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jin.Thomas\Desktop\BRS AUTOMATION\NINTEX\GIVEN SOA\"/>
    </mc:Choice>
  </mc:AlternateContent>
  <xr:revisionPtr revIDLastSave="0" documentId="13_ncr:1_{16B75797-F629-48A9-9BF1-84C50A8180D6}" xr6:coauthVersionLast="47" xr6:coauthVersionMax="47" xr10:uidLastSave="{00000000-0000-0000-0000-000000000000}"/>
  <bookViews>
    <workbookView xWindow="-120" yWindow="-120" windowWidth="20730" windowHeight="11160" firstSheet="28" activeTab="28" xr2:uid="{00000000-000D-0000-FFFF-FFFF00000000}"/>
  </bookViews>
  <sheets>
    <sheet name="HSBC-WORKING" sheetId="98" state="hidden" r:id="rId1"/>
    <sheet name="Sheet6" sheetId="106" state="hidden" r:id="rId2"/>
    <sheet name="AUG-19" sheetId="103" state="hidden" r:id="rId3"/>
    <sheet name="JUL-19" sheetId="102" state="hidden" r:id="rId4"/>
    <sheet name="JUN-19" sheetId="101" state="hidden" r:id="rId5"/>
    <sheet name="HSBC." sheetId="70" state="hidden" r:id="rId6"/>
    <sheet name="Mar-19" sheetId="97" state="hidden" r:id="rId7"/>
    <sheet name="FEB-19" sheetId="96" state="hidden" r:id="rId8"/>
    <sheet name="DEC-18" sheetId="94" state="hidden" r:id="rId9"/>
    <sheet name="NOV-18" sheetId="93" state="hidden" r:id="rId10"/>
    <sheet name="OCT-18" sheetId="92" state="hidden" r:id="rId11"/>
    <sheet name="JULY-18" sheetId="89" state="hidden" r:id="rId12"/>
    <sheet name="JUNE-18" sheetId="88" state="hidden" r:id="rId13"/>
    <sheet name="MAY-18" sheetId="87" state="hidden" r:id="rId14"/>
    <sheet name="APR-18" sheetId="86" state="hidden" r:id="rId15"/>
    <sheet name="MAR-18" sheetId="85" state="hidden" r:id="rId16"/>
    <sheet name="FEB-18" sheetId="84" state="hidden" r:id="rId17"/>
    <sheet name="DEC'17" sheetId="81" state="hidden" r:id="rId18"/>
    <sheet name="NOV'17" sheetId="80" state="hidden" r:id="rId19"/>
    <sheet name="OCT'17" sheetId="76" state="hidden" r:id="rId20"/>
    <sheet name="Sheet1" sheetId="52" state="hidden" r:id="rId21"/>
    <sheet name="Sheet2" sheetId="63" state="hidden" r:id="rId22"/>
    <sheet name="Jan-18" sheetId="83" state="hidden" r:id="rId23"/>
    <sheet name="AUG-18" sheetId="90" state="hidden" r:id="rId24"/>
    <sheet name="SEP-18" sheetId="91" state="hidden" r:id="rId25"/>
    <sheet name="JAN-19" sheetId="95" state="hidden" r:id="rId26"/>
    <sheet name="MAY-19" sheetId="100" state="hidden" r:id="rId27"/>
    <sheet name="APR-19" sheetId="99" state="hidden" r:id="rId28"/>
    <sheet name="DRILL" sheetId="147" r:id="rId29"/>
    <sheet name="NOTES (2)" sheetId="140" state="hidden" r:id="rId30"/>
    <sheet name="4.7.2023" sheetId="131" state="hidden" r:id="rId31"/>
    <sheet name="as of 01.06" sheetId="124" state="hidden" r:id="rId32"/>
    <sheet name="Notes-1" sheetId="59" state="hidden" r:id="rId33"/>
    <sheet name="Note-2" sheetId="55" state="hidden" r:id="rId34"/>
    <sheet name="Deposit-1" sheetId="69" state="hidden" r:id="rId35"/>
    <sheet name="Deposit 03" sheetId="75" state="hidden" r:id="rId36"/>
    <sheet name="Sheet3" sheetId="77" state="hidden" r:id="rId37"/>
    <sheet name="Sheet4" sheetId="78" state="hidden" r:id="rId38"/>
  </sheets>
  <definedNames>
    <definedName name="_xlnm._FilterDatabase" localSheetId="30" hidden="1">'4.7.2023'!$A$3:$E$3</definedName>
    <definedName name="_xlnm._FilterDatabase" localSheetId="31" hidden="1">'as of 01.06'!$A$3:$E$3</definedName>
    <definedName name="_xlnm._FilterDatabase" localSheetId="5" hidden="1">HSBC.!$A$2:$G$7</definedName>
    <definedName name="_xlnm._FilterDatabase" localSheetId="0" hidden="1">'HSBC-WORKING'!$A$57:$WXM$74</definedName>
    <definedName name="_xlnm._FilterDatabase" localSheetId="3" hidden="1">'JUL-19'!$A$6:$BF$393</definedName>
    <definedName name="_xlnm._FilterDatabase" localSheetId="15" hidden="1">'MAR-18'!$A$1:$P$384</definedName>
    <definedName name="_xlnm._FilterDatabase" localSheetId="33" hidden="1">'Note-2'!$C$1:$C$71</definedName>
    <definedName name="_xlnm._FilterDatabase" localSheetId="29" hidden="1">'NOTES (2)'!$A$3:$E$3</definedName>
    <definedName name="_xlnm._FilterDatabase" localSheetId="19" hidden="1">'OCT''17'!$A$1:$F$126</definedName>
    <definedName name="_xlnm._FilterDatabase" localSheetId="21" hidden="1">Sheet2!$A$1:$G$1376</definedName>
    <definedName name="_xlnm.Print_Area" localSheetId="35">'Deposit 03'!$A$1:$G$61</definedName>
    <definedName name="_xlnm.Print_Area" localSheetId="34">'Deposit-1'!$A$1:$E$52</definedName>
    <definedName name="_xlnm.Print_Area" localSheetId="5">HSBC.!$A$1:$G$418</definedName>
    <definedName name="_xlnm.Print_Area" localSheetId="0">'HSBC-WORKING'!$A$1:$WXM$89</definedName>
    <definedName name="_xlnm.Print_Area" localSheetId="33">'Note-2'!$A$1:$C$18</definedName>
    <definedName name="_xlnm.Print_Area" localSheetId="32">'Notes-1'!$A$1:$D$180</definedName>
    <definedName name="_xlnm.Print_Area" localSheetId="20">Sheet1!$A$1:$P$2034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140" l="1"/>
  <c r="D53" i="140"/>
  <c r="D45" i="140"/>
  <c r="D37" i="140"/>
  <c r="F7" i="140"/>
  <c r="D64" i="131" l="1"/>
  <c r="D55" i="131"/>
  <c r="D47" i="131"/>
  <c r="D26" i="131"/>
  <c r="G11" i="131"/>
  <c r="G5" i="131"/>
  <c r="D75" i="124" l="1"/>
  <c r="D66" i="124"/>
  <c r="D58" i="124"/>
  <c r="D42" i="124"/>
  <c r="E49" i="98" l="1"/>
  <c r="E74" i="98" l="1"/>
  <c r="E55" i="98" l="1"/>
  <c r="E78" i="98" l="1"/>
  <c r="F82" i="98" l="1"/>
  <c r="E82" i="98"/>
  <c r="E84" i="98" l="1"/>
  <c r="AD306" i="103"/>
  <c r="AC306" i="103"/>
  <c r="AD308" i="103" s="1"/>
  <c r="AD311" i="103" s="1"/>
  <c r="AD393" i="102" l="1"/>
  <c r="AC393" i="102"/>
  <c r="AD395" i="102" l="1"/>
  <c r="AD399" i="102" s="1"/>
  <c r="A95" i="59" l="1"/>
  <c r="A75" i="59"/>
  <c r="D93" i="59"/>
  <c r="D152" i="59"/>
  <c r="A14" i="59"/>
  <c r="D73" i="59"/>
  <c r="A4" i="59"/>
  <c r="D12" i="59" l="1"/>
  <c r="AD279" i="101" l="1"/>
  <c r="AC279" i="101"/>
  <c r="AD280" i="101" l="1"/>
  <c r="AD282" i="101" s="1"/>
  <c r="C177" i="59"/>
  <c r="D169" i="59"/>
  <c r="A2" i="59" l="1"/>
  <c r="AK301" i="100" l="1"/>
  <c r="I298" i="100" l="1"/>
  <c r="I299" i="100"/>
  <c r="I300" i="100"/>
  <c r="I301" i="100"/>
  <c r="I302" i="100"/>
  <c r="I303" i="100"/>
  <c r="I304" i="100"/>
  <c r="I305" i="100"/>
  <c r="I306" i="100"/>
  <c r="I307" i="100"/>
  <c r="I308" i="100"/>
  <c r="I309" i="100"/>
  <c r="I310" i="100"/>
  <c r="I311" i="100"/>
  <c r="I312" i="100"/>
  <c r="I313" i="100"/>
  <c r="I314" i="100"/>
  <c r="I315" i="100"/>
  <c r="I316" i="100"/>
  <c r="I317" i="100"/>
  <c r="I318" i="100"/>
  <c r="I319" i="100"/>
  <c r="I320" i="100"/>
  <c r="I321" i="100"/>
  <c r="I322" i="100"/>
  <c r="I323" i="100"/>
  <c r="I324" i="100"/>
  <c r="I325" i="100"/>
  <c r="I326" i="100"/>
  <c r="I327" i="100"/>
  <c r="I328" i="100"/>
  <c r="I329" i="100"/>
  <c r="I330" i="100"/>
  <c r="I331" i="100"/>
  <c r="I332" i="100"/>
  <c r="I333" i="100"/>
  <c r="I334" i="100"/>
  <c r="I335" i="100"/>
  <c r="I336" i="100"/>
  <c r="I337" i="100"/>
  <c r="I297" i="100"/>
  <c r="AD295" i="100"/>
  <c r="AC295" i="100"/>
  <c r="AD297" i="100" l="1"/>
  <c r="AD301" i="100" s="1"/>
  <c r="AD346" i="99"/>
  <c r="AC346" i="99"/>
  <c r="AD348" i="99" l="1"/>
  <c r="AD352" i="99" s="1"/>
  <c r="G323" i="97"/>
  <c r="F323" i="97"/>
  <c r="G325" i="97" s="1"/>
  <c r="G329" i="97" s="1"/>
  <c r="Y323" i="97"/>
  <c r="K325" i="97" l="1"/>
  <c r="K329" i="97" s="1"/>
  <c r="Z323" i="97" l="1"/>
  <c r="AD325" i="97" l="1"/>
  <c r="AD329" i="97" s="1"/>
  <c r="AB323" i="97"/>
  <c r="E232" i="70"/>
  <c r="AD301" i="96" l="1"/>
  <c r="AC301" i="96"/>
  <c r="AD303" i="96" l="1"/>
  <c r="AD307" i="96" s="1"/>
  <c r="F114" i="78" l="1"/>
  <c r="E109" i="78"/>
  <c r="E104" i="78"/>
  <c r="E22" i="78"/>
  <c r="E14" i="78"/>
  <c r="E55" i="75"/>
  <c r="E54" i="75"/>
  <c r="D43" i="75"/>
  <c r="E37" i="75"/>
  <c r="E56" i="75" s="1"/>
  <c r="E44" i="69"/>
  <c r="C53" i="55"/>
  <c r="C25" i="55"/>
  <c r="C14" i="55"/>
  <c r="C12" i="55"/>
  <c r="C9" i="55"/>
  <c r="E7" i="55"/>
  <c r="D161" i="59"/>
  <c r="E348" i="91"/>
  <c r="D348" i="91"/>
  <c r="E336" i="90"/>
  <c r="D336" i="90"/>
  <c r="O292" i="83"/>
  <c r="N292" i="83"/>
  <c r="E207" i="63"/>
  <c r="E209" i="63" s="1"/>
  <c r="D207" i="63"/>
  <c r="H311" i="52"/>
  <c r="E304" i="52"/>
  <c r="D304" i="52"/>
  <c r="E418" i="76"/>
  <c r="D418" i="76"/>
  <c r="E548" i="80"/>
  <c r="D548" i="80"/>
  <c r="E487" i="81"/>
  <c r="D487" i="81"/>
  <c r="H483" i="81"/>
  <c r="E385" i="84"/>
  <c r="D385" i="84"/>
  <c r="E388" i="85"/>
  <c r="D388" i="85"/>
  <c r="E385" i="86"/>
  <c r="D385" i="86"/>
  <c r="E401" i="87"/>
  <c r="D401" i="87"/>
  <c r="E315" i="88"/>
  <c r="D315" i="88"/>
  <c r="E371" i="89"/>
  <c r="D371" i="89"/>
  <c r="B366" i="92"/>
  <c r="A366" i="92"/>
  <c r="B368" i="92" s="1"/>
  <c r="B372" i="92" s="1"/>
  <c r="AB400" i="93"/>
  <c r="AA400" i="93"/>
  <c r="AB365" i="94"/>
  <c r="AA365" i="94"/>
  <c r="AB367" i="94" s="1"/>
  <c r="AB371" i="94" s="1"/>
  <c r="AD343" i="95"/>
  <c r="AC343" i="95"/>
  <c r="F391" i="70"/>
  <c r="E388" i="70"/>
  <c r="E385" i="70"/>
  <c r="E235" i="70"/>
  <c r="E420" i="76" l="1"/>
  <c r="E424" i="76" s="1"/>
  <c r="E550" i="80"/>
  <c r="E554" i="80" s="1"/>
  <c r="E350" i="91"/>
  <c r="E354" i="91" s="1"/>
  <c r="E305" i="52"/>
  <c r="E403" i="87"/>
  <c r="E407" i="87" s="1"/>
  <c r="AD345" i="95"/>
  <c r="AD349" i="95" s="1"/>
  <c r="E317" i="88"/>
  <c r="E321" i="88" s="1"/>
  <c r="E387" i="84"/>
  <c r="E391" i="84" s="1"/>
  <c r="C15" i="55"/>
  <c r="E114" i="78"/>
  <c r="E116" i="78" s="1"/>
  <c r="E338" i="90"/>
  <c r="E342" i="90" s="1"/>
  <c r="E489" i="81"/>
  <c r="E493" i="81" s="1"/>
  <c r="O294" i="83"/>
  <c r="O298" i="83" s="1"/>
  <c r="E387" i="86"/>
  <c r="E391" i="86" s="1"/>
  <c r="E373" i="89"/>
  <c r="E377" i="89" s="1"/>
  <c r="E390" i="85"/>
  <c r="E394" i="85" s="1"/>
  <c r="AB402" i="93"/>
  <c r="AB406" i="93" s="1"/>
  <c r="C16" i="55"/>
  <c r="E391" i="70"/>
  <c r="E393" i="70" s="1"/>
</calcChain>
</file>

<file path=xl/sharedStrings.xml><?xml version="1.0" encoding="utf-8"?>
<sst xmlns="http://schemas.openxmlformats.org/spreadsheetml/2006/main" count="120477" uniqueCount="18627">
  <si>
    <t>Date</t>
  </si>
  <si>
    <t>Particulars</t>
  </si>
  <si>
    <t>Reference</t>
  </si>
  <si>
    <t>Remarks</t>
  </si>
  <si>
    <t>Diff</t>
  </si>
  <si>
    <t>NOTE-2</t>
  </si>
  <si>
    <t>Note 1</t>
  </si>
  <si>
    <t>DATE</t>
  </si>
  <si>
    <t>PARTICULARS</t>
  </si>
  <si>
    <t>AMOUNT</t>
  </si>
  <si>
    <t xml:space="preserve">CR#18153RV#21533              </t>
  </si>
  <si>
    <t>TOTAL</t>
  </si>
  <si>
    <t>Note 2</t>
  </si>
  <si>
    <t>CHQ</t>
  </si>
  <si>
    <t>Note 4</t>
  </si>
  <si>
    <t>Passed in book but Cheque not yet deposited to bank</t>
  </si>
  <si>
    <t xml:space="preserve">CR#18153RV#21531              </t>
  </si>
  <si>
    <t>Amount</t>
  </si>
  <si>
    <t>Bank Transfer Debited in PCP books in April'15 But Bank A/C credit Reflected in May'15</t>
  </si>
  <si>
    <t>Total</t>
  </si>
  <si>
    <t>TRX_DATE</t>
  </si>
  <si>
    <t>REF</t>
  </si>
  <si>
    <t>DESCRIPTION</t>
  </si>
  <si>
    <t>CREDIT</t>
  </si>
  <si>
    <t>DEBIT</t>
  </si>
  <si>
    <t>AR_REFERENCE</t>
  </si>
  <si>
    <t>AR_DOC_DIST (N)</t>
  </si>
  <si>
    <t>AP Voucher Distribution Update</t>
  </si>
  <si>
    <t>-</t>
  </si>
  <si>
    <t>Prime Consumer Products</t>
  </si>
  <si>
    <t>HSBC-03036</t>
  </si>
  <si>
    <t xml:space="preserve"> </t>
  </si>
  <si>
    <t>Book</t>
  </si>
  <si>
    <t>Bank</t>
  </si>
  <si>
    <t>,</t>
  </si>
  <si>
    <t>Book credit</t>
  </si>
  <si>
    <t>Bank Debit</t>
  </si>
  <si>
    <t>Minimal Difference</t>
  </si>
  <si>
    <t>Prepared By</t>
  </si>
  <si>
    <t>Checked By:</t>
  </si>
  <si>
    <t>Approved By:</t>
  </si>
  <si>
    <t>Zouhaier</t>
  </si>
  <si>
    <t>BOOK DEBIT:</t>
  </si>
  <si>
    <t>Bank credit</t>
  </si>
  <si>
    <t>Note 3</t>
  </si>
  <si>
    <t>BR17-536</t>
  </si>
  <si>
    <t>SP17-552 - - BP17-698</t>
  </si>
  <si>
    <t xml:space="preserve">ABA17PCP154$1168892.92@3.6421 </t>
  </si>
  <si>
    <t>SP17-557 - - BP17-704</t>
  </si>
  <si>
    <t xml:space="preserve">ABA17PCP152$125805.50         </t>
  </si>
  <si>
    <t>SP17-551 - - BP17-697</t>
  </si>
  <si>
    <t xml:space="preserve">ABA17PCP154$291453.41@3.645   </t>
  </si>
  <si>
    <t>SP17-558 - - BP17-703</t>
  </si>
  <si>
    <t xml:space="preserve">ABA17PCP152$125805.50@3.6421  </t>
  </si>
  <si>
    <t>SP17-555 - - BP17-701</t>
  </si>
  <si>
    <t xml:space="preserve">ABA17PCP153$135669.80@3.6421  </t>
  </si>
  <si>
    <t>SP17-559 - - BP17-706</t>
  </si>
  <si>
    <t xml:space="preserve">ABA17PCP149$77824.08@3.6421   </t>
  </si>
  <si>
    <t>SP17-560 - - BP17-705</t>
  </si>
  <si>
    <t>SP17-553 - - BP17-699</t>
  </si>
  <si>
    <t xml:space="preserve">ABA17PCP155$356069.9@3.6421   </t>
  </si>
  <si>
    <t>SP17-556 - - BP17-702</t>
  </si>
  <si>
    <t>SP17-554 - - BP17-700</t>
  </si>
  <si>
    <t>SP17-550 - - BP17-696</t>
  </si>
  <si>
    <t xml:space="preserve">ABA17PCP154$877439.51@3.645   </t>
  </si>
  <si>
    <t>SP17-561 - - BP17-707</t>
  </si>
  <si>
    <t>CHQ 471506 CITY HEART INV 3106</t>
  </si>
  <si>
    <t>SP17-563 - - BP17-709</t>
  </si>
  <si>
    <t xml:space="preserve">CIL171692$438910.16@3.6421    </t>
  </si>
  <si>
    <t>SP17-566 - - BP17-712</t>
  </si>
  <si>
    <t xml:space="preserve">CIL171691$93699.14@3.6421     </t>
  </si>
  <si>
    <t xml:space="preserve">CR17-1195 - - </t>
  </si>
  <si>
    <t xml:space="preserve">BT 05-JUN-17                  </t>
  </si>
  <si>
    <t xml:space="preserve">CR17-1194 - - </t>
  </si>
  <si>
    <t xml:space="preserve">CR17-1196 - - </t>
  </si>
  <si>
    <t xml:space="preserve">CR17-1193 - - </t>
  </si>
  <si>
    <t xml:space="preserve">BT 06-JUN-17                  </t>
  </si>
  <si>
    <t>BD17-143</t>
  </si>
  <si>
    <t xml:space="preserve">Cash Dep 07-jun-2017          </t>
  </si>
  <si>
    <t>BD17-140</t>
  </si>
  <si>
    <t xml:space="preserve">cash Dep 05-Jun-2017          </t>
  </si>
  <si>
    <t>BD17-138</t>
  </si>
  <si>
    <t xml:space="preserve">Che Dep 30-jun-2017           </t>
  </si>
  <si>
    <t>BD17-141</t>
  </si>
  <si>
    <t xml:space="preserve">Chq Dep 005-jun-2017          </t>
  </si>
  <si>
    <t>BD17-139</t>
  </si>
  <si>
    <t>BD17-136</t>
  </si>
  <si>
    <t xml:space="preserve">Cash Dep 01-Jun-2017          </t>
  </si>
  <si>
    <t>BD17-137</t>
  </si>
  <si>
    <t xml:space="preserve">Cash Dep 03-Jun-201           </t>
  </si>
  <si>
    <t>BD17-142</t>
  </si>
  <si>
    <t xml:space="preserve">Cash Dep 08-Jun-2017          </t>
  </si>
  <si>
    <t>BR17-625</t>
  </si>
  <si>
    <t xml:space="preserve">CR#26842, RV#27852            </t>
  </si>
  <si>
    <t xml:space="preserve">CR#26843, RV#27747            </t>
  </si>
  <si>
    <t xml:space="preserve">CR#26843, RV#27748            </t>
  </si>
  <si>
    <t xml:space="preserve">CR#26844, RV#28015            </t>
  </si>
  <si>
    <t xml:space="preserve">CR#26845, RV#27812            </t>
  </si>
  <si>
    <t xml:space="preserve">CR#26846, RV#27813            </t>
  </si>
  <si>
    <t xml:space="preserve">CR#26846, RV#27814            </t>
  </si>
  <si>
    <t xml:space="preserve">CR#26846, RV#27815            </t>
  </si>
  <si>
    <t xml:space="preserve">CR#26846, RV#27816            </t>
  </si>
  <si>
    <t xml:space="preserve">CR#26846, RV#27817            </t>
  </si>
  <si>
    <t xml:space="preserve">CR#26846, RV#27818            </t>
  </si>
  <si>
    <t xml:space="preserve">CR#26847, RV#28321            </t>
  </si>
  <si>
    <t xml:space="preserve">CR#26847, RV#28322            </t>
  </si>
  <si>
    <t xml:space="preserve">CR#26847, RV#28323            </t>
  </si>
  <si>
    <t xml:space="preserve">CR#26847, RV#28324            </t>
  </si>
  <si>
    <t xml:space="preserve">CR#26847, RV#28325            </t>
  </si>
  <si>
    <t xml:space="preserve">CR#26847, RV#28326            </t>
  </si>
  <si>
    <t xml:space="preserve">CR#26847, RV#28327            </t>
  </si>
  <si>
    <t xml:space="preserve">CR#26847, RV#28328            </t>
  </si>
  <si>
    <t>BR17-623</t>
  </si>
  <si>
    <t xml:space="preserve">CR#26798, RV#26739            </t>
  </si>
  <si>
    <t xml:space="preserve">CR#26798, RV#26740            </t>
  </si>
  <si>
    <t xml:space="preserve">CR#26800, RV#28279            </t>
  </si>
  <si>
    <t xml:space="preserve">CR#26800, RV#28280            </t>
  </si>
  <si>
    <t xml:space="preserve">CR#26801, RV#28229            </t>
  </si>
  <si>
    <t xml:space="preserve">CR#26801, RV#28230            </t>
  </si>
  <si>
    <t xml:space="preserve">CR#26801, RV#28231            </t>
  </si>
  <si>
    <t xml:space="preserve">CR#26801, RV#28232            </t>
  </si>
  <si>
    <t xml:space="preserve">CR#26803, RV#24694            </t>
  </si>
  <si>
    <t xml:space="preserve">CR#26804, RV#25470            </t>
  </si>
  <si>
    <t>BR17-621</t>
  </si>
  <si>
    <t xml:space="preserve">CR#26827, RV#24699            </t>
  </si>
  <si>
    <t xml:space="preserve">CR#26828, RV#28282            </t>
  </si>
  <si>
    <t xml:space="preserve">CR#26828, RV#28283            </t>
  </si>
  <si>
    <t xml:space="preserve">CR#26828, RV#28284            </t>
  </si>
  <si>
    <t xml:space="preserve">CR#26828, RV#28285            </t>
  </si>
  <si>
    <t>BR17-626</t>
  </si>
  <si>
    <t xml:space="preserve">CR#265859, RV#28189           </t>
  </si>
  <si>
    <t xml:space="preserve">CR#26858, RV#28236            </t>
  </si>
  <si>
    <t xml:space="preserve">CR#26860, RV#28235            </t>
  </si>
  <si>
    <t xml:space="preserve">CR#26860, RV#28288            </t>
  </si>
  <si>
    <t>BR17-629</t>
  </si>
  <si>
    <t xml:space="preserve">CR#26861, RV#28237            </t>
  </si>
  <si>
    <t xml:space="preserve">CR#26861, RV#28238            </t>
  </si>
  <si>
    <t xml:space="preserve">CR#26861, RV#28239            </t>
  </si>
  <si>
    <t xml:space="preserve">CR#26861, RV#28240            </t>
  </si>
  <si>
    <t xml:space="preserve">CR#26861, RV#28241            </t>
  </si>
  <si>
    <t xml:space="preserve">CR#26861, RV#28242            </t>
  </si>
  <si>
    <t xml:space="preserve">CR#26861, RV#28243            </t>
  </si>
  <si>
    <t>BR17-552</t>
  </si>
  <si>
    <t xml:space="preserve">CR#26668, RV#27599            </t>
  </si>
  <si>
    <t xml:space="preserve">CR#26841, RV#2887             </t>
  </si>
  <si>
    <t xml:space="preserve">CR#26841, RV#28233            </t>
  </si>
  <si>
    <t xml:space="preserve">CR#26840, RV#27239            </t>
  </si>
  <si>
    <t xml:space="preserve">CR#26839, RV#24697            </t>
  </si>
  <si>
    <t>BR17-594</t>
  </si>
  <si>
    <t xml:space="preserve">CR#26752, RV#27811            </t>
  </si>
  <si>
    <t xml:space="preserve">CR#26639, JAN &amp; BROS          </t>
  </si>
  <si>
    <t xml:space="preserve">CR#26868, RV#27755            </t>
  </si>
  <si>
    <t>BP17-715</t>
  </si>
  <si>
    <t>CHQ 471524 PETTY CASH REPLENIS</t>
  </si>
  <si>
    <t>BP17-714</t>
  </si>
  <si>
    <t>CHQ 471494 PETTY CASH REPLENIS</t>
  </si>
  <si>
    <t>BP17-716</t>
  </si>
  <si>
    <t>CHQ 471518 PETTY CASH REPLENIS</t>
  </si>
  <si>
    <t>BP17-713</t>
  </si>
  <si>
    <t>CHQ 471499 PETTY CASH REPLENIS</t>
  </si>
  <si>
    <t>BP17-722</t>
  </si>
  <si>
    <t xml:space="preserve">CILDOH170510$623363.79        </t>
  </si>
  <si>
    <t>BP17-721</t>
  </si>
  <si>
    <t xml:space="preserve">CILDOH170437$594877.98@3.6421 </t>
  </si>
  <si>
    <t>BP17-719</t>
  </si>
  <si>
    <t xml:space="preserve">CILDOH170357$297108.19@3.6425 </t>
  </si>
  <si>
    <t>BP17-718</t>
  </si>
  <si>
    <t xml:space="preserve">CILDOH170360$413808.07@3.6421 </t>
  </si>
  <si>
    <t>BP17-717</t>
  </si>
  <si>
    <t xml:space="preserve">CILDOH170361$919038.24@3.6421 </t>
  </si>
  <si>
    <t>BP17-720</t>
  </si>
  <si>
    <t xml:space="preserve">CILDOH170438$917584.45@3.6421 </t>
  </si>
  <si>
    <t>BP17-723</t>
  </si>
  <si>
    <t xml:space="preserve">CILDOH170504$52637.59@3.6421  </t>
  </si>
  <si>
    <t xml:space="preserve">P&amp;G DN $1034.44@3.6421        </t>
  </si>
  <si>
    <t xml:space="preserve">P&amp;G DN$3594.72@3.635          </t>
  </si>
  <si>
    <t xml:space="preserve">P&amp;G DN11914.44@3.635          </t>
  </si>
  <si>
    <t xml:space="preserve">P&amp;G DN 9737.24@3.635          </t>
  </si>
  <si>
    <t xml:space="preserve">P&amp;G DN$4920.@3.63             </t>
  </si>
  <si>
    <t xml:space="preserve">CILDOH170510$623363.79@3.6421 </t>
  </si>
  <si>
    <t xml:space="preserve">CILDOH170357$297108.19        </t>
  </si>
  <si>
    <t>BR17-640</t>
  </si>
  <si>
    <t xml:space="preserve">CR#26883, RV#27819            </t>
  </si>
  <si>
    <t>BR17-660</t>
  </si>
  <si>
    <t xml:space="preserve">CR#26905, RV#28295            </t>
  </si>
  <si>
    <t xml:space="preserve">CR#26884, RV#28329            </t>
  </si>
  <si>
    <t xml:space="preserve">CR#26905, RV#28294            </t>
  </si>
  <si>
    <t xml:space="preserve">CR#26884, RV#28330            </t>
  </si>
  <si>
    <t xml:space="preserve">CR#26905, RV#28292            </t>
  </si>
  <si>
    <t xml:space="preserve">CR#26841, RV#28234            </t>
  </si>
  <si>
    <t xml:space="preserve">CR#26905, RV#28296            </t>
  </si>
  <si>
    <t xml:space="preserve">CR#26905, RV#28293            </t>
  </si>
  <si>
    <t xml:space="preserve">CR#26827, RV#24698            </t>
  </si>
  <si>
    <t xml:space="preserve">CR#26884, RV#28332            </t>
  </si>
  <si>
    <t xml:space="preserve">CR#26905, RV#28291            </t>
  </si>
  <si>
    <t xml:space="preserve">CR#26874, RV#27240            </t>
  </si>
  <si>
    <t xml:space="preserve">CR#26884, RV#28331            </t>
  </si>
  <si>
    <t xml:space="preserve">CR#26872, RV#28244            </t>
  </si>
  <si>
    <t xml:space="preserve">CR#26904, RV#28191            </t>
  </si>
  <si>
    <t>BD17-144</t>
  </si>
  <si>
    <t xml:space="preserve">CASH DEP 12-JUN-17            </t>
  </si>
  <si>
    <t>BD17-145</t>
  </si>
  <si>
    <t xml:space="preserve">CASH DEP 11-JUN-17            </t>
  </si>
  <si>
    <t>BP17-739</t>
  </si>
  <si>
    <t xml:space="preserve">CHQ 471491 FUND TRANSFER FROM </t>
  </si>
  <si>
    <t>BP17-743</t>
  </si>
  <si>
    <t>CHQ 471478 GIT TGHU7419758 HAI</t>
  </si>
  <si>
    <t>BP17-744</t>
  </si>
  <si>
    <t>CHQ 471468 GIT TGHU7419758 MSC</t>
  </si>
  <si>
    <t>BP17-746</t>
  </si>
  <si>
    <t>CHQ 471455 GIT MEDU2320958 HAI</t>
  </si>
  <si>
    <t>BP17-748</t>
  </si>
  <si>
    <t>CHQ 471473 GIT FCIU8788202 SHA</t>
  </si>
  <si>
    <t>BP17-749</t>
  </si>
  <si>
    <t>CHQ 471453 GIT MEDU6123983 ALW</t>
  </si>
  <si>
    <t>BP17-750</t>
  </si>
  <si>
    <t>CHQ 471464 GIT CRXU5279426 VIC</t>
  </si>
  <si>
    <t>BP17-751</t>
  </si>
  <si>
    <t>CHQ 471462 GIT GLDU0439421 HOM</t>
  </si>
  <si>
    <t>BP17-752</t>
  </si>
  <si>
    <t>CHQ 471472 GIT GLDU0439421 ORA</t>
  </si>
  <si>
    <t>BP17-753</t>
  </si>
  <si>
    <t>CHQ 471460 GIT MRKU7622627 OLA</t>
  </si>
  <si>
    <t>BP17-754</t>
  </si>
  <si>
    <t>CHQ 471463 GIT MEDU5726100 FEM</t>
  </si>
  <si>
    <t>BP17-747</t>
  </si>
  <si>
    <t>CHQ 471461 GIT FCIU8788202 SHA</t>
  </si>
  <si>
    <t>BP17-736</t>
  </si>
  <si>
    <t xml:space="preserve">CHQ 471490 FUND TRANSFER FROM </t>
  </si>
  <si>
    <t>BP17-738</t>
  </si>
  <si>
    <t xml:space="preserve">CHQ 471515 FUND TRANSFER FROM </t>
  </si>
  <si>
    <t>BP17-745</t>
  </si>
  <si>
    <t>CHQ 471477 GIT MSCU7123791 HAI</t>
  </si>
  <si>
    <t>SP17-570 - - BP17-734</t>
  </si>
  <si>
    <t>CHQ 471528 SAIF PACKAGING TRAD</t>
  </si>
  <si>
    <t>SP17-568 - - BP17-732</t>
  </si>
  <si>
    <t>CHQ 471507 AVR AL FUTTAIM VEHI</t>
  </si>
  <si>
    <t>SP17-569 - - BP17-733</t>
  </si>
  <si>
    <t xml:space="preserve">CHQ 471484 ACONGULF           </t>
  </si>
  <si>
    <t>SP17-567 - - BP17-731</t>
  </si>
  <si>
    <t xml:space="preserve">CHQ 471529 QATAR FILLING      </t>
  </si>
  <si>
    <t xml:space="preserve">CP17-753 - - </t>
  </si>
  <si>
    <t xml:space="preserve">CHQ 471509 ABA TRAVEL BUREAU  </t>
  </si>
  <si>
    <t xml:space="preserve">CP17-755 - - </t>
  </si>
  <si>
    <t>CHQ 471526 ABA ERP COST ALLOCA</t>
  </si>
  <si>
    <t xml:space="preserve">CP17-756 - - </t>
  </si>
  <si>
    <t>CHQ 471525 HO DIVIDEND PARTIAL</t>
  </si>
  <si>
    <t xml:space="preserve">CP17-757 - - </t>
  </si>
  <si>
    <t>CHQ 471527 HO ALLOCATION CHARG</t>
  </si>
  <si>
    <t xml:space="preserve">CP17-754 - - </t>
  </si>
  <si>
    <t>PCP/97/17 CHQ 471515 OTC AVENU</t>
  </si>
  <si>
    <t>BD17-146</t>
  </si>
  <si>
    <t xml:space="preserve">Cash Dep 12-Jun-17            </t>
  </si>
  <si>
    <t>BR17-670</t>
  </si>
  <si>
    <t xml:space="preserve">RETURN CHQ REDEPOSITED        </t>
  </si>
  <si>
    <t xml:space="preserve">CR#26875, RV#28289            </t>
  </si>
  <si>
    <t>BR17-671</t>
  </si>
  <si>
    <t xml:space="preserve">CR#26917, RV#27820            </t>
  </si>
  <si>
    <t xml:space="preserve">CR#26916, RV#28016            </t>
  </si>
  <si>
    <t>SR17-78 - - BR17--678</t>
  </si>
  <si>
    <t xml:space="preserve">PCP DN $2210.8@3.63           </t>
  </si>
  <si>
    <t xml:space="preserve">CP17-767 - - </t>
  </si>
  <si>
    <t xml:space="preserve">CILDOH170621$954728.08@3.421  </t>
  </si>
  <si>
    <t>BP17-757</t>
  </si>
  <si>
    <t xml:space="preserve">CP17-768 - - </t>
  </si>
  <si>
    <t xml:space="preserve">RETN CHEQ#1002589             </t>
  </si>
  <si>
    <t xml:space="preserve">CP17-769 - - </t>
  </si>
  <si>
    <t xml:space="preserve">RETN CHEQ#728131              </t>
  </si>
  <si>
    <t>BD17-147</t>
  </si>
  <si>
    <t xml:space="preserve">CASH DEP 14-JUN-17            </t>
  </si>
  <si>
    <t>BD17-148</t>
  </si>
  <si>
    <t>BR17-676</t>
  </si>
  <si>
    <t xml:space="preserve">CR#26926, RV#28298            </t>
  </si>
  <si>
    <t xml:space="preserve">CR#26927, RV#27821            </t>
  </si>
  <si>
    <t xml:space="preserve">CR#26926, RV#28300            </t>
  </si>
  <si>
    <t xml:space="preserve">CR#26926, RV#28299            </t>
  </si>
  <si>
    <t xml:space="preserve">CR#26926, RV#28297            </t>
  </si>
  <si>
    <t xml:space="preserve">CR#26918, IUT SETTLEMENT AUG  </t>
  </si>
  <si>
    <t xml:space="preserve">CR#26873, RV#28290            </t>
  </si>
  <si>
    <t>SP17-591 - - BP17-760</t>
  </si>
  <si>
    <t xml:space="preserve">CIL171762$174474.34@3.6421    </t>
  </si>
  <si>
    <t>SP17-592 - - BP17-761</t>
  </si>
  <si>
    <t xml:space="preserve">ABA17PCP156AED:34001.00       </t>
  </si>
  <si>
    <t>SP17-594 - - BP17-764</t>
  </si>
  <si>
    <t xml:space="preserve">ABA17PCP157$731279.40@3.6421  </t>
  </si>
  <si>
    <t>SP17-593 - - BP17-763</t>
  </si>
  <si>
    <t>SP17-595 - - BP17-762</t>
  </si>
  <si>
    <t>BD17-149</t>
  </si>
  <si>
    <t xml:space="preserve">Cash Dep 15-jun-2017          </t>
  </si>
  <si>
    <t>BR17-560</t>
  </si>
  <si>
    <t>BR17-653</t>
  </si>
  <si>
    <t xml:space="preserve">CR#26800, RV#28281            </t>
  </si>
  <si>
    <t>BP17-765</t>
  </si>
  <si>
    <t>CHQ 471539 PETTY CASH REPLENIS</t>
  </si>
  <si>
    <t>BP17-766</t>
  </si>
  <si>
    <t>CHQ 471531 PETTY CASH REPLENIS</t>
  </si>
  <si>
    <t>BP17-775</t>
  </si>
  <si>
    <t>CHQ 471502 GIT TEMU8292080 BMO</t>
  </si>
  <si>
    <t>BP17-780</t>
  </si>
  <si>
    <t>CHQ 471549 PETTY CASH REPLENIS</t>
  </si>
  <si>
    <t>BP17-769</t>
  </si>
  <si>
    <t>CHQ 471488 GIT FJKU6007358 TID</t>
  </si>
  <si>
    <t>BP17-774</t>
  </si>
  <si>
    <t>CHQ 471496 GIT TGHU0633433 BRA</t>
  </si>
  <si>
    <t>BP17-770</t>
  </si>
  <si>
    <t>CHQ 471467 GIT AMFU8942712 GRO</t>
  </si>
  <si>
    <t>BP17-773</t>
  </si>
  <si>
    <t>CHQ 471497 GIT MEDU7469395 PAM</t>
  </si>
  <si>
    <t>BP17-768</t>
  </si>
  <si>
    <t>CHQ 471487 GIT INCU6576443 ARI</t>
  </si>
  <si>
    <t>BP17-776</t>
  </si>
  <si>
    <t>CHQ 471495 GIT MEDU2908812 PAM</t>
  </si>
  <si>
    <t>BP17-771</t>
  </si>
  <si>
    <t>CHQ 471475 GIT FCIU8466530 GIL</t>
  </si>
  <si>
    <t>BP17-777</t>
  </si>
  <si>
    <t>CHQ 471489 GIT TCNU5641548 TID</t>
  </si>
  <si>
    <t>BP17-767</t>
  </si>
  <si>
    <t>CHQ 471498 GIT MSCU1412056 ALW</t>
  </si>
  <si>
    <t>BP17-772</t>
  </si>
  <si>
    <t>CHQ 471474 GIT MEDU1863375 OLA</t>
  </si>
  <si>
    <t xml:space="preserve">CP17-778 - - </t>
  </si>
  <si>
    <t>PCP/101/17 CHQ 471532 OTC RP R</t>
  </si>
  <si>
    <t xml:space="preserve">CP17-777 - - </t>
  </si>
  <si>
    <t xml:space="preserve">PCP/100/17 NABEEL THATTARAKAL </t>
  </si>
  <si>
    <t>SR17-79 - - BR17--690</t>
  </si>
  <si>
    <t xml:space="preserve">P&amp;G DN $27717.51@3.635        </t>
  </si>
  <si>
    <t>BD17-150</t>
  </si>
  <si>
    <t xml:space="preserve">CASH DEP 18-JUN-17            </t>
  </si>
  <si>
    <t>BD17-151</t>
  </si>
  <si>
    <t>BR17-638</t>
  </si>
  <si>
    <t>BR17-684</t>
  </si>
  <si>
    <t xml:space="preserve">CR#26946RV#28501              </t>
  </si>
  <si>
    <t xml:space="preserve">CR#26947RV#27749              </t>
  </si>
  <si>
    <t>BD17-152</t>
  </si>
  <si>
    <t xml:space="preserve">CASH DEP 19-JUN-17            </t>
  </si>
  <si>
    <t>BR17-693</t>
  </si>
  <si>
    <t xml:space="preserve">CR#26962, RV#28601            </t>
  </si>
  <si>
    <t xml:space="preserve">CR#26962, RV#28602            </t>
  </si>
  <si>
    <t xml:space="preserve">CR#26963, RV#27822            </t>
  </si>
  <si>
    <t>BR17-632</t>
  </si>
  <si>
    <t xml:space="preserve">CR17-1240 - - </t>
  </si>
  <si>
    <t xml:space="preserve">BT 19-JUN-17                  </t>
  </si>
  <si>
    <t>BP17-781</t>
  </si>
  <si>
    <t xml:space="preserve">CILDOH170622$39741.94         </t>
  </si>
  <si>
    <t>BP17-784</t>
  </si>
  <si>
    <t>CILDOH170695$1145995.41@3.6421</t>
  </si>
  <si>
    <t xml:space="preserve">CP17-782 - - </t>
  </si>
  <si>
    <t xml:space="preserve">CP17-781 - - </t>
  </si>
  <si>
    <t>SHIPPING LINE CHARGE</t>
  </si>
  <si>
    <t>BD17-153</t>
  </si>
  <si>
    <t xml:space="preserve">CASH DEP 20-JUN-17            </t>
  </si>
  <si>
    <t xml:space="preserve">CR17-1262 - - </t>
  </si>
  <si>
    <t xml:space="preserve">BT 20-JUN-17                  </t>
  </si>
  <si>
    <t>SP17-602 - - BP17-787</t>
  </si>
  <si>
    <t>CHQ 471546 CITY HEART INV 3107</t>
  </si>
  <si>
    <t xml:space="preserve">CP17-784 - - </t>
  </si>
  <si>
    <t>PCP/104/17 CHQ 471519 DELOITTE</t>
  </si>
  <si>
    <t xml:space="preserve">CP17-783 - - </t>
  </si>
  <si>
    <t xml:space="preserve">CHQ 471544 ABA ITD            </t>
  </si>
  <si>
    <t>LS EMP#57960</t>
  </si>
  <si>
    <t>LS EMP#57960 GEORGE-</t>
  </si>
  <si>
    <t>LS EMP#53919</t>
  </si>
  <si>
    <t>LS EMP#53919 RAYEES-</t>
  </si>
  <si>
    <t>LS EMP#53655</t>
  </si>
  <si>
    <t>LS EMP#53655 NAZEEM-</t>
  </si>
  <si>
    <t>SAL RET#59188</t>
  </si>
  <si>
    <t>JUNE'17 SALARY RETURN#59188-</t>
  </si>
  <si>
    <t xml:space="preserve">CR17-1264 - - </t>
  </si>
  <si>
    <t xml:space="preserve">BT 21-JUN-17                  </t>
  </si>
  <si>
    <t xml:space="preserve">CR17-1265 - - </t>
  </si>
  <si>
    <t xml:space="preserve">CR17-1266 - - </t>
  </si>
  <si>
    <t xml:space="preserve">CR17-1263 - - </t>
  </si>
  <si>
    <t>BR17-702</t>
  </si>
  <si>
    <t xml:space="preserve">CR#26989, RV#27826            </t>
  </si>
  <si>
    <t xml:space="preserve">CR#26973, RV#27825            </t>
  </si>
  <si>
    <t xml:space="preserve">CR#26973, RV#27824            </t>
  </si>
  <si>
    <t xml:space="preserve">CR#26972, RV#28553            </t>
  </si>
  <si>
    <t xml:space="preserve">CR#26972, RV#28552            </t>
  </si>
  <si>
    <t xml:space="preserve">CR#26988, RV#28017            </t>
  </si>
  <si>
    <t xml:space="preserve">CR#26989, RV#27829            </t>
  </si>
  <si>
    <t xml:space="preserve">CR#26989, RV#27827            </t>
  </si>
  <si>
    <t xml:space="preserve">CR#26989, RV#27828            </t>
  </si>
  <si>
    <t>BD17-154</t>
  </si>
  <si>
    <t xml:space="preserve">CASH DEP 21-JUN-17            </t>
  </si>
  <si>
    <t>SP17-606 - - BP17-791</t>
  </si>
  <si>
    <t xml:space="preserve">CIL171903$787454.58@3.6421    </t>
  </si>
  <si>
    <t>BR17-707</t>
  </si>
  <si>
    <t xml:space="preserve">CR#27004, RV#28502            </t>
  </si>
  <si>
    <t xml:space="preserve">CR#27002, RV#28195            </t>
  </si>
  <si>
    <t xml:space="preserve">CR#27003, RV#28556            </t>
  </si>
  <si>
    <t xml:space="preserve">CR#26870, RV#28451            </t>
  </si>
  <si>
    <t xml:space="preserve">BT 22-JUN-17                  </t>
  </si>
  <si>
    <t>BD17-155</t>
  </si>
  <si>
    <t xml:space="preserve">Cash Dep 22-Jun-17            </t>
  </si>
  <si>
    <t>SP17-611 - - BP17-789</t>
  </si>
  <si>
    <t xml:space="preserve">MAY17 WPS CHARGES             </t>
  </si>
  <si>
    <t>SP17-612 - - BP17-795</t>
  </si>
  <si>
    <t xml:space="preserve">EXPRES CASH VAN JAN'17        </t>
  </si>
  <si>
    <t>SR17-80 - - BR17--731</t>
  </si>
  <si>
    <t xml:space="preserve">P&amp;G DN $219234.11@3.635       </t>
  </si>
  <si>
    <t>SR17-81 - - BR17--730</t>
  </si>
  <si>
    <t xml:space="preserve">P&amp;G DN $26373.89@3.635        </t>
  </si>
  <si>
    <t>SP17-613 - - BP17-793</t>
  </si>
  <si>
    <t>ABA 17PCP 160 AED 18560@ 0.996</t>
  </si>
  <si>
    <t>SP17-614 - - BP17-794</t>
  </si>
  <si>
    <t>BP17-788</t>
  </si>
  <si>
    <t xml:space="preserve">JUN17 STAFF ONLINE SALA       </t>
  </si>
  <si>
    <t xml:space="preserve">CR17-1298 - - </t>
  </si>
  <si>
    <t xml:space="preserve">CR#27079, RV#28372            </t>
  </si>
  <si>
    <t xml:space="preserve">CR17-1304 - - </t>
  </si>
  <si>
    <t xml:space="preserve">CR#27079, RV#28375            </t>
  </si>
  <si>
    <t xml:space="preserve">CR17-1296 - - </t>
  </si>
  <si>
    <t xml:space="preserve">CR#27079, RV#28370            </t>
  </si>
  <si>
    <t xml:space="preserve">CR17-1297 - - </t>
  </si>
  <si>
    <t xml:space="preserve">CR#27079, RV#28371            </t>
  </si>
  <si>
    <t xml:space="preserve">CR17-1305 - - </t>
  </si>
  <si>
    <t xml:space="preserve">CR17-1295 - - </t>
  </si>
  <si>
    <t xml:space="preserve">CR#27079, RV#28369            </t>
  </si>
  <si>
    <t xml:space="preserve">CR17-1303 - - </t>
  </si>
  <si>
    <t xml:space="preserve">CR#27079, RV#28374            </t>
  </si>
  <si>
    <t xml:space="preserve">CR17-1302 - - </t>
  </si>
  <si>
    <t xml:space="preserve">CR17-1301 - - </t>
  </si>
  <si>
    <t xml:space="preserve">CR#27079, RV#28373            </t>
  </si>
  <si>
    <t xml:space="preserve">CR17-1300 - - </t>
  </si>
  <si>
    <t xml:space="preserve">CR17-1299 - - </t>
  </si>
  <si>
    <t xml:space="preserve">CR17-1306 - - </t>
  </si>
  <si>
    <t xml:space="preserve">CR#27079, RV#28376            </t>
  </si>
  <si>
    <t>SP17-620 - - BP17-798</t>
  </si>
  <si>
    <t xml:space="preserve">ABA17PCP159$58562.50@3.6421   </t>
  </si>
  <si>
    <t>SP17-617 - - BP17-797</t>
  </si>
  <si>
    <t xml:space="preserve">ABA17PCP158$256472@3.6421     </t>
  </si>
  <si>
    <t>SP17-619 - - BP17-799</t>
  </si>
  <si>
    <t>SP17-618 - - BP17-796</t>
  </si>
  <si>
    <t>BP17-811</t>
  </si>
  <si>
    <t>CHQ 471578 PETTY CASH REPLENIS</t>
  </si>
  <si>
    <t>BP17-813</t>
  </si>
  <si>
    <t>CHQ 471550 PETTY CASH REPLENIS</t>
  </si>
  <si>
    <t>BP17-806</t>
  </si>
  <si>
    <t>CHQ 471560 SALARY FUND TRANSFE</t>
  </si>
  <si>
    <t>BP17-812</t>
  </si>
  <si>
    <t>CHQ 471553 PETTY CASH REPLENIS</t>
  </si>
  <si>
    <t>BP17-809</t>
  </si>
  <si>
    <t xml:space="preserve">CHQ 471521 FUND TRANSFER FROM </t>
  </si>
  <si>
    <t>SP17-622 - - BP17-801</t>
  </si>
  <si>
    <t>ABA 17PCP IPCM1 USD 1615 INV 2</t>
  </si>
  <si>
    <t>SP17-621 - - BP17-800</t>
  </si>
  <si>
    <t xml:space="preserve">CP17-804 - - </t>
  </si>
  <si>
    <t>PCP/116/17 RP RENWAL MOHAMED I</t>
  </si>
  <si>
    <t xml:space="preserve">CP17-805 - - </t>
  </si>
  <si>
    <t xml:space="preserve">CHQ 471545 ABA PSD            </t>
  </si>
  <si>
    <t xml:space="preserve">CP17-806 - - </t>
  </si>
  <si>
    <t>PCP/112/17 COMPUTER ARABIA PAY</t>
  </si>
  <si>
    <t xml:space="preserve">CP17-802 - - </t>
  </si>
  <si>
    <t>PCP/111/17 CASH SALARY JUNE 20</t>
  </si>
  <si>
    <t xml:space="preserve">CP17-803 - - </t>
  </si>
  <si>
    <t>PCP/111/17 NEVOTEK PAYMENT USD</t>
  </si>
  <si>
    <t xml:space="preserve">CR17-1310 - - </t>
  </si>
  <si>
    <t xml:space="preserve">CR#27092, RV#27370            </t>
  </si>
  <si>
    <t xml:space="preserve">CR17-1311 - - </t>
  </si>
  <si>
    <t xml:space="preserve">CR#27092, RV#27371            </t>
  </si>
  <si>
    <t xml:space="preserve">CR17-1312 - - </t>
  </si>
  <si>
    <t xml:space="preserve">CR#27092, RV#27372            </t>
  </si>
  <si>
    <t>BR17-734</t>
  </si>
  <si>
    <t xml:space="preserve">CR#27070, RV#28333            </t>
  </si>
  <si>
    <t>BR17-727</t>
  </si>
  <si>
    <t xml:space="preserve">CR#27050, RV#28468            </t>
  </si>
  <si>
    <t xml:space="preserve">CR#26902, RV#28455            </t>
  </si>
  <si>
    <t>BR17-710</t>
  </si>
  <si>
    <t xml:space="preserve">CR#27016RV#28558              </t>
  </si>
  <si>
    <t xml:space="preserve">CR#27071, RV#28605            </t>
  </si>
  <si>
    <t xml:space="preserve">CR#27017RV#28603              </t>
  </si>
  <si>
    <t xml:space="preserve">CR#26972, RV#28554            </t>
  </si>
  <si>
    <t>BR17-722</t>
  </si>
  <si>
    <t xml:space="preserve">CR#27048, RV#28559            </t>
  </si>
  <si>
    <t xml:space="preserve">CR#27071, RV#28604            </t>
  </si>
  <si>
    <t>CHQ#1001835 RET TO CUST AGNT B</t>
  </si>
  <si>
    <t>BD17-160</t>
  </si>
  <si>
    <t xml:space="preserve">Cash Dep 30-Jun-17            </t>
  </si>
  <si>
    <t>BD17-157</t>
  </si>
  <si>
    <t>BD17-161</t>
  </si>
  <si>
    <t>BD17-159</t>
  </si>
  <si>
    <t>BD17-156</t>
  </si>
  <si>
    <t>BD17-158</t>
  </si>
  <si>
    <t>BR17-572</t>
  </si>
  <si>
    <t xml:space="preserve">CR#26699, RV#28357            </t>
  </si>
  <si>
    <t>MANUAL</t>
  </si>
  <si>
    <t xml:space="preserve">DATE : </t>
  </si>
  <si>
    <t>QAR</t>
  </si>
  <si>
    <t>DEPOSIT FORM FOR BULK CHEQUES</t>
  </si>
  <si>
    <t>PDC</t>
  </si>
  <si>
    <t>Credit Account     001  142033  001</t>
  </si>
  <si>
    <t xml:space="preserve">Account Name : PRIME CONSUMER PRODUCTS </t>
  </si>
  <si>
    <t>Deposite Deal No.</t>
  </si>
  <si>
    <t>VALID CHEQUES</t>
  </si>
  <si>
    <t>No.</t>
  </si>
  <si>
    <t>CHQ NO</t>
  </si>
  <si>
    <t>BANK</t>
  </si>
  <si>
    <t>BRANCH</t>
  </si>
  <si>
    <t>6566142</t>
  </si>
  <si>
    <t>AHLI BANK</t>
  </si>
  <si>
    <t>SALWA BRANCH</t>
  </si>
  <si>
    <t>01008570</t>
  </si>
  <si>
    <t>CBQ</t>
  </si>
  <si>
    <t>HAK CORPORATE</t>
  </si>
  <si>
    <t>1009887</t>
  </si>
  <si>
    <t>DBL</t>
  </si>
  <si>
    <t>CORPORATE BR</t>
  </si>
  <si>
    <t>01002634</t>
  </si>
  <si>
    <t xml:space="preserve">INDUSTRIAL AREA </t>
  </si>
  <si>
    <t>1032047</t>
  </si>
  <si>
    <t>1024091</t>
  </si>
  <si>
    <t>AL MIRQAB BRANCH</t>
  </si>
  <si>
    <t>01003283</t>
  </si>
  <si>
    <t>1003011</t>
  </si>
  <si>
    <t>1002394</t>
  </si>
  <si>
    <t>………………………….</t>
  </si>
  <si>
    <t>…………………….</t>
  </si>
  <si>
    <t>PREPARED BY</t>
  </si>
  <si>
    <t>CHECKED BY</t>
  </si>
  <si>
    <t>QIB</t>
  </si>
  <si>
    <t>TOTAL:</t>
  </si>
  <si>
    <t>Note: As agreed division they will attach the Deposit Slip.</t>
  </si>
  <si>
    <t>1005735</t>
  </si>
  <si>
    <t>AL KHERTIYAT BRANCH</t>
  </si>
  <si>
    <t>1010533</t>
  </si>
  <si>
    <t>1003764</t>
  </si>
  <si>
    <t>1008116</t>
  </si>
  <si>
    <t>C RING ROAD BRANCH</t>
  </si>
  <si>
    <t>00049571</t>
  </si>
  <si>
    <t>QNB</t>
  </si>
  <si>
    <t>1026019</t>
  </si>
  <si>
    <t>1026017</t>
  </si>
  <si>
    <t>00000697</t>
  </si>
  <si>
    <t>UBL</t>
  </si>
  <si>
    <t>MAIN BRANCH</t>
  </si>
  <si>
    <t>00000547</t>
  </si>
  <si>
    <t>10165339</t>
  </si>
  <si>
    <t>1010522</t>
  </si>
  <si>
    <t>1010523</t>
  </si>
  <si>
    <t>1002271</t>
  </si>
  <si>
    <t>1002176</t>
  </si>
  <si>
    <t>1027730</t>
  </si>
  <si>
    <t>1027724</t>
  </si>
  <si>
    <t>01018903</t>
  </si>
  <si>
    <t>GRAND HAMAD</t>
  </si>
  <si>
    <t>01000102</t>
  </si>
  <si>
    <t>01016336</t>
  </si>
  <si>
    <t>SALWA BR</t>
  </si>
  <si>
    <t>01011236</t>
  </si>
  <si>
    <t>Less: Entry not pass in July'17</t>
  </si>
  <si>
    <t>Entry not pass in Jul'17</t>
  </si>
  <si>
    <t>Note: As agreed division they will attach the Bank deposit Slip</t>
  </si>
  <si>
    <t>ABA EST</t>
  </si>
  <si>
    <t xml:space="preserve">CHQ 471609 FUND TRANSFER FROM </t>
  </si>
  <si>
    <t>Not Clear from the Bank</t>
  </si>
  <si>
    <t>471823 CHQ- 13/08/2017 -972.29 34,595,327.54 09:09 13/08/2017</t>
  </si>
  <si>
    <t>NONREF 000009306390011</t>
  </si>
  <si>
    <t>471731 CHQ- BUK 13/08/2017 -2,910.00 34,592,417.54 10:38 13/08/2017</t>
  </si>
  <si>
    <t>NONREF 000009306460011</t>
  </si>
  <si>
    <t>471744 CHQ- BUK 13/08/2017 -24,537.00 34,567,880.54 10:39 13/08/2017</t>
  </si>
  <si>
    <t>NONREF 000009306470011</t>
  </si>
  <si>
    <t>471745 CHQ- BUK 13/08/2017 -24,537.00 34,543,343.54 10:39 13/08/2017</t>
  </si>
  <si>
    <t>NONREF 000009306480011</t>
  </si>
  <si>
    <t>471742 CHQ- BUK 13/08/2017 -24,537.00 34,518,806.54 10:39 13/08/2017</t>
  </si>
  <si>
    <t>NONREF 000009306490011</t>
  </si>
  <si>
    <t>471743 CHQ- BUK 13/08/2017 -24,537.00 34,494,269.54 10:39 13/08/2017</t>
  </si>
  <si>
    <t>NONREF 000009306500011</t>
  </si>
  <si>
    <t>471741 CHQ- BUK 13/08/2017 -6,636.00 34,487,633.54 10:39 13/08/2017</t>
  </si>
  <si>
    <t>NONREF 000009306550011</t>
  </si>
  <si>
    <t>471779 CHQ- BUK 13/08/2017 -1,454.00 34,486,179.54 10:39 13/08/2017</t>
  </si>
  <si>
    <t>Sareena</t>
  </si>
  <si>
    <t>ABAPCP SAFEER 1</t>
  </si>
  <si>
    <t>CHQ 471581 GIT MSCURU798550 BR</t>
  </si>
  <si>
    <t>Same chq two times Passed</t>
  </si>
  <si>
    <t>MANUALLY PROCESSED</t>
  </si>
  <si>
    <t>CHEQUE BOOK CHARGES</t>
  </si>
  <si>
    <t>RECEIVER BANK CHARGE</t>
  </si>
  <si>
    <t>LTR DTD 20082017</t>
  </si>
  <si>
    <t>CREDIT CARD PAYMENTS</t>
  </si>
  <si>
    <t>ABAOTC 02 DN17</t>
  </si>
  <si>
    <t>ADEL AND NABEEL A</t>
  </si>
  <si>
    <t>LT DT 210817 CRCP PCP</t>
  </si>
  <si>
    <t>Balance as of 29/08/2017</t>
  </si>
  <si>
    <t>DN/PCP/164/17 PATRIK JULY SALA</t>
  </si>
  <si>
    <t>Collection entry not yet Passed</t>
  </si>
  <si>
    <t>Sijo</t>
  </si>
  <si>
    <t>ABA PCP IFT 005</t>
  </si>
  <si>
    <t>ABAPCP 09 SRV 17</t>
  </si>
  <si>
    <t>LT DT 210817 CRCP</t>
  </si>
  <si>
    <t>PROCTER AND GAMBLE</t>
  </si>
  <si>
    <t>CHEQUE RETURN</t>
  </si>
  <si>
    <t>Adjusted Balance as of 30/08/2017</t>
  </si>
  <si>
    <t>BR17-1155</t>
  </si>
  <si>
    <t xml:space="preserve">CIL$976233.63@3.6421          </t>
  </si>
  <si>
    <t>BR17-1168</t>
  </si>
  <si>
    <t>FS EMP# 53851</t>
  </si>
  <si>
    <t>FS EMP# 53851-</t>
  </si>
  <si>
    <t>LS  EMP# 54255</t>
  </si>
  <si>
    <t>LS  EMP# 54255 OCT &amp; NOv-</t>
  </si>
  <si>
    <t>BR17-1224</t>
  </si>
  <si>
    <t xml:space="preserve">CASH DEP DT 04-OCT-2017       </t>
  </si>
  <si>
    <t>BR17-1228</t>
  </si>
  <si>
    <t xml:space="preserve">CASH DEP DT 09-OCT-2017       </t>
  </si>
  <si>
    <t>BR17-1225</t>
  </si>
  <si>
    <t xml:space="preserve">CASH DEP DT 05-OCT-2017       </t>
  </si>
  <si>
    <t>BR17-1227</t>
  </si>
  <si>
    <t xml:space="preserve">CASH DEP DT 08-OCT-2017       </t>
  </si>
  <si>
    <t>BR17-1229</t>
  </si>
  <si>
    <t xml:space="preserve">CASH DEP DT 01-OCT-2017       </t>
  </si>
  <si>
    <t>BR17-1226</t>
  </si>
  <si>
    <t xml:space="preserve">CASH DEP DT 07-OCT-2017       </t>
  </si>
  <si>
    <t>BR17-1223</t>
  </si>
  <si>
    <t xml:space="preserve">CASH DEP DT 03-OCT-2017       </t>
  </si>
  <si>
    <t>SP17-935 - - BP17-1249</t>
  </si>
  <si>
    <t>SR17-121 - - BR17--1235</t>
  </si>
  <si>
    <t xml:space="preserve">REV/BP17/1204                 </t>
  </si>
  <si>
    <t>CM17-1488</t>
  </si>
  <si>
    <t>CM17-1488-</t>
  </si>
  <si>
    <t>BD17-256</t>
  </si>
  <si>
    <t xml:space="preserve">CASH DEP DT 02-OCT-2017       </t>
  </si>
  <si>
    <t>BD17-257</t>
  </si>
  <si>
    <t xml:space="preserve">CASH Dep 10/10/2017           </t>
  </si>
  <si>
    <t>BD17-258</t>
  </si>
  <si>
    <t>BR17-1189</t>
  </si>
  <si>
    <t xml:space="preserve">CR#28064RV#025479             </t>
  </si>
  <si>
    <t xml:space="preserve">CR#28064RV#025480             </t>
  </si>
  <si>
    <t xml:space="preserve">CR#28064RV#025483             </t>
  </si>
  <si>
    <t>BR17-1197</t>
  </si>
  <si>
    <t xml:space="preserve">CR#28090RV#029070             </t>
  </si>
  <si>
    <t xml:space="preserve">CR#28091RV#028924             </t>
  </si>
  <si>
    <t xml:space="preserve">CR#28092                      </t>
  </si>
  <si>
    <t xml:space="preserve">CR#28103RV#029071             </t>
  </si>
  <si>
    <t>BR17-1201</t>
  </si>
  <si>
    <t xml:space="preserve">CR#28118RV#028032             </t>
  </si>
  <si>
    <t>BR17-1215</t>
  </si>
  <si>
    <t xml:space="preserve">RET.CHEQUE DPT 03-OCT-2017    </t>
  </si>
  <si>
    <t>BR17-1219</t>
  </si>
  <si>
    <t xml:space="preserve">CR#28120RV#028925             </t>
  </si>
  <si>
    <t>BR17-1184</t>
  </si>
  <si>
    <t>BR17-982</t>
  </si>
  <si>
    <t xml:space="preserve">CR#27620RV#28842              </t>
  </si>
  <si>
    <t>CR#27970 LOGIC FRASH DT 26-SEP</t>
  </si>
  <si>
    <t xml:space="preserve">CR#28009RV#029046             </t>
  </si>
  <si>
    <t xml:space="preserve">CR#28009RV#029047             </t>
  </si>
  <si>
    <t>BR17-1182</t>
  </si>
  <si>
    <t>BR17-1193</t>
  </si>
  <si>
    <t xml:space="preserve">CR#28089RV#025481             </t>
  </si>
  <si>
    <t>BR17-1187</t>
  </si>
  <si>
    <t xml:space="preserve">CR#28044RV#028031             </t>
  </si>
  <si>
    <t xml:space="preserve">CR#28045RV#025477             </t>
  </si>
  <si>
    <t xml:space="preserve">CR#28045RV#025478             </t>
  </si>
  <si>
    <t xml:space="preserve">CR#28046RV#029059             </t>
  </si>
  <si>
    <t xml:space="preserve">CR#28046RV#029060             </t>
  </si>
  <si>
    <t xml:space="preserve">CR#28046RV#029061             </t>
  </si>
  <si>
    <t xml:space="preserve">CR#28046RV#029062             </t>
  </si>
  <si>
    <t xml:space="preserve">CR#28046RV#029065             </t>
  </si>
  <si>
    <t xml:space="preserve">CR#28047RV#028921             </t>
  </si>
  <si>
    <t xml:space="preserve">CR#28047RV#028922             </t>
  </si>
  <si>
    <t xml:space="preserve">CR#28047RV#028923             </t>
  </si>
  <si>
    <t>BR17-1185</t>
  </si>
  <si>
    <t xml:space="preserve">CR#28022RV#028710             </t>
  </si>
  <si>
    <t xml:space="preserve">CR#28023RV#029056             </t>
  </si>
  <si>
    <t xml:space="preserve">CR#28023RV#029057             </t>
  </si>
  <si>
    <t xml:space="preserve">CR#28023RV#029058             </t>
  </si>
  <si>
    <t xml:space="preserve">CR#28026RV#025475             </t>
  </si>
  <si>
    <t xml:space="preserve">CR#28033RV#028197             </t>
  </si>
  <si>
    <t>BR17-1195</t>
  </si>
  <si>
    <t xml:space="preserve">CR#28015RV#028679             </t>
  </si>
  <si>
    <t xml:space="preserve">CR#28015RV#028680             </t>
  </si>
  <si>
    <t xml:space="preserve">CR#28015RV#028681             </t>
  </si>
  <si>
    <t xml:space="preserve">CR#28015RV#028682             </t>
  </si>
  <si>
    <t xml:space="preserve">CR#28015RV#028683             </t>
  </si>
  <si>
    <t xml:space="preserve">CR#28015RV#028684             </t>
  </si>
  <si>
    <t xml:space="preserve">CR#28020RV#029049             </t>
  </si>
  <si>
    <t xml:space="preserve">CR#28020RV#029050             </t>
  </si>
  <si>
    <t>BR17-1191</t>
  </si>
  <si>
    <t xml:space="preserve">CR#28065RV#025484             </t>
  </si>
  <si>
    <t xml:space="preserve">CR#28066RV#028635             </t>
  </si>
  <si>
    <t xml:space="preserve">CR#28066RV#028636             </t>
  </si>
  <si>
    <t xml:space="preserve">CR#28066RV#028637             </t>
  </si>
  <si>
    <t xml:space="preserve">CR#28066RV#028638             </t>
  </si>
  <si>
    <t xml:space="preserve">CR#28078RV#028715             </t>
  </si>
  <si>
    <t xml:space="preserve">CR#28078RV#028716             </t>
  </si>
  <si>
    <t xml:space="preserve">CR#28078RV#028717             </t>
  </si>
  <si>
    <t xml:space="preserve">CR#28078RV#028718             </t>
  </si>
  <si>
    <t xml:space="preserve">CR#28078RV#028719             </t>
  </si>
  <si>
    <t xml:space="preserve">CR#28078RV#028720             </t>
  </si>
  <si>
    <t xml:space="preserve">CR#28078RV#028721             </t>
  </si>
  <si>
    <t xml:space="preserve">CR#28078RV#028722             </t>
  </si>
  <si>
    <t xml:space="preserve">CR#28078RV#028723             </t>
  </si>
  <si>
    <t xml:space="preserve">CR#28078RV#028724             </t>
  </si>
  <si>
    <t xml:space="preserve">CR#28078RV#028725             </t>
  </si>
  <si>
    <t xml:space="preserve">CR#28078RV#028726             </t>
  </si>
  <si>
    <t xml:space="preserve">CR#28078RV#028727             </t>
  </si>
  <si>
    <t xml:space="preserve">CR#28048RV#028711             </t>
  </si>
  <si>
    <t xml:space="preserve">CR#28052RV#028634             </t>
  </si>
  <si>
    <t xml:space="preserve">CR#28055RV#028712             </t>
  </si>
  <si>
    <t xml:space="preserve">CR#28055RV#028713             </t>
  </si>
  <si>
    <t xml:space="preserve">CR#28055RV#028714             </t>
  </si>
  <si>
    <t xml:space="preserve">CR#28057RV#029067             </t>
  </si>
  <si>
    <t>SP17-939 - - BP17-1260</t>
  </si>
  <si>
    <t xml:space="preserve">EXPRESS CASH CSV SERV MAY17   </t>
  </si>
  <si>
    <t>SP17-938 - - BP17-1261</t>
  </si>
  <si>
    <t xml:space="preserve">EXPRESS CASH CSV SERV JUN17   </t>
  </si>
  <si>
    <t>SR17-124 - - BR17--1242</t>
  </si>
  <si>
    <t xml:space="preserve">P&amp;G DN$48746.67@3.6350        </t>
  </si>
  <si>
    <t>SR17-123 - - BR17--1241</t>
  </si>
  <si>
    <t xml:space="preserve">P&amp;G DN$2667.36@3.6350         </t>
  </si>
  <si>
    <t>SR17-122 - - BR17--1240</t>
  </si>
  <si>
    <t xml:space="preserve">P&amp;G DN$21683.74@3.6350        </t>
  </si>
  <si>
    <t xml:space="preserve">CP17-1177 - - </t>
  </si>
  <si>
    <t xml:space="preserve">CILDOH171527$797109.81        </t>
  </si>
  <si>
    <t xml:space="preserve">CP17-1176 - - </t>
  </si>
  <si>
    <t xml:space="preserve">CILDOH171525$655846.02        </t>
  </si>
  <si>
    <t xml:space="preserve">CR17-2161 - - </t>
  </si>
  <si>
    <t xml:space="preserve">BT 01-OCT-2017                </t>
  </si>
  <si>
    <t xml:space="preserve">CP17-1179 - - </t>
  </si>
  <si>
    <t xml:space="preserve">CILDOH171691$812966.88        </t>
  </si>
  <si>
    <t xml:space="preserve">CR17-2163 - - </t>
  </si>
  <si>
    <t xml:space="preserve">DEP DT 08-OCT-2017            </t>
  </si>
  <si>
    <t xml:space="preserve">CR17-2162 - - </t>
  </si>
  <si>
    <t xml:space="preserve">CP17-1173 - - </t>
  </si>
  <si>
    <t xml:space="preserve">CILDOH171524$1156631.97       </t>
  </si>
  <si>
    <t xml:space="preserve">CP17-1174 - - </t>
  </si>
  <si>
    <t xml:space="preserve">CILDOH171432$1138014.26       </t>
  </si>
  <si>
    <t xml:space="preserve">CP17-1178 - - </t>
  </si>
  <si>
    <t xml:space="preserve">CILDOH171692$438910.16        </t>
  </si>
  <si>
    <t xml:space="preserve">CR17-2167 - - </t>
  </si>
  <si>
    <t xml:space="preserve">DEP DT 04-OCT-2017            </t>
  </si>
  <si>
    <t xml:space="preserve">CR17-2166 - - </t>
  </si>
  <si>
    <t xml:space="preserve">DEP DT 10-OCT-2017            </t>
  </si>
  <si>
    <t xml:space="preserve">CP17-1175 - - </t>
  </si>
  <si>
    <t xml:space="preserve">CR17-2164 - - </t>
  </si>
  <si>
    <t xml:space="preserve">CR17-2165 - - </t>
  </si>
  <si>
    <t>BP17-1263</t>
  </si>
  <si>
    <t>BP17-1256</t>
  </si>
  <si>
    <t>BP17-1268</t>
  </si>
  <si>
    <t>BP17-1258</t>
  </si>
  <si>
    <t xml:space="preserve">CILDOH171433$176336.31        </t>
  </si>
  <si>
    <t>BP17-1274</t>
  </si>
  <si>
    <t>BP17-1266</t>
  </si>
  <si>
    <t xml:space="preserve">CILODH171526$732222.15        </t>
  </si>
  <si>
    <t>BP17-1271</t>
  </si>
  <si>
    <t>BP17-1270</t>
  </si>
  <si>
    <t>BP17-1275</t>
  </si>
  <si>
    <t>CHQ 472245 PETTY CASH REPLENIS</t>
  </si>
  <si>
    <t>BP17-1277</t>
  </si>
  <si>
    <t>CHQ 472334 PETTY CASH REPLENIS</t>
  </si>
  <si>
    <t>BP17-1276</t>
  </si>
  <si>
    <t>CHQ 472333 PETTY CASH REPLENIS</t>
  </si>
  <si>
    <t>BD17-259</t>
  </si>
  <si>
    <t xml:space="preserve">CASH DEP 11-OCT-2017          </t>
  </si>
  <si>
    <t>SP17-941 - - BP17-1253</t>
  </si>
  <si>
    <t xml:space="preserve">CIL$3999605.23@3.6421         </t>
  </si>
  <si>
    <t>SP17-943 - - BP17-1251</t>
  </si>
  <si>
    <t xml:space="preserve">CIL$1779367.66@3.6421         </t>
  </si>
  <si>
    <t>SP17-945 - - BP17-1255</t>
  </si>
  <si>
    <t xml:space="preserve">ABA 17PCP 188                 </t>
  </si>
  <si>
    <t xml:space="preserve">CP17-1190 - - </t>
  </si>
  <si>
    <t xml:space="preserve">CILDOH171950$1173620.57       </t>
  </si>
  <si>
    <t xml:space="preserve">CP17-1188 - - </t>
  </si>
  <si>
    <t xml:space="preserve">CILDOH171762$174474.34        </t>
  </si>
  <si>
    <t xml:space="preserve">CP17-1189 - - </t>
  </si>
  <si>
    <t xml:space="preserve">CILDOH171903$787454.58        </t>
  </si>
  <si>
    <t>BP17-1282</t>
  </si>
  <si>
    <t>BP17-1280</t>
  </si>
  <si>
    <t>BP17-1278</t>
  </si>
  <si>
    <t>SP17-946 - - BP17-1285</t>
  </si>
  <si>
    <t>SP17-947 - - BP17-1284</t>
  </si>
  <si>
    <t>SR17-126 - - BR17--1259</t>
  </si>
  <si>
    <t xml:space="preserve">REV-BP17/1253                 </t>
  </si>
  <si>
    <t>BD17-262</t>
  </si>
  <si>
    <t xml:space="preserve">CASH DEP DT 14-OCT-2017       </t>
  </si>
  <si>
    <t>BD17-260</t>
  </si>
  <si>
    <t xml:space="preserve">CASH DEP DT 12-OCT-2017       </t>
  </si>
  <si>
    <t>BR17-1250</t>
  </si>
  <si>
    <t xml:space="preserve">CR#28168RV#028929             </t>
  </si>
  <si>
    <t xml:space="preserve">CR#28168RV#028926             </t>
  </si>
  <si>
    <t xml:space="preserve">CR#28168RV#028930             </t>
  </si>
  <si>
    <t xml:space="preserve">CR#28046RV#029064             </t>
  </si>
  <si>
    <t>BR17-1166</t>
  </si>
  <si>
    <t xml:space="preserve">CR#27982RV#029042             </t>
  </si>
  <si>
    <t>BR17-1245</t>
  </si>
  <si>
    <t xml:space="preserve">CR#28148RV#028893             </t>
  </si>
  <si>
    <t xml:space="preserve">CR#28168RV#028928             </t>
  </si>
  <si>
    <t xml:space="preserve">CR#28168RV#028927             </t>
  </si>
  <si>
    <t xml:space="preserve">CR#28009RV#029045             </t>
  </si>
  <si>
    <t xml:space="preserve">CR#28168RV#028931             </t>
  </si>
  <si>
    <t>BD17-261</t>
  </si>
  <si>
    <t xml:space="preserve">CHEQUE DEP DT 12-OCT-2017     </t>
  </si>
  <si>
    <t>BP17-1306</t>
  </si>
  <si>
    <t>CHQ 471705 GIT MSCUOJO81980 PA</t>
  </si>
  <si>
    <t>BP17-1291</t>
  </si>
  <si>
    <t>CHQ 471807 GIT ECMU4648874 ALW</t>
  </si>
  <si>
    <t>BP17-1297</t>
  </si>
  <si>
    <t>CHQ 471751 GIT MSCU5651866 PAM</t>
  </si>
  <si>
    <t>BP17-1307</t>
  </si>
  <si>
    <t>CHQ 471716 GIT TCNU3288529 ARI</t>
  </si>
  <si>
    <t>BP17-1298</t>
  </si>
  <si>
    <t>CHQ 471682 GIT MSCU7060559 SHA</t>
  </si>
  <si>
    <t>BP17-1308</t>
  </si>
  <si>
    <t>CHQ 471631 GIT FCIU7018275 PAM</t>
  </si>
  <si>
    <t>BP17-1296</t>
  </si>
  <si>
    <t>CHQ 471753 GIT TTNU4507861 PAM</t>
  </si>
  <si>
    <t>BP17-1305</t>
  </si>
  <si>
    <t>CHQ 471745 GIT TCNU5299142 BMO</t>
  </si>
  <si>
    <t>BP17-1288</t>
  </si>
  <si>
    <t>CHQ 471749 GIT MSCURP684211 PA</t>
  </si>
  <si>
    <t>BP17-1304</t>
  </si>
  <si>
    <t>CHQ 471743 GIT CMAU7200366 DVR</t>
  </si>
  <si>
    <t>BP17-1287</t>
  </si>
  <si>
    <t>CHQ 471884 GIT TCNU7411307 DOW</t>
  </si>
  <si>
    <t>BP17-1292</t>
  </si>
  <si>
    <t>CHQ 471691 GIT 007652448 PAMPE</t>
  </si>
  <si>
    <t>BP17-1299</t>
  </si>
  <si>
    <t>CHQ 471756 GIT MSCU5739875 PAM</t>
  </si>
  <si>
    <t>BP17-1289</t>
  </si>
  <si>
    <t>CHQ 471755 GIT TCLU4062502 MSC</t>
  </si>
  <si>
    <t>BP17-1300</t>
  </si>
  <si>
    <t>CHQ 471732 GIT CXDU2061963 CLH</t>
  </si>
  <si>
    <t>BP17-1293</t>
  </si>
  <si>
    <t>CHQ 471862 GIT CMAU4052120 PAM</t>
  </si>
  <si>
    <t>BP17-1286</t>
  </si>
  <si>
    <t>CHQ 471915 GIT CAMU5207926 FAI</t>
  </si>
  <si>
    <t>BP17-1301</t>
  </si>
  <si>
    <t>CHQ 471313 GIT MSKU8471419 PAM</t>
  </si>
  <si>
    <t>BP17-1294</t>
  </si>
  <si>
    <t>CHQ 471746 GIT MSCU5549751 PAM</t>
  </si>
  <si>
    <t>BP17-1302</t>
  </si>
  <si>
    <t>CHQ 471883 GIT BMOU5885561 TID</t>
  </si>
  <si>
    <t>BP17-1295</t>
  </si>
  <si>
    <t>CHQ 471748 GIT MSCU4890531 PAM</t>
  </si>
  <si>
    <t>BP17-1303</t>
  </si>
  <si>
    <t>CHQ 471742 GIT TEMU7629449 CMA</t>
  </si>
  <si>
    <t>BP17-1290</t>
  </si>
  <si>
    <t>CHQ 471692 GIT CMAU5658302 SHA</t>
  </si>
  <si>
    <t xml:space="preserve">CP17-1192 - - </t>
  </si>
  <si>
    <t xml:space="preserve">RETN CHEQ#001494              </t>
  </si>
  <si>
    <t>BD17-263</t>
  </si>
  <si>
    <t xml:space="preserve">CASH DEP DT 15-OCT-2017       </t>
  </si>
  <si>
    <t>BR17-1256</t>
  </si>
  <si>
    <t xml:space="preserve">CR#28172RV#029152             </t>
  </si>
  <si>
    <t xml:space="preserve">CR#28181RV#029153             </t>
  </si>
  <si>
    <t>BD17-264</t>
  </si>
  <si>
    <t xml:space="preserve">CASH DEP DT 16-OCT-2017       </t>
  </si>
  <si>
    <t>BR17-1261</t>
  </si>
  <si>
    <t xml:space="preserve">CR#28196RV#028033             </t>
  </si>
  <si>
    <t xml:space="preserve">CR#28195RV#029074             </t>
  </si>
  <si>
    <t>BP17-1334</t>
  </si>
  <si>
    <t>CHQ 471786 GIT TCLU4599261 APL</t>
  </si>
  <si>
    <t>BP17-1320</t>
  </si>
  <si>
    <t>CHQ 471860 GIT GESU6539524 FAB</t>
  </si>
  <si>
    <t>BP17-1333</t>
  </si>
  <si>
    <t>CHQ 471787 GIT TCLU4599261 SHA</t>
  </si>
  <si>
    <t>BP17-1327</t>
  </si>
  <si>
    <t>CHQ 471816 GIT TGHU9076323 CON</t>
  </si>
  <si>
    <t>BP17-1318</t>
  </si>
  <si>
    <t>CHQ 471725 GIT APHU6363632 PAM</t>
  </si>
  <si>
    <t>BP17-1329</t>
  </si>
  <si>
    <t>CHQ 471724 GIT APHU076524316 S</t>
  </si>
  <si>
    <t>BP17-1335</t>
  </si>
  <si>
    <t>CHQ 471899 GREEN MOUNTAIN COMM</t>
  </si>
  <si>
    <t>BP17-1332</t>
  </si>
  <si>
    <t>CHQ 471741 GIT CMAU5696895 SHA</t>
  </si>
  <si>
    <t>BP17-1317</t>
  </si>
  <si>
    <t>CHQ 471712 MSCUKK744528 FEBREE</t>
  </si>
  <si>
    <t>BP17-1322</t>
  </si>
  <si>
    <t>CHQ 471785 GIT GESU6666386 FAB</t>
  </si>
  <si>
    <t>BP17-1324</t>
  </si>
  <si>
    <t>CHQ 471719 GIT GLDU7498112 FCI</t>
  </si>
  <si>
    <t>BP17-1326</t>
  </si>
  <si>
    <t>CHQ 471817  GIT TGHU9076323 SH</t>
  </si>
  <si>
    <t>BP17-1331</t>
  </si>
  <si>
    <t xml:space="preserve">CHQ GIT 471718  MSCUOJ079562  </t>
  </si>
  <si>
    <t>BP17-1321</t>
  </si>
  <si>
    <t>CHQ 471861 GIT GESU6539524 FAB</t>
  </si>
  <si>
    <t>BP17-1323</t>
  </si>
  <si>
    <t>CHQ 471798 GIT APHU6331424 FAB</t>
  </si>
  <si>
    <t>BP17-1328</t>
  </si>
  <si>
    <t>CHQ 471723 GIT APLU076524290 T</t>
  </si>
  <si>
    <t xml:space="preserve">CP17-1195 - - </t>
  </si>
  <si>
    <t>PCP/186/17 CHQ 471720 IA SHIPM</t>
  </si>
  <si>
    <t xml:space="preserve">CP17-1194 - - </t>
  </si>
  <si>
    <t>PCP /186/17 CHQ 471660 IA SHIP</t>
  </si>
  <si>
    <t>SP17-948 - - BP17-1319</t>
  </si>
  <si>
    <t>CHQ 471646 CUSTOMS VARIANCE 1%</t>
  </si>
  <si>
    <t>BD17-265</t>
  </si>
  <si>
    <t xml:space="preserve">CASH DEP DT 17-OCT-2017       </t>
  </si>
  <si>
    <t xml:space="preserve">CR#28117RV#025490             </t>
  </si>
  <si>
    <t>SP17-976 - - BP17-1341</t>
  </si>
  <si>
    <t xml:space="preserve">CIL$2168088.62@3.6421         </t>
  </si>
  <si>
    <t>SP17-978 - - BP17-1337</t>
  </si>
  <si>
    <t xml:space="preserve">CIL$522191.64@3.6421          </t>
  </si>
  <si>
    <t>SP17-980 - - BP17-1339</t>
  </si>
  <si>
    <t xml:space="preserve">CIL$137846.04@3.6421          </t>
  </si>
  <si>
    <t>BP17-1385</t>
  </si>
  <si>
    <t>CHQ 471995 GIT MSCU7681730 PAM</t>
  </si>
  <si>
    <t>BP17-1384</t>
  </si>
  <si>
    <t>CHQ 471750 GIT GLDU0484708 MSC</t>
  </si>
  <si>
    <t>BP17-1387</t>
  </si>
  <si>
    <t>CHQ 471922 GIT TLLU4568631 P&amp;G</t>
  </si>
  <si>
    <t>BP17-1388</t>
  </si>
  <si>
    <t>CHQ 471921 GIT TLLU44568361 P&amp;</t>
  </si>
  <si>
    <t>BP17-1389</t>
  </si>
  <si>
    <t>CHQ 471795 GIT AMFU8782384 TID</t>
  </si>
  <si>
    <t>BP17-1390</t>
  </si>
  <si>
    <t>CHQ 471794 GIT AMFU8782384 TID</t>
  </si>
  <si>
    <t>BP17-1391</t>
  </si>
  <si>
    <t>CHQ 471782 GIT APLU076524535 S</t>
  </si>
  <si>
    <t>BP17-1310</t>
  </si>
  <si>
    <t>PCP IFT 031 17 FUND TRF FOR CR</t>
  </si>
  <si>
    <t>BP17-1311</t>
  </si>
  <si>
    <t>PCP IFT 032 17 FUND TRF FOR CR</t>
  </si>
  <si>
    <t>BP17-1312</t>
  </si>
  <si>
    <t>PCP IFT 033 17 FUND TRF FOR CR</t>
  </si>
  <si>
    <t>BP17-1313</t>
  </si>
  <si>
    <t>PCP IFT 036 17 FUND TRF FOR CR</t>
  </si>
  <si>
    <t>BP17-1314</t>
  </si>
  <si>
    <t>PCP IFT 037 17 FUND TRF FOR CR</t>
  </si>
  <si>
    <t>BP17-1315</t>
  </si>
  <si>
    <t>PCP IFT 038 17 FUND TRF FOR CR</t>
  </si>
  <si>
    <t>BP17-1342</t>
  </si>
  <si>
    <t>CHQ 472120 GIT ECMU9656260 TID</t>
  </si>
  <si>
    <t>BP17-1343</t>
  </si>
  <si>
    <t>CHQ 471950 GIT CMAU5577535 TID</t>
  </si>
  <si>
    <t>BP17-1344</t>
  </si>
  <si>
    <t>CHQ 471887 GIT TEMU7601204 SHA</t>
  </si>
  <si>
    <t>BP17-1345</t>
  </si>
  <si>
    <t>CHQ 471868 GIT TEMU7601204 SHA</t>
  </si>
  <si>
    <t>BP17-1346</t>
  </si>
  <si>
    <t>CHQ 471959 GIT TEMU7601204 SHA</t>
  </si>
  <si>
    <t>BP17-1347</t>
  </si>
  <si>
    <t>CHQ 471865 GIT TRLU7261209 TID</t>
  </si>
  <si>
    <t>BP17-1348</t>
  </si>
  <si>
    <t>CHQ 471890 GIT TRLU7261209 TID</t>
  </si>
  <si>
    <t>BP17-1349</t>
  </si>
  <si>
    <t>CHQ 471888 GIT TRLU7261209 TID</t>
  </si>
  <si>
    <t>BP17-1350</t>
  </si>
  <si>
    <t>CHQ 472143 GIT ECMU9656260 TID</t>
  </si>
  <si>
    <t>BP17-1351</t>
  </si>
  <si>
    <t>CHQ 472148 GIT BEAU40522083 TI</t>
  </si>
  <si>
    <t>BP17-1352</t>
  </si>
  <si>
    <t>CHQ 472161 GIT CMAU4404480 DOE</t>
  </si>
  <si>
    <t>BP17-1353</t>
  </si>
  <si>
    <t>CHQ 472162 GIT CMAU4404480 DOW</t>
  </si>
  <si>
    <t>BP17-1354</t>
  </si>
  <si>
    <t>CHQ 472021 GIT APHU7376824 TID</t>
  </si>
  <si>
    <t>BP17-1355</t>
  </si>
  <si>
    <t>CHQ 471803 GIT APHU6323157 ARI</t>
  </si>
  <si>
    <t>BP17-1356</t>
  </si>
  <si>
    <t>CHQ 471800 GIT APHU6323157 ARI</t>
  </si>
  <si>
    <t>BP17-1357</t>
  </si>
  <si>
    <t>CHQ 472025 GIT CMAU5696895 SHA</t>
  </si>
  <si>
    <t>BP17-1358</t>
  </si>
  <si>
    <t>CHQ 472026 GIT CMAU5696895 SHA</t>
  </si>
  <si>
    <t>BP17-1359</t>
  </si>
  <si>
    <t>CHQ 472027 GIT CMAU5696895 SHA</t>
  </si>
  <si>
    <t>BP17-1360</t>
  </si>
  <si>
    <t>CHQ 471848 GIT BMOU3063600 PAM</t>
  </si>
  <si>
    <t>BP17-1361</t>
  </si>
  <si>
    <t>CHQ 471969 GIT APLU76535092 AP</t>
  </si>
  <si>
    <t>BP17-1362</t>
  </si>
  <si>
    <t>CHQ 471763 GIT TCNU7868320 FCI</t>
  </si>
  <si>
    <t>BP17-1363</t>
  </si>
  <si>
    <t>CHQ 471834 GIT CMAU5658302 SHA</t>
  </si>
  <si>
    <t>BP17-1364</t>
  </si>
  <si>
    <t>CHQ 471806 GIT CMAU5658302 SHA</t>
  </si>
  <si>
    <t>BP17-1365</t>
  </si>
  <si>
    <t>CHQ 471801 GIT CMAU5658302 SHA</t>
  </si>
  <si>
    <t>BP17-1366</t>
  </si>
  <si>
    <t>CHQ 471802 GIT CMAU5658302 SHA</t>
  </si>
  <si>
    <t>BP17-1367</t>
  </si>
  <si>
    <t>CHQ 471752 GIT MSCURP683445 PA</t>
  </si>
  <si>
    <t>BP17-1368</t>
  </si>
  <si>
    <t>CHQ 471804 GIT CMAU5207926 FAI</t>
  </si>
  <si>
    <t>BP17-1369</t>
  </si>
  <si>
    <t>CHQ 471805 GIT CMAU5207926 FAI</t>
  </si>
  <si>
    <t>BP17-1370</t>
  </si>
  <si>
    <t>CHQ 471713 GIT MEDU6607822 GIL</t>
  </si>
  <si>
    <t>BP17-1371</t>
  </si>
  <si>
    <t>CHQ 471913 GIT APLU076524267 S</t>
  </si>
  <si>
    <t>BP17-1372</t>
  </si>
  <si>
    <t>CHQ 471912 GIT APLU076524267 S</t>
  </si>
  <si>
    <t>BP17-1373</t>
  </si>
  <si>
    <t>CHQ 471910 GIT APLU076524267 S</t>
  </si>
  <si>
    <t>BP17-1374</t>
  </si>
  <si>
    <t>CHQ 471866 GIT APHU7058314 P&amp;G</t>
  </si>
  <si>
    <t>BP17-1375</t>
  </si>
  <si>
    <t>CHQ 471920 GIT TLLU4568361 P&amp;G</t>
  </si>
  <si>
    <t>BP17-1376</t>
  </si>
  <si>
    <t>CHQ 471784 GIT APHU7058314 P&amp;G</t>
  </si>
  <si>
    <t>BP17-1377</t>
  </si>
  <si>
    <t>CHQ 471929 GIT APLU076524515 P</t>
  </si>
  <si>
    <t>BP17-1378</t>
  </si>
  <si>
    <t>CHQ 471911 GIT APLU076524267 S</t>
  </si>
  <si>
    <t>BP17-1379</t>
  </si>
  <si>
    <t>CHQ 471781 GIT APLU076524515 P</t>
  </si>
  <si>
    <t>BP17-1380</t>
  </si>
  <si>
    <t>CHQ 471924 GIT APLU076524447 P</t>
  </si>
  <si>
    <t>BP17-1381</t>
  </si>
  <si>
    <t>CHQ 471919 GIT APLU076524447 P</t>
  </si>
  <si>
    <t>BP17-1382</t>
  </si>
  <si>
    <t>CHQ 471792 GIT APHU6786866 PAM</t>
  </si>
  <si>
    <t>BP17-1383</t>
  </si>
  <si>
    <t>CHQ 471783 GIT APLU076524535 S</t>
  </si>
  <si>
    <t>BP17-1386</t>
  </si>
  <si>
    <t>CHQ 471994 GIT MSCU7681730 PAM</t>
  </si>
  <si>
    <t>BD17-266</t>
  </si>
  <si>
    <t xml:space="preserve">CASH DEP DT 18-OCT-2014       </t>
  </si>
  <si>
    <t>BR17-1058</t>
  </si>
  <si>
    <t xml:space="preserve">CR#27842RV#028672             </t>
  </si>
  <si>
    <t>BR17-1272</t>
  </si>
  <si>
    <t xml:space="preserve">CR#28208RV#029075             </t>
  </si>
  <si>
    <t>BP17-1392</t>
  </si>
  <si>
    <t>PCP IFT 039 17 FUND TRF FOR CR</t>
  </si>
  <si>
    <t>BP17-1394</t>
  </si>
  <si>
    <t>PCP IFT 047 17 FUND TRF FOR CR</t>
  </si>
  <si>
    <t>BP17-1393</t>
  </si>
  <si>
    <t>PCP IFT 046 17 FUND TRF FOR CR</t>
  </si>
  <si>
    <t>BP17-1396</t>
  </si>
  <si>
    <t>PCP IFT 048 17 FUND TRF FOR CR</t>
  </si>
  <si>
    <t>CHQ#472163 ABA - LOGISTICS - O</t>
  </si>
  <si>
    <t>SP17-983 - - BP17-1397</t>
  </si>
  <si>
    <t xml:space="preserve">ABA 17PCP 193                 </t>
  </si>
  <si>
    <t>SP17-982 - - BP17-1398</t>
  </si>
  <si>
    <t xml:space="preserve">CHQ#472351 AL FUTTAIM VEHICLE </t>
  </si>
  <si>
    <t xml:space="preserve">P&amp;G  DN$4473.60@3.6350        </t>
  </si>
  <si>
    <t xml:space="preserve">P&amp;G DH$32471.67@3.6350        </t>
  </si>
  <si>
    <t xml:space="preserve">P&amp;G DN$10004.77@3.6350        </t>
  </si>
  <si>
    <t xml:space="preserve">P&amp;G DH$652161.39@3.635        </t>
  </si>
  <si>
    <t>SP17-988 - - BP17-1402</t>
  </si>
  <si>
    <t xml:space="preserve">OCT17 WPS CHARGES             </t>
  </si>
  <si>
    <t>LS EMP# 56521 NOV $ DEC'17-</t>
  </si>
  <si>
    <t>LS EMP#56521</t>
  </si>
  <si>
    <t>LS EMP# 56956 NOV'17 SALARY-</t>
  </si>
  <si>
    <t>LS EMP# 56956</t>
  </si>
  <si>
    <t>LS EMP# 56299 NOV'17 DEC'17 S-</t>
  </si>
  <si>
    <t>LS EMP,56299</t>
  </si>
  <si>
    <t>LS EMP# 55559</t>
  </si>
  <si>
    <t>LS EMP# 55559 OCT'17 &amp;  NOV'17-</t>
  </si>
  <si>
    <t>BD17-268</t>
  </si>
  <si>
    <t xml:space="preserve">CASH DEP DT 22-OCT-2017       </t>
  </si>
  <si>
    <t>BD17-267</t>
  </si>
  <si>
    <t>SR17-137 - - BR17--1290</t>
  </si>
  <si>
    <t>SP17-991 - - BP17-1401</t>
  </si>
  <si>
    <t xml:space="preserve">REV BR17-1240                 </t>
  </si>
  <si>
    <t>SP17-990 - - BP17-1399</t>
  </si>
  <si>
    <t xml:space="preserve">REV BR17-1242                 </t>
  </si>
  <si>
    <t>SP17-989 - - BP17-1400</t>
  </si>
  <si>
    <t xml:space="preserve">REV BR17-1241                 </t>
  </si>
  <si>
    <t>SR17-136 - - BR17--1289</t>
  </si>
  <si>
    <t xml:space="preserve">P&amp;G DN$26667.36@3.6350        </t>
  </si>
  <si>
    <t>PCP IFT 041 17 FUND TRF FOR CR</t>
  </si>
  <si>
    <t>SR17-138 - - BR17--1288</t>
  </si>
  <si>
    <t xml:space="preserve">P&amp;G DN$21683.74@3.635         </t>
  </si>
  <si>
    <t>SR17-135 - - BR17--1293</t>
  </si>
  <si>
    <t xml:space="preserve">P&amp;N DN$2700.94@3.6350         </t>
  </si>
  <si>
    <t>SR17-132 - - BR17--1282</t>
  </si>
  <si>
    <t xml:space="preserve">P&amp;N DN$44424.72@3.6350        </t>
  </si>
  <si>
    <t>SR17-131 - - BR17--1283</t>
  </si>
  <si>
    <t xml:space="preserve">P&amp;G DN$567924.87@3.6350       </t>
  </si>
  <si>
    <t>SR17-133 - - BR17--1295</t>
  </si>
  <si>
    <t xml:space="preserve">P&amp;G DN$20164.25@3.6350        </t>
  </si>
  <si>
    <t>SR17-134 - - BR17--1294</t>
  </si>
  <si>
    <t xml:space="preserve">P&amp;G DN$46964.61@3.6350        </t>
  </si>
  <si>
    <t>BD17-271</t>
  </si>
  <si>
    <t xml:space="preserve">CASH DEP 25-OCT-2017          </t>
  </si>
  <si>
    <t>BD17-270</t>
  </si>
  <si>
    <t xml:space="preserve">CASH DEP 24-OCT-2017          </t>
  </si>
  <si>
    <t>BD17-269</t>
  </si>
  <si>
    <t xml:space="preserve">CASH DEP 23-OCT-2017          </t>
  </si>
  <si>
    <t>BR17-1300</t>
  </si>
  <si>
    <t xml:space="preserve">CR#28268RV#028034             </t>
  </si>
  <si>
    <t>BR17-1297</t>
  </si>
  <si>
    <t xml:space="preserve">CR#28256RV#029217             </t>
  </si>
  <si>
    <t xml:space="preserve">CR#28256RV#029218             </t>
  </si>
  <si>
    <t>BP17-1421</t>
  </si>
  <si>
    <t>CHQ 472046 GIT MSCUKX054048 MS</t>
  </si>
  <si>
    <t>BP17-1434</t>
  </si>
  <si>
    <t>CHQ#472474 PETTY CASH REPLENIS</t>
  </si>
  <si>
    <t>BP17-1404</t>
  </si>
  <si>
    <t>PCP IFT 040 17 FUND TRF FOR CR</t>
  </si>
  <si>
    <t>BP17-1435</t>
  </si>
  <si>
    <t>CHQ#472475 PETTY CASH REPLENIS</t>
  </si>
  <si>
    <t>BP17-1405</t>
  </si>
  <si>
    <t>BP17-1407</t>
  </si>
  <si>
    <t>PCP IFT 043 17 FUND TRF FOR CR</t>
  </si>
  <si>
    <t>BP17-1408</t>
  </si>
  <si>
    <t>CHQ#472505 PETTY CASH REPLENIS</t>
  </si>
  <si>
    <t>BP17-1436</t>
  </si>
  <si>
    <t>CHQ#472448 PETTY CASH REPLENIS</t>
  </si>
  <si>
    <t>BP17-1411</t>
  </si>
  <si>
    <t>CHQ 471852 GIT CXRU1479429 BRA</t>
  </si>
  <si>
    <t>BP17-1412</t>
  </si>
  <si>
    <t>CHQ 471636 GIT CAXU9618462 PAM</t>
  </si>
  <si>
    <t>BP17-1413</t>
  </si>
  <si>
    <t>CHQ 471815 GIT CLHU4195279 BRA</t>
  </si>
  <si>
    <t>BP17-1414</t>
  </si>
  <si>
    <t>CHQ 472010 GIT CLHU4438430 MSC</t>
  </si>
  <si>
    <t>BP17-1415</t>
  </si>
  <si>
    <t>CHQ 472054 GIT MEDU8014913 PAM</t>
  </si>
  <si>
    <t>BP17-1416</t>
  </si>
  <si>
    <t>CHQ 472011 GIT FCIU8887083 MSC</t>
  </si>
  <si>
    <t>BP17-1417</t>
  </si>
  <si>
    <t>CHQ 472012 GIT MSCU4607299 MED</t>
  </si>
  <si>
    <t>BP17-1418</t>
  </si>
  <si>
    <t>CHQ 471754 GIT CLHU4550840 PAM</t>
  </si>
  <si>
    <t>BP17-1419</t>
  </si>
  <si>
    <t>CHQ 471762 GIT MSCU5604170 PAM</t>
  </si>
  <si>
    <t>BP17-1420</t>
  </si>
  <si>
    <t>CHQ 471986 GIT MEDU2796857 CAX</t>
  </si>
  <si>
    <t>BP17-1422</t>
  </si>
  <si>
    <t>CHQ 471972 GIT APLU76535126 AP</t>
  </si>
  <si>
    <t>BP17-1423</t>
  </si>
  <si>
    <t>CHQ 471974 GIT APLU76535120 AP</t>
  </si>
  <si>
    <t>BP17-1424</t>
  </si>
  <si>
    <t>CHQ 471982 GIT MSCU5583503 GST</t>
  </si>
  <si>
    <t>BP17-1425</t>
  </si>
  <si>
    <t>CHQ 471706 GIT MSCU597606 MEDU</t>
  </si>
  <si>
    <t>BP17-1426</t>
  </si>
  <si>
    <t>CHQ 471850 GIT MEDU4525010 MSC</t>
  </si>
  <si>
    <t>BP17-1427</t>
  </si>
  <si>
    <t>CHQ 472006 GIT MEDU403268 PAMP</t>
  </si>
  <si>
    <t>BP17-1428</t>
  </si>
  <si>
    <t>CHQ 472007 GIT FSCU4722572 PAM</t>
  </si>
  <si>
    <t>BP17-1429</t>
  </si>
  <si>
    <t>CHQ 472008 GIT TEMU8624436 BMO</t>
  </si>
  <si>
    <t>BP17-1430</t>
  </si>
  <si>
    <t>CHQ 472068 GIT MRKU0324750 FAB</t>
  </si>
  <si>
    <t>BP17-1431</t>
  </si>
  <si>
    <t>CHQ 471853 GIT MSCURP667570 MS</t>
  </si>
  <si>
    <t>BP17-1432</t>
  </si>
  <si>
    <t>CHQ 471705 GIT TCNU5677284 MSC</t>
  </si>
  <si>
    <t>BP17-1433</t>
  </si>
  <si>
    <t>CHQ 471765 GIT MSCUW7512806 MS</t>
  </si>
  <si>
    <t>BP17-1406</t>
  </si>
  <si>
    <t>PCP IFT 042 17 FUND TRF FOR CR</t>
  </si>
  <si>
    <t>BR17-1307</t>
  </si>
  <si>
    <t xml:space="preserve">CR#28281RV#028511             </t>
  </si>
  <si>
    <t>CHQ#472065 OTC PAYMENT / NESTL</t>
  </si>
  <si>
    <t>BD17-272</t>
  </si>
  <si>
    <t xml:space="preserve">Cash Dep 25-Oct-2017          </t>
  </si>
  <si>
    <t>SP17-996 - - BP17-1441</t>
  </si>
  <si>
    <t xml:space="preserve">G4S EXCRESS AUG17 CASH SVCS   </t>
  </si>
  <si>
    <t>SP17-997 - - BP17-1440</t>
  </si>
  <si>
    <t xml:space="preserve">G4S EXCRESS JUL'17 CASH SVCS  </t>
  </si>
  <si>
    <t>BD17-274</t>
  </si>
  <si>
    <t xml:space="preserve">CASH DEP 29-OCT-17            </t>
  </si>
  <si>
    <t>BD17-275</t>
  </si>
  <si>
    <t>BR17-1312</t>
  </si>
  <si>
    <t xml:space="preserve">CR#28303RV#29154              </t>
  </si>
  <si>
    <t xml:space="preserve">CR#28292RV#28932              </t>
  </si>
  <si>
    <t>BD17-277</t>
  </si>
  <si>
    <t xml:space="preserve">Cash Dep 30-Oct-17            </t>
  </si>
  <si>
    <t>BR17-1322</t>
  </si>
  <si>
    <t xml:space="preserve">CR#28328,RV#27759             </t>
  </si>
  <si>
    <t xml:space="preserve">CR#28315                      </t>
  </si>
  <si>
    <t xml:space="preserve">P&amp;G DN$26485.23@3.6350        </t>
  </si>
  <si>
    <t xml:space="preserve">P&amp;G DN$5576.39@3.6350         </t>
  </si>
  <si>
    <t>CHQ#472482 CITY HEART AS PER R</t>
  </si>
  <si>
    <t>CHQ#472246 OTC WITH-HOLDING TA</t>
  </si>
  <si>
    <t xml:space="preserve">DN/PCP/89/ INT CAPI OCT'17    </t>
  </si>
  <si>
    <t>SP17-1006 - - BP17-1453</t>
  </si>
  <si>
    <t xml:space="preserve">ABA 17 OTC 006                </t>
  </si>
  <si>
    <t>SP17-1008 - - BP17-1454</t>
  </si>
  <si>
    <t xml:space="preserve">ABA 17PCP 194                 </t>
  </si>
  <si>
    <t>SP17-1007 - - BP17-1455</t>
  </si>
  <si>
    <t>BP17-1438</t>
  </si>
  <si>
    <t>CHQ#472126 FUND TRF - OTC SALA</t>
  </si>
  <si>
    <t>BP17-1439</t>
  </si>
  <si>
    <t>CHQ#472125 FUND TRF - PCP SALA</t>
  </si>
  <si>
    <t>BP17-1452</t>
  </si>
  <si>
    <t>BP17-1457</t>
  </si>
  <si>
    <t xml:space="preserve">OCT17 STAFF SAL ONLINE        </t>
  </si>
  <si>
    <t xml:space="preserve">CP17-1250 - - </t>
  </si>
  <si>
    <t xml:space="preserve">DN/PCP/190/17 OTC SAL OCT17   </t>
  </si>
  <si>
    <t>BP17-1448</t>
  </si>
  <si>
    <t>PCP IFT 044 17 FUND TRF FOR CR</t>
  </si>
  <si>
    <t>BP17-1451</t>
  </si>
  <si>
    <t>CHQ#472510 PETTY CASH REPLENIS</t>
  </si>
  <si>
    <t>BP17-1458</t>
  </si>
  <si>
    <t xml:space="preserve">DN-PCP-193-17,ABA 17 OTC 006  </t>
  </si>
  <si>
    <t>BP17-1450</t>
  </si>
  <si>
    <t>PCP IFT 049 17 FUND TRF FOR CR</t>
  </si>
  <si>
    <t>BP17-1449</t>
  </si>
  <si>
    <t>PCP IFT 045 17 FUND TRF FOR CR</t>
  </si>
  <si>
    <t>BP17-1460</t>
  </si>
  <si>
    <t xml:space="preserve">CP17-1251 - - </t>
  </si>
  <si>
    <t>BD17-278</t>
  </si>
  <si>
    <t xml:space="preserve">Che Dep 30-Oct-2017           </t>
  </si>
  <si>
    <t>BR17-1333</t>
  </si>
  <si>
    <t xml:space="preserve">CR#28358RV#29112              </t>
  </si>
  <si>
    <t>BR17-1292</t>
  </si>
  <si>
    <t xml:space="preserve">CR#28359RV#29251              </t>
  </si>
  <si>
    <t>BR17-1327</t>
  </si>
  <si>
    <t xml:space="preserve">CR#28333, RV#028035           </t>
  </si>
  <si>
    <t xml:space="preserve">CR#28345, RV#029228           </t>
  </si>
  <si>
    <t xml:space="preserve">CR#28362RV#28687              </t>
  </si>
  <si>
    <t xml:space="preserve">CR#28357RV#29234              </t>
  </si>
  <si>
    <t xml:space="preserve">CR#28358RV#29113              </t>
  </si>
  <si>
    <t xml:space="preserve">CR#28357RV#29235              </t>
  </si>
  <si>
    <t xml:space="preserve">CR#28360RV#25493              </t>
  </si>
  <si>
    <t xml:space="preserve">CR#28358RV#29111              </t>
  </si>
  <si>
    <t xml:space="preserve">CR#28362RV#28689              </t>
  </si>
  <si>
    <t xml:space="preserve">CR#28362RV#28686              </t>
  </si>
  <si>
    <t xml:space="preserve">CR#28362RV#28688              </t>
  </si>
  <si>
    <t>BR17-1284</t>
  </si>
  <si>
    <t xml:space="preserve">CR#28244RV#029215             </t>
  </si>
  <si>
    <t xml:space="preserve">CR#28358RV#29114              </t>
  </si>
  <si>
    <t xml:space="preserve">CR17-2277 - - </t>
  </si>
  <si>
    <t xml:space="preserve">CR#28373RV#27393              </t>
  </si>
  <si>
    <t xml:space="preserve">CR17-2287 - - </t>
  </si>
  <si>
    <t xml:space="preserve">CR#28373RV#29119              </t>
  </si>
  <si>
    <t xml:space="preserve">CR17-2288 - - </t>
  </si>
  <si>
    <t xml:space="preserve">CR#28373RV#29120              </t>
  </si>
  <si>
    <t xml:space="preserve">CR17-2283 - - </t>
  </si>
  <si>
    <t xml:space="preserve">CR#28373RV#29117              </t>
  </si>
  <si>
    <t xml:space="preserve">CR17-2282 - - </t>
  </si>
  <si>
    <t xml:space="preserve">CR17-2289 - - </t>
  </si>
  <si>
    <t xml:space="preserve">CR17-2274 - - </t>
  </si>
  <si>
    <t xml:space="preserve">CR#28373RV#27390              </t>
  </si>
  <si>
    <t xml:space="preserve">CR17-2275 - - </t>
  </si>
  <si>
    <t xml:space="preserve">CR#28373RV#27391              </t>
  </si>
  <si>
    <t xml:space="preserve">CR17-2276 - - </t>
  </si>
  <si>
    <t xml:space="preserve">CR#28373RV#27392              </t>
  </si>
  <si>
    <t xml:space="preserve">CR17-2286 - - </t>
  </si>
  <si>
    <t xml:space="preserve">CR17-2278 - - </t>
  </si>
  <si>
    <t xml:space="preserve">CR#28373RV#27394              </t>
  </si>
  <si>
    <t xml:space="preserve">CR17-2279 - - </t>
  </si>
  <si>
    <t xml:space="preserve">CR#28373RV#29115              </t>
  </si>
  <si>
    <t xml:space="preserve">CR17-2280 - - </t>
  </si>
  <si>
    <t xml:space="preserve">CR#28373RV#29116              </t>
  </si>
  <si>
    <t xml:space="preserve">CR17-2281 - - </t>
  </si>
  <si>
    <t xml:space="preserve">CR17-2284 - - </t>
  </si>
  <si>
    <t xml:space="preserve">CR#28373RV#29118              </t>
  </si>
  <si>
    <t xml:space="preserve">CR17-2285 - - </t>
  </si>
  <si>
    <t>CHQ#471900 OTC PYMT ARABIA INS</t>
  </si>
  <si>
    <t xml:space="preserve">CHQ#472352 DHL EXPRESS AS PER </t>
  </si>
  <si>
    <t>CHQ#472504 ACONGULF AS PER REC</t>
  </si>
  <si>
    <t>CHQ#471944 ARABIA INSURANCE CO</t>
  </si>
  <si>
    <t xml:space="preserve">DN P&amp;G $137916.67@3.630       </t>
  </si>
  <si>
    <t xml:space="preserve">P&amp;G DN $8262.22@3.635         </t>
  </si>
  <si>
    <t xml:space="preserve">BT 31-OCT-2017                </t>
  </si>
  <si>
    <t>BD17-279</t>
  </si>
  <si>
    <t xml:space="preserve">Cash Dep 31-Oct-2017          </t>
  </si>
  <si>
    <t>BP17-1459</t>
  </si>
  <si>
    <t>CHQ#472509 PETTY CASH REPLENIS</t>
  </si>
  <si>
    <t>BD17-280</t>
  </si>
  <si>
    <t xml:space="preserve">Che Dep 31-Oct-2017           </t>
  </si>
  <si>
    <t>BP17-1437</t>
  </si>
  <si>
    <t>CHQ#472067 IMMIGRATION EXPENSE</t>
  </si>
  <si>
    <t xml:space="preserve">CP17-1271 - - </t>
  </si>
  <si>
    <t>CHQ#472472 JUDDHA RP RENEWAL A</t>
  </si>
  <si>
    <t xml:space="preserve">CP17-1270 - - </t>
  </si>
  <si>
    <t>CHQ#472473 AYMAN RP RENEWAL AB</t>
  </si>
  <si>
    <t xml:space="preserve">CP17-1272 - - </t>
  </si>
  <si>
    <t>CHQ#472442 MARLON RP RENEWAL A</t>
  </si>
  <si>
    <t>SR17-143 - - BR17--1340</t>
  </si>
  <si>
    <t xml:space="preserve">REV-BP17-1453                 </t>
  </si>
  <si>
    <t>Cheque issued but not presented to the Bank OCT'17</t>
  </si>
  <si>
    <t>SP17-1029 - - BP17-1470</t>
  </si>
  <si>
    <t xml:space="preserve">CHQ BOOK CHARGES 10 CHQ BOOKS </t>
  </si>
  <si>
    <t>CHQ 472066 C</t>
  </si>
  <si>
    <t>CHQ 472066 CASH ADVC BUSINESS-</t>
  </si>
  <si>
    <t>BR17-1350</t>
  </si>
  <si>
    <t xml:space="preserve">CR#28390,RV#29241             </t>
  </si>
  <si>
    <t xml:space="preserve">CR#28357RV#29233              </t>
  </si>
  <si>
    <t>BR17-1348</t>
  </si>
  <si>
    <t xml:space="preserve">CR#28388RV#25496              </t>
  </si>
  <si>
    <t xml:space="preserve">CR#28064RV#025482             </t>
  </si>
  <si>
    <t xml:space="preserve">CR#28387RV#29240              </t>
  </si>
  <si>
    <t xml:space="preserve">CR#28388RV#25498              </t>
  </si>
  <si>
    <t xml:space="preserve">CR#28387RV#28934              </t>
  </si>
  <si>
    <t xml:space="preserve">CR#28390,RV#29242             </t>
  </si>
  <si>
    <t xml:space="preserve">CR#28388RV#25497              </t>
  </si>
  <si>
    <t xml:space="preserve">CR#28388RV#25499              </t>
  </si>
  <si>
    <t>SP17-1037 - - BP17-1472</t>
  </si>
  <si>
    <t xml:space="preserve">CIL$414349.26@3.6421          </t>
  </si>
  <si>
    <t>SP17-1039 - - BP17-1474</t>
  </si>
  <si>
    <t xml:space="preserve">CIL$259067.14@3.6421          </t>
  </si>
  <si>
    <t>SP17-1041 - - BP17-1476</t>
  </si>
  <si>
    <t xml:space="preserve">CIL$554660.26@3.6421          </t>
  </si>
  <si>
    <t>SP17-1043 - - BP17-1478</t>
  </si>
  <si>
    <t xml:space="preserve">CIL$286511.13@3.6421          </t>
  </si>
  <si>
    <t>BR17-1346</t>
  </si>
  <si>
    <t xml:space="preserve">CR#28364RV#29238              </t>
  </si>
  <si>
    <t>BR17-1352</t>
  </si>
  <si>
    <t xml:space="preserve">CR#28416,RV#28943             </t>
  </si>
  <si>
    <t xml:space="preserve">CR#28400,RV#28935             </t>
  </si>
  <si>
    <t xml:space="preserve">CR#28400,RV#28936             </t>
  </si>
  <si>
    <t xml:space="preserve">CR#28402,RV#29079             </t>
  </si>
  <si>
    <t xml:space="preserve">CR#28402,RV#29081             </t>
  </si>
  <si>
    <t xml:space="preserve">CR#28403,RV#29248             </t>
  </si>
  <si>
    <t xml:space="preserve">CR#28404,RV#29155             </t>
  </si>
  <si>
    <t xml:space="preserve">CR#28404,RV#29156             </t>
  </si>
  <si>
    <t xml:space="preserve">CR#28404,RV#29157             </t>
  </si>
  <si>
    <t xml:space="preserve">CR#28404,RV#29158             </t>
  </si>
  <si>
    <t xml:space="preserve">CR#28404,RV#29159             </t>
  </si>
  <si>
    <t xml:space="preserve">CR#28404,RV#29160             </t>
  </si>
  <si>
    <t xml:space="preserve">CR#28404,RV#29161             </t>
  </si>
  <si>
    <t xml:space="preserve">CR#28405,RV#28691             </t>
  </si>
  <si>
    <t xml:space="preserve">CR#28405,RV#28692             </t>
  </si>
  <si>
    <t xml:space="preserve">CR#28405,RV#28693             </t>
  </si>
  <si>
    <t xml:space="preserve">CR#28405,RV#28694             </t>
  </si>
  <si>
    <t xml:space="preserve">CR#28405,RV#28695             </t>
  </si>
  <si>
    <t xml:space="preserve">CR#28405,RV#28696             </t>
  </si>
  <si>
    <t xml:space="preserve">CR#28405,RV#28697             </t>
  </si>
  <si>
    <t xml:space="preserve">CR#28414,RV#27760             </t>
  </si>
  <si>
    <t xml:space="preserve">CR#28415,RV#29351             </t>
  </si>
  <si>
    <t xml:space="preserve">CR#28415,RV#29352             </t>
  </si>
  <si>
    <t xml:space="preserve">CR#28415,RV#29353             </t>
  </si>
  <si>
    <t xml:space="preserve">CR#28415,RV#29354             </t>
  </si>
  <si>
    <t xml:space="preserve">CR#28415,RV#29355             </t>
  </si>
  <si>
    <t xml:space="preserve">CR#28415,RV#29356             </t>
  </si>
  <si>
    <t xml:space="preserve">CR#28415,RV#29357             </t>
  </si>
  <si>
    <t xml:space="preserve">CR#28416,RV#28938             </t>
  </si>
  <si>
    <t xml:space="preserve">CR#28416,RV#28939             </t>
  </si>
  <si>
    <t xml:space="preserve">CR#28416,RV#28940             </t>
  </si>
  <si>
    <t xml:space="preserve">CR#28416,RV#28941             </t>
  </si>
  <si>
    <t xml:space="preserve">CR#28416,RV#28942             </t>
  </si>
  <si>
    <t xml:space="preserve">CR#28416,RV#28937             </t>
  </si>
  <si>
    <t>BR17-1323</t>
  </si>
  <si>
    <t>BR17-1354</t>
  </si>
  <si>
    <t xml:space="preserve">CR#28419,RV#29082             </t>
  </si>
  <si>
    <t xml:space="preserve">CR#28429,RV#28036             </t>
  </si>
  <si>
    <t xml:space="preserve">CR#28418,RV#28512             </t>
  </si>
  <si>
    <t xml:space="preserve">CR#28428,RV#28728             </t>
  </si>
  <si>
    <t xml:space="preserve">CR#28361RV#23187              </t>
  </si>
  <si>
    <t>BR17-1358</t>
  </si>
  <si>
    <t xml:space="preserve">CR#28440,RV#29403             </t>
  </si>
  <si>
    <t xml:space="preserve">CR#28440,RV#28729             </t>
  </si>
  <si>
    <t xml:space="preserve">CR#28432,RV#29084             </t>
  </si>
  <si>
    <t xml:space="preserve">BT 05/11/2017                 </t>
  </si>
  <si>
    <t xml:space="preserve">CR#28376RV#25494              </t>
  </si>
  <si>
    <t xml:space="preserve">CR#28376RV#25495              </t>
  </si>
  <si>
    <t xml:space="preserve">CR#28376RV#28895              </t>
  </si>
  <si>
    <t xml:space="preserve">CR#28376RV#28896              </t>
  </si>
  <si>
    <t xml:space="preserve">CR#28376RV#28899              </t>
  </si>
  <si>
    <t xml:space="preserve">CR#28376RV#28900              </t>
  </si>
  <si>
    <t xml:space="preserve">CR#28374RV#28933              </t>
  </si>
  <si>
    <t xml:space="preserve">CR#28376RV#28898              </t>
  </si>
  <si>
    <t>BD17-287</t>
  </si>
  <si>
    <t xml:space="preserve">Che Dep 05-NOV-2017           </t>
  </si>
  <si>
    <t>BD17-283</t>
  </si>
  <si>
    <t xml:space="preserve">Cash Deposit 5.11.17          </t>
  </si>
  <si>
    <t>BD17-289</t>
  </si>
  <si>
    <t xml:space="preserve">Cash Dep 12-NOV-2017          </t>
  </si>
  <si>
    <t>BD17-286</t>
  </si>
  <si>
    <t xml:space="preserve">Cash Deposit 7.11.17          </t>
  </si>
  <si>
    <t>BD17-291</t>
  </si>
  <si>
    <t>BD17-282</t>
  </si>
  <si>
    <t xml:space="preserve">Cash Deposit 2.11.17          </t>
  </si>
  <si>
    <t>BD17-290</t>
  </si>
  <si>
    <t xml:space="preserve">CASH DEP 08-NOV-2017          </t>
  </si>
  <si>
    <t>BD17-292</t>
  </si>
  <si>
    <t xml:space="preserve">Chek Dep 11-Nov-2017          </t>
  </si>
  <si>
    <t>BD17-285</t>
  </si>
  <si>
    <t xml:space="preserve">Cash deposit 6.11.17          </t>
  </si>
  <si>
    <t>BD17-288</t>
  </si>
  <si>
    <t xml:space="preserve">Cash Dep 01-NOV-2017          </t>
  </si>
  <si>
    <t>BD17-284</t>
  </si>
  <si>
    <t xml:space="preserve">Cash deposit 5.11.17          </t>
  </si>
  <si>
    <t>BR17-1396</t>
  </si>
  <si>
    <t xml:space="preserve">CR#28476,RV#28945             </t>
  </si>
  <si>
    <t xml:space="preserve">CR#28440,RV#29404             </t>
  </si>
  <si>
    <t xml:space="preserve">CR#28494,RV#29162             </t>
  </si>
  <si>
    <t xml:space="preserve">CR#28419,RV#29083             </t>
  </si>
  <si>
    <t>BR17-1364</t>
  </si>
  <si>
    <t xml:space="preserve">CR#28472,RV#28944             </t>
  </si>
  <si>
    <t xml:space="preserve">CR#28390,RV#29243             </t>
  </si>
  <si>
    <t xml:space="preserve">CR#28476,RV#29085             </t>
  </si>
  <si>
    <t>BR17-1359</t>
  </si>
  <si>
    <t xml:space="preserve">CR#28443,RV#29408             </t>
  </si>
  <si>
    <t xml:space="preserve">CR#2444,RV#29730              </t>
  </si>
  <si>
    <t xml:space="preserve">CR#28375RV#29077              </t>
  </si>
  <si>
    <t xml:space="preserve">CR#28493,AGNST PCP ATM        </t>
  </si>
  <si>
    <t>BR17-1305</t>
  </si>
  <si>
    <t>FCIU8838284/</t>
  </si>
  <si>
    <t>FCIU8838284 TIDE PORT CONGE-</t>
  </si>
  <si>
    <t>FCIU8838284/..</t>
  </si>
  <si>
    <t>CMAU5696895//</t>
  </si>
  <si>
    <t>CMAU5696895 APHU7376824 P&amp;G-</t>
  </si>
  <si>
    <t>DFSU6252805/</t>
  </si>
  <si>
    <t>DFSU6252805 MSCU8142184 PORT-</t>
  </si>
  <si>
    <t>CMAU5581772/</t>
  </si>
  <si>
    <t>CMAU5581772 ARIEL PORT CONGES-</t>
  </si>
  <si>
    <t>CMAU5581772./</t>
  </si>
  <si>
    <t>BMOU4341218//</t>
  </si>
  <si>
    <t>BMOU4341218 TIDE PORT CONGE-</t>
  </si>
  <si>
    <t>CMAU4428537/.</t>
  </si>
  <si>
    <t>CMAU4428537 TIDE PORT CONGES-</t>
  </si>
  <si>
    <t>BMOU4922043.</t>
  </si>
  <si>
    <t>CHQ 472195 BMOU4922043.-</t>
  </si>
  <si>
    <t>TCNU7199950 //.</t>
  </si>
  <si>
    <t>CHQ 472194 TCNU7199950 //.-</t>
  </si>
  <si>
    <t>CCLU7222803.</t>
  </si>
  <si>
    <t>CHQ 472340 CCLU7222803. P&amp;G-</t>
  </si>
  <si>
    <t>CBHU9149403./..</t>
  </si>
  <si>
    <t>CHQ 472338 CBHU9149403./..-</t>
  </si>
  <si>
    <t>CAIU8813919./..</t>
  </si>
  <si>
    <t>CHQ 472335 CAIU8813919./..-</t>
  </si>
  <si>
    <t>TCNU6042117./</t>
  </si>
  <si>
    <t>CHQ 472339 TCNU6042117./-</t>
  </si>
  <si>
    <t>DFSU6237349 C</t>
  </si>
  <si>
    <t>CHQ 472192 DFSU6237349 C-</t>
  </si>
  <si>
    <t>DFSU6237349././</t>
  </si>
  <si>
    <t>CHQ 472193 DFSU6237349././-</t>
  </si>
  <si>
    <t>CCLU7706109/.</t>
  </si>
  <si>
    <t>CHQ 472341 CCLU7706109/.-</t>
  </si>
  <si>
    <t>TCNU9856523 .</t>
  </si>
  <si>
    <t>CHQ 472132 TCNU9856523 .-</t>
  </si>
  <si>
    <t>TCNU7182319</t>
  </si>
  <si>
    <t>CHQ 472131 TCNU7182319-</t>
  </si>
  <si>
    <t>SEGU4909202/.</t>
  </si>
  <si>
    <t>CHQ 472337 SEGU4909202/.-</t>
  </si>
  <si>
    <t>CCLU6875320 P..</t>
  </si>
  <si>
    <t>CHQ 472191 CCLU6875320 P..-</t>
  </si>
  <si>
    <t>CCLU6875320 P./</t>
  </si>
  <si>
    <t>CHQ 472190 CCLU6875320 P./-</t>
  </si>
  <si>
    <t>CHQ 472188</t>
  </si>
  <si>
    <t>CHQ 472188 BSIU9158822 C.-</t>
  </si>
  <si>
    <t>CHQ  472189</t>
  </si>
  <si>
    <t>CHQ  472189 BSIU9158822 C.-</t>
  </si>
  <si>
    <t>CHQ 472127</t>
  </si>
  <si>
    <t>CHQ 472127 BSIU9570110-</t>
  </si>
  <si>
    <t>BSIU9570110./</t>
  </si>
  <si>
    <t>CHQ 472128 BSIU9570110./-</t>
  </si>
  <si>
    <t>TTNU9786120 C</t>
  </si>
  <si>
    <t>CHQ 472477 TTNU9786120 D-</t>
  </si>
  <si>
    <t>CCLU6946255 P.</t>
  </si>
  <si>
    <t>CHQ 472130 CCLU6946255 P-</t>
  </si>
  <si>
    <t>AXIU1645464</t>
  </si>
  <si>
    <t>CHQ 472129 AXIU1645464 SHAMPO-</t>
  </si>
  <si>
    <t>CHQ 472206</t>
  </si>
  <si>
    <t>CHQ 472206 ECMU9391393/-</t>
  </si>
  <si>
    <t>CAIU7381976/</t>
  </si>
  <si>
    <t>CHQ 472214 CAIU7381976/-</t>
  </si>
  <si>
    <t>CHQ 472256</t>
  </si>
  <si>
    <t>CHQ 472256 WHSU5080875 TIDE-</t>
  </si>
  <si>
    <t>CHQ 472257</t>
  </si>
  <si>
    <t>CHQ 472257 TCKU9900339 TIDE-</t>
  </si>
  <si>
    <t>CHQ 472260</t>
  </si>
  <si>
    <t>CHQ 472260 TCKU9835017 TIDE-</t>
  </si>
  <si>
    <t>CHQ 472261</t>
  </si>
  <si>
    <t>CHQ 472261 TCNU8061440 TIDE-</t>
  </si>
  <si>
    <t>CHQ 472262</t>
  </si>
  <si>
    <t>CHQ 472262 TCNU8061440-</t>
  </si>
  <si>
    <t>CMAU7113220</t>
  </si>
  <si>
    <t>CHQ 472102 CMAU7113220-</t>
  </si>
  <si>
    <t>CHQ 472091</t>
  </si>
  <si>
    <t>CHQ 472091 CMAU7113220/-</t>
  </si>
  <si>
    <t>CMAU7113220./.</t>
  </si>
  <si>
    <t>CHQ 472092 CMAU7113220./-</t>
  </si>
  <si>
    <t>CHQ 472101</t>
  </si>
  <si>
    <t>CHQ 472101 CMAU7113220P-</t>
  </si>
  <si>
    <t>CHQ 472116</t>
  </si>
  <si>
    <t>CHQ 472116  P&amp;G DEMUR PORT CON-</t>
  </si>
  <si>
    <t>CHQ 472090</t>
  </si>
  <si>
    <t>CHQ 472090 CMAU7113220 *-</t>
  </si>
  <si>
    <t>CHQ 472103</t>
  </si>
  <si>
    <t>CHQ 472103 CMAU7113220- P&amp;G-</t>
  </si>
  <si>
    <t>CHQ 472098</t>
  </si>
  <si>
    <t>CHQ 472098 CMAU7113220+ P&amp;G-</t>
  </si>
  <si>
    <t>CHQ 472156</t>
  </si>
  <si>
    <t>CHQ 472156 APHU6831712-</t>
  </si>
  <si>
    <t>CHQ 472172</t>
  </si>
  <si>
    <t>CHQ 472172 DEMURR MSCUKX054055-</t>
  </si>
  <si>
    <t>CHQ 472411 ./</t>
  </si>
  <si>
    <t>CHQ 472411 CLHU8840154-</t>
  </si>
  <si>
    <t>CHQ 472049</t>
  </si>
  <si>
    <t>CHQ 472049 MSCU4805118-</t>
  </si>
  <si>
    <t>CHQ 472165</t>
  </si>
  <si>
    <t>CHQ 472165 MSCU4805118 FEB-</t>
  </si>
  <si>
    <t>CHQ 472403</t>
  </si>
  <si>
    <t>chq 472403 MSCU4857723 H-</t>
  </si>
  <si>
    <t>CHQ 472013</t>
  </si>
  <si>
    <t>CHQ 472013 FSCU4819454-</t>
  </si>
  <si>
    <t>CHQ 472050</t>
  </si>
  <si>
    <t>CHQ 472050 MSCU5976060-</t>
  </si>
  <si>
    <t>CHQ 471841</t>
  </si>
  <si>
    <t>CHQ 471841 MEDU4067561-</t>
  </si>
  <si>
    <t>CHQ 472071</t>
  </si>
  <si>
    <t>CHQ 472071 TTNU5811605-</t>
  </si>
  <si>
    <t>CHQ 472186</t>
  </si>
  <si>
    <t>CHQ 472186 TCLU9567333-</t>
  </si>
  <si>
    <t>CHQ 471766</t>
  </si>
  <si>
    <t>CHQ 471766 TGHU8177324 ARIEL-</t>
  </si>
  <si>
    <t>CHQ 471767</t>
  </si>
  <si>
    <t>CHQ 471767 INNU5467677-</t>
  </si>
  <si>
    <t>CHQ 472204</t>
  </si>
  <si>
    <t>CHQ 472204 MEDU4199737-</t>
  </si>
  <si>
    <t>CHQ 471898</t>
  </si>
  <si>
    <t>CHQ 471898 CAXU7202497-</t>
  </si>
  <si>
    <t>CHQ 471747</t>
  </si>
  <si>
    <t>CHQ 471747 MEDU6608557-</t>
  </si>
  <si>
    <t>CHQ 472185</t>
  </si>
  <si>
    <t>CHQ 472185 MSCUKX111632-</t>
  </si>
  <si>
    <t>CHQ 471758</t>
  </si>
  <si>
    <t>CHQ 471758 BMOU3135341-</t>
  </si>
  <si>
    <t>CHQ 472005</t>
  </si>
  <si>
    <t>CHQ 472005  MSCU4857723 HAIR C-</t>
  </si>
  <si>
    <t>CHQ 472041</t>
  </si>
  <si>
    <t>CHQ 472041 TCLU7535656 HAIR CA-</t>
  </si>
  <si>
    <t>CHQ 472047</t>
  </si>
  <si>
    <t>CHQ 472047 MSCU7833387-</t>
  </si>
  <si>
    <t>CHQ 471768</t>
  </si>
  <si>
    <t>CHQ 471768 MSCU4657330 PAMPERS-</t>
  </si>
  <si>
    <t>CHQ 471976</t>
  </si>
  <si>
    <t>CHQ 471976 APLU736535099-98-97-</t>
  </si>
  <si>
    <t>CHQ 472080</t>
  </si>
  <si>
    <t>CHQ 472080 TEMU7396049-</t>
  </si>
  <si>
    <t>CHQ 472081</t>
  </si>
  <si>
    <t>CHQ 472081 TEMU7396049-</t>
  </si>
  <si>
    <t>CHQ 471635</t>
  </si>
  <si>
    <t>CHQ 471635 MSCUKK963656 P&amp;G-</t>
  </si>
  <si>
    <t>CHQ 472258</t>
  </si>
  <si>
    <t>CHQ 472258 TCKU9900339-</t>
  </si>
  <si>
    <t>FSCU8841672.</t>
  </si>
  <si>
    <t>FSCU8841672 FABRIC PORT CONGE-</t>
  </si>
  <si>
    <t>FCIU8838284.</t>
  </si>
  <si>
    <t>FSCU9990290 FCIU8838284-</t>
  </si>
  <si>
    <t>DOWNY PORt.</t>
  </si>
  <si>
    <t>FSCU9990290 DOWNY PORT CONGE-</t>
  </si>
  <si>
    <t xml:space="preserve">P&amp;G $14883.12@3.635           </t>
  </si>
  <si>
    <t>CHQ 472537 AL ALEE FOR SERVICE</t>
  </si>
  <si>
    <t xml:space="preserve">P&amp;G DN $16323.81@3.635        </t>
  </si>
  <si>
    <t>CHQ 472539 SAIF PACKAGING TRAD</t>
  </si>
  <si>
    <t xml:space="preserve">CHQ 472515 BLACK PEARL        </t>
  </si>
  <si>
    <t xml:space="preserve">CHQ 472516 BLACK PEAL CO      </t>
  </si>
  <si>
    <t xml:space="preserve">CHQ 472518 BIN THAMER GARAGE  </t>
  </si>
  <si>
    <t>CHQ 472517 AVR AL FUTTAIM VEHI</t>
  </si>
  <si>
    <t>CHQ 472540 QATAR FILLING &amp; TRA</t>
  </si>
  <si>
    <t>CHQ 471901 MOHAMED HUSSAIN TRA</t>
  </si>
  <si>
    <t>CHQ 471818 MOHAMED HUSSAIN TRA</t>
  </si>
  <si>
    <t>CHQ 472535 MOHAMED HUSSAIN TRA</t>
  </si>
  <si>
    <t xml:space="preserve">P&amp;G DN $112732.96@3.635       </t>
  </si>
  <si>
    <t xml:space="preserve">P&amp;G DN $119055.56@3.635       </t>
  </si>
  <si>
    <t xml:space="preserve">P&amp;G DN $50585.57@3.635        </t>
  </si>
  <si>
    <t xml:space="preserve">P&amp; DN $ 744950.97@3.635       </t>
  </si>
  <si>
    <t xml:space="preserve">P&amp;G DN $33697.61@3.635        </t>
  </si>
  <si>
    <t xml:space="preserve">CHQ 471872 THE GARDEN CENTER  </t>
  </si>
  <si>
    <t xml:space="preserve">P&amp;G DN$55999.91@3.635         </t>
  </si>
  <si>
    <t xml:space="preserve">BT 05-NOV-2017                </t>
  </si>
  <si>
    <t>BD17-294</t>
  </si>
  <si>
    <t xml:space="preserve">CIS TO GS4 15-NOV-2017        </t>
  </si>
  <si>
    <t>BD17-293</t>
  </si>
  <si>
    <t xml:space="preserve">CASH dEP 13-NOV-2017          </t>
  </si>
  <si>
    <t>BP17-1493</t>
  </si>
  <si>
    <t>PCP IFT 053 17 FUND TRF FOR CR</t>
  </si>
  <si>
    <t>BP17-1492</t>
  </si>
  <si>
    <t>PCP IFT 052 17 FUND TRF FOR CR</t>
  </si>
  <si>
    <t>BP17-1491</t>
  </si>
  <si>
    <t>PCP IFT 051 17 FUND TRF FOR CR</t>
  </si>
  <si>
    <t>BP17-1490</t>
  </si>
  <si>
    <t>PCP IFT 050 17 FUND TRF FOR CR</t>
  </si>
  <si>
    <t>BP17-1485</t>
  </si>
  <si>
    <t>CHQ 472513 SALARY FUND TRANSFE</t>
  </si>
  <si>
    <t>BP17-1483</t>
  </si>
  <si>
    <t>CHQ 472550 PETTY CASH REPLENIS</t>
  </si>
  <si>
    <t>BP17-1498</t>
  </si>
  <si>
    <t>CHQ 472561 PETTY CASH REPLENIS</t>
  </si>
  <si>
    <t>BP17-1497</t>
  </si>
  <si>
    <t>CHQ 472549 PETTY CASH REPLENIS</t>
  </si>
  <si>
    <t>BR17-1380</t>
  </si>
  <si>
    <t xml:space="preserve">CR#28500,RV#28946             </t>
  </si>
  <si>
    <t>BR17-1356</t>
  </si>
  <si>
    <t>BR17-1383</t>
  </si>
  <si>
    <t xml:space="preserve">CR#28508,RV#29164             </t>
  </si>
  <si>
    <t xml:space="preserve">CR#28508,RV#29163             </t>
  </si>
  <si>
    <t xml:space="preserve">CR#28506,RV#28037             </t>
  </si>
  <si>
    <t xml:space="preserve">CR#28364RV#29239              </t>
  </si>
  <si>
    <t xml:space="preserve">CP17-1410 - - </t>
  </si>
  <si>
    <t xml:space="preserve">RETN CHEQ # 01001267CBQ       </t>
  </si>
  <si>
    <t>SR17-154 - - BR17--1420</t>
  </si>
  <si>
    <t xml:space="preserve">Cash Dep 15-NOv-2017          </t>
  </si>
  <si>
    <t>SR17-156 - - BR17--1422</t>
  </si>
  <si>
    <t xml:space="preserve">P&amp;G DN $205.83@3.635          </t>
  </si>
  <si>
    <t>SR17-155 - - BR17--1421</t>
  </si>
  <si>
    <t xml:space="preserve">P&amp;G DN $2063.61@3.635         </t>
  </si>
  <si>
    <t>BD17-295</t>
  </si>
  <si>
    <t xml:space="preserve">CR#28375RV#29078              </t>
  </si>
  <si>
    <t>BR17-1399</t>
  </si>
  <si>
    <t xml:space="preserve">RETN CHEQ REDEPOSITED         </t>
  </si>
  <si>
    <t>FS EMP#53655</t>
  </si>
  <si>
    <t>FS EMP#53655,NAZEEM JAUFER-</t>
  </si>
  <si>
    <t>FS EMP#58385</t>
  </si>
  <si>
    <t>FS EMP#58385 LUAY ALHOMSI-</t>
  </si>
  <si>
    <t>FS EMP#57954</t>
  </si>
  <si>
    <t>FS EMP#57954 ROWENA-</t>
  </si>
  <si>
    <t>#52155 Q3 INCEN</t>
  </si>
  <si>
    <t>EMP#52155 SHIHAB Q3 INCENTIVE-</t>
  </si>
  <si>
    <t>CHQ 472207</t>
  </si>
  <si>
    <t>CHQ 472207 CMAU7203180-</t>
  </si>
  <si>
    <t>CHQ 472353</t>
  </si>
  <si>
    <t>CHQ 472353 CMAU7295206-</t>
  </si>
  <si>
    <t>CHQ 472205</t>
  </si>
  <si>
    <t>CHQ 472205 SEGU4011424 P&amp;G-</t>
  </si>
  <si>
    <t>CHQ 471916</t>
  </si>
  <si>
    <t>CHQ 471916 CMAU45207926 TIDE-</t>
  </si>
  <si>
    <t>CHQ 471882</t>
  </si>
  <si>
    <t>CHQ 471882  CMAU4887048 ARIEL-</t>
  </si>
  <si>
    <t>CHQ 471956</t>
  </si>
  <si>
    <t>CHQ 471956 APHU6558017 P&amp;G-</t>
  </si>
  <si>
    <t>CHQ 471955.</t>
  </si>
  <si>
    <t>CHQ 471955 PORT CONGEST-</t>
  </si>
  <si>
    <t>CHQ 471958</t>
  </si>
  <si>
    <t>CHQ 471958 APHU6558017-</t>
  </si>
  <si>
    <t>CHQ  471957</t>
  </si>
  <si>
    <t>CHQ  471957 BEA4075772-</t>
  </si>
  <si>
    <t>CHQ 471826</t>
  </si>
  <si>
    <t>CHQ 471826 MSCU9971600-</t>
  </si>
  <si>
    <t>CHQ 472147</t>
  </si>
  <si>
    <t>CHQ 472147 BEAU40522083 TIDE-</t>
  </si>
  <si>
    <t>CHQ 472149</t>
  </si>
  <si>
    <t>CHQ 472149 BEAU40522083 TIDE-</t>
  </si>
  <si>
    <t>CHQ 472160</t>
  </si>
  <si>
    <t>CHQ 472160 CMAU4404480 DOWNY-</t>
  </si>
  <si>
    <t>APHU7021043</t>
  </si>
  <si>
    <t>CHQ 471926 APHU7021043 PAMPERS-</t>
  </si>
  <si>
    <t>CHQ 471923.</t>
  </si>
  <si>
    <t>CHQ 471923 CAIU9014500-</t>
  </si>
  <si>
    <t>CHQ 471925</t>
  </si>
  <si>
    <t>CHQ 471925 SEGU4986723-</t>
  </si>
  <si>
    <t>CHQ 472053</t>
  </si>
  <si>
    <t>CHQ 472053 GESU5683500 P&amp;G-</t>
  </si>
  <si>
    <t>CHQ 472033</t>
  </si>
  <si>
    <t>CHQ 472033 CMAU5760870-</t>
  </si>
  <si>
    <t>CHQ 472122</t>
  </si>
  <si>
    <t>CHQ 472122 TRLU1624652 P&amp;G-</t>
  </si>
  <si>
    <t>CHQ 472354</t>
  </si>
  <si>
    <t>CHQ 472354 CMAU7172710 . P&amp;G-</t>
  </si>
  <si>
    <t>CHQ 471987</t>
  </si>
  <si>
    <t>CHQ 471987 FSCU881672 DOWNY-</t>
  </si>
  <si>
    <t>CHQ 472044</t>
  </si>
  <si>
    <t>CHQ 472044 MSCU7556657 DFSU675-</t>
  </si>
  <si>
    <t>CHQ 472045</t>
  </si>
  <si>
    <t>CHQ 472045 TGH491789 P&amp;G-</t>
  </si>
  <si>
    <t>CHQ 472014</t>
  </si>
  <si>
    <t>CHQ 472014 BMOU5101675-</t>
  </si>
  <si>
    <t>CHQ 471808</t>
  </si>
  <si>
    <t>CHQ 471808 MSCUKX052786-</t>
  </si>
  <si>
    <t>CHQ 471967</t>
  </si>
  <si>
    <t>CHQ 471967 MSCU5953172-</t>
  </si>
  <si>
    <t>CHQ 471977</t>
  </si>
  <si>
    <t>CHQ 471977 APLU76524972 P&amp;G-</t>
  </si>
  <si>
    <t>CHQ 471981</t>
  </si>
  <si>
    <t>CHQ 471981 MSCUKK975833 P&amp;G-</t>
  </si>
  <si>
    <t>CHQ 471971</t>
  </si>
  <si>
    <t>CHQ 471971 P&amp;G SHIPMENT-</t>
  </si>
  <si>
    <t>CHQ 471975</t>
  </si>
  <si>
    <t>CHQ 471975 APLU76535094-127-28-</t>
  </si>
  <si>
    <t>BD17-297</t>
  </si>
  <si>
    <t xml:space="preserve">Cash Coll 18-11-2017          </t>
  </si>
  <si>
    <t>BD17-296</t>
  </si>
  <si>
    <t xml:space="preserve">cash Dep 16-NOV-2017          </t>
  </si>
  <si>
    <t xml:space="preserve">CR#28403,RV#29247             </t>
  </si>
  <si>
    <t xml:space="preserve">CR#28473,RV#29414             </t>
  </si>
  <si>
    <t>BR17-1417</t>
  </si>
  <si>
    <t xml:space="preserve">CR#28529,RV#29124             </t>
  </si>
  <si>
    <t xml:space="preserve">CR#28529,RV#29123             </t>
  </si>
  <si>
    <t xml:space="preserve">CR#28402,RV#29080             </t>
  </si>
  <si>
    <t xml:space="preserve">CR17-2451 - - </t>
  </si>
  <si>
    <t xml:space="preserve">BT 19/11/2017                 </t>
  </si>
  <si>
    <t>BD17-298</t>
  </si>
  <si>
    <t xml:space="preserve">Cash Dep 19-NOv-2017          </t>
  </si>
  <si>
    <t>BP17-1508</t>
  </si>
  <si>
    <t xml:space="preserve">CILDOH172099$356546.53@3.6421 </t>
  </si>
  <si>
    <t>BP17-1506</t>
  </si>
  <si>
    <t xml:space="preserve">CILDOH173030$1779367.66@3.635 </t>
  </si>
  <si>
    <t>BP17-1512</t>
  </si>
  <si>
    <t>CILDOH172904$2065121.83@3.6421</t>
  </si>
  <si>
    <t>BP17-1510</t>
  </si>
  <si>
    <t xml:space="preserve">CILDOH172336$584935.60@3.6421 </t>
  </si>
  <si>
    <t>SP17-1070 - - BP17-1514</t>
  </si>
  <si>
    <t xml:space="preserve">REV BR17-1408                 </t>
  </si>
  <si>
    <t>SR17-157 - - BR17--1436</t>
  </si>
  <si>
    <t xml:space="preserve">p&amp;g DN $55999.91@3.635        </t>
  </si>
  <si>
    <t xml:space="preserve">CR17-2460 - - </t>
  </si>
  <si>
    <t xml:space="preserve">BT 20-11-2017                 </t>
  </si>
  <si>
    <t>BD17-299</t>
  </si>
  <si>
    <t xml:space="preserve">Cash Coll 20-Nov-2017         </t>
  </si>
  <si>
    <t xml:space="preserve">CR#28403,RV#29249             </t>
  </si>
  <si>
    <t>BR17-1433</t>
  </si>
  <si>
    <t xml:space="preserve">CR#28569RV#28038              </t>
  </si>
  <si>
    <t>CHQ 472112.</t>
  </si>
  <si>
    <t>CHQ 472112 AXIU1487190 PAMPERS-</t>
  </si>
  <si>
    <t>CHQ 472072**/</t>
  </si>
  <si>
    <t>CHQ 472072 MSCU4890249 PAMPERS-</t>
  </si>
  <si>
    <t>CHQ 471827 **./</t>
  </si>
  <si>
    <t>CHQ 471827 TTNU5203837 PAMPERS-</t>
  </si>
  <si>
    <t>CHQ 471672**</t>
  </si>
  <si>
    <t>CHQ 471672 TTNU8041560 MARS-</t>
  </si>
  <si>
    <t>CHQ 471849**/</t>
  </si>
  <si>
    <t>CHQ 471849 MSCUOM254378 254527-</t>
  </si>
  <si>
    <t>CHQ 471721*/*</t>
  </si>
  <si>
    <t>CHQ 471721 TRIU8502040 TTNU808-</t>
  </si>
  <si>
    <t>CHQ 471990*//*</t>
  </si>
  <si>
    <t>CHQ 471990 MSCUEK775988 IA-</t>
  </si>
  <si>
    <t>CHQ 472030 CR</t>
  </si>
  <si>
    <t>CHQ 472030 CRSU6112426 MARS-</t>
  </si>
  <si>
    <t>CHQ 472024 **/</t>
  </si>
  <si>
    <t>CHQ 472024 TGHU9955277 MARS-</t>
  </si>
  <si>
    <t>CHQ 472023..-*</t>
  </si>
  <si>
    <t>CHQ 472023 TGHU9955277 TRIU812-</t>
  </si>
  <si>
    <t>CHQ 471998*/</t>
  </si>
  <si>
    <t>CHQ 471998 MSCUOM257629 MARS-</t>
  </si>
  <si>
    <t>CHQ 471992*/*</t>
  </si>
  <si>
    <t>CHQ 471992 SEGU9194694 MARS-</t>
  </si>
  <si>
    <t>CHQ 471833*/</t>
  </si>
  <si>
    <t>CHQ 471833 CGMU9319809 MARS-</t>
  </si>
  <si>
    <t>CHQ 471895*/</t>
  </si>
  <si>
    <t>CHQ 471895 TTNU8308554 MARS-</t>
  </si>
  <si>
    <t>CHQ 471889 C</t>
  </si>
  <si>
    <t>CHQ 471889 CGMU5023737 MARS-</t>
  </si>
  <si>
    <t>CHQ 471839  MS</t>
  </si>
  <si>
    <t>CHQ 471839  MSCU3951205 GROOMI-</t>
  </si>
  <si>
    <t>CHQ 472174**/</t>
  </si>
  <si>
    <t>CHQ 472174 MSCU5868743 PAMPERS-</t>
  </si>
  <si>
    <t>CHQ 472287 --*</t>
  </si>
  <si>
    <t>CHQ 472287 DFSU6252805 MSCU814-</t>
  </si>
  <si>
    <t>CHQQ 472410 T</t>
  </si>
  <si>
    <t>CHQ 472410 TGHU6471278 SHAMPO-</t>
  </si>
  <si>
    <t>CHQ 472001**/</t>
  </si>
  <si>
    <t>CHQ 472001 MSCUKK963656 ORAL C-</t>
  </si>
  <si>
    <t>CHQ 472173</t>
  </si>
  <si>
    <t>CHQ 472173 MEDU7162027-</t>
  </si>
  <si>
    <t>CHQ 472331 MS</t>
  </si>
  <si>
    <t>CHQ 472331 MSCU7556657 P&amp;G-</t>
  </si>
  <si>
    <t>CHQ 472329</t>
  </si>
  <si>
    <t>CHQ 472329 SEGU9202887 P&amp;G-</t>
  </si>
  <si>
    <t>CHQ 471999 */</t>
  </si>
  <si>
    <t>CHQ 471999 MSCUOM255003 MAR-</t>
  </si>
  <si>
    <t>CHQ 471671*/*</t>
  </si>
  <si>
    <t>CHQ 471671 MEDU4310351-</t>
  </si>
  <si>
    <t>CHQ 471851</t>
  </si>
  <si>
    <t>CHQ 471851 MEDU4115973 PA-</t>
  </si>
  <si>
    <t>CHQ 472019 */*</t>
  </si>
  <si>
    <t>CHQ 472019 TRLU1741005 ,MARS-</t>
  </si>
  <si>
    <t>CHQ 471996 */*</t>
  </si>
  <si>
    <t>CHQ 471996 SEGU6111823 IA CML-</t>
  </si>
  <si>
    <t>CHQ 471674*/*-</t>
  </si>
  <si>
    <t>CHQ 471674 MSCU5851057 LORENZ-</t>
  </si>
  <si>
    <t>CHQ 471415*/</t>
  </si>
  <si>
    <t>CHQ 471415 MCRU2073123 IA BEL-</t>
  </si>
  <si>
    <t>CHQ 471698 M*</t>
  </si>
  <si>
    <t>CHQ 471698 MSCU5816689 IA LORE-</t>
  </si>
  <si>
    <t>CHQ 471697 MS</t>
  </si>
  <si>
    <t>CHQ 471697 MSCUOJ258745 IA LOR-</t>
  </si>
  <si>
    <t>CHQ 471396 MNB</t>
  </si>
  <si>
    <t>CHQ 471396 MNBU3056049 IA BEL-</t>
  </si>
  <si>
    <t>CHQ 471983 M</t>
  </si>
  <si>
    <t>CHQ 471983 MSCUKK975825 P&amp;G-</t>
  </si>
  <si>
    <t>CHQ 472060 **</t>
  </si>
  <si>
    <t>CHQ 472060 FCIU8472934 MARS-</t>
  </si>
  <si>
    <t>CHQ 472175**</t>
  </si>
  <si>
    <t>CHQ 472175  MSCUKL161359 IA-</t>
  </si>
  <si>
    <t>CHQ 472009 MS.</t>
  </si>
  <si>
    <t>CHQ 472009 MSCUKX054048 P&amp;G-</t>
  </si>
  <si>
    <t>CHQ 471761 MS</t>
  </si>
  <si>
    <t>CHQ 471761 MSCU5827261 PAMPERS-</t>
  </si>
  <si>
    <t>CHQ 471894 *</t>
  </si>
  <si>
    <t>CHQ 471894 GESU9591402 MARS-</t>
  </si>
  <si>
    <t>CHQ 471896 .</t>
  </si>
  <si>
    <t>CHQ 471896 TTNU8308554 P&amp;G-</t>
  </si>
  <si>
    <t>CHQ 471838 M</t>
  </si>
  <si>
    <t>CHQ 471838 MSCUOM257553 P&amp;G-</t>
  </si>
  <si>
    <t>CHQ 471814 MSC</t>
  </si>
  <si>
    <t>CHQ 471814 MSCUOM257553 P&amp;G-</t>
  </si>
  <si>
    <t>CHQ 471812 M*/*</t>
  </si>
  <si>
    <t>CHQ 471812 MSCUOM257553 P&amp;G-</t>
  </si>
  <si>
    <t>CHQ 471991 AP</t>
  </si>
  <si>
    <t>CHQ 471991 APHU7145337 P&amp;G-</t>
  </si>
  <si>
    <t>CHQ 471840 MSC</t>
  </si>
  <si>
    <t>CHQ 471840 MSCU5927928 TIDE-</t>
  </si>
  <si>
    <t>CHQ 471973</t>
  </si>
  <si>
    <t>CHQ 471973 APLU76535102-1-0-</t>
  </si>
  <si>
    <t>CHQ 472237 A</t>
  </si>
  <si>
    <t>CHQ 472237 APLU076535102 P&amp;G-</t>
  </si>
  <si>
    <t>CHQ 472236</t>
  </si>
  <si>
    <t>CHQ 472236 APLU76535102 PORT-</t>
  </si>
  <si>
    <t>CHQ 472235 A</t>
  </si>
  <si>
    <t>CHQ 472235 APLU076535102 .-</t>
  </si>
  <si>
    <t>CHQ 472234 AP</t>
  </si>
  <si>
    <t>CHQ 472234 APLU076535102-</t>
  </si>
  <si>
    <t>CHQ 472233</t>
  </si>
  <si>
    <t>CHQ 472233 APLU076535102.-</t>
  </si>
  <si>
    <t>CHQ 472232 *</t>
  </si>
  <si>
    <t>CHQ 472232 APLU076535102. P&amp;G-</t>
  </si>
  <si>
    <t>CHQ 472231 +-*</t>
  </si>
  <si>
    <t>CHQ 472231 APLU076535102. P&amp;G-</t>
  </si>
  <si>
    <t>CHQ 472230***</t>
  </si>
  <si>
    <t>CHQ 472230 APLU076535102. P&amp;G-</t>
  </si>
  <si>
    <t>CHQ 472238**.</t>
  </si>
  <si>
    <t>CHQ 472238 APLU076535102. P&amp;G-</t>
  </si>
  <si>
    <t>CHQ 472228</t>
  </si>
  <si>
    <t>CHQ 472228 APLU076535103 P&amp;G-</t>
  </si>
  <si>
    <t>CHQ 471707 *</t>
  </si>
  <si>
    <t>CHQ 471707 MSCUKX025014 P&amp;G-</t>
  </si>
  <si>
    <t>CHQ 471988 MS</t>
  </si>
  <si>
    <t>CHQ 471988 MSCUKX025014 P&amp;G-</t>
  </si>
  <si>
    <t>CHQ 472106 *.</t>
  </si>
  <si>
    <t>CHQ 472106 APLU076535122 P&amp;G-</t>
  </si>
  <si>
    <t>CHQ 472108*.</t>
  </si>
  <si>
    <t>CHQ 472108 APLU076535122 P&amp;G-</t>
  </si>
  <si>
    <t>CHQ 472107*</t>
  </si>
  <si>
    <t>CHQ 472107 APLU076535122 P&amp;G-</t>
  </si>
  <si>
    <t>CHQ 472123*.</t>
  </si>
  <si>
    <t>CHQ 472123 CXRU1618112 P&amp;G-</t>
  </si>
  <si>
    <t>CHQ 472114</t>
  </si>
  <si>
    <t>CHQ 472114 CXRU1618112 P&amp;G-</t>
  </si>
  <si>
    <t>CHQ 472114.*</t>
  </si>
  <si>
    <t>CHQ 472184</t>
  </si>
  <si>
    <t>CHQ 472184 IA SHIPMENT 88258-</t>
  </si>
  <si>
    <t>CHQ 471938/*</t>
  </si>
  <si>
    <t>CHQ 471938 TCLU9790075 IA-</t>
  </si>
  <si>
    <t>CHQ 471985 IA</t>
  </si>
  <si>
    <t>CHQ 471985 IA SHIPT MEDU723713-</t>
  </si>
  <si>
    <t>CHQ 472124 IA</t>
  </si>
  <si>
    <t>CHQ 472124 IA SHIPM CGMU508871-</t>
  </si>
  <si>
    <t>CHQ 472093 IA</t>
  </si>
  <si>
    <t>CHQ 472093 IA SHIPT SEGU462060-</t>
  </si>
  <si>
    <t>CHQ 471891*</t>
  </si>
  <si>
    <t>CHQ 471891 IA APRU5740201-</t>
  </si>
  <si>
    <t>CHQ 471837*.</t>
  </si>
  <si>
    <t>CHQ 471837 IA ECMU9521687-</t>
  </si>
  <si>
    <t>CHQ 472250*.*</t>
  </si>
  <si>
    <t>CHQ 472250 DFSU7723659 P&amp;G-</t>
  </si>
  <si>
    <t>CHQ 472251 DF</t>
  </si>
  <si>
    <t>CHQ 472251 DFSU7723659 P&amp;G-</t>
  </si>
  <si>
    <t>CHQ 472252 DF</t>
  </si>
  <si>
    <t>CHQ 472252 DFSU7723659 P&amp;G-</t>
  </si>
  <si>
    <t>CHQ 472253 *..</t>
  </si>
  <si>
    <t>CHQ 472253 0647A01836 P&amp;G-</t>
  </si>
  <si>
    <t>CHQ 472254 *</t>
  </si>
  <si>
    <t>CHQ 472254 WHSU5080875 TIDE-</t>
  </si>
  <si>
    <t>CHQ 472255 E</t>
  </si>
  <si>
    <t>CHQ 472255 EHSU5080875 TIDE-</t>
  </si>
  <si>
    <t>CHQ 472284 0*</t>
  </si>
  <si>
    <t>CHQ 472284 0647A01836 P&amp;G-</t>
  </si>
  <si>
    <t>CHQ 472282</t>
  </si>
  <si>
    <t>CHQ 472282 0647A01836 P&amp;G-</t>
  </si>
  <si>
    <t>CHQ 472283 *</t>
  </si>
  <si>
    <t>CHQ 472283 0647A01835 P&amp;G-</t>
  </si>
  <si>
    <t>CHQ 472286*</t>
  </si>
  <si>
    <t xml:space="preserve"> CHQ 472286 0647A01835 P&amp;G-</t>
  </si>
  <si>
    <t>CHQ 472286*.</t>
  </si>
  <si>
    <t>CHQ 472259</t>
  </si>
  <si>
    <t>CHQ 472259 TCKU9835017 TIDE-</t>
  </si>
  <si>
    <t>CHQ 472247*..</t>
  </si>
  <si>
    <t>CHQ 472247 0647A01850 P&amp;G-</t>
  </si>
  <si>
    <t>CHQ 472248 *.*</t>
  </si>
  <si>
    <t>CHQ 472248 0647A01846 P&amp;G-</t>
  </si>
  <si>
    <t>CHQ 472274 WH*</t>
  </si>
  <si>
    <t>CHQ 472274 WHLU5411561 5830779-</t>
  </si>
  <si>
    <t>CHQ 472275 WHL</t>
  </si>
  <si>
    <t>CHQ 472275 WHLU5411561 5830779-</t>
  </si>
  <si>
    <t>CHQ 472264 *</t>
  </si>
  <si>
    <t>CHQ 472264 0647A01846 P&amp;G-</t>
  </si>
  <si>
    <t>CHQ 472285.*</t>
  </si>
  <si>
    <t>CHQ 472285 0647A01846 P&amp;G-</t>
  </si>
  <si>
    <t>CHQ 472393.</t>
  </si>
  <si>
    <t>CHQ 472393 0647A01837 P&amp;G-</t>
  </si>
  <si>
    <t>CHQ 472397.*</t>
  </si>
  <si>
    <t>CHQ 472397 0647A01838 P&amp;G-</t>
  </si>
  <si>
    <t>CHQ 472279 *.</t>
  </si>
  <si>
    <t>CHQ 472279 CLHU9045923 PAMPERS-</t>
  </si>
  <si>
    <t>CHQ 472280 T*</t>
  </si>
  <si>
    <t>CHQ 472280 TCNU4152970 P&amp;G-</t>
  </si>
  <si>
    <t>CHQ 472281 T.*</t>
  </si>
  <si>
    <t>CHQ 472281 TCNU4152970 P&amp;G-</t>
  </si>
  <si>
    <t>CHQ 472401---</t>
  </si>
  <si>
    <t>CHQ 472401 0647A01852 P&amp;G-</t>
  </si>
  <si>
    <t>CHQ 472557 ---</t>
  </si>
  <si>
    <t>CHQ 472557 0647A01852 P&amp;G-</t>
  </si>
  <si>
    <t>CHQ 472395**</t>
  </si>
  <si>
    <t>CHQ 472395 0647A01845 P&amp;G-</t>
  </si>
  <si>
    <t>CHQ 472398 **</t>
  </si>
  <si>
    <t>CHQ 472398 0647A01845 P&amp;G-</t>
  </si>
  <si>
    <t>CHQ 472558 **/</t>
  </si>
  <si>
    <t>CHQ 472558 0647A01848 P&amp;G-</t>
  </si>
  <si>
    <t>CHQ 472559//</t>
  </si>
  <si>
    <t>CHQ 472559 0647A01848 P&amp;G-</t>
  </si>
  <si>
    <t>CHQ 472560./**</t>
  </si>
  <si>
    <t>CHQ 472560 0647A01851 P&amp;G-</t>
  </si>
  <si>
    <t>CHQ 472581--/**</t>
  </si>
  <si>
    <t>CHQ 472581 0647A01851 P&amp;G-</t>
  </si>
  <si>
    <t>CHQ 472070 C*</t>
  </si>
  <si>
    <t>CHQ 472070 CLHU4642910 PAMPERS-</t>
  </si>
  <si>
    <t>CHQ 472177 *</t>
  </si>
  <si>
    <t>CHQ 472177 MRKU3702160 ORAL FE-</t>
  </si>
  <si>
    <t>CHQ 471842**</t>
  </si>
  <si>
    <t>CHQ 471842 CARU5801361 PAMPERS-</t>
  </si>
  <si>
    <t>CHQ 471764*</t>
  </si>
  <si>
    <t>CHQ 471764 CAXU4884520 SCZU391-</t>
  </si>
  <si>
    <t>CHQ 472069*</t>
  </si>
  <si>
    <t>CHQ 472069 MEDU4216618 PAMPERS-</t>
  </si>
  <si>
    <t>CHQ 471793</t>
  </si>
  <si>
    <t>CHQ 471793 AMFU8782384 TIDE-</t>
  </si>
  <si>
    <t>CHQ 471893 AP.*</t>
  </si>
  <si>
    <t>CHQ 471893 APRU6122506 MARS-</t>
  </si>
  <si>
    <t>CHQ 472022 AP</t>
  </si>
  <si>
    <t>CHQ 472022 APHU7376824-</t>
  </si>
  <si>
    <t>CHQ 471984 MS</t>
  </si>
  <si>
    <t>CHQ 471984 MSCUOJ341590-</t>
  </si>
  <si>
    <t>CHQ 472042 MS</t>
  </si>
  <si>
    <t>CHQ 472042 MSCU9976793 TRLU561-</t>
  </si>
  <si>
    <t>CHQ 471809.*</t>
  </si>
  <si>
    <t>CHQ 471809 MSCU5940540 P&amp;G-</t>
  </si>
  <si>
    <t>CHQ 471960 MS</t>
  </si>
  <si>
    <t>CHQ 471960 MSCU9976793 PA-</t>
  </si>
  <si>
    <t>CHQ 472409**</t>
  </si>
  <si>
    <t>CHQ 472409 TRIU8870967 MARS-</t>
  </si>
  <si>
    <t>CHQ 471980 TTN</t>
  </si>
  <si>
    <t>CHQ 471980 TTNU8111056 MARS-</t>
  </si>
  <si>
    <t>SP17-1086 - - BP17-1527</t>
  </si>
  <si>
    <t xml:space="preserve">CIL$512192.97@3.6421          </t>
  </si>
  <si>
    <t>SP17-1087 - - BP17-1524</t>
  </si>
  <si>
    <t xml:space="preserve">ABA 17PCP 195                 </t>
  </si>
  <si>
    <t>SP17-1088 - - BP17-1525</t>
  </si>
  <si>
    <t>SP17-1092 - - BP17-1529</t>
  </si>
  <si>
    <t xml:space="preserve">CIL$3476758.53@3.6421         </t>
  </si>
  <si>
    <t>SP17-1089 - - BP17-1531</t>
  </si>
  <si>
    <t xml:space="preserve">CIL$2094493.26@3.6421         </t>
  </si>
  <si>
    <t>SP17-1094 - - BP17-1532</t>
  </si>
  <si>
    <t xml:space="preserve">ABA 17PCP 196                 </t>
  </si>
  <si>
    <t>SP17-1093 - - BP17-1533</t>
  </si>
  <si>
    <t>SP17-1096 - - BP17-1535</t>
  </si>
  <si>
    <t xml:space="preserve">CIL$295263.19@3.6421          </t>
  </si>
  <si>
    <t>SP17-1097 - - BP17-1536</t>
  </si>
  <si>
    <t xml:space="preserve">NOV17 WPS CHARGES             </t>
  </si>
  <si>
    <t xml:space="preserve">CHQ#472511 OTC - NESTLE QATAR </t>
  </si>
  <si>
    <t>BP17-1516</t>
  </si>
  <si>
    <t>CILDOH172904 $2065121.83@3.642</t>
  </si>
  <si>
    <t>BR17-1450</t>
  </si>
  <si>
    <t xml:space="preserve">CR#28608,RV#29428             </t>
  </si>
  <si>
    <t>BR17-1448</t>
  </si>
  <si>
    <t xml:space="preserve">CR#28599,RV#29091             </t>
  </si>
  <si>
    <t xml:space="preserve">CR#28599,RV#29092             </t>
  </si>
  <si>
    <t>BR17-1362</t>
  </si>
  <si>
    <t xml:space="preserve">CR#28453,RV#29410             </t>
  </si>
  <si>
    <t>BR17-1452</t>
  </si>
  <si>
    <t xml:space="preserve">CR#28621,RV#28949             </t>
  </si>
  <si>
    <t xml:space="preserve">CR#28620,RV#29166             </t>
  </si>
  <si>
    <t>BD17-303</t>
  </si>
  <si>
    <t xml:space="preserve">CASH DEPOSIT 25.11.17         </t>
  </si>
  <si>
    <t>BD17-301</t>
  </si>
  <si>
    <t xml:space="preserve">CASH DEPOSIT 21.11.17         </t>
  </si>
  <si>
    <t>BD17-302</t>
  </si>
  <si>
    <t xml:space="preserve">CASH DEPOSIT 22.11.17         </t>
  </si>
  <si>
    <t>BD17-300</t>
  </si>
  <si>
    <t xml:space="preserve">CASH DEPOSIT 23.11.17         </t>
  </si>
  <si>
    <t>BD17-304</t>
  </si>
  <si>
    <t xml:space="preserve">CASH DEPOSIT 26.11.17         </t>
  </si>
  <si>
    <t xml:space="preserve">CILDOH$921745.83@3.6421       </t>
  </si>
  <si>
    <t xml:space="preserve">DN/224/17 INT CAP NOV'17      </t>
  </si>
  <si>
    <t xml:space="preserve">CILDOH172209$538033.61@3.6421 </t>
  </si>
  <si>
    <t xml:space="preserve">P&amp;G DN $183301.12@3.635       </t>
  </si>
  <si>
    <t xml:space="preserve">P&amp;G DN $194105.95@3.635       </t>
  </si>
  <si>
    <t xml:space="preserve">P&amp;G DN $5900@3.635            </t>
  </si>
  <si>
    <t>BP17-1505</t>
  </si>
  <si>
    <t xml:space="preserve">CILDOH172209$538033.61        </t>
  </si>
  <si>
    <t>BP17-1502</t>
  </si>
  <si>
    <t>CILDOH 171960 $921745.83@3.642</t>
  </si>
  <si>
    <t>BP17-1518</t>
  </si>
  <si>
    <t>CHQ#472583 PETTY CASH REPLENIS</t>
  </si>
  <si>
    <t>BP17-1521</t>
  </si>
  <si>
    <t>PCP IFT 056 17 FUND TRF FOR CR</t>
  </si>
  <si>
    <t>BP17-1520</t>
  </si>
  <si>
    <t>CHQ#472612 PETTY CASH REPLENIS</t>
  </si>
  <si>
    <t>BP17-1519</t>
  </si>
  <si>
    <t>CHQ#472610 PETTY CASH REPLENIS</t>
  </si>
  <si>
    <t>BP17-1501</t>
  </si>
  <si>
    <t>CHQ#472514 OTC SALARY FUND TRF</t>
  </si>
  <si>
    <t>BP17-1517</t>
  </si>
  <si>
    <t>PCP IFT 054 17 FUND TRF FOR CR</t>
  </si>
  <si>
    <t>BD17-305</t>
  </si>
  <si>
    <t xml:space="preserve">Casd Dep 28-NOv-2017          </t>
  </si>
  <si>
    <t>BR17-1461</t>
  </si>
  <si>
    <t xml:space="preserve">CR#28632,RV#28039             </t>
  </si>
  <si>
    <t>LS EMP#54679</t>
  </si>
  <si>
    <t>LS EMP#54679 MUJAHID-</t>
  </si>
  <si>
    <t>LS EMP#59028</t>
  </si>
  <si>
    <t>LS EMP#59028 JIM EDWARD-</t>
  </si>
  <si>
    <t>LS EMP#58442</t>
  </si>
  <si>
    <t>LS EMP#58442 NASIRUDDIN-</t>
  </si>
  <si>
    <t>LS EMP#58038</t>
  </si>
  <si>
    <t>LS EMP#58038 AZWAR-</t>
  </si>
  <si>
    <t>LS EMP#58334</t>
  </si>
  <si>
    <t>LS EMP#58334 MASBAHUDIN-</t>
  </si>
  <si>
    <t>LS EMP#56621</t>
  </si>
  <si>
    <t>LS EMP#56621 SALVADOR-</t>
  </si>
  <si>
    <t xml:space="preserve"> MNGAMEN FEE NOV'17 DN/PCP/221</t>
  </si>
  <si>
    <t xml:space="preserve">P&amp;G DN $ 148410.66@3.635      </t>
  </si>
  <si>
    <t xml:space="preserve">CSV EXPRE SEP'17              </t>
  </si>
  <si>
    <t>BD17-306</t>
  </si>
  <si>
    <t xml:space="preserve">Cash Dep 29-nov-2017          </t>
  </si>
  <si>
    <t>SR17-163 - - BR17--1477</t>
  </si>
  <si>
    <t xml:space="preserve">P&amp;G DN $2392.21@3.635         </t>
  </si>
  <si>
    <t xml:space="preserve">CR17-2520 - - </t>
  </si>
  <si>
    <t xml:space="preserve">BT 30-11-2017                 </t>
  </si>
  <si>
    <t xml:space="preserve">CR17-2500 - - </t>
  </si>
  <si>
    <t xml:space="preserve">CR#28674RV#29507              </t>
  </si>
  <si>
    <t xml:space="preserve">CR17-2501 - - </t>
  </si>
  <si>
    <t xml:space="preserve">CR#28674RV#29508              </t>
  </si>
  <si>
    <t xml:space="preserve">CR17-2521 - - </t>
  </si>
  <si>
    <t xml:space="preserve">CR17-2522 - - </t>
  </si>
  <si>
    <t xml:space="preserve">CR17-2498 - - </t>
  </si>
  <si>
    <t xml:space="preserve">CR#28674RV#29505              </t>
  </si>
  <si>
    <t xml:space="preserve">CR17-2502 - - </t>
  </si>
  <si>
    <t xml:space="preserve">CR#28674RV#29509              </t>
  </si>
  <si>
    <t xml:space="preserve">CR17-2499 - - </t>
  </si>
  <si>
    <t xml:space="preserve">CR#28674RV#29506              </t>
  </si>
  <si>
    <t>BP17-1541</t>
  </si>
  <si>
    <t xml:space="preserve">CHQ 472595 Q1 2018 RP RENEWAL </t>
  </si>
  <si>
    <t>BR17-1469</t>
  </si>
  <si>
    <t xml:space="preserve">CR#28651RV#27397              </t>
  </si>
  <si>
    <t xml:space="preserve">CR#28651RV#27396              </t>
  </si>
  <si>
    <t>BR17-1415</t>
  </si>
  <si>
    <t xml:space="preserve">CR#28651RV#27395              </t>
  </si>
  <si>
    <t xml:space="preserve">CR#28651RV#27398              </t>
  </si>
  <si>
    <t>BD17-308</t>
  </si>
  <si>
    <t xml:space="preserve">Cash Dep 30-NOV-2017          </t>
  </si>
  <si>
    <t>BD17-309</t>
  </si>
  <si>
    <t xml:space="preserve">Cash Dep 30-NOv-2017          </t>
  </si>
  <si>
    <t>BR17-1473</t>
  </si>
  <si>
    <t xml:space="preserve">CR#28662RV#29504              </t>
  </si>
  <si>
    <t xml:space="preserve">CR#28659RV#29551              </t>
  </si>
  <si>
    <t xml:space="preserve">CR#28661RV#29438              </t>
  </si>
  <si>
    <t xml:space="preserve">CR#28659RV#29553              </t>
  </si>
  <si>
    <t xml:space="preserve">CR#28659RV#29552              </t>
  </si>
  <si>
    <t xml:space="preserve">CR#28659RV#29555              </t>
  </si>
  <si>
    <t xml:space="preserve">CR#28662RV#29503              </t>
  </si>
  <si>
    <t xml:space="preserve">CR#28659RV#29556              </t>
  </si>
  <si>
    <t xml:space="preserve">CR#28662RV#29502              </t>
  </si>
  <si>
    <t xml:space="preserve">CR#28659RV#29554              </t>
  </si>
  <si>
    <t xml:space="preserve">CR#28659RV#29557              </t>
  </si>
  <si>
    <t xml:space="preserve">CR#28662RV#29501              </t>
  </si>
  <si>
    <t xml:space="preserve">CR17-2525 - - </t>
  </si>
  <si>
    <t xml:space="preserve">CR#28686RV#29125              </t>
  </si>
  <si>
    <t xml:space="preserve">CR17-2524 - - </t>
  </si>
  <si>
    <t xml:space="preserve">CR#28685RV#27400              </t>
  </si>
  <si>
    <t xml:space="preserve">CR17-2540 - - </t>
  </si>
  <si>
    <t xml:space="preserve">CR#28686RV#29130              </t>
  </si>
  <si>
    <t xml:space="preserve">CR17-2526 - - </t>
  </si>
  <si>
    <t xml:space="preserve">CR17-2527 - - </t>
  </si>
  <si>
    <t xml:space="preserve">CR17-2528 - - </t>
  </si>
  <si>
    <t xml:space="preserve">CR17-2529 - - </t>
  </si>
  <si>
    <t xml:space="preserve">CR#28686RV#29126              </t>
  </si>
  <si>
    <t xml:space="preserve">CR17-2530 - - </t>
  </si>
  <si>
    <t xml:space="preserve">CR17-2531 - - </t>
  </si>
  <si>
    <t xml:space="preserve">CR17-2532 - - </t>
  </si>
  <si>
    <t xml:space="preserve">CR17-2523 - - </t>
  </si>
  <si>
    <t xml:space="preserve">CR#28685RV#27399              </t>
  </si>
  <si>
    <t xml:space="preserve">CR17-2534 - - </t>
  </si>
  <si>
    <t xml:space="preserve">CR#28686RV#29127              </t>
  </si>
  <si>
    <t xml:space="preserve">CR17-2535 - - </t>
  </si>
  <si>
    <t xml:space="preserve">CR17-2533 - - </t>
  </si>
  <si>
    <t xml:space="preserve">CR17-2536 - - </t>
  </si>
  <si>
    <t xml:space="preserve">CR17-2537 - - </t>
  </si>
  <si>
    <t xml:space="preserve">CR17-2538 - - </t>
  </si>
  <si>
    <t xml:space="preserve">CR#28686RV#29128              </t>
  </si>
  <si>
    <t xml:space="preserve">CR17-2539 - - </t>
  </si>
  <si>
    <t xml:space="preserve">CR#28686RV#29129              </t>
  </si>
  <si>
    <t>SP17-1131 - - BP17-1543</t>
  </si>
  <si>
    <t xml:space="preserve">CIL$2389161.54@3.6421         </t>
  </si>
  <si>
    <t>SP17-1133 - - BP17-1545</t>
  </si>
  <si>
    <t xml:space="preserve">CIL$424994.45@3.6421          </t>
  </si>
  <si>
    <t xml:space="preserve">CP17-1677 - - </t>
  </si>
  <si>
    <t>DN/PCP/226/17 NOV17 OTC SALARY</t>
  </si>
  <si>
    <t>SP17-1135 - - BP17-1547</t>
  </si>
  <si>
    <t xml:space="preserve">CIL$1145566.25@3.6421         </t>
  </si>
  <si>
    <t>SP17-1138 - - BP17-1549</t>
  </si>
  <si>
    <t xml:space="preserve">ABA 17PCP 197                 </t>
  </si>
  <si>
    <t>SP17-1137 - - BP17-1548</t>
  </si>
  <si>
    <t>SP17-1143 - - BP17-1523</t>
  </si>
  <si>
    <t>CHQ#472551 DHL AS PRE RECON 31</t>
  </si>
  <si>
    <t>SP17-1142 - - BP17-1522</t>
  </si>
  <si>
    <t>CHQ#472588 CITY HEART AS PER R</t>
  </si>
  <si>
    <t xml:space="preserve">CP17-1712 - - </t>
  </si>
  <si>
    <t>CHQ#472512 OTC PAYMENT / NCS A</t>
  </si>
  <si>
    <t>BP17-1539</t>
  </si>
  <si>
    <t xml:space="preserve">NOV17 STAFF SALARY ONLINE     </t>
  </si>
  <si>
    <t>CHQ 472580</t>
  </si>
  <si>
    <t>CHQ 472580 BL#0647A01838 50-</t>
  </si>
  <si>
    <t>CHQ 472394</t>
  </si>
  <si>
    <t>CHQ 472394 BL#0647A01847***-</t>
  </si>
  <si>
    <t>CHQ 472541 Q</t>
  </si>
  <si>
    <t>CHQ 472541 QATAR LOGISTICS-</t>
  </si>
  <si>
    <t>CHQ 472542</t>
  </si>
  <si>
    <t>CHQ 472542 QATAR LOGISTICS-</t>
  </si>
  <si>
    <t>CHQ 472469</t>
  </si>
  <si>
    <t>CHQ 472469 QATAR LOGISTICS-</t>
  </si>
  <si>
    <t>CHQ 472142</t>
  </si>
  <si>
    <t>CHQ 472142 QATAR LOGISTICS-</t>
  </si>
  <si>
    <t>CHQ 472349 Q</t>
  </si>
  <si>
    <t>CHQ 472349 QATAR LOGISTICS-</t>
  </si>
  <si>
    <t>CHQ 472345 Q</t>
  </si>
  <si>
    <t>CHQ 472345 QATAR LOGISTICS-</t>
  </si>
  <si>
    <t>CHQ 472198 Q</t>
  </si>
  <si>
    <t>CHQ 472198 QATAR LOGISTICS-</t>
  </si>
  <si>
    <t>CHQ 472200</t>
  </si>
  <si>
    <t>CHQ 472200 QATAR LOGISTICS-</t>
  </si>
  <si>
    <t>CHQ 472346</t>
  </si>
  <si>
    <t>CHQ  472346 QATAR LOGISTICS-</t>
  </si>
  <si>
    <t>CHQ 472347</t>
  </si>
  <si>
    <t>CHQ  472347 QATAR LOGISTICS-</t>
  </si>
  <si>
    <t>CHQ 472348</t>
  </si>
  <si>
    <t>CHQ  472348 QATAR LOGISTICS-</t>
  </si>
  <si>
    <t>CHQ 472137</t>
  </si>
  <si>
    <t>CHQ 472137 QATAR LOGISTICS-</t>
  </si>
  <si>
    <t>CHQ 472135</t>
  </si>
  <si>
    <t>CHQ 472135 QATAR LOGISTICS-</t>
  </si>
  <si>
    <t>CHQ 472136</t>
  </si>
  <si>
    <t>CHQ 472136 QATAR LOGISTICS-</t>
  </si>
  <si>
    <t>CHQ 472138</t>
  </si>
  <si>
    <t>CHQ 472138 QATAR LOGISTICS-</t>
  </si>
  <si>
    <t>CHQ 472197</t>
  </si>
  <si>
    <t>CHQ 472197 QATAR LOGISTICS-</t>
  </si>
  <si>
    <t>CHQ 472201</t>
  </si>
  <si>
    <t>CHQ 472201 QATAR LOGISTICS-</t>
  </si>
  <si>
    <t>CHQ 472203</t>
  </si>
  <si>
    <t>CHQ 472203 QATAR LOGISTICS-</t>
  </si>
  <si>
    <t>CHQ 472202</t>
  </si>
  <si>
    <t>CHQ 472202 QATAR LOGISTICS-</t>
  </si>
  <si>
    <t>CHQ   472267</t>
  </si>
  <si>
    <t>CHQ   472267 CAIU9003297* P&amp;G-</t>
  </si>
  <si>
    <t>CHQ 472268</t>
  </si>
  <si>
    <t>CHQ 472268 CAIU9003297 P&amp;G-</t>
  </si>
  <si>
    <t>CHQ 472263</t>
  </si>
  <si>
    <t>CHQ 472263 CAIU9003297-</t>
  </si>
  <si>
    <t>CHQ 472266</t>
  </si>
  <si>
    <t>CHQ 472266 BL#0647A01847-</t>
  </si>
  <si>
    <t>CHQ 472396</t>
  </si>
  <si>
    <t>CHQ 472396 BL#0647A01849 P&amp;G-</t>
  </si>
  <si>
    <t>CHQ 472399</t>
  </si>
  <si>
    <t>CHQ 472399 BL#0647A01849-</t>
  </si>
  <si>
    <t>CHQ 472249</t>
  </si>
  <si>
    <t>CHQ 472249 BL#0647A01849*--</t>
  </si>
  <si>
    <t>Deposit Slip Summary</t>
  </si>
  <si>
    <t>SP17-1150 - - BP17-1560</t>
  </si>
  <si>
    <t xml:space="preserve">CIL$1173879.84@3.6421         </t>
  </si>
  <si>
    <t>SP17-1152 - - BP17-1562</t>
  </si>
  <si>
    <t xml:space="preserve">CIL$1068776.33@3.6421         </t>
  </si>
  <si>
    <t xml:space="preserve">BT 05-DEC-2017                </t>
  </si>
  <si>
    <t xml:space="preserve">BT 07-DEC-2017                </t>
  </si>
  <si>
    <t xml:space="preserve">BT 06-DEC-2017                </t>
  </si>
  <si>
    <t>BR17-1493</t>
  </si>
  <si>
    <t xml:space="preserve">CR#28717RV#29174              </t>
  </si>
  <si>
    <t xml:space="preserve">CR#28717RV#29175              </t>
  </si>
  <si>
    <t xml:space="preserve">CR#28717RV#29176              </t>
  </si>
  <si>
    <t xml:space="preserve">CR#28727RV#29455              </t>
  </si>
  <si>
    <t xml:space="preserve">CR#28728RV#28040              </t>
  </si>
  <si>
    <t xml:space="preserve">CR#28730RV#29301              </t>
  </si>
  <si>
    <t>BR17-1494</t>
  </si>
  <si>
    <t xml:space="preserve">CR#28714RV#29447              </t>
  </si>
  <si>
    <t>BR17-1492</t>
  </si>
  <si>
    <t xml:space="preserve">CR#28673RV#29440              </t>
  </si>
  <si>
    <t xml:space="preserve">CR#28661RV#29437              </t>
  </si>
  <si>
    <t>BR17-1486</t>
  </si>
  <si>
    <t xml:space="preserve">CR#28684,RV#29510             </t>
  </si>
  <si>
    <t xml:space="preserve">CR#28684,RV#29511             </t>
  </si>
  <si>
    <t>BR17-1489</t>
  </si>
  <si>
    <t xml:space="preserve">CR#28692RV#29168              </t>
  </si>
  <si>
    <t xml:space="preserve">CR#28692RV#29169              </t>
  </si>
  <si>
    <t xml:space="preserve">CR#28695RV#29093              </t>
  </si>
  <si>
    <t xml:space="preserve">CR#28696RV#29558              </t>
  </si>
  <si>
    <t>BR17-1515</t>
  </si>
  <si>
    <t xml:space="preserve">596600690 CNT17-1127          </t>
  </si>
  <si>
    <t xml:space="preserve">CR#28703RV#29094              </t>
  </si>
  <si>
    <t xml:space="preserve">CR#28703RV#29095              </t>
  </si>
  <si>
    <t xml:space="preserve">CR#28704RV#28639              </t>
  </si>
  <si>
    <t xml:space="preserve">CR#28704RV#28640              </t>
  </si>
  <si>
    <t xml:space="preserve">CR#28704RV#28641              </t>
  </si>
  <si>
    <t xml:space="preserve">CR#28704RV#28642              </t>
  </si>
  <si>
    <t xml:space="preserve">CR#28708RV#29170              </t>
  </si>
  <si>
    <t xml:space="preserve">CR#28714RV#29448              </t>
  </si>
  <si>
    <t xml:space="preserve">CR#28715RV#29453              </t>
  </si>
  <si>
    <t xml:space="preserve">CR#28715RV#29454              </t>
  </si>
  <si>
    <t xml:space="preserve">CR#28716RV#29512              </t>
  </si>
  <si>
    <t xml:space="preserve">CR#28716RV#29513              </t>
  </si>
  <si>
    <t xml:space="preserve">CR#28716RV#29516              </t>
  </si>
  <si>
    <t xml:space="preserve">CR#28717RV#29173              </t>
  </si>
  <si>
    <t xml:space="preserve">CR#28717RV#29172              </t>
  </si>
  <si>
    <t xml:space="preserve">CR#28717RV#29171              </t>
  </si>
  <si>
    <t xml:space="preserve">CR#28699RV#29446              </t>
  </si>
  <si>
    <t xml:space="preserve">CR#28716RV#29518              </t>
  </si>
  <si>
    <t xml:space="preserve">CR#28716RV#29517              </t>
  </si>
  <si>
    <t xml:space="preserve">CR#28716RV#29515              </t>
  </si>
  <si>
    <t xml:space="preserve">CR#28716RV#29514              </t>
  </si>
  <si>
    <t>BP17-1556</t>
  </si>
  <si>
    <t>CHQ 472629 PETTY CASH REPLENIS</t>
  </si>
  <si>
    <t xml:space="preserve">REVBR17-1502                  </t>
  </si>
  <si>
    <t>BR17-1490</t>
  </si>
  <si>
    <t xml:space="preserve">CR#28741RV#23188              </t>
  </si>
  <si>
    <t xml:space="preserve">CR#28740RV#29456              </t>
  </si>
  <si>
    <t xml:space="preserve">CR#28701RV#29452              </t>
  </si>
  <si>
    <t xml:space="preserve">CR#28683,RV#29167             </t>
  </si>
  <si>
    <t xml:space="preserve">CR#28661RV#29436              </t>
  </si>
  <si>
    <t xml:space="preserve">CR#28743RV#29606              </t>
  </si>
  <si>
    <t xml:space="preserve">CR#28744RV#29096              </t>
  </si>
  <si>
    <t xml:space="preserve">CR#28743RV#29607              </t>
  </si>
  <si>
    <t>BR17-1505</t>
  </si>
  <si>
    <t xml:space="preserve">CR#28755RV#29459              </t>
  </si>
  <si>
    <t xml:space="preserve">CR#28744RV#29097              </t>
  </si>
  <si>
    <t xml:space="preserve">CR#28721RV#29602              </t>
  </si>
  <si>
    <t xml:space="preserve">CR#28755RV#29457              </t>
  </si>
  <si>
    <t xml:space="preserve">CR#28755RV#29458              </t>
  </si>
  <si>
    <t>BR17-1513</t>
  </si>
  <si>
    <t xml:space="preserve">CR#28789RV#28732              </t>
  </si>
  <si>
    <t>BR17-1503</t>
  </si>
  <si>
    <t xml:space="preserve">CR#28777RV#28041              </t>
  </si>
  <si>
    <t>CHQ 472225 C</t>
  </si>
  <si>
    <t>CHQ 472225 CMAU4154729 P&amp;G-</t>
  </si>
  <si>
    <t>CHQ 472216</t>
  </si>
  <si>
    <t>CHQ 472216 CMAU4154729 P&amp;G-</t>
  </si>
  <si>
    <t>CHQ 472215</t>
  </si>
  <si>
    <t>CHQ 472215 CMAU4154729 P&amp;G-</t>
  </si>
  <si>
    <t>CHQ 472218</t>
  </si>
  <si>
    <t>CHQ 472218 CMAU4154729 P&amp;G-</t>
  </si>
  <si>
    <t>CHQ 472217</t>
  </si>
  <si>
    <t>CHQ 472217 CMAU4154729 P&amp;G-</t>
  </si>
  <si>
    <t>CHQ 472220</t>
  </si>
  <si>
    <t>CHQ 472220 CMAU4154729 P&amp;G-</t>
  </si>
  <si>
    <t>CHQ 472219</t>
  </si>
  <si>
    <t>CHQ 472219 CMAU4154729 P&amp;G-</t>
  </si>
  <si>
    <t>CHQ 472221</t>
  </si>
  <si>
    <t>CHQ 472221 CMAU4154729 P&amp;G-</t>
  </si>
  <si>
    <t>CHQ 472222</t>
  </si>
  <si>
    <t>CHQ 472222 CMAU4154729 P&amp;G-</t>
  </si>
  <si>
    <t>CHQ 472223</t>
  </si>
  <si>
    <t>CHQ 472223 CMAU4154729 P&amp;G-</t>
  </si>
  <si>
    <t>CHQ 472224</t>
  </si>
  <si>
    <t>CHQ 472224 CMAU4154729 P&amp;G-</t>
  </si>
  <si>
    <t>CHQ 472087</t>
  </si>
  <si>
    <t>CHQ 472087 CMAU4154729 P&amp;G-</t>
  </si>
  <si>
    <t>CHQ 472029</t>
  </si>
  <si>
    <t>CHQ 472029 CAXU9305010 P*G-</t>
  </si>
  <si>
    <t>CHQ 472031 C</t>
  </si>
  <si>
    <t>CHQ 472031 CAXU9305010 P*G-</t>
  </si>
  <si>
    <t>CHQ 471952 C</t>
  </si>
  <si>
    <t>CHQ 471952 CMAU7185908 P&amp;G-</t>
  </si>
  <si>
    <t>CHQ 472085</t>
  </si>
  <si>
    <t>CHQ 472085 ECMU9796257-</t>
  </si>
  <si>
    <t>CHQ 472086</t>
  </si>
  <si>
    <t>CHQ 472086 ECMU9796257-</t>
  </si>
  <si>
    <t>CHQ 472111 B</t>
  </si>
  <si>
    <t>CHQ 472111 BL#76524366 P&amp;G-</t>
  </si>
  <si>
    <t>CHQ 472117</t>
  </si>
  <si>
    <t>CHQ 472117 BL#76524366 P&amp;G-</t>
  </si>
  <si>
    <t>CHQ 472154</t>
  </si>
  <si>
    <t>CHQ 472154 BL#76524366 P&amp;G-</t>
  </si>
  <si>
    <t>CHQ 472155</t>
  </si>
  <si>
    <t>CHQ 472155 BL#76524366 P&amp;G-</t>
  </si>
  <si>
    <t>CHQ 472153</t>
  </si>
  <si>
    <t>CHQ 472153 BL#76524366 P&amp;G-</t>
  </si>
  <si>
    <t>CHQ 472151</t>
  </si>
  <si>
    <t>CHQ 472151 BL#76524366 P&amp;G-</t>
  </si>
  <si>
    <t>CHQ 472152</t>
  </si>
  <si>
    <t>CHQ 472152 BL#76524366 P&amp;G-</t>
  </si>
  <si>
    <t>CHQ 472032 MA</t>
  </si>
  <si>
    <t>CHQ 472032 MAGU5338459 P&amp;G-</t>
  </si>
  <si>
    <t>CHQ 471966  .</t>
  </si>
  <si>
    <t>CHQ 471966  MAGU5338459 P&amp;G-</t>
  </si>
  <si>
    <t>CHQ 471953 ./</t>
  </si>
  <si>
    <t>CHQ 471953 BEAU4093117 P&amp;G-</t>
  </si>
  <si>
    <t>CHQ 471757 M/</t>
  </si>
  <si>
    <t>CHQ 471757 MSCUES511862 P&amp;G-</t>
  </si>
  <si>
    <t>CHQ 471627 DF/</t>
  </si>
  <si>
    <t>CHQ 471627 DFSU7746314 P&amp;G-</t>
  </si>
  <si>
    <t>CHQ 471914 TC</t>
  </si>
  <si>
    <t>CHQ 471914 TCLU6749951-</t>
  </si>
  <si>
    <t>CHQ 472096 CM</t>
  </si>
  <si>
    <t>CHQ 472096 CMAU4560271 P&amp;G-</t>
  </si>
  <si>
    <t>CHQ 472084 C</t>
  </si>
  <si>
    <t>CHQ 472084 CAIU9712570.. P&amp;G-</t>
  </si>
  <si>
    <t>CHQ 472097</t>
  </si>
  <si>
    <t>CHQ 472097 CMAU4073078 P*&amp;G-</t>
  </si>
  <si>
    <t>CHQ 471780 BL</t>
  </si>
  <si>
    <t>CHQ 471780 BL#76524439 P&amp;G-</t>
  </si>
  <si>
    <t>CHQ 472121</t>
  </si>
  <si>
    <t>CHQ 472121 CMAU4927840 MARS-</t>
  </si>
  <si>
    <t>CHQ 471702</t>
  </si>
  <si>
    <t>CHQ 471702 MSCU5713757 P&amp;G-</t>
  </si>
  <si>
    <t>CHQ 472166</t>
  </si>
  <si>
    <t>CHQ 472166 MSCUES572849 P&amp;G-</t>
  </si>
  <si>
    <t>CHQ 472040 ME</t>
  </si>
  <si>
    <t>CHQ 472040 MEDU4201460 FSCU-</t>
  </si>
  <si>
    <t>CHQ 472212</t>
  </si>
  <si>
    <t>CHQ 472212 APHU6228421 P&amp;G-</t>
  </si>
  <si>
    <t>CHQ 472213 C</t>
  </si>
  <si>
    <t>CHQ 472213 CMAU5028920 P&amp;G-</t>
  </si>
  <si>
    <t>CHQ 472355 AP</t>
  </si>
  <si>
    <t>CHQ 472355 APHU7075833 P&amp;G-</t>
  </si>
  <si>
    <t>CHQ 471760 **</t>
  </si>
  <si>
    <t>CHQ 471760 BMOU3038953 P&amp;G-</t>
  </si>
  <si>
    <t>CHQ 472479</t>
  </si>
  <si>
    <t>CHQ 472479 MSCUOJ577367-</t>
  </si>
  <si>
    <t>CHQ 472330</t>
  </si>
  <si>
    <t>CHQ 472330 MSCUKX005933-</t>
  </si>
  <si>
    <t>CHQ 472076</t>
  </si>
  <si>
    <t>CHQ 472076 MSCUES584406 P&amp;G-</t>
  </si>
  <si>
    <t>CHQ 472051</t>
  </si>
  <si>
    <t>CHQ 472051 MSCU6062639 P&amp;G-</t>
  </si>
  <si>
    <t>CHQ 472404</t>
  </si>
  <si>
    <t>CHQ 472404 MSCUKX121938-</t>
  </si>
  <si>
    <t>CHQ 472226</t>
  </si>
  <si>
    <t>CHQ 472226 07653094 530 103-</t>
  </si>
  <si>
    <t>CHQ 472227</t>
  </si>
  <si>
    <t>CHQ 472227 07653094 530 103-</t>
  </si>
  <si>
    <t>CHQ 472244</t>
  </si>
  <si>
    <t>CHQ 472244 07653094 530 103-</t>
  </si>
  <si>
    <t>CHQ 472243</t>
  </si>
  <si>
    <t>CHQ 472243 07653094 530 103-</t>
  </si>
  <si>
    <t>CHQ 472242</t>
  </si>
  <si>
    <t>CHQ 472242 07653094 530 103-</t>
  </si>
  <si>
    <t>CHQ 472241</t>
  </si>
  <si>
    <t>CHQ 472241 07653094 530 103-</t>
  </si>
  <si>
    <t>CHQ 472240</t>
  </si>
  <si>
    <t>CHQ 472240 07653094 530 103-</t>
  </si>
  <si>
    <t>CHQ 472239</t>
  </si>
  <si>
    <t>CHQ 472239 07653094 530 103-</t>
  </si>
  <si>
    <t>CHQ 472229</t>
  </si>
  <si>
    <t>CHQ 472229 07653094 530 103-</t>
  </si>
  <si>
    <t>CHQ 472100</t>
  </si>
  <si>
    <t>CHQ 472100 FCIU8246222 P&amp;G-</t>
  </si>
  <si>
    <t>CHQ 472095</t>
  </si>
  <si>
    <t>CHQ 472095 FCIU8246222 P&amp;G-</t>
  </si>
  <si>
    <t>CHQ 472094</t>
  </si>
  <si>
    <t>CHQ 472094 FCIU8246222 P&amp;G-</t>
  </si>
  <si>
    <t>CHQ 471835</t>
  </si>
  <si>
    <t>CHQ 471835 BL#76535074 MARS-</t>
  </si>
  <si>
    <t>CHQ 471836</t>
  </si>
  <si>
    <t>CHQ 471836 BL#76535074 MARS-</t>
  </si>
  <si>
    <t>CHQ 472079 MS</t>
  </si>
  <si>
    <t>CHQ 472079 MSCUOB304217 P&amp;G-</t>
  </si>
  <si>
    <t>CHQ 471917</t>
  </si>
  <si>
    <t>CHQ 471917 BL#76535044 45-</t>
  </si>
  <si>
    <t>CHQ 471799 B</t>
  </si>
  <si>
    <t>CHQ 471799 BL#76535075 +77-</t>
  </si>
  <si>
    <t>CHQ 472157</t>
  </si>
  <si>
    <t>CHQ 472157 BL#76535095 P&amp;G-</t>
  </si>
  <si>
    <t>CHQ 472020 T</t>
  </si>
  <si>
    <t>CHQ 472020 TRLU1741005 P&amp;G-</t>
  </si>
  <si>
    <t>CHQ 472062</t>
  </si>
  <si>
    <t>CHQ 472062 FSCU9990290-</t>
  </si>
  <si>
    <t>CHQ 471892 .</t>
  </si>
  <si>
    <t>CHQ 471892 CGMU5023737 MARS-</t>
  </si>
  <si>
    <t>CHQ 472159/</t>
  </si>
  <si>
    <t>CHQ 472159 APLU076535097-</t>
  </si>
  <si>
    <t>CHQ 472144 AP</t>
  </si>
  <si>
    <t>CHQ 472144 APLU076535100 P&amp;G-</t>
  </si>
  <si>
    <t>CHQ 472099 .</t>
  </si>
  <si>
    <t>CHQ 472099 FSCU9990290 P&amp;G-</t>
  </si>
  <si>
    <t>CHQ 472034 B</t>
  </si>
  <si>
    <t>CHQ 472034 BL#76535096 P&amp;G-</t>
  </si>
  <si>
    <t>CHQ 472035...</t>
  </si>
  <si>
    <t>CHQ 472035 BL#APLU76524972-</t>
  </si>
  <si>
    <t>CHQ 471918 */</t>
  </si>
  <si>
    <t>CHQ 471918 APHU6786866-</t>
  </si>
  <si>
    <t>BD17-313</t>
  </si>
  <si>
    <t xml:space="preserve">Cash Dep 06-Dec-2017          </t>
  </si>
  <si>
    <t>BD17-321</t>
  </si>
  <si>
    <t xml:space="preserve">Cas Dep 12-Dec-2017           </t>
  </si>
  <si>
    <t>BD17-310</t>
  </si>
  <si>
    <t xml:space="preserve">cash dep 03-Dec-2017          </t>
  </si>
  <si>
    <t>BD17-316</t>
  </si>
  <si>
    <t xml:space="preserve">Chq Dep 10-Dec-2017           </t>
  </si>
  <si>
    <t>BD17-320</t>
  </si>
  <si>
    <t>BD17-311</t>
  </si>
  <si>
    <t xml:space="preserve">Cash Dep 04-Dec-2017          </t>
  </si>
  <si>
    <t>BD17-315</t>
  </si>
  <si>
    <t xml:space="preserve">Chq Dep 07-Dec-2017           </t>
  </si>
  <si>
    <t>BD17-319</t>
  </si>
  <si>
    <t xml:space="preserve">Chq Dep 02-Dec-2017           </t>
  </si>
  <si>
    <t>BD17-314</t>
  </si>
  <si>
    <t xml:space="preserve">Chq Dep 06-Dec-2017           </t>
  </si>
  <si>
    <t>BD17-317</t>
  </si>
  <si>
    <t xml:space="preserve">Chq Dep 12-Dec-2017           </t>
  </si>
  <si>
    <t>BD17-312</t>
  </si>
  <si>
    <t xml:space="preserve">Cash Dep 05-Dec-2017          </t>
  </si>
  <si>
    <t>BD17-318</t>
  </si>
  <si>
    <t xml:space="preserve">Chq Dep 09-Dec-2017           </t>
  </si>
  <si>
    <t>BP17-1567</t>
  </si>
  <si>
    <t>PCP IFT 061 17 FUND TRF FOR CR</t>
  </si>
  <si>
    <t>BP17-1565</t>
  </si>
  <si>
    <t>CHQ#472628 HSBC-MAR FUND TRF -</t>
  </si>
  <si>
    <t>BP17-1564</t>
  </si>
  <si>
    <t>CHQ#472626 HSBC-MAR FUND TRF -</t>
  </si>
  <si>
    <t xml:space="preserve">CR#28568RV#29165              </t>
  </si>
  <si>
    <t xml:space="preserve">CR#28660RV#29451              </t>
  </si>
  <si>
    <t xml:space="preserve">CP17-1738 - - </t>
  </si>
  <si>
    <t>CHQ#472632 IT ALLOCATION AS PE</t>
  </si>
  <si>
    <t>SR17-164 - - BR17--1537</t>
  </si>
  <si>
    <t xml:space="preserve">P&amp;G DN $36640.40@3.635        </t>
  </si>
  <si>
    <t>SR17-165 - - BR17--1538</t>
  </si>
  <si>
    <t xml:space="preserve">P&amp;G DN $804274.73@3.635       </t>
  </si>
  <si>
    <t>BR17-1539</t>
  </si>
  <si>
    <t xml:space="preserve">REV BR17-311                  </t>
  </si>
  <si>
    <t>SP17-1145 - - BP17-1554</t>
  </si>
  <si>
    <t>CHQ 472640 DEQA  INTERNATIONAL</t>
  </si>
  <si>
    <t>SP17-1146 - - BP17-1555</t>
  </si>
  <si>
    <t xml:space="preserve">CHQ 472638 BIN THAMER GARAGE  </t>
  </si>
  <si>
    <t>SP17-1148 - - BP17-1558</t>
  </si>
  <si>
    <t>CHQ 472645 SAIF PACKAGING TRAD</t>
  </si>
  <si>
    <t>SP17-1147 - - BP17-1557</t>
  </si>
  <si>
    <t>CHQ 472627 AVR AL FUTTAIM VEHI</t>
  </si>
  <si>
    <t>CHQ#472617 ABA LOGISTICS AS PE</t>
  </si>
  <si>
    <t xml:space="preserve">CP17-1751 - - </t>
  </si>
  <si>
    <t xml:space="preserve">CHQ 472633 ABA ERP            </t>
  </si>
  <si>
    <t>BD17-323</t>
  </si>
  <si>
    <t xml:space="preserve">Cash Dep 13-Dec-2017          </t>
  </si>
  <si>
    <t>BR17-1524</t>
  </si>
  <si>
    <t xml:space="preserve">CR#28800RV#29099              </t>
  </si>
  <si>
    <t>BR17-1520</t>
  </si>
  <si>
    <t>CHQ#472519 AL JAZIRA AS PER RE</t>
  </si>
  <si>
    <t>CHQ#472648 QATAR FILLING AS PE</t>
  </si>
  <si>
    <t xml:space="preserve">P&amp;G DN $ 5832.50@3.635        </t>
  </si>
  <si>
    <t>CHQ#472661 QATAR LOGISTICS WLL</t>
  </si>
  <si>
    <t>CHQ#472650 CITY HEART AS PER R</t>
  </si>
  <si>
    <t xml:space="preserve">CHQ#472556 JOINT POWER AS PER </t>
  </si>
  <si>
    <t>CHQ#472593 ACONGULF AS PER REC</t>
  </si>
  <si>
    <t xml:space="preserve">CHQ 472522 DYARCO SHIPPING    </t>
  </si>
  <si>
    <t xml:space="preserve">CHQ 472523 DYARCO SHIPPING    </t>
  </si>
  <si>
    <t xml:space="preserve">CHQ 472528 DYARCO SHIPPING    </t>
  </si>
  <si>
    <t xml:space="preserve">CHQ 472529 DYARCO SHIPPING    </t>
  </si>
  <si>
    <t xml:space="preserve">CHQ 472545 DYARCO PAYMENT     </t>
  </si>
  <si>
    <t xml:space="preserve">CHQ 472544 DYARCO PAYMENT     </t>
  </si>
  <si>
    <t xml:space="preserve">CHQ 472543 DAMCO PAYMENT      </t>
  </si>
  <si>
    <t xml:space="preserve">REV  BP17-800                 </t>
  </si>
  <si>
    <t>CHQ 472659 DYARCO SHIPPING SER</t>
  </si>
  <si>
    <t>CHQ 472332 CUSTOMS VARIANCE P&amp;</t>
  </si>
  <si>
    <t>CHQ 471874 CUSTOMS VARIANCE P&amp;</t>
  </si>
  <si>
    <t xml:space="preserve">CHQ 472525 DYARCO SHIPPING    </t>
  </si>
  <si>
    <t xml:space="preserve">CHQ 472521 DYARCO SHIPPING    </t>
  </si>
  <si>
    <t xml:space="preserve">CHQ 472524 DYARCO SHIPPING    </t>
  </si>
  <si>
    <t>SP17-1172 - - BP17-1601</t>
  </si>
  <si>
    <t xml:space="preserve"> RVRS BR17-1554 ABA 17PCP IPCM</t>
  </si>
  <si>
    <t xml:space="preserve">CP17-1763 - - </t>
  </si>
  <si>
    <t xml:space="preserve">CHQ 472446 FUND TRANSFER FROM </t>
  </si>
  <si>
    <t xml:space="preserve">CP17-1761 - - </t>
  </si>
  <si>
    <t xml:space="preserve">CHQ 471931 FUND TRANSFER FROM </t>
  </si>
  <si>
    <t xml:space="preserve">CP17-1760 - - </t>
  </si>
  <si>
    <t xml:space="preserve">CHQ 472447 FUND TRANSFER FROM </t>
  </si>
  <si>
    <t xml:space="preserve">CP17-1757 - - </t>
  </si>
  <si>
    <t xml:space="preserve">CHQ 472445 FUND TRANSFER FROM </t>
  </si>
  <si>
    <t xml:space="preserve">CP17-1759 - - </t>
  </si>
  <si>
    <t xml:space="preserve">CHQ 472443 FUND TRANSFER FROM </t>
  </si>
  <si>
    <t xml:space="preserve">CP17-1758 - - </t>
  </si>
  <si>
    <t xml:space="preserve">CHQ 472444 FUND TRANSFER FROM </t>
  </si>
  <si>
    <t xml:space="preserve">CP17-1765 - - </t>
  </si>
  <si>
    <t>CHQ 472616 HO DIVIDEND PARTIAL</t>
  </si>
  <si>
    <t xml:space="preserve">CP17-1762 - - </t>
  </si>
  <si>
    <t xml:space="preserve">CHQ 471930 FUND TRANSFER FROM </t>
  </si>
  <si>
    <t xml:space="preserve">CP17-1764 - - </t>
  </si>
  <si>
    <t xml:space="preserve">CP17-1766 - - </t>
  </si>
  <si>
    <t>RET CHQ#006853 SALWA SUPERMARK</t>
  </si>
  <si>
    <t xml:space="preserve">CP17-1767 - - </t>
  </si>
  <si>
    <t xml:space="preserve">RETN CHQ#000117 WALL MART     </t>
  </si>
  <si>
    <t>LS EMP#54452</t>
  </si>
  <si>
    <t>LS EMP#54452 ALDRIN-</t>
  </si>
  <si>
    <t>LS EMP#52522</t>
  </si>
  <si>
    <t>LS EMP#56522 GEMIMA-</t>
  </si>
  <si>
    <t>SR17-169 - - BR17--1558</t>
  </si>
  <si>
    <t xml:space="preserve">P&amp;G DN $120834.72@3.635       </t>
  </si>
  <si>
    <t>SR17-168 - - BR17--1557</t>
  </si>
  <si>
    <t xml:space="preserve">P&amp;G DN $35490.57@3.635        </t>
  </si>
  <si>
    <t>SP17-1175 - - BP17-1603</t>
  </si>
  <si>
    <t xml:space="preserve">ABA 17PCP 198                 </t>
  </si>
  <si>
    <t>SP17-1178 - - BP17-1605</t>
  </si>
  <si>
    <t xml:space="preserve">CIL$149227.13@3.6421          </t>
  </si>
  <si>
    <t>SP17-1176 - - BP17-1602</t>
  </si>
  <si>
    <t>SP17-1179 - - BP17-1606</t>
  </si>
  <si>
    <t xml:space="preserve">ABA 17PCP 199                 </t>
  </si>
  <si>
    <t>SP17-1180 - - BP17-1607</t>
  </si>
  <si>
    <t>BD17-328</t>
  </si>
  <si>
    <t xml:space="preserve">Cash Dep 17-Dec-2017          </t>
  </si>
  <si>
    <t>BD17-325</t>
  </si>
  <si>
    <t xml:space="preserve">Cash Dep 19-Dec-2017          </t>
  </si>
  <si>
    <t>BD17-327</t>
  </si>
  <si>
    <t>BD17-326</t>
  </si>
  <si>
    <t>BR17-1560</t>
  </si>
  <si>
    <t xml:space="preserve">CR#28864RV#28042              </t>
  </si>
  <si>
    <t>BR17-1542</t>
  </si>
  <si>
    <t xml:space="preserve">CR#28834RV#29461              </t>
  </si>
  <si>
    <t xml:space="preserve">CR#28865RV#29358              </t>
  </si>
  <si>
    <t>BR17-1540</t>
  </si>
  <si>
    <t xml:space="preserve">CR#28817RV#28733              </t>
  </si>
  <si>
    <t xml:space="preserve">CR#28814RV#29460              </t>
  </si>
  <si>
    <t xml:space="preserve">CR#28816RV#29177              </t>
  </si>
  <si>
    <t xml:space="preserve">CR#28866RV#29623              </t>
  </si>
  <si>
    <t xml:space="preserve">CR#28815RV#28516              </t>
  </si>
  <si>
    <t>BR17-1549</t>
  </si>
  <si>
    <t xml:space="preserve">CR#28836RV#29701              </t>
  </si>
  <si>
    <t>BR17-1552</t>
  </si>
  <si>
    <t xml:space="preserve">CR#28850RV#29178              </t>
  </si>
  <si>
    <t>SP17-1181 - - BP17-1608</t>
  </si>
  <si>
    <t xml:space="preserve">DEC17 WPS CHARGES             </t>
  </si>
  <si>
    <t>CHQ 472114 CX</t>
  </si>
  <si>
    <t>CHQ 472114 CXRU1618112 IA M-</t>
  </si>
  <si>
    <t>CHQ 472141 C</t>
  </si>
  <si>
    <t>CHQ 472141 CMAU4175059 PCP-</t>
  </si>
  <si>
    <t>CHQ 472400*</t>
  </si>
  <si>
    <t>CHQ 472400 BL#0647A01851 P&amp;G-</t>
  </si>
  <si>
    <t>CHQ 471638 M-</t>
  </si>
  <si>
    <t>CHQ 471638 MSCUKK897326-</t>
  </si>
  <si>
    <t>CHQ 471989 M-</t>
  </si>
  <si>
    <t>CHQ 471989 MSCUOM258361 MARS-</t>
  </si>
  <si>
    <t>CHQ 472164**</t>
  </si>
  <si>
    <t>CHQ 472164 FCIU8620399-</t>
  </si>
  <si>
    <t>CHQ 471993 M</t>
  </si>
  <si>
    <t>CHQ 471993 MSCUKK975833 P&amp;G-</t>
  </si>
  <si>
    <t>CHQ 472506 M</t>
  </si>
  <si>
    <t>CHQ 472506 MSCUVQ271636-</t>
  </si>
  <si>
    <t>CHQ 472508 **</t>
  </si>
  <si>
    <t>CHQ 472508 MSCUVQ278854-</t>
  </si>
  <si>
    <t>CHQ 472590 M</t>
  </si>
  <si>
    <t>CHQ 472590 MSCUOJ959227-</t>
  </si>
  <si>
    <t>CHQ 472602 **</t>
  </si>
  <si>
    <t>CHQ 472602 TCNU2527700 P&amp;G-</t>
  </si>
  <si>
    <t>CHQ 472183 M--</t>
  </si>
  <si>
    <t>CHQ 472183 MSCUKX289636 P&amp;G-</t>
  </si>
  <si>
    <t>CHQ 472168*/*</t>
  </si>
  <si>
    <t>CHQ 472168 MSCUVQ279662-</t>
  </si>
  <si>
    <t>CHQ 472562--*</t>
  </si>
  <si>
    <t>CHQ 472562 MSCUES618931-</t>
  </si>
  <si>
    <t>CHQ 472017**</t>
  </si>
  <si>
    <t>CHQ 472017 MSCUKX154251 HAIR C-</t>
  </si>
  <si>
    <t>CHQ 472052--*</t>
  </si>
  <si>
    <t>CHQ 472052 MSCUES595402 FEM-</t>
  </si>
  <si>
    <t>CHQ 472520--*</t>
  </si>
  <si>
    <t>CHQ 472520 MSCUES600178-</t>
  </si>
  <si>
    <t>CHQ 472546 MSC</t>
  </si>
  <si>
    <t>CHQ 472546 MSCUOJ748208 BRAUN-</t>
  </si>
  <si>
    <t>CHQ 472075**</t>
  </si>
  <si>
    <t>CHQ 472075 MSCUOJ748208 HAIR-</t>
  </si>
  <si>
    <t>CHQ 472533**</t>
  </si>
  <si>
    <t>CHQ 472533 MSCUVQ249988*-</t>
  </si>
  <si>
    <t>CHQ 472074*/*</t>
  </si>
  <si>
    <t>CHQ 472074 MSCU4777119 5038710-</t>
  </si>
  <si>
    <t>CHQ 471828 M</t>
  </si>
  <si>
    <t>CHQ 471828 MSCU5927928-</t>
  </si>
  <si>
    <t>CHQ 471829 SEG</t>
  </si>
  <si>
    <t>CHQ 471829 SEGU9438131 BEL-</t>
  </si>
  <si>
    <t>CHQ 472043 G</t>
  </si>
  <si>
    <t>CHQ 472043 GLDU7606074 PCP-</t>
  </si>
  <si>
    <t>CHQ 472073**</t>
  </si>
  <si>
    <t>CHQ 472073 MSCUVQ241399-</t>
  </si>
  <si>
    <t>CHQ 472554 M**</t>
  </si>
  <si>
    <t>CHQ 472554 MRKU2696925 FEM-</t>
  </si>
  <si>
    <t>CHQ 472400 B</t>
  </si>
  <si>
    <t>CHQ 472400 BL#0647A01851-</t>
  </si>
  <si>
    <t>LS EMP#57174</t>
  </si>
  <si>
    <t>LS EMP#57174 SUNIL-</t>
  </si>
  <si>
    <t>LS EMP#59143</t>
  </si>
  <si>
    <t>LS EMP#59143 THAZEEN-</t>
  </si>
  <si>
    <t>LS EMP#54354</t>
  </si>
  <si>
    <t>LS EMP#54354 ELPEDIO-</t>
  </si>
  <si>
    <t>LS EMP#57446</t>
  </si>
  <si>
    <t>LS EMP#57446 MOSHARRAF-</t>
  </si>
  <si>
    <t>BR17-1570</t>
  </si>
  <si>
    <t xml:space="preserve">CR#28892,RV#29362             </t>
  </si>
  <si>
    <t xml:space="preserve">CR#28892,RV#29361             </t>
  </si>
  <si>
    <t>BR17-1565</t>
  </si>
  <si>
    <t xml:space="preserve">CR#28869,RV#029626            </t>
  </si>
  <si>
    <t xml:space="preserve">CR#28867,RV#029134            </t>
  </si>
  <si>
    <t xml:space="preserve">CR#28867,RV#029133            </t>
  </si>
  <si>
    <t xml:space="preserve">CR#28892,RV#29360             </t>
  </si>
  <si>
    <t xml:space="preserve">CR#28892,RV#29359             </t>
  </si>
  <si>
    <t xml:space="preserve">CR#28799RV#29614              </t>
  </si>
  <si>
    <t xml:space="preserve">CR#28867,RV#029132            </t>
  </si>
  <si>
    <t>CHQ 472141**</t>
  </si>
  <si>
    <t>CHQ 472141 CMAU4175059 PCP--</t>
  </si>
  <si>
    <t>CHQ 472400 ./*</t>
  </si>
  <si>
    <t xml:space="preserve"> RVRS CHQ 472400 BL#0647-</t>
  </si>
  <si>
    <t xml:space="preserve">CR17-2708 - - </t>
  </si>
  <si>
    <t xml:space="preserve">BT 21 DEC 2017                </t>
  </si>
  <si>
    <t>BD17-333</t>
  </si>
  <si>
    <t xml:space="preserve">CASH DEPOSIT 23-12-17         </t>
  </si>
  <si>
    <t>BD17-334</t>
  </si>
  <si>
    <t xml:space="preserve">CASH DEP 26-DEC-17            </t>
  </si>
  <si>
    <t>BD17-330</t>
  </si>
  <si>
    <t xml:space="preserve">CASH DEPOSIT 24.12.17         </t>
  </si>
  <si>
    <t>BD17-331</t>
  </si>
  <si>
    <t xml:space="preserve">CASH DEPOSIT 21.12.17         </t>
  </si>
  <si>
    <t>BD17-332</t>
  </si>
  <si>
    <t xml:space="preserve">CASH DEPOSIT 21-12-17         </t>
  </si>
  <si>
    <t>BR17-1583</t>
  </si>
  <si>
    <t xml:space="preserve">CR#28928,RV#29179             </t>
  </si>
  <si>
    <t xml:space="preserve">CR#28930,RV#511044IA          </t>
  </si>
  <si>
    <t xml:space="preserve">CR#28928,RV#29180             </t>
  </si>
  <si>
    <t xml:space="preserve">CR#28930,RV#029635            </t>
  </si>
  <si>
    <t>BP17-1615</t>
  </si>
  <si>
    <t>CHQ 472642 PETTY CASH REPLENIS</t>
  </si>
  <si>
    <t>BP17-1617</t>
  </si>
  <si>
    <t>SP17-1200 - - BP17-1618</t>
  </si>
  <si>
    <t xml:space="preserve">CHQ 472641 ARABIA INSURANCE   </t>
  </si>
  <si>
    <t>SP17-1198 - - BP17-1613</t>
  </si>
  <si>
    <t xml:space="preserve">CHQ 472526 DYARCO SHIPPING    </t>
  </si>
  <si>
    <t>SP17-1199 - - BP17-1614</t>
  </si>
  <si>
    <t xml:space="preserve">CHQ 472651 CITY HEART         </t>
  </si>
  <si>
    <t xml:space="preserve">CP17-1805 - - </t>
  </si>
  <si>
    <t>CHQ 472552 RP RENEWAL SWETHA R</t>
  </si>
  <si>
    <t xml:space="preserve">CP17-1804 - - </t>
  </si>
  <si>
    <t>CHQ 472678 HO DIVIDEND PARTIAL</t>
  </si>
  <si>
    <t xml:space="preserve">CP17-1809 - - </t>
  </si>
  <si>
    <t>CHQ 472679 ABA ERP COST ALLOCA</t>
  </si>
  <si>
    <t>SP17-1202 - - BP17-1622</t>
  </si>
  <si>
    <t xml:space="preserve">CIL$984962.16@3.6421          </t>
  </si>
  <si>
    <t>SP17-1204 - - BP17-1624</t>
  </si>
  <si>
    <t xml:space="preserve">CIL$786503.13@3.6421          </t>
  </si>
  <si>
    <t>BD17-335</t>
  </si>
  <si>
    <t xml:space="preserve">CASH DEP 27-DEC-17            </t>
  </si>
  <si>
    <t>BR17-1588</t>
  </si>
  <si>
    <t xml:space="preserve">CR#28942, RV#028643           </t>
  </si>
  <si>
    <t xml:space="preserve">CR17-2723 - - </t>
  </si>
  <si>
    <t xml:space="preserve">BT 27-DEC-17                  </t>
  </si>
  <si>
    <t>SR17-172 - - BR17--1606</t>
  </si>
  <si>
    <t xml:space="preserve">CILDOH490469.67@3.635         </t>
  </si>
  <si>
    <t>SR17-171 - - BR17--1587</t>
  </si>
  <si>
    <t xml:space="preserve">Rcvd DN P&amp;G-$22,428.33@3.635  </t>
  </si>
  <si>
    <t>SR17-173 - - BR17--1608</t>
  </si>
  <si>
    <t xml:space="preserve">P&amp;G DN $ 15598@3.635          </t>
  </si>
  <si>
    <t>SR17-174 - - BR17--1607</t>
  </si>
  <si>
    <t xml:space="preserve">P&amp;G DN $ 21858.89@3.635       </t>
  </si>
  <si>
    <t>SR17-175 - - BR17--1609</t>
  </si>
  <si>
    <t xml:space="preserve">P&amp;G DN $330257.45@3.635       </t>
  </si>
  <si>
    <t>BD17-336</t>
  </si>
  <si>
    <t xml:space="preserve">CASH DEP 28-DEC-17            </t>
  </si>
  <si>
    <t>BR17-1568</t>
  </si>
  <si>
    <t>BP17-1625</t>
  </si>
  <si>
    <t>CHQ 472680 PETTY CASH REPLENIS</t>
  </si>
  <si>
    <t>BP17-1626</t>
  </si>
  <si>
    <t>CHQ 472692 PETTY CASH REPLENIS</t>
  </si>
  <si>
    <t>BP17-1611</t>
  </si>
  <si>
    <t xml:space="preserve">CILDOH172673;$1,276,032.35    </t>
  </si>
  <si>
    <t>BP17-1609</t>
  </si>
  <si>
    <t xml:space="preserve">CILDOH172470,$806,091.67      </t>
  </si>
  <si>
    <t>BR17-1601</t>
  </si>
  <si>
    <t xml:space="preserve">CR#28955, RV#29137            </t>
  </si>
  <si>
    <t xml:space="preserve">CR#28778RV#29612              </t>
  </si>
  <si>
    <t xml:space="preserve">CR#28836RV#29702              </t>
  </si>
  <si>
    <t xml:space="preserve">CR#28930,RV#029634            </t>
  </si>
  <si>
    <t>BR17-1595</t>
  </si>
  <si>
    <t xml:space="preserve">CR#28952, RV#29559            </t>
  </si>
  <si>
    <t xml:space="preserve">CR#28953, RV#29707            </t>
  </si>
  <si>
    <t>BR17-1594</t>
  </si>
  <si>
    <t xml:space="preserve">CR#28955, RV#29135            </t>
  </si>
  <si>
    <t>BR17-1593</t>
  </si>
  <si>
    <t xml:space="preserve">CR#28967, RV#29709            </t>
  </si>
  <si>
    <t xml:space="preserve">CR#28955, RV#29136            </t>
  </si>
  <si>
    <t>BD17-338</t>
  </si>
  <si>
    <t xml:space="preserve">Cash Dep 31-Dec-17            </t>
  </si>
  <si>
    <t>BD17-337</t>
  </si>
  <si>
    <t>BD17-339</t>
  </si>
  <si>
    <t xml:space="preserve">Chq Dep 31-dec-17             </t>
  </si>
  <si>
    <t xml:space="preserve">CP17-1858 - - </t>
  </si>
  <si>
    <t>DN/239/17 HSBC OD INT CAP DEC'</t>
  </si>
  <si>
    <t>SP17-1220 - - BP17-1628</t>
  </si>
  <si>
    <t>Bal confirmation charges dec'1</t>
  </si>
  <si>
    <t>SR17-176 - - BR17--1613</t>
  </si>
  <si>
    <t xml:space="preserve">P&amp;G DN $48005.76@3.635        </t>
  </si>
  <si>
    <t xml:space="preserve">CR17-2783 - - </t>
  </si>
  <si>
    <t xml:space="preserve">BT 31-DEC-17                  </t>
  </si>
  <si>
    <t xml:space="preserve">CR17-2784 - - </t>
  </si>
  <si>
    <t>RCTFY BD17-338 DOUBLE ENTRY</t>
  </si>
  <si>
    <t>LS EMP#50739</t>
  </si>
  <si>
    <t>LS EMP#50739 ABEY-</t>
  </si>
  <si>
    <t xml:space="preserve">CP17-1826 - - </t>
  </si>
  <si>
    <t xml:space="preserve">CP17-1827 - - </t>
  </si>
  <si>
    <t>BR17-1612</t>
  </si>
  <si>
    <t xml:space="preserve">CR#28996, RV#29139            </t>
  </si>
  <si>
    <t xml:space="preserve">CR#28996, RV#29143            </t>
  </si>
  <si>
    <t xml:space="preserve">CR#28996, RV#29141            </t>
  </si>
  <si>
    <t xml:space="preserve">CR#28994, RV#29562            </t>
  </si>
  <si>
    <t xml:space="preserve">CR#28996, RV#29138            </t>
  </si>
  <si>
    <t xml:space="preserve">CR#28994, RV#29561            </t>
  </si>
  <si>
    <t xml:space="preserve">CR#28996, RV#29142            </t>
  </si>
  <si>
    <t xml:space="preserve">CR#28994, RV#29560            </t>
  </si>
  <si>
    <t xml:space="preserve">CR#28996, RV#29133            </t>
  </si>
  <si>
    <t xml:space="preserve">CR#28993, RV#29365            </t>
  </si>
  <si>
    <t xml:space="preserve">CR#28996, RV#29140            </t>
  </si>
  <si>
    <t xml:space="preserve">CR#28993, RV#29364            </t>
  </si>
  <si>
    <t xml:space="preserve">CR#28995, RV#29754            </t>
  </si>
  <si>
    <t xml:space="preserve">CR#28993, RV#29363            </t>
  </si>
  <si>
    <t xml:space="preserve">CR#28991, RV#29145            </t>
  </si>
  <si>
    <t xml:space="preserve">CR#28995, RV#29753            </t>
  </si>
  <si>
    <t xml:space="preserve">CR#28991, RV#29144            </t>
  </si>
  <si>
    <t xml:space="preserve">CR#28988, RV#29713            </t>
  </si>
  <si>
    <t xml:space="preserve">CR#28995, RV#29752            </t>
  </si>
  <si>
    <t xml:space="preserve">CR#28988, RV#29712            </t>
  </si>
  <si>
    <t xml:space="preserve">CR#28988, RV#29711            </t>
  </si>
  <si>
    <t xml:space="preserve">CR#28995, RV#29751            </t>
  </si>
  <si>
    <t xml:space="preserve">CR#28985, RV#29646            </t>
  </si>
  <si>
    <t xml:space="preserve">CR#28985, RV#29645            </t>
  </si>
  <si>
    <t xml:space="preserve">CR#28994, RV#29565            </t>
  </si>
  <si>
    <t xml:space="preserve">CR#28994, RV#29564            </t>
  </si>
  <si>
    <t xml:space="preserve">CR#28984, RV#28644            </t>
  </si>
  <si>
    <t xml:space="preserve">CR#28994, RV#29563            </t>
  </si>
  <si>
    <t>SP17-1223 - - BP17-1634</t>
  </si>
  <si>
    <t xml:space="preserve">ABA 17PCP 200                 </t>
  </si>
  <si>
    <t>SP17-1222 - - BP17-1635</t>
  </si>
  <si>
    <t>SP17-1225 - - BP17-1637</t>
  </si>
  <si>
    <t xml:space="preserve">CIL$826354.82@3.6421          </t>
  </si>
  <si>
    <t>BD17-340</t>
  </si>
  <si>
    <t xml:space="preserve">CR17-2788 - - </t>
  </si>
  <si>
    <t xml:space="preserve">CR#28997, RV#29521            </t>
  </si>
  <si>
    <t xml:space="preserve">CR17-2787 - - </t>
  </si>
  <si>
    <t xml:space="preserve">CR#28997, RV#29520            </t>
  </si>
  <si>
    <t xml:space="preserve">CR17-2786 - - </t>
  </si>
  <si>
    <t xml:space="preserve">CR#28997, RV#29519            </t>
  </si>
  <si>
    <t xml:space="preserve">CR17-2789 - - </t>
  </si>
  <si>
    <t xml:space="preserve">CR#28997, RV#29522            </t>
  </si>
  <si>
    <t>BR17-1371</t>
  </si>
  <si>
    <t xml:space="preserve">CR#28475,RV#29122             </t>
  </si>
  <si>
    <t xml:space="preserve">CR#28475,RV#29121             </t>
  </si>
  <si>
    <t xml:space="preserve">CR28742RV#29131               </t>
  </si>
  <si>
    <t xml:space="preserve">CP17-1867 - - </t>
  </si>
  <si>
    <t xml:space="preserve">Chequ ret #1006110            </t>
  </si>
  <si>
    <t xml:space="preserve">CP17-1866 - - </t>
  </si>
  <si>
    <t xml:space="preserve">cHQ# 1006109 RET              </t>
  </si>
  <si>
    <t xml:space="preserve">CP17-1865 - - </t>
  </si>
  <si>
    <t xml:space="preserve">Che# 105229                   </t>
  </si>
  <si>
    <t xml:space="preserve">CP17-1864 - - </t>
  </si>
  <si>
    <t xml:space="preserve">CHQ # 1006104                 </t>
  </si>
  <si>
    <t xml:space="preserve">CP17-1863 - - </t>
  </si>
  <si>
    <t xml:space="preserve">Che  ret #100617              </t>
  </si>
  <si>
    <t xml:space="preserve">CP17-1862 - - </t>
  </si>
  <si>
    <t xml:space="preserve">chq #1000869 Retun            </t>
  </si>
  <si>
    <t xml:space="preserve">CP17-1859 - - </t>
  </si>
  <si>
    <t xml:space="preserve">CHQ# 1010317 RETN CHQ QUALITY </t>
  </si>
  <si>
    <t xml:space="preserve">CP17-1861 - - </t>
  </si>
  <si>
    <t xml:space="preserve">Che Ret 1006121               </t>
  </si>
  <si>
    <t xml:space="preserve">CP17-1860 - - </t>
  </si>
  <si>
    <t xml:space="preserve">CHQ# 1008299 RETN CHQ QUALITY </t>
  </si>
  <si>
    <t xml:space="preserve">CP17-1868 - - </t>
  </si>
  <si>
    <t xml:space="preserve">DUPLICAT CHEQUE               </t>
  </si>
  <si>
    <t>BP17-1627</t>
  </si>
  <si>
    <t xml:space="preserve">CILDOH172843$549134 partil on </t>
  </si>
  <si>
    <t>LS EMP#55059</t>
  </si>
  <si>
    <t>LS EMP#55059 NOUFAL-</t>
  </si>
  <si>
    <t>BP17-1645</t>
  </si>
  <si>
    <t xml:space="preserve">DEC17 STAFF SALARY ONLINE     </t>
  </si>
  <si>
    <t>BP17-1651</t>
  </si>
  <si>
    <t>CHQ 472698 OTC SALARY FUND TRA</t>
  </si>
  <si>
    <t>BP17-1652</t>
  </si>
  <si>
    <t>CHQ 472699 SALARY FUND TRANSFE</t>
  </si>
  <si>
    <t>BP17-1655</t>
  </si>
  <si>
    <t>PCP IFT 058 17 FUND TRF FOR CR</t>
  </si>
  <si>
    <t>BP17-1656</t>
  </si>
  <si>
    <t>PCP IFT 057 17 FUND TRF FOR CR</t>
  </si>
  <si>
    <t>SP17-1227 - - BP17-1649</t>
  </si>
  <si>
    <t>CHQ 472483 MILAHA INTEGRATED M</t>
  </si>
  <si>
    <t>SP17-1228 - - BP17-1650</t>
  </si>
  <si>
    <t>CHQ 472507 MILAHA INTEGRATED M</t>
  </si>
  <si>
    <t>SP17-1229 - - BP17-1657</t>
  </si>
  <si>
    <t>CHQ 472693 CITY HEART INV 3120</t>
  </si>
  <si>
    <t xml:space="preserve">CP17-1877 - - </t>
  </si>
  <si>
    <t xml:space="preserve">CHQ 472691 ABA LOGISTICS      </t>
  </si>
  <si>
    <t xml:space="preserve">CP17-1876 - - </t>
  </si>
  <si>
    <t>CHQ 471735 RP RENWAL HAITHAM M</t>
  </si>
  <si>
    <t xml:space="preserve">CP17-1872 - - </t>
  </si>
  <si>
    <t xml:space="preserve">PCP/DN/240/17 OTC SALARY      </t>
  </si>
  <si>
    <t>CHQ 472210 C</t>
  </si>
  <si>
    <t>CHQ 472210 CMAU4020627 P&amp;G-</t>
  </si>
  <si>
    <t>CHQ 472209.</t>
  </si>
  <si>
    <t>CHQ 472209 GESU6781522 P&amp;G-</t>
  </si>
  <si>
    <t>CHQ 472208 CMA</t>
  </si>
  <si>
    <t>CHQ 472208 CMAU4020627 P&amp;G-</t>
  </si>
  <si>
    <t>CHQ 472211 C.</t>
  </si>
  <si>
    <t>CHQ 472211 CMAU4020627 P&amp;G-</t>
  </si>
  <si>
    <t>CHQ 472601 MS..</t>
  </si>
  <si>
    <t>CHQ 472601 MSCUES620721 P&amp;G-</t>
  </si>
  <si>
    <t>CHQ 472608 M</t>
  </si>
  <si>
    <t>CHQ 472608 MRKU2623683 PAMPERS-</t>
  </si>
  <si>
    <t>CHQ 472278 BL#0</t>
  </si>
  <si>
    <t>CHQ 472278 BL#0647A01851 P&amp;G-</t>
  </si>
  <si>
    <t>CHQ 471699---</t>
  </si>
  <si>
    <t>CHQ 471699 MSCUKK862064 P&amp;G-</t>
  </si>
  <si>
    <t>CHQ 472467 Q</t>
  </si>
  <si>
    <t>CHQ 472467 QATAR LOGISTICS-</t>
  </si>
  <si>
    <t>CHQ 472139 Q</t>
  </si>
  <si>
    <t>CHQ 472139 QATAR LOGISTICS-</t>
  </si>
  <si>
    <t>CHQ 472140 QA</t>
  </si>
  <si>
    <t>CHQ 472140 QATAR LOGISTICS-</t>
  </si>
  <si>
    <t>CHQ 472674 --</t>
  </si>
  <si>
    <t>CHQ 472674 POSM 8 CTN DEMUR-</t>
  </si>
  <si>
    <t>CHQ 472684 PO</t>
  </si>
  <si>
    <t>CHQ 472684 POSM 8 CTN DEMUR-</t>
  </si>
  <si>
    <t>CHQ 472481 MS*</t>
  </si>
  <si>
    <t>CHQ 472481 MSCUW7634188 OLAY-</t>
  </si>
  <si>
    <t>CHQ 472644 **</t>
  </si>
  <si>
    <t>CHQ 472644 MSCUKX400340 P&amp;G-</t>
  </si>
  <si>
    <t>CHQ 472176*</t>
  </si>
  <si>
    <t>CHQ 472176 MSCUKX285451 P&amp;G-</t>
  </si>
  <si>
    <t>CHQ 472532 MR</t>
  </si>
  <si>
    <t>CHQ 472532 MRKU4734217 ALWAYS-</t>
  </si>
  <si>
    <t>CHQ 472286 B.</t>
  </si>
  <si>
    <t>CHQ 472286 BL#0647A01835 P&amp;G-</t>
  </si>
  <si>
    <t>CHQ 472170*</t>
  </si>
  <si>
    <t>CHQ 472170 MSCUES635653-</t>
  </si>
  <si>
    <t>CHQ 472547 MS.</t>
  </si>
  <si>
    <t>CHQ 472547 MSCUKX356187 P&amp;G-</t>
  </si>
  <si>
    <t>CHQ 472077 **</t>
  </si>
  <si>
    <t>CHQ 472077 MSCUZW462114 P&amp;G-</t>
  </si>
  <si>
    <t>CHQ 472187 E</t>
  </si>
  <si>
    <t>CHQ 472187 MSCUKL161383 BEL-</t>
  </si>
  <si>
    <t>CHQ 472078--</t>
  </si>
  <si>
    <t>CHQ 472078 TTNU4852410 HEINZ-</t>
  </si>
  <si>
    <t>CHQ  472088.*</t>
  </si>
  <si>
    <t>CHQ  472088 SEGU4746316 P&amp;G-</t>
  </si>
  <si>
    <t>CHQ 472089 S</t>
  </si>
  <si>
    <t>CHQ 472089 SEGU4746316 P&amp;G-</t>
  </si>
  <si>
    <t>CHQ 472104 C*</t>
  </si>
  <si>
    <t>CHQ 472104 CXDU1783581 PP&amp;G-</t>
  </si>
  <si>
    <t>CHQ 472105**/</t>
  </si>
  <si>
    <t>CHQ 472105 CXDU1783581 P&amp;G-</t>
  </si>
  <si>
    <t>CHQ 472109 **</t>
  </si>
  <si>
    <t>CHQ 472109 GESU6180563 P&amp;G-</t>
  </si>
  <si>
    <t>CHQ 472534 M*</t>
  </si>
  <si>
    <t>CHQ 472534 MRKU2560899 P&amp;G-</t>
  </si>
  <si>
    <t>CHQ 472167 MS</t>
  </si>
  <si>
    <t>CHQ 472167 MSCUES555760-</t>
  </si>
  <si>
    <t>CHQ 472115 FS</t>
  </si>
  <si>
    <t>CHQ 472115 FSCU9990290 P&amp;G-</t>
  </si>
  <si>
    <t>CHQ 472118 C</t>
  </si>
  <si>
    <t>CHQ 472118 CXDU1763581 P&amp;G-</t>
  </si>
  <si>
    <t>CHQ 472055//*</t>
  </si>
  <si>
    <t>CHQ 472055 SEGU4746316 P&amp;G-</t>
  </si>
  <si>
    <t>CHQ 472119 CM</t>
  </si>
  <si>
    <t>CHQ 472119 CMAU4073078 P&amp;G-</t>
  </si>
  <si>
    <t>CHQ 472384 ///</t>
  </si>
  <si>
    <t>CHQ 472384 BL#APHU7075883-</t>
  </si>
  <si>
    <t>CHQ 472591 MSC</t>
  </si>
  <si>
    <t>CHQ 472591 MSCUOJ965281-</t>
  </si>
  <si>
    <t>CHQ 472555 **</t>
  </si>
  <si>
    <t>CHQ 472555 PONU1478279 P&amp;G-</t>
  </si>
  <si>
    <t>CHQ 472344 I.</t>
  </si>
  <si>
    <t>CHQ 472344 IA SHIPMT WJT 1456-</t>
  </si>
  <si>
    <t>CHQ 472110 TCN</t>
  </si>
  <si>
    <t>CHQ 472110 TCNU6380768 P&amp;G-</t>
  </si>
  <si>
    <t>CHQ 472113**/</t>
  </si>
  <si>
    <t>CHQ 472113 CMAU4134276 P&amp;G-</t>
  </si>
  <si>
    <t>CHQ 472389 CM*</t>
  </si>
  <si>
    <t>CHQ 472389 CMAU5025393 DOWNY-</t>
  </si>
  <si>
    <t>CHQ 472427 TE</t>
  </si>
  <si>
    <t>CHQ 472427 TEMU8578198 P7G-</t>
  </si>
  <si>
    <t>CHQ 472428  TE</t>
  </si>
  <si>
    <t>CHQ 472428  TEMU8578198 P7G-</t>
  </si>
  <si>
    <t>CHQ 472269---</t>
  </si>
  <si>
    <t>CHQ 472269 BL#0647A01848 P&amp;G-</t>
  </si>
  <si>
    <t>CHQ 472270 BL#0</t>
  </si>
  <si>
    <t>CHQ 472270 BL#0647A01848 P&amp;G-</t>
  </si>
  <si>
    <t>CHQ 472272 BL#</t>
  </si>
  <si>
    <t>CHQ 472272 BL#0647A01849 P&amp;G-</t>
  </si>
  <si>
    <t>CHQ 472273***</t>
  </si>
  <si>
    <t>CHQ 472273 BL#0647A01849 P&amp;G-</t>
  </si>
  <si>
    <t>CHQ 472276*/*</t>
  </si>
  <si>
    <t>CHQ 472276 BL#0647A01850 P&amp;G-</t>
  </si>
  <si>
    <t>CHQ 472277 BL#.</t>
  </si>
  <si>
    <t>CHQ 472277 BL#0647A01851 P&amp;G-</t>
  </si>
  <si>
    <t>CHQ 472278///*.</t>
  </si>
  <si>
    <t>CHQ 472134**</t>
  </si>
  <si>
    <t>CHQ 472134 CSLU6031790 P&amp;G-</t>
  </si>
  <si>
    <t>CHQ 472133*/*</t>
  </si>
  <si>
    <t>CHQ 472133 BL#COSU6163606210-</t>
  </si>
  <si>
    <t>CHQ 472336 BL.</t>
  </si>
  <si>
    <t>CHQ 472336 BL#COSU6163606190-</t>
  </si>
  <si>
    <t>RECT BP17-1648</t>
  </si>
  <si>
    <t>RECT BP17-1648 HAITHAM SALARY-</t>
  </si>
  <si>
    <t>RVRS CHQ 472278 CM17-2107</t>
  </si>
  <si>
    <t>CHQ 471978//</t>
  </si>
  <si>
    <t>CHQ 471978 BL#76535095 / 96-</t>
  </si>
  <si>
    <t>CHQ 471673**</t>
  </si>
  <si>
    <t>CHQ 471673 IA SHIPMENT MARS-</t>
  </si>
  <si>
    <t>CHQ 471897--**</t>
  </si>
  <si>
    <t>CHQ 471897 MSCUVQ214511 P&amp;G-</t>
  </si>
  <si>
    <t>CHQ 472342**</t>
  </si>
  <si>
    <t>CHQ 472342 BL#MCHSOHQADOH1528-</t>
  </si>
  <si>
    <t>CHQ 471769 M**</t>
  </si>
  <si>
    <t>CHQ 471769 MSCUVQ214537 P&amp;G-</t>
  </si>
  <si>
    <t>CHQ 472048 M</t>
  </si>
  <si>
    <t>CHQ 472048 MSCUKX054097 P&amp;G-</t>
  </si>
  <si>
    <t>CHQ 472271 BL</t>
  </si>
  <si>
    <t>CHQ 472271 BL#0647A01849 P&amp;G-</t>
  </si>
  <si>
    <t>CHQ 471759 TG</t>
  </si>
  <si>
    <t>CHQ 471759 TGHU4932978 P&amp;G-</t>
  </si>
  <si>
    <t>CHQ 472589 B</t>
  </si>
  <si>
    <t>CHQ 472589 BL#574146258 P&amp;G-</t>
  </si>
  <si>
    <t>CHQ 472592**</t>
  </si>
  <si>
    <t>CHQ 472592 BL#MSCUXQ411287-</t>
  </si>
  <si>
    <t>REVS CM17-2133</t>
  </si>
  <si>
    <t>REVS CM17-2133 HAITHAM SALARY-</t>
  </si>
  <si>
    <t>Slip#01</t>
  </si>
  <si>
    <t>LVL1</t>
  </si>
  <si>
    <t>LVL2</t>
  </si>
  <si>
    <t>LVL3</t>
  </si>
  <si>
    <t>LVL4</t>
  </si>
  <si>
    <t>YEAR</t>
  </si>
  <si>
    <t>PERIOD</t>
  </si>
  <si>
    <t>PFX</t>
  </si>
  <si>
    <t>DOC_NO</t>
  </si>
  <si>
    <t>SFX</t>
  </si>
  <si>
    <t>LN_NO</t>
  </si>
  <si>
    <t>AAA</t>
  </si>
  <si>
    <t>ZZZ</t>
  </si>
  <si>
    <t>CM18</t>
  </si>
  <si>
    <t>LS EMP#56619</t>
  </si>
  <si>
    <t>LS EMP#56619 KASEM-</t>
  </si>
  <si>
    <t>FS EMP#59133</t>
  </si>
  <si>
    <t>FS#59133 DEC SAL ALI TOUTOU-</t>
  </si>
  <si>
    <t>LS EMP#54634</t>
  </si>
  <si>
    <t>LS EMP#54634 MHD NURUDIN-</t>
  </si>
  <si>
    <t>LS EMP#56003</t>
  </si>
  <si>
    <t>LS EMP#56003 MARLYN-</t>
  </si>
  <si>
    <t>LS EMP#59187</t>
  </si>
  <si>
    <t>LS EMP#59187 MHD NUMAN-</t>
  </si>
  <si>
    <t>LS EMP#56834</t>
  </si>
  <si>
    <t>LS EMP#56834 ALI AKBAR-</t>
  </si>
  <si>
    <t>CHQ 1288656 FU</t>
  </si>
  <si>
    <t>CHQ 1288656 FUND RCVR FRM IA-</t>
  </si>
  <si>
    <t>CHQ 1288659 FU</t>
  </si>
  <si>
    <t>CHQ 1288659 FUND RCVD FRM IA-</t>
  </si>
  <si>
    <t>LS EMP#57335</t>
  </si>
  <si>
    <t>LS EMP#57335 ASHIQUE-</t>
  </si>
  <si>
    <t>AR18</t>
  </si>
  <si>
    <t xml:space="preserve">CR18-132 - - </t>
  </si>
  <si>
    <t xml:space="preserve">BT 31-JAN-18                  </t>
  </si>
  <si>
    <t xml:space="preserve">CR18-134 - - </t>
  </si>
  <si>
    <t xml:space="preserve">BT 07-JAN-2018                </t>
  </si>
  <si>
    <t xml:space="preserve">CR18-133 - - </t>
  </si>
  <si>
    <t xml:space="preserve">CR18-131 - - </t>
  </si>
  <si>
    <t xml:space="preserve">CR18-140 - - </t>
  </si>
  <si>
    <t xml:space="preserve">CR18-136 - - </t>
  </si>
  <si>
    <t xml:space="preserve">CR18-137 - - </t>
  </si>
  <si>
    <t xml:space="preserve">CR18-138 - - </t>
  </si>
  <si>
    <t xml:space="preserve">CR18-139 - - </t>
  </si>
  <si>
    <t xml:space="preserve">CR18-135 - - </t>
  </si>
  <si>
    <t>BR17-1561</t>
  </si>
  <si>
    <t>BR17-1586</t>
  </si>
  <si>
    <t xml:space="preserve">CR#28953, RV#29708            </t>
  </si>
  <si>
    <t>BR17-1599</t>
  </si>
  <si>
    <t xml:space="preserve">CR#28954, RV#29638            </t>
  </si>
  <si>
    <t xml:space="preserve">CR#28954, RV#29639            </t>
  </si>
  <si>
    <t xml:space="preserve">CR#28954, RV#29640            </t>
  </si>
  <si>
    <t xml:space="preserve">CR#28954, RV#29641            </t>
  </si>
  <si>
    <t xml:space="preserve">CR#28967, RV#29710            </t>
  </si>
  <si>
    <t xml:space="preserve">CR#28968, RV#29642            </t>
  </si>
  <si>
    <t xml:space="preserve">CR#28986, RV#29463            </t>
  </si>
  <si>
    <t>BR17-1620</t>
  </si>
  <si>
    <t>BR18-47</t>
  </si>
  <si>
    <t xml:space="preserve">CR#00347RV#29368              </t>
  </si>
  <si>
    <t>BR18-12</t>
  </si>
  <si>
    <t xml:space="preserve">CR#00094RV#29467              </t>
  </si>
  <si>
    <t xml:space="preserve">CR#00094RV#29468              </t>
  </si>
  <si>
    <t xml:space="preserve">CR#00094RV#29469              </t>
  </si>
  <si>
    <t>BR18-10</t>
  </si>
  <si>
    <t xml:space="preserve">CR#00066RV28646               </t>
  </si>
  <si>
    <t xml:space="preserve">CR#00066RV28647               </t>
  </si>
  <si>
    <t xml:space="preserve">CR#00066RV28648               </t>
  </si>
  <si>
    <t xml:space="preserve">CR#00068RV#29523              </t>
  </si>
  <si>
    <t xml:space="preserve">CR#00068RV#29524              </t>
  </si>
  <si>
    <t xml:space="preserve">CR#00068RV#29525              </t>
  </si>
  <si>
    <t xml:space="preserve">CR#00068RV#29526              </t>
  </si>
  <si>
    <t xml:space="preserve">CR#00068RV#29527              </t>
  </si>
  <si>
    <t xml:space="preserve">CR#00068RV#29528              </t>
  </si>
  <si>
    <t xml:space="preserve">CR#00068RV#29529              </t>
  </si>
  <si>
    <t xml:space="preserve">CR#00070RV#29808              </t>
  </si>
  <si>
    <t xml:space="preserve">CR#00080RV#29189              </t>
  </si>
  <si>
    <t>BR18-48</t>
  </si>
  <si>
    <t xml:space="preserve">CR#360RV#29148                </t>
  </si>
  <si>
    <t xml:space="preserve">CR#360RV#29149                </t>
  </si>
  <si>
    <t xml:space="preserve">CR#360RV#29150                </t>
  </si>
  <si>
    <t>BR18-37</t>
  </si>
  <si>
    <t xml:space="preserve">CR#282RV#29725                </t>
  </si>
  <si>
    <t>BR17-1624</t>
  </si>
  <si>
    <t>BR17-1625</t>
  </si>
  <si>
    <t xml:space="preserve">CR#00347RV#29369              </t>
  </si>
  <si>
    <t xml:space="preserve">CR#00347RV#29370              </t>
  </si>
  <si>
    <t>BR18-1</t>
  </si>
  <si>
    <t xml:space="preserve">CR#00012RV#29714              </t>
  </si>
  <si>
    <t xml:space="preserve">CR#00012RV#29715              </t>
  </si>
  <si>
    <t xml:space="preserve">CR#0008RV#29566               </t>
  </si>
  <si>
    <t xml:space="preserve">CR#0008RV#29567               </t>
  </si>
  <si>
    <t xml:space="preserve">CR#0008RV#29568               </t>
  </si>
  <si>
    <t xml:space="preserve">CR#0009RV#28045               </t>
  </si>
  <si>
    <t>BR18-45</t>
  </si>
  <si>
    <t xml:space="preserve">CR#00335RV#28049              </t>
  </si>
  <si>
    <t xml:space="preserve">CR#324RV#29471                </t>
  </si>
  <si>
    <t xml:space="preserve">CR#00081RV#27856              </t>
  </si>
  <si>
    <t xml:space="preserve">CR#00081RV#27857              </t>
  </si>
  <si>
    <t xml:space="preserve">CR#0067RV#29806               </t>
  </si>
  <si>
    <t xml:space="preserve">CR#0067RV#29807               </t>
  </si>
  <si>
    <t>BR18-9</t>
  </si>
  <si>
    <t xml:space="preserve">CR#00065RV#23189              </t>
  </si>
  <si>
    <t>BR18-7</t>
  </si>
  <si>
    <t xml:space="preserve">CR#00052RV#29183              </t>
  </si>
  <si>
    <t xml:space="preserve">CR#00053RV#28519              </t>
  </si>
  <si>
    <t xml:space="preserve">CR#00054RV#29181              </t>
  </si>
  <si>
    <t xml:space="preserve">CR#00054RV#29182              </t>
  </si>
  <si>
    <t xml:space="preserve">CR#00054RV#29183              </t>
  </si>
  <si>
    <t xml:space="preserve">CR#00054RV#29184              </t>
  </si>
  <si>
    <t xml:space="preserve">CR#00361RV#28650              </t>
  </si>
  <si>
    <t xml:space="preserve">CR#00362RV#29530              </t>
  </si>
  <si>
    <t xml:space="preserve">CR#00362RV#29531              </t>
  </si>
  <si>
    <t xml:space="preserve">CR#00362RV#29574              </t>
  </si>
  <si>
    <t>BR18-41</t>
  </si>
  <si>
    <t xml:space="preserve">CR#00306RV#29837              </t>
  </si>
  <si>
    <t>BR18-39</t>
  </si>
  <si>
    <t xml:space="preserve">CR#295RV#29195                </t>
  </si>
  <si>
    <t>BR18-35</t>
  </si>
  <si>
    <t xml:space="preserve">CR#267RV#28734                </t>
  </si>
  <si>
    <t xml:space="preserve">CR#268RV#29193                </t>
  </si>
  <si>
    <t xml:space="preserve">CR#268RV#29194                </t>
  </si>
  <si>
    <t>BR18-33</t>
  </si>
  <si>
    <t xml:space="preserve">CR#00251RV#28048              </t>
  </si>
  <si>
    <t xml:space="preserve">CR#252RV#29573                </t>
  </si>
  <si>
    <t>BR18-28</t>
  </si>
  <si>
    <t xml:space="preserve">CR#00212RV#29192              </t>
  </si>
  <si>
    <t xml:space="preserve">CR#00213RV#29366              </t>
  </si>
  <si>
    <t xml:space="preserve">CR#00213RV#29367              </t>
  </si>
  <si>
    <t>BR18-25</t>
  </si>
  <si>
    <t xml:space="preserve">CR#00175RV#29723              </t>
  </si>
  <si>
    <t xml:space="preserve">CR#176RV#28047                </t>
  </si>
  <si>
    <t xml:space="preserve">CR#187RV#29724                </t>
  </si>
  <si>
    <t>BR18-22</t>
  </si>
  <si>
    <t xml:space="preserve">CR#00150RV#29823              </t>
  </si>
  <si>
    <t>BR18-20</t>
  </si>
  <si>
    <t xml:space="preserve">CR#00146RV#29819              </t>
  </si>
  <si>
    <t xml:space="preserve">CR#00054RV#29185              </t>
  </si>
  <si>
    <t xml:space="preserve">CR#00054RV#29186              </t>
  </si>
  <si>
    <t xml:space="preserve">CR#00054RV#29187              </t>
  </si>
  <si>
    <t>BR18-5</t>
  </si>
  <si>
    <t xml:space="preserve">CR#00027RV#29464              </t>
  </si>
  <si>
    <t xml:space="preserve">CR#00028RV#28645              </t>
  </si>
  <si>
    <t xml:space="preserve">CR#00038RV#29572              </t>
  </si>
  <si>
    <t xml:space="preserve">CR#00039RV#29718              </t>
  </si>
  <si>
    <t xml:space="preserve">CR#00040RV#29801              </t>
  </si>
  <si>
    <t>BR18-3</t>
  </si>
  <si>
    <t xml:space="preserve">CR#00023RV#29716              </t>
  </si>
  <si>
    <t xml:space="preserve">CR#00023RV#29717              </t>
  </si>
  <si>
    <t xml:space="preserve">CR#00025RV#29647              </t>
  </si>
  <si>
    <t xml:space="preserve">CR#00025RV#29648              </t>
  </si>
  <si>
    <t xml:space="preserve">CR#00026RV#29570              </t>
  </si>
  <si>
    <t xml:space="preserve">CR#00026RV#29571              </t>
  </si>
  <si>
    <t xml:space="preserve">CR#0024RV#28518               </t>
  </si>
  <si>
    <t xml:space="preserve">CR#00362RV#29575              </t>
  </si>
  <si>
    <t xml:space="preserve">CR#00362RV#29576              </t>
  </si>
  <si>
    <t xml:space="preserve">CR#00362RV#29578              </t>
  </si>
  <si>
    <t xml:space="preserve">CR#00362RV#29579              </t>
  </si>
  <si>
    <t xml:space="preserve">CR#00362RV#29580              </t>
  </si>
  <si>
    <t xml:space="preserve">CR#360RV#29146                </t>
  </si>
  <si>
    <t xml:space="preserve">CR#360RV#29147                </t>
  </si>
  <si>
    <t>BR18-18</t>
  </si>
  <si>
    <t xml:space="preserve">CR#00124RV#28649              </t>
  </si>
  <si>
    <t xml:space="preserve">CR#00125RV#29720              </t>
  </si>
  <si>
    <t>BR18-16</t>
  </si>
  <si>
    <t xml:space="preserve">CR#00121RV#29816              </t>
  </si>
  <si>
    <t>BR18-14</t>
  </si>
  <si>
    <t xml:space="preserve">CR#00095RV#28046              </t>
  </si>
  <si>
    <t xml:space="preserve">CR#00096RV#29190              </t>
  </si>
  <si>
    <t xml:space="preserve">CR#00096RV#29191              </t>
  </si>
  <si>
    <t xml:space="preserve">CR#00109RV#27761              </t>
  </si>
  <si>
    <t xml:space="preserve">CR#00093RV#29811              </t>
  </si>
  <si>
    <t xml:space="preserve">CR#00094RV#29465              </t>
  </si>
  <si>
    <t xml:space="preserve">CR#00094RV#29466              </t>
  </si>
  <si>
    <t>BR18-49</t>
  </si>
  <si>
    <t xml:space="preserve">CR#00375RV#29756              </t>
  </si>
  <si>
    <t xml:space="preserve">CR#00375RV#29757              </t>
  </si>
  <si>
    <t xml:space="preserve">CR#00375RV#29758              </t>
  </si>
  <si>
    <t xml:space="preserve">CR#00375RV#29759              </t>
  </si>
  <si>
    <t xml:space="preserve">CR#00375RV#29760              </t>
  </si>
  <si>
    <t xml:space="preserve">CR#00375RV#29761              </t>
  </si>
  <si>
    <t xml:space="preserve">CR#00375RV#29762              </t>
  </si>
  <si>
    <t xml:space="preserve">CR#00375RV#29763              </t>
  </si>
  <si>
    <t xml:space="preserve">CR#00375RV#29764              </t>
  </si>
  <si>
    <t xml:space="preserve">CR#00375RV#29765              </t>
  </si>
  <si>
    <t>AP18</t>
  </si>
  <si>
    <t>SP18-16 - - BP18-18</t>
  </si>
  <si>
    <t xml:space="preserve">CIL$199174.97@3.6421          </t>
  </si>
  <si>
    <t>SP18-24 - - BP18-26</t>
  </si>
  <si>
    <t xml:space="preserve">CIL$962805.32@3.6421          </t>
  </si>
  <si>
    <t>SP18-8 - - BP18-10</t>
  </si>
  <si>
    <t xml:space="preserve">CIL$869077.18@3.6485          </t>
  </si>
  <si>
    <t>SP18-26 - - BP18-28</t>
  </si>
  <si>
    <t xml:space="preserve">CIL$355627.86@3.6421          </t>
  </si>
  <si>
    <t>SP18-28 - - BP18-30</t>
  </si>
  <si>
    <t xml:space="preserve">CIL$1153211.06@3.6421         </t>
  </si>
  <si>
    <t>SP18-22 - - BP18-24</t>
  </si>
  <si>
    <t xml:space="preserve">CIL$1132697.45@3.6421         </t>
  </si>
  <si>
    <t>SP18-3 - - BP18-7</t>
  </si>
  <si>
    <t xml:space="preserve">ABA 17PCP 201                 </t>
  </si>
  <si>
    <t>SP18-10 - - BP18-12</t>
  </si>
  <si>
    <t xml:space="preserve">CIL$647930.17@3.6485          </t>
  </si>
  <si>
    <t>SP18-6 - - BP18-4</t>
  </si>
  <si>
    <t xml:space="preserve">ABA 18PCP 202                 </t>
  </si>
  <si>
    <t>SP18-18 - - BP18-20</t>
  </si>
  <si>
    <t xml:space="preserve">CIL$2456928.71@3.6421         </t>
  </si>
  <si>
    <t>SP18-30 - - BP18-32</t>
  </si>
  <si>
    <t xml:space="preserve">CIL$799749.24@3.6421          </t>
  </si>
  <si>
    <t>SP18-2 - - BP18-6</t>
  </si>
  <si>
    <t xml:space="preserve">ABA 18PCP 203                 </t>
  </si>
  <si>
    <t>SP18-5 - - BP18-3</t>
  </si>
  <si>
    <t>SP18-14 - - BP18-16</t>
  </si>
  <si>
    <t xml:space="preserve">CIL$1150947.75@3.6485         </t>
  </si>
  <si>
    <t>SP18-4 - - BP18-8</t>
  </si>
  <si>
    <t>SP18-12 - - BP18-14</t>
  </si>
  <si>
    <t xml:space="preserve">CIL$1089198.90@3.6485         </t>
  </si>
  <si>
    <t>SP18-1 - - BP18-5</t>
  </si>
  <si>
    <t>SP18-20 - - BP18-22</t>
  </si>
  <si>
    <t xml:space="preserve">CIL$2439700.74@3.6421         </t>
  </si>
  <si>
    <t xml:space="preserve">CP18-2 - - </t>
  </si>
  <si>
    <t xml:space="preserve">Chq#1024813 rev BR17-49       </t>
  </si>
  <si>
    <t xml:space="preserve">CP18-1 - - </t>
  </si>
  <si>
    <t>chq #0003745 WRONG AMOUNT BOOK</t>
  </si>
  <si>
    <t>BR18-61</t>
  </si>
  <si>
    <t xml:space="preserve">CR#000375RV#29760             </t>
  </si>
  <si>
    <t xml:space="preserve">CR#00376RV#29532              </t>
  </si>
  <si>
    <t>BD18-30</t>
  </si>
  <si>
    <t xml:space="preserve">CASH DEP 09-JAN-2018          </t>
  </si>
  <si>
    <t>BD18-19</t>
  </si>
  <si>
    <t xml:space="preserve">Chq Dep 18-Jan-2018           </t>
  </si>
  <si>
    <t>BD18-13</t>
  </si>
  <si>
    <t xml:space="preserve">Cash Dep 14-Jan-2018          </t>
  </si>
  <si>
    <t>BD18-14</t>
  </si>
  <si>
    <t xml:space="preserve">Cash Dep 15-Jan-2018          </t>
  </si>
  <si>
    <t>BD18-29</t>
  </si>
  <si>
    <t xml:space="preserve">Cash Dep 31-Jan-2018          </t>
  </si>
  <si>
    <t>BD18-28</t>
  </si>
  <si>
    <t xml:space="preserve">Cash Dep 29-Jan-2018          </t>
  </si>
  <si>
    <t>BD18-27</t>
  </si>
  <si>
    <t>BD18-26</t>
  </si>
  <si>
    <t xml:space="preserve">Cash Dep 28-Jan-2018          </t>
  </si>
  <si>
    <t>BD18-25</t>
  </si>
  <si>
    <t xml:space="preserve">Cash Dep 26-Jan-2018          </t>
  </si>
  <si>
    <t>BD18-24</t>
  </si>
  <si>
    <t xml:space="preserve">Cash Dep 25-Jan-2018          </t>
  </si>
  <si>
    <t>BD18-23</t>
  </si>
  <si>
    <t xml:space="preserve">Cash Dep 24-Jan-2018          </t>
  </si>
  <si>
    <t>BD18-22</t>
  </si>
  <si>
    <t xml:space="preserve">Cash Dep 23-Jan-2018          </t>
  </si>
  <si>
    <t>BD18-21</t>
  </si>
  <si>
    <t xml:space="preserve">Cash Dep 21-Jan-2018          </t>
  </si>
  <si>
    <t>BD18-20</t>
  </si>
  <si>
    <t xml:space="preserve">Cash Dep 20-Jan-2018          </t>
  </si>
  <si>
    <t>BD18-17</t>
  </si>
  <si>
    <t xml:space="preserve">Cash Dep 18-Jan-2018          </t>
  </si>
  <si>
    <t>BD18-16</t>
  </si>
  <si>
    <t xml:space="preserve">Cash Dep 17-Jan-2018          </t>
  </si>
  <si>
    <t>BD18-15</t>
  </si>
  <si>
    <t xml:space="preserve">Cash Dep 16-Jan-2018          </t>
  </si>
  <si>
    <t>BD18-12</t>
  </si>
  <si>
    <t xml:space="preserve">Cash Dep 13-Jan-2018          </t>
  </si>
  <si>
    <t>BD18-11</t>
  </si>
  <si>
    <t xml:space="preserve">Cash Dep 11-Jan-2018          </t>
  </si>
  <si>
    <t>BD18-10</t>
  </si>
  <si>
    <t xml:space="preserve">Cash Dep 10-Jan-2018          </t>
  </si>
  <si>
    <t>BD18-9</t>
  </si>
  <si>
    <t xml:space="preserve">Cash Dep 09-Jan-2018          </t>
  </si>
  <si>
    <t>BD18-8</t>
  </si>
  <si>
    <t xml:space="preserve">Cash Dep 08-Jan-2018          </t>
  </si>
  <si>
    <t>BD18-7</t>
  </si>
  <si>
    <t xml:space="preserve">Cash Dep 07-Jan-2018          </t>
  </si>
  <si>
    <t>BD18-6</t>
  </si>
  <si>
    <t xml:space="preserve">Cash Dep 06-Jan-2018          </t>
  </si>
  <si>
    <t>BD18-5</t>
  </si>
  <si>
    <t xml:space="preserve">Cash Dep 04-Jan-2018          </t>
  </si>
  <si>
    <t>BD18-4</t>
  </si>
  <si>
    <t xml:space="preserve">Cash Dep 03-Jan-2018          </t>
  </si>
  <si>
    <t>BD18-3</t>
  </si>
  <si>
    <t xml:space="preserve">Cash Dep 01-Jan-2018          </t>
  </si>
  <si>
    <t>BD18-2</t>
  </si>
  <si>
    <t>BD18-18</t>
  </si>
  <si>
    <t>BD18-33</t>
  </si>
  <si>
    <t xml:space="preserve">Che Dep 08-Jan-2018           </t>
  </si>
  <si>
    <t>SP18-31 - - BP18-34</t>
  </si>
  <si>
    <t xml:space="preserve">CHQ 472675 DHL QATAR          </t>
  </si>
  <si>
    <t>BP18-54</t>
  </si>
  <si>
    <t>PCP IFT 065 17 FUND TRF FOR CR</t>
  </si>
  <si>
    <t>BP18-47</t>
  </si>
  <si>
    <t>CHQ 472750 PETTY CASH REPLENIS</t>
  </si>
  <si>
    <t>BP18-46</t>
  </si>
  <si>
    <t>CHQ 472705 PETTY CASH REPLENIS</t>
  </si>
  <si>
    <t>BP18-38</t>
  </si>
  <si>
    <t>CHQ 472751 SALARY FUND TRANSFE</t>
  </si>
  <si>
    <t>BP18-64</t>
  </si>
  <si>
    <t>CHQ 472734 PETTY CASH REPLENIS</t>
  </si>
  <si>
    <t>BP18-55</t>
  </si>
  <si>
    <t>PCP IFT 066 17  FUND TRF FOR C</t>
  </si>
  <si>
    <t>BP18-61</t>
  </si>
  <si>
    <t>PCP IFT 04 18  FUND TRF FOR CR</t>
  </si>
  <si>
    <t>BP18-60</t>
  </si>
  <si>
    <t>PCP IFT 03 18  FUND TRF FOR CR</t>
  </si>
  <si>
    <t>BP18-59</t>
  </si>
  <si>
    <t>PCP IFT 02 18  FUND TRF FOR CR</t>
  </si>
  <si>
    <t>BP18-58</t>
  </si>
  <si>
    <t>PCP IFT 059 17  FUND TRF FOR C</t>
  </si>
  <si>
    <t>BP18-57</t>
  </si>
  <si>
    <t xml:space="preserve">PCP IFT 0066 17  FUND TRF FOR </t>
  </si>
  <si>
    <t>BP18-56</t>
  </si>
  <si>
    <t xml:space="preserve">PCP IFT 0065 17  FUND TRF FOR </t>
  </si>
  <si>
    <t>BP18-62</t>
  </si>
  <si>
    <t>PCP IFT 05 18  FUND TRF FOR CR</t>
  </si>
  <si>
    <t xml:space="preserve">CP18-237 - - </t>
  </si>
  <si>
    <t xml:space="preserve">CHQ 472671 FUND TRANSFER FROM </t>
  </si>
  <si>
    <t xml:space="preserve">CP18-238 - - </t>
  </si>
  <si>
    <t xml:space="preserve">CHQ 472672 FUND TRANSFER FROM </t>
  </si>
  <si>
    <t>BP18-53</t>
  </si>
  <si>
    <t xml:space="preserve">JAN'18 SALARY ONLINE          </t>
  </si>
  <si>
    <t>SP18-70 - - BP18-35</t>
  </si>
  <si>
    <t xml:space="preserve">CHQ 472701 QATAR LOGISTICS    </t>
  </si>
  <si>
    <t>SP18-78 - - BP18-44</t>
  </si>
  <si>
    <t>CHQ 472748 TARGET SOURCE MAINT</t>
  </si>
  <si>
    <t>SP18-71 - - BP18-36</t>
  </si>
  <si>
    <t xml:space="preserve">CHQ 472702 BLACK PEARL WLL    </t>
  </si>
  <si>
    <t>SP18-72 - - BP18-37</t>
  </si>
  <si>
    <t xml:space="preserve">CHQ 472733 QATAR LOGISTICS    </t>
  </si>
  <si>
    <t>SP18-77 - - BP18-43</t>
  </si>
  <si>
    <t>CHQ 472728 PRIME LOGISTICS P&amp;G</t>
  </si>
  <si>
    <t>SP18-74 - - BP18-40</t>
  </si>
  <si>
    <t>CHQ 472711 QATAR FILLING &amp; PAC</t>
  </si>
  <si>
    <t>SP18-80 - - BP18-66</t>
  </si>
  <si>
    <t>CHQ 472732 FIROJ RAIN SPONSORS</t>
  </si>
  <si>
    <t>SP18-75 - - BP18-41</t>
  </si>
  <si>
    <t>CHQ 472712 SAIF PACKAGING TRAD</t>
  </si>
  <si>
    <t>SP18-76 - - BP18-42</t>
  </si>
  <si>
    <t>CHQ 472700 AVR ALFUTTAIM VEHIC</t>
  </si>
  <si>
    <t>SP18-73 - - BP18-39</t>
  </si>
  <si>
    <t xml:space="preserve">CHQ 472710 ACONGULF WLL       </t>
  </si>
  <si>
    <t>SP18-79 - - BP18-45</t>
  </si>
  <si>
    <t>CHQ 472718 CITY HEART INV 3117</t>
  </si>
  <si>
    <t>SP18-69 - - BP18-33</t>
  </si>
  <si>
    <t>CHQ 472718 CITY HEART TRANSPOR</t>
  </si>
  <si>
    <t xml:space="preserve">CP18-255 - - </t>
  </si>
  <si>
    <t>CHQ 472727 IKRAM HUSSAIN RP RE</t>
  </si>
  <si>
    <t>BP18-86</t>
  </si>
  <si>
    <t xml:space="preserve">CILDOH172952$976233.63        </t>
  </si>
  <si>
    <t xml:space="preserve">CILDOH174100$719485           </t>
  </si>
  <si>
    <t>BP18-74</t>
  </si>
  <si>
    <t xml:space="preserve">CILDOH172789$54601.72         </t>
  </si>
  <si>
    <t>BP18-84</t>
  </si>
  <si>
    <t>BP18-70</t>
  </si>
  <si>
    <t xml:space="preserve">CILDOH172736$892158.52@3.6502 </t>
  </si>
  <si>
    <t>BP18-82</t>
  </si>
  <si>
    <t xml:space="preserve">CILDOH172905$459916.72        </t>
  </si>
  <si>
    <t>BP18-68</t>
  </si>
  <si>
    <t xml:space="preserve">CILDOH172578$211829.15        </t>
  </si>
  <si>
    <t>BP18-76</t>
  </si>
  <si>
    <t xml:space="preserve">CILDOH172852$142911.98        </t>
  </si>
  <si>
    <t>BP18-72</t>
  </si>
  <si>
    <t xml:space="preserve">CILDOH172785$389442.30        </t>
  </si>
  <si>
    <t>BP18-78</t>
  </si>
  <si>
    <t>BP18-67</t>
  </si>
  <si>
    <t>CHQ 472752 RP RENEWAL 60108+59</t>
  </si>
  <si>
    <t>BP18-80</t>
  </si>
  <si>
    <t xml:space="preserve">CILDOH172850$1139254.69       </t>
  </si>
  <si>
    <t xml:space="preserve">CHQ RET#000785                </t>
  </si>
  <si>
    <t xml:space="preserve">DN/PCP/05/18 JAN'18 OTCSALARY </t>
  </si>
  <si>
    <t xml:space="preserve">CHQ RET#000256                </t>
  </si>
  <si>
    <t xml:space="preserve">CILDOD172843$1295064          </t>
  </si>
  <si>
    <t>PCP/DN/14/18 JAN'18 INT CPIL H</t>
  </si>
  <si>
    <t xml:space="preserve">P&amp;G DN 2505.74@3.635          </t>
  </si>
  <si>
    <t xml:space="preserve">P&amp;G DN $78653.10@3.635        </t>
  </si>
  <si>
    <t xml:space="preserve">P&amp;G DN $34071.67@3.635        </t>
  </si>
  <si>
    <t xml:space="preserve">P&amp;G DN $65559.36@3.635        </t>
  </si>
  <si>
    <t xml:space="preserve">P&amp;G DN $5000@3.635            </t>
  </si>
  <si>
    <t xml:space="preserve">P&amp;G DN $7868.97@3.635         </t>
  </si>
  <si>
    <t xml:space="preserve">JAN18 WPS CHARGES             </t>
  </si>
  <si>
    <t xml:space="preserve">P&amp;G DN $196413.90@3.635       </t>
  </si>
  <si>
    <t xml:space="preserve">P&amp;G DN $43274.44@3.635        </t>
  </si>
  <si>
    <t xml:space="preserve">P&amp;G DN$6754.72@3.635          </t>
  </si>
  <si>
    <t>BP18-90</t>
  </si>
  <si>
    <t xml:space="preserve">CILDOH172843$1295064          </t>
  </si>
  <si>
    <t>BP18-89</t>
  </si>
  <si>
    <t xml:space="preserve">REV BP18-78                   </t>
  </si>
  <si>
    <t>BP18-92</t>
  </si>
  <si>
    <t xml:space="preserve">CILDOH172843$1372834.13       </t>
  </si>
  <si>
    <t>BP18-91</t>
  </si>
  <si>
    <t xml:space="preserve">CILDOH172843$1784684.66       </t>
  </si>
  <si>
    <t>BP18-93</t>
  </si>
  <si>
    <t>BP18-94</t>
  </si>
  <si>
    <t xml:space="preserve">CILDOH173095$157434$157434    </t>
  </si>
  <si>
    <t xml:space="preserve">CP18-263 - - </t>
  </si>
  <si>
    <t xml:space="preserve">CILODH172785$389442.30        </t>
  </si>
  <si>
    <t xml:space="preserve">CR18-195 - - </t>
  </si>
  <si>
    <t xml:space="preserve">REV BP19-73                   </t>
  </si>
  <si>
    <t xml:space="preserve">BT 09-JAN-18                  </t>
  </si>
  <si>
    <t xml:space="preserve">CHARGE FOR LET CONFI          </t>
  </si>
  <si>
    <t>SP18-87 - - BP18-97</t>
  </si>
  <si>
    <t xml:space="preserve">OAIML175881DOH                </t>
  </si>
  <si>
    <t>CHQ 001551 SH.</t>
  </si>
  <si>
    <t>CHQ 001551 SHARAF SHIPPING-</t>
  </si>
  <si>
    <t>BR18-118</t>
  </si>
  <si>
    <t xml:space="preserve">CILDOH174100 REFUND           </t>
  </si>
  <si>
    <t>CHQ 472372**-</t>
  </si>
  <si>
    <t>CHQ 472372 BL#76541098 MARS-</t>
  </si>
  <si>
    <t>CHQ 472476--*</t>
  </si>
  <si>
    <t>CHQ 472476 MOTU0526392 HEINZ-</t>
  </si>
  <si>
    <t>CHQ 472669*-*</t>
  </si>
  <si>
    <t>CHQ 472669 GCUU2000081 VLCC-</t>
  </si>
  <si>
    <t>CHQ 472668**/</t>
  </si>
  <si>
    <t>CHQ 472668 BL#TNU9947204 HEINZ-</t>
  </si>
  <si>
    <t>CHQ 472478**</t>
  </si>
  <si>
    <t>CHQ 472478 TTNU9947204 HEINZ-</t>
  </si>
  <si>
    <t>CHQ 472664--</t>
  </si>
  <si>
    <t>CHQ 472664 BL#MSCUKL390230 BEL-</t>
  </si>
  <si>
    <t>CHQ 472405*-*</t>
  </si>
  <si>
    <t>CHQ 472405 MSCUKX459445 HAIR C-</t>
  </si>
  <si>
    <t>CHQ 472587**-</t>
  </si>
  <si>
    <t>CHQ 472587 BL#MSCUKX417013-</t>
  </si>
  <si>
    <t>CHQ 472631*-*</t>
  </si>
  <si>
    <t>CHQ 472631 BL#MSCUKX452010 ALW-</t>
  </si>
  <si>
    <t>CHQ 472654 .*-</t>
  </si>
  <si>
    <t>CHQ 472654 MSCUES650488 P&amp;G-</t>
  </si>
  <si>
    <t>CHQ 472301..**-</t>
  </si>
  <si>
    <t>CHQ 472301 MSCUKX413475 P&amp;G-</t>
  </si>
  <si>
    <t>CHQ 472585 **-</t>
  </si>
  <si>
    <t>CHQ 472585 MSCUKX403773 P&amp;G-</t>
  </si>
  <si>
    <t>MSCUKX370030</t>
  </si>
  <si>
    <t>CHQ 472621 BL#MSCUKX370030-</t>
  </si>
  <si>
    <t>CHQ 472311--*</t>
  </si>
  <si>
    <t>CHQ 472311 MSCUKL504301 BEL-</t>
  </si>
  <si>
    <t>CHQ 472307--*</t>
  </si>
  <si>
    <t>CHQ 472307 MSCUKL390206 BEL-</t>
  </si>
  <si>
    <t>CHQ 472656 BL</t>
  </si>
  <si>
    <t>CHQ 472656 BL#MSCUUC537281 UB-</t>
  </si>
  <si>
    <t>CHQ 472584--*</t>
  </si>
  <si>
    <t>CHQ 472584 MSCUKX426980 P&amp;G-</t>
  </si>
  <si>
    <t>CHQ 472614</t>
  </si>
  <si>
    <t>CHQ 472614 MSCUKX417922 ORAL B-</t>
  </si>
  <si>
    <t>CHQ 472676--/</t>
  </si>
  <si>
    <t>CHQ 472676 MSCUKX40377 P&amp;G-</t>
  </si>
  <si>
    <t>CHQ 472652 **--</t>
  </si>
  <si>
    <t>CHQ 472652 MSCUKX423698 P&amp;G-</t>
  </si>
  <si>
    <t>CHQ 472654 //</t>
  </si>
  <si>
    <t>CHQ 472724--*</t>
  </si>
  <si>
    <t>CHQ 472724 MSCUOZ239176 HEINZ-</t>
  </si>
  <si>
    <t>CHQ 472715 MSC</t>
  </si>
  <si>
    <t>CHQ 472715 MSCHOZ39135  HEINZ-</t>
  </si>
  <si>
    <t>CHQ 472719 M</t>
  </si>
  <si>
    <t>CHQ 472719 MSCUOZ239135 HEINZ-</t>
  </si>
  <si>
    <t>CHQ 472484</t>
  </si>
  <si>
    <t>CHQ 472484 BL#76535436 IA MARS-</t>
  </si>
  <si>
    <t>LS EMP#58037</t>
  </si>
  <si>
    <t>LS EMP#58037 LABAYAKE-</t>
  </si>
  <si>
    <t>LS EMP#55396</t>
  </si>
  <si>
    <t>LS EMP#55396 MONIR  HOSSAIN-</t>
  </si>
  <si>
    <t>LS EMP#55107</t>
  </si>
  <si>
    <t>LS EMP#55107 KHALEED-</t>
  </si>
  <si>
    <t>LS EMP#56620</t>
  </si>
  <si>
    <t>LS EMP#56620 RIFAN-</t>
  </si>
  <si>
    <t>LS EMP#52323</t>
  </si>
  <si>
    <t>LS EMP#52323 CLIFFORD-</t>
  </si>
  <si>
    <t>LS EMP#54726</t>
  </si>
  <si>
    <t>LS EMP#54726 ADELFA-</t>
  </si>
  <si>
    <t>FS EMP#56347</t>
  </si>
  <si>
    <t>FS EMP#56347 JONATHAN-</t>
  </si>
  <si>
    <t>LS EMP#58974</t>
  </si>
  <si>
    <t>LS EMP#58974 KHALID-</t>
  </si>
  <si>
    <t>LS EMP#57227</t>
  </si>
  <si>
    <t>LS EMP#57227 FARHAN-</t>
  </si>
  <si>
    <t>DN/PCP/19/18</t>
  </si>
  <si>
    <t>DN/PCP/19/18,59043 OTC LS-</t>
  </si>
  <si>
    <t>CHQ 1288655 FU</t>
  </si>
  <si>
    <t>CHQ 1288655 FUND RCVD IA-</t>
  </si>
  <si>
    <t>CHQ 1288658 FU</t>
  </si>
  <si>
    <t>CHQ 1288658 FUND RCVD IA-</t>
  </si>
  <si>
    <t>CHQ 1288657 F</t>
  </si>
  <si>
    <t>CHQ 1288657 FUND RCVD IA-</t>
  </si>
  <si>
    <t>CHQ 472492//</t>
  </si>
  <si>
    <t>CHQ 472492 BL#76535436 IA MARS-</t>
  </si>
  <si>
    <t>CHQ 472604 BL.</t>
  </si>
  <si>
    <t>CHQ 472604 BL#7702001562 EMBOR-</t>
  </si>
  <si>
    <t>CHQ 472553 //</t>
  </si>
  <si>
    <t>CHQ 472553 MNBU0272173 IA BEL-</t>
  </si>
  <si>
    <t>CHQ 472739 BL#963196514 IA BEL-</t>
  </si>
  <si>
    <t>CHQ 472623..</t>
  </si>
  <si>
    <t>CHQ 472623 BL#963087297 BEL-</t>
  </si>
  <si>
    <t>CHQ 472605//.</t>
  </si>
  <si>
    <t>CHQ 472605 BL#963314521 HEINZ-</t>
  </si>
  <si>
    <t>CHQ 472597//*</t>
  </si>
  <si>
    <t>CHQ 472597 BL#962839842 IA SAF-</t>
  </si>
  <si>
    <t>CHQ 472600 ...</t>
  </si>
  <si>
    <t>CHQ 472600 BL#574530540 IA UB-</t>
  </si>
  <si>
    <t>CHQ 472603**/</t>
  </si>
  <si>
    <t>CHQ 472603 BL#574530437 IA UB-</t>
  </si>
  <si>
    <t>CHQ 472598..*</t>
  </si>
  <si>
    <t>CHQ 472598 BL#770145401 DOUMAK-</t>
  </si>
  <si>
    <t>CHQ 472625--</t>
  </si>
  <si>
    <t>CHQ 472625 BL#574530541 UB-</t>
  </si>
  <si>
    <t>CHQ 472485***</t>
  </si>
  <si>
    <t>CHQ 472485 BL#76535444 MARS-</t>
  </si>
  <si>
    <t>CHQ 472461</t>
  </si>
  <si>
    <t>CHQ 472461 BL#76541134 MARS-</t>
  </si>
  <si>
    <t>CHQ 472488 --*</t>
  </si>
  <si>
    <t>CHQ 472488 BL#76541134 MARS-</t>
  </si>
  <si>
    <t>CHQ 472371**</t>
  </si>
  <si>
    <t>CHQ 472371 BL#76541134 MARS-</t>
  </si>
  <si>
    <t>CHQ 472493 ---</t>
  </si>
  <si>
    <t>CHQ 472493 BL#76541133 MARS-</t>
  </si>
  <si>
    <t>CHQ 472487**</t>
  </si>
  <si>
    <t>CHQ 472487 BL#76541098-99 MARS-</t>
  </si>
  <si>
    <t>CHQ 472491--*</t>
  </si>
  <si>
    <t>CHQ 472491 BL#76541098 MARS-</t>
  </si>
  <si>
    <t>CHQ 472490--</t>
  </si>
  <si>
    <t>CHQ 472490 BL#76541098 MARS-</t>
  </si>
  <si>
    <t>BR18-137</t>
  </si>
  <si>
    <t xml:space="preserve">CR#465, RV#29736              </t>
  </si>
  <si>
    <t xml:space="preserve">CR#466, RV#29737              </t>
  </si>
  <si>
    <t>BR18-143</t>
  </si>
  <si>
    <t xml:space="preserve">CR#474, RV#29855              </t>
  </si>
  <si>
    <t xml:space="preserve">CR#465, RV#29735              </t>
  </si>
  <si>
    <t>BR17-1621</t>
  </si>
  <si>
    <t>BR18-136</t>
  </si>
  <si>
    <t xml:space="preserve">CR#454, RV#29960              </t>
  </si>
  <si>
    <t>BR18-146</t>
  </si>
  <si>
    <t xml:space="preserve">CR#494, RV#29738              </t>
  </si>
  <si>
    <t xml:space="preserve">CR#495, RV#28521              </t>
  </si>
  <si>
    <t xml:space="preserve">CR#496, RV#29908              </t>
  </si>
  <si>
    <t xml:space="preserve">CR#506, RV#30001              </t>
  </si>
  <si>
    <t xml:space="preserve">CR#507, RV#29542              </t>
  </si>
  <si>
    <t xml:space="preserve">CR#508, RV#29372              </t>
  </si>
  <si>
    <t xml:space="preserve">CR#508, RV#29373              </t>
  </si>
  <si>
    <t>BR18-148</t>
  </si>
  <si>
    <t xml:space="preserve">CR#519, RV#28736              </t>
  </si>
  <si>
    <t>BR18-43</t>
  </si>
  <si>
    <t xml:space="preserve">CR#00321RV#29839              </t>
  </si>
  <si>
    <t>BR18-121</t>
  </si>
  <si>
    <t xml:space="preserve">CR#364, RV#29472              </t>
  </si>
  <si>
    <t xml:space="preserve">CR#365, RV#29727              </t>
  </si>
  <si>
    <t xml:space="preserve">CR#365, RV#29728              </t>
  </si>
  <si>
    <t xml:space="preserve">CR#365, RV#29729              </t>
  </si>
  <si>
    <t xml:space="preserve">CR#365, RV#29730              </t>
  </si>
  <si>
    <t xml:space="preserve">CR#377, RV#29371              </t>
  </si>
  <si>
    <t>BR18-122</t>
  </si>
  <si>
    <t xml:space="preserve">CR#389, RV#29844              </t>
  </si>
  <si>
    <t>BR18-31</t>
  </si>
  <si>
    <t xml:space="preserve">CR#228RV#29830                </t>
  </si>
  <si>
    <t>BR17-1637</t>
  </si>
  <si>
    <t>BR18-125</t>
  </si>
  <si>
    <t xml:space="preserve">CR#401, RV#29846              </t>
  </si>
  <si>
    <t xml:space="preserve">CR#401, RV#29847              </t>
  </si>
  <si>
    <t xml:space="preserve">CR#402, RV#29731              </t>
  </si>
  <si>
    <t xml:space="preserve">CR#403, RV#29476              </t>
  </si>
  <si>
    <t xml:space="preserve">CR#404, RV#28735              </t>
  </si>
  <si>
    <t xml:space="preserve">CR#405, RV#29197              </t>
  </si>
  <si>
    <t xml:space="preserve">CR#405, RV#29196              </t>
  </si>
  <si>
    <t>BR18-132</t>
  </si>
  <si>
    <t>CR#406, INTERNAL FUNDING ARRGM</t>
  </si>
  <si>
    <t xml:space="preserve">CR#418, RV#29951              </t>
  </si>
  <si>
    <t xml:space="preserve">CR#418, RV#29952              </t>
  </si>
  <si>
    <t xml:space="preserve">CR#419, RV#29252              </t>
  </si>
  <si>
    <t xml:space="preserve">CR#420, RV#29851              </t>
  </si>
  <si>
    <t xml:space="preserve">CR#420, RV#29852              </t>
  </si>
  <si>
    <t xml:space="preserve">CR#420, RV#29853              </t>
  </si>
  <si>
    <t xml:space="preserve">CR#420, RV#29854              </t>
  </si>
  <si>
    <t xml:space="preserve">CR#421, RV#29901              </t>
  </si>
  <si>
    <t xml:space="preserve">CR#421, RV#29902              </t>
  </si>
  <si>
    <t xml:space="preserve">CR#421, RV#29903              </t>
  </si>
  <si>
    <t xml:space="preserve">CR#421, RV#29904              </t>
  </si>
  <si>
    <t xml:space="preserve">CR#421, RV#29905              </t>
  </si>
  <si>
    <t xml:space="preserve">CR#421, RV#29906              </t>
  </si>
  <si>
    <t xml:space="preserve">CR#421, RV#29907              </t>
  </si>
  <si>
    <t xml:space="preserve">CR#422, RV#29581              </t>
  </si>
  <si>
    <t xml:space="preserve">CR#423, RV#29477              </t>
  </si>
  <si>
    <t xml:space="preserve">CR#424, RV#27762              </t>
  </si>
  <si>
    <t xml:space="preserve">CR#425, RV#27858              </t>
  </si>
  <si>
    <t xml:space="preserve">CR#425, RV#27859              </t>
  </si>
  <si>
    <t xml:space="preserve">CR#426, RV#29533              </t>
  </si>
  <si>
    <t xml:space="preserve">CR#426, RV#29534              </t>
  </si>
  <si>
    <t xml:space="preserve">CR#426, RV#29535              </t>
  </si>
  <si>
    <t xml:space="preserve">CR#426, RV#29536              </t>
  </si>
  <si>
    <t xml:space="preserve">CR#426, RV#29537              </t>
  </si>
  <si>
    <t xml:space="preserve">CR#426, RV#29538              </t>
  </si>
  <si>
    <t xml:space="preserve">CR#426, RV#29539              </t>
  </si>
  <si>
    <t xml:space="preserve">CR#426, RV#29540              </t>
  </si>
  <si>
    <t xml:space="preserve">CR#426, RV#29541              </t>
  </si>
  <si>
    <t>BR18-134</t>
  </si>
  <si>
    <t xml:space="preserve">CR#443, RV#28050              </t>
  </si>
  <si>
    <t xml:space="preserve">CR#453, RV#29733              </t>
  </si>
  <si>
    <t xml:space="preserve">CR#453, RV#29734              </t>
  </si>
  <si>
    <t xml:space="preserve">CR#454, RV#29959              </t>
  </si>
  <si>
    <t xml:space="preserve">CR#454, RV#29961              </t>
  </si>
  <si>
    <t xml:space="preserve">CR#403, RV#29473              </t>
  </si>
  <si>
    <t xml:space="preserve">CR#403, RV#29474              </t>
  </si>
  <si>
    <t xml:space="preserve">CR#423, RV#29732              </t>
  </si>
  <si>
    <t xml:space="preserve">CR18-367 - - </t>
  </si>
  <si>
    <t xml:space="preserve">BT 05-FEB-18                  </t>
  </si>
  <si>
    <t xml:space="preserve">CR18-366 - - </t>
  </si>
  <si>
    <t xml:space="preserve">CR18-374 - - </t>
  </si>
  <si>
    <t xml:space="preserve">BT 25-FEB-18                  </t>
  </si>
  <si>
    <t xml:space="preserve">CR18-371 - - </t>
  </si>
  <si>
    <t xml:space="preserve">CR18-372 - - </t>
  </si>
  <si>
    <t xml:space="preserve">BT 19-FEB-18                  </t>
  </si>
  <si>
    <t xml:space="preserve">CR18-373 - - </t>
  </si>
  <si>
    <t xml:space="preserve">CR18-369 - - </t>
  </si>
  <si>
    <t xml:space="preserve">CR18-370 - - </t>
  </si>
  <si>
    <t xml:space="preserve">CR18-368 - - </t>
  </si>
  <si>
    <t xml:space="preserve">CHQ 472877 ABA PRINTING PRESS </t>
  </si>
  <si>
    <t xml:space="preserve">CHQ 472823 ABA TRAVEL         </t>
  </si>
  <si>
    <t xml:space="preserve">CHQ 472896 ABA ERP            </t>
  </si>
  <si>
    <t xml:space="preserve">CHQ 472788 ABA LOGISTICS      </t>
  </si>
  <si>
    <t xml:space="preserve">CHQ 472695 ABA PSD            </t>
  </si>
  <si>
    <t>BR18-152</t>
  </si>
  <si>
    <t xml:space="preserve">CR#534, RV#28737              </t>
  </si>
  <si>
    <t xml:space="preserve">CR#533, RV#29909              </t>
  </si>
  <si>
    <t xml:space="preserve">CR#521, RV#29973              </t>
  </si>
  <si>
    <t xml:space="preserve">CR#521, RV#29972              </t>
  </si>
  <si>
    <t xml:space="preserve">CR#467, RV#29963              </t>
  </si>
  <si>
    <t>BR18-133</t>
  </si>
  <si>
    <t xml:space="preserve">CR#00564RV#29482              </t>
  </si>
  <si>
    <t>BR18-126</t>
  </si>
  <si>
    <t xml:space="preserve">CR#00549RV#29739              </t>
  </si>
  <si>
    <t xml:space="preserve">CR#00564RV#29478              </t>
  </si>
  <si>
    <t xml:space="preserve">CR#00564RV#29479              </t>
  </si>
  <si>
    <t xml:space="preserve">CR#00564RV#29481              </t>
  </si>
  <si>
    <t xml:space="preserve">CR#00567RV#30051              </t>
  </si>
  <si>
    <t xml:space="preserve">CR#00570RV#30002              </t>
  </si>
  <si>
    <t xml:space="preserve">CR#00564RV#29483              </t>
  </si>
  <si>
    <t>BR18-140</t>
  </si>
  <si>
    <t xml:space="preserve">CR#00584RV#29374              </t>
  </si>
  <si>
    <t xml:space="preserve">CR#00584RV#29375              </t>
  </si>
  <si>
    <t xml:space="preserve">CR#00598RV#28738              </t>
  </si>
  <si>
    <t>BR18-142</t>
  </si>
  <si>
    <t xml:space="preserve">CR#00613RV#29982              </t>
  </si>
  <si>
    <t xml:space="preserve">CR#612RV#29856                </t>
  </si>
  <si>
    <t>BR18-156</t>
  </si>
  <si>
    <t xml:space="preserve">CR#0638RV#29857               </t>
  </si>
  <si>
    <t xml:space="preserve">CR#0638RV#29858               </t>
  </si>
  <si>
    <t xml:space="preserve">CR#00564RV#29480              </t>
  </si>
  <si>
    <t>CHQ 472764 ARABIA INSURANCE CO</t>
  </si>
  <si>
    <t>CHQ 472765 AVR ALFUTTAIM VEHIC</t>
  </si>
  <si>
    <t>CHQ 472778 QATAR FILLING &amp; PAC</t>
  </si>
  <si>
    <t xml:space="preserve">CHQ 472786 QATAR LOGISTICS    </t>
  </si>
  <si>
    <t>CHQ 472827 COTY HEART TRANSP I</t>
  </si>
  <si>
    <t xml:space="preserve">CHQ 472766 ACONGULF W.L.L     </t>
  </si>
  <si>
    <t>CHQ 472649 CUSTOMS VARIANCE P&amp;</t>
  </si>
  <si>
    <t xml:space="preserve">CHQ 472634 FIBERTECH QATAR    </t>
  </si>
  <si>
    <t>CHQ 472779 SAIF PACKAGING TRAD</t>
  </si>
  <si>
    <t xml:space="preserve">CHQ 472883 BLACK PEARL        </t>
  </si>
  <si>
    <t xml:space="preserve">CHQ 472761 BIN THAMER GARAGE  </t>
  </si>
  <si>
    <t>BR18-159</t>
  </si>
  <si>
    <t xml:space="preserve">CR#663, RV#29742              </t>
  </si>
  <si>
    <t>BR18-157</t>
  </si>
  <si>
    <t xml:space="preserve">CR#643, RV#28740              </t>
  </si>
  <si>
    <t xml:space="preserve">CR#454, RV#29962              </t>
  </si>
  <si>
    <t xml:space="preserve">CR#643, RV#28739              </t>
  </si>
  <si>
    <t>BR18-154</t>
  </si>
  <si>
    <t xml:space="preserve">CR#00626RV#29986              </t>
  </si>
  <si>
    <t xml:space="preserve">CR#642, RV#29990              </t>
  </si>
  <si>
    <t xml:space="preserve">CR#653, RV#30003              </t>
  </si>
  <si>
    <t>SP18-127 - - BP18-153</t>
  </si>
  <si>
    <t xml:space="preserve">CIL$11600077.93@3.6485        </t>
  </si>
  <si>
    <t>SP18-125 - - BP18-151</t>
  </si>
  <si>
    <t xml:space="preserve">CIL$110160@3.6485             </t>
  </si>
  <si>
    <t>SP18-109 - - BP18-135</t>
  </si>
  <si>
    <t xml:space="preserve">ABA 18PCP 208                 </t>
  </si>
  <si>
    <t>SP18-115 - - BP18-141</t>
  </si>
  <si>
    <t xml:space="preserve">CIL$828195.77@3.6485          </t>
  </si>
  <si>
    <t>SP18-108 - - BP18-134</t>
  </si>
  <si>
    <t xml:space="preserve">ABA 18PCP208                  </t>
  </si>
  <si>
    <t>SP18-107 - - BP18-133</t>
  </si>
  <si>
    <t xml:space="preserve">ABA 18PCP 207                 </t>
  </si>
  <si>
    <t>SP18-117 - - BP18-143</t>
  </si>
  <si>
    <t xml:space="preserve">CIL$886600.78@3.6485          </t>
  </si>
  <si>
    <t>SP18-106 - - BP18-132</t>
  </si>
  <si>
    <t>SP18-105 - - BP18-131</t>
  </si>
  <si>
    <t xml:space="preserve">ABA 18PCP 206                 </t>
  </si>
  <si>
    <t>SP18-119 - - BP18-145</t>
  </si>
  <si>
    <t xml:space="preserve">CIL$535690.70@3.6485          </t>
  </si>
  <si>
    <t>SP18-104 - - BP18-130</t>
  </si>
  <si>
    <t>SP18-103 - - BP18-129</t>
  </si>
  <si>
    <t xml:space="preserve">ABA 18PCP 205                 </t>
  </si>
  <si>
    <t>SP18-121 - - BP18-147</t>
  </si>
  <si>
    <t xml:space="preserve">CIL$1051330.93@3.6485         </t>
  </si>
  <si>
    <t>SP18-102 - - BP18-128</t>
  </si>
  <si>
    <t>SP18-101 - - BP18-127</t>
  </si>
  <si>
    <t xml:space="preserve">ABA 18PCP 204                 </t>
  </si>
  <si>
    <t>SP18-123 - - BP18-149</t>
  </si>
  <si>
    <t xml:space="preserve">CIL$1161920.40@3.6485         </t>
  </si>
  <si>
    <t>SP18-100 - - BP18-126</t>
  </si>
  <si>
    <t>SP18-113 - - BP18-139</t>
  </si>
  <si>
    <t xml:space="preserve">CIL$1080773.66@3.6485         </t>
  </si>
  <si>
    <t>SP18-129 - - BP18-155</t>
  </si>
  <si>
    <t xml:space="preserve">CIL$575479.92@3.6485          </t>
  </si>
  <si>
    <t>SP18-111 - - BP18-137</t>
  </si>
  <si>
    <t xml:space="preserve">CIL$127427.94@3.6485          </t>
  </si>
  <si>
    <t xml:space="preserve">CR18-406 - - </t>
  </si>
  <si>
    <t xml:space="preserve">BT 28-FEB-2018                </t>
  </si>
  <si>
    <t xml:space="preserve">CR18-407 - - </t>
  </si>
  <si>
    <t xml:space="preserve">CR#685, RV#29766              </t>
  </si>
  <si>
    <t xml:space="preserve">CR18-423 - - </t>
  </si>
  <si>
    <t xml:space="preserve">CR#686, RV#29544              </t>
  </si>
  <si>
    <t xml:space="preserve">CR18-422 - - </t>
  </si>
  <si>
    <t xml:space="preserve">CR#685, RV#29776              </t>
  </si>
  <si>
    <t xml:space="preserve">CR18-421 - - </t>
  </si>
  <si>
    <t xml:space="preserve">CR18-420 - - </t>
  </si>
  <si>
    <t xml:space="preserve">CR#685, RV#29775              </t>
  </si>
  <si>
    <t xml:space="preserve">CR18-419 - - </t>
  </si>
  <si>
    <t xml:space="preserve">CR18-418 - - </t>
  </si>
  <si>
    <t xml:space="preserve">CR#685, RV#29774              </t>
  </si>
  <si>
    <t xml:space="preserve">CR18-417 - - </t>
  </si>
  <si>
    <t xml:space="preserve">CR18-415 - - </t>
  </si>
  <si>
    <t xml:space="preserve">CR#685, RV#29773              </t>
  </si>
  <si>
    <t xml:space="preserve">CR18-414 - - </t>
  </si>
  <si>
    <t xml:space="preserve">CR#685, RV#29772              </t>
  </si>
  <si>
    <t xml:space="preserve">CR18-413 - - </t>
  </si>
  <si>
    <t xml:space="preserve">CR18-412 - - </t>
  </si>
  <si>
    <t xml:space="preserve">CR#685, RV#29771              </t>
  </si>
  <si>
    <t xml:space="preserve">CR18-411 - - </t>
  </si>
  <si>
    <t xml:space="preserve">CR#685, RV#29770              </t>
  </si>
  <si>
    <t xml:space="preserve">CR18-410 - - </t>
  </si>
  <si>
    <t xml:space="preserve">CR#685, RV#29769              </t>
  </si>
  <si>
    <t xml:space="preserve">CR18-409 - - </t>
  </si>
  <si>
    <t xml:space="preserve">CR#685, RV#29768              </t>
  </si>
  <si>
    <t xml:space="preserve">CR18-408 - - </t>
  </si>
  <si>
    <t xml:space="preserve">CR#685, RV#29767              </t>
  </si>
  <si>
    <t xml:space="preserve">CR18-416 - - </t>
  </si>
  <si>
    <t xml:space="preserve">CR18-424 - - </t>
  </si>
  <si>
    <t xml:space="preserve">CR#688, RV#29859              </t>
  </si>
  <si>
    <t>BR18-194</t>
  </si>
  <si>
    <t xml:space="preserve">CR#680, RV#30056              </t>
  </si>
  <si>
    <t xml:space="preserve">CR#680, RV#30055              </t>
  </si>
  <si>
    <t xml:space="preserve">CR#680, RV#30054              </t>
  </si>
  <si>
    <t xml:space="preserve">CR#680, RV#30053              </t>
  </si>
  <si>
    <t xml:space="preserve">CR#679, RV#29377              </t>
  </si>
  <si>
    <t xml:space="preserve">CR#679, RV#29376              </t>
  </si>
  <si>
    <t xml:space="preserve">CR#668, RV#29543              </t>
  </si>
  <si>
    <t xml:space="preserve">CR#667, RV#29584              </t>
  </si>
  <si>
    <t xml:space="preserve">CR#664, RV#29583              </t>
  </si>
  <si>
    <t xml:space="preserve">CR#664, RV#29582              </t>
  </si>
  <si>
    <t xml:space="preserve">CR#680, RV#30058              </t>
  </si>
  <si>
    <t xml:space="preserve">CR#680, RV#30057              </t>
  </si>
  <si>
    <t>BP18-122</t>
  </si>
  <si>
    <t>PCP IFT 06 18 FUND TRF FOR CRE</t>
  </si>
  <si>
    <t>BP18-121</t>
  </si>
  <si>
    <t>PCP IFT 05 18 FUND TRF FOR CRE</t>
  </si>
  <si>
    <t>BP18-120</t>
  </si>
  <si>
    <t>BP18-103</t>
  </si>
  <si>
    <t>CHQ 472777 PETTY CASH REPLENIS</t>
  </si>
  <si>
    <t>BP18-124</t>
  </si>
  <si>
    <t>PCP IFT 10 18 FUND TRF FOR CRE</t>
  </si>
  <si>
    <t>BP18-125</t>
  </si>
  <si>
    <t>CHQ 472882 PETTY CASH REPLENIS</t>
  </si>
  <si>
    <t>BP18-123</t>
  </si>
  <si>
    <t>PCP IFT 08 18 FUND TRF FOR CRE</t>
  </si>
  <si>
    <t>SP18-130 - - BP18-156</t>
  </si>
  <si>
    <t xml:space="preserve">MAR18 WPS CHGS                </t>
  </si>
  <si>
    <t>BD18-47</t>
  </si>
  <si>
    <t xml:space="preserve">Cash Dep 14-Feb-18            </t>
  </si>
  <si>
    <t>BD18-57</t>
  </si>
  <si>
    <t xml:space="preserve">Cash Dep 25-Feb-18            </t>
  </si>
  <si>
    <t>BD18-42</t>
  </si>
  <si>
    <t xml:space="preserve">Cash Dep 7-Feb-18             </t>
  </si>
  <si>
    <t>BD18-46</t>
  </si>
  <si>
    <t xml:space="preserve">Cash Dep 12-Feb-18            </t>
  </si>
  <si>
    <t>BD18-41</t>
  </si>
  <si>
    <t xml:space="preserve">Cash Dep 6-Feb-18             </t>
  </si>
  <si>
    <t>BD18-56</t>
  </si>
  <si>
    <t>BD18-39</t>
  </si>
  <si>
    <t xml:space="preserve">Cash Dep 5-Feb-18             </t>
  </si>
  <si>
    <t>BD18-48</t>
  </si>
  <si>
    <t xml:space="preserve">Cash Dep 15-Feb-18            </t>
  </si>
  <si>
    <t>BD18-40</t>
  </si>
  <si>
    <t xml:space="preserve">Cheq Dep 5-Feb-18             </t>
  </si>
  <si>
    <t>BD18-55</t>
  </si>
  <si>
    <t xml:space="preserve">Cash Dep 22-Feb-18            </t>
  </si>
  <si>
    <t>BD18-43</t>
  </si>
  <si>
    <t xml:space="preserve">Cash Dep 8-Feb-18             </t>
  </si>
  <si>
    <t>BD18-54</t>
  </si>
  <si>
    <t xml:space="preserve">Cash Dep 21-Feb-18            </t>
  </si>
  <si>
    <t>BD18-49</t>
  </si>
  <si>
    <t xml:space="preserve">Cash Dep 18-Feb-18            </t>
  </si>
  <si>
    <t>BD18-45</t>
  </si>
  <si>
    <t xml:space="preserve">Cash Dep 11-Feb-18            </t>
  </si>
  <si>
    <t>BD18-58</t>
  </si>
  <si>
    <t xml:space="preserve">Cash Dep 26-Feb-18            </t>
  </si>
  <si>
    <t>BD18-53</t>
  </si>
  <si>
    <t>BD18-59</t>
  </si>
  <si>
    <t xml:space="preserve">Cash Dep 27-Feb-18            </t>
  </si>
  <si>
    <t>BD18-50</t>
  </si>
  <si>
    <t xml:space="preserve">Cheq Dep 18-Feb-18            </t>
  </si>
  <si>
    <t>BD18-62</t>
  </si>
  <si>
    <t xml:space="preserve">Cash Dep 28-Feb-18            </t>
  </si>
  <si>
    <t>BD18-61</t>
  </si>
  <si>
    <t xml:space="preserve">Cheq Dep 28-Feb-18            </t>
  </si>
  <si>
    <t>BD18-51</t>
  </si>
  <si>
    <t xml:space="preserve">Cash Dep 19-Feb-18            </t>
  </si>
  <si>
    <t>BD18-60</t>
  </si>
  <si>
    <t>BD18-44</t>
  </si>
  <si>
    <t>BD18-38</t>
  </si>
  <si>
    <t xml:space="preserve">Cash Dep 4-Feb-18             </t>
  </si>
  <si>
    <t>BD18-37</t>
  </si>
  <si>
    <t xml:space="preserve">Cheq Dep 4-Feb-18             </t>
  </si>
  <si>
    <t>BD18-52</t>
  </si>
  <si>
    <t xml:space="preserve">Cash Dep 20-Feb-18            </t>
  </si>
  <si>
    <t>BD18-36</t>
  </si>
  <si>
    <t>BP18-162</t>
  </si>
  <si>
    <t>PCP IFT 07 18 FUND TRF FOR CRE</t>
  </si>
  <si>
    <t>BP18-164</t>
  </si>
  <si>
    <t>BP18-161</t>
  </si>
  <si>
    <t>PCP IFT 11 18 FUND TRF FOR CRE</t>
  </si>
  <si>
    <t>BP18-158</t>
  </si>
  <si>
    <t xml:space="preserve">FEB18 STAFF ONLINE SALARY     </t>
  </si>
  <si>
    <t>BP18-160</t>
  </si>
  <si>
    <t>BP18-163</t>
  </si>
  <si>
    <t>PCP IFT 09 18 FUND TRF FOR CRE</t>
  </si>
  <si>
    <t xml:space="preserve">CP18-445 - - </t>
  </si>
  <si>
    <t xml:space="preserve">DN/PCP/24/18 OTC SALARY FEB18 </t>
  </si>
  <si>
    <t>BP18-171</t>
  </si>
  <si>
    <t xml:space="preserve">CILDOHB174062&amp;959298          </t>
  </si>
  <si>
    <t>BP18-168</t>
  </si>
  <si>
    <t xml:space="preserve">CILDOH173172$522191.64        </t>
  </si>
  <si>
    <t>BP18-181</t>
  </si>
  <si>
    <t>CHQ 472607 GIT MSKU1233213 MSK</t>
  </si>
  <si>
    <t>BP18-166</t>
  </si>
  <si>
    <t xml:space="preserve">CILDOH173316$286511.13        </t>
  </si>
  <si>
    <t>BP18-169</t>
  </si>
  <si>
    <t xml:space="preserve">CILDOH173146$2168088.62       </t>
  </si>
  <si>
    <t>BP18-172</t>
  </si>
  <si>
    <t xml:space="preserve">CILDOH173436$414349.26        </t>
  </si>
  <si>
    <t>BP18-167</t>
  </si>
  <si>
    <t xml:space="preserve">CILDOH173343$554660.26        </t>
  </si>
  <si>
    <t>BP18-170</t>
  </si>
  <si>
    <t xml:space="preserve">CILDOH174012$2456928.71       </t>
  </si>
  <si>
    <t>BP18-165</t>
  </si>
  <si>
    <t xml:space="preserve">CILDOH173132$137846.04        </t>
  </si>
  <si>
    <t>BP18-191</t>
  </si>
  <si>
    <t>CHQ 472756 GIT MSCUKX510445 P&amp;</t>
  </si>
  <si>
    <t>BP18-192</t>
  </si>
  <si>
    <t>CHQ 472295 GIT MSCUOQ357508 MS</t>
  </si>
  <si>
    <t>BP18-193</t>
  </si>
  <si>
    <t>CHQ 472689 GIT MSCUKX531961 SH</t>
  </si>
  <si>
    <t>BP18-194</t>
  </si>
  <si>
    <t>CHQ 472738 GIT MSCUKL539927 MS</t>
  </si>
  <si>
    <t>BP18-195</t>
  </si>
  <si>
    <t>CHQ 472753 GIT MSCUVQ913161 PA</t>
  </si>
  <si>
    <t>BP18-196</t>
  </si>
  <si>
    <t>CHQ 472754 GIT MSCUVQ687864 MS</t>
  </si>
  <si>
    <t>BP18-197</t>
  </si>
  <si>
    <t>CHQ 472658 GIT MSCUKX500560 P&amp;</t>
  </si>
  <si>
    <t>BP18-198</t>
  </si>
  <si>
    <t>CHQ 472407 GIT MSCUKX426980 MS</t>
  </si>
  <si>
    <t>BP18-199</t>
  </si>
  <si>
    <t>CHQ 472290 GIT MSCUKX427087 MS</t>
  </si>
  <si>
    <t>BP18-200</t>
  </si>
  <si>
    <t>CHQ 472406 GIT MSCUKX438142 P&amp;</t>
  </si>
  <si>
    <t>BP18-202</t>
  </si>
  <si>
    <t xml:space="preserve">CHQ 472298 MSCUKX432376 P&amp;G   </t>
  </si>
  <si>
    <t>BP18-203</t>
  </si>
  <si>
    <t>CHQ 472622 GIT MSCUKX426956 P&amp;</t>
  </si>
  <si>
    <t>BP18-204</t>
  </si>
  <si>
    <t>CHQ 472294 GIT MSCUKX426956 P&amp;</t>
  </si>
  <si>
    <t>BP18-205</t>
  </si>
  <si>
    <t>CHQ 472681 GIT MSCUKX553379 P&amp;</t>
  </si>
  <si>
    <t>BP18-206</t>
  </si>
  <si>
    <t>CHQ 472704 GIT MSCUKX553379 P&amp;</t>
  </si>
  <si>
    <t>BP18-207</t>
  </si>
  <si>
    <t>CHQ 472687 GIT MSCUKX553809 P&amp;</t>
  </si>
  <si>
    <t>BP18-208</t>
  </si>
  <si>
    <t>CHQ 472720 GIT MSCUKX547348 MS</t>
  </si>
  <si>
    <t>BP18-209</t>
  </si>
  <si>
    <t>CHQ 472722 GIT MSCUKL534969 MS</t>
  </si>
  <si>
    <t>BP18-210</t>
  </si>
  <si>
    <t>CHQ 472703 GIT MSCUKX560358 P&amp;</t>
  </si>
  <si>
    <t>BP18-211</t>
  </si>
  <si>
    <t>CHQ 472304 GIT MSCUKX539451 MS</t>
  </si>
  <si>
    <t>BP18-212</t>
  </si>
  <si>
    <t>CHQ 472688 GIT MSCUKX539022 P&amp;</t>
  </si>
  <si>
    <t>BP18-213</t>
  </si>
  <si>
    <t>CHQ 472408 GIT MSCUKX438142 MS</t>
  </si>
  <si>
    <t>BP18-214</t>
  </si>
  <si>
    <t>CHQ 472709 GIT MSCUKX571934 P&amp;</t>
  </si>
  <si>
    <t>BP18-215</t>
  </si>
  <si>
    <t>CHQ 472832 PETTY CASH REPLENIS</t>
  </si>
  <si>
    <t>BP18-101</t>
  </si>
  <si>
    <t>CHQ 472878 PETTY CASH REPLENIS</t>
  </si>
  <si>
    <t>BP18-190</t>
  </si>
  <si>
    <t>CHQ 472716 GIT MSCUES672516 P&amp;</t>
  </si>
  <si>
    <t>BP18-189</t>
  </si>
  <si>
    <t>CHQ 472653 GIT MSCUKX553387 P&amp;</t>
  </si>
  <si>
    <t>BP18-188</t>
  </si>
  <si>
    <t>CHQ 472624 GIT 574631184 57462</t>
  </si>
  <si>
    <t>BP18-187</t>
  </si>
  <si>
    <t>CHQ 472742 GIT 574566985 57455</t>
  </si>
  <si>
    <t>BP18-186</t>
  </si>
  <si>
    <t xml:space="preserve">CHQ 472609 GIT 574374303 4302 </t>
  </si>
  <si>
    <t>BP18-185</t>
  </si>
  <si>
    <t>CHQ 472662 GIT 574262918 PAMPE</t>
  </si>
  <si>
    <t>BP18-184</t>
  </si>
  <si>
    <t>CHQ 472774 GIT 574636043 57463</t>
  </si>
  <si>
    <t>BP18-183</t>
  </si>
  <si>
    <t>CHQ 472639 GIT 574634588 PAMPE</t>
  </si>
  <si>
    <t>BP18-182</t>
  </si>
  <si>
    <t>CHQ 472772 GIT MRKU3931090 PAM</t>
  </si>
  <si>
    <t>BP18-201</t>
  </si>
  <si>
    <t>CHQ 472169 GIT MSCUKX458306 MS</t>
  </si>
  <si>
    <t>BP18-218</t>
  </si>
  <si>
    <t>CHQ 472694 GIT MSCUES665593 P&amp;</t>
  </si>
  <si>
    <t>BP18-216</t>
  </si>
  <si>
    <t xml:space="preserve">CHQ 472309 GIT MSCU547272 P&amp;G </t>
  </si>
  <si>
    <t>BP18-219</t>
  </si>
  <si>
    <t xml:space="preserve">CHQ 472759 GIT MSCU531961 P&amp;G </t>
  </si>
  <si>
    <t>BP18-220</t>
  </si>
  <si>
    <t>CHQ 472723 GIT MSCUOQ325315 P&amp;</t>
  </si>
  <si>
    <t>BP18-217</t>
  </si>
  <si>
    <t>CHQ 472480 GIT MSCUES661394 MS</t>
  </si>
  <si>
    <t>BP18-221</t>
  </si>
  <si>
    <t>CHQ 472643 BL#MSCUKX432376 ALW</t>
  </si>
  <si>
    <t>BP18-222</t>
  </si>
  <si>
    <t>CHQ 472408 GIT MSCUKX438142 40</t>
  </si>
  <si>
    <t xml:space="preserve">CP18-448 - - </t>
  </si>
  <si>
    <t xml:space="preserve">DN/PCP/24/18 OTC FEB SALARY   </t>
  </si>
  <si>
    <t>BP18-224</t>
  </si>
  <si>
    <t>CHQ 472486 GIT MSCUES637634 MS</t>
  </si>
  <si>
    <t>BP18-225</t>
  </si>
  <si>
    <t>CHQ 472171 GIT MSCUES649324 P&amp;</t>
  </si>
  <si>
    <t>BP18-223</t>
  </si>
  <si>
    <t>CHQ 472613 GIT# MSCUXQ517422 A</t>
  </si>
  <si>
    <t xml:space="preserve">RCVD DN P&amp;G $27,409.73@3.635  </t>
  </si>
  <si>
    <t xml:space="preserve">RCVD DN P&amp;G $31,098.76@3.635  </t>
  </si>
  <si>
    <t xml:space="preserve">RCVD DN P&amp;G $273.89@3.635     </t>
  </si>
  <si>
    <t xml:space="preserve">RCVD DN P&amp;G $17409.72@3.635   </t>
  </si>
  <si>
    <t xml:space="preserve">RCVD DN P&amp;G $3611.11@3.635    </t>
  </si>
  <si>
    <t xml:space="preserve">RCVD DN P&amp;G $6562.50@3.635    </t>
  </si>
  <si>
    <t xml:space="preserve">RCVD DN P&amp;G $21914.39@3.635   </t>
  </si>
  <si>
    <t xml:space="preserve">RCVD DN P&amp;G $30000.08@3.635   </t>
  </si>
  <si>
    <t xml:space="preserve">RCVD DN P&amp;G $21,611.54@3.635  </t>
  </si>
  <si>
    <t xml:space="preserve">DN /PCP/28/18 FEB'18 HSBC INT </t>
  </si>
  <si>
    <t>BP18-230</t>
  </si>
  <si>
    <t>BP18-235</t>
  </si>
  <si>
    <t>BP18-232</t>
  </si>
  <si>
    <t>BP18-234</t>
  </si>
  <si>
    <t>BP18-231</t>
  </si>
  <si>
    <t>BP18-233</t>
  </si>
  <si>
    <t>SP18-168 - - BP18-236</t>
  </si>
  <si>
    <t xml:space="preserve">HSBC 10 CHQ BOOK  REQUEST     </t>
  </si>
  <si>
    <t>SR18-21 - - BR18--172</t>
  </si>
  <si>
    <t xml:space="preserve">RCVD DN P&amp;G $159440.64@3.635  </t>
  </si>
  <si>
    <t>SR18-22 - - BR18--223</t>
  </si>
  <si>
    <t xml:space="preserve">Rcvd P&amp;G DN$1,000@3.635       </t>
  </si>
  <si>
    <t>REVS CP18-445</t>
  </si>
  <si>
    <t>REVS CP18-445 OTC SALARY DOUBL-</t>
  </si>
  <si>
    <t>RVRS BP18-213 CHQ 472408</t>
  </si>
  <si>
    <t>RVRS CM CHQ 472654</t>
  </si>
  <si>
    <t>SR18-23 - - BR18--224</t>
  </si>
  <si>
    <t xml:space="preserve">Rcvd P&amp;G DN$4,255.86@3.635    </t>
  </si>
  <si>
    <t>HSBC,FEB'18,MINIMAL DIFF</t>
  </si>
  <si>
    <t xml:space="preserve">CR18-532 - - </t>
  </si>
  <si>
    <t xml:space="preserve">BT 06-MAR-18                  </t>
  </si>
  <si>
    <t xml:space="preserve">CR18-533 - - </t>
  </si>
  <si>
    <t xml:space="preserve">CR18-534 - - </t>
  </si>
  <si>
    <t xml:space="preserve">CR18-535 - - </t>
  </si>
  <si>
    <t xml:space="preserve">CR18-536 - - </t>
  </si>
  <si>
    <t xml:space="preserve">CR18-537 - - </t>
  </si>
  <si>
    <t xml:space="preserve">BT 05-MAR-18                  </t>
  </si>
  <si>
    <t xml:space="preserve">CR18-538 - - </t>
  </si>
  <si>
    <t xml:space="preserve">BT 01-MAR-18                  </t>
  </si>
  <si>
    <t>BR18-225</t>
  </si>
  <si>
    <t xml:space="preserve">CR#00687, RV#30060            </t>
  </si>
  <si>
    <t xml:space="preserve">CR#00689, RV#29378            </t>
  </si>
  <si>
    <t xml:space="preserve">CR#00689, RV#29379            </t>
  </si>
  <si>
    <t xml:space="preserve">CR#00689, RV#29380            </t>
  </si>
  <si>
    <t xml:space="preserve">CR#00689, RV#29381            </t>
  </si>
  <si>
    <t>BR18-129</t>
  </si>
  <si>
    <t xml:space="preserve">CR#00551RV#28522              </t>
  </si>
  <si>
    <t>BR18-230</t>
  </si>
  <si>
    <t xml:space="preserve">CR#720, RV#29745              </t>
  </si>
  <si>
    <t xml:space="preserve">CR#720, RV#29746              </t>
  </si>
  <si>
    <t xml:space="preserve">CR#721, RV#27763              </t>
  </si>
  <si>
    <t xml:space="preserve">CR#723, RV#27860              </t>
  </si>
  <si>
    <t xml:space="preserve">CR#724, RV#30004              </t>
  </si>
  <si>
    <t xml:space="preserve">CR#725, RV#29860              </t>
  </si>
  <si>
    <t xml:space="preserve">CR#725, RV#29861              </t>
  </si>
  <si>
    <t xml:space="preserve">CR#725, RV#29862              </t>
  </si>
  <si>
    <t xml:space="preserve">CR#725, RV#29863              </t>
  </si>
  <si>
    <t xml:space="preserve">CR#726, RV#30000              </t>
  </si>
  <si>
    <t xml:space="preserve">CR#727, RV#29382              </t>
  </si>
  <si>
    <t xml:space="preserve">CR#727, RV#29383              </t>
  </si>
  <si>
    <t xml:space="preserve">CR#728, RV#30101              </t>
  </si>
  <si>
    <t xml:space="preserve">CR#728, RV#30102              </t>
  </si>
  <si>
    <t xml:space="preserve">CR#728, RV#30103              </t>
  </si>
  <si>
    <t xml:space="preserve">CR#728, RV#30104              </t>
  </si>
  <si>
    <t xml:space="preserve">CR#728, RV#30105              </t>
  </si>
  <si>
    <t xml:space="preserve">CR#728, RV#30106              </t>
  </si>
  <si>
    <t xml:space="preserve">CR#728, RV#30107              </t>
  </si>
  <si>
    <t xml:space="preserve">CR#728, RV#30108              </t>
  </si>
  <si>
    <t xml:space="preserve">CR#729, RV#29910              </t>
  </si>
  <si>
    <t xml:space="preserve">CR#729, RV#29911              </t>
  </si>
  <si>
    <t xml:space="preserve">CR#729, RV#29912              </t>
  </si>
  <si>
    <t xml:space="preserve">CR#729, RV#29913              </t>
  </si>
  <si>
    <t xml:space="preserve">CR#729, RV#29914              </t>
  </si>
  <si>
    <t xml:space="preserve">CR#729, RV#29915              </t>
  </si>
  <si>
    <t xml:space="preserve">CR#729, RV#29916              </t>
  </si>
  <si>
    <t xml:space="preserve">CR#729, RV#29917              </t>
  </si>
  <si>
    <t xml:space="preserve">CR#729, RV#29918              </t>
  </si>
  <si>
    <t>BR18-226</t>
  </si>
  <si>
    <t xml:space="preserve">CR#00697, RV#29995            </t>
  </si>
  <si>
    <t>BR18-234</t>
  </si>
  <si>
    <t xml:space="preserve">CR#743, RV#29864              </t>
  </si>
  <si>
    <t xml:space="preserve">CR#744, RV#30151              </t>
  </si>
  <si>
    <t xml:space="preserve">CR#744, RV#30153              </t>
  </si>
  <si>
    <t>BR18-228</t>
  </si>
  <si>
    <t xml:space="preserve">CR#00699, RV#28523            </t>
  </si>
  <si>
    <t>BR18-235</t>
  </si>
  <si>
    <t xml:space="preserve">CR#746, RV#30158              </t>
  </si>
  <si>
    <t>BR18-239</t>
  </si>
  <si>
    <t xml:space="preserve">CR#779, RV#30163              </t>
  </si>
  <si>
    <t>BR18-236</t>
  </si>
  <si>
    <t xml:space="preserve">CR#767, RV#29488              </t>
  </si>
  <si>
    <t xml:space="preserve">CR#768, RV#30201              </t>
  </si>
  <si>
    <t xml:space="preserve">CR#769, RV#30160              </t>
  </si>
  <si>
    <t xml:space="preserve">CR#746, RV#30156              </t>
  </si>
  <si>
    <t xml:space="preserve">CR#746, RV#30157              </t>
  </si>
  <si>
    <t xml:space="preserve">CR#746, RV#30159              </t>
  </si>
  <si>
    <t xml:space="preserve">CR#747, RV#29747              </t>
  </si>
  <si>
    <t xml:space="preserve">CR#747, RV#29748              </t>
  </si>
  <si>
    <t xml:space="preserve">CR#747, RV#29749              </t>
  </si>
  <si>
    <t xml:space="preserve">CR#755, RV#29865              </t>
  </si>
  <si>
    <t xml:space="preserve">CR#00701, RV#29484            </t>
  </si>
  <si>
    <t xml:space="preserve">CR#00709, RV#29545            </t>
  </si>
  <si>
    <t xml:space="preserve">CR#00709, RV#29546            </t>
  </si>
  <si>
    <t xml:space="preserve">CR#00709, RV#29547            </t>
  </si>
  <si>
    <t>BR18-242</t>
  </si>
  <si>
    <t xml:space="preserve">CR#793, RV#30202              </t>
  </si>
  <si>
    <t xml:space="preserve">CR#794, RV#29866              </t>
  </si>
  <si>
    <t xml:space="preserve">CR#794, RV#29867              </t>
  </si>
  <si>
    <t xml:space="preserve">CR#794, RV#29868              </t>
  </si>
  <si>
    <t>BR17-1644</t>
  </si>
  <si>
    <t xml:space="preserve">CR#00698, RV#29743            </t>
  </si>
  <si>
    <t xml:space="preserve">CR#00697, RV#29996            </t>
  </si>
  <si>
    <t>BR18-243</t>
  </si>
  <si>
    <t xml:space="preserve">CR#805, RV#30005              </t>
  </si>
  <si>
    <t xml:space="preserve">CR#795, RV#29493              </t>
  </si>
  <si>
    <t xml:space="preserve">CR#795, RV#29492              </t>
  </si>
  <si>
    <t xml:space="preserve">CR#795, RV#29491              </t>
  </si>
  <si>
    <t xml:space="preserve">CR#795, RV#29490              </t>
  </si>
  <si>
    <t xml:space="preserve">CR#793, RV#30203              </t>
  </si>
  <si>
    <t xml:space="preserve">CR#742, RV#29487              </t>
  </si>
  <si>
    <t xml:space="preserve">CR#742, RV#29486              </t>
  </si>
  <si>
    <t xml:space="preserve">CR#795, RV#29489              </t>
  </si>
  <si>
    <t xml:space="preserve">CR#00700, RV#29744            </t>
  </si>
  <si>
    <t>BD18-73</t>
  </si>
  <si>
    <t xml:space="preserve">CASH DEP 14-MAR-18            </t>
  </si>
  <si>
    <t>BD18-68</t>
  </si>
  <si>
    <t xml:space="preserve">CASH DEP 11-MAR-18            </t>
  </si>
  <si>
    <t>BD18-71</t>
  </si>
  <si>
    <t xml:space="preserve">CASH DEP 12-MAR-18            </t>
  </si>
  <si>
    <t>BD18-67</t>
  </si>
  <si>
    <t xml:space="preserve">CASH DEP 07-MAR-18            </t>
  </si>
  <si>
    <t>BD18-75</t>
  </si>
  <si>
    <t xml:space="preserve">CHQ DEP 15-MAR-18             </t>
  </si>
  <si>
    <t>BD18-66</t>
  </si>
  <si>
    <t xml:space="preserve">CASH DEP 06-MAR-18            </t>
  </si>
  <si>
    <t>BD18-69</t>
  </si>
  <si>
    <t>BD18-65</t>
  </si>
  <si>
    <t xml:space="preserve">CASH DEP 05-MAR-18            </t>
  </si>
  <si>
    <t>BD18-72</t>
  </si>
  <si>
    <t xml:space="preserve">CASH DEP 13-MAR-18            </t>
  </si>
  <si>
    <t>BD18-64</t>
  </si>
  <si>
    <t>BD18-74</t>
  </si>
  <si>
    <t xml:space="preserve">CASH DEP 15-MAR-18            </t>
  </si>
  <si>
    <t>BD18-70</t>
  </si>
  <si>
    <t xml:space="preserve">CASH DEP 08-MAR-18            </t>
  </si>
  <si>
    <t>BD18-63</t>
  </si>
  <si>
    <t>BD18-76</t>
  </si>
  <si>
    <t xml:space="preserve">CHQ DEP 5-MAR-18              </t>
  </si>
  <si>
    <t>SP18-176 - - BP18-245</t>
  </si>
  <si>
    <t xml:space="preserve">CIL$859320.38@3.6485          </t>
  </si>
  <si>
    <t>SP18-171 - - BP18-241</t>
  </si>
  <si>
    <t xml:space="preserve">CIL$619956.24@3.6485          </t>
  </si>
  <si>
    <t>SP18-174 - - BP18-243</t>
  </si>
  <si>
    <t xml:space="preserve">CIL$479939.3@3.6485           </t>
  </si>
  <si>
    <t>SP18-170 - - BP18-239</t>
  </si>
  <si>
    <t xml:space="preserve">CIL$780733.45@3.6485          </t>
  </si>
  <si>
    <t>LS EMP#58188</t>
  </si>
  <si>
    <t>LS EMP#58188 MOBARAK-</t>
  </si>
  <si>
    <t>LS EMP#59189</t>
  </si>
  <si>
    <t>LS EMP#59189 SHANAVAS-</t>
  </si>
  <si>
    <t>LS EMP#57049</t>
  </si>
  <si>
    <t>LS EMP#57049 RAQUEL-</t>
  </si>
  <si>
    <t xml:space="preserve">BT 18-MAR-18                  </t>
  </si>
  <si>
    <t>BD18-77</t>
  </si>
  <si>
    <t xml:space="preserve">CHQ DEP 11-MAR-18             </t>
  </si>
  <si>
    <t>BR18-276</t>
  </si>
  <si>
    <t xml:space="preserve">CR#841, RV#30170              </t>
  </si>
  <si>
    <t>BR17-1645</t>
  </si>
  <si>
    <t>BR18-248</t>
  </si>
  <si>
    <t xml:space="preserve">CR#808, RV#30167              </t>
  </si>
  <si>
    <t xml:space="preserve">CR#842, RV#29384              </t>
  </si>
  <si>
    <t xml:space="preserve">CR#795, RV#29494              </t>
  </si>
  <si>
    <t>BD18-80</t>
  </si>
  <si>
    <t xml:space="preserve">CASH DEP 18-MAR-18            </t>
  </si>
  <si>
    <t>BD18-78</t>
  </si>
  <si>
    <t>BD18-79</t>
  </si>
  <si>
    <t xml:space="preserve">CHQ DEP 18-MAR-18             </t>
  </si>
  <si>
    <t>BP18-256</t>
  </si>
  <si>
    <t>CILDOH173593,$424994.45@3.6485</t>
  </si>
  <si>
    <t>BP18-250</t>
  </si>
  <si>
    <t>CILDOH174062$1480402.74@3.6485</t>
  </si>
  <si>
    <t>BP18-248</t>
  </si>
  <si>
    <t>CILDOH173412,$259067.14@3.6485</t>
  </si>
  <si>
    <t>BP18-252</t>
  </si>
  <si>
    <t>CILDOH173504,$512192.97@3.6485</t>
  </si>
  <si>
    <t>BP18-246</t>
  </si>
  <si>
    <t>CILDOH173095$3842171.23@3.6485</t>
  </si>
  <si>
    <t>BP18-254</t>
  </si>
  <si>
    <t>CILDOH173562,$295263.19@3.6485</t>
  </si>
  <si>
    <t>SP18-181 - - BP18-262</t>
  </si>
  <si>
    <t xml:space="preserve">EXPRESS SERVICE-NOV'17        </t>
  </si>
  <si>
    <t>SP18-178 - - BP18-259</t>
  </si>
  <si>
    <t xml:space="preserve">EXPRESS SERVICE-OCT'17        </t>
  </si>
  <si>
    <t>SP18-177 - - BP18-258</t>
  </si>
  <si>
    <t>SP18-182 - - BP18-263</t>
  </si>
  <si>
    <t>SP18-180 - - BP18-261</t>
  </si>
  <si>
    <t>SP18-179 - - BP18-260</t>
  </si>
  <si>
    <t xml:space="preserve">CP18-567 - - </t>
  </si>
  <si>
    <t xml:space="preserve">CP18-571 - - </t>
  </si>
  <si>
    <t xml:space="preserve">CP18-568 - - </t>
  </si>
  <si>
    <t xml:space="preserve">CP18-566 - - </t>
  </si>
  <si>
    <t xml:space="preserve">CP18-569 - - </t>
  </si>
  <si>
    <t xml:space="preserve">CP18-570 - - </t>
  </si>
  <si>
    <t>SR18-25 - - BR18--286</t>
  </si>
  <si>
    <t xml:space="preserve">RCVD P&amp;G DN$195,201.11@3.635  </t>
  </si>
  <si>
    <t>SR18-24 - - BR18--285</t>
  </si>
  <si>
    <t xml:space="preserve">RCVD P&amp;G DN$10,661.39@3.635   </t>
  </si>
  <si>
    <t>BR18-283</t>
  </si>
  <si>
    <t xml:space="preserve">CR#865, RV#28741              </t>
  </si>
  <si>
    <t xml:space="preserve">CR#864, RV#30207              </t>
  </si>
  <si>
    <t>BD18-82</t>
  </si>
  <si>
    <t xml:space="preserve">CASH DEP 19-MAR-18            </t>
  </si>
  <si>
    <t>BD18-83</t>
  </si>
  <si>
    <t xml:space="preserve">Cash Dep 20-Mar-18            </t>
  </si>
  <si>
    <t>BR17-1658</t>
  </si>
  <si>
    <t xml:space="preserve">CR#666, RV#30052              </t>
  </si>
  <si>
    <t>BR18-290</t>
  </si>
  <si>
    <t xml:space="preserve">CR#866, RV#30172              </t>
  </si>
  <si>
    <t xml:space="preserve">CR#879, RV#29386              </t>
  </si>
  <si>
    <t xml:space="preserve">CR#878, RV#512321             </t>
  </si>
  <si>
    <t xml:space="preserve">CR#879, RV#29385              </t>
  </si>
  <si>
    <t xml:space="preserve">CR#879, RV#29388              </t>
  </si>
  <si>
    <t xml:space="preserve">CR#879, RV#29387              </t>
  </si>
  <si>
    <t>BR18-295</t>
  </si>
  <si>
    <t xml:space="preserve">CR#891, RV#30211              </t>
  </si>
  <si>
    <t xml:space="preserve">CR#892, RV#29495              </t>
  </si>
  <si>
    <t xml:space="preserve">CR#891, RV#30210              </t>
  </si>
  <si>
    <t xml:space="preserve">CR#891, RV#30209              </t>
  </si>
  <si>
    <t>BD18-84</t>
  </si>
  <si>
    <t xml:space="preserve">CASH DEP 21-MAR-18            </t>
  </si>
  <si>
    <t>SP18-186 - - BP18-267</t>
  </si>
  <si>
    <t xml:space="preserve">CIL$1120201.51@3.6485         </t>
  </si>
  <si>
    <t>SP18-189 - - BP18-266</t>
  </si>
  <si>
    <t xml:space="preserve">CIL$707704.93@3.6485          </t>
  </si>
  <si>
    <t>BR18-298</t>
  </si>
  <si>
    <t xml:space="preserve">CR#903, RV#29869              </t>
  </si>
  <si>
    <t xml:space="preserve">CR#903, RV#29871              </t>
  </si>
  <si>
    <t xml:space="preserve">CR#903, RV#29870              </t>
  </si>
  <si>
    <t>BR18-303</t>
  </si>
  <si>
    <t xml:space="preserve">CR#00906,RV#028742            </t>
  </si>
  <si>
    <t>BR17-1662</t>
  </si>
  <si>
    <t>BR17-1643</t>
  </si>
  <si>
    <t>BR17-1666</t>
  </si>
  <si>
    <t xml:space="preserve">CR#00906,RV#028745            </t>
  </si>
  <si>
    <t xml:space="preserve">CR#00908,RV#030213            </t>
  </si>
  <si>
    <t xml:space="preserve">CR#00906,RV#028744            </t>
  </si>
  <si>
    <t>CHQ 1288943</t>
  </si>
  <si>
    <t>CHQ 1288943 FUND RCVD FROM IA-</t>
  </si>
  <si>
    <t>CHQ 1288939</t>
  </si>
  <si>
    <t>CHQ 1288939 FUND RCVD FROM IA-</t>
  </si>
  <si>
    <t>CHQ 1288940</t>
  </si>
  <si>
    <t>CHQ 1288940 FUND RCVD FROM IA-</t>
  </si>
  <si>
    <t>SR18-27 - - BR18--305</t>
  </si>
  <si>
    <t xml:space="preserve">Rcvd P&amp;G DN$20,571.75@3.635   </t>
  </si>
  <si>
    <t>SR18-26 - - BR18--304</t>
  </si>
  <si>
    <t xml:space="preserve">Rcvd P&amp;G DN$2,912.78@3.635    </t>
  </si>
  <si>
    <t>BP18-286</t>
  </si>
  <si>
    <t>IFT 14 18 FUND TRANFER FROM HS</t>
  </si>
  <si>
    <t>BP18-285</t>
  </si>
  <si>
    <t>IFT 13 18 FUND TRANFER FROM HS</t>
  </si>
  <si>
    <t>BP18-287</t>
  </si>
  <si>
    <t>IFT 16 18 FUND TRANFER FROM HS</t>
  </si>
  <si>
    <t>BP18-288</t>
  </si>
  <si>
    <t>IFT 17 18 FUND TRANFER FROM HS</t>
  </si>
  <si>
    <t>BP18-289</t>
  </si>
  <si>
    <t>IFT 15 18 FUND TRANFER FROM HS</t>
  </si>
  <si>
    <t>BP18-290</t>
  </si>
  <si>
    <t>IFT 18 18 FUND TRANFER FROM HS</t>
  </si>
  <si>
    <t>BP18-270</t>
  </si>
  <si>
    <t>CHQ 472907 PETTY CASH REPLENIS</t>
  </si>
  <si>
    <t>BP18-271</t>
  </si>
  <si>
    <t>CHQ 472912 PETTY CASH REPLENIS</t>
  </si>
  <si>
    <t>BP18-272</t>
  </si>
  <si>
    <t>CHQ 472929 PETTY CASH REPLENIS</t>
  </si>
  <si>
    <t>BP18-284</t>
  </si>
  <si>
    <t>IFT 12 18 FUND TRANFER FROM HS</t>
  </si>
  <si>
    <t>BP18-283</t>
  </si>
  <si>
    <t>CHQ 472902 SALARY FUND TRANSFE</t>
  </si>
  <si>
    <t>BP18-273</t>
  </si>
  <si>
    <t>CHQ 472937 PETTY CASH REPLENIS</t>
  </si>
  <si>
    <t>SP18-191 - - BP18-274</t>
  </si>
  <si>
    <t xml:space="preserve">CHQ 472880 DEQA INTERNATIONAL </t>
  </si>
  <si>
    <t>SP18-192 - - BP18-275</t>
  </si>
  <si>
    <t xml:space="preserve">CHQ 472923 BIN THAMER GARAGE  </t>
  </si>
  <si>
    <t>SP18-193 - - BP18-276</t>
  </si>
  <si>
    <t xml:space="preserve">CHQ 472866 DOHA INSURANCE     </t>
  </si>
  <si>
    <t>SP18-196 - - BP18-279</t>
  </si>
  <si>
    <t>CHQ 472831 DELOITTE PCP TAX CA</t>
  </si>
  <si>
    <t>SP18-194 - - BP18-277</t>
  </si>
  <si>
    <t xml:space="preserve">CHQ 472717 DHL QATAR          </t>
  </si>
  <si>
    <t>SP18-197 - - BP18-280</t>
  </si>
  <si>
    <t>CHQ 472924 CITY HEART INV 3122</t>
  </si>
  <si>
    <t>SP18-195 - - BP18-278</t>
  </si>
  <si>
    <t xml:space="preserve">CHQ 472964 ACON GULF          </t>
  </si>
  <si>
    <t>SP18-198 - - BP18-281</t>
  </si>
  <si>
    <t>CHQ 472911 AVR FUTTAIM VEHICLE</t>
  </si>
  <si>
    <t xml:space="preserve">CP18-585 - - </t>
  </si>
  <si>
    <t xml:space="preserve">CHQ 472879 ABATS              </t>
  </si>
  <si>
    <t>BR18-307</t>
  </si>
  <si>
    <t xml:space="preserve">CR#935, RV#30176              </t>
  </si>
  <si>
    <t xml:space="preserve">CR#936, RV#29919              </t>
  </si>
  <si>
    <t>LS EMP#54856</t>
  </si>
  <si>
    <t>LS EMP#54856,SUBAIR-</t>
  </si>
  <si>
    <t>BD18-85</t>
  </si>
  <si>
    <t xml:space="preserve">Cash Dep 22-MAR-18            </t>
  </si>
  <si>
    <t>SP18-199 - - BP18-237</t>
  </si>
  <si>
    <t xml:space="preserve">Cash Dep 25-Mar-18            </t>
  </si>
  <si>
    <t xml:space="preserve">CHQ DEP 26-MAR-18             </t>
  </si>
  <si>
    <t xml:space="preserve">CASH DEP 26-MAR-18            </t>
  </si>
  <si>
    <t xml:space="preserve">Cash Dep 27-Mar-18            </t>
  </si>
  <si>
    <t xml:space="preserve">CASH DEP 25-MAR-18            </t>
  </si>
  <si>
    <t>CHQ 472313 MSCUKX701846 P&amp;G-</t>
  </si>
  <si>
    <t>CHQ 472730 MSCUKX658947 P&amp;G-</t>
  </si>
  <si>
    <t>CHQ 472856 BL 574861402 P&amp;G-</t>
  </si>
  <si>
    <t>CHQ 472892 963693839 EMBORG-</t>
  </si>
  <si>
    <t>CHQ 472890 770351638 SHAN-</t>
  </si>
  <si>
    <t>CHQ 472840 574823499 UB-</t>
  </si>
  <si>
    <t>CHQ 472835 574823499 UB + MAR-</t>
  </si>
  <si>
    <t>CHQ 472299 MSCUVQ917550 P&amp;G-</t>
  </si>
  <si>
    <t>CHQ 472308 MSCUKL440589 P&amp;G-</t>
  </si>
  <si>
    <t>CHQ 472755 MSCUOQ272889 P&amp;G-</t>
  </si>
  <si>
    <t>CHQ 472869 MSCUOQ401140 LORENZ-</t>
  </si>
  <si>
    <t>CHQ 472300 MSCUOQ401140 P&amp;G-</t>
  </si>
  <si>
    <t>CHQ 472868 MSCUOQ401140 P&amp;G-</t>
  </si>
  <si>
    <t>CHQ 472314 MSCUVQ913161 P&amp;G-</t>
  </si>
  <si>
    <t>CHQ 472891 MNBU0475761 UB-</t>
  </si>
  <si>
    <t>CHQ 472889 MRKU4288413 UB-</t>
  </si>
  <si>
    <t>CHQ 472758 287936 HEINZ-</t>
  </si>
  <si>
    <t>CHQ 472870 MSCUKX700400 P&amp;G-</t>
  </si>
  <si>
    <t>CHQ 472850 MSCUKX700400 P&amp;G-</t>
  </si>
  <si>
    <t>CHQ 472292 MSCUVQ923988 P&amp;G-</t>
  </si>
  <si>
    <t>CHQ 472852 MSCUKX658954 DM-</t>
  </si>
  <si>
    <t>CHQ 472848 MSCUVQ919606 DM-</t>
  </si>
  <si>
    <t>CHQ 472736 MSCUKL509789 BEL-</t>
  </si>
  <si>
    <t>CHQ 472887 MSCUVQ923988 P&amp;G-</t>
  </si>
  <si>
    <t>CHQ 472780 MSCUVQ919622 P&amp;G-</t>
  </si>
  <si>
    <t>CHQ 472781 MSCUES701083 P&amp;G-</t>
  </si>
  <si>
    <t>CHQ 472297 MSCUOZ385003 P&amp;G-</t>
  </si>
  <si>
    <t>CHQ 472851 MSCUKX614874 P&amp;G-</t>
  </si>
  <si>
    <t>CHQ 472853 MSCUKX560325 P&amp;G-</t>
  </si>
  <si>
    <t>CHQ 472747 MSCUKX560325 P&amp;G-</t>
  </si>
  <si>
    <t>CHQ 472737 MSCUES697620 P&amp;G-</t>
  </si>
  <si>
    <t>CHQ 472879 574811736 P&amp;G-</t>
  </si>
  <si>
    <t>CHQ 472793 574787088 P&amp;G-</t>
  </si>
  <si>
    <t>CHQ 472775 574566986 P&amp;G-</t>
  </si>
  <si>
    <t>CHQ 472796 MSCUVQ913153 P&amp;G-</t>
  </si>
  <si>
    <t>CHQ 472310 MSCUW7731661 OLAY-</t>
  </si>
  <si>
    <t>CHQ 472317 MSCUVQ909441 P&amp;G-</t>
  </si>
  <si>
    <t>CHQ 472663 574862129 P&amp;G-</t>
  </si>
  <si>
    <t>CHQ 472596 574636043 P&amp;G-</t>
  </si>
  <si>
    <t>CHQ 472844 MSCUOQ566397 P&amp;G-</t>
  </si>
  <si>
    <t>CHQ 472888 574911959 SHAMPO-</t>
  </si>
  <si>
    <t>CHQ 472820 MSCUVQ931122 P&amp;G-</t>
  </si>
  <si>
    <t>CHQ 472893 574904089 P&amp;G-</t>
  </si>
  <si>
    <t>CHQ 472846 MSCUVW360258 P&amp;G-</t>
  </si>
  <si>
    <t>CHQ 472867 MSCUKX700392 ALWAYS-</t>
  </si>
  <si>
    <t>CHQ 472894 574885424 P&amp;G-</t>
  </si>
  <si>
    <t>CHQ 472838 574911960 P&amp;G-</t>
  </si>
  <si>
    <t>CHQ 472655 963608070 UB-</t>
  </si>
  <si>
    <t>CHQ 472682 MSCUOZ51643  P&amp;G-</t>
  </si>
  <si>
    <t>CHQ 472808 575039095 P&amp;G-</t>
  </si>
  <si>
    <t>CHQ 472916 MSCUKX784610 GILETT-</t>
  </si>
  <si>
    <t>CHQ 472899 MSCUUC622885 P&amp;G-</t>
  </si>
  <si>
    <t>CHQ 472932 MSCUUC651017 P&amp;G-</t>
  </si>
  <si>
    <t>CHQ 472819 MSCUKX765346 P&amp;G-</t>
  </si>
  <si>
    <t>CHQ 472847 MSCUKX678051 P&amp;G-</t>
  </si>
  <si>
    <t>CHQ 472962 575095769 ARIEL-</t>
  </si>
  <si>
    <t>CHQ 472771 MSCUKX701846 P&amp;G-</t>
  </si>
  <si>
    <t>CHQ 472904 575095905 P&amp;G-</t>
  </si>
  <si>
    <t>CHQ 472316 MSCUVQ840147 P&amp;G-</t>
  </si>
  <si>
    <t>CHQ 472863 MSCUKL549314-</t>
  </si>
  <si>
    <t>CHQ 472848,MSCUVQ923848 DM-</t>
  </si>
  <si>
    <t>CHQ 472315 MSCUKX685518 P&amp;G-</t>
  </si>
  <si>
    <t>CHQ 472796 MSCUVQ913120 DM-</t>
  </si>
  <si>
    <t>CHQ 472303 MSCUKX446525 P&amp;G-</t>
  </si>
  <si>
    <t>CHQ 472657 MSCUOQ180769 P&amp;G-</t>
  </si>
  <si>
    <t xml:space="preserve">MAR18 STAFF SALARY ONLINE     </t>
  </si>
  <si>
    <t xml:space="preserve">CASH DEP 28-MAR-18            </t>
  </si>
  <si>
    <t xml:space="preserve">CR#951, RV#29872              </t>
  </si>
  <si>
    <t xml:space="preserve">CR#964, RV#29391              </t>
  </si>
  <si>
    <t xml:space="preserve">CR#964, RV#29389              </t>
  </si>
  <si>
    <t xml:space="preserve">CR#964, RV#29390              </t>
  </si>
  <si>
    <t>SP18-202 - - BP18-299</t>
  </si>
  <si>
    <t>SP18-204 - - BP18-301</t>
  </si>
  <si>
    <t>SP18-206 - - BP18-294</t>
  </si>
  <si>
    <t>SP18-207 - - BP18-295</t>
  </si>
  <si>
    <t>SP18-208 - - BP18-296</t>
  </si>
  <si>
    <t>SP18-205 - - BP18-293</t>
  </si>
  <si>
    <t xml:space="preserve">CR#00701, RV#29485            </t>
  </si>
  <si>
    <t xml:space="preserve">CP18-648 - - </t>
  </si>
  <si>
    <t xml:space="preserve">CP18-646 - - </t>
  </si>
  <si>
    <t xml:space="preserve">CP18-647 - - </t>
  </si>
  <si>
    <t xml:space="preserve">CASH DEP 29-MAR-18            </t>
  </si>
  <si>
    <t xml:space="preserve">MAR18 WPS CHARGES             </t>
  </si>
  <si>
    <t xml:space="preserve">CIL$586533.53@3.6485          </t>
  </si>
  <si>
    <t xml:space="preserve">CIL$1111131.54@3.6485         </t>
  </si>
  <si>
    <t xml:space="preserve">ABA 18 PCP209                 </t>
  </si>
  <si>
    <t xml:space="preserve">ABA 18PCP 210                 </t>
  </si>
  <si>
    <t>CILDOH173592$1145566.25@3.6485</t>
  </si>
  <si>
    <t xml:space="preserve">CHQ RET#1001275 WALLMART      </t>
  </si>
  <si>
    <t xml:space="preserve">DN/PCP/38/18 MAR18 INTRST CAP </t>
  </si>
  <si>
    <t>BD18-89</t>
  </si>
  <si>
    <t>BD18-87</t>
  </si>
  <si>
    <t>BD18-86</t>
  </si>
  <si>
    <t>BD18-90</t>
  </si>
  <si>
    <t>BD18-88</t>
  </si>
  <si>
    <t>CHQ 472313 **</t>
  </si>
  <si>
    <t>CHQ 472730**/</t>
  </si>
  <si>
    <t>CHQ 472856//</t>
  </si>
  <si>
    <t>CHQ 472892--</t>
  </si>
  <si>
    <t>CHQ 472890 77</t>
  </si>
  <si>
    <t>CHQ 472840**</t>
  </si>
  <si>
    <t>CHQ 472835--</t>
  </si>
  <si>
    <t>CHQ 472299*-</t>
  </si>
  <si>
    <t>CHQ 472308..</t>
  </si>
  <si>
    <t>CHQ 472755..</t>
  </si>
  <si>
    <t>CHQ 472869 MS</t>
  </si>
  <si>
    <t>CHQ 472300 --*</t>
  </si>
  <si>
    <t>CHQ 472868 M</t>
  </si>
  <si>
    <t>CHQ 472314//*</t>
  </si>
  <si>
    <t>CHQ 472891**</t>
  </si>
  <si>
    <t>CHQ 472889**/</t>
  </si>
  <si>
    <t>CHQ 472758**</t>
  </si>
  <si>
    <t>CHQ 472870 MS*</t>
  </si>
  <si>
    <t>CHQ 472850 -</t>
  </si>
  <si>
    <t>CHQ 472292..*</t>
  </si>
  <si>
    <t>CHQ 472852--*</t>
  </si>
  <si>
    <t>CHQ 472848***/</t>
  </si>
  <si>
    <t>CHQ 472736//*</t>
  </si>
  <si>
    <t>CHQ 472887//*</t>
  </si>
  <si>
    <t>CHQ 472780**/</t>
  </si>
  <si>
    <t>CHQ 472781**</t>
  </si>
  <si>
    <t>CHQ 472297//*</t>
  </si>
  <si>
    <t>CHQ 472851 //*</t>
  </si>
  <si>
    <t>CHQ 472853 M</t>
  </si>
  <si>
    <t>CHQ 472747</t>
  </si>
  <si>
    <t>CHQ 472781**/</t>
  </si>
  <si>
    <t>CHQ 472737 M**</t>
  </si>
  <si>
    <t>CHQ 472879//*</t>
  </si>
  <si>
    <t>CHQ 472793*</t>
  </si>
  <si>
    <t>CHQ 472775/*/</t>
  </si>
  <si>
    <t>CHQ 472796***</t>
  </si>
  <si>
    <t>CHQ 472310 /*</t>
  </si>
  <si>
    <t>CHQ 472317 MS</t>
  </si>
  <si>
    <t>CHQ 472663 **</t>
  </si>
  <si>
    <t>CHQ 472596**/</t>
  </si>
  <si>
    <t>CHQ 472844**</t>
  </si>
  <si>
    <t>CHQ 472888/*/</t>
  </si>
  <si>
    <t>CHQ 472820 MSC</t>
  </si>
  <si>
    <t>CHQ 472893**/</t>
  </si>
  <si>
    <t>CHQ 472846/*/</t>
  </si>
  <si>
    <t>CHQ 472867//*</t>
  </si>
  <si>
    <t>CHQ 472894.*</t>
  </si>
  <si>
    <t>CHQ 472838../</t>
  </si>
  <si>
    <t>CHQ 472655 9</t>
  </si>
  <si>
    <t>CHQ 472682 -</t>
  </si>
  <si>
    <t>CHQ 472808 ---</t>
  </si>
  <si>
    <t>CHQ 472916 M</t>
  </si>
  <si>
    <t>CHQ 472899 M--*</t>
  </si>
  <si>
    <t>CHQ 472932 MS-</t>
  </si>
  <si>
    <t>CHQ 472819--*</t>
  </si>
  <si>
    <t>CHQ 472847 MS</t>
  </si>
  <si>
    <t>CHQ 472962 **</t>
  </si>
  <si>
    <t>CHQ 472771**</t>
  </si>
  <si>
    <t>CHQ 472904 5750</t>
  </si>
  <si>
    <t>CHQ 472316 M**</t>
  </si>
  <si>
    <t>CHQ 472863**</t>
  </si>
  <si>
    <t>CHQ 472848/**</t>
  </si>
  <si>
    <t>CHQ 472315**</t>
  </si>
  <si>
    <t>CHQ 472796//*</t>
  </si>
  <si>
    <t>CHQ 472303 MS</t>
  </si>
  <si>
    <t>CHQ 472657 M</t>
  </si>
  <si>
    <t>BP18-297</t>
  </si>
  <si>
    <t>BD18-91</t>
  </si>
  <si>
    <t>BR18-318</t>
  </si>
  <si>
    <t>BR17-1672</t>
  </si>
  <si>
    <t>BD18-92</t>
  </si>
  <si>
    <t xml:space="preserve">CR18-689 - - </t>
  </si>
  <si>
    <t xml:space="preserve">CR#1018, RV#29783             </t>
  </si>
  <si>
    <t xml:space="preserve">CR18-659 - - </t>
  </si>
  <si>
    <t xml:space="preserve">CR#1016, RV#30061             </t>
  </si>
  <si>
    <t xml:space="preserve">CR18-658 - - </t>
  </si>
  <si>
    <t xml:space="preserve">CR18-690 - - </t>
  </si>
  <si>
    <t xml:space="preserve">CR18-650 - - </t>
  </si>
  <si>
    <t xml:space="preserve">CR#1002, RV#030218            </t>
  </si>
  <si>
    <t xml:space="preserve">CR18-651 - - </t>
  </si>
  <si>
    <t xml:space="preserve">CR#1002, RV#030219            </t>
  </si>
  <si>
    <t xml:space="preserve">CR18-652 - - </t>
  </si>
  <si>
    <t xml:space="preserve">CR#1004, RV#29873             </t>
  </si>
  <si>
    <t xml:space="preserve">CR18-653 - - </t>
  </si>
  <si>
    <t xml:space="preserve">CR#1004, RV#29875             </t>
  </si>
  <si>
    <t xml:space="preserve">CR18-654 - - </t>
  </si>
  <si>
    <t xml:space="preserve">CR#1004, RV#29876             </t>
  </si>
  <si>
    <t xml:space="preserve">CR18-655 - - </t>
  </si>
  <si>
    <t xml:space="preserve">CR#1015, RV#30109             </t>
  </si>
  <si>
    <t xml:space="preserve">CR18-656 - - </t>
  </si>
  <si>
    <t xml:space="preserve">CR#1015, RV#30110             </t>
  </si>
  <si>
    <t xml:space="preserve">CR18-657 - - </t>
  </si>
  <si>
    <t xml:space="preserve">CR#1015, RV#30111             </t>
  </si>
  <si>
    <t xml:space="preserve">CR18-660 - - </t>
  </si>
  <si>
    <t xml:space="preserve">CR18-661 - - </t>
  </si>
  <si>
    <t xml:space="preserve">CR18-662 - - </t>
  </si>
  <si>
    <t xml:space="preserve">CR#1016, RV#30062             </t>
  </si>
  <si>
    <t xml:space="preserve">CR18-663 - - </t>
  </si>
  <si>
    <t xml:space="preserve">CR18-664 - - </t>
  </si>
  <si>
    <t xml:space="preserve">CR18-665 - - </t>
  </si>
  <si>
    <t xml:space="preserve">CR18-666 - - </t>
  </si>
  <si>
    <t xml:space="preserve">CR#1016, RV#30063             </t>
  </si>
  <si>
    <t xml:space="preserve">CR18-667 - - </t>
  </si>
  <si>
    <t xml:space="preserve">CR18-668 - - </t>
  </si>
  <si>
    <t xml:space="preserve">CR18-669 - - </t>
  </si>
  <si>
    <t xml:space="preserve">CR18-671 - - </t>
  </si>
  <si>
    <t xml:space="preserve">CR#1016, RV#30065             </t>
  </si>
  <si>
    <t xml:space="preserve">CR18-672 - - </t>
  </si>
  <si>
    <t xml:space="preserve">CR#1016, RV#30066             </t>
  </si>
  <si>
    <t xml:space="preserve">CR18-673 - - </t>
  </si>
  <si>
    <t xml:space="preserve">CR#1016, RV#30067             </t>
  </si>
  <si>
    <t xml:space="preserve">CR18-674 - - </t>
  </si>
  <si>
    <t xml:space="preserve">CR#1017, RV#29784             </t>
  </si>
  <si>
    <t xml:space="preserve">CR18-675 - - </t>
  </si>
  <si>
    <t xml:space="preserve">CR#1017, RV#29785             </t>
  </si>
  <si>
    <t xml:space="preserve">CR18-670 - - </t>
  </si>
  <si>
    <t xml:space="preserve">CR#1016, RV#30064             </t>
  </si>
  <si>
    <t xml:space="preserve">CR18-676 - - </t>
  </si>
  <si>
    <t xml:space="preserve">CR#1017, RV#29786             </t>
  </si>
  <si>
    <t xml:space="preserve">CR18-677 - - </t>
  </si>
  <si>
    <t xml:space="preserve">CR#1017, RV#29787             </t>
  </si>
  <si>
    <t xml:space="preserve">CR18-678 - - </t>
  </si>
  <si>
    <t xml:space="preserve">CR#1018, RV#29777             </t>
  </si>
  <si>
    <t xml:space="preserve">CR18-679 - - </t>
  </si>
  <si>
    <t xml:space="preserve">CR18-681 - - </t>
  </si>
  <si>
    <t xml:space="preserve">CR#1018, RV#29778             </t>
  </si>
  <si>
    <t xml:space="preserve">CR18-682 - - </t>
  </si>
  <si>
    <t xml:space="preserve">CR#1018, RV#29779             </t>
  </si>
  <si>
    <t xml:space="preserve">CR18-683 - - </t>
  </si>
  <si>
    <t xml:space="preserve">CR#1018, RV#29780             </t>
  </si>
  <si>
    <t xml:space="preserve">CR18-680 - - </t>
  </si>
  <si>
    <t xml:space="preserve">CR18-684 - - </t>
  </si>
  <si>
    <t xml:space="preserve">CR18-685 - - </t>
  </si>
  <si>
    <t xml:space="preserve">CR#1018, RV#29781             </t>
  </si>
  <si>
    <t xml:space="preserve">CR18-686 - - </t>
  </si>
  <si>
    <t xml:space="preserve">CR18-687 - - </t>
  </si>
  <si>
    <t xml:space="preserve">CR#1018, RV#29782             </t>
  </si>
  <si>
    <t xml:space="preserve">CR18-688 - - </t>
  </si>
  <si>
    <t xml:space="preserve">CP18-679 - - </t>
  </si>
  <si>
    <t xml:space="preserve">RVRS BR18-336 ALMEERA PDC     </t>
  </si>
  <si>
    <t xml:space="preserve">CP18-678 - - </t>
  </si>
  <si>
    <t>SR18-29 - - BR18--333</t>
  </si>
  <si>
    <t xml:space="preserve">RCVD P&amp;G DN$36,703.89@3.635   </t>
  </si>
  <si>
    <t>SR18-28 - - BR18--308</t>
  </si>
  <si>
    <t xml:space="preserve">RCVD P&amp;G DN$72,102.22@3.635   </t>
  </si>
  <si>
    <t xml:space="preserve">CP18-676 - - </t>
  </si>
  <si>
    <t xml:space="preserve">RET CHQ#000847 DAY &amp; NIGHT    </t>
  </si>
  <si>
    <t>BP18-291</t>
  </si>
  <si>
    <t>BR18-328</t>
  </si>
  <si>
    <t xml:space="preserve">CR#989, RV#29393              </t>
  </si>
  <si>
    <t xml:space="preserve">CR#00906,RV#028743            </t>
  </si>
  <si>
    <t>BR18-324</t>
  </si>
  <si>
    <t xml:space="preserve">CR#978, RV#27764              </t>
  </si>
  <si>
    <t xml:space="preserve">CR#989, RV#29394              </t>
  </si>
  <si>
    <t xml:space="preserve">CR#00908,RV#030212            </t>
  </si>
  <si>
    <t xml:space="preserve">CR#989, RV#29392              </t>
  </si>
  <si>
    <t>BD18-94</t>
  </si>
  <si>
    <t xml:space="preserve">CASH DEP 31-MAR-18            </t>
  </si>
  <si>
    <t>BD18-95</t>
  </si>
  <si>
    <t>LS EMP#55559</t>
  </si>
  <si>
    <t>LS EMP#55559 FRANCIS-</t>
  </si>
  <si>
    <t>LS EMP#59141</t>
  </si>
  <si>
    <t>LS EMP#59141 SAJEER-</t>
  </si>
  <si>
    <t>LS EMP#59375</t>
  </si>
  <si>
    <t>LS EMP#59375 ERWIN-</t>
  </si>
  <si>
    <t>LS EMP#54010</t>
  </si>
  <si>
    <t>LS EMP#54010 MARIA-</t>
  </si>
  <si>
    <t>LS EMP#54214</t>
  </si>
  <si>
    <t>LS EMP#54214 JENSELLE-</t>
  </si>
  <si>
    <t>CIL173592 AMENDMT-CILDOH174297</t>
  </si>
  <si>
    <t>DN/PCP/47/18</t>
  </si>
  <si>
    <t>DN/PCP/47/18,MAR'18 OTC SALARY-</t>
  </si>
  <si>
    <t>BD18-93</t>
  </si>
  <si>
    <t xml:space="preserve">CHQ DEP 27-MAR-18             </t>
  </si>
  <si>
    <t>SP18-230 - - BP18-305</t>
  </si>
  <si>
    <t xml:space="preserve">MANAGEMENT FEES               </t>
  </si>
  <si>
    <t>BR18-338</t>
  </si>
  <si>
    <t xml:space="preserve">RETN CHQ REDEPOSITED          </t>
  </si>
  <si>
    <t xml:space="preserve">CR18-696 - - </t>
  </si>
  <si>
    <t xml:space="preserve">BT 28-MAR-18                  </t>
  </si>
  <si>
    <t xml:space="preserve">CP18-680 - - </t>
  </si>
  <si>
    <t xml:space="preserve">CHQ 472925 Q2-2018 RP RENEWAL </t>
  </si>
  <si>
    <t>BP18-308</t>
  </si>
  <si>
    <t>PCP IFT 19 18 FUND TRF FOR CRE</t>
  </si>
  <si>
    <t xml:space="preserve">CP18-681 - - </t>
  </si>
  <si>
    <t>CHQ 472713 MARK LEISTER  RP RE</t>
  </si>
  <si>
    <t xml:space="preserve">CC18-2628 - - </t>
  </si>
  <si>
    <t>CHQ 6700956 FUND RCVD F OTC</t>
  </si>
  <si>
    <t>CHQ 472796 M</t>
  </si>
  <si>
    <t>CHQ 472796 MSCUVQ913120 DM--</t>
  </si>
  <si>
    <t>CHQ 472848,M</t>
  </si>
  <si>
    <t>CHQ 472848,MSCUVQ923848 DM--</t>
  </si>
  <si>
    <t>CHQ 472879</t>
  </si>
  <si>
    <t>CHQ 472879 574811736 P&amp;G--</t>
  </si>
  <si>
    <t>CHQ 472781</t>
  </si>
  <si>
    <t>CHQ 472781 MSCUES701083 P&amp;G--</t>
  </si>
  <si>
    <t>REVS CM18-473</t>
  </si>
  <si>
    <t>REVS CM18-473-</t>
  </si>
  <si>
    <t>REBATE ADJ</t>
  </si>
  <si>
    <t>REBATE ADJ MICHEAL 25-MAR-18-</t>
  </si>
  <si>
    <t>CN/4668</t>
  </si>
  <si>
    <t>CN/4668-</t>
  </si>
  <si>
    <t xml:space="preserve">CR18-738 - - </t>
  </si>
  <si>
    <t xml:space="preserve">BT 04-APR-18                  </t>
  </si>
  <si>
    <t xml:space="preserve">CR18-739 - - </t>
  </si>
  <si>
    <t xml:space="preserve">BT 3-APR-18                   </t>
  </si>
  <si>
    <t>BR18-342</t>
  </si>
  <si>
    <t xml:space="preserve">CR#1022, RV#29878             </t>
  </si>
  <si>
    <t>BR18-346</t>
  </si>
  <si>
    <t xml:space="preserve">CR#1051, RV#29920             </t>
  </si>
  <si>
    <t xml:space="preserve">CR#1022, RV#29877             </t>
  </si>
  <si>
    <t>BR18-343</t>
  </si>
  <si>
    <t xml:space="preserve">CR#1044, RV#29498             </t>
  </si>
  <si>
    <t xml:space="preserve">CR#1021, RV#30190             </t>
  </si>
  <si>
    <t xml:space="preserve">CR#1054, RV#30227             </t>
  </si>
  <si>
    <t xml:space="preserve">CR#1021, RV#30189             </t>
  </si>
  <si>
    <t xml:space="preserve">CR#1044, RV#29500             </t>
  </si>
  <si>
    <t>BR18-341</t>
  </si>
  <si>
    <t xml:space="preserve">CR#01001, RV#29253            </t>
  </si>
  <si>
    <t xml:space="preserve">CR#1052, RV#29880             </t>
  </si>
  <si>
    <t xml:space="preserve">CR#1044, RV#29496             </t>
  </si>
  <si>
    <t xml:space="preserve">CR#1021, RV#30188             </t>
  </si>
  <si>
    <t xml:space="preserve">CR#1050, RV#30195             </t>
  </si>
  <si>
    <t xml:space="preserve">CR#1021, RV#30187             </t>
  </si>
  <si>
    <t xml:space="preserve">CR#1032, RV#30225             </t>
  </si>
  <si>
    <t xml:space="preserve">CR#1021, RV#30186             </t>
  </si>
  <si>
    <t xml:space="preserve">CR#1052, RV#29879             </t>
  </si>
  <si>
    <t xml:space="preserve">CR#1021, RV#30185             </t>
  </si>
  <si>
    <t xml:space="preserve">CR#1032, RV#30224             </t>
  </si>
  <si>
    <t xml:space="preserve">CR#01005, RV#30221            </t>
  </si>
  <si>
    <t xml:space="preserve">CR#1045, RV#30194             </t>
  </si>
  <si>
    <t xml:space="preserve">CR#01005, RV#30220            </t>
  </si>
  <si>
    <t xml:space="preserve">CR#1030, RV#30113             </t>
  </si>
  <si>
    <t xml:space="preserve">CR#1030, RV#30112             </t>
  </si>
  <si>
    <t>BP18-309</t>
  </si>
  <si>
    <t>CHQ 473009 PETTY CASH REPLENIS</t>
  </si>
  <si>
    <t>BR18-349</t>
  </si>
  <si>
    <t xml:space="preserve">CR#1057, RV#29931             </t>
  </si>
  <si>
    <t xml:space="preserve">CR#1057, RV#29923             </t>
  </si>
  <si>
    <t xml:space="preserve">CR#1069, RV#30228             </t>
  </si>
  <si>
    <t xml:space="preserve">CR#1057, RV#29922             </t>
  </si>
  <si>
    <t xml:space="preserve">CR#1057, RV#29930             </t>
  </si>
  <si>
    <t xml:space="preserve">CR#1057, RV#29921             </t>
  </si>
  <si>
    <t xml:space="preserve">CR#1057, RV#29934             </t>
  </si>
  <si>
    <t>BR18-351</t>
  </si>
  <si>
    <t xml:space="preserve">CR#1079, RV#30253             </t>
  </si>
  <si>
    <t xml:space="preserve">CR#1057, RV#29929             </t>
  </si>
  <si>
    <t xml:space="preserve">CR#1078, RV#30233             </t>
  </si>
  <si>
    <t xml:space="preserve">CR#1067, RV#29935             </t>
  </si>
  <si>
    <t xml:space="preserve">CR#1078, RV#30232             </t>
  </si>
  <si>
    <t xml:space="preserve">CR#1057, RV#29928             </t>
  </si>
  <si>
    <t xml:space="preserve">CR#1078, RV#30231             </t>
  </si>
  <si>
    <t xml:space="preserve">CR#1057, RV#29933             </t>
  </si>
  <si>
    <t xml:space="preserve">CR#1078, RV#30230             </t>
  </si>
  <si>
    <t xml:space="preserve">CR#1057, RV#29927             </t>
  </si>
  <si>
    <t xml:space="preserve">CR#1078, RV#30229             </t>
  </si>
  <si>
    <t xml:space="preserve">CR#1068, RV#27765             </t>
  </si>
  <si>
    <t xml:space="preserve">CR#1054, RV#30226             </t>
  </si>
  <si>
    <t xml:space="preserve">CR#1057, RV#29926             </t>
  </si>
  <si>
    <t xml:space="preserve">CR#1031, RV#30223             </t>
  </si>
  <si>
    <t xml:space="preserve">CR#1057, RV#29932             </t>
  </si>
  <si>
    <t>BR18-337</t>
  </si>
  <si>
    <t xml:space="preserve">CR#1057, RV#29925             </t>
  </si>
  <si>
    <t xml:space="preserve">CR#1057, RV#29924             </t>
  </si>
  <si>
    <t xml:space="preserve">CR#1058, RV#30199             </t>
  </si>
  <si>
    <t>BD18-102</t>
  </si>
  <si>
    <t xml:space="preserve">Che Dep 04-Apr-2018           </t>
  </si>
  <si>
    <t>BD18-98</t>
  </si>
  <si>
    <t xml:space="preserve">CASH DEPOSIT 07.04.18         </t>
  </si>
  <si>
    <t>BD18-101</t>
  </si>
  <si>
    <t xml:space="preserve">CASH DEPOSIT 02.04.18         </t>
  </si>
  <si>
    <t>BD18-96</t>
  </si>
  <si>
    <t xml:space="preserve">CASH DEPOSIT 03.04.18         </t>
  </si>
  <si>
    <t>BD18-100</t>
  </si>
  <si>
    <t xml:space="preserve">CASH DEPOSIT 04.04.18         </t>
  </si>
  <si>
    <t>BD18-97</t>
  </si>
  <si>
    <t xml:space="preserve">CASH DEPOSIT 01.04.18         </t>
  </si>
  <si>
    <t>BD18-99</t>
  </si>
  <si>
    <t xml:space="preserve">CASH DEPOSIT 05.04.18         </t>
  </si>
  <si>
    <t>BP18-312</t>
  </si>
  <si>
    <t>CHQ 473004 SALARY FUND TRANSFE</t>
  </si>
  <si>
    <t>BR18-360</t>
  </si>
  <si>
    <t xml:space="preserve">CR#1082RV#29883               </t>
  </si>
  <si>
    <t>BR17-1683</t>
  </si>
  <si>
    <t xml:space="preserve">CR#1080RV#27766               </t>
  </si>
  <si>
    <t>BR17-1684</t>
  </si>
  <si>
    <t xml:space="preserve">CR#1082RV#29881               </t>
  </si>
  <si>
    <t>BR17-1677</t>
  </si>
  <si>
    <t>BR17-1685</t>
  </si>
  <si>
    <t xml:space="preserve">CR#01081RV#30255              </t>
  </si>
  <si>
    <t xml:space="preserve">CR#1082RV#29882               </t>
  </si>
  <si>
    <t>SP18-269 - - BP18-318</t>
  </si>
  <si>
    <t xml:space="preserve">ABA 18PCP 212                 </t>
  </si>
  <si>
    <t>SP18-264 - - BP18-313</t>
  </si>
  <si>
    <t xml:space="preserve">MORNING MIST LLC              </t>
  </si>
  <si>
    <t>SP18-266 - - BP18-315</t>
  </si>
  <si>
    <t xml:space="preserve">ABA 18PCP 213                 </t>
  </si>
  <si>
    <t>SP18-268 - - BP18-317</t>
  </si>
  <si>
    <t>SP18-267 - - BP18-316</t>
  </si>
  <si>
    <t>SP18-265 - - BP18-314</t>
  </si>
  <si>
    <t>SP18-277 - - BP18-326</t>
  </si>
  <si>
    <t xml:space="preserve">CIL$861690.32@3.6485          </t>
  </si>
  <si>
    <t>SP18-275 - - BP18-324</t>
  </si>
  <si>
    <t xml:space="preserve">CIL$204833.55@3.6485          </t>
  </si>
  <si>
    <t>SP18-279 - - BP18-328</t>
  </si>
  <si>
    <t xml:space="preserve">CIL$187234.85@3.6485          </t>
  </si>
  <si>
    <t>SP18-271 - - BP18-320</t>
  </si>
  <si>
    <t xml:space="preserve">CIL$1132387.06@3.6485         </t>
  </si>
  <si>
    <t>SP18-273 - - BP18-322</t>
  </si>
  <si>
    <t xml:space="preserve">CIL$1130084.84@3.6485         </t>
  </si>
  <si>
    <t>BD18-105</t>
  </si>
  <si>
    <t xml:space="preserve">Cash Dep 09-Apr-2018          </t>
  </si>
  <si>
    <t>BD18-104</t>
  </si>
  <si>
    <t xml:space="preserve">Che Dep 01-Apr-2018           </t>
  </si>
  <si>
    <t>BD18-103</t>
  </si>
  <si>
    <t xml:space="preserve">CR#01005, RV#30222            </t>
  </si>
  <si>
    <t>BR18-361</t>
  </si>
  <si>
    <t xml:space="preserve">CR#1095RV#30009               </t>
  </si>
  <si>
    <t>BR17-1678</t>
  </si>
  <si>
    <t xml:space="preserve">CR#1097RV#30257               </t>
  </si>
  <si>
    <t>BR18-363</t>
  </si>
  <si>
    <t xml:space="preserve">RED RET CHEQUE                </t>
  </si>
  <si>
    <t xml:space="preserve">CR#1095RV#30008               </t>
  </si>
  <si>
    <t xml:space="preserve">CR#1095RV#30010               </t>
  </si>
  <si>
    <t xml:space="preserve">CR18-806 - - </t>
  </si>
  <si>
    <t xml:space="preserve">BT 05-APR-2018                </t>
  </si>
  <si>
    <t xml:space="preserve">CR18-809 - - </t>
  </si>
  <si>
    <t xml:space="preserve">BT 09-APR-2018                </t>
  </si>
  <si>
    <t xml:space="preserve">CR18-808 - - </t>
  </si>
  <si>
    <t xml:space="preserve">CR18-807 - - </t>
  </si>
  <si>
    <t>SR18-31 - - BR18--365</t>
  </si>
  <si>
    <t xml:space="preserve">P&amp;G DN $6943.37@3.635         </t>
  </si>
  <si>
    <t>BD18-106</t>
  </si>
  <si>
    <t xml:space="preserve">Cash dep 11-Apr-2018          </t>
  </si>
  <si>
    <t xml:space="preserve">CR#1079, RV#30252             </t>
  </si>
  <si>
    <t xml:space="preserve">CP18-876 - - </t>
  </si>
  <si>
    <t xml:space="preserve">CILDOH173779$149227.13        </t>
  </si>
  <si>
    <t xml:space="preserve">CP18-877 - - </t>
  </si>
  <si>
    <t xml:space="preserve">CILDOHO174230$110160          </t>
  </si>
  <si>
    <t xml:space="preserve">CP18-878 - - </t>
  </si>
  <si>
    <t xml:space="preserve">CILDH174297QR417998.46        </t>
  </si>
  <si>
    <t xml:space="preserve">CP18-874 - - </t>
  </si>
  <si>
    <t xml:space="preserve">CILDOH173684$1068776.33       </t>
  </si>
  <si>
    <t xml:space="preserve">CP18-875 - - </t>
  </si>
  <si>
    <t xml:space="preserve">CILDOH173682$1173879.84       </t>
  </si>
  <si>
    <t>BP18-332</t>
  </si>
  <si>
    <t xml:space="preserve">CILDOH174230$110160           </t>
  </si>
  <si>
    <t>BP18-331</t>
  </si>
  <si>
    <t>BP18-329</t>
  </si>
  <si>
    <t>BP18-333</t>
  </si>
  <si>
    <t xml:space="preserve">CILODH174297QR4179598.46      </t>
  </si>
  <si>
    <t>BP18-330</t>
  </si>
  <si>
    <t>CHQ 472636</t>
  </si>
  <si>
    <t>CHQ 472636 P&amp;G SHIPMENT-</t>
  </si>
  <si>
    <t>CHQ 472760 MSC</t>
  </si>
  <si>
    <t>CHQ 472760 MSC QATAR-</t>
  </si>
  <si>
    <t>CHQ 472804 MAE</t>
  </si>
  <si>
    <t>CHQ 472804 MAERSK QATAR-</t>
  </si>
  <si>
    <t>IA CHQ 1289011</t>
  </si>
  <si>
    <t>IA CHQ 1289011 FUND RCVD-</t>
  </si>
  <si>
    <t>IA CHQ 1289012</t>
  </si>
  <si>
    <t>IA CHQ 1289012 FUND RCVD-</t>
  </si>
  <si>
    <t>IA CHQ 1289013</t>
  </si>
  <si>
    <t>IA CHQ 1289013 FUND RCVD-</t>
  </si>
  <si>
    <t>CHQ 472456 P&amp;</t>
  </si>
  <si>
    <t>CHQ 472456 P&amp;G SHIPMENT-</t>
  </si>
  <si>
    <t>CHQ 472302 P&amp;G</t>
  </si>
  <si>
    <t>CHQ 472302 CMA CGM SHIPMENT-</t>
  </si>
  <si>
    <t>CHQ 472606 P&amp;G</t>
  </si>
  <si>
    <t>CHQ 472606 P&amp;G SHIPMENT-</t>
  </si>
  <si>
    <t>CHQ 472489 P&amp;</t>
  </si>
  <si>
    <t>CHQ 472489CMA CGM SHIPMENT-</t>
  </si>
  <si>
    <t>CHQ 472789  P&amp;</t>
  </si>
  <si>
    <t>CHQ 472789  P&amp;G SHIPMENT-</t>
  </si>
  <si>
    <t>CHQ 472729 P&amp;G</t>
  </si>
  <si>
    <t>CHQ 472729 P&amp;G SHIPMENT-</t>
  </si>
  <si>
    <t>BD18-108</t>
  </si>
  <si>
    <t xml:space="preserve">Cash Dep 12-Apr-2018          </t>
  </si>
  <si>
    <t>BP18-342</t>
  </si>
  <si>
    <t xml:space="preserve">CILDOH174297qr4179598.46      </t>
  </si>
  <si>
    <t>BP18-343</t>
  </si>
  <si>
    <t>BR18-373</t>
  </si>
  <si>
    <t xml:space="preserve">CR#1121RV#29936               </t>
  </si>
  <si>
    <t xml:space="preserve">CR#808, RV#30168              </t>
  </si>
  <si>
    <t>SP18-262 - - BP18-310</t>
  </si>
  <si>
    <t>CHQ 472963 JOINT POWER AUTOMOT</t>
  </si>
  <si>
    <t>SP18-263 - - BP18-311</t>
  </si>
  <si>
    <t>CHQ 472927 ARABIA INSURANCE CO</t>
  </si>
  <si>
    <t xml:space="preserve">CP18-913 - - </t>
  </si>
  <si>
    <t xml:space="preserve">RET CHQ#00005130 MASKKAR      </t>
  </si>
  <si>
    <t>LS EMP #58581</t>
  </si>
  <si>
    <t>LS EMP#58581 NOUZEER-</t>
  </si>
  <si>
    <t>FS PARTIAL59133</t>
  </si>
  <si>
    <t>FS PARTIAL PYMNT#59133 ALI-</t>
  </si>
  <si>
    <t>SP18-282 - - BP18-345</t>
  </si>
  <si>
    <t xml:space="preserve">MORNING MIST RECEIVER CHARGES </t>
  </si>
  <si>
    <t>SP18-288 - - BP18-361</t>
  </si>
  <si>
    <t xml:space="preserve">ABA 18PCP 216                 </t>
  </si>
  <si>
    <t>SP18-287 - - BP18-363</t>
  </si>
  <si>
    <t xml:space="preserve">ABA 18PCP 215                 </t>
  </si>
  <si>
    <t>SP18-290 - - BP18-362</t>
  </si>
  <si>
    <t>SP18-289 - - BP18-360</t>
  </si>
  <si>
    <t>BD18-110</t>
  </si>
  <si>
    <t xml:space="preserve">Cash Dep 15-Apr-2018          </t>
  </si>
  <si>
    <t>BD18-111</t>
  </si>
  <si>
    <t xml:space="preserve">Chq Dep 12-Apr-2018           </t>
  </si>
  <si>
    <t>BD18-109</t>
  </si>
  <si>
    <t xml:space="preserve">CR#1079, RV#30251             </t>
  </si>
  <si>
    <t xml:space="preserve">CR#988, RV#30216              </t>
  </si>
  <si>
    <t>BR18-367</t>
  </si>
  <si>
    <t xml:space="preserve">CR#1100RV#30234               </t>
  </si>
  <si>
    <t>SR18-32 - - BR18--394</t>
  </si>
  <si>
    <t xml:space="preserve">P&amp;G DN$3296@3.635             </t>
  </si>
  <si>
    <t>BP18-346</t>
  </si>
  <si>
    <t>PCP IFT 36 18 FUND TRF FOR CRE</t>
  </si>
  <si>
    <t>BP18-348</t>
  </si>
  <si>
    <t>PCP IFT 22 18 FUND TRF FOR CRE</t>
  </si>
  <si>
    <t>BP18-347</t>
  </si>
  <si>
    <t>PCP IFT 34 18 FUND TRF FOR CRE</t>
  </si>
  <si>
    <t>BP18-351</t>
  </si>
  <si>
    <t>BP18-349</t>
  </si>
  <si>
    <t>PCP IFT 23 18 FUND TRF FOR CRE</t>
  </si>
  <si>
    <t>BP18-350</t>
  </si>
  <si>
    <t>BP18-352</t>
  </si>
  <si>
    <t>CHQ 473024 PETTY CASH REPLENIS</t>
  </si>
  <si>
    <t>BP18-354</t>
  </si>
  <si>
    <t>CHQ 473023 PETTY CASH REPLENIS</t>
  </si>
  <si>
    <t xml:space="preserve">CP18-928 - - </t>
  </si>
  <si>
    <t xml:space="preserve">CHQ 473073 ABA LOGISTICS      </t>
  </si>
  <si>
    <t xml:space="preserve">CP18-927 - - </t>
  </si>
  <si>
    <t xml:space="preserve">CHQ 473010 ABA TRAVEL BUREAU  </t>
  </si>
  <si>
    <t>SP18-285 - - BP18-358</t>
  </si>
  <si>
    <t>CHQ 472635 AL ALEE FOR SERVICE</t>
  </si>
  <si>
    <t>SP18-284 - - BP18-356</t>
  </si>
  <si>
    <t xml:space="preserve">CHQ 472928 DHL QATAR          </t>
  </si>
  <si>
    <t>SP18-286 - - BP18-359</t>
  </si>
  <si>
    <t>CHQ 472884 AL ALEE FOR SERVICE</t>
  </si>
  <si>
    <t>SP18-283 - - BP18-355</t>
  </si>
  <si>
    <t xml:space="preserve">CHQ 473022 DHL QATAR          </t>
  </si>
  <si>
    <t>SP18-291 - - BP18-364</t>
  </si>
  <si>
    <t xml:space="preserve">APR18 WPS CHARGES             </t>
  </si>
  <si>
    <t>BD18-115</t>
  </si>
  <si>
    <t xml:space="preserve">Che Dep 15-Apr-2018           </t>
  </si>
  <si>
    <t>BD18-114</t>
  </si>
  <si>
    <t>BD18-112</t>
  </si>
  <si>
    <t xml:space="preserve">Cash Dep 16-Apr-2018          </t>
  </si>
  <si>
    <t>BD18-113</t>
  </si>
  <si>
    <t xml:space="preserve">Chq Dep 16-Apr-2018           </t>
  </si>
  <si>
    <t>BR17-1689</t>
  </si>
  <si>
    <t xml:space="preserve">CP18-942 - - </t>
  </si>
  <si>
    <t xml:space="preserve">CILDOH173489$2094493.26       </t>
  </si>
  <si>
    <t>BP18-366</t>
  </si>
  <si>
    <t xml:space="preserve">CR18-847 - - </t>
  </si>
  <si>
    <t xml:space="preserve">BT 16-APR-2018                </t>
  </si>
  <si>
    <t xml:space="preserve">CR18-845 - - </t>
  </si>
  <si>
    <t xml:space="preserve">CR18-846 - - </t>
  </si>
  <si>
    <t>BD18-116</t>
  </si>
  <si>
    <t xml:space="preserve">Cash Dep 16-apr-2018          </t>
  </si>
  <si>
    <t>BR18-396</t>
  </si>
  <si>
    <t xml:space="preserve">CR#1165RV#29399               </t>
  </si>
  <si>
    <t xml:space="preserve">CR#1165RV#29396               </t>
  </si>
  <si>
    <t xml:space="preserve">CR#1164RV#30011               </t>
  </si>
  <si>
    <t xml:space="preserve">CR#1159RV#30235               </t>
  </si>
  <si>
    <t xml:space="preserve">CR#01001 MONOPRIX             </t>
  </si>
  <si>
    <t xml:space="preserve">CR#1165RV#29395               </t>
  </si>
  <si>
    <t>BR18-400</t>
  </si>
  <si>
    <t xml:space="preserve">RED RET CHEQ-005130           </t>
  </si>
  <si>
    <t>BP18-371</t>
  </si>
  <si>
    <t>CHQ 473116 PETTY CASH REPLENIS</t>
  </si>
  <si>
    <t>BP18-370</t>
  </si>
  <si>
    <t>CHQ 473092 PETTY CASH REPLENIS</t>
  </si>
  <si>
    <t>SP18-293 - - BP18-373</t>
  </si>
  <si>
    <t xml:space="preserve">CHQ 473091 QTAR LOGISTICS     </t>
  </si>
  <si>
    <t>SP18-292 - - BP18-372</t>
  </si>
  <si>
    <t>CHQ 473025 AVR ALFUTTAIM VEHIC</t>
  </si>
  <si>
    <t>BD18-117</t>
  </si>
  <si>
    <t xml:space="preserve">Cash Dep 17-Apr-2018          </t>
  </si>
  <si>
    <t>BR18-401</t>
  </si>
  <si>
    <t xml:space="preserve">CHQ#424377                    </t>
  </si>
  <si>
    <t xml:space="preserve">BT 18-APR-2018                </t>
  </si>
  <si>
    <t>BD18-118</t>
  </si>
  <si>
    <t xml:space="preserve">Cash Deo 19-Apr-2018          </t>
  </si>
  <si>
    <t>BD18-119</t>
  </si>
  <si>
    <t xml:space="preserve">Che Dep 19-Apr-2018           </t>
  </si>
  <si>
    <t>BR18-406</t>
  </si>
  <si>
    <t xml:space="preserve">CR#1190RV#30269               </t>
  </si>
  <si>
    <t xml:space="preserve">CR#1179RV#29884               </t>
  </si>
  <si>
    <t>BR17-1653</t>
  </si>
  <si>
    <t xml:space="preserve">CR#1189RV#284747              </t>
  </si>
  <si>
    <t>BD18-120</t>
  </si>
  <si>
    <t xml:space="preserve">Cash Dep 19-Apr-2018          </t>
  </si>
  <si>
    <t>BD18-121</t>
  </si>
  <si>
    <t xml:space="preserve">Cash Dep 21-Apr-2018          </t>
  </si>
  <si>
    <t>BP18-378</t>
  </si>
  <si>
    <t>PCP IFT 27 18 FUND TRF FOR CRE</t>
  </si>
  <si>
    <t>BP18-377</t>
  </si>
  <si>
    <t>PCP IFT 24 18 FUND TRF FOR CRE</t>
  </si>
  <si>
    <t>BP18-376</t>
  </si>
  <si>
    <t>PCP IFT 25 18 FUND TRF FOR CRE</t>
  </si>
  <si>
    <t>BP18-375</t>
  </si>
  <si>
    <t>PCP IFT 29 18 FUND TRF FOR CRE</t>
  </si>
  <si>
    <t xml:space="preserve">CHQ 473137 ABA TRAVEL         </t>
  </si>
  <si>
    <t xml:space="preserve">CHQ 473129 ABA DIGITEK        </t>
  </si>
  <si>
    <t>BR17-1676</t>
  </si>
  <si>
    <t>BR17-1688</t>
  </si>
  <si>
    <t>BP18-386</t>
  </si>
  <si>
    <t xml:space="preserve">CHQ 472940 GIT 575050889 P&amp;G  </t>
  </si>
  <si>
    <t>BP18-384</t>
  </si>
  <si>
    <t>CHQ 472903 GIT 575187876 57508</t>
  </si>
  <si>
    <t>BP18-387</t>
  </si>
  <si>
    <t>CHQ 472931 GIT MSCUKX762376 AL</t>
  </si>
  <si>
    <t>BP18-390</t>
  </si>
  <si>
    <t xml:space="preserve">CHQ 472943 GIT 575088902 P&amp;G  </t>
  </si>
  <si>
    <t>BP18-395</t>
  </si>
  <si>
    <t>CHQ 472707 GIT MSCUKX814581 P&amp;</t>
  </si>
  <si>
    <t>BP18-385</t>
  </si>
  <si>
    <t xml:space="preserve">CHQ 472942 GIT 575088904 P&amp;G  </t>
  </si>
  <si>
    <t>BP18-392</t>
  </si>
  <si>
    <t>CHQ 472740 GIT MSCUES731387 P&amp;</t>
  </si>
  <si>
    <t>BP18-388</t>
  </si>
  <si>
    <t>CHQ 472818 GIT MSCUKX767318 P&amp;</t>
  </si>
  <si>
    <t>BP18-383</t>
  </si>
  <si>
    <t xml:space="preserve">CHQ 472822 MSCUKX755040 P&amp;G   </t>
  </si>
  <si>
    <t>BP18-393</t>
  </si>
  <si>
    <t>CHQ 472706 GIT MSCUOQ435197 P&amp;</t>
  </si>
  <si>
    <t>BP18-389</t>
  </si>
  <si>
    <t>CHQ 472953 GIT MSCUKX765544 P&amp;</t>
  </si>
  <si>
    <t>BP18-396</t>
  </si>
  <si>
    <t>CHQ 472784 GIT MSCUUC444876 P&amp;</t>
  </si>
  <si>
    <t>BP18-391</t>
  </si>
  <si>
    <t>CHQ 472296 GIT MSCUKL662943 P&amp;</t>
  </si>
  <si>
    <t>BP18-397</t>
  </si>
  <si>
    <t>CHQ 472721 GIT MSCUES744240 P&amp;</t>
  </si>
  <si>
    <t>BP18-394</t>
  </si>
  <si>
    <t>CHQ 472845 GIT MSCUKX814573 P&amp;</t>
  </si>
  <si>
    <t>SP18-304 - - BP18-381</t>
  </si>
  <si>
    <t xml:space="preserve">CHQ 473085 BIN THAMER GARAGE  </t>
  </si>
  <si>
    <t>SP18-305 - - BP18-382</t>
  </si>
  <si>
    <t>CHQ 473128 CITY HEART INV 3124</t>
  </si>
  <si>
    <t>BD18-122</t>
  </si>
  <si>
    <t xml:space="preserve">CASH DEP 23-APR-2018          </t>
  </si>
  <si>
    <t>BR18-418</t>
  </si>
  <si>
    <t xml:space="preserve">CR#1215RV#29886               </t>
  </si>
  <si>
    <t xml:space="preserve">CR#1226RV#29887               </t>
  </si>
  <si>
    <t xml:space="preserve">CR#1215RV#29885               </t>
  </si>
  <si>
    <t xml:space="preserve">CR#1214RV#30272               </t>
  </si>
  <si>
    <t xml:space="preserve">CR#1178RV#30265               </t>
  </si>
  <si>
    <t>SP18-308 - - BP18-374</t>
  </si>
  <si>
    <t xml:space="preserve">MANAGMENT FEE 40M CIL ADDI ON </t>
  </si>
  <si>
    <t>BD18-123</t>
  </si>
  <si>
    <t xml:space="preserve">Cash Dep 23-Apr-2018          </t>
  </si>
  <si>
    <t>BR18-423</t>
  </si>
  <si>
    <t xml:space="preserve">CR#1238RV#300012              </t>
  </si>
  <si>
    <t xml:space="preserve">CR#1230RV#29888               </t>
  </si>
  <si>
    <t xml:space="preserve">CHQ 473205 ABA LOGISTICS      </t>
  </si>
  <si>
    <t xml:space="preserve">CHQ 473182 ABA ITD            </t>
  </si>
  <si>
    <t>CHQ 473165 ARSS HO COST ALLOCA</t>
  </si>
  <si>
    <t>CHQ 473166 APSS HO COST ALLOCA</t>
  </si>
  <si>
    <t>SP18-316 - - BP18-409</t>
  </si>
  <si>
    <t xml:space="preserve">ABA 18PCP 214                 </t>
  </si>
  <si>
    <t>SP18-315 - - BP18-408</t>
  </si>
  <si>
    <t xml:space="preserve">CIL1147933.83@3.6485          </t>
  </si>
  <si>
    <t>SP18-317 - - BP18-410</t>
  </si>
  <si>
    <t>PCP-IFT-31-18</t>
  </si>
  <si>
    <t>PCP-IFT-31-18 ATM7218-</t>
  </si>
  <si>
    <t>PCP-IFT-30-18</t>
  </si>
  <si>
    <t>PCP-IFT-30-18 ATM7218-</t>
  </si>
  <si>
    <t>PCP-IFT-27-18</t>
  </si>
  <si>
    <t>PCP-IFT-27-18 ATM7218-</t>
  </si>
  <si>
    <t>PCP-IFT-28-18</t>
  </si>
  <si>
    <t>PCP-IFT-28-18 ATM7218-</t>
  </si>
  <si>
    <t>BR18-425</t>
  </si>
  <si>
    <t xml:space="preserve">CR#1252RV#30277               </t>
  </si>
  <si>
    <t xml:space="preserve">CR#1251RV#28749               </t>
  </si>
  <si>
    <t xml:space="preserve">CR#1251RV#28750               </t>
  </si>
  <si>
    <t xml:space="preserve">CR#1251RV#28748               </t>
  </si>
  <si>
    <t>BD18-124</t>
  </si>
  <si>
    <t xml:space="preserve">CASH DEP 25-APR-18            </t>
  </si>
  <si>
    <t>SR18-34 - - BR18--433</t>
  </si>
  <si>
    <t xml:space="preserve">P&amp;G CN $930405.42             </t>
  </si>
  <si>
    <t>SP18-355 - - BP18-419</t>
  </si>
  <si>
    <t xml:space="preserve">CIL$1128524.74@3.6485         </t>
  </si>
  <si>
    <t>SP18-353 - - BP18-417</t>
  </si>
  <si>
    <t xml:space="preserve">CIL$594595.78@3.6485          </t>
  </si>
  <si>
    <t>SP18-359 - - BP18-423</t>
  </si>
  <si>
    <t xml:space="preserve">CIL$1078054.35@3.6485         </t>
  </si>
  <si>
    <t>SP18-351 - - BP18-415</t>
  </si>
  <si>
    <t xml:space="preserve">CIL$658962.80@3.6485          </t>
  </si>
  <si>
    <t>SP18-357 - - BP18-421</t>
  </si>
  <si>
    <t xml:space="preserve">CIL$357952.82@3.6485          </t>
  </si>
  <si>
    <t>BD18-125</t>
  </si>
  <si>
    <t xml:space="preserve">CASH DEP 26-APR-18            </t>
  </si>
  <si>
    <t>BR18-429</t>
  </si>
  <si>
    <t xml:space="preserve">CR#1259, RV#29889             </t>
  </si>
  <si>
    <t xml:space="preserve">CR#1260, RV#29938             </t>
  </si>
  <si>
    <t xml:space="preserve">BT 26-APR-18                  </t>
  </si>
  <si>
    <t>BD18-127</t>
  </si>
  <si>
    <t xml:space="preserve">CASH DEP 29-APR-18            </t>
  </si>
  <si>
    <t>BD18-126</t>
  </si>
  <si>
    <t xml:space="preserve">CR#1228RV#30276               </t>
  </si>
  <si>
    <t>BR18-436</t>
  </si>
  <si>
    <t xml:space="preserve">CR#1281, RV#29940             </t>
  </si>
  <si>
    <t>BR18-440</t>
  </si>
  <si>
    <t xml:space="preserve">CR#1287, RV#30282             </t>
  </si>
  <si>
    <t xml:space="preserve">CR#1287, RV#30281             </t>
  </si>
  <si>
    <t xml:space="preserve">CR#1281, RV#29941             </t>
  </si>
  <si>
    <t xml:space="preserve">CR#1281, RV#29939             </t>
  </si>
  <si>
    <t xml:space="preserve">CR#1258, RV#30279             </t>
  </si>
  <si>
    <t>CHQ 473088 GIT MSCUKL643067 IA</t>
  </si>
  <si>
    <t>CHQ 472939 GIT 770398772 IA SH</t>
  </si>
  <si>
    <t>CHQ 472955 GIT MSCUKL549306 IA</t>
  </si>
  <si>
    <t>CHQ 472922 GIT 575141678 IA SH</t>
  </si>
  <si>
    <t>CHQ 472799 GIT MSCUKL654338 IA</t>
  </si>
  <si>
    <t>CHQ 472858 GIT 710899416 IA SH</t>
  </si>
  <si>
    <t>CHQ 472462 BL 76541177 IA SHIP</t>
  </si>
  <si>
    <t xml:space="preserve">CHQ 472857 GIT 605771291 UB   </t>
  </si>
  <si>
    <t>CHQ 473000 GIT MSCUU7810148 IA</t>
  </si>
  <si>
    <t>CHQ 472579 GIT FSCIU2075170 IA</t>
  </si>
  <si>
    <t>CHQ 472464 BL#76541177 IA SHIP</t>
  </si>
  <si>
    <t xml:space="preserve">CHQ 472908 DOHA INSURANCE     </t>
  </si>
  <si>
    <t>CHQ 472773 GIT 575095711 14031</t>
  </si>
  <si>
    <t>CHQ 472802 GIT MSCUL6722213 PO</t>
  </si>
  <si>
    <t>CHQ 473122 JOINT POWER AUTOMOT</t>
  </si>
  <si>
    <t xml:space="preserve">CHQ 472864 THE GARDEN CENTRE  </t>
  </si>
  <si>
    <t>CHQ 473162 SAIF PACKAGING TRAD</t>
  </si>
  <si>
    <t>CHQ 473136 RENEW MUNICIPAL LIC</t>
  </si>
  <si>
    <t xml:space="preserve">CR18-907 - - </t>
  </si>
  <si>
    <t xml:space="preserve">BT 29-APR-18                  </t>
  </si>
  <si>
    <t>BR18-445</t>
  </si>
  <si>
    <t xml:space="preserve">CR#1303, RV#30072             </t>
  </si>
  <si>
    <t xml:space="preserve">CR#1303, RV#30070             </t>
  </si>
  <si>
    <t xml:space="preserve">CR#1303, RV#30071             </t>
  </si>
  <si>
    <t xml:space="preserve">CR#1270, IUT SETTLEMENT       </t>
  </si>
  <si>
    <t xml:space="preserve">CR#1303, RV#30069             </t>
  </si>
  <si>
    <t xml:space="preserve">CR#1303, RV#30068             </t>
  </si>
  <si>
    <t>BR18-410</t>
  </si>
  <si>
    <t xml:space="preserve">CR#1204RV#30237               </t>
  </si>
  <si>
    <t>SP18-362 - - BP18-456</t>
  </si>
  <si>
    <t xml:space="preserve">CIL$669210@3.6485             </t>
  </si>
  <si>
    <t>BP18-458</t>
  </si>
  <si>
    <t>CHQ 473183 PETTY CASH REPLENIS</t>
  </si>
  <si>
    <t>BD18-128</t>
  </si>
  <si>
    <t xml:space="preserve">CASH DEP 30-APR-18            </t>
  </si>
  <si>
    <t>SP18-384 - - BP18-465</t>
  </si>
  <si>
    <t xml:space="preserve">ABA 18PCP 217                 </t>
  </si>
  <si>
    <t>SP18-385 - - BP18-466</t>
  </si>
  <si>
    <t xml:space="preserve">ABA 18PCP 218                 </t>
  </si>
  <si>
    <t>SP18-383 - - BP18-464</t>
  </si>
  <si>
    <t>SP18-386 - - BP18-467</t>
  </si>
  <si>
    <t>BP18-442</t>
  </si>
  <si>
    <t>CHQ 472954 GIT MSCUKX825827 P&amp;</t>
  </si>
  <si>
    <t>BP18-429</t>
  </si>
  <si>
    <t>CHQ 473045 GIT MSCUUKX872480 P</t>
  </si>
  <si>
    <t>BP18-450</t>
  </si>
  <si>
    <t>CHQ 472956 GIT MSCUVQ962358 TC</t>
  </si>
  <si>
    <t>BP18-446</t>
  </si>
  <si>
    <t>CHQ 472915 GIT MSCUKX872753 AL</t>
  </si>
  <si>
    <t>BP18-431</t>
  </si>
  <si>
    <t xml:space="preserve">CHQ 473080 GIT 575189628 P&amp;G  </t>
  </si>
  <si>
    <t>BP18-427</t>
  </si>
  <si>
    <t>CHQ 472677 GIT MSCUKX912807 P&amp;</t>
  </si>
  <si>
    <t>BP18-449</t>
  </si>
  <si>
    <t>CHQ 473044 GIT MSCUES744281 MS</t>
  </si>
  <si>
    <t>BP18-451</t>
  </si>
  <si>
    <t>CHQ 472834 GIT 575014031 57509</t>
  </si>
  <si>
    <t>BP18-448</t>
  </si>
  <si>
    <t>CHQ 473086 GIT MSCUXZ114609 AL</t>
  </si>
  <si>
    <t>BP18-447</t>
  </si>
  <si>
    <t>CHQ 472886 GIT MSCUOQ760263 MS</t>
  </si>
  <si>
    <t>BP18-430</t>
  </si>
  <si>
    <t xml:space="preserve">CHQ 472812 GIT 964029455 P&amp;G  </t>
  </si>
  <si>
    <t>BP18-441</t>
  </si>
  <si>
    <t>CHQ 472993 GIT MSCUKX840651 P&amp;</t>
  </si>
  <si>
    <t>BP18-445</t>
  </si>
  <si>
    <t>CHQ 472862 GIT MSCUKX759687 DU</t>
  </si>
  <si>
    <t>BP18-428</t>
  </si>
  <si>
    <t>CHQ 472919 GIT MSCUKX879162 P&amp;</t>
  </si>
  <si>
    <t>BP18-440</t>
  </si>
  <si>
    <t>CHQ 472708 GIT MSCUVQ962358 P&amp;</t>
  </si>
  <si>
    <t>SP18-364 - - BP18-413</t>
  </si>
  <si>
    <t xml:space="preserve">CHQ473160 QATAR FILLING       </t>
  </si>
  <si>
    <t>SP18-366 - - BP18-460</t>
  </si>
  <si>
    <t>CHQ 472898 CUSTOMS VARIANCE P&amp;</t>
  </si>
  <si>
    <t>SP18-365 - - BP18-457</t>
  </si>
  <si>
    <t xml:space="preserve">CHQ 472910 TNT EXPRESS        </t>
  </si>
  <si>
    <t xml:space="preserve">CP18-1072 - - </t>
  </si>
  <si>
    <t xml:space="preserve">CHQ473214 ABA TRAVEL          </t>
  </si>
  <si>
    <t xml:space="preserve">CP18-1073 - - </t>
  </si>
  <si>
    <t xml:space="preserve">CHQ 473204 ABA ERP            </t>
  </si>
  <si>
    <t xml:space="preserve">CP18-1085 - - </t>
  </si>
  <si>
    <t>CHQ 472913 GIT MSCUKL549306 IA</t>
  </si>
  <si>
    <t>BR18-451</t>
  </si>
  <si>
    <t xml:space="preserve">CR#1320, RV#29596             </t>
  </si>
  <si>
    <t xml:space="preserve">CR#1319, RV#30114             </t>
  </si>
  <si>
    <t xml:space="preserve">CR#1316, RV#30240             </t>
  </si>
  <si>
    <t xml:space="preserve">CR#1317, RV#29254             </t>
  </si>
  <si>
    <t xml:space="preserve">CR#1320, RV#29597             </t>
  </si>
  <si>
    <t xml:space="preserve">CR#1320, RV#29585             </t>
  </si>
  <si>
    <t xml:space="preserve">CR#1320, RV#29586             </t>
  </si>
  <si>
    <t xml:space="preserve">CR#1319, RV#30115             </t>
  </si>
  <si>
    <t xml:space="preserve">CR#1316, RV#30241             </t>
  </si>
  <si>
    <t xml:space="preserve">CR#1319, RV#30116             </t>
  </si>
  <si>
    <t>BD18-129</t>
  </si>
  <si>
    <t>BD18-130</t>
  </si>
  <si>
    <t xml:space="preserve">CHQ DEP 30-APR-18             </t>
  </si>
  <si>
    <t xml:space="preserve">CR18-959 - - </t>
  </si>
  <si>
    <t xml:space="preserve">CR#1335, RV#29890             </t>
  </si>
  <si>
    <t xml:space="preserve">CR18-946 - - </t>
  </si>
  <si>
    <t xml:space="preserve">CR#1333, RV#29788             </t>
  </si>
  <si>
    <t xml:space="preserve">CR18-958 - - </t>
  </si>
  <si>
    <t xml:space="preserve">CR#1334, RV#30073             </t>
  </si>
  <si>
    <t xml:space="preserve">CR18-957 - - </t>
  </si>
  <si>
    <t xml:space="preserve">CR#1333, RV#29794             </t>
  </si>
  <si>
    <t xml:space="preserve">CR18-956 - - </t>
  </si>
  <si>
    <t xml:space="preserve">CR#1333, RV#29793             </t>
  </si>
  <si>
    <t xml:space="preserve">CR18-954 - - </t>
  </si>
  <si>
    <t xml:space="preserve">CR#1333, RV#29792             </t>
  </si>
  <si>
    <t xml:space="preserve">CR18-953 - - </t>
  </si>
  <si>
    <t xml:space="preserve">CR18-952 - - </t>
  </si>
  <si>
    <t xml:space="preserve">CR#1333, RV#29791             </t>
  </si>
  <si>
    <t xml:space="preserve">CR18-951 - - </t>
  </si>
  <si>
    <t xml:space="preserve">CR18-950 - - </t>
  </si>
  <si>
    <t xml:space="preserve">CR#1333, RV#29790             </t>
  </si>
  <si>
    <t xml:space="preserve">CR18-949 - - </t>
  </si>
  <si>
    <t xml:space="preserve">CR18-948 - - </t>
  </si>
  <si>
    <t xml:space="preserve">CR#1333, RV#29789             </t>
  </si>
  <si>
    <t xml:space="preserve">CR18-947 - - </t>
  </si>
  <si>
    <t xml:space="preserve">CR18-960 - - </t>
  </si>
  <si>
    <t xml:space="preserve">CR#1336, RV#29398             </t>
  </si>
  <si>
    <t xml:space="preserve">CR18-955 - - </t>
  </si>
  <si>
    <t>SP18-417 - - BP18-470</t>
  </si>
  <si>
    <t>CHQ 473014 MSCUUC444876 P&amp;G DO</t>
  </si>
  <si>
    <t>SP18-415 - - BP18-468</t>
  </si>
  <si>
    <t>CHQ 473013 MSCUUC444876 P&amp;G DO</t>
  </si>
  <si>
    <t>SP18-416 - - BP18-469</t>
  </si>
  <si>
    <t>CHQ 472970 MSCUUC444876 P&amp;G DO</t>
  </si>
  <si>
    <t>BP18-471</t>
  </si>
  <si>
    <t xml:space="preserve">DN/PCP/60/18 APR18 OTC SALARY </t>
  </si>
  <si>
    <t>LS EMP # 55932</t>
  </si>
  <si>
    <t>LS EMP#55932 ZIAD-</t>
  </si>
  <si>
    <t xml:space="preserve">CR18-1047 - - </t>
  </si>
  <si>
    <t xml:space="preserve">BT 6-MAY-18                   </t>
  </si>
  <si>
    <t xml:space="preserve">CR18-1046 - - </t>
  </si>
  <si>
    <t xml:space="preserve">CR18-1048 - - </t>
  </si>
  <si>
    <t xml:space="preserve">CR18-1045 - - </t>
  </si>
  <si>
    <t xml:space="preserve">BT 2-MAY-18                   </t>
  </si>
  <si>
    <t>BR18-466</t>
  </si>
  <si>
    <t xml:space="preserve">CR#1339, RV#030244            </t>
  </si>
  <si>
    <t>BR18-468</t>
  </si>
  <si>
    <t xml:space="preserve">CR#1349, RV#30293             </t>
  </si>
  <si>
    <t xml:space="preserve">CR#1339, RV#030246            </t>
  </si>
  <si>
    <t xml:space="preserve">CR#1351, RV#30013             </t>
  </si>
  <si>
    <t>BR18-469</t>
  </si>
  <si>
    <t xml:space="preserve">CR#1365, RV#030294            </t>
  </si>
  <si>
    <t xml:space="preserve">CR#1352, RV#29795             </t>
  </si>
  <si>
    <t xml:space="preserve">CR#1178RV#30266               </t>
  </si>
  <si>
    <t xml:space="preserve">CR#1352, RV#29796             </t>
  </si>
  <si>
    <t xml:space="preserve">CR#1362, RV#029944            </t>
  </si>
  <si>
    <t xml:space="preserve">CR#1352, RV#29797             </t>
  </si>
  <si>
    <t xml:space="preserve">CR#1281, RV#29942             </t>
  </si>
  <si>
    <t xml:space="preserve">CR#1337, RV#030117            </t>
  </si>
  <si>
    <t xml:space="preserve">CR#1363, RV#028525            </t>
  </si>
  <si>
    <t xml:space="preserve">CR#1338, RV#030290            </t>
  </si>
  <si>
    <t xml:space="preserve">CR#1318, RV#30288             </t>
  </si>
  <si>
    <t xml:space="preserve">CR#1338, RV#030291            </t>
  </si>
  <si>
    <t xml:space="preserve">CR#1364, RV#029891            </t>
  </si>
  <si>
    <t xml:space="preserve">CR#1338, RV#030292            </t>
  </si>
  <si>
    <t xml:space="preserve">CR#1350, RV#30247             </t>
  </si>
  <si>
    <t xml:space="preserve">CR#1178RV#30267               </t>
  </si>
  <si>
    <t xml:space="preserve">CR#1366, RV#030249            </t>
  </si>
  <si>
    <t xml:space="preserve">CR#1339, RV#030245            </t>
  </si>
  <si>
    <t xml:space="preserve">CR#1362, RV#029943            </t>
  </si>
  <si>
    <t>BR18-470</t>
  </si>
  <si>
    <t xml:space="preserve">CR#1372, RV#30297             </t>
  </si>
  <si>
    <t xml:space="preserve">CR#1373, RV#029945            </t>
  </si>
  <si>
    <t xml:space="preserve">CR#1373, RV#029946            </t>
  </si>
  <si>
    <t xml:space="preserve">CR#1373, RV#029947            </t>
  </si>
  <si>
    <t xml:space="preserve">CR#1373, RV#029948            </t>
  </si>
  <si>
    <t xml:space="preserve">CR#1373, RV#029949            </t>
  </si>
  <si>
    <t xml:space="preserve">CR#1373, RV#029950            </t>
  </si>
  <si>
    <t xml:space="preserve">CR#1379, RV#23190             </t>
  </si>
  <si>
    <t xml:space="preserve">CR#1379, RV#23191             </t>
  </si>
  <si>
    <t xml:space="preserve">CR#1379, RV#23192             </t>
  </si>
  <si>
    <t xml:space="preserve">CR#1379, RV#23193             </t>
  </si>
  <si>
    <t xml:space="preserve">CR#1379, RV#23194             </t>
  </si>
  <si>
    <t xml:space="preserve">CR#1379, RV#23196             </t>
  </si>
  <si>
    <t xml:space="preserve">CR#1379, RV#23197             </t>
  </si>
  <si>
    <t xml:space="preserve">CR#1379, RV#23198             </t>
  </si>
  <si>
    <t xml:space="preserve">CR#1379, RV#23199             </t>
  </si>
  <si>
    <t xml:space="preserve">CR#1379, RV#23200             </t>
  </si>
  <si>
    <t xml:space="preserve">CR#1380, RV#29599             </t>
  </si>
  <si>
    <t xml:space="preserve">CR#1382, RV#30301             </t>
  </si>
  <si>
    <t xml:space="preserve">CR#1382, RV#30302             </t>
  </si>
  <si>
    <t xml:space="preserve">CR#1382, RV#30303             </t>
  </si>
  <si>
    <t xml:space="preserve">CR#1382, RV#30304             </t>
  </si>
  <si>
    <t>BR18-472</t>
  </si>
  <si>
    <t xml:space="preserve">CR#1383, RV#29892             </t>
  </si>
  <si>
    <t xml:space="preserve">CR#1383, RV#29893             </t>
  </si>
  <si>
    <t xml:space="preserve">CR#1383, RV#29894             </t>
  </si>
  <si>
    <t xml:space="preserve">CR#1379, RV#23195             </t>
  </si>
  <si>
    <t xml:space="preserve">CR#1393, RV#030250            </t>
  </si>
  <si>
    <t xml:space="preserve">CR#1383, RV#29895             </t>
  </si>
  <si>
    <t>BR18-473</t>
  </si>
  <si>
    <t xml:space="preserve">CR#1406, RV#27861             </t>
  </si>
  <si>
    <t xml:space="preserve">CR#1405, RV#30300             </t>
  </si>
  <si>
    <t xml:space="preserve">CR#1394, RV#30353             </t>
  </si>
  <si>
    <t xml:space="preserve">CR#1394, RV#30352             </t>
  </si>
  <si>
    <t>BR17-1665</t>
  </si>
  <si>
    <t>SP18-443 - - BP18-475</t>
  </si>
  <si>
    <t xml:space="preserve">CIL$252219.24@3.6485          </t>
  </si>
  <si>
    <t>SP18-445 - - BP18-477</t>
  </si>
  <si>
    <t xml:space="preserve">CIL$128651.29@3.6485          </t>
  </si>
  <si>
    <t xml:space="preserve">CHQ 473211 ABA PARTNERS       </t>
  </si>
  <si>
    <t>CHQ 473236 ARSS ALLOCATION FEB</t>
  </si>
  <si>
    <t>CHQ 473235 APSS ALLOCATION FEB</t>
  </si>
  <si>
    <t>BP18-473</t>
  </si>
  <si>
    <t>CHQ 473230 PETTY CASH REPLENIS</t>
  </si>
  <si>
    <t>BP18-472</t>
  </si>
  <si>
    <t>CHQ 473228 PETTY CASH REPLENIS</t>
  </si>
  <si>
    <t>SP18-447 - - BP18-482</t>
  </si>
  <si>
    <t xml:space="preserve">CHQ 473158 DEQA INTERNATIONAL </t>
  </si>
  <si>
    <t>SP18-448 - - BP18-483</t>
  </si>
  <si>
    <t>CHQ 473234 AVR FUTTAIM VEHICLE</t>
  </si>
  <si>
    <t>SP18-446 - - BP18-480</t>
  </si>
  <si>
    <t xml:space="preserve">CHQ 473215 DHL QATAR          </t>
  </si>
  <si>
    <t>BR18-459</t>
  </si>
  <si>
    <t>BR18-486</t>
  </si>
  <si>
    <t xml:space="preserve">CR#1407, RV#030014            </t>
  </si>
  <si>
    <t xml:space="preserve">CR#1411, RV#030355            </t>
  </si>
  <si>
    <t xml:space="preserve">CR#1421, RV#030401            </t>
  </si>
  <si>
    <t>BD18-137</t>
  </si>
  <si>
    <t xml:space="preserve">Chq Dep 6-May-18              </t>
  </si>
  <si>
    <t>BD18-138</t>
  </si>
  <si>
    <t xml:space="preserve">Cash Dep 7-May-18             </t>
  </si>
  <si>
    <t>BD18-131</t>
  </si>
  <si>
    <t xml:space="preserve">Cash Dep 2-May-2018           </t>
  </si>
  <si>
    <t>BD18-134</t>
  </si>
  <si>
    <t xml:space="preserve">Chq Dep 3-May-2018            </t>
  </si>
  <si>
    <t>BD18-136</t>
  </si>
  <si>
    <t xml:space="preserve">Cash Dep 6-May-18             </t>
  </si>
  <si>
    <t>BD18-135</t>
  </si>
  <si>
    <t>BD18-133</t>
  </si>
  <si>
    <t xml:space="preserve">Cash Dep 3-May-2018           </t>
  </si>
  <si>
    <t>BD18-132</t>
  </si>
  <si>
    <t xml:space="preserve">Chq Dep 2-May-2018            </t>
  </si>
  <si>
    <t>BD18-140</t>
  </si>
  <si>
    <t xml:space="preserve">Cash Dep 9-May-18             </t>
  </si>
  <si>
    <t>BD18-139</t>
  </si>
  <si>
    <t xml:space="preserve">Cash Dep 8-May-18             </t>
  </si>
  <si>
    <t xml:space="preserve">CR#1365, RV#030295            </t>
  </si>
  <si>
    <t>BR18-495</t>
  </si>
  <si>
    <t xml:space="preserve">CR#1431, RV#030406            </t>
  </si>
  <si>
    <t xml:space="preserve">CR#1431, RV#030403            </t>
  </si>
  <si>
    <t xml:space="preserve">CR#1431, RV#030408            </t>
  </si>
  <si>
    <t xml:space="preserve">CR#1431, RV#030407            </t>
  </si>
  <si>
    <t xml:space="preserve">CR#1431, RV#030405            </t>
  </si>
  <si>
    <t xml:space="preserve">CR#1432, RV#030501            </t>
  </si>
  <si>
    <t xml:space="preserve">CR#1431, RV#030404            </t>
  </si>
  <si>
    <t>BD18-142</t>
  </si>
  <si>
    <t xml:space="preserve">RCTFY BD18-141                </t>
  </si>
  <si>
    <t>BP18-486</t>
  </si>
  <si>
    <t xml:space="preserve">CILDOH173591$2389161.54       </t>
  </si>
  <si>
    <t>BP18-484</t>
  </si>
  <si>
    <t xml:space="preserve">CILDOH173523$822255.72        </t>
  </si>
  <si>
    <t>BP18-485</t>
  </si>
  <si>
    <t xml:space="preserve">CILDOH173988$826354.82        </t>
  </si>
  <si>
    <t>SR18-36 - - BR18--513</t>
  </si>
  <si>
    <t xml:space="preserve">P&amp;G DN $2830.28@3.635         </t>
  </si>
  <si>
    <t>SR18-37 - - BR18--514</t>
  </si>
  <si>
    <t xml:space="preserve">P&amp;G DN$89329.22@3.635         </t>
  </si>
  <si>
    <t>SR18-39 - - BR18--517</t>
  </si>
  <si>
    <t xml:space="preserve">P&amp;G DN $276836.43             </t>
  </si>
  <si>
    <t>SR18-38 - - BR18--516</t>
  </si>
  <si>
    <t xml:space="preserve">CP18-1141 - - </t>
  </si>
  <si>
    <t xml:space="preserve">CILODH173988$826354.82        </t>
  </si>
  <si>
    <t xml:space="preserve">CR18-1082 - - </t>
  </si>
  <si>
    <t xml:space="preserve">BT 09-MAY-2018                </t>
  </si>
  <si>
    <t>FS EMP#58926</t>
  </si>
  <si>
    <t>FS EMP#58926 RYAN-</t>
  </si>
  <si>
    <t>LS  EMP #53302</t>
  </si>
  <si>
    <t>LS EMP#53302 EDUARD-</t>
  </si>
  <si>
    <t>SP18-452 - - BP18-495</t>
  </si>
  <si>
    <t xml:space="preserve">CIL$71130.82@3.6485           </t>
  </si>
  <si>
    <t>SP18-450 - - BP18-493</t>
  </si>
  <si>
    <t xml:space="preserve">ABA 18PCP 219                 </t>
  </si>
  <si>
    <t>SP18-449 - - BP18-492</t>
  </si>
  <si>
    <t>SP18-454 - - BP18-497</t>
  </si>
  <si>
    <t xml:space="preserve">CIL$171877.84@3.6485          </t>
  </si>
  <si>
    <t>BD18-144</t>
  </si>
  <si>
    <t xml:space="preserve">CHQ DEP 13-MAY-18             </t>
  </si>
  <si>
    <t>BD18-143</t>
  </si>
  <si>
    <t xml:space="preserve">CASH DEP 13-MAY-18            </t>
  </si>
  <si>
    <t>BD18-145</t>
  </si>
  <si>
    <t>BR18-507</t>
  </si>
  <si>
    <t xml:space="preserve">CR#1444, RV#30409             </t>
  </si>
  <si>
    <t xml:space="preserve">CR#1178RV#30268               </t>
  </si>
  <si>
    <t xml:space="preserve">CR#1339, RV#030243            </t>
  </si>
  <si>
    <t xml:space="preserve">CR#1392, RV#030298            </t>
  </si>
  <si>
    <t xml:space="preserve">CR#1445, RV#30451             </t>
  </si>
  <si>
    <t xml:space="preserve">CR#1446, RV#30502             </t>
  </si>
  <si>
    <t xml:space="preserve">CR#1447, RV#30305             </t>
  </si>
  <si>
    <t>BR18-411</t>
  </si>
  <si>
    <t>BR18-488</t>
  </si>
  <si>
    <t xml:space="preserve">CR#1394, RV#30351             </t>
  </si>
  <si>
    <t>BP18-501</t>
  </si>
  <si>
    <t>PCP IFT 42 18 FUND TRF FOR CRE</t>
  </si>
  <si>
    <t>BP18-502</t>
  </si>
  <si>
    <t>PCP IFT 41 18 FUND TRF FOR CRE</t>
  </si>
  <si>
    <t>BP18-500</t>
  </si>
  <si>
    <t>PCP IFT 37 18 FUND TRF FOR CRE</t>
  </si>
  <si>
    <t>BP18-498</t>
  </si>
  <si>
    <t>PCP IFT 38 18 FUND TRF FOR CRE</t>
  </si>
  <si>
    <t>BP18-499</t>
  </si>
  <si>
    <t xml:space="preserve">CP18-1144 - - </t>
  </si>
  <si>
    <t xml:space="preserve">RET CHQ#01002427 WALLMART     </t>
  </si>
  <si>
    <t>SR18-41 - - BR18--525</t>
  </si>
  <si>
    <t xml:space="preserve">P&amp;G DN$285089.63@             </t>
  </si>
  <si>
    <t>SR18-40 - - BR18--526</t>
  </si>
  <si>
    <t xml:space="preserve">P&amp;G DN$163930.28@3.635        </t>
  </si>
  <si>
    <t xml:space="preserve">CR#1318, RV#30287             </t>
  </si>
  <si>
    <t>BD18-146</t>
  </si>
  <si>
    <t xml:space="preserve">CASH DEP 14-MAY-18            </t>
  </si>
  <si>
    <t>BR18-528</t>
  </si>
  <si>
    <t xml:space="preserve">CR#1488, RV#030015            </t>
  </si>
  <si>
    <t xml:space="preserve">CR#1487, RV#030413            </t>
  </si>
  <si>
    <t xml:space="preserve">CR#1473, RV#30452             </t>
  </si>
  <si>
    <t xml:space="preserve">CR#1487, RV#030412            </t>
  </si>
  <si>
    <t>BD18-148</t>
  </si>
  <si>
    <t xml:space="preserve">CHQ DEP 15-MAY-18             </t>
  </si>
  <si>
    <t>BD18-147</t>
  </si>
  <si>
    <t xml:space="preserve">Cash Dep 15-May-18            </t>
  </si>
  <si>
    <t>BD18-149</t>
  </si>
  <si>
    <t xml:space="preserve">Cash Dep 15-May-2018          </t>
  </si>
  <si>
    <t>BR18-532</t>
  </si>
  <si>
    <t xml:space="preserve">CR#00001, RV#30503            </t>
  </si>
  <si>
    <t xml:space="preserve">P&amp;G DN $2541.38               </t>
  </si>
  <si>
    <t>CHQ 473201..*</t>
  </si>
  <si>
    <t>CHQ 473201 CASH ADVC BUSINESS-</t>
  </si>
  <si>
    <t>BP18-506</t>
  </si>
  <si>
    <t>CHQ 473255 PETTY CASH REPLENIS</t>
  </si>
  <si>
    <t>BP18-509</t>
  </si>
  <si>
    <t>CHQ 473221 SALARY FUND TRANSFE</t>
  </si>
  <si>
    <t>SP18-481 - - BP18-505</t>
  </si>
  <si>
    <t>CHQ 473251 DYARCO SHIPPING SER</t>
  </si>
  <si>
    <t>SP18-482 - - BP18-507</t>
  </si>
  <si>
    <t>CHQ 473241 CITY HEART INV 3125</t>
  </si>
  <si>
    <t xml:space="preserve">CP18-1175 - - </t>
  </si>
  <si>
    <t xml:space="preserve">CHQ 473213 ABA PSD            </t>
  </si>
  <si>
    <t>SP18-488 - - BP18-515</t>
  </si>
  <si>
    <t xml:space="preserve">CIL$814112.58@3.6485          </t>
  </si>
  <si>
    <t>SP18-484 - - BP18-511</t>
  </si>
  <si>
    <t xml:space="preserve">CIL$341266.93@3.6485          </t>
  </si>
  <si>
    <t>SP18-486 - - BP18-513</t>
  </si>
  <si>
    <t xml:space="preserve">CIL$775431.52@3.6485          </t>
  </si>
  <si>
    <t>SP18-490 - - BP18-517</t>
  </si>
  <si>
    <t xml:space="preserve">CIL$444256.40@3.6485          </t>
  </si>
  <si>
    <t>SP18-492 - - BP18-519</t>
  </si>
  <si>
    <t xml:space="preserve">CIL$259778.12@3.6485          </t>
  </si>
  <si>
    <t>BR18-541</t>
  </si>
  <si>
    <t xml:space="preserve">CR#0016RV#30504               </t>
  </si>
  <si>
    <t>BD18-150</t>
  </si>
  <si>
    <t xml:space="preserve">CASH DEP16-MAY-2018           </t>
  </si>
  <si>
    <t xml:space="preserve">CR18-1122 - - </t>
  </si>
  <si>
    <t xml:space="preserve">BT 16-MAY-2018                </t>
  </si>
  <si>
    <t xml:space="preserve">CR18-1123 - - </t>
  </si>
  <si>
    <t xml:space="preserve">CP18-1194 - - </t>
  </si>
  <si>
    <t xml:space="preserve">CHQ RET#01002428 WALLMART     </t>
  </si>
  <si>
    <t>BD18-151</t>
  </si>
  <si>
    <t xml:space="preserve">Cash Dep 17-May-2018          </t>
  </si>
  <si>
    <t>BD18-152</t>
  </si>
  <si>
    <t xml:space="preserve">Cash Dep 19-May-2018          </t>
  </si>
  <si>
    <t>BR18-544</t>
  </si>
  <si>
    <t xml:space="preserve">CR#0033RV#30308               </t>
  </si>
  <si>
    <t xml:space="preserve">CR#0033RV#30307               </t>
  </si>
  <si>
    <t xml:space="preserve">CR#00031RV#30505              </t>
  </si>
  <si>
    <t xml:space="preserve">CR#00030RV#30358              </t>
  </si>
  <si>
    <t xml:space="preserve">CR#0033RV#30309               </t>
  </si>
  <si>
    <t>BR18-428</t>
  </si>
  <si>
    <t xml:space="preserve">CR#00031RV#30506              </t>
  </si>
  <si>
    <t xml:space="preserve">CR#0033RV#30310               </t>
  </si>
  <si>
    <t>BR18-550</t>
  </si>
  <si>
    <t xml:space="preserve">CR#00043RV#30420              </t>
  </si>
  <si>
    <t xml:space="preserve">CP18-1200 - - </t>
  </si>
  <si>
    <t xml:space="preserve">CHQ RET#1002426 WALL MART     </t>
  </si>
  <si>
    <t xml:space="preserve">CP18-1201 - - </t>
  </si>
  <si>
    <t xml:space="preserve">CHQ RET#002429 WALL MART      </t>
  </si>
  <si>
    <t xml:space="preserve">CP18-1202 - - </t>
  </si>
  <si>
    <t>CHQ 472995 VINCENT MOBILE CLAI</t>
  </si>
  <si>
    <t>BD18-154</t>
  </si>
  <si>
    <t xml:space="preserve">Cash Dep 22-May-2018          </t>
  </si>
  <si>
    <t>BP18-525</t>
  </si>
  <si>
    <t>CHQ 473260 PETTY CASH REPLENIS</t>
  </si>
  <si>
    <t>BR18-556</t>
  </si>
  <si>
    <t xml:space="preserve">CR#0046                       </t>
  </si>
  <si>
    <t>BD18-153</t>
  </si>
  <si>
    <t xml:space="preserve">Cash Dep 20-May-2018          </t>
  </si>
  <si>
    <t>BR18-565</t>
  </si>
  <si>
    <t xml:space="preserve">REV BD18-153                  </t>
  </si>
  <si>
    <t xml:space="preserve">CP18-1207 - - </t>
  </si>
  <si>
    <t xml:space="preserve">CILDOH173591&amp;2389161.54       </t>
  </si>
  <si>
    <t>CHQ 472636 PC</t>
  </si>
  <si>
    <t>CHQ 472636 PCP CHQ USED-</t>
  </si>
  <si>
    <t>SP18-501 - - BP18-534</t>
  </si>
  <si>
    <t xml:space="preserve">CHQ 472636 THE GARDEN CENTRE  </t>
  </si>
  <si>
    <t>BD18-155</t>
  </si>
  <si>
    <t xml:space="preserve">Cash Dep 21-May-2018          </t>
  </si>
  <si>
    <t>BR18-552</t>
  </si>
  <si>
    <t>BR18-559</t>
  </si>
  <si>
    <t xml:space="preserve">CR#00062RV#30421              </t>
  </si>
  <si>
    <t xml:space="preserve">CR#00062RV#30424              </t>
  </si>
  <si>
    <t xml:space="preserve">CR#00061RV#30016RV#           </t>
  </si>
  <si>
    <t>SP18-496 - - BP18-529</t>
  </si>
  <si>
    <t xml:space="preserve">CIL$205948.72@3.6485          </t>
  </si>
  <si>
    <t>SP18-500 - - BP18-533</t>
  </si>
  <si>
    <t xml:space="preserve">ABA 18PCP 222                 </t>
  </si>
  <si>
    <t>SP18-498 - - BP18-531</t>
  </si>
  <si>
    <t xml:space="preserve">ABA 18PCP 223                 </t>
  </si>
  <si>
    <t>SP18-499 - - BP18-532</t>
  </si>
  <si>
    <t>SP18-494 - - BP18-527</t>
  </si>
  <si>
    <t xml:space="preserve">CIL$781831.24@3.6485          </t>
  </si>
  <si>
    <t>SP18-497 - - BP18-530</t>
  </si>
  <si>
    <t>CHQ 472599 GI</t>
  </si>
  <si>
    <t>CHQ 472599 GIT 575030817-</t>
  </si>
  <si>
    <t>CHQ 472790//*</t>
  </si>
  <si>
    <t>CHQ 472790 GIT 964066545-</t>
  </si>
  <si>
    <t>CHQ 473049*</t>
  </si>
  <si>
    <t>CHQ 473049 MSCUU7810197-</t>
  </si>
  <si>
    <t>BP18-572</t>
  </si>
  <si>
    <t>CHQ 472968 GIT MSCUKX916584 MS</t>
  </si>
  <si>
    <t>BP18-603</t>
  </si>
  <si>
    <t>PCP IFT 45 18 FUND TRF FOR CRE</t>
  </si>
  <si>
    <t>BP18-602</t>
  </si>
  <si>
    <t>PCP IFT 44 18 FUND TRF FOR CRE</t>
  </si>
  <si>
    <t>BP18-601</t>
  </si>
  <si>
    <t xml:space="preserve">CHQ 473079 GIT 575299686 P&amp;G  </t>
  </si>
  <si>
    <t>BP18-599</t>
  </si>
  <si>
    <t xml:space="preserve">CHQ 472947 GIT 575155147      </t>
  </si>
  <si>
    <t>BP18-598</t>
  </si>
  <si>
    <t>CHQ 472817 GIT MSCUVW555477 MS</t>
  </si>
  <si>
    <t>BP18-597</t>
  </si>
  <si>
    <t>CHQ 472800 GIT MSCUKX818988 HA</t>
  </si>
  <si>
    <t>BP18-596</t>
  </si>
  <si>
    <t>CHQ 473087 GIT MSCUES753951 P&amp;</t>
  </si>
  <si>
    <t>BP18-594</t>
  </si>
  <si>
    <t>CHQ 472798 GIT MSCUXZ114609 AL</t>
  </si>
  <si>
    <t>BP18-593</t>
  </si>
  <si>
    <t>CHQ 472312 GIT MSCUES697646  P</t>
  </si>
  <si>
    <t>BP18-592</t>
  </si>
  <si>
    <t xml:space="preserve">CHQ 472974 GIT 575353785      </t>
  </si>
  <si>
    <t>BP18-563</t>
  </si>
  <si>
    <t>CHQ 473081 GIT 575629369 57533</t>
  </si>
  <si>
    <t>BP18-564</t>
  </si>
  <si>
    <t>CHQ 472783 GIT MSCUOQ608447 TT</t>
  </si>
  <si>
    <t>BP18-565</t>
  </si>
  <si>
    <t xml:space="preserve">CHQ 472975 GIT 575478697      </t>
  </si>
  <si>
    <t>BP18-566</t>
  </si>
  <si>
    <t xml:space="preserve">CHQ 472918 GIT MSCUKX879188   </t>
  </si>
  <si>
    <t>BP18-567</t>
  </si>
  <si>
    <t>CHQ 472881 GIT MSCUUC780113 FA</t>
  </si>
  <si>
    <t>BP18-568</t>
  </si>
  <si>
    <t>CHQ 473218 GIT MSCUUC780279 FA</t>
  </si>
  <si>
    <t>BP18-569</t>
  </si>
  <si>
    <t>CHQ 472860 GIT MSCUUC779875 FA</t>
  </si>
  <si>
    <t>BP18-570</t>
  </si>
  <si>
    <t xml:space="preserve">CHQ 472967 GIT MSCUOQ887363   </t>
  </si>
  <si>
    <t>BP18-571</t>
  </si>
  <si>
    <t>CHQ 473219 GIT MSCUOQ951912 BR</t>
  </si>
  <si>
    <t>BP18-606</t>
  </si>
  <si>
    <t>CHQ 472897 STAFF IMMIGRATION E</t>
  </si>
  <si>
    <t>BP18-573</t>
  </si>
  <si>
    <t>CHQ 472782 GIT MSCUUC651017 MS</t>
  </si>
  <si>
    <t>BP18-574</t>
  </si>
  <si>
    <t>CHQ 472770 GIT MSCUKX765544 MS</t>
  </si>
  <si>
    <t>BP18-575</t>
  </si>
  <si>
    <t>CHQ 472900 GIT MSCUKX762376 P&amp;</t>
  </si>
  <si>
    <t>BP18-576</t>
  </si>
  <si>
    <t xml:space="preserve">CHQ 472816 MSCUES722147 P&amp;G   </t>
  </si>
  <si>
    <t>BP18-577</t>
  </si>
  <si>
    <t>CHQ 472997 GIT MSCUKX781087 P&amp;</t>
  </si>
  <si>
    <t>BP18-578</t>
  </si>
  <si>
    <t>CHQ 472951 GIT MSCUVQ962291 MS</t>
  </si>
  <si>
    <t>BP18-579</t>
  </si>
  <si>
    <t>CHQ 472849 GIT MSCUUC650977 MS</t>
  </si>
  <si>
    <t>BP18-580</t>
  </si>
  <si>
    <t>CHQ 472769 GI MSCUOQ538859 P&amp;G</t>
  </si>
  <si>
    <t>BP18-584</t>
  </si>
  <si>
    <t>CHQ 472875 GIT MSCUES744281 P&amp;</t>
  </si>
  <si>
    <t>BP18-585</t>
  </si>
  <si>
    <t>CHQ 472952 GIT MSCUKX755040 MS</t>
  </si>
  <si>
    <t>BP18-586</t>
  </si>
  <si>
    <t>CHQ 472957 GIT MSCUKX769595 P&amp;</t>
  </si>
  <si>
    <t>BP18-587</t>
  </si>
  <si>
    <t>CHQ 472815 GIT MSCUES732765 P&amp;</t>
  </si>
  <si>
    <t>BP18-591</t>
  </si>
  <si>
    <t>CHQ 473135 GIT MRSU4088315 MSK</t>
  </si>
  <si>
    <t>SP18-511 - - BP18-595</t>
  </si>
  <si>
    <t>CHQ 472871 MSCUKX759687 DURACE</t>
  </si>
  <si>
    <t>SP18-508 - - BP18-588</t>
  </si>
  <si>
    <t>CHQ 472757 MSCUOQ435197 MSCUOQ</t>
  </si>
  <si>
    <t>SP18-506 - - BP18-581</t>
  </si>
  <si>
    <t>CHQ 472741 GIT MSCUUC598382 P&amp;</t>
  </si>
  <si>
    <t>SP18-520 - - BP18-600</t>
  </si>
  <si>
    <t xml:space="preserve">CHQ 472744 GIT 963861243 DOCS </t>
  </si>
  <si>
    <t>SP18-507 - - BP18-583</t>
  </si>
  <si>
    <t>CHQ 472412 GIT 76535459 MARS S</t>
  </si>
  <si>
    <t>SP18-509 - - BP18-589</t>
  </si>
  <si>
    <t>CHQ 472821 MSCUUC598382 P&amp;G DO</t>
  </si>
  <si>
    <t xml:space="preserve">CP18-1231 - - </t>
  </si>
  <si>
    <t>CHQ 473217 RP RENEWAL MUNEER T</t>
  </si>
  <si>
    <t xml:space="preserve">CP18-1232 - - </t>
  </si>
  <si>
    <t>CHQ 473138 CASH ADVANCE F BUSI</t>
  </si>
  <si>
    <t xml:space="preserve">CP18-1227 - - </t>
  </si>
  <si>
    <t>CHQ 472502 GIT 76535459 MARS S</t>
  </si>
  <si>
    <t xml:space="preserve">CP18-1230 - - </t>
  </si>
  <si>
    <t>CHQ 473232 CASH ADVANCE F BUSI</t>
  </si>
  <si>
    <t xml:space="preserve">CP18-1228 - - </t>
  </si>
  <si>
    <t>CHQ 472501 GIT 76535465 MARS S</t>
  </si>
  <si>
    <t>SP18-503 - - BP18-539</t>
  </si>
  <si>
    <t xml:space="preserve">CIL$235765.32@3.6485          </t>
  </si>
  <si>
    <t>SP18-505 - - BP18-541</t>
  </si>
  <si>
    <t xml:space="preserve">CIL$39172.16@3.6485           </t>
  </si>
  <si>
    <t>BD18-157</t>
  </si>
  <si>
    <t xml:space="preserve">Cash Che Dep 22-May-2018      </t>
  </si>
  <si>
    <t>BP18-555</t>
  </si>
  <si>
    <t>CHQ 472917 GIT MSCUUC598382 MS</t>
  </si>
  <si>
    <t>BP18-554</t>
  </si>
  <si>
    <t>CHQ 472958 BL#574952532 CXDU16</t>
  </si>
  <si>
    <t>BP18-537</t>
  </si>
  <si>
    <t xml:space="preserve">CILDOH173898$786503.13        </t>
  </si>
  <si>
    <t>BP18-548</t>
  </si>
  <si>
    <t xml:space="preserve">CILDOH173523$26916.69         </t>
  </si>
  <si>
    <t>BP18-546</t>
  </si>
  <si>
    <t xml:space="preserve">CILDOH173523$2232261.12       </t>
  </si>
  <si>
    <t>BP18-551</t>
  </si>
  <si>
    <t xml:space="preserve">CILDOH173523$295325           </t>
  </si>
  <si>
    <t>BP18-552</t>
  </si>
  <si>
    <t>CHQ 472930 GIT MSCURP697445 MS</t>
  </si>
  <si>
    <t>BP18-553</t>
  </si>
  <si>
    <t>CHQ 473020 GIT MSCUKX818996 MS</t>
  </si>
  <si>
    <t>BP18-559</t>
  </si>
  <si>
    <t>CHQ 473139 GIT ECMU4449260 HAI</t>
  </si>
  <si>
    <t>BP18-521</t>
  </si>
  <si>
    <t>BP18-542</t>
  </si>
  <si>
    <t xml:space="preserve">CILDOH173894$786503.13        </t>
  </si>
  <si>
    <t>BP18-560</t>
  </si>
  <si>
    <t>CHQ 472906 GIT MSCUKX858190 MS</t>
  </si>
  <si>
    <t>BP18-543</t>
  </si>
  <si>
    <t xml:space="preserve">CILDOH173828$984962.16        </t>
  </si>
  <si>
    <t>BP18-557</t>
  </si>
  <si>
    <t>CHQ 472876 GIT MSCUVQ996083 MS</t>
  </si>
  <si>
    <t>BP18-561</t>
  </si>
  <si>
    <t>CHQ 472885 GIT MSCUKX882125 P&amp;</t>
  </si>
  <si>
    <t xml:space="preserve">CILDOH173523                  </t>
  </si>
  <si>
    <t>CHQ 472905 MSCUOQ790500 LORENZ</t>
  </si>
  <si>
    <t>BD18-156</t>
  </si>
  <si>
    <t xml:space="preserve">Cash Dep22-may-2018           </t>
  </si>
  <si>
    <t>BD18-158</t>
  </si>
  <si>
    <t xml:space="preserve">Cash Dep 23-May-2018          </t>
  </si>
  <si>
    <t>BP18-608</t>
  </si>
  <si>
    <t>Rev BP18-542 CILDOH173894$7865</t>
  </si>
  <si>
    <t xml:space="preserve">CR#0049RV#30416               </t>
  </si>
  <si>
    <t xml:space="preserve">CR#1044, RV#29499             </t>
  </si>
  <si>
    <t>BR18-574</t>
  </si>
  <si>
    <t xml:space="preserve">CR#090RV#30427                </t>
  </si>
  <si>
    <t xml:space="preserve">CR#092RV#30359                </t>
  </si>
  <si>
    <t xml:space="preserve">CR#091RV#30453                </t>
  </si>
  <si>
    <t>CHQ 472998..</t>
  </si>
  <si>
    <t>CHQ 472998 GIT MSCUES753498-</t>
  </si>
  <si>
    <t>BD18-160</t>
  </si>
  <si>
    <t xml:space="preserve">Cash Dep 27-May-2018          </t>
  </si>
  <si>
    <t>BD18-159</t>
  </si>
  <si>
    <t>BR18-582</t>
  </si>
  <si>
    <t xml:space="preserve">CR#1112RV#29897               </t>
  </si>
  <si>
    <t xml:space="preserve">CR#1111RV#30429               </t>
  </si>
  <si>
    <t xml:space="preserve">CR#00031RV#30357              </t>
  </si>
  <si>
    <t xml:space="preserve">CR#1366, RV#030248            </t>
  </si>
  <si>
    <t>BR18-584</t>
  </si>
  <si>
    <t xml:space="preserve">CR#126RV#30431                </t>
  </si>
  <si>
    <t xml:space="preserve">CR#126RV#30432                </t>
  </si>
  <si>
    <t xml:space="preserve">CR#1112RV#29896               </t>
  </si>
  <si>
    <t>SP18-528 - - BP18-616</t>
  </si>
  <si>
    <t xml:space="preserve">ABA 18PCP224                  </t>
  </si>
  <si>
    <t>SP18-521 - - BP18-610</t>
  </si>
  <si>
    <t xml:space="preserve">CIL$214361.70@3.6485          </t>
  </si>
  <si>
    <t>SP18-527 - - BP18-615</t>
  </si>
  <si>
    <t>SP18-523 - - BP18-611</t>
  </si>
  <si>
    <t xml:space="preserve">ABA 18PCP 221                 </t>
  </si>
  <si>
    <t>SP18-525 - - BP18-613</t>
  </si>
  <si>
    <t xml:space="preserve">ABA 18PCP220                  </t>
  </si>
  <si>
    <t>SP18-524 - - BP18-612</t>
  </si>
  <si>
    <t>SP18-526 - - BP18-614</t>
  </si>
  <si>
    <t>BD18-161</t>
  </si>
  <si>
    <t xml:space="preserve">Che Dep 28-May-2018           </t>
  </si>
  <si>
    <t xml:space="preserve">CR#00062RV#30422              </t>
  </si>
  <si>
    <t>SP18-529 - - BP18-617</t>
  </si>
  <si>
    <t xml:space="preserve">MAY15 WPS CHARGES             </t>
  </si>
  <si>
    <t>BR18-591</t>
  </si>
  <si>
    <t xml:space="preserve">CR#00151RV#30017              </t>
  </si>
  <si>
    <t xml:space="preserve">CR#00150RV#30436              </t>
  </si>
  <si>
    <t>BD18-162</t>
  </si>
  <si>
    <t xml:space="preserve">CASH DEP 29-MAY-18            </t>
  </si>
  <si>
    <t>SP18-539 - - BP18-621</t>
  </si>
  <si>
    <t xml:space="preserve">CIL$513148.56@3.6485          </t>
  </si>
  <si>
    <t>SP18-537 - - BP18-619</t>
  </si>
  <si>
    <t xml:space="preserve">CIL$657321.31@3.6485          </t>
  </si>
  <si>
    <t>LS EMP #53919</t>
  </si>
  <si>
    <t>LS  EMP #53154</t>
  </si>
  <si>
    <t>LS EMP#53154 EFREN-</t>
  </si>
  <si>
    <t>LS EMP#59374</t>
  </si>
  <si>
    <t>LS EMP#59374 GLENN MORE-</t>
  </si>
  <si>
    <t>LS  EMP#56506</t>
  </si>
  <si>
    <t>LS EMP#56506 AL AMIN-</t>
  </si>
  <si>
    <t>LS  EMP #54367</t>
  </si>
  <si>
    <t>LS EMP#54367 RAIZDEEN-</t>
  </si>
  <si>
    <t>FS EMP #59133</t>
  </si>
  <si>
    <t>FS EMP#59133 MHD ALI TOUTOU-</t>
  </si>
  <si>
    <t>RVRS BP18-509 CHQ 473221</t>
  </si>
  <si>
    <t>BD18-163</t>
  </si>
  <si>
    <t xml:space="preserve">Cas Dep 29-May-2018           </t>
  </si>
  <si>
    <t xml:space="preserve">CR#00062RV#30423              </t>
  </si>
  <si>
    <t>BR18-598</t>
  </si>
  <si>
    <t xml:space="preserve">CR#00165, RV#030437           </t>
  </si>
  <si>
    <t>BR18-520</t>
  </si>
  <si>
    <t xml:space="preserve">CR#1472, RV#30411             </t>
  </si>
  <si>
    <t>BP18-625</t>
  </si>
  <si>
    <t>CHQ 472934 GIT MSCUES790961 MS</t>
  </si>
  <si>
    <t>BP18-624</t>
  </si>
  <si>
    <t>CHQ 473144 GIT MSCUVX381865 ME</t>
  </si>
  <si>
    <t>BP18-623</t>
  </si>
  <si>
    <t>CHQ 472794 GIT TCKU1992004 710</t>
  </si>
  <si>
    <t>BP18-622</t>
  </si>
  <si>
    <t>CHQ 473288 PETTY CASH REPLENIS</t>
  </si>
  <si>
    <t>BP18-627</t>
  </si>
  <si>
    <t>CHQ 473227 GIT MEDUIS012272 TR</t>
  </si>
  <si>
    <t>BP18-631</t>
  </si>
  <si>
    <t>CHQ 473145 GIT MEDUIS012330 ME</t>
  </si>
  <si>
    <t>BP18-630</t>
  </si>
  <si>
    <t>CHQ 473224 GIT MSCUUC798875 TC</t>
  </si>
  <si>
    <t>BP18-629</t>
  </si>
  <si>
    <t>CHQ 473223 GIT MEDUIS001937 P&amp;</t>
  </si>
  <si>
    <t>BP18-628</t>
  </si>
  <si>
    <t>CHQ 473126 GIT MEDUIS012306 ME</t>
  </si>
  <si>
    <t>BP18-626</t>
  </si>
  <si>
    <t>CHQ 473143 MEDUIS012231 CAIU98</t>
  </si>
  <si>
    <t>SP18-554 - - BP18-632</t>
  </si>
  <si>
    <t xml:space="preserve">CHQ 473274 SAIF PACKAGING     </t>
  </si>
  <si>
    <t>SP18-555 - - BP18-633</t>
  </si>
  <si>
    <t>CHQ 473250 LAB TESTING FEES SH</t>
  </si>
  <si>
    <t>BP18-635</t>
  </si>
  <si>
    <t>CHQ 473111 GIT MSCUKX872720 DE</t>
  </si>
  <si>
    <t>BP18-636</t>
  </si>
  <si>
    <t>CHQ 473112 MSCUKX882067 MSCUKX</t>
  </si>
  <si>
    <t xml:space="preserve">CP18-1273 - - </t>
  </si>
  <si>
    <t>CHQ 472836 GIT MRKU2566325 ITA</t>
  </si>
  <si>
    <t>BR18-601</t>
  </si>
  <si>
    <t xml:space="preserve">CR#0177RV#30078               </t>
  </si>
  <si>
    <t xml:space="preserve">CR#0177RV#30077               </t>
  </si>
  <si>
    <t xml:space="preserve">CR#0177RV#30074               </t>
  </si>
  <si>
    <t xml:space="preserve">CR#0177RV#30079               </t>
  </si>
  <si>
    <t xml:space="preserve">CR#0177RV#30075               </t>
  </si>
  <si>
    <t xml:space="preserve">CR#0177RV#30076               </t>
  </si>
  <si>
    <t>BD18-164</t>
  </si>
  <si>
    <t xml:space="preserve">CASH DEP 31-MAY-18            </t>
  </si>
  <si>
    <t>BP18-638</t>
  </si>
  <si>
    <t>CHQ 472833 GIT 575003510 57500</t>
  </si>
  <si>
    <t>BP18-641</t>
  </si>
  <si>
    <t>CHQ 472814 GIT 964019805 96406</t>
  </si>
  <si>
    <t>BP18-642</t>
  </si>
  <si>
    <t>CHQ 472987 GIT MEDUAN057693 P&amp;</t>
  </si>
  <si>
    <t>BP18-639</t>
  </si>
  <si>
    <t>CHQ 472841 GIT 575095863 57509</t>
  </si>
  <si>
    <t>BP18-640</t>
  </si>
  <si>
    <t>CHQ 472743 GIT 964020865 96406</t>
  </si>
  <si>
    <t>BP18-643</t>
  </si>
  <si>
    <t>CHQ 473113 GIT MEDUAN057776 MS</t>
  </si>
  <si>
    <t>SR18-45 - - BR18--611</t>
  </si>
  <si>
    <t xml:space="preserve">P&amp;G DN $73690@3.635           </t>
  </si>
  <si>
    <t>SR18-46 - - BR18--610</t>
  </si>
  <si>
    <t xml:space="preserve">P&amp;G DN $1805.56@3.635         </t>
  </si>
  <si>
    <t xml:space="preserve">CR18-1209 - - </t>
  </si>
  <si>
    <t xml:space="preserve">BT 30-MAY-2018                </t>
  </si>
  <si>
    <t>BR18-606</t>
  </si>
  <si>
    <t xml:space="preserve">CR#00181, RV#029898           </t>
  </si>
  <si>
    <t xml:space="preserve">CR#00189, RV#030121           </t>
  </si>
  <si>
    <t xml:space="preserve">CR#00181, RV#029899           </t>
  </si>
  <si>
    <t xml:space="preserve">CR#00189, RV#030119           </t>
  </si>
  <si>
    <t xml:space="preserve">CR#00182, RV#030313           </t>
  </si>
  <si>
    <t xml:space="preserve">CR#00182, RV#030311           </t>
  </si>
  <si>
    <t xml:space="preserve">CR#00182, RV#030312           </t>
  </si>
  <si>
    <t xml:space="preserve">CR#00189, RV#030120           </t>
  </si>
  <si>
    <t xml:space="preserve">CR#00180, RV#030080           </t>
  </si>
  <si>
    <t xml:space="preserve">CR18-1218 - - </t>
  </si>
  <si>
    <t xml:space="preserve">CR#198, RV#030652             </t>
  </si>
  <si>
    <t xml:space="preserve">CR18-1217 - - </t>
  </si>
  <si>
    <t xml:space="preserve">CR18-1216 - - </t>
  </si>
  <si>
    <t xml:space="preserve">CR#198, RV#030651             </t>
  </si>
  <si>
    <t xml:space="preserve">CR18-1222 - - </t>
  </si>
  <si>
    <t xml:space="preserve">CR#200, RV#29900              </t>
  </si>
  <si>
    <t xml:space="preserve">CR18-1213 - - </t>
  </si>
  <si>
    <t xml:space="preserve">CR#198, RV#029799             </t>
  </si>
  <si>
    <t xml:space="preserve">CR18-1212 - - </t>
  </si>
  <si>
    <t xml:space="preserve">CR18-1211 - - </t>
  </si>
  <si>
    <t xml:space="preserve">CR#198, RV#029798             </t>
  </si>
  <si>
    <t xml:space="preserve">CR18-1210 - - </t>
  </si>
  <si>
    <t xml:space="preserve">CR18-1219 - - </t>
  </si>
  <si>
    <t xml:space="preserve">CR#198, RV#030653             </t>
  </si>
  <si>
    <t xml:space="preserve">CR18-1214 - - </t>
  </si>
  <si>
    <t xml:space="preserve">CR#198, RV#029800             </t>
  </si>
  <si>
    <t xml:space="preserve">CR18-1221 - - </t>
  </si>
  <si>
    <t xml:space="preserve">CR#198, RV#030654             </t>
  </si>
  <si>
    <t xml:space="preserve">CR18-1220 - - </t>
  </si>
  <si>
    <t xml:space="preserve">CR18-1215 - - </t>
  </si>
  <si>
    <t>BD18-165</t>
  </si>
  <si>
    <t xml:space="preserve">Cash Dep 31-May-2018          </t>
  </si>
  <si>
    <t xml:space="preserve">CP18-1290 - - </t>
  </si>
  <si>
    <t xml:space="preserve">DN/PCP/72/18 MAY OTC SAL PAID </t>
  </si>
  <si>
    <t>BP18-558</t>
  </si>
  <si>
    <t>CHQ 472914 GIT MSCUKL654395 MS</t>
  </si>
  <si>
    <t>BP18-647</t>
  </si>
  <si>
    <t xml:space="preserve">MAY18 STAFF SALARY ONLINE     </t>
  </si>
  <si>
    <t>SP18-589 - - BP18-653</t>
  </si>
  <si>
    <t>CHQ 473309 CITY HEART INV 3128</t>
  </si>
  <si>
    <t>SP18-591 - - BP18-657</t>
  </si>
  <si>
    <t xml:space="preserve">CHQ 473298 ACONGULF W.L.L     </t>
  </si>
  <si>
    <t>SP18-588 - - BP18-650</t>
  </si>
  <si>
    <t xml:space="preserve">CHQ 473310 THE GARDEN CENTRE  </t>
  </si>
  <si>
    <t>SP18-592 - - BP18-658</t>
  </si>
  <si>
    <t>CHQ 473297 JOINT POWER AUTOMOT</t>
  </si>
  <si>
    <t>SP18-590 - - BP18-655</t>
  </si>
  <si>
    <t>CHQ 473289 AVR AL-FUTTAIM VEHI</t>
  </si>
  <si>
    <t xml:space="preserve">CP18-1298 - - </t>
  </si>
  <si>
    <t xml:space="preserve">CHQ 473287 ABA TRAVEL         </t>
  </si>
  <si>
    <t xml:space="preserve">CP18-1297 - - </t>
  </si>
  <si>
    <t xml:space="preserve">CHQ 473277 ABA LOGISTICS      </t>
  </si>
  <si>
    <t>BP18-652</t>
  </si>
  <si>
    <t>CHQ 473320 PETTY CASH REPLENIS</t>
  </si>
  <si>
    <t>BP18-651</t>
  </si>
  <si>
    <t>CHQ 473294 PETTY CASH REPLENIS</t>
  </si>
  <si>
    <t xml:space="preserve">BT 04-JUN-2018                </t>
  </si>
  <si>
    <t>BR18-619</t>
  </si>
  <si>
    <t xml:space="preserve">CR#00209, RV#030440           </t>
  </si>
  <si>
    <t xml:space="preserve">CR#00209, RV#030442           </t>
  </si>
  <si>
    <t xml:space="preserve">CR#00210, RV#030601           </t>
  </si>
  <si>
    <t xml:space="preserve">CR#00210, RV#030602           </t>
  </si>
  <si>
    <t xml:space="preserve">CR#00211, RV#00006            </t>
  </si>
  <si>
    <t xml:space="preserve">CR#00212, RV#030454           </t>
  </si>
  <si>
    <t xml:space="preserve">CR#00213, RV#00001            </t>
  </si>
  <si>
    <t xml:space="preserve">CR#00213, RV#00002            </t>
  </si>
  <si>
    <t xml:space="preserve">CR#00213, RV#00003            </t>
  </si>
  <si>
    <t xml:space="preserve">CR#00213, RV#00004            </t>
  </si>
  <si>
    <t xml:space="preserve">CR#00213, RV#00005            </t>
  </si>
  <si>
    <t>BR18-589</t>
  </si>
  <si>
    <t xml:space="preserve">CR#00133RV#30433              </t>
  </si>
  <si>
    <t xml:space="preserve">CR#00209, RV#030441           </t>
  </si>
  <si>
    <t xml:space="preserve">CR#00209, RV#030444           </t>
  </si>
  <si>
    <t>BR18-621</t>
  </si>
  <si>
    <t xml:space="preserve">CR#00217, RV#030361           </t>
  </si>
  <si>
    <t xml:space="preserve">CR#00218, RV#030445           </t>
  </si>
  <si>
    <t xml:space="preserve">CR#00219, RV#030446           </t>
  </si>
  <si>
    <t xml:space="preserve">CR#00220, RV#030018           </t>
  </si>
  <si>
    <t xml:space="preserve">CR#00133RV#30434              </t>
  </si>
  <si>
    <t xml:space="preserve">CR#00189, RV#030118           </t>
  </si>
  <si>
    <t>BR18-622</t>
  </si>
  <si>
    <t xml:space="preserve">CR#00231, RV#030362           </t>
  </si>
  <si>
    <t xml:space="preserve">CR#00232, RV#027767           </t>
  </si>
  <si>
    <t xml:space="preserve">CR#00232, RV#027768           </t>
  </si>
  <si>
    <t xml:space="preserve">CR#00232, RV#027769           </t>
  </si>
  <si>
    <t xml:space="preserve">CR#00233, RV#00008            </t>
  </si>
  <si>
    <t xml:space="preserve">CR#00234, RV#027862           </t>
  </si>
  <si>
    <t xml:space="preserve">CR#00234, RV#027863           </t>
  </si>
  <si>
    <t xml:space="preserve">CR#00236, RV#030455           </t>
  </si>
  <si>
    <t xml:space="preserve">CR#00236, RV#030456           </t>
  </si>
  <si>
    <t xml:space="preserve">CR#00236, RV#030457           </t>
  </si>
  <si>
    <t xml:space="preserve">CR#00236, RV#030458           </t>
  </si>
  <si>
    <t xml:space="preserve">CR#00236, RV#030459           </t>
  </si>
  <si>
    <t xml:space="preserve">CR#00236, RV#030460           </t>
  </si>
  <si>
    <t xml:space="preserve">CR#00236, RV#030461           </t>
  </si>
  <si>
    <t xml:space="preserve">CR#00245, RV#030122           </t>
  </si>
  <si>
    <t xml:space="preserve">CR#00245, RV#030123           </t>
  </si>
  <si>
    <t xml:space="preserve">CR#00245, RV#030124           </t>
  </si>
  <si>
    <t xml:space="preserve">CR#00245, RV#030125           </t>
  </si>
  <si>
    <t xml:space="preserve">CR#00245, RV#030126           </t>
  </si>
  <si>
    <t xml:space="preserve">CR#00245, RV#030127           </t>
  </si>
  <si>
    <t xml:space="preserve">CR#00245, RV#030128           </t>
  </si>
  <si>
    <t xml:space="preserve">CR#00245, RV#030129           </t>
  </si>
  <si>
    <t xml:space="preserve">CR#00245, RV#030130           </t>
  </si>
  <si>
    <t xml:space="preserve">CR#00245, RV#030131           </t>
  </si>
  <si>
    <t>BR18-623</t>
  </si>
  <si>
    <t xml:space="preserve">CR#246, RV#30655              </t>
  </si>
  <si>
    <t xml:space="preserve">CR#246, RV#30656              </t>
  </si>
  <si>
    <t xml:space="preserve">CR#246, RV#30657              </t>
  </si>
  <si>
    <t xml:space="preserve">CR#246, RV#30658              </t>
  </si>
  <si>
    <t xml:space="preserve">CR#256, RV#30462              </t>
  </si>
  <si>
    <t xml:space="preserve">CR#257, RV30364               </t>
  </si>
  <si>
    <t xml:space="preserve">CR#258, RV#30448              </t>
  </si>
  <si>
    <t xml:space="preserve">CR#258, RV#30449              </t>
  </si>
  <si>
    <t xml:space="preserve">CR#259, RV#00009              </t>
  </si>
  <si>
    <t xml:space="preserve">CR#259, RV#00010              </t>
  </si>
  <si>
    <t xml:space="preserve">CR#1253RV#29937               </t>
  </si>
  <si>
    <t>BD18-170</t>
  </si>
  <si>
    <t xml:space="preserve">CHQ DEP 6-JUN-18              </t>
  </si>
  <si>
    <t>BD18-168</t>
  </si>
  <si>
    <t xml:space="preserve">CASH DEP 5-JUN-18             </t>
  </si>
  <si>
    <t>BD18-171</t>
  </si>
  <si>
    <t xml:space="preserve">CASH DEP 7-JUN-18             </t>
  </si>
  <si>
    <t>BD18-167</t>
  </si>
  <si>
    <t xml:space="preserve">CASH DEP 4-JUN-18             </t>
  </si>
  <si>
    <t>BD18-169</t>
  </si>
  <si>
    <t xml:space="preserve">CASH DEP 6-JUN-18             </t>
  </si>
  <si>
    <t>BD18-166</t>
  </si>
  <si>
    <t xml:space="preserve">CASH DEP 3-JUN-18             </t>
  </si>
  <si>
    <t xml:space="preserve">CP18-1316 - - </t>
  </si>
  <si>
    <t>RET CHQ#01002691 ALIF SHOPPING</t>
  </si>
  <si>
    <t>SR18-48 - - BR18--638</t>
  </si>
  <si>
    <t xml:space="preserve">P&amp;G DN $ 74722.22@3.635       </t>
  </si>
  <si>
    <t>SR18-49 - - BR18--639</t>
  </si>
  <si>
    <t xml:space="preserve">P&amp;G DN $ 131661.11@3.635      </t>
  </si>
  <si>
    <t>SR18-47 - - BR18--637</t>
  </si>
  <si>
    <t xml:space="preserve">P003900                       </t>
  </si>
  <si>
    <t>SR18-50 - - BR18--640</t>
  </si>
  <si>
    <t xml:space="preserve">P&amp;G DN $14470.65@3.635        </t>
  </si>
  <si>
    <t>BD18-173</t>
  </si>
  <si>
    <t xml:space="preserve">CASH DEP 10-JUN-18            </t>
  </si>
  <si>
    <t>BD18-172</t>
  </si>
  <si>
    <t>BR18-626</t>
  </si>
  <si>
    <t xml:space="preserve">PDC                           </t>
  </si>
  <si>
    <t xml:space="preserve">CR#264RV#30604                </t>
  </si>
  <si>
    <t>BR18-629</t>
  </si>
  <si>
    <t xml:space="preserve">CR#00284RV#0056               </t>
  </si>
  <si>
    <t>BR18-617</t>
  </si>
  <si>
    <t xml:space="preserve">CR#265RV#28527                </t>
  </si>
  <si>
    <t>BR18-604</t>
  </si>
  <si>
    <t xml:space="preserve">CP18-1326 - - </t>
  </si>
  <si>
    <t xml:space="preserve">CILDOH174010$962805.32        </t>
  </si>
  <si>
    <t xml:space="preserve">CP18-1327 - - </t>
  </si>
  <si>
    <t xml:space="preserve">CILDOH174011$799749.24        </t>
  </si>
  <si>
    <t xml:space="preserve">CP18-1328 - - </t>
  </si>
  <si>
    <t xml:space="preserve">CILDOH174031$1132697.45       </t>
  </si>
  <si>
    <t xml:space="preserve">CP18-1325 - - </t>
  </si>
  <si>
    <t xml:space="preserve">CILDOH173995$355627.86        </t>
  </si>
  <si>
    <t xml:space="preserve">CP18-1324 - - </t>
  </si>
  <si>
    <t xml:space="preserve">CILDOH173994$1153211.06       </t>
  </si>
  <si>
    <t>BP18-672</t>
  </si>
  <si>
    <t xml:space="preserve">CILDOH1153211.06@3.66485      </t>
  </si>
  <si>
    <t>BP18-673</t>
  </si>
  <si>
    <t xml:space="preserve">CILDOH173995$355627.86@3.6485 </t>
  </si>
  <si>
    <t>BP18-675</t>
  </si>
  <si>
    <t>CILDOH174011$799749.24@3.66485</t>
  </si>
  <si>
    <t>BP18-676</t>
  </si>
  <si>
    <t>CILDOH174031$ 1132697.45 @3.64</t>
  </si>
  <si>
    <t>BP18-674</t>
  </si>
  <si>
    <t xml:space="preserve">CILDOH174010$962805.32@3.6485 </t>
  </si>
  <si>
    <t>SP18-604 - - BP18-671</t>
  </si>
  <si>
    <t xml:space="preserve">CIL$106028.54@3.6485          </t>
  </si>
  <si>
    <t>SP18-593 - - BP18-660</t>
  </si>
  <si>
    <t xml:space="preserve">ABA 18PCP 226                 </t>
  </si>
  <si>
    <t>SP18-600 - - BP18-667</t>
  </si>
  <si>
    <t xml:space="preserve">CIL$361531.33@3.6485          </t>
  </si>
  <si>
    <t>SP18-598 - - BP18-665</t>
  </si>
  <si>
    <t xml:space="preserve">CIL$447346.75@3.6485          </t>
  </si>
  <si>
    <t>SP18-596 - - BP18-663</t>
  </si>
  <si>
    <t xml:space="preserve">ABA 18PCP 225                 </t>
  </si>
  <si>
    <t>SP18-594 - - BP18-661</t>
  </si>
  <si>
    <t>SP18-595 - - BP18-662</t>
  </si>
  <si>
    <t>SP18-601 - - BP18-669</t>
  </si>
  <si>
    <t xml:space="preserve">CIL$238022.52@3.6485          </t>
  </si>
  <si>
    <t>BR18-643</t>
  </si>
  <si>
    <t xml:space="preserve">CR#285, RV#30608              </t>
  </si>
  <si>
    <t xml:space="preserve">CR#287, RV#11                 </t>
  </si>
  <si>
    <t>BR18-616</t>
  </si>
  <si>
    <t xml:space="preserve">CR#287, RV#12                 </t>
  </si>
  <si>
    <t xml:space="preserve">CR#00230, RV#030447           </t>
  </si>
  <si>
    <t xml:space="preserve">CR#285, RV#30609              </t>
  </si>
  <si>
    <t xml:space="preserve">CR#00217, RV#030360           </t>
  </si>
  <si>
    <t xml:space="preserve">CR#285, RV#30605              </t>
  </si>
  <si>
    <t xml:space="preserve">CR#285, RV#30610              </t>
  </si>
  <si>
    <t xml:space="preserve">CR#285, RV#30606              </t>
  </si>
  <si>
    <t xml:space="preserve">CR#296, RV#30365              </t>
  </si>
  <si>
    <t xml:space="preserve">CR#285, RV#30607              </t>
  </si>
  <si>
    <t xml:space="preserve">CR#285, RV#30611              </t>
  </si>
  <si>
    <t>BD18-175</t>
  </si>
  <si>
    <t xml:space="preserve">CHQ DEP 11-JUN-18             </t>
  </si>
  <si>
    <t>BD18-174</t>
  </si>
  <si>
    <t xml:space="preserve">CASH DEP 11-JUN-18            </t>
  </si>
  <si>
    <t xml:space="preserve">CP18-1332 - - </t>
  </si>
  <si>
    <t xml:space="preserve">CILDOH174061$1150947.75       </t>
  </si>
  <si>
    <t xml:space="preserve">CP18-1331 - - </t>
  </si>
  <si>
    <t xml:space="preserve">CILDOH174118$647930.17        </t>
  </si>
  <si>
    <t>BP18-689</t>
  </si>
  <si>
    <t>BP18-687</t>
  </si>
  <si>
    <t xml:space="preserve">P&amp;G DN$34051.94@3.635         </t>
  </si>
  <si>
    <t>BP18-702</t>
  </si>
  <si>
    <t>CHQ 473295 SALARY FUND TRANSFE</t>
  </si>
  <si>
    <t>BP18-701</t>
  </si>
  <si>
    <t xml:space="preserve">CHQ 473093 AVENUE CONTRACTING </t>
  </si>
  <si>
    <t>BP18-700</t>
  </si>
  <si>
    <t>CHQ 473110 GIT MSCUKX872498 MS</t>
  </si>
  <si>
    <t>BP18-704</t>
  </si>
  <si>
    <t xml:space="preserve">CHQ 473290 Q3-2018 RP RENEWAL </t>
  </si>
  <si>
    <t>BP18-699</t>
  </si>
  <si>
    <t>CHQ 472829 GIT 770418277 P&amp;G G</t>
  </si>
  <si>
    <t>BP18-691</t>
  </si>
  <si>
    <t>PCP IFT 49 18  FUND TRF FOR CR</t>
  </si>
  <si>
    <t>BP18-703</t>
  </si>
  <si>
    <t xml:space="preserve">CHQ 473291 Q3-2018 RP RENWAL  </t>
  </si>
  <si>
    <t>BP18-693</t>
  </si>
  <si>
    <t>CHQ 473076 GIT MSCUKX927136 MS</t>
  </si>
  <si>
    <t>BP18-697</t>
  </si>
  <si>
    <t>CHQ 472874 GIT MSCUVW683956 MS</t>
  </si>
  <si>
    <t>BP18-692</t>
  </si>
  <si>
    <t>CHQ 473141 GIT MSCUKX879188 SH</t>
  </si>
  <si>
    <t>BP18-698</t>
  </si>
  <si>
    <t>CHQ 472895 GIT 964028503 96402</t>
  </si>
  <si>
    <t xml:space="preserve">CP18-1334 - - </t>
  </si>
  <si>
    <t>CHQ 473008 GIT 964038269 BEL I</t>
  </si>
  <si>
    <t xml:space="preserve">CP18-1333 - - </t>
  </si>
  <si>
    <t>CHQ 473082 IA SHIPMENT BEL BL#</t>
  </si>
  <si>
    <t>BD18-176</t>
  </si>
  <si>
    <t xml:space="preserve">CASH DEP 12-JUN-18            </t>
  </si>
  <si>
    <t>SP18-605 - - BP18-706</t>
  </si>
  <si>
    <t xml:space="preserve">CIL$310265.48@3.6485          </t>
  </si>
  <si>
    <t>SP18-607 - - BP18-708</t>
  </si>
  <si>
    <t xml:space="preserve">ABA 18PCP 227                 </t>
  </si>
  <si>
    <t>SP18-608 - - BP18-707</t>
  </si>
  <si>
    <t>BD18-178</t>
  </si>
  <si>
    <t xml:space="preserve">Che Dep 12-Jun-2018           </t>
  </si>
  <si>
    <t>BR18-660</t>
  </si>
  <si>
    <t xml:space="preserve">CR#311, RV#30370              </t>
  </si>
  <si>
    <t xml:space="preserve">CR#322, RV#00058              </t>
  </si>
  <si>
    <t xml:space="preserve">CR#311, RV#30369              </t>
  </si>
  <si>
    <t>BD18-177</t>
  </si>
  <si>
    <t xml:space="preserve">Cash Dep 12-Jun-2018          </t>
  </si>
  <si>
    <t xml:space="preserve">BT 13-JUN-2018                </t>
  </si>
  <si>
    <t>BD18-179</t>
  </si>
  <si>
    <t xml:space="preserve">Cash Dep 13-JUN-18            </t>
  </si>
  <si>
    <t>BR18-664</t>
  </si>
  <si>
    <t xml:space="preserve">CR#00330RV#30466              </t>
  </si>
  <si>
    <t xml:space="preserve">CR#00330RV#30463              </t>
  </si>
  <si>
    <t xml:space="preserve">CR#00328RV#30019              </t>
  </si>
  <si>
    <t xml:space="preserve">CR#00327RV#00059              </t>
  </si>
  <si>
    <t xml:space="preserve">CR#00330RV#30465              </t>
  </si>
  <si>
    <t xml:space="preserve">CR#00330RV#30467              </t>
  </si>
  <si>
    <t xml:space="preserve">CR#00330RV#30468              </t>
  </si>
  <si>
    <t xml:space="preserve">CR#00330RV#30469              </t>
  </si>
  <si>
    <t xml:space="preserve">CR#00330RV#30464              </t>
  </si>
  <si>
    <t>SP18-609 - - BP18-710</t>
  </si>
  <si>
    <t xml:space="preserve">CIL$127834.67@3.6485          </t>
  </si>
  <si>
    <t>BD18-184</t>
  </si>
  <si>
    <t xml:space="preserve">Che Dep 19-jun-18             </t>
  </si>
  <si>
    <t>BD18-183</t>
  </si>
  <si>
    <t>BD18-181</t>
  </si>
  <si>
    <t xml:space="preserve">Cash Dep 18-jun-18            </t>
  </si>
  <si>
    <t>BD18-180</t>
  </si>
  <si>
    <t xml:space="preserve">Cash Dep 14-Jun-2018          </t>
  </si>
  <si>
    <t>BD18-182</t>
  </si>
  <si>
    <t xml:space="preserve">Cash Dep 19-jun-18            </t>
  </si>
  <si>
    <t>SR18-52 - - BR18--686</t>
  </si>
  <si>
    <t xml:space="preserve">P&amp;G DN $1929.38@3.635         </t>
  </si>
  <si>
    <t>SR18-54 - - BR18--688</t>
  </si>
  <si>
    <t xml:space="preserve">P&amp;G DN $ 446070.5@3.635       </t>
  </si>
  <si>
    <t>SR18-53 - - BR18--687</t>
  </si>
  <si>
    <t xml:space="preserve">P&amp;G DN $20422.22@3.635        </t>
  </si>
  <si>
    <t xml:space="preserve">CR#258, RV#30450              </t>
  </si>
  <si>
    <t>BR18-680</t>
  </si>
  <si>
    <t xml:space="preserve">CR#362RV#00063                </t>
  </si>
  <si>
    <t xml:space="preserve">CR#296, RV#30367              </t>
  </si>
  <si>
    <t>BR18-678</t>
  </si>
  <si>
    <t xml:space="preserve">CR#00359RV#00062              </t>
  </si>
  <si>
    <t>SP18-611 - - BP18-711</t>
  </si>
  <si>
    <t xml:space="preserve">JUN18 WPS CHARGES             </t>
  </si>
  <si>
    <t>BP18-713</t>
  </si>
  <si>
    <t>CHQ 473334 PETTY CASH REPLENIS</t>
  </si>
  <si>
    <t>SP18-631 - - BP18-715</t>
  </si>
  <si>
    <t xml:space="preserve">CHQ 473318 AL JAZIRA MOTORS &amp; </t>
  </si>
  <si>
    <t>SP18-630 - - BP18-712</t>
  </si>
  <si>
    <t xml:space="preserve">CHQ 473308 BIN THAMER GARAGE  </t>
  </si>
  <si>
    <t xml:space="preserve">CP18-1372 - - </t>
  </si>
  <si>
    <t xml:space="preserve">CHQ 473293 ABA PSD            </t>
  </si>
  <si>
    <t>BD18-187</t>
  </si>
  <si>
    <t xml:space="preserve">Che Dep 20-Jun-2018           </t>
  </si>
  <si>
    <t>BD18-185</t>
  </si>
  <si>
    <t xml:space="preserve">Cash Dep 20-Jun-2018          </t>
  </si>
  <si>
    <t>BD18-186</t>
  </si>
  <si>
    <t>BR18-691</t>
  </si>
  <si>
    <t xml:space="preserve">CR#00384RV#00013              </t>
  </si>
  <si>
    <t>SR18-55 - - BR18--704</t>
  </si>
  <si>
    <t xml:space="preserve">P&amp;G DN $145025.83@3.635       </t>
  </si>
  <si>
    <t>LS EMP55647</t>
  </si>
  <si>
    <t>LS EMP55647 SAREENA-</t>
  </si>
  <si>
    <t>BP18-716</t>
  </si>
  <si>
    <t>CHQ 473351 PETTY CASH REPLENIS</t>
  </si>
  <si>
    <t>BD18-191</t>
  </si>
  <si>
    <t xml:space="preserve">Cash Dep 25-Jun-2018          </t>
  </si>
  <si>
    <t>BD18-189</t>
  </si>
  <si>
    <t xml:space="preserve">Cash Dep 23-Jun-2018          </t>
  </si>
  <si>
    <t>BD18-190</t>
  </si>
  <si>
    <t>BD18-188</t>
  </si>
  <si>
    <t xml:space="preserve">Cash Dep 21-Jun-2018          </t>
  </si>
  <si>
    <t>BR18-706</t>
  </si>
  <si>
    <t xml:space="preserve">CR#00398RV#30315              </t>
  </si>
  <si>
    <t xml:space="preserve">CR#00398RV#30314              </t>
  </si>
  <si>
    <t xml:space="preserve">CR#00397RV#0066               </t>
  </si>
  <si>
    <t xml:space="preserve">CR#00397RV#0065               </t>
  </si>
  <si>
    <t>BR18-698</t>
  </si>
  <si>
    <t>BR18-695</t>
  </si>
  <si>
    <t xml:space="preserve">CR#00329RV#300372             </t>
  </si>
  <si>
    <t xml:space="preserve">CR#321, RV#30371              </t>
  </si>
  <si>
    <t xml:space="preserve">CR#264RV#30603                </t>
  </si>
  <si>
    <t xml:space="preserve">CR#00396RV#00068              </t>
  </si>
  <si>
    <t xml:space="preserve">CR#395RV#28529                </t>
  </si>
  <si>
    <t>BR18-712</t>
  </si>
  <si>
    <t xml:space="preserve">CR#00421RV#30472              </t>
  </si>
  <si>
    <t xml:space="preserve">CR#422RV#0069                 </t>
  </si>
  <si>
    <t xml:space="preserve">CR#423RV#30377                </t>
  </si>
  <si>
    <t xml:space="preserve">CR#423RV#30376                </t>
  </si>
  <si>
    <t xml:space="preserve">P&amp;G DN $43026.67@3.635        </t>
  </si>
  <si>
    <t xml:space="preserve">BT 25-JUN-2018                </t>
  </si>
  <si>
    <t>BD18-192</t>
  </si>
  <si>
    <t xml:space="preserve">CASH DEP 26-JUN-18            </t>
  </si>
  <si>
    <t>BR18-717</t>
  </si>
  <si>
    <t xml:space="preserve">CR#435, RV#30473              </t>
  </si>
  <si>
    <t xml:space="preserve">CR#435, RV#30476              </t>
  </si>
  <si>
    <t xml:space="preserve">CR#433, RV#30020              </t>
  </si>
  <si>
    <t xml:space="preserve">CR#435, RV#30475              </t>
  </si>
  <si>
    <t xml:space="preserve">CR#435, RV#30474              </t>
  </si>
  <si>
    <t xml:space="preserve">CR#432, RV#074                </t>
  </si>
  <si>
    <t>SP18-636 - - BP18-722</t>
  </si>
  <si>
    <t xml:space="preserve">CIL$301604.81@3.6485          </t>
  </si>
  <si>
    <t>SP18-638 - - BP18-724</t>
  </si>
  <si>
    <t xml:space="preserve">CIL$1050449.71@3.6485         </t>
  </si>
  <si>
    <t>SP18-640 - - BP18-726</t>
  </si>
  <si>
    <t xml:space="preserve">CIL$1187681.70@3.6485         </t>
  </si>
  <si>
    <t>SP18-634 - - BP18-720</t>
  </si>
  <si>
    <t>BD18-193</t>
  </si>
  <si>
    <t xml:space="preserve">CASH DEP 27-JUN-18            </t>
  </si>
  <si>
    <t>BR18-725</t>
  </si>
  <si>
    <t xml:space="preserve">CR#449, RV#00014              </t>
  </si>
  <si>
    <t>CHQ 473337 HO APSS COST ALLOCA</t>
  </si>
  <si>
    <t>CHQ 473336 ARSS COST ALLOCATIO</t>
  </si>
  <si>
    <t>CHQ 473147 GIT MSCUEK893559 IA</t>
  </si>
  <si>
    <t>BP18-730</t>
  </si>
  <si>
    <t>CHQ 473222 GIT MEDUIS58770  FA</t>
  </si>
  <si>
    <t>BP18-731</t>
  </si>
  <si>
    <t>CHQ 473134 GIT MEDUIS058960 FA</t>
  </si>
  <si>
    <t>BP18-735</t>
  </si>
  <si>
    <t>PCP IFT 47 18 FUND TRF FOR CRE</t>
  </si>
  <si>
    <t>BP18-733</t>
  </si>
  <si>
    <t>CHQ 473174 GIT MEDUIS040471 AR</t>
  </si>
  <si>
    <t>BP18-732</t>
  </si>
  <si>
    <t>CHQ 473125 GIT MEDUTH001652 OL</t>
  </si>
  <si>
    <t>BP18-737</t>
  </si>
  <si>
    <t>CHQ 472983 GIT 964726336 MRKU6</t>
  </si>
  <si>
    <t>BP18-736</t>
  </si>
  <si>
    <t>CHQ 473127 GIT MEDUIS040463 ME</t>
  </si>
  <si>
    <t>BP18-729</t>
  </si>
  <si>
    <t>PCP IFT 48 18 FUND TRF FOR CRE</t>
  </si>
  <si>
    <t>BP18-738</t>
  </si>
  <si>
    <t>CHQ 472809 GIT 964719882 96471</t>
  </si>
  <si>
    <t>BP18-741</t>
  </si>
  <si>
    <t xml:space="preserve">JUN18 STAFF SALARY ONLINE     </t>
  </si>
  <si>
    <t xml:space="preserve">CP18-1395 - - </t>
  </si>
  <si>
    <t xml:space="preserve">DN/PCP/95/18 FS EMP#60064     </t>
  </si>
  <si>
    <t xml:space="preserve">CP18-1396 - - </t>
  </si>
  <si>
    <t>BD18-194</t>
  </si>
  <si>
    <t xml:space="preserve">CASH DEP 28-JUN-18            </t>
  </si>
  <si>
    <t>BR18-596</t>
  </si>
  <si>
    <t>BR18-728</t>
  </si>
  <si>
    <t xml:space="preserve">CR#464, RV#30477              </t>
  </si>
  <si>
    <t xml:space="preserve">CR#463, RV#075                </t>
  </si>
  <si>
    <t xml:space="preserve">CR#465, RV#30612              </t>
  </si>
  <si>
    <t xml:space="preserve">CR#465, RV#30613              </t>
  </si>
  <si>
    <t xml:space="preserve">BT 28-JUN-18                  </t>
  </si>
  <si>
    <t xml:space="preserve">CP18-1397 - - </t>
  </si>
  <si>
    <t xml:space="preserve">DN/PCP/97/18 OTC Salary Jun18 </t>
  </si>
  <si>
    <t>BP18-748</t>
  </si>
  <si>
    <t>LTR DTD 11 06 18  FUND TRF FOR</t>
  </si>
  <si>
    <t>BP18-743</t>
  </si>
  <si>
    <t>CHQ 473278 SPOSNSORSHIP TRANSF</t>
  </si>
  <si>
    <t>SP18-691 - - BP18-749</t>
  </si>
  <si>
    <t>CHQ 473335 QATAR FILLING &amp; PAC</t>
  </si>
  <si>
    <t>SP18-690 - - BP18-747</t>
  </si>
  <si>
    <t>CHQ 472826  MILAHA INTERGRATED</t>
  </si>
  <si>
    <t>SP18-688 - - BP18-744</t>
  </si>
  <si>
    <t>CHQ 473477 AVR ALFUTTAIM V EHI</t>
  </si>
  <si>
    <t>SP18-689 - - BP18-745</t>
  </si>
  <si>
    <t xml:space="preserve">CHQ 473475 DEQA INTERNATIONAL </t>
  </si>
  <si>
    <t xml:space="preserve">CP18-1400 - - </t>
  </si>
  <si>
    <t>CHQ 473467 KAMAL SARWAR RP REN</t>
  </si>
  <si>
    <t xml:space="preserve">CR#296, RV#30368              </t>
  </si>
  <si>
    <t xml:space="preserve">CR#322, RV#00057              </t>
  </si>
  <si>
    <t xml:space="preserve">CR#434, RV#30378              </t>
  </si>
  <si>
    <t xml:space="preserve">CR#434, RV#30379              </t>
  </si>
  <si>
    <t xml:space="preserve">CR#00358RV#30374              </t>
  </si>
  <si>
    <t>BR18-736</t>
  </si>
  <si>
    <t xml:space="preserve">CR#484, RV#78                 </t>
  </si>
  <si>
    <t>BD18-195</t>
  </si>
  <si>
    <t xml:space="preserve">CASH DEP 30-JUN-18            </t>
  </si>
  <si>
    <t>BR18-744</t>
  </si>
  <si>
    <t xml:space="preserve">CP18-1404 - - </t>
  </si>
  <si>
    <t xml:space="preserve">CILDOH174205$127427.94        </t>
  </si>
  <si>
    <t xml:space="preserve">CP18-1403 - - </t>
  </si>
  <si>
    <t xml:space="preserve">CILDOH174063$199174.97        </t>
  </si>
  <si>
    <t>BP18-754</t>
  </si>
  <si>
    <t>BP18-750</t>
  </si>
  <si>
    <t xml:space="preserve">CP18-1406 - - </t>
  </si>
  <si>
    <t xml:space="preserve">CHQ 473084 GIT#605731228 MARS </t>
  </si>
  <si>
    <t xml:space="preserve">CP18-1407 - - </t>
  </si>
  <si>
    <t>CHQ 472791 GIT MSWU9067660 CAP</t>
  </si>
  <si>
    <t>BP18-761</t>
  </si>
  <si>
    <t xml:space="preserve">CHQ 472828 MSCURP174056 P&amp;G   </t>
  </si>
  <si>
    <t>BP18-762</t>
  </si>
  <si>
    <t>CHQ 473140 MSCUU7810155 MSCUUC</t>
  </si>
  <si>
    <t>BP18-760</t>
  </si>
  <si>
    <t xml:space="preserve">CHQ 472966 GIT INKU6621394    </t>
  </si>
  <si>
    <t xml:space="preserve">CP18-1410 - - </t>
  </si>
  <si>
    <t xml:space="preserve">DN/PCP/96/18 OTC SALARY JUN18 </t>
  </si>
  <si>
    <t>LS EMP57334</t>
  </si>
  <si>
    <t>LS EMP57334 NISHAD MANNARI-</t>
  </si>
  <si>
    <t>CHQ 473114 ..</t>
  </si>
  <si>
    <t>CHQ 473114 GIT MSCUKX912807-</t>
  </si>
  <si>
    <t xml:space="preserve">CR18-1454 - - </t>
  </si>
  <si>
    <t xml:space="preserve">CR#498, RV#30659              </t>
  </si>
  <si>
    <t xml:space="preserve">CR18-1455 - - </t>
  </si>
  <si>
    <t xml:space="preserve">CR18-1456 - - </t>
  </si>
  <si>
    <t xml:space="preserve">CR#498, RV#30660              </t>
  </si>
  <si>
    <t xml:space="preserve">CR18-1459 - - </t>
  </si>
  <si>
    <t xml:space="preserve">CR18-1460 - - </t>
  </si>
  <si>
    <t xml:space="preserve">CR#498, RV#30661              </t>
  </si>
  <si>
    <t xml:space="preserve">CR18-1461 - - </t>
  </si>
  <si>
    <t xml:space="preserve">CR18-1462 - - </t>
  </si>
  <si>
    <t xml:space="preserve">CR#498, RV#30662              </t>
  </si>
  <si>
    <t xml:space="preserve">CR18-1463 - - </t>
  </si>
  <si>
    <t xml:space="preserve">CR18-1464 - - </t>
  </si>
  <si>
    <t xml:space="preserve">CR18-1465 - - </t>
  </si>
  <si>
    <t xml:space="preserve">CR18-1466 - - </t>
  </si>
  <si>
    <t xml:space="preserve">CR#498, RV#30663              </t>
  </si>
  <si>
    <t xml:space="preserve">CR18-1467 - - </t>
  </si>
  <si>
    <t xml:space="preserve">CR#498, RV#30664              </t>
  </si>
  <si>
    <t xml:space="preserve">CR18-1468 - - </t>
  </si>
  <si>
    <t xml:space="preserve">CR18-1469 - - </t>
  </si>
  <si>
    <t xml:space="preserve">CR#498, RV#30665              </t>
  </si>
  <si>
    <t xml:space="preserve">CR18-1470 - - </t>
  </si>
  <si>
    <t xml:space="preserve">CR18-1471 - - </t>
  </si>
  <si>
    <t xml:space="preserve">CR#498, RV#30666              </t>
  </si>
  <si>
    <t xml:space="preserve">CR18-1472 - - </t>
  </si>
  <si>
    <t xml:space="preserve">CR18-1473 - - </t>
  </si>
  <si>
    <t xml:space="preserve">CR18-1474 - - </t>
  </si>
  <si>
    <t xml:space="preserve">CR#498, RV#30667              </t>
  </si>
  <si>
    <t xml:space="preserve">CR18-1475 - - </t>
  </si>
  <si>
    <t xml:space="preserve">CR18-1476 - - </t>
  </si>
  <si>
    <t xml:space="preserve">CR#498, RV#30668              </t>
  </si>
  <si>
    <t xml:space="preserve">CR18-1477 - - </t>
  </si>
  <si>
    <t xml:space="preserve">CR18-1478 - - </t>
  </si>
  <si>
    <t xml:space="preserve">CR#499, RV#30081              </t>
  </si>
  <si>
    <t xml:space="preserve">CR18-1480 - - </t>
  </si>
  <si>
    <t xml:space="preserve">CR#501, RV#30316              </t>
  </si>
  <si>
    <t xml:space="preserve">CR18-1479 - - </t>
  </si>
  <si>
    <t xml:space="preserve">CR#500, RV#00015              </t>
  </si>
  <si>
    <t xml:space="preserve">CR18-1452 - - </t>
  </si>
  <si>
    <t xml:space="preserve">CR#490, RV#30134              </t>
  </si>
  <si>
    <t xml:space="preserve">CR18-1451 - - </t>
  </si>
  <si>
    <t xml:space="preserve">CR#490, RV#30133              </t>
  </si>
  <si>
    <t xml:space="preserve">CR18-1450 - - </t>
  </si>
  <si>
    <t xml:space="preserve">CR#490, RV#30132              </t>
  </si>
  <si>
    <t xml:space="preserve">CR18-1449 - - </t>
  </si>
  <si>
    <t xml:space="preserve">CR#490 SM ISSUED IA RV#767    </t>
  </si>
  <si>
    <t xml:space="preserve">CR18-1457 - - </t>
  </si>
  <si>
    <t xml:space="preserve">CR18-1458 - - </t>
  </si>
  <si>
    <t xml:space="preserve">CR18-1453 - - </t>
  </si>
  <si>
    <t>REVS BP18-742</t>
  </si>
  <si>
    <t>REVS BP18-742 OTC SALARY JUN18-</t>
  </si>
  <si>
    <t xml:space="preserve">CR18-1570 - - </t>
  </si>
  <si>
    <t xml:space="preserve">BT 3-JUL-18                   </t>
  </si>
  <si>
    <t xml:space="preserve">CR18-1574 - - </t>
  </si>
  <si>
    <t xml:space="preserve">BT 5-JUL-18                   </t>
  </si>
  <si>
    <t xml:space="preserve">CR18-1571 - - </t>
  </si>
  <si>
    <t xml:space="preserve">CR18-1573 - - </t>
  </si>
  <si>
    <t xml:space="preserve">CR18-1569 - - </t>
  </si>
  <si>
    <t xml:space="preserve">CR18-1572 - - </t>
  </si>
  <si>
    <t>BR18-757</t>
  </si>
  <si>
    <t xml:space="preserve">CR#557, RV#30671              </t>
  </si>
  <si>
    <t xml:space="preserve">CR#557, RV#30672              </t>
  </si>
  <si>
    <t xml:space="preserve">CR#558,RV#30022               </t>
  </si>
  <si>
    <t xml:space="preserve">CR#559,RV#30616               </t>
  </si>
  <si>
    <t xml:space="preserve">CR#560, RV#27770              </t>
  </si>
  <si>
    <t xml:space="preserve">CR#560, RV#27771              </t>
  </si>
  <si>
    <t xml:space="preserve">CR#561, RV#30326              </t>
  </si>
  <si>
    <t xml:space="preserve">CR#562, RV#27864              </t>
  </si>
  <si>
    <t xml:space="preserve">CR#563, RV#30479              </t>
  </si>
  <si>
    <t xml:space="preserve">CR#563, RV#30480              </t>
  </si>
  <si>
    <t xml:space="preserve">CR#563, RV#30481              </t>
  </si>
  <si>
    <t xml:space="preserve">CR#563, RV#30482              </t>
  </si>
  <si>
    <t xml:space="preserve">CR#563, RV#30483              </t>
  </si>
  <si>
    <t xml:space="preserve">CR#563, RV#30484              </t>
  </si>
  <si>
    <t xml:space="preserve">CR#563, RV#30485              </t>
  </si>
  <si>
    <t xml:space="preserve">CR#563, RV#30486              </t>
  </si>
  <si>
    <t xml:space="preserve">CR#563, RV#30487              </t>
  </si>
  <si>
    <t xml:space="preserve">CR#563, RV#30488              </t>
  </si>
  <si>
    <t xml:space="preserve">CR#563, RV#30489              </t>
  </si>
  <si>
    <t>BR18-749</t>
  </si>
  <si>
    <t xml:space="preserve">CR#512, RV#80                 </t>
  </si>
  <si>
    <t xml:space="preserve">CR#512, RV#83                 </t>
  </si>
  <si>
    <t>BR18-755</t>
  </si>
  <si>
    <t xml:space="preserve">CR#542, RV#30615              </t>
  </si>
  <si>
    <t>BR18-743</t>
  </si>
  <si>
    <t xml:space="preserve">CR#501, RV#30317              </t>
  </si>
  <si>
    <t xml:space="preserve">CR#501, RV#30318              </t>
  </si>
  <si>
    <t xml:space="preserve">CR#501, RV#30319              </t>
  </si>
  <si>
    <t>BR18-747</t>
  </si>
  <si>
    <t xml:space="preserve">CR#488, RV#30381              </t>
  </si>
  <si>
    <t xml:space="preserve">CR#488, RV#30382              </t>
  </si>
  <si>
    <t xml:space="preserve">CR#488, RV#30383              </t>
  </si>
  <si>
    <t xml:space="preserve">CR#512, RV#79                 </t>
  </si>
  <si>
    <t xml:space="preserve">CR#512, RV#81                 </t>
  </si>
  <si>
    <t xml:space="preserve">CR#512, RV#82                 </t>
  </si>
  <si>
    <t xml:space="preserve">CR#513, RV#30478              </t>
  </si>
  <si>
    <t xml:space="preserve">CR#514, RV#30021              </t>
  </si>
  <si>
    <t xml:space="preserve">CR#515, RV#00016              </t>
  </si>
  <si>
    <t xml:space="preserve">CR#515, RV#00017              </t>
  </si>
  <si>
    <t xml:space="preserve">CR#515, RV#00018              </t>
  </si>
  <si>
    <t>BR18-753</t>
  </si>
  <si>
    <t xml:space="preserve">CR#529, RV#30614              </t>
  </si>
  <si>
    <t xml:space="preserve">CR#530, RV#00019              </t>
  </si>
  <si>
    <t>BR18-641</t>
  </si>
  <si>
    <t xml:space="preserve">CR#521, RV#86                 </t>
  </si>
  <si>
    <t xml:space="preserve">CR#534, RV#30384              </t>
  </si>
  <si>
    <t xml:space="preserve">CR#535, RV#00089              </t>
  </si>
  <si>
    <t xml:space="preserve">CR#535, RV#00092              </t>
  </si>
  <si>
    <t xml:space="preserve">CR#544, RV#20                 </t>
  </si>
  <si>
    <t xml:space="preserve">CR#544, RV#21                 </t>
  </si>
  <si>
    <t xml:space="preserve">CR#544, RV#22                 </t>
  </si>
  <si>
    <t xml:space="preserve">CR#544, RV#23                 </t>
  </si>
  <si>
    <t xml:space="preserve">CR#545, RV#30320              </t>
  </si>
  <si>
    <t xml:space="preserve">CR#545, RV#30321              </t>
  </si>
  <si>
    <t xml:space="preserve">CR#545, RV#30322              </t>
  </si>
  <si>
    <t xml:space="preserve">CR#545, RV#30323              </t>
  </si>
  <si>
    <t xml:space="preserve">CR#545, RV#30324              </t>
  </si>
  <si>
    <t xml:space="preserve">CR#545, RV#30325              </t>
  </si>
  <si>
    <t>BR18-758</t>
  </si>
  <si>
    <t xml:space="preserve">CR#572, RV#100                </t>
  </si>
  <si>
    <t xml:space="preserve">CR#572, RV#98                 </t>
  </si>
  <si>
    <t>BR18-654</t>
  </si>
  <si>
    <t>BR18-742</t>
  </si>
  <si>
    <t xml:space="preserve">CR#555, RV#94                 </t>
  </si>
  <si>
    <t xml:space="preserve">CR#555, RV#96                 </t>
  </si>
  <si>
    <t xml:space="preserve">CR#555, RV#97                 </t>
  </si>
  <si>
    <t xml:space="preserve">CR#556, RV#30386              </t>
  </si>
  <si>
    <t xml:space="preserve">CR#556, RV#30387              </t>
  </si>
  <si>
    <t xml:space="preserve">CR#557, RV#30669              </t>
  </si>
  <si>
    <t xml:space="preserve">CR#557, RV#30670              </t>
  </si>
  <si>
    <t>BP18-764</t>
  </si>
  <si>
    <t>CHQ 473383 PETTY CASH REPLENIS</t>
  </si>
  <si>
    <t>SP18-704 - - BP18-768</t>
  </si>
  <si>
    <t xml:space="preserve">CHQ 473488 DHL QATAR          </t>
  </si>
  <si>
    <t>SP18-702 - - BP18-765</t>
  </si>
  <si>
    <t>CHQ 473359 JOINT POWER AUTOMOT</t>
  </si>
  <si>
    <t>SP18-703 - - BP18-766</t>
  </si>
  <si>
    <t>CHQ 473361 MOHAMED HUSSAIN TRA</t>
  </si>
  <si>
    <t xml:space="preserve">CP18-1412 - - </t>
  </si>
  <si>
    <t xml:space="preserve">CHQ 473381 ABA TRAVEL BUREAU  </t>
  </si>
  <si>
    <t>BR18-762</t>
  </si>
  <si>
    <t xml:space="preserve">CR#581, RV#30617              </t>
  </si>
  <si>
    <t xml:space="preserve">CR#580, RV#61                 </t>
  </si>
  <si>
    <t>BD18-199</t>
  </si>
  <si>
    <t xml:space="preserve">CASH DEP 4-JUL-18             </t>
  </si>
  <si>
    <t>BD18-196</t>
  </si>
  <si>
    <t xml:space="preserve">CASH DEP 2-JUL-18             </t>
  </si>
  <si>
    <t>BD18-198</t>
  </si>
  <si>
    <t xml:space="preserve">CHQ DEP 3-JUL-18              </t>
  </si>
  <si>
    <t>BD18-202</t>
  </si>
  <si>
    <t xml:space="preserve">CASH DEP 8-JUL-18             </t>
  </si>
  <si>
    <t>BD18-203</t>
  </si>
  <si>
    <t xml:space="preserve">CASH DEP 9-JUL-18             </t>
  </si>
  <si>
    <t>BD18-201</t>
  </si>
  <si>
    <t>BD18-197</t>
  </si>
  <si>
    <t xml:space="preserve">CASH DEP 3-JUL-18             </t>
  </si>
  <si>
    <t>BD18-200</t>
  </si>
  <si>
    <t xml:space="preserve">CASH DEP 5-JUL-18             </t>
  </si>
  <si>
    <t>SP18-710 - - BP18-774</t>
  </si>
  <si>
    <t xml:space="preserve">CIL$984798.61@3.6485          </t>
  </si>
  <si>
    <t>SP18-712 - - BP18-776</t>
  </si>
  <si>
    <t xml:space="preserve">CIL$343333.96@3.6485          </t>
  </si>
  <si>
    <t>SP18-708 - - BP18-772</t>
  </si>
  <si>
    <t xml:space="preserve">CIL$466036.94@3.6485          </t>
  </si>
  <si>
    <t>SP18-706 - - BP18-770</t>
  </si>
  <si>
    <t xml:space="preserve">CIL$887817.49@3.6485          </t>
  </si>
  <si>
    <t>SP18-714 - - BP18-778</t>
  </si>
  <si>
    <t xml:space="preserve">CIL$121070.37@3.6485          </t>
  </si>
  <si>
    <t>BD18-204</t>
  </si>
  <si>
    <t xml:space="preserve">CASH DEP 10-JUL-18            </t>
  </si>
  <si>
    <t>BR18-765</t>
  </si>
  <si>
    <t xml:space="preserve">CR#593, RV#103                </t>
  </si>
  <si>
    <t xml:space="preserve">CR#593, RV#104                </t>
  </si>
  <si>
    <t xml:space="preserve">CR#595, RV#30023              </t>
  </si>
  <si>
    <t xml:space="preserve">CR#594, RV#30388              </t>
  </si>
  <si>
    <t>BP18-784</t>
  </si>
  <si>
    <t>CHQ 473368 PETTY CASH REPLENIS</t>
  </si>
  <si>
    <t>BP18-783</t>
  </si>
  <si>
    <t>CHQ 473481 PETTY CASH REPLENIS</t>
  </si>
  <si>
    <t>BP18-782</t>
  </si>
  <si>
    <t>CHQ 473487 PETTY CASH REPLENIS</t>
  </si>
  <si>
    <t>BP18-781</t>
  </si>
  <si>
    <t>CHQ 473489 SALARY FUND TRANSFE</t>
  </si>
  <si>
    <t>SP18-715 - - BP18-779</t>
  </si>
  <si>
    <t>CHQ 473375 SAIF PACKAGING TRAD</t>
  </si>
  <si>
    <t xml:space="preserve">CP18-1432 - - </t>
  </si>
  <si>
    <t xml:space="preserve">CHQ 473367 ABA ITD            </t>
  </si>
  <si>
    <t xml:space="preserve">CP18-1431 - - </t>
  </si>
  <si>
    <t xml:space="preserve">CHQ 473350 ABA LOGISTICS      </t>
  </si>
  <si>
    <t xml:space="preserve">CP18-1433 - - </t>
  </si>
  <si>
    <t xml:space="preserve">CHQ 473212 ABA DOHATNA        </t>
  </si>
  <si>
    <t>BD18-205</t>
  </si>
  <si>
    <t xml:space="preserve">CASH DEP 11-JUL-18            </t>
  </si>
  <si>
    <t>BR18-784</t>
  </si>
  <si>
    <t xml:space="preserve">CR#610, RV#105                </t>
  </si>
  <si>
    <t xml:space="preserve">CR#609, RV#30391              </t>
  </si>
  <si>
    <t xml:space="preserve">CR#594, RV#30389              </t>
  </si>
  <si>
    <t>SP18-716 - - BP18-788</t>
  </si>
  <si>
    <t xml:space="preserve">ABA 18PCP 228                 </t>
  </si>
  <si>
    <t>SP18-717 - - BP18-789</t>
  </si>
  <si>
    <t>BD18-206</t>
  </si>
  <si>
    <t xml:space="preserve">CASH DEP 12-JUL-18            </t>
  </si>
  <si>
    <t>BR18-790</t>
  </si>
  <si>
    <t xml:space="preserve">CR#623, RV#106                </t>
  </si>
  <si>
    <t xml:space="preserve">CR#609, RV#30390              </t>
  </si>
  <si>
    <t xml:space="preserve">CR#00383RV#30470              </t>
  </si>
  <si>
    <t>SR18-59 - - BR18--803</t>
  </si>
  <si>
    <t xml:space="preserve">P&amp;G DN $1178971.68@3.635      </t>
  </si>
  <si>
    <t>SR18-60 - - BR18--801</t>
  </si>
  <si>
    <t>DN-135/ 106/P&amp;G DN $ 7261.61@3</t>
  </si>
  <si>
    <t>SR18-61 - - BR18--800</t>
  </si>
  <si>
    <t xml:space="preserve">P&amp;G DN$1466.36 REF/PCP/702    </t>
  </si>
  <si>
    <t>SR18-57 - - BR18--806</t>
  </si>
  <si>
    <t xml:space="preserve">P&amp;G DN $101147.66@3.635       </t>
  </si>
  <si>
    <t>SR18-58 - - BR18--804</t>
  </si>
  <si>
    <t xml:space="preserve">P&amp;G DN $587.69@3.635          </t>
  </si>
  <si>
    <t xml:space="preserve">CP18-1443 - - </t>
  </si>
  <si>
    <t xml:space="preserve">CILDOH174204$535690.70        </t>
  </si>
  <si>
    <t xml:space="preserve">CP18-1444 - - </t>
  </si>
  <si>
    <t xml:space="preserve">CILDOH174211$1051330.93       </t>
  </si>
  <si>
    <t xml:space="preserve">CP18-1442 - - </t>
  </si>
  <si>
    <t xml:space="preserve">CILDOH174192$886600.78        </t>
  </si>
  <si>
    <t xml:space="preserve">CP18-1438 - - </t>
  </si>
  <si>
    <t xml:space="preserve">CILDOH174119$869077.18        </t>
  </si>
  <si>
    <t xml:space="preserve">CP18-1441 - - </t>
  </si>
  <si>
    <t xml:space="preserve">CILDOH174191$1080773.66       </t>
  </si>
  <si>
    <t xml:space="preserve">CP18-1440 - - </t>
  </si>
  <si>
    <t xml:space="preserve">CILDOH174089$1089198.90       </t>
  </si>
  <si>
    <t xml:space="preserve">CP18-1439 - - </t>
  </si>
  <si>
    <t xml:space="preserve">CILDOH174178$828195.77        </t>
  </si>
  <si>
    <t>BP18-790</t>
  </si>
  <si>
    <t>BP18-792</t>
  </si>
  <si>
    <t>BP18-798</t>
  </si>
  <si>
    <t>BP18-800</t>
  </si>
  <si>
    <t>BP18-794</t>
  </si>
  <si>
    <t>BP18-796</t>
  </si>
  <si>
    <t>BP18-802</t>
  </si>
  <si>
    <t>SP18-720 - - BP18-804</t>
  </si>
  <si>
    <t>Express  Cash Service,SVCS Feb</t>
  </si>
  <si>
    <t>SP18-721 - - BP18-806</t>
  </si>
  <si>
    <t>Express  Cash Service,SVCS JAN</t>
  </si>
  <si>
    <t>SP18-718 - - BP18-807</t>
  </si>
  <si>
    <t xml:space="preserve">Credit bureau chr             </t>
  </si>
  <si>
    <t>SP18-719 - - BP18-805</t>
  </si>
  <si>
    <t>Express  Cash Service,SVCS Dec</t>
  </si>
  <si>
    <t>BD18-207</t>
  </si>
  <si>
    <t xml:space="preserve">CASH DEP 15-JUL-18            </t>
  </si>
  <si>
    <t>BD18-209</t>
  </si>
  <si>
    <t>BD18-208</t>
  </si>
  <si>
    <t xml:space="preserve">CHQ DEP 15-JUL-18             </t>
  </si>
  <si>
    <t>BR18-795</t>
  </si>
  <si>
    <t xml:space="preserve">CR#642, RV#30621              </t>
  </si>
  <si>
    <t xml:space="preserve">CR#642, RV#30622              </t>
  </si>
  <si>
    <t xml:space="preserve">CR#642, RV#30620              </t>
  </si>
  <si>
    <t xml:space="preserve">CR#642, RV#30618              </t>
  </si>
  <si>
    <t xml:space="preserve">CR#641, RV#115                </t>
  </si>
  <si>
    <t xml:space="preserve">CR#642, RV#30619              </t>
  </si>
  <si>
    <t xml:space="preserve">CR#623, RV#109                </t>
  </si>
  <si>
    <t xml:space="preserve">CR#642, RV#30623              </t>
  </si>
  <si>
    <t>BR18-794</t>
  </si>
  <si>
    <t xml:space="preserve">CR#634, RV#30394              </t>
  </si>
  <si>
    <t xml:space="preserve">CR#521, RV#87                 </t>
  </si>
  <si>
    <t xml:space="preserve">BT 15-JUL-18                  </t>
  </si>
  <si>
    <t>SR18-62 - - BR18--813</t>
  </si>
  <si>
    <t xml:space="preserve">P&amp; DN $3930.32@3.635          </t>
  </si>
  <si>
    <t>SR18-63 - - BR18--812</t>
  </si>
  <si>
    <t xml:space="preserve">P&amp;G DN $ 136048.50@3.635      </t>
  </si>
  <si>
    <t>SR18-64 - - BR18--814</t>
  </si>
  <si>
    <t xml:space="preserve">P&amp;G DN $51386.94@3.635        </t>
  </si>
  <si>
    <t>BD18-210</t>
  </si>
  <si>
    <t xml:space="preserve">CASH DEP 16-JUL-18            </t>
  </si>
  <si>
    <t>BR18-808</t>
  </si>
  <si>
    <t xml:space="preserve">CR#658, RV#24                 </t>
  </si>
  <si>
    <t xml:space="preserve">CR#659, RV#30398              </t>
  </si>
  <si>
    <t xml:space="preserve">CR#658, RV#25                 </t>
  </si>
  <si>
    <t>SP18-734 - - BP18-809</t>
  </si>
  <si>
    <t xml:space="preserve">CIL$100749.88@3.6485          </t>
  </si>
  <si>
    <t>SP18-738 - - BP18-810</t>
  </si>
  <si>
    <t xml:space="preserve">REV BR18-820                  </t>
  </si>
  <si>
    <t>SR18-65 - - BR18--820</t>
  </si>
  <si>
    <t xml:space="preserve">P&amp;G DN 3930.32@3.635          </t>
  </si>
  <si>
    <t>SP18-739 - - BP18-811</t>
  </si>
  <si>
    <t xml:space="preserve">CP18-1451 - - </t>
  </si>
  <si>
    <t xml:space="preserve">DN/PCP/97/18 OTC SALARY JUN18 </t>
  </si>
  <si>
    <t>BD18-211</t>
  </si>
  <si>
    <t xml:space="preserve">CASH DEP 17-JUL-18            </t>
  </si>
  <si>
    <t>BR18-817</t>
  </si>
  <si>
    <t xml:space="preserve">CR#671, RV#30624              </t>
  </si>
  <si>
    <t xml:space="preserve">CR#670, RV#119                </t>
  </si>
  <si>
    <t xml:space="preserve">CR#670, RV#121                </t>
  </si>
  <si>
    <t xml:space="preserve">CR#670, RV#118                </t>
  </si>
  <si>
    <t xml:space="preserve">CR#670, RV#120                </t>
  </si>
  <si>
    <t>SR18-66 - - BR18--821</t>
  </si>
  <si>
    <t xml:space="preserve">P&amp;G DN3930.32@3.635           </t>
  </si>
  <si>
    <t>BP18-830</t>
  </si>
  <si>
    <t>CHQ 473393 PETTY CASH REPLENIS</t>
  </si>
  <si>
    <t>BP18-829</t>
  </si>
  <si>
    <t>CHQ 473398 PETTY CASH REPLENIS</t>
  </si>
  <si>
    <t>BP18-814</t>
  </si>
  <si>
    <t>CHQ 472960 GIT CAIU8220821 TGH</t>
  </si>
  <si>
    <t>BP18-819</t>
  </si>
  <si>
    <t>CHQ 472950 GIT 576075183 57607</t>
  </si>
  <si>
    <t>BP18-815</t>
  </si>
  <si>
    <t>CHQ 472945 GIT 965073975 96506</t>
  </si>
  <si>
    <t>BP18-822</t>
  </si>
  <si>
    <t xml:space="preserve">CHQ 472959 GIT 965074330 TIDE </t>
  </si>
  <si>
    <t>BP18-816</t>
  </si>
  <si>
    <t>CHQ 472988 GIT MEDUAN175297 PA</t>
  </si>
  <si>
    <t>BP18-823</t>
  </si>
  <si>
    <t>CHQ 473185 GIT MEDUAN184182 ME</t>
  </si>
  <si>
    <t>BP18-820</t>
  </si>
  <si>
    <t>CHQ 472972 GIT 576075175 + 576</t>
  </si>
  <si>
    <t>BP18-821</t>
  </si>
  <si>
    <t>CHQ 472946 GIT 576075346 57607</t>
  </si>
  <si>
    <t>BP18-824</t>
  </si>
  <si>
    <t>CHQ 473132 GIT MSCUVX430126 MS</t>
  </si>
  <si>
    <t>BP18-817</t>
  </si>
  <si>
    <t>CHQ 472949 GIT 576075181 57605</t>
  </si>
  <si>
    <t>BP18-827</t>
  </si>
  <si>
    <t>CHQ 473357 CASH SALARY JUNE-20</t>
  </si>
  <si>
    <t>BP18-813</t>
  </si>
  <si>
    <t>CHQ 473186 GIT MEDUAN225522 SH</t>
  </si>
  <si>
    <t>BP18-818</t>
  </si>
  <si>
    <t>CHQ 473184 GIT MEDUAN196889 GI</t>
  </si>
  <si>
    <t>SP18-741 - - BP18-825</t>
  </si>
  <si>
    <t xml:space="preserve">CHQ 473382 AVENUE CONTRACTING </t>
  </si>
  <si>
    <t>SP18-743 - - BP18-828</t>
  </si>
  <si>
    <t xml:space="preserve">CHQ 473476 SYNWISE SOLUTIONS  </t>
  </si>
  <si>
    <t>SP18-742 - - BP18-826</t>
  </si>
  <si>
    <t xml:space="preserve">CHQ 473360 THE GARDEN CENTRE  </t>
  </si>
  <si>
    <t>SP18-740 - - BP18-786</t>
  </si>
  <si>
    <t xml:space="preserve">CHQ 473296 SHAMPO LAB TES FEE </t>
  </si>
  <si>
    <t>BD18-212</t>
  </si>
  <si>
    <t xml:space="preserve">CASH DEP 18-JUL-18            </t>
  </si>
  <si>
    <t xml:space="preserve">CR#535, RV#00091              </t>
  </si>
  <si>
    <t>BR18-822</t>
  </si>
  <si>
    <t xml:space="preserve">CR#683, RV#30490              </t>
  </si>
  <si>
    <t>SP18-759 - - BP18-838</t>
  </si>
  <si>
    <t xml:space="preserve">CIL$310912.26@3.6485          </t>
  </si>
  <si>
    <t xml:space="preserve">CR18-1644 - - </t>
  </si>
  <si>
    <t xml:space="preserve">BT 08-JUL-2018                </t>
  </si>
  <si>
    <t>SP18-761 - - BP18-840</t>
  </si>
  <si>
    <t>Express  Cash Service,SVCS Apr</t>
  </si>
  <si>
    <t>SR18-67 - - BR18--832</t>
  </si>
  <si>
    <t xml:space="preserve">P&amp;G DBN $43026.67@3.635       </t>
  </si>
  <si>
    <t>SP18-762 - - BP18-839</t>
  </si>
  <si>
    <t>Express  Cash Service,SVCS Mar</t>
  </si>
  <si>
    <t>FS EMP#57250</t>
  </si>
  <si>
    <t>FS EMP#57250 HOLLY-</t>
  </si>
  <si>
    <t>BD18-213</t>
  </si>
  <si>
    <t xml:space="preserve">CASH DEP 19-JUL-18            </t>
  </si>
  <si>
    <t>BR18-828</t>
  </si>
  <si>
    <t xml:space="preserve">CR#697, RV#30491              </t>
  </si>
  <si>
    <t xml:space="preserve">CR#696, RV#124                </t>
  </si>
  <si>
    <t>BP18-842</t>
  </si>
  <si>
    <t>CHQ 473343 GIT MSCUVX958605 MS</t>
  </si>
  <si>
    <t>BP18-843</t>
  </si>
  <si>
    <t>CHQ 472989 GIT MEDUBR408148 ME</t>
  </si>
  <si>
    <t>BP18-849</t>
  </si>
  <si>
    <t>PCP IFT 56 18  FUND TRF FOR CR</t>
  </si>
  <si>
    <t>BP18-850</t>
  </si>
  <si>
    <t>PCP IFT 61 18  FUND TRF FOR CR</t>
  </si>
  <si>
    <t>BP18-851</t>
  </si>
  <si>
    <t>PCP IFT 66 18  FUND TRF FOR CR</t>
  </si>
  <si>
    <t>BP18-847</t>
  </si>
  <si>
    <t>PCP IFT 54 18  FUND TRF FOR CR</t>
  </si>
  <si>
    <t>BP18-841</t>
  </si>
  <si>
    <t>CHQ 472990 GIT MEDUAN248151 SH</t>
  </si>
  <si>
    <t>BP18-848</t>
  </si>
  <si>
    <t>PCP IFT 53 18  FUND TRF FOR CR</t>
  </si>
  <si>
    <t>SP18-765 - - BP18-844</t>
  </si>
  <si>
    <t>CHQ 473005 CUSTOMS VARIANCE P&amp;</t>
  </si>
  <si>
    <t>SP18-766 - - BP18-845</t>
  </si>
  <si>
    <t xml:space="preserve">CHQ 473358 ACONGULF W.L.L.    </t>
  </si>
  <si>
    <t>SP18-764 - - BP18-767</t>
  </si>
  <si>
    <t xml:space="preserve">CHQ 473374 BIN THAMER GARAGE  </t>
  </si>
  <si>
    <t xml:space="preserve">CP18-1467 - - </t>
  </si>
  <si>
    <t xml:space="preserve">CHQ 473366 ALI BIN ALI ERP    </t>
  </si>
  <si>
    <t>BP18-833</t>
  </si>
  <si>
    <t>CHQ 473345 GIT MEDUAN145993 ME</t>
  </si>
  <si>
    <t>BP18-832</t>
  </si>
  <si>
    <t>CHQ 473331 GIT MSCUVX448490 MS</t>
  </si>
  <si>
    <t>BP18-835</t>
  </si>
  <si>
    <t xml:space="preserve">CHQ 472979 GIT 577140147 TIDE </t>
  </si>
  <si>
    <t>BP18-831</t>
  </si>
  <si>
    <t>CHQ 472971 GIT 965315347 96526</t>
  </si>
  <si>
    <t>BP18-836</t>
  </si>
  <si>
    <t xml:space="preserve">CHQ 472938 GIT 965263101 TIDE </t>
  </si>
  <si>
    <t>BP18-834</t>
  </si>
  <si>
    <t>LS  EMP #57294</t>
  </si>
  <si>
    <t>LS EMP#57294 SATHAHIS-</t>
  </si>
  <si>
    <t>LS EMP#59651</t>
  </si>
  <si>
    <t>LS EMP#59651 AFSAL-</t>
  </si>
  <si>
    <t>LS  EMP#54452</t>
  </si>
  <si>
    <t xml:space="preserve">CR#698, RV#30399              </t>
  </si>
  <si>
    <t xml:space="preserve">CR#561, RV#30327              </t>
  </si>
  <si>
    <t>BR18-837</t>
  </si>
  <si>
    <t xml:space="preserve">CR#711, RV#00126              </t>
  </si>
  <si>
    <t xml:space="preserve">CR#561, RV#30328              </t>
  </si>
  <si>
    <t xml:space="preserve">CR#710, RV#30024              </t>
  </si>
  <si>
    <t>BD18-215</t>
  </si>
  <si>
    <t xml:space="preserve">CHQ DEP 22-JUL-18             </t>
  </si>
  <si>
    <t>BD18-216</t>
  </si>
  <si>
    <t xml:space="preserve">CASH DEP 22-JUL-18            </t>
  </si>
  <si>
    <t>BD18-214</t>
  </si>
  <si>
    <t>SR18-68 - - BR18--846</t>
  </si>
  <si>
    <t xml:space="preserve">P&amp;G DN $2214.86@3.635         </t>
  </si>
  <si>
    <t>BP18-856</t>
  </si>
  <si>
    <t>CHQ 473115 GIT MEDUIS084693 AR</t>
  </si>
  <si>
    <t>BP18-852</t>
  </si>
  <si>
    <t>CHQ 472973 GIT 964368904 57572</t>
  </si>
  <si>
    <t>BP18-854</t>
  </si>
  <si>
    <t>CHQ 473133 GIT MSCUVW902703 FA</t>
  </si>
  <si>
    <t>BP18-853</t>
  </si>
  <si>
    <t>CHQ 473208 GIT MEDUAN057693  S</t>
  </si>
  <si>
    <t>BP18-857</t>
  </si>
  <si>
    <t>CHQ 473330 GIT MEDUAN334209 GI</t>
  </si>
  <si>
    <t xml:space="preserve">CP18-1473 - - </t>
  </si>
  <si>
    <t>CHQ 473124 MSCUWK694690 IA SHI</t>
  </si>
  <si>
    <t>SP18-770 - - BP18-858</t>
  </si>
  <si>
    <t xml:space="preserve">JUL18 WPS CHARGES             </t>
  </si>
  <si>
    <t>BD18-217</t>
  </si>
  <si>
    <t xml:space="preserve">CASH DEP 23-JUL-18            </t>
  </si>
  <si>
    <t>BR18-844</t>
  </si>
  <si>
    <t xml:space="preserve">CR#737, RV#30625              </t>
  </si>
  <si>
    <t xml:space="preserve">CR#736, RV#26                 </t>
  </si>
  <si>
    <t xml:space="preserve">CR#00383RV#30471              </t>
  </si>
  <si>
    <t xml:space="preserve">CR#623, RV#108                </t>
  </si>
  <si>
    <t>BR18-848</t>
  </si>
  <si>
    <t xml:space="preserve">CR#747, RV#131                </t>
  </si>
  <si>
    <t>BD18-218</t>
  </si>
  <si>
    <t xml:space="preserve">Cash Dep 23-Jul-2018          </t>
  </si>
  <si>
    <t>BD18-219</t>
  </si>
  <si>
    <t xml:space="preserve">Cash dep 25-Jul-2018          </t>
  </si>
  <si>
    <t>BR18-853</t>
  </si>
  <si>
    <t xml:space="preserve">CR#00760RV#01133              </t>
  </si>
  <si>
    <t xml:space="preserve">CR#00759RV#30507              </t>
  </si>
  <si>
    <t>BR18-847</t>
  </si>
  <si>
    <t xml:space="preserve">CR#00760RV#01134              </t>
  </si>
  <si>
    <t xml:space="preserve">CR#709, RV#28531              </t>
  </si>
  <si>
    <t xml:space="preserve">CR#660, RV#30396              </t>
  </si>
  <si>
    <t>SP18-786 - - BP18-860</t>
  </si>
  <si>
    <t xml:space="preserve">CIL$1000081.39@3.6485         </t>
  </si>
  <si>
    <t>SP18-788 - - BP18-862</t>
  </si>
  <si>
    <t xml:space="preserve">CIL$468519.33@3.6485          </t>
  </si>
  <si>
    <t xml:space="preserve">CP18-1484 - - </t>
  </si>
  <si>
    <t xml:space="preserve">CHQ RET#759 NEW FOOD WORLD    </t>
  </si>
  <si>
    <t>BP18-867</t>
  </si>
  <si>
    <t xml:space="preserve">CILDOH174229$1160007.93       </t>
  </si>
  <si>
    <t>BP18-864</t>
  </si>
  <si>
    <t xml:space="preserve">CILDOH174228$1161920.40       </t>
  </si>
  <si>
    <t xml:space="preserve">CP18-1486 - - </t>
  </si>
  <si>
    <t xml:space="preserve">CP18-1485 - - </t>
  </si>
  <si>
    <t>SR18-69 - - BR18--859</t>
  </si>
  <si>
    <t xml:space="preserve">P&amp;G DN $427133.96@3.635       </t>
  </si>
  <si>
    <t>SR18-71 - - BR18--861</t>
  </si>
  <si>
    <t xml:space="preserve">P&amp;G DN $82761.46@3.635        </t>
  </si>
  <si>
    <t>SR18-70 - - BR18--860</t>
  </si>
  <si>
    <t xml:space="preserve">P&amp;G DN $68266.73@3.635        </t>
  </si>
  <si>
    <t>BD18-220</t>
  </si>
  <si>
    <t xml:space="preserve">cash Dep 25-Jul-2018          </t>
  </si>
  <si>
    <t xml:space="preserve">CR#711, RV#00127              </t>
  </si>
  <si>
    <t>BR18-856</t>
  </si>
  <si>
    <t xml:space="preserve">CR#00772RV#00151              </t>
  </si>
  <si>
    <t>BR18-865</t>
  </si>
  <si>
    <t xml:space="preserve">CR#0773RV#30636               </t>
  </si>
  <si>
    <t>BP18-869</t>
  </si>
  <si>
    <t>CHQ#473389 FUND TRASFER TO ATM</t>
  </si>
  <si>
    <t>SP18-789 - - BP18-868</t>
  </si>
  <si>
    <t xml:space="preserve">CHQ#473380 RECON 12-JUN-18    </t>
  </si>
  <si>
    <t xml:space="preserve">CP18-1511 - - </t>
  </si>
  <si>
    <t xml:space="preserve">CHQ#473392 HO-DN/18-120 STAFF </t>
  </si>
  <si>
    <t xml:space="preserve">CR18-1698 - - </t>
  </si>
  <si>
    <t xml:space="preserve">BT 30-JUL-2018                </t>
  </si>
  <si>
    <t>BR18-883</t>
  </si>
  <si>
    <t xml:space="preserve">REVS BP18/843 DOUBLE ENTRY    </t>
  </si>
  <si>
    <t>BP18-878</t>
  </si>
  <si>
    <t xml:space="preserve">CHQ473349 BRAUN HASU5140017   </t>
  </si>
  <si>
    <t>BP18-880</t>
  </si>
  <si>
    <t>CHQ473333 MSCUVX960221/MEDUAN3</t>
  </si>
  <si>
    <t>BP18-879</t>
  </si>
  <si>
    <t>CHQ473480 MSCUVX448714/448755/</t>
  </si>
  <si>
    <t>BD18-222</t>
  </si>
  <si>
    <t xml:space="preserve">Cash Dep 28-Jul-2018          </t>
  </si>
  <si>
    <t>BD18-221</t>
  </si>
  <si>
    <t xml:space="preserve">Cash Dep 26-Jul-2018          </t>
  </si>
  <si>
    <t>BD18-223</t>
  </si>
  <si>
    <t xml:space="preserve">Cash Dep 29-Jul-2018          </t>
  </si>
  <si>
    <t>BR18-862</t>
  </si>
  <si>
    <t xml:space="preserve">CR#00790RV#30508              </t>
  </si>
  <si>
    <t>BR18-866</t>
  </si>
  <si>
    <t xml:space="preserve">CR#782RV#545                  </t>
  </si>
  <si>
    <t>SR18-72 - - BR18--877</t>
  </si>
  <si>
    <t xml:space="preserve">P&amp;G DN $ 44331.60@3.635       </t>
  </si>
  <si>
    <t>RVRS CHQ#473331</t>
  </si>
  <si>
    <t>RVRS CHQ#473331 MSCUVX448490/6-</t>
  </si>
  <si>
    <t>LS EMP # 54679</t>
  </si>
  <si>
    <t>LS EMP#58762</t>
  </si>
  <si>
    <t>LS EMP#58762 NISHAN-</t>
  </si>
  <si>
    <t>BD18-224</t>
  </si>
  <si>
    <t xml:space="preserve">CASH DEP 30-JUL-2018          </t>
  </si>
  <si>
    <t xml:space="preserve">BT 31-JUL-2018                </t>
  </si>
  <si>
    <t>BP18-883</t>
  </si>
  <si>
    <t xml:space="preserve">CHQ472982 MRKU5941380         </t>
  </si>
  <si>
    <t>BP18-882</t>
  </si>
  <si>
    <t>CHQ473344 MEDUGE045166/045018/</t>
  </si>
  <si>
    <t>BP18-873</t>
  </si>
  <si>
    <t xml:space="preserve">CHQ473168 MEDUGE221486        </t>
  </si>
  <si>
    <t>BP18-871</t>
  </si>
  <si>
    <t xml:space="preserve">IFT/65/18 ATM FUND TRANSFER   </t>
  </si>
  <si>
    <t>BP18-874</t>
  </si>
  <si>
    <t xml:space="preserve">CHQ473173 MEDUBR225112        </t>
  </si>
  <si>
    <t>BP18-885</t>
  </si>
  <si>
    <t xml:space="preserve">JUL18 STAFF ONLINE SALARY     </t>
  </si>
  <si>
    <t>BP18-872</t>
  </si>
  <si>
    <t xml:space="preserve">CHQ473342 MEDUBC015931        </t>
  </si>
  <si>
    <t>BP18-881</t>
  </si>
  <si>
    <t xml:space="preserve">CHQ473179 MEDUBR468738        </t>
  </si>
  <si>
    <t>BP18-876</t>
  </si>
  <si>
    <t>CHQ#473424 PETTY CASH RPLNSHMN</t>
  </si>
  <si>
    <t>BR18-882</t>
  </si>
  <si>
    <t xml:space="preserve">CR#805RV#152                  </t>
  </si>
  <si>
    <t>BR18-872</t>
  </si>
  <si>
    <t xml:space="preserve">CR#00799RV#27772              </t>
  </si>
  <si>
    <t xml:space="preserve">CP18-1518 - - </t>
  </si>
  <si>
    <t>DN-PCP-116 RP RNWAL JANET/SURA</t>
  </si>
  <si>
    <t>SP18-830 - - BP18-886</t>
  </si>
  <si>
    <t xml:space="preserve">ABA 18PCP 229                 </t>
  </si>
  <si>
    <t>SP18-831 - - BP18-887</t>
  </si>
  <si>
    <t xml:space="preserve">CP18-1519 - - </t>
  </si>
  <si>
    <t>PCP/119/18 OTC JULSAL PAID PCP</t>
  </si>
  <si>
    <t>BR18-884</t>
  </si>
  <si>
    <t xml:space="preserve">CR#00813RV#30085              </t>
  </si>
  <si>
    <t xml:space="preserve">CR#00813RV#30083              </t>
  </si>
  <si>
    <t xml:space="preserve">CR#00813RV#30082              </t>
  </si>
  <si>
    <t xml:space="preserve">CR#00812RV#30140              </t>
  </si>
  <si>
    <t xml:space="preserve">CR#00812RV#30139              </t>
  </si>
  <si>
    <t xml:space="preserve">CR#00812RV#30138              </t>
  </si>
  <si>
    <t xml:space="preserve">CR#00812RV#30137              </t>
  </si>
  <si>
    <t xml:space="preserve">CR#00812RV#30136              </t>
  </si>
  <si>
    <t xml:space="preserve">CR#00811RV#30026              </t>
  </si>
  <si>
    <t xml:space="preserve">CR#00811RV#30025              </t>
  </si>
  <si>
    <t xml:space="preserve">CR#00810RV#0028               </t>
  </si>
  <si>
    <t xml:space="preserve">CR#00810RV#0027               </t>
  </si>
  <si>
    <t xml:space="preserve">CR#00813RV#30084              </t>
  </si>
  <si>
    <t>BP18-888</t>
  </si>
  <si>
    <t xml:space="preserve">FUND TRANSFER TO ATM7218      </t>
  </si>
  <si>
    <t>BD18-225</t>
  </si>
  <si>
    <t xml:space="preserve">Cash dep 30-Jul-2018          </t>
  </si>
  <si>
    <t>BP18-889</t>
  </si>
  <si>
    <t xml:space="preserve">PCP IFT 67 18 FT TO ATM7218   </t>
  </si>
  <si>
    <t>BP18-892</t>
  </si>
  <si>
    <t xml:space="preserve">CHQ#47332 MEDUBC015907        </t>
  </si>
  <si>
    <t>BP18-893</t>
  </si>
  <si>
    <t xml:space="preserve">CHQ#473175 MEDUIS138879       </t>
  </si>
  <si>
    <t>BP18-890</t>
  </si>
  <si>
    <t>CHQ#473470 965254216/965315366</t>
  </si>
  <si>
    <t>BP18-898</t>
  </si>
  <si>
    <t xml:space="preserve">CHQ#473331 MSCUVX448490/8649  </t>
  </si>
  <si>
    <t>BP18-897</t>
  </si>
  <si>
    <t>CHQ#472978 577147726/521/622/5</t>
  </si>
  <si>
    <t>BP18-895</t>
  </si>
  <si>
    <t xml:space="preserve">CHQ#473167 MEDUGE275227       </t>
  </si>
  <si>
    <t>BP18-891</t>
  </si>
  <si>
    <t>CHQ#473322 ANT1164606 APZU4481</t>
  </si>
  <si>
    <t>BP18-896</t>
  </si>
  <si>
    <t>CHQ#473149 MEDUIS138762/138796</t>
  </si>
  <si>
    <t>BP18-894</t>
  </si>
  <si>
    <t xml:space="preserve">CHQ#473479 MEDUIS138929       </t>
  </si>
  <si>
    <t xml:space="preserve">CR18-1726 - - </t>
  </si>
  <si>
    <t xml:space="preserve">CR#00817RV#30674              </t>
  </si>
  <si>
    <t xml:space="preserve">CR18-1727 - - </t>
  </si>
  <si>
    <t xml:space="preserve">CR#00817RV#30675              </t>
  </si>
  <si>
    <t xml:space="preserve">CR18-1728 - - </t>
  </si>
  <si>
    <t xml:space="preserve">CR18-1729 - - </t>
  </si>
  <si>
    <t xml:space="preserve">CR#00817RV#30676              </t>
  </si>
  <si>
    <t xml:space="preserve">CR18-1730 - - </t>
  </si>
  <si>
    <t xml:space="preserve">CR18-1733 - - </t>
  </si>
  <si>
    <t xml:space="preserve">CR#00817RV#30678              </t>
  </si>
  <si>
    <t xml:space="preserve">CR18-1734 - - </t>
  </si>
  <si>
    <t xml:space="preserve">CR#00817RV#30679              </t>
  </si>
  <si>
    <t xml:space="preserve">CR18-1735 - - </t>
  </si>
  <si>
    <t xml:space="preserve">CR18-1736 - - </t>
  </si>
  <si>
    <t xml:space="preserve">CR#00820RV#0029               </t>
  </si>
  <si>
    <t xml:space="preserve">CR18-1737 - - </t>
  </si>
  <si>
    <t xml:space="preserve">CR#00820RV#0030               </t>
  </si>
  <si>
    <t xml:space="preserve">CR18-1738 - - </t>
  </si>
  <si>
    <t xml:space="preserve">CR#00820RV#0031               </t>
  </si>
  <si>
    <t xml:space="preserve">CR18-1739 - - </t>
  </si>
  <si>
    <t xml:space="preserve">CR#00820RV#0032               </t>
  </si>
  <si>
    <t xml:space="preserve">CR18-1740 - - </t>
  </si>
  <si>
    <t xml:space="preserve">CR#00820RV#0033               </t>
  </si>
  <si>
    <t xml:space="preserve">CR18-1741 - - </t>
  </si>
  <si>
    <t xml:space="preserve">CR#00820RV#0034               </t>
  </si>
  <si>
    <t xml:space="preserve">CR18-1748 - - </t>
  </si>
  <si>
    <t xml:space="preserve">CR#00846RV#30087              </t>
  </si>
  <si>
    <t xml:space="preserve">CR18-1747 - - </t>
  </si>
  <si>
    <t xml:space="preserve">CR#00846RV#30086              </t>
  </si>
  <si>
    <t xml:space="preserve">CR18-1742 - - </t>
  </si>
  <si>
    <t xml:space="preserve">CR#00824RV#30089              </t>
  </si>
  <si>
    <t xml:space="preserve">CR18-1749 - - </t>
  </si>
  <si>
    <t xml:space="preserve">CR#00846RV#30088              </t>
  </si>
  <si>
    <t xml:space="preserve">CR18-1743 - - </t>
  </si>
  <si>
    <t xml:space="preserve">CR#00825RV#30141              </t>
  </si>
  <si>
    <t xml:space="preserve">CR18-1744 - - </t>
  </si>
  <si>
    <t xml:space="preserve">CR#00826RV#30329              </t>
  </si>
  <si>
    <t xml:space="preserve">CR18-1745 - - </t>
  </si>
  <si>
    <t xml:space="preserve">CR#00826RV#30330              </t>
  </si>
  <si>
    <t xml:space="preserve">CR18-1746 - - </t>
  </si>
  <si>
    <t xml:space="preserve">CR#00826RV#30331              </t>
  </si>
  <si>
    <t xml:space="preserve">CR18-1731 - - </t>
  </si>
  <si>
    <t xml:space="preserve">CR#00817RV#30677              </t>
  </si>
  <si>
    <t xml:space="preserve">CR18-1732 - - </t>
  </si>
  <si>
    <t xml:space="preserve">CR18-1723 - - </t>
  </si>
  <si>
    <t xml:space="preserve">CR#00817RV#30673              </t>
  </si>
  <si>
    <t xml:space="preserve">CR18-1724 - - </t>
  </si>
  <si>
    <t xml:space="preserve">CR18-1725 - - </t>
  </si>
  <si>
    <t>SR18-74 - - BR18--901</t>
  </si>
  <si>
    <t xml:space="preserve">P&amp;G DN $63311.08@3.635        </t>
  </si>
  <si>
    <t>SR18-75 - - BR18--900</t>
  </si>
  <si>
    <t xml:space="preserve">P&amp;G DN $79874049@3.635        </t>
  </si>
  <si>
    <t>SR18-73 - - BR18--902</t>
  </si>
  <si>
    <t xml:space="preserve">P&amp;G DN $26642.56@3.635        </t>
  </si>
  <si>
    <t xml:space="preserve">BT 06-AUG-2018                </t>
  </si>
  <si>
    <t xml:space="preserve">BT 05-AUG-2018                </t>
  </si>
  <si>
    <t>BD18-227</t>
  </si>
  <si>
    <t xml:space="preserve">Cash Dep 04-Aug-2018          </t>
  </si>
  <si>
    <t>BD18-228</t>
  </si>
  <si>
    <t>BD18-229</t>
  </si>
  <si>
    <t xml:space="preserve">Cash Dep 05-Aug-2018          </t>
  </si>
  <si>
    <t>BD18-226</t>
  </si>
  <si>
    <t xml:space="preserve">Cash Dep 30-Aug-2018          </t>
  </si>
  <si>
    <t>BD18-230</t>
  </si>
  <si>
    <t>BR18-898</t>
  </si>
  <si>
    <t xml:space="preserve">CR#00850RV#30147              </t>
  </si>
  <si>
    <t xml:space="preserve">CR#00850RV#30146              </t>
  </si>
  <si>
    <t xml:space="preserve">CR#00857RV#27865              </t>
  </si>
  <si>
    <t xml:space="preserve">CR#00858RV#00157              </t>
  </si>
  <si>
    <t xml:space="preserve">CR#00858RV#156                </t>
  </si>
  <si>
    <t>BR18-896</t>
  </si>
  <si>
    <t xml:space="preserve">CR#00846RV#27773              </t>
  </si>
  <si>
    <t xml:space="preserve">CR#00847RV#0035               </t>
  </si>
  <si>
    <t xml:space="preserve">CR#00848RV#30510              </t>
  </si>
  <si>
    <t xml:space="preserve">CR#00848RV#30511              </t>
  </si>
  <si>
    <t xml:space="preserve">CR#00848RV#30512              </t>
  </si>
  <si>
    <t xml:space="preserve">CR#00848RV#30513              </t>
  </si>
  <si>
    <t xml:space="preserve">CR#00848RV#30514              </t>
  </si>
  <si>
    <t xml:space="preserve">CR#00848RV#30515              </t>
  </si>
  <si>
    <t xml:space="preserve">CR#00848RV#30516              </t>
  </si>
  <si>
    <t xml:space="preserve">CR#00848RV#30517              </t>
  </si>
  <si>
    <t xml:space="preserve">CR#00848RV#30518              </t>
  </si>
  <si>
    <t>BR18-893</t>
  </si>
  <si>
    <t xml:space="preserve">RE SUB-CHQ RET#00759          </t>
  </si>
  <si>
    <t>BR18-894</t>
  </si>
  <si>
    <t xml:space="preserve">CR#00839RV#0139               </t>
  </si>
  <si>
    <t>BR18-891</t>
  </si>
  <si>
    <t xml:space="preserve">CR#00829RV#30680              </t>
  </si>
  <si>
    <t xml:space="preserve">CR#00829RV#30681              </t>
  </si>
  <si>
    <t xml:space="preserve">CR#00829RV#30682              </t>
  </si>
  <si>
    <t xml:space="preserve">CR#00829RV#30683              </t>
  </si>
  <si>
    <t xml:space="preserve">CR#00832RV#00155              </t>
  </si>
  <si>
    <t xml:space="preserve">CR#00833RV#30332              </t>
  </si>
  <si>
    <t xml:space="preserve">CR#00833RV#30333              </t>
  </si>
  <si>
    <t xml:space="preserve">CR#00833RV#30334              </t>
  </si>
  <si>
    <t>BR18-890</t>
  </si>
  <si>
    <t xml:space="preserve">CR#00818RV#00153              </t>
  </si>
  <si>
    <t xml:space="preserve">CR#00818RV#00154              </t>
  </si>
  <si>
    <t xml:space="preserve">CR#684, RV#122                </t>
  </si>
  <si>
    <t xml:space="preserve">CR#00850RV#30145              </t>
  </si>
  <si>
    <t xml:space="preserve">CR#00850RV#30144              </t>
  </si>
  <si>
    <t xml:space="preserve">CR#00850RV#30143              </t>
  </si>
  <si>
    <t xml:space="preserve">CR#00850RV#30142              </t>
  </si>
  <si>
    <t xml:space="preserve">CR#00819RV#30509              </t>
  </si>
  <si>
    <t>BR18-764</t>
  </si>
  <si>
    <t xml:space="preserve">CR#00850RV#30148              </t>
  </si>
  <si>
    <t>SP18-867 - - BP18-900</t>
  </si>
  <si>
    <t xml:space="preserve">ABA 18 PCP 230                </t>
  </si>
  <si>
    <t>SP18-878 - - BP18-903</t>
  </si>
  <si>
    <t xml:space="preserve">CIL$943338.67@3.6485          </t>
  </si>
  <si>
    <t>SP18-882 - - BP18-907</t>
  </si>
  <si>
    <t xml:space="preserve">CIL$1058058.98@3.6485         </t>
  </si>
  <si>
    <t>SP18-880 - - BP18-905</t>
  </si>
  <si>
    <t xml:space="preserve">CIL$1116727.28@3.6485         </t>
  </si>
  <si>
    <t>SP18-884 - - BP18-909</t>
  </si>
  <si>
    <t xml:space="preserve">CIL$1033603.56@3.6485         </t>
  </si>
  <si>
    <t>SP18-868 - - BP18-901</t>
  </si>
  <si>
    <t>BD18-231</t>
  </si>
  <si>
    <t xml:space="preserve">Che Dep 02-Aug-2018           </t>
  </si>
  <si>
    <t>BD18-233</t>
  </si>
  <si>
    <t xml:space="preserve">Che Dep 07-Aug-2018           </t>
  </si>
  <si>
    <t>BD18-232</t>
  </si>
  <si>
    <t xml:space="preserve">Cash Dep 07-08-2018           </t>
  </si>
  <si>
    <t>BR18-908</t>
  </si>
  <si>
    <t xml:space="preserve">CR#00869RV#300027             </t>
  </si>
  <si>
    <t xml:space="preserve">CR#00868RV#00146              </t>
  </si>
  <si>
    <t>BR18-914</t>
  </si>
  <si>
    <t xml:space="preserve">cr#827 red ret cheque         </t>
  </si>
  <si>
    <t xml:space="preserve">CR#00867RV#00143              </t>
  </si>
  <si>
    <t xml:space="preserve">CR#00868RV#00148              </t>
  </si>
  <si>
    <t xml:space="preserve">CR#00839RV#00141              </t>
  </si>
  <si>
    <t>SR18-77 - - BR18--928</t>
  </si>
  <si>
    <t xml:space="preserve">P&amp;G DN $138557.14@3.635       </t>
  </si>
  <si>
    <t>SR18-76 - - BR18--929</t>
  </si>
  <si>
    <t xml:space="preserve">P&amp;G DN$59838.02@3.635         </t>
  </si>
  <si>
    <t>BD18-234</t>
  </si>
  <si>
    <t xml:space="preserve">CASH DEP 9-AUG-18             </t>
  </si>
  <si>
    <t>BR18-917</t>
  </si>
  <si>
    <t xml:space="preserve">CR#00872RV#00159              </t>
  </si>
  <si>
    <t xml:space="preserve">CR#00872RV#00162              </t>
  </si>
  <si>
    <t xml:space="preserve">CR#00839RV#00140              </t>
  </si>
  <si>
    <t xml:space="preserve">CR#00872RV#00158              </t>
  </si>
  <si>
    <t xml:space="preserve">CR#00872RV#00161              </t>
  </si>
  <si>
    <t xml:space="preserve">CR#00871                      </t>
  </si>
  <si>
    <t xml:space="preserve">CR#00872RV#00160              </t>
  </si>
  <si>
    <t>BP18-912</t>
  </si>
  <si>
    <t xml:space="preserve">CHQ#473511 SLY FT HSBC TO MRY </t>
  </si>
  <si>
    <t>BP18-911</t>
  </si>
  <si>
    <t xml:space="preserve">CHQ#473516 FT TO ATM7218      </t>
  </si>
  <si>
    <t>BP18-918</t>
  </si>
  <si>
    <t xml:space="preserve">CHQ#473515 FT TO ATM7218      </t>
  </si>
  <si>
    <t>BP18-917</t>
  </si>
  <si>
    <t>CHQ#473509 PETTY CASH RPLNSHMN</t>
  </si>
  <si>
    <t>SP18-888 - - BP18-913</t>
  </si>
  <si>
    <t>CHQ#473519 SAIF PACK RECONC 19</t>
  </si>
  <si>
    <t>SP18-889 - - BP18-910</t>
  </si>
  <si>
    <t>CHQ#473517 QATAR FILLING RECON</t>
  </si>
  <si>
    <t>SP18-887 - - BP18-916</t>
  </si>
  <si>
    <t>CHQ#473410 TOP NOTCH RECON 11/</t>
  </si>
  <si>
    <t>SP18-886 - - BP18-915</t>
  </si>
  <si>
    <t>CHQ#473420 SEA SPRAY INV#18/39</t>
  </si>
  <si>
    <t>SP18-885 - - BP18-914</t>
  </si>
  <si>
    <t>CHQ#473423 BIN THAMER INV#8663</t>
  </si>
  <si>
    <t xml:space="preserve">CP18-1547 - - </t>
  </si>
  <si>
    <t>CHQ#473500 LOGISTICS RECON JUN</t>
  </si>
  <si>
    <t>SR18-79 - - BR18--948</t>
  </si>
  <si>
    <t xml:space="preserve">P&amp;G DN$200486.39@3.635        </t>
  </si>
  <si>
    <t>SR18-78 - - BR18--949</t>
  </si>
  <si>
    <t xml:space="preserve">P&amp;G DN$38067.33@3.635         </t>
  </si>
  <si>
    <t>SR18-80 - - BR18--947</t>
  </si>
  <si>
    <t xml:space="preserve">P&amp;G DN5250.80@3.635           </t>
  </si>
  <si>
    <t xml:space="preserve">REV BR18-949                  </t>
  </si>
  <si>
    <t>SR18-81 - - BR18--950</t>
  </si>
  <si>
    <t xml:space="preserve">P&amp;G DN $38067.33@3.635        </t>
  </si>
  <si>
    <t>BD18-236</t>
  </si>
  <si>
    <t xml:space="preserve">Cash Dep 12-Aug-2018          </t>
  </si>
  <si>
    <t>BD18-235</t>
  </si>
  <si>
    <t>BR18-916</t>
  </si>
  <si>
    <t>BR18-934</t>
  </si>
  <si>
    <t xml:space="preserve">CR#00886RV#030701             </t>
  </si>
  <si>
    <t xml:space="preserve">CR#00891,RV#00201             </t>
  </si>
  <si>
    <t xml:space="preserve">CR#00887,RV#00038             </t>
  </si>
  <si>
    <t xml:space="preserve">CR#00881RV#00164              </t>
  </si>
  <si>
    <t>BR18-946</t>
  </si>
  <si>
    <t xml:space="preserve">CR#00790                      </t>
  </si>
  <si>
    <t xml:space="preserve">CR#00887,RV#00037             </t>
  </si>
  <si>
    <t xml:space="preserve">CR#00887,RV#00167             </t>
  </si>
  <si>
    <t xml:space="preserve">CR#00839RV#0138               </t>
  </si>
  <si>
    <t xml:space="preserve">CR#00887,RV#00036             </t>
  </si>
  <si>
    <t xml:space="preserve">CP18-1550 - - </t>
  </si>
  <si>
    <t xml:space="preserve">CILDOH174943$7113082          </t>
  </si>
  <si>
    <t xml:space="preserve">CP18-1549 - - </t>
  </si>
  <si>
    <t xml:space="preserve">CILDOH174353QR2582061.44      </t>
  </si>
  <si>
    <t>BP18-927</t>
  </si>
  <si>
    <t xml:space="preserve">CILDOH174281$479939.30        </t>
  </si>
  <si>
    <t>BP18-922</t>
  </si>
  <si>
    <t xml:space="preserve">CILDOH174353@3.6485           </t>
  </si>
  <si>
    <t>BP18-928</t>
  </si>
  <si>
    <t xml:space="preserve">CILDOH174280$85932.38         </t>
  </si>
  <si>
    <t>BP18-929</t>
  </si>
  <si>
    <t>BP18-926</t>
  </si>
  <si>
    <t xml:space="preserve">CILDOH174277$619956.24@3.635  </t>
  </si>
  <si>
    <t>BP18-923</t>
  </si>
  <si>
    <t xml:space="preserve">CILDOH174245$575497.92@3.6484 </t>
  </si>
  <si>
    <t>BP18-924</t>
  </si>
  <si>
    <t xml:space="preserve">CILDOH174268$780733.45        </t>
  </si>
  <si>
    <t>SP18-892 - - BP18-921</t>
  </si>
  <si>
    <t xml:space="preserve">CIL$846192.38@3.6485          </t>
  </si>
  <si>
    <t>SP18-894 - - BP18-933</t>
  </si>
  <si>
    <t xml:space="preserve">CIL$1023631.98@3.6485         </t>
  </si>
  <si>
    <t>SP18-896 - - BP18-935</t>
  </si>
  <si>
    <t xml:space="preserve">CIL$1013067.37@3.6485         </t>
  </si>
  <si>
    <t xml:space="preserve">CP18-1554 - - </t>
  </si>
  <si>
    <t xml:space="preserve">CP18-1552 - - </t>
  </si>
  <si>
    <t xml:space="preserve">CILODH174268$780733           </t>
  </si>
  <si>
    <t xml:space="preserve">CP18-1555 - - </t>
  </si>
  <si>
    <t xml:space="preserve">CILDOH174280$859320.38        </t>
  </si>
  <si>
    <t xml:space="preserve">CP18-1551 - - </t>
  </si>
  <si>
    <t xml:space="preserve">CILDOH174245$575479.92        </t>
  </si>
  <si>
    <t xml:space="preserve">CP18-1553 - - </t>
  </si>
  <si>
    <t xml:space="preserve">CILDOH174277$619956.24        </t>
  </si>
  <si>
    <t>BD18-238</t>
  </si>
  <si>
    <t xml:space="preserve">Che Dep 12-Aug-2018           </t>
  </si>
  <si>
    <t>BD18-237</t>
  </si>
  <si>
    <t>BR18-943</t>
  </si>
  <si>
    <t xml:space="preserve">CR#00901RV#30702              </t>
  </si>
  <si>
    <t xml:space="preserve">CR#00909RV#00039              </t>
  </si>
  <si>
    <t>SR18-83 - - BR18--952</t>
  </si>
  <si>
    <t xml:space="preserve">P&amp;G DN $32599.43@3.635        </t>
  </si>
  <si>
    <t>SR18-82 - - BR18--953</t>
  </si>
  <si>
    <t xml:space="preserve">P&amp;G DN $44932.33@3.635        </t>
  </si>
  <si>
    <t>BD18-240</t>
  </si>
  <si>
    <t xml:space="preserve">Cash Dep 13-Aug-2018          </t>
  </si>
  <si>
    <t>BD18-239</t>
  </si>
  <si>
    <t>BD18-241</t>
  </si>
  <si>
    <t xml:space="preserve">Cash Dep 15-Aug-2018          </t>
  </si>
  <si>
    <t>BR18-963</t>
  </si>
  <si>
    <t xml:space="preserve">CR#00931RV#30707              </t>
  </si>
  <si>
    <t xml:space="preserve">CR#00891,RV#00202             </t>
  </si>
  <si>
    <t xml:space="preserve">CR#635, RV#113                </t>
  </si>
  <si>
    <t>BR18-954</t>
  </si>
  <si>
    <t xml:space="preserve">CR#00919RV#30028              </t>
  </si>
  <si>
    <t xml:space="preserve">CR#00918RV#00169              </t>
  </si>
  <si>
    <t xml:space="preserve">CR#00932RV#30684              </t>
  </si>
  <si>
    <t xml:space="preserve">CR#00930RV#00040              </t>
  </si>
  <si>
    <t>BP18-944</t>
  </si>
  <si>
    <t xml:space="preserve">CHQ#473391 FT TO ATM7218      </t>
  </si>
  <si>
    <t>BP18-943</t>
  </si>
  <si>
    <t xml:space="preserve">CHQ#473390 FT TO ATM7218      </t>
  </si>
  <si>
    <t>BP18-945</t>
  </si>
  <si>
    <t>CHQ#473527 PETTY CASH RPLNSHMN</t>
  </si>
  <si>
    <t>BP18-946</t>
  </si>
  <si>
    <t>CHQ#473523 PETTY CASH RPLNSHMN</t>
  </si>
  <si>
    <t>SP18-901 - - BP18-942</t>
  </si>
  <si>
    <t>CHQ#473522 CITY HEART IV#3130/</t>
  </si>
  <si>
    <t>SP18-902 - - BP18-941</t>
  </si>
  <si>
    <t>CHQ#473518 DYARCO RECON 29JUL2</t>
  </si>
  <si>
    <t>BP18-949</t>
  </si>
  <si>
    <t>CHQ#473264 577112310 PAMPERS 3</t>
  </si>
  <si>
    <t>BP18-948</t>
  </si>
  <si>
    <t>CHQ#473341 577112146 PAMPERS 7</t>
  </si>
  <si>
    <t>BP18-950</t>
  </si>
  <si>
    <t>CHQ#472807 964992021/2125/2061</t>
  </si>
  <si>
    <t>BP18-951</t>
  </si>
  <si>
    <t>CHQ#473148 MEDUAN357010/6084/9</t>
  </si>
  <si>
    <t>BD18-242</t>
  </si>
  <si>
    <t xml:space="preserve">Cash Dep 15-AUG-2018          </t>
  </si>
  <si>
    <t xml:space="preserve">P&amp;G DN $1964.19@3.635         </t>
  </si>
  <si>
    <t xml:space="preserve">P&amp;G DN $7491.63@3.635         </t>
  </si>
  <si>
    <t xml:space="preserve">P&amp;G DN $617660.90@3.635       </t>
  </si>
  <si>
    <t xml:space="preserve">P&amp;G DN$14355.28@3.635         </t>
  </si>
  <si>
    <t xml:space="preserve">P&amp;G DN $110.39.16@3.635       </t>
  </si>
  <si>
    <t>SP18-908 - - BP18-959</t>
  </si>
  <si>
    <t xml:space="preserve">ABA 18PCP233                  </t>
  </si>
  <si>
    <t>SP18-906 - - BP18-957</t>
  </si>
  <si>
    <t xml:space="preserve">ABA 18PCP232                  </t>
  </si>
  <si>
    <t>SP18-907 - - BP18-958</t>
  </si>
  <si>
    <t>SP18-905 - - BP18-956</t>
  </si>
  <si>
    <t>SP18-904 - - BP18-955</t>
  </si>
  <si>
    <t xml:space="preserve">ABA 18PCP231                  </t>
  </si>
  <si>
    <t>SP18-903 - - BP18-954</t>
  </si>
  <si>
    <t>SP18-915 - - BP18-961</t>
  </si>
  <si>
    <t xml:space="preserve">AUG18 WPS CHARGES             </t>
  </si>
  <si>
    <t xml:space="preserve">BT 18-AUG-2018                </t>
  </si>
  <si>
    <t>BP18-953</t>
  </si>
  <si>
    <t>CHQ#473528 PETTY CASH RPNSHMNT</t>
  </si>
  <si>
    <t>SR18-90 - - BR18--992</t>
  </si>
  <si>
    <t xml:space="preserve">P&amp;G DN$1964.19                </t>
  </si>
  <si>
    <t>SP18-923 - - BP18-964</t>
  </si>
  <si>
    <t>BP18-962</t>
  </si>
  <si>
    <t>CHQ#473505 FT FROM PCP HSBC TO</t>
  </si>
  <si>
    <t>SP18-924 - - BP18-963</t>
  </si>
  <si>
    <t>CHQ#473419 CASH ADV BUS TRIP P</t>
  </si>
  <si>
    <t>BD18-243</t>
  </si>
  <si>
    <t xml:space="preserve">Cash Dep 16-Aug-2018          </t>
  </si>
  <si>
    <t>BD18-244</t>
  </si>
  <si>
    <t xml:space="preserve">Che Dep 16-Aug-2018           </t>
  </si>
  <si>
    <t>BD18-246</t>
  </si>
  <si>
    <t xml:space="preserve">Cash Dep 19-Aug-2018          </t>
  </si>
  <si>
    <t>BD18-247</t>
  </si>
  <si>
    <t xml:space="preserve">Cash Dep 24-Aug-2018          </t>
  </si>
  <si>
    <t>BD18-248</t>
  </si>
  <si>
    <t xml:space="preserve">Cash Dep 23-Aug-2018          </t>
  </si>
  <si>
    <t>BD18-245</t>
  </si>
  <si>
    <t xml:space="preserve">Cash Dep 18-Aug-2018          </t>
  </si>
  <si>
    <t>BR18-911</t>
  </si>
  <si>
    <t>BR18-931</t>
  </si>
  <si>
    <t xml:space="preserve">CR#00887,RV#00165             </t>
  </si>
  <si>
    <t xml:space="preserve">CR#00891,RV#00203             </t>
  </si>
  <si>
    <t xml:space="preserve">CR#00891,RV#00204             </t>
  </si>
  <si>
    <t>BR18-958</t>
  </si>
  <si>
    <t xml:space="preserve">CR#00929RV#00171              </t>
  </si>
  <si>
    <t>BR18-969</t>
  </si>
  <si>
    <t xml:space="preserve">BT 07-AUG-18                  </t>
  </si>
  <si>
    <t>BR18-975</t>
  </si>
  <si>
    <t xml:space="preserve">CR#00961RV#30711              </t>
  </si>
  <si>
    <t>BR18-971</t>
  </si>
  <si>
    <t>BR18-987</t>
  </si>
  <si>
    <t xml:space="preserve">CR#00953RV#30709              </t>
  </si>
  <si>
    <t>BR18-989</t>
  </si>
  <si>
    <t xml:space="preserve">CR#00970RV#00177              </t>
  </si>
  <si>
    <t xml:space="preserve">CR#00971RV#00176              </t>
  </si>
  <si>
    <t xml:space="preserve">CR#00972RV#2006               </t>
  </si>
  <si>
    <t xml:space="preserve">CR#00973RV#000172             </t>
  </si>
  <si>
    <t xml:space="preserve">CR#00973RV#000174             </t>
  </si>
  <si>
    <t xml:space="preserve">CR#00973RV#000175             </t>
  </si>
  <si>
    <t>BR18-991</t>
  </si>
  <si>
    <t xml:space="preserve">BT 16-AUG-18                  </t>
  </si>
  <si>
    <t>BR18-994</t>
  </si>
  <si>
    <t xml:space="preserve">CR#00974RV#30713              </t>
  </si>
  <si>
    <t xml:space="preserve">CR#00974RV#30714              </t>
  </si>
  <si>
    <t xml:space="preserve">CR#00975RV#30029              </t>
  </si>
  <si>
    <t>BR18-996</t>
  </si>
  <si>
    <t xml:space="preserve">CR#00985RV#030715             </t>
  </si>
  <si>
    <t>BR18-834</t>
  </si>
  <si>
    <t xml:space="preserve">CR#635, RV#114                </t>
  </si>
  <si>
    <t xml:space="preserve">CR#00985RV#030716             </t>
  </si>
  <si>
    <t>LS EMP# 58037</t>
  </si>
  <si>
    <t>LS EMP#58037 MUHD LABBYAKE-</t>
  </si>
  <si>
    <t>LS EMP # 55669</t>
  </si>
  <si>
    <t>LS EMP#55669 FIYAS-</t>
  </si>
  <si>
    <t>57250PARTIAL FS</t>
  </si>
  <si>
    <t>EMP57250 PARTIAL PYMNT FS-</t>
  </si>
  <si>
    <t>FS EMP#57445</t>
  </si>
  <si>
    <t>FS EMP#57445 SARITHLAL-</t>
  </si>
  <si>
    <t>55932PARTIAL FS</t>
  </si>
  <si>
    <t>EMP55932 FS PARTIAL PYMNT-</t>
  </si>
  <si>
    <t>BD18-249</t>
  </si>
  <si>
    <t xml:space="preserve">Cash Dep 25-Aug-2018          </t>
  </si>
  <si>
    <t>BR18-997</t>
  </si>
  <si>
    <t xml:space="preserve">CR#01000RV#30718              </t>
  </si>
  <si>
    <t>FS EMP-57445</t>
  </si>
  <si>
    <t>BD18-251</t>
  </si>
  <si>
    <t xml:space="preserve">Cash Dep 26-Aug-2018          </t>
  </si>
  <si>
    <t>BP18-965</t>
  </si>
  <si>
    <t xml:space="preserve">CILDOH174755QR2404225.78      </t>
  </si>
  <si>
    <t>BP18-968</t>
  </si>
  <si>
    <t xml:space="preserve">CILDOH174728qr4188236.58      </t>
  </si>
  <si>
    <t>BR18-1010</t>
  </si>
  <si>
    <t xml:space="preserve">CR#01011RV#30519              </t>
  </si>
  <si>
    <t xml:space="preserve">CR#01010RV#30719              </t>
  </si>
  <si>
    <t xml:space="preserve">CP18-1621 - - </t>
  </si>
  <si>
    <t xml:space="preserve">CP18-1622 - - </t>
  </si>
  <si>
    <t>SP18-932 - - BP18-972</t>
  </si>
  <si>
    <t xml:space="preserve">CIL$689959.14@3.6485          </t>
  </si>
  <si>
    <t>SP18-935 - - BP18-974</t>
  </si>
  <si>
    <t xml:space="preserve">CIL$1151905.79@3.6485         </t>
  </si>
  <si>
    <t>SP18-939 - - BP18-978</t>
  </si>
  <si>
    <t xml:space="preserve">ABA 18PCP 234                 </t>
  </si>
  <si>
    <t>SP18-938 - - BP18-977</t>
  </si>
  <si>
    <t>SP18-937 - - BP18-976</t>
  </si>
  <si>
    <t xml:space="preserve">ABA 18PCP 235                 </t>
  </si>
  <si>
    <t>SP18-931 - - BP18-970</t>
  </si>
  <si>
    <t xml:space="preserve">CIL$798978.34@3.6485          </t>
  </si>
  <si>
    <t>SP18-936 - - BP18-975</t>
  </si>
  <si>
    <t>BD18-252</t>
  </si>
  <si>
    <t xml:space="preserve">Cash Dep 27-Aug-2018          </t>
  </si>
  <si>
    <t>BR18-1017</t>
  </si>
  <si>
    <t xml:space="preserve">CR#1021RV#30721               </t>
  </si>
  <si>
    <t xml:space="preserve">CR#1021RV#30030               </t>
  </si>
  <si>
    <t>BP18-980</t>
  </si>
  <si>
    <t xml:space="preserve">CILDOH174405QAR4087055.21     </t>
  </si>
  <si>
    <t>SR18-92 - - BR18--1022</t>
  </si>
  <si>
    <t xml:space="preserve">P&amp;G DN $48860.60              </t>
  </si>
  <si>
    <t>SR18-91 - - BR18--1023</t>
  </si>
  <si>
    <t xml:space="preserve">P&amp;G DN$11667.50@3.635         </t>
  </si>
  <si>
    <t xml:space="preserve">CP18-1623 - - </t>
  </si>
  <si>
    <t>SP18-941 - - BP18-952</t>
  </si>
  <si>
    <t>CHQ#473433 DEQA RECON 04/07/20</t>
  </si>
  <si>
    <t>SP18-940 - - BP18-947</t>
  </si>
  <si>
    <t>CHQ#473422 AVR AL FUTTAIM INV#</t>
  </si>
  <si>
    <t>BD18-253</t>
  </si>
  <si>
    <t xml:space="preserve">Cash De 28-Sep-2018           </t>
  </si>
  <si>
    <t>BP18-979</t>
  </si>
  <si>
    <t>CHQ#473529 PETTY CASH RPLNSHMN</t>
  </si>
  <si>
    <t>BR18-1019</t>
  </si>
  <si>
    <t xml:space="preserve">CR#1030RV#30723               </t>
  </si>
  <si>
    <t xml:space="preserve">CR#1030RV#30722               </t>
  </si>
  <si>
    <t>BD18-254</t>
  </si>
  <si>
    <t xml:space="preserve">Cash Dep 29-Aug-2018          </t>
  </si>
  <si>
    <t>BP18-988</t>
  </si>
  <si>
    <t>CHQ 472926 GIT MEDUBR638413 ME</t>
  </si>
  <si>
    <t>BP18-997</t>
  </si>
  <si>
    <t xml:space="preserve">CHQ 473525 FUND TRANSFER FROM </t>
  </si>
  <si>
    <t>BP18-996</t>
  </si>
  <si>
    <t xml:space="preserve">CHQ 473526 FUND TRANSFER FROM </t>
  </si>
  <si>
    <t>BP18-989</t>
  </si>
  <si>
    <t>CHQ 472805 GIT 965552934 96555</t>
  </si>
  <si>
    <t>BP18-987</t>
  </si>
  <si>
    <t>CHQ 473146 GIT MEDUBC025120 ME</t>
  </si>
  <si>
    <t>BP18-986</t>
  </si>
  <si>
    <t>CHQ 473150 GIT MSCUVX964058 MS</t>
  </si>
  <si>
    <t>BP18-985</t>
  </si>
  <si>
    <t>CHQ 473170 GIT MEDUAN348266 ME</t>
  </si>
  <si>
    <t>BR18-1028</t>
  </si>
  <si>
    <t xml:space="preserve">CR#01040RV#0042               </t>
  </si>
  <si>
    <t xml:space="preserve">CR#01040RV#0041               </t>
  </si>
  <si>
    <t xml:space="preserve">CHQ 473540 ABA LOGISTICS      </t>
  </si>
  <si>
    <t>CHQ 473363 IA SHIPMENT BL#5764</t>
  </si>
  <si>
    <t>BP18-1003</t>
  </si>
  <si>
    <t>CHQ 472977 GIT 577112311 57711</t>
  </si>
  <si>
    <t>BP18-1011</t>
  </si>
  <si>
    <t>CHQ 473468 GIT MEDUAN175297 ME</t>
  </si>
  <si>
    <t>BP18-1005</t>
  </si>
  <si>
    <t>CHQ 473015 GIT MEDUAN392736  M</t>
  </si>
  <si>
    <t>BP18-1008</t>
  </si>
  <si>
    <t xml:space="preserve">CHQ 473131 GIT TCNU1300420    </t>
  </si>
  <si>
    <t>BP18-1001</t>
  </si>
  <si>
    <t>CHQ 472986 GIT MEDUIS219745 FA</t>
  </si>
  <si>
    <t>BP18-1006</t>
  </si>
  <si>
    <t>CHQ 473003 GIT 770675178 MSKU6</t>
  </si>
  <si>
    <t>BP18-1000</t>
  </si>
  <si>
    <t>CHQ 473152 GIT MEDUIS219810 ME</t>
  </si>
  <si>
    <t>BP18-1012</t>
  </si>
  <si>
    <t xml:space="preserve">CHQ 473254 GIT 965065572 P&amp;G  </t>
  </si>
  <si>
    <t>BP18-1004</t>
  </si>
  <si>
    <t>CHQ 472994 GIT 577322469 PAMPE</t>
  </si>
  <si>
    <t>BP18-999</t>
  </si>
  <si>
    <t>CHQ 473340 GIT 965372775 96550</t>
  </si>
  <si>
    <t>BP18-1010</t>
  </si>
  <si>
    <t>CHQ 473123 GIT MEDU4512651 TGH</t>
  </si>
  <si>
    <t>BP18-998</t>
  </si>
  <si>
    <t>CHQ 472999 GIT MEDUAN392728 MS</t>
  </si>
  <si>
    <t>BP18-1002</t>
  </si>
  <si>
    <t>CHQ 472859 GIT BL#577481085 57</t>
  </si>
  <si>
    <t>BP18-1009</t>
  </si>
  <si>
    <t>CHQ 473206 GIT MSCU5932122 TGH</t>
  </si>
  <si>
    <t>BP18-1007</t>
  </si>
  <si>
    <t xml:space="preserve">CHQ 472980 GIT MSKU0952315    </t>
  </si>
  <si>
    <t>SP18-951 - - BP18-995</t>
  </si>
  <si>
    <t>10 CHEQUE BOOK  REQUST HSBC CH</t>
  </si>
  <si>
    <t>SP18-950 - - BP18-994</t>
  </si>
  <si>
    <t>CHQ 473545  CITY HEART  INV 31</t>
  </si>
  <si>
    <t>SP18-947 - - BP18-992</t>
  </si>
  <si>
    <t xml:space="preserve">CHQ 473533 ACONGULF WLL       </t>
  </si>
  <si>
    <t xml:space="preserve">p&amp;g DN $ 1240.192@3.635       </t>
  </si>
  <si>
    <t xml:space="preserve">CIL$685983.98@3.6485          </t>
  </si>
  <si>
    <t xml:space="preserve">P&amp;G DN 7098.33@3.635          </t>
  </si>
  <si>
    <t xml:space="preserve">BT 30-AUG-2018                </t>
  </si>
  <si>
    <t>LS EMP# 55552</t>
  </si>
  <si>
    <t>LS EMP#55552 POONAM-</t>
  </si>
  <si>
    <t>LS EMP#59188</t>
  </si>
  <si>
    <t>LS EMP#59188 NAVEED-</t>
  </si>
  <si>
    <t>LS EMP #56521</t>
  </si>
  <si>
    <t>LS EMP#56521 NOUSHAD-</t>
  </si>
  <si>
    <t xml:space="preserve">CP18-1646 - - </t>
  </si>
  <si>
    <t>DN/PCP/132/18 AUG SAL PAID PCP</t>
  </si>
  <si>
    <t>BP18-983</t>
  </si>
  <si>
    <t xml:space="preserve">AUG'18 WPS SAL ONLINE         </t>
  </si>
  <si>
    <t>BP18-1013</t>
  </si>
  <si>
    <t>CHQ 473151 GIT MEDUBR596363  P</t>
  </si>
  <si>
    <t>BP18-1014</t>
  </si>
  <si>
    <t xml:space="preserve">CHQ 473534 FUND TO ATM 7218   </t>
  </si>
  <si>
    <t>BP18-1015</t>
  </si>
  <si>
    <t>CHQ 473537 PETTY CASH REPLENIS</t>
  </si>
  <si>
    <t xml:space="preserve">CP18-1647 - - </t>
  </si>
  <si>
    <t xml:space="preserve">CHQ 473537 ABA PRINTING PRESS </t>
  </si>
  <si>
    <t xml:space="preserve">CR18-1970 - - </t>
  </si>
  <si>
    <t xml:space="preserve">CR#1061RV#30692               </t>
  </si>
  <si>
    <t xml:space="preserve">CR18-1971 - - </t>
  </si>
  <si>
    <t xml:space="preserve">CR18-1972 - - </t>
  </si>
  <si>
    <t xml:space="preserve">CR#1061RV#30693               </t>
  </si>
  <si>
    <t xml:space="preserve">CR18-1973 - - </t>
  </si>
  <si>
    <t xml:space="preserve">CR18-1974 - - </t>
  </si>
  <si>
    <t xml:space="preserve">CR#1061RV#30694               </t>
  </si>
  <si>
    <t xml:space="preserve">CR18-1975 - - </t>
  </si>
  <si>
    <t xml:space="preserve">CR#1063RV#0043                </t>
  </si>
  <si>
    <t xml:space="preserve">CR18-1976 - - </t>
  </si>
  <si>
    <t xml:space="preserve">CR#1063RV#0044                </t>
  </si>
  <si>
    <t xml:space="preserve">CR18-1961 - - </t>
  </si>
  <si>
    <t xml:space="preserve">CR#1061RV#30686               </t>
  </si>
  <si>
    <t xml:space="preserve">CR18-1969 - - </t>
  </si>
  <si>
    <t xml:space="preserve">CR#1061RV#30691               </t>
  </si>
  <si>
    <t xml:space="preserve">CR18-1959 - - </t>
  </si>
  <si>
    <t xml:space="preserve">CR#1061RV#30093               </t>
  </si>
  <si>
    <t xml:space="preserve">CR18-1968 - - </t>
  </si>
  <si>
    <t xml:space="preserve">CR18-1967 - - </t>
  </si>
  <si>
    <t xml:space="preserve">CR#1061RV#30690               </t>
  </si>
  <si>
    <t xml:space="preserve">CR18-1966 - - </t>
  </si>
  <si>
    <t xml:space="preserve">CR18-1965 - - </t>
  </si>
  <si>
    <t xml:space="preserve">CR#1061RV#30689               </t>
  </si>
  <si>
    <t xml:space="preserve">CR18-1964 - - </t>
  </si>
  <si>
    <t xml:space="preserve">CR#1061RV#30688               </t>
  </si>
  <si>
    <t xml:space="preserve">CR18-1963 - - </t>
  </si>
  <si>
    <t xml:space="preserve">CR18-1962 - - </t>
  </si>
  <si>
    <t xml:space="preserve">CR#1061RV#30687               </t>
  </si>
  <si>
    <t xml:space="preserve">CR18-1960 - - </t>
  </si>
  <si>
    <t xml:space="preserve">CR#1061RV#30685               </t>
  </si>
  <si>
    <t xml:space="preserve">CR18-1977 - - </t>
  </si>
  <si>
    <t xml:space="preserve">CR#1063RV#0045                </t>
  </si>
  <si>
    <t>BD18-255</t>
  </si>
  <si>
    <t>BR18-1030</t>
  </si>
  <si>
    <t xml:space="preserve">CR#1046RV#30090               </t>
  </si>
  <si>
    <t xml:space="preserve">CR#00992RV#30717              </t>
  </si>
  <si>
    <t xml:space="preserve">CR#00931RV#30706              </t>
  </si>
  <si>
    <t xml:space="preserve">CR#1046RV#30091               </t>
  </si>
  <si>
    <t xml:space="preserve">CR#1047RV#30337               </t>
  </si>
  <si>
    <t xml:space="preserve">CR#1047RV#30336               </t>
  </si>
  <si>
    <t xml:space="preserve">CR#1046RV#30092               </t>
  </si>
  <si>
    <t xml:space="preserve">CR#1047RV#30335               </t>
  </si>
  <si>
    <t>Slip#02-CASH</t>
  </si>
  <si>
    <t>Slip#03</t>
  </si>
  <si>
    <t>SP18-981 - - BP18-1018</t>
  </si>
  <si>
    <t xml:space="preserve">CIL$1052252.09@3.6485         </t>
  </si>
  <si>
    <t>SP18-983 - - BP18-1020</t>
  </si>
  <si>
    <t xml:space="preserve">CIL$1198657.69@3.6485         </t>
  </si>
  <si>
    <t>SR18-95 - - BR18--1055</t>
  </si>
  <si>
    <t xml:space="preserve">P&amp;G $17994.74@3.635           </t>
  </si>
  <si>
    <t>SR18-98 - - BR18--1060</t>
  </si>
  <si>
    <t xml:space="preserve">P&amp;G DN $14097.22@3.60         </t>
  </si>
  <si>
    <t>SR18-97 - - BR18--1058</t>
  </si>
  <si>
    <t xml:space="preserve">P&amp;G DN $281944.21@3.635       </t>
  </si>
  <si>
    <t>SR18-96 - - BR18--1057</t>
  </si>
  <si>
    <t xml:space="preserve">P&amp;G DN $62301.98@3.635        </t>
  </si>
  <si>
    <t xml:space="preserve">CR18-2080 - - </t>
  </si>
  <si>
    <t xml:space="preserve">BT 05-Sep-2018                </t>
  </si>
  <si>
    <t xml:space="preserve">CR18-2081 - - </t>
  </si>
  <si>
    <t xml:space="preserve">CR18-2084 - - </t>
  </si>
  <si>
    <t xml:space="preserve">CR18-2083 - - </t>
  </si>
  <si>
    <t xml:space="preserve">CR18-2082 - - </t>
  </si>
  <si>
    <t>BD18-258</t>
  </si>
  <si>
    <t xml:space="preserve">Cash Dep 03-sep-2018          </t>
  </si>
  <si>
    <t>BD18-263</t>
  </si>
  <si>
    <t xml:space="preserve">Cash Dep 04-Sep-2018          </t>
  </si>
  <si>
    <t>BD18-257</t>
  </si>
  <si>
    <t xml:space="preserve">Cash Dep 02-sep-2018          </t>
  </si>
  <si>
    <t>BD18-266</t>
  </si>
  <si>
    <t xml:space="preserve">Cash Dep 08-Sep-2018          </t>
  </si>
  <si>
    <t>BD18-260</t>
  </si>
  <si>
    <t xml:space="preserve">Cash Dep 03-Sep-2018          </t>
  </si>
  <si>
    <t>BD18-268</t>
  </si>
  <si>
    <t xml:space="preserve">Cash Dep 09-Sep-2018          </t>
  </si>
  <si>
    <t>BD18-265</t>
  </si>
  <si>
    <t xml:space="preserve">Cash Dep 06-Sep-2018          </t>
  </si>
  <si>
    <t>BD18-267</t>
  </si>
  <si>
    <t>BD18-261</t>
  </si>
  <si>
    <t>BD18-259</t>
  </si>
  <si>
    <t xml:space="preserve">Chq Dep 03-sep-2018           </t>
  </si>
  <si>
    <t>BD18-264</t>
  </si>
  <si>
    <t>BD18-262</t>
  </si>
  <si>
    <t>BR18-1052</t>
  </si>
  <si>
    <t xml:space="preserve">CR#1098RV#30637               </t>
  </si>
  <si>
    <t xml:space="preserve">CR#1098RV#30638               </t>
  </si>
  <si>
    <t xml:space="preserve">CR#1098RV#30639               </t>
  </si>
  <si>
    <t xml:space="preserve">CR#1098RV#30640               </t>
  </si>
  <si>
    <t xml:space="preserve">CR#1098RV#30642               </t>
  </si>
  <si>
    <t xml:space="preserve">CR#1099RV#00213               </t>
  </si>
  <si>
    <t xml:space="preserve">CR#1100RV#30523               </t>
  </si>
  <si>
    <t xml:space="preserve">CR#1100RV#30524               </t>
  </si>
  <si>
    <t xml:space="preserve">CR#1100RV#30525               </t>
  </si>
  <si>
    <t xml:space="preserve">CR#1100RV#30526               </t>
  </si>
  <si>
    <t xml:space="preserve">CR#1100RV#30527               </t>
  </si>
  <si>
    <t xml:space="preserve">CR#1100RV#30528               </t>
  </si>
  <si>
    <t xml:space="preserve">CR#1100RV#30529               </t>
  </si>
  <si>
    <t xml:space="preserve">CR#1100RV#30530               </t>
  </si>
  <si>
    <t xml:space="preserve">CR#1100RV#30531               </t>
  </si>
  <si>
    <t xml:space="preserve">CR#1100RV#30532               </t>
  </si>
  <si>
    <t xml:space="preserve">CR#1100RV#30533               </t>
  </si>
  <si>
    <t xml:space="preserve">CR#1100RV#30534               </t>
  </si>
  <si>
    <t xml:space="preserve">CR#1100RV#30535               </t>
  </si>
  <si>
    <t>BR18-1064</t>
  </si>
  <si>
    <t xml:space="preserve">CR#01060RV#30729              </t>
  </si>
  <si>
    <t xml:space="preserve">CR#1062RV#30726               </t>
  </si>
  <si>
    <t xml:space="preserve">CR#1062RV#30727               </t>
  </si>
  <si>
    <t xml:space="preserve">CR#1063RV#00046               </t>
  </si>
  <si>
    <t xml:space="preserve">CR#1063RV#00047               </t>
  </si>
  <si>
    <t xml:space="preserve">CR#1063RV#00048               </t>
  </si>
  <si>
    <t>BR18-1066</t>
  </si>
  <si>
    <t xml:space="preserve">CR#1130RV#30744               </t>
  </si>
  <si>
    <t xml:space="preserve">CR#1130RV#30745               </t>
  </si>
  <si>
    <t>BR18-1051</t>
  </si>
  <si>
    <t xml:space="preserve">CR#01109RV#30738              </t>
  </si>
  <si>
    <t xml:space="preserve">CR#1108RV#00214               </t>
  </si>
  <si>
    <t xml:space="preserve">CR#1108RV#00215               </t>
  </si>
  <si>
    <t xml:space="preserve">CR#1108RV#00216               </t>
  </si>
  <si>
    <t xml:space="preserve">CR#1110RV#27775               </t>
  </si>
  <si>
    <t xml:space="preserve">CR#1111RV#30031               </t>
  </si>
  <si>
    <t xml:space="preserve">CR#1112RV#30643               </t>
  </si>
  <si>
    <t xml:space="preserve">CR#1031RV#00180               </t>
  </si>
  <si>
    <t>BR18-571</t>
  </si>
  <si>
    <t xml:space="preserve">CR#00099 CHE AGNT#01002522&amp;23 </t>
  </si>
  <si>
    <t>BR18-940</t>
  </si>
  <si>
    <t xml:space="preserve">CR#00900RV#030627             </t>
  </si>
  <si>
    <t>BR18-1047</t>
  </si>
  <si>
    <t xml:space="preserve">CR#1072RV#30730               </t>
  </si>
  <si>
    <t xml:space="preserve">CR#1072RV#30732               </t>
  </si>
  <si>
    <t xml:space="preserve">CR#1073RV#00049               </t>
  </si>
  <si>
    <t xml:space="preserve">CR#1074RV#30633               </t>
  </si>
  <si>
    <t>BR18-1049</t>
  </si>
  <si>
    <t xml:space="preserve">CR#1053RV#00208               </t>
  </si>
  <si>
    <t xml:space="preserve">CR#1053RV#00209               </t>
  </si>
  <si>
    <t xml:space="preserve">CR#1053RV#00210               </t>
  </si>
  <si>
    <t xml:space="preserve">CR#1053RV#00211               </t>
  </si>
  <si>
    <t xml:space="preserve">CR#1053RV#00212               </t>
  </si>
  <si>
    <t>BR18-1050</t>
  </si>
  <si>
    <t xml:space="preserve">CR#1082RV#30520               </t>
  </si>
  <si>
    <t xml:space="preserve">CR#1082RV#30521               </t>
  </si>
  <si>
    <t xml:space="preserve">CR#1083RV#30522               </t>
  </si>
  <si>
    <t xml:space="preserve">CR#1084RV#30634               </t>
  </si>
  <si>
    <t xml:space="preserve">CR#1084RV#30635               </t>
  </si>
  <si>
    <t xml:space="preserve">CR#1085RV#30734               </t>
  </si>
  <si>
    <t xml:space="preserve">CR#1085RV#30736               </t>
  </si>
  <si>
    <t xml:space="preserve">CR#1086RV#27774               </t>
  </si>
  <si>
    <t xml:space="preserve">CR#1087RV#00251               </t>
  </si>
  <si>
    <t xml:space="preserve">CR#1087RV#00252               </t>
  </si>
  <si>
    <t xml:space="preserve">CR#1087RV#00253               </t>
  </si>
  <si>
    <t xml:space="preserve">CR#1088RV#0254                </t>
  </si>
  <si>
    <t xml:space="preserve">CR#1097RV#30737               </t>
  </si>
  <si>
    <t xml:space="preserve">CR#1098RV#30636               </t>
  </si>
  <si>
    <t>SP18-987 - - BP18-1031</t>
  </si>
  <si>
    <t xml:space="preserve">CIL$402346.10@3.6485          </t>
  </si>
  <si>
    <t>SP18-985 - - BP18-1029</t>
  </si>
  <si>
    <t xml:space="preserve">CIL$1168691.67@3.6485         </t>
  </si>
  <si>
    <t>BD18-269</t>
  </si>
  <si>
    <t xml:space="preserve">Cash Dep 10-Sep-2018          </t>
  </si>
  <si>
    <t>BP18-1025</t>
  </si>
  <si>
    <t xml:space="preserve">CILDOH174538QAR4131514.19     </t>
  </si>
  <si>
    <t>BP18-1021</t>
  </si>
  <si>
    <t xml:space="preserve">CILDOH174502QAR2139967.58     </t>
  </si>
  <si>
    <t>BP18-1024</t>
  </si>
  <si>
    <t xml:space="preserve">CILDOH174500QAR4053963.42     </t>
  </si>
  <si>
    <t>BR18-1068</t>
  </si>
  <si>
    <t xml:space="preserve">CR#11140RV#30644              </t>
  </si>
  <si>
    <t xml:space="preserve">CR#1138RV#30094               </t>
  </si>
  <si>
    <t xml:space="preserve">CR#11140RV#30645              </t>
  </si>
  <si>
    <t xml:space="preserve">CR#1139RV#30747               </t>
  </si>
  <si>
    <t xml:space="preserve">CP18-1652 - - </t>
  </si>
  <si>
    <t xml:space="preserve">CP18-1650 - - </t>
  </si>
  <si>
    <t xml:space="preserve">CILDOH174565$113084.84        </t>
  </si>
  <si>
    <t xml:space="preserve">CP18-1653 - - </t>
  </si>
  <si>
    <t xml:space="preserve">CP18-1651 - - </t>
  </si>
  <si>
    <t>BR18-1079</t>
  </si>
  <si>
    <t xml:space="preserve">CR#1150RV#30748               </t>
  </si>
  <si>
    <t>BD18-270</t>
  </si>
  <si>
    <t xml:space="preserve">CASH DEP 12-SEP-18            </t>
  </si>
  <si>
    <t>BP18-1044</t>
  </si>
  <si>
    <t xml:space="preserve">CHQ 473502 FUND TRANSFER FROM </t>
  </si>
  <si>
    <t>BP18-1045</t>
  </si>
  <si>
    <t xml:space="preserve">CHQ 473503 FUND TRANSFER FROM </t>
  </si>
  <si>
    <t>BP18-1047</t>
  </si>
  <si>
    <t>CHQ 473568 PETTY CASH REPLENIS</t>
  </si>
  <si>
    <t>BP18-1046</t>
  </si>
  <si>
    <t>CHQ 473550 PETTY CASH REPLENIS</t>
  </si>
  <si>
    <t>BP18-1039</t>
  </si>
  <si>
    <t>CHQ 473548 PETTY CASH REPLENIS</t>
  </si>
  <si>
    <t>BP18-1040</t>
  </si>
  <si>
    <t>BP18-1041</t>
  </si>
  <si>
    <t>CHQ 473553 PETTY CASH REPLENIS</t>
  </si>
  <si>
    <t>BP18-1043</t>
  </si>
  <si>
    <t>CHQ 473549 SALARY FUND TRANSFE</t>
  </si>
  <si>
    <t>BP18-1032</t>
  </si>
  <si>
    <t>CHQ 473542 PETTY CASH REPLENIS</t>
  </si>
  <si>
    <t>SP18-1000 - - BP18-1037</t>
  </si>
  <si>
    <t>CHQ 473431 MOHAMED HUSSAIN TRA</t>
  </si>
  <si>
    <t>SP18-1002 - - BP18-1042</t>
  </si>
  <si>
    <t>CHQ 473552 AVR FUTTAIM VEHICLE</t>
  </si>
  <si>
    <t>SP18-1001 - - BP18-1038</t>
  </si>
  <si>
    <t>CHQ 473556 SAIF PACKAGING TRAD</t>
  </si>
  <si>
    <t>SP18-1004 - - BP18-1049</t>
  </si>
  <si>
    <t xml:space="preserve">CHQ 473430 THE GARDEN CENTRE  </t>
  </si>
  <si>
    <t>SP18-996 - - BP18-1033</t>
  </si>
  <si>
    <t xml:space="preserve">CHQ 473541 BIN THAMER GARAGE  </t>
  </si>
  <si>
    <t>SP18-999 - - BP18-1036</t>
  </si>
  <si>
    <t xml:space="preserve">CHQ 473538 DEQA INTERNATIONAL </t>
  </si>
  <si>
    <t>SP18-998 - - BP18-1035</t>
  </si>
  <si>
    <t>CHQ 473532 TARGET SOURCE MAINT</t>
  </si>
  <si>
    <t>SP18-997 - - BP18-1034</t>
  </si>
  <si>
    <t xml:space="preserve">CHQ 473531 DHL QATAR          </t>
  </si>
  <si>
    <t>SP18-1003 - - BP18-1048</t>
  </si>
  <si>
    <t xml:space="preserve">CHQ 473544 THE GARDEN CENTRE  </t>
  </si>
  <si>
    <t xml:space="preserve">CP18-1676 - - </t>
  </si>
  <si>
    <t xml:space="preserve">CHQ 473539 ABA LOGISTICS      </t>
  </si>
  <si>
    <t xml:space="preserve">CR18-2098 - - </t>
  </si>
  <si>
    <t xml:space="preserve">BT 12-SEP-2018                </t>
  </si>
  <si>
    <t>SR18-99 - - BR18--1104</t>
  </si>
  <si>
    <t xml:space="preserve">P&amp;G DN $8525.55@3.635         </t>
  </si>
  <si>
    <t>SR18-100 - - BR18--1103</t>
  </si>
  <si>
    <t xml:space="preserve">P&amp;G DN $40519.40@3.635        </t>
  </si>
  <si>
    <t>BD18-271</t>
  </si>
  <si>
    <t xml:space="preserve">Cash Dep 12-Sep-2018          </t>
  </si>
  <si>
    <t>BD18-272</t>
  </si>
  <si>
    <t xml:space="preserve">CP18-1679 - - </t>
  </si>
  <si>
    <t xml:space="preserve">CHQ RET#1002131 LOGIC GROUP   </t>
  </si>
  <si>
    <t>BR18-1100</t>
  </si>
  <si>
    <t xml:space="preserve">CR#01163.RV#030749            </t>
  </si>
  <si>
    <t xml:space="preserve">CR#00900RV#030628             </t>
  </si>
  <si>
    <t>RVRS BP18-1040 CHQ 473548</t>
  </si>
  <si>
    <t>SP18-1008 - - BP18-1054</t>
  </si>
  <si>
    <t xml:space="preserve">CIL$664260.11@3.6485          </t>
  </si>
  <si>
    <t>SP18-1006 - - BP18-1052</t>
  </si>
  <si>
    <t xml:space="preserve">CIL$576215.49@3.6485          </t>
  </si>
  <si>
    <t>BP18-1063</t>
  </si>
  <si>
    <t xml:space="preserve">CHQ 473557 Q4-2018 RP RENEWAL </t>
  </si>
  <si>
    <t>BP18-1059</t>
  </si>
  <si>
    <t xml:space="preserve">CHQ 473512 FUND TRANSFER FROM </t>
  </si>
  <si>
    <t>BP18-1062</t>
  </si>
  <si>
    <t xml:space="preserve">CHQ 473514 FUND TRANSFER FROM </t>
  </si>
  <si>
    <t>BP18-1061</t>
  </si>
  <si>
    <t xml:space="preserve">CHQ 473513 FUND TRANSFER FROM </t>
  </si>
  <si>
    <t>BP18-1058</t>
  </si>
  <si>
    <t xml:space="preserve">CHQ 473524 FUND TRANSFER FROM </t>
  </si>
  <si>
    <t>BP18-1064</t>
  </si>
  <si>
    <t>SP18-1009 - - BP18-1060</t>
  </si>
  <si>
    <t>CHQ 473425 CUSTOMS VARIANCE P&amp;</t>
  </si>
  <si>
    <t xml:space="preserve">CP18-1678 - - </t>
  </si>
  <si>
    <t>CHQ 473566 ARSS COST ALLOCATIO</t>
  </si>
  <si>
    <t xml:space="preserve">CP18-1677 - - </t>
  </si>
  <si>
    <t>CHQ 473567 APSS COST ALLOCATIO</t>
  </si>
  <si>
    <t>BD18-273</t>
  </si>
  <si>
    <t xml:space="preserve">Cashe Dep 15-Sep-2018         </t>
  </si>
  <si>
    <t>BD18-274</t>
  </si>
  <si>
    <t>BP18-1079</t>
  </si>
  <si>
    <t>CHQ 473077 GIT MEDUIS219547 P&amp;</t>
  </si>
  <si>
    <t>BP18-1077</t>
  </si>
  <si>
    <t>CHQ 473464 GIT MEDUCO012628 ME</t>
  </si>
  <si>
    <t>BP18-1066</t>
  </si>
  <si>
    <t>CHQ 473001 GIT 577502607 PAMPE</t>
  </si>
  <si>
    <t>BP18-1065</t>
  </si>
  <si>
    <t>CHQ 473130 GIT MEDUAN509396 ME</t>
  </si>
  <si>
    <t>BP18-1067</t>
  </si>
  <si>
    <t xml:space="preserve">CHQ 473048 GIT MEDUTH149568   </t>
  </si>
  <si>
    <t>BP18-1068</t>
  </si>
  <si>
    <t>CHQ 472991 GIT MEDUAN469187 P&amp;</t>
  </si>
  <si>
    <t>BP18-1069</t>
  </si>
  <si>
    <t>CHQ 473463 GIT MEDUAN469377 ME</t>
  </si>
  <si>
    <t>BP18-1078</t>
  </si>
  <si>
    <t>CHQ 473047 GIT MEDUAN540052 P&amp;</t>
  </si>
  <si>
    <t>BP18-1074</t>
  </si>
  <si>
    <t>CHQ 472981 GIT 577481579 57732</t>
  </si>
  <si>
    <t xml:space="preserve">CR#01164.RV#030646            </t>
  </si>
  <si>
    <t xml:space="preserve">CR#1085RV#30735               </t>
  </si>
  <si>
    <t>BR18-1042</t>
  </si>
  <si>
    <t>BR18-1109</t>
  </si>
  <si>
    <t xml:space="preserve">CR#1176RV#00257               </t>
  </si>
  <si>
    <t xml:space="preserve">CR#1176RV#00255               </t>
  </si>
  <si>
    <t>BR18-1112</t>
  </si>
  <si>
    <t xml:space="preserve">CR#01186RV#30648              </t>
  </si>
  <si>
    <t xml:space="preserve">CR#1062RV#30728               </t>
  </si>
  <si>
    <t xml:space="preserve">CR#1176RV#00256               </t>
  </si>
  <si>
    <t xml:space="preserve">CR#01109RV#30740              </t>
  </si>
  <si>
    <t xml:space="preserve">CR#1176RV#00258               </t>
  </si>
  <si>
    <t>SR18-101 - - BR18--1119</t>
  </si>
  <si>
    <t xml:space="preserve">P&amp;G DN $676660.04@3.635       </t>
  </si>
  <si>
    <t>SP18-1011 - - BP18-1070</t>
  </si>
  <si>
    <t>CHQ 473075 GIT MEDUIS219414 DE</t>
  </si>
  <si>
    <t>SP18-1012 - - BP18-1071</t>
  </si>
  <si>
    <t>CHQ 473078 GIT MEDUIS219414 ME</t>
  </si>
  <si>
    <t>SP18-1013 - - BP18-1072</t>
  </si>
  <si>
    <t>CHQ 473156 GIT MEDUIS219364 ME</t>
  </si>
  <si>
    <t>SP18-1014 - - BP18-1073</t>
  </si>
  <si>
    <t>CHQ 473169 GIT MEDUIS219604 ME</t>
  </si>
  <si>
    <t>SP18-1015 - - BP18-1075</t>
  </si>
  <si>
    <t>CHQ 472921 GIT MEDUIS219653 ME</t>
  </si>
  <si>
    <t>SP18-1016 - - BP18-1076</t>
  </si>
  <si>
    <t>CHQ 473074 GIT MEDUIS219364 ME</t>
  </si>
  <si>
    <t>SP18-1017 - - BP18-1080</t>
  </si>
  <si>
    <t>CHQ 473157 GIT MEDUIS219547 ME</t>
  </si>
  <si>
    <t>SP18-1018 - - BP18-1081</t>
  </si>
  <si>
    <t>CHQ 472936 GIT MEDUIS219497 P&amp;</t>
  </si>
  <si>
    <t>BD18-276</t>
  </si>
  <si>
    <t xml:space="preserve">Cash Dep 17-Sep-2018          </t>
  </si>
  <si>
    <t>BR18-1125</t>
  </si>
  <si>
    <t xml:space="preserve">CR#1215RV#30492               </t>
  </si>
  <si>
    <t>BP18-1086</t>
  </si>
  <si>
    <t>CHQ 473584 PETTY CASH REPLENIS</t>
  </si>
  <si>
    <t>BP18-1085</t>
  </si>
  <si>
    <t>CHQ 473599 PETTY CASH REPLENIS</t>
  </si>
  <si>
    <t xml:space="preserve">CP18-1731 - - </t>
  </si>
  <si>
    <t xml:space="preserve">CILDOH174567$204833.55        </t>
  </si>
  <si>
    <t xml:space="preserve">CP18-1732 - - </t>
  </si>
  <si>
    <t xml:space="preserve">CILDOH174573$190923.06        </t>
  </si>
  <si>
    <t xml:space="preserve">CR18-2135 - - </t>
  </si>
  <si>
    <t xml:space="preserve">BT 18-09-2018                 </t>
  </si>
  <si>
    <t xml:space="preserve">CP18-1730 - - </t>
  </si>
  <si>
    <t>SR18-103 - - BR18--1133</t>
  </si>
  <si>
    <t xml:space="preserve">P&amp;G DN $103784.66@3.635       </t>
  </si>
  <si>
    <t>BP18-1088</t>
  </si>
  <si>
    <t>BP18-1089</t>
  </si>
  <si>
    <t xml:space="preserve">CILDOH174574$861690.32        </t>
  </si>
  <si>
    <t>BP18-1090</t>
  </si>
  <si>
    <t>BP18-1087</t>
  </si>
  <si>
    <t>SP18-1043 - - BP18-1097</t>
  </si>
  <si>
    <t xml:space="preserve">CIL$582672.92@3.6485          </t>
  </si>
  <si>
    <t>SP18-1045 - - BP18-1095</t>
  </si>
  <si>
    <t xml:space="preserve">CIL$1118965.96@3.6485         </t>
  </si>
  <si>
    <t>SP18-1019 - - BP18-1082</t>
  </si>
  <si>
    <t xml:space="preserve">SEP18 WPS CHARGES             </t>
  </si>
  <si>
    <t>FS EMP#57960</t>
  </si>
  <si>
    <t>FS EMP#57960 GOERGE-</t>
  </si>
  <si>
    <t>FS EMP#57238</t>
  </si>
  <si>
    <t>FS EMP#57238 SANJA-</t>
  </si>
  <si>
    <t>SR18-102 - - BR18--1121</t>
  </si>
  <si>
    <t xml:space="preserve">P&amp;G DN $13175.95@3.635        </t>
  </si>
  <si>
    <t>BD18-275</t>
  </si>
  <si>
    <t xml:space="preserve">Cash Dep 16-Sep-2018          </t>
  </si>
  <si>
    <t>BR18-1116</t>
  </si>
  <si>
    <t xml:space="preserve">CR#1200RV#00402               </t>
  </si>
  <si>
    <t xml:space="preserve">CR#1201RV#00351               </t>
  </si>
  <si>
    <t>FS EMP #57250</t>
  </si>
  <si>
    <t>BD18-277</t>
  </si>
  <si>
    <t xml:space="preserve">Cash Dep 18-Sep-2018          </t>
  </si>
  <si>
    <t>BR18-1130</t>
  </si>
  <si>
    <t xml:space="preserve">CR#1229RV#30032               </t>
  </si>
  <si>
    <t xml:space="preserve">CR#1229RV#30033               </t>
  </si>
  <si>
    <t>BP18-1101</t>
  </si>
  <si>
    <t>CHQ 473446 GIT MEDUIS241202 ME</t>
  </si>
  <si>
    <t>BP18-1124</t>
  </si>
  <si>
    <t>CHQ 473189 GIT 577677580 57784</t>
  </si>
  <si>
    <t>BP18-1111</t>
  </si>
  <si>
    <t>CHQ 473447 GIT MEDULE107411 ME</t>
  </si>
  <si>
    <t>BP18-1103</t>
  </si>
  <si>
    <t>CHQ 473559 GIT MEDUTJ603330 ME</t>
  </si>
  <si>
    <t>BP18-1108</t>
  </si>
  <si>
    <t>CHQ 473089 GIT MEDUIS241137 ME</t>
  </si>
  <si>
    <t>BP18-1112</t>
  </si>
  <si>
    <t>CHQ 473429 GIT MEDULE127328 ME</t>
  </si>
  <si>
    <t>BP18-1100</t>
  </si>
  <si>
    <t>CHQ 473327 GIT MEDUIS2412855 M</t>
  </si>
  <si>
    <t>BP18-1099</t>
  </si>
  <si>
    <t>CHQ 473484 GIT MEDUBR909699 BR</t>
  </si>
  <si>
    <t>BP18-1113</t>
  </si>
  <si>
    <t>CHQ 473560 GIT MEDULE133342 ME</t>
  </si>
  <si>
    <t>BP18-1109</t>
  </si>
  <si>
    <t>CHQ 473400 GIT MEDULE1036496 M</t>
  </si>
  <si>
    <t>BP18-1098</t>
  </si>
  <si>
    <t>CHQ 473405 GIT MEDULE131395 ME</t>
  </si>
  <si>
    <t>BP18-1106</t>
  </si>
  <si>
    <t>CHQ 473090 GIT MEDUGE560107 FA</t>
  </si>
  <si>
    <t>BP18-1110</t>
  </si>
  <si>
    <t>CHQ 473445 GIT MEDULE127856 ME</t>
  </si>
  <si>
    <t>BP18-1107</t>
  </si>
  <si>
    <t>CHQ 473486 GIT 577675174 PAMPE</t>
  </si>
  <si>
    <t>BP18-1105</t>
  </si>
  <si>
    <t>CHQ 473453 GIT MEDUIS2413251 T</t>
  </si>
  <si>
    <t>BP18-1115</t>
  </si>
  <si>
    <t xml:space="preserve">CHQ 473543 FUND TRANSFER FROM </t>
  </si>
  <si>
    <t>BP18-1102</t>
  </si>
  <si>
    <t>CHQ 473329 GIT MEDUUU262645 ME</t>
  </si>
  <si>
    <t>BP18-1104</t>
  </si>
  <si>
    <t>CHQ 473396 GIT MEDUIS241053 TI</t>
  </si>
  <si>
    <t>BP18-1114</t>
  </si>
  <si>
    <t>CHQ 473395 GIT MEDULE113021 ME</t>
  </si>
  <si>
    <t>SP18-1052 - - BP18-1120</t>
  </si>
  <si>
    <t>CHQ 473394 GIT MEDULE113021 DO</t>
  </si>
  <si>
    <t>SP18-1055 - - BP18-1123</t>
  </si>
  <si>
    <t>CHQ 473407 GIT MEDUIS241327 24</t>
  </si>
  <si>
    <t>SP18-1054 - - BP18-1122</t>
  </si>
  <si>
    <t>CHQ 473238 GIT MEDUIS241137 ME</t>
  </si>
  <si>
    <t>SP18-1053 - - BP18-1121</t>
  </si>
  <si>
    <t>CHQ 473408 GIT MEDULE107411 ME</t>
  </si>
  <si>
    <t>SP18-1048 - - BP18-1116</t>
  </si>
  <si>
    <t>CHQ 473376 MEDUIS241152 MEDULE</t>
  </si>
  <si>
    <t>SP18-1051 - - BP18-1119</t>
  </si>
  <si>
    <t>CHQ 473404 GIT MEDUIS255103 ME</t>
  </si>
  <si>
    <t>SP18-1050 - - BP18-1118</t>
  </si>
  <si>
    <t>CHQ 473246 GIT MEDULE113047 ME</t>
  </si>
  <si>
    <t>SP18-1049 - - BP18-1117</t>
  </si>
  <si>
    <t>CHQ 473377 GIT MEDUIS241095 ME</t>
  </si>
  <si>
    <t>SP18-1056 - - BP18-1125</t>
  </si>
  <si>
    <t>CHQ 473469 GIT MEDULE131395 ME</t>
  </si>
  <si>
    <t xml:space="preserve">CP18-1738 - - </t>
  </si>
  <si>
    <t>RET CHQ#0003465 BROADWAY POINT</t>
  </si>
  <si>
    <t>SP18-1057 - - BP18-1127</t>
  </si>
  <si>
    <t xml:space="preserve">CIL$959352.91@3.6485          </t>
  </si>
  <si>
    <t xml:space="preserve">CP18-1751 - - </t>
  </si>
  <si>
    <t xml:space="preserve"> CHQ 473586 ABA ITD           </t>
  </si>
  <si>
    <t>SP18-1059 - - BP18-1129</t>
  </si>
  <si>
    <t>CHQ 473246 MEDULE127856 P&amp;G DO</t>
  </si>
  <si>
    <t>SP18-1060 - - BP18-1130</t>
  </si>
  <si>
    <t>CHQ 473573 ABR AL FUTTAIM VEHI</t>
  </si>
  <si>
    <t>BR18-1153</t>
  </si>
  <si>
    <t xml:space="preserve">Cash Dep-19-SEP-2018          </t>
  </si>
  <si>
    <t>BR18-1143</t>
  </si>
  <si>
    <t xml:space="preserve">CASH COLL 20-SEP-18           </t>
  </si>
  <si>
    <t>BR18-1041</t>
  </si>
  <si>
    <t>BR18-1138</t>
  </si>
  <si>
    <t xml:space="preserve">CR#1244RV#00353               </t>
  </si>
  <si>
    <t xml:space="preserve">CR#1228RV#00405               </t>
  </si>
  <si>
    <t>BR18-1152</t>
  </si>
  <si>
    <t xml:space="preserve">CR#1202RV#00401               </t>
  </si>
  <si>
    <t>SR18-104 - - BR18--1141</t>
  </si>
  <si>
    <t xml:space="preserve">P&amp;G DN $ 118112.27            </t>
  </si>
  <si>
    <t>BR18-1154</t>
  </si>
  <si>
    <t xml:space="preserve">RCTFY BR18-1143               </t>
  </si>
  <si>
    <t>SP18-1061 - - BP18-1132</t>
  </si>
  <si>
    <t xml:space="preserve">ABA 18PCP 236                 </t>
  </si>
  <si>
    <t>SP18-1062 - - BP18-1131</t>
  </si>
  <si>
    <t>BD18-278</t>
  </si>
  <si>
    <t xml:space="preserve">Cash Dep 20-Sep-2018          </t>
  </si>
  <si>
    <t>BD18-279</t>
  </si>
  <si>
    <t xml:space="preserve">Cash Dep 22-Sep-2018          </t>
  </si>
  <si>
    <t>BD18-280</t>
  </si>
  <si>
    <t xml:space="preserve">Cash Dep 23-Sep-2018          </t>
  </si>
  <si>
    <t>BR18-1157</t>
  </si>
  <si>
    <t xml:space="preserve">CR#1283RV#30538               </t>
  </si>
  <si>
    <t xml:space="preserve">CR#009920RV#00170             </t>
  </si>
  <si>
    <t>BR18-1062</t>
  </si>
  <si>
    <t xml:space="preserve">CR#1120RV#30741               </t>
  </si>
  <si>
    <t>BR18-1108</t>
  </si>
  <si>
    <t>BR18-1146</t>
  </si>
  <si>
    <t xml:space="preserve">CR#1257RV#00354               </t>
  </si>
  <si>
    <t>BR18-1147</t>
  </si>
  <si>
    <t xml:space="preserve">CR#1270RV#00356               </t>
  </si>
  <si>
    <t xml:space="preserve">CR#1282RV#00408               </t>
  </si>
  <si>
    <t xml:space="preserve">CR#1282RV#00409               </t>
  </si>
  <si>
    <t xml:space="preserve">CR#1282RV#00410               </t>
  </si>
  <si>
    <t xml:space="preserve">CR#1283RV#30536               </t>
  </si>
  <si>
    <t xml:space="preserve">CR#1269RV#00407               </t>
  </si>
  <si>
    <t xml:space="preserve">CR#1283RV#30537               </t>
  </si>
  <si>
    <t>BP18-1137</t>
  </si>
  <si>
    <t>CHQ 473471 GIT MEDUDK015557 ME</t>
  </si>
  <si>
    <t>BP18-1141</t>
  </si>
  <si>
    <t>CHQ 473172 GIT 577502765 57768</t>
  </si>
  <si>
    <t>BP18-1133</t>
  </si>
  <si>
    <t xml:space="preserve">CILDOH17475 9QR 2169382.70    </t>
  </si>
  <si>
    <t>BP18-1142</t>
  </si>
  <si>
    <t xml:space="preserve">CHQ 473427 GIT 577687191 P&amp;G  </t>
  </si>
  <si>
    <t>BP18-1143</t>
  </si>
  <si>
    <t>CHQ 473472 GIT HDMUYNWB1706863</t>
  </si>
  <si>
    <t>BP18-1144</t>
  </si>
  <si>
    <t xml:space="preserve">CHQ 473580 FUND TRANSFER FROM </t>
  </si>
  <si>
    <t>BP18-1135</t>
  </si>
  <si>
    <t>CHQ 473462 GIT MEDUIS272074 P&amp;</t>
  </si>
  <si>
    <t>BP18-1136</t>
  </si>
  <si>
    <t>CHQ 473252 GIT MEDUIS272017 P&amp;</t>
  </si>
  <si>
    <t>BP18-1138</t>
  </si>
  <si>
    <t>CHQ 473244 GIT MEDUAN600195 ME</t>
  </si>
  <si>
    <t>BP18-1139</t>
  </si>
  <si>
    <t>CHQ 473449 GIT MEDUAN600245 ME</t>
  </si>
  <si>
    <t>SP18-1080 - - BP18-1140</t>
  </si>
  <si>
    <t>CHQ 473461 GIT MEDULE133342 ME</t>
  </si>
  <si>
    <t>SP18-1082 - - BP18-1146</t>
  </si>
  <si>
    <t>CHQ 473583 50% ADVANCE PAYMENT</t>
  </si>
  <si>
    <t>SP18-1081 - - BP18-1145</t>
  </si>
  <si>
    <t xml:space="preserve">CHQ 473598 RENEW CR PCP 2018  </t>
  </si>
  <si>
    <t xml:space="preserve">BT 23-SEP-18                  </t>
  </si>
  <si>
    <t>BR18-1160</t>
  </si>
  <si>
    <t xml:space="preserve">CR#1296RV#30493               </t>
  </si>
  <si>
    <t>BR18-1093</t>
  </si>
  <si>
    <t>BD18-283</t>
  </si>
  <si>
    <t xml:space="preserve">Cash Dep 24-sep-2018          </t>
  </si>
  <si>
    <t>SP18-1094 - - BP18-1148</t>
  </si>
  <si>
    <t xml:space="preserve">CIL$654158.13@3.6485          </t>
  </si>
  <si>
    <t>SP18-1096 - - BP18-1150</t>
  </si>
  <si>
    <t xml:space="preserve">CIL$557816.20@3.6485          </t>
  </si>
  <si>
    <t>LS EMP#59893</t>
  </si>
  <si>
    <t>LS EMP#59893 SUJAY-</t>
  </si>
  <si>
    <t>BP18-1151</t>
  </si>
  <si>
    <t xml:space="preserve">CHQ 473485 GIT 577853964      </t>
  </si>
  <si>
    <t>BP18-1152</t>
  </si>
  <si>
    <t>CHQ 472984 GIT MEDUIS219497 P&amp;</t>
  </si>
  <si>
    <t>BP18-1153</t>
  </si>
  <si>
    <t xml:space="preserve">CHQ 473195 GIT 577687387 P&amp;G  </t>
  </si>
  <si>
    <t>SP18-1133 - - BP18-1155</t>
  </si>
  <si>
    <t xml:space="preserve">CHQ 473605 COPTHORNE HOTEL    </t>
  </si>
  <si>
    <t>SP18-1132 - - BP18-1154</t>
  </si>
  <si>
    <t xml:space="preserve">CHQ 473606 DHL QATAR          </t>
  </si>
  <si>
    <t xml:space="preserve">CC18-10137 - - </t>
  </si>
  <si>
    <t>CHQ 6701040 FUND RCVD OTC</t>
  </si>
  <si>
    <t>SP18-1144 - - BP18-1156</t>
  </si>
  <si>
    <t xml:space="preserve">ABA 18PCP 237                 </t>
  </si>
  <si>
    <t>SP18-1143 - - BP18-1157</t>
  </si>
  <si>
    <t>LS EMP # 54245</t>
  </si>
  <si>
    <t>LS EMP#54245 ISMAIL-</t>
  </si>
  <si>
    <t>LS EMP#59328</t>
  </si>
  <si>
    <t>LS EMP#59328 MARIA-</t>
  </si>
  <si>
    <t>LS EMP# 58925</t>
  </si>
  <si>
    <t>LS EMP#58925 SANJAY-</t>
  </si>
  <si>
    <t xml:space="preserve">CR#1214RV#00403               </t>
  </si>
  <si>
    <t>BR18-1168</t>
  </si>
  <si>
    <t xml:space="preserve">CR#1310RV#00260               </t>
  </si>
  <si>
    <t xml:space="preserve">CR#1309RV#305539              </t>
  </si>
  <si>
    <t xml:space="preserve">CR#1310RV#00261               </t>
  </si>
  <si>
    <t xml:space="preserve">CR#1310RV#00262               </t>
  </si>
  <si>
    <t xml:space="preserve">CR#1310RV#00359               </t>
  </si>
  <si>
    <t>SP18-1156 - - BP18-1159</t>
  </si>
  <si>
    <t xml:space="preserve">ABA 18PCP 238                 </t>
  </si>
  <si>
    <t>SP18-1157 - - BP18-1158</t>
  </si>
  <si>
    <t xml:space="preserve">P&amp;G DN $2822.12 @3.635        </t>
  </si>
  <si>
    <t xml:space="preserve">BT 26-SEP-2018                </t>
  </si>
  <si>
    <t>BD18-284</t>
  </si>
  <si>
    <t xml:space="preserve">CASH DEP 26-SEP-18            </t>
  </si>
  <si>
    <t xml:space="preserve">CP18-1771 - - </t>
  </si>
  <si>
    <t xml:space="preserve">CHQ 473614 ABA TRAVEL BUREAU  </t>
  </si>
  <si>
    <t>SR18-106 - - BR18--1174</t>
  </si>
  <si>
    <t xml:space="preserve">P&amp;G DN $23393.34@3.635        </t>
  </si>
  <si>
    <t>BP18-1161</t>
  </si>
  <si>
    <t>CHQ 473607 PETTY CASH REPLENIS</t>
  </si>
  <si>
    <t>BP18-1163</t>
  </si>
  <si>
    <t>CHQ 473457 GIT MEDUAN612802 ME</t>
  </si>
  <si>
    <t>BP18-1166</t>
  </si>
  <si>
    <t xml:space="preserve">CHQ 473196 GIT 577687657 P&amp;G  </t>
  </si>
  <si>
    <t>BP18-1162</t>
  </si>
  <si>
    <t>CHQ 473448 GIT MEDUAN653392 ME</t>
  </si>
  <si>
    <t>BP18-1165</t>
  </si>
  <si>
    <t>CHQ 473458 GIT MEDUGE676051 ME</t>
  </si>
  <si>
    <t>BP18-1164</t>
  </si>
  <si>
    <t xml:space="preserve">CHQ 473456 MEDULE195473 P&amp;G   </t>
  </si>
  <si>
    <t xml:space="preserve">CP18-1775 - - </t>
  </si>
  <si>
    <t>CHQ 473272 PCP/151/18 IA  SHIP</t>
  </si>
  <si>
    <t>BD18-285</t>
  </si>
  <si>
    <t xml:space="preserve">Cash De[ 26-Sep-2018          </t>
  </si>
  <si>
    <t xml:space="preserve">CP18-1788 - - </t>
  </si>
  <si>
    <t xml:space="preserve">DN/PCP/14/18                  </t>
  </si>
  <si>
    <t xml:space="preserve">CP18-1786 - - </t>
  </si>
  <si>
    <t xml:space="preserve">CILDOH175091$205948.72        </t>
  </si>
  <si>
    <t xml:space="preserve">CP18-1787 - - </t>
  </si>
  <si>
    <t xml:space="preserve">CILDOH174942$171877.84        </t>
  </si>
  <si>
    <t xml:space="preserve">CR18-2205 - - </t>
  </si>
  <si>
    <t xml:space="preserve">REV BR18-1171                 </t>
  </si>
  <si>
    <t xml:space="preserve">CP18-1789 - - </t>
  </si>
  <si>
    <t>BP18-1169</t>
  </si>
  <si>
    <t>BP18-1172</t>
  </si>
  <si>
    <t>BR18-1170</t>
  </si>
  <si>
    <t xml:space="preserve">CR#1324, RV#00263             </t>
  </si>
  <si>
    <t xml:space="preserve">CR#1323, RV#28535             </t>
  </si>
  <si>
    <t>BR18-1178</t>
  </si>
  <si>
    <t xml:space="preserve">BR18-1138                     </t>
  </si>
  <si>
    <t>BR18-1179</t>
  </si>
  <si>
    <t xml:space="preserve">CR#1338RV#00364               </t>
  </si>
  <si>
    <t xml:space="preserve">CR#1295RV#00358               </t>
  </si>
  <si>
    <t xml:space="preserve">CR#1337RV#30494               </t>
  </si>
  <si>
    <t>BD18-286</t>
  </si>
  <si>
    <t xml:space="preserve">Cash Dep 27-Sep-2018          </t>
  </si>
  <si>
    <t xml:space="preserve">CP18-1790 - - </t>
  </si>
  <si>
    <t xml:space="preserve">CHQ RET#0000090 WAREF MALL    </t>
  </si>
  <si>
    <t xml:space="preserve">CP18-1791 - - </t>
  </si>
  <si>
    <t>DN/PCP/154/18 SEP SAL PAID PCP</t>
  </si>
  <si>
    <t>BP18-1176</t>
  </si>
  <si>
    <t xml:space="preserve">SEP18 STAFF SALARY ONLINE     </t>
  </si>
  <si>
    <t>BP18-1177</t>
  </si>
  <si>
    <t>CHQ 473504 FUND FROM HSBC TO A</t>
  </si>
  <si>
    <t>SEP'18,BRS MIN DIFF</t>
  </si>
  <si>
    <t>Cheque cleared in SEP'18, but with a mistated value.</t>
  </si>
  <si>
    <t>CILDOH174831</t>
  </si>
  <si>
    <t>ABA 18PCP 239</t>
  </si>
  <si>
    <t>ABA 18PCP 240</t>
  </si>
  <si>
    <t>ABA 18PCP 241</t>
  </si>
  <si>
    <t>ABA 18PCP 242</t>
  </si>
  <si>
    <t>Accounted Dr.</t>
  </si>
  <si>
    <t>Accounted Cr.</t>
  </si>
  <si>
    <t>Status</t>
  </si>
  <si>
    <t>Accounting Class</t>
  </si>
  <si>
    <t>Transaction Type</t>
  </si>
  <si>
    <t>Transaction Number</t>
  </si>
  <si>
    <t>P</t>
  </si>
  <si>
    <t>‭WPS Charges for Sep18‬</t>
  </si>
  <si>
    <t>‭LS EMP#52323 CLIFFORD‬</t>
  </si>
  <si>
    <t>‭LS EMP#54856 SUBAIR‬</t>
  </si>
  <si>
    <t>Cash</t>
  </si>
  <si>
    <t>Bank Account Transfer</t>
  </si>
  <si>
    <t>‭6724‬</t>
  </si>
  <si>
    <t>‭6733‬</t>
  </si>
  <si>
    <t>‭6734‬</t>
  </si>
  <si>
    <t>‭6735‬</t>
  </si>
  <si>
    <t>‭6736‬</t>
  </si>
  <si>
    <t>‭6572‬</t>
  </si>
  <si>
    <t>‭6737‬</t>
  </si>
  <si>
    <t>‭6738‬</t>
  </si>
  <si>
    <t>‭6739‬</t>
  </si>
  <si>
    <t>‭6740‬</t>
  </si>
  <si>
    <t>‭6741‬</t>
  </si>
  <si>
    <t>‭6742‬</t>
  </si>
  <si>
    <t>‭6743‬</t>
  </si>
  <si>
    <t>‭6744‬</t>
  </si>
  <si>
    <t>‭6745‬</t>
  </si>
  <si>
    <t>‭6746‬</t>
  </si>
  <si>
    <t>Receipt</t>
  </si>
  <si>
    <t>‭00003635‬</t>
  </si>
  <si>
    <t>‭6748‬</t>
  </si>
  <si>
    <t>‭6747‬</t>
  </si>
  <si>
    <t>‭6749‬</t>
  </si>
  <si>
    <t>‭6826‬</t>
  </si>
  <si>
    <t>‭6966‬</t>
  </si>
  <si>
    <t>‭7084‬</t>
  </si>
  <si>
    <t>‭7085‬</t>
  </si>
  <si>
    <t>‭1007321‬</t>
  </si>
  <si>
    <t>‭1013719‬</t>
  </si>
  <si>
    <t>‭1012616‬</t>
  </si>
  <si>
    <t>‭1246‬</t>
  </si>
  <si>
    <t>‭1005562‬</t>
  </si>
  <si>
    <t>‭00005599‬</t>
  </si>
  <si>
    <t>‭0002289‬</t>
  </si>
  <si>
    <t>‭0005179‬</t>
  </si>
  <si>
    <t>‭0100484‬</t>
  </si>
  <si>
    <t>‭01003552‬</t>
  </si>
  <si>
    <t>‭01009885‬</t>
  </si>
  <si>
    <t>‭01022520‬</t>
  </si>
  <si>
    <t>‭6990783‬</t>
  </si>
  <si>
    <t>‭FSA00066388 DT 01-OCT-18‬</t>
  </si>
  <si>
    <t>‭1010466‬</t>
  </si>
  <si>
    <t>‭1016253‬</t>
  </si>
  <si>
    <t>‭1007742‬</t>
  </si>
  <si>
    <t>‭1032666‬</t>
  </si>
  <si>
    <t>‭1033311‬</t>
  </si>
  <si>
    <t>‭1007745‬</t>
  </si>
  <si>
    <t>‭1016252‬</t>
  </si>
  <si>
    <t>‭62012‬</t>
  </si>
  <si>
    <t>‭62006‬</t>
  </si>
  <si>
    <t>‭62005‬</t>
  </si>
  <si>
    <t>‭62014‬</t>
  </si>
  <si>
    <t>‭62013‬</t>
  </si>
  <si>
    <t>‭1033209‬</t>
  </si>
  <si>
    <t>‭1007860‬</t>
  </si>
  <si>
    <t>‭62008‬</t>
  </si>
  <si>
    <t>‭62010‬</t>
  </si>
  <si>
    <t>‭62007‬</t>
  </si>
  <si>
    <t>‭62011‬</t>
  </si>
  <si>
    <t>‭01020709‬</t>
  </si>
  <si>
    <t>‭1031623‬</t>
  </si>
  <si>
    <t>‭00000090‬</t>
  </si>
  <si>
    <t>‭1000218‬</t>
  </si>
  <si>
    <t>‭1027106‬</t>
  </si>
  <si>
    <t>‭00007686‬</t>
  </si>
  <si>
    <t>‭00007578‬</t>
  </si>
  <si>
    <t>‭10167571‬</t>
  </si>
  <si>
    <t>‭10167577‬</t>
  </si>
  <si>
    <t>‭01012114‬</t>
  </si>
  <si>
    <t>‭1007062‬</t>
  </si>
  <si>
    <t>‭58619‬</t>
  </si>
  <si>
    <t>‭20942‬</t>
  </si>
  <si>
    <t>‭20943‬</t>
  </si>
  <si>
    <t>‭20941‬</t>
  </si>
  <si>
    <t>‭20935‬</t>
  </si>
  <si>
    <t>‭20936‬</t>
  </si>
  <si>
    <t>‭20937‬</t>
  </si>
  <si>
    <t>‭20938‬</t>
  </si>
  <si>
    <t>‭834‬</t>
  </si>
  <si>
    <t>‭01013678‬</t>
  </si>
  <si>
    <t>‭20939‬</t>
  </si>
  <si>
    <t>‭01004931‬</t>
  </si>
  <si>
    <t>‭20944‬</t>
  </si>
  <si>
    <t>‭20945‬</t>
  </si>
  <si>
    <t>‭20940‬</t>
  </si>
  <si>
    <t>‭835‬</t>
  </si>
  <si>
    <t>‭1013479‬</t>
  </si>
  <si>
    <t>‭1016505‬</t>
  </si>
  <si>
    <t>‭1005058‬</t>
  </si>
  <si>
    <t>‭1001821‬</t>
  </si>
  <si>
    <t>‭1016421‬</t>
  </si>
  <si>
    <t>‭1015258‬</t>
  </si>
  <si>
    <t>‭61431‬</t>
  </si>
  <si>
    <t>‭1002274‬</t>
  </si>
  <si>
    <t>‭00000377‬</t>
  </si>
  <si>
    <t>‭00016949‬</t>
  </si>
  <si>
    <t>‭000133‬</t>
  </si>
  <si>
    <t>‭62004‬</t>
  </si>
  <si>
    <t>‭01023136‬</t>
  </si>
  <si>
    <t>‭010061678‬</t>
  </si>
  <si>
    <t>‭01023093‬</t>
  </si>
  <si>
    <t>‭01021699‬</t>
  </si>
  <si>
    <t>‭000000285‬</t>
  </si>
  <si>
    <t>‭QHI0710201800125 BT 07-OCT-18‬</t>
  </si>
  <si>
    <t>‭QHI0710201800073‬</t>
  </si>
  <si>
    <t>‭00006519‬</t>
  </si>
  <si>
    <t>‭1014965‬</t>
  </si>
  <si>
    <t>‭2530‬</t>
  </si>
  <si>
    <t>‭1008896‬</t>
  </si>
  <si>
    <t>‭1009192‬</t>
  </si>
  <si>
    <t>‭1021735‬</t>
  </si>
  <si>
    <t>‭01007469‬</t>
  </si>
  <si>
    <t>‭1009143‬</t>
  </si>
  <si>
    <t>‭1121‬</t>
  </si>
  <si>
    <t>‭11566‬</t>
  </si>
  <si>
    <t>‭00002353‬</t>
  </si>
  <si>
    <t>‭2332‬</t>
  </si>
  <si>
    <t>‭564‬</t>
  </si>
  <si>
    <t>‭00006816‬</t>
  </si>
  <si>
    <t>‭00006815‬</t>
  </si>
  <si>
    <t>‭760‬</t>
  </si>
  <si>
    <t>‭191017523‬</t>
  </si>
  <si>
    <t>‭01001233‬</t>
  </si>
  <si>
    <t>‭00006807‬</t>
  </si>
  <si>
    <t>‭101007039‬</t>
  </si>
  <si>
    <t>‭00006827‬</t>
  </si>
  <si>
    <t>‭00009056‬</t>
  </si>
  <si>
    <t>‭QHI0810201800031‬</t>
  </si>
  <si>
    <t>‭1021724‬</t>
  </si>
  <si>
    <t>‭1003680‬</t>
  </si>
  <si>
    <t>‭QHI0810201800034‬</t>
  </si>
  <si>
    <t>‭01001038‬</t>
  </si>
  <si>
    <t>‭1011397‬</t>
  </si>
  <si>
    <t>‭488270‬</t>
  </si>
  <si>
    <t>‭01010380‬</t>
  </si>
  <si>
    <t>‭01011399‬</t>
  </si>
  <si>
    <t>‭00006521‬</t>
  </si>
  <si>
    <t>‭1001293‬</t>
  </si>
  <si>
    <t>‭01018047‬</t>
  </si>
  <si>
    <t>‭1005618‬</t>
  </si>
  <si>
    <t>‭1014631‬</t>
  </si>
  <si>
    <t>‭6669‬</t>
  </si>
  <si>
    <t>‭4811‬</t>
  </si>
  <si>
    <t>‭167‬</t>
  </si>
  <si>
    <t>‭1001709‬</t>
  </si>
  <si>
    <t>‭01001805‬</t>
  </si>
  <si>
    <t>‭1006370‬</t>
  </si>
  <si>
    <t>‭1005382‬</t>
  </si>
  <si>
    <t>‭01008590‬</t>
  </si>
  <si>
    <t>‭1040754‬</t>
  </si>
  <si>
    <t>‭1040997‬</t>
  </si>
  <si>
    <t>‭01000427‬</t>
  </si>
  <si>
    <t>‭1040885‬</t>
  </si>
  <si>
    <t>‭1000622‬</t>
  </si>
  <si>
    <t>‭1004805‬</t>
  </si>
  <si>
    <t>‭1007567‬</t>
  </si>
  <si>
    <t>‭2685‬</t>
  </si>
  <si>
    <t>‭7069‬</t>
  </si>
  <si>
    <t>‭149‬</t>
  </si>
  <si>
    <t>‭3881‬</t>
  </si>
  <si>
    <t>‭361‬</t>
  </si>
  <si>
    <t>‭1000839‬</t>
  </si>
  <si>
    <t>‭1011398‬</t>
  </si>
  <si>
    <t>‭1001557‬</t>
  </si>
  <si>
    <t>‭1001313‬</t>
  </si>
  <si>
    <t>‭1001562‬</t>
  </si>
  <si>
    <t>‭00000321‬</t>
  </si>
  <si>
    <t>‭00000275‬</t>
  </si>
  <si>
    <t>‭1000523‬</t>
  </si>
  <si>
    <t>‭00007197‬</t>
  </si>
  <si>
    <t>‭1000610‬</t>
  </si>
  <si>
    <t>‭1007623‬</t>
  </si>
  <si>
    <t>‭00007310‬</t>
  </si>
  <si>
    <t>‭01001232‬</t>
  </si>
  <si>
    <t>‭0000146‬</t>
  </si>
  <si>
    <t>‭1000549‬</t>
  </si>
  <si>
    <t>‭193‬</t>
  </si>
  <si>
    <t>‭362‬</t>
  </si>
  <si>
    <t>‭00007263‬</t>
  </si>
  <si>
    <t>‭1007634‬</t>
  </si>
  <si>
    <t>‭1001563‬</t>
  </si>
  <si>
    <t>‭1006929‬</t>
  </si>
  <si>
    <t>‭01001251‬</t>
  </si>
  <si>
    <t>‭BT 28-OCT-18‬</t>
  </si>
  <si>
    <t>‭P&amp;G DN $39777.81@3.635‬</t>
  </si>
  <si>
    <t>‭P&amp;G DN $55732.28@3.635‬</t>
  </si>
  <si>
    <t>‭P&amp;G DN $10514.69@3.635‬</t>
  </si>
  <si>
    <t>‭P&amp;G DN $23215@3.635‬</t>
  </si>
  <si>
    <t>‭P&amp;G DN $6944.44@3.635‬</t>
  </si>
  <si>
    <t>‭P&amp;G DN $3046.12@3.635‬</t>
  </si>
  <si>
    <t>‭P&amp;G DN $116936.75@3.635‬</t>
  </si>
  <si>
    <t>‭P&amp;G-QHI1010201800020‬</t>
  </si>
  <si>
    <t>‭P&amp;G DN $1942.78@3.635‬</t>
  </si>
  <si>
    <t>‭P&amp;G DN $32572.86@3.635‬</t>
  </si>
  <si>
    <t>‭P&amp;G DN $75951.94@3.635‬</t>
  </si>
  <si>
    <t>‭P&amp;G DN $3458.69@3.635‬</t>
  </si>
  <si>
    <t>‭P&amp;G-QHI18110201800015‬</t>
  </si>
  <si>
    <t>‭P&amp;G DN $37817.49@3.635‬</t>
  </si>
  <si>
    <t>‭P&amp;G DN2014.27@3.635‬</t>
  </si>
  <si>
    <t>‭00000365‬</t>
  </si>
  <si>
    <t>‭01005527‬</t>
  </si>
  <si>
    <t>‭1018050‬</t>
  </si>
  <si>
    <t>‭1041251‬</t>
  </si>
  <si>
    <t>‭0000161‬</t>
  </si>
  <si>
    <t>‭BT 30-OCT-18‬</t>
  </si>
  <si>
    <t>‭1004674‬</t>
  </si>
  <si>
    <t>‭1004677‬</t>
  </si>
  <si>
    <t>‭1031612‬</t>
  </si>
  <si>
    <t>‭1032635‬</t>
  </si>
  <si>
    <t>‭P&amp;G DN REF3852241875‬</t>
  </si>
  <si>
    <t>‭P&amp;G DN $19111.11@3.635‬</t>
  </si>
  <si>
    <t>‭9039‬</t>
  </si>
  <si>
    <t>‭P&amp;G-CDD 81021H000022‬</t>
  </si>
  <si>
    <t>‭8616‬</t>
  </si>
  <si>
    <t>‭8478‬</t>
  </si>
  <si>
    <t>‭8734‬</t>
  </si>
  <si>
    <t>‭8466‬</t>
  </si>
  <si>
    <t>‭8760‬</t>
  </si>
  <si>
    <t>‭8876‬</t>
  </si>
  <si>
    <t>‭8877‬</t>
  </si>
  <si>
    <t>‭8864‬</t>
  </si>
  <si>
    <t>‭8615‬</t>
  </si>
  <si>
    <t>‭8612‬</t>
  </si>
  <si>
    <t>‭8536‬</t>
  </si>
  <si>
    <t>‭8564‬</t>
  </si>
  <si>
    <t>‭8571‬</t>
  </si>
  <si>
    <t>‭8573‬</t>
  </si>
  <si>
    <t>‭8575‬</t>
  </si>
  <si>
    <t>‭8578‬</t>
  </si>
  <si>
    <t>‭8591‬</t>
  </si>
  <si>
    <t>‭8599‬</t>
  </si>
  <si>
    <t>‭8603‬</t>
  </si>
  <si>
    <t>‭9041‬</t>
  </si>
  <si>
    <t>‭9042‬</t>
  </si>
  <si>
    <t>‭9044‬</t>
  </si>
  <si>
    <t>‭9045‬</t>
  </si>
  <si>
    <t>‭9046‬</t>
  </si>
  <si>
    <t>‭9071‬</t>
  </si>
  <si>
    <t>‭9047‬</t>
  </si>
  <si>
    <t>‭9049‬</t>
  </si>
  <si>
    <t>‭9048‬</t>
  </si>
  <si>
    <t>‭9050‬</t>
  </si>
  <si>
    <t>‭9051‬</t>
  </si>
  <si>
    <t>‭9052‬</t>
  </si>
  <si>
    <t>‭9053‬</t>
  </si>
  <si>
    <t>‭9054‬</t>
  </si>
  <si>
    <t>‭9055‬</t>
  </si>
  <si>
    <t>‭9064‬</t>
  </si>
  <si>
    <t>‭9065‬</t>
  </si>
  <si>
    <t>‭9066‬</t>
  </si>
  <si>
    <t>‭9067‬</t>
  </si>
  <si>
    <t>‭9226‬</t>
  </si>
  <si>
    <t>‭9223‬</t>
  </si>
  <si>
    <t>‭9222‬</t>
  </si>
  <si>
    <t>‭9221‬</t>
  </si>
  <si>
    <t>‭9220‬</t>
  </si>
  <si>
    <t>‭9218‬</t>
  </si>
  <si>
    <t>‭9079‬</t>
  </si>
  <si>
    <t>‭9069‬</t>
  </si>
  <si>
    <t>‭9070‬</t>
  </si>
  <si>
    <t>‭9073‬</t>
  </si>
  <si>
    <t>‭9074‬</t>
  </si>
  <si>
    <t>‭9075‬</t>
  </si>
  <si>
    <t>‭9076‬</t>
  </si>
  <si>
    <t>‭9077‬</t>
  </si>
  <si>
    <t>‭9078‬</t>
  </si>
  <si>
    <t>‭9068‬</t>
  </si>
  <si>
    <t>‭DN/PCP/166-18 LS #59855  NABEEL‬</t>
  </si>
  <si>
    <t>‭LS EMP#55397 RONY‬</t>
  </si>
  <si>
    <t>‭PCP LEAVE EMP#56621 SALVADOR‬</t>
  </si>
  <si>
    <t>‭7086‬</t>
  </si>
  <si>
    <t>‭7364‬</t>
  </si>
  <si>
    <t>‭7264‬</t>
  </si>
  <si>
    <t>‭6853‬</t>
  </si>
  <si>
    <t>‭6857‬</t>
  </si>
  <si>
    <t>‭6576‬</t>
  </si>
  <si>
    <t>‭6577‬</t>
  </si>
  <si>
    <t>‭6645‬</t>
  </si>
  <si>
    <t>‭6626‬</t>
  </si>
  <si>
    <t>‭6627‬</t>
  </si>
  <si>
    <t>‭6856‬</t>
  </si>
  <si>
    <t>‭6804‬</t>
  </si>
  <si>
    <t>‭6805‬</t>
  </si>
  <si>
    <t>‭6806‬</t>
  </si>
  <si>
    <t>‭6807‬</t>
  </si>
  <si>
    <t>‭6808‬</t>
  </si>
  <si>
    <t>‭6811‬</t>
  </si>
  <si>
    <t>‭6816‬</t>
  </si>
  <si>
    <t>‭6817‬</t>
  </si>
  <si>
    <t>‭7325‬</t>
  </si>
  <si>
    <t>‭7326‬</t>
  </si>
  <si>
    <t>‭7327‬</t>
  </si>
  <si>
    <t>‭7328‬</t>
  </si>
  <si>
    <t>‭6855‬</t>
  </si>
  <si>
    <t>‭6852‬</t>
  </si>
  <si>
    <t>‭6854‬</t>
  </si>
  <si>
    <t>‭6767‬</t>
  </si>
  <si>
    <t>‭00008204‬</t>
  </si>
  <si>
    <t>‭01013791‬</t>
  </si>
  <si>
    <t>‭1004712‬</t>
  </si>
  <si>
    <t>‭‬</t>
  </si>
  <si>
    <t>CASH DEP 28-OCT-2018</t>
  </si>
  <si>
    <t>Cash dep 30-oct-18</t>
  </si>
  <si>
    <t>CASH DEP 29-OCT-18</t>
  </si>
  <si>
    <t>CHQ#473581 FUND TRANSFER FROM HSBC TO ATM 7218</t>
  </si>
  <si>
    <t>CHQ #473702 FUND TRANSFER FROM HSBC TO ATM 7218</t>
  </si>
  <si>
    <t>CHE#473689, PETTY CASH 11-OCT-18</t>
  </si>
  <si>
    <t>CHE#473687, PETTY CASH 11-OCT-18</t>
  </si>
  <si>
    <t>CHQ#473699 PETTY CASH REPLENISHMENT</t>
  </si>
  <si>
    <t>CHQ #473657 PETTY CASH REPLENISHMENT</t>
  </si>
  <si>
    <t>CHQ #473644 PETTY CASH REPLENISHMENT</t>
  </si>
  <si>
    <t>CHQ #473701 FUND TRANSFER FROM HSBC TO ATM7218</t>
  </si>
  <si>
    <t>CILDOH174756 REPAID</t>
  </si>
  <si>
    <t>CILDOH174757- REPAID</t>
  </si>
  <si>
    <t>CILDOH174888-REPIAD</t>
  </si>
  <si>
    <t>CILDOH175022-REPIAD</t>
  </si>
  <si>
    <t>CILDOH174899-REPAID</t>
  </si>
  <si>
    <t>CILDOH175053-REPAID</t>
  </si>
  <si>
    <t>CILDOH175106-REPAID</t>
  </si>
  <si>
    <t>CHQ#473530 FUND TRANSFER FROM HSCB TO ATM 0849</t>
  </si>
  <si>
    <t>CHQ #473663 FUND TRANSFER FROM HSBC TO ATM 7218</t>
  </si>
  <si>
    <t>CHQ #473664 FUND TRANSFER FROM HSBC TO ATM 7218</t>
  </si>
  <si>
    <t>CHQ#473665 FUND TRANSFER FROM HSBC TO ATM 7218</t>
  </si>
  <si>
    <t>CHQ #473582 FUND TRANSFER FROM HSBC TO ATM 7218</t>
  </si>
  <si>
    <t>CHQ#473506 FUND TRANSFER FROM HSBC TO ATM 7218</t>
  </si>
  <si>
    <t>CHQ #473666 FUND TRANSFER FROM HSBC TO ATM 7218</t>
  </si>
  <si>
    <t>CILDOH174758 PCP CIL</t>
  </si>
  <si>
    <t xml:space="preserve">Receipt Number - 00008204 Document Number - 179 Receipt Method Name - PCP-Cheque Receipt Date - 30-OCT-18 Bank Name - HSBC Bank Account Name - OD HSBC 001-142033-001 </t>
  </si>
  <si>
    <t>GRAND MART TRADING CO. W.L.L.</t>
  </si>
  <si>
    <t>Cash Customer</t>
  </si>
  <si>
    <t>CR#1631RV#00860</t>
  </si>
  <si>
    <t xml:space="preserve">Receipt Number - 01013791 Document Number - 180 Receipt Method Name - PCP-Cheque Receipt Date - 30-OCT-18 Bank Name - HSBC Bank Account Name - OD HSBC 001-142033-001 </t>
  </si>
  <si>
    <t>RETAIL MART</t>
  </si>
  <si>
    <t>Credit Customer</t>
  </si>
  <si>
    <t>CR#1632RV#00428</t>
  </si>
  <si>
    <t xml:space="preserve">Receipt Number - 1004712 Document Number - 4 Receipt Method Name - PCP-Cheque-Mobility Receipt Date - 18-SEP-18 Bank Name - HSBC Bank Account Name - OD HSBC 001-142033-001 </t>
  </si>
  <si>
    <t>K MART</t>
  </si>
  <si>
    <t>AR</t>
  </si>
  <si>
    <t xml:space="preserve">Receipt Number - 1004712 Document Number - 5 Receipt Method Name - PCP-Cheque-Mobility Receipt Date - 18-SEP-18 Bank Name - HSBC Bank Account Name - OD HSBC 001-142033-001 </t>
  </si>
  <si>
    <t>‭CILDOH174756-P&amp;G-QAR 4117422.51‬</t>
  </si>
  <si>
    <t>CILDOH174756-P&amp;G-QAR 4117422.51</t>
  </si>
  <si>
    <t>‭CILDOH174757-P&amp;G-3933281.30‬</t>
  </si>
  <si>
    <t>CILDOH174757-P&amp;G-3933281.30</t>
  </si>
  <si>
    <t>‭CILDOH174758-P&amp;G 1305990.86‬</t>
  </si>
  <si>
    <t>CILDOH174758-P&amp;G 1305990.86</t>
  </si>
  <si>
    <t>‭CILDOH174831-P&amp;G QAR 2441612.69‬</t>
  </si>
  <si>
    <t>CILDOH174831-P&amp;G QAR 2441612.69</t>
  </si>
  <si>
    <t>‭CILDOH174888-P&amp;G QAR 920221.90‬</t>
  </si>
  <si>
    <t>CILDOH174888-P&amp;G QAR 920221.90</t>
  </si>
  <si>
    <t>‭CILDOH174899-P&amp;G USD 128651.29‬</t>
  </si>
  <si>
    <t>CILDOH174899-P&amp;G USD 128651.29</t>
  </si>
  <si>
    <t>‭CILDOH175022-P&amp;G QR 2970289.75‬</t>
  </si>
  <si>
    <t>CILDOH175022-P&amp;G QR 2970289.75</t>
  </si>
  <si>
    <t>‭CILDOH175053-P&amp;G QAR 947800.47‬</t>
  </si>
  <si>
    <t>CILDOH175053-P&amp;G QAR 947800.47</t>
  </si>
  <si>
    <t>‭CILDOH175106-P&amp;G USD 235765.32‬</t>
  </si>
  <si>
    <t>CILDOH175106-P&amp;G USD 235765.32</t>
  </si>
  <si>
    <t>‭Reverses "LS EMP#54856 SUBAIR"31-OCT-2018 14:34:34‬</t>
  </si>
  <si>
    <t>LS EMP#54856 SUBAIR</t>
  </si>
  <si>
    <t>‭Reverses "LS EMP#52323 CLIFFORD"31-OCT-2018 18:34:03‬</t>
  </si>
  <si>
    <t>PCP 64 LEAV18 EMP52323</t>
  </si>
  <si>
    <t>‭PCP LS#52323 CLIFFORD‬</t>
  </si>
  <si>
    <t>PCP LS#52323 CLIFFORD</t>
  </si>
  <si>
    <t>PCP LS#54856 SUBAIR</t>
  </si>
  <si>
    <t>‭DN-PCP-172-18 OCT'18 OTC SAL PAID FROM PCP‬</t>
  </si>
  <si>
    <t>DN-PCP-172-18 OCT'18 OTC SAL PAID FROM PCP</t>
  </si>
  <si>
    <t>‭OTC FUND TRF-DN-OTC-36-18‬</t>
  </si>
  <si>
    <t>OTC FUND TRF-DN-OTC-36-18</t>
  </si>
  <si>
    <t>‭DN-PCP-177-18‬</t>
  </si>
  <si>
    <t>DN-PCP-177-18 INT CAP HSCB OD OCT'18</t>
  </si>
  <si>
    <t>‭7884‬</t>
  </si>
  <si>
    <t>CHQ#473724 SALARY FUND TRANSFER FROM HSBC TO MASRAF AL RAYAN</t>
  </si>
  <si>
    <t>‭P&amp;G DN $9391.65‬</t>
  </si>
  <si>
    <t xml:space="preserve">Receipt Number - P&amp;G DN $9391.65 Document Number - 28 Receipt Method Name - PCP-Bank Transfer Receipt Date - 31-OCT-18 Bank Name - HSBC Bank Account Name - OD HSBC 001-142033-001 </t>
  </si>
  <si>
    <t>PROCTER &amp; GAMBLE AG.</t>
  </si>
  <si>
    <t>DEBIT NOTE</t>
  </si>
  <si>
    <t>P&amp;G DN $9391.65</t>
  </si>
  <si>
    <t>‭P&amp;G DN 397$3932.76@3.635‬</t>
  </si>
  <si>
    <t xml:space="preserve">Receipt Number - P&amp;G DN 397$3932.76@3.635 Document Number - 31 Receipt Method Name - PCP-Bank Transfer Receipt Date - 09-OCT-18 Bank Name - HSBC Bank Account Name - OD HSBC 001-142033-001 </t>
  </si>
  <si>
    <t>P&amp;G DN 397$3932.76@3.635</t>
  </si>
  <si>
    <t>‭P&amp;G DN 4044.6@3.635‬</t>
  </si>
  <si>
    <t xml:space="preserve">Receipt Number - P&amp;G DN 4044.6@3.635 Document Number - 29 Receipt Method Name - PCP-Bank Transfer Receipt Date - 31-OCT-18 Bank Name - HSBC Bank Account Name - OD HSBC 001-142033-001 </t>
  </si>
  <si>
    <t>P&amp;G DN 4044.6@3.635</t>
  </si>
  <si>
    <t>‭BT 09-OCT-2018‬</t>
  </si>
  <si>
    <t xml:space="preserve">Receipt Number - BT 09-OCT-2018 Document Number - 30 Receipt Method Name - PCP-Bank Transfer Receipt Date - 09-OCT-18 Bank Name - HSBC Bank Account Name - OD HSBC 001-142033-001 </t>
  </si>
  <si>
    <t>NAJMATH AL MADEENA SUPER MARKE</t>
  </si>
  <si>
    <t>BT 09-OCT-2018</t>
  </si>
  <si>
    <t>‭9366‬</t>
  </si>
  <si>
    <t>‭18/PCP/059..‬</t>
  </si>
  <si>
    <t>SETTLEMENT OF DN</t>
  </si>
  <si>
    <t>HFC PRESTIGE INT'L OPERATIONS</t>
  </si>
  <si>
    <t>‭Doc No.9118-OD to CIL adjustment entry‬</t>
  </si>
  <si>
    <t>Doc No.9118-OD to CIL adjustment entry</t>
  </si>
  <si>
    <t>‭9118‬</t>
  </si>
  <si>
    <t>‭3160298978‬</t>
  </si>
  <si>
    <t>PROCTER &amp; GAMBLE AG (IMPORT)</t>
  </si>
  <si>
    <t>‭OCT'18,CIL BANK CHARGES‬</t>
  </si>
  <si>
    <t>CIL$1119820.41@3.6485-CIL184386DOH</t>
  </si>
  <si>
    <t>CIL$395554.82@3.6485-CIL184395DOH</t>
  </si>
  <si>
    <t>CIL$527005.96@3.6485-CIL184490DOH</t>
  </si>
  <si>
    <t>CIL$750470.61@3.6485-CIL184503DOH</t>
  </si>
  <si>
    <t>CIL$1073279.71@3.6485-CIL184547DOH</t>
  </si>
  <si>
    <t>CIL$1051343.32@3.6485-CIL184639DOH</t>
  </si>
  <si>
    <t>‭OCT'18,BANK CHARGES‬</t>
  </si>
  <si>
    <t>‭15-OCT-2018‬</t>
  </si>
  <si>
    <t>MEDUCO064884 MEDUCO074180</t>
  </si>
  <si>
    <t>MEDITERRANEAN SHIPPING COMPANY</t>
  </si>
  <si>
    <t>‭9732‬</t>
  </si>
  <si>
    <t>‭IM#1137149871‬</t>
  </si>
  <si>
    <t>IM#1137149871-Prepayment</t>
  </si>
  <si>
    <t>PROCTER &amp; GAMBLE AG-BRAUN</t>
  </si>
  <si>
    <t>‭9736‬</t>
  </si>
  <si>
    <t>‭3160309217‬</t>
  </si>
  <si>
    <t>‭WPS SALARY OCT18‬</t>
  </si>
  <si>
    <t>WPS SALARY OCT18</t>
  </si>
  <si>
    <t>‭9743‬</t>
  </si>
  <si>
    <t>‭1400059573.‬</t>
  </si>
  <si>
    <t>MEDUC064884 MEDUC074180</t>
  </si>
  <si>
    <t>LS EMP#55397 RONY</t>
  </si>
  <si>
    <t>‭US$19,753.71 DN SETTLEMNT‬</t>
  </si>
  <si>
    <t xml:space="preserve">Receipt Number - US$19,753.71 DN SETTLEMNT Document Number - 32 Receipt Method Name - PCP-Bank Transfer Receipt Date - 31-OCT-18 Bank Name - HSBC Bank Account Name - OD HSBC 001-142033-001 </t>
  </si>
  <si>
    <t>US$19,753.71 DN SETTLEMNT</t>
  </si>
  <si>
    <t>‭9994‬</t>
  </si>
  <si>
    <t>‭16997‬</t>
  </si>
  <si>
    <t>BL#577253533 577253989</t>
  </si>
  <si>
    <t>MAERSK QATAR MARITIME SERVICES WLL</t>
  </si>
  <si>
    <t>‭9995‬</t>
  </si>
  <si>
    <t>‭594778‬</t>
  </si>
  <si>
    <t>MEDUAN594778 MEDUAN671394</t>
  </si>
  <si>
    <t>CHQ 473642 SALARY FUND TRANSFER FROM HSBC TO MASRAF AL RAYAN</t>
  </si>
  <si>
    <t>‭9940‬</t>
  </si>
  <si>
    <t>‭57693‬</t>
  </si>
  <si>
    <t>MEDUBR689085 VICKS</t>
  </si>
  <si>
    <t>Account Transactions Drill Down Extraction Report</t>
  </si>
  <si>
    <t>Account From:</t>
  </si>
  <si>
    <t>009.000000.000000.0000.000000.210106007.000000.000.0000.000000</t>
  </si>
  <si>
    <t>Account To:</t>
  </si>
  <si>
    <t>Period From:</t>
  </si>
  <si>
    <t>Period To:</t>
  </si>
  <si>
    <t>Journal Batch Name</t>
  </si>
  <si>
    <t>Journal Name</t>
  </si>
  <si>
    <t>Journal Num.</t>
  </si>
  <si>
    <t>Journal Header Description</t>
  </si>
  <si>
    <t>Journal Line Description</t>
  </si>
  <si>
    <t>Journal Category</t>
  </si>
  <si>
    <t>Source</t>
  </si>
  <si>
    <t>GL Period</t>
  </si>
  <si>
    <t>GL Date</t>
  </si>
  <si>
    <t>Entity</t>
  </si>
  <si>
    <t>Entity Description</t>
  </si>
  <si>
    <t>LOB</t>
  </si>
  <si>
    <t>LOB Description</t>
  </si>
  <si>
    <t>Location</t>
  </si>
  <si>
    <t>Location Description</t>
  </si>
  <si>
    <t xml:space="preserve">Cost Center </t>
  </si>
  <si>
    <t>Cost Center Description</t>
  </si>
  <si>
    <t xml:space="preserve">Agency Brand </t>
  </si>
  <si>
    <t>Agency/Brand Description</t>
  </si>
  <si>
    <t>Account</t>
  </si>
  <si>
    <t>Account Description</t>
  </si>
  <si>
    <t>Project</t>
  </si>
  <si>
    <t>Project Description</t>
  </si>
  <si>
    <t>Intercompany</t>
  </si>
  <si>
    <t>Intercompany Description</t>
  </si>
  <si>
    <t xml:space="preserve">Entered Currency Code </t>
  </si>
  <si>
    <t>Transaction AP Invoice Number</t>
  </si>
  <si>
    <t>Transaction Date</t>
  </si>
  <si>
    <t>Transaction Description</t>
  </si>
  <si>
    <t>Vendor/Party Name</t>
  </si>
  <si>
    <t>Vendor/Party Number</t>
  </si>
  <si>
    <t>AR Customer Type</t>
  </si>
  <si>
    <t>AR Transaction Sales Person</t>
  </si>
  <si>
    <t>INV Org Code</t>
  </si>
  <si>
    <t>Sub Inventory</t>
  </si>
  <si>
    <t>Item Code</t>
  </si>
  <si>
    <t>Item Description</t>
  </si>
  <si>
    <t>Primary Quantity</t>
  </si>
  <si>
    <t>Po Number</t>
  </si>
  <si>
    <t>Receipt Number</t>
  </si>
  <si>
    <t>Cost Group</t>
  </si>
  <si>
    <t>Transaction Reference</t>
  </si>
  <si>
    <t>Operation Sequence</t>
  </si>
  <si>
    <t>WIP Entity</t>
  </si>
  <si>
    <t>Department</t>
  </si>
  <si>
    <t>Basis Type</t>
  </si>
  <si>
    <t>Asset Number</t>
  </si>
  <si>
    <t>Period Entered</t>
  </si>
  <si>
    <t>Book Type Code</t>
  </si>
  <si>
    <t>Asset Description</t>
  </si>
  <si>
    <t>Receivables A 2517358 7308487</t>
  </si>
  <si>
    <t>Nov-18 Receipts QAR</t>
  </si>
  <si>
    <t>Journal Import 7308487:</t>
  </si>
  <si>
    <t>Journal Import Created</t>
  </si>
  <si>
    <t>Receipts</t>
  </si>
  <si>
    <t>Receivables</t>
  </si>
  <si>
    <t>‭009‬</t>
  </si>
  <si>
    <t>Prime Consumer Products W.L.L</t>
  </si>
  <si>
    <t>‭000000‬</t>
  </si>
  <si>
    <t>Unspecified</t>
  </si>
  <si>
    <t>Unspecified Location</t>
  </si>
  <si>
    <t>‭0000‬</t>
  </si>
  <si>
    <t>UNSPECIFIED</t>
  </si>
  <si>
    <t>‭210106007‬</t>
  </si>
  <si>
    <t>OD HSBC 001-142033-001</t>
  </si>
  <si>
    <t>‭000‬</t>
  </si>
  <si>
    <t>‭1005054‬</t>
  </si>
  <si>
    <t xml:space="preserve">Receipt Number - 1005054 Document Number - 15 Receipt Method Name - PCP-Cheque Receipt Date - 01-OCT-18 Bank Name - HSBC Bank Account Name - OD HSBC 001-142033-001 </t>
  </si>
  <si>
    <t>QATAR CONSUMPTION COMPLEX - DC</t>
  </si>
  <si>
    <t>CR#1347RV#30696</t>
  </si>
  <si>
    <t>‭1007600‬</t>
  </si>
  <si>
    <t xml:space="preserve">Receipt Number - 1007600 Document Number - 175 Receipt Method Name - PCP-Cheque Receipt Date - 29-OCT-18 Bank Name - HSBC Bank Account Name - OD HSBC 001-142033-001 </t>
  </si>
  <si>
    <t>AL WUSAYL MODERN SUPERMARKET</t>
  </si>
  <si>
    <t>‭Mr. PREMANANTH KANDASAMY‬</t>
  </si>
  <si>
    <t>CR#16229RV#427</t>
  </si>
  <si>
    <t>PCP WPS BANK CHARGES 25-NOV-2018 17:44:12</t>
  </si>
  <si>
    <t>PCP WPS BANK CHARGES</t>
  </si>
  <si>
    <t>PCP WPS BANK CHARGES for Oct18</t>
  </si>
  <si>
    <t>General</t>
  </si>
  <si>
    <t>Manual</t>
  </si>
  <si>
    <t>‭PCP WPS BANK CHARGES‬</t>
  </si>
  <si>
    <t>Receivables A 2588358 7461805</t>
  </si>
  <si>
    <t>Journal Import 7461805:</t>
  </si>
  <si>
    <t>CIL SETTLMENT NOV'18 09-DEC-2018 09:56:13</t>
  </si>
  <si>
    <t>CIL SETTLMENT NOV'18</t>
  </si>
  <si>
    <t>CILDOH175082$781831.27</t>
  </si>
  <si>
    <t>‭CIL SETTLMENT NOV'18‬</t>
  </si>
  <si>
    <t>CILDOH175160$657321.30</t>
  </si>
  <si>
    <t>CILDOH175162$513148.56</t>
  </si>
  <si>
    <t>CILDOH175048$1620869.48</t>
  </si>
  <si>
    <t>CILDOH175123$214361.70</t>
  </si>
  <si>
    <t>CILDOH175107$39172.16</t>
  </si>
  <si>
    <t>CILDOH175227$106028.54</t>
  </si>
  <si>
    <t>CILDOH175331$127834.67</t>
  </si>
  <si>
    <t>CILDOH175228$361531.33</t>
  </si>
  <si>
    <t>CILDOH175373$127834.67</t>
  </si>
  <si>
    <t>CILDOH175216$238022.52</t>
  </si>
  <si>
    <t>CILDOH175217$447346.75</t>
  </si>
  <si>
    <t>CILDOH175314$310265.48</t>
  </si>
  <si>
    <t>CILDOH175416$34333.96</t>
  </si>
  <si>
    <t>CILDOH175364$301604.81</t>
  </si>
  <si>
    <t>CILDOH175019&amp;341266.93</t>
  </si>
  <si>
    <t>CILDOH175017$775431.52</t>
  </si>
  <si>
    <t>Cash Management A 2730360 7717679</t>
  </si>
  <si>
    <t>Nov-18 Bank Transfers(1) QAR</t>
  </si>
  <si>
    <t>Journal Import 7717679:</t>
  </si>
  <si>
    <t>Bank Transfers(1)</t>
  </si>
  <si>
    <t>Cash Management</t>
  </si>
  <si>
    <t>‭8724‬</t>
  </si>
  <si>
    <t>Deposited on 22 Nov18</t>
  </si>
  <si>
    <t>‭8690‬</t>
  </si>
  <si>
    <t>01 Nov2018-Deposit</t>
  </si>
  <si>
    <t>‭8691‬</t>
  </si>
  <si>
    <t>04 Nov2018-Deposit</t>
  </si>
  <si>
    <t>‭8692‬</t>
  </si>
  <si>
    <t>05 Nov2018-Deposit</t>
  </si>
  <si>
    <t>‭8693‬</t>
  </si>
  <si>
    <t>06 Nov2018-Deposit</t>
  </si>
  <si>
    <t>‭8694‬</t>
  </si>
  <si>
    <t>07 Nov2018-Deposit</t>
  </si>
  <si>
    <t>‭8695‬</t>
  </si>
  <si>
    <t>08 Nov2018-Deposit</t>
  </si>
  <si>
    <t>‭8696‬</t>
  </si>
  <si>
    <t>11 Nov2018-Deposit</t>
  </si>
  <si>
    <t>‭8698‬</t>
  </si>
  <si>
    <t>12 Nov2018-Deposit</t>
  </si>
  <si>
    <t>‭8699‬</t>
  </si>
  <si>
    <t>13 Nov2018-Deposit</t>
  </si>
  <si>
    <t>‭8701‬</t>
  </si>
  <si>
    <t>14 Nov2018-Deposit</t>
  </si>
  <si>
    <t>‭8702‬</t>
  </si>
  <si>
    <t>15 Nov2018-Deposit</t>
  </si>
  <si>
    <t>‭8703‬</t>
  </si>
  <si>
    <t>18 Nov2018-Deposit</t>
  </si>
  <si>
    <t>‭8704‬</t>
  </si>
  <si>
    <t>18-Nov2018-Deposit</t>
  </si>
  <si>
    <t>‭8711‬</t>
  </si>
  <si>
    <t>19 Nov2018-Deposit</t>
  </si>
  <si>
    <t>‭8715‬</t>
  </si>
  <si>
    <t>20 Nov2018-Deposit</t>
  </si>
  <si>
    <t>‭8718‬</t>
  </si>
  <si>
    <t>‭8723‬</t>
  </si>
  <si>
    <t>Deposited on 21 Nov18</t>
  </si>
  <si>
    <t>‭8746‬</t>
  </si>
  <si>
    <t>Deposited on 27/11/18</t>
  </si>
  <si>
    <t>‭8720‬</t>
  </si>
  <si>
    <t>‭8725‬</t>
  </si>
  <si>
    <t>Deposited on 25 Nov18</t>
  </si>
  <si>
    <t>‭8726‬</t>
  </si>
  <si>
    <t>‭8727‬</t>
  </si>
  <si>
    <t>Deposited on 26 Nov18</t>
  </si>
  <si>
    <t>‭9106‬</t>
  </si>
  <si>
    <t>Cash Dep 29-No-18</t>
  </si>
  <si>
    <t>‭8752‬</t>
  </si>
  <si>
    <t>Deposited on 27-Nov-</t>
  </si>
  <si>
    <t>‭9246‬</t>
  </si>
  <si>
    <t>CILDOH175082 USD 781831.24</t>
  </si>
  <si>
    <t>‭9185‬</t>
  </si>
  <si>
    <t>CHQ 473704 FUND TRANSFER FROM HSBC TO ATM 7218</t>
  </si>
  <si>
    <t>‭9192‬</t>
  </si>
  <si>
    <t>CHQ 473794 FUND TRANSFER FROM HSBC TO ATM 7218</t>
  </si>
  <si>
    <t>‭9191‬</t>
  </si>
  <si>
    <t>CHQ 473757 FUND TRANSFER FROM HSBC TO ATM 7218</t>
  </si>
  <si>
    <t>‭9188‬</t>
  </si>
  <si>
    <t>CHQ 473700 FUND TRANSFER FROM HSBC TO ATM 7218</t>
  </si>
  <si>
    <t>‭9186‬</t>
  </si>
  <si>
    <t>CHQ 473733 FUND TRANSFER FROM HSBC TO ATM 7218</t>
  </si>
  <si>
    <t>‭9260‬</t>
  </si>
  <si>
    <t>CILDOH175364-USD-301604.81</t>
  </si>
  <si>
    <t>‭9259‬</t>
  </si>
  <si>
    <t>CILDOH175416 USD-343333.96</t>
  </si>
  <si>
    <t>‭9258‬</t>
  </si>
  <si>
    <t>CILDOH175314,USD-310265.48</t>
  </si>
  <si>
    <t>‭9257‬</t>
  </si>
  <si>
    <t>CILDOH175217 USD-447346.75</t>
  </si>
  <si>
    <t>‭9256‬</t>
  </si>
  <si>
    <t>CILDOH175216-USD 238022.52</t>
  </si>
  <si>
    <t>‭9255‬</t>
  </si>
  <si>
    <t>CILDOH175373-USD-127834.67</t>
  </si>
  <si>
    <t>‭9253‬</t>
  </si>
  <si>
    <t>CILDOH175331 USD-130279.57</t>
  </si>
  <si>
    <t>‭9247‬</t>
  </si>
  <si>
    <t>CILDOH175160 USD+657321.31</t>
  </si>
  <si>
    <t>‭9190‬</t>
  </si>
  <si>
    <t>CHQ 473731 FUND TRANSFER FROM HSBC TO ATM 7218</t>
  </si>
  <si>
    <t>‭9254‬</t>
  </si>
  <si>
    <t>CILDOH175228,USD-361531.33</t>
  </si>
  <si>
    <t>CHQ 473753 PETTY CASH REPLENISHMENT</t>
  </si>
  <si>
    <t>CHQ 473744 PETTY CASH REPLENISHMENT</t>
  </si>
  <si>
    <t>‭9244‬</t>
  </si>
  <si>
    <t>CILDOH175019 USD341266.93</t>
  </si>
  <si>
    <t>‭9245‬</t>
  </si>
  <si>
    <t>CILDOH175017 USD-775431.52</t>
  </si>
  <si>
    <t>‭9248‬</t>
  </si>
  <si>
    <t>CILDOH1715162,USD-513148.56</t>
  </si>
  <si>
    <t>‭9249‬</t>
  </si>
  <si>
    <t>CILDOH175048 QAR-1620869.48</t>
  </si>
  <si>
    <t>‭9250‬</t>
  </si>
  <si>
    <t>CILDOH175123 USD-214361.70</t>
  </si>
  <si>
    <t>‭9251‬</t>
  </si>
  <si>
    <t>CILDOH175107,USD-39172.16</t>
  </si>
  <si>
    <t>‭9252‬</t>
  </si>
  <si>
    <t>CILDOH175227 USD-108152.70</t>
  </si>
  <si>
    <t>‭9187‬</t>
  </si>
  <si>
    <t>CHQ 473732 FUND TRANSFER FROM HSBC TO ATM 7218</t>
  </si>
  <si>
    <t>Cash Management A 2744362 7736091</t>
  </si>
  <si>
    <t>Journal Import 7736091:</t>
  </si>
  <si>
    <t>‭9328‬</t>
  </si>
  <si>
    <t>CHQ 473745 PETTY CASH REPLENISHMENT</t>
  </si>
  <si>
    <t>‭9327‬</t>
  </si>
  <si>
    <t>CHQ 473760 PETTY CASH REPLENISHMENT</t>
  </si>
  <si>
    <t>‭9329‬</t>
  </si>
  <si>
    <t>CHQ 473786 PETTY CASH REPLENISHMENT</t>
  </si>
  <si>
    <t>CREDIT BURY CHAREGS 08-OCT-18 11-DEC-2018 14:34:16</t>
  </si>
  <si>
    <t>CREDIT BURY CHAREGS 08-OCT-18</t>
  </si>
  <si>
    <t>‭CREDIT BURY CHAREGS 08-OCT-18‬</t>
  </si>
  <si>
    <t>Receivables A 2791358 7775682</t>
  </si>
  <si>
    <t>Nov-18 Receipts USD</t>
  </si>
  <si>
    <t>Journal Import 7775682:</t>
  </si>
  <si>
    <t>USD</t>
  </si>
  <si>
    <t>‭P&amp;G DN $616425.87@3.635‬</t>
  </si>
  <si>
    <t xml:space="preserve">Receipt Number - P&amp;G DN $616425.87@3.635 Document Number - 48 Receipt Method Name - PCP-Bank Transfer Receipt Date - 08-NOV-18 Bank Name - HSBC Bank Account Name - OD HSBC 001-142033-001 </t>
  </si>
  <si>
    <t>Debit Note</t>
  </si>
  <si>
    <t>P&amp;G DN $616425.87@3.635</t>
  </si>
  <si>
    <t>‭P&amp;G DN $259746.06@3.635‬</t>
  </si>
  <si>
    <t xml:space="preserve">Receipt Number - P&amp;G DN $259746.06@3.635 Document Number - 53 Receipt Method Name - PCP-Bank Transfer Receipt Date - 21-NOV-18 Bank Name - HSBC Bank Account Name - OD HSBC 001-142033-001 </t>
  </si>
  <si>
    <t>P&amp;G DN $259746.06@3.635</t>
  </si>
  <si>
    <t>‭P&amp;G DN $152761.97@3.635‬</t>
  </si>
  <si>
    <t xml:space="preserve">Receipt Number - P&amp;G DN $152761.97@3.635 Document Number - 54 Receipt Method Name - PCP-Bank Transfer Receipt Date - 25-NOV-18 Bank Name - HSBC Bank Account Name - OD HSBC 001-142033-001 </t>
  </si>
  <si>
    <t>P&amp;G DN $152761.97@3.635</t>
  </si>
  <si>
    <t>‭P&amp;G DN $78462.31@3.635‬</t>
  </si>
  <si>
    <t xml:space="preserve">Receipt Number - P&amp;G DN $78462.31@3.635 Document Number - 52 Receipt Method Name - PCP-Bank Transfer Receipt Date - 15-NOV-18 Bank Name - HSBC Bank Account Name - OD HSBC 001-142033-001 </t>
  </si>
  <si>
    <t>P&amp;G DN $78462.31@3.635</t>
  </si>
  <si>
    <t>‭P&amp;G DN $68166.11@3.635‬</t>
  </si>
  <si>
    <t xml:space="preserve">Receipt Number - P&amp;G DN $68166.11@3.635 Document Number - 51 Receipt Method Name - PCP-Bank Transfer Receipt Date - 13-NOV-18 Bank Name - HSBC Bank Account Name - OD HSBC 001-142033-001 </t>
  </si>
  <si>
    <t>P&amp;G DN $68166.11@3.635</t>
  </si>
  <si>
    <t>‭P&amp;G DN $56837.31@3.643‬</t>
  </si>
  <si>
    <t xml:space="preserve">Receipt Number - P&amp;G DN $56837.31@3.643 Document Number - 55 Receipt Method Name - PCP-Bank Transfer Receipt Date - 27-NOV-18 Bank Name - HSBC Bank Account Name - OD HSBC 001-142033-001 </t>
  </si>
  <si>
    <t>P&amp;G DN $56837.31@3.643</t>
  </si>
  <si>
    <t>‭P&amp;G DN $52083.33@3.635‬</t>
  </si>
  <si>
    <t xml:space="preserve">Receipt Number - P&amp;G DN $52083.33@3.635 Document Number - 46 Receipt Method Name - PCP-Bank Transfer Receipt Date - 07-NOV-18 Bank Name - HSBC Bank Account Name - OD HSBC 001-142033-001 </t>
  </si>
  <si>
    <t>P&amp;G DN $52083.33@3.635</t>
  </si>
  <si>
    <t>‭P&amp;G DN $49886.86@3.635‬</t>
  </si>
  <si>
    <t xml:space="preserve">Receipt Number - P&amp;G DN $49886.86@3.635 Document Number - 41 Receipt Method Name - PCP-Bank Transfer Receipt Date - 01-NOV-18 Bank Name - HSBC Bank Account Name - OD HSBC 001-142033-001 </t>
  </si>
  <si>
    <t>P&amp;G DN $49886.86@3.635</t>
  </si>
  <si>
    <t>‭P&amp;G DN $36943.48@3.635‬</t>
  </si>
  <si>
    <t xml:space="preserve">Receipt Number - P&amp;G DN $36943.48@3.635 Document Number - 42 Receipt Method Name - PCP-Bank Transfer Receipt Date - 01-NOV-18 Bank Name - HSBC Bank Account Name - OD HSBC 001-142033-001 </t>
  </si>
  <si>
    <t>P&amp;G DN $36943.48@3.635</t>
  </si>
  <si>
    <t>‭P&amp;G DN $28284.3@3.643‬</t>
  </si>
  <si>
    <t xml:space="preserve">Receipt Number - P&amp;G DN $28284.3@3.643 Document Number - 43 Receipt Method Name - PCP-Bank Transfer Receipt Date - 01-NOV-18 Bank Name - HSBC Bank Account Name - OD HSBC 001-142033-001 </t>
  </si>
  <si>
    <t>P&amp;G DN $28284.3@3.643</t>
  </si>
  <si>
    <t>‭P&amp;G DN $24632.53@3.635‬</t>
  </si>
  <si>
    <t xml:space="preserve">Receipt Number - P&amp;G DN $24632.53@3.635 Document Number - 44 Receipt Method Name - PCP-Bank Transfer Receipt Date - 04-NOV-18 Bank Name - HSBC Bank Account Name - OD HSBC 001-142033-001 </t>
  </si>
  <si>
    <t>P&amp;G DN $24632.53@3.635</t>
  </si>
  <si>
    <t>‭P&amp;G DN $11646.96@3.635‬</t>
  </si>
  <si>
    <t xml:space="preserve">Receipt Number - P&amp;G DN $11646.96@3.635 Document Number - 49 Receipt Method Name - PCP-Bank Transfer Receipt Date - 12-NOV-18 Bank Name - HSBC Bank Account Name - OD HSBC 001-142033-001 </t>
  </si>
  <si>
    <t>P&amp;G DN $11646.96@3.635</t>
  </si>
  <si>
    <t>‭P&amp;G DN $8256.17@3.643‬</t>
  </si>
  <si>
    <t xml:space="preserve">Receipt Number - P&amp;G DN $8256.17@3.643 Document Number - 56 Receipt Method Name - PCP-Bank Transfer Receipt Date - 19-NOV-18 Bank Name - HSBC Bank Account Name - OD HSBC 001-142033-001 </t>
  </si>
  <si>
    <t>P&amp;G DN $8256.17@3.643</t>
  </si>
  <si>
    <t>‭P&amp;G DN $7844.55@3.635‬</t>
  </si>
  <si>
    <t xml:space="preserve">Receipt Number - P&amp;G DN $7844.55@3.635 Document Number - 47 Receipt Method Name - PCP-Bank Transfer Receipt Date - 08-NOV-18 Bank Name - HSBC Bank Account Name - OD HSBC 001-142033-001 </t>
  </si>
  <si>
    <t>P&amp;G DN $7844.55@3.635</t>
  </si>
  <si>
    <t>‭P&amp;G DN $5313.90@3.635‬</t>
  </si>
  <si>
    <t xml:space="preserve">Receipt Number - P&amp;G DN $5313.90@3.635 Document Number - 39 Receipt Method Name - PCP-Bank Transfer Receipt Date - 01-NOV-18 Bank Name - HSBC Bank Account Name - OD HSBC 001-142033-001 </t>
  </si>
  <si>
    <t>P&amp;G DN $5313.90@3.635</t>
  </si>
  <si>
    <t>‭P&amp;G DN $1846.09@3.635‬</t>
  </si>
  <si>
    <t xml:space="preserve">Receipt Number - P&amp;G DN $1846.09@3.635 Document Number - 40 Receipt Method Name - PCP-Bank Transfer Receipt Date - 01-NOV-18 Bank Name - HSBC Bank Account Name - OD HSBC 001-142033-001 </t>
  </si>
  <si>
    <t>P&amp;G DN $1486.09@3.635</t>
  </si>
  <si>
    <t>‭P&amp;G DN $1517.71@3.635‬</t>
  </si>
  <si>
    <t xml:space="preserve">Receipt Number - P&amp;G DN $1517.71@3.635 Document Number - 45 Receipt Method Name - PCP-Bank Transfer Receipt Date - 07-NOV-18 Bank Name - HSBC Bank Account Name - OD HSBC 001-142033-001 </t>
  </si>
  <si>
    <t>P&amp;G DN $1517.71@3.635</t>
  </si>
  <si>
    <t>‭P&amp;G DN $ 519986.67@3.635‬</t>
  </si>
  <si>
    <t xml:space="preserve">Receipt Number - P&amp;G DN $ 519986.67@3.635 Document Number - 50 Receipt Method Name - PCP-Bank Transfer Receipt Date - 13-NOV-18 Bank Name - HSBC Bank Account Name - OD HSBC 001-142033-001 </t>
  </si>
  <si>
    <t>P&amp;G DN $ 519986.67@3.635</t>
  </si>
  <si>
    <t>‭P&amp;G DN $2762.56‬</t>
  </si>
  <si>
    <t xml:space="preserve">Receipt Number - P&amp;G DN $2762.56 Document Number - 58 Receipt Method Name - PCP-Bank Transfer Receipt Date - 28-NOV-18 Bank Name - HSBC Bank Account Name - OD HSBC 001-142033-001 </t>
  </si>
  <si>
    <t>P&amp;G DN $2762.56</t>
  </si>
  <si>
    <t>‭102‬</t>
  </si>
  <si>
    <t xml:space="preserve">Receipt Number - 102 Document Number - 118 Receipt Method Name - PCP-Cheque Receipt Date - 11-OCT-18 Bank Name - HSBC Bank Account Name - OD HSBC 001-142033-001 </t>
  </si>
  <si>
    <t>DOHAR HYPER MARKET</t>
  </si>
  <si>
    <t>CR#1448RV#0422</t>
  </si>
  <si>
    <t>‭154‬</t>
  </si>
  <si>
    <t xml:space="preserve">Receipt Number - 154 Document Number - 308 Receipt Method Name - PCP-Cheque Receipt Date - 15-NOV-18 Bank Name - HSBC Bank Account Name - OD HSBC 001-142033-001 </t>
  </si>
  <si>
    <t>‭Mr. NAVEED THERUVATH LATHEEF‬</t>
  </si>
  <si>
    <t>CR#01818 RV# 00919</t>
  </si>
  <si>
    <t>‭00000197‬</t>
  </si>
  <si>
    <t xml:space="preserve">Receipt Number - 00000197 Document Number - 300 Receipt Method Name - PCP-Cheque Receipt Date - 13-NOV-18 Bank Name - HSBC Bank Account Name - OD HSBC 001-142033-001 </t>
  </si>
  <si>
    <t>MOHSINI  TRADING  STORE</t>
  </si>
  <si>
    <t>‭Mr. SURAJ BASHYAL‬</t>
  </si>
  <si>
    <t>CR#1789RV#00872</t>
  </si>
  <si>
    <t>‭00000216‬</t>
  </si>
  <si>
    <t xml:space="preserve">Receipt Number - 00000216 Document Number - 307 Receipt Method Name - PCP-Cheque Receipt Date - 17-NOV-18 Bank Name - HSBC Bank Account Name - OD HSBC 001-142033-001 </t>
  </si>
  <si>
    <t>SUPER STORE TRADING</t>
  </si>
  <si>
    <t>CR#1837RV#00877</t>
  </si>
  <si>
    <t>‭00000305‬</t>
  </si>
  <si>
    <t xml:space="preserve">Receipt Number - 00000305 Document Number - 333 Receipt Method Name - PCP-Cheque Receipt Date - 27-NOV-18 Bank Name - HSBC Bank Account Name - OD HSBC 001-142033-001 </t>
  </si>
  <si>
    <t>GRAND ZONE TRADING</t>
  </si>
  <si>
    <t>CR#1970RV#00894</t>
  </si>
  <si>
    <t>‭00000375‬</t>
  </si>
  <si>
    <t xml:space="preserve">Receipt Number - 00000375 Document Number - 281 Receipt Method Name - PCP-Cheque Receipt Date - 07-NOV-18 Bank Name - HSBC Bank Account Name - OD HSBC 001-142033-001 </t>
  </si>
  <si>
    <t>CR#1731RV#00867</t>
  </si>
  <si>
    <t>‭00000384‬</t>
  </si>
  <si>
    <t xml:space="preserve">Receipt Number - 00000384 Document Number - 310 Receipt Method Name - PCP-Cheque Receipt Date - 15-NOV-18 Bank Name - HSBC Bank Account Name - OD HSBC 001-142033-001 </t>
  </si>
  <si>
    <t>CR#1820 RV#00875</t>
  </si>
  <si>
    <t>‭00000428‬</t>
  </si>
  <si>
    <t xml:space="preserve">Receipt Number - 00000428 Document Number - 15 Receipt Method Name - PCP-Cheque-Mobility Receipt Date - 07-NOV-18 Bank Name - HSBC Bank Account Name - OD HSBC 001-142033-001 </t>
  </si>
  <si>
    <t>HORIZON FOOD TRADING CO.</t>
  </si>
  <si>
    <t>‭Mr. MARLON DAYAHAN CABALLES‬</t>
  </si>
  <si>
    <t>Mobility - Collection Interface - Header ID 5282000065 Customer Bank Name - QNB</t>
  </si>
  <si>
    <t>‭00000441‬</t>
  </si>
  <si>
    <t xml:space="preserve">Receipt Number - 00000441 Document Number - 16 Receipt Method Name - PCP-Cheque-Mobility Receipt Date - 12-NOV-18 Bank Name - HSBC Bank Account Name - OD HSBC 001-142033-001 </t>
  </si>
  <si>
    <t>Mobility - Collection Interface - Header ID 5282000075 Customer Bank Name - QNB</t>
  </si>
  <si>
    <t>‭637‬</t>
  </si>
  <si>
    <t xml:space="preserve">Receipt Number - 637 Document Number - 276 Receipt Method Name - PCP-Cheque Receipt Date - 07-NOV-18 Bank Name - HSBC Bank Account Name - OD HSBC 001-142033-001 </t>
  </si>
  <si>
    <t>NEW STOP N SHOP WLL</t>
  </si>
  <si>
    <t>CR#1733RV#00908</t>
  </si>
  <si>
    <t>‭662‬</t>
  </si>
  <si>
    <t xml:space="preserve">Receipt Number - 662 Document Number - 337 Receipt Method Name - PCP-Cheque Receipt Date - 26-NOV-18 Bank Name - HSBC Bank Account Name - OD HSBC 001-142033-001 </t>
  </si>
  <si>
    <t>CR#1953RV#923</t>
  </si>
  <si>
    <t>‭00000836‬</t>
  </si>
  <si>
    <t xml:space="preserve">Receipt Number - 00000836 Document Number - 166 Receipt Method Name - PCP-Cheque Receipt Date - 28-OCT-18 Bank Name - HSBC Bank Account Name - OD HSBC 001-142033-001 </t>
  </si>
  <si>
    <t>ABDUL HUSSEIN RAH. KHOURY &amp; CO</t>
  </si>
  <si>
    <t>CR#1616-855</t>
  </si>
  <si>
    <t>‭869‬</t>
  </si>
  <si>
    <t xml:space="preserve">Receipt Number - 869 Document Number - 295 Receipt Method Name - PCP-Cheque Receipt Date - 12-NOV-18 Bank Name - HSBC Bank Account Name - OD HSBC 001-142033-001 </t>
  </si>
  <si>
    <t>SPAR RETAIL WLL</t>
  </si>
  <si>
    <t>CR#17777RV#00614</t>
  </si>
  <si>
    <t>‭00000905‬</t>
  </si>
  <si>
    <t xml:space="preserve">Receipt Number - 00000905 Document Number - 225 Receipt Method Name - PCP-Cheque Receipt Date - 03-NOV-18 Bank Name - HSBC Bank Account Name - OD HSBC 001-142033-001 </t>
  </si>
  <si>
    <t>MALABAR TRADING &amp; MARKETING</t>
  </si>
  <si>
    <t>CR#1673RV#00682</t>
  </si>
  <si>
    <t>‭1172‬</t>
  </si>
  <si>
    <t xml:space="preserve">Receipt Number - 1172 Document Number - 233 Receipt Method Name - PCP-Cheque Receipt Date - 04-NOV-18 Bank Name - HSBC Bank Account Name - OD HSBC 001-142033-001 </t>
  </si>
  <si>
    <t>RAMEZ  SHOPPING</t>
  </si>
  <si>
    <t>CR#1685RV#00764</t>
  </si>
  <si>
    <t>‭001255‬</t>
  </si>
  <si>
    <t xml:space="preserve">Receipt Number - 001255 Document Number - 240 Receipt Method Name - PCP-Cheque Receipt Date - 01-NOV-18 Bank Name - HSBC Bank Account Name - OD HSBC 001-142033-001 </t>
  </si>
  <si>
    <t>SAFARI HYPERMARKET</t>
  </si>
  <si>
    <t>CR#1661RV#607</t>
  </si>
  <si>
    <t>‭1469‬</t>
  </si>
  <si>
    <t xml:space="preserve">Receipt Number - 1469 Document Number - 303 Receipt Method Name - PCP-Cheque Receipt Date - 15-NOV-18 Bank Name - HSBC Bank Account Name - OD HSBC 001-142033-001 </t>
  </si>
  <si>
    <t>METRO MART - EZDAN TOWER</t>
  </si>
  <si>
    <t>CR#01818 RV# 00917</t>
  </si>
  <si>
    <t>‭1470‬</t>
  </si>
  <si>
    <t xml:space="preserve">Receipt Number - 1470 Document Number - 291 Receipt Method Name - PCP-Cheque Receipt Date - 11-NOV-18 Bank Name - HSBC Bank Account Name - OD HSBC 001-142033-001 </t>
  </si>
  <si>
    <t>CR#1770RV#00914</t>
  </si>
  <si>
    <t>‭2435‬</t>
  </si>
  <si>
    <t xml:space="preserve">Receipt Number - 2435 Document Number - 232 Receipt Method Name - PCP-Cheque Receipt Date - 04-NOV-18 Bank Name - HSBC Bank Account Name - OD HSBC 001-142033-001 </t>
  </si>
  <si>
    <t>CR#1685RV#00763</t>
  </si>
  <si>
    <t>‭2452‬</t>
  </si>
  <si>
    <t xml:space="preserve">Receipt Number - 2452 Document Number - 231 Receipt Method Name - PCP-Cheque Receipt Date - 04-NOV-18 Bank Name - HSBC Bank Account Name - OD HSBC 001-142033-001 </t>
  </si>
  <si>
    <t>CR#1685RV#00762</t>
  </si>
  <si>
    <t>‭00002454‬</t>
  </si>
  <si>
    <t xml:space="preserve">Receipt Number - 00002454 Document Number - 12 Receipt Method Name - PCP-Cheque-Mobility Receipt Date - 04-NOV-18 Bank Name - HSBC Bank Account Name - OD HSBC 001-142033-001 </t>
  </si>
  <si>
    <t>DOHA DAY MART</t>
  </si>
  <si>
    <t>‭Mr. MICHAEL OBLEA RANADA‬</t>
  </si>
  <si>
    <t>Mobility - Collection Interface - Header ID 5229000079 Customer Bank Name - Â STANDARD CHARTED BANK</t>
  </si>
  <si>
    <t>‭2694‬</t>
  </si>
  <si>
    <t xml:space="preserve">Receipt Number - 2694 Document Number - 234 Receipt Method Name - PCP-Cheque Receipt Date - 04-NOV-18 Bank Name - HSBC Bank Account Name - OD HSBC 001-142033-001 </t>
  </si>
  <si>
    <t>CR#1685RV#00765</t>
  </si>
  <si>
    <t>‭00002803‬</t>
  </si>
  <si>
    <t xml:space="preserve">Receipt Number - 00002803 Document Number - 272 Receipt Method Name - PCP-Cheque Receipt Date - 06-NOV-18 Bank Name - HSBC Bank Account Name - OD HSBC 001-142033-001 </t>
  </si>
  <si>
    <t>HAYDAR ALREZA HYGIENE SUPPLY</t>
  </si>
  <si>
    <t>CR#1720RV#28539</t>
  </si>
  <si>
    <t>‭00002923‬</t>
  </si>
  <si>
    <t xml:space="preserve">Receipt Number - 00002923 Document Number - 326 Receipt Method Name - PCP-Cheque Receipt Date - 25-NOV-18 Bank Name - HSBC Bank Account Name - OD HSBC 001-142033-001 </t>
  </si>
  <si>
    <t>SUNKEY MILLS L.L.C</t>
  </si>
  <si>
    <t>CR#1924RV#00890</t>
  </si>
  <si>
    <t>‭3932‬</t>
  </si>
  <si>
    <t xml:space="preserve">Receipt Number - 3932 Document Number - 269 Receipt Method Name - PCP-Cheque Receipt Date - 06-NOV-18 Bank Name - HSBC Bank Account Name - OD HSBC 001-142033-001 </t>
  </si>
  <si>
    <t>DIAMOND SHOPPING CENTER</t>
  </si>
  <si>
    <t>CR#1717RV#00433</t>
  </si>
  <si>
    <t>‭00005125‬</t>
  </si>
  <si>
    <t xml:space="preserve">Receipt Number - 00005125 Document Number - 220 Receipt Method Name - PCP-Cheque Receipt Date - 31-OCT-18 Bank Name - HSBC Bank Account Name - OD HSBC 001-142033-001 </t>
  </si>
  <si>
    <t>FAMILY FOOD CENTRE W.L.L.</t>
  </si>
  <si>
    <t>CR#1664-RV#282</t>
  </si>
  <si>
    <t>‭5226‬</t>
  </si>
  <si>
    <t xml:space="preserve">Receipt Number - 5226 Document Number - 259 Receipt Method Name - PCP-Cheque Receipt Date - 05-NOV-18 Bank Name - HSBC Bank Account Name - OD HSBC 001-142033-001 </t>
  </si>
  <si>
    <t>DANA HYPERMARKET</t>
  </si>
  <si>
    <t>CR#1700RV#30550</t>
  </si>
  <si>
    <t>‭5278‬</t>
  </si>
  <si>
    <t xml:space="preserve">Receipt Number - 5278 Document Number - 223 Receipt Method Name - PCP-Cheque Receipt Date - 31-OCT-18 Bank Name - HSBC Bank Account Name - OD HSBC 001-142033-001 </t>
  </si>
  <si>
    <t>MASSKAR HYPERMARKET</t>
  </si>
  <si>
    <t>CR#1648-30346</t>
  </si>
  <si>
    <t>‭5722‬</t>
  </si>
  <si>
    <t xml:space="preserve">Receipt Number - 5722 Document Number - 315 Receipt Method Name - PCP-Cheque Receipt Date - 18-NOV-18 Bank Name - HSBC Bank Account Name - OD HSBC 001-142033-001 </t>
  </si>
  <si>
    <t>CR#1858RV#00239</t>
  </si>
  <si>
    <t>‭00007278‬</t>
  </si>
  <si>
    <t xml:space="preserve">Receipt Number - 00007278 Document Number - 245 Receipt Method Name - PCP-Cheque Receipt Date - 05-NOV-18 Bank Name - HSBC Bank Account Name - OD HSBC 001-142033-001 </t>
  </si>
  <si>
    <t>RAWABI HYPERMARKET</t>
  </si>
  <si>
    <t>CR#1696RV#00712</t>
  </si>
  <si>
    <t>‭7301‬</t>
  </si>
  <si>
    <t xml:space="preserve">Receipt Number - 7301 Document Number - 341 Receipt Method Name - PCP-Cheque Receipt Date - 28-NOV-18 Bank Name - HSBC Bank Account Name - OD HSBC 001-142033-001 </t>
  </si>
  <si>
    <t>CR#1983RV#717</t>
  </si>
  <si>
    <t>‭00007626‬</t>
  </si>
  <si>
    <t xml:space="preserve">Receipt Number - 00007626 Document Number - 274 Receipt Method Name - PCP-Cheque Receipt Date - 07-NOV-18 Bank Name - HSBC Bank Account Name - OD HSBC 001-142033-001 </t>
  </si>
  <si>
    <t>CR#1731RV#00866</t>
  </si>
  <si>
    <t>‭00007975‬</t>
  </si>
  <si>
    <t xml:space="preserve">Receipt Number - 00007975 Document Number - 304 Receipt Method Name - PCP-Cheque Receipt Date - 14-NOV-18 Bank Name - HSBC Bank Account Name - OD HSBC 001-142033-001 </t>
  </si>
  <si>
    <t>CR#1815RV#00874</t>
  </si>
  <si>
    <t>‭8139‬</t>
  </si>
  <si>
    <t xml:space="preserve">Receipt Number - 8139 Document Number - 212 Receipt Method Name - PCP-Cheque Receipt Date - 31-OCT-18 Bank Name - HSBC Bank Account Name - OD HSBC 001-142033-001 </t>
  </si>
  <si>
    <t>LULU HYPERMARKET TRADING CO.W.L.L.</t>
  </si>
  <si>
    <t>CR#1657-RV#758</t>
  </si>
  <si>
    <t>‭8306‬</t>
  </si>
  <si>
    <t xml:space="preserve">Receipt Number - 8306 Document Number - 213 Receipt Method Name - PCP-Cheque Receipt Date - 31-OCT-18 Bank Name - HSBC Bank Account Name - OD HSBC 001-142033-001 </t>
  </si>
  <si>
    <t>‭00008931‬</t>
  </si>
  <si>
    <t xml:space="preserve">Receipt Number - 00008931 Document Number - 335 Receipt Method Name - PCP-Cheque Receipt Date - 26-NOV-18 Bank Name - HSBC Bank Account Name - OD HSBC 001-142033-001 </t>
  </si>
  <si>
    <t>CR#1951RV#891</t>
  </si>
  <si>
    <t>‭00009306‬</t>
  </si>
  <si>
    <t xml:space="preserve">Receipt Number - 00009306 Document Number - 247 Receipt Method Name - PCP-Cheque Receipt Date - 05-NOV-18 Bank Name - HSBC Bank Account Name - OD HSBC 001-142033-001 </t>
  </si>
  <si>
    <t>CR#1696RV#00714</t>
  </si>
  <si>
    <t>‭0011574‬</t>
  </si>
  <si>
    <t xml:space="preserve">Receipt Number - 0011574 Document Number - 316 Receipt Method Name - PCP-Cheque Receipt Date - 19-NOV-18 Bank Name - HSBC Bank Account Name - OD HSBC 001-142033-001 </t>
  </si>
  <si>
    <t>CR#1863RV#883</t>
  </si>
  <si>
    <t>‭11799‬</t>
  </si>
  <si>
    <t xml:space="preserve">Receipt Number - 11799 Document Number - 235 Receipt Method Name - PCP-Cheque Receipt Date - 04-NOV-18 Bank Name - HSBC Bank Account Name - OD HSBC 001-142033-001 </t>
  </si>
  <si>
    <t>CR#1685RV#00766</t>
  </si>
  <si>
    <t>‭000011850‬</t>
  </si>
  <si>
    <t xml:space="preserve">Receipt Number - 000011850 Document Number - 323 Receipt Method Name - PCP-Cheque Receipt Date - 22-NOV-18 Bank Name - HSBC Bank Account Name - OD HSBC 001-142033-001 </t>
  </si>
  <si>
    <t>CR#1912RV#00888</t>
  </si>
  <si>
    <t>‭000011851‬</t>
  </si>
  <si>
    <t xml:space="preserve">Receipt Number - 000011851 Document Number - 324 Receipt Method Name - PCP-Cheque Receipt Date - 22-NOV-18 Bank Name - HSBC Bank Account Name - OD HSBC 001-142033-001 </t>
  </si>
  <si>
    <t>CR#1912RV#008899</t>
  </si>
  <si>
    <t>‭00017188‬</t>
  </si>
  <si>
    <t xml:space="preserve">Receipt Number - 00017188 Document Number - 264 Receipt Method Name - PCP-Cheque Receipt Date - 06-NOV-18 Bank Name - HSBC Bank Account Name - OD HSBC 001-142033-001 </t>
  </si>
  <si>
    <t>REGENCY HYPER MARKET</t>
  </si>
  <si>
    <t>CR#1716RV#00611</t>
  </si>
  <si>
    <t>‭000017301‬</t>
  </si>
  <si>
    <t xml:space="preserve">Receipt Number - 000017301 Document Number - 318 Receipt Method Name - PCP-Cheque Receipt Date - 19-NOV-18 Bank Name - HSBC Bank Account Name - OD HSBC 001-142033-001 </t>
  </si>
  <si>
    <t>CR#1867RV#00283</t>
  </si>
  <si>
    <t>‭22670‬</t>
  </si>
  <si>
    <t xml:space="preserve">Receipt Number - 22670 Document Number - 224 Receipt Method Name - PCP-Cheque Receipt Date - 31-OCT-18 Bank Name - HSBC Bank Account Name - OD HSBC 001-142033-001 </t>
  </si>
  <si>
    <t>CR#1648-30347</t>
  </si>
  <si>
    <t>‭46007‬</t>
  </si>
  <si>
    <t xml:space="preserve">Receipt Number - 46007 Document Number - 192 Receipt Method Name - PCP-Cheque Receipt Date - 31-OCT-18 Bank Name - HSBC Bank Account Name - OD HSBC 001-142033-001 </t>
  </si>
  <si>
    <t>QATAR MARKETS CO. (GEANT)</t>
  </si>
  <si>
    <t>CR#1654-RV#658</t>
  </si>
  <si>
    <t>‭46008‬</t>
  </si>
  <si>
    <t xml:space="preserve">Receipt Number - 46008 Document Number - 193 Receipt Method Name - PCP-Cheque Receipt Date - 31-OCT-18 Bank Name - HSBC Bank Account Name - OD HSBC 001-142033-001 </t>
  </si>
  <si>
    <t>‭46010‬</t>
  </si>
  <si>
    <t xml:space="preserve">Receipt Number - 46010 Document Number - 194 Receipt Method Name - PCP-Cheque Receipt Date - 31-OCT-18 Bank Name - HSBC Bank Account Name - OD HSBC 001-142033-001 </t>
  </si>
  <si>
    <t>‭46012‬</t>
  </si>
  <si>
    <t xml:space="preserve">Receipt Number - 46012 Document Number - 195 Receipt Method Name - PCP-Cheque Receipt Date - 31-OCT-18 Bank Name - HSBC Bank Account Name - OD HSBC 001-142033-001 </t>
  </si>
  <si>
    <t>‭46014‬</t>
  </si>
  <si>
    <t xml:space="preserve">Receipt Number - 46014 Document Number - 196 Receipt Method Name - PCP-Cheque Receipt Date - 31-OCT-18 Bank Name - HSBC Bank Account Name - OD HSBC 001-142033-001 </t>
  </si>
  <si>
    <t>CR#1654-RV#659</t>
  </si>
  <si>
    <t>‭46016‬</t>
  </si>
  <si>
    <t xml:space="preserve">Receipt Number - 46016 Document Number - 197 Receipt Method Name - PCP-Cheque Receipt Date - 31-OCT-18 Bank Name - HSBC Bank Account Name - OD HSBC 001-142033-001 </t>
  </si>
  <si>
    <t>‭46017‬</t>
  </si>
  <si>
    <t xml:space="preserve">Receipt Number - 46017 Document Number - 198 Receipt Method Name - PCP-Cheque Receipt Date - 31-OCT-18 Bank Name - HSBC Bank Account Name - OD HSBC 001-142033-001 </t>
  </si>
  <si>
    <t>‭46018‬</t>
  </si>
  <si>
    <t xml:space="preserve">Receipt Number - 46018 Document Number - 199 Receipt Method Name - PCP-Cheque Receipt Date - 31-OCT-18 Bank Name - HSBC Bank Account Name - OD HSBC 001-142033-001 </t>
  </si>
  <si>
    <t>‭46019‬</t>
  </si>
  <si>
    <t xml:space="preserve">Receipt Number - 46019 Document Number - 200 Receipt Method Name - PCP-Cheque Receipt Date - 31-OCT-18 Bank Name - HSBC Bank Account Name - OD HSBC 001-142033-001 </t>
  </si>
  <si>
    <t>CR#1654-RV#660</t>
  </si>
  <si>
    <t>‭46021‬</t>
  </si>
  <si>
    <t xml:space="preserve">Receipt Number - 46021 Document Number - 201 Receipt Method Name - PCP-Cheque Receipt Date - 31-OCT-18 Bank Name - HSBC Bank Account Name - OD HSBC 001-142033-001 </t>
  </si>
  <si>
    <t>‭59258‬</t>
  </si>
  <si>
    <t xml:space="preserve">Receipt Number - 59258 Document Number - 219 Receipt Method Name - PCP-Cheque Receipt Date - 31-OCT-18 Bank Name - HSBC Bank Account Name - OD HSBC 001-142033-001 </t>
  </si>
  <si>
    <t>MAJID AL FUTTAIM HYPERMARKETS W.L.L.</t>
  </si>
  <si>
    <t>CR#1662-RV#661</t>
  </si>
  <si>
    <t>‭62009‬</t>
  </si>
  <si>
    <t xml:space="preserve">Receipt Number - 62009 Document Number - 53 Receipt Method Name - PCP-Cheque Receipt Date - 01-OCT-18 Bank Name - HSBC Bank Account Name - OD HSBC 001-142033-001 </t>
  </si>
  <si>
    <t>AL-MEERA CONSUMER GOODS CO.</t>
  </si>
  <si>
    <t>CRV#1359RV#30700</t>
  </si>
  <si>
    <t>‭62393‬</t>
  </si>
  <si>
    <t xml:space="preserve">Receipt Number - 62393 Document Number - 190 Receipt Method Name - PCP-Cheque Receipt Date - 31-OCT-18 Bank Name - HSBC Bank Account Name - OD HSBC 001-142033-001 </t>
  </si>
  <si>
    <t>CR#1654-RV#657</t>
  </si>
  <si>
    <t>‭62383‬</t>
  </si>
  <si>
    <t xml:space="preserve">Receipt Number - 62383 Document Number - 186 Receipt Method Name - PCP-Cheque Receipt Date - 31-OCT-18 Bank Name - HSBC Bank Account Name - OD HSBC 001-142033-001 </t>
  </si>
  <si>
    <t>CR#1654-RV#656</t>
  </si>
  <si>
    <t>‭62384‬</t>
  </si>
  <si>
    <t xml:space="preserve">Receipt Number - 62384 Document Number - 181 Receipt Method Name - PCP-Cheque Receipt Date - 31-OCT-18 Bank Name - HSBC Bank Account Name - OD HSBC 001-142033-001 </t>
  </si>
  <si>
    <t>CR#1654-RV#655</t>
  </si>
  <si>
    <t>‭62385‬</t>
  </si>
  <si>
    <t xml:space="preserve">Receipt Number - 62385 Document Number - 182 Receipt Method Name - PCP-Cheque Receipt Date - 31-OCT-18 Bank Name - HSBC Bank Account Name - OD HSBC 001-142033-001 </t>
  </si>
  <si>
    <t>‭62386‬</t>
  </si>
  <si>
    <t xml:space="preserve">Receipt Number - 62386 Document Number - 183 Receipt Method Name - PCP-Cheque Receipt Date - 31-OCT-18 Bank Name - HSBC Bank Account Name - OD HSBC 001-142033-001 </t>
  </si>
  <si>
    <t>‭62387‬</t>
  </si>
  <si>
    <t xml:space="preserve">Receipt Number - 62387 Document Number - 185 Receipt Method Name - PCP-Cheque Receipt Date - 31-OCT-18 Bank Name - HSBC Bank Account Name - OD HSBC 001-142033-001 </t>
  </si>
  <si>
    <t>‭62389‬</t>
  </si>
  <si>
    <t xml:space="preserve">Receipt Number - 62389 Document Number - 187 Receipt Method Name - PCP-Cheque Receipt Date - 31-OCT-18 Bank Name - HSBC Bank Account Name - OD HSBC 001-142033-001 </t>
  </si>
  <si>
    <t>‭62390‬</t>
  </si>
  <si>
    <t xml:space="preserve">Receipt Number - 62390 Document Number - 188 Receipt Method Name - PCP-Cheque Receipt Date - 31-OCT-18 Bank Name - HSBC Bank Account Name - OD HSBC 001-142033-001 </t>
  </si>
  <si>
    <t>‭62391‬</t>
  </si>
  <si>
    <t xml:space="preserve">Receipt Number - 62391 Document Number - 184 Receipt Method Name - PCP-Cheque Receipt Date - 31-OCT-18 Bank Name - HSBC Bank Account Name - OD HSBC 001-142033-001 </t>
  </si>
  <si>
    <t>‭62392‬</t>
  </si>
  <si>
    <t xml:space="preserve">Receipt Number - 62392 Document Number - 191 Receipt Method Name - PCP-Cheque Receipt Date - 31-OCT-18 Bank Name - HSBC Bank Account Name - OD HSBC 001-142033-001 </t>
  </si>
  <si>
    <t>‭0100270‬</t>
  </si>
  <si>
    <t xml:space="preserve">Receipt Number - 0100270 Document Number - 226 Receipt Method Name - PCP-Cheque Receipt Date - 03-NOV-18 Bank Name - HSBC Bank Account Name - OD HSBC 001-142033-001 </t>
  </si>
  <si>
    <t>SEVEN DAYS HYPERMARKET</t>
  </si>
  <si>
    <t>CR#1674RV#00236</t>
  </si>
  <si>
    <t>‭101684‬</t>
  </si>
  <si>
    <t xml:space="preserve">Receipt Number - 101684 Document Number - 255 Receipt Method Name - PCP-Cheque Receipt Date - 05-NOV-18 Bank Name - HSBC Bank Account Name - OD HSBC 001-142033-001 </t>
  </si>
  <si>
    <t>SAUDIA HYPERMARKET W.L.L.</t>
  </si>
  <si>
    <t>CR#1700RV#30546</t>
  </si>
  <si>
    <t>‭01000329‬</t>
  </si>
  <si>
    <t xml:space="preserve">Receipt Number - 01000329 Document Number - 312 Receipt Method Name - PCP-Cheque Receipt Date - 18-NOV-18 Bank Name - HSBC Bank Account Name - OD HSBC 001-142033-001 </t>
  </si>
  <si>
    <t>LARY STORES</t>
  </si>
  <si>
    <t>CR#1844RV#28540</t>
  </si>
  <si>
    <t>‭01000346‬</t>
  </si>
  <si>
    <t xml:space="preserve">Receipt Number - 01000346 Document Number - 170 Receipt Method Name - PCP-Cheque Receipt Date - 28-OCT-18 Bank Name - HSBC Bank Account Name - OD HSBC 001-142033-001 </t>
  </si>
  <si>
    <t>NAJMAH FIRDOUS TRDG CO.W.L.L.</t>
  </si>
  <si>
    <t>CR#1614-RV#858</t>
  </si>
  <si>
    <t>‭1000383‬</t>
  </si>
  <si>
    <t xml:space="preserve">Receipt Number - 1000383 Document Number - 327 Receipt Method Name - PCP-Cheque Receipt Date - 25-NOV-18 Bank Name - HSBC Bank Account Name - OD HSBC 001-142033-001 </t>
  </si>
  <si>
    <t>FOOD WORLD W.L.L.</t>
  </si>
  <si>
    <t>CR#1925RV#00439</t>
  </si>
  <si>
    <t>‭01000397‬</t>
  </si>
  <si>
    <t xml:space="preserve">Receipt Number - 01000397 Document Number - 171 Receipt Method Name - PCP-Cheque Receipt Date - 28-OCT-18 Bank Name - HSBC Bank Account Name - OD HSBC 001-142033-001 </t>
  </si>
  <si>
    <t>‭1000508‬</t>
  </si>
  <si>
    <t xml:space="preserve">Receipt Number - 1000508 Document Number - 305 Receipt Method Name - PCP-Cheque Receipt Date - 15-NOV-18 Bank Name - HSBC Bank Account Name - OD HSBC 001-142033-001 </t>
  </si>
  <si>
    <t>CR#01818 RV# 00918</t>
  </si>
  <si>
    <t>‭01000521‬</t>
  </si>
  <si>
    <t xml:space="preserve">Receipt Number - 01000521 Document Number - 14 Receipt Method Name - PCP-Cheque-Mobility Receipt Date - 06-NOV-18 Bank Name - HSBC Bank Account Name - OD HSBC 001-142033-001 </t>
  </si>
  <si>
    <t>Q PLAZA FOOD  MART</t>
  </si>
  <si>
    <t>Mobility - Collection Interface - Header ID 5282000062 Customer Bank Name - COMMERCIAL BANK</t>
  </si>
  <si>
    <t>‭01000537‬</t>
  </si>
  <si>
    <t xml:space="preserve">Receipt Number - 01000537 Document Number - 18 Receipt Method Name - PCP-Cheque-Mobility Receipt Date - 15-NOV-18 Bank Name - HSBC Bank Account Name - OD HSBC 001-142033-001 </t>
  </si>
  <si>
    <t>RADAR SUPER MARKET</t>
  </si>
  <si>
    <t>Mobility - Collection Interface - Header ID 5229000112 Customer Bank Name - Â STANDARD CHARTED BANK</t>
  </si>
  <si>
    <t>‭01000595‬</t>
  </si>
  <si>
    <t xml:space="preserve">Receipt Number - 01000595 Document Number - 288 Receipt Method Name - PCP-Cheque Receipt Date - 10-NOV-18 Bank Name - HSBC Bank Account Name - OD HSBC 001-142033-001 </t>
  </si>
  <si>
    <t>UNCLE ALI MARKET</t>
  </si>
  <si>
    <t>CR#1758RV#436</t>
  </si>
  <si>
    <t>‭1000842‬</t>
  </si>
  <si>
    <t xml:space="preserve">Receipt Number - 1000842 Document Number - 271 Receipt Method Name - PCP-Cheque Receipt Date - 06-NOV-18 Bank Name - HSBC Bank Account Name - OD HSBC 001-142033-001 </t>
  </si>
  <si>
    <t>CR#1719RV#0865</t>
  </si>
  <si>
    <t>‭01001155‬</t>
  </si>
  <si>
    <t xml:space="preserve">Receipt Number - 01001155 Document Number - 283 Receipt Method Name - PCP-Cheque Receipt Date - 08-NOV-18 Bank Name - HSBC Bank Account Name - OD HSBC 001-142033-001 </t>
  </si>
  <si>
    <t>NEW TALAL TRADING</t>
  </si>
  <si>
    <t>CR#1735RV#00868</t>
  </si>
  <si>
    <t>‭1002183‬</t>
  </si>
  <si>
    <t xml:space="preserve">Receipt Number - 1002183 Document Number - 9 Receipt Method Name - PCP-Cheque Receipt Date - 23-MAY-18 Bank Name - HSBC Bank Account Name - OD HSBC 001-142033-001 </t>
  </si>
  <si>
    <t>LOGIC GROUP OF COMPANIES</t>
  </si>
  <si>
    <t>‭01001181‬</t>
  </si>
  <si>
    <t xml:space="preserve">Receipt Number - 01001181 Document Number - 299 Receipt Method Name - PCP-Cheque Receipt Date - 13-NOV-18 Bank Name - HSBC Bank Account Name - OD HSBC 001-142033-001 </t>
  </si>
  <si>
    <t>CR#1789RV#00871</t>
  </si>
  <si>
    <t>‭01001185‬</t>
  </si>
  <si>
    <t xml:space="preserve">Receipt Number - 01001185 Document Number - 306 Receipt Method Name - PCP-Cheque Receipt Date - 17-NOV-18 Bank Name - HSBC Bank Account Name - OD HSBC 001-142033-001 </t>
  </si>
  <si>
    <t>CR#1837RV#00876</t>
  </si>
  <si>
    <t>‭01001190‬</t>
  </si>
  <si>
    <t xml:space="preserve">Receipt Number - 01001190 Document Number - 313 Receipt Method Name - PCP-Cheque Receipt Date - 18-NOV-18 Bank Name - HSBC Bank Account Name - OD HSBC 001-142033-001 </t>
  </si>
  <si>
    <t>CR#1845RV#00881</t>
  </si>
  <si>
    <t>‭01001307‬</t>
  </si>
  <si>
    <t xml:space="preserve">Receipt Number - 01001307 Document Number - 321 Receipt Method Name - PCP-Cheque Receipt Date - 21-NOV-18 Bank Name - HSBC Bank Account Name - OD HSBC 001-142033-001 </t>
  </si>
  <si>
    <t>CR#1899RV#00887</t>
  </si>
  <si>
    <t>‭01001328‬</t>
  </si>
  <si>
    <t xml:space="preserve">Receipt Number - 01001328 Document Number - 334 Receipt Method Name - PCP-Cheque Receipt Date - 27-NOV-18 Bank Name - HSBC Bank Account Name - OD HSBC 001-142033-001 </t>
  </si>
  <si>
    <t>CR#1970RV#00895</t>
  </si>
  <si>
    <t>‭1001695‬</t>
  </si>
  <si>
    <t xml:space="preserve">Receipt Number - 1001695 Document Number - 287 Receipt Method Name - PCP-Cheque Receipt Date - 08-NOV-18 Bank Name - HSBC Bank Account Name - OD HSBC 001-142033-001 </t>
  </si>
  <si>
    <t>NEW WORLD COMPANY</t>
  </si>
  <si>
    <t>CR#1748RV#30350</t>
  </si>
  <si>
    <t>‭1001696‬</t>
  </si>
  <si>
    <t xml:space="preserve">Receipt Number - 1001696 Document Number - 286 Receipt Method Name - PCP-Cheque Receipt Date - 08-NOV-18 Bank Name - HSBC Bank Account Name - OD HSBC 001-142033-001 </t>
  </si>
  <si>
    <t>CR#1748RV#30349</t>
  </si>
  <si>
    <t>‭1001836‬</t>
  </si>
  <si>
    <t xml:space="preserve">Receipt Number - 1001836 Document Number - 265 Receipt Method Name - PCP-Cheque Receipt Date - 06-NOV-18 Bank Name - HSBC Bank Account Name - OD HSBC 001-142033-001 </t>
  </si>
  <si>
    <t>REGENCY SHOPPING COMPLEX</t>
  </si>
  <si>
    <t>CR#1716RV#00612</t>
  </si>
  <si>
    <t>‭1001915‬</t>
  </si>
  <si>
    <t xml:space="preserve">Receipt Number - 1001915 Document Number - 254 Receipt Method Name - PCP-Cheque Receipt Date - 05-NOV-18 Bank Name - HSBC Bank Account Name - OD HSBC 001-142033-001 </t>
  </si>
  <si>
    <t>‭Mr. MOHAMED RAIZDEEN ATHAMBAWA‬</t>
  </si>
  <si>
    <t>CR#1700RV#30545</t>
  </si>
  <si>
    <t>‭01001940‬</t>
  </si>
  <si>
    <t xml:space="preserve">Receipt Number - 01001940 Document Number - 322 Receipt Method Name - PCP-Cheque Receipt Date - 22-NOV-18 Bank Name - HSBC Bank Account Name - OD HSBC 001-142033-001 </t>
  </si>
  <si>
    <t>CR#1911RV#00284</t>
  </si>
  <si>
    <t>‭01002398‬</t>
  </si>
  <si>
    <t xml:space="preserve">Receipt Number - 01002398 Document Number - 17 Receipt Method Name - PCP-Cheque-Mobility Receipt Date - 14-NOV-18 Bank Name - HSBC Bank Account Name - OD HSBC 001-142033-001 </t>
  </si>
  <si>
    <t>ZAHRA SHOPPING CENTER</t>
  </si>
  <si>
    <t>Mobility - Collection Interface - Header ID 5229000109 Customer Bank Name - Â STANDARD CHARTED BANK</t>
  </si>
  <si>
    <t>‭1002568‬</t>
  </si>
  <si>
    <t xml:space="preserve">Receipt Number - 1002568 Document Number - 252 Receipt Method Name - PCP-Cheque Receipt Date - 05-NOV-18 Bank Name - HSBC Bank Account Name - OD HSBC 001-142033-001 </t>
  </si>
  <si>
    <t>SOUQ AL BALADI</t>
  </si>
  <si>
    <t>CR#1700RV#30543</t>
  </si>
  <si>
    <t>‭01002862‬</t>
  </si>
  <si>
    <t xml:space="preserve">Receipt Number - 01002862 Document Number - 314 Receipt Method Name - PCP-Cheque Receipt Date - 18-NOV-18 Bank Name - HSBC Bank Account Name - OD HSBC 001-142033-001 </t>
  </si>
  <si>
    <t>CENTURY TRADING &amp; CONTRACTING</t>
  </si>
  <si>
    <t>CR#1857RV#1006</t>
  </si>
  <si>
    <t>‭1003659‬</t>
  </si>
  <si>
    <t xml:space="preserve">Receipt Number - 1003659 Document Number - 262 Receipt Method Name - PCP-Cheque Receipt Date - 06-NOV-18 Bank Name - HSBC Bank Account Name - OD HSBC 001-142033-001 </t>
  </si>
  <si>
    <t>KABAYAN STORE</t>
  </si>
  <si>
    <t>‭Mr. NAVEED NARAAN CHIRAKKAL‬</t>
  </si>
  <si>
    <t>CR#1715RV#00905</t>
  </si>
  <si>
    <t>‭1003783‬</t>
  </si>
  <si>
    <t xml:space="preserve">Receipt Number - 1003783 Document Number - 244 Receipt Method Name - PCP-Cheque Receipt Date - 05-NOV-18 Bank Name - HSBC Bank Account Name - OD HSBC 001-142033-001 </t>
  </si>
  <si>
    <t>FIVE GROUP CO. FOR TRD &amp; CONT.</t>
  </si>
  <si>
    <t>CR#1696RV#00711</t>
  </si>
  <si>
    <t>‭1003821‬</t>
  </si>
  <si>
    <t xml:space="preserve">Receipt Number - 1003821 Document Number - 309 Receipt Method Name - PCP-Cheque Receipt Date - 15-NOV-18 Bank Name - HSBC Bank Account Name - OD HSBC 001-142033-001 </t>
  </si>
  <si>
    <t>CR#1819 RV#01005</t>
  </si>
  <si>
    <t>‭1003884‬</t>
  </si>
  <si>
    <t xml:space="preserve">Receipt Number - 1003884 Document Number - 330 Receipt Method Name - PCP-Cheque Receipt Date - 27-NOV-18 Bank Name - HSBC Bank Account Name - OD HSBC 001-142033-001 </t>
  </si>
  <si>
    <t>CR#1969RV#1009</t>
  </si>
  <si>
    <t>‭1004195‬</t>
  </si>
  <si>
    <t xml:space="preserve">Receipt Number - 1004195 Document Number - 279 Receipt Method Name - PCP-Cheque Receipt Date - 07-NOV-18 Bank Name - HSBC Bank Account Name - OD HSBC 001-142033-001 </t>
  </si>
  <si>
    <t>NEW TAIF SUPER MARKET</t>
  </si>
  <si>
    <t>CR#1733RV#00911</t>
  </si>
  <si>
    <t>‭1004777‬</t>
  </si>
  <si>
    <t xml:space="preserve">Receipt Number - 1004777 Document Number - 9 Receipt Method Name - PCP-Cheque-Mobility Receipt Date - 13-OCT-18 Bank Name - HSBC Bank Account Name - OD HSBC 001-142033-001 </t>
  </si>
  <si>
    <t>Mobility - Collection Interface - Header ID 5229000020 Customer Bank Name - Â STANDARD CHARTED BANK</t>
  </si>
  <si>
    <t>‭1005025‬</t>
  </si>
  <si>
    <t xml:space="preserve">Receipt Number - 1005025 Document Number - 277 Receipt Method Name - PCP-Cheque Receipt Date - 07-NOV-18 Bank Name - HSBC Bank Account Name - OD HSBC 001-142033-001 </t>
  </si>
  <si>
    <t>AL-HABARI FOOD STUFF</t>
  </si>
  <si>
    <t>CR#1733RV#00909</t>
  </si>
  <si>
    <t>‭1005050‬</t>
  </si>
  <si>
    <t xml:space="preserve">Receipt Number - 1005050 Document Number - 241 Receipt Method Name - PCP-Cheque Receipt Date - 01-NOV-18 Bank Name - HSBC Bank Account Name - OD HSBC 001-142033-001 </t>
  </si>
  <si>
    <t>ARWA SHOPPING CENTER</t>
  </si>
  <si>
    <t>CR#1663RV#30542</t>
  </si>
  <si>
    <t>‭1005110‬</t>
  </si>
  <si>
    <t xml:space="preserve">Receipt Number - 1005110 Document Number - 238 Receipt Method Name - PCP-Cheque Receipt Date - 01-NOV-18 Bank Name - HSBC Bank Account Name - OD HSBC 001-142033-001 </t>
  </si>
  <si>
    <t>GRAND MALL WLL</t>
  </si>
  <si>
    <t>CR#1661RV#605</t>
  </si>
  <si>
    <t>‭1005128‬</t>
  </si>
  <si>
    <t xml:space="preserve">Receipt Number - 1005128 Document Number - 253 Receipt Method Name - PCP-Cheque Receipt Date - 05-NOV-18 Bank Name - HSBC Bank Account Name - OD HSBC 001-142033-001 </t>
  </si>
  <si>
    <t>CR#1700RV#30544</t>
  </si>
  <si>
    <t>‭1005168‬</t>
  </si>
  <si>
    <t xml:space="preserve">Receipt Number - 1005168 Document Number - 203 Receipt Method Name - PCP-Cheque Receipt Date - 31-OCT-18 Bank Name - HSBC Bank Account Name - OD HSBC 001-142033-001 </t>
  </si>
  <si>
    <t>CR#1655-RV#752</t>
  </si>
  <si>
    <t>‭01005444‬</t>
  </si>
  <si>
    <t xml:space="preserve">Receipt Number - 01005444 Document Number - 275 Receipt Method Name - PCP-Cheque Receipt Date - 07-NOV-18 Bank Name - HSBC Bank Account Name - OD HSBC 001-142033-001 </t>
  </si>
  <si>
    <t>STOP N SHOP</t>
  </si>
  <si>
    <t>CR#1732RV#00434</t>
  </si>
  <si>
    <t>‭01005578‬</t>
  </si>
  <si>
    <t xml:space="preserve">Receipt Number - 01005578 Document Number - 263 Receipt Method Name - PCP-Cheque Receipt Date - 06-NOV-18 Bank Name - HSBC Bank Account Name - OD HSBC 001-142033-001 </t>
  </si>
  <si>
    <t>CR#1716RV#00610</t>
  </si>
  <si>
    <t>‭1005859‬</t>
  </si>
  <si>
    <t xml:space="preserve">Receipt Number - 1005859 Document Number - 230 Receipt Method Name - PCP-Cheque Receipt Date - 01-NOV-18 Bank Name - HSBC Bank Account Name - OD HSBC 001-142033-001 </t>
  </si>
  <si>
    <t>GRAND EXPRESS</t>
  </si>
  <si>
    <t>CR#1661RV#603</t>
  </si>
  <si>
    <t>‭1006448‬</t>
  </si>
  <si>
    <t xml:space="preserve">Receipt Number - 1006448 Document Number - 294 Receipt Method Name - PCP-Cheque Receipt Date - 12-NOV-18 Bank Name - HSBC Bank Account Name - OD HSBC 001-142033-001 </t>
  </si>
  <si>
    <t>FAMILY FOOD LAND</t>
  </si>
  <si>
    <t>cR#1776RV#00916</t>
  </si>
  <si>
    <t>‭1006670‬</t>
  </si>
  <si>
    <t xml:space="preserve">Receipt Number - 1006670 Document Number - 336 Receipt Method Name - PCP-Cheque Receipt Date - 26-NOV-18 Bank Name - HSBC Bank Account Name - OD HSBC 001-142033-001 </t>
  </si>
  <si>
    <t>CR#1952RV#440</t>
  </si>
  <si>
    <t>‭1006949‬</t>
  </si>
  <si>
    <t xml:space="preserve">Receipt Number - 1006949 Document Number - 236 Receipt Method Name - PCP-Cheque Receipt Date - 04-NOV-18 Bank Name - HSBC Bank Account Name - OD HSBC 001-142033-001 </t>
  </si>
  <si>
    <t>FOOD CENTRE AL MAMOURA</t>
  </si>
  <si>
    <t>CR#1686RV#00901</t>
  </si>
  <si>
    <t>‭01007077‬</t>
  </si>
  <si>
    <t xml:space="preserve">Receipt Number - 01007077 Document Number - 296 Receipt Method Name - PCP-Cheque Receipt Date - 12-NOV-18 Bank Name - HSBC Bank Account Name - OD HSBC 001-142033-001 </t>
  </si>
  <si>
    <t>SALWA SUPER MARKET</t>
  </si>
  <si>
    <t>CR#01778RV#00870</t>
  </si>
  <si>
    <t>‭1007430‬</t>
  </si>
  <si>
    <t xml:space="preserve">Receipt Number - 1007430 Document Number - 202 Receipt Method Name - PCP-Cheque Receipt Date - 31-OCT-18 Bank Name - HSBC Bank Account Name - OD HSBC 001-142033-001 </t>
  </si>
  <si>
    <t>CR#1655-RV#751</t>
  </si>
  <si>
    <t>‭01007540‬</t>
  </si>
  <si>
    <t xml:space="preserve">Receipt Number - 01007540 Document Number - 242 Receipt Method Name - PCP-Cheque Receipt Date - 05-NOV-18 Bank Name - HSBC Bank Account Name - OD HSBC 001-142033-001 </t>
  </si>
  <si>
    <t>AJMAL FOOD CENTRE</t>
  </si>
  <si>
    <t>‭Mr. NOUFAL THATTANTAVIDA‬</t>
  </si>
  <si>
    <t>CR#1696RV#00709</t>
  </si>
  <si>
    <t>‭1007649‬</t>
  </si>
  <si>
    <t xml:space="preserve">Receipt Number - 1007649 Document Number - 290 Receipt Method Name - PCP-Cheque Receipt Date - 11-NOV-18 Bank Name - HSBC Bank Account Name - OD HSBC 001-142033-001 </t>
  </si>
  <si>
    <t>CR#1770RV#00913</t>
  </si>
  <si>
    <t>‭1007952‬</t>
  </si>
  <si>
    <t xml:space="preserve">Receipt Number - 1007952 Document Number - 293 Receipt Method Name - PCP-Cheque Receipt Date - 12-NOV-18 Bank Name - HSBC Bank Account Name - OD HSBC 001-142033-001 </t>
  </si>
  <si>
    <t>INDIAN HYPER MARKET</t>
  </si>
  <si>
    <t>cR#1776RV#00915</t>
  </si>
  <si>
    <t>‭1008005‬</t>
  </si>
  <si>
    <t xml:space="preserve">Receipt Number - 1008005 Document Number - 338 Receipt Method Name - PCP-Cheque Receipt Date - 26-NOV-18 Bank Name - HSBC Bank Account Name - OD HSBC 001-142033-001 </t>
  </si>
  <si>
    <t>CR#1953RV#924</t>
  </si>
  <si>
    <t>‭1008168‬</t>
  </si>
  <si>
    <t xml:space="preserve">Receipt Number - 1008168 Document Number - 214 Receipt Method Name - PCP-Cheque Receipt Date - 31-OCT-18 Bank Name - HSBC Bank Account Name - OD HSBC 001-142033-001 </t>
  </si>
  <si>
    <t>CR#1657-RV#759</t>
  </si>
  <si>
    <t>‭1008169‬</t>
  </si>
  <si>
    <t xml:space="preserve">Receipt Number - 1008169 Document Number - 215 Receipt Method Name - PCP-Cheque Receipt Date - 31-OCT-18 Bank Name - HSBC Bank Account Name - OD HSBC 001-142033-001 </t>
  </si>
  <si>
    <t>‭1008186‬</t>
  </si>
  <si>
    <t xml:space="preserve">Receipt Number - 1008186 Document Number - 237 Receipt Method Name - PCP-Cheque Receipt Date - 01-NOV-18 Bank Name - HSBC Bank Account Name - OD HSBC 001-142033-001 </t>
  </si>
  <si>
    <t>CR#1661RV#604</t>
  </si>
  <si>
    <t>‭1008740‬</t>
  </si>
  <si>
    <t xml:space="preserve">Receipt Number - 1008740 Document Number - 218 Receipt Method Name - PCP-Cheque Receipt Date - 31-OCT-18 Bank Name - HSBC Bank Account Name - OD HSBC 001-142033-001 </t>
  </si>
  <si>
    <t>CR#1657-RV#761</t>
  </si>
  <si>
    <t>‭01008913‬</t>
  </si>
  <si>
    <t xml:space="preserve">Receipt Number - 01008913 Document Number - 89 Receipt Method Name - PCP-Cheque Receipt Date - 03-OCT-18 Bank Name - HSBC Bank Account Name - OD HSBC 001-142033-001 </t>
  </si>
  <si>
    <t>LAGOON FAMILY SHOPPING COMPLEX</t>
  </si>
  <si>
    <t>CRV#1372-RV#00414</t>
  </si>
  <si>
    <t>‭01009083‬</t>
  </si>
  <si>
    <t xml:space="preserve">Receipt Number - 01009083 Document Number - 268 Receipt Method Name - PCP-Cheque Receipt Date - 06-NOV-18 Bank Name - HSBC Bank Account Name - OD HSBC 001-142033-001 </t>
  </si>
  <si>
    <t>WEST BAY COMPLEX</t>
  </si>
  <si>
    <t>CR#1717RV#00432</t>
  </si>
  <si>
    <t>‭1009398‬</t>
  </si>
  <si>
    <t xml:space="preserve">Receipt Number - 1009398 Document Number - 280 Receipt Method Name - PCP-Cheque Receipt Date - 07-NOV-18 Bank Name - HSBC Bank Account Name - OD HSBC 001-142033-001 </t>
  </si>
  <si>
    <t>FAMILY SHOPPING COMPLEX</t>
  </si>
  <si>
    <t>CR#1787RV#27867</t>
  </si>
  <si>
    <t>‭1009482‬</t>
  </si>
  <si>
    <t xml:space="preserve">Receipt Number - 1009482 Document Number - 273 Receipt Method Name - PCP-Cheque Receipt Date - 07-NOV-18 Bank Name - HSBC Bank Account Name - OD HSBC 001-142033-001 </t>
  </si>
  <si>
    <t>CR#1730RV#27867</t>
  </si>
  <si>
    <t>‭1009968‬</t>
  </si>
  <si>
    <t xml:space="preserve">Receipt Number - 1009968 Document Number - 260 Receipt Method Name - PCP-Cheque Receipt Date - 06-NOV-18 Bank Name - HSBC Bank Account Name - OD HSBC 001-142033-001 </t>
  </si>
  <si>
    <t>KABAYAN SUPER MARKET</t>
  </si>
  <si>
    <t>CR#1715RV#00903</t>
  </si>
  <si>
    <t>‭1010410‬</t>
  </si>
  <si>
    <t xml:space="preserve">Receipt Number - 1010410 Document Number - 292 Receipt Method Name - PCP-Cheque Receipt Date - 12-NOV-18 Bank Name - HSBC Bank Account Name - OD HSBC 001-142033-001 </t>
  </si>
  <si>
    <t>PARK N SHOP HYPERMARKET</t>
  </si>
  <si>
    <t>CR#1775RV#01001</t>
  </si>
  <si>
    <t>‭1010590‬</t>
  </si>
  <si>
    <t xml:space="preserve">Receipt Number - 1010590 Document Number - 205 Receipt Method Name - PCP-Cheque Receipt Date - 31-OCT-18 Bank Name - HSBC Bank Account Name - OD HSBC 001-142033-001 </t>
  </si>
  <si>
    <t>CR#1655-RV#754</t>
  </si>
  <si>
    <t>‭01011667‬</t>
  </si>
  <si>
    <t xml:space="preserve">Receipt Number - 01011667 Document Number - 284 Receipt Method Name - PCP-Cheque Receipt Date - 08-NOV-18 Bank Name - HSBC Bank Account Name - OD HSBC 001-142033-001 </t>
  </si>
  <si>
    <t>CR#1748RV#30348</t>
  </si>
  <si>
    <t>‭01011668‬</t>
  </si>
  <si>
    <t xml:space="preserve">Receipt Number - 01011668 Document Number - 285 Receipt Method Name - PCP-Cheque Receipt Date - 08-NOV-18 Bank Name - HSBC Bank Account Name - OD HSBC 001-142033-001 </t>
  </si>
  <si>
    <t>‭1012759‬</t>
  </si>
  <si>
    <t xml:space="preserve">Receipt Number - 1012759 Document Number - 261 Receipt Method Name - PCP-Cheque Receipt Date - 06-NOV-18 Bank Name - HSBC Bank Account Name - OD HSBC 001-142033-001 </t>
  </si>
  <si>
    <t>KABAYAN INT'L HYPERMARKET</t>
  </si>
  <si>
    <t>CR#1715RV#00904</t>
  </si>
  <si>
    <t>‭1013761‬</t>
  </si>
  <si>
    <t xml:space="preserve">Receipt Number - 1013761 Document Number - 257 Receipt Method Name - PCP-Cheque Receipt Date - 05-NOV-18 Bank Name - HSBC Bank Account Name - OD HSBC 001-142033-001 </t>
  </si>
  <si>
    <t>CR#1700RV#30549</t>
  </si>
  <si>
    <t>‭1014002‬</t>
  </si>
  <si>
    <t xml:space="preserve">Receipt Number - 1014002 Document Number - 204 Receipt Method Name - PCP-Cheque Receipt Date - 31-OCT-18 Bank Name - HSBC Bank Account Name - OD HSBC 001-142033-001 </t>
  </si>
  <si>
    <t>CR#1655-RV#753</t>
  </si>
  <si>
    <t>‭1014925‬</t>
  </si>
  <si>
    <t xml:space="preserve">Receipt Number - 1014925 Document Number - 278 Receipt Method Name - PCP-Cheque Receipt Date - 07-NOV-18 Bank Name - HSBC Bank Account Name - OD HSBC 001-142033-001 </t>
  </si>
  <si>
    <t>FOOD PLUS HYPER MARKET</t>
  </si>
  <si>
    <t>CR#1733RV#00910</t>
  </si>
  <si>
    <t>‭1015227‬</t>
  </si>
  <si>
    <t xml:space="preserve">Receipt Number - 1015227 Document Number - 243 Receipt Method Name - PCP-Cheque Receipt Date - 05-NOV-18 Bank Name - HSBC Bank Account Name - OD HSBC 001-142033-001 </t>
  </si>
  <si>
    <t>CR#1696RV#00710</t>
  </si>
  <si>
    <t>‭1015517‬</t>
  </si>
  <si>
    <t xml:space="preserve">Receipt Number - 1015517 Document Number - 256 Receipt Method Name - PCP-Cheque Receipt Date - 05-NOV-18 Bank Name - HSBC Bank Account Name - OD HSBC 001-142033-001 </t>
  </si>
  <si>
    <t>CR#1700RV#30547</t>
  </si>
  <si>
    <t>‭1016676‬</t>
  </si>
  <si>
    <t xml:space="preserve">Receipt Number - 1016676 Document Number - 258 Receipt Method Name - PCP-Cheque Receipt Date - 05-NOV-18 Bank Name - HSBC Bank Account Name - OD HSBC 001-142033-001 </t>
  </si>
  <si>
    <t>‭1016715‬</t>
  </si>
  <si>
    <t xml:space="preserve">Receipt Number - 1016715 Document Number - 208 Receipt Method Name - PCP-Cheque Receipt Date - 31-OCT-18 Bank Name - HSBC Bank Account Name - OD HSBC 001-142033-001 </t>
  </si>
  <si>
    <t>CR#1657-RV#756</t>
  </si>
  <si>
    <t>‭1016725‬</t>
  </si>
  <si>
    <t xml:space="preserve">Receipt Number - 1016725 Document Number - 209 Receipt Method Name - PCP-Cheque Receipt Date - 31-OCT-18 Bank Name - HSBC Bank Account Name - OD HSBC 001-142033-001 </t>
  </si>
  <si>
    <t>‭1016993‬</t>
  </si>
  <si>
    <t xml:space="preserve">Receipt Number - 1016993 Document Number - 270 Receipt Method Name - PCP-Cheque Receipt Date - 06-NOV-18 Bank Name - HSBC Bank Account Name - OD HSBC 001-142033-001 </t>
  </si>
  <si>
    <t>AL RAWABI FOOD CENTRE</t>
  </si>
  <si>
    <t>CR#1718RV#00715</t>
  </si>
  <si>
    <t>‭1017441‬</t>
  </si>
  <si>
    <t xml:space="preserve">Receipt Number - 1017441 Document Number - 340 Receipt Method Name - PCP-Cheque Receipt Date - 28-NOV-18 Bank Name - HSBC Bank Account Name - OD HSBC 001-142033-001 </t>
  </si>
  <si>
    <t>CR#1983RV#716</t>
  </si>
  <si>
    <t>‭1019801‬</t>
  </si>
  <si>
    <t xml:space="preserve">Receipt Number - 1019801 Document Number - 298 Receipt Method Name - PCP-Cheque Receipt Date - 12-NOV-18 Bank Name - HSBC Bank Account Name - OD HSBC 001-142033-001 </t>
  </si>
  <si>
    <t>CR#1779RV#1004</t>
  </si>
  <si>
    <t>‭1019805‬</t>
  </si>
  <si>
    <t xml:space="preserve">Receipt Number - 1019805 Document Number - 297 Receipt Method Name - PCP-Cheque Receipt Date - 12-NOV-18 Bank Name - HSBC Bank Account Name - OD HSBC 001-142033-001 </t>
  </si>
  <si>
    <t>CR#1779RV#01002</t>
  </si>
  <si>
    <t>‭1019930‬</t>
  </si>
  <si>
    <t xml:space="preserve">Receipt Number - 1019930 Document Number - 250 Receipt Method Name - PCP-Cheque Receipt Date - 05-NOV-18 Bank Name - HSBC Bank Account Name - OD HSBC 001-142033-001 </t>
  </si>
  <si>
    <t>CR#1698RV#00902</t>
  </si>
  <si>
    <t>‭1020878‬</t>
  </si>
  <si>
    <t xml:space="preserve">Receipt Number - 1020878 Document Number - 266 Receipt Method Name - PCP-Cheque Receipt Date - 06-NOV-18 Bank Name - HSBC Bank Account Name - OD HSBC 001-142033-001 </t>
  </si>
  <si>
    <t>CR#1716RV#00613</t>
  </si>
  <si>
    <t>‭1020926‬</t>
  </si>
  <si>
    <t xml:space="preserve">Receipt Number - 1020926 Document Number - 339 Receipt Method Name - PCP-Cheque Receipt Date - 28-NOV-18 Bank Name - HSBC Bank Account Name - OD HSBC 001-142033-001 </t>
  </si>
  <si>
    <t>CR#1982RV#1010</t>
  </si>
  <si>
    <t>‭1021454‬</t>
  </si>
  <si>
    <t xml:space="preserve">Receipt Number - 1021454 Document Number - 249 Receipt Method Name - PCP-Cheque Receipt Date - 05-NOV-18 Bank Name - HSBC Bank Account Name - OD HSBC 001-142033-001 </t>
  </si>
  <si>
    <t>CR#1697RV#00609</t>
  </si>
  <si>
    <t>‭1021750‬</t>
  </si>
  <si>
    <t xml:space="preserve">Receipt Number - 1021750 Document Number - 248 Receipt Method Name - PCP-Cheque Receipt Date - 05-NOV-18 Bank Name - HSBC Bank Account Name - OD HSBC 001-142033-001 </t>
  </si>
  <si>
    <t>CR#1697RV#00608</t>
  </si>
  <si>
    <t>‭1021758‬</t>
  </si>
  <si>
    <t xml:space="preserve">Receipt Number - 1021758 Document Number - 329 Receipt Method Name - PCP-Cheque Receipt Date - 27-NOV-18 Bank Name - HSBC Bank Account Name - OD HSBC 001-142033-001 </t>
  </si>
  <si>
    <t>CR#1968RV#00615</t>
  </si>
  <si>
    <t>‭1022002‬</t>
  </si>
  <si>
    <t xml:space="preserve">Receipt Number - 1022002 Document Number - 246 Receipt Method Name - PCP-Cheque Receipt Date - 05-NOV-18 Bank Name - HSBC Bank Account Name - OD HSBC 001-142033-001 </t>
  </si>
  <si>
    <t>CR#1696RV#00713</t>
  </si>
  <si>
    <t>‭1022993‬</t>
  </si>
  <si>
    <t xml:space="preserve">Receipt Number - 1022993 Document Number - 229 Receipt Method Name - PCP-Cheque Receipt Date - 01-NOV-18 Bank Name - HSBC Bank Account Name - OD HSBC 001-142033-001 </t>
  </si>
  <si>
    <t>CR#1661RV#602</t>
  </si>
  <si>
    <t>‭01023322‬</t>
  </si>
  <si>
    <t xml:space="preserve">Receipt Number - 01023322 Document Number - 251 Receipt Method Name - PCP-Cheque Receipt Date - 05-NOV-18 Bank Name - HSBC Bank Account Name - OD HSBC 001-142033-001 </t>
  </si>
  <si>
    <t>CR#1699RV#27868</t>
  </si>
  <si>
    <t>‭1027327‬</t>
  </si>
  <si>
    <t xml:space="preserve">Receipt Number - 1027327 Document Number - 222 Receipt Method Name - PCP-Cheque Receipt Date - 31-OCT-18 Bank Name - HSBC Bank Account Name - OD HSBC 001-142033-001 </t>
  </si>
  <si>
    <t>FOOD PALACE W.L.L.</t>
  </si>
  <si>
    <t>CR#1665-RV#235</t>
  </si>
  <si>
    <t>‭1032459‬</t>
  </si>
  <si>
    <t xml:space="preserve">Receipt Number - 1032459 Document Number - 239 Receipt Method Name - PCP-Cheque Receipt Date - 01-NOV-18 Bank Name - HSBC Bank Account Name - OD HSBC 001-142033-001 </t>
  </si>
  <si>
    <t>CR#1661RV#606</t>
  </si>
  <si>
    <t>‭1033015‬</t>
  </si>
  <si>
    <t xml:space="preserve">Receipt Number - 1033015 Document Number - 210 Receipt Method Name - PCP-Cheque Receipt Date - 31-OCT-18 Bank Name - HSBC Bank Account Name - OD HSBC 001-142033-001 </t>
  </si>
  <si>
    <t>CR#1657-RV#757</t>
  </si>
  <si>
    <t>‭1033194‬</t>
  </si>
  <si>
    <t xml:space="preserve">Receipt Number - 1033194 Document Number - 211 Receipt Method Name - PCP-Cheque Receipt Date - 31-OCT-18 Bank Name - HSBC Bank Account Name - OD HSBC 001-142033-001 </t>
  </si>
  <si>
    <t>‭BT 22-NOV-2018‬</t>
  </si>
  <si>
    <t xml:space="preserve">Receipt Number - BT 22-NOV-2018 Document Number - 38 Receipt Method Name - PCP-Bank Transfer Receipt Date - 01-NOV-18 Bank Name - HSBC Bank Account Name - OD HSBC 001-142033-001 </t>
  </si>
  <si>
    <t>BT 22-NOV-2018</t>
  </si>
  <si>
    <t>‭BT 20-NOV-2018‬</t>
  </si>
  <si>
    <t xml:space="preserve">Receipt Number - BT 20-NOV-2018 Document Number - 37 Receipt Method Name - PCP-Bank Transfer Receipt Date - 01-NOV-18 Bank Name - HSBC Bank Account Name - OD HSBC 001-142033-001 </t>
  </si>
  <si>
    <t>WH SMITH QATAR LLC</t>
  </si>
  <si>
    <t>BT 21-NOV-2018</t>
  </si>
  <si>
    <t>‭BT 05-NOV-2018‬</t>
  </si>
  <si>
    <t xml:space="preserve">Receipt Number - BT 05-NOV-2018 Document Number - 34 Receipt Method Name - PCP-Bank Transfer Receipt Date - 01-NOV-18 Bank Name - HSBC Bank Account Name - OD HSBC 001-142033-001 </t>
  </si>
  <si>
    <t>AL SAFEER CENTRE</t>
  </si>
  <si>
    <t>BT 05-NOV-2018</t>
  </si>
  <si>
    <t xml:space="preserve">Receipt Number - BT 05-NOV-2018 Document Number - 35 Receipt Method Name - PCP-Bank Transfer Receipt Date - 01-NOV-18 Bank Name - HSBC Bank Account Name - OD HSBC 001-142033-001 </t>
  </si>
  <si>
    <t xml:space="preserve">Receipt Number - BT 05-NOV-2018 Document Number - 36 Receipt Method Name - PCP-Bank Transfer Receipt Date - 01-NOV-18 Bank Name - HSBC Bank Account Name - OD HSBC 001-142033-001 </t>
  </si>
  <si>
    <t>‭BT 04-NOV-2018‬</t>
  </si>
  <si>
    <t xml:space="preserve">Receipt Number - BT 04-NOV-2018 Document Number - 33 Receipt Method Name - PCP-Bank Transfer Receipt Date - 01-NOV-18 Bank Name - HSBC Bank Account Name - OD HSBC 001-142033-001 </t>
  </si>
  <si>
    <t>ABDULLAH ALI &amp; SONS FOODSTUFF</t>
  </si>
  <si>
    <t>BT 04-NOV-2018</t>
  </si>
  <si>
    <t>‭0100210008‬</t>
  </si>
  <si>
    <t xml:space="preserve">Receipt Number - 0100210008 Document Number - 328 Receipt Method Name - PCP-Cheque Receipt Date - 25-NOV-18 Bank Name - HSBC Bank Account Name - OD HSBC 001-142033-001 </t>
  </si>
  <si>
    <t>CR#1939RV#01008</t>
  </si>
  <si>
    <t>‭11000925‬</t>
  </si>
  <si>
    <t xml:space="preserve">Receipt Number - 11000925 Document Number - 227 Receipt Method Name - PCP-Cheque Receipt Date - 03-NOV-18 Bank Name - HSBC Bank Account Name - OD HSBC 001-142033-001 </t>
  </si>
  <si>
    <t>DAY &amp; NIGHT SHOPPING CENTRE</t>
  </si>
  <si>
    <t>CR#1674RV#00237</t>
  </si>
  <si>
    <t>‭11000884‬</t>
  </si>
  <si>
    <t xml:space="preserve">Receipt Number - 11000884 Document Number - 228 Receipt Method Name - PCP-Cheque Receipt Date - 03-NOV-18 Bank Name - HSBC Bank Account Name - OD HSBC 001-142033-001 </t>
  </si>
  <si>
    <t>CR#1674RV#00238</t>
  </si>
  <si>
    <t>‭10167802‬</t>
  </si>
  <si>
    <t xml:space="preserve">Receipt Number - 10167802 Document Number - 216 Receipt Method Name - PCP-Cheque Receipt Date - 31-OCT-18 Bank Name - HSBC Bank Account Name - OD HSBC 001-142033-001 </t>
  </si>
  <si>
    <t>CR#1657-RV#760</t>
  </si>
  <si>
    <t>‭10167766‬</t>
  </si>
  <si>
    <t xml:space="preserve">Receipt Number - 10167766 Document Number - 217 Receipt Method Name - PCP-Cheque Receipt Date - 31-OCT-18 Bank Name - HSBC Bank Account Name - OD HSBC 001-142033-001 </t>
  </si>
  <si>
    <t>‭1033576‬</t>
  </si>
  <si>
    <t xml:space="preserve">Receipt Number - 1033576 Document Number - 207 Receipt Method Name - PCP-Cheque Receipt Date - 31-OCT-18 Bank Name - HSBC Bank Account Name - OD HSBC 001-142033-001 </t>
  </si>
  <si>
    <t>CR#1657-RV#755</t>
  </si>
  <si>
    <t>‭07084898‬</t>
  </si>
  <si>
    <t xml:space="preserve">Receipt Number - 07084898 Document Number - 13 Receipt Method Name - PCP-Cheque-Mobility Receipt Date - 04-NOV-18 Bank Name - HSBC Bank Account Name - OD HSBC 001-142033-001 </t>
  </si>
  <si>
    <t>TWENTY FOUR SEVEN</t>
  </si>
  <si>
    <t>Mobility - Collection Interface - Header ID 5282000055 Customer Bank Name - AHLI BANK</t>
  </si>
  <si>
    <t>‭1033658‬</t>
  </si>
  <si>
    <t xml:space="preserve">Receipt Number - 1033658 Document Number - 206 Receipt Method Name - PCP-Cheque Receipt Date - 31-OCT-18 Bank Name - HSBC Bank Account Name - OD HSBC 001-142033-001 </t>
  </si>
  <si>
    <t>‭1041546‬</t>
  </si>
  <si>
    <t xml:space="preserve">Receipt Number - 1041546 Document Number - 176 Receipt Method Name - PCP-Cheque Receipt Date - 29-OCT-18 Bank Name - HSBC Bank Account Name - OD HSBC 001-142033-001 </t>
  </si>
  <si>
    <t>NASSER BIN KHALED &amp; SONS TRADING.</t>
  </si>
  <si>
    <t>CR#1630RV#30038</t>
  </si>
  <si>
    <t>‭1041623‬</t>
  </si>
  <si>
    <t xml:space="preserve">Receipt Number - 1041623 Document Number - 302 Receipt Method Name - PCP-Cheque Receipt Date - 13-NOV-18 Bank Name - HSBC Bank Account Name - OD HSBC 001-142033-001 </t>
  </si>
  <si>
    <t>CR#01804 RV#030040</t>
  </si>
  <si>
    <t>‭1041936‬</t>
  </si>
  <si>
    <t xml:space="preserve">Receipt Number - 1041936 Document Number - 301 Receipt Method Name - PCP-Cheque Receipt Date - 13-NOV-18 Bank Name - HSBC Bank Account Name - OD HSBC 001-142033-001 </t>
  </si>
  <si>
    <t>CR#01804 RV#030039</t>
  </si>
  <si>
    <t>‭06945437‬</t>
  </si>
  <si>
    <t xml:space="preserve">Receipt Number - 06945437 Document Number - 267 Receipt Method Name - PCP-Cheque Receipt Date - 06-NOV-18 Bank Name - HSBC Bank Account Name - OD HSBC 001-142033-001 </t>
  </si>
  <si>
    <t>NEW INDIAN SUPER MARKET</t>
  </si>
  <si>
    <t>CR#1717RV#00431</t>
  </si>
  <si>
    <t>‭07078211‬</t>
  </si>
  <si>
    <t xml:space="preserve">Receipt Number - 07078211 Document Number - 221 Receipt Method Name - PCP-Cheque Receipt Date - 31-OCT-18 Bank Name - HSBC Bank Account Name - OD HSBC 001-142033-001 </t>
  </si>
  <si>
    <t>CR#1665-RV#234</t>
  </si>
  <si>
    <t>‭6990799‬</t>
  </si>
  <si>
    <t xml:space="preserve">Receipt Number - 6990799 Document Number - 289 Receipt Method Name - PCP-Cheque Receipt Date - 11-NOV-18 Bank Name - HSBC Bank Account Name - OD HSBC 001-142033-001 </t>
  </si>
  <si>
    <t>MONOPRIX</t>
  </si>
  <si>
    <t>Affiliated Customer</t>
  </si>
  <si>
    <t>CR#1759 IUT PYT</t>
  </si>
  <si>
    <t>‭BT 28-NOV-2018‬</t>
  </si>
  <si>
    <t xml:space="preserve">Receipt Number - BT 28-NOV-2018 Document Number - 57 Receipt Method Name - PCP-Bank Transfer Receipt Date - 28-NOV-18 Bank Name - HSBC Bank Account Name - OD HSBC 001-142033-001 </t>
  </si>
  <si>
    <t>BT 28-NOV-2018</t>
  </si>
  <si>
    <t>Payables A 2825360 7794961</t>
  </si>
  <si>
    <t>Nov-18 Reconciled Payments QAR</t>
  </si>
  <si>
    <t>Journal Import 7794961:</t>
  </si>
  <si>
    <t>Reconciled Payments</t>
  </si>
  <si>
    <t>Payables</t>
  </si>
  <si>
    <t>‭10549‬</t>
  </si>
  <si>
    <t>‭OCT18 PROVISION-‬</t>
  </si>
  <si>
    <t>OCT18 PROVISION-APSS &amp; ARSS</t>
  </si>
  <si>
    <t>ALI BIN ALI HEAD OFFICE</t>
  </si>
  <si>
    <t>‭10548‬</t>
  </si>
  <si>
    <t>‭CC18-7430‬</t>
  </si>
  <si>
    <t>JULY'18 PROVISION</t>
  </si>
  <si>
    <t>‭10437‬</t>
  </si>
  <si>
    <t>‭1890177‬</t>
  </si>
  <si>
    <t>CL28205-BL-TT/18/300954-FREIGHT</t>
  </si>
  <si>
    <t>DYARCO SHIPPING SERVICES</t>
  </si>
  <si>
    <t>‭10438‬</t>
  </si>
  <si>
    <t>‭31709‬</t>
  </si>
  <si>
    <t>VEH#28988,JUL'18,VEHICLE MAIN</t>
  </si>
  <si>
    <t>MOHAMMED HUSSAIN TRADING EST.</t>
  </si>
  <si>
    <t>‭10440‬</t>
  </si>
  <si>
    <t>‭3134/2018‬</t>
  </si>
  <si>
    <t>SEP'18,TRANSPORTATION CHARGES</t>
  </si>
  <si>
    <t>CITY HEART CONT,TRDG&amp;TRANSPORT</t>
  </si>
  <si>
    <t>‭10470‬</t>
  </si>
  <si>
    <t>‭1300‬</t>
  </si>
  <si>
    <t>8000860694,JO#18-NJUL45</t>
  </si>
  <si>
    <t>DEQA INTERNATIONAL</t>
  </si>
  <si>
    <t>‭10471‬</t>
  </si>
  <si>
    <t>‭1000011756‬</t>
  </si>
  <si>
    <t>SEP'18,MARCHANDISER CAR RENT</t>
  </si>
  <si>
    <t>AL FUTTAIM VEHICLE RENTAL</t>
  </si>
  <si>
    <t>‭10472‬</t>
  </si>
  <si>
    <t>‭CN-090/18‬</t>
  </si>
  <si>
    <t>CN Received for Price Differen</t>
  </si>
  <si>
    <t>SAIF PACKING TRADING &amp; SERVICE</t>
  </si>
  <si>
    <t>‭10517‬</t>
  </si>
  <si>
    <t>‭62597‬</t>
  </si>
  <si>
    <t>MEDUCO107733 MEDUCO110596 110653 112337 114192</t>
  </si>
  <si>
    <t>‭10518‬</t>
  </si>
  <si>
    <t>‭83946‬</t>
  </si>
  <si>
    <t>BL#578474139</t>
  </si>
  <si>
    <t>‭10519‬</t>
  </si>
  <si>
    <t>‭61629‬</t>
  </si>
  <si>
    <t>MEDUCO100845 MEDUCO109721</t>
  </si>
  <si>
    <t>‭10520‬</t>
  </si>
  <si>
    <t>‭61630‬</t>
  </si>
  <si>
    <t>MEDUCO109747 MEDUIS377055</t>
  </si>
  <si>
    <t>‭10521‬</t>
  </si>
  <si>
    <t>‭63267‬</t>
  </si>
  <si>
    <t>MEDUIS415558 + MEDUIS415665</t>
  </si>
  <si>
    <t>‭10522‬</t>
  </si>
  <si>
    <t>‭97080‬</t>
  </si>
  <si>
    <t>578963849 579025422</t>
  </si>
  <si>
    <t>‭10523‬</t>
  </si>
  <si>
    <t>‭63270‬</t>
  </si>
  <si>
    <t>MEDUIS415707</t>
  </si>
  <si>
    <t>‭10524‬</t>
  </si>
  <si>
    <t>‭62236‬</t>
  </si>
  <si>
    <t>MEDUGE917125</t>
  </si>
  <si>
    <t>‭10525‬</t>
  </si>
  <si>
    <t>‭61633‬</t>
  </si>
  <si>
    <t>MEDUIS377360</t>
  </si>
  <si>
    <t>‭10526‬</t>
  </si>
  <si>
    <t>‭97062‬</t>
  </si>
  <si>
    <t>578953235 578964030 578951293</t>
  </si>
  <si>
    <t>‭10527‬</t>
  </si>
  <si>
    <t>‭63268‬</t>
  </si>
  <si>
    <t>MEDUBM334752 MEDUIS372205</t>
  </si>
  <si>
    <t>‭10528‬</t>
  </si>
  <si>
    <t>‭60721‬</t>
  </si>
  <si>
    <t>MEDUIS371801 MEDUIS371702</t>
  </si>
  <si>
    <t>‭10529‬</t>
  </si>
  <si>
    <t>‭58662‬</t>
  </si>
  <si>
    <t>MEDUAN689636 MEDUBM144045</t>
  </si>
  <si>
    <t>‭10530‬</t>
  </si>
  <si>
    <t>‭61594‬</t>
  </si>
  <si>
    <t>MEDUGE858683</t>
  </si>
  <si>
    <t>‭10531‬</t>
  </si>
  <si>
    <t>‭302504‬</t>
  </si>
  <si>
    <t>BL#578420287</t>
  </si>
  <si>
    <t>‭10533‬</t>
  </si>
  <si>
    <t>‭45416‬</t>
  </si>
  <si>
    <t>578944499 578921142 578953672</t>
  </si>
  <si>
    <t>‭10534‬</t>
  </si>
  <si>
    <t>‭93134‬</t>
  </si>
  <si>
    <t>MAEU577687388</t>
  </si>
  <si>
    <t>‭10535‬</t>
  </si>
  <si>
    <t>‭CC18-9975‬</t>
  </si>
  <si>
    <t>SEP'18 PROVISION</t>
  </si>
  <si>
    <t>‭10536‬</t>
  </si>
  <si>
    <t>‭DN#206/18‬</t>
  </si>
  <si>
    <t>DN#206/18 GWC INV APR-JUL18</t>
  </si>
  <si>
    <t>ALI BIN ALI AND PARTNERS</t>
  </si>
  <si>
    <t>‭10539‬</t>
  </si>
  <si>
    <t>‭10540‬</t>
  </si>
  <si>
    <t>‭LG/DN-I18-369‬</t>
  </si>
  <si>
    <t>LG/DN-I18-369 SEP'18 LOG CHARGES</t>
  </si>
  <si>
    <t>ALI BIN ALI LOGISTICS WLL.</t>
  </si>
  <si>
    <t>‭10541‬</t>
  </si>
  <si>
    <t>‭CC18-2211‬</t>
  </si>
  <si>
    <t>INV#820/STICKER PRINTING P&amp;G</t>
  </si>
  <si>
    <t>ALI BIN ALI PRINTING PRESS WLL</t>
  </si>
  <si>
    <t>NOV'18,CIL BANK CHARGES 16-DEC-2018 08:46:41</t>
  </si>
  <si>
    <t>NOV'18,CIL BANK CHARGES</t>
  </si>
  <si>
    <t>CIL$1008490.25@ 3.6485-BANK CHARGES</t>
  </si>
  <si>
    <t>Bank Charges</t>
  </si>
  <si>
    <t>‭NOV'18,CIL BANK CHARGES‬</t>
  </si>
  <si>
    <t>CIL$1163718.99@3.6485-BANK CHARGES</t>
  </si>
  <si>
    <t>CIL$536335.57@3.6485-BANK CHARGES</t>
  </si>
  <si>
    <t>CIL$746531.70@3.6485-BANK CHARGES</t>
  </si>
  <si>
    <t>CIL$935468.43@3.6485-BANK CHARGES</t>
  </si>
  <si>
    <t>CIL$1019588.44@3.6485-BANK CHARGES</t>
  </si>
  <si>
    <t>CIL$1063971.72@3.6485-BANK CHARGES</t>
  </si>
  <si>
    <t>NOV-18,BANK CHARGES 16-DEC-2018 09:37:17</t>
  </si>
  <si>
    <t>NOV-18,BANK CHARGES</t>
  </si>
  <si>
    <t>ABA 18 PCP 243</t>
  </si>
  <si>
    <t>‭NOV-18,BANK CHARGES‬</t>
  </si>
  <si>
    <t>ABA 18 PCP 244</t>
  </si>
  <si>
    <t>NOV'18,BANK CHARGES 11-DEC-2018 18:01:29</t>
  </si>
  <si>
    <t>NOV'18,BANK CHARGES</t>
  </si>
  <si>
    <t>ABA 18 PCP 246</t>
  </si>
  <si>
    <t>‭NOV'18,BANK CHARGES‬</t>
  </si>
  <si>
    <t>ABA 18 PCP 247</t>
  </si>
  <si>
    <t>Payables A 2847694 7846020</t>
  </si>
  <si>
    <t>Journal Import 7846020:</t>
  </si>
  <si>
    <t>‭10626‬</t>
  </si>
  <si>
    <t>‭4118118814‬</t>
  </si>
  <si>
    <t>GRN593/634 PO120</t>
  </si>
  <si>
    <t>DE LONGHI KENWOOD MEIA FZE</t>
  </si>
  <si>
    <t>Payables A 2847696 7846044</t>
  </si>
  <si>
    <t>Journal Import 7846044:</t>
  </si>
  <si>
    <t>‭10628‬</t>
  </si>
  <si>
    <t>‭4118118236‬</t>
  </si>
  <si>
    <t>GRN280 PO70</t>
  </si>
  <si>
    <t>Payables A 2847700 7846084</t>
  </si>
  <si>
    <t>Journal Import 7846084:</t>
  </si>
  <si>
    <t>‭10795‬</t>
  </si>
  <si>
    <t>‭3160399562-Pre‬</t>
  </si>
  <si>
    <t>3160399562-Pre</t>
  </si>
  <si>
    <t>Payables A 2847702 7846116</t>
  </si>
  <si>
    <t>Journal Import 7846116:</t>
  </si>
  <si>
    <t>‭10787‬</t>
  </si>
  <si>
    <t>‭3160044616‬</t>
  </si>
  <si>
    <t>GRN2 PO18</t>
  </si>
  <si>
    <t>PROCTER &amp; GAMBLE AG-VICKS</t>
  </si>
  <si>
    <t>new 16-DEC-2018 19:02:08</t>
  </si>
  <si>
    <t>new</t>
  </si>
  <si>
    <t>DN/PCP-199/18</t>
  </si>
  <si>
    <t>DN/PCP/199/18 HSBC OD INT CAP NOV'18</t>
  </si>
  <si>
    <t>‭new‬</t>
  </si>
  <si>
    <t>NEW 16-DEC-2018 19:03:52</t>
  </si>
  <si>
    <t>NEW</t>
  </si>
  <si>
    <t>G4S CSV CHAREGS May&amp; Jun'18</t>
  </si>
  <si>
    <t>G4S CSV CHAREGSJun'18</t>
  </si>
  <si>
    <t>‭NEW‬</t>
  </si>
  <si>
    <t>G4S CSV CHAREGS May'18</t>
  </si>
  <si>
    <t>Receivables A 2861358 7865760</t>
  </si>
  <si>
    <t>Journal Import 7865760:</t>
  </si>
  <si>
    <t>‭6701072 OTC‬</t>
  </si>
  <si>
    <t xml:space="preserve">Receipt Number - 6701072 OTC Document Number - 441 Receipt Method Name - PCP-Cheque Receipt Date - 26-NOV-18 Bank Name - HSBC Bank Account Name - OD HSBC 001-142033-001 </t>
  </si>
  <si>
    <t>THE ONE TRADING COMPANY</t>
  </si>
  <si>
    <t>CHQ 6701072 OTC 2017 O/S PAYMENT</t>
  </si>
  <si>
    <t>‭6701078 OTC‬</t>
  </si>
  <si>
    <t xml:space="preserve">Receipt Number - 6701078 OTC Document Number - 439 Receipt Method Name - PCP-Cheque Receipt Date - 26-NOV-18 Bank Name - HSBC Bank Account Name - OD HSBC 001-142033-001 </t>
  </si>
  <si>
    <t>CHQ 6701078  2017 O/S PAYMENT</t>
  </si>
  <si>
    <t>‭6701079 OTC‬</t>
  </si>
  <si>
    <t xml:space="preserve">Receipt Number - 6701079 OTC Document Number - 440 Receipt Method Name - PCP-Cheque Receipt Date - 26-NOV-18 Bank Name - HSBC Bank Account Name - OD HSBC 001-142033-001 </t>
  </si>
  <si>
    <t>CHQ 6701079 OTC 2017 O/S PAYMENT</t>
  </si>
  <si>
    <t>Cash Management A 2863359 7866764</t>
  </si>
  <si>
    <t>Journal Import 7866764:</t>
  </si>
  <si>
    <t>‭9844‬</t>
  </si>
  <si>
    <t>CHQ 473796 FUND TRANSFER FROM HSBC TO MASRAF AL RAYAN</t>
  </si>
  <si>
    <t>Payables A 2866358 7868988</t>
  </si>
  <si>
    <t>Journal Import 7868988:</t>
  </si>
  <si>
    <t>‭10630‬</t>
  </si>
  <si>
    <t>‭SBP JANET‬</t>
  </si>
  <si>
    <t>SBP JANET+SHADMAN+YVANNE BUSINESS TRIP</t>
  </si>
  <si>
    <t>Ms. JANET PAGUIO ALVIZ</t>
  </si>
  <si>
    <t>‭10641‬</t>
  </si>
  <si>
    <t>‭5057‬</t>
  </si>
  <si>
    <t>BL#578190987 578247092</t>
  </si>
  <si>
    <t>‭10642‬</t>
  </si>
  <si>
    <t>‭5442‬</t>
  </si>
  <si>
    <t>BL#578964025 579046772</t>
  </si>
  <si>
    <t>‭10643‬</t>
  </si>
  <si>
    <t>‭9032‬</t>
  </si>
  <si>
    <t>BL#578463896 578432314</t>
  </si>
  <si>
    <t>‭10644‬</t>
  </si>
  <si>
    <t>‭58033‬</t>
  </si>
  <si>
    <t>BL#MEDUIS288658 MEDUIS289086</t>
  </si>
  <si>
    <t>‭10645‬</t>
  </si>
  <si>
    <t>‭162161‬</t>
  </si>
  <si>
    <t>BL#MEDUAN740710</t>
  </si>
  <si>
    <t>‭10646‬</t>
  </si>
  <si>
    <t>‭61314‬</t>
  </si>
  <si>
    <t>BL#MEDUCO070592 MEDUIS374235</t>
  </si>
  <si>
    <t>‭10647‬</t>
  </si>
  <si>
    <t>‭617‬</t>
  </si>
  <si>
    <t>BL#MRKU5082453 DELONGHI</t>
  </si>
  <si>
    <t>‭10648‬</t>
  </si>
  <si>
    <t>‭60402‬</t>
  </si>
  <si>
    <t>BL#MEDUCO081391 MEDUCO081417</t>
  </si>
  <si>
    <t>‭10649‬</t>
  </si>
  <si>
    <t>‭60423‬</t>
  </si>
  <si>
    <t>BL#MEDUGE864707 P&amp;G</t>
  </si>
  <si>
    <t>‭10650‬</t>
  </si>
  <si>
    <t>‭58644‬</t>
  </si>
  <si>
    <t>BL#MEDULE240055 MEDULE240857</t>
  </si>
  <si>
    <t>‭10661‬</t>
  </si>
  <si>
    <t>‭80099‬</t>
  </si>
  <si>
    <t>BL#577687010 DEMURRAGE P&amp;G</t>
  </si>
  <si>
    <t>‭10663‬</t>
  </si>
  <si>
    <t>‭60392‬</t>
  </si>
  <si>
    <t>MEDUAN740553 MEDUAN746188</t>
  </si>
  <si>
    <t>‭10664‬</t>
  </si>
  <si>
    <t>‭94990‬</t>
  </si>
  <si>
    <t>578255418 579181148</t>
  </si>
  <si>
    <t>‭10666‬</t>
  </si>
  <si>
    <t>‭59082‬</t>
  </si>
  <si>
    <t>MEDUAN637114 P7G DOCS DELAY</t>
  </si>
  <si>
    <t>‭10667‬</t>
  </si>
  <si>
    <t>‭59112‬</t>
  </si>
  <si>
    <t>MEDUBR970535 VICKS</t>
  </si>
  <si>
    <t>‭10668‬</t>
  </si>
  <si>
    <t>‭59985‬</t>
  </si>
  <si>
    <t>MEDUAN717593 MEDUAN717569</t>
  </si>
  <si>
    <t>‭10669‬</t>
  </si>
  <si>
    <t>‭58648‬</t>
  </si>
  <si>
    <t>MEDUBR689085 P&amp;G DOCS</t>
  </si>
  <si>
    <t>‭10670‬</t>
  </si>
  <si>
    <t>‭60222‬</t>
  </si>
  <si>
    <t>MEDUBR972077</t>
  </si>
  <si>
    <t>‭10672‬</t>
  </si>
  <si>
    <t>‭62402‬</t>
  </si>
  <si>
    <t>MEDUBR972077 P&amp;G DOCS DELAY</t>
  </si>
  <si>
    <t>‭10673‬</t>
  </si>
  <si>
    <t>‭62728‬</t>
  </si>
  <si>
    <t>MEDUCO109762</t>
  </si>
  <si>
    <t>‭10743‬</t>
  </si>
  <si>
    <t>‭61238‬</t>
  </si>
  <si>
    <t>MEDUBR972077 MEDUCO083215 P&amp;G</t>
  </si>
  <si>
    <t>‭10744‬</t>
  </si>
  <si>
    <t>‭62662‬</t>
  </si>
  <si>
    <t>MEDUBM267218 MEDUCO109739</t>
  </si>
  <si>
    <t>‭10745‬</t>
  </si>
  <si>
    <t>‭45405‬</t>
  </si>
  <si>
    <t>578199540 578147618 577687010</t>
  </si>
  <si>
    <t>‭10747‬</t>
  </si>
  <si>
    <t>‭58649‬</t>
  </si>
  <si>
    <t>MEDUTJ770006 770063 714894</t>
  </si>
  <si>
    <t>‭10749‬</t>
  </si>
  <si>
    <t>‭59399‬</t>
  </si>
  <si>
    <t>578921140 579046773 579046770</t>
  </si>
  <si>
    <t>‭10848‬</t>
  </si>
  <si>
    <t>‭25043‬</t>
  </si>
  <si>
    <t>BL# TT/18/301426</t>
  </si>
  <si>
    <t>‭10849‬</t>
  </si>
  <si>
    <t>‭25158‬</t>
  </si>
  <si>
    <t>BL#TT/18/301542</t>
  </si>
  <si>
    <t>‭10850‬</t>
  </si>
  <si>
    <t>‭58279‬</t>
  </si>
  <si>
    <t>MEDUIS288849 MEDUIS288658</t>
  </si>
  <si>
    <t>‭10851‬</t>
  </si>
  <si>
    <t>‭54890‬</t>
  </si>
  <si>
    <t>‭10852‬</t>
  </si>
  <si>
    <t>‭18N0069‬</t>
  </si>
  <si>
    <t>‭10854‬</t>
  </si>
  <si>
    <t>‭30007336‬</t>
  </si>
  <si>
    <t>18/PCP/433,Destruction of Pamp</t>
  </si>
  <si>
    <t>DULSCO QATAR</t>
  </si>
  <si>
    <t>‭10856‬</t>
  </si>
  <si>
    <t>‭DN#212/18‬</t>
  </si>
  <si>
    <t>Payables A 2885363 7906759</t>
  </si>
  <si>
    <t>Journal Import 7906759:</t>
  </si>
  <si>
    <t>‭10929‬</t>
  </si>
  <si>
    <t>‭NOV'18 PROVIS‬</t>
  </si>
  <si>
    <t>NOV'18 PROVISION</t>
  </si>
  <si>
    <t>‭10931‬</t>
  </si>
  <si>
    <t>Receivables A 2886361 7907451</t>
  </si>
  <si>
    <t>Journal Import 7907451:</t>
  </si>
  <si>
    <t>‭P&amp;G DN $29665.55@3.635‬</t>
  </si>
  <si>
    <t xml:space="preserve">Receipt Number - P&amp;G DN $29665.55@3.635 Document Number - 71 Receipt Method Name - PCP-Bank Transfer Receipt Date - 28-NOV-18 Bank Name - HSBC Bank Account Name - OD HSBC 001-142033-001 </t>
  </si>
  <si>
    <t>P&amp;G DN $29665.55@3.635</t>
  </si>
  <si>
    <t>Cash Management A 2886363 7907525</t>
  </si>
  <si>
    <t>Journal Import 7907525:</t>
  </si>
  <si>
    <t>‭9856‬</t>
  </si>
  <si>
    <t>RVRS T 9831</t>
  </si>
  <si>
    <t>DN-PCP-191-18 OTC  SAL PAID BY PCP 20-DEC-2018 14:08:05</t>
  </si>
  <si>
    <t>DN-PCP-191-18 OTC  SAL PAID BY PCP</t>
  </si>
  <si>
    <t>DN-PCP-191-18 OTC NOV SAL PAID BY PCP</t>
  </si>
  <si>
    <t>‭DN-PCP-191-18 OTC  SAL PAID BY PCP‬</t>
  </si>
  <si>
    <t>DN-PCP-191-18 OTC OCT SAL PAID BY PCP</t>
  </si>
  <si>
    <t>NOV'18 SALARY 20-DEC-2018 15:01:23</t>
  </si>
  <si>
    <t>NOV'18 SALARY</t>
  </si>
  <si>
    <t>BONUS 2017 PAY OUT</t>
  </si>
  <si>
    <t>‭NOV'18 SALARY‬</t>
  </si>
  <si>
    <t>DN-PCP-201-18 BONUS 2017 HYTHAM 20-DEC-2018 18:23:25</t>
  </si>
  <si>
    <t>DN-PCP-201-18 BONUS 2017 HYTHAM</t>
  </si>
  <si>
    <t>‭DN-PCP-201-18 BONUS 2017 HYTHAM‬</t>
  </si>
  <si>
    <t>Receivables A 2911831 7992879</t>
  </si>
  <si>
    <t>Journal Import 7992879:</t>
  </si>
  <si>
    <t>LS BANK CHARGES 02-DEC-2018 08:46:43</t>
  </si>
  <si>
    <t>LS BANK CHARGES</t>
  </si>
  <si>
    <t>LS EMP#57444 RAM BHAJAN</t>
  </si>
  <si>
    <t>‭LS BANK CHARGES‬</t>
  </si>
  <si>
    <t>LS EMP#58520 IZZATH</t>
  </si>
  <si>
    <t>LS EMP#53174 DARWIN</t>
  </si>
  <si>
    <t>LS EMP#59837 FAHAD</t>
  </si>
  <si>
    <t>LS EMP#59063 LEONARDO</t>
  </si>
  <si>
    <t>OTC LEAVE SETTLEMENT PAID BY PCP 02-DEC-2018 14:17:35</t>
  </si>
  <si>
    <t>OTC LEAVE SETTLEMENT PAID BY PCP</t>
  </si>
  <si>
    <t>LS EMP#60051 JUDDHA</t>
  </si>
  <si>
    <t>‭OTC LEAVE SETTLEMENT PAID BY PCP‬</t>
  </si>
  <si>
    <t>LS EMP#59953 MUNEER</t>
  </si>
  <si>
    <t>FS EMP#59584 MUNAWAR</t>
  </si>
  <si>
    <t>ABA PCP 76LEAV18 BANK CHARGES 02-DEC-2018 14:43:22</t>
  </si>
  <si>
    <t>ABA PCP 76LEAV18 BANK CHARGES</t>
  </si>
  <si>
    <t>LS  EMP#56544 LEANDRO</t>
  </si>
  <si>
    <t>‭ABA PCP 76LEAV18 BANK CHARGES‬</t>
  </si>
  <si>
    <t>DN-PCP-188-18 LS EMP#59750 PHYSAL 02-DEC-2018 14:54:04</t>
  </si>
  <si>
    <t>DN-PCP-188-18 LS EMP#59750 PHYSAL</t>
  </si>
  <si>
    <t>‭DN-PCP-188-18 LS EMP#59750 PHYSAL‬</t>
  </si>
  <si>
    <t>Payables A 2960361 8011936 2</t>
  </si>
  <si>
    <t>Journal Import 8011936:</t>
  </si>
  <si>
    <t>‭11334‬</t>
  </si>
  <si>
    <t>‭CBM-12226‬</t>
  </si>
  <si>
    <t>HVAC BRK DOWN CALL-DC</t>
  </si>
  <si>
    <t>Mr. FAHAD KIZHAKUMBAD PUTHIYAPURA</t>
  </si>
  <si>
    <t>‭11335‬</t>
  </si>
  <si>
    <t>‭SI-2018-04032‬</t>
  </si>
  <si>
    <t>CCTV ONE TIME MAINTENANCE-DC</t>
  </si>
  <si>
    <t>Mr. LEONARDO PABALATE</t>
  </si>
  <si>
    <t>‭11345‬</t>
  </si>
  <si>
    <t>‭ABA PCP 76LEAV18‬</t>
  </si>
  <si>
    <t>LS EMP#56544 LEANDRO</t>
  </si>
  <si>
    <t>Mr. LEANDRO VILLANUEVA TURALLO</t>
  </si>
  <si>
    <t>‭11331‬</t>
  </si>
  <si>
    <t>‭BCG/6165-I/18‬</t>
  </si>
  <si>
    <t>LPO#8216-PALLETS LBLS &amp; WAX RIBBONS-LVQ2F</t>
  </si>
  <si>
    <t>Mr. DARWIN DAVE DABALOS STREEGAN</t>
  </si>
  <si>
    <t>‭11329‬</t>
  </si>
  <si>
    <t>‭NEHMEH-0242084‬</t>
  </si>
  <si>
    <t>LPO#8273-GENERATOR FUEL TANK MODIFICATION</t>
  </si>
  <si>
    <t>Mr. RAM BHAJAN YADAV</t>
  </si>
  <si>
    <t>‭11330‬</t>
  </si>
  <si>
    <t>‭F/MOST-0128‬</t>
  </si>
  <si>
    <t>SEWAGE WTR RMVL-MAY-2018-DC</t>
  </si>
  <si>
    <t>Mr. MOHAMED IZZATH ALIYAR</t>
  </si>
  <si>
    <t>009.....210106007....</t>
  </si>
  <si>
    <t>Dec-18 Receipts QAR</t>
  </si>
  <si>
    <t>‭683‬</t>
  </si>
  <si>
    <t xml:space="preserve">Receipt Number - 683 Document Number - 344 Receipt Method Name - PCP-Cheque Receipt Date - 29-NOV-18 Bank Name - HSBC Bank Account Name - OD HSBC 001-142033-001 </t>
  </si>
  <si>
    <t>CR#1997RV#00926</t>
  </si>
  <si>
    <t>‭10167917‬</t>
  </si>
  <si>
    <t xml:space="preserve">Receipt Number - 10167917 Document Number - 361 Receipt Method Name - PCP-Cheque Receipt Date - 30-NOV-18 Bank Name - HSBC Bank Account Name - OD HSBC 001-142033-001 </t>
  </si>
  <si>
    <t>CR#2005RV#772</t>
  </si>
  <si>
    <t>‭1034066‬</t>
  </si>
  <si>
    <t xml:space="preserve">Receipt Number - 1034066 Document Number - 366 Receipt Method Name - PCP-Cheque Receipt Date - 30-NOV-18 Bank Name - HSBC Bank Account Name - OD HSBC 001-142033-001 </t>
  </si>
  <si>
    <t>CR#2005RV#775</t>
  </si>
  <si>
    <t>‭1033926‬</t>
  </si>
  <si>
    <t xml:space="preserve">Receipt Number - 1033926 Document Number - 367 Receipt Method Name - PCP-Cheque Receipt Date - 30-NOV-18 Bank Name - HSBC Bank Account Name - OD HSBC 001-142033-001 </t>
  </si>
  <si>
    <t>‭1033626‬</t>
  </si>
  <si>
    <t xml:space="preserve">Receipt Number - 1033626 Document Number - 360 Receipt Method Name - PCP-Cheque Receipt Date - 30-NOV-18 Bank Name - HSBC Bank Account Name - OD HSBC 001-142033-001 </t>
  </si>
  <si>
    <t>CR#2005RV#771</t>
  </si>
  <si>
    <t>‭1033452‬</t>
  </si>
  <si>
    <t xml:space="preserve">Receipt Number - 1033452 Document Number - 359 Receipt Method Name - PCP-Cheque Receipt Date - 30-NOV-18 Bank Name - HSBC Bank Account Name - OD HSBC 001-142033-001 </t>
  </si>
  <si>
    <t>‭1029281‬</t>
  </si>
  <si>
    <t xml:space="preserve">Receipt Number - 1029281 Document Number - 347 Receipt Method Name - PCP-Cheque Receipt Date - 30-NOV-18 Bank Name - HSBC Bank Account Name - OD HSBC 001-142033-001 </t>
  </si>
  <si>
    <t>CR#2011RV#241</t>
  </si>
  <si>
    <t>‭1021071‬</t>
  </si>
  <si>
    <t xml:space="preserve">Receipt Number - 1021071 Document Number - 351 Receipt Method Name - PCP-Cheque Receipt Date - 30-NOV-18 Bank Name - HSBC Bank Account Name - OD HSBC 001-142033-001 </t>
  </si>
  <si>
    <t>CR#2015-RV#285</t>
  </si>
  <si>
    <t>‭1017091‬</t>
  </si>
  <si>
    <t xml:space="preserve">Receipt Number - 1017091 Document Number - 358 Receipt Method Name - PCP-Cheque Receipt Date - 30-NOV-18 Bank Name - HSBC Bank Account Name - OD HSBC 001-142033-001 </t>
  </si>
  <si>
    <t>CR#2005RV#770</t>
  </si>
  <si>
    <t>‭1017082‬</t>
  </si>
  <si>
    <t xml:space="preserve">Receipt Number - 1017082 Document Number - 357 Receipt Method Name - PCP-Cheque Receipt Date - 30-NOV-18 Bank Name - HSBC Bank Account Name - OD HSBC 001-142033-001 </t>
  </si>
  <si>
    <t>‭1014252‬</t>
  </si>
  <si>
    <t xml:space="preserve">Receipt Number - 1014252 Document Number - 356 Receipt Method Name - PCP-Cheque Receipt Date - 30-NOV-18 Bank Name - HSBC Bank Account Name - OD HSBC 001-142033-001 </t>
  </si>
  <si>
    <t>CR#2005RV#769</t>
  </si>
  <si>
    <t>‭1012995‬</t>
  </si>
  <si>
    <t xml:space="preserve">Receipt Number - 1012995 Document Number - 350 Receipt Method Name - PCP-Cheque Receipt Date - 30-NOV-18 Bank Name - HSBC Bank Account Name - OD HSBC 001-142033-001 </t>
  </si>
  <si>
    <t>CR#2011RV#243</t>
  </si>
  <si>
    <t>‭1010799‬</t>
  </si>
  <si>
    <t xml:space="preserve">Receipt Number - 1010799 Document Number - 355 Receipt Method Name - PCP-Cheque Receipt Date - 30-NOV-18 Bank Name - HSBC Bank Account Name - OD HSBC 001-142033-001 </t>
  </si>
  <si>
    <t>CR#2005RV#768</t>
  </si>
  <si>
    <t>‭1010056‬</t>
  </si>
  <si>
    <t xml:space="preserve">Receipt Number - 1010056 Document Number - 348 Receipt Method Name - PCP-Cheque Receipt Date - 30-NOV-18 Bank Name - HSBC Bank Account Name - OD HSBC 001-142033-001 </t>
  </si>
  <si>
    <t>‭1008512‬</t>
  </si>
  <si>
    <t xml:space="preserve">Receipt Number - 1008512 Document Number - 362 Receipt Method Name - PCP-Cheque Receipt Date - 30-NOV-18 Bank Name - HSBC Bank Account Name - OD HSBC 001-142033-001 </t>
  </si>
  <si>
    <t>CR#2005RV#773</t>
  </si>
  <si>
    <t>‭1008454‬</t>
  </si>
  <si>
    <t xml:space="preserve">Receipt Number - 1008454 Document Number - 363 Receipt Method Name - PCP-Cheque Receipt Date - 30-NOV-18 Bank Name - HSBC Bank Account Name - OD HSBC 001-142033-001 </t>
  </si>
  <si>
    <t>‭01008046‬</t>
  </si>
  <si>
    <t xml:space="preserve">Receipt Number - 01008046 Document Number - 343 Receipt Method Name - PCP-Cheque Receipt Date - 29-NOV-18 Bank Name - HSBC Bank Account Name - OD HSBC 001-142033-001 </t>
  </si>
  <si>
    <t>MULTI FOOD PRODUCTS LTD.</t>
  </si>
  <si>
    <t>CR#1996RV#30497</t>
  </si>
  <si>
    <t>‭1007492‬</t>
  </si>
  <si>
    <t xml:space="preserve">Receipt Number - 1007492 Document Number - 325 Receipt Method Name - PCP-Cheque Receipt Date - 22-NOV-18 Bank Name - HSBC Bank Account Name - OD HSBC 001-142033-001 </t>
  </si>
  <si>
    <t>HIGH LAND HYPER MARKET W.L.L</t>
  </si>
  <si>
    <t>CR#1913RV#00437</t>
  </si>
  <si>
    <t>‭1007491‬</t>
  </si>
  <si>
    <t xml:space="preserve">Receipt Number - 1007491 Document Number - 319 Receipt Method Name - PCP-Cheque Receipt Date - 20-NOV-18 Bank Name - HSBC Bank Account Name - OD HSBC 001-142033-001 </t>
  </si>
  <si>
    <t>CR#1886RV#00438</t>
  </si>
  <si>
    <t>‭1007146‬</t>
  </si>
  <si>
    <t xml:space="preserve">Receipt Number - 1007146 Document Number - 352 Receipt Method Name - PCP-Cheque Receipt Date - 30-NOV-18 Bank Name - HSBC Bank Account Name - OD HSBC 001-142033-001 </t>
  </si>
  <si>
    <t>CR#2021RV#928</t>
  </si>
  <si>
    <t>‭1005583‬</t>
  </si>
  <si>
    <t xml:space="preserve">Receipt Number - 1005583 Document Number - 345 Receipt Method Name - PCP-Cheque Receipt Date - 29-NOV-18 Bank Name - HSBC Bank Account Name - OD HSBC 001-142033-001 </t>
  </si>
  <si>
    <t>CR#1997RV#00927</t>
  </si>
  <si>
    <t>‭1005269‬</t>
  </si>
  <si>
    <t xml:space="preserve">Receipt Number - 1005269 Document Number - 354 Receipt Method Name - PCP-Cheque Receipt Date - 30-NOV-18 Bank Name - HSBC Bank Account Name - OD HSBC 001-142033-001 </t>
  </si>
  <si>
    <t>CR#2005RV#767</t>
  </si>
  <si>
    <t>‭1004776‬</t>
  </si>
  <si>
    <t xml:space="preserve">Receipt Number - 1004776 Document Number - 8 Receipt Method Name - PCP-Cheque-Mobility Receipt Date - 13-OCT-18 Bank Name - HSBC Bank Account Name - OD HSBC 001-142033-001 </t>
  </si>
  <si>
    <t>‭1003801‬</t>
  </si>
  <si>
    <t xml:space="preserve">Receipt Number - 1003801 Document Number - 349 Receipt Method Name - PCP-Cheque Receipt Date - 30-NOV-18 Bank Name - HSBC Bank Account Name - OD HSBC 001-142033-001 </t>
  </si>
  <si>
    <t>CR#2011RV#242</t>
  </si>
  <si>
    <t>‭62388‬</t>
  </si>
  <si>
    <t xml:space="preserve">Receipt Number - 62388 Document Number - 189 Receipt Method Name - PCP-Cheque Receipt Date - 31-OCT-18 Bank Name - HSBC Bank Account Name - OD HSBC 001-142033-001 </t>
  </si>
  <si>
    <t>‭8833‬</t>
  </si>
  <si>
    <t xml:space="preserve">Receipt Number - 8833 Document Number - 364 Receipt Method Name - PCP-Cheque Receipt Date - 30-NOV-18 Bank Name - HSBC Bank Account Name - OD HSBC 001-142033-001 </t>
  </si>
  <si>
    <t>CR#2005RV#774</t>
  </si>
  <si>
    <t>‭8712‬</t>
  </si>
  <si>
    <t xml:space="preserve">Receipt Number - 8712 Document Number - 365 Receipt Method Name - PCP-Cheque Receipt Date - 30-NOV-18 Bank Name - HSBC Bank Account Name - OD HSBC 001-142033-001 </t>
  </si>
  <si>
    <t>‭4139‬</t>
  </si>
  <si>
    <t xml:space="preserve">Receipt Number - 4139 Document Number - 353 Receipt Method Name - PCP-Cheque Receipt Date - 30-NOV-18 Bank Name - HSBC Bank Account Name - OD HSBC 001-142033-001 </t>
  </si>
  <si>
    <t>CR#2021RV#929</t>
  </si>
  <si>
    <t>‭1395‬</t>
  </si>
  <si>
    <t xml:space="preserve">Receipt Number - 1395 Document Number - 346 Receipt Method Name - PCP-Cheque Receipt Date - 29-NOV-18 Bank Name - HSBC Bank Account Name - OD HSBC 001-142033-001 </t>
  </si>
  <si>
    <t>CR#1998RV#00616</t>
  </si>
  <si>
    <t>‭1238‬</t>
  </si>
  <si>
    <t xml:space="preserve">Receipt Number - 1238 Document Number - 317 Receipt Method Name - PCP-Cheque Receipt Date - 19-NOV-18 Bank Name - HSBC Bank Account Name - OD HSBC 001-142033-001 </t>
  </si>
  <si>
    <t>GREEN VILLAGE SHOPPING CENTER</t>
  </si>
  <si>
    <t>CR#1864RV#00921</t>
  </si>
  <si>
    <t>‭00000965‬</t>
  </si>
  <si>
    <t xml:space="preserve">Receipt Number - 00000965 Document Number - 320 Receipt Method Name - PCP-Cheque Receipt Date - 21-NOV-18 Bank Name - HSBC Bank Account Name - OD HSBC 001-142033-001 </t>
  </si>
  <si>
    <t>CR#1899RV#00885</t>
  </si>
  <si>
    <t>‭0000922‬</t>
  </si>
  <si>
    <t xml:space="preserve">Receipt Number - 0000922 Document Number - 331 Receipt Method Name - PCP-Cheque Receipt Date - 27-NOV-18 Bank Name - HSBC Bank Account Name - OD HSBC 001-142033-001 </t>
  </si>
  <si>
    <t>CR#1970RV#00893</t>
  </si>
  <si>
    <t>‭0000921‬</t>
  </si>
  <si>
    <t xml:space="preserve">Receipt Number - 0000921 Document Number - 332 Receipt Method Name - PCP-Cheque Receipt Date - 27-NOV-18 Bank Name - HSBC Bank Account Name - OD HSBC 001-142033-001 </t>
  </si>
  <si>
    <t>‭00001000‬</t>
  </si>
  <si>
    <t xml:space="preserve">Receipt Number - 00001000 Document Number - 411 Receipt Method Name - PCP-Cheque Receipt Date - 05-DEC-18 Bank Name - HSBC Bank Account Name - OD HSBC 001-142033-001 </t>
  </si>
  <si>
    <t>CR#2060RV#00718</t>
  </si>
  <si>
    <t>‭00003519‬</t>
  </si>
  <si>
    <t xml:space="preserve">Receipt Number - 00003519 Document Number - 25 Receipt Method Name - PCP-Cheque-Mobility Receipt Date - 12-DEC-18 Bank Name - HSBC Bank Account Name - OD HSBC 001-142033-001 </t>
  </si>
  <si>
    <t>ABLE MART W.L.L.</t>
  </si>
  <si>
    <t>Mobility - Collection Interface - Header ID 5282000141 Customer Bank Name - QNB</t>
  </si>
  <si>
    <t>‭00003631‬</t>
  </si>
  <si>
    <t xml:space="preserve">Receipt Number - 00003631 Document Number - 26 Receipt Method Name - PCP-Cheque-Mobility Receipt Date - 12-DEC-18 Bank Name - HSBC Bank Account Name - OD HSBC 001-142033-001 </t>
  </si>
  <si>
    <t>Mobility - Collection Interface - Header ID 5282000142 Customer Bank Name - QNB</t>
  </si>
  <si>
    <t>‭4399‬</t>
  </si>
  <si>
    <t xml:space="preserve">Receipt Number - 4399 Document Number - 403 Receipt Method Name - PCP-Cheque Receipt Date - 05-DEC-18 Bank Name - HSBC Bank Account Name - OD HSBC 001-142033-001 </t>
  </si>
  <si>
    <t>CR#2051RV#00934</t>
  </si>
  <si>
    <t>‭00005424‬</t>
  </si>
  <si>
    <t xml:space="preserve">Receipt Number - 00005424 Document Number - 392 Receipt Method Name - PCP-Cheque Receipt Date - 02-DEC-18 Bank Name - HSBC Bank Account Name - OD HSBC 001-142033-001 </t>
  </si>
  <si>
    <t>CR#2020RV#01101</t>
  </si>
  <si>
    <t>‭5507‬</t>
  </si>
  <si>
    <t xml:space="preserve">Receipt Number - 5507 Document Number - 394 Receipt Method Name - PCP-Cheque Receipt Date - 03-DEC-18 Bank Name - HSBC Bank Account Name - OD HSBC 001-142033-001 </t>
  </si>
  <si>
    <t>CR#2024RV#01011</t>
  </si>
  <si>
    <t>‭5793‬</t>
  </si>
  <si>
    <t xml:space="preserve">Receipt Number - 5793 Document Number - 428 Receipt Method Name - PCP-Cheque Receipt Date - 09-DEC-18 Bank Name - HSBC Bank Account Name - OD HSBC 001-142033-001 </t>
  </si>
  <si>
    <t>CR#2092RV#4444</t>
  </si>
  <si>
    <t>‭7812‬</t>
  </si>
  <si>
    <t xml:space="preserve">Receipt Number - 7812 Document Number - 406 Receipt Method Name - PCP-Cheque Receipt Date - 05-DEC-18 Bank Name - HSBC Bank Account Name - OD HSBC 001-142033-001 </t>
  </si>
  <si>
    <t>CR#2057RV#00622</t>
  </si>
  <si>
    <t>‭7827‬</t>
  </si>
  <si>
    <t xml:space="preserve">Receipt Number - 7827 Document Number - 424 Receipt Method Name - PCP-Cheque Receipt Date - 06-DEC-18 Bank Name - HSBC Bank Account Name - OD HSBC 001-142033-001 </t>
  </si>
  <si>
    <t>CR#2078RV#00939</t>
  </si>
  <si>
    <t>‭9506‬</t>
  </si>
  <si>
    <t xml:space="preserve">Receipt Number - 9506 Document Number - 407 Receipt Method Name - PCP-Cheque Receipt Date - 05-DEC-18 Bank Name - HSBC Bank Account Name - OD HSBC 001-142033-001 </t>
  </si>
  <si>
    <t>CR#2057RV#00623</t>
  </si>
  <si>
    <t xml:space="preserve">Receipt Number - 10471 Document Number - 442 Receipt Method Name - PCP-Cheque Receipt Date - 15-DEC-18 Bank Name - HSBC Bank Account Name - OD HSBC 001-142033-001 </t>
  </si>
  <si>
    <t>CR#2155RV#00944</t>
  </si>
  <si>
    <t>‭17467‬</t>
  </si>
  <si>
    <t xml:space="preserve">Receipt Number - 17467 Document Number - 427 Receipt Method Name - PCP-Cheque Receipt Date - 09-DEC-18 Bank Name - HSBC Bank Account Name - OD HSBC 001-142033-001 </t>
  </si>
  <si>
    <t>CR#2092RV#4443</t>
  </si>
  <si>
    <t>‭00023003‬</t>
  </si>
  <si>
    <t xml:space="preserve">Receipt Number - 00023003 Document Number - 393 Receipt Method Name - PCP-Cheque Receipt Date - 02-DEC-18 Bank Name - HSBC Bank Account Name - OD HSBC 001-142033-001 </t>
  </si>
  <si>
    <t>CR#2020RV#01102</t>
  </si>
  <si>
    <t>‭00001333‬</t>
  </si>
  <si>
    <t xml:space="preserve">Receipt Number - 00001333 Document Number - 311 Receipt Method Name - PCP-Cheque Receipt Date - 17-NOV-18 Bank Name - HSBC Bank Account Name - OD HSBC 001-142033-001 </t>
  </si>
  <si>
    <t>WEST BAY INT'L MARKETING W.L.L</t>
  </si>
  <si>
    <t>CR#1837RV#00878</t>
  </si>
  <si>
    <t>‭966‬</t>
  </si>
  <si>
    <t xml:space="preserve">Receipt Number - 966 Document Number - 438 Receipt Method Name - PCP-Cheque Receipt Date - 13-DEC-18 Bank Name - HSBC Bank Account Name - OD HSBC 001-142033-001 </t>
  </si>
  <si>
    <t>CR#2125RV#00942</t>
  </si>
  <si>
    <t>‭46786‬</t>
  </si>
  <si>
    <t xml:space="preserve">Receipt Number - 46786 Document Number - 379 Receipt Method Name - PCP-Cheque Receipt Date - 02-DEC-18 Bank Name - HSBC Bank Account Name - OD HSBC 001-142033-001 </t>
  </si>
  <si>
    <t>CR#2006RV#00665</t>
  </si>
  <si>
    <t>‭46787‬</t>
  </si>
  <si>
    <t xml:space="preserve">Receipt Number - 46787 Document Number - 380 Receipt Method Name - PCP-Cheque Receipt Date - 02-DEC-18 Bank Name - HSBC Bank Account Name - OD HSBC 001-142033-001 </t>
  </si>
  <si>
    <t>‭46788‬</t>
  </si>
  <si>
    <t xml:space="preserve">Receipt Number - 46788 Document Number - 381 Receipt Method Name - PCP-Cheque Receipt Date - 02-DEC-18 Bank Name - HSBC Bank Account Name - OD HSBC 001-142033-001 </t>
  </si>
  <si>
    <t>‭46789‬</t>
  </si>
  <si>
    <t xml:space="preserve">Receipt Number - 46789 Document Number - 382 Receipt Method Name - PCP-Cheque Receipt Date - 02-DEC-18 Bank Name - HSBC Bank Account Name - OD HSBC 001-142033-001 </t>
  </si>
  <si>
    <t>‭46790‬</t>
  </si>
  <si>
    <t xml:space="preserve">Receipt Number - 46790 Document Number - 383 Receipt Method Name - PCP-Cheque Receipt Date - 02-DEC-18 Bank Name - HSBC Bank Account Name - OD HSBC 001-142033-001 </t>
  </si>
  <si>
    <t>CR#2006RV#00666</t>
  </si>
  <si>
    <t>‭46791‬</t>
  </si>
  <si>
    <t xml:space="preserve">Receipt Number - 46791 Document Number - 384 Receipt Method Name - PCP-Cheque Receipt Date - 02-DEC-18 Bank Name - HSBC Bank Account Name - OD HSBC 001-142033-001 </t>
  </si>
  <si>
    <t>‭46792‬</t>
  </si>
  <si>
    <t xml:space="preserve">Receipt Number - 46792 Document Number - 385 Receipt Method Name - PCP-Cheque Receipt Date - 02-DEC-18 Bank Name - HSBC Bank Account Name - OD HSBC 001-142033-001 </t>
  </si>
  <si>
    <t>‭46793‬</t>
  </si>
  <si>
    <t xml:space="preserve">Receipt Number - 46793 Document Number - 386 Receipt Method Name - PCP-Cheque Receipt Date - 02-DEC-18 Bank Name - HSBC Bank Account Name - OD HSBC 001-142033-001 </t>
  </si>
  <si>
    <t>‭62932‬</t>
  </si>
  <si>
    <t xml:space="preserve">Receipt Number - 62932 Document Number - 374 Receipt Method Name - PCP-Cheque Receipt Date - 02-DEC-18 Bank Name - HSBC Bank Account Name - OD HSBC 001-142033-001 </t>
  </si>
  <si>
    <t>CR#2006RV#00663</t>
  </si>
  <si>
    <t>‭62933‬</t>
  </si>
  <si>
    <t xml:space="preserve">Receipt Number - 62933 Document Number - 368 Receipt Method Name - PCP-Cheque Receipt Date - 02-DEC-18 Bank Name - HSBC Bank Account Name - OD HSBC 001-142033-001 </t>
  </si>
  <si>
    <t>CR#2006RV#00662</t>
  </si>
  <si>
    <t>‭62934‬</t>
  </si>
  <si>
    <t xml:space="preserve">Receipt Number - 62934 Document Number - 369 Receipt Method Name - PCP-Cheque Receipt Date - 02-DEC-18 Bank Name - HSBC Bank Account Name - OD HSBC 001-142033-001 </t>
  </si>
  <si>
    <t>‭62935‬</t>
  </si>
  <si>
    <t xml:space="preserve">Receipt Number - 62935 Document Number - 370 Receipt Method Name - PCP-Cheque Receipt Date - 02-DEC-18 Bank Name - HSBC Bank Account Name - OD HSBC 001-142033-001 </t>
  </si>
  <si>
    <t>‭62936‬</t>
  </si>
  <si>
    <t xml:space="preserve">Receipt Number - 62936 Document Number - 372 Receipt Method Name - PCP-Cheque Receipt Date - 02-DEC-18 Bank Name - HSBC Bank Account Name - OD HSBC 001-142033-001 </t>
  </si>
  <si>
    <t>‭62938‬</t>
  </si>
  <si>
    <t xml:space="preserve">Receipt Number - 62938 Document Number - 373 Receipt Method Name - PCP-Cheque Receipt Date - 02-DEC-18 Bank Name - HSBC Bank Account Name - OD HSBC 001-142033-001 </t>
  </si>
  <si>
    <t>‭62939‬</t>
  </si>
  <si>
    <t xml:space="preserve">Receipt Number - 62939 Document Number - 375 Receipt Method Name - PCP-Cheque Receipt Date - 02-DEC-18 Bank Name - HSBC Bank Account Name - OD HSBC 001-142033-001 </t>
  </si>
  <si>
    <t>‭62940‬</t>
  </si>
  <si>
    <t xml:space="preserve">Receipt Number - 62940 Document Number - 371 Receipt Method Name - PCP-Cheque Receipt Date - 02-DEC-18 Bank Name - HSBC Bank Account Name - OD HSBC 001-142033-001 </t>
  </si>
  <si>
    <t>‭62941‬</t>
  </si>
  <si>
    <t xml:space="preserve">Receipt Number - 62941 Document Number - 378 Receipt Method Name - PCP-Cheque Receipt Date - 02-DEC-18 Bank Name - HSBC Bank Account Name - OD HSBC 001-142033-001 </t>
  </si>
  <si>
    <t>CR#2006RV#00664</t>
  </si>
  <si>
    <t>‭62942‬</t>
  </si>
  <si>
    <t xml:space="preserve">Receipt Number - 62942 Document Number - 377 Receipt Method Name - PCP-Cheque Receipt Date - 02-DEC-18 Bank Name - HSBC Bank Account Name - OD HSBC 001-142033-001 </t>
  </si>
  <si>
    <t>‭0100034‬</t>
  </si>
  <si>
    <t xml:space="preserve">Receipt Number - 0100034 Document Number - 397 Receipt Method Name - PCP-Cheque Receipt Date - 03-DEC-18 Bank Name - HSBC Bank Account Name - OD HSBC 001-142033-001 </t>
  </si>
  <si>
    <t>CR#2032RV#00244</t>
  </si>
  <si>
    <t>‭100779‬</t>
  </si>
  <si>
    <t xml:space="preserve">Receipt Number - 100779 Document Number - 399 Receipt Method Name - PCP-Cheque Receipt Date - 03-DEC-18 Bank Name - HSBC Bank Account Name - OD HSBC 001-142033-001 </t>
  </si>
  <si>
    <t>CR#2032RV#00246</t>
  </si>
  <si>
    <t>‭599511‬</t>
  </si>
  <si>
    <t xml:space="preserve">Receipt Number - 599511 Document Number - 387 Receipt Method Name - PCP-Cheque Receipt Date - 02-DEC-18 Bank Name - HSBC Bank Account Name - OD HSBC 001-142033-001 </t>
  </si>
  <si>
    <t>CR#2006RV#0067</t>
  </si>
  <si>
    <t>‭898163‬</t>
  </si>
  <si>
    <t xml:space="preserve">Receipt Number - 898163 Document Number - 431 Receipt Method Name - PCP-Cheque Receipt Date - 10-DEC-18 Bank Name - HSBC Bank Account Name - OD HSBC 001-142033-001 </t>
  </si>
  <si>
    <t>CR#2111RV#30041</t>
  </si>
  <si>
    <t>‭00984393‬</t>
  </si>
  <si>
    <t xml:space="preserve">Receipt Number - 00984393 Document Number - 24 Receipt Method Name - PCP-Cheque-Mobility Receipt Date - 11-DEC-18 Bank Name - HSBC Bank Account Name - OD HSBC 001-142033-001 </t>
  </si>
  <si>
    <t>SAIDA BAKERY &amp; STORES</t>
  </si>
  <si>
    <t>Mobility - Collection Interface - Header ID 5282000137 Customer Bank Name - Qatar International Islamic Bank</t>
  </si>
  <si>
    <t>‭1000269‬</t>
  </si>
  <si>
    <t xml:space="preserve">Receipt Number - 1000269 Document Number - 420 Receipt Method Name - PCP-Cheque Receipt Date - 06-DEC-18 Bank Name - HSBC Bank Account Name - OD HSBC 001-142033-001 </t>
  </si>
  <si>
    <t>MIDDLE EAST RETAIL TRADING</t>
  </si>
  <si>
    <t>CR#2068RV#28542</t>
  </si>
  <si>
    <t>‭01000563‬</t>
  </si>
  <si>
    <t xml:space="preserve">Receipt Number - 01000563 Document Number - 21 Receipt Method Name - PCP-Cheque-Mobility Receipt Date - 06-DEC-18 Bank Name - HSBC Bank Account Name - OD HSBC 001-142033-001 </t>
  </si>
  <si>
    <t>Mobility - Collection Interface - Header ID 5282000128 Customer Bank Name - COMMERCIAL BANK</t>
  </si>
  <si>
    <t>‭1000703‬</t>
  </si>
  <si>
    <t xml:space="preserve">Receipt Number - 1000703 Document Number - 401 Receipt Method Name - PCP-Cheque Receipt Date - 05-DEC-18 Bank Name - HSBC Bank Account Name - OD HSBC 001-142033-001 </t>
  </si>
  <si>
    <t>CR#2049RV#00932</t>
  </si>
  <si>
    <t>‭1000801‬</t>
  </si>
  <si>
    <t xml:space="preserve">Receipt Number - 1000801 Document Number - 402 Receipt Method Name - PCP-Cheque Receipt Date - 05-DEC-18 Bank Name - HSBC Bank Account Name - OD HSBC 001-142033-001 </t>
  </si>
  <si>
    <t>CR#2049RV#00933</t>
  </si>
  <si>
    <t>‭1001972‬</t>
  </si>
  <si>
    <t xml:space="preserve">Receipt Number - 1001972 Document Number - 429 Receipt Method Name - PCP-Cheque Receipt Date - 09-DEC-18 Bank Name - HSBC Bank Account Name - OD HSBC 001-142033-001 </t>
  </si>
  <si>
    <t>CR#2092RV#4445</t>
  </si>
  <si>
    <t>‭1002013‬</t>
  </si>
  <si>
    <t xml:space="preserve">Receipt Number - 1002013 Document Number - 415 Receipt Method Name - PCP-Cheque Receipt Date - 05-DEC-18 Bank Name - HSBC Bank Account Name - OD HSBC 001-142033-001 </t>
  </si>
  <si>
    <t>CR#2061RV#01016</t>
  </si>
  <si>
    <t>‭1002059‬</t>
  </si>
  <si>
    <t xml:space="preserve">Receipt Number - 1002059 Document Number - 445 Receipt Method Name - PCP-Cheque Receipt Date - 16-DEC-18 Bank Name - HSBC Bank Account Name - OD HSBC 001-142033-001 </t>
  </si>
  <si>
    <t>CR#2157RV#01104</t>
  </si>
  <si>
    <t>‭1002060‬</t>
  </si>
  <si>
    <t xml:space="preserve">Receipt Number - 1002060 Document Number - 444 Receipt Method Name - PCP-Cheque Receipt Date - 16-DEC-18 Bank Name - HSBC Bank Account Name - OD HSBC 001-142033-001 </t>
  </si>
  <si>
    <t>CR#2157RV#1105</t>
  </si>
  <si>
    <t>‭01002518‬</t>
  </si>
  <si>
    <t xml:space="preserve">Receipt Number - 01002518 Document Number - 342 Receipt Method Name - PCP-Cheque Receipt Date - 29-NOV-18 Bank Name - HSBC Bank Account Name - OD HSBC 001-142033-001 </t>
  </si>
  <si>
    <t>CR#1996RV#30496</t>
  </si>
  <si>
    <t>‭01002551‬</t>
  </si>
  <si>
    <t xml:space="preserve">Receipt Number - 01002551 Document Number - 27 Receipt Method Name - PCP-Cheque-Mobility Receipt Date - 12-DEC-18 Bank Name - HSBC Bank Account Name - OD HSBC 001-142033-001 </t>
  </si>
  <si>
    <t>Mobility - Collection Interface - Header ID 5282000144 Customer Bank Name - COMMERCIAL BANK</t>
  </si>
  <si>
    <t>‭1002857‬</t>
  </si>
  <si>
    <t xml:space="preserve">Receipt Number - 1002857 Document Number - 413 Receipt Method Name - PCP-Cheque Receipt Date - 05-DEC-18 Bank Name - HSBC Bank Account Name - OD HSBC 001-142033-001 </t>
  </si>
  <si>
    <t>CR#2061RV#01014</t>
  </si>
  <si>
    <t>‭1003914‬</t>
  </si>
  <si>
    <t xml:space="preserve">Receipt Number - 1003914 Document Number - 436 Receipt Method Name - PCP-Cheque Receipt Date - 11-DEC-18 Bank Name - HSBC Bank Account Name - OD HSBC 001-142033-001 </t>
  </si>
  <si>
    <t>CR#2123RV#1021</t>
  </si>
  <si>
    <t>‭1005203‬</t>
  </si>
  <si>
    <t xml:space="preserve">Receipt Number - 1005203 Document Number - 414 Receipt Method Name - PCP-Cheque Receipt Date - 05-DEC-18 Bank Name - HSBC Bank Account Name - OD HSBC 001-142033-001 </t>
  </si>
  <si>
    <t>CR#2061RV#01015</t>
  </si>
  <si>
    <t>‭1005221‬</t>
  </si>
  <si>
    <t xml:space="preserve">Receipt Number - 1005221 Document Number - 388 Receipt Method Name - PCP-Cheque Receipt Date - 02-DEC-18 Bank Name - HSBC Bank Account Name - OD HSBC 001-142033-001 </t>
  </si>
  <si>
    <t>CR#2014RV#00617</t>
  </si>
  <si>
    <t>‭1005437‬</t>
  </si>
  <si>
    <t xml:space="preserve">Receipt Number - 1005437 Document Number - 400 Receipt Method Name - PCP-Cheque Receipt Date - 05-DEC-18 Bank Name - HSBC Bank Account Name - OD HSBC 001-142033-001 </t>
  </si>
  <si>
    <t>CR#2048RV#00441</t>
  </si>
  <si>
    <t>‭1005949‬</t>
  </si>
  <si>
    <t xml:space="preserve">Receipt Number - 1005949 Document Number - 390 Receipt Method Name - PCP-Cheque Receipt Date - 02-DEC-18 Bank Name - HSBC Bank Account Name - OD HSBC 001-142033-001 </t>
  </si>
  <si>
    <t>CR#2014RV#00619</t>
  </si>
  <si>
    <t>‭01007196‬</t>
  </si>
  <si>
    <t xml:space="preserve">Receipt Number - 01007196 Document Number - 404 Receipt Method Name - PCP-Cheque Receipt Date - 05-DEC-18 Bank Name - HSBC Bank Account Name - OD HSBC 001-142033-001 </t>
  </si>
  <si>
    <t>CR#2052RV#00247</t>
  </si>
  <si>
    <t>‭1007730‬</t>
  </si>
  <si>
    <t xml:space="preserve">Receipt Number - 1007730 Document Number - 421 Receipt Method Name - PCP-Cheque Receipt Date - 06-DEC-18 Bank Name - HSBC Bank Account Name - OD HSBC 001-142033-001 </t>
  </si>
  <si>
    <t>CR#2078RV#00936</t>
  </si>
  <si>
    <t>‭1008568‬</t>
  </si>
  <si>
    <t xml:space="preserve">Receipt Number - 1008568 Document Number - 391 Receipt Method Name - PCP-Cheque Receipt Date - 02-DEC-18 Bank Name - HSBC Bank Account Name - OD HSBC 001-142033-001 </t>
  </si>
  <si>
    <t>CR#2014RV#00620</t>
  </si>
  <si>
    <t>‭01008648‬</t>
  </si>
  <si>
    <t xml:space="preserve">Receipt Number - 01008648 Document Number - 20 Receipt Method Name - PCP-Cheque-Mobility Receipt Date - 06-DEC-18 Bank Name - HSBC Bank Account Name - OD HSBC 001-142033-001 </t>
  </si>
  <si>
    <t>MANILA SUPERMARKET</t>
  </si>
  <si>
    <t>Mobility - Collection Interface - Header ID 5282000125 Customer Bank Name - COMMERCIAL BANK</t>
  </si>
  <si>
    <t>‭1009773‬</t>
  </si>
  <si>
    <t xml:space="preserve">Receipt Number - 1009773 Document Number - 395 Receipt Method Name - PCP-Cheque Receipt Date - 03-DEC-18 Bank Name - HSBC Bank Account Name - OD HSBC 001-142033-001 </t>
  </si>
  <si>
    <t>CR#2024RV#01012</t>
  </si>
  <si>
    <t>‭1010448‬</t>
  </si>
  <si>
    <t xml:space="preserve">Receipt Number - 1010448 Document Number - 426 Receipt Method Name - PCP-Cheque Receipt Date - 09-DEC-18 Bank Name - HSBC Bank Account Name - OD HSBC 001-142033-001 </t>
  </si>
  <si>
    <t>CR#2089RV#1020</t>
  </si>
  <si>
    <t>‭01011930‬</t>
  </si>
  <si>
    <t xml:space="preserve">Receipt Number - 01011930 Document Number - 446 Receipt Method Name - PCP-Cheque Receipt Date - 16-DEC-18 Bank Name - HSBC Bank Account Name - OD HSBC 001-142033-001 </t>
  </si>
  <si>
    <t>CR#2157RV#01103</t>
  </si>
  <si>
    <t>‭01012155‬</t>
  </si>
  <si>
    <t xml:space="preserve">Receipt Number - 01012155 Document Number - 425 Receipt Method Name - PCP-Cheque Receipt Date - 06-DEC-18 Bank Name - HSBC Bank Account Name - OD HSBC 001-142033-001 </t>
  </si>
  <si>
    <t>CR#2079RV#29255</t>
  </si>
  <si>
    <t>‭01013992‬</t>
  </si>
  <si>
    <t xml:space="preserve">Receipt Number - 01013992 Document Number - 398 Receipt Method Name - PCP-Cheque Receipt Date - 03-DEC-18 Bank Name - HSBC Bank Account Name - OD HSBC 001-142033-001 </t>
  </si>
  <si>
    <t>CR#2032RV#00245</t>
  </si>
  <si>
    <t>‭1014026‬</t>
  </si>
  <si>
    <t xml:space="preserve">Receipt Number - 1014026 Document Number - 417 Receipt Method Name - PCP-Cheque Receipt Date - 05-DEC-18 Bank Name - HSBC Bank Account Name - OD HSBC 001-142033-001 </t>
  </si>
  <si>
    <t>CR#2061RV#01018</t>
  </si>
  <si>
    <t>‭1015392‬</t>
  </si>
  <si>
    <t xml:space="preserve">Receipt Number - 1015392 Document Number - 422 Receipt Method Name - PCP-Cheque Receipt Date - 06-DEC-18 Bank Name - HSBC Bank Account Name - OD HSBC 001-142033-001 </t>
  </si>
  <si>
    <t>CR#2078RV#00937</t>
  </si>
  <si>
    <t>‭1015778‬</t>
  </si>
  <si>
    <t xml:space="preserve">Receipt Number - 1015778 Document Number - 416 Receipt Method Name - PCP-Cheque Receipt Date - 05-DEC-18 Bank Name - HSBC Bank Account Name - OD HSBC 001-142033-001 </t>
  </si>
  <si>
    <t>CR#2061RV#01017</t>
  </si>
  <si>
    <t>‭1016923‬</t>
  </si>
  <si>
    <t xml:space="preserve">Receipt Number - 1016923 Document Number - 412 Receipt Method Name - PCP-Cheque Receipt Date - 05-DEC-18 Bank Name - HSBC Bank Account Name - OD HSBC 001-142033-001 </t>
  </si>
  <si>
    <t>CR#2061RV#01013</t>
  </si>
  <si>
    <t>‭1017125‬</t>
  </si>
  <si>
    <t xml:space="preserve">Receipt Number - 1017125 Document Number - 418 Receipt Method Name - PCP-Cheque Receipt Date - 05-DEC-18 Bank Name - HSBC Bank Account Name - OD HSBC 001-142033-001 </t>
  </si>
  <si>
    <t>CR#2061RV#01019</t>
  </si>
  <si>
    <t>‭1017504‬</t>
  </si>
  <si>
    <t xml:space="preserve">Receipt Number - 1017504 Document Number - 409 Receipt Method Name - PCP-Cheque Receipt Date - 05-DEC-18 Bank Name - HSBC Bank Account Name - OD HSBC 001-142033-001 </t>
  </si>
  <si>
    <t>CR#2057RV#00625</t>
  </si>
  <si>
    <t>‭1020050‬</t>
  </si>
  <si>
    <t xml:space="preserve">Receipt Number - 1020050 Document Number - 410 Receipt Method Name - PCP-Cheque Receipt Date - 05-DEC-18 Bank Name - HSBC Bank Account Name - OD HSBC 001-142033-001 </t>
  </si>
  <si>
    <t>CR#2058RV#00935</t>
  </si>
  <si>
    <t>‭1021050‬</t>
  </si>
  <si>
    <t xml:space="preserve">Receipt Number - 1021050 Document Number - 443 Receipt Method Name - PCP-Cheque Receipt Date - 15-DEC-18 Bank Name - HSBC Bank Account Name - OD HSBC 001-142033-001 </t>
  </si>
  <si>
    <t>CR#2156RV#00627</t>
  </si>
  <si>
    <t>‭1021789‬</t>
  </si>
  <si>
    <t xml:space="preserve">Receipt Number - 1021789 Document Number - 405 Receipt Method Name - PCP-Cheque Receipt Date - 05-DEC-18 Bank Name - HSBC Bank Account Name - OD HSBC 001-142033-001 </t>
  </si>
  <si>
    <t>CR#2057RV#00621</t>
  </si>
  <si>
    <t>‭1022234‬</t>
  </si>
  <si>
    <t xml:space="preserve">Receipt Number - 1022234 Document Number - 423 Receipt Method Name - PCP-Cheque Receipt Date - 06-DEC-18 Bank Name - HSBC Bank Account Name - OD HSBC 001-142033-001 </t>
  </si>
  <si>
    <t>CR#2078RV#00938</t>
  </si>
  <si>
    <t>‭1022262‬</t>
  </si>
  <si>
    <t xml:space="preserve">Receipt Number - 1022262 Document Number - 408 Receipt Method Name - PCP-Cheque Receipt Date - 05-DEC-18 Bank Name - HSBC Bank Account Name - OD HSBC 001-142033-001 </t>
  </si>
  <si>
    <t>CR#2057RV#00624</t>
  </si>
  <si>
    <t>‭1023498‬</t>
  </si>
  <si>
    <t xml:space="preserve">Receipt Number - 1023498 Document Number - 389 Receipt Method Name - PCP-Cheque Receipt Date - 02-DEC-18 Bank Name - HSBC Bank Account Name - OD HSBC 001-142033-001 </t>
  </si>
  <si>
    <t>CR#2014RV#00618</t>
  </si>
  <si>
    <t>‭01023502‬</t>
  </si>
  <si>
    <t xml:space="preserve">Receipt Number - 01023502 Document Number - 419 Receipt Method Name - PCP-Cheque Receipt Date - 06-DEC-18 Bank Name - HSBC Bank Account Name - OD HSBC 001-142033-001 </t>
  </si>
  <si>
    <t>CR#2067RV#27870</t>
  </si>
  <si>
    <t>‭1033162‬</t>
  </si>
  <si>
    <t xml:space="preserve">Receipt Number - 1033162 Document Number - 430 Receipt Method Name - PCP-Cheque Receipt Date - 10-DEC-18 Bank Name - HSBC Bank Account Name - OD HSBC 001-142033-001 </t>
  </si>
  <si>
    <t>CR#2110RV#626</t>
  </si>
  <si>
    <t>‭1042265‬</t>
  </si>
  <si>
    <t xml:space="preserve">Receipt Number - 1042265 Document Number - 432 Receipt Method Name - PCP-Cheque Receipt Date - 10-DEC-18 Bank Name - HSBC Bank Account Name - OD HSBC 001-142033-001 </t>
  </si>
  <si>
    <t>CR#2111RV#30042</t>
  </si>
  <si>
    <t>‭1042401‬</t>
  </si>
  <si>
    <t xml:space="preserve">Receipt Number - 1042401 Document Number - 433 Receipt Method Name - PCP-Cheque Receipt Date - 10-DEC-18 Bank Name - HSBC Bank Account Name - OD HSBC 001-142033-001 </t>
  </si>
  <si>
    <t>CR#2111RV#30043</t>
  </si>
  <si>
    <t>‭07173311‬</t>
  </si>
  <si>
    <t xml:space="preserve">Receipt Number - 07173311 Document Number - 19 Receipt Method Name - PCP-Cheque-Mobility Receipt Date - 05-DEC-18 Bank Name - HSBC Bank Account Name - OD HSBC 001-142033-001 </t>
  </si>
  <si>
    <t>Mobility - Collection Interface - Header ID 5282000123 Customer Bank Name - AHLI BANK</t>
  </si>
  <si>
    <t>‭66904444‬</t>
  </si>
  <si>
    <t xml:space="preserve">Receipt Number - 66904444 Document Number - 434 Receipt Method Name - PCP-Cheque Receipt Date - 11-DEC-18 Bank Name - HSBC Bank Account Name - OD HSBC 001-142033-001 </t>
  </si>
  <si>
    <t>FOOD HALL WLL</t>
  </si>
  <si>
    <t>CR#21000</t>
  </si>
  <si>
    <t>‭BT 05-Dec-2018‬</t>
  </si>
  <si>
    <t xml:space="preserve">Receipt Number - BT 05-Dec-2018 Document Number - 67 Receipt Method Name - PCP-Bank Transfer Receipt Date - 05-DEC-18 Bank Name - HSBC Bank Account Name - OD HSBC 001-142033-001 </t>
  </si>
  <si>
    <t>BT 05-Dec-2018</t>
  </si>
  <si>
    <t xml:space="preserve">Receipt Number - BT 05-Dec-2018 Document Number - 68 Receipt Method Name - PCP-Bank Transfer Receipt Date - 05-DEC-18 Bank Name - HSBC Bank Account Name - OD HSBC 001-142033-001 </t>
  </si>
  <si>
    <t>‭BT 06-DEC-2018‬</t>
  </si>
  <si>
    <t xml:space="preserve">Receipt Number - BT 06-DEC-2018 Document Number - 70 Receipt Method Name - PCP-Bank Transfer Receipt Date - 05-DEC-18 Bank Name - HSBC Bank Account Name - OD HSBC 001-142033-001 </t>
  </si>
  <si>
    <t>BT 06-DEC-2018</t>
  </si>
  <si>
    <t>‭BT 06-Dec-2018‬</t>
  </si>
  <si>
    <t xml:space="preserve">Receipt Number - BT 06-Dec-2018 Document Number - 69 Receipt Method Name - PCP-Bank Transfer Receipt Date - 05-DEC-18 Bank Name - HSBC Bank Account Name - OD HSBC 001-142033-001 </t>
  </si>
  <si>
    <t>BT 06-Dec-2018</t>
  </si>
  <si>
    <t>‭965‬</t>
  </si>
  <si>
    <t xml:space="preserve">Receipt Number - 965 Document Number - 437 Receipt Method Name - PCP-Cheque Receipt Date - 13-DEC-18 Bank Name - HSBC Bank Account Name - OD HSBC 001-142033-001 </t>
  </si>
  <si>
    <t>CR#2125RV#00941</t>
  </si>
  <si>
    <t>‭00000486‬</t>
  </si>
  <si>
    <t xml:space="preserve">Receipt Number - 00000486 Document Number - 28 Receipt Method Name - PCP-Cheque-Mobility Receipt Date - 15-DEC-18 Bank Name - HSBC Bank Account Name - OD HSBC 001-142033-001 </t>
  </si>
  <si>
    <t>Mobility - Collection Interface - Header ID 5282000150 Customer Bank Name - QNB</t>
  </si>
  <si>
    <t>‭00000325‬</t>
  </si>
  <si>
    <t xml:space="preserve">Receipt Number - 00000325 Document Number - 435 Receipt Method Name - PCP-Cheque Receipt Date - 11-DEC-18 Bank Name - HSBC Bank Account Name - OD HSBC 001-142033-001 </t>
  </si>
  <si>
    <t>CR#2114RV#28544</t>
  </si>
  <si>
    <t>‭01024128‬</t>
  </si>
  <si>
    <t xml:space="preserve">Receipt Number - 01024128 Document Number - 451 Receipt Method Name - PCP-Cheque Receipt Date - 17-DEC-18 Bank Name - HSBC Bank Account Name - OD HSBC 001-142033-001 </t>
  </si>
  <si>
    <t>GALAXY FOOD CENTRE</t>
  </si>
  <si>
    <t>CR#2169RV#00998</t>
  </si>
  <si>
    <t>‭01017752‬</t>
  </si>
  <si>
    <t xml:space="preserve">Receipt Number - 01017752 Document Number - 450 Receipt Method Name - PCP-Cheque Receipt Date - 17-DEC-18 Bank Name - HSBC Bank Account Name - OD HSBC 001-142033-001 </t>
  </si>
  <si>
    <t>CR#2169RV#00997</t>
  </si>
  <si>
    <t>‭1006698‬</t>
  </si>
  <si>
    <t xml:space="preserve">Receipt Number - 1006698 Document Number - 454 Receipt Method Name - PCP-Cheque Receipt Date - 17-DEC-18 Bank Name - HSBC Bank Account Name - OD HSBC 001-142033-001 </t>
  </si>
  <si>
    <t>CR#2182RV#00949</t>
  </si>
  <si>
    <t>‭01000844‬</t>
  </si>
  <si>
    <t xml:space="preserve">Receipt Number - 01000844 Document Number - 453 Receipt Method Name - PCP-Cheque Receipt Date - 17-DEC-18 Bank Name - HSBC Bank Account Name - OD HSBC 001-142033-001 </t>
  </si>
  <si>
    <t>CR#2182RV#00948</t>
  </si>
  <si>
    <t>‭01000567‬</t>
  </si>
  <si>
    <t xml:space="preserve">Receipt Number - 01000567 Document Number - 30 Receipt Method Name - PCP-Cheque-Mobility Receipt Date - 17-DEC-18 Bank Name - HSBC Bank Account Name - OD HSBC 001-142033-001 </t>
  </si>
  <si>
    <t>Mobility - Collection Interface - Header ID 5282000159 Customer Bank Name - COMMERCIAL BANK</t>
  </si>
  <si>
    <t>‭1590‬</t>
  </si>
  <si>
    <t xml:space="preserve">Receipt Number - 1590 Document Number - 452 Receipt Method Name - PCP-Cheque Receipt Date - 17-DEC-18 Bank Name - HSBC Bank Account Name - OD HSBC 001-142033-001 </t>
  </si>
  <si>
    <t>METRO MART</t>
  </si>
  <si>
    <t>CR#2182RV#00947</t>
  </si>
  <si>
    <t>‭000536‬</t>
  </si>
  <si>
    <t xml:space="preserve">Receipt Number - 000536 Document Number - 22 Receipt Method Name - PCP-Cheque-Mobility Receipt Date - 10-DEC-18 Bank Name - HSBC Bank Account Name - OD HSBC 001-142033-001 </t>
  </si>
  <si>
    <t>KENZO MART</t>
  </si>
  <si>
    <t>Mobility - Collection Interface - Header ID 5282000135 Customer Bank Name - QNB</t>
  </si>
  <si>
    <t>‭0000202‬</t>
  </si>
  <si>
    <t xml:space="preserve">Receipt Number - 0000202 Document Number - 449 Receipt Method Name - PCP-Cheque Receipt Date - 17-DEC-18 Bank Name - HSBC Bank Account Name - OD HSBC 001-142033-001 </t>
  </si>
  <si>
    <t>QATAR ORCHID PROJECTS WLL</t>
  </si>
  <si>
    <t>CR#2169RV#00996</t>
  </si>
  <si>
    <t>Dec-18 Receipts USD</t>
  </si>
  <si>
    <t>‭P&amp;G $1061.49@3.635‬</t>
  </si>
  <si>
    <t xml:space="preserve">Receipt Number - P&amp;G $1061.49@3.635 Document Number - 59 Receipt Method Name - PCP-Bank Transfer Receipt Date - 02-DEC-18 Bank Name - HSBC Bank Account Name - OD HSBC 001-142033-001 </t>
  </si>
  <si>
    <t>P&amp;G $1061.49@3.635</t>
  </si>
  <si>
    <t>‭P&amp;G $24396.63@3.635‬</t>
  </si>
  <si>
    <t xml:space="preserve">Receipt Number - P&amp;G $24396.63@3.635 Document Number - 60 Receipt Method Name - PCP-Bank Transfer Receipt Date - 02-DEC-18 Bank Name - HSBC Bank Account Name - OD HSBC 001-142033-001 </t>
  </si>
  <si>
    <t>P&amp;G $24396.63@3.635</t>
  </si>
  <si>
    <t>‭P&amp;G DN $10225.54@3.635‬</t>
  </si>
  <si>
    <t xml:space="preserve">Receipt Number - P&amp;G DN $10225.54@3.635 Document Number - 64 Receipt Method Name - PCP-Bank Transfer Receipt Date - 02-DEC-18 Bank Name - HSBC Bank Account Name - OD HSBC 001-142033-001 </t>
  </si>
  <si>
    <t>P&amp;G DN $10225.54@3.635</t>
  </si>
  <si>
    <t>‭P&amp;G DN $14860.14@3.635‬</t>
  </si>
  <si>
    <t xml:space="preserve">Receipt Number - P&amp;G DN $14860.14@3.635 Document Number - 63 Receipt Method Name - PCP-Bank Transfer Receipt Date - 02-DEC-18 Bank Name - HSBC Bank Account Name - OD HSBC 001-142033-001 </t>
  </si>
  <si>
    <t>P&amp;G DN $27121.78@3.635</t>
  </si>
  <si>
    <t xml:space="preserve">Receipt Number - P&amp;G DN $14860.14@3.635 Document Number - 62 Receipt Method Name - PCP-Bank Transfer Receipt Date - 02-DEC-18 Bank Name - HSBC Bank Account Name - OD HSBC 001-142033-001 </t>
  </si>
  <si>
    <t>‭P&amp;G DN $24280.99‬</t>
  </si>
  <si>
    <t xml:space="preserve">Receipt Number - P&amp;G DN $24280.99 Document Number - 65 Receipt Method Name - PCP-Bank Transfer Receipt Date - 05-DEC-18 Bank Name - HSBC Bank Account Name - OD HSBC 001-142033-001 </t>
  </si>
  <si>
    <t>P&amp;G DN $24280.99@3.635</t>
  </si>
  <si>
    <t>‭P&amp;G DN $27121.78@3.635‬</t>
  </si>
  <si>
    <t xml:space="preserve">Receipt Number - P&amp;G DN $27121.78@3.635 Document Number - 61 Receipt Method Name - PCP-Bank Transfer Receipt Date - 02-DEC-18 Bank Name - HSBC Bank Account Name - OD HSBC 001-142033-001 </t>
  </si>
  <si>
    <t>‭P&amp;G DN 24979.41@3.636‬</t>
  </si>
  <si>
    <t xml:space="preserve">Receipt Number - P&amp;G DN 24979.41@3.636 Document Number - 66 Receipt Method Name - PCP-Bank Transfer Receipt Date - 11-DEC-18 Bank Name - HSBC Bank Account Name - OD HSBC 001-142033-001 </t>
  </si>
  <si>
    <t>P&amp;G DN 24979.41@3.636</t>
  </si>
  <si>
    <t>Dec-18 Bank Transfers(1) QAR</t>
  </si>
  <si>
    <t>‭9687‬</t>
  </si>
  <si>
    <t>CASH DEP 06-DEC-18</t>
  </si>
  <si>
    <t>‭9688‬</t>
  </si>
  <si>
    <t>CASH DEP 05-DEC-2018</t>
  </si>
  <si>
    <t>‭9689‬</t>
  </si>
  <si>
    <t>CASH  DEP 04-DEC-2018</t>
  </si>
  <si>
    <t>‭9690‬</t>
  </si>
  <si>
    <t>CASH DEP 08-DEC-18</t>
  </si>
  <si>
    <t>‭9691‬</t>
  </si>
  <si>
    <t>CASH DEP 09-DEC-2018</t>
  </si>
  <si>
    <t>‭9692‬</t>
  </si>
  <si>
    <t>CASH DEP 10-DEC-2018</t>
  </si>
  <si>
    <t>‭9693‬</t>
  </si>
  <si>
    <t>‭9907‬</t>
  </si>
  <si>
    <t>CASH DEP 16-DEC-2018</t>
  </si>
  <si>
    <t>‭9765‬</t>
  </si>
  <si>
    <t>cash Dep 11-dec-2018</t>
  </si>
  <si>
    <t>‭9686‬</t>
  </si>
  <si>
    <t>CASH DEP 03-DEC-208</t>
  </si>
  <si>
    <t>‭9685‬</t>
  </si>
  <si>
    <t>Cash Dep-02-dec-2018</t>
  </si>
  <si>
    <t>‭9684‬</t>
  </si>
  <si>
    <t>‭9865‬</t>
  </si>
  <si>
    <t>Cash Dep 16-Dec-18</t>
  </si>
  <si>
    <t>‭9864‬</t>
  </si>
  <si>
    <t>Cash Dep 16-Dec-2018</t>
  </si>
  <si>
    <t>‭9827‬</t>
  </si>
  <si>
    <t>Cash Dep 13-dec-2018</t>
  </si>
  <si>
    <t>‭10045‬</t>
  </si>
  <si>
    <t>CAS DEP 19-DEC-18</t>
  </si>
  <si>
    <t>Receivables A 2950363 7999218</t>
  </si>
  <si>
    <t>Journal Import 7999218:</t>
  </si>
  <si>
    <t>Cash Management A 2993361 8036315</t>
  </si>
  <si>
    <t>Journal Import 8036315:</t>
  </si>
  <si>
    <t>‭10248‬</t>
  </si>
  <si>
    <t>CASH DEP-20-DEC-2018</t>
  </si>
  <si>
    <t>‭10286‬</t>
  </si>
  <si>
    <t>cash dep 23-dec-2018</t>
  </si>
  <si>
    <t>‭10285‬</t>
  </si>
  <si>
    <t>Cash Dep</t>
  </si>
  <si>
    <t>‭10409‬</t>
  </si>
  <si>
    <t>Cash  Dep 24-Dec-2018</t>
  </si>
  <si>
    <t>‭10410‬</t>
  </si>
  <si>
    <t>Mobi Coll 23-Dec-18</t>
  </si>
  <si>
    <t>‭10278‬</t>
  </si>
  <si>
    <t>CHQ 473756 FUND TRANSFER FROM HSBC TO ATM 7218</t>
  </si>
  <si>
    <t>‭10277‬</t>
  </si>
  <si>
    <t>CHQ 473734 FUND TRANSFER FROM HSBC TO ATM 7218</t>
  </si>
  <si>
    <t>‭10276‬</t>
  </si>
  <si>
    <t>CHQ 473800 FUND TRANSFER FROM HSBC TO ATM 7218</t>
  </si>
  <si>
    <t>‭10274‬</t>
  </si>
  <si>
    <t>CHQ 473795 FUND TRANSFER FROM HSBC TO ATM 7218</t>
  </si>
  <si>
    <t>‭10275‬</t>
  </si>
  <si>
    <t>CHQ 473798 FUND TRANSFER FROM HSBC TO ATM 7218</t>
  </si>
  <si>
    <t>‭10279‬</t>
  </si>
  <si>
    <t>CHQ 473803 PETTY CASH REPLENISHMENT</t>
  </si>
  <si>
    <t>Payables A 2993363 8036328</t>
  </si>
  <si>
    <t>Dec-18 Reconciled Payments QAR</t>
  </si>
  <si>
    <t>Journal Import 8036328:</t>
  </si>
  <si>
    <t>‭11287‬</t>
  </si>
  <si>
    <t>‭CBM-IN/12104‬</t>
  </si>
  <si>
    <t>LABOUR CHARGES-APR/2018</t>
  </si>
  <si>
    <t>I HORIZONS MEDIA &amp; INFO. SERVICES</t>
  </si>
  <si>
    <t>‭11288‬</t>
  </si>
  <si>
    <t>‭AAB-421355564‬</t>
  </si>
  <si>
    <t>PO#8045-S/PARTS-HPT REPAIRS</t>
  </si>
  <si>
    <t>‭11290‬</t>
  </si>
  <si>
    <t>‭JMT-3250123771‬</t>
  </si>
  <si>
    <t>PO#7994-VEHI S/PARTS</t>
  </si>
  <si>
    <t>‭11291‬</t>
  </si>
  <si>
    <t>‭IBN-9109‬</t>
  </si>
  <si>
    <t>PO#8083-BLOWER MOTOR WRKS</t>
  </si>
  <si>
    <t>ACON GULF CONTG &amp; SERVICES WL</t>
  </si>
  <si>
    <t>‭11292‬</t>
  </si>
  <si>
    <t>‭Q-INV-12868‬</t>
  </si>
  <si>
    <t>PO#8054-VEHI TIRES</t>
  </si>
  <si>
    <t>‭11293‬</t>
  </si>
  <si>
    <t>‭WQD-1492108‬</t>
  </si>
  <si>
    <t>VEHICLE FUEL-01/06-15/06/2018</t>
  </si>
  <si>
    <t>SHIELD TECH TRADING &amp; CONT WLL</t>
  </si>
  <si>
    <t>‭11286‬</t>
  </si>
  <si>
    <t>‭SPAN-495‬</t>
  </si>
  <si>
    <t>PO#8028-S/PARTS-FOR ERE120-LVQ</t>
  </si>
  <si>
    <t>JOINT POWER AUTOMATIVE</t>
  </si>
  <si>
    <t>‭11289‬</t>
  </si>
  <si>
    <t>‭UDCR-44870‬</t>
  </si>
  <si>
    <t>PO#8062-VEHI S/PARTS</t>
  </si>
  <si>
    <t>DHL EXPRESS QATAR LIMITED</t>
  </si>
  <si>
    <t>Receivables A 2993365 8036339</t>
  </si>
  <si>
    <t>Journal Import 8036339:</t>
  </si>
  <si>
    <t>‭64‬</t>
  </si>
  <si>
    <t xml:space="preserve">Receipt Number - 64 Document Number - 459 Receipt Method Name - PCP-Cheque Receipt Date - 22-DEC-18 Bank Name - HSBC Bank Account Name - OD HSBC 001-142033-001 </t>
  </si>
  <si>
    <t>ZONE CENTRE MARKETING</t>
  </si>
  <si>
    <t>CR#2215RV#1202</t>
  </si>
  <si>
    <t>‭000538‬</t>
  </si>
  <si>
    <t xml:space="preserve">Receipt Number - 000538 Document Number - 23 Receipt Method Name - PCP-Cheque-Mobility Receipt Date - 10-DEC-18 Bank Name - HSBC Bank Account Name - OD HSBC 001-142033-001 </t>
  </si>
  <si>
    <t>Mobility - Collection Interface - Header ID 5282000136 Customer Bank Name - QNB</t>
  </si>
  <si>
    <t>‭000006408‬</t>
  </si>
  <si>
    <t xml:space="preserve">Receipt Number - 000006408 Document Number - 456 Receipt Method Name - PCP-Cheque Receipt Date - 20-DEC-18 Bank Name - HSBC Bank Account Name - OD HSBC 001-142033-001 </t>
  </si>
  <si>
    <t>CR#2196RV#28545</t>
  </si>
  <si>
    <t>‭00010812‬</t>
  </si>
  <si>
    <t xml:space="preserve">Receipt Number - 00010812 Document Number - 458 Receipt Method Name - PCP-Cheque Receipt Date - 22-DEC-18 Bank Name - HSBC Bank Account Name - OD HSBC 001-142033-001 </t>
  </si>
  <si>
    <t>CR#22154RV#1254</t>
  </si>
  <si>
    <t>‭01000536‬</t>
  </si>
  <si>
    <t xml:space="preserve">Receipt Number - 01000536 Document Number - 31 Receipt Method Name - PCP-Cheque-Mobility Receipt Date - 19-DEC-18 Bank Name - HSBC Bank Account Name - OD HSBC 001-142033-001 </t>
  </si>
  <si>
    <t>AL NAEEM SUPER MARKET</t>
  </si>
  <si>
    <t>Mobility - Collection Interface - Header ID 5282000160 Customer Bank Name - COMMERCIAL BANK</t>
  </si>
  <si>
    <t>‭1000650‬</t>
  </si>
  <si>
    <t xml:space="preserve">Receipt Number - 1000650 Document Number - 447 Receipt Method Name - PCP-Cheque Receipt Date - 16-DEC-18 Bank Name - HSBC Bank Account Name - OD HSBC 001-142033-001 </t>
  </si>
  <si>
    <t>CR#2168RV#00946</t>
  </si>
  <si>
    <t>‭01001424‬</t>
  </si>
  <si>
    <t xml:space="preserve">Receipt Number - 01001424 Document Number - 455 Receipt Method Name - PCP-Cheque Receipt Date - 20-DEC-18 Bank Name - HSBC Bank Account Name - OD HSBC 001-142033-001 </t>
  </si>
  <si>
    <t>CR#2195RV#1253</t>
  </si>
  <si>
    <t>‭1004005‬</t>
  </si>
  <si>
    <t xml:space="preserve">Receipt Number - 1004005 Document Number - 461 Receipt Method Name - PCP-Cheque Receipt Date - 23-DEC-18 Bank Name - HSBC Bank Account Name - OD HSBC 001-142033-001 </t>
  </si>
  <si>
    <t>CR#2229RV#1022</t>
  </si>
  <si>
    <t>‭01005159‬</t>
  </si>
  <si>
    <t xml:space="preserve">Receipt Number - 01005159 Document Number - 29 Receipt Method Name - PCP-Cheque-Mobility Receipt Date - 17-DEC-18 Bank Name - HSBC Bank Account Name - OD HSBC 001-142033-001 </t>
  </si>
  <si>
    <t>M.P. TRADERS</t>
  </si>
  <si>
    <t>Mobility - Collection Interface - Header ID 5282000155 Customer Bank Name - COMMERCIAL BANK</t>
  </si>
  <si>
    <t>‭1007217‬</t>
  </si>
  <si>
    <t xml:space="preserve">Receipt Number - 1007217 Document Number - 465 Receipt Method Name - PCP-Cheque Receipt Date - 24-DEC-18 Bank Name - HSBC Bank Account Name - OD HSBC 001-142033-001 </t>
  </si>
  <si>
    <t>CR#2243RV#1204</t>
  </si>
  <si>
    <t>‭1008725‬</t>
  </si>
  <si>
    <t xml:space="preserve">Receipt Number - 1008725 Document Number - 457 Receipt Method Name - PCP-Cheque Receipt Date - 20-DEC-18 Bank Name - HSBC Bank Account Name - OD HSBC 001-142033-001 </t>
  </si>
  <si>
    <t>CR#2197RV#1201</t>
  </si>
  <si>
    <t>‭1020256‬</t>
  </si>
  <si>
    <t xml:space="preserve">Receipt Number - 1020256 Document Number - 464 Receipt Method Name - PCP-Cheque Receipt Date - 24-DEC-18 Bank Name - HSBC Bank Account Name - OD HSBC 001-142033-001 </t>
  </si>
  <si>
    <t>CR#2242RV#1025</t>
  </si>
  <si>
    <t>‭1022414‬</t>
  </si>
  <si>
    <t xml:space="preserve">Receipt Number - 1022414 Document Number - 462 Receipt Method Name - PCP-Cheque Receipt Date - 23-DEC-18 Bank Name - HSBC Bank Account Name - OD HSBC 001-142033-001 </t>
  </si>
  <si>
    <t>CR#2229RV#1023</t>
  </si>
  <si>
    <t>‭10000298‬</t>
  </si>
  <si>
    <t xml:space="preserve">Receipt Number - 10000298 Document Number - 460 Receipt Method Name - PCP-Cheque Receipt Date - 23-DEC-18 Bank Name - HSBC Bank Account Name - OD HSBC 001-142033-001 </t>
  </si>
  <si>
    <t>CR#2228RV#28546</t>
  </si>
  <si>
    <t>‭10211101‬</t>
  </si>
  <si>
    <t xml:space="preserve">Receipt Number - 10211101 Document Number - 463 Receipt Method Name - PCP-Cheque Receipt Date - 23-DEC-18 Bank Name - HSBC Bank Account Name - OD HSBC 001-142033-001 </t>
  </si>
  <si>
    <t>CR#2229RV#1024</t>
  </si>
  <si>
    <t>Cash Management A 2995361 8037018</t>
  </si>
  <si>
    <t>Journal Import 8037018:</t>
  </si>
  <si>
    <t>‭10465‬</t>
  </si>
  <si>
    <t>Cash Dep 26-Dec-2018</t>
  </si>
  <si>
    <t>Receivables A 3007363 8072253</t>
  </si>
  <si>
    <t>Journal Import 8072253:</t>
  </si>
  <si>
    <t>‭1633‬</t>
  </si>
  <si>
    <t xml:space="preserve">Receipt Number - 1633 Document Number - 471 Receipt Method Name - PCP-Cheque Receipt Date - 25-DEC-18 Bank Name - HSBC Bank Account Name - OD HSBC 001-142033-001 </t>
  </si>
  <si>
    <t>CR#2254RV#1206</t>
  </si>
  <si>
    <t>‭00000331‬</t>
  </si>
  <si>
    <t xml:space="preserve">Receipt Number - 00000331 Document Number - 468 Receipt Method Name - PCP-Cheque Receipt Date - 24-DEC-18 Bank Name - HSBC Bank Account Name - OD HSBC 001-142033-001 </t>
  </si>
  <si>
    <t>CR#2244RV#1257</t>
  </si>
  <si>
    <t>‭000010947‬</t>
  </si>
  <si>
    <t xml:space="preserve">Receipt Number - 000010947 Document Number - 466 Receipt Method Name - PCP-Cheque Receipt Date - 24-DEC-18 Bank Name - HSBC Bank Account Name - OD HSBC 001-142033-001 </t>
  </si>
  <si>
    <t>CR#2244RV#1255</t>
  </si>
  <si>
    <t>‭1009856‬</t>
  </si>
  <si>
    <t xml:space="preserve">Receipt Number - 1009856 Document Number - 472 Receipt Method Name - PCP-Cheque Receipt Date - 25-DEC-18 Bank Name - HSBC Bank Account Name - OD HSBC 001-142033-001 </t>
  </si>
  <si>
    <t>CR#2255RV#1206</t>
  </si>
  <si>
    <t>ABA 18PCP 245</t>
  </si>
  <si>
    <t>ABA 18PCP 251</t>
  </si>
  <si>
    <t>ABA 18PCP 252</t>
  </si>
  <si>
    <t>ABA 18PCP 253</t>
  </si>
  <si>
    <t>G4S CHARGES 30-DEC-2018 18:00:27</t>
  </si>
  <si>
    <t>G4S SCVS CHARGES</t>
  </si>
  <si>
    <t>G4S CHARGES</t>
  </si>
  <si>
    <t>OCT'18 SVCS G4S</t>
  </si>
  <si>
    <t>‭G4S SCVS CHARGES‬</t>
  </si>
  <si>
    <t>JUL'18 SVCS G4S</t>
  </si>
  <si>
    <t>AUG'18 SVCS G4S</t>
  </si>
  <si>
    <t>SEP18 SVCS G4S</t>
  </si>
  <si>
    <t>Payables A 3038361 8092813</t>
  </si>
  <si>
    <t>Journal Import 8092813:</t>
  </si>
  <si>
    <t>‭11559‬</t>
  </si>
  <si>
    <t>‭3160136565‬</t>
  </si>
  <si>
    <t>GRN124 PO59</t>
  </si>
  <si>
    <t>Receivables A 3038363 8092859</t>
  </si>
  <si>
    <t>Journal Import 8092859:</t>
  </si>
  <si>
    <t>‭P&amp;G DN$13999.45@3.635‬</t>
  </si>
  <si>
    <t xml:space="preserve">Receipt Number - P&amp;G DN$13999.45@3.635 Document Number - 75 Receipt Method Name - PCP-Bank Transfer Receipt Date - 30-DEC-18 Bank Name - HSBC Bank Account Name - OD HSBC 001-142033-001 </t>
  </si>
  <si>
    <t>P&amp;G DN$13999.45@3.635</t>
  </si>
  <si>
    <t>‭P&amp;G DN$2206.21@3.635‬</t>
  </si>
  <si>
    <t xml:space="preserve">Receipt Number - P&amp;G DN$2206.21@3.635 Document Number - 74 Receipt Method Name - PCP-Bank Transfer Receipt Date - 30-DEC-18 Bank Name - HSBC Bank Account Name - OD HSBC 001-142033-001 </t>
  </si>
  <si>
    <t>P&amp;G DN$2206.21@3.635</t>
  </si>
  <si>
    <t>‭P&amp;G DN$43191.05@3.635‬</t>
  </si>
  <si>
    <t xml:space="preserve">Receipt Number - P&amp;G DN$43191.05@3.635 Document Number - 76 Receipt Method Name - PCP-Bank Transfer Receipt Date - 30-DEC-18 Bank Name - HSBC Bank Account Name - OD HSBC 001-142033-001 </t>
  </si>
  <si>
    <t>P&amp;G DN$43191.05@3.635</t>
  </si>
  <si>
    <t>‭BT 27-DEC-208‬</t>
  </si>
  <si>
    <t xml:space="preserve">Receipt Number - BT 27-DEC-208 Document Number - 73 Receipt Method Name - PCP-Bank Transfer Receipt Date - 27-DEC-18 Bank Name - HSBC Bank Account Name - OD HSBC 001-142033-001 </t>
  </si>
  <si>
    <t>GOAL SUPER MARKET</t>
  </si>
  <si>
    <t>BT 27-DEC-2018</t>
  </si>
  <si>
    <t xml:space="preserve">Receipt Number - BT 06-DEC-2018 Document Number - 72 Receipt Method Name - PCP-Bank Transfer Receipt Date - 06-DEC-18 Bank Name - HSBC Bank Account Name - OD HSBC 001-142033-001 </t>
  </si>
  <si>
    <t>PCP-DEC18-GL001 27-DEC-2018 10:34:04</t>
  </si>
  <si>
    <t>PCP-DEC18-GL001</t>
  </si>
  <si>
    <t>WPS BANK CHARGES DEC18</t>
  </si>
  <si>
    <t>‭PCP-DEC18-GL001‬</t>
  </si>
  <si>
    <t>Cash Management A 3046361 8097655</t>
  </si>
  <si>
    <t>Journal Import 8097655:</t>
  </si>
  <si>
    <t>‭10655‬</t>
  </si>
  <si>
    <t>CILDOH175415$984798.61</t>
  </si>
  <si>
    <t>‭10654‬</t>
  </si>
  <si>
    <t>CILDOH175446$466036.94</t>
  </si>
  <si>
    <t>‭10653‬</t>
  </si>
  <si>
    <t>CILDOH175445$121070.37</t>
  </si>
  <si>
    <t>‭10651‬</t>
  </si>
  <si>
    <t>CILDOH175521$100749.88</t>
  </si>
  <si>
    <t>CILDOH175571$468519.33</t>
  </si>
  <si>
    <t>CILDOH175386$1187681.70</t>
  </si>
  <si>
    <t>CILDOH175459$887817.49</t>
  </si>
  <si>
    <t>‭10652‬</t>
  </si>
  <si>
    <t>CILDOH175374$1050449.71</t>
  </si>
  <si>
    <t>Receivables A 3110361 8135028</t>
  </si>
  <si>
    <t>Journal Import 8135028:</t>
  </si>
  <si>
    <t>‭000000217‬</t>
  </si>
  <si>
    <t xml:space="preserve">Receipt Number - 000000217 Document Number - 476 Receipt Method Name - PCP-Cheque Receipt Date - 26-DEC-18 Bank Name - HSBC Bank Account Name - OD HSBC 001-142033-001 </t>
  </si>
  <si>
    <t>CR#2257RV#1261</t>
  </si>
  <si>
    <t>‭1000904‬</t>
  </si>
  <si>
    <t xml:space="preserve">Receipt Number - 1000904 Document Number - 473 Receipt Method Name - PCP-Cheque Receipt Date - 26-DEC-18 Bank Name - HSBC Bank Account Name - OD HSBC 001-142033-001 </t>
  </si>
  <si>
    <t>CR#2257RV#1258</t>
  </si>
  <si>
    <t>‭01001081‬</t>
  </si>
  <si>
    <t xml:space="preserve">Receipt Number - 01001081 Document Number - 32 Receipt Method Name - PCP-Cheque-Mobility Receipt Date - 20-DEC-18 Bank Name - HSBC Bank Account Name - OD HSBC 001-142033-001 </t>
  </si>
  <si>
    <t>Mobility - Collection Interface - Header ID 5282000164 Customer Bank Name - COMMERCIAL BANK</t>
  </si>
  <si>
    <t>‭720‬</t>
  </si>
  <si>
    <t xml:space="preserve">Receipt Number - 720 Document Number - 481 Receipt Method Name - PCP-Cheque Receipt Date - 29-DEC-18 Bank Name - HSBC Bank Account Name - OD HSBC 001-142033-001 </t>
  </si>
  <si>
    <t>CR#2292RV#1210</t>
  </si>
  <si>
    <t>‭0009594‬</t>
  </si>
  <si>
    <t xml:space="preserve">Receipt Number - 0009594 Document Number - 480 Receipt Method Name - PCP-Cheque Receipt Date - 29-DEC-18 Bank Name - HSBC Bank Account Name - OD HSBC 001-142033-001 </t>
  </si>
  <si>
    <t>CR#2291RV#1263</t>
  </si>
  <si>
    <t>‭1002731‬</t>
  </si>
  <si>
    <t xml:space="preserve">Receipt Number - 1002731 Document Number - 478 Receipt Method Name - PCP-Cheque Receipt Date - 27-DEC-18 Bank Name - HSBC Bank Account Name - OD HSBC 001-142033-001 </t>
  </si>
  <si>
    <t>CR#2280RV#1209</t>
  </si>
  <si>
    <t>DEC'18,BANK CHARGES 31-DEC-2018 10:24:39</t>
  </si>
  <si>
    <t>DEC'18,BANK CHARGES</t>
  </si>
  <si>
    <t>‭DEC'18,BANK CHARGES‬</t>
  </si>
  <si>
    <t>$1099638.87@3.6485</t>
  </si>
  <si>
    <t>$1075222.13@3.6485</t>
  </si>
  <si>
    <t>$948768.84@3.6485</t>
  </si>
  <si>
    <t>$1185251.47@3.6485</t>
  </si>
  <si>
    <t>$935424.99@3.6485</t>
  </si>
  <si>
    <t>$1190388.26@3.6485</t>
  </si>
  <si>
    <t>Cash Management A 3118361 8138402</t>
  </si>
  <si>
    <t>Journal Import 8138402:</t>
  </si>
  <si>
    <t>‭10879‬</t>
  </si>
  <si>
    <t>CASH DEP 26-DEC-2018</t>
  </si>
  <si>
    <t>‭10880‬</t>
  </si>
  <si>
    <t>CASH DEP 30-DEC-18</t>
  </si>
  <si>
    <t>‭10881‬</t>
  </si>
  <si>
    <t>‭10867‬</t>
  </si>
  <si>
    <t>CHQ 473837 PETTY CASH REPLENISHMENT</t>
  </si>
  <si>
    <t>‭10866‬</t>
  </si>
  <si>
    <t>CHQ 473822 PETTY CASH REPLENISHMENT</t>
  </si>
  <si>
    <t>‭10865‬</t>
  </si>
  <si>
    <t>CHQ 473804 PETTY CASH REPLENISHMENT</t>
  </si>
  <si>
    <t>LS BANK CHARGES DEC'18 05-JAN-2019 15:04:19</t>
  </si>
  <si>
    <t>LS BANK CHARGES DEC'18</t>
  </si>
  <si>
    <t>LS EMP#60106 MOHD IKRAM</t>
  </si>
  <si>
    <t>‭LS BANK CHARGES DEC'18‬</t>
  </si>
  <si>
    <t>LS EMP#54354 ELPEDIO</t>
  </si>
  <si>
    <t>LS EMP#58172 HARSHAB</t>
  </si>
  <si>
    <t>LS EMP#58038 AZWAR</t>
  </si>
  <si>
    <t>LS EMP#59141 SAJEER</t>
  </si>
  <si>
    <t>LS EMP#57073 HUZNI</t>
  </si>
  <si>
    <t>LS EMP#59189 SHANAVAS</t>
  </si>
  <si>
    <t>LS EMP#60043 PARVEZ</t>
  </si>
  <si>
    <t>DEC'18 FINAL SETTLEMENT BANK CHARGES 14-JAN-2019 09:15:44</t>
  </si>
  <si>
    <t>DEC'18 FINAL SETTLEMENT BANK CHARGES</t>
  </si>
  <si>
    <t>FS EMP#57335 ASHIQUE</t>
  </si>
  <si>
    <t>‭DEC'18 FINAL SETTLEMENT BANK CHARGES‬</t>
  </si>
  <si>
    <t>HSBC CIL INT CAP DEC'18 15-JAN-2019 18:04:55</t>
  </si>
  <si>
    <t>HSBC CIL INT CAP DEC'18</t>
  </si>
  <si>
    <t>CILDOHB17549 $887817.49</t>
  </si>
  <si>
    <t>‭HSBC CIL INT CAP DEC'18‬</t>
  </si>
  <si>
    <t>DEC-18,BANK CHARGES 17-JAN-2019 08:36:47</t>
  </si>
  <si>
    <t>DEC-18,BANK CHARGES</t>
  </si>
  <si>
    <t>‭DEC-18,BANK CHARGES‬</t>
  </si>
  <si>
    <t>DN-PCP-226-18 OTC NOV SAL PAID FROM PCP ACCOUNT 20-JAN-2019 11:18:51</t>
  </si>
  <si>
    <t>DN-PCP-226-18 OTC NOV SAL PAID FROM PCP ACCOUNT</t>
  </si>
  <si>
    <t>‭DN-PCP-226-18 OTC NOV SAL PAID FROM PCP ACCOUNT‬</t>
  </si>
  <si>
    <t>Cash Management A 3663361 8694414</t>
  </si>
  <si>
    <t>Journal Import 8694414:</t>
  </si>
  <si>
    <t>Cash Dep 31-Dec-2018</t>
  </si>
  <si>
    <t>‭11595‬</t>
  </si>
  <si>
    <t>CHQ 473801 FUND TRANSFER FROM HSBC TO ATM 7218</t>
  </si>
  <si>
    <t>‭11596‬</t>
  </si>
  <si>
    <t>CHQ 473797 FUND TRANSFER FROM HSBC TO ATM 7218</t>
  </si>
  <si>
    <t>‭11597‬</t>
  </si>
  <si>
    <t>CHQ 473863 FUND TRANSFER FROM HSBC TO ATM 7218</t>
  </si>
  <si>
    <t>‭11598‬</t>
  </si>
  <si>
    <t>CHQ 473855 FUND TRANSFER FROM HSBC TO MASRAF AL RAYAN</t>
  </si>
  <si>
    <t>Payables A 3663365 8694452</t>
  </si>
  <si>
    <t>Journal Import 8694452:</t>
  </si>
  <si>
    <t>‭12193‬</t>
  </si>
  <si>
    <t>‭3867‬</t>
  </si>
  <si>
    <t>BL#579184121 579184123</t>
  </si>
  <si>
    <t>‭12194‬</t>
  </si>
  <si>
    <t>‭63866‬</t>
  </si>
  <si>
    <t>BL# MEDUG1009547 MEDUG1038975</t>
  </si>
  <si>
    <t>‭12195‬</t>
  </si>
  <si>
    <t>‭64212‬</t>
  </si>
  <si>
    <t>MEDUIS459085 MEDUIS459184</t>
  </si>
  <si>
    <t>‭12443‬</t>
  </si>
  <si>
    <t>‭FS EMP#57335‬</t>
  </si>
  <si>
    <t>Mr. ABDULLA ASHIQUE</t>
  </si>
  <si>
    <t>‭12537‬</t>
  </si>
  <si>
    <t>‭IV18-12138‬</t>
  </si>
  <si>
    <t>Ali Bin Ali Travel Bureau W.L.L</t>
  </si>
  <si>
    <t>‭12538‬</t>
  </si>
  <si>
    <t>‭3136/2018‬</t>
  </si>
  <si>
    <t>NOV'18,TRANSPORTATION EXPENSES</t>
  </si>
  <si>
    <t>‭12539‬</t>
  </si>
  <si>
    <t>‭1000012601‬</t>
  </si>
  <si>
    <t>NOV'18,VEHICLE RENTALS</t>
  </si>
  <si>
    <t>‭12540‬</t>
  </si>
  <si>
    <t>‭INV-18/4045‬</t>
  </si>
  <si>
    <t>Oct-18,BUILDING MAINTENANCE</t>
  </si>
  <si>
    <t>SEA SPRAY ENGINEERING SERVICES</t>
  </si>
  <si>
    <t>‭12541‬</t>
  </si>
  <si>
    <t>‭104075‬</t>
  </si>
  <si>
    <t>AUG'18,INDOOR PLANTS MAINTENA</t>
  </si>
  <si>
    <t>THE GARDEN CENTRE W.L.L.</t>
  </si>
  <si>
    <t>‭12542‬</t>
  </si>
  <si>
    <t>‭LG/DN-J18-437‬</t>
  </si>
  <si>
    <t>LOGISTICS CHRGS FOR OCT'18</t>
  </si>
  <si>
    <t>‭12543‬</t>
  </si>
  <si>
    <t>OCT18 PROVISION-ERP</t>
  </si>
  <si>
    <t>‭12846‬</t>
  </si>
  <si>
    <t>‭700001.‬</t>
  </si>
  <si>
    <t>PCP/187/18 ELPEDIO AGUATANI RP RENEWAL</t>
  </si>
  <si>
    <t>ABA - HEAD OFFICE- IMMIGRATION</t>
  </si>
  <si>
    <t>‭12847‬</t>
  </si>
  <si>
    <t>‭400001.‬</t>
  </si>
  <si>
    <t>Q1 2019 RP RENEWAL PCP</t>
  </si>
  <si>
    <t>‭12848‬</t>
  </si>
  <si>
    <t>‭0360‬</t>
  </si>
  <si>
    <t>PCP 05-12-2018 LA C&amp;F EXPS SHEET</t>
  </si>
  <si>
    <t>ALGAZZAZ FOR CUSTOMS CLEARNACE</t>
  </si>
  <si>
    <t>‭12849‬</t>
  </si>
  <si>
    <t>‭58618‬</t>
  </si>
  <si>
    <t>BL 579291559 579400811</t>
  </si>
  <si>
    <t>‭12850‬</t>
  </si>
  <si>
    <t>‭4288‬</t>
  </si>
  <si>
    <t>BL 579639041 579629862 579630366</t>
  </si>
  <si>
    <t>‭12851‬</t>
  </si>
  <si>
    <t>‭579277868‬</t>
  </si>
  <si>
    <t>BL 579277868</t>
  </si>
  <si>
    <t>‭12852‬</t>
  </si>
  <si>
    <t>‭3922‬</t>
  </si>
  <si>
    <t>BL 579595320</t>
  </si>
  <si>
    <t>‭12853‬</t>
  </si>
  <si>
    <t>‭4069‬</t>
  </si>
  <si>
    <t>579257853 579396847</t>
  </si>
  <si>
    <t>‭12854‬</t>
  </si>
  <si>
    <t>‭66108‬</t>
  </si>
  <si>
    <t>MEDULE475065 MEDUAN995793</t>
  </si>
  <si>
    <t>‭12855‬</t>
  </si>
  <si>
    <t>‭63443‬</t>
  </si>
  <si>
    <t>MEDUUU528326 MEDUIS415665 MEDUIS415558</t>
  </si>
  <si>
    <t>‭12856‬</t>
  </si>
  <si>
    <t>‭507647‬</t>
  </si>
  <si>
    <t>MAEU579142383 PAMPERS</t>
  </si>
  <si>
    <t>‭12857‬</t>
  </si>
  <si>
    <t>‭63770‬</t>
  </si>
  <si>
    <t>MEDUIS405146 P&amp;G DOCS DELAY</t>
  </si>
  <si>
    <t>‭12858‬</t>
  </si>
  <si>
    <t>‭63485‬</t>
  </si>
  <si>
    <t>MEDUBB642164 P&amp;G</t>
  </si>
  <si>
    <t>‭12859‬</t>
  </si>
  <si>
    <t>‭63776‬</t>
  </si>
  <si>
    <t>MEDUIS405161  MEDUBM570215</t>
  </si>
  <si>
    <t>‭12860‬</t>
  </si>
  <si>
    <t>‭65027‬</t>
  </si>
  <si>
    <t>MEDUBM426251 P&amp;G</t>
  </si>
  <si>
    <t>‭12861‬</t>
  </si>
  <si>
    <t>‭60054‬</t>
  </si>
  <si>
    <t>MEDUAN727352 MEDUIS338552</t>
  </si>
  <si>
    <t>‭12862‬</t>
  </si>
  <si>
    <t>‭64496‬</t>
  </si>
  <si>
    <t>MEDUBB726983 P&amp;G DOCS DELAY</t>
  </si>
  <si>
    <t>‭12863‬</t>
  </si>
  <si>
    <t>‭59957‬</t>
  </si>
  <si>
    <t>MEDUAN697001 MEDUAN740926</t>
  </si>
  <si>
    <t>‭12864‬</t>
  </si>
  <si>
    <t>‭61951‬</t>
  </si>
  <si>
    <t>MEDUBM267218 MEDUCO071681</t>
  </si>
  <si>
    <t>‭12939‬</t>
  </si>
  <si>
    <t>‭66164‬</t>
  </si>
  <si>
    <t>MEDUIS499552 MEDUIS499644 MEDUIS499693</t>
  </si>
  <si>
    <t>‭12940‬</t>
  </si>
  <si>
    <t>‭65427‬</t>
  </si>
  <si>
    <t>MEDUDK042189 MEDULE475156</t>
  </si>
  <si>
    <t>‭12941‬</t>
  </si>
  <si>
    <t>‭5313‬</t>
  </si>
  <si>
    <t>579227211 579227212 579225959</t>
  </si>
  <si>
    <t>‭12944‬</t>
  </si>
  <si>
    <t>‭2370‬</t>
  </si>
  <si>
    <t>MAEU711428080</t>
  </si>
  <si>
    <t>‭12946‬</t>
  </si>
  <si>
    <t>‭1400060733‬</t>
  </si>
  <si>
    <t>MEDUAN779049 MEDUAN793743</t>
  </si>
  <si>
    <t>‭12948‬</t>
  </si>
  <si>
    <t>‭64460‬</t>
  </si>
  <si>
    <t>MEDUTH339532</t>
  </si>
  <si>
    <t>‭12949‬</t>
  </si>
  <si>
    <t>‭66023‬</t>
  </si>
  <si>
    <t>MEDUCO143977  MEDUCO142029</t>
  </si>
  <si>
    <t>‭12950‬</t>
  </si>
  <si>
    <t>‭66025‬</t>
  </si>
  <si>
    <t>MEDUCO144009 MEDUCO141955 MEDUCO141757</t>
  </si>
  <si>
    <t>‭12951‬</t>
  </si>
  <si>
    <t>‭473770‬</t>
  </si>
  <si>
    <t>MEDUTI121913</t>
  </si>
  <si>
    <t>‭12953‬</t>
  </si>
  <si>
    <t>‭65846‬</t>
  </si>
  <si>
    <t>MEDUCO143035 MEDUCO141815</t>
  </si>
  <si>
    <t>‭12954‬</t>
  </si>
  <si>
    <t>‭25438‬</t>
  </si>
  <si>
    <t>MRKU5603973</t>
  </si>
  <si>
    <t>‭12957‬</t>
  </si>
  <si>
    <t>‭01040‬</t>
  </si>
  <si>
    <t>‭12958‬</t>
  </si>
  <si>
    <t>‭01041‬</t>
  </si>
  <si>
    <t>QDPE18110270</t>
  </si>
  <si>
    <t>‭12960‬</t>
  </si>
  <si>
    <t>‭66141‬</t>
  </si>
  <si>
    <t>MEDUIS499792</t>
  </si>
  <si>
    <t>‭12963‬</t>
  </si>
  <si>
    <t>‭473589‬</t>
  </si>
  <si>
    <t>MEDUIS459630</t>
  </si>
  <si>
    <t>‭12964‬</t>
  </si>
  <si>
    <t>‭5573‬</t>
  </si>
  <si>
    <t>MAEU579184125</t>
  </si>
  <si>
    <t>‭12965‬</t>
  </si>
  <si>
    <t>‭5227‬</t>
  </si>
  <si>
    <t>MEDUIS468730</t>
  </si>
  <si>
    <t>‭12966‬</t>
  </si>
  <si>
    <t>‭4903‬</t>
  </si>
  <si>
    <t>BL#MAEU578965609 579033267</t>
  </si>
  <si>
    <t>‭12967‬</t>
  </si>
  <si>
    <t>‭65230‬</t>
  </si>
  <si>
    <t>MEDUIS468631</t>
  </si>
  <si>
    <t>‭12968‬</t>
  </si>
  <si>
    <t>‭53823‬</t>
  </si>
  <si>
    <t>MAEU579182597</t>
  </si>
  <si>
    <t>‭12969‬</t>
  </si>
  <si>
    <t>‭53810‬</t>
  </si>
  <si>
    <t>MAEU579182697</t>
  </si>
  <si>
    <t>‭12970‬</t>
  </si>
  <si>
    <t>‭65024‬</t>
  </si>
  <si>
    <t>MEDULE452387</t>
  </si>
  <si>
    <t>‭12971‬</t>
  </si>
  <si>
    <t>‭65226‬</t>
  </si>
  <si>
    <t>MEDUIS468540 MEDUCO125735</t>
  </si>
  <si>
    <t>‭12972‬</t>
  </si>
  <si>
    <t>‭65229‬</t>
  </si>
  <si>
    <t>NEDUIS468482</t>
  </si>
  <si>
    <t>‭12973‬</t>
  </si>
  <si>
    <t>‭65218‬</t>
  </si>
  <si>
    <t>MEDUCO136856 MEDUAN995793</t>
  </si>
  <si>
    <t>‭12974‬</t>
  </si>
  <si>
    <t>‭63591‬</t>
  </si>
  <si>
    <t>MEDUTI121939 MEDUIT121921</t>
  </si>
  <si>
    <t>‭12975‬</t>
  </si>
  <si>
    <t>‭63651‬</t>
  </si>
  <si>
    <t>MEDUIS405146</t>
  </si>
  <si>
    <t>‭12976‬</t>
  </si>
  <si>
    <t>‭65843‬</t>
  </si>
  <si>
    <t>MEDUCO141872 MEDUCO145477</t>
  </si>
  <si>
    <t>‭12977‬</t>
  </si>
  <si>
    <t>‭063268‬</t>
  </si>
  <si>
    <t>MEDUBM426251 MEDUCO118649</t>
  </si>
  <si>
    <t>‭12978‬</t>
  </si>
  <si>
    <t>‭ABA PCP 77 LEAVE18‬</t>
  </si>
  <si>
    <t>Mr. MOHAMMAD  IKRAM HUSSAIN</t>
  </si>
  <si>
    <t>‭12980‬</t>
  </si>
  <si>
    <t>‭ABA PCP 80 LEAVE18‬</t>
  </si>
  <si>
    <t>Mr. ELPEDIO VALDEZ AGUATANI</t>
  </si>
  <si>
    <t>‭12981‬</t>
  </si>
  <si>
    <t>‭ABA PCP 79 LEAVE1‬</t>
  </si>
  <si>
    <t>Mr. HARSHAB PEEDIYEKAL VALAPPIL</t>
  </si>
  <si>
    <t>‭12982‬</t>
  </si>
  <si>
    <t>‭ABA PCP 82 LEAVE18‬</t>
  </si>
  <si>
    <t>Mr. AZWAR ASKARALI</t>
  </si>
  <si>
    <t>‭12983‬</t>
  </si>
  <si>
    <t>‭ABA PCP 83 LEAVE18‬</t>
  </si>
  <si>
    <t>Mr. SAJEER KOLANGARA</t>
  </si>
  <si>
    <t>‭12984‬</t>
  </si>
  <si>
    <t>‭ABA PCP 81 LEAVE18‬</t>
  </si>
  <si>
    <t>Mr. MOHAMED HUZNI FAROOK</t>
  </si>
  <si>
    <t>‭12985‬</t>
  </si>
  <si>
    <t>‭ABA PCP 84 LEAVE18‬</t>
  </si>
  <si>
    <t>Mr. SHANAVAS PATINHARAYIL</t>
  </si>
  <si>
    <t>‭12986‬</t>
  </si>
  <si>
    <t>Mr. MOHAMMAD PARVEZ</t>
  </si>
  <si>
    <t>‭13005‬</t>
  </si>
  <si>
    <t>‭3160233269-Pre‬</t>
  </si>
  <si>
    <t>3160233269-Pre</t>
  </si>
  <si>
    <t>‭13006‬</t>
  </si>
  <si>
    <t>‭3160516895-Pre‬</t>
  </si>
  <si>
    <t>3160516895-Pre</t>
  </si>
  <si>
    <t>‭13008‬</t>
  </si>
  <si>
    <t>‭3160136571‬</t>
  </si>
  <si>
    <t>GRN1172 PO139</t>
  </si>
  <si>
    <t>‭13024‬</t>
  </si>
  <si>
    <t>‭52131‬</t>
  </si>
  <si>
    <t>579044329 579024579</t>
  </si>
  <si>
    <t>‭13025‬</t>
  </si>
  <si>
    <t>‭13166‬</t>
  </si>
  <si>
    <t>579129275 579024938</t>
  </si>
  <si>
    <t>‭13026‬</t>
  </si>
  <si>
    <t>‭473759‬</t>
  </si>
  <si>
    <t>CHQ 473759 D/O</t>
  </si>
  <si>
    <t>‭13028‬</t>
  </si>
  <si>
    <t>‭IMMIG EXPS 2018‬</t>
  </si>
  <si>
    <t>IMMIGRATION EXPS 2018</t>
  </si>
  <si>
    <t>‭13187‬</t>
  </si>
  <si>
    <t>‭4118119669‬</t>
  </si>
  <si>
    <t>GRN991/1215 PO135</t>
  </si>
  <si>
    <t>‭13315‬</t>
  </si>
  <si>
    <t>‭4118600938‬</t>
  </si>
  <si>
    <t>CN ISSUED FOR PRICE DIFFERENCE</t>
  </si>
  <si>
    <t>‭13317‬</t>
  </si>
  <si>
    <t>‭75900017984‬</t>
  </si>
  <si>
    <t>75900017984-Pre</t>
  </si>
  <si>
    <t>Receivables A 3663367 8694464</t>
  </si>
  <si>
    <t>Journal Import 8694464:</t>
  </si>
  <si>
    <t>‭BT 30-DEC-2018‬</t>
  </si>
  <si>
    <t xml:space="preserve">Receipt Number - BT 30-DEC-2018 Document Number - 77 Receipt Method Name - PCP-Bank Transfer Receipt Date - 30-DEC-18 Bank Name - HSBC Bank Account Name - OD HSBC 001-142033-001 </t>
  </si>
  <si>
    <t>BT 30-DEC-2018</t>
  </si>
  <si>
    <t>‭01005868‬</t>
  </si>
  <si>
    <t xml:space="preserve">Receipt Number - 01005868 Document Number - 36 Receipt Method Name - PCP-Cheque-Mobility Receipt Date - 30-DEC-18 Bank Name - HSBC Bank Account Name - OD HSBC 001-142033-001 </t>
  </si>
  <si>
    <t>CR#2306RV#01211</t>
  </si>
  <si>
    <t>‭1001627‬</t>
  </si>
  <si>
    <t xml:space="preserve">Receipt Number - 1001627 Document Number - 396 Receipt Method Name - PCP-Cheque Receipt Date - 03-DEC-18 Bank Name - HSBC Bank Account Name - OD HSBC 001-142033-001 </t>
  </si>
  <si>
    <t>DUHAIL FOOD CENTRE</t>
  </si>
  <si>
    <t>CR#2027RV#00930</t>
  </si>
  <si>
    <t>‭47228‬</t>
  </si>
  <si>
    <t xml:space="preserve">Receipt Number - 47228 Document Number - 35 Receipt Method Name - PCP-Cheque-Mobility Receipt Date - 30-DEC-18 Bank Name - HSBC Bank Account Name - OD HSBC 001-142033-001 </t>
  </si>
  <si>
    <t>CR#2294RV#00670</t>
  </si>
  <si>
    <t>‭47227‬</t>
  </si>
  <si>
    <t xml:space="preserve">Receipt Number - 47227 Document Number - 488 Receipt Method Name - PCP-Cheque Receipt Date - 30-DEC-18 Bank Name - HSBC Bank Account Name - OD HSBC 001-142033-001 </t>
  </si>
  <si>
    <t>CR#2294RV#00669</t>
  </si>
  <si>
    <t>‭47226‬</t>
  </si>
  <si>
    <t xml:space="preserve">Receipt Number - 47226 Document Number - 489 Receipt Method Name - PCP-Cheque Receipt Date - 30-DEC-18 Bank Name - HSBC Bank Account Name - OD HSBC 001-142033-001 </t>
  </si>
  <si>
    <t>CR#2294RV#RV#00668</t>
  </si>
  <si>
    <t>‭47225‬</t>
  </si>
  <si>
    <t xml:space="preserve">Receipt Number - 47225 Document Number - 487 Receipt Method Name - PCP-Cheque Receipt Date - 30-DEC-18 Bank Name - HSBC Bank Account Name - OD HSBC 001-142033-001 </t>
  </si>
  <si>
    <t>‭47223‬</t>
  </si>
  <si>
    <t xml:space="preserve">Receipt Number - 47223 Document Number - 485 Receipt Method Name - PCP-Cheque Receipt Date - 30-DEC-18 Bank Name - HSBC Bank Account Name - OD HSBC 001-142033-001 </t>
  </si>
  <si>
    <t>CR#2294RV#00668</t>
  </si>
  <si>
    <t>‭47224‬</t>
  </si>
  <si>
    <t xml:space="preserve">Receipt Number - 47224 Document Number - 486 Receipt Method Name - PCP-Cheque Receipt Date - 30-DEC-18 Bank Name - HSBC Bank Account Name - OD HSBC 001-142033-001 </t>
  </si>
  <si>
    <t>‭47220‬</t>
  </si>
  <si>
    <t xml:space="preserve">Receipt Number - 47220 Document Number - 482 Receipt Method Name - PCP-Cheque Receipt Date - 30-DEC-18 Bank Name - HSBC Bank Account Name - OD HSBC 001-142033-001 </t>
  </si>
  <si>
    <t>‭47221‬</t>
  </si>
  <si>
    <t xml:space="preserve">Receipt Number - 47221 Document Number - 483 Receipt Method Name - PCP-Cheque Receipt Date - 30-DEC-18 Bank Name - HSBC Bank Account Name - OD HSBC 001-142033-001 </t>
  </si>
  <si>
    <t>‭47222‬</t>
  </si>
  <si>
    <t xml:space="preserve">Receipt Number - 47222 Document Number - 484 Receipt Method Name - PCP-Cheque Receipt Date - 30-DEC-18 Bank Name - HSBC Bank Account Name - OD HSBC 001-142033-001 </t>
  </si>
  <si>
    <t>DN-OTC-46-18 DECL SALARY MASRAF LA RAYYAN 30-JAN-2019 14:24:03</t>
  </si>
  <si>
    <t>DN-OTC-46-18 DECL SALARY MASRAF LA RAYYAN</t>
  </si>
  <si>
    <t>‭DN-OTC-46-18 DECL SALARY MASRAF LA RAYYAN‬</t>
  </si>
  <si>
    <t>Reverses "DN-OTC-46-18 DECL SALARY MASRAF LA RAYYAN"03-FEB-19 11:08:09 - 8769650</t>
  </si>
  <si>
    <t>Reverses "DN-OTC-46-18 DECL SALARY MASRAF LA RAYYAN"03-FEB-2019 11:08:09</t>
  </si>
  <si>
    <t>Reverses "DN-OTC-46-18 DECL SALARY MASRAF LA RAYYAN" journal entry of "DN-OTC-46-18 DECL SALARY MASRAF LA RAYYAN 30-JAN-2019 14:24:03" batch from "Dec-18".</t>
  </si>
  <si>
    <t>‭Reverses "DN-OTC-46-18 DECL SALARY MASRAF LA RAYYAN"03-FEB-2019 11:08:09‬</t>
  </si>
  <si>
    <t>Payables A 3741361 8812951</t>
  </si>
  <si>
    <t>Journal Import 8812951:</t>
  </si>
  <si>
    <t>‭13559‬</t>
  </si>
  <si>
    <t>‭DEC'18 PROVISIONS‬</t>
  </si>
  <si>
    <t>DEC'18 PROVISIONS</t>
  </si>
  <si>
    <t>‭13561‬</t>
  </si>
  <si>
    <t>DN-PCP-214-18 OTC DEC SALARY PAID FROM PCP ACCOUNT 20-JAN-2019 11:12:20</t>
  </si>
  <si>
    <t>DN-PCP-214-18 OTC DEC SALARY PAID FROM PCP ACCOUNT</t>
  </si>
  <si>
    <t>‭DN-PCP-214-18 OTC DEC SALARY PAID FROM PCP ACCOUNT‬</t>
  </si>
  <si>
    <t>PCP-DEC18-GL002 STAFF ONLINE SALARY 20-JAN-2019 16:09:04</t>
  </si>
  <si>
    <t>PCP-DEC18-GL002 STAFF ONLINE SALARY</t>
  </si>
  <si>
    <t>‭PCP-DEC18-GL002 STAFF ONLINE SALARY‬</t>
  </si>
  <si>
    <t>Balance as of 31-01-2019</t>
  </si>
  <si>
    <t>ABA 18PCP 255</t>
  </si>
  <si>
    <t>ABA 18PCP 254</t>
  </si>
  <si>
    <t>ABA 18PCP 256</t>
  </si>
  <si>
    <t>ABA 18PCP 258</t>
  </si>
  <si>
    <t xml:space="preserve">Entered Amount Dr. </t>
  </si>
  <si>
    <t>Entered Amount Cr.</t>
  </si>
  <si>
    <t>Payables A 4054361 9241197</t>
  </si>
  <si>
    <t>Jan-19 Reconciled Payments QAR</t>
  </si>
  <si>
    <t>Journal Import 9241197:</t>
  </si>
  <si>
    <t>‭13821‬</t>
  </si>
  <si>
    <t>‭2-42432-18‬</t>
  </si>
  <si>
    <t>JUL'18,TRANSPORTATION CHARGES</t>
  </si>
  <si>
    <t>SAIF PACKAGING TRADING SERVICE</t>
  </si>
  <si>
    <t>‭13822‬</t>
  </si>
  <si>
    <t>‭WS/08888/18‬</t>
  </si>
  <si>
    <t>VEH#28988,AUG'18,VEHICLE MAINT</t>
  </si>
  <si>
    <t>TOP NOTCH GARAGE WLL</t>
  </si>
  <si>
    <t>‭13823‬</t>
  </si>
  <si>
    <t>‭1344‬</t>
  </si>
  <si>
    <t>8000841140,18-NSEP51</t>
  </si>
  <si>
    <t>‭13824‬</t>
  </si>
  <si>
    <t>‭10201‬</t>
  </si>
  <si>
    <t>VEH#217988,SEP'18,VEHICLE MAINTENANCE</t>
  </si>
  <si>
    <t>BIN THAMER GARAGE</t>
  </si>
  <si>
    <t>‭13825‬</t>
  </si>
  <si>
    <t>‭31396‬</t>
  </si>
  <si>
    <t>QA16434833,18-NJUN32</t>
  </si>
  <si>
    <t>QATAR FILLING &amp; PACKING EST</t>
  </si>
  <si>
    <t>Receivables A 4054363 9241210</t>
  </si>
  <si>
    <t>Jan-19 Receipts USD</t>
  </si>
  <si>
    <t>Journal Import 9241210:</t>
  </si>
  <si>
    <t>‭P&amp;G DN $35241.07@3.635‬</t>
  </si>
  <si>
    <t xml:space="preserve">Receipt Number - P&amp;G DN $35241.07@3.635 Document Number - 97 Receipt Method Name - PCP-Bank Transfer Receipt Date - 31-JAN-19 Bank Name - HSBC Bank Account Name - OD HSBC 001-142033-001 </t>
  </si>
  <si>
    <t xml:space="preserve">P&amp;G DN $35241.07@3.635 </t>
  </si>
  <si>
    <t>‭P&amp;G DN $ 51958.43‬</t>
  </si>
  <si>
    <t xml:space="preserve">Receipt Number - P&amp;G DN $ 51958.43 Document Number - 90 Receipt Method Name - PCP-Bank Transfer Receipt Date - 31-JAN-19 Bank Name - HSBC Bank Account Name - OD HSBC 001-142033-001 </t>
  </si>
  <si>
    <t xml:space="preserve">P&amp;G DN $ 51958.43 </t>
  </si>
  <si>
    <t>‭P&amp;G DN $602.54@3.635‬</t>
  </si>
  <si>
    <t xml:space="preserve">Receipt Number - P&amp;G DN $602.54@3.635 Document Number - 95 Receipt Method Name - PCP-Bank Transfer Receipt Date - 31-JAN-19 Bank Name - HSBC Bank Account Name - OD HSBC 001-142033-001 </t>
  </si>
  <si>
    <t xml:space="preserve">P&amp;G DN $602.54@3.635 </t>
  </si>
  <si>
    <t>‭P&amp;G DN $10525.13@3.635‬</t>
  </si>
  <si>
    <t xml:space="preserve">Receipt Number - P&amp;G DN $10525.13@3.635 Document Number - 93 Receipt Method Name - PCP-Bank Transfer Receipt Date - 31-JAN-19 Bank Name - HSBC Bank Account Name - OD HSBC 001-142033-001 </t>
  </si>
  <si>
    <t xml:space="preserve">P&amp;G DN $10525.13@3.635 </t>
  </si>
  <si>
    <t>‭P&amp;G DN $10659.61@3.635‬</t>
  </si>
  <si>
    <t xml:space="preserve">Receipt Number - P&amp;G DN $10659.61@3.635 Document Number - 98 Receipt Method Name - PCP-Bank Transfer Receipt Date - 31-JAN-19 Bank Name - HSBC Bank Account Name - OD HSBC 001-142033-001 </t>
  </si>
  <si>
    <t xml:space="preserve">P&amp;G DN $10659.61@3.635 </t>
  </si>
  <si>
    <t>‭P&amp;G DN $23606.92@3.635‬</t>
  </si>
  <si>
    <t xml:space="preserve">Receipt Number - P&amp;G DN $23606.92@3.635 Document Number - 91 Receipt Method Name - PCP-Bank Transfer Receipt Date - 31-JAN-19 Bank Name - HSBC Bank Account Name - OD HSBC 001-142033-001 </t>
  </si>
  <si>
    <t xml:space="preserve">P&amp;G DN $23606.92@3.635 </t>
  </si>
  <si>
    <t xml:space="preserve">Receipt Number - P&amp;G DN $23606.92@3.635 Document Number - 92 Receipt Method Name - PCP-Bank Transfer Receipt Date - 31-JAN-19 Bank Name - HSBC Bank Account Name - OD HSBC 001-142033-001 </t>
  </si>
  <si>
    <t>‭P&amp;G DN $42257.75@3.635‬</t>
  </si>
  <si>
    <t xml:space="preserve">Receipt Number - P&amp;G DN $42257.75@3.635 Document Number - 96 Receipt Method Name - PCP-Bank Transfer Receipt Date - 31-JAN-19 Bank Name - HSBC Bank Account Name - OD HSBC 001-142033-001 </t>
  </si>
  <si>
    <t xml:space="preserve">P&amp;G DN $42257.75@3.635 </t>
  </si>
  <si>
    <t>‭P&amp;G DN $72672.80@3.635‬</t>
  </si>
  <si>
    <t xml:space="preserve">Receipt Number - P&amp;G DN $72672.80@3.635 Document Number - 94 Receipt Method Name - PCP-Bank Transfer Receipt Date - 31-JAN-19 Bank Name - HSBC Bank Account Name - OD HSBC 001-142033-001 </t>
  </si>
  <si>
    <t xml:space="preserve">P&amp;G DN $72672.80@3.635 </t>
  </si>
  <si>
    <t>Jan-19 Receipts QAR</t>
  </si>
  <si>
    <t>‭00000278‬</t>
  </si>
  <si>
    <t xml:space="preserve">Receipt Number - 00000278 Document Number - 475 Receipt Method Name - PCP-Cheque Receipt Date - 26-DEC-18 Bank Name - HSBC Bank Account Name - OD HSBC 001-142033-001 </t>
  </si>
  <si>
    <t xml:space="preserve">CR#2257RV#1259 </t>
  </si>
  <si>
    <t>‭1460‬</t>
  </si>
  <si>
    <t xml:space="preserve">Receipt Number - 1460 Document Number - 569 Receipt Method Name - PCP-Cheque Receipt Date - 06-JAN-19 Bank Name - HSBC Bank Account Name - OD HSBC 001-142033-001 </t>
  </si>
  <si>
    <t>NEW FOOD WORLD</t>
  </si>
  <si>
    <t xml:space="preserve">CRV#2375 RV#1037 </t>
  </si>
  <si>
    <t>‭01024023‬</t>
  </si>
  <si>
    <t xml:space="preserve">Receipt Number - 01024023 Document Number - 499 Receipt Method Name - PCP-Cheque Receipt Date - 31-DEC-18 Bank Name - HSBC Bank Account Name - OD HSBC 001-142033-001 </t>
  </si>
  <si>
    <t xml:space="preserve">CR#2316RV#00719 </t>
  </si>
  <si>
    <t>‭1000417‬</t>
  </si>
  <si>
    <t xml:space="preserve">Receipt Number - 1000417 Document Number - 580 Receipt Method Name - PCP-Cheque Receipt Date - 07-JAN-19 Bank Name - HSBC Bank Account Name - OD HSBC 001-142033-001 </t>
  </si>
  <si>
    <t xml:space="preserve">CRV#2399 RV#1220 </t>
  </si>
  <si>
    <t>‭10168108‬</t>
  </si>
  <si>
    <t xml:space="preserve">Receipt Number - 10168108 Document Number - 506 Receipt Method Name - PCP-Cheque Receipt Date - 31-DEC-18 Bank Name - HSBC Bank Account Name - OD HSBC 001-142033-001 </t>
  </si>
  <si>
    <t xml:space="preserve">CR#2327RV#00776 </t>
  </si>
  <si>
    <t>‭1017‬</t>
  </si>
  <si>
    <t xml:space="preserve">Receipt Number - 1017 Document Number - 585 Receipt Method Name - PCP-Cheque Receipt Date - 08-JAN-19 Bank Name - HSBC Bank Account Name - OD HSBC 001-142033-001 </t>
  </si>
  <si>
    <t xml:space="preserve">CRV#2405 RV#1275 </t>
  </si>
  <si>
    <t>‭10249‬</t>
  </si>
  <si>
    <t xml:space="preserve">Receipt Number - 10249 Document Number - 597 Receipt Method Name - PCP-Cheque Receipt Date - 12-JAN-19 Bank Name - HSBC Bank Account Name - OD HSBC 001-142033-001 </t>
  </si>
  <si>
    <t xml:space="preserve">CRV#2441 RV#1280 </t>
  </si>
  <si>
    <t>‭1000895‬</t>
  </si>
  <si>
    <t xml:space="preserve">Receipt Number - 1000895 Document Number - 609 Receipt Method Name - PCP-Cheque Receipt Date - 19-JAN-19 Bank Name - HSBC Bank Account Name - OD HSBC 001-142033-001 </t>
  </si>
  <si>
    <t xml:space="preserve">CRV#2510 RV#1238 </t>
  </si>
  <si>
    <t>‭5001‬</t>
  </si>
  <si>
    <t xml:space="preserve">Receipt Number - 5001 Document Number - 605 Receipt Method Name - PCP-Cheque Receipt Date - 17-JAN-19 Bank Name - HSBC Bank Account Name - OD HSBC 001-142033-001 </t>
  </si>
  <si>
    <t xml:space="preserve">CRV#2499 RV#1286 </t>
  </si>
  <si>
    <t>‭1007555‬</t>
  </si>
  <si>
    <t xml:space="preserve">Receipt Number - 1007555 Document Number - 545 Receipt Method Name - PCP-Cheque Receipt Date - 03-JAN-19 Bank Name - HSBC Bank Account Name - OD HSBC 001-142033-001 </t>
  </si>
  <si>
    <t xml:space="preserve">CRV#2351 RV#1156 </t>
  </si>
  <si>
    <t>‭1006540‬</t>
  </si>
  <si>
    <t xml:space="preserve">Receipt Number - 1006540 Document Number - 588 Receipt Method Name - PCP-Cheque Receipt Date - 08-JAN-19 Bank Name - HSBC Bank Account Name - OD HSBC 001-142033-001 </t>
  </si>
  <si>
    <t xml:space="preserve">CRV#2410 RV#1223 </t>
  </si>
  <si>
    <t>‭21363‬</t>
  </si>
  <si>
    <t xml:space="preserve">Receipt Number - 21363 Document Number - 640 Receipt Method Name - PCP-Cheque Receipt Date - 30-JAN-19 Bank Name - HSBC Bank Account Name - OD HSBC 001-142033-001 </t>
  </si>
  <si>
    <t xml:space="preserve">CRV#2614 RV#676 </t>
  </si>
  <si>
    <t>‭1002127‬</t>
  </si>
  <si>
    <t xml:space="preserve">Receipt Number - 1002127 Document Number - 561 Receipt Method Name - PCP-Cheque Receipt Date - 06-JAN-19 Bank Name - HSBC Bank Account Name - OD HSBC 001-142033-001 </t>
  </si>
  <si>
    <t xml:space="preserve">CRV#2372 RV#1029 </t>
  </si>
  <si>
    <t>‭01003855‬</t>
  </si>
  <si>
    <t xml:space="preserve">Receipt Number - 01003855 Document Number - 493 Receipt Method Name - PCP-Cheque Receipt Date - 31-DEC-18 Bank Name - HSBC Bank Account Name - OD HSBC 001-142033-001 </t>
  </si>
  <si>
    <t xml:space="preserve">CR#2307RV#1154 </t>
  </si>
  <si>
    <t>‭6995418‬</t>
  </si>
  <si>
    <t xml:space="preserve">Receipt Number - 6995418 Document Number - 576 Receipt Method Name - PCP-Cheque Receipt Date - 06-JAN-19 Bank Name - HSBC Bank Account Name - OD HSBC 001-142033-001 </t>
  </si>
  <si>
    <t xml:space="preserve">CRV#2387 RV#1219 </t>
  </si>
  <si>
    <t>‭01000851‬</t>
  </si>
  <si>
    <t xml:space="preserve">Receipt Number - 01000851 Document Number - 616 Receipt Method Name - PCP-Cheque Receipt Date - 21-JAN-19 Bank Name - HSBC Bank Account Name - OD HSBC 001-142033-001 </t>
  </si>
  <si>
    <t xml:space="preserve">CR#2530RV#1293 </t>
  </si>
  <si>
    <t>‭1022618‬</t>
  </si>
  <si>
    <t xml:space="preserve">Receipt Number - 1022618 Document Number - 551 Receipt Method Name - PCP-Cheque Receipt Date - 06-JAN-19 Bank Name - HSBC Bank Account Name - OD HSBC 001-142033-001 </t>
  </si>
  <si>
    <t xml:space="preserve">CRV#2371 RV#1158 </t>
  </si>
  <si>
    <t>‭63953‬</t>
  </si>
  <si>
    <t xml:space="preserve">Receipt Number - 63953 Document Number - 652 Receipt Method Name - PCP-Cheque Receipt Date - 30-JAN-19 Bank Name - HSBC Bank Account Name - OD HSBC 001-142033-001 </t>
  </si>
  <si>
    <t xml:space="preserve">CRV#2614 RV#680 </t>
  </si>
  <si>
    <t>‭1014451‬</t>
  </si>
  <si>
    <t xml:space="preserve">Receipt Number - 1014451 Document Number - 530 Receipt Method Name - PCP-Cheque Receipt Date - 31-DEC-18 Bank Name - HSBC Bank Account Name - OD HSBC 001-142033-001 </t>
  </si>
  <si>
    <t xml:space="preserve">CR#2329RV#00785 </t>
  </si>
  <si>
    <t>‭1014119‬</t>
  </si>
  <si>
    <t xml:space="preserve">Receipt Number - 1014119 Document Number - 604 Receipt Method Name - PCP-Cheque Receipt Date - 16-JAN-19 Bank Name - HSBC Bank Account Name - OD HSBC 001-142033-001 </t>
  </si>
  <si>
    <t xml:space="preserve">CRV#2486 RV#1237 </t>
  </si>
  <si>
    <t>‭63469‬</t>
  </si>
  <si>
    <t xml:space="preserve">Receipt Number - 63469 Document Number - 532 Receipt Method Name - PCP-Cheque Receipt Date - 31-DEC-18 Bank Name - HSBC Bank Account Name - OD HSBC 001-142033-001 </t>
  </si>
  <si>
    <t xml:space="preserve">CR#2328RV#00673 </t>
  </si>
  <si>
    <t>‭1028614‬</t>
  </si>
  <si>
    <t xml:space="preserve">Receipt Number - 1028614 Document Number - 531 Receipt Method Name - PCP-Cheque Receipt Date - 31-DEC-18 Bank Name - HSBC Bank Account Name - OD HSBC 001-142033-001 </t>
  </si>
  <si>
    <t xml:space="preserve">CR#2333RV#01155 </t>
  </si>
  <si>
    <t>‭1010472‬</t>
  </si>
  <si>
    <t xml:space="preserve">Receipt Number - 1010472 Document Number - 575 Receipt Method Name - PCP-Cheque Receipt Date - 06-JAN-19 Bank Name - HSBC Bank Account Name - OD HSBC 001-142033-001 </t>
  </si>
  <si>
    <t xml:space="preserve">CRV#2386 RV#27781 </t>
  </si>
  <si>
    <t>‭21361‬</t>
  </si>
  <si>
    <t xml:space="preserve">Receipt Number - 21361 Document Number - 638 Receipt Method Name - PCP-Cheque Receipt Date - 30-JAN-19 Bank Name - HSBC Bank Account Name - OD HSBC 001-142033-001 </t>
  </si>
  <si>
    <t xml:space="preserve">CRV#2614 RV#675 </t>
  </si>
  <si>
    <t>‭1016136‬</t>
  </si>
  <si>
    <t xml:space="preserve">Receipt Number - 1016136 Document Number - 562 Receipt Method Name - PCP-Cheque Receipt Date - 06-JAN-19 Bank Name - HSBC Bank Account Name - OD HSBC 001-142033-001 </t>
  </si>
  <si>
    <t xml:space="preserve">CRV#2372 RV#1030 </t>
  </si>
  <si>
    <t>‭7131771‬</t>
  </si>
  <si>
    <t xml:space="preserve">Receipt Number - 7131771 Document Number - 619 Receipt Method Name - PCP-Cheque Receipt Date - 22-JAN-19 Bank Name - HSBC Bank Account Name - OD HSBC 001-142033-001 </t>
  </si>
  <si>
    <t xml:space="preserve">CR#2533 IUT PAYT </t>
  </si>
  <si>
    <t>‭63949‬</t>
  </si>
  <si>
    <t xml:space="preserve">Receipt Number - 63949 Document Number - 647 Receipt Method Name - PCP-Cheque Receipt Date - 30-JAN-19 Bank Name - HSBC Bank Account Name - OD HSBC 001-142033-001 </t>
  </si>
  <si>
    <t xml:space="preserve">CRV#2614 RV#678 </t>
  </si>
  <si>
    <t>‭63464‬</t>
  </si>
  <si>
    <t xml:space="preserve">Receipt Number - 63464 Document Number - 517 Receipt Method Name - PCP-Cheque Receipt Date - 31-DEC-18 Bank Name - HSBC Bank Account Name - OD HSBC 001-142033-001 </t>
  </si>
  <si>
    <t xml:space="preserve">CR#2328RV#00672 </t>
  </si>
  <si>
    <t>‭BT 30-JAN-2019‬</t>
  </si>
  <si>
    <t xml:space="preserve">Receipt Number - BT 30-JAN-2019 Document Number - 84 Receipt Method Name - PCP-Bank Transfer Receipt Date - 30-JAN-19 Bank Name - HSBC Bank Account Name - OD HSBC 001-142033-001 </t>
  </si>
  <si>
    <t xml:space="preserve">BT 30-JAN-2019 </t>
  </si>
  <si>
    <t>‭21367‬</t>
  </si>
  <si>
    <t xml:space="preserve">Receipt Number - 21367 Document Number - 644 Receipt Method Name - PCP-Cheque Receipt Date - 30-JAN-19 Bank Name - HSBC Bank Account Name - OD HSBC 001-142033-001 </t>
  </si>
  <si>
    <t xml:space="preserve">CRV#2614 RV#677 </t>
  </si>
  <si>
    <t>‭23567‬</t>
  </si>
  <si>
    <t xml:space="preserve">Receipt Number - 23567 Document Number - 495 Receipt Method Name - PCP-Cheque Receipt Date - 31-DEC-18 Bank Name - HSBC Bank Account Name - OD HSBC 001-142033-001 </t>
  </si>
  <si>
    <t xml:space="preserve">CR#2314RV#1106 </t>
  </si>
  <si>
    <t>‭23786‬</t>
  </si>
  <si>
    <t xml:space="preserve">Receipt Number - 23786 Document Number - 591 Receipt Method Name - PCP-Cheque Receipt Date - 09-JAN-19 Bank Name - HSBC Bank Account Name - OD HSBC 001-142033-001 </t>
  </si>
  <si>
    <t xml:space="preserve">CRV#2421 RV#1109 </t>
  </si>
  <si>
    <t>‭60662‬</t>
  </si>
  <si>
    <t xml:space="preserve">Receipt Number - 60662 Document Number - 494 Receipt Method Name - PCP-Cheque Receipt Date - 31-DEC-18 Bank Name - HSBC Bank Account Name - OD HSBC 001-142033-001 </t>
  </si>
  <si>
    <t xml:space="preserve">CR#2313RV#00671 </t>
  </si>
  <si>
    <t>‭62937‬</t>
  </si>
  <si>
    <t xml:space="preserve">Receipt Number - 62937 Document Number - 376 Receipt Method Name - PCP-Cheque Receipt Date - 02-DEC-18 Bank Name - HSBC Bank Account Name - OD HSBC 001-142033-001 </t>
  </si>
  <si>
    <t xml:space="preserve">CR#2006RV#00664 </t>
  </si>
  <si>
    <t>‭63463‬</t>
  </si>
  <si>
    <t xml:space="preserve">Receipt Number - 63463 Document Number - 522 Receipt Method Name - PCP-Cheque Receipt Date - 31-DEC-18 Bank Name - HSBC Bank Account Name - OD HSBC 001-142033-001 </t>
  </si>
  <si>
    <t>‭63465‬</t>
  </si>
  <si>
    <t xml:space="preserve">Receipt Number - 63465 Document Number - 518 Receipt Method Name - PCP-Cheque Receipt Date - 31-DEC-18 Bank Name - HSBC Bank Account Name - OD HSBC 001-142033-001 </t>
  </si>
  <si>
    <t>‭63466‬</t>
  </si>
  <si>
    <t xml:space="preserve">Receipt Number - 63466 Document Number - 519 Receipt Method Name - PCP-Cheque Receipt Date - 31-DEC-18 Bank Name - HSBC Bank Account Name - OD HSBC 001-142033-001 </t>
  </si>
  <si>
    <t>‭63467‬</t>
  </si>
  <si>
    <t xml:space="preserve">Receipt Number - 63467 Document Number - 521 Receipt Method Name - PCP-Cheque Receipt Date - 31-DEC-18 Bank Name - HSBC Bank Account Name - OD HSBC 001-142033-001 </t>
  </si>
  <si>
    <t>‭63470‬</t>
  </si>
  <si>
    <t xml:space="preserve">Receipt Number - 63470 Document Number - 523 Receipt Method Name - PCP-Cheque Receipt Date - 31-DEC-18 Bank Name - HSBC Bank Account Name - OD HSBC 001-142033-001 </t>
  </si>
  <si>
    <t>‭63472‬</t>
  </si>
  <si>
    <t xml:space="preserve">Receipt Number - 63472 Document Number - 526 Receipt Method Name - PCP-Cheque Receipt Date - 31-DEC-18 Bank Name - HSBC Bank Account Name - OD HSBC 001-142033-001 </t>
  </si>
  <si>
    <t xml:space="preserve">CR#2328RV#00674 </t>
  </si>
  <si>
    <t>‭63473‬</t>
  </si>
  <si>
    <t xml:space="preserve">Receipt Number - 63473 Document Number - 525 Receipt Method Name - PCP-Cheque Receipt Date - 31-DEC-18 Bank Name - HSBC Bank Account Name - OD HSBC 001-142033-001 </t>
  </si>
  <si>
    <t>‭63947‬</t>
  </si>
  <si>
    <t xml:space="preserve">Receipt Number - 63947 Document Number - 645 Receipt Method Name - PCP-Cheque Receipt Date - 30-JAN-19 Bank Name - HSBC Bank Account Name - OD HSBC 001-142033-001 </t>
  </si>
  <si>
    <t>‭63948‬</t>
  </si>
  <si>
    <t xml:space="preserve">Receipt Number - 63948 Document Number - 646 Receipt Method Name - PCP-Cheque Receipt Date - 30-JAN-19 Bank Name - HSBC Bank Account Name - OD HSBC 001-142033-001 </t>
  </si>
  <si>
    <t>‭63950‬</t>
  </si>
  <si>
    <t xml:space="preserve">Receipt Number - 63950 Document Number - 649 Receipt Method Name - PCP-Cheque Receipt Date - 30-JAN-19 Bank Name - HSBC Bank Account Name - OD HSBC 001-142033-001 </t>
  </si>
  <si>
    <t>‭63952‬</t>
  </si>
  <si>
    <t xml:space="preserve">Receipt Number - 63952 Document Number - 650 Receipt Method Name - PCP-Cheque Receipt Date - 30-JAN-19 Bank Name - HSBC Bank Account Name - OD HSBC 001-142033-001 </t>
  </si>
  <si>
    <t>‭63954‬</t>
  </si>
  <si>
    <t xml:space="preserve">Receipt Number - 63954 Document Number - 648 Receipt Method Name - PCP-Cheque Receipt Date - 30-JAN-19 Bank Name - HSBC Bank Account Name - OD HSBC 001-142033-001 </t>
  </si>
  <si>
    <t>‭63955‬</t>
  </si>
  <si>
    <t xml:space="preserve">Receipt Number - 63955 Document Number - 655 Receipt Method Name - PCP-Cheque Receipt Date - 30-JAN-19 Bank Name - HSBC Bank Account Name - OD HSBC 001-142033-001 </t>
  </si>
  <si>
    <t xml:space="preserve">CRV#2614 RV#681 </t>
  </si>
  <si>
    <t>‭63956‬</t>
  </si>
  <si>
    <t xml:space="preserve">Receipt Number - 63956 Document Number - 653 Receipt Method Name - PCP-Cheque Receipt Date - 30-JAN-19 Bank Name - HSBC Bank Account Name - OD HSBC 001-142033-001 </t>
  </si>
  <si>
    <t>‭0718718‬</t>
  </si>
  <si>
    <t xml:space="preserve">Receipt Number - 0718718 Document Number - 490 Receipt Method Name - PCP-Cheque Receipt Date - 31-DEC-18 Bank Name - HSBC Bank Account Name - OD HSBC 001-142033-001 </t>
  </si>
  <si>
    <t xml:space="preserve">CR#2307RV#1151 </t>
  </si>
  <si>
    <t>‭01000457‬</t>
  </si>
  <si>
    <t xml:space="preserve">Receipt Number - 01000457 Document Number - 39 Receipt Method Name - PCP-Cheque-Mobility Receipt Date - 08-JAN-19 Bank Name - HSBC Bank Account Name - OD HSBC 001-142033-001 </t>
  </si>
  <si>
    <t xml:space="preserve">Mobility - Collection Interface - Header ID 5282000207 Customer Bank Name - COMMERCIAL BANK </t>
  </si>
  <si>
    <t>‭00000226‬</t>
  </si>
  <si>
    <t xml:space="preserve">Receipt Number - 00000226 Document Number - 625 Receipt Method Name - PCP-Cheque Receipt Date - 24-JAN-19 Bank Name - HSBC Bank Account Name - OD HSBC 001-142033-001 </t>
  </si>
  <si>
    <t xml:space="preserve">CR#2555RV#01295 </t>
  </si>
  <si>
    <t>‭264‬</t>
  </si>
  <si>
    <t xml:space="preserve">Receipt Number - 264 Document Number - 587 Receipt Method Name - PCP-Cheque Receipt Date - 08-JAN-19 Bank Name - HSBC Bank Account Name - OD HSBC 001-142033-001 </t>
  </si>
  <si>
    <t xml:space="preserve">CRV#2410 RV#1222 </t>
  </si>
  <si>
    <t>‭00000277‬</t>
  </si>
  <si>
    <t xml:space="preserve">Receipt Number - 00000277 Document Number - 474 Receipt Method Name - PCP-Cheque Receipt Date - 26-DEC-18 Bank Name - HSBC Bank Account Name - OD HSBC 001-142033-001 </t>
  </si>
  <si>
    <t>‭1005095‬</t>
  </si>
  <si>
    <t xml:space="preserve">Receipt Number - 1005095 Document Number - 534 Receipt Method Name - PCP-Cheque Receipt Date - 01-JAN-19 Bank Name - HSBC Bank Account Name - OD HSBC 001-142033-001 </t>
  </si>
  <si>
    <t>‭Mr. MOHAMED RIAZ ABDURAHIMAN‬</t>
  </si>
  <si>
    <t xml:space="preserve">CRV#2331 RV#1028 </t>
  </si>
  <si>
    <t>‭1005096‬</t>
  </si>
  <si>
    <t xml:space="preserve">Receipt Number - 1005096 Document Number - 535 Receipt Method Name - PCP-Cheque Receipt Date - 01-JAN-19 Bank Name - HSBC Bank Account Name - OD HSBC 001-142033-001 </t>
  </si>
  <si>
    <t>‭01005198‬</t>
  </si>
  <si>
    <t xml:space="preserve">Receipt Number - 01005198 Document Number - 42 Receipt Method Name - PCP-Cheque-Mobility Receipt Date - 13-JAN-19 Bank Name - HSBC Bank Account Name - OD HSBC 001-142033-001 </t>
  </si>
  <si>
    <t xml:space="preserve">Mobility - Collection Interface - Header ID 5229000168 Customer Bank Name - Â STANDARD CHARTED BANK </t>
  </si>
  <si>
    <t>‭1005296‬</t>
  </si>
  <si>
    <t xml:space="preserve">Receipt Number - 1005296 Document Number - 564 Receipt Method Name - PCP-Cheque Receipt Date - 06-JAN-19 Bank Name - HSBC Bank Account Name - OD HSBC 001-142033-001 </t>
  </si>
  <si>
    <t xml:space="preserve">CRV#2372 RV#1032 </t>
  </si>
  <si>
    <t>‭01005355‬</t>
  </si>
  <si>
    <t xml:space="preserve">Receipt Number - 01005355 Document Number - 502 Receipt Method Name - PCP-Cheque Receipt Date - 31-DEC-18 Bank Name - HSBC Bank Account Name - OD HSBC 001-142033-001 </t>
  </si>
  <si>
    <t xml:space="preserve">CR#2316RV#00722 </t>
  </si>
  <si>
    <t>‭1005386‬</t>
  </si>
  <si>
    <t xml:space="preserve">Receipt Number - 1005386 Document Number - 528 Receipt Method Name - PCP-Cheque Receipt Date - 31-DEC-18 Bank Name - HSBC Bank Account Name - OD HSBC 001-142033-001 </t>
  </si>
  <si>
    <t xml:space="preserve">CR#2329RV#00783 </t>
  </si>
  <si>
    <t>‭1005641‬</t>
  </si>
  <si>
    <t xml:space="preserve">Receipt Number - 1005641 Document Number - 47 Receipt Method Name - PCP-Cheque-Mobility Receipt Date - 30-JAN-19 Bank Name - HSBC Bank Account Name - OD HSBC 001-142033-001 </t>
  </si>
  <si>
    <t xml:space="preserve">Mobility - Collection Interface - Header ID 5282000259 Customer Bank Name - DOHA BANK </t>
  </si>
  <si>
    <t>‭1006192‬</t>
  </si>
  <si>
    <t xml:space="preserve">Receipt Number - 1006192 Document Number - 660 Receipt Method Name - PCP-Cheque Receipt Date - 29-JAN-19 Bank Name - HSBC Bank Account Name - OD HSBC 001-142033-001 </t>
  </si>
  <si>
    <t xml:space="preserve">CRV#2613 RV#728 </t>
  </si>
  <si>
    <t>‭01007126‬</t>
  </si>
  <si>
    <t xml:space="preserve">Receipt Number - 01007126 Document Number - 620 Receipt Method Name - PCP-Cheque Receipt Date - 22-JAN-19 Bank Name - HSBC Bank Account Name - OD HSBC 001-142033-001 </t>
  </si>
  <si>
    <t xml:space="preserve">CR#2544RV#1294 </t>
  </si>
  <si>
    <t>‭1007235‬</t>
  </si>
  <si>
    <t xml:space="preserve">Receipt Number - 1007235 Document Number - 544 Receipt Method Name - PCP-Cheque Receipt Date - 02-JAN-19 Bank Name - HSBC Bank Account Name - OD HSBC 001-142033-001 </t>
  </si>
  <si>
    <t xml:space="preserve">CRV#2350 RV#1216 </t>
  </si>
  <si>
    <t>‭1007277‬</t>
  </si>
  <si>
    <t xml:space="preserve">Receipt Number - 1007277 Document Number - 598 Receipt Method Name - PCP-Cheque Receipt Date - 13-JAN-19 Bank Name - HSBC Bank Account Name - OD HSBC 001-142033-001 </t>
  </si>
  <si>
    <t xml:space="preserve">CRV#2451 RV#1229 </t>
  </si>
  <si>
    <t>‭1007362‬</t>
  </si>
  <si>
    <t xml:space="preserve">Receipt Number - 1007362 Document Number - 477 Receipt Method Name - PCP-Cheque Receipt Date - 27-DEC-18 Bank Name - HSBC Bank Account Name - OD HSBC 001-142033-001 </t>
  </si>
  <si>
    <t xml:space="preserve">CR#2280RV#1208 </t>
  </si>
  <si>
    <t>‭1007679‬</t>
  </si>
  <si>
    <t xml:space="preserve">Receipt Number - 1007679 Document Number - 527 Receipt Method Name - PCP-Cheque Receipt Date - 31-DEC-18 Bank Name - HSBC Bank Account Name - OD HSBC 001-142033-001 </t>
  </si>
  <si>
    <t xml:space="preserve">CR#2329RV#00782 </t>
  </si>
  <si>
    <t>‭1007828‬</t>
  </si>
  <si>
    <t xml:space="preserve">Receipt Number - 1007828 Document Number - 546 Receipt Method Name - PCP-Cheque Receipt Date - 03-JAN-19 Bank Name - HSBC Bank Account Name - OD HSBC 001-142033-001 </t>
  </si>
  <si>
    <t xml:space="preserve">CRV#2360 RV#1217 </t>
  </si>
  <si>
    <t>‭01008676‬</t>
  </si>
  <si>
    <t xml:space="preserve">Receipt Number - 01008676 Document Number - 40 Receipt Method Name - PCP-Cheque-Mobility Receipt Date - 09-JAN-19 Bank Name - HSBC Bank Account Name - OD HSBC 001-142033-001 </t>
  </si>
  <si>
    <t xml:space="preserve">Mobility - Collection Interface - Header ID 5282000210 Customer Bank Name - COMMERCIAL BANK </t>
  </si>
  <si>
    <t>‭1008833‬</t>
  </si>
  <si>
    <t xml:space="preserve">Receipt Number - 1008833 Document Number - 510 Receipt Method Name - PCP-Cheque Receipt Date - 31-DEC-18 Bank Name - HSBC Bank Account Name - OD HSBC 001-142033-001 </t>
  </si>
  <si>
    <t xml:space="preserve">CR#2327RV#00778 </t>
  </si>
  <si>
    <t>‭1008891‬</t>
  </si>
  <si>
    <t xml:space="preserve">Receipt Number - 1008891 Document Number - 500 Receipt Method Name - PCP-Cheque Receipt Date - 31-DEC-18 Bank Name - HSBC Bank Account Name - OD HSBC 001-142033-001 </t>
  </si>
  <si>
    <t xml:space="preserve">CR#2316RV#00720 </t>
  </si>
  <si>
    <t>‭1009079‬</t>
  </si>
  <si>
    <t xml:space="preserve">Receipt Number - 1009079 Document Number - 509 Receipt Method Name - PCP-Cheque Receipt Date - 31-DEC-18 Bank Name - HSBC Bank Account Name - OD HSBC 001-142033-001 </t>
  </si>
  <si>
    <t>‭421‬</t>
  </si>
  <si>
    <t xml:space="preserve">Receipt Number - 421 Document Number - 596 Receipt Method Name - PCP-Cheque Receipt Date - 10-JAN-19 Bank Name - HSBC Bank Account Name - OD HSBC 001-142033-001 </t>
  </si>
  <si>
    <t xml:space="preserve">CRV#2434 RV#1278 </t>
  </si>
  <si>
    <t>‭434‬</t>
  </si>
  <si>
    <t xml:space="preserve">Receipt Number - 434 Document Number - 540 Receipt Method Name - PCP-Cheque Receipt Date - 01-JAN-19 Bank Name - HSBC Bank Account Name - OD HSBC 001-142033-001 </t>
  </si>
  <si>
    <t xml:space="preserve">CRV#2334 RV#1214 </t>
  </si>
  <si>
    <t>‭00000435‬</t>
  </si>
  <si>
    <t xml:space="preserve">Receipt Number - 00000435 Document Number - 612 Receipt Method Name - PCP-Cheque Receipt Date - 20-JAN-19 Bank Name - HSBC Bank Account Name - OD HSBC 001-142033-001 </t>
  </si>
  <si>
    <t xml:space="preserve">CR#2522RV#1289 </t>
  </si>
  <si>
    <t>‭00000531‬</t>
  </si>
  <si>
    <t xml:space="preserve">Receipt Number - 00000531 Document Number - 45 Receipt Method Name - PCP-Cheque-Mobility Receipt Date - 27-JAN-19 Bank Name - HSBC Bank Account Name - OD HSBC 001-142033-001 </t>
  </si>
  <si>
    <t xml:space="preserve">Mobility - Collection Interface - Header ID 5282000249 Customer Bank Name - QNB </t>
  </si>
  <si>
    <t>‭926‬</t>
  </si>
  <si>
    <t xml:space="preserve">Receipt Number - 926 Document Number - 595 Receipt Method Name - PCP-Cheque Receipt Date - 10-JAN-19 Bank Name - HSBC Bank Account Name - OD HSBC 001-142033-001 </t>
  </si>
  <si>
    <t xml:space="preserve">CRV#2434 RV#1277 </t>
  </si>
  <si>
    <t>‭1018‬</t>
  </si>
  <si>
    <t xml:space="preserve">Receipt Number - 1018 Document Number - 583 Receipt Method Name - PCP-Cheque Receipt Date - 08-JAN-19 Bank Name - HSBC Bank Account Name - OD HSBC 001-142033-001 </t>
  </si>
  <si>
    <t xml:space="preserve">CRV#2405 RV#1273 </t>
  </si>
  <si>
    <t>‭1033‬</t>
  </si>
  <si>
    <t xml:space="preserve">Receipt Number - 1033 Document Number - 602 Receipt Method Name - PCP-Cheque Receipt Date - 15-JAN-19 Bank Name - HSBC Bank Account Name - OD HSBC 001-142033-001 </t>
  </si>
  <si>
    <t xml:space="preserve">CRV#2476 RV#1234 </t>
  </si>
  <si>
    <t>‭825‬</t>
  </si>
  <si>
    <t xml:space="preserve">Receipt Number - 825 Document Number - 656 Receipt Method Name - PCP-Cheque Receipt Date - 30-JAN-19 Bank Name - HSBC Bank Account Name - OD HSBC 001-142033-001 </t>
  </si>
  <si>
    <t xml:space="preserve">CRV#2625 RV#1244 </t>
  </si>
  <si>
    <t>‭1138‬</t>
  </si>
  <si>
    <t xml:space="preserve">Receipt Number - 1138 Document Number - 582 Receipt Method Name - PCP-Cheque Receipt Date - 07-JAN-19 Bank Name - HSBC Bank Account Name - OD HSBC 001-142033-001 </t>
  </si>
  <si>
    <t xml:space="preserve">CRV#2400 RV#727 </t>
  </si>
  <si>
    <t>‭1009158‬</t>
  </si>
  <si>
    <t xml:space="preserve">Receipt Number - 1009158 Document Number - 581 Receipt Method Name - PCP-Cheque Receipt Date - 07-JAN-19 Bank Name - HSBC Bank Account Name - OD HSBC 001-142033-001 </t>
  </si>
  <si>
    <t xml:space="preserve">CRV#2399 RV#1221 </t>
  </si>
  <si>
    <t>‭1010108‬</t>
  </si>
  <si>
    <t xml:space="preserve">Receipt Number - 1010108 Document Number - 574 Receipt Method Name - PCP-Cheque Receipt Date - 06-JAN-19 Bank Name - HSBC Bank Account Name - OD HSBC 001-142033-001 </t>
  </si>
  <si>
    <t xml:space="preserve">CRV#2386 RV#27780 </t>
  </si>
  <si>
    <t>‭01010151‬</t>
  </si>
  <si>
    <t xml:space="preserve">Receipt Number - 01010151 Document Number - 491 Receipt Method Name - PCP-Cheque Receipt Date - 31-DEC-18 Bank Name - HSBC Bank Account Name - OD HSBC 001-142033-001 </t>
  </si>
  <si>
    <t xml:space="preserve">CR#2307RV#1152 </t>
  </si>
  <si>
    <t>‭1010371‬</t>
  </si>
  <si>
    <t xml:space="preserve">Receipt Number - 1010371 Document Number - 629 Receipt Method Name - PCP-Cheque Receipt Date - 27-JAN-19 Bank Name - HSBC Bank Account Name - OD HSBC 001-142033-001 </t>
  </si>
  <si>
    <t xml:space="preserve">CR#2578RV#01045 </t>
  </si>
  <si>
    <t>‭1010945‬</t>
  </si>
  <si>
    <t xml:space="preserve">Receipt Number - 1010945 Document Number - 529 Receipt Method Name - PCP-Cheque Receipt Date - 31-DEC-18 Bank Name - HSBC Bank Account Name - OD HSBC 001-142033-001 </t>
  </si>
  <si>
    <t xml:space="preserve">CR#2329RV#00784 </t>
  </si>
  <si>
    <t>‭01012219‬</t>
  </si>
  <si>
    <t xml:space="preserve">Receipt Number - 01012219 Document Number - 634 Receipt Method Name - PCP-Cheque Receipt Date - 28-JAN-19 Bank Name - HSBC Bank Account Name - OD HSBC 001-142033-001 </t>
  </si>
  <si>
    <t xml:space="preserve">CR#02600RV#01110 </t>
  </si>
  <si>
    <t>‭1012491‬</t>
  </si>
  <si>
    <t xml:space="preserve">Receipt Number - 1012491 Document Number - 543 Receipt Method Name - PCP-Cheque Receipt Date - 02-JAN-19 Bank Name - HSBC Bank Account Name - OD HSBC 001-142033-001 </t>
  </si>
  <si>
    <t>FAMILY CHICKEN CENTRE</t>
  </si>
  <si>
    <t xml:space="preserve">CRV#2347 RV#1267 </t>
  </si>
  <si>
    <t>‭1013173‬</t>
  </si>
  <si>
    <t xml:space="preserve">Receipt Number - 1013173 Document Number - 492 Receipt Method Name - PCP-Cheque Receipt Date - 31-DEC-18 Bank Name - HSBC Bank Account Name - OD HSBC 001-142033-001 </t>
  </si>
  <si>
    <t xml:space="preserve">CR#2307RV#1153 </t>
  </si>
  <si>
    <t>‭1014227‬</t>
  </si>
  <si>
    <t xml:space="preserve">Receipt Number - 1014227 Document Number - 565 Receipt Method Name - PCP-Cheque Receipt Date - 06-JAN-19 Bank Name - HSBC Bank Account Name - OD HSBC 001-142033-001 </t>
  </si>
  <si>
    <t xml:space="preserve">CRV#2372 RV#1033 </t>
  </si>
  <si>
    <t>‭1015686‬</t>
  </si>
  <si>
    <t xml:space="preserve">Receipt Number - 1015686 Document Number - 550 Receipt Method Name - PCP-Cheque Receipt Date - 06-JAN-19 Bank Name - HSBC Bank Account Name - OD HSBC 001-142033-001 </t>
  </si>
  <si>
    <t xml:space="preserve">CRV#2371 RV#1157 </t>
  </si>
  <si>
    <t>‭1014674‬</t>
  </si>
  <si>
    <t xml:space="preserve">Receipt Number - 1014674 Document Number - 547 Receipt Method Name - PCP-Cheque Receipt Date - 03-JAN-19 Bank Name - HSBC Bank Account Name - OD HSBC 001-142033-001 </t>
  </si>
  <si>
    <t xml:space="preserve">CRV#2360 RV#1218 </t>
  </si>
  <si>
    <t>‭1017274‬</t>
  </si>
  <si>
    <t xml:space="preserve">Receipt Number - 1017274 Document Number - 566 Receipt Method Name - PCP-Cheque Receipt Date - 06-JAN-19 Bank Name - HSBC Bank Account Name - OD HSBC 001-142033-001 </t>
  </si>
  <si>
    <t xml:space="preserve">CRV#2372 RV#1034 </t>
  </si>
  <si>
    <t>‭1017430‬</t>
  </si>
  <si>
    <t xml:space="preserve">Receipt Number - 1017430 Document Number - 512 Receipt Method Name - PCP-Cheque Receipt Date - 31-DEC-18 Bank Name - HSBC Bank Account Name - OD HSBC 001-142033-001 </t>
  </si>
  <si>
    <t xml:space="preserve">CR#2327RV#00779 </t>
  </si>
  <si>
    <t>‭1017442‬</t>
  </si>
  <si>
    <t xml:space="preserve">Receipt Number - 1017442 Document Number - 511 Receipt Method Name - PCP-Cheque Receipt Date - 31-DEC-18 Bank Name - HSBC Bank Account Name - OD HSBC 001-142033-001 </t>
  </si>
  <si>
    <t>‭1017449‬</t>
  </si>
  <si>
    <t xml:space="preserve">Receipt Number - 1017449 Document Number - 560 Receipt Method Name - PCP-Cheque Receipt Date - 06-JAN-19 Bank Name - HSBC Bank Account Name - OD HSBC 001-142033-001 </t>
  </si>
  <si>
    <t xml:space="preserve">CRV#2371 RV#1162 </t>
  </si>
  <si>
    <t>‭1017550‬</t>
  </si>
  <si>
    <t xml:space="preserve">Receipt Number - 1017550 Document Number - 554 Receipt Method Name - PCP-Cheque Receipt Date - 06-JAN-19 Bank Name - HSBC Bank Account Name - OD HSBC 001-142033-001 </t>
  </si>
  <si>
    <t xml:space="preserve">CRV#2371 RV#1161 </t>
  </si>
  <si>
    <t>‭1017557‬</t>
  </si>
  <si>
    <t xml:space="preserve">Receipt Number - 1017557 Document Number - 563 Receipt Method Name - PCP-Cheque Receipt Date - 06-JAN-19 Bank Name - HSBC Bank Account Name - OD HSBC 001-142033-001 </t>
  </si>
  <si>
    <t xml:space="preserve">CRV#2372 RV#1031 </t>
  </si>
  <si>
    <t>‭1020078‬</t>
  </si>
  <si>
    <t xml:space="preserve">Receipt Number - 1020078 Document Number - 611 Receipt Method Name - PCP-Cheque Receipt Date - 20-JAN-19 Bank Name - HSBC Bank Account Name - OD HSBC 001-142033-001 </t>
  </si>
  <si>
    <t xml:space="preserve">CR#2521RV#01046 </t>
  </si>
  <si>
    <t>‭1020108‬</t>
  </si>
  <si>
    <t xml:space="preserve">Receipt Number - 1020108 Document Number - 572 Receipt Method Name - PCP-Cheque Receipt Date - 06-JAN-19 Bank Name - HSBC Bank Account Name - OD HSBC 001-142033-001 </t>
  </si>
  <si>
    <t xml:space="preserve">CRV#2385 RV#1040 </t>
  </si>
  <si>
    <t>‭1020927‬</t>
  </si>
  <si>
    <t xml:space="preserve">Receipt Number - 1020927 Document Number - 610 Receipt Method Name - PCP-Cheque Receipt Date - 20-JAN-19 Bank Name - HSBC Bank Account Name - OD HSBC 001-142033-001 </t>
  </si>
  <si>
    <t xml:space="preserve">CR#2520RV#00630 </t>
  </si>
  <si>
    <t>‭1020928‬</t>
  </si>
  <si>
    <t xml:space="preserve">Receipt Number - 1020928 Document Number - 571 Receipt Method Name - PCP-Cheque Receipt Date - 06-JAN-19 Bank Name - HSBC Bank Account Name - OD HSBC 001-142033-001 </t>
  </si>
  <si>
    <t xml:space="preserve">CRV#2375 RV#1039 </t>
  </si>
  <si>
    <t>‭1021903‬</t>
  </si>
  <si>
    <t xml:space="preserve">Receipt Number - 1021903 Document Number - 548 Receipt Method Name - PCP-Cheque Receipt Date - 05-JAN-19 Bank Name - HSBC Bank Account Name - OD HSBC 001-142033-001 </t>
  </si>
  <si>
    <t xml:space="preserve">CRV#2361 RV#726 </t>
  </si>
  <si>
    <t>‭1022616‬</t>
  </si>
  <si>
    <t xml:space="preserve">Receipt Number - 1022616 Document Number - 552 Receipt Method Name - PCP-Cheque Receipt Date - 06-JAN-19 Bank Name - HSBC Bank Account Name - OD HSBC 001-142033-001 </t>
  </si>
  <si>
    <t xml:space="preserve">CRV#2371 RV#1159 </t>
  </si>
  <si>
    <t>‭1023662‬</t>
  </si>
  <si>
    <t xml:space="preserve">Receipt Number - 1023662 Document Number - 573 Receipt Method Name - PCP-Cheque Receipt Date - 06-JAN-19 Bank Name - HSBC Bank Account Name - OD HSBC 001-142033-001 </t>
  </si>
  <si>
    <t xml:space="preserve">CRV#2386 RV#27779 </t>
  </si>
  <si>
    <t>‭1023856‬</t>
  </si>
  <si>
    <t xml:space="preserve">Receipt Number - 1023856 Document Number - 658 Receipt Method Name - PCP-Cheque Receipt Date - 29-JAN-19 Bank Name - HSBC Bank Account Name - OD HSBC 001-142033-001 </t>
  </si>
  <si>
    <t xml:space="preserve">CRV#2601 RV#637 </t>
  </si>
  <si>
    <t>‭1034064‬</t>
  </si>
  <si>
    <t xml:space="preserve">Receipt Number - 1034064 Document Number - 515 Receipt Method Name - PCP-Cheque Receipt Date - 31-DEC-18 Bank Name - HSBC Bank Account Name - OD HSBC 001-142033-001 </t>
  </si>
  <si>
    <t xml:space="preserve">CR#2327RV#00781 </t>
  </si>
  <si>
    <t>‭1034335‬</t>
  </si>
  <si>
    <t xml:space="preserve">Receipt Number - 1034335 Document Number - 513 Receipt Method Name - PCP-Cheque Receipt Date - 31-DEC-18 Bank Name - HSBC Bank Account Name - OD HSBC 001-142033-001 </t>
  </si>
  <si>
    <t xml:space="preserve">CR#2327RV#00780 </t>
  </si>
  <si>
    <t>‭1034482‬</t>
  </si>
  <si>
    <t xml:space="preserve">Receipt Number - 1034482 Document Number - 514 Receipt Method Name - PCP-Cheque Receipt Date - 31-DEC-18 Bank Name - HSBC Bank Account Name - OD HSBC 001-142033-001 </t>
  </si>
  <si>
    <t>‭1035775‬</t>
  </si>
  <si>
    <t xml:space="preserve">Receipt Number - 1035775 Document Number - 503 Receipt Method Name - PCP-Cheque Receipt Date - 31-DEC-18 Bank Name - HSBC Bank Account Name - OD HSBC 001-142033-001 </t>
  </si>
  <si>
    <t xml:space="preserve">CR#2316RV#00723 </t>
  </si>
  <si>
    <t>‭1042586‬</t>
  </si>
  <si>
    <t xml:space="preserve">Receipt Number - 1042586 Document Number - 536 Receipt Method Name - PCP-Cheque Receipt Date - 01-JAN-19 Bank Name - HSBC Bank Account Name - OD HSBC 001-142033-001 </t>
  </si>
  <si>
    <t>‭Mr. NIBIN CHANDRA PALORAN KURUVAIKKANNDY‬</t>
  </si>
  <si>
    <t xml:space="preserve">CRV#2332 RV#30044 </t>
  </si>
  <si>
    <t>‭01000853‬</t>
  </si>
  <si>
    <t xml:space="preserve">Receipt Number - 01000853 Document Number - 618 Receipt Method Name - PCP-Cheque Receipt Date - 21-JAN-19 Bank Name - HSBC Bank Account Name - OD HSBC 001-142033-001 </t>
  </si>
  <si>
    <t>‭1006230‬</t>
  </si>
  <si>
    <t xml:space="preserve">Receipt Number - 1006230 Document Number - 501 Receipt Method Name - PCP-Cheque Receipt Date - 31-DEC-18 Bank Name - HSBC Bank Account Name - OD HSBC 001-142033-001 </t>
  </si>
  <si>
    <t xml:space="preserve">CR#2316RV#00721 </t>
  </si>
  <si>
    <t>‭1042053‬</t>
  </si>
  <si>
    <t xml:space="preserve">Receipt Number - 1042053 Document Number - 539 Receipt Method Name - PCP-Cheque Receipt Date - 01-JAN-19 Bank Name - HSBC Bank Account Name - OD HSBC 001-142033-001 </t>
  </si>
  <si>
    <t xml:space="preserve">CRV#2332 RV#30047 </t>
  </si>
  <si>
    <t>‭1042929‬</t>
  </si>
  <si>
    <t xml:space="preserve">Receipt Number - 1042929 Document Number - 607 Receipt Method Name - PCP-Cheque Receipt Date - 17-JAN-19 Bank Name - HSBC Bank Account Name - OD HSBC 001-142033-001 </t>
  </si>
  <si>
    <t xml:space="preserve">CRV#2500 RV#30049 </t>
  </si>
  <si>
    <t>‭1043226‬</t>
  </si>
  <si>
    <t xml:space="preserve">Receipt Number - 1043226 Document Number - 657 Receipt Method Name - PCP-Cheque Receipt Date - 30-JAN-19 Bank Name - HSBC Bank Account Name - OD HSBC 001-142033-001 </t>
  </si>
  <si>
    <t xml:space="preserve">RE DEPOSIT RTN CHQ </t>
  </si>
  <si>
    <t xml:space="preserve">Receipt Number - 1043226 Document Number - 606 Receipt Method Name - PCP-Cheque Receipt Date - 17-JAN-19 Bank Name - HSBC Bank Account Name - OD HSBC 001-142033-001 </t>
  </si>
  <si>
    <t xml:space="preserve">CRV#2500 RV#30048 </t>
  </si>
  <si>
    <t>‭1043400‬</t>
  </si>
  <si>
    <t xml:space="preserve">Receipt Number - 1043400 Document Number - 626 Receipt Method Name - PCP-Cheque Receipt Date - 24-JAN-19 Bank Name - HSBC Bank Account Name - OD HSBC 001-142033-001 </t>
  </si>
  <si>
    <t xml:space="preserve">CR#2565RV#030050 </t>
  </si>
  <si>
    <t>‭1043729‬</t>
  </si>
  <si>
    <t xml:space="preserve">Receipt Number - 1043729 Document Number - 537 Receipt Method Name - PCP-Cheque Receipt Date - 01-JAN-19 Bank Name - HSBC Bank Account Name - OD HSBC 001-142033-001 </t>
  </si>
  <si>
    <t xml:space="preserve">CRV#2332 RV#30045 </t>
  </si>
  <si>
    <t>‭1043879‬</t>
  </si>
  <si>
    <t xml:space="preserve">Receipt Number - 1043879 Document Number - 538 Receipt Method Name - PCP-Cheque Receipt Date - 01-JAN-19 Bank Name - HSBC Bank Account Name - OD HSBC 001-142033-001 </t>
  </si>
  <si>
    <t xml:space="preserve">CRV#2332 RV#30046 </t>
  </si>
  <si>
    <t>‭07192129‬</t>
  </si>
  <si>
    <t xml:space="preserve">Receipt Number - 07192129 Document Number - 533 Receipt Method Name - PCP-Cheque Receipt Date - 01-JAN-19 Bank Name - HSBC Bank Account Name - OD HSBC 001-142033-001 </t>
  </si>
  <si>
    <t xml:space="preserve">CRV#2330 RV#725 </t>
  </si>
  <si>
    <t>‭10008881‬</t>
  </si>
  <si>
    <t xml:space="preserve">Receipt Number - 10008881 Document Number - 498 Receipt Method Name - PCP-Cheque Receipt Date - 31-DEC-18 Bank Name - HSBC Bank Account Name - OD HSBC 001-142033-001 </t>
  </si>
  <si>
    <t xml:space="preserve">CR#2315RV#1212 </t>
  </si>
  <si>
    <t>‭10339446‬</t>
  </si>
  <si>
    <t xml:space="preserve">Receipt Number - 10339446 Document Number - 516 Receipt Method Name - PCP-Cheque Receipt Date - 31-DEC-18 Bank Name - HSBC Bank Account Name - OD HSBC 001-142033-001 </t>
  </si>
  <si>
    <t>‭CR#2254RV#1205‬</t>
  </si>
  <si>
    <t xml:space="preserve">Receipt Number - CR#2254RV#1205 Document Number - 470 Receipt Method Name - PCP-Cheque Receipt Date - 25-DEC-18 Bank Name - HSBC Bank Account Name - OD HSBC 001-142033-001 </t>
  </si>
  <si>
    <t xml:space="preserve">CR#2254RV#1205 </t>
  </si>
  <si>
    <t>‭QHI401201900076‬</t>
  </si>
  <si>
    <t xml:space="preserve">Receipt Number - QHI401201900076 Document Number - 83 Receipt Method Name - PCP-Bank Transfer Receipt Date - 14-JAN-19 Bank Name - HSBC Bank Account Name - OD HSBC 001-142033-001 </t>
  </si>
  <si>
    <t xml:space="preserve">QHI401201900076 </t>
  </si>
  <si>
    <t>‭QHI0601201900138‬</t>
  </si>
  <si>
    <t xml:space="preserve">Receipt Number - QHI0601201900138 Document Number - 78 Receipt Method Name - PCP-Bank Transfer Receipt Date - 06-JAN-19 Bank Name - HSBC Bank Account Name - OD HSBC 001-142033-001 </t>
  </si>
  <si>
    <t xml:space="preserve">QHI0601201900138 </t>
  </si>
  <si>
    <t>‭QHI0601201900147‬</t>
  </si>
  <si>
    <t xml:space="preserve">Receipt Number - QHI0601201900147 Document Number - 79 Receipt Method Name - PCP-Bank Transfer Receipt Date - 06-JAN-19 Bank Name - HSBC Bank Account Name - OD HSBC 001-142033-001 </t>
  </si>
  <si>
    <t xml:space="preserve">QHI0601201900147 </t>
  </si>
  <si>
    <t>‭QHI0601201900152‬</t>
  </si>
  <si>
    <t xml:space="preserve">Receipt Number - QHI0601201900152 Document Number - 80 Receipt Method Name - PCP-Bank Transfer Receipt Date - 06-JAN-19 Bank Name - HSBC Bank Account Name - OD HSBC 001-142033-001 </t>
  </si>
  <si>
    <t xml:space="preserve">QHI0601201900152 </t>
  </si>
  <si>
    <t>‭QHI0601201900161‬</t>
  </si>
  <si>
    <t xml:space="preserve">Receipt Number - QHI0601201900161 Document Number - 81 Receipt Method Name - PCP-Bank Transfer Receipt Date - 06-JAN-19 Bank Name - HSBC Bank Account Name - OD HSBC 001-142033-001 </t>
  </si>
  <si>
    <t xml:space="preserve">QHI0601201900161 </t>
  </si>
  <si>
    <t>‭QHI0801201900060‬</t>
  </si>
  <si>
    <t xml:space="preserve">Receipt Number - QHI0801201900060 Document Number - 82 Receipt Method Name - PCP-Bank Transfer Receipt Date - 06-JAN-19 Bank Name - HSBC Bank Account Name - OD HSBC 001-142033-001 </t>
  </si>
  <si>
    <t xml:space="preserve">QHI0801201900060 </t>
  </si>
  <si>
    <t>‭00000332‬</t>
  </si>
  <si>
    <t xml:space="preserve">Receipt Number - 00000332 Document Number - 469 Receipt Method Name - PCP-Cheque Receipt Date - 24-DEC-18 Bank Name - HSBC Bank Account Name - OD HSBC 001-142033-001 </t>
  </si>
  <si>
    <t xml:space="preserve">CR#2244RV#1257 </t>
  </si>
  <si>
    <t>‭01000587‬</t>
  </si>
  <si>
    <t xml:space="preserve">Receipt Number - 01000587 Document Number - 38 Receipt Method Name - PCP-Cheque-Mobility Receipt Date - 06-JAN-19 Bank Name - HSBC Bank Account Name - OD HSBC 001-142033-001 </t>
  </si>
  <si>
    <t xml:space="preserve">Mobility - Collection Interface - Header ID 5229000151 Customer Bank Name - Â STANDARD CHARTED BANK </t>
  </si>
  <si>
    <t>‭1000811‬</t>
  </si>
  <si>
    <t xml:space="preserve">Receipt Number - 1000811 Document Number - 594 Receipt Method Name - PCP-Cheque Receipt Date - 10-JAN-19 Bank Name - HSBC Bank Account Name - OD HSBC 001-142033-001 </t>
  </si>
  <si>
    <t xml:space="preserve">CRV#2433 RV#1226 </t>
  </si>
  <si>
    <t>‭01000849‬</t>
  </si>
  <si>
    <t xml:space="preserve">Receipt Number - 01000849 Document Number - 614 Receipt Method Name - PCP-Cheque Receipt Date - 20-JAN-19 Bank Name - HSBC Bank Account Name - OD HSBC 001-142033-001 </t>
  </si>
  <si>
    <t xml:space="preserve">CR#2522RV#1291 </t>
  </si>
  <si>
    <t>‭01000850‬</t>
  </si>
  <si>
    <t xml:space="preserve">Receipt Number - 01000850 Document Number - 613 Receipt Method Name - PCP-Cheque Receipt Date - 20-JAN-19 Bank Name - HSBC Bank Account Name - OD HSBC 001-142033-001 </t>
  </si>
  <si>
    <t>‭01000852‬</t>
  </si>
  <si>
    <t xml:space="preserve">Receipt Number - 01000852 Document Number - 617 Receipt Method Name - PCP-Cheque Receipt Date - 21-JAN-19 Bank Name - HSBC Bank Account Name - OD HSBC 001-142033-001 </t>
  </si>
  <si>
    <t>‭1000864‬</t>
  </si>
  <si>
    <t xml:space="preserve">Receipt Number - 1000864 Document Number - 497 Receipt Method Name - PCP-Cheque Receipt Date - 31-DEC-18 Bank Name - HSBC Bank Account Name - OD HSBC 001-142033-001 </t>
  </si>
  <si>
    <t xml:space="preserve">CR#2315RV#1213 </t>
  </si>
  <si>
    <t>‭1000958‬</t>
  </si>
  <si>
    <t xml:space="preserve">Receipt Number - 1000958 Document Number - 600 Receipt Method Name - PCP-Cheque Receipt Date - 14-JAN-19 Bank Name - HSBC Bank Account Name - OD HSBC 001-142033-001 </t>
  </si>
  <si>
    <t xml:space="preserve">CRV#2464 RV#1232 </t>
  </si>
  <si>
    <t>‭01001035‬</t>
  </si>
  <si>
    <t xml:space="preserve">Receipt Number - 01001035 Document Number - 43 Receipt Method Name - PCP-Cheque-Mobility Receipt Date - 20-JAN-19 Bank Name - HSBC Bank Account Name - OD HSBC 001-142033-001 </t>
  </si>
  <si>
    <t xml:space="preserve">Mobility - Collection Interface - Header ID 5229000193 Customer Bank Name - Â STANDARD CHARTED BANK </t>
  </si>
  <si>
    <t>‭01001276‬</t>
  </si>
  <si>
    <t xml:space="preserve">Receipt Number - 01001276 Document Number - 37 Receipt Method Name - PCP-Cheque-Mobility Receipt Date - 05-JAN-19 Bank Name - HSBC Bank Account Name - OD HSBC 001-142033-001 </t>
  </si>
  <si>
    <t>NEW FALCON SHOPPING CENTRE</t>
  </si>
  <si>
    <t xml:space="preserve">Mobility - Collection Interface - Header ID 5229000147 Customer Bank Name - Â STANDARD CHARTED BANK </t>
  </si>
  <si>
    <t>‭01001621‬</t>
  </si>
  <si>
    <t xml:space="preserve">Receipt Number - 01001621 Document Number - 615 Receipt Method Name - PCP-Cheque Receipt Date - 21-JAN-19 Bank Name - HSBC Bank Account Name - OD HSBC 001-142033-001 </t>
  </si>
  <si>
    <t xml:space="preserve">CR#2530RV#1292 </t>
  </si>
  <si>
    <t>‭01001645‬</t>
  </si>
  <si>
    <t xml:space="preserve">Receipt Number - 01001645 Document Number - 632 Receipt Method Name - PCP-Cheque Receipt Date - 28-JAN-19 Bank Name - HSBC Bank Account Name - OD HSBC 001-142033-001 </t>
  </si>
  <si>
    <t xml:space="preserve">CR#2589RV#1299 </t>
  </si>
  <si>
    <t>‭1001835‬</t>
  </si>
  <si>
    <t xml:space="preserve">Receipt Number - 1001835 Document Number - 542 Receipt Method Name - PCP-Cheque Receipt Date - 02-JAN-19 Bank Name - HSBC Bank Account Name - OD HSBC 001-142033-001 </t>
  </si>
  <si>
    <t>HUSSAIN ABDUL AZIZ F/S EST.</t>
  </si>
  <si>
    <t xml:space="preserve">CRV#2347 RV#1265 </t>
  </si>
  <si>
    <t>‭1002122‬</t>
  </si>
  <si>
    <t xml:space="preserve">Receipt Number - 1002122 Document Number - 621 Receipt Method Name - PCP-Cheque Receipt Date - 24-JAN-19 Bank Name - HSBC Bank Account Name - OD HSBC 001-142033-001 </t>
  </si>
  <si>
    <t>SIGNET QATAR</t>
  </si>
  <si>
    <t xml:space="preserve">CR#2554RV#00632 </t>
  </si>
  <si>
    <t>‭1002223‬</t>
  </si>
  <si>
    <t xml:space="preserve">Receipt Number - 1002223 Document Number - 661 Receipt Method Name - PCP-Cheque Receipt Date - 29-JAN-19 Bank Name - HSBC Bank Account Name - OD HSBC 001-142033-001 </t>
  </si>
  <si>
    <t xml:space="preserve">CRV#2613 RV#729 </t>
  </si>
  <si>
    <t>‭1002471‬</t>
  </si>
  <si>
    <t xml:space="preserve">Receipt Number - 1002471 Document Number - 635 Receipt Method Name - PCP-Cheque Receipt Date - 28-JAN-19 Bank Name - HSBC Bank Account Name - OD HSBC 001-142033-001 </t>
  </si>
  <si>
    <t xml:space="preserve">CR#02600RV#01111 </t>
  </si>
  <si>
    <t>‭01002944‬</t>
  </si>
  <si>
    <t xml:space="preserve">Receipt Number - 01002944 Document Number - 664 Receipt Method Name - PCP-Cheque Receipt Date - 23-JAN-19 Bank Name - HSBC Bank Account Name - OD HSBC 001-142033-001 </t>
  </si>
  <si>
    <t xml:space="preserve">CR#2553RV#00631 </t>
  </si>
  <si>
    <t>‭1003185‬</t>
  </si>
  <si>
    <t xml:space="preserve">Receipt Number - 1003185 Document Number - 567 Receipt Method Name - PCP-Cheque Receipt Date - 06-JAN-19 Bank Name - HSBC Bank Account Name - OD HSBC 001-142033-001 </t>
  </si>
  <si>
    <t xml:space="preserve">CRV#2372 RV#1035 </t>
  </si>
  <si>
    <t>‭1004031‬</t>
  </si>
  <si>
    <t xml:space="preserve">Receipt Number - 1004031 Document Number - 553 Receipt Method Name - PCP-Cheque Receipt Date - 06-JAN-19 Bank Name - HSBC Bank Account Name - OD HSBC 001-142033-001 </t>
  </si>
  <si>
    <t xml:space="preserve">CRV#2371 RV#1160 </t>
  </si>
  <si>
    <t>‭1004038‬</t>
  </si>
  <si>
    <t xml:space="preserve">Receipt Number - 1004038 Document Number - 608 Receipt Method Name - PCP-Cheque Receipt Date - 17-JAN-19 Bank Name - HSBC Bank Account Name - OD HSBC 001-142033-001 </t>
  </si>
  <si>
    <t xml:space="preserve">CRV#2501 RV#1042 </t>
  </si>
  <si>
    <t>‭1004065‬</t>
  </si>
  <si>
    <t xml:space="preserve">Receipt Number - 1004065 Document Number - 504 Receipt Method Name - PCP-Cheque Receipt Date - 31-DEC-18 Bank Name - HSBC Bank Account Name - OD HSBC 001-142033-001 </t>
  </si>
  <si>
    <t xml:space="preserve">CR#2320RV#1027 </t>
  </si>
  <si>
    <t>‭1004165‬</t>
  </si>
  <si>
    <t xml:space="preserve">Receipt Number - 1004165 Document Number - 628 Receipt Method Name - PCP-Cheque Receipt Date - 27-JAN-19 Bank Name - HSBC Bank Account Name - OD HSBC 001-142033-001 </t>
  </si>
  <si>
    <t xml:space="preserve">CR#2578RV#01044 </t>
  </si>
  <si>
    <t>‭1004649‬</t>
  </si>
  <si>
    <t xml:space="preserve">Receipt Number - 1004649 Document Number - 599 Receipt Method Name - PCP-Cheque Receipt Date - 14-JAN-19 Bank Name - HSBC Bank Account Name - OD HSBC 001-142033-001 </t>
  </si>
  <si>
    <t xml:space="preserve">CRV#2464 RV#1231 </t>
  </si>
  <si>
    <t>‭1004690‬</t>
  </si>
  <si>
    <t xml:space="preserve">Receipt Number - 1004690 Document Number - 549 Receipt Method Name - PCP-Cheque Receipt Date - 05-JAN-19 Bank Name - HSBC Bank Account Name - OD HSBC 001-142033-001 </t>
  </si>
  <si>
    <t>AL ANSARI CENTRE</t>
  </si>
  <si>
    <t xml:space="preserve">CRV#2368 RV#1269 </t>
  </si>
  <si>
    <t>‭1004924‬</t>
  </si>
  <si>
    <t xml:space="preserve">Receipt Number - 1004924 Document Number - 41 Receipt Method Name - PCP-Cheque-Mobility Receipt Date - 10-JAN-19 Bank Name - HSBC Bank Account Name - OD HSBC 001-142033-001 </t>
  </si>
  <si>
    <t xml:space="preserve">Mobility - Collection Interface - Header ID 5282000211 Customer Bank Name - DOHA BANK </t>
  </si>
  <si>
    <t xml:space="preserve">Receipt Number - 1005050 Document Number - 33 Receipt Method Name - PCP-Cheque-Mobility Receipt Date - 27-DEC-18 Bank Name - HSBC Bank Account Name - OD HSBC 001-142033-001 </t>
  </si>
  <si>
    <t xml:space="preserve">Mobility - Collection Interface - Header ID 5282000179 Customer Bank Name - DOHA BANK </t>
  </si>
  <si>
    <t>‭1005051‬</t>
  </si>
  <si>
    <t xml:space="preserve">Receipt Number - 1005051 Document Number - 34 Receipt Method Name - PCP-Cheque-Mobility Receipt Date - 27-DEC-18 Bank Name - HSBC Bank Account Name - OD HSBC 001-142033-001 </t>
  </si>
  <si>
    <t xml:space="preserve">Mobility - Collection Interface - Header ID 5282000180 Customer Bank Name - DOHA BANK </t>
  </si>
  <si>
    <t>‭1001113‬</t>
  </si>
  <si>
    <t xml:space="preserve">Receipt Number - 1001113 Document Number - 601 Receipt Method Name - PCP-Cheque Receipt Date - 15-JAN-19 Bank Name - HSBC Bank Account Name - OD HSBC 001-142033-001 </t>
  </si>
  <si>
    <t xml:space="preserve">CRV#2475 RV#28549 </t>
  </si>
  <si>
    <t>‭9344‬</t>
  </si>
  <si>
    <t xml:space="preserve">Receipt Number - 9344 Document Number - 507 Receipt Method Name - PCP-Cheque Receipt Date - 31-DEC-18 Bank Name - HSBC Bank Account Name - OD HSBC 001-142033-001 </t>
  </si>
  <si>
    <t xml:space="preserve">CR#2327RV#00777 </t>
  </si>
  <si>
    <t>‭1016‬</t>
  </si>
  <si>
    <t xml:space="preserve">Receipt Number - 1016 Document Number - 584 Receipt Method Name - PCP-Cheque Receipt Date - 08-JAN-19 Bank Name - HSBC Bank Account Name - OD HSBC 001-142033-001 </t>
  </si>
  <si>
    <t xml:space="preserve">CRV#2405 RV#1274 </t>
  </si>
  <si>
    <t>‭1276‬</t>
  </si>
  <si>
    <t xml:space="preserve">Receipt Number - 1276 Document Number - 623 Receipt Method Name - PCP-Cheque Receipt Date - 24-JAN-19 Bank Name - HSBC Bank Account Name - OD HSBC 001-142033-001 </t>
  </si>
  <si>
    <t xml:space="preserve">CR#2554RV#00634 </t>
  </si>
  <si>
    <t>‭0001378‬</t>
  </si>
  <si>
    <t xml:space="preserve">Receipt Number - 0001378 Document Number - 479 Receipt Method Name - PCP-Cheque Receipt Date - 29-DEC-18 Bank Name - HSBC Bank Account Name - OD HSBC 001-142033-001 </t>
  </si>
  <si>
    <t xml:space="preserve">CR#2291RV#1260 </t>
  </si>
  <si>
    <t>‭1459‬</t>
  </si>
  <si>
    <t xml:space="preserve">Receipt Number - 1459 Document Number - 568 Receipt Method Name - PCP-Cheque Receipt Date - 06-JAN-19 Bank Name - HSBC Bank Account Name - OD HSBC 001-142033-001 </t>
  </si>
  <si>
    <t xml:space="preserve">CRV#2375 RV#1036 </t>
  </si>
  <si>
    <t>‭1461‬</t>
  </si>
  <si>
    <t xml:space="preserve">Receipt Number - 1461 Document Number - 570 Receipt Method Name - PCP-Cheque Receipt Date - 06-JAN-19 Bank Name - HSBC Bank Account Name - OD HSBC 001-142033-001 </t>
  </si>
  <si>
    <t xml:space="preserve">CRV#2375 RV#1038 </t>
  </si>
  <si>
    <t>‭00001513‬</t>
  </si>
  <si>
    <t xml:space="preserve">Receipt Number - 00001513 Document Number - 505 Receipt Method Name - PCP-Cheque Receipt Date - 31-DEC-18 Bank Name - HSBC Bank Account Name - OD HSBC 001-142033-001 </t>
  </si>
  <si>
    <t xml:space="preserve">CR#2316RV#00724 </t>
  </si>
  <si>
    <t>‭2108‬</t>
  </si>
  <si>
    <t xml:space="preserve">Receipt Number - 2108 Document Number - 579 Receipt Method Name - PCP-Cheque Receipt Date - 06-JAN-19 Bank Name - HSBC Bank Account Name - OD HSBC 001-142033-001 </t>
  </si>
  <si>
    <t xml:space="preserve">CRV#2388 RV#448 </t>
  </si>
  <si>
    <t>‭2657‬</t>
  </si>
  <si>
    <t xml:space="preserve">Receipt Number - 2657 Document Number - 624 Receipt Method Name - PCP-Cheque Receipt Date - 24-JAN-19 Bank Name - HSBC Bank Account Name - OD HSBC 001-142033-001 </t>
  </si>
  <si>
    <t xml:space="preserve">CR#2554RV#00635 </t>
  </si>
  <si>
    <t>‭2951‬</t>
  </si>
  <si>
    <t xml:space="preserve">Receipt Number - 2951 Document Number - 622 Receipt Method Name - PCP-Cheque Receipt Date - 24-JAN-19 Bank Name - HSBC Bank Account Name - OD HSBC 001-142033-001 </t>
  </si>
  <si>
    <t xml:space="preserve">CR#2554RV#00633 </t>
  </si>
  <si>
    <t>‭4267‬</t>
  </si>
  <si>
    <t xml:space="preserve">Receipt Number - 4267 Document Number - 541 Receipt Method Name - PCP-Cheque Receipt Date - 01-JAN-19 Bank Name - HSBC Bank Account Name - OD HSBC 001-142033-001 </t>
  </si>
  <si>
    <t xml:space="preserve">CRV#2334 RV#1215 </t>
  </si>
  <si>
    <t>‭4567‬</t>
  </si>
  <si>
    <t xml:space="preserve">Receipt Number - 4567 Document Number - 589 Receipt Method Name - PCP-Cheque Receipt Date - 08-JAN-19 Bank Name - HSBC Bank Account Name - OD HSBC 001-142033-001 </t>
  </si>
  <si>
    <t xml:space="preserve">CRV#2410 RV#1224 </t>
  </si>
  <si>
    <t>‭00004802‬</t>
  </si>
  <si>
    <t xml:space="preserve">Receipt Number - 00004802 Document Number - 467 Receipt Method Name - PCP-Cheque Receipt Date - 24-DEC-18 Bank Name - HSBC Bank Account Name - OD HSBC 001-142033-001 </t>
  </si>
  <si>
    <t xml:space="preserve">CR#2244RV#1256 </t>
  </si>
  <si>
    <t>‭4956‬</t>
  </si>
  <si>
    <t xml:space="preserve">Receipt Number - 4956 Document Number - 586 Receipt Method Name - PCP-Cheque Receipt Date - 08-JAN-19 Bank Name - HSBC Bank Account Name - OD HSBC 001-142033-001 </t>
  </si>
  <si>
    <t xml:space="preserve">CRV#2405 RV#1276 </t>
  </si>
  <si>
    <t>‭5528‬</t>
  </si>
  <si>
    <t xml:space="preserve">Receipt Number - 5528 Document Number - 496 Receipt Method Name - PCP-Cheque Receipt Date - 31-DEC-18 Bank Name - HSBC Bank Account Name - OD HSBC 001-142033-001 </t>
  </si>
  <si>
    <t xml:space="preserve">CR#2314RV#1107 </t>
  </si>
  <si>
    <t>‭5791‬</t>
  </si>
  <si>
    <t xml:space="preserve">Receipt Number - 5791 Document Number - 592 Receipt Method Name - PCP-Cheque Receipt Date - 09-JAN-19 Bank Name - HSBC Bank Account Name - OD HSBC 001-142033-001 </t>
  </si>
  <si>
    <t xml:space="preserve">CRV#2421 RV#1108 </t>
  </si>
  <si>
    <t>‭5900‬</t>
  </si>
  <si>
    <t xml:space="preserve">Receipt Number - 5900 Document Number - 593 Receipt Method Name - PCP-Cheque Receipt Date - 10-JAN-19 Bank Name - HSBC Bank Account Name - OD HSBC 001-142033-001 </t>
  </si>
  <si>
    <t xml:space="preserve">CRV#2432 RV#1041 </t>
  </si>
  <si>
    <t>‭5978‬</t>
  </si>
  <si>
    <t xml:space="preserve">Receipt Number - 5978 Document Number - 578 Receipt Method Name - PCP-Cheque Receipt Date - 06-JAN-19 Bank Name - HSBC Bank Account Name - OD HSBC 001-142033-001 </t>
  </si>
  <si>
    <t xml:space="preserve">CRV#2388 RV#447 </t>
  </si>
  <si>
    <t>‭8247‬</t>
  </si>
  <si>
    <t xml:space="preserve">Receipt Number - 8247 Document Number - 559 Receipt Method Name - PCP-Cheque Receipt Date - 06-JAN-19 Bank Name - HSBC Bank Account Name - OD HSBC 001-142033-001 </t>
  </si>
  <si>
    <t xml:space="preserve">CRV#2371 RV#1167 </t>
  </si>
  <si>
    <t>‭8301‬</t>
  </si>
  <si>
    <t xml:space="preserve">Receipt Number - 8301 Document Number - 556 Receipt Method Name - PCP-Cheque Receipt Date - 06-JAN-19 Bank Name - HSBC Bank Account Name - OD HSBC 001-142033-001 </t>
  </si>
  <si>
    <t xml:space="preserve">CRV#2371 RV31164 </t>
  </si>
  <si>
    <t>‭8308‬</t>
  </si>
  <si>
    <t xml:space="preserve">Receipt Number - 8308 Document Number - 557 Receipt Method Name - PCP-Cheque Receipt Date - 06-JAN-19 Bank Name - HSBC Bank Account Name - OD HSBC 001-142033-001 </t>
  </si>
  <si>
    <t xml:space="preserve">CRV#2371 RV#1165 </t>
  </si>
  <si>
    <t>‭8309‬</t>
  </si>
  <si>
    <t xml:space="preserve">Receipt Number - 8309 Document Number - 555 Receipt Method Name - PCP-Cheque Receipt Date - 06-JAN-19 Bank Name - HSBC Bank Account Name - OD HSBC 001-142033-001 </t>
  </si>
  <si>
    <t xml:space="preserve">CRV#2371 RV#1163 </t>
  </si>
  <si>
    <t>‭9126‬</t>
  </si>
  <si>
    <t xml:space="preserve">Receipt Number - 9126 Document Number - 508 Receipt Method Name - PCP-Cheque Receipt Date - 31-DEC-18 Bank Name - HSBC Bank Account Name - OD HSBC 001-142033-001 </t>
  </si>
  <si>
    <t>‭9810‬</t>
  </si>
  <si>
    <t xml:space="preserve">Receipt Number - 9810 Document Number - 558 Receipt Method Name - PCP-Cheque Receipt Date - 06-JAN-19 Bank Name - HSBC Bank Account Name - OD HSBC 001-142033-001 </t>
  </si>
  <si>
    <t xml:space="preserve">CRV#2371 RV#1166 </t>
  </si>
  <si>
    <t>‭10973‬</t>
  </si>
  <si>
    <t xml:space="preserve">Receipt Number - 10973 Document Number - 603 Receipt Method Name - PCP-Cheque Receipt Date - 16-JAN-19 Bank Name - HSBC Bank Account Name - OD HSBC 001-142033-001 </t>
  </si>
  <si>
    <t xml:space="preserve">CRV#2485 RV#1284 </t>
  </si>
  <si>
    <t>‭00011969‬</t>
  </si>
  <si>
    <t xml:space="preserve">Receipt Number - 00011969 Document Number - 630 Receipt Method Name - PCP-Cheque Receipt Date - 28-JAN-19 Bank Name - HSBC Bank Account Name - OD HSBC 001-142033-001 </t>
  </si>
  <si>
    <t xml:space="preserve">CR#2589RV#1297 </t>
  </si>
  <si>
    <t>‭00011970‬</t>
  </si>
  <si>
    <t xml:space="preserve">Receipt Number - 00011970 Document Number - 631 Receipt Method Name - PCP-Cheque Receipt Date - 28-JAN-19 Bank Name - HSBC Bank Account Name - OD HSBC 001-142033-001 </t>
  </si>
  <si>
    <t xml:space="preserve">CR#2589RV#1298 </t>
  </si>
  <si>
    <t>‭12041‬</t>
  </si>
  <si>
    <t xml:space="preserve">Receipt Number - 12041 Document Number - 659 Receipt Method Name - PCP-Cheque Receipt Date - 29-JAN-19 Bank Name - HSBC Bank Account Name - OD HSBC 001-142033-001 </t>
  </si>
  <si>
    <t xml:space="preserve">CRV#2602 RV#1300 </t>
  </si>
  <si>
    <t>‭17684‬</t>
  </si>
  <si>
    <t xml:space="preserve">Receipt Number - 17684 Document Number - 577 Receipt Method Name - PCP-Cheque Receipt Date - 06-JAN-19 Bank Name - HSBC Bank Account Name - OD HSBC 001-142033-001 </t>
  </si>
  <si>
    <t xml:space="preserve">CRV#2388 RV#446 </t>
  </si>
  <si>
    <t>‭21359‬</t>
  </si>
  <si>
    <t xml:space="preserve">Receipt Number - 21359 Document Number - 636 Receipt Method Name - PCP-Cheque Receipt Date - 30-JAN-19 Bank Name - HSBC Bank Account Name - OD HSBC 001-142033-001 </t>
  </si>
  <si>
    <t>‭21360‬</t>
  </si>
  <si>
    <t xml:space="preserve">Receipt Number - 21360 Document Number - 637 Receipt Method Name - PCP-Cheque Receipt Date - 30-JAN-19 Bank Name - HSBC Bank Account Name - OD HSBC 001-142033-001 </t>
  </si>
  <si>
    <t>‭21362‬</t>
  </si>
  <si>
    <t xml:space="preserve">Receipt Number - 21362 Document Number - 639 Receipt Method Name - PCP-Cheque Receipt Date - 30-JAN-19 Bank Name - HSBC Bank Account Name - OD HSBC 001-142033-001 </t>
  </si>
  <si>
    <t>‭21364‬</t>
  </si>
  <si>
    <t xml:space="preserve">Receipt Number - 21364 Document Number - 641 Receipt Method Name - PCP-Cheque Receipt Date - 30-JAN-19 Bank Name - HSBC Bank Account Name - OD HSBC 001-142033-001 </t>
  </si>
  <si>
    <t>‭21365‬</t>
  </si>
  <si>
    <t xml:space="preserve">Receipt Number - 21365 Document Number - 642 Receipt Method Name - PCP-Cheque Receipt Date - 30-JAN-19 Bank Name - HSBC Bank Account Name - OD HSBC 001-142033-001 </t>
  </si>
  <si>
    <t>‭21366‬</t>
  </si>
  <si>
    <t xml:space="preserve">Receipt Number - 21366 Document Number - 643 Receipt Method Name - PCP-Cheque Receipt Date - 30-JAN-19 Bank Name - HSBC Bank Account Name - OD HSBC 001-142033-001 </t>
  </si>
  <si>
    <t>Payables A 4387377 9651386</t>
  </si>
  <si>
    <t>Journal Import 9651386:</t>
  </si>
  <si>
    <t>‭14431‬</t>
  </si>
  <si>
    <t>‭3160225389‬</t>
  </si>
  <si>
    <t>GRN1216 PO228</t>
  </si>
  <si>
    <t>‭14637‬</t>
  </si>
  <si>
    <t>‭LG/DN-K18-511‬</t>
  </si>
  <si>
    <t>LG/DN-K18-511 LOG CHRGS NOV'18</t>
  </si>
  <si>
    <t>‭14638‬</t>
  </si>
  <si>
    <t>‭LG/DN-L18-547‬</t>
  </si>
  <si>
    <t>LG/DN-L18-547 DEC'18 LOGISTICS CHARGES</t>
  </si>
  <si>
    <t>‭14639‬</t>
  </si>
  <si>
    <t>‭103803‬</t>
  </si>
  <si>
    <t>JUL'18,INDOOR PLANTS</t>
  </si>
  <si>
    <t>‭14640‬</t>
  </si>
  <si>
    <t>‭HO/DN-18-1830‬</t>
  </si>
  <si>
    <t>‭14642‬</t>
  </si>
  <si>
    <t>‭CC18-8783‬</t>
  </si>
  <si>
    <t>PSD/18/008G-BRAUN PROMOTER JUN</t>
  </si>
  <si>
    <t>PREMIUM SERVICES</t>
  </si>
  <si>
    <t>‭14726‬</t>
  </si>
  <si>
    <t>‭BONUS 2017‬</t>
  </si>
  <si>
    <t>BONUS 2017</t>
  </si>
  <si>
    <t>Mrs. CRISCEL PAGLINAWAN ASIS</t>
  </si>
  <si>
    <t>‭14988‬</t>
  </si>
  <si>
    <t>‭CN/2018/1105‬</t>
  </si>
  <si>
    <t>QT/PAR/2017/104,PROPERTY ALL R</t>
  </si>
  <si>
    <t>ARABIA INSURANCE CO.</t>
  </si>
  <si>
    <t>‭15052‬</t>
  </si>
  <si>
    <t>‭34029‬</t>
  </si>
  <si>
    <t>BL 579839241 579829365 579829363 579839242 579734610</t>
  </si>
  <si>
    <t>‭15053‬</t>
  </si>
  <si>
    <t>‭68724‬</t>
  </si>
  <si>
    <t>MEDUIS554414</t>
  </si>
  <si>
    <t>‭15055‬</t>
  </si>
  <si>
    <t>‭29676‬</t>
  </si>
  <si>
    <t>MAEU579987736</t>
  </si>
  <si>
    <t>‭15056‬</t>
  </si>
  <si>
    <t>‭68728‬</t>
  </si>
  <si>
    <t>BL MEDUIS554067 MEDUIS553937 MEDUIS552012</t>
  </si>
  <si>
    <t>‭15058‬</t>
  </si>
  <si>
    <t>‭08974‬</t>
  </si>
  <si>
    <t>BL MAEU579299828</t>
  </si>
  <si>
    <t>‭15059‬</t>
  </si>
  <si>
    <t>‭40453‬</t>
  </si>
  <si>
    <t>MAEU579720664 579851199 579851196</t>
  </si>
  <si>
    <t>‭15061‬</t>
  </si>
  <si>
    <t>‭67930‬</t>
  </si>
  <si>
    <t>D/O MEDUAM133354 +133321+133305</t>
  </si>
  <si>
    <t>‭15064‬</t>
  </si>
  <si>
    <t>‭82051‬</t>
  </si>
  <si>
    <t>BL MAEU579859695</t>
  </si>
  <si>
    <t>‭15065‬</t>
  </si>
  <si>
    <t>‭68049‬</t>
  </si>
  <si>
    <t>MEDULE550610</t>
  </si>
  <si>
    <t>‭15069‬</t>
  </si>
  <si>
    <t>‭68741‬</t>
  </si>
  <si>
    <t>BL DEMUIS539373 MEDUIS539316</t>
  </si>
  <si>
    <t>‭15070‬</t>
  </si>
  <si>
    <t>‭69002‬</t>
  </si>
  <si>
    <t>BL MEDUIS554257 MEDUIS554414 MEDUIS551576</t>
  </si>
  <si>
    <t>‭15071‬</t>
  </si>
  <si>
    <t>‭68880‬</t>
  </si>
  <si>
    <t>MEDUAM133354 MEDUIS539449 DOCS DELAY</t>
  </si>
  <si>
    <t>‭15072‬</t>
  </si>
  <si>
    <t>‭68535‬</t>
  </si>
  <si>
    <t>MEDUBM793411 DEMURRAGE GS APPROVAL</t>
  </si>
  <si>
    <t>‭15073‬</t>
  </si>
  <si>
    <t>‭69072‬</t>
  </si>
  <si>
    <t>MEDUIS539407 DOCS DELAY</t>
  </si>
  <si>
    <t>‭15074‬</t>
  </si>
  <si>
    <t>‭69069‬</t>
  </si>
  <si>
    <t>MEDUIS551907 MEDUIS553937 MEDUIS552012 MEDUIS551311</t>
  </si>
  <si>
    <t>‭15126‬</t>
  </si>
  <si>
    <t>‭473935‬</t>
  </si>
  <si>
    <t>RP RENEWAL  ELLVIN RAY FERNANDO HIPOLITO</t>
  </si>
  <si>
    <t>‭15294‬</t>
  </si>
  <si>
    <t>‭INV#4118123470‬</t>
  </si>
  <si>
    <t>INV#4118123470-Pre</t>
  </si>
  <si>
    <t>‭15297‬</t>
  </si>
  <si>
    <t>‭3160610319‬</t>
  </si>
  <si>
    <t>3160610319-Pre</t>
  </si>
  <si>
    <t>‭15749‬</t>
  </si>
  <si>
    <t>‭ABA PCP 01 LEAVE19‬</t>
  </si>
  <si>
    <t>LS EMP#56003 MARLYN</t>
  </si>
  <si>
    <t>Mrs. MARLYN JIMENEZ LACSON</t>
  </si>
  <si>
    <t>‭15750‬</t>
  </si>
  <si>
    <t>‭ABAPCP 05 LEAV19‬</t>
  </si>
  <si>
    <t>LS EMP#57174 SUNIL</t>
  </si>
  <si>
    <t>Mr. SUNIL SHANTHA RAJA</t>
  </si>
  <si>
    <t>‭15752‬</t>
  </si>
  <si>
    <t>‭ABAPCP 04 LEAV19‬</t>
  </si>
  <si>
    <t>LS EMP#57227 SAJRUDEEN</t>
  </si>
  <si>
    <t>Mr. SAJRUDEEN MOHOMAD FARHAN</t>
  </si>
  <si>
    <t>‭15756‬</t>
  </si>
  <si>
    <t>‭ABAPCP 03LEAVE19‬</t>
  </si>
  <si>
    <t>LS EMP#59187 NUMAN</t>
  </si>
  <si>
    <t>Mr. MOHAMMAD NUMAN MOHAMMAD SUHAB</t>
  </si>
  <si>
    <t>‭15757‬</t>
  </si>
  <si>
    <t>‭ABAPCP 02 LEAVE19‬</t>
  </si>
  <si>
    <t>LS EMP#54634 NUR UDDIN</t>
  </si>
  <si>
    <t>Mr. MOHAMMED NUR UDDIN</t>
  </si>
  <si>
    <t>‭15758‬</t>
  </si>
  <si>
    <t>‭ABAPCP 01 LEAV19‬</t>
  </si>
  <si>
    <t>LSEMP#56620 RIFAN</t>
  </si>
  <si>
    <t>Mr. RIFAN SAHIDU</t>
  </si>
  <si>
    <t>‭15062‬</t>
  </si>
  <si>
    <t>‭11301‬</t>
  </si>
  <si>
    <t>BL 579792715 579994864</t>
  </si>
  <si>
    <t>‭15063‬</t>
  </si>
  <si>
    <t>‭79040‬</t>
  </si>
  <si>
    <t>BL 579852849 579702522 579702521</t>
  </si>
  <si>
    <t>‭15057‬</t>
  </si>
  <si>
    <t>‭68374‬</t>
  </si>
  <si>
    <t>MEDUIS539282 MEDUIS539340</t>
  </si>
  <si>
    <t>‭14641‬</t>
  </si>
  <si>
    <t>‭HO/DN-18-1796‬</t>
  </si>
  <si>
    <t>‭15295‬</t>
  </si>
  <si>
    <t>‭3160492913‬</t>
  </si>
  <si>
    <t>3160492913-Pre</t>
  </si>
  <si>
    <t>Receivables A 4202363 9410070</t>
  </si>
  <si>
    <t>Journal Import 9410070:</t>
  </si>
  <si>
    <t>Cash Management A 4071361 9253269</t>
  </si>
  <si>
    <t>Jan-19 Bank Transfers(1) QAR</t>
  </si>
  <si>
    <t>Journal Import 9253269:</t>
  </si>
  <si>
    <t>‭13172‬</t>
  </si>
  <si>
    <t>Cash Dep 02-Jan-19</t>
  </si>
  <si>
    <t>‭13175‬</t>
  </si>
  <si>
    <t>cash coll 03-jan-19</t>
  </si>
  <si>
    <t>‭13176‬</t>
  </si>
  <si>
    <t>cash coll 05-jan-2019</t>
  </si>
  <si>
    <t>‭13177‬</t>
  </si>
  <si>
    <t xml:space="preserve">Bank Account Transfer Cleared , Direction: RECEIPT , Number: 15368 , Date: 31-JAN-19 </t>
  </si>
  <si>
    <t>‭13178‬</t>
  </si>
  <si>
    <t>Cash Coll 07-Jan-18</t>
  </si>
  <si>
    <t>‭13179‬</t>
  </si>
  <si>
    <t>Cash Coll 08-Jan-19</t>
  </si>
  <si>
    <t>‭13180‬</t>
  </si>
  <si>
    <t>Cash Coll 09-Jan-19</t>
  </si>
  <si>
    <t>‭13174‬</t>
  </si>
  <si>
    <t>Cash Coll 02-Jan-19</t>
  </si>
  <si>
    <t>‭13181‬</t>
  </si>
  <si>
    <t>cash coll 10-jan-19</t>
  </si>
  <si>
    <t>‭13182‬</t>
  </si>
  <si>
    <t>coll 12-Jan-19</t>
  </si>
  <si>
    <t>‭13183‬</t>
  </si>
  <si>
    <t>coll 13-Jan-19</t>
  </si>
  <si>
    <t>‭13184‬</t>
  </si>
  <si>
    <t>coll 14-Jan-19</t>
  </si>
  <si>
    <t>‭13185‬</t>
  </si>
  <si>
    <t>coll 15-jan-2019</t>
  </si>
  <si>
    <t>‭13186‬</t>
  </si>
  <si>
    <t>coll 16-jan-19</t>
  </si>
  <si>
    <t>coll 17-jan-19</t>
  </si>
  <si>
    <t>‭13188‬</t>
  </si>
  <si>
    <t>coll 19-jan-19</t>
  </si>
  <si>
    <t>‭13189‬</t>
  </si>
  <si>
    <t>coll 20-jan-2019</t>
  </si>
  <si>
    <t>‭13190‬</t>
  </si>
  <si>
    <t>Coll 22-Jan-19</t>
  </si>
  <si>
    <t>‭13191‬</t>
  </si>
  <si>
    <t>coll 22-jan-19</t>
  </si>
  <si>
    <t>‭13192‬</t>
  </si>
  <si>
    <t>coll 23-jan-19</t>
  </si>
  <si>
    <t>‭13193‬</t>
  </si>
  <si>
    <t>Coll 26-jan-19</t>
  </si>
  <si>
    <t>‭13194‬</t>
  </si>
  <si>
    <t>Coll 24-Jan-19</t>
  </si>
  <si>
    <t>‭13195‬</t>
  </si>
  <si>
    <t>coll 27-jan-19</t>
  </si>
  <si>
    <t>‭13196‬</t>
  </si>
  <si>
    <t>Coll 28-Jan-19</t>
  </si>
  <si>
    <t>‭13197‬</t>
  </si>
  <si>
    <t>Coll 29-jan-19</t>
  </si>
  <si>
    <t>‭13198‬</t>
  </si>
  <si>
    <t>Coll 30-Jan-19</t>
  </si>
  <si>
    <t>‭13173‬</t>
  </si>
  <si>
    <t>‭12647‬</t>
  </si>
  <si>
    <t>CHQ 473754,FUND TRANSFER FROM HSBC TO ATM 7218</t>
  </si>
  <si>
    <t>FS EMP#56313 CRISCEL BANK CHARGES 06-MAR-2019 15:10:50</t>
  </si>
  <si>
    <t>FS EMP#56313 CRISCEL BANK CHARGES</t>
  </si>
  <si>
    <t>‭FS EMP#56313 CRISCEL BANK CHARGES‬</t>
  </si>
  <si>
    <t>JAN'19 LEAVE SETTLEMENT BANK CHARGES 06-MAR-2019 13:20:00</t>
  </si>
  <si>
    <t>JAN'19 LEAVE SETTLEMENT BANK CHARGES</t>
  </si>
  <si>
    <t>LS  EMP#59187 NUMAN</t>
  </si>
  <si>
    <t>‭JAN'19 LEAVE SETTLEMENT BANK CHARGES‬</t>
  </si>
  <si>
    <t>LS EMP#56620 RIFAN</t>
  </si>
  <si>
    <t>JAN'19 LEAVE SETTLEMENT BANK CHARGES 06-MAR-2019 14:29:38</t>
  </si>
  <si>
    <t>LS EMP#56003 MARLYN BANK CHARGES</t>
  </si>
  <si>
    <t>LS EMP#57174 SUNIL BANK CHARGES</t>
  </si>
  <si>
    <t>LS EMP#57227 SAJRUDEEN BANK CHARGES</t>
  </si>
  <si>
    <t>PCP-JAN19-GL01 WPS BANK CHARGES JAN19 HSBC 07-MAR-2019 16:54:40</t>
  </si>
  <si>
    <t>PCP-JAN19-GL01 WPS BANK CHARGES JAN19 HSBC</t>
  </si>
  <si>
    <t>‭PCP-JAN19-GL01 WPS BANK CHARGES JAN19 HSBC‬</t>
  </si>
  <si>
    <t>G4S NOV'18%DEC'18 11-MAR-2019 20:13:47</t>
  </si>
  <si>
    <t>G4S NOV'18%DEC'18</t>
  </si>
  <si>
    <t>G4S NOV''18 CHARG</t>
  </si>
  <si>
    <t>‭G4S NOV'18%DEC'18‬</t>
  </si>
  <si>
    <t>HSBC CIL INT JAN'19 13-MAR-2019 09:44:38</t>
  </si>
  <si>
    <t>HSBC CIL INT JAN'19</t>
  </si>
  <si>
    <t>CILDOH175813 $1151905.79</t>
  </si>
  <si>
    <t>‭HSBC CIL INT JAN'19‬</t>
  </si>
  <si>
    <t>CILDOH175570$1000081.39</t>
  </si>
  <si>
    <t>CILDOH175693$943338.67</t>
  </si>
  <si>
    <t>CILDOH175690$1058058.98</t>
  </si>
  <si>
    <t>CILDOH175691$1116727.28</t>
  </si>
  <si>
    <t>CILDOH175716$$846192.38</t>
  </si>
  <si>
    <t>CILDOH175692$1033603.56</t>
  </si>
  <si>
    <t>CILDOH175536$310912.26</t>
  </si>
  <si>
    <t>CILDOH175750$1023631.98</t>
  </si>
  <si>
    <t>CILDOH175536 6 DAYS REFUND</t>
  </si>
  <si>
    <t>Bank  audit confirmation charges 2018 13-MAR-2019 10:25:24</t>
  </si>
  <si>
    <t>Bank HSBC audit confirmation charges 2018</t>
  </si>
  <si>
    <t>Bank  audit confirmation charges 2018</t>
  </si>
  <si>
    <t>Bank HSBC   audit confirmation charges 2018</t>
  </si>
  <si>
    <t>‭Bank HSBC audit confirmation charges 2018‬</t>
  </si>
  <si>
    <t>JAN'19 WPS SALARY 13-MAR-2019 18:00:57</t>
  </si>
  <si>
    <t>JAN'19 WPS SALARY</t>
  </si>
  <si>
    <t>‭JAN'19 WPS SALARY‬</t>
  </si>
  <si>
    <t>Cash Management A 4387375 9651385</t>
  </si>
  <si>
    <t>Journal Import 9651385:</t>
  </si>
  <si>
    <t>‭14854‬</t>
  </si>
  <si>
    <t>CHQ 473829 FUND TRANSFER FROM HSBC TO ATM 7218</t>
  </si>
  <si>
    <t>‭14855‬</t>
  </si>
  <si>
    <t>CHQ 473830 FUND TRANSFER FROM HSBC TO ATM 7218</t>
  </si>
  <si>
    <t>‭14883‬</t>
  </si>
  <si>
    <t>CHQ 473887</t>
  </si>
  <si>
    <t>CILDOH175813$1151905.79</t>
  </si>
  <si>
    <t>‭15066‬</t>
  </si>
  <si>
    <t>‭15067‬</t>
  </si>
  <si>
    <t>‭15068‬</t>
  </si>
  <si>
    <t>CILDOH175536$3109121.26</t>
  </si>
  <si>
    <t>CILDOH175716$846192.38</t>
  </si>
  <si>
    <t>CILDOH175571$1000081.39</t>
  </si>
  <si>
    <t>‭14857‬</t>
  </si>
  <si>
    <t>CHQ 473755 FUND TRANSFER FROM HSBC TO ATM 7218</t>
  </si>
  <si>
    <t>‭14858‬</t>
  </si>
  <si>
    <t>CHQ 473865 FUND TRANSFER FROM HSBC TO ATM 7218</t>
  </si>
  <si>
    <t>‭14859‬</t>
  </si>
  <si>
    <t>CHQ 473831 FUND TRANSFER FROM HSBC TO ATM7218</t>
  </si>
  <si>
    <t>‭14869‬</t>
  </si>
  <si>
    <t>CHQ 473940 SALARY FUND TRANSFER FROM HSBC TO MASRAF AL RAYYAN</t>
  </si>
  <si>
    <t>‭14867‬</t>
  </si>
  <si>
    <t>CHQ 473942 PETTY CASH REPLENISHMENT</t>
  </si>
  <si>
    <t>‭14866‬</t>
  </si>
  <si>
    <t>CHQ 473892 PETTY CASH REPLENISHMENT</t>
  </si>
  <si>
    <t>‭14864‬</t>
  </si>
  <si>
    <t>CHQ 473876 PETTY CASH REPLENISHMENT</t>
  </si>
  <si>
    <t>‭14863‬</t>
  </si>
  <si>
    <t>CHQ 473875 PETTY CASH REPLENISHMENT</t>
  </si>
  <si>
    <t>‭14862‬</t>
  </si>
  <si>
    <t>CHQ 473889 FUND TRANSFER FROM HSBC TO ATM 7218</t>
  </si>
  <si>
    <t>‭14861‬</t>
  </si>
  <si>
    <t>CHQ 473864 FUND TRANSFER FROM HSBC TO ATM 7218</t>
  </si>
  <si>
    <t>‭14860‬</t>
  </si>
  <si>
    <t>CHQ 473931 FUND TRANSFER FROM HSBC TO ATM 7218</t>
  </si>
  <si>
    <t>‭14868‬</t>
  </si>
  <si>
    <t>CHQ 473996 PETTY CASH REPLENISHMENT</t>
  </si>
  <si>
    <t>ZOUHAIER</t>
  </si>
  <si>
    <t>JAN-19,BANK CHARGES 12-MAR-2019 16:19:53</t>
  </si>
  <si>
    <t>JAN-19,BANK CHARGES</t>
  </si>
  <si>
    <t>‭JAN-19,BANK CHARGES‬</t>
  </si>
  <si>
    <t>JAN-19,BANK CHARGES 06-MAR-2019 09:08:31</t>
  </si>
  <si>
    <t>CIL$2595671.21@3.6485</t>
  </si>
  <si>
    <t>CIL$2798915.40@3.6485</t>
  </si>
  <si>
    <t>Receivables A 4395365 9658327</t>
  </si>
  <si>
    <t>Journal Import 9658327:</t>
  </si>
  <si>
    <t>‭63471‬</t>
  </si>
  <si>
    <t xml:space="preserve">Receipt Number - 63471 Document Number - 520 Receipt Method Name - PCP-Cheque Receipt Date - 31-DEC-18 Bank Name - HSBC Bank Account Name - OD HSBC 001-142033-001 </t>
  </si>
  <si>
    <t>‭5233‬</t>
  </si>
  <si>
    <t xml:space="preserve">Receipt Number - 5233 Document Number - 633 Receipt Method Name - PCP-Cheque Receipt Date - 28-JAN-19 Bank Name - HSBC Bank Account Name - OD HSBC 001-142033-001 </t>
  </si>
  <si>
    <t>LAND MART HYPER MARKET</t>
  </si>
  <si>
    <t xml:space="preserve">CR#2590RV#1243 </t>
  </si>
  <si>
    <t>‭6701091‬</t>
  </si>
  <si>
    <t xml:space="preserve">Receipt Number - 6701091 Document Number - 911 Receipt Method Name - PCP-Cheque Receipt Date - 31-JAN-19 Bank Name - HSBC Bank Account Name - OD HSBC 001-142033-001 </t>
  </si>
  <si>
    <t xml:space="preserve">CHQ 6701091 2017 O/S PAYMENT </t>
  </si>
  <si>
    <t>‭6701101‬</t>
  </si>
  <si>
    <t xml:space="preserve">Receipt Number - 6701101 Document Number - 912 Receipt Method Name - PCP-Cheque Receipt Date - 31-JAN-19 Bank Name - HSBC Bank Account Name - OD HSBC 001-142033-001 </t>
  </si>
  <si>
    <t xml:space="preserve">CHQ 6701101 2017 O/S PAYMENT </t>
  </si>
  <si>
    <t>‭6701108‬</t>
  </si>
  <si>
    <t xml:space="preserve">Receipt Number - 6701108 Document Number - 913 Receipt Method Name - PCP-Cheque Receipt Date - 31-JAN-19 Bank Name - HSBC Bank Account Name - OD HSBC 001-142033-001 </t>
  </si>
  <si>
    <t xml:space="preserve">CHQ 6701108 2017 O/S PAYMENT </t>
  </si>
  <si>
    <t>‭01002635‬</t>
  </si>
  <si>
    <t xml:space="preserve">Receipt Number - 01002635 Document Number - 44 Receipt Method Name - PCP-Cheque-Mobility Receipt Date - 21-JAN-19 Bank Name - HSBC Bank Account Name - OD HSBC 001-142033-001 </t>
  </si>
  <si>
    <t xml:space="preserve">Mobility - Collection Interface - Header ID 5229000194 Customer Bank Name - Â STANDARD CHARTED BANK </t>
  </si>
  <si>
    <t>‭P&amp;G DN 10659.61@3.635‬</t>
  </si>
  <si>
    <t xml:space="preserve">Receipt Number - P&amp;G DN 10659.61@3.635 Document Number - 105 Receipt Method Name - PCP-Bank Transfer Receipt Date - 20-JAN-19 Bank Name - HSBC Bank Account Name - OD HSBC 001-142033-001 </t>
  </si>
  <si>
    <t xml:space="preserve">P&amp;G DN 10659.61@3.635 </t>
  </si>
  <si>
    <t>DN-PCP-06-19 JAN'19 OTC SALARY PAID FROM PCP ACCOUNT 13-MAR-2019 18:22:05</t>
  </si>
  <si>
    <t>DN-PCP-06-19 JAN'19 OTC SALARY PAID FROM PCP ACCOUNT</t>
  </si>
  <si>
    <t>‭DN-PCP-06-19 JAN'19 OTC SALARY PAID FROM PCP ACCOUNT‬</t>
  </si>
  <si>
    <t>CHQ-CLEARING CHARGES</t>
  </si>
  <si>
    <t>Receivables A 4549365 9825680</t>
  </si>
  <si>
    <t>Journal Import 9825680:</t>
  </si>
  <si>
    <t>CHQ BOOK HSBC QR 500.00 JAN-19 26-MAR-2019 17:17:14</t>
  </si>
  <si>
    <t>CHQ BOOK HSBC QR 500.00 JAN-19</t>
  </si>
  <si>
    <t>‭CHQ BOOK HSBC QR 500.00 JAN-19‬</t>
  </si>
  <si>
    <t>Note-1</t>
  </si>
  <si>
    <t>473632</t>
  </si>
  <si>
    <t>473635</t>
  </si>
  <si>
    <t>473649</t>
  </si>
  <si>
    <t>473723</t>
  </si>
  <si>
    <t>473815</t>
  </si>
  <si>
    <t>473587</t>
  </si>
  <si>
    <t>473591</t>
  </si>
  <si>
    <t>474013</t>
  </si>
  <si>
    <t>474014</t>
  </si>
  <si>
    <t>ABA 18PCP 259</t>
  </si>
  <si>
    <t>473682</t>
  </si>
  <si>
    <t>473860</t>
  </si>
  <si>
    <t>473861</t>
  </si>
  <si>
    <t>ABA 18PCP 260</t>
  </si>
  <si>
    <t>ABA 18PCP 257</t>
  </si>
  <si>
    <t>ABA 18PCP 261</t>
  </si>
  <si>
    <t>473758</t>
  </si>
  <si>
    <t>474036</t>
  </si>
  <si>
    <t>473681</t>
  </si>
  <si>
    <t>474052</t>
  </si>
  <si>
    <t>473891</t>
  </si>
  <si>
    <t>474069</t>
  </si>
  <si>
    <t>474003</t>
  </si>
  <si>
    <t>473917</t>
  </si>
  <si>
    <t>473680</t>
  </si>
  <si>
    <t>473619</t>
  </si>
  <si>
    <t>ABA 18PCP 262</t>
  </si>
  <si>
    <t>473893</t>
  </si>
  <si>
    <t>Payables A 5144365 10271596</t>
  </si>
  <si>
    <t>Feb-19 Reconciled Payments QAR</t>
  </si>
  <si>
    <t>Journal Import 10271596:</t>
  </si>
  <si>
    <t>‭17512‬</t>
  </si>
  <si>
    <t>‭7590019853‬</t>
  </si>
  <si>
    <t>7590019853-Pre</t>
  </si>
  <si>
    <t>‭17513‬</t>
  </si>
  <si>
    <t>‭ABA 18PCP 260-DISCOUNT‬</t>
  </si>
  <si>
    <t>ABA 18PCP 260-DISCOUNT</t>
  </si>
  <si>
    <t>‭17654‬</t>
  </si>
  <si>
    <t>‭474054‬</t>
  </si>
  <si>
    <t>MEDU1417861</t>
  </si>
  <si>
    <t>‭17655‬</t>
  </si>
  <si>
    <t>‭473858‬</t>
  </si>
  <si>
    <t>BL 580403128</t>
  </si>
  <si>
    <t>‭17656‬</t>
  </si>
  <si>
    <t>‭473925‬</t>
  </si>
  <si>
    <t>MEDUAM246750 MEDUAM249135 MEDUAM264753</t>
  </si>
  <si>
    <t>‭17657‬</t>
  </si>
  <si>
    <t>‭473711‬</t>
  </si>
  <si>
    <t>MEDULE526602</t>
  </si>
  <si>
    <t>‭17659‬</t>
  </si>
  <si>
    <t>‭473676‬</t>
  </si>
  <si>
    <t>BL MEAU580177226</t>
  </si>
  <si>
    <t>‭17660‬</t>
  </si>
  <si>
    <t>‭473846‬</t>
  </si>
  <si>
    <t>MEDUAM141811</t>
  </si>
  <si>
    <t>‭17661‬</t>
  </si>
  <si>
    <t>‭473646‬</t>
  </si>
  <si>
    <t>MEDUCO904089 + MEDULE590160</t>
  </si>
  <si>
    <t>‭17662‬</t>
  </si>
  <si>
    <t>‭473636‬</t>
  </si>
  <si>
    <t>MEDUAM160985 MEDUAM190099</t>
  </si>
  <si>
    <t>‭17664‬</t>
  </si>
  <si>
    <t>‭474038‬</t>
  </si>
  <si>
    <t>PCP 157-43644882</t>
  </si>
  <si>
    <t>‭17665‬</t>
  </si>
  <si>
    <t>‭473924‬</t>
  </si>
  <si>
    <t>MEDUAM191014</t>
  </si>
  <si>
    <t>‭17666‬</t>
  </si>
  <si>
    <t>‭473594‬</t>
  </si>
  <si>
    <t>MEDULE548341</t>
  </si>
  <si>
    <t>‭17668‬</t>
  </si>
  <si>
    <t>‭473818‬</t>
  </si>
  <si>
    <t>MEDUG1460443 MEDUCO908882 MEDUAM218221</t>
  </si>
  <si>
    <t>‭17669‬</t>
  </si>
  <si>
    <t>‭473708‬</t>
  </si>
  <si>
    <t>MEDUAM155183 MEDUCO886807</t>
  </si>
  <si>
    <t>‭17670‬</t>
  </si>
  <si>
    <t>‭474010‬</t>
  </si>
  <si>
    <t>MEDUIS615603 MEDUBN015111</t>
  </si>
  <si>
    <t>‭17671‬</t>
  </si>
  <si>
    <t>‭473845‬</t>
  </si>
  <si>
    <t>MEDUAM183946 MEDUAM165422</t>
  </si>
  <si>
    <t>‭17672‬</t>
  </si>
  <si>
    <t>‭473619‬</t>
  </si>
  <si>
    <t>MAEU580254435</t>
  </si>
  <si>
    <t>‭17673‬</t>
  </si>
  <si>
    <t>‭473862‬</t>
  </si>
  <si>
    <t>PONU8249058 tc/18/305588</t>
  </si>
  <si>
    <t>‭17675‬</t>
  </si>
  <si>
    <t>‭473648‬</t>
  </si>
  <si>
    <t>MEDUAM009224 MEDAUM141811</t>
  </si>
  <si>
    <t>‭17677‬</t>
  </si>
  <si>
    <t>‭473653‬</t>
  </si>
  <si>
    <t>MEDUAM155225 MEDUBE226643 MEDUBE226650</t>
  </si>
  <si>
    <t>‭17726‬</t>
  </si>
  <si>
    <t>‭4118125637‬</t>
  </si>
  <si>
    <t>GRN3416 PO395</t>
  </si>
  <si>
    <t>‭17204‬</t>
  </si>
  <si>
    <t>‭DEC-18 PROVISION‬</t>
  </si>
  <si>
    <t>DEC-18 PROVISION</t>
  </si>
  <si>
    <t>‭17177‬</t>
  </si>
  <si>
    <t>‭1000012693‬</t>
  </si>
  <si>
    <t>DEC'18, VEHICLE RENTALS</t>
  </si>
  <si>
    <t>‭17203‬</t>
  </si>
  <si>
    <t>‭IAG-389-18‬</t>
  </si>
  <si>
    <t>IAG-389 MANATEQ LOAN INTEREST</t>
  </si>
  <si>
    <t>INTERNATIONAL AGENCIES</t>
  </si>
  <si>
    <t>‭17229‬</t>
  </si>
  <si>
    <t>‭WS/10021/18‬</t>
  </si>
  <si>
    <t>VEH#184342,NOV-18,VEHICLE MAINTENANCE</t>
  </si>
  <si>
    <t>‭17442‬</t>
  </si>
  <si>
    <t>‭ABA PCP 06LEAV19‬</t>
  </si>
  <si>
    <t>LS EMP#54010 MARIA</t>
  </si>
  <si>
    <t>Mrs. MARIATERESAALETH AGITO LALATA</t>
  </si>
  <si>
    <t>‭17443‬</t>
  </si>
  <si>
    <t>‭ABA PCP 09 LEAV19‬</t>
  </si>
  <si>
    <t>LS EMP#57446 MIR MOSHARAF</t>
  </si>
  <si>
    <t>Mr. MIR MOSHARRAF HOSSAIN MAHBUBUR</t>
  </si>
  <si>
    <t>‭17444‬</t>
  </si>
  <si>
    <t>‭ABA PCP 10LEAV19‬</t>
  </si>
  <si>
    <t>LS EMP#5557 ORLANDO</t>
  </si>
  <si>
    <t>Mr. ORLANDO MANIGO DE GUZMAN</t>
  </si>
  <si>
    <t>‭17447‬</t>
  </si>
  <si>
    <t>‭ABA PCP 08 LEAV19‬</t>
  </si>
  <si>
    <t>LS EMP#58334 MASBAHUDDIN</t>
  </si>
  <si>
    <t>Mr. MOHAMMED MASBAH UDDIN</t>
  </si>
  <si>
    <t>‭17448‬</t>
  </si>
  <si>
    <t>‭ABA PCP 15LEAV19‬</t>
  </si>
  <si>
    <t>LS EMP#54961 PREMANATH</t>
  </si>
  <si>
    <t>Mr. PREMANANTH KANDASAMY</t>
  </si>
  <si>
    <t>‭17451‬</t>
  </si>
  <si>
    <t>‭ABA PCP 12 LEAV19‬</t>
  </si>
  <si>
    <t>LS EMP#58762 NISHAN</t>
  </si>
  <si>
    <t>Mr. NISHAN NUWAN JAYAWEERA</t>
  </si>
  <si>
    <t>‭17452‬</t>
  </si>
  <si>
    <t>‭ABA PCP 13 LEAV19‬</t>
  </si>
  <si>
    <t>LS EMP#60281 FIROJ RAIN</t>
  </si>
  <si>
    <t>Mr. FIROJ RAIN</t>
  </si>
  <si>
    <t>‭17453‬</t>
  </si>
  <si>
    <t>‭ABA PCP 14 LEAV19‬</t>
  </si>
  <si>
    <t>LS EMP#58442 NASIRUDDIN</t>
  </si>
  <si>
    <t>Mr. MUHAMMAD NASIR UDDIN</t>
  </si>
  <si>
    <t>‭17454‬</t>
  </si>
  <si>
    <t>‭ABA PCP 16 LEAV19‬</t>
  </si>
  <si>
    <t>LS EMP#55396 MONIR HOSSAIN</t>
  </si>
  <si>
    <t>Mr. MONIR HOSSAIN</t>
  </si>
  <si>
    <t>‭17658‬</t>
  </si>
  <si>
    <t>‭473579‬</t>
  </si>
  <si>
    <t>MEDUCO875305</t>
  </si>
  <si>
    <t>‭17455‬</t>
  </si>
  <si>
    <t>‭ABA PCP 17 LEAV19‬</t>
  </si>
  <si>
    <t>LS EMP#57363 ANAS</t>
  </si>
  <si>
    <t>Mr. ANAS KANNEZHUTH KUNJIKOMU</t>
  </si>
  <si>
    <t>‭17449‬</t>
  </si>
  <si>
    <t>‭ABA PCP 07LEAV19‬</t>
  </si>
  <si>
    <t>LS EMP#59376 SHAHEER</t>
  </si>
  <si>
    <t>Mr. SHAHEER IBRAHIM</t>
  </si>
  <si>
    <t>‭17676‬</t>
  </si>
  <si>
    <t>‭473812‬</t>
  </si>
  <si>
    <t>MEDUBM811270</t>
  </si>
  <si>
    <t>‭17663‬</t>
  </si>
  <si>
    <t>‭473848‬</t>
  </si>
  <si>
    <t>MEDUBM834058 MEDUAM160894</t>
  </si>
  <si>
    <t>‭17674‬</t>
  </si>
  <si>
    <t>‭474005‬</t>
  </si>
  <si>
    <t>MEDUAM223791 MEDUAM218460</t>
  </si>
  <si>
    <t>‭17174‬</t>
  </si>
  <si>
    <t>‭CN18-894‬</t>
  </si>
  <si>
    <t>Ali Bin Ali International Travel and Tourism W.L.L</t>
  </si>
  <si>
    <t>‭17160‬</t>
  </si>
  <si>
    <t>‭DN#257/18‬</t>
  </si>
  <si>
    <t>‭17205‬</t>
  </si>
  <si>
    <t>‭CC18-1007‬</t>
  </si>
  <si>
    <t>JAN'18 PROVISION</t>
  </si>
  <si>
    <t>‭16793‬</t>
  </si>
  <si>
    <t>‭CN/5910009649‬</t>
  </si>
  <si>
    <t>Sett. of 18/PCP/770</t>
  </si>
  <si>
    <t>‭16795‬</t>
  </si>
  <si>
    <t>‭7590018982‬</t>
  </si>
  <si>
    <t>GRN2677/2742/2690 PO299</t>
  </si>
  <si>
    <t>‭16883‬</t>
  </si>
  <si>
    <t>‭EXTRA DAYS WORKED‬</t>
  </si>
  <si>
    <t>EMP#57562 MUFTHI EXTRA DAYS WORKED(11DAYS)</t>
  </si>
  <si>
    <t>Mr. MOHAMED MUFTHI MOHAMED MAZAHIM</t>
  </si>
  <si>
    <t>‭17154‬</t>
  </si>
  <si>
    <t>‭3137/2018‬</t>
  </si>
  <si>
    <t>DEC-18,TRANSPORTATION CHARGES</t>
  </si>
  <si>
    <t>‭17155‬</t>
  </si>
  <si>
    <t>‭2-21045-18‬</t>
  </si>
  <si>
    <t>PCP-264-0</t>
  </si>
  <si>
    <t>‭17156‬</t>
  </si>
  <si>
    <t>‭AGC/2018/767‬</t>
  </si>
  <si>
    <t>NOV-18,NON ABA STAFF SALARY</t>
  </si>
  <si>
    <t>‭17157‬</t>
  </si>
  <si>
    <t>‭11725‬</t>
  </si>
  <si>
    <t>VEH#184342,DEC-18,VEHICLE MAINTENANCE</t>
  </si>
  <si>
    <t>‭17158‬</t>
  </si>
  <si>
    <t>‭1370‬</t>
  </si>
  <si>
    <t>PO-43</t>
  </si>
  <si>
    <t>‭17161‬</t>
  </si>
  <si>
    <t>‭DN#33818‬</t>
  </si>
  <si>
    <t>DN#338/18 MILAHA LOG CHRGS AUG-DEC18</t>
  </si>
  <si>
    <t>‭17163‬</t>
  </si>
  <si>
    <t>‭DN#339/18‬</t>
  </si>
  <si>
    <t>DN#339/18 NORTH OCEAN DEC18 INV#1117/81224200126</t>
  </si>
  <si>
    <t>‭17166‬</t>
  </si>
  <si>
    <t>‭LG/DN-A19-11‬</t>
  </si>
  <si>
    <t>LG/DN-A19-11 JAN'19 LOGISTICS CHARGES</t>
  </si>
  <si>
    <t>‭17168‬</t>
  </si>
  <si>
    <t>‭CC18-2276‬</t>
  </si>
  <si>
    <t>MAR'18 PROVISION</t>
  </si>
  <si>
    <t>Receivables A 5145365 10271910</t>
  </si>
  <si>
    <t>Feb-19 Receipts USD</t>
  </si>
  <si>
    <t>Journal Import 10271910:</t>
  </si>
  <si>
    <t>‭P&amp;G $1875.91@3.635‬</t>
  </si>
  <si>
    <t xml:space="preserve">Receipt Number - P&amp;G $1875.91@3.635 Document Number - 107 Receipt Method Name - PCP-Bank Transfer Receipt Date - 20-FEB-19 Bank Name - HSBC Bank Account Name - OD HSBC 001-142033-001 </t>
  </si>
  <si>
    <t xml:space="preserve">P&amp;G $1875.91@3.635 </t>
  </si>
  <si>
    <t>‭P&amp;G $272773.37@3.635-DN/682/‬</t>
  </si>
  <si>
    <t xml:space="preserve">Receipt Number - P&amp;G $272773.37@3.635-DN/682/ Document Number - 103 Receipt Method Name - PCP-Bank Transfer Receipt Date - 27-FEB-19 Bank Name - HSBC Bank Account Name - OD HSBC 001-142033-001 </t>
  </si>
  <si>
    <t xml:space="preserve">P&amp;G $272773.37@3.635-DN/682/ </t>
  </si>
  <si>
    <t>‭P&amp;G $593@3.635‬</t>
  </si>
  <si>
    <t xml:space="preserve">Receipt Number - P&amp;G $593@3.635 Document Number - 108 Receipt Method Name - PCP-Bank Transfer Receipt Date - 20-FEB-19 Bank Name - HSBC Bank Account Name - OD HSBC 001-142033-001 </t>
  </si>
  <si>
    <t>Feb-19 Receipts QAR</t>
  </si>
  <si>
    <t>‭01008686‬</t>
  </si>
  <si>
    <t xml:space="preserve">Receipt Number - 01008686 Document Number - 56 Receipt Method Name - PCP-Cheque-Mobility Receipt Date - 10-FEB-19 Bank Name - HSBC Bank Account Name - OD HSBC 001-142033-001 </t>
  </si>
  <si>
    <t xml:space="preserve">Mobility - Collection Interface - Header ID 5282000280 Customer Bank Name - COMMERCIAL BANK </t>
  </si>
  <si>
    <t>‭1000973‬</t>
  </si>
  <si>
    <t xml:space="preserve">Receipt Number - 1000973 Document Number - 750 Receipt Method Name - PCP-Cheque Receipt Date - 11-FEB-19 Bank Name - HSBC Bank Account Name - OD HSBC 001-142033-001 </t>
  </si>
  <si>
    <t xml:space="preserve">CR#2747RV#1461 </t>
  </si>
  <si>
    <t>‭1006167‬</t>
  </si>
  <si>
    <t xml:space="preserve">Receipt Number - 1006167 Document Number - 787 Receipt Method Name - PCP-Cheque Receipt Date - 24-FEB-19 Bank Name - HSBC Bank Account Name - OD HSBC 001-142033-001 </t>
  </si>
  <si>
    <t xml:space="preserve">CR#2867RV#1505 </t>
  </si>
  <si>
    <t>‭1006220‬</t>
  </si>
  <si>
    <t xml:space="preserve">Receipt Number - 1006220 Document Number - 752 Receipt Method Name - PCP-Cheque Receipt Date - 11-FEB-19 Bank Name - HSBC Bank Account Name - OD HSBC 001-142033-001 </t>
  </si>
  <si>
    <t xml:space="preserve">CR#2749RV#1501 </t>
  </si>
  <si>
    <t>‭01000930‬</t>
  </si>
  <si>
    <t xml:space="preserve">Receipt Number - 01000930 Document Number - 53 Receipt Method Name - PCP-Cheque-Mobility Receipt Date - 09-FEB-19 Bank Name - HSBC Bank Account Name - OD HSBC 001-142033-001 </t>
  </si>
  <si>
    <t xml:space="preserve">Mobility - Collection Interface - Header ID 5229000259 Customer Bank Name - Â STANDARD CHARTED BANK </t>
  </si>
  <si>
    <t>‭1005448‬</t>
  </si>
  <si>
    <t xml:space="preserve">Receipt Number - 1005448 Document Number - 670 Receipt Method Name - PCP-Cheque Receipt Date - 31-JAN-19 Bank Name - HSBC Bank Account Name - OD HSBC 001-142033-001 </t>
  </si>
  <si>
    <t xml:space="preserve">CRV#2628 RV#733 </t>
  </si>
  <si>
    <t>‭1643‬</t>
  </si>
  <si>
    <t xml:space="preserve">Receipt Number - 1643 Document Number - 672 Receipt Method Name - PCP-Cheque Receipt Date - 31-JAN-19 Bank Name - HSBC Bank Account Name - OD HSBC 001-142033-001 </t>
  </si>
  <si>
    <t xml:space="preserve">CRV#2628 RV#735 </t>
  </si>
  <si>
    <t>‭1009409‬</t>
  </si>
  <si>
    <t xml:space="preserve">Receipt Number - 1009409 Document Number - 698 Receipt Method Name - PCP-Cheque Receipt Date - 03-FEB-19 Bank Name - HSBC Bank Account Name - OD HSBC 001-142033-001 </t>
  </si>
  <si>
    <t xml:space="preserve">CR#2664RV#00787 </t>
  </si>
  <si>
    <t>‭1034788‬</t>
  </si>
  <si>
    <t xml:space="preserve">Receipt Number - 1034788 Document Number - 699 Receipt Method Name - PCP-Cheque Receipt Date - 03-FEB-19 Bank Name - HSBC Bank Account Name - OD HSBC 001-142033-001 </t>
  </si>
  <si>
    <t xml:space="preserve">CR#2664RV#00788 </t>
  </si>
  <si>
    <t>‭1034871‬</t>
  </si>
  <si>
    <t xml:space="preserve">Receipt Number - 1034871 Document Number - 700 Receipt Method Name - PCP-Cheque Receipt Date - 03-FEB-19 Bank Name - HSBC Bank Account Name - OD HSBC 001-142033-001 </t>
  </si>
  <si>
    <t xml:space="preserve">CR#2664RV#00789 </t>
  </si>
  <si>
    <t>‭1034458‬</t>
  </si>
  <si>
    <t xml:space="preserve">Receipt Number - 1034458 Document Number - 703 Receipt Method Name - PCP-Cheque Receipt Date - 03-FEB-19 Bank Name - HSBC Bank Account Name - OD HSBC 001-142033-001 </t>
  </si>
  <si>
    <t xml:space="preserve">CR#2664RV#00792 </t>
  </si>
  <si>
    <t>‭7220007‬</t>
  </si>
  <si>
    <t xml:space="preserve">Receipt Number - 7220007 Document Number - 680 Receipt Method Name - PCP-Cheque Receipt Date - 03-FEB-19 Bank Name - HSBC Bank Account Name - OD HSBC 001-142033-001 </t>
  </si>
  <si>
    <t xml:space="preserve">CR#2660RV#01168 </t>
  </si>
  <si>
    <t>‭1009411‬</t>
  </si>
  <si>
    <t xml:space="preserve">Receipt Number - 1009411 Document Number - 704 Receipt Method Name - PCP-Cheque Receipt Date - 03-FEB-19 Bank Name - HSBC Bank Account Name - OD HSBC 001-142033-001 </t>
  </si>
  <si>
    <t xml:space="preserve">CR#2664RV#00793 </t>
  </si>
  <si>
    <t>‭1013398‬</t>
  </si>
  <si>
    <t xml:space="preserve">Receipt Number - 1013398 Document Number - 683 Receipt Method Name - PCP-Cheque Receipt Date - 03-FEB-19 Bank Name - HSBC Bank Account Name - OD HSBC 001-142033-001 </t>
  </si>
  <si>
    <t xml:space="preserve">CR#2660RV#01171 </t>
  </si>
  <si>
    <t>‭10168317‬</t>
  </si>
  <si>
    <t xml:space="preserve">Receipt Number - 10168317 Document Number - 707 Receipt Method Name - PCP-Cheque Receipt Date - 03-FEB-19 Bank Name - HSBC Bank Account Name - OD HSBC 001-142033-001 </t>
  </si>
  <si>
    <t xml:space="preserve">CR#2664RV#00794 </t>
  </si>
  <si>
    <t>‭10168323‬</t>
  </si>
  <si>
    <t xml:space="preserve">Receipt Number - 10168323 Document Number - 677 Receipt Method Name - PCP-Cheque Receipt Date - 03-FEB-19 Bank Name - HSBC Bank Account Name - OD HSBC 001-142033-001 </t>
  </si>
  <si>
    <t xml:space="preserve">CR#2664RV#00786 </t>
  </si>
  <si>
    <t>‭01010210‬</t>
  </si>
  <si>
    <t xml:space="preserve">Receipt Number - 01010210 Document Number - 682 Receipt Method Name - PCP-Cheque Receipt Date - 03-FEB-19 Bank Name - HSBC Bank Account Name - OD HSBC 001-142033-001 </t>
  </si>
  <si>
    <t xml:space="preserve">CR#2660RV#01170 </t>
  </si>
  <si>
    <t>‭1007335‬</t>
  </si>
  <si>
    <t xml:space="preserve">Receipt Number - 1007335 Document Number - 686 Receipt Method Name - PCP-Cheque Receipt Date - 03-FEB-19 Bank Name - HSBC Bank Account Name - OD HSBC 001-142033-001 </t>
  </si>
  <si>
    <t xml:space="preserve">CR#26663RV#01247 </t>
  </si>
  <si>
    <t>‭01021229‬</t>
  </si>
  <si>
    <t xml:space="preserve">Receipt Number - 01021229 Document Number - 679 Receipt Method Name - PCP-Cheque Receipt Date - 03-FEB-19 Bank Name - HSBC Bank Account Name - OD HSBC 001-142033-001 </t>
  </si>
  <si>
    <t xml:space="preserve">CR#2649RV#00286 </t>
  </si>
  <si>
    <t xml:space="preserve">Receipt Number - 1004065 Document Number - 684 Receipt Method Name - PCP-Cheque Receipt Date - 03-FEB-19 Bank Name - HSBC Bank Account Name - OD HSBC 001-142033-001 </t>
  </si>
  <si>
    <t xml:space="preserve">CR#2660RV#01172 </t>
  </si>
  <si>
    <t>‭1005975‬</t>
  </si>
  <si>
    <t xml:space="preserve">Receipt Number - 1005975 Document Number - 685 Receipt Method Name - PCP-Cheque Receipt Date - 03-FEB-19 Bank Name - HSBC Bank Account Name - OD HSBC 001-142033-001 </t>
  </si>
  <si>
    <t xml:space="preserve">CR#26663RV#01246 </t>
  </si>
  <si>
    <t>‭349‬</t>
  </si>
  <si>
    <t xml:space="preserve">Receipt Number - 349 Document Number - 744 Receipt Method Name - PCP-Cheque Receipt Date - 09-FEB-19 Bank Name - HSBC Bank Account Name - OD HSBC 001-142033-001 </t>
  </si>
  <si>
    <t xml:space="preserve">CR#2727RV#1458 </t>
  </si>
  <si>
    <t>‭10073‬</t>
  </si>
  <si>
    <t xml:space="preserve">Receipt Number - 10073 Document Number - 717 Receipt Method Name - PCP-Cheque Receipt Date - 05-FEB-19 Bank Name - HSBC Bank Account Name - OD HSBC 001-142033-001 </t>
  </si>
  <si>
    <t xml:space="preserve">CR#2696RV#00643 </t>
  </si>
  <si>
    <t>‭00005094‬</t>
  </si>
  <si>
    <t xml:space="preserve">Receipt Number - 00005094 Document Number - 764 Receipt Method Name - PCP-Cheque Receipt Date - 17-FEB-19 Bank Name - HSBC Bank Account Name - OD HSBC 001-142033-001 </t>
  </si>
  <si>
    <t xml:space="preserve">CR#2797RV#1424 </t>
  </si>
  <si>
    <t>‭00001646‬</t>
  </si>
  <si>
    <t xml:space="preserve">Receipt Number - 00001646 Document Number - 788 Receipt Method Name - PCP-Cheque Receipt Date - 24-FEB-19 Bank Name - HSBC Bank Account Name - OD HSBC 001-142033-001 </t>
  </si>
  <si>
    <t xml:space="preserve">CR#2877 </t>
  </si>
  <si>
    <t>‭1005491‬</t>
  </si>
  <si>
    <t xml:space="preserve">Receipt Number - 1005491 Document Number - 691 Receipt Method Name - PCP-Cheque Receipt Date - 04-FEB-19 Bank Name - HSBC Bank Account Name - OD HSBC 001-142033-001 </t>
  </si>
  <si>
    <t xml:space="preserve">CR#2663RV#00688 </t>
  </si>
  <si>
    <t>‭01012409‬</t>
  </si>
  <si>
    <t xml:space="preserve">Receipt Number - 01012409 Document Number - 748 Receipt Method Name - PCP-Cheque Receipt Date - 09-FEB-19 Bank Name - HSBC Bank Account Name - OD HSBC 001-142033-001 </t>
  </si>
  <si>
    <t xml:space="preserve">CR#2735RV#01176 </t>
  </si>
  <si>
    <t>‭1007994‬</t>
  </si>
  <si>
    <t xml:space="preserve">Receipt Number - 1007994 Document Number - 773 Receipt Method Name - PCP-Cheque Receipt Date - 19-FEB-19 Bank Name - HSBC Bank Account Name - OD HSBC 001-142033-001 </t>
  </si>
  <si>
    <t xml:space="preserve">CR#2835RV#1472 </t>
  </si>
  <si>
    <t>‭0000443‬</t>
  </si>
  <si>
    <t xml:space="preserve">Receipt Number - 0000443 Document Number - 743 Receipt Method Name - PCP-Cheque Receipt Date - 09-FEB-19 Bank Name - HSBC Bank Account Name - OD HSBC 001-142033-001 </t>
  </si>
  <si>
    <t xml:space="preserve">CR#2725RV#01414 </t>
  </si>
  <si>
    <t>‭102630‬</t>
  </si>
  <si>
    <t xml:space="preserve">Receipt Number - 102630 Document Number - 785 Receipt Method Name - PCP-Cheque Receipt Date - 21-FEB-19 Bank Name - HSBC Bank Account Name - OD HSBC 001-142033-001 </t>
  </si>
  <si>
    <t xml:space="preserve">CR#2866RV#1482 </t>
  </si>
  <si>
    <t>‭00005067‬</t>
  </si>
  <si>
    <t xml:space="preserve">Receipt Number - 00005067 Document Number - 708 Receipt Method Name - PCP-Cheque Receipt Date - 05-FEB-19 Bank Name - HSBC Bank Account Name - OD HSBC 001-142033-001 </t>
  </si>
  <si>
    <t xml:space="preserve">CR#2692RV#1406 </t>
  </si>
  <si>
    <t>‭1024462‬</t>
  </si>
  <si>
    <t xml:space="preserve">Receipt Number - 1024462 Document Number - 669 Receipt Method Name - PCP-Cheque Receipt Date - 31-JAN-19 Bank Name - HSBC Bank Account Name - OD HSBC 001-142033-001 </t>
  </si>
  <si>
    <t xml:space="preserve">CRV#2628 RV#732 </t>
  </si>
  <si>
    <t>‭BT 18-FEB-2019‬</t>
  </si>
  <si>
    <t xml:space="preserve">Receipt Number - BT 18-FEB-2019 Document Number - 102 Receipt Method Name - PCP-Bank Transfer Receipt Date - 20-FEB-19 Bank Name - HSBC Bank Account Name - OD HSBC 001-142033-001 </t>
  </si>
  <si>
    <t xml:space="preserve">BT 18-FEB-2019 </t>
  </si>
  <si>
    <t>‭12890‬</t>
  </si>
  <si>
    <t xml:space="preserve">Receipt Number - 12890 Document Number - 763 Receipt Method Name - PCP-Cheque Receipt Date - 17-FEB-19 Bank Name - HSBC Bank Account Name - OD HSBC 001-142033-001 </t>
  </si>
  <si>
    <t xml:space="preserve">CR#2797RV#1422 </t>
  </si>
  <si>
    <t>‭010001073‬</t>
  </si>
  <si>
    <t xml:space="preserve">Receipt Number - 010001073 Document Number - 771 Receipt Method Name - PCP-Cheque Receipt Date - 19-FEB-19 Bank Name - HSBC Bank Account Name - OD HSBC 001-142033-001 </t>
  </si>
  <si>
    <t xml:space="preserve">CR#2834RV#01428 </t>
  </si>
  <si>
    <t>‭1036562‬</t>
  </si>
  <si>
    <t xml:space="preserve">Receipt Number - 1036562 Document Number - 671 Receipt Method Name - PCP-Cheque Receipt Date - 31-JAN-19 Bank Name - HSBC Bank Account Name - OD HSBC 001-142033-001 </t>
  </si>
  <si>
    <t xml:space="preserve">CRV#2628 RV#734 </t>
  </si>
  <si>
    <t>‭1000951‬</t>
  </si>
  <si>
    <t xml:space="preserve">Receipt Number - 1000951 Document Number - 681 Receipt Method Name - PCP-Cheque Receipt Date - 03-FEB-19 Bank Name - HSBC Bank Account Name - OD HSBC 001-142033-001 </t>
  </si>
  <si>
    <t xml:space="preserve">CR#2660RV#01169 </t>
  </si>
  <si>
    <t>‭1011095‬</t>
  </si>
  <si>
    <t xml:space="preserve">Receipt Number - 1011095 Document Number - 690 Receipt Method Name - PCP-Cheque Receipt Date - 04-FEB-19 Bank Name - HSBC Bank Account Name - OD HSBC 001-142033-001 </t>
  </si>
  <si>
    <t xml:space="preserve">CR#2663RV#00683 </t>
  </si>
  <si>
    <t>‭1043594‬</t>
  </si>
  <si>
    <t xml:space="preserve">Receipt Number - 1043594 Document Number - 734 Receipt Method Name - PCP-Cheque Receipt Date - 06-FEB-19 Bank Name - HSBC Bank Account Name - OD HSBC 001-142033-001 </t>
  </si>
  <si>
    <t xml:space="preserve">CR#2710RV#27871 </t>
  </si>
  <si>
    <t>‭1004141‬</t>
  </si>
  <si>
    <t xml:space="preserve">Receipt Number - 1004141 Document Number - 714 Receipt Method Name - PCP-Cheque Receipt Date - 05-FEB-19 Bank Name - HSBC Bank Account Name - OD HSBC 001-142033-001 </t>
  </si>
  <si>
    <t xml:space="preserve">CR#2696RV#00640 </t>
  </si>
  <si>
    <t>‭71317770‬</t>
  </si>
  <si>
    <t xml:space="preserve">Receipt Number - 71317770 Document Number - 778 Receipt Method Name - PCP-Cheque Receipt Date - 20-FEB-19 Bank Name - HSBC Bank Account Name - OD HSBC 001-142033-001 </t>
  </si>
  <si>
    <t>IUT Customer</t>
  </si>
  <si>
    <t xml:space="preserve">CR#2839 </t>
  </si>
  <si>
    <t>‭BT 27-FEB-2019‬</t>
  </si>
  <si>
    <t xml:space="preserve">Receipt Number - BT 27-FEB-2019 Document Number - 106 Receipt Method Name - PCP-Bank Transfer Receipt Date - 27-FEB-19 Bank Name - HSBC Bank Account Name - OD HSBC 001-142033-001 </t>
  </si>
  <si>
    <t xml:space="preserve">BT 27-FEB-2019 </t>
  </si>
  <si>
    <t>‭61361‬</t>
  </si>
  <si>
    <t xml:space="preserve">Receipt Number - 61361 Document Number - 674 Receipt Method Name - PCP-Cheque Receipt Date - 03-FEB-19 Bank Name - HSBC Bank Account Name - OD HSBC 001-142033-001 </t>
  </si>
  <si>
    <t xml:space="preserve">CR#2659RV#00682 </t>
  </si>
  <si>
    <t>‭8837‬</t>
  </si>
  <si>
    <t xml:space="preserve">Receipt Number - 8837 Document Number - 718 Receipt Method Name - PCP-Cheque Receipt Date - 05-FEB-19 Bank Name - HSBC Bank Account Name - OD HSBC 001-142033-001 </t>
  </si>
  <si>
    <t xml:space="preserve">CR#2696RV#00644 </t>
  </si>
  <si>
    <t>‭9656‬</t>
  </si>
  <si>
    <t xml:space="preserve">Receipt Number - 9656 Document Number - 706 Receipt Method Name - PCP-Cheque Receipt Date - 03-FEB-19 Bank Name - HSBC Bank Account Name - OD HSBC 001-142033-001 </t>
  </si>
  <si>
    <t>‭9909‬</t>
  </si>
  <si>
    <t xml:space="preserve">Receipt Number - 9909 Document Number - 705 Receipt Method Name - PCP-Cheque Receipt Date - 03-FEB-19 Bank Name - HSBC Bank Account Name - OD HSBC 001-142033-001 </t>
  </si>
  <si>
    <t>‭00012435‬</t>
  </si>
  <si>
    <t xml:space="preserve">Receipt Number - 00012435 Document Number - 740 Receipt Method Name - PCP-Cheque Receipt Date - 07-FEB-19 Bank Name - HSBC Bank Account Name - OD HSBC 001-142033-001 </t>
  </si>
  <si>
    <t xml:space="preserve">CR#2715RV#1411 </t>
  </si>
  <si>
    <t>‭00012440‬</t>
  </si>
  <si>
    <t xml:space="preserve">Receipt Number - 00012440 Document Number - 741 Receipt Method Name - PCP-Cheque Receipt Date - 07-FEB-19 Bank Name - HSBC Bank Account Name - OD HSBC 001-142033-001 </t>
  </si>
  <si>
    <t xml:space="preserve">CR#2715RV#1412 </t>
  </si>
  <si>
    <t>‭00012500‬</t>
  </si>
  <si>
    <t xml:space="preserve">Receipt Number - 00012500 Document Number - 751 Receipt Method Name - PCP-Cheque Receipt Date - 11-FEB-19 Bank Name - HSBC Bank Account Name - OD HSBC 001-142033-001 </t>
  </si>
  <si>
    <t xml:space="preserve">CR#2748RV#01417 </t>
  </si>
  <si>
    <t>‭00012944‬</t>
  </si>
  <si>
    <t xml:space="preserve">Receipt Number - 00012944 Document Number - 769 Receipt Method Name - PCP-Cheque Receipt Date - 20-FEB-19 Bank Name - HSBC Bank Account Name - OD HSBC 001-142033-001 </t>
  </si>
  <si>
    <t xml:space="preserve">CR#2810RV#1427 </t>
  </si>
  <si>
    <t>‭00013200‬</t>
  </si>
  <si>
    <t xml:space="preserve">Receipt Number - 00013200 Document Number - 800 Receipt Method Name - PCP-Cheque Receipt Date - 26-FEB-19 Bank Name - HSBC Bank Account Name - OD HSBC 001-142033-001 </t>
  </si>
  <si>
    <t xml:space="preserve">CR#2919RV#01434 </t>
  </si>
  <si>
    <t>‭17862‬</t>
  </si>
  <si>
    <t xml:space="preserve">Receipt Number - 17862 Document Number - 786 Receipt Method Name - PCP-Cheque Receipt Date - 24-FEB-19 Bank Name - HSBC Bank Account Name - OD HSBC 001-142033-001 </t>
  </si>
  <si>
    <t xml:space="preserve">CR#2867RV#1503 </t>
  </si>
  <si>
    <t>‭17932‬</t>
  </si>
  <si>
    <t xml:space="preserve">Receipt Number - 17932 Document Number - 687 Receipt Method Name - PCP-Cheque Receipt Date - 04-FEB-19 Bank Name - HSBC Bank Account Name - OD HSBC 001-142033-001 </t>
  </si>
  <si>
    <t xml:space="preserve">CR#2665RV#00449 </t>
  </si>
  <si>
    <t>‭17935‬</t>
  </si>
  <si>
    <t xml:space="preserve">Receipt Number - 17935 Document Number - 753 Receipt Method Name - PCP-Cheque Receipt Date - 11-FEB-19 Bank Name - HSBC Bank Account Name - OD HSBC 001-142033-001 </t>
  </si>
  <si>
    <t xml:space="preserve">CR#2749RV#1502 </t>
  </si>
  <si>
    <t>‭58‬</t>
  </si>
  <si>
    <t xml:space="preserve">Receipt Number - 58 Document Number - 767 Receipt Method Name - PCP-Cheque Receipt Date - 17-FEB-19 Bank Name - HSBC Bank Account Name - OD HSBC 001-142033-001 </t>
  </si>
  <si>
    <t>YARA SHOPPING CENTRE</t>
  </si>
  <si>
    <t xml:space="preserve">CR#2808RV#1469 </t>
  </si>
  <si>
    <t>‭59‬</t>
  </si>
  <si>
    <t xml:space="preserve">Receipt Number - 59 Document Number - 766 Receipt Method Name - PCP-Cheque Receipt Date - 17-FEB-19 Bank Name - HSBC Bank Account Name - OD HSBC 001-142033-001 </t>
  </si>
  <si>
    <t xml:space="preserve">CR#2808RV#1468 </t>
  </si>
  <si>
    <t>‭0000240‬</t>
  </si>
  <si>
    <t xml:space="preserve">Receipt Number - 0000240 Document Number - 794 Receipt Method Name - PCP-Cheque Receipt Date - 24-FEB-19 Bank Name - HSBC Bank Account Name - OD HSBC 001-142033-001 </t>
  </si>
  <si>
    <t xml:space="preserve">CR#2892 </t>
  </si>
  <si>
    <t>‭00000308‬</t>
  </si>
  <si>
    <t xml:space="preserve">Receipt Number - 00000308 Document Number - 755 Receipt Method Name - PCP-Cheque Receipt Date - 13-FEB-19 Bank Name - HSBC Bank Account Name - OD HSBC 001-142033-001 </t>
  </si>
  <si>
    <t xml:space="preserve">CR#2759RV#01419 </t>
  </si>
  <si>
    <t xml:space="preserve">Receipt Number - 00000331 Document Number - 709 Receipt Method Name - PCP-Cheque Receipt Date - 05-FEB-19 Bank Name - HSBC Bank Account Name - OD HSBC 001-142033-001 </t>
  </si>
  <si>
    <t xml:space="preserve">CR#2692RV#1407 </t>
  </si>
  <si>
    <t>‭376‬</t>
  </si>
  <si>
    <t xml:space="preserve">Receipt Number - 376 Document Number - 797 Receipt Method Name - PCP-Cheque Receipt Date - 25-FEB-19 Bank Name - HSBC Bank Account Name - OD HSBC 001-142033-001 </t>
  </si>
  <si>
    <t xml:space="preserve">CR#2904RV#01484 </t>
  </si>
  <si>
    <t>‭00000466‬</t>
  </si>
  <si>
    <t xml:space="preserve">Receipt Number - 00000466 Document Number - 736 Receipt Method Name - PCP-Cheque Receipt Date - 07-FEB-19 Bank Name - HSBC Bank Account Name - OD HSBC 001-142033-001 </t>
  </si>
  <si>
    <t xml:space="preserve">CR#2713RV#00737 </t>
  </si>
  <si>
    <t xml:space="preserve">Receipt Number - 00000466 Document Number - 798 Receipt Method Name - PCP-Cheque Receipt Date - 25-FEB-19 Bank Name - HSBC Bank Account Name - OD HSBC 001-142033-001 </t>
  </si>
  <si>
    <t xml:space="preserve">CR#2905RV#01433 </t>
  </si>
  <si>
    <t>‭475‬</t>
  </si>
  <si>
    <t xml:space="preserve">Receipt Number - 475 Document Number - 688 Receipt Method Name - PCP-Cheque Receipt Date - 04-FEB-19 Bank Name - HSBC Bank Account Name - OD HSBC 001-142033-001 </t>
  </si>
  <si>
    <t xml:space="preserve">CR#2666RV#01248 </t>
  </si>
  <si>
    <t>‭497‬</t>
  </si>
  <si>
    <t xml:space="preserve">Receipt Number - 497 Document Number - 757 Receipt Method Name - PCP-Cheque Receipt Date - 13-FEB-19 Bank Name - HSBC Bank Account Name - OD HSBC 001-142033-001 </t>
  </si>
  <si>
    <t xml:space="preserve">CR#2770RV#01463 </t>
  </si>
  <si>
    <t>‭498‬</t>
  </si>
  <si>
    <t xml:space="preserve">Receipt Number - 498 Document Number - 758 Receipt Method Name - PCP-Cheque Receipt Date - 13-FEB-19 Bank Name - HSBC Bank Account Name - OD HSBC 001-142033-001 </t>
  </si>
  <si>
    <t xml:space="preserve">CR#2770RV#01464 </t>
  </si>
  <si>
    <t>‭510‬</t>
  </si>
  <si>
    <t xml:space="preserve">Receipt Number - 510 Document Number - 782 Receipt Method Name - PCP-Cheque Receipt Date - 20-FEB-19 Bank Name - HSBC Bank Account Name - OD HSBC 001-142033-001 </t>
  </si>
  <si>
    <t>SMART SHOPPING CENTRE</t>
  </si>
  <si>
    <t xml:space="preserve">CR#2841RV#1479 </t>
  </si>
  <si>
    <t>‭00001296‬</t>
  </si>
  <si>
    <t xml:space="preserve">Receipt Number - 00001296 Document Number - 675 Receipt Method Name - PCP-Cheque Receipt Date - 03-FEB-19 Bank Name - HSBC Bank Account Name - OD HSBC 001-142033-001 </t>
  </si>
  <si>
    <t xml:space="preserve">CR#2661RV#00736 </t>
  </si>
  <si>
    <t>‭1705‬</t>
  </si>
  <si>
    <t xml:space="preserve">Receipt Number - 1705 Document Number - 780 Receipt Method Name - PCP-Cheque Receipt Date - 20-FEB-19 Bank Name - HSBC Bank Account Name - OD HSBC 001-142033-001 </t>
  </si>
  <si>
    <t xml:space="preserve">CR#2841RV#1477 </t>
  </si>
  <si>
    <t>‭1017566‬</t>
  </si>
  <si>
    <t xml:space="preserve">Receipt Number - 1017566 Document Number - 723 Receipt Method Name - PCP-Cheque Receipt Date - 05-FEB-19 Bank Name - HSBC Bank Account Name - OD HSBC 001-142033-001 </t>
  </si>
  <si>
    <t xml:space="preserve">CR#2697RV#01050 </t>
  </si>
  <si>
    <t>‭1017966‬</t>
  </si>
  <si>
    <t xml:space="preserve">Receipt Number - 1017966 Document Number - 721 Receipt Method Name - PCP-Cheque Receipt Date - 05-FEB-19 Bank Name - HSBC Bank Account Name - OD HSBC 001-142033-001 </t>
  </si>
  <si>
    <t xml:space="preserve">CR#2697RV#01048 </t>
  </si>
  <si>
    <t>‭1003504‬</t>
  </si>
  <si>
    <t xml:space="preserve">Receipt Number - 1003504 Document Number - 727 Receipt Method Name - PCP-Cheque Receipt Date - 05-FEB-19 Bank Name - HSBC Bank Account Name - OD HSBC 001-142033-001 </t>
  </si>
  <si>
    <t xml:space="preserve">CR#2697RV#01054 </t>
  </si>
  <si>
    <t>‭01021955‬</t>
  </si>
  <si>
    <t xml:space="preserve">Receipt Number - 01021955 Document Number - 710 Receipt Method Name - PCP-Cheque Receipt Date - 05-FEB-19 Bank Name - HSBC Bank Account Name - OD HSBC 001-142033-001 </t>
  </si>
  <si>
    <t xml:space="preserve">CR#2693RV#00287 </t>
  </si>
  <si>
    <t>‭1017649‬</t>
  </si>
  <si>
    <t xml:space="preserve">Receipt Number - 1017649 Document Number - 716 Receipt Method Name - PCP-Cheque Receipt Date - 05-FEB-19 Bank Name - HSBC Bank Account Name - OD HSBC 001-142033-001 </t>
  </si>
  <si>
    <t xml:space="preserve">CR#2696RV#00642 </t>
  </si>
  <si>
    <t>‭1017821‬</t>
  </si>
  <si>
    <t xml:space="preserve">Receipt Number - 1017821 Document Number - 720 Receipt Method Name - PCP-Cheque Receipt Date - 05-FEB-19 Bank Name - HSBC Bank Account Name - OD HSBC 001-142033-001 </t>
  </si>
  <si>
    <t xml:space="preserve">CR#2696RV#00646 </t>
  </si>
  <si>
    <t>‭1023000‬</t>
  </si>
  <si>
    <t xml:space="preserve">Receipt Number - 1023000 Document Number - 719 Receipt Method Name - PCP-Cheque Receipt Date - 05-FEB-19 Bank Name - HSBC Bank Account Name - OD HSBC 001-142033-001 </t>
  </si>
  <si>
    <t xml:space="preserve">CR#2696RV#00645 </t>
  </si>
  <si>
    <t>‭01002256‬</t>
  </si>
  <si>
    <t xml:space="preserve">Receipt Number - 01002256 Document Number - 732 Receipt Method Name - PCP-Cheque Receipt Date - 06-FEB-19 Bank Name - HSBC Bank Account Name - OD HSBC 001-142033-001 </t>
  </si>
  <si>
    <t xml:space="preserve">CR#2710RV#27784 </t>
  </si>
  <si>
    <t>‭01006212‬</t>
  </si>
  <si>
    <t xml:space="preserve">Receipt Number - 01006212 Document Number - 731 Receipt Method Name - PCP-Cheque Receipt Date - 06-FEB-19 Bank Name - HSBC Bank Account Name - OD HSBC 001-142033-001 </t>
  </si>
  <si>
    <t xml:space="preserve">CR#2710RV#27783 </t>
  </si>
  <si>
    <t>‭7143343‬</t>
  </si>
  <si>
    <t xml:space="preserve">Receipt Number - 7143343 Document Number - 729 Receipt Method Name - PCP-Cheque Receipt Date - 06-FEB-19 Bank Name - HSBC Bank Account Name - OD HSBC 001-142033-001 </t>
  </si>
  <si>
    <t xml:space="preserve">CR#2700RV#1453 </t>
  </si>
  <si>
    <t>‭1043971‬</t>
  </si>
  <si>
    <t xml:space="preserve">Receipt Number - 1043971 Document Number - 735 Receipt Method Name - PCP-Cheque Receipt Date - 06-FEB-19 Bank Name - HSBC Bank Account Name - OD HSBC 001-142033-001 </t>
  </si>
  <si>
    <t xml:space="preserve">CR#2710RV#27872 </t>
  </si>
  <si>
    <t>‭1006563‬</t>
  </si>
  <si>
    <t xml:space="preserve">Receipt Number - 1006563 Document Number - 711 Receipt Method Name - PCP-Cheque Receipt Date - 05-FEB-19 Bank Name - HSBC Bank Account Name - OD HSBC 001-142033-001 </t>
  </si>
  <si>
    <t xml:space="preserve">CR#2694RV#1451 </t>
  </si>
  <si>
    <t>‭01010497‬</t>
  </si>
  <si>
    <t xml:space="preserve">Receipt Number - 01010497 Document Number - 733 Receipt Method Name - PCP-Cheque Receipt Date - 06-FEB-19 Bank Name - HSBC Bank Account Name - OD HSBC 001-142033-001 </t>
  </si>
  <si>
    <t xml:space="preserve">CR#2710RV#27785 </t>
  </si>
  <si>
    <t>‭1000479‬</t>
  </si>
  <si>
    <t xml:space="preserve">Receipt Number - 1000479 Document Number - 730 Receipt Method Name - PCP-Cheque Receipt Date - 06-FEB-19 Bank Name - HSBC Bank Account Name - OD HSBC 001-142033-001 </t>
  </si>
  <si>
    <t xml:space="preserve">CR#2700RV#1454 </t>
  </si>
  <si>
    <t>‭1002744‬</t>
  </si>
  <si>
    <t xml:space="preserve">Receipt Number - 1002744 Document Number - 746 Receipt Method Name - PCP-Cheque Receipt Date - 09-FEB-19 Bank Name - HSBC Bank Account Name - OD HSBC 001-142033-001 </t>
  </si>
  <si>
    <t xml:space="preserve">CR#2735RV#01174 </t>
  </si>
  <si>
    <t>‭1002743‬</t>
  </si>
  <si>
    <t xml:space="preserve">Receipt Number - 1002743 Document Number - 747 Receipt Method Name - PCP-Cheque Receipt Date - 09-FEB-19 Bank Name - HSBC Bank Account Name - OD HSBC 001-142033-001 </t>
  </si>
  <si>
    <t xml:space="preserve">CR#2735RV#01175 </t>
  </si>
  <si>
    <t>‭01012408‬</t>
  </si>
  <si>
    <t xml:space="preserve">Receipt Number - 01012408 Document Number - 749 Receipt Method Name - PCP-Cheque Receipt Date - 09-FEB-19 Bank Name - HSBC Bank Account Name - OD HSBC 001-142033-001 </t>
  </si>
  <si>
    <t xml:space="preserve">CR#2735RV#01177 </t>
  </si>
  <si>
    <t>‭1007569‬</t>
  </si>
  <si>
    <t xml:space="preserve">Receipt Number - 1007569 Document Number - 737 Receipt Method Name - PCP-Cheque Receipt Date - 07-FEB-19 Bank Name - HSBC Bank Account Name - OD HSBC 001-142033-001 </t>
  </si>
  <si>
    <t xml:space="preserve">CR#2714RV#1455 </t>
  </si>
  <si>
    <t>‭01004721‬</t>
  </si>
  <si>
    <t xml:space="preserve">Receipt Number - 01004721 Document Number - 742 Receipt Method Name - PCP-Cheque Receipt Date - 07-FEB-19 Bank Name - HSBC Bank Account Name - OD HSBC 001-142033-001 </t>
  </si>
  <si>
    <t xml:space="preserve">CR#2715RV#1413 </t>
  </si>
  <si>
    <t>‭1008246‬</t>
  </si>
  <si>
    <t xml:space="preserve">Receipt Number - 1008246 Document Number - 663 Receipt Method Name - PCP-Cheque Receipt Date - 23-JAN-19 Bank Name - HSBC Bank Account Name - OD HSBC 001-142033-001 </t>
  </si>
  <si>
    <t xml:space="preserve">CR#2552RV#1239 </t>
  </si>
  <si>
    <t>‭1706‬</t>
  </si>
  <si>
    <t xml:space="preserve">Receipt Number - 1706 Document Number - 781 Receipt Method Name - PCP-Cheque Receipt Date - 20-FEB-19 Bank Name - HSBC Bank Account Name - OD HSBC 001-142033-001 </t>
  </si>
  <si>
    <t xml:space="preserve">CR#2841RV#1478 </t>
  </si>
  <si>
    <t>‭1015308‬</t>
  </si>
  <si>
    <t xml:space="preserve">Receipt Number - 1015308 Document Number - 678 Receipt Method Name - PCP-Cheque Receipt Date - 03-FEB-19 Bank Name - HSBC Bank Account Name - OD HSBC 001-142033-001 </t>
  </si>
  <si>
    <t xml:space="preserve">CR#2648RV#01245 </t>
  </si>
  <si>
    <t>‭1009358‬</t>
  </si>
  <si>
    <t xml:space="preserve">Receipt Number - 1009358 Document Number - 701 Receipt Method Name - PCP-Cheque Receipt Date - 03-FEB-19 Bank Name - HSBC Bank Account Name - OD HSBC 001-142033-001 </t>
  </si>
  <si>
    <t xml:space="preserve">CR#2664RV#00790 </t>
  </si>
  <si>
    <t>‭1034650‬</t>
  </si>
  <si>
    <t xml:space="preserve">Receipt Number - 1034650 Document Number - 702 Receipt Method Name - PCP-Cheque Receipt Date - 03-FEB-19 Bank Name - HSBC Bank Account Name - OD HSBC 001-142033-001 </t>
  </si>
  <si>
    <t xml:space="preserve">CR#2664RV#00791 </t>
  </si>
  <si>
    <t>‭BT 04-FEB-2019‬</t>
  </si>
  <si>
    <t xml:space="preserve">Receipt Number - BT 04-FEB-2019 Document Number - 85 Receipt Method Name - PCP-Bank Transfer Receipt Date - 04-FEB-19 Bank Name - HSBC Bank Account Name - OD HSBC 001-142033-001 </t>
  </si>
  <si>
    <t xml:space="preserve">BT 04-FEB-2018 </t>
  </si>
  <si>
    <t>‭01021346‬</t>
  </si>
  <si>
    <t xml:space="preserve">Receipt Number - 01021346 Document Number - 673 Receipt Method Name - PCP-Cheque Receipt Date - 03-FEB-19 Bank Name - HSBC Bank Account Name - OD HSBC 001-142033-001 </t>
  </si>
  <si>
    <t xml:space="preserve">CR#2647RV#1403 </t>
  </si>
  <si>
    <t>‭1028845‬</t>
  </si>
  <si>
    <t xml:space="preserve">Receipt Number - 1028845 Document Number - 695 Receipt Method Name - PCP-Cheque Receipt Date - 04-FEB-19 Bank Name - HSBC Bank Account Name - OD HSBC 001-142033-001 </t>
  </si>
  <si>
    <t xml:space="preserve">CR#2678RV#01173 </t>
  </si>
  <si>
    <t>‭1017995‬</t>
  </si>
  <si>
    <t xml:space="preserve">Receipt Number - 1017995 Document Number - 697 Receipt Method Name - PCP-Cheque Receipt Date - 04-FEB-19 Bank Name - HSBC Bank Account Name - OD HSBC 001-142033-001 </t>
  </si>
  <si>
    <t xml:space="preserve">CR#02663RV#00795 </t>
  </si>
  <si>
    <t>‭1017996‬</t>
  </si>
  <si>
    <t xml:space="preserve">Receipt Number - 1017996 Document Number - 696 Receipt Method Name - PCP-Cheque Receipt Date - 04-FEB-19 Bank Name - HSBC Bank Account Name - OD HSBC 001-142033-001 </t>
  </si>
  <si>
    <t>‭1007769‬</t>
  </si>
  <si>
    <t xml:space="preserve">Receipt Number - 1007769 Document Number - 693 Receipt Method Name - PCP-Cheque Receipt Date - 04-FEB-19 Bank Name - HSBC Bank Account Name - OD HSBC 001-142033-001 </t>
  </si>
  <si>
    <t xml:space="preserve">CR#2663RV#00686 </t>
  </si>
  <si>
    <t xml:space="preserve">Receipt Number - BT 04-FEB-2019 Document Number - 86 Receipt Method Name - PCP-Bank Transfer Receipt Date - 04-FEB-19 Bank Name - HSBC Bank Account Name - OD HSBC 001-142033-001 </t>
  </si>
  <si>
    <t xml:space="preserve">BT 05-FEB-2018 </t>
  </si>
  <si>
    <t>‭BT 05-FEB-2019‬</t>
  </si>
  <si>
    <t xml:space="preserve">Receipt Number - BT 05-FEB-2019 Document Number - 87 Receipt Method Name - PCP-Bank Transfer Receipt Date - 04-FEB-19 Bank Name - HSBC Bank Account Name - OD HSBC 001-142033-001 </t>
  </si>
  <si>
    <t xml:space="preserve">Receipt Number - BT 05-FEB-2019 Document Number - 88 Receipt Method Name - PCP-Bank Transfer Receipt Date - 05-FEB-19 Bank Name - HSBC Bank Account Name - OD HSBC 001-142033-001 </t>
  </si>
  <si>
    <t xml:space="preserve">Receipt Number - BT 05-FEB-2019 Document Number - 89 Receipt Method Name - PCP-Bank Transfer Receipt Date - 05-FEB-19 Bank Name - HSBC Bank Account Name - OD HSBC 001-142033-001 </t>
  </si>
  <si>
    <t>‭1014671‬</t>
  </si>
  <si>
    <t xml:space="preserve">Receipt Number - 1014671 Document Number - 692 Receipt Method Name - PCP-Cheque Receipt Date - 04-FEB-19 Bank Name - HSBC Bank Account Name - OD HSBC 001-142033-001 </t>
  </si>
  <si>
    <t xml:space="preserve">CR#2663RV#00685 </t>
  </si>
  <si>
    <t>‭01002987‬</t>
  </si>
  <si>
    <t xml:space="preserve">Receipt Number - 01002987 Document Number - 48 Receipt Method Name - PCP-Cheque-Mobility Receipt Date - 05-FEB-19 Bank Name - HSBC Bank Account Name - OD HSBC 001-142033-001 </t>
  </si>
  <si>
    <t xml:space="preserve">Mobility - Collection Interface - Header ID 5229000243 Customer Bank Name - Â STANDARD CHARTED BANK </t>
  </si>
  <si>
    <t>‭1014560‬</t>
  </si>
  <si>
    <t xml:space="preserve">Receipt Number - 1014560 Document Number - 722 Receipt Method Name - PCP-Cheque Receipt Date - 05-FEB-19 Bank Name - HSBC Bank Account Name - OD HSBC 001-142033-001 </t>
  </si>
  <si>
    <t xml:space="preserve">CR#2697RV#01049 </t>
  </si>
  <si>
    <t>‭1016431‬</t>
  </si>
  <si>
    <t xml:space="preserve">Receipt Number - 1016431 Document Number - 724 Receipt Method Name - PCP-Cheque Receipt Date - 05-FEB-19 Bank Name - HSBC Bank Account Name - OD HSBC 001-142033-001 </t>
  </si>
  <si>
    <t xml:space="preserve">CR#2697RV#01051 </t>
  </si>
  <si>
    <t>‭1015748‬</t>
  </si>
  <si>
    <t xml:space="preserve">Receipt Number - 1015748 Document Number - 715 Receipt Method Name - PCP-Cheque Receipt Date - 05-FEB-19 Bank Name - HSBC Bank Account Name - OD HSBC 001-142033-001 </t>
  </si>
  <si>
    <t xml:space="preserve">CR#2696RV#00641 </t>
  </si>
  <si>
    <t>‭1002235‬</t>
  </si>
  <si>
    <t xml:space="preserve">Receipt Number - 1002235 Document Number - 726 Receipt Method Name - PCP-Cheque Receipt Date - 05-FEB-19 Bank Name - HSBC Bank Account Name - OD HSBC 001-142033-001 </t>
  </si>
  <si>
    <t xml:space="preserve">CR#2697RV#01053 </t>
  </si>
  <si>
    <t>‭1005377‬</t>
  </si>
  <si>
    <t xml:space="preserve">Receipt Number - 1005377 Document Number - 725 Receipt Method Name - PCP-Cheque Receipt Date - 05-FEB-19 Bank Name - HSBC Bank Account Name - OD HSBC 001-142033-001 </t>
  </si>
  <si>
    <t xml:space="preserve">CR#2697RV#01052 </t>
  </si>
  <si>
    <t>‭1010957‬</t>
  </si>
  <si>
    <t xml:space="preserve">Receipt Number - 1010957 Document Number - 712 Receipt Method Name - PCP-Cheque Receipt Date - 05-FEB-19 Bank Name - HSBC Bank Account Name - OD HSBC 001-142033-001 </t>
  </si>
  <si>
    <t xml:space="preserve">CR#2695RV#27782 </t>
  </si>
  <si>
    <t>‭1000995‬</t>
  </si>
  <si>
    <t xml:space="preserve">Receipt Number - 1000995 Document Number - 756 Receipt Method Name - PCP-Cheque Receipt Date - 13-FEB-19 Bank Name - HSBC Bank Account Name - OD HSBC 001-142033-001 </t>
  </si>
  <si>
    <t xml:space="preserve">CR#2770RV#01462 </t>
  </si>
  <si>
    <t>‭01007146‬</t>
  </si>
  <si>
    <t xml:space="preserve">Receipt Number - 01007146 Document Number - 754 Receipt Method Name - PCP-Cheque Receipt Date - 13-FEB-19 Bank Name - HSBC Bank Account Name - OD HSBC 001-142033-001 </t>
  </si>
  <si>
    <t xml:space="preserve">CR#2759RV#01418 </t>
  </si>
  <si>
    <t>‭1009342‬</t>
  </si>
  <si>
    <t xml:space="preserve">Receipt Number - 1009342 Document Number - 761 Receipt Method Name - PCP-Cheque Receipt Date - 14-FEB-19 Bank Name - HSBC Bank Account Name - OD HSBC 001-142033-001 </t>
  </si>
  <si>
    <t xml:space="preserve">CR#2777RV1466 </t>
  </si>
  <si>
    <t>‭01000603‬</t>
  </si>
  <si>
    <t xml:space="preserve">Receipt Number - 01000603 Document Number - 57 Receipt Method Name - PCP-Cheque-Mobility Receipt Date - 10-FEB-19 Bank Name - HSBC Bank Account Name - OD HSBC 001-142033-001 </t>
  </si>
  <si>
    <t xml:space="preserve">Mobility - Collection Interface - Header ID 5282000282 Customer Bank Name - COMMERCIAL BANK </t>
  </si>
  <si>
    <t>‭01001666‬</t>
  </si>
  <si>
    <t xml:space="preserve">Receipt Number - 01001666 Document Number - 760 Receipt Method Name - PCP-Cheque Receipt Date - 14-FEB-19 Bank Name - HSBC Bank Account Name - OD HSBC 001-142033-001 </t>
  </si>
  <si>
    <t xml:space="preserve">CR#2776RV#1420 </t>
  </si>
  <si>
    <t>‭1004277‬</t>
  </si>
  <si>
    <t xml:space="preserve">Receipt Number - 1004277 Document Number - 762 Receipt Method Name - PCP-Cheque Receipt Date - 17-FEB-19 Bank Name - HSBC Bank Account Name - OD HSBC 001-142033-001 </t>
  </si>
  <si>
    <t xml:space="preserve">CR#2796RV#1555 </t>
  </si>
  <si>
    <t>‭1002966‬</t>
  </si>
  <si>
    <t xml:space="preserve">Receipt Number - 1002966 Document Number - 774 Receipt Method Name - PCP-Cheque Receipt Date - 19-FEB-19 Bank Name - HSBC Bank Account Name - OD HSBC 001-142033-001 </t>
  </si>
  <si>
    <t xml:space="preserve">CR#2836RV#01115 </t>
  </si>
  <si>
    <t>‭1002967‬</t>
  </si>
  <si>
    <t xml:space="preserve">Receipt Number - 1002967 Document Number - 776 Receipt Method Name - PCP-Cheque Receipt Date - 19-FEB-19 Bank Name - HSBC Bank Account Name - OD HSBC 001-142033-001 </t>
  </si>
  <si>
    <t xml:space="preserve">CR#2836RV#01117 </t>
  </si>
  <si>
    <t>‭1000918‬</t>
  </si>
  <si>
    <t xml:space="preserve">Receipt Number - 1000918 Document Number - 768 Receipt Method Name - PCP-Cheque Receipt Date - 20-FEB-19 Bank Name - HSBC Bank Account Name - OD HSBC 001-142033-001 </t>
  </si>
  <si>
    <t xml:space="preserve">CR#2810RV#1426 </t>
  </si>
  <si>
    <t>‭01012586‬</t>
  </si>
  <si>
    <t xml:space="preserve">Receipt Number - 01012586 Document Number - 777 Receipt Method Name - PCP-Cheque Receipt Date - 19-FEB-19 Bank Name - HSBC Bank Account Name - OD HSBC 001-142033-001 </t>
  </si>
  <si>
    <t xml:space="preserve">CR#2836RV#01118 </t>
  </si>
  <si>
    <t>‭01012585‬</t>
  </si>
  <si>
    <t xml:space="preserve">Receipt Number - 01012585 Document Number - 775 Receipt Method Name - PCP-Cheque Receipt Date - 19-FEB-19 Bank Name - HSBC Bank Account Name - OD HSBC 001-142033-001 </t>
  </si>
  <si>
    <t>‭1000180‬</t>
  </si>
  <si>
    <t xml:space="preserve">Receipt Number - 1000180 Document Number - 772 Receipt Method Name - PCP-Cheque Receipt Date - 19-FEB-19 Bank Name - HSBC Bank Account Name - OD HSBC 001-142033-001 </t>
  </si>
  <si>
    <t>KIN EXPRESS</t>
  </si>
  <si>
    <t xml:space="preserve">CR#2835RV#1471 </t>
  </si>
  <si>
    <t>‭1000930‬</t>
  </si>
  <si>
    <t xml:space="preserve">Receipt Number - 1000930 Document Number - 779 Receipt Method Name - PCP-Cheque Receipt Date - 20-FEB-19 Bank Name - HSBC Bank Account Name - OD HSBC 001-142033-001 </t>
  </si>
  <si>
    <t xml:space="preserve">CR#2841RV#1476 </t>
  </si>
  <si>
    <t>‭01001710‬</t>
  </si>
  <si>
    <t xml:space="preserve">Receipt Number - 01001710 Document Number - 783 Receipt Method Name - PCP-Cheque Receipt Date - 20-FEB-19 Bank Name - HSBC Bank Account Name - OD HSBC 001-142033-001 </t>
  </si>
  <si>
    <t xml:space="preserve">CR#2842RV#1431 </t>
  </si>
  <si>
    <t>‭1005237‬</t>
  </si>
  <si>
    <t xml:space="preserve">Receipt Number - 1005237 Document Number - 784 Receipt Method Name - PCP-Cheque Receipt Date - 21-FEB-19 Bank Name - HSBC Bank Account Name - OD HSBC 001-142033-001 </t>
  </si>
  <si>
    <t xml:space="preserve">CR#2853RV#1481 </t>
  </si>
  <si>
    <t>‭01000325‬</t>
  </si>
  <si>
    <t xml:space="preserve">Receipt Number - 01000325 Document Number - 770 Receipt Method Name - PCP-Cheque Receipt Date - 19-FEB-19 Bank Name - HSBC Bank Account Name - OD HSBC 001-142033-001 </t>
  </si>
  <si>
    <t>‭20456‬</t>
  </si>
  <si>
    <t xml:space="preserve">Receipt Number - 20456 Document Number - 676 Receipt Method Name - PCP-Cheque Receipt Date - 03-FEB-19 Bank Name - HSBC Bank Account Name - OD HSBC 001-142033-001 </t>
  </si>
  <si>
    <t xml:space="preserve">CR#2662RV#1047 </t>
  </si>
  <si>
    <t>‭21415‬</t>
  </si>
  <si>
    <t xml:space="preserve">Receipt Number - 21415 Document Number - 728 Receipt Method Name - PCP-Cheque Receipt Date - 06-FEB-19 Bank Name - HSBC Bank Account Name - OD HSBC 001-142033-001 </t>
  </si>
  <si>
    <t xml:space="preserve">CR#2700RV#1452 </t>
  </si>
  <si>
    <t>‭63468‬</t>
  </si>
  <si>
    <t xml:space="preserve">Receipt Number - 63468 Document Number - 524 Receipt Method Name - PCP-Cheque Receipt Date - 31-DEC-18 Bank Name - HSBC Bank Account Name - OD HSBC 001-142033-001 </t>
  </si>
  <si>
    <t>‭63946‬</t>
  </si>
  <si>
    <t xml:space="preserve">Receipt Number - 63946 Document Number - 651 Receipt Method Name - PCP-Cheque Receipt Date - 30-JAN-19 Bank Name - HSBC Bank Account Name - OD HSBC 001-142033-001 </t>
  </si>
  <si>
    <t>‭23840‬</t>
  </si>
  <si>
    <t xml:space="preserve">Receipt Number - 23840 Document Number - 665 Receipt Method Name - PCP-Cheque Receipt Date - 31-JAN-19 Bank Name - HSBC Bank Account Name - OD HSBC 001-142033-001 </t>
  </si>
  <si>
    <t xml:space="preserve">CRV#2627 RV#1113 </t>
  </si>
  <si>
    <t>‭1006417‬</t>
  </si>
  <si>
    <t xml:space="preserve">Receipt Number - 1006417 Document Number - 667 Receipt Method Name - PCP-Cheque Receipt Date - 31-JAN-19 Bank Name - HSBC Bank Account Name - OD HSBC 001-142033-001 </t>
  </si>
  <si>
    <t xml:space="preserve">CRV#2628 RV#730 </t>
  </si>
  <si>
    <t>‭1009285‬</t>
  </si>
  <si>
    <t xml:space="preserve">Receipt Number - 1009285 Document Number - 668 Receipt Method Name - PCP-Cheque Receipt Date - 31-JAN-19 Bank Name - HSBC Bank Account Name - OD HSBC 001-142033-001 </t>
  </si>
  <si>
    <t xml:space="preserve">CRV#2628 RV#731 </t>
  </si>
  <si>
    <t xml:space="preserve">Receipt Number - 1005054 Document Number - 627 Receipt Method Name - PCP-Cheque Receipt Date - 24-JAN-19 Bank Name - HSBC Bank Account Name - OD HSBC 001-142033-001 </t>
  </si>
  <si>
    <t xml:space="preserve">CR#2566RV#01240 </t>
  </si>
  <si>
    <t>‭1007675‬</t>
  </si>
  <si>
    <t xml:space="preserve">Receipt Number - 1007675 Document Number - 795 Receipt Method Name - PCP-Cheque Receipt Date - 25-FEB-19 Bank Name - HSBC Bank Account Name - OD HSBC 001-142033-001 </t>
  </si>
  <si>
    <t xml:space="preserve">CR#2893RV#00648 </t>
  </si>
  <si>
    <t>‭1004246‬</t>
  </si>
  <si>
    <t xml:space="preserve">Receipt Number - 1004246 Document Number - 796 Receipt Method Name - PCP-Cheque Receipt Date - 25-FEB-19 Bank Name - HSBC Bank Account Name - OD HSBC 001-142033-001 </t>
  </si>
  <si>
    <t xml:space="preserve">CR#2893RV#00649 </t>
  </si>
  <si>
    <t>‭1023988‬</t>
  </si>
  <si>
    <t xml:space="preserve">Receipt Number - 1023988 Document Number - 799 Receipt Method Name - PCP-Cheque Receipt Date - 26-FEB-19 Bank Name - HSBC Bank Account Name - OD HSBC 001-142033-001 </t>
  </si>
  <si>
    <t xml:space="preserve">CR#2918RV#01556 </t>
  </si>
  <si>
    <t>‭1012284‬</t>
  </si>
  <si>
    <t xml:space="preserve">Receipt Number - 1012284 Document Number - 802 Receipt Method Name - PCP-Cheque Receipt Date - 27-FEB-19 Bank Name - HSBC Bank Account Name - OD HSBC 001-142033-001 </t>
  </si>
  <si>
    <t xml:space="preserve">CR#2931RV#1437 </t>
  </si>
  <si>
    <t>‭00002597‬</t>
  </si>
  <si>
    <t xml:space="preserve">Receipt Number - 00002597 Document Number - 50 Receipt Method Name - PCP-Cheque-Mobility Receipt Date - 06-FEB-19 Bank Name - HSBC Bank Account Name - OD HSBC 001-142033-001 </t>
  </si>
  <si>
    <t xml:space="preserve">Mobility - Collection Interface - Header ID 5229000249 Customer Bank Name - Â STANDARD CHARTED BANK </t>
  </si>
  <si>
    <t>‭4006‬</t>
  </si>
  <si>
    <t xml:space="preserve">Receipt Number - 4006 Document Number - 689 Receipt Method Name - PCP-Cheque Receipt Date - 04-FEB-19 Bank Name - HSBC Bank Account Name - OD HSBC 001-142033-001 </t>
  </si>
  <si>
    <t xml:space="preserve">CR#2666RV#01249 </t>
  </si>
  <si>
    <t>‭4770‬</t>
  </si>
  <si>
    <t xml:space="preserve">Receipt Number - 4770 Document Number - 738 Receipt Method Name - PCP-Cheque Receipt Date - 07-FEB-19 Bank Name - HSBC Bank Account Name - OD HSBC 001-142033-001 </t>
  </si>
  <si>
    <t xml:space="preserve">CR#2714RV#1456 </t>
  </si>
  <si>
    <t>‭00005011‬</t>
  </si>
  <si>
    <t xml:space="preserve">Receipt Number - 00005011 Document Number - 739 Receipt Method Name - PCP-Cheque Receipt Date - 07-FEB-19 Bank Name - HSBC Bank Account Name - OD HSBC 001-142033-001 </t>
  </si>
  <si>
    <t xml:space="preserve">CR#2715RV#1410 </t>
  </si>
  <si>
    <t>‭00005095‬</t>
  </si>
  <si>
    <t xml:space="preserve">Receipt Number - 00005095 Document Number - 765 Receipt Method Name - PCP-Cheque Receipt Date - 17-FEB-19 Bank Name - HSBC Bank Account Name - OD HSBC 001-142033-001 </t>
  </si>
  <si>
    <t xml:space="preserve">CR#2797RV#1425 </t>
  </si>
  <si>
    <t>‭5647‬</t>
  </si>
  <si>
    <t xml:space="preserve">Receipt Number - 5647 Document Number - 666 Receipt Method Name - PCP-Cheque Receipt Date - 31-JAN-19 Bank Name - HSBC Bank Account Name - OD HSBC 001-142033-001 </t>
  </si>
  <si>
    <t xml:space="preserve">CRV#2627 RV#1114 </t>
  </si>
  <si>
    <t>‭5684‬</t>
  </si>
  <si>
    <t xml:space="preserve">Receipt Number - 5684 Document Number - 694 Receipt Method Name - PCP-Cheque Receipt Date - 04-FEB-19 Bank Name - HSBC Bank Account Name - OD HSBC 001-142033-001 </t>
  </si>
  <si>
    <t xml:space="preserve">CR#2669RV#1046 </t>
  </si>
  <si>
    <t>‭8830‬</t>
  </si>
  <si>
    <t xml:space="preserve">Receipt Number - 8830 Document Number - 713 Receipt Method Name - PCP-Cheque Receipt Date - 05-FEB-19 Bank Name - HSBC Bank Account Name - OD HSBC 001-142033-001 </t>
  </si>
  <si>
    <t xml:space="preserve">CR#2696RV#00639 </t>
  </si>
  <si>
    <t>PCP-FEB19-GL001 WPS BANK CHGS FEB19 17-MAR-2019 10:32:09</t>
  </si>
  <si>
    <t>PCP-FEB19-GL001 WPS BANK CHGS FEB19</t>
  </si>
  <si>
    <t>‭PCP-FEB19-GL001 WPS BANK CHGS FEB19‬</t>
  </si>
  <si>
    <t>FEB'19 LEAVE SETTLEMENT BANK CHARGES 02-APR-2019 17:05:05</t>
  </si>
  <si>
    <t>FEB'19 LEAVE SETTLEMENT BANK CHARGES</t>
  </si>
  <si>
    <t>LS EMP#59375 ERWIN BANK CHARGES</t>
  </si>
  <si>
    <t>‭FEB'19 LEAVE SETTLEMENT BANK CHARGES‬</t>
  </si>
  <si>
    <t>LS EMP#58762 NISHAN BANK CHARGES</t>
  </si>
  <si>
    <t>FEB'19 LEAVE SETTLEMENT BANK CHARGES 02-APR-2019 15:40:25</t>
  </si>
  <si>
    <t>LS EMP#54010 MARIA BANK CHARGES</t>
  </si>
  <si>
    <t>LS EMP#57446 MIR MOSHARAF BANK CHARGES</t>
  </si>
  <si>
    <t>LS EMP#55557 ORLANDO BANK CHARGES</t>
  </si>
  <si>
    <t>FEB'19 LEAVE SETLLEMENT BANK CHARGES 02-APR-2019 16:09:33</t>
  </si>
  <si>
    <t>FEB'19 LEAVE SETLLEMENT BANK CHARGES</t>
  </si>
  <si>
    <t>LS EMP$59376 SHAHEER BANK CHARGES</t>
  </si>
  <si>
    <t>‭FEB'19 LEAVE SETLLEMENT BANK CHARGES‬</t>
  </si>
  <si>
    <t>LS EMP#58334 MASBAHUDDIN BANK CHARGES</t>
  </si>
  <si>
    <t>LS EMP#54961 PREM BANK CHARGES</t>
  </si>
  <si>
    <t>FEB'19 LEAVE SETTLEMENT BANK CHARGES 02-APR-2019 16:23:01</t>
  </si>
  <si>
    <t>LS EMP#60281 FIROJ BANK CHARGES</t>
  </si>
  <si>
    <t>LS EMP#58442 NASIR UDDIN BANK CHARGES</t>
  </si>
  <si>
    <t>LS EMP#55396 MONIR BANK CHARGES</t>
  </si>
  <si>
    <t>FS EMP#57562 MUFTHI BANK CHARGES 02-APR-2019 17:14:28</t>
  </si>
  <si>
    <t>FS EMP#57562 MUFTHI BANK CHARGES</t>
  </si>
  <si>
    <t>‭FS EMP#57562 MUFTHI BANK CHARGES‬</t>
  </si>
  <si>
    <t>LS EMP#57363 ANAS BANK CHARGES 02-APR-2019 18:11:32</t>
  </si>
  <si>
    <t>LS EMP#57363 ANAS BANK CHARGES</t>
  </si>
  <si>
    <t>‭LS EMP#57363 ANAS BANK CHARGES‬</t>
  </si>
  <si>
    <t>DN-PCP-16-19 OTC FEB'19 SAL PAID FROM PCP 03-APR-2019 17:23:45</t>
  </si>
  <si>
    <t>DN-PCP-16-19 OTC FEB'19 SAL PAID FROM PCP</t>
  </si>
  <si>
    <t>‭DN-PCP-16-19 OTC FEB'19 SAL PAID FROM PCP‬</t>
  </si>
  <si>
    <t>FEB'19 WPS SALARY 03-APR-2019 17:28:04</t>
  </si>
  <si>
    <t>FEB'19 WPS SALARY</t>
  </si>
  <si>
    <t>‭FEB'19 WPS SALARY‬</t>
  </si>
  <si>
    <t>PCP HSBC CIL  INT FEB'19 04-APR-2019 10:30:30</t>
  </si>
  <si>
    <t>PCP HSBC CIL  INT FEB'19</t>
  </si>
  <si>
    <t>CILDOH175751 USD 1013067.37</t>
  </si>
  <si>
    <t>‭PCP HSBC CIL  INT FEB'19‬</t>
  </si>
  <si>
    <t>CILDOH175792 USD 689959.14</t>
  </si>
  <si>
    <t>CILDOH175793 USD 798978.34</t>
  </si>
  <si>
    <t>CILDOH175858 USD 685983.98</t>
  </si>
  <si>
    <t>CILDOH175856 USD 1052252.09</t>
  </si>
  <si>
    <t>CILDOH175918 USD 1198657.69</t>
  </si>
  <si>
    <t>Cash Management A 5089365 10224576</t>
  </si>
  <si>
    <t>Feb-19 Bank Transfers(1) QAR</t>
  </si>
  <si>
    <t>Journal Import 10224576:</t>
  </si>
  <si>
    <t>‭18234‬</t>
  </si>
  <si>
    <t>CHQ 474078</t>
  </si>
  <si>
    <t>‭18235‬</t>
  </si>
  <si>
    <t xml:space="preserve">Bank Account Transfer Cleared , Direction: PAYMENT , Number: 21979 , Date: 28-FEB-19 </t>
  </si>
  <si>
    <t>‭17996‬</t>
  </si>
  <si>
    <t>CILDOH175792</t>
  </si>
  <si>
    <t>‭17997‬</t>
  </si>
  <si>
    <t>CILDOH175856</t>
  </si>
  <si>
    <t>‭17998‬</t>
  </si>
  <si>
    <t xml:space="preserve">Bank Account Transfer Cleared , Direction: PAYMENT , Number: 21771 , Date: 28-FEB-19 </t>
  </si>
  <si>
    <t>‭17999‬</t>
  </si>
  <si>
    <t>CILODOH175750</t>
  </si>
  <si>
    <t>‭18000‬</t>
  </si>
  <si>
    <t>CILDOH175751</t>
  </si>
  <si>
    <t>‭18001‬</t>
  </si>
  <si>
    <t>CILDOH175793</t>
  </si>
  <si>
    <t>‭18002‬</t>
  </si>
  <si>
    <t>CILDOH175858</t>
  </si>
  <si>
    <t>‭18004‬</t>
  </si>
  <si>
    <t>CILODH175918</t>
  </si>
  <si>
    <t>Cash Management A 5091365 10225409</t>
  </si>
  <si>
    <t>Journal Import 10225409:</t>
  </si>
  <si>
    <t>‭18227‬</t>
  </si>
  <si>
    <t>CHQ 473890 FUND TRANSFER FROM HSBC TO ATM 7218</t>
  </si>
  <si>
    <t>‭18228‬</t>
  </si>
  <si>
    <t>CHQ 473928 FUND TRANSFER FROM HSBC TO ATM 7218</t>
  </si>
  <si>
    <t>‭18229‬</t>
  </si>
  <si>
    <t>CHQ 473930 FUND TRANSFER FROM HSBC TO ATM 7218</t>
  </si>
  <si>
    <t>‭18230‬</t>
  </si>
  <si>
    <t>CHQ 474016 FUND TRANSFER FROM HSBC TO ATM 7218</t>
  </si>
  <si>
    <t>‭18231‬</t>
  </si>
  <si>
    <t>CHQ 474015 FUND TRANSFER FROM HSBC TO ATM 7218</t>
  </si>
  <si>
    <t>‭18232‬</t>
  </si>
  <si>
    <t>CHQ 474031 PETTY CASH REPLENISHMENT</t>
  </si>
  <si>
    <t>‭18233‬</t>
  </si>
  <si>
    <t>CHQ 474064</t>
  </si>
  <si>
    <t>Reverses "PCP-FEB19-GL001 WPS BANK CHGS FEB19"14-APR-19 12:27:30 - 10266036</t>
  </si>
  <si>
    <t>Reverses "PCP-FEB19-GL001 WPS BANK CHGS FEB19"14-APR-2019 12:27:30</t>
  </si>
  <si>
    <t>Reverses "PCP-FEB19-GL001 WPS BANK CHGS FEB19" journal entry of "PCP-FEB19-GL001 WPS BANK CHGS FEB19 17-MAR-2019 10:32:09" batch from "Feb-19".</t>
  </si>
  <si>
    <t>‭Reverses "PCP-FEB19-GL001 WPS BANK CHGS FEB19"14-APR-2019 12:27:30‬</t>
  </si>
  <si>
    <t>PCP WPS BANK CHARGES FEB-19 14-APR-2019 11:42:07</t>
  </si>
  <si>
    <t>PCP WPS BANK CHARGES FEB-19</t>
  </si>
  <si>
    <t>‭PCP WPS BANK CHARGES FEB-19‬</t>
  </si>
  <si>
    <t>Cash Management A 5146365 10272248</t>
  </si>
  <si>
    <t>Journal Import 10272248:</t>
  </si>
  <si>
    <t>‭13531‬</t>
  </si>
  <si>
    <t>cash coll 02-feb-2019</t>
  </si>
  <si>
    <t>‭13530‬</t>
  </si>
  <si>
    <t>Mob Coll 03feb2019</t>
  </si>
  <si>
    <t>‭13544‬</t>
  </si>
  <si>
    <t>CASH COLL 03-FEB-2019</t>
  </si>
  <si>
    <t>‭13532‬</t>
  </si>
  <si>
    <t>CASH COLL 04FEB2019</t>
  </si>
  <si>
    <t>‭13533‬</t>
  </si>
  <si>
    <t>CASH COLL 05FEB19</t>
  </si>
  <si>
    <t>‭13534‬</t>
  </si>
  <si>
    <t>CASH COLL 06-FEB-2019</t>
  </si>
  <si>
    <t>‭13536‬</t>
  </si>
  <si>
    <t>CASH COLL 10-FEB-2019</t>
  </si>
  <si>
    <t>‭13535‬</t>
  </si>
  <si>
    <t>CASH COLL 07-FEB-2019</t>
  </si>
  <si>
    <t>‭13537‬</t>
  </si>
  <si>
    <t>CASH COLL 10FEB2019</t>
  </si>
  <si>
    <t>‭13538‬</t>
  </si>
  <si>
    <t>CASH COLL 11-FEB-2019</t>
  </si>
  <si>
    <t>‭13539‬</t>
  </si>
  <si>
    <t>CASH COLL 13-FEB-2019</t>
  </si>
  <si>
    <t>‭13541‬</t>
  </si>
  <si>
    <t>CASH COLL 16-FEB-2019</t>
  </si>
  <si>
    <t>‭13540‬</t>
  </si>
  <si>
    <t>CASH COLL 14-FEB-2019</t>
  </si>
  <si>
    <t>‭13542‬</t>
  </si>
  <si>
    <t>CASH COLL 17-FEB-2019</t>
  </si>
  <si>
    <t>‭13543‬</t>
  </si>
  <si>
    <t>CASH COLL 18-FEB-2019</t>
  </si>
  <si>
    <t>‭13564‬</t>
  </si>
  <si>
    <t>CASH COLL 19-FEB-2019</t>
  </si>
  <si>
    <t>‭13684‬</t>
  </si>
  <si>
    <t xml:space="preserve">Bank Account Transfer Cleared , Direction: RECEIPT , Number: 16244 , Date: 28-FEB-19 </t>
  </si>
  <si>
    <t>‭13752‬</t>
  </si>
  <si>
    <t>cash coll 21-feb-19</t>
  </si>
  <si>
    <t>‭13753‬</t>
  </si>
  <si>
    <t>mob coll 23-feb19</t>
  </si>
  <si>
    <t>‭13865‬</t>
  </si>
  <si>
    <t>cash coll 24-feb19</t>
  </si>
  <si>
    <t>‭14166‬</t>
  </si>
  <si>
    <t>cash Dep 26-Feb-19</t>
  </si>
  <si>
    <t>‭14487‬</t>
  </si>
  <si>
    <t>CAASH COLL 29-FEB-19</t>
  </si>
  <si>
    <t>‭14753‬</t>
  </si>
  <si>
    <t>Cash Dep 28-Feb-2019</t>
  </si>
  <si>
    <t>to be accounted</t>
  </si>
  <si>
    <t>FEB-19,BANK CHARGES 14-APR-2019 10:04:55</t>
  </si>
  <si>
    <t>FEB-19,BANK CHARGES</t>
  </si>
  <si>
    <t>‭FEB-19,BANK CHARGES‬</t>
  </si>
  <si>
    <t>FEB-19,BANK CHARGES 28-MAR-2019 12:52:07</t>
  </si>
  <si>
    <t>CIL$998170.75@3.6485</t>
  </si>
  <si>
    <t>CIL$1059119.96@3.6485</t>
  </si>
  <si>
    <t>CIL$1047482.17@3.6485</t>
  </si>
  <si>
    <t>Receivables A 5168369 10284932</t>
  </si>
  <si>
    <t>Journal Import 10284932:</t>
  </si>
  <si>
    <t>‭01005228‬</t>
  </si>
  <si>
    <t xml:space="preserve">Receipt Number - 01005228 Document Number - 49 Receipt Method Name - PCP-Cheque-Mobility Receipt Date - 06-FEB-19 Bank Name - HSBC Bank Account Name - OD HSBC 001-142033-001 </t>
  </si>
  <si>
    <t xml:space="preserve">Mobility - Collection Interface - Header ID 5229000246 Customer Bank Name - Â STANDARD CHARTED BANK </t>
  </si>
  <si>
    <t xml:space="preserve">Receipt Number - 1007952 Document Number - 745 Receipt Method Name - PCP-Cheque Receipt Date - 09-FEB-19 Bank Name - HSBC Bank Account Name - OD HSBC 001-142033-001 </t>
  </si>
  <si>
    <t xml:space="preserve">CR#2727RV#1460 </t>
  </si>
  <si>
    <t>‭01002683‬</t>
  </si>
  <si>
    <t xml:space="preserve">Receipt Number - 01002683 Document Number - 55 Receipt Method Name - PCP-Cheque-Mobility Receipt Date - 10-FEB-19 Bank Name - HSBC Bank Account Name - OD HSBC 001-142033-001 </t>
  </si>
  <si>
    <t xml:space="preserve">Mobility - Collection Interface - Header ID 5229000264 Customer Bank Name - Â STANDARD CHARTED BANK </t>
  </si>
  <si>
    <t>‭01000610‬</t>
  </si>
  <si>
    <t xml:space="preserve">Receipt Number - 01000610 Document Number - 54 Receipt Method Name - PCP-Cheque-Mobility Receipt Date - 09-FEB-19 Bank Name - HSBC Bank Account Name - OD HSBC 001-142033-001 </t>
  </si>
  <si>
    <t xml:space="preserve">Mobility - Collection Interface - Header ID 5229000260 Customer Bank Name - Â STANDARD CHARTED BANK </t>
  </si>
  <si>
    <t>‭P&amp;G DN $34713.42@3.643‬</t>
  </si>
  <si>
    <t xml:space="preserve">Receipt Number - P&amp;G DN $34713.42@3.643 Document Number - 99 Receipt Method Name - PCP-Bank Transfer Receipt Date - 10-FEB-19 Bank Name - HSBC Bank Account Name - OD HSBC 001-142033-001 </t>
  </si>
  <si>
    <t xml:space="preserve">P&amp;G DN $34713.42@3.643 </t>
  </si>
  <si>
    <t>‭P&amp;G $106887.33@3.635‬</t>
  </si>
  <si>
    <t xml:space="preserve">Receipt Number - P&amp;G $106887.33@3.635 Document Number - 109 Receipt Method Name - PCP-Bank Transfer Receipt Date - 20-FEB-19 Bank Name - HSBC Bank Account Name - OD HSBC 001-142033-001 </t>
  </si>
  <si>
    <t xml:space="preserve">P&amp;G $106887.33@3.635 </t>
  </si>
  <si>
    <t>Payables A 5168367 10284918</t>
  </si>
  <si>
    <t>Journal Import 10284918:</t>
  </si>
  <si>
    <t>‭17901‬</t>
  </si>
  <si>
    <t>‭ABA PCP 11LEAV19_‬</t>
  </si>
  <si>
    <t>LS EMP#59375 ERWIN DINO</t>
  </si>
  <si>
    <t>Mr. ERWIN DINO MANLAPIG</t>
  </si>
  <si>
    <t>Payables A 5237365 10308579</t>
  </si>
  <si>
    <t>Journal Import 10308579:</t>
  </si>
  <si>
    <t>‭17948‬</t>
  </si>
  <si>
    <t>‭473941‬</t>
  </si>
  <si>
    <t>CASH ADVANCE 4 BUSINESS TRIP / JANET+SHADMAN + YVANNE</t>
  </si>
  <si>
    <t>‭17949‬</t>
  </si>
  <si>
    <t>‭473869‬</t>
  </si>
  <si>
    <t>CUSTOMS VARIANCE 1% P&amp;G PROFORMA INVOICES</t>
  </si>
  <si>
    <t>GENERAL AUTHORITY OF CUSTOMS</t>
  </si>
  <si>
    <t>‭17950‬</t>
  </si>
  <si>
    <t>‭473713‬</t>
  </si>
  <si>
    <t>PCP/28/18 RP RENWAL FIROJ RAIN</t>
  </si>
  <si>
    <t>‭17951‬</t>
  </si>
  <si>
    <t>‭474073‬</t>
  </si>
  <si>
    <t>ERP DN JAN-FEB-MARCH 2019</t>
  </si>
  <si>
    <t>Receivables A 5162365 10283745</t>
  </si>
  <si>
    <t>Journal Import 10283745:</t>
  </si>
  <si>
    <t>473925-RET - CHQ+ RCQ</t>
  </si>
  <si>
    <t>474097</t>
  </si>
  <si>
    <t>474056</t>
  </si>
  <si>
    <t>473929</t>
  </si>
  <si>
    <t>474046</t>
  </si>
  <si>
    <t>ABA 18PCP 263</t>
  </si>
  <si>
    <t>473908</t>
  </si>
  <si>
    <t>473910</t>
  </si>
  <si>
    <t>473911</t>
  </si>
  <si>
    <t>473927</t>
  </si>
  <si>
    <t>474002</t>
  </si>
  <si>
    <t>473909</t>
  </si>
  <si>
    <t>474129</t>
  </si>
  <si>
    <t>ABAPCP 18 LEAV19</t>
  </si>
  <si>
    <t>473932</t>
  </si>
  <si>
    <t>473916</t>
  </si>
  <si>
    <t>473918</t>
  </si>
  <si>
    <t>473824</t>
  </si>
  <si>
    <t>473920</t>
  </si>
  <si>
    <t>474047</t>
  </si>
  <si>
    <t>473813</t>
  </si>
  <si>
    <t>473857</t>
  </si>
  <si>
    <t>473775</t>
  </si>
  <si>
    <t>473968</t>
  </si>
  <si>
    <t>473963</t>
  </si>
  <si>
    <t>473950</t>
  </si>
  <si>
    <t>473960</t>
  </si>
  <si>
    <t>474087</t>
  </si>
  <si>
    <t>473816</t>
  </si>
  <si>
    <t>473814</t>
  </si>
  <si>
    <t>473817</t>
  </si>
  <si>
    <t>473826</t>
  </si>
  <si>
    <t>473828</t>
  </si>
  <si>
    <t>473962</t>
  </si>
  <si>
    <t>473973</t>
  </si>
  <si>
    <t>473961</t>
  </si>
  <si>
    <t>473970</t>
  </si>
  <si>
    <t>473969</t>
  </si>
  <si>
    <t>473951</t>
  </si>
  <si>
    <t>473971</t>
  </si>
  <si>
    <t>473820</t>
  </si>
  <si>
    <t>473827</t>
  </si>
  <si>
    <t>473781</t>
  </si>
  <si>
    <t>474118</t>
  </si>
  <si>
    <t>473894</t>
  </si>
  <si>
    <t>ABA 19PCP 264</t>
  </si>
  <si>
    <t>474088</t>
  </si>
  <si>
    <t>474119</t>
  </si>
  <si>
    <t>ABA 19PCP 265</t>
  </si>
  <si>
    <t>473984</t>
  </si>
  <si>
    <t>474096</t>
  </si>
  <si>
    <t>474029</t>
  </si>
  <si>
    <t>ABAPCP 21 LEAV19</t>
  </si>
  <si>
    <t>473999</t>
  </si>
  <si>
    <t>473895</t>
  </si>
  <si>
    <t>ABAPCP 20 LEAV19</t>
  </si>
  <si>
    <t>ABAPCP 19 LEAV19</t>
  </si>
  <si>
    <t>ABAPCP 22 LEAV19</t>
  </si>
  <si>
    <t>474100</t>
  </si>
  <si>
    <t>474156</t>
  </si>
  <si>
    <t>474155</t>
  </si>
  <si>
    <t>474158</t>
  </si>
  <si>
    <t>ABA 18PCP 266</t>
  </si>
  <si>
    <t>474068</t>
  </si>
  <si>
    <t>PAYMENT 09LCS</t>
  </si>
  <si>
    <t>PAYMENT 090XH</t>
  </si>
  <si>
    <t>PAYMENT 098IF</t>
  </si>
  <si>
    <t>PAYMENT 0938W</t>
  </si>
  <si>
    <t>SALARY 09T7A</t>
  </si>
  <si>
    <t>SALARY 09CJK</t>
  </si>
  <si>
    <t>SALARY 722CJ</t>
  </si>
  <si>
    <t>SALARY 72HXY</t>
  </si>
  <si>
    <t>SALARY 72DHA</t>
  </si>
  <si>
    <t>474217</t>
  </si>
  <si>
    <t>CILDOH175958</t>
  </si>
  <si>
    <t>CILDOH175990</t>
  </si>
  <si>
    <t>NONREF CILDOH175958</t>
  </si>
  <si>
    <t>NONREF CILDOH175960</t>
  </si>
  <si>
    <t>IMP BILL COMM OA CIL191048DOH 3160641589</t>
  </si>
  <si>
    <t>IMP BILL COMM OA CIL191047DOH 3160641525</t>
  </si>
  <si>
    <t>IMP BILL COMM OA CIL191049DOH 1063826563</t>
  </si>
  <si>
    <t>NONREF CILDOH175990</t>
  </si>
  <si>
    <t>CILDOH175988</t>
  </si>
  <si>
    <t>CILDOH176065</t>
  </si>
  <si>
    <t>CILDOH176066</t>
  </si>
  <si>
    <t>CILDOH176064</t>
  </si>
  <si>
    <t>IMP BILL COMM OA CIL191142DOH 1038967508</t>
  </si>
  <si>
    <t>NONREF CILDOH176064</t>
  </si>
  <si>
    <t>NONREF CILDOH176066</t>
  </si>
  <si>
    <t>NONREF CILDOH175988</t>
  </si>
  <si>
    <t>NONREF CILDOH176065</t>
  </si>
  <si>
    <t>IMP BILL COMM OA CIL191143DOH 3160714485</t>
  </si>
  <si>
    <t>STANDING INSTRUCTION 001 WPS CHARGES</t>
  </si>
  <si>
    <t>NONREF CILDOH176113</t>
  </si>
  <si>
    <t>NONREF CILDOH176114</t>
  </si>
  <si>
    <t>NONREF CILDOH176226</t>
  </si>
  <si>
    <t>CILDOH176113</t>
  </si>
  <si>
    <t>CILDOH176114</t>
  </si>
  <si>
    <t>DEBIT INTEREST</t>
  </si>
  <si>
    <t>CLG+</t>
  </si>
  <si>
    <t>IMP BILL COMM OA CIL191361DOH 3106700907</t>
  </si>
  <si>
    <t>IMP BILL COMM OA CIL191362DOH 1063642023</t>
  </si>
  <si>
    <t>CILDOH176255</t>
  </si>
  <si>
    <t>NONREF CILDOH176255</t>
  </si>
  <si>
    <t>EXPRESS CASH SVCS FOR FEB 19 HSBC GWISDOH19085-192042969S</t>
  </si>
  <si>
    <t>MANAGEMENT FEES AS PER FCL 190014 GWISDOH19087-183626502S</t>
  </si>
  <si>
    <t>TFR+</t>
  </si>
  <si>
    <t>CSH+</t>
  </si>
  <si>
    <t>SIJO</t>
  </si>
  <si>
    <t>ANAGA</t>
  </si>
  <si>
    <t>SAREENA</t>
  </si>
  <si>
    <t>MARITES</t>
  </si>
  <si>
    <t>Adjusted Balance as of 31-03-2019</t>
  </si>
  <si>
    <t>3515+1990</t>
  </si>
  <si>
    <t>Acct-1142033001</t>
  </si>
  <si>
    <t>009.000000....210106007....</t>
  </si>
  <si>
    <t>‭19109‬</t>
  </si>
  <si>
    <t>‭474036‬</t>
  </si>
  <si>
    <t>HLCUANR181231045</t>
  </si>
  <si>
    <t>‭18106‬</t>
  </si>
  <si>
    <t>‭BT18-106‬</t>
  </si>
  <si>
    <t>ACT.6 30%PYMNT INV.2410 PO#741</t>
  </si>
  <si>
    <t>Mrs. GEMIMA SAGARIO RAMIREZ</t>
  </si>
  <si>
    <t>‭19132‬</t>
  </si>
  <si>
    <t>‭473635‬</t>
  </si>
  <si>
    <t>MEDUIS595508</t>
  </si>
  <si>
    <t>‭18105‬</t>
  </si>
  <si>
    <t>‭BT18-105‬</t>
  </si>
  <si>
    <t>SS19 30%PYMNT PI#2110 PO#1902</t>
  </si>
  <si>
    <t>Mr. THAZEEN MUDUVAN THODIKA</t>
  </si>
  <si>
    <t>‭19116‬</t>
  </si>
  <si>
    <t>‭473609‬</t>
  </si>
  <si>
    <t>MEDUIS539373 MEDUIS551105 MEDUTH40600</t>
  </si>
  <si>
    <t>‭19078‬</t>
  </si>
  <si>
    <t>‭3160517026‬</t>
  </si>
  <si>
    <t>GRN3557 PO488</t>
  </si>
  <si>
    <t>‭19080‬</t>
  </si>
  <si>
    <t>‭3160753000‬</t>
  </si>
  <si>
    <t>‭19119‬</t>
  </si>
  <si>
    <t>‭473714‬</t>
  </si>
  <si>
    <t>‭19128‬</t>
  </si>
  <si>
    <t>‭473752‬</t>
  </si>
  <si>
    <t>MEDULE531834 MEDUAM133305</t>
  </si>
  <si>
    <t>‭19129‬</t>
  </si>
  <si>
    <t>‭473854‬</t>
  </si>
  <si>
    <t>ST 01-01-2019 C&amp;F EXPS SHEET CLAIM</t>
  </si>
  <si>
    <t>‭19130‬</t>
  </si>
  <si>
    <t>‭473636.‬</t>
  </si>
  <si>
    <t>MEDUAM160985  MEDUAM190099 MEDUCO882202</t>
  </si>
  <si>
    <t>‭19131‬</t>
  </si>
  <si>
    <t>‭473632‬</t>
  </si>
  <si>
    <t>MEDUG1418300  MEDUG1418458</t>
  </si>
  <si>
    <t>‭19133‬</t>
  </si>
  <si>
    <t>‭473723‬</t>
  </si>
  <si>
    <t>MEDUIS595300 MEDUIS595235  MEDUIS595177</t>
  </si>
  <si>
    <t>‭19341‬</t>
  </si>
  <si>
    <t>‭473814‬</t>
  </si>
  <si>
    <t>DN-PCP-35-19</t>
  </si>
  <si>
    <t>‭19343‬</t>
  </si>
  <si>
    <t>‭474155_‬</t>
  </si>
  <si>
    <t>DN-PCP-34-19-RP RENEWAL</t>
  </si>
  <si>
    <t>‭19344‬</t>
  </si>
  <si>
    <t>‭474068‬</t>
  </si>
  <si>
    <t>10724/10750-CLEARING CHARGES</t>
  </si>
  <si>
    <t>‭19346‬</t>
  </si>
  <si>
    <t>‭473984‬</t>
  </si>
  <si>
    <t>PCP-02-03-2019-AIR-CLEARING CHARGES</t>
  </si>
  <si>
    <t>‭19361‬</t>
  </si>
  <si>
    <t>‭7590020977‬</t>
  </si>
  <si>
    <t>GRN4036 PO217</t>
  </si>
  <si>
    <t>‭19079‬</t>
  </si>
  <si>
    <t>‭3160761224‬</t>
  </si>
  <si>
    <t>‭19108‬</t>
  </si>
  <si>
    <t>580221795 580267167 580254437</t>
  </si>
  <si>
    <t>‭19111‬</t>
  </si>
  <si>
    <t>‭473681‬</t>
  </si>
  <si>
    <t>580309843  579961421   580109920</t>
  </si>
  <si>
    <t>‭19113‬</t>
  </si>
  <si>
    <t>‭474003‬</t>
  </si>
  <si>
    <t>MEDUIS615611</t>
  </si>
  <si>
    <t>‭19114‬</t>
  </si>
  <si>
    <t>‭473680‬</t>
  </si>
  <si>
    <t>‭18102‬</t>
  </si>
  <si>
    <t>‭ABA PCP 18 LEAV19‬</t>
  </si>
  <si>
    <t>LS EMP#58521 HAJ MOHAMED</t>
  </si>
  <si>
    <t>Mr. HAJ MOHAMED MOHAMED ASWER</t>
  </si>
  <si>
    <t>‭18103‬</t>
  </si>
  <si>
    <t>‭ABA PCP 21 LEAV19‬</t>
  </si>
  <si>
    <t>LS EMP#55559 FRANCIS</t>
  </si>
  <si>
    <t>Mr. FRANCIS ENAJE NAZARENO</t>
  </si>
  <si>
    <t>‭18510‬</t>
  </si>
  <si>
    <t>‭33269‬</t>
  </si>
  <si>
    <t>JO#18-NSEP65</t>
  </si>
  <si>
    <t>‭18511‬</t>
  </si>
  <si>
    <t>‭CR-41534‬</t>
  </si>
  <si>
    <t>VEH#217988,DEC-18,VEHICLE MAINTENANCE</t>
  </si>
  <si>
    <t>‭18512‬</t>
  </si>
  <si>
    <t>‭PC00005414‬</t>
  </si>
  <si>
    <t>FEB-18,PURCHASE OF DELL Latitude 5480</t>
  </si>
  <si>
    <t>ADVANCED BUSINESS COMPUTING</t>
  </si>
  <si>
    <t>‭18513‬</t>
  </si>
  <si>
    <t>‭37850‬</t>
  </si>
  <si>
    <t>VEH#171303,DEC-18,VEHICLE MAINTENANCE</t>
  </si>
  <si>
    <t>‭18514‬</t>
  </si>
  <si>
    <t>‭417102960‬</t>
  </si>
  <si>
    <t>OCT-17,PURCHASE OF DELL OPTILEX</t>
  </si>
  <si>
    <t>COMPUTER ARABIA</t>
  </si>
  <si>
    <t>‭18515‬</t>
  </si>
  <si>
    <t>‭DOH0000371213‬</t>
  </si>
  <si>
    <t>NOV-18,COURIER CHARGES</t>
  </si>
  <si>
    <t>‭18516‬</t>
  </si>
  <si>
    <t>‭3138/2019‬</t>
  </si>
  <si>
    <t>JAN-19,TRANSPORTATION CHARGES</t>
  </si>
  <si>
    <t>‭18519‬</t>
  </si>
  <si>
    <t>‭DN#029/19‬</t>
  </si>
  <si>
    <t>DN#029/19 NORTH OCEAN  JAN19</t>
  </si>
  <si>
    <t>‭18521‬</t>
  </si>
  <si>
    <t>‭DN#030/19‬</t>
  </si>
  <si>
    <t>DN#030/19 BUSALBA STORAGE JAN19</t>
  </si>
  <si>
    <t>‭18522‬</t>
  </si>
  <si>
    <t>‭DN#026/19‬</t>
  </si>
  <si>
    <t>DN#026/19 MILAHA STORAGE JAN19</t>
  </si>
  <si>
    <t>‭18523‬</t>
  </si>
  <si>
    <t>‭DN#215/18‬</t>
  </si>
  <si>
    <t>‭18996‬</t>
  </si>
  <si>
    <t>‭5135‬</t>
  </si>
  <si>
    <t>MEDUG1560143-THC CHARGES</t>
  </si>
  <si>
    <t>‭18998‬</t>
  </si>
  <si>
    <t>‭5162‬</t>
  </si>
  <si>
    <t>  MEDUTI771493 -THC CHARGES</t>
  </si>
  <si>
    <t>‭18999‬</t>
  </si>
  <si>
    <t>‭5600‬</t>
  </si>
  <si>
    <t>MEDUCO925514-THC CHARGES</t>
  </si>
  <si>
    <t>‭19001‬</t>
  </si>
  <si>
    <t>‭5137/5138/5164‬</t>
  </si>
  <si>
    <t>MEDUG1551225/ MEDUG1551175/ MEDUAM331099  -THC CHARGES</t>
  </si>
  <si>
    <t>‭18104‬</t>
  </si>
  <si>
    <t>‭BT18-104‬</t>
  </si>
  <si>
    <t>ACT.3 100% PYMNT ORD# 29929140</t>
  </si>
  <si>
    <t>Mrs. ADELFA MAGBANUA DAMASO</t>
  </si>
  <si>
    <t>‭00021804‬</t>
  </si>
  <si>
    <t xml:space="preserve">Receipt Number - 00021804 Document Number - 815 Receipt Method Name - PCP-Cheque Receipt Date - 28-FEB-19 Bank Name - HSBC Bank Account Name - OD HSBC 001-142033-001 </t>
  </si>
  <si>
    <t xml:space="preserve">CR#2945RV#00689 </t>
  </si>
  <si>
    <t>‭1014478‬</t>
  </si>
  <si>
    <t xml:space="preserve">Receipt Number - 1014478 Document Number - 927 Receipt Method Name - PCP-Cheque Receipt Date - 17-MAR-19 Bank Name - HSBC Bank Account Name - OD HSBC 001-142033-001 </t>
  </si>
  <si>
    <t>EMCO QATAR</t>
  </si>
  <si>
    <t xml:space="preserve">CR#03130RV#01759 </t>
  </si>
  <si>
    <t>‭22280‬</t>
  </si>
  <si>
    <t xml:space="preserve">Receipt Number - 22280 Document Number - 961 Receipt Method Name - PCP-Cheque Receipt Date - 28-MAR-19 Bank Name - HSBC Bank Account Name - OD HSBC 001-142033-001 </t>
  </si>
  <si>
    <t xml:space="preserve">CR#3271RV#1852 </t>
  </si>
  <si>
    <t>‭65332‬</t>
  </si>
  <si>
    <t xml:space="preserve">Receipt Number - 65332 Document Number - 853 Receipt Method Name - PCP-Cheque Receipt Date - 03-MAR-19 Bank Name - HSBC Bank Account Name - OD HSBC 001-142033-001 </t>
  </si>
  <si>
    <t xml:space="preserve">CR#2972RV#00698 </t>
  </si>
  <si>
    <t>‭1005230‬</t>
  </si>
  <si>
    <t xml:space="preserve">Receipt Number - 1005230 Document Number - 51 Receipt Method Name - PCP-Cheque-Mobility Receipt Date - 09-FEB-19 Bank Name - HSBC Bank Account Name - OD HSBC 001-142033-001 </t>
  </si>
  <si>
    <t xml:space="preserve">Mobility - Collection Interface - Header ID 5229000258 Customer Bank Name - Â STANDARD CHARTED BANK </t>
  </si>
  <si>
    <t>‭00001649‬</t>
  </si>
  <si>
    <t xml:space="preserve">Receipt Number - 00001649 Document Number - 791 Receipt Method Name - PCP-Cheque Receipt Date - 24-FEB-19 Bank Name - HSBC Bank Account Name - OD HSBC 001-142033-001 </t>
  </si>
  <si>
    <t xml:space="preserve">CR#2880 </t>
  </si>
  <si>
    <t>‭00018226‬</t>
  </si>
  <si>
    <t xml:space="preserve">Receipt Number - 00018226 Document Number - 940 Receipt Method Name - PCP-Cheque Receipt Date - 23-MAR-19 Bank Name - HSBC Bank Account Name - OD HSBC 001-142033-001 </t>
  </si>
  <si>
    <t xml:space="preserve">CR#3219RV#00291 </t>
  </si>
  <si>
    <t>‭9370‬</t>
  </si>
  <si>
    <t xml:space="preserve">Receipt Number - 9370 Document Number - 883 Receipt Method Name - PCP-Cheque Receipt Date - 05-MAR-19 Bank Name - HSBC Bank Account Name - OD HSBC 001-142033-001 </t>
  </si>
  <si>
    <t xml:space="preserve">CR#03002RV#01190 </t>
  </si>
  <si>
    <t>‭2908‬</t>
  </si>
  <si>
    <t xml:space="preserve">Receipt Number - 2908 Document Number - 921 Receipt Method Name - PCP-Cheque Receipt Date - 16-MAR-19 Bank Name - HSBC Bank Account Name - OD HSBC 001-142033-001 </t>
  </si>
  <si>
    <t xml:space="preserve">CR#03123RV#017555 </t>
  </si>
  <si>
    <t>‭14204‬</t>
  </si>
  <si>
    <t xml:space="preserve">Receipt Number - 14204 Document Number - 931 Receipt Method Name - PCP-Cheque Receipt Date - 20-MAR-19 Bank Name - HSBC Bank Account Name - OD HSBC 001-142033-001 </t>
  </si>
  <si>
    <t xml:space="preserve">CR#03179RV#1665 </t>
  </si>
  <si>
    <t>‭1000242‬</t>
  </si>
  <si>
    <t xml:space="preserve">Receipt Number - 1000242 Document Number - 914 Receipt Method Name - PCP-Cheque Receipt Date - 12-MAR-19 Bank Name - HSBC Bank Account Name - OD HSBC 001-142033-001 </t>
  </si>
  <si>
    <t xml:space="preserve">CR#3086RV#01498 </t>
  </si>
  <si>
    <t>‭BT 17-MAR-2019‬</t>
  </si>
  <si>
    <t xml:space="preserve">Receipt Number - BT 17-MAR-2019 Document Number - 118 Receipt Method Name - PCP-Bank Transfer Receipt Date - 25-MAR-19 Bank Name - HSBC Bank Account Name - OD HSBC 001-142033-001 </t>
  </si>
  <si>
    <t xml:space="preserve">BT 17-MAR-2019 </t>
  </si>
  <si>
    <t>‭17316‬</t>
  </si>
  <si>
    <t xml:space="preserve">Receipt Number - 17316 Document Number - 909 Receipt Method Name - PCP-Cheque Receipt Date - 10-MAR-19 Bank Name - HSBC Bank Account Name - OD HSBC 001-142033-001 </t>
  </si>
  <si>
    <t xml:space="preserve">CR#3050RV#01496 </t>
  </si>
  <si>
    <t>‭1008035‬</t>
  </si>
  <si>
    <t xml:space="preserve">Receipt Number - 1008035 Document Number - 870 Receipt Method Name - PCP-Cheque Receipt Date - 05-MAR-19 Bank Name - HSBC Bank Account Name - OD HSBC 001-142033-001 </t>
  </si>
  <si>
    <t xml:space="preserve">CR#2989RV#1490 </t>
  </si>
  <si>
    <t>‭00012799‬</t>
  </si>
  <si>
    <t xml:space="preserve">Receipt Number - 00012799 Document Number - 811 Receipt Method Name - PCP-Cheque Receipt Date - 28-FEB-19 Bank Name - HSBC Bank Account Name - OD HSBC 001-142033-001 </t>
  </si>
  <si>
    <t xml:space="preserve">CR#2945RV#00688 </t>
  </si>
  <si>
    <t>‭10168493‬</t>
  </si>
  <si>
    <t xml:space="preserve">Receipt Number - 10168493 Document Number - 843 Receipt Method Name - PCP-Cheque Receipt Date - 03-MAR-19 Bank Name - HSBC Bank Account Name - OD HSBC 001-142033-001 </t>
  </si>
  <si>
    <t xml:space="preserve">CR#2957RV#00695 </t>
  </si>
  <si>
    <t>‭1044629‬</t>
  </si>
  <si>
    <t xml:space="preserve">Receipt Number - 1044629 Document Number - 966 Receipt Method Name - PCP-Cheque Receipt Date - 28-MAR-19 Bank Name - HSBC Bank Account Name - OD HSBC 001-142033-001 </t>
  </si>
  <si>
    <t xml:space="preserve">CR#03272RV#01901 </t>
  </si>
  <si>
    <t>‭22276‬</t>
  </si>
  <si>
    <t xml:space="preserve">Receipt Number - 22276 Document Number - 957 Receipt Method Name - PCP-Cheque Receipt Date - 28-MAR-19 Bank Name - HSBC Bank Account Name - OD HSBC 001-142033-001 </t>
  </si>
  <si>
    <t xml:space="preserve">CR#3271RV#1851 </t>
  </si>
  <si>
    <t>‭BT 05-MAR-2019‬</t>
  </si>
  <si>
    <t xml:space="preserve">Receipt Number - BT 05-MAR-2019 Document Number - 115 Receipt Method Name - PCP-Bank Transfer Receipt Date - 25-MAR-19 Bank Name - HSBC Bank Account Name - OD HSBC 001-142033-001 </t>
  </si>
  <si>
    <t xml:space="preserve">BT 05-MAR-2019 </t>
  </si>
  <si>
    <t>‭01024843‬</t>
  </si>
  <si>
    <t xml:space="preserve">Receipt Number - 01024843 Document Number - 827 Receipt Method Name - PCP-Cheque Receipt Date - 28-FEB-19 Bank Name - HSBC Bank Account Name - OD HSBC 001-142033-001 </t>
  </si>
  <si>
    <t xml:space="preserve">CR#2949RV#00740 </t>
  </si>
  <si>
    <t>‭1000985‬</t>
  </si>
  <si>
    <t xml:space="preserve">Receipt Number - 1000985 Document Number - 953 Receipt Method Name - PCP-Cheque Receipt Date - 27-MAR-19 Bank Name - HSBC Bank Account Name - OD HSBC 001-142033-001 </t>
  </si>
  <si>
    <t xml:space="preserve">CR#3270RV#1770 </t>
  </si>
  <si>
    <t>‭65333‬</t>
  </si>
  <si>
    <t xml:space="preserve">Receipt Number - 65333 Document Number - 860 Receipt Method Name - PCP-Cheque Receipt Date - 03-MAR-19 Bank Name - HSBC Bank Account Name - OD HSBC 001-142033-001 </t>
  </si>
  <si>
    <t xml:space="preserve">CR#2972RV#00700 </t>
  </si>
  <si>
    <t>‭01000638‬</t>
  </si>
  <si>
    <t xml:space="preserve">Receipt Number - 01000638 Document Number - 59 Receipt Method Name - PCP-Cheque-Mobility Receipt Date - 25-FEB-19 Bank Name - HSBC Bank Account Name - OD HSBC 001-142033-001 </t>
  </si>
  <si>
    <t xml:space="preserve">Mobility - Collection Interface - Header ID 5229000305 Customer Bank Name - Â STANDARD CHARTED BANK </t>
  </si>
  <si>
    <t>‭00001065‬</t>
  </si>
  <si>
    <t xml:space="preserve">Receipt Number - 00001065 Document Number - 906 Receipt Method Name - PCP-Cheque Receipt Date - 10-MAR-19 Bank Name - HSBC Bank Account Name - OD HSBC 001-142033-001 </t>
  </si>
  <si>
    <t xml:space="preserve">CR#3047RV#01445 </t>
  </si>
  <si>
    <t xml:space="preserve">Receipt Number - 9260 Document Number - 792 Receipt Method Name - PCP-Cheque Receipt Date - 24-FEB-19 Bank Name - HSBC Bank Account Name - OD HSBC 001-142033-001 </t>
  </si>
  <si>
    <t xml:space="preserve">CR#2881 </t>
  </si>
  <si>
    <t>‭22274‬</t>
  </si>
  <si>
    <t xml:space="preserve">Receipt Number - 22274 Document Number - 955 Receipt Method Name - PCP-Cheque Receipt Date - 28-MAR-19 Bank Name - HSBC Bank Account Name - OD HSBC 001-142033-001 </t>
  </si>
  <si>
    <t>‭01002153‬</t>
  </si>
  <si>
    <t xml:space="preserve">Receipt Number - 01002153 Document Number - 895 Receipt Method Name - PCP-Cheque Receipt Date - 06-MAR-19 Bank Name - HSBC Bank Account Name - OD HSBC 001-142033-001 </t>
  </si>
  <si>
    <t xml:space="preserve">CR#03015RV#00745 </t>
  </si>
  <si>
    <t>‭01001187‬</t>
  </si>
  <si>
    <t xml:space="preserve">Receipt Number - 01001187 Document Number - 932 Receipt Method Name - PCP-Cheque Receipt Date - 21-MAR-19 Bank Name - HSBC Bank Account Name - OD HSBC 001-142033-001 </t>
  </si>
  <si>
    <t xml:space="preserve">CR#03190RV#1761 </t>
  </si>
  <si>
    <t>‭1011179‬</t>
  </si>
  <si>
    <t xml:space="preserve">Receipt Number - 1011179 Document Number - 872 Receipt Method Name - PCP-Cheque Receipt Date - 05-MAR-19 Bank Name - HSBC Bank Account Name - OD HSBC 001-142033-001 </t>
  </si>
  <si>
    <t xml:space="preserve">CR#2997RV#27786 </t>
  </si>
  <si>
    <t>‭0021797‬</t>
  </si>
  <si>
    <t xml:space="preserve">Receipt Number - 0021797 Document Number - 809 Receipt Method Name - PCP-Cheque Receipt Date - 28-FEB-19 Bank Name - HSBC Bank Account Name - OD HSBC 001-142033-001 </t>
  </si>
  <si>
    <t xml:space="preserve">CR#2945RV#00687 </t>
  </si>
  <si>
    <t>‭1013556‬</t>
  </si>
  <si>
    <t xml:space="preserve">Receipt Number - 1013556 Document Number - 819 Receipt Method Name - PCP-Cheque Receipt Date - 28-FEB-19 Bank Name - HSBC Bank Account Name - OD HSBC 001-142033-001 </t>
  </si>
  <si>
    <t xml:space="preserve">CR#2946RV#01179 </t>
  </si>
  <si>
    <t>‭65334‬</t>
  </si>
  <si>
    <t xml:space="preserve">Receipt Number - 65334 Document Number - 858 Receipt Method Name - PCP-Cheque Receipt Date - 03-MAR-19 Bank Name - HSBC Bank Account Name - OD HSBC 001-142033-001 </t>
  </si>
  <si>
    <t>‭21794‬</t>
  </si>
  <si>
    <t xml:space="preserve">Receipt Number - 21794 Document Number - 806 Receipt Method Name - PCP-Cheque Receipt Date - 28-FEB-19 Bank Name - HSBC Bank Account Name - OD HSBC 001-142033-001 </t>
  </si>
  <si>
    <t>‭1044111‬</t>
  </si>
  <si>
    <t xml:space="preserve">Receipt Number - 1044111 Document Number - 821 Receipt Method Name - PCP-Cheque Receipt Date - 28-FEB-19 Bank Name - HSBC Bank Account Name - OD HSBC 001-142033-001 </t>
  </si>
  <si>
    <t xml:space="preserve">CR#2947RV#27874 </t>
  </si>
  <si>
    <t>‭00021803‬</t>
  </si>
  <si>
    <t xml:space="preserve">Receipt Number - 00021803 Document Number - 814 Receipt Method Name - PCP-Cheque Receipt Date - 28-FEB-19 Bank Name - HSBC Bank Account Name - OD HSBC 001-142033-001 </t>
  </si>
  <si>
    <t>‭1009837‬</t>
  </si>
  <si>
    <t xml:space="preserve">Receipt Number - 1009837 Document Number - 841 Receipt Method Name - PCP-Cheque Receipt Date - 03-MAR-19 Bank Name - HSBC Bank Account Name - OD HSBC 001-142033-001 </t>
  </si>
  <si>
    <t xml:space="preserve">CR#2957RV#00694 </t>
  </si>
  <si>
    <t>‭1000986‬</t>
  </si>
  <si>
    <t xml:space="preserve">Receipt Number - 1000986 Document Number - 952 Receipt Method Name - PCP-Cheque Receipt Date - 27-MAR-19 Bank Name - HSBC Bank Account Name - OD HSBC 001-142033-001 </t>
  </si>
  <si>
    <t xml:space="preserve">CR#3270RV#1769 </t>
  </si>
  <si>
    <t>‭1029688‬</t>
  </si>
  <si>
    <t xml:space="preserve">Receipt Number - 1029688 Document Number - 834 Receipt Method Name - PCP-Cheque Receipt Date - 28-FEB-19 Bank Name - HSBC Bank Account Name - OD HSBC 001-142033-001 </t>
  </si>
  <si>
    <t xml:space="preserve">CR#2960RV#01181 </t>
  </si>
  <si>
    <t>‭22278‬</t>
  </si>
  <si>
    <t xml:space="preserve">Receipt Number - 22278 Document Number - 959 Receipt Method Name - PCP-Cheque Receipt Date - 28-MAR-19 Bank Name - HSBC Bank Account Name - OD HSBC 001-142033-001 </t>
  </si>
  <si>
    <t xml:space="preserve">Receipt Number - BT 05-MAR-2019 Document Number - 117 Receipt Method Name - PCP-Bank Transfer Receipt Date - 25-MAR-19 Bank Name - HSBC Bank Account Name - OD HSBC 001-142033-001 </t>
  </si>
  <si>
    <t>‭1035082‬</t>
  </si>
  <si>
    <t xml:space="preserve">Receipt Number - 1035082 Document Number - 840 Receipt Method Name - PCP-Cheque Receipt Date - 03-MAR-19 Bank Name - HSBC Bank Account Name - OD HSBC 001-142033-001 </t>
  </si>
  <si>
    <t xml:space="preserve">CR#2957RV#00693 </t>
  </si>
  <si>
    <t>‭22281‬</t>
  </si>
  <si>
    <t xml:space="preserve">Receipt Number - 22281 Document Number - 962 Receipt Method Name - PCP-Cheque Receipt Date - 28-MAR-19 Bank Name - HSBC Bank Account Name - OD HSBC 001-142033-001 </t>
  </si>
  <si>
    <t>‭0000003472‬</t>
  </si>
  <si>
    <t xml:space="preserve">Receipt Number - 0000003472 Document Number - 946 Receipt Method Name - PCP-Cheque Receipt Date - 25-MAR-19 Bank Name - HSBC Bank Account Name - OD HSBC 001-142033-001 </t>
  </si>
  <si>
    <t xml:space="preserve">CR#3244RV#01669 </t>
  </si>
  <si>
    <t>‭1018307‬</t>
  </si>
  <si>
    <t xml:space="preserve">Receipt Number - 1018307 Document Number - 846 Receipt Method Name - PCP-Cheque Receipt Date - 03-MAR-19 Bank Name - HSBC Bank Account Name - OD HSBC 001-142033-001 </t>
  </si>
  <si>
    <t xml:space="preserve">CR#2957RV#00697 </t>
  </si>
  <si>
    <t>‭01000649‬</t>
  </si>
  <si>
    <t xml:space="preserve">Receipt Number - 01000649 Document Number - 66 Receipt Method Name - PCP-Cheque-Mobility Receipt Date - 13-MAR-19 Bank Name - HSBC Bank Account Name - OD HSBC 001-142033-001 </t>
  </si>
  <si>
    <t>‭Mr. MOHAMMED RIFSHAN VAYAL PURAYIL‬</t>
  </si>
  <si>
    <t xml:space="preserve">Mobility - Collection Interface - Header ID 510297000005 Customer Bank Name - COMMERCIAL BANK </t>
  </si>
  <si>
    <t>‭1000519‬</t>
  </si>
  <si>
    <t xml:space="preserve">Receipt Number - 1000519 Document Number - 915 Receipt Method Name - PCP-Cheque Receipt Date - 12-MAR-19 Bank Name - HSBC Bank Account Name - OD HSBC 001-142033-001 </t>
  </si>
  <si>
    <t xml:space="preserve">CR#3086RV#01499 </t>
  </si>
  <si>
    <t xml:space="preserve">Receipt Number - BT 05-MAR-2019 Document Number - 114 Receipt Method Name - PCP-Bank Transfer Receipt Date - 25-MAR-19 Bank Name - HSBC Bank Account Name - OD HSBC 001-142033-001 </t>
  </si>
  <si>
    <t xml:space="preserve">Receipt Number - BT 05-MAR-2019 Document Number - 116 Receipt Method Name - PCP-Bank Transfer Receipt Date - 25-MAR-19 Bank Name - HSBC Bank Account Name - OD HSBC 001-142033-001 </t>
  </si>
  <si>
    <t>‭1043485‬</t>
  </si>
  <si>
    <t xml:space="preserve">Receipt Number - 1043485 Document Number - 820 Receipt Method Name - PCP-Cheque Receipt Date - 28-FEB-19 Bank Name - HSBC Bank Account Name - OD HSBC 001-142033-001 </t>
  </si>
  <si>
    <t xml:space="preserve">CR#2947RV#27873 </t>
  </si>
  <si>
    <t>‭1016683‬</t>
  </si>
  <si>
    <t xml:space="preserve">Receipt Number - 1016683 Document Number - 887 Receipt Method Name - PCP-Cheque Receipt Date - 05-MAR-19 Bank Name - HSBC Bank Account Name - OD HSBC 001-142033-001 </t>
  </si>
  <si>
    <t xml:space="preserve">CR#03003RV#01561 </t>
  </si>
  <si>
    <t>‭00001465‬</t>
  </si>
  <si>
    <t xml:space="preserve">Receipt Number - 00001465 Document Number - 874 Receipt Method Name - PCP-Cheque Receipt Date - 05-MAR-19 Bank Name - HSBC Bank Account Name - OD HSBC 001-142033-001 </t>
  </si>
  <si>
    <t xml:space="preserve">CR#03001RV#00744 </t>
  </si>
  <si>
    <t>‭499‬</t>
  </si>
  <si>
    <t xml:space="preserve">Receipt Number - 499 Document Number - 759 Receipt Method Name - PCP-Cheque Receipt Date - 13-FEB-19 Bank Name - HSBC Bank Account Name - OD HSBC 001-142033-001 </t>
  </si>
  <si>
    <t xml:space="preserve">CR#2770RV#01466 </t>
  </si>
  <si>
    <t>‭22283‬</t>
  </si>
  <si>
    <t xml:space="preserve">Receipt Number - 22283 Document Number - 964 Receipt Method Name - PCP-Cheque Receipt Date - 28-MAR-19 Bank Name - HSBC Bank Account Name - OD HSBC 001-142033-001 </t>
  </si>
  <si>
    <t xml:space="preserve">CR#3271RV#1853 </t>
  </si>
  <si>
    <t>‭00001874‬</t>
  </si>
  <si>
    <t xml:space="preserve">Receipt Number - 00001874 Document Number - 829 Receipt Method Name - PCP-Cheque Receipt Date - 28-FEB-19 Bank Name - HSBC Bank Account Name - OD HSBC 001-142033-001 </t>
  </si>
  <si>
    <t xml:space="preserve">CR#2949RV#00743 </t>
  </si>
  <si>
    <t>‭1000019‬</t>
  </si>
  <si>
    <t xml:space="preserve">Receipt Number - 1000019 Document Number - 885 Receipt Method Name - PCP-Cheque Receipt Date - 05-MAR-19 Bank Name - HSBC Bank Account Name - OD HSBC 001-142033-001 </t>
  </si>
  <si>
    <t xml:space="preserve">CR#03003RV#01559 </t>
  </si>
  <si>
    <t>‭1018273‬</t>
  </si>
  <si>
    <t xml:space="preserve">Receipt Number - 1018273 Document Number - 889 Receipt Method Name - PCP-Cheque Receipt Date - 05-MAR-19 Bank Name - HSBC Bank Account Name - OD HSBC 001-142033-001 </t>
  </si>
  <si>
    <t xml:space="preserve">CR#03003RV#01563 </t>
  </si>
  <si>
    <t>‭00001647‬</t>
  </si>
  <si>
    <t xml:space="preserve">Receipt Number - 00001647 Document Number - 793 Receipt Method Name - PCP-Cheque Receipt Date - 24-FEB-19 Bank Name - HSBC Bank Account Name - OD HSBC 001-142033-001 </t>
  </si>
  <si>
    <t xml:space="preserve">CR#2882 </t>
  </si>
  <si>
    <t>‭00001067‬</t>
  </si>
  <si>
    <t xml:space="preserve">Receipt Number - 00001067 Document Number - 891 Receipt Method Name - PCP-Cheque Receipt Date - 06-MAR-19 Bank Name - HSBC Bank Account Name - OD HSBC 001-142033-001 </t>
  </si>
  <si>
    <t xml:space="preserve">CR#03005RV#1443 </t>
  </si>
  <si>
    <t>‭00010275‬</t>
  </si>
  <si>
    <t xml:space="preserve">Receipt Number - 00010275 Document Number - 837 Receipt Method Name - PCP-Cheque Receipt Date - 03-MAR-19 Bank Name - HSBC Bank Account Name - OD HSBC 001-142033-001 </t>
  </si>
  <si>
    <t xml:space="preserve">CR#2957RV#00691 </t>
  </si>
  <si>
    <t>‭13754‬</t>
  </si>
  <si>
    <t xml:space="preserve">Receipt Number - 13754 Document Number - 918 Receipt Method Name - PCP-Cheque Receipt Date - 12-MAR-19 Bank Name - HSBC Bank Account Name - OD HSBC 001-142033-001 </t>
  </si>
  <si>
    <t xml:space="preserve">CR#3087RV#1655 </t>
  </si>
  <si>
    <t>‭1035031‬</t>
  </si>
  <si>
    <t xml:space="preserve">Receipt Number - 1035031 Document Number - 844 Receipt Method Name - PCP-Cheque Receipt Date - 03-MAR-19 Bank Name - HSBC Bank Account Name - OD HSBC 001-142033-001 </t>
  </si>
  <si>
    <t xml:space="preserve">CR#2957RV#00696 </t>
  </si>
  <si>
    <t>‭63951‬</t>
  </si>
  <si>
    <t xml:space="preserve">Receipt Number - 63951 Document Number - 654 Receipt Method Name - PCP-Cheque Receipt Date - 30-JAN-19 Bank Name - HSBC Bank Account Name - OD HSBC 001-142033-001 </t>
  </si>
  <si>
    <t>‭1007478‬</t>
  </si>
  <si>
    <t xml:space="preserve">Receipt Number - 1007478 Document Number - 950 Receipt Method Name - PCP-Cheque Receipt Date - 26-MAR-19 Bank Name - HSBC Bank Account Name - OD HSBC 001-142033-001 </t>
  </si>
  <si>
    <t xml:space="preserve">CR#3246RV#1767 </t>
  </si>
  <si>
    <t>‭17090‬</t>
  </si>
  <si>
    <t xml:space="preserve">Receipt Number - 17090 Document Number - 898 Receipt Method Name - PCP-Cheque Receipt Date - 06-MAR-19 Bank Name - HSBC Bank Account Name - OD HSBC 001-142033-001 </t>
  </si>
  <si>
    <t xml:space="preserve">CR#03018RV#01199 </t>
  </si>
  <si>
    <t>‭BT 19-MAR-2019‬</t>
  </si>
  <si>
    <t xml:space="preserve">Receipt Number - BT 19-MAR-2019 Document Number - 119 Receipt Method Name - PCP-Bank Transfer Receipt Date - 25-MAR-19 Bank Name - HSBC Bank Account Name - OD HSBC 001-142033-001 </t>
  </si>
  <si>
    <t>‭01001775‬</t>
  </si>
  <si>
    <t xml:space="preserve">Receipt Number - 01001775 Document Number - 919 Receipt Method Name - PCP-Cheque Receipt Date - 12-MAR-19 Bank Name - HSBC Bank Account Name - OD HSBC 001-142033-001 </t>
  </si>
  <si>
    <t xml:space="preserve">CR#3087RV#1656 </t>
  </si>
  <si>
    <t>‭591‬</t>
  </si>
  <si>
    <t xml:space="preserve">Receipt Number - 591 Document Number - 943 Receipt Method Name - PCP-Cheque Receipt Date - 23-MAR-19 Bank Name - HSBC Bank Account Name - OD HSBC 001-142033-001 </t>
  </si>
  <si>
    <t xml:space="preserve">CR#3220RV#1765 </t>
  </si>
  <si>
    <t>‭00012798‬</t>
  </si>
  <si>
    <t xml:space="preserve">Receipt Number - 00012798 Document Number - 810 Receipt Method Name - PCP-Cheque Receipt Date - 28-FEB-19 Bank Name - HSBC Bank Account Name - OD HSBC 001-142033-001 </t>
  </si>
  <si>
    <t>‭1015530‬</t>
  </si>
  <si>
    <t xml:space="preserve">Receipt Number - 1015530 Document Number - 920 Receipt Method Name - PCP-Cheque Receipt Date - 13-MAR-19 Bank Name - HSBC Bank Account Name - OD HSBC 001-142033-001 </t>
  </si>
  <si>
    <t xml:space="preserve">CR#03102RV#01753 </t>
  </si>
  <si>
    <t>‭BT 20-MAR-2019‬</t>
  </si>
  <si>
    <t xml:space="preserve">Receipt Number - BT 20-MAR-2019 Document Number - 120 Receipt Method Name - PCP-Bank Transfer Receipt Date - 25-MAR-19 Bank Name - HSBC Bank Account Name - OD HSBC 001-142033-001 </t>
  </si>
  <si>
    <t xml:space="preserve">BT 20-MAR-2019 </t>
  </si>
  <si>
    <t>‭1044856‬</t>
  </si>
  <si>
    <t xml:space="preserve">Receipt Number - 1044856 Document Number - 967 Receipt Method Name - PCP-Cheque Receipt Date - 28-MAR-19 Bank Name - HSBC Bank Account Name - OD HSBC 001-142033-001 </t>
  </si>
  <si>
    <t xml:space="preserve">CR#03272RV#01903 </t>
  </si>
  <si>
    <t>‭22275‬</t>
  </si>
  <si>
    <t xml:space="preserve">Receipt Number - 22275 Document Number - 956 Receipt Method Name - PCP-Cheque Receipt Date - 28-MAR-19 Bank Name - HSBC Bank Account Name - OD HSBC 001-142033-001 </t>
  </si>
  <si>
    <t>‭107‬</t>
  </si>
  <si>
    <t xml:space="preserve">Receipt Number - 107 Document Number - 848 Receipt Method Name - PCP-Cheque Receipt Date - 03-MAR-19 Bank Name - HSBC Bank Account Name - OD HSBC 001-142033-001 </t>
  </si>
  <si>
    <t>NEW FAMILY SHOPPING</t>
  </si>
  <si>
    <t xml:space="preserve">CR#2958RV#1485 </t>
  </si>
  <si>
    <t>‭451‬</t>
  </si>
  <si>
    <t xml:space="preserve">Receipt Number - 451 Document Number - 941 Receipt Method Name - PCP-Cheque Receipt Date - 23-MAR-19 Bank Name - HSBC Bank Account Name - OD HSBC 001-142033-001 </t>
  </si>
  <si>
    <t xml:space="preserve">CR#3220RV#1763 </t>
  </si>
  <si>
    <t>‭543‬</t>
  </si>
  <si>
    <t xml:space="preserve">Receipt Number - 543 Document Number - 916 Receipt Method Name - PCP-Cheque Receipt Date - 12-MAR-19 Bank Name - HSBC Bank Account Name - OD HSBC 001-142033-001 </t>
  </si>
  <si>
    <t xml:space="preserve">CR#3086RV#01500 </t>
  </si>
  <si>
    <t>‭07227883‬</t>
  </si>
  <si>
    <t xml:space="preserve">Receipt Number - 07227883 Document Number - 60 Receipt Method Name - PCP-Cheque-Mobility Receipt Date - 02-MAR-19 Bank Name - HSBC Bank Account Name - OD HSBC 001-142033-001 </t>
  </si>
  <si>
    <t xml:space="preserve">Mobility - Collection Interface - Header ID 5282000328 Customer Bank Name - Ahlibank </t>
  </si>
  <si>
    <t>‭22282‬</t>
  </si>
  <si>
    <t xml:space="preserve">Receipt Number - 22282 Document Number - 963 Receipt Method Name - PCP-Cheque Receipt Date - 28-MAR-19 Bank Name - HSBC Bank Account Name - OD HSBC 001-142033-001 </t>
  </si>
  <si>
    <t>‭00001068‬</t>
  </si>
  <si>
    <t xml:space="preserve">Receipt Number - 00001068 Document Number - 892 Receipt Method Name - PCP-Cheque Receipt Date - 06-MAR-19 Bank Name - HSBC Bank Account Name - OD HSBC 001-142033-001 </t>
  </si>
  <si>
    <t xml:space="preserve">CR#03005RV#1444 </t>
  </si>
  <si>
    <t>‭65326‬</t>
  </si>
  <si>
    <t xml:space="preserve">Receipt Number - 65326 Document Number - 851 Receipt Method Name - PCP-Cheque Receipt Date - 03-MAR-19 Bank Name - HSBC Bank Account Name - OD HSBC 001-142033-001 </t>
  </si>
  <si>
    <t>‭010005563‬</t>
  </si>
  <si>
    <t xml:space="preserve">Receipt Number - 010005563 Document Number - 825 Receipt Method Name - PCP-Cheque Receipt Date - 28-FEB-19 Bank Name - HSBC Bank Account Name - OD HSBC 001-142033-001 </t>
  </si>
  <si>
    <t xml:space="preserve">CR#2949RV#00738 </t>
  </si>
  <si>
    <t>‭00021795‬</t>
  </si>
  <si>
    <t xml:space="preserve">Receipt Number - 00021795 Document Number - 807 Receipt Method Name - PCP-Cheque Receipt Date - 28-FEB-19 Bank Name - HSBC Bank Account Name - OD HSBC 001-142033-001 </t>
  </si>
  <si>
    <t>‭1002840‬</t>
  </si>
  <si>
    <t xml:space="preserve">Receipt Number - 1002840 Document Number - 902 Receipt Method Name - PCP-Cheque Receipt Date - 09-MAR-19 Bank Name - HSBC Bank Account Name - OD HSBC 001-142033-001 </t>
  </si>
  <si>
    <t xml:space="preserve">CR#03044RV#01493 </t>
  </si>
  <si>
    <t>‭98‬</t>
  </si>
  <si>
    <t xml:space="preserve">Receipt Number - 98 Document Number - 942 Receipt Method Name - PCP-Cheque Receipt Date - 23-MAR-19 Bank Name - HSBC Bank Account Name - OD HSBC 001-142033-001 </t>
  </si>
  <si>
    <t xml:space="preserve">CR#3220RV#1764 </t>
  </si>
  <si>
    <t>‭1005229‬</t>
  </si>
  <si>
    <t xml:space="preserve">Receipt Number - 1005229 Document Number - 52 Receipt Method Name - PCP-Cheque-Mobility Receipt Date - 09-FEB-19 Bank Name - HSBC Bank Account Name - OD HSBC 001-142033-001 </t>
  </si>
  <si>
    <t>‭1339‬</t>
  </si>
  <si>
    <t xml:space="preserve">Receipt Number - 1339 Document Number - 923 Receipt Method Name - PCP-Cheque Receipt Date - 16-MAR-19 Bank Name - HSBC Bank Account Name - OD HSBC 001-142033-001 </t>
  </si>
  <si>
    <t xml:space="preserve">CR#03123RV#017557 </t>
  </si>
  <si>
    <t>‭1022311‬</t>
  </si>
  <si>
    <t xml:space="preserve">Receipt Number - 1022311 Document Number - 880 Receipt Method Name - PCP-Cheque Receipt Date - 05-MAR-19 Bank Name - HSBC Bank Account Name - OD HSBC 001-142033-001 </t>
  </si>
  <si>
    <t xml:space="preserve">CR#03002RV#01187 </t>
  </si>
  <si>
    <t>‭1005596‬</t>
  </si>
  <si>
    <t xml:space="preserve">Receipt Number - 1005596 Document Number - 832 Receipt Method Name - PCP-Cheque Receipt Date - 28-FEB-19 Bank Name - HSBC Bank Account Name - OD HSBC 001-142033-001 </t>
  </si>
  <si>
    <t xml:space="preserve">CR#2956RV#00797 </t>
  </si>
  <si>
    <t>‭1001037‬</t>
  </si>
  <si>
    <t xml:space="preserve">Receipt Number - 1001037 Document Number - 871 Receipt Method Name - PCP-Cheque Receipt Date - 05-MAR-19 Bank Name - HSBC Bank Account Name - OD HSBC 001-142033-001 </t>
  </si>
  <si>
    <t xml:space="preserve">CR#2989RV#1491 </t>
  </si>
  <si>
    <t>‭01010261‬</t>
  </si>
  <si>
    <t xml:space="preserve">Receipt Number - 01010261 Document Number - 817 Receipt Method Name - PCP-Cheque Receipt Date - 28-FEB-19 Bank Name - HSBC Bank Account Name - OD HSBC 001-142033-001 </t>
  </si>
  <si>
    <t xml:space="preserve">CR#2946RV#01178 </t>
  </si>
  <si>
    <t>‭1020874‬</t>
  </si>
  <si>
    <t xml:space="preserve">Receipt Number - 1020874 Document Number - 926 Receipt Method Name - PCP-Cheque Receipt Date - 17-MAR-19 Bank Name - HSBC Bank Account Name - OD HSBC 001-142033-001 </t>
  </si>
  <si>
    <t xml:space="preserve">CR#03129RV#1701 </t>
  </si>
  <si>
    <t>‭01012765‬</t>
  </si>
  <si>
    <t xml:space="preserve">Receipt Number - 01012765 Document Number - 905 Receipt Method Name - PCP-Cheque Receipt Date - 09-MAR-19 Bank Name - HSBC Bank Account Name - OD HSBC 001-142033-001 </t>
  </si>
  <si>
    <t xml:space="preserve">CR#3045RV#01450 </t>
  </si>
  <si>
    <t>‭00001049‬</t>
  </si>
  <si>
    <t xml:space="preserve">Receipt Number - 00001049 Document Number - 907 Receipt Method Name - PCP-Cheque Receipt Date - 10-MAR-19 Bank Name - HSBC Bank Account Name - OD HSBC 001-142033-001 </t>
  </si>
  <si>
    <t xml:space="preserve">CR#3047RV#01651 </t>
  </si>
  <si>
    <t>‭22277‬</t>
  </si>
  <si>
    <t xml:space="preserve">Receipt Number - 22277 Document Number - 958 Receipt Method Name - PCP-Cheque Receipt Date - 28-MAR-19 Bank Name - HSBC Bank Account Name - OD HSBC 001-142033-001 </t>
  </si>
  <si>
    <t>‭1024222‬</t>
  </si>
  <si>
    <t xml:space="preserve">Receipt Number - 1024222 Document Number - 936 Receipt Method Name - PCP-Cheque Receipt Date - 21-MAR-19 Bank Name - HSBC Bank Account Name - OD HSBC 001-142033-001 </t>
  </si>
  <si>
    <t xml:space="preserve">CR#3207RV#1702 </t>
  </si>
  <si>
    <t>‭1017825‬</t>
  </si>
  <si>
    <t xml:space="preserve">Receipt Number - 1017825 Document Number - 890 Receipt Method Name - PCP-Cheque Receipt Date - 05-MAR-19 Bank Name - HSBC Bank Account Name - OD HSBC 001-142033-001 </t>
  </si>
  <si>
    <t xml:space="preserve">CR#03003RV#01566 </t>
  </si>
  <si>
    <t>‭1009580‬</t>
  </si>
  <si>
    <t xml:space="preserve">Receipt Number - 1009580 Document Number - 826 Receipt Method Name - PCP-Cheque Receipt Date - 28-FEB-19 Bank Name - HSBC Bank Account Name - OD HSBC 001-142033-001 </t>
  </si>
  <si>
    <t xml:space="preserve">CR#2949RV#00739 </t>
  </si>
  <si>
    <t>‭2865‬</t>
  </si>
  <si>
    <t xml:space="preserve">Receipt Number - 2865 Document Number - 924 Receipt Method Name - PCP-Cheque Receipt Date - 16-MAR-19 Bank Name - HSBC Bank Account Name - OD HSBC 001-142033-001 </t>
  </si>
  <si>
    <t xml:space="preserve">CR#03123RV#01755 </t>
  </si>
  <si>
    <t>‭13592‬</t>
  </si>
  <si>
    <t xml:space="preserve">Receipt Number - 13592 Document Number - 899 Receipt Method Name - PCP-Cheque Receipt Date - 07-MAR-19 Bank Name - HSBC Bank Account Name - OD HSBC 001-142033-001 </t>
  </si>
  <si>
    <t xml:space="preserve">CR#3021RV#1447 </t>
  </si>
  <si>
    <t>‭10227‬</t>
  </si>
  <si>
    <t xml:space="preserve">Receipt Number - 10227 Document Number - 881 Receipt Method Name - PCP-Cheque Receipt Date - 05-MAR-19 Bank Name - HSBC Bank Account Name - OD HSBC 001-142033-001 </t>
  </si>
  <si>
    <t xml:space="preserve">CR#03002RV#01188 </t>
  </si>
  <si>
    <t>‭01007153‬</t>
  </si>
  <si>
    <t xml:space="preserve">Receipt Number - 01007153 Document Number - 867 Receipt Method Name - PCP-Cheque Receipt Date - 05-MAR-19 Bank Name - HSBC Bank Account Name - OD HSBC 001-142033-001 </t>
  </si>
  <si>
    <t xml:space="preserve">CR#2986RV#01442 </t>
  </si>
  <si>
    <t>‭1016084‬</t>
  </si>
  <si>
    <t xml:space="preserve">Receipt Number - 1016084 Document Number - 879 Receipt Method Name - PCP-Cheque Receipt Date - 05-MAR-19 Bank Name - HSBC Bank Account Name - OD HSBC 001-142033-001 </t>
  </si>
  <si>
    <t xml:space="preserve">CR#03002RV#01186 </t>
  </si>
  <si>
    <t>‭1000606‬</t>
  </si>
  <si>
    <t xml:space="preserve">Receipt Number - 1000606 Document Number - 917 Receipt Method Name - PCP-Cheque Receipt Date - 12-MAR-19 Bank Name - HSBC Bank Account Name - OD HSBC 001-142033-001 </t>
  </si>
  <si>
    <t>SEVEN DAYS SUPERMARKET</t>
  </si>
  <si>
    <t xml:space="preserve">CR#3086RV#01751 </t>
  </si>
  <si>
    <t>‭01007720‬</t>
  </si>
  <si>
    <t xml:space="preserve">Receipt Number - 01007720 Document Number - 937 Receipt Method Name - PCP-Cheque Receipt Date - 21-MAR-19 Bank Name - HSBC Bank Account Name - OD HSBC 001-142033-001 </t>
  </si>
  <si>
    <t xml:space="preserve">CR#3208RV#01194 </t>
  </si>
  <si>
    <t>‭1044261‬</t>
  </si>
  <si>
    <t xml:space="preserve">Receipt Number - 1044261 Document Number - 822 Receipt Method Name - PCP-Cheque Receipt Date - 28-FEB-19 Bank Name - HSBC Bank Account Name - OD HSBC 001-142033-001 </t>
  </si>
  <si>
    <t xml:space="preserve">CR#2947RV#27875 </t>
  </si>
  <si>
    <t>‭01004094‬</t>
  </si>
  <si>
    <t xml:space="preserve">Receipt Number - 01004094 Document Number - 818 Receipt Method Name - PCP-Cheque Receipt Date - 28-FEB-19 Bank Name - HSBC Bank Account Name - OD HSBC 001-142033-001 </t>
  </si>
  <si>
    <t xml:space="preserve">CR#2946RV#01180 </t>
  </si>
  <si>
    <t>‭1002337‬</t>
  </si>
  <si>
    <t xml:space="preserve">Receipt Number - 1002337 Document Number - 884 Receipt Method Name - PCP-Cheque Receipt Date - 05-MAR-19 Bank Name - HSBC Bank Account Name - OD HSBC 001-142033-001 </t>
  </si>
  <si>
    <t xml:space="preserve">CR#03003RV#01558 </t>
  </si>
  <si>
    <t>‭1044369‬</t>
  </si>
  <si>
    <t xml:space="preserve">Receipt Number - 1044369 Document Number - 901 Receipt Method Name - PCP-Cheque Receipt Date - 07-MAR-19 Bank Name - HSBC Bank Account Name - OD HSBC 001-142033-001 </t>
  </si>
  <si>
    <t xml:space="preserve">CR#3035RV#28877 </t>
  </si>
  <si>
    <t>‭1004291‬</t>
  </si>
  <si>
    <t xml:space="preserve">Receipt Number - 1004291 Document Number - 935 Receipt Method Name - PCP-Cheque Receipt Date - 21-MAR-19 Bank Name - HSBC Bank Account Name - OD HSBC 001-142033-001 </t>
  </si>
  <si>
    <t xml:space="preserve">CR#031206RV#1567 </t>
  </si>
  <si>
    <t>‭00000424‬</t>
  </si>
  <si>
    <t xml:space="preserve">Receipt Number - 00000424 Document Number - 804 Receipt Method Name - PCP-Cheque Receipt Date - 28-FEB-19 Bank Name - HSBC Bank Account Name - OD HSBC 001-142033-001 </t>
  </si>
  <si>
    <t xml:space="preserve">CR#2943RV#1438 </t>
  </si>
  <si>
    <t>‭1005888‬</t>
  </si>
  <si>
    <t xml:space="preserve">Receipt Number - 1005888 Document Number - 903 Receipt Method Name - PCP-Cheque Receipt Date - 09-MAR-19 Bank Name - HSBC Bank Account Name - OD HSBC 001-142033-001 </t>
  </si>
  <si>
    <t xml:space="preserve">CR#03044RV#01494 </t>
  </si>
  <si>
    <t>‭65325‬</t>
  </si>
  <si>
    <t xml:space="preserve">Receipt Number - 65325 Document Number - 850 Receipt Method Name - PCP-Cheque Receipt Date - 03-MAR-19 Bank Name - HSBC Bank Account Name - OD HSBC 001-142033-001 </t>
  </si>
  <si>
    <t>‭65327‬</t>
  </si>
  <si>
    <t xml:space="preserve">Receipt Number - 65327 Document Number - 852 Receipt Method Name - PCP-Cheque Receipt Date - 03-MAR-19 Bank Name - HSBC Bank Account Name - OD HSBC 001-142033-001 </t>
  </si>
  <si>
    <t>‭00005435‬</t>
  </si>
  <si>
    <t xml:space="preserve">Receipt Number - 00005435 Document Number - 835 Receipt Method Name - PCP-Cheque Receipt Date - 28-FEB-19 Bank Name - HSBC Bank Account Name - OD HSBC 001-142033-001 </t>
  </si>
  <si>
    <t xml:space="preserve">CR#2968RV#00288 </t>
  </si>
  <si>
    <t>‭1004323‬</t>
  </si>
  <si>
    <t xml:space="preserve">Receipt Number - 1004323 Document Number - 878 Receipt Method Name - PCP-Cheque Receipt Date - 05-MAR-19 Bank Name - HSBC Bank Account Name - OD HSBC 001-142033-001 </t>
  </si>
  <si>
    <t xml:space="preserve">CR#03002RV#01185 </t>
  </si>
  <si>
    <t>‭1035076‬</t>
  </si>
  <si>
    <t xml:space="preserve">Receipt Number - 1035076 Document Number - 845 Receipt Method Name - PCP-Cheque Receipt Date - 03-MAR-19 Bank Name - HSBC Bank Account Name - OD HSBC 001-142033-001 </t>
  </si>
  <si>
    <t>‭1035256‬</t>
  </si>
  <si>
    <t xml:space="preserve">Receipt Number - 1035256 Document Number - 839 Receipt Method Name - PCP-Cheque Receipt Date - 03-MAR-19 Bank Name - HSBC Bank Account Name - OD HSBC 001-142033-001 </t>
  </si>
  <si>
    <t xml:space="preserve">Receipt Number - 62009 Document Number - 861 Receipt Method Name - PCP-Cheque Receipt Date - 03-MAR-19 Bank Name - HSBC Bank Account Name - OD HSBC 001-142033-001 </t>
  </si>
  <si>
    <t xml:space="preserve">CR#2971RV#00800 </t>
  </si>
  <si>
    <t>‭24240‬</t>
  </si>
  <si>
    <t xml:space="preserve">Receipt Number - 24240 Document Number - 824 Receipt Method Name - PCP-Cheque Receipt Date - 28-FEB-19 Bank Name - HSBC Bank Account Name - OD HSBC 001-142033-001 </t>
  </si>
  <si>
    <t xml:space="preserve">CR#2948RV#0120 </t>
  </si>
  <si>
    <t>‭65328‬</t>
  </si>
  <si>
    <t xml:space="preserve">Receipt Number - 65328 Document Number - 854 Receipt Method Name - PCP-Cheque Receipt Date - 03-MAR-19 Bank Name - HSBC Bank Account Name - OD HSBC 001-142033-001 </t>
  </si>
  <si>
    <t xml:space="preserve">CR#2972RV#00699 </t>
  </si>
  <si>
    <t>‭00001650‬</t>
  </si>
  <si>
    <t xml:space="preserve">Receipt Number - 00001650 Document Number - 789 Receipt Method Name - PCP-Cheque Receipt Date - 24-FEB-19 Bank Name - HSBC Bank Account Name - OD HSBC 001-142033-001 </t>
  </si>
  <si>
    <t xml:space="preserve">CR#2878 </t>
  </si>
  <si>
    <t>‭1007413‬</t>
  </si>
  <si>
    <t xml:space="preserve">Receipt Number - 1007413 Document Number - 805 Receipt Method Name - PCP-Cheque Receipt Date - 28-FEB-19 Bank Name - HSBC Bank Account Name - OD HSBC 001-142033-001 </t>
  </si>
  <si>
    <t xml:space="preserve">CR#2944RV#1439 </t>
  </si>
  <si>
    <t>‭1005430‬</t>
  </si>
  <si>
    <t xml:space="preserve">Receipt Number - 1005430 Document Number - 886 Receipt Method Name - PCP-Cheque Receipt Date - 05-MAR-19 Bank Name - HSBC Bank Account Name - OD HSBC 001-142033-001 </t>
  </si>
  <si>
    <t xml:space="preserve">CR#03003RV#01560 </t>
  </si>
  <si>
    <t>‭00000586‬</t>
  </si>
  <si>
    <t xml:space="preserve">Receipt Number - 00000586 Document Number - 64 Receipt Method Name - PCP-Cheque-Mobility Receipt Date - 09-MAR-19 Bank Name - HSBC Bank Account Name - OD HSBC 001-142033-001 </t>
  </si>
  <si>
    <t xml:space="preserve">Mobility - Collection Interface - Header ID 5282000348 Customer Bank Name - QNB </t>
  </si>
  <si>
    <t>‭1000028‬</t>
  </si>
  <si>
    <t xml:space="preserve">Receipt Number - 1000028 Document Number - 938 Receipt Method Name - PCP-Cheque Receipt Date - 21-MAR-19 Bank Name - HSBC Bank Account Name - OD HSBC 001-142033-001 </t>
  </si>
  <si>
    <t>NINETY NINE SHOPEE</t>
  </si>
  <si>
    <t xml:space="preserve">CR#3209RV#1762 </t>
  </si>
  <si>
    <t>‭3279‬</t>
  </si>
  <si>
    <t xml:space="preserve">Receipt Number - 3279 Document Number - 922 Receipt Method Name - PCP-Cheque Receipt Date - 16-MAR-19 Bank Name - HSBC Bank Account Name - OD HSBC 001-142033-001 </t>
  </si>
  <si>
    <t xml:space="preserve">CR#03123RV#017556 </t>
  </si>
  <si>
    <t>‭1001089‬</t>
  </si>
  <si>
    <t xml:space="preserve">Receipt Number - 1001089 Document Number - 954 Receipt Method Name - PCP-Cheque Receipt Date - 27-MAR-19 Bank Name - HSBC Bank Account Name - OD HSBC 001-142033-001 </t>
  </si>
  <si>
    <t xml:space="preserve">CR#3270RV#1771 </t>
  </si>
  <si>
    <t>‭10168500‬</t>
  </si>
  <si>
    <t xml:space="preserve">Receipt Number - 10168500 Document Number - 836 Receipt Method Name - PCP-Cheque Receipt Date - 03-MAR-19 Bank Name - HSBC Bank Account Name - OD HSBC 001-142033-001 </t>
  </si>
  <si>
    <t xml:space="preserve">CR#2957RV#00690 </t>
  </si>
  <si>
    <t>‭00021802‬</t>
  </si>
  <si>
    <t xml:space="preserve">Receipt Number - 00021802 Document Number - 813 Receipt Method Name - PCP-Cheque Receipt Date - 28-FEB-19 Bank Name - HSBC Bank Account Name - OD HSBC 001-142033-001 </t>
  </si>
  <si>
    <t>‭65331‬</t>
  </si>
  <si>
    <t xml:space="preserve">Receipt Number - 65331 Document Number - 857 Receipt Method Name - PCP-Cheque Receipt Date - 03-MAR-19 Bank Name - HSBC Bank Account Name - OD HSBC 001-142033-001 </t>
  </si>
  <si>
    <t>‭1015024‬</t>
  </si>
  <si>
    <t xml:space="preserve">Receipt Number - 1015024 Document Number - 830 Receipt Method Name - PCP-Cheque Receipt Date - 28-FEB-19 Bank Name - HSBC Bank Account Name - OD HSBC 001-142033-001 </t>
  </si>
  <si>
    <t xml:space="preserve">CR#2956RV#00796 </t>
  </si>
  <si>
    <t>‭1014312‬</t>
  </si>
  <si>
    <t xml:space="preserve">Receipt Number - 1014312 Document Number - 864 Receipt Method Name - PCP-Cheque Receipt Date - 04-MAR-19 Bank Name - HSBC Bank Account Name - OD HSBC 001-142033-001 </t>
  </si>
  <si>
    <t xml:space="preserve">CR#2982RV#01488 </t>
  </si>
  <si>
    <t>‭1011299‬</t>
  </si>
  <si>
    <t xml:space="preserve">Receipt Number - 1011299 Document Number - 833 Receipt Method Name - PCP-Cheque Receipt Date - 28-FEB-19 Bank Name - HSBC Bank Account Name - OD HSBC 001-142033-001 </t>
  </si>
  <si>
    <t xml:space="preserve">CR#2956RV#00799 </t>
  </si>
  <si>
    <t>‭0021796‬</t>
  </si>
  <si>
    <t xml:space="preserve">Receipt Number - 0021796 Document Number - 808 Receipt Method Name - PCP-Cheque Receipt Date - 28-FEB-19 Bank Name - HSBC Bank Account Name - OD HSBC 001-142033-001 </t>
  </si>
  <si>
    <t>‭1023315‬</t>
  </si>
  <si>
    <t xml:space="preserve">Receipt Number - 1023315 Document Number - 882 Receipt Method Name - PCP-Cheque Receipt Date - 05-MAR-19 Bank Name - HSBC Bank Account Name - OD HSBC 001-142033-001 </t>
  </si>
  <si>
    <t xml:space="preserve">CR#03002RV#01189 </t>
  </si>
  <si>
    <t>‭9391‬</t>
  </si>
  <si>
    <t xml:space="preserve">Receipt Number - 9391 Document Number - 875 Receipt Method Name - PCP-Cheque Receipt Date - 05-MAR-19 Bank Name - HSBC Bank Account Name - OD HSBC 001-142033-001 </t>
  </si>
  <si>
    <t xml:space="preserve">CR#03002RV#01182 </t>
  </si>
  <si>
    <t>‭00001050‬</t>
  </si>
  <si>
    <t xml:space="preserve">Receipt Number - 00001050 Document Number - 908 Receipt Method Name - PCP-Cheque Receipt Date - 10-MAR-19 Bank Name - HSBC Bank Account Name - OD HSBC 001-142033-001 </t>
  </si>
  <si>
    <t>‭000218600‬</t>
  </si>
  <si>
    <t xml:space="preserve">Receipt Number - 000218600 Document Number - 816 Receipt Method Name - PCP-Cheque Receipt Date - 28-FEB-19 Bank Name - HSBC Bank Account Name - OD HSBC 001-142033-001 </t>
  </si>
  <si>
    <t>‭1000931‬</t>
  </si>
  <si>
    <t xml:space="preserve">Receipt Number - 1000931 Document Number - 910 Receipt Method Name - PCP-Cheque Receipt Date - 10-MAR-19 Bank Name - HSBC Bank Account Name - OD HSBC 001-142033-001 </t>
  </si>
  <si>
    <t xml:space="preserve">CR#3050RV#01497 </t>
  </si>
  <si>
    <t>‭00001651‬</t>
  </si>
  <si>
    <t xml:space="preserve">Receipt Number - 00001651 Document Number - 790 Receipt Method Name - PCP-Cheque Receipt Date - 24-FEB-19 Bank Name - HSBC Bank Account Name - OD HSBC 001-142033-001 </t>
  </si>
  <si>
    <t xml:space="preserve">CR#2879 </t>
  </si>
  <si>
    <t>‭1006736‬</t>
  </si>
  <si>
    <t xml:space="preserve">Receipt Number - 1006736 Document Number - 951 Receipt Method Name - PCP-Cheque Receipt Date - 26-MAR-19 Bank Name - HSBC Bank Account Name - OD HSBC 001-142033-001 </t>
  </si>
  <si>
    <t xml:space="preserve">CR#3246RV#1768 </t>
  </si>
  <si>
    <t>‭00001063‬</t>
  </si>
  <si>
    <t xml:space="preserve">Receipt Number - 00001063 Document Number - 893 Receipt Method Name - PCP-Cheque Receipt Date - 06-MAR-19 Bank Name - HSBC Bank Account Name - OD HSBC 001-142033-001 </t>
  </si>
  <si>
    <t xml:space="preserve">CR#03005RV#1446 </t>
  </si>
  <si>
    <t>‭0000521‬</t>
  </si>
  <si>
    <t xml:space="preserve">Receipt Number - 0000521 Document Number - 944 Receipt Method Name - PCP-Cheque Receipt Date - 24-MAR-19 Bank Name - HSBC Bank Account Name - OD HSBC 001-142033-001 </t>
  </si>
  <si>
    <t xml:space="preserve">CR#03222RV#030500 </t>
  </si>
  <si>
    <t>‭01007025‬</t>
  </si>
  <si>
    <t xml:space="preserve">Receipt Number - 01007025 Document Number - 67 Receipt Method Name - PCP-Cheque-Mobility Receipt Date - 25-MAR-19 Bank Name - HSBC Bank Account Name - OD HSBC 001-142033-001 </t>
  </si>
  <si>
    <t>LAGOON PLAZA WLL</t>
  </si>
  <si>
    <t xml:space="preserve">Mobility - Collection Interface - Header ID 510297000031 Customer Bank Name - COMMERCIAL BANK </t>
  </si>
  <si>
    <t>‭1021545‬</t>
  </si>
  <si>
    <t xml:space="preserve">Receipt Number - 1021545 Document Number - 894 Receipt Method Name - PCP-Cheque Receipt Date - 06-MAR-19 Bank Name - HSBC Bank Account Name - OD HSBC 001-142033-001 </t>
  </si>
  <si>
    <t xml:space="preserve">CR#3017RV#01565 </t>
  </si>
  <si>
    <t>‭1000924‬</t>
  </si>
  <si>
    <t xml:space="preserve">Receipt Number - 1000924 Document Number - 928 Receipt Method Name - PCP-Cheque Receipt Date - 19-MAR-19 Bank Name - HSBC Bank Account Name - OD HSBC 001-142033-001 </t>
  </si>
  <si>
    <t xml:space="preserve">CR#3160RV#01652 </t>
  </si>
  <si>
    <t>‭0000347‬</t>
  </si>
  <si>
    <t xml:space="preserve">Receipt Number - 0000347 Document Number - 866 Receipt Method Name - PCP-Cheque Receipt Date - 05-MAR-19 Bank Name - HSBC Bank Account Name - OD HSBC 001-142033-001 </t>
  </si>
  <si>
    <t xml:space="preserve">CR#2986RV#01441 </t>
  </si>
  <si>
    <t>‭0000243‬</t>
  </si>
  <si>
    <t xml:space="preserve">Receipt Number - 0000243 Document Number - 803 Receipt Method Name - PCP-Cheque Receipt Date - 28-FEB-19 Bank Name - HSBC Bank Account Name - OD HSBC 001-142033-001 </t>
  </si>
  <si>
    <t xml:space="preserve">CR#2942 AGNU RET CHQ </t>
  </si>
  <si>
    <t>‭1009832‬</t>
  </si>
  <si>
    <t xml:space="preserve">Receipt Number - 1009832 Document Number - 842 Receipt Method Name - PCP-Cheque Receipt Date - 03-MAR-19 Bank Name - HSBC Bank Account Name - OD HSBC 001-142033-001 </t>
  </si>
  <si>
    <t>‭1005339‬</t>
  </si>
  <si>
    <t xml:space="preserve">Receipt Number - 1005339 Document Number - 949 Receipt Method Name - PCP-Cheque Receipt Date - 26-MAR-19 Bank Name - HSBC Bank Account Name - OD HSBC 001-142033-001 </t>
  </si>
  <si>
    <t xml:space="preserve">CR#3246RV#1766 </t>
  </si>
  <si>
    <t>‭9380‬</t>
  </si>
  <si>
    <t xml:space="preserve">Receipt Number - 9380 Document Number - 877 Receipt Method Name - PCP-Cheque Receipt Date - 05-MAR-19 Bank Name - HSBC Bank Account Name - OD HSBC 001-142033-001 </t>
  </si>
  <si>
    <t xml:space="preserve">CR#03002RV#01184 </t>
  </si>
  <si>
    <t>‭22279‬</t>
  </si>
  <si>
    <t xml:space="preserve">Receipt Number - 22279 Document Number - 960 Receipt Method Name - PCP-Cheque Receipt Date - 28-MAR-19 Bank Name - HSBC Bank Account Name - OD HSBC 001-142033-001 </t>
  </si>
  <si>
    <t>‭01024079‬</t>
  </si>
  <si>
    <t xml:space="preserve">Receipt Number - 01024079 Document Number - 869 Receipt Method Name - PCP-Cheque Receipt Date - 05-MAR-19 Bank Name - HSBC Bank Account Name - OD HSBC 001-142033-001 </t>
  </si>
  <si>
    <t xml:space="preserve">CR#2988RV#27876 </t>
  </si>
  <si>
    <t>‭01006410‬</t>
  </si>
  <si>
    <t xml:space="preserve">Receipt Number - 01006410 Document Number - 896 Receipt Method Name - PCP-Cheque Receipt Date - 06-MAR-19 Bank Name - HSBC Bank Account Name - OD HSBC 001-142033-001 </t>
  </si>
  <si>
    <t xml:space="preserve">CR#03018RV#01191 </t>
  </si>
  <si>
    <t>‭4070‬</t>
  </si>
  <si>
    <t xml:space="preserve">Receipt Number - 4070 Document Number - 925 Receipt Method Name - PCP-Cheque Receipt Date - 14-MAR-19 Bank Name - HSBC Bank Account Name - OD HSBC 001-142033-001 </t>
  </si>
  <si>
    <t xml:space="preserve">CR#03117RV#01754 </t>
  </si>
  <si>
    <t>‭00000250‬</t>
  </si>
  <si>
    <t xml:space="preserve">Receipt Number - 00000250 Document Number - 929 Receipt Method Name - PCP-Cheque Receipt Date - 20-MAR-19 Bank Name - HSBC Bank Account Name - OD HSBC 001-142033-001 </t>
  </si>
  <si>
    <t xml:space="preserve">CR#03179RV#1663 </t>
  </si>
  <si>
    <t>‭01004211‬</t>
  </si>
  <si>
    <t xml:space="preserve">Receipt Number - 01004211 Document Number - 897 Receipt Method Name - PCP-Cheque Receipt Date - 06-MAR-19 Bank Name - HSBC Bank Account Name - OD HSBC 001-142033-001 </t>
  </si>
  <si>
    <t xml:space="preserve">CR#03018RV#01192 </t>
  </si>
  <si>
    <t>‭1014844‬</t>
  </si>
  <si>
    <t xml:space="preserve">Receipt Number - 1014844 Document Number - 888 Receipt Method Name - PCP-Cheque Receipt Date - 05-MAR-19 Bank Name - HSBC Bank Account Name - OD HSBC 001-142033-001 </t>
  </si>
  <si>
    <t xml:space="preserve">CR#03003RV#01562 </t>
  </si>
  <si>
    <t>‭65330‬</t>
  </si>
  <si>
    <t xml:space="preserve">Receipt Number - 65330 Document Number - 856 Receipt Method Name - PCP-Cheque Receipt Date - 03-MAR-19 Bank Name - HSBC Bank Account Name - OD HSBC 001-142033-001 </t>
  </si>
  <si>
    <t>‭10033662‬</t>
  </si>
  <si>
    <t xml:space="preserve">Receipt Number - 10033662 Document Number - 868 Receipt Method Name - PCP-Cheque Receipt Date - 05-MAR-19 Bank Name - HSBC Bank Account Name - OD HSBC 001-142033-001 </t>
  </si>
  <si>
    <t xml:space="preserve">CR#2987RV#00289 </t>
  </si>
  <si>
    <t>‭1003274‬</t>
  </si>
  <si>
    <t xml:space="preserve">Receipt Number - 1003274 Document Number - 947 Receipt Method Name - PCP-Cheque Receipt Date - 25-MAR-19 Bank Name - HSBC Bank Account Name - OD HSBC 001-142033-001 </t>
  </si>
  <si>
    <t xml:space="preserve">CR#3245RV#01121 </t>
  </si>
  <si>
    <t>‭0101547‬</t>
  </si>
  <si>
    <t xml:space="preserve">Receipt Number - 0101547 Document Number - 873 Receipt Method Name - PCP-Cheque Receipt Date - 05-MAR-19 Bank Name - HSBC Bank Account Name - OD HSBC 001-142033-001 </t>
  </si>
  <si>
    <t xml:space="preserve">CR#2997RV#27787 </t>
  </si>
  <si>
    <t>‭BT 31-MAR-2019‬</t>
  </si>
  <si>
    <t xml:space="preserve">Receipt Number - BT 31-MAR-2019 Document Number - 137 Receipt Method Name - PCP-Bank Transfer Receipt Date - 31-MAR-19 Bank Name - HSBC Bank Account Name - OD HSBC 001-142033-001 </t>
  </si>
  <si>
    <t xml:space="preserve">BT 31-MAR-2019 </t>
  </si>
  <si>
    <t>‭0000484‬</t>
  </si>
  <si>
    <t xml:space="preserve">Receipt Number - 0000484 Document Number - 930 Receipt Method Name - PCP-Cheque Receipt Date - 20-MAR-19 Bank Name - HSBC Bank Account Name - OD HSBC 001-142033-001 </t>
  </si>
  <si>
    <t xml:space="preserve">CR#03179RV#1664 </t>
  </si>
  <si>
    <t xml:space="preserve">Receipt Number - 1005596 Document Number - 831 Receipt Method Name - PCP-Cheque Receipt Date - 28-FEB-19 Bank Name - HSBC Bank Account Name - OD HSBC 001-142033-001 </t>
  </si>
  <si>
    <t xml:space="preserve">CR#2956RV#00798 </t>
  </si>
  <si>
    <t>‭1018325‬</t>
  </si>
  <si>
    <t xml:space="preserve">Receipt Number - 1018325 Document Number - 847 Receipt Method Name - PCP-Cheque Receipt Date - 03-MAR-19 Bank Name - HSBC Bank Account Name - OD HSBC 001-142033-001 </t>
  </si>
  <si>
    <t>‭01037231‬</t>
  </si>
  <si>
    <t xml:space="preserve">Receipt Number - 01037231 Document Number - 828 Receipt Method Name - PCP-Cheque Receipt Date - 28-FEB-19 Bank Name - HSBC Bank Account Name - OD HSBC 001-142033-001 </t>
  </si>
  <si>
    <t xml:space="preserve">CR#2949RV#00741 </t>
  </si>
  <si>
    <t>‭1005743‬</t>
  </si>
  <si>
    <t xml:space="preserve">Receipt Number - 1005743 Document Number - 65 Receipt Method Name - PCP-Cheque-Mobility Receipt Date - 10-MAR-19 Bank Name - HSBC Bank Account Name - OD HSBC 001-142033-001 </t>
  </si>
  <si>
    <t xml:space="preserve">Mobility - Collection Interface - Header ID 5282000353 Customer Bank Name - DOHA BANK </t>
  </si>
  <si>
    <t>‭01006528‬</t>
  </si>
  <si>
    <t xml:space="preserve">Receipt Number - 01006528 Document Number - 939 Receipt Method Name - PCP-Cheque Receipt Date - 23-MAR-19 Bank Name - HSBC Bank Account Name - OD HSBC 001-142033-001 </t>
  </si>
  <si>
    <t xml:space="preserve">CR#3219RV#00290 </t>
  </si>
  <si>
    <t>‭1044536‬</t>
  </si>
  <si>
    <t xml:space="preserve">Receipt Number - 1044536 Document Number - 965 Receipt Method Name - PCP-Cheque Receipt Date - 28-MAR-19 Bank Name - HSBC Bank Account Name - OD HSBC 001-142033-001 </t>
  </si>
  <si>
    <t>‭10200399‬</t>
  </si>
  <si>
    <t xml:space="preserve">Receipt Number - 10200399 Document Number - 900 Receipt Method Name - PCP-Cheque Receipt Date - 07-MAR-19 Bank Name - HSBC Bank Account Name - OD HSBC 001-142033-001 </t>
  </si>
  <si>
    <t xml:space="preserve">CR#3034RV#01566 </t>
  </si>
  <si>
    <t>‭00012801‬</t>
  </si>
  <si>
    <t xml:space="preserve">Receipt Number - 00012801 Document Number - 812 Receipt Method Name - PCP-Cheque Receipt Date - 28-FEB-19 Bank Name - HSBC Bank Account Name - OD HSBC 001-142033-001 </t>
  </si>
  <si>
    <t>‭5773‬</t>
  </si>
  <si>
    <t xml:space="preserve">Receipt Number - 5773 Document Number - 823 Receipt Method Name - PCP-Cheque Receipt Date - 28-FEB-19 Bank Name - HSBC Bank Account Name - OD HSBC 001-142033-001 </t>
  </si>
  <si>
    <t xml:space="preserve">CR#2948RV#0119 </t>
  </si>
  <si>
    <t>‭1006055‬</t>
  </si>
  <si>
    <t xml:space="preserve">Receipt Number - 1006055 Document Number - 849 Receipt Method Name - PCP-Cheque Receipt Date - 03-MAR-19 Bank Name - HSBC Bank Account Name - OD HSBC 001-142033-001 </t>
  </si>
  <si>
    <t xml:space="preserve">CR#2973RV#1486 </t>
  </si>
  <si>
    <t>‭7220083‬</t>
  </si>
  <si>
    <t xml:space="preserve">Receipt Number - 7220083 Document Number - 865 Receipt Method Name - PCP-Cheque Receipt Date - 04-MAR-19 Bank Name - HSBC Bank Account Name - OD HSBC 001-142033-001 </t>
  </si>
  <si>
    <t xml:space="preserve">CR#2982RV#01489 </t>
  </si>
  <si>
    <t>‭6343‬</t>
  </si>
  <si>
    <t xml:space="preserve">Receipt Number - 6343 Document Number - 862 Receipt Method Name - PCP-Cheque Receipt Date - 04-MAR-19 Bank Name - HSBC Bank Account Name - OD HSBC 001-142033-001 </t>
  </si>
  <si>
    <t xml:space="preserve">CR#2975RV#01557 </t>
  </si>
  <si>
    <t>‭01012793‬</t>
  </si>
  <si>
    <t xml:space="preserve">Receipt Number - 01012793 Document Number - 948 Receipt Method Name - PCP-Cheque Receipt Date - 25-MAR-19 Bank Name - HSBC Bank Account Name - OD HSBC 001-142033-001 </t>
  </si>
  <si>
    <t xml:space="preserve">CR#3245RV#01122 </t>
  </si>
  <si>
    <t>‭000010160‬</t>
  </si>
  <si>
    <t xml:space="preserve">Receipt Number - 000010160 Document Number - 838 Receipt Method Name - PCP-Cheque Receipt Date - 03-MAR-19 Bank Name - HSBC Bank Account Name - OD HSBC 001-142033-001 </t>
  </si>
  <si>
    <t xml:space="preserve">CR#2957RV#00692 </t>
  </si>
  <si>
    <t xml:space="preserve">Receipt Number - 65330 Document Number - 855 Receipt Method Name - PCP-Cheque Receipt Date - 03-MAR-19 Bank Name - HSBC Bank Account Name - OD HSBC 001-142033-001 </t>
  </si>
  <si>
    <t>‭01002783‬</t>
  </si>
  <si>
    <t xml:space="preserve">Receipt Number - 01002783 Document Number - 62 Receipt Method Name - PCP-Cheque-Mobility Receipt Date - 05-MAR-19 Bank Name - HSBC Bank Account Name - OD HSBC 001-142033-001 </t>
  </si>
  <si>
    <t xml:space="preserve">Mobility - Collection Interface - Header ID 5229000327 Customer Bank Name - Â STANDARD CHARTED BANK </t>
  </si>
  <si>
    <t>‭01005279‬</t>
  </si>
  <si>
    <t xml:space="preserve">Receipt Number - 01005279 Document Number - 63 Receipt Method Name - PCP-Cheque-Mobility Receipt Date - 07-MAR-19 Bank Name - HSBC Bank Account Name - OD HSBC 001-142033-001 </t>
  </si>
  <si>
    <t xml:space="preserve">Mobility - Collection Interface - Header ID 5229000330 Customer Bank Name - Â STANDARD CHARTED BANK </t>
  </si>
  <si>
    <t>‭COTY$24575.54@3.635‬</t>
  </si>
  <si>
    <t xml:space="preserve">Receipt Number - COTY$24575.54@3.635 Document Number - 126 Receipt Method Name - PCP-Bank Transfer Receipt Date - 14-MAR-19 Bank Name - HSBC Bank Account Name - OD HSBC 001-142033-001 </t>
  </si>
  <si>
    <t xml:space="preserve">COTY$24575.54@3.635 </t>
  </si>
  <si>
    <t>‭P&amp;G 1153.06@3.635‬</t>
  </si>
  <si>
    <t xml:space="preserve">Receipt Number - P&amp;G 1153.06@3.635 Document Number - 127 Receipt Method Name - PCP-Bank Transfer Receipt Date - 14-MAR-19 Bank Name - HSBC Bank Account Name - OD HSBC 001-142033-001 </t>
  </si>
  <si>
    <t xml:space="preserve">P&amp;G 1153.06@3.635 </t>
  </si>
  <si>
    <t>‭PCPDN$270.9@3.635‬</t>
  </si>
  <si>
    <t xml:space="preserve">Receipt Number - PCPDN$270.9@3.635 Document Number - 113 Receipt Method Name - PCP-Bank Transfer Receipt Date - 25-MAR-19 Bank Name - HSBC Bank Account Name - OD HSBC 001-142033-001 </t>
  </si>
  <si>
    <t xml:space="preserve">PCPDN$270.9@3.635 </t>
  </si>
  <si>
    <t>‭P&amp;G DN$28865.34@3.635‬</t>
  </si>
  <si>
    <t xml:space="preserve">Receipt Number - P&amp;G DN$28865.34@3.635 Document Number - 128 Receipt Method Name - PCP-Bank Transfer Receipt Date - 14-MAR-19 Bank Name - HSBC Bank Account Name - OD HSBC 001-142033-001 </t>
  </si>
  <si>
    <t xml:space="preserve">P&amp;G DN$28865.34@3.635 </t>
  </si>
  <si>
    <t>‭P&amp;G $15600@3.635‬</t>
  </si>
  <si>
    <t xml:space="preserve">Receipt Number - P&amp;G $15600@3.635 Document Number - 121 Receipt Method Name - PCP-Bank Transfer Receipt Date - 26-MAR-19 Bank Name - HSBC Bank Account Name - OD HSBC 001-142033-001 </t>
  </si>
  <si>
    <t xml:space="preserve">P&amp;G $15600@3.635 </t>
  </si>
  <si>
    <t>‭PCPDN$10973@3.635‬</t>
  </si>
  <si>
    <t xml:space="preserve">Receipt Number - PCPDN$10973@3.635 Document Number - 112 Receipt Method Name - PCP-Bank Transfer Receipt Date - 25-MAR-19 Bank Name - HSBC Bank Account Name - OD HSBC 001-142033-001 </t>
  </si>
  <si>
    <t xml:space="preserve">PCPDN$10973@3.635 </t>
  </si>
  <si>
    <t>‭P&amp;G DN $58403.49@3.6425‬</t>
  </si>
  <si>
    <t xml:space="preserve">Receipt Number - P&amp;G DN $58403.49@3.6425 Document Number - 111 Receipt Method Name - PCP-Bank Transfer Receipt Date - 25-MAR-19 Bank Name - HSBC Bank Account Name - OD HSBC 001-142033-001 </t>
  </si>
  <si>
    <t xml:space="preserve">P&amp;G DN $58403.49@3.6425 </t>
  </si>
  <si>
    <t>MAR'19 LS EMP#59143 THAZEEN BANK CHARGES</t>
  </si>
  <si>
    <t>‭MAR'19 LS BANK CHARGES‬</t>
  </si>
  <si>
    <t>MAR'19 LS EMP#56522 GEMIMA BANK CHARGES</t>
  </si>
  <si>
    <t>MAR'19 LS EMP#58521 HAJ BANK CHARGES</t>
  </si>
  <si>
    <t>MAR'19 LS EMP#55559 FRANCIS BANK CHARGES</t>
  </si>
  <si>
    <t>MAR'19 LS EMP#54726 ADELFA BANK CHARGES</t>
  </si>
  <si>
    <t>PCP HSBC WPS BANK CHARGES MAR19</t>
  </si>
  <si>
    <t>‭PCP HSBC WPS BANK CHARGES MAR19‬</t>
  </si>
  <si>
    <t>CILDOH176226$1119820.41</t>
  </si>
  <si>
    <t>‭MARCH'19 HSBC  CIL‬</t>
  </si>
  <si>
    <t>CILDOH176255$395554.82</t>
  </si>
  <si>
    <t>CILDOH176114$654158.13</t>
  </si>
  <si>
    <t>CILDO175990$664260.11</t>
  </si>
  <si>
    <t>CILDOH175960$402346.10</t>
  </si>
  <si>
    <t>CILDOH175958$1168691.67</t>
  </si>
  <si>
    <t>CILDOH176113$557816.20</t>
  </si>
  <si>
    <t>CILDOH1760064$1118965.96</t>
  </si>
  <si>
    <t>CILDOH176066$959352.91</t>
  </si>
  <si>
    <t>CILDOH176065$582672.92</t>
  </si>
  <si>
    <t>CILDOH175988$576215.49</t>
  </si>
  <si>
    <t>‭15033‬</t>
  </si>
  <si>
    <t>cash dep 07-amr-2019</t>
  </si>
  <si>
    <t>‭21195‬</t>
  </si>
  <si>
    <t>CHQ#473973,Petty Cash Replenishment</t>
  </si>
  <si>
    <t>‭21194‬</t>
  </si>
  <si>
    <t>CHQ#474156,Petty Cash Replenishment</t>
  </si>
  <si>
    <t>‭21189‬</t>
  </si>
  <si>
    <t>CHQ#474087,FUND TRANSFER FROM HSBC TO ATM 7218</t>
  </si>
  <si>
    <t>‭21188‬</t>
  </si>
  <si>
    <t>CHQ#474088,FUND TRANSFER FROM HSBC TO ATM 7218</t>
  </si>
  <si>
    <t>‭21888‬</t>
  </si>
  <si>
    <t>CHQ#474217,SALARY FUND TRANSFER FROM HSBC TO MASRAF AL RAYYAN / MAR-19</t>
  </si>
  <si>
    <t>‭14943‬</t>
  </si>
  <si>
    <t>CASH COLL 28-FEB-19</t>
  </si>
  <si>
    <t>‭14945‬</t>
  </si>
  <si>
    <t>CASH DEP 02-MAR-2019</t>
  </si>
  <si>
    <t>‭17350‬</t>
  </si>
  <si>
    <t>cash Coll 28-mar-2019</t>
  </si>
  <si>
    <t>‭17351‬</t>
  </si>
  <si>
    <t>cash coll 30-mar-2019</t>
  </si>
  <si>
    <t>‭17192‬</t>
  </si>
  <si>
    <t>CASH DEP 27-MAR-2019</t>
  </si>
  <si>
    <t>‭14944‬</t>
  </si>
  <si>
    <t>CASH DEP 04-MAR-2019</t>
  </si>
  <si>
    <t>‭17190‬</t>
  </si>
  <si>
    <t>CASH DEP 25-MAR-2019</t>
  </si>
  <si>
    <t>‭15729‬</t>
  </si>
  <si>
    <t>cash dep 16-mar-2019</t>
  </si>
  <si>
    <t>‭15256‬</t>
  </si>
  <si>
    <t>CASH COLL 10-MAR-2019</t>
  </si>
  <si>
    <t>‭14974‬</t>
  </si>
  <si>
    <t>Cash dep 04-mar-2019</t>
  </si>
  <si>
    <t>‭16636‬</t>
  </si>
  <si>
    <t>Cash Col 24-mar-2019</t>
  </si>
  <si>
    <t>‭14973‬</t>
  </si>
  <si>
    <t>CASH DEP</t>
  </si>
  <si>
    <t>‭17269‬</t>
  </si>
  <si>
    <t>CASH DEP 28-MAR-2019</t>
  </si>
  <si>
    <t>‭15257‬</t>
  </si>
  <si>
    <t>CASH COLL 11-MAR-2019</t>
  </si>
  <si>
    <t>‭16637‬</t>
  </si>
  <si>
    <t>Coll 21-mar-2019</t>
  </si>
  <si>
    <t>‭15728‬</t>
  </si>
  <si>
    <t>cash dep 14-mar-2019</t>
  </si>
  <si>
    <t>‭15397‬</t>
  </si>
  <si>
    <t>cash dep 13-Mar-2019</t>
  </si>
  <si>
    <t>‭16639‬</t>
  </si>
  <si>
    <t>Cash Coll 23-mar-2019</t>
  </si>
  <si>
    <t>‭17191‬</t>
  </si>
  <si>
    <t>‭15879‬</t>
  </si>
  <si>
    <t>CASH DEP 18-MAR-19</t>
  </si>
  <si>
    <t>‭15255‬</t>
  </si>
  <si>
    <t>CASH COLL 09-MAR-2019</t>
  </si>
  <si>
    <t>‭15322‬</t>
  </si>
  <si>
    <t>CASH DEP 12-MAR-2019</t>
  </si>
  <si>
    <t>‭15254‬</t>
  </si>
  <si>
    <t>CASH COLL 07-MAR-2019</t>
  </si>
  <si>
    <t>‭16635‬</t>
  </si>
  <si>
    <t>Cash Dep 20-mar-2019</t>
  </si>
  <si>
    <t>‭FUND TRANSFER-IA/GEN/0078/19‬</t>
  </si>
  <si>
    <t xml:space="preserve">Receipt Number - FUND TRANSFER-IA/GEN/0078/19 Document Number - 140 Receipt Method Name - PCP-Bank Transfer Receipt Date - 31-MAR-19 Bank Name - HSBC Bank Account Name - OD HSBC 001-142033-001 </t>
  </si>
  <si>
    <t xml:space="preserve">FUND TRANSFER-IA/GEN/0078/19 </t>
  </si>
  <si>
    <t>‭00002773‬</t>
  </si>
  <si>
    <t xml:space="preserve">Receipt Number - 00002773 Document Number - 61 Receipt Method Name - PCP-Cheque-Mobility Receipt Date - 03-MAR-19 Bank Name - HSBC Bank Account Name - OD HSBC 001-142033-001 </t>
  </si>
  <si>
    <t xml:space="preserve">Mobility - Collection Interface - Header ID 5229000321 Customer Bank Name - Â STANDARD CHARTED BANK </t>
  </si>
  <si>
    <t>‭BT 13-MAR-2019‬</t>
  </si>
  <si>
    <t xml:space="preserve">Receipt Number - BT 13-MAR-2019 Document Number - 144 Receipt Method Name - PCP-Bank Transfer Receipt Date - 13-MAR-19 Bank Name - HSBC Bank Account Name - OD HSBC 001-142033-001 </t>
  </si>
  <si>
    <t xml:space="preserve">BT 13-MAR-2019 </t>
  </si>
  <si>
    <t>‭FUND TRANSFER-IA/GEN/0077/19‬</t>
  </si>
  <si>
    <t xml:space="preserve">Receipt Number - FUND TRANSFER-IA/GEN/0077/19 Document Number - 139 Receipt Method Name - PCP-Bank Transfer Receipt Date - 31-MAR-19 Bank Name - HSBC Bank Account Name - OD HSBC 001-142033-001 </t>
  </si>
  <si>
    <t xml:space="preserve">FUND TRANSFER-IA/GEN/0077/19 </t>
  </si>
  <si>
    <t>CIL$1183110.22@3.6485</t>
  </si>
  <si>
    <t>‭MAR-19,BANK CHARGES‬</t>
  </si>
  <si>
    <t>CIL$1060843.70@3.6485</t>
  </si>
  <si>
    <t>CIL$723265.21@3.6485</t>
  </si>
  <si>
    <t>CIL$1120623.54@3.6485</t>
  </si>
  <si>
    <t>CIL$865230.85@3.6485</t>
  </si>
  <si>
    <t>CIL$1026349.73@3.6485</t>
  </si>
  <si>
    <t>CIL$1016097.74@3.6485</t>
  </si>
  <si>
    <t>ABA 19PCP 264/ABA 19PCP 265/ABA 19PCP 266/ABA 19PCP 263</t>
  </si>
  <si>
    <t>DN-PCP-23-19 OTC MAR'19 SAL PAID FROM PCP</t>
  </si>
  <si>
    <t>‭DN-PCP-23-19 OTC MAR'19 SAL PAID FROM PCP‬</t>
  </si>
  <si>
    <t>MAR'19 WPS SALARY</t>
  </si>
  <si>
    <t>‭MAR'19 WPS SALARY‬</t>
  </si>
  <si>
    <t>HSBC BANK Mangmen Fee 2019 @.09% for 2019</t>
  </si>
  <si>
    <t>‭HSBC BANK Mangmen Fee 2019 @.09% for 2019‬</t>
  </si>
  <si>
    <t>G4S CHAREGS Feb'19</t>
  </si>
  <si>
    <t>‭G4S CHAREGS Feb'19‬</t>
  </si>
  <si>
    <t>HSBC-INT Capit Marc'19</t>
  </si>
  <si>
    <t>‭HSBC-INT Capit Marc'19‬</t>
  </si>
  <si>
    <t>‭16631‬</t>
  </si>
  <si>
    <t>Cash Dep 19-mar-2019</t>
  </si>
  <si>
    <t>‭24037‬</t>
  </si>
  <si>
    <t>‭24040‬</t>
  </si>
  <si>
    <t>‭24043‬</t>
  </si>
  <si>
    <t>CILDOH175990$664260.11</t>
  </si>
  <si>
    <t>‭24045‬</t>
  </si>
  <si>
    <t>CILDOH176064$1118965.96</t>
  </si>
  <si>
    <t>‭24047‬</t>
  </si>
  <si>
    <t>CILDOH176066,$959352.91</t>
  </si>
  <si>
    <t>‭24048‬</t>
  </si>
  <si>
    <t>‭24049‬</t>
  </si>
  <si>
    <t>‭24051‬</t>
  </si>
  <si>
    <t>CILDOH176113$2035192.41</t>
  </si>
  <si>
    <t>‭24054‬</t>
  </si>
  <si>
    <t>CILDOH176114,2386695.94</t>
  </si>
  <si>
    <t>‭24056‬</t>
  </si>
  <si>
    <t>CILDOH176226</t>
  </si>
  <si>
    <t>‭24058‬</t>
  </si>
  <si>
    <t>STANDARD</t>
  </si>
  <si>
    <t>‭21168‬</t>
  </si>
  <si>
    <t>‭474052‬</t>
  </si>
  <si>
    <t>BL 39019004 / FSCU9334420</t>
  </si>
  <si>
    <t>‭21169‬</t>
  </si>
  <si>
    <t>‭473861‬</t>
  </si>
  <si>
    <t>BL 580355765 / TLLU5255891 + MRKU0199072</t>
  </si>
  <si>
    <t>MEDUIS321970 CONTAINER REPAIR</t>
  </si>
  <si>
    <t>‭473659‬</t>
  </si>
  <si>
    <t>‭21167‬</t>
  </si>
  <si>
    <t>‭19000‬</t>
  </si>
  <si>
    <t>‭5668‬</t>
  </si>
  <si>
    <t>MEDUBC302750-THC CHARGES</t>
  </si>
  <si>
    <t>IC-4064</t>
  </si>
  <si>
    <t>IC-4973</t>
  </si>
  <si>
    <t>IC-5017</t>
  </si>
  <si>
    <t>IC-5205</t>
  </si>
  <si>
    <t>IC-5309</t>
  </si>
  <si>
    <t>18058-11.</t>
  </si>
  <si>
    <t>IC-5604</t>
  </si>
  <si>
    <t>IC-1328 RVRSL AR51635</t>
  </si>
  <si>
    <t>IC-6043</t>
  </si>
  <si>
    <t>IC-6064</t>
  </si>
  <si>
    <t>IV#3983</t>
  </si>
  <si>
    <t>‭21166‬</t>
  </si>
  <si>
    <t>‭473620‬</t>
  </si>
  <si>
    <t>MEDUTI321687 / MEDUTI321679</t>
  </si>
  <si>
    <t>‭21775‬</t>
  </si>
  <si>
    <t>‭CHQ473932‬</t>
  </si>
  <si>
    <t>CHQ473932</t>
  </si>
  <si>
    <t>‭21770‬</t>
  </si>
  <si>
    <t>‭CHQ473918‬</t>
  </si>
  <si>
    <t>CHQ473918</t>
  </si>
  <si>
    <t>‭21769‬</t>
  </si>
  <si>
    <t>‭CHQ473857‬</t>
  </si>
  <si>
    <t>CHQ473857</t>
  </si>
  <si>
    <t>‭21774‬</t>
  </si>
  <si>
    <t>‭CHQ473817‬</t>
  </si>
  <si>
    <t>CHQ473817</t>
  </si>
  <si>
    <t>‭21773‬</t>
  </si>
  <si>
    <t>‭CHQ473828‬</t>
  </si>
  <si>
    <t>CHQ473828</t>
  </si>
  <si>
    <t>‭21766‬</t>
  </si>
  <si>
    <t>‭CHQ473781.‬</t>
  </si>
  <si>
    <t>CHQ473781</t>
  </si>
  <si>
    <t>‭21767‬</t>
  </si>
  <si>
    <t>‭CHQ474029‬</t>
  </si>
  <si>
    <t>CHQ474029</t>
  </si>
  <si>
    <t>‭21771‬</t>
  </si>
  <si>
    <t>‭CHQ473999‬</t>
  </si>
  <si>
    <t>CHQ473999</t>
  </si>
  <si>
    <t>(To be cleared in April-19)</t>
  </si>
  <si>
    <t>Difference btw Total DR and Total CR</t>
  </si>
  <si>
    <t>Book Balance</t>
  </si>
  <si>
    <t>Net Difference</t>
  </si>
  <si>
    <t>473776</t>
  </si>
  <si>
    <t>474153</t>
  </si>
  <si>
    <t>474219</t>
  </si>
  <si>
    <t>474091</t>
  </si>
  <si>
    <t>474152</t>
  </si>
  <si>
    <t>474154</t>
  </si>
  <si>
    <t>473879</t>
  </si>
  <si>
    <t>473978</t>
  </si>
  <si>
    <t>474083</t>
  </si>
  <si>
    <t>473874</t>
  </si>
  <si>
    <t>473843</t>
  </si>
  <si>
    <t>474112</t>
  </si>
  <si>
    <t>474085</t>
  </si>
  <si>
    <t>474008</t>
  </si>
  <si>
    <t>474084</t>
  </si>
  <si>
    <t>474090</t>
  </si>
  <si>
    <t>474124</t>
  </si>
  <si>
    <t>474347</t>
  </si>
  <si>
    <t>473839</t>
  </si>
  <si>
    <t>474093</t>
  </si>
  <si>
    <t>473841</t>
  </si>
  <si>
    <t>474007</t>
  </si>
  <si>
    <t>474022</t>
  </si>
  <si>
    <t>473944</t>
  </si>
  <si>
    <t>473922</t>
  </si>
  <si>
    <t>474055</t>
  </si>
  <si>
    <t>474171</t>
  </si>
  <si>
    <t>474092</t>
  </si>
  <si>
    <t>474024</t>
  </si>
  <si>
    <t>474053</t>
  </si>
  <si>
    <t>474021</t>
  </si>
  <si>
    <t>473945</t>
  </si>
  <si>
    <t>474039</t>
  </si>
  <si>
    <t>474023</t>
  </si>
  <si>
    <t>474229</t>
  </si>
  <si>
    <t>474061</t>
  </si>
  <si>
    <t>473965</t>
  </si>
  <si>
    <t>474148</t>
  </si>
  <si>
    <t>CILDOH176316</t>
  </si>
  <si>
    <t>CILDOH176317</t>
  </si>
  <si>
    <t>CILDOH176340</t>
  </si>
  <si>
    <t>CILDOH176398</t>
  </si>
  <si>
    <t>CILDOH176556</t>
  </si>
  <si>
    <t>CILDOH176555</t>
  </si>
  <si>
    <t>Payables A 6222367 11072539</t>
  </si>
  <si>
    <t>Apr-19 Reconciled Payments QAR</t>
  </si>
  <si>
    <t>Journal Import 11072539:</t>
  </si>
  <si>
    <t>‭473649‬</t>
  </si>
  <si>
    <t>MEDUBM834058 VICKS GS APPROVAL</t>
  </si>
  <si>
    <t>‭20914‬</t>
  </si>
  <si>
    <t>‭473815‬</t>
  </si>
  <si>
    <t>MEDUAM160985 SHAMPO</t>
  </si>
  <si>
    <t>‭20912‬</t>
  </si>
  <si>
    <t>‭473587‬</t>
  </si>
  <si>
    <t>MEDUAM165422 DEMURRAGE GS APPROVAL</t>
  </si>
  <si>
    <t>‭20910‬</t>
  </si>
  <si>
    <t>‭473591‬</t>
  </si>
  <si>
    <t>MEDUG1418458 MEDUG1434224 MEDUG1418300</t>
  </si>
  <si>
    <t>‭21276‬</t>
  </si>
  <si>
    <t>‭474013‬</t>
  </si>
  <si>
    <t>ST 02-03-02-2019 C&amp;F EXPS SHEET</t>
  </si>
  <si>
    <t>‭21277‬</t>
  </si>
  <si>
    <t>‭474014.‬</t>
  </si>
  <si>
    <t>‭20920‬</t>
  </si>
  <si>
    <t>‭473682‬</t>
  </si>
  <si>
    <t>580221792 580220417</t>
  </si>
  <si>
    <t>‭21279‬</t>
  </si>
  <si>
    <t>‭473860‬</t>
  </si>
  <si>
    <t>BL 580355765 DELONGHI  / GS APPROVAL</t>
  </si>
  <si>
    <t>‭21281‬</t>
  </si>
  <si>
    <t>‭473758‬</t>
  </si>
  <si>
    <t>ST 01-02-2019 C7F EXPS SHEET</t>
  </si>
  <si>
    <t>‭20899‬</t>
  </si>
  <si>
    <t>‭473891‬</t>
  </si>
  <si>
    <t>CAIU8233335 MSCU7145614</t>
  </si>
  <si>
    <t>‭21283‬</t>
  </si>
  <si>
    <t>‭474069‬</t>
  </si>
  <si>
    <t>‭20919‬</t>
  </si>
  <si>
    <t>‭473917‬</t>
  </si>
  <si>
    <t>MEDUCO923956 MEDUCO924558 MEDUCO924004 MEDUCO924087</t>
  </si>
  <si>
    <t>‭20917‬</t>
  </si>
  <si>
    <t>‭473893‬</t>
  </si>
  <si>
    <t>YMLU8634089 QDPE19010330</t>
  </si>
  <si>
    <t>Payables A 6270365 11090045</t>
  </si>
  <si>
    <t>Journal Import 11090045:</t>
  </si>
  <si>
    <t>‭21881‬</t>
  </si>
  <si>
    <t>‭CHQ473776‬</t>
  </si>
  <si>
    <t>CHQ473776</t>
  </si>
  <si>
    <t>Payables A 6797367 11493311</t>
  </si>
  <si>
    <t>Journal Import 11493311:</t>
  </si>
  <si>
    <t>‭21880‬</t>
  </si>
  <si>
    <t>‭CHQ473900‬</t>
  </si>
  <si>
    <t>CHQ473900</t>
  </si>
  <si>
    <t>‭21883‬</t>
  </si>
  <si>
    <t>‭CHQ473873‬</t>
  </si>
  <si>
    <t>CHQ473873</t>
  </si>
  <si>
    <t>‭21884‬</t>
  </si>
  <si>
    <t>‭CHQ473896‬</t>
  </si>
  <si>
    <t>CHQ473896</t>
  </si>
  <si>
    <t>‭21885‬</t>
  </si>
  <si>
    <t>‭CHQ473856‬</t>
  </si>
  <si>
    <t>CHQ473856</t>
  </si>
  <si>
    <t>‭21887‬</t>
  </si>
  <si>
    <t>‭CHQ474030‬</t>
  </si>
  <si>
    <t>CHQ474030</t>
  </si>
  <si>
    <t>‭21894‬</t>
  </si>
  <si>
    <t>‭CHQ474079‬</t>
  </si>
  <si>
    <t>CHQ474079</t>
  </si>
  <si>
    <t>‭21898‬</t>
  </si>
  <si>
    <t>‭CHQ473842‬</t>
  </si>
  <si>
    <t>CHQ473842</t>
  </si>
  <si>
    <t>‭22083‬</t>
  </si>
  <si>
    <t>‭IC-4064‬</t>
  </si>
  <si>
    <t>BUSINESS CARD GHANUCHI</t>
  </si>
  <si>
    <t>‭23000‬</t>
  </si>
  <si>
    <t>‭1000013009‬</t>
  </si>
  <si>
    <t>JAN-19,VEHICLE RENTALS</t>
  </si>
  <si>
    <t>‭18518‬</t>
  </si>
  <si>
    <t>‭CC17-5693‬</t>
  </si>
  <si>
    <t>CN/PCP/11-17-EMP54290 TRNF JEN</t>
  </si>
  <si>
    <t>DOHATNA INNOVATIVE DISTRIBUTION</t>
  </si>
  <si>
    <t>‭18541‬</t>
  </si>
  <si>
    <t>‭DOH0000389408‬</t>
  </si>
  <si>
    <t>FEB-19,COURIER CHARGES</t>
  </si>
  <si>
    <t>‭18542‬</t>
  </si>
  <si>
    <t>‭DOH0000386267‬</t>
  </si>
  <si>
    <t>JAN-19,COURIER CHARGES</t>
  </si>
  <si>
    <t>‭18543‬</t>
  </si>
  <si>
    <t>‭AG/2019/19‬</t>
  </si>
  <si>
    <t>FEB-19,ABA NON STAFF SALARY</t>
  </si>
  <si>
    <t>‭18547‬</t>
  </si>
  <si>
    <t>‭105756‬</t>
  </si>
  <si>
    <t>DEC-18,INDOOR PLANTS</t>
  </si>
  <si>
    <t>‭18767‬</t>
  </si>
  <si>
    <t>‭2-21133-19‬</t>
  </si>
  <si>
    <t>PO-345,JAN-19,TRANSPORTATION CHARGES</t>
  </si>
  <si>
    <t>‭18768‬</t>
  </si>
  <si>
    <t>‭1419‬</t>
  </si>
  <si>
    <t>QA16297512</t>
  </si>
  <si>
    <t>‭20597‬</t>
  </si>
  <si>
    <t>‭14193127/543642‬</t>
  </si>
  <si>
    <t>GRN4148/4247PO525</t>
  </si>
  <si>
    <t>KAZ HAUSGERATE GmbH</t>
  </si>
  <si>
    <t>‭20598‬</t>
  </si>
  <si>
    <t>‭4119102743‬</t>
  </si>
  <si>
    <t>GRN5019/5129PO659</t>
  </si>
  <si>
    <t>‭20599‬</t>
  </si>
  <si>
    <t>‭4119103111‬</t>
  </si>
  <si>
    <t>GRN5069/PO703</t>
  </si>
  <si>
    <t>‭20600‬</t>
  </si>
  <si>
    <t>‭3160605866‬</t>
  </si>
  <si>
    <t>GRN4187 PO571</t>
  </si>
  <si>
    <t>‭20601‬</t>
  </si>
  <si>
    <t>‭106132‬</t>
  </si>
  <si>
    <t>JAN-19,PLANTS MAINTENANCE</t>
  </si>
  <si>
    <t>‭20965‬</t>
  </si>
  <si>
    <t>‭4119101644‬</t>
  </si>
  <si>
    <t>GRN4365/4408PO544</t>
  </si>
  <si>
    <t>‭21143‬</t>
  </si>
  <si>
    <t>‭130202‬</t>
  </si>
  <si>
    <t>INV13020 FINAL PAYABLE</t>
  </si>
  <si>
    <t>MORNING MIST LLC</t>
  </si>
  <si>
    <t>‭21170‬</t>
  </si>
  <si>
    <t>‭LS EMP#55059‬</t>
  </si>
  <si>
    <t>LS EMP#55059 NOUFAL</t>
  </si>
  <si>
    <t>Mr. NOUFAL THATTANTAVIDA</t>
  </si>
  <si>
    <t>‭21871‬</t>
  </si>
  <si>
    <t>‭CHQ473919‬</t>
  </si>
  <si>
    <t>CHQ473919</t>
  </si>
  <si>
    <t>‭21872‬</t>
  </si>
  <si>
    <t>‭CHQ473906‬</t>
  </si>
  <si>
    <t>CHQ473906</t>
  </si>
  <si>
    <t>‭21874‬</t>
  </si>
  <si>
    <t>‭CHQ473825‬</t>
  </si>
  <si>
    <t>CHQ473825</t>
  </si>
  <si>
    <t>‭21875‬</t>
  </si>
  <si>
    <t>‭CHQ474001‬</t>
  </si>
  <si>
    <t>CHQ474001</t>
  </si>
  <si>
    <t>‭21876‬</t>
  </si>
  <si>
    <t>‭CHQ473907‬</t>
  </si>
  <si>
    <t>CHQ473907</t>
  </si>
  <si>
    <t>‭21877‬</t>
  </si>
  <si>
    <t>‭CHQ474000‬</t>
  </si>
  <si>
    <t>CHQ474000</t>
  </si>
  <si>
    <t>‭21878‬</t>
  </si>
  <si>
    <t>‭CHQ473819‬</t>
  </si>
  <si>
    <t>CHQ473819</t>
  </si>
  <si>
    <t>‭21879‬</t>
  </si>
  <si>
    <t>‭CHQ474095‬</t>
  </si>
  <si>
    <t>CHQ474095</t>
  </si>
  <si>
    <t>‭21895‬</t>
  </si>
  <si>
    <t>‭CHQ474006‬</t>
  </si>
  <si>
    <t>CHQ474006</t>
  </si>
  <si>
    <t>‭21873‬</t>
  </si>
  <si>
    <t>‭CHQ473915‬</t>
  </si>
  <si>
    <t>CHQ473915</t>
  </si>
  <si>
    <t>‭21886‬</t>
  </si>
  <si>
    <t>‭CHQ473885.‬</t>
  </si>
  <si>
    <t>CHQ473885</t>
  </si>
  <si>
    <t>‭18540‬</t>
  </si>
  <si>
    <t>‭3139/2019‬</t>
  </si>
  <si>
    <t>FEB-19,TRANSPORTATION CHARGES</t>
  </si>
  <si>
    <t>‭21145‬</t>
  </si>
  <si>
    <t>‭20859‬</t>
  </si>
  <si>
    <t>‭1137153891‬</t>
  </si>
  <si>
    <t>1137153891-PRE</t>
  </si>
  <si>
    <t>Receivables A 6479371 11241351</t>
  </si>
  <si>
    <t>Apr-19 Credit Memos QAR</t>
  </si>
  <si>
    <t>Journal Import 11241351:</t>
  </si>
  <si>
    <t>Credit Memos</t>
  </si>
  <si>
    <t>Revenue</t>
  </si>
  <si>
    <t>Credit Memo</t>
  </si>
  <si>
    <t>‭55721‬</t>
  </si>
  <si>
    <t>CHQ FUND RECEIVED FROM OTC</t>
  </si>
  <si>
    <t xml:space="preserve">CHQ FUND RECEIVED FROM OTC </t>
  </si>
  <si>
    <t>Receivables A 6479367 11241184</t>
  </si>
  <si>
    <t>Journal Import 11241184:</t>
  </si>
  <si>
    <t>CIL$1069828.68@3.6502-BankCharge 25-APR-2019 09:48:24</t>
  </si>
  <si>
    <t>CIL$1069828.68@3.6502-BankCharge</t>
  </si>
  <si>
    <t>‭010501‬</t>
  </si>
  <si>
    <t>Procter &amp; Gamble</t>
  </si>
  <si>
    <t>‭CIL$1069828.68@3.6502-BankCharge‬</t>
  </si>
  <si>
    <t>CIL$1070597.40@3.6502-BankCharge 25-APR-2019 10:29:43</t>
  </si>
  <si>
    <t>CIL$1070597.40@3.6502-BankCharge</t>
  </si>
  <si>
    <t>‭CIL$1070597.40@3.6502-BankCharge‬</t>
  </si>
  <si>
    <t>CIL$869023.43@3.6502-BankCharge 25-APR-2019 10:39:22</t>
  </si>
  <si>
    <t>CIL$869023.43@3.6502-BankCharge</t>
  </si>
  <si>
    <t>‭CIL$869023.43@3.6502-BankCharge‬</t>
  </si>
  <si>
    <t>CIL$966040.01@3.6502-BankCharge 25-APR-2019 11:01:17</t>
  </si>
  <si>
    <t>CIL$966040.01@3.6502-BankCharge</t>
  </si>
  <si>
    <t>‭CIL$966040.01@3.6502-BankCharge‬</t>
  </si>
  <si>
    <t>CIL$1067018.54@3.6502-BANK CHARGES 24-APR-2019 15:21:13</t>
  </si>
  <si>
    <t>CIL$1067018.54@3.6502-BANK CHARGES</t>
  </si>
  <si>
    <t>‭CIL$1067018.54@3.6502-BANK CHARGES‬</t>
  </si>
  <si>
    <t>PCP-APR19-GL01 WPS CHARGES APR19 28-APR-2019 08:41:06</t>
  </si>
  <si>
    <t>PCP-APR19-GL01 WPS CHARGES APR19</t>
  </si>
  <si>
    <t>‭PCP-APR19-GL01 WPS CHARGES APR19‬</t>
  </si>
  <si>
    <t>CIL1080212.89@3.6502 BANK CHARGE 08-MAY-2019 16:06:46</t>
  </si>
  <si>
    <t>CIL1080212.89@3.6502 BANK CHARGE</t>
  </si>
  <si>
    <t>‭CIL1080212.89@3.6502 BANK CHARGE‬</t>
  </si>
  <si>
    <t>CIL1071761.23@3.6502 BANK CHARGE 08-MAY-2019 16:13:55</t>
  </si>
  <si>
    <t>CIL1071761.23@3.6502 BANK CHARGE</t>
  </si>
  <si>
    <t>‭CIL1071761.23@3.6502 BANK CHARGE‬</t>
  </si>
  <si>
    <t>ABA 18PCP 268 - 427884.99 BANK CHG 11-MAY-2019 18:54:15</t>
  </si>
  <si>
    <t>ABA 18PCP 268 - 427884.99 BANK CHG</t>
  </si>
  <si>
    <t>‭019001‬</t>
  </si>
  <si>
    <t>FMCG - General Management</t>
  </si>
  <si>
    <t>‭ABA 18PCP 268 - 427884.99 BANK CHG‬</t>
  </si>
  <si>
    <t>ABA 18PCP 271 - 290646.30 BANK CHG 11-MAY-2019 18:57:39</t>
  </si>
  <si>
    <t>ABA 18PCP 271 - 290646.30 BANK CHG</t>
  </si>
  <si>
    <t>‭ABA 18PCP 271 - 290646.30 BANK CHG‬</t>
  </si>
  <si>
    <t>ABA 18PCP 272 - 99343.84 BANK CHG 11-MAY-2019 18:58:45</t>
  </si>
  <si>
    <t>ABA 18PCP 272 - 99343.84 BANK CHG</t>
  </si>
  <si>
    <t>‭ABA 18PCP 272 - 99343.84 BANK CHG‬</t>
  </si>
  <si>
    <t>ABA 18PCP 269 - 327826.80 BANK CHG 11-MAY-2019 18:59:34</t>
  </si>
  <si>
    <t>ABA 18PCP 269 - 327826.80 BANK CHG</t>
  </si>
  <si>
    <t>‭ABA 18PCP 269 - 327826.80 BANK CHG‬</t>
  </si>
  <si>
    <t>ABA 18PCP 270 - 610926.53 BANK CHG 11-MAY-2019 19:00:21</t>
  </si>
  <si>
    <t>ABA 18PCP 270 - 610926.53 BANK CHG</t>
  </si>
  <si>
    <t>‭ABA 18PCP 270 - 610926.53 BANK CHG‬</t>
  </si>
  <si>
    <t>ABA 18PCP 277 - 873665.59 BANK CHG 11-MAY-2019 19:03:34</t>
  </si>
  <si>
    <t>ABA 18PCP 277 - 873665.59 BANK CHG</t>
  </si>
  <si>
    <t>ABA 18PCP 277 - 873665.59 BANK CHG -I</t>
  </si>
  <si>
    <t>‭ABA 18PCP 277 - 873665.59 BANK CHG‬</t>
  </si>
  <si>
    <t>ABA 18PCP 277 - 873665.59 BANK CHG-II</t>
  </si>
  <si>
    <t>ABA 18PCP 276 - 381144.17 BANK CHG 11-MAY-2019 19:03:54</t>
  </si>
  <si>
    <t>ABA 18PCP 276 - 381144.17 BANK CHG</t>
  </si>
  <si>
    <t>‭ABA 18PCP 276 - 381144.17 BANK CHG‬</t>
  </si>
  <si>
    <t>ABA 18PCP 274 - 1319183.70 BANK CHG 11-MAY-2019 19:04:39</t>
  </si>
  <si>
    <t>ABA 18PCP 274 - 1319183.70 BANK CHG</t>
  </si>
  <si>
    <t>‭ABA 18PCP 274 - 1319183.70 BANK CHG‬</t>
  </si>
  <si>
    <t>ABA 18PCP 267 - 695766.45 BANK CHG 11-MAY-2019 19:05:24</t>
  </si>
  <si>
    <t>ABA 18PCP 267 - 695766.45 BANK CHG</t>
  </si>
  <si>
    <t>‭ABA 18PCP 267 - 695766.45 BANK CHG‬</t>
  </si>
  <si>
    <t>LS EMP#55059 NOUFAL BANK CHARGES 12-MAY-2019 14:57:54</t>
  </si>
  <si>
    <t>LS EMP#55059 NOUFAL BANK CHARGES</t>
  </si>
  <si>
    <t>‭LS EMP#55059 NOUFAL BANK CHARGES‬</t>
  </si>
  <si>
    <t>RET - CHQ 473925 16-MAY-2019 08:41:52</t>
  </si>
  <si>
    <t>RET - CHQ 473925</t>
  </si>
  <si>
    <t>‭RET - CHQ 473925‬</t>
  </si>
  <si>
    <t>CHQ PAYMENT FROM OTC TO PCP 28-MAY-2019 08:56:15</t>
  </si>
  <si>
    <t>CHQ PAYMENT FROM OTC TO PCP</t>
  </si>
  <si>
    <t>‭CHQ PAYMENT FROM OTC TO PCP‬</t>
  </si>
  <si>
    <t>Cash Management A 6797365 11493306</t>
  </si>
  <si>
    <t>Apr-19 Bank Transfers(1) QAR</t>
  </si>
  <si>
    <t>Journal Import 11493306:</t>
  </si>
  <si>
    <t>‭18149‬</t>
  </si>
  <si>
    <t>cash Dep 02-Apr-2019</t>
  </si>
  <si>
    <t>‭18150‬</t>
  </si>
  <si>
    <t>cash Col 04-Apr-2019</t>
  </si>
  <si>
    <t>‭19437‬</t>
  </si>
  <si>
    <t>Cash Dep 10-Apr-2019</t>
  </si>
  <si>
    <t>‭19247‬</t>
  </si>
  <si>
    <t>CASH DEP 04-APR-2019</t>
  </si>
  <si>
    <t>‭19248‬</t>
  </si>
  <si>
    <t>Coll 06-APr-2019</t>
  </si>
  <si>
    <t>‭19249‬</t>
  </si>
  <si>
    <t>Cash Dep 09-Apr-2019</t>
  </si>
  <si>
    <t>‭19250‬</t>
  </si>
  <si>
    <t>cash Coll 08-apr-2019</t>
  </si>
  <si>
    <t>‭19251‬</t>
  </si>
  <si>
    <t>cash dep 07-Apr-2019</t>
  </si>
  <si>
    <t>‭20809‬</t>
  </si>
  <si>
    <t>cash col 15-Apr-2019</t>
  </si>
  <si>
    <t>‭20810‬</t>
  </si>
  <si>
    <t>cash coll 14-apr-2019</t>
  </si>
  <si>
    <t>‭20811‬</t>
  </si>
  <si>
    <t>coll 14-Apr-2019</t>
  </si>
  <si>
    <t>‭20812‬</t>
  </si>
  <si>
    <t>col 16-apr-2019</t>
  </si>
  <si>
    <t>‭22068‬</t>
  </si>
  <si>
    <t>COLL 25-APR-2019</t>
  </si>
  <si>
    <t>‭22107‬</t>
  </si>
  <si>
    <t>COLL 28-APR-2019</t>
  </si>
  <si>
    <t>‭22029‬</t>
  </si>
  <si>
    <t>Cash Dep 24-apr-2019</t>
  </si>
  <si>
    <t>‭21737‬</t>
  </si>
  <si>
    <t>COLL 10-APR-2019</t>
  </si>
  <si>
    <t>‭21738‬</t>
  </si>
  <si>
    <t>COLL 21-APR-2019</t>
  </si>
  <si>
    <t>‭21739‬</t>
  </si>
  <si>
    <t>COL 21-APR-2019</t>
  </si>
  <si>
    <t>‭21740‬</t>
  </si>
  <si>
    <t>COLL 23-APR-2019</t>
  </si>
  <si>
    <t>‭21741‬</t>
  </si>
  <si>
    <t>COLL 17-APR-2019</t>
  </si>
  <si>
    <t>‭21742‬</t>
  </si>
  <si>
    <t>‭21743‬</t>
  </si>
  <si>
    <t>‭21744‬</t>
  </si>
  <si>
    <t>coll 18-apr-2019</t>
  </si>
  <si>
    <t>‭22198‬</t>
  </si>
  <si>
    <t>coll 28-apr-2019</t>
  </si>
  <si>
    <t>‭21745‬</t>
  </si>
  <si>
    <t>COLL 15-APR-19</t>
  </si>
  <si>
    <t>‭22588‬</t>
  </si>
  <si>
    <t>coll 29-apr-2019</t>
  </si>
  <si>
    <t>‭19527‬</t>
  </si>
  <si>
    <t>Cash 04-Apr-2019</t>
  </si>
  <si>
    <t>‭18151‬</t>
  </si>
  <si>
    <t xml:space="preserve">Bank Account Transfer Cleared , Direction: RECEIPT , Number: 21890 , Date: 30-APR-19 </t>
  </si>
  <si>
    <t>‭24251‬</t>
  </si>
  <si>
    <t>CILDOH176785</t>
  </si>
  <si>
    <t>‭24253‬</t>
  </si>
  <si>
    <t>CILDOH176666</t>
  </si>
  <si>
    <t>‭24255‬</t>
  </si>
  <si>
    <t>CILDOH176662</t>
  </si>
  <si>
    <t>‭24257‬</t>
  </si>
  <si>
    <t>‭24259‬</t>
  </si>
  <si>
    <t>‭24263‬</t>
  </si>
  <si>
    <t>‭24264‬</t>
  </si>
  <si>
    <t>‭24266‬</t>
  </si>
  <si>
    <t>‭21231‬</t>
  </si>
  <si>
    <t>CHQ#474288,FUND TRANSFER FROM HSBC TO ATM 7218</t>
  </si>
  <si>
    <t>‭21232‬</t>
  </si>
  <si>
    <t>CHQ#473980,FUND TRANSFER FROM HSBC TO ATM 7218</t>
  </si>
  <si>
    <t>‭21233‬</t>
  </si>
  <si>
    <t>CHQ#473949,FUND TRANSFER FROM HSBC TO ATM 7218</t>
  </si>
  <si>
    <t>‭21234‬</t>
  </si>
  <si>
    <t>CHQ#473972,FUND TRANSFER FROM HSBC TO ATM 7218</t>
  </si>
  <si>
    <t>‭21235‬</t>
  </si>
  <si>
    <t>CHQ#474089,FUND TRANSFER FROM HSBC TO ATM 7218</t>
  </si>
  <si>
    <t>‭21236‬</t>
  </si>
  <si>
    <t>CHQ#473948,FUND TRANSFER FROM HSBC TO ATM 7218</t>
  </si>
  <si>
    <t>‭21193‬</t>
  </si>
  <si>
    <t>CHQ#474163,FUND TRANSFER FROM HSBC TO ATM 7218</t>
  </si>
  <si>
    <t>‭21211‬</t>
  </si>
  <si>
    <t>CHQ#474289,FUND TRANSFER FROM HSBC TO ATM 7218</t>
  </si>
  <si>
    <t>‭21184‬</t>
  </si>
  <si>
    <t>CHQ#474294,Petty Cash Replenishment</t>
  </si>
  <si>
    <t>‭24247‬</t>
  </si>
  <si>
    <t>‭24249‬</t>
  </si>
  <si>
    <t>CILDOH1766665</t>
  </si>
  <si>
    <t>APR-19,CHQ ENTRIES 11-JUN-2019 17:32:06</t>
  </si>
  <si>
    <t>APR-19,CHQ ENTRIES</t>
  </si>
  <si>
    <t>MOBILITY TAB PAYMENT APR-19</t>
  </si>
  <si>
    <t>‭APR-19,CHQ ENTRIES‬</t>
  </si>
  <si>
    <t>PAYMENT FOR IMMIGRATION EXPENSE CLAIM-NOV-18&amp;DEC-18)</t>
  </si>
  <si>
    <t>PAYMENT FOR DUBAI BUSINESS TRIP-P&amp;G SBP MEETING (SHADMAN/JANET/YUANNE)</t>
  </si>
  <si>
    <t>Payables A 7108365 11617558 5</t>
  </si>
  <si>
    <t>Apr-19 Purchase Invoices QAR</t>
  </si>
  <si>
    <t>Journal Import 11617558:</t>
  </si>
  <si>
    <t>Purchase Invoices</t>
  </si>
  <si>
    <t>Item Expense</t>
  </si>
  <si>
    <t>‭BANK TRANSFER 14-APR-19‬</t>
  </si>
  <si>
    <t xml:space="preserve">BANK TRANSFER 14-APR-19 </t>
  </si>
  <si>
    <t>‭GQ19104175009575‬</t>
  </si>
  <si>
    <t xml:space="preserve">GQ19104175009575 BANK TRANSFER 14-APR-19 </t>
  </si>
  <si>
    <t>Receivables A 6974415 11549458</t>
  </si>
  <si>
    <t>Apr-19 Receipts QAR</t>
  </si>
  <si>
    <t>Journal Import 11549458:</t>
  </si>
  <si>
    <t>‭1008453‬</t>
  </si>
  <si>
    <t xml:space="preserve">Receipt Number - 1008453 Document Number - 1092 Receipt Method Name - PCP-Cheque Receipt Date - 24-APR-19 Bank Name - HSBC Bank Account Name - OD HSBC 001-142033-001 </t>
  </si>
  <si>
    <t xml:space="preserve">RED RET CHEQ# 1008453 </t>
  </si>
  <si>
    <t>Receivables A 7609467 11776738</t>
  </si>
  <si>
    <t>Journal Import 11776738:</t>
  </si>
  <si>
    <t>‭1018691‬</t>
  </si>
  <si>
    <t xml:space="preserve">Receipt Number - 1018691 Document Number - 995 Receipt Method Name - PCP-Cheque Receipt Date - 31-MAR-19 Bank Name - HSBC Bank Account Name - OD HSBC 001-142033-001 </t>
  </si>
  <si>
    <t xml:space="preserve">9CR#3315RV#1809 </t>
  </si>
  <si>
    <t>Receivables A 7609473 11776795</t>
  </si>
  <si>
    <t>Journal Import 11776795:</t>
  </si>
  <si>
    <t>‭01015574‬</t>
  </si>
  <si>
    <t xml:space="preserve">Receipt Number - 01015574 Document Number - 1073 Receipt Method Name - PCP-Cheque Receipt Date - 21-APR-19 Bank Name - HSBC Bank Account Name - OD HSBC 001-142033-001 </t>
  </si>
  <si>
    <t xml:space="preserve">CR#3525RV#01713 </t>
  </si>
  <si>
    <t>Receivables A 7609615 11777614</t>
  </si>
  <si>
    <t>Journal Import 11777614:</t>
  </si>
  <si>
    <t>‭1002449‬</t>
  </si>
  <si>
    <t xml:space="preserve">Receipt Number - 1002449 Document Number - 1039 Receipt Method Name - PCP-Cheque Receipt Date - 07-APR-19 Bank Name - HSBC Bank Account Name - OD HSBC 001-142033-001 </t>
  </si>
  <si>
    <t xml:space="preserve">CR#03377RV#01570 </t>
  </si>
  <si>
    <t>Receivables A 7609617 11777616</t>
  </si>
  <si>
    <t>Journal Import 11777616:</t>
  </si>
  <si>
    <t>‭1015117‬</t>
  </si>
  <si>
    <t xml:space="preserve">Receipt Number - 1015117 Document Number - 1044 Receipt Method Name - PCP-Cheque Receipt Date - 07-APR-19 Bank Name - HSBC Bank Account Name - OD HSBC 001-142033-001 </t>
  </si>
  <si>
    <t xml:space="preserve">CR#03377RV#01575 </t>
  </si>
  <si>
    <t>Receivables A 7609619 11777617</t>
  </si>
  <si>
    <t>Journal Import 11777617:</t>
  </si>
  <si>
    <t>‭1018288‬</t>
  </si>
  <si>
    <t xml:space="preserve">Receipt Number - 1018288 Document Number - 1037 Receipt Method Name - PCP-Cheque Receipt Date - 07-APR-19 Bank Name - HSBC Bank Account Name - OD HSBC 001-142033-001 </t>
  </si>
  <si>
    <t xml:space="preserve">CR#3376RV#1705 </t>
  </si>
  <si>
    <t>Receivables A 7609483 11776887</t>
  </si>
  <si>
    <t>Journal Import 11776887:</t>
  </si>
  <si>
    <t>‭0000306‬</t>
  </si>
  <si>
    <t xml:space="preserve">Receipt Number - 0000306 Document Number - 1069 Receipt Method Name - PCP-Cheque Receipt Date - 17-APR-19 Bank Name - HSBC Bank Account Name - OD HSBC 001-142033-001 </t>
  </si>
  <si>
    <t xml:space="preserve">CR#3487RV#02003 </t>
  </si>
  <si>
    <t>Receivables A 7609485 11776889</t>
  </si>
  <si>
    <t>Journal Import 11776889:</t>
  </si>
  <si>
    <t>‭1020585‬</t>
  </si>
  <si>
    <t xml:space="preserve">Receipt Number - 1020585 Document Number - 1055 Receipt Method Name - PCP-Cheque Receipt Date - 09-APR-19 Bank Name - HSBC Bank Account Name - OD HSBC 001-142033-001 </t>
  </si>
  <si>
    <t xml:space="preserve">CR#3416RV#01577 </t>
  </si>
  <si>
    <t>Receivables A 7609497 11776952</t>
  </si>
  <si>
    <t>Journal Import 11776952:</t>
  </si>
  <si>
    <t>‭01002616‬</t>
  </si>
  <si>
    <t xml:space="preserve">Receipt Number - 01002616 Document Number - 1067 Receipt Method Name - PCP-Cheque Receipt Date - 17-APR-19 Bank Name - HSBC Bank Account Name - OD HSBC 001-142033-001 </t>
  </si>
  <si>
    <t xml:space="preserve">CR#3487RV#02001 </t>
  </si>
  <si>
    <t>Receivables A 7609499 11776969</t>
  </si>
  <si>
    <t>Journal Import 11776969:</t>
  </si>
  <si>
    <t>‭00000608‬</t>
  </si>
  <si>
    <t xml:space="preserve">Receipt Number - 00000608 Document Number - 1060 Receipt Method Name - PCP-Cheque Receipt Date - 10-APR-19 Bank Name - HSBC Bank Account Name - OD HSBC 001-142033-001 </t>
  </si>
  <si>
    <t xml:space="preserve">CR#3419RV#01691 </t>
  </si>
  <si>
    <t>Receivables A 7609531 11777195</t>
  </si>
  <si>
    <t>Journal Import 11777195:</t>
  </si>
  <si>
    <t>‭1033302‬</t>
  </si>
  <si>
    <t xml:space="preserve">Receipt Number - 1033302 Document Number - 992 Receipt Method Name - PCP-Cheque Receipt Date - 31-MAR-19 Bank Name - HSBC Bank Account Name - OD HSBC 001-142033-001 </t>
  </si>
  <si>
    <t xml:space="preserve">CR#3315RV#1807 </t>
  </si>
  <si>
    <t>Receivables A 7609545 11777274</t>
  </si>
  <si>
    <t>Journal Import 11777274:</t>
  </si>
  <si>
    <t>‭1031062‬</t>
  </si>
  <si>
    <t xml:space="preserve">Receipt Number - 1031062 Document Number - 998 Receipt Method Name - PCP-Cheque Receipt Date - 31-MAR-19 Bank Name - HSBC Bank Account Name - OD HSBC 001-142033-001 </t>
  </si>
  <si>
    <t xml:space="preserve">CR#3317RV#01951 </t>
  </si>
  <si>
    <t>Receivables A 7609549 11777304</t>
  </si>
  <si>
    <t>Journal Import 11777304:</t>
  </si>
  <si>
    <t>‭10767‬</t>
  </si>
  <si>
    <t xml:space="preserve">Receipt Number - 10767 Document Number - 987 Receipt Method Name - PCP-Cheque Receipt Date - 31-MAR-19 Bank Name - HSBC Bank Account Name - OD HSBC 001-142033-001 </t>
  </si>
  <si>
    <t xml:space="preserve">CR#3315RV#1804 </t>
  </si>
  <si>
    <t>Receivables A 7609479 11776840</t>
  </si>
  <si>
    <t>Journal Import 11776840:</t>
  </si>
  <si>
    <t>‭242‬</t>
  </si>
  <si>
    <t xml:space="preserve">Receipt Number - 242 Document Number - 993 Receipt Method Name - PCP-Cheque Receipt Date - 31-MAR-19 Bank Name - HSBC Bank Account Name - OD HSBC 001-142033-001 </t>
  </si>
  <si>
    <t xml:space="preserve">CR#3315RV#1808 </t>
  </si>
  <si>
    <t>Receivables A 7609509 11777075</t>
  </si>
  <si>
    <t>Journal Import 11777075:</t>
  </si>
  <si>
    <t>‭1013639‬</t>
  </si>
  <si>
    <t xml:space="preserve">Receipt Number - 1013639 Document Number - 972 Receipt Method Name - PCP-Cheque Receipt Date - 31-MAR-19 Bank Name - HSBC Bank Account Name - OD HSBC 001-142033-001 </t>
  </si>
  <si>
    <t xml:space="preserve">CR#03293RV#01199 </t>
  </si>
  <si>
    <t>Receivables A 7609511 11777076</t>
  </si>
  <si>
    <t>Journal Import 11777076:</t>
  </si>
  <si>
    <t>‭01005693‬</t>
  </si>
  <si>
    <t xml:space="preserve">Receipt Number - 01005693 Document Number - 983 Receipt Method Name - PCP-Cheque Receipt Date - 31-MAR-19 Bank Name - HSBC Bank Account Name - OD HSBC 001-142033-001 </t>
  </si>
  <si>
    <t xml:space="preserve">CR#03304RV#00749 </t>
  </si>
  <si>
    <t>Receivables A 7609517 11777103</t>
  </si>
  <si>
    <t>Journal Import 11777103:</t>
  </si>
  <si>
    <t>‭1014564‬</t>
  </si>
  <si>
    <t xml:space="preserve">Receipt Number - 1014564 Document Number - 970 Receipt Method Name - PCP-Cheque Receipt Date - 31-MAR-19 Bank Name - HSBC Bank Account Name - OD HSBC 001-142033-001 </t>
  </si>
  <si>
    <t xml:space="preserve">CR#03293RV#01197 </t>
  </si>
  <si>
    <t>Receivables A 7609555 11777328</t>
  </si>
  <si>
    <t>Journal Import 11777328:</t>
  </si>
  <si>
    <t>‭1015231‬</t>
  </si>
  <si>
    <t xml:space="preserve">Receipt Number - 1015231 Document Number - 1002 Receipt Method Name - PCP-Cheque Receipt Date - 01-APR-19 Bank Name - HSBC Bank Account Name - OD HSBC 001-142033-001 </t>
  </si>
  <si>
    <t xml:space="preserve">CR#03316RV#01803 </t>
  </si>
  <si>
    <t>Receivables A 7609557 11777332</t>
  </si>
  <si>
    <t>Journal Import 11777332:</t>
  </si>
  <si>
    <t>‭01001188‬</t>
  </si>
  <si>
    <t xml:space="preserve">Receipt Number - 01001188 Document Number - 933 Receipt Method Name - PCP-Cheque Receipt Date - 21-MAR-19 Bank Name - HSBC Bank Account Name - OD HSBC 001-142033-001 </t>
  </si>
  <si>
    <t>Receivables A 7609463 11776684</t>
  </si>
  <si>
    <t>Journal Import 11776684:</t>
  </si>
  <si>
    <t>‭1010417‬</t>
  </si>
  <si>
    <t xml:space="preserve">Receipt Number - 1010417 Document Number - 997 Receipt Method Name - PCP-Cheque Receipt Date - 31-MAR-19 Bank Name - HSBC Bank Account Name - OD HSBC 001-142033-001 </t>
  </si>
  <si>
    <t xml:space="preserve">9CR#3315RV#1810 </t>
  </si>
  <si>
    <t>Receivables A 7609481 11776841</t>
  </si>
  <si>
    <t>Journal Import 11776841:</t>
  </si>
  <si>
    <t>‭00000256‬</t>
  </si>
  <si>
    <t xml:space="preserve">Receipt Number - 00000256 Document Number - 1088 Receipt Method Name - PCP-Cheque Receipt Date - 25-APR-19 Bank Name - HSBC Bank Account Name - OD HSBC 001-142033-001 </t>
  </si>
  <si>
    <t xml:space="preserve">CR#03577RV#2109 </t>
  </si>
  <si>
    <t>Receivables A 7609523 11777154</t>
  </si>
  <si>
    <t>Journal Import 11777154:</t>
  </si>
  <si>
    <t>‭1003547‬</t>
  </si>
  <si>
    <t xml:space="preserve">Receipt Number - 1003547 Document Number - 980 Receipt Method Name - PCP-Cheque Receipt Date - 31-MAR-19 Bank Name - HSBC Bank Account Name - OD HSBC 001-142033-001 </t>
  </si>
  <si>
    <t xml:space="preserve">CR#03304RV#00746 </t>
  </si>
  <si>
    <t>Receivables A 7609575 11777461</t>
  </si>
  <si>
    <t>Journal Import 11777461:</t>
  </si>
  <si>
    <t>‭65853‬</t>
  </si>
  <si>
    <t xml:space="preserve">Receipt Number - 65853 Document Number - 1014 Receipt Method Name - PCP-Cheque Receipt Date - 03-APR-19 Bank Name - HSBC Bank Account Name - OD HSBC 001-142033-001 </t>
  </si>
  <si>
    <t xml:space="preserve">CR#03335RV#01855 </t>
  </si>
  <si>
    <t>Receivables A 7609593 11777526</t>
  </si>
  <si>
    <t>Journal Import 11777526:</t>
  </si>
  <si>
    <t>‭605‬</t>
  </si>
  <si>
    <t xml:space="preserve">Receipt Number - 605 Document Number - 1011 Receipt Method Name - PCP-Cheque Receipt Date - 03-APR-19 Bank Name - HSBC Bank Account Name - OD HSBC 001-142033-001 </t>
  </si>
  <si>
    <t xml:space="preserve">CR#03343RV#01676 </t>
  </si>
  <si>
    <t>Receivables A 7609595 11777545</t>
  </si>
  <si>
    <t>Journal Import 11777545:</t>
  </si>
  <si>
    <t>‭8861‬</t>
  </si>
  <si>
    <t xml:space="preserve">Receipt Number - 8861 Document Number - 1027 Receipt Method Name - PCP-Cheque Receipt Date - 04-APR-19 Bank Name - HSBC Bank Account Name - OD HSBC 001-142033-001 </t>
  </si>
  <si>
    <t xml:space="preserve">CR#3363RV#019954 </t>
  </si>
  <si>
    <t>Receivables A 7609599 11777547</t>
  </si>
  <si>
    <t>Journal Import 11777547:</t>
  </si>
  <si>
    <t>‭65329‬</t>
  </si>
  <si>
    <t xml:space="preserve">Receipt Number - 65329 Document Number - 859 Receipt Method Name - PCP-Cheque Receipt Date - 03-MAR-19 Bank Name - HSBC Bank Account Name - OD HSBC 001-142033-001 </t>
  </si>
  <si>
    <t>Receivables A 7609601 11777559</t>
  </si>
  <si>
    <t>Journal Import 11777559:</t>
  </si>
  <si>
    <t>‭9571‬</t>
  </si>
  <si>
    <t xml:space="preserve">Receipt Number - 9571 Document Number - 1026 Receipt Method Name - PCP-Cheque Receipt Date - 04-APR-19 Bank Name - HSBC Bank Account Name - OD HSBC 001-142033-001 </t>
  </si>
  <si>
    <t xml:space="preserve">CR#3363RV#019953 </t>
  </si>
  <si>
    <t>Receivables A 7609603 11777569</t>
  </si>
  <si>
    <t>Journal Import 11777569:</t>
  </si>
  <si>
    <t>‭01007173‬</t>
  </si>
  <si>
    <t xml:space="preserve">Receipt Number - 01007173 Document Number - 1010 Receipt Method Name - PCP-Cheque Receipt Date - 03-APR-19 Bank Name - HSBC Bank Account Name - OD HSBC 001-142033-001 </t>
  </si>
  <si>
    <t xml:space="preserve">CR#03343RV#01675 </t>
  </si>
  <si>
    <t>Receivables A 7609605 11777570</t>
  </si>
  <si>
    <t>Journal Import 11777570:</t>
  </si>
  <si>
    <t>‭BT  07-APR-2019‬</t>
  </si>
  <si>
    <t xml:space="preserve">Receipt Number - BT  07-APR-2019 Document Number - 123 Receipt Method Name - PCP-Bank Transfer Receipt Date - 10-APR-19 Bank Name - HSBC Bank Account Name - OD HSBC 001-142033-001 </t>
  </si>
  <si>
    <t xml:space="preserve">BT 03-APR-2019 </t>
  </si>
  <si>
    <t>Receivables A 7609607 11777573</t>
  </si>
  <si>
    <t>Journal Import 11777573:</t>
  </si>
  <si>
    <t xml:space="preserve">Receipt Number - BT  07-APR-2019 Document Number - 124 Receipt Method Name - PCP-Bank Transfer Receipt Date - 10-APR-19 Bank Name - HSBC Bank Account Name - OD HSBC 001-142033-001 </t>
  </si>
  <si>
    <t>Receivables A 7609609 11777586</t>
  </si>
  <si>
    <t>Journal Import 11777586:</t>
  </si>
  <si>
    <t>‭1015031‬</t>
  </si>
  <si>
    <t xml:space="preserve">Receipt Number - 1015031 Document Number - 1025 Receipt Method Name - PCP-Cheque Receipt Date - 04-APR-19 Bank Name - HSBC Bank Account Name - OD HSBC 001-142033-001 </t>
  </si>
  <si>
    <t xml:space="preserve">CR#3363RV#019952 </t>
  </si>
  <si>
    <t>Receivables A 7609611 11777590</t>
  </si>
  <si>
    <t>Journal Import 11777590:</t>
  </si>
  <si>
    <t>‭1000634‬</t>
  </si>
  <si>
    <t xml:space="preserve">Receipt Number - 1000634 Document Number - 1028 Receipt Method Name - PCP-Cheque Receipt Date - 04-APR-19 Bank Name - HSBC Bank Account Name - OD HSBC 001-142033-001 </t>
  </si>
  <si>
    <t xml:space="preserve">CR#3363RV#019955 </t>
  </si>
  <si>
    <t>Receivables A 7609613 11777591</t>
  </si>
  <si>
    <t>Journal Import 11777591:</t>
  </si>
  <si>
    <t>‭1023661‬</t>
  </si>
  <si>
    <t xml:space="preserve">Receipt Number - 1023661 Document Number - 1038 Receipt Method Name - PCP-Cheque Receipt Date - 07-APR-19 Bank Name - HSBC Bank Account Name - OD HSBC 001-142033-001 </t>
  </si>
  <si>
    <t xml:space="preserve">CR#3376RV#1706 </t>
  </si>
  <si>
    <t>Receivables A 7609621 11777623</t>
  </si>
  <si>
    <t>Journal Import 11777623:</t>
  </si>
  <si>
    <t>‭1005508‬</t>
  </si>
  <si>
    <t xml:space="preserve">Receipt Number - 1005508 Document Number - 1043 Receipt Method Name - PCP-Cheque Receipt Date - 07-APR-19 Bank Name - HSBC Bank Account Name - OD HSBC 001-142033-001 </t>
  </si>
  <si>
    <t xml:space="preserve">CR#03377RV#01574 </t>
  </si>
  <si>
    <t>Receivables A 7609623 11777631</t>
  </si>
  <si>
    <t>Journal Import 11777631:</t>
  </si>
  <si>
    <t>‭1018116‬</t>
  </si>
  <si>
    <t xml:space="preserve">Receipt Number - 1018116 Document Number - 1041 Receipt Method Name - PCP-Cheque Receipt Date - 07-APR-19 Bank Name - HSBC Bank Account Name - OD HSBC 001-142033-001 </t>
  </si>
  <si>
    <t xml:space="preserve">CR#03377RV#01572 </t>
  </si>
  <si>
    <t>Receivables A 7609627 11777641</t>
  </si>
  <si>
    <t>Journal Import 11777641:</t>
  </si>
  <si>
    <t>‭1004126‬</t>
  </si>
  <si>
    <t xml:space="preserve">Receipt Number - 1004126 Document Number - 1040 Receipt Method Name - PCP-Cheque Receipt Date - 07-APR-19 Bank Name - HSBC Bank Account Name - OD HSBC 001-142033-001 </t>
  </si>
  <si>
    <t xml:space="preserve">CR#03377RV#01571 </t>
  </si>
  <si>
    <t>Receivables A 7609491 11776918</t>
  </si>
  <si>
    <t>Journal Import 11776918:</t>
  </si>
  <si>
    <t>‭00000627‬</t>
  </si>
  <si>
    <t xml:space="preserve">Receipt Number - 00000627 Document Number - 1098 Receipt Method Name - PCP-Cheque Receipt Date - 28-APR-19 Bank Name - HSBC Bank Account Name - OD HSBC 001-142033-001 </t>
  </si>
  <si>
    <t xml:space="preserve">CR#3610RV#02111 </t>
  </si>
  <si>
    <t>Receivables A 7609527 11777185</t>
  </si>
  <si>
    <t>Journal Import 11777185:</t>
  </si>
  <si>
    <t>‭000000995‬</t>
  </si>
  <si>
    <t xml:space="preserve">Receipt Number - 000000995 Document Number - 976 Receipt Method Name - PCP-Cheque Receipt Date - 31-MAR-19 Bank Name - HSBC Bank Account Name - OD HSBC 001-142033-001 </t>
  </si>
  <si>
    <t xml:space="preserve">CR#03303RV#01672 </t>
  </si>
  <si>
    <t>Receivables A 7609529 11777194</t>
  </si>
  <si>
    <t>Journal Import 11777194:</t>
  </si>
  <si>
    <t>‭00004614‬</t>
  </si>
  <si>
    <t xml:space="preserve">Receipt Number - 00004614 Document Number - 977 Receipt Method Name - PCP-Cheque Receipt Date - 31-MAR-19 Bank Name - HSBC Bank Account Name - OD HSBC 001-142033-001 </t>
  </si>
  <si>
    <t xml:space="preserve">CR#03303RV#01673 </t>
  </si>
  <si>
    <t>Receivables A 7609569 11777448</t>
  </si>
  <si>
    <t>Journal Import 11777448:</t>
  </si>
  <si>
    <t>‭65857‬</t>
  </si>
  <si>
    <t xml:space="preserve">Receipt Number - 65857 Document Number - 1015 Receipt Method Name - PCP-Cheque Receipt Date - 03-APR-19 Bank Name - HSBC Bank Account Name - OD HSBC 001-142033-001 </t>
  </si>
  <si>
    <t>Receivables A 7609631 11777652</t>
  </si>
  <si>
    <t>Journal Import 11777652:</t>
  </si>
  <si>
    <t>‭00014961‬</t>
  </si>
  <si>
    <t xml:space="preserve">Receipt Number - 00014961 Document Number - 1049 Receipt Method Name - PCP-Cheque Receipt Date - 07-APR-19 Bank Name - HSBC Bank Account Name - OD HSBC 001-142033-001 </t>
  </si>
  <si>
    <t xml:space="preserve">CR#03389RV#01683 </t>
  </si>
  <si>
    <t>Receivables A 7609633 11777680</t>
  </si>
  <si>
    <t>Journal Import 11777680:</t>
  </si>
  <si>
    <t>‭9628‬</t>
  </si>
  <si>
    <t xml:space="preserve">Receipt Number - 9628 Document Number - 1035 Receipt Method Name - PCP-Cheque Receipt Date - 07-APR-19 Bank Name - HSBC Bank Account Name - OD HSBC 001-142033-001 </t>
  </si>
  <si>
    <t xml:space="preserve">CR#3376RV#1703 </t>
  </si>
  <si>
    <t>Receivables A 7609635 11777704</t>
  </si>
  <si>
    <t>Journal Import 11777704:</t>
  </si>
  <si>
    <t>‭195746‬</t>
  </si>
  <si>
    <t xml:space="preserve">Receipt Number - 195746 Document Number - 1046 Receipt Method Name - PCP-Cheque Receipt Date - 07-APR-19 Bank Name - HSBC Bank Account Name - OD HSBC 001-142033-001 </t>
  </si>
  <si>
    <t xml:space="preserve">CR#03389RV#01680 </t>
  </si>
  <si>
    <t>Receivables A 7609637 11777705</t>
  </si>
  <si>
    <t>Journal Import 11777705:</t>
  </si>
  <si>
    <t>‭000018395‬</t>
  </si>
  <si>
    <t xml:space="preserve">Receipt Number - 000018395 Document Number - 1034 Receipt Method Name - PCP-Cheque Receipt Date - 07-APR-19 Bank Name - HSBC Bank Account Name - OD HSBC 001-142033-001 </t>
  </si>
  <si>
    <t xml:space="preserve">CR#03375RV#00300 </t>
  </si>
  <si>
    <t>Receivables A 7609639 11777715</t>
  </si>
  <si>
    <t>Journal Import 11777715:</t>
  </si>
  <si>
    <t>‭01021985‬</t>
  </si>
  <si>
    <t xml:space="preserve">Receipt Number - 01021985 Document Number - 1031 Receipt Method Name - PCP-Cheque Receipt Date - 07-APR-19 Bank Name - HSBC Bank Account Name - OD HSBC 001-142033-001 </t>
  </si>
  <si>
    <t xml:space="preserve">CR#03375RV#00297 </t>
  </si>
  <si>
    <t>Receivables A 7609641 11777724</t>
  </si>
  <si>
    <t>Journal Import 11777724:</t>
  </si>
  <si>
    <t>‭01002568‬</t>
  </si>
  <si>
    <t xml:space="preserve">Receipt Number - 01002568 Document Number - 1032 Receipt Method Name - PCP-Cheque Receipt Date - 07-APR-19 Bank Name - HSBC Bank Account Name - OD HSBC 001-142033-001 </t>
  </si>
  <si>
    <t xml:space="preserve">CR#03375RV#00298 </t>
  </si>
  <si>
    <t>Receivables A 7609643 11777731</t>
  </si>
  <si>
    <t>Journal Import 11777731:</t>
  </si>
  <si>
    <t>‭1017970‬</t>
  </si>
  <si>
    <t xml:space="preserve">Receipt Number - 1017970 Document Number - 1036 Receipt Method Name - PCP-Cheque Receipt Date - 07-APR-19 Bank Name - HSBC Bank Account Name - OD HSBC 001-142033-001 </t>
  </si>
  <si>
    <t xml:space="preserve">CR#3376RV#1704 </t>
  </si>
  <si>
    <t>Receivables A 7609645 11777741</t>
  </si>
  <si>
    <t>Journal Import 11777741:</t>
  </si>
  <si>
    <t>‭BT  08-APR-2019‬</t>
  </si>
  <si>
    <t xml:space="preserve">Receipt Number - BT  08-APR-2019 Document Number - 125 Receipt Method Name - PCP-Bank Transfer Receipt Date - 10-APR-19 Bank Name - HSBC Bank Account Name - OD HSBC 001-142033-001 </t>
  </si>
  <si>
    <t xml:space="preserve">BT 08-APR-2019 </t>
  </si>
  <si>
    <t>Receivables A 7609647 11777746</t>
  </si>
  <si>
    <t>Journal Import 11777746:</t>
  </si>
  <si>
    <t>‭00000631‬</t>
  </si>
  <si>
    <t xml:space="preserve">Receipt Number - 00000631 Document Number - 74 Receipt Method Name - PCP-Cheque-Mobility Receipt Date - 08-APR-19 Bank Name - HSBC Bank Account Name - OD HSBC 001-142033-001 </t>
  </si>
  <si>
    <t xml:space="preserve">Mobility - Collection Interface - Header ID 510297000067 Customer Bank Name - QNB </t>
  </si>
  <si>
    <t>Receivables A 7609649 11777749</t>
  </si>
  <si>
    <t>Journal Import 11777749:</t>
  </si>
  <si>
    <t>‭1378‬</t>
  </si>
  <si>
    <t xml:space="preserve">Receipt Number - 1378 Document Number - 1052 Receipt Method Name - PCP-Cheque Receipt Date - 08-APR-19 Bank Name - HSBC Bank Account Name - OD HSBC 001-142033-001 </t>
  </si>
  <si>
    <t xml:space="preserve">CR#3403RV#01687 </t>
  </si>
  <si>
    <t>Receivables A 7609651 11777752</t>
  </si>
  <si>
    <t>Journal Import 11777752:</t>
  </si>
  <si>
    <t>‭3368‬</t>
  </si>
  <si>
    <t xml:space="preserve">Receipt Number - 3368 Document Number - 1053 Receipt Method Name - PCP-Cheque Receipt Date - 08-APR-19 Bank Name - HSBC Bank Account Name - OD HSBC 001-142033-001 </t>
  </si>
  <si>
    <t xml:space="preserve">CR#3403RV#01688 </t>
  </si>
  <si>
    <t>Receivables A 7611365 11776756</t>
  </si>
  <si>
    <t>Journal Import 11776756:</t>
  </si>
  <si>
    <t>‭1003675‬</t>
  </si>
  <si>
    <t xml:space="preserve">Receipt Number - 1003675 Document Number - 1030 Receipt Method Name - PCP-Cheque Receipt Date - 04-APR-19 Bank Name - HSBC Bank Account Name - OD HSBC 001-142033-001 </t>
  </si>
  <si>
    <t xml:space="preserve">CR#3364RV#01126 </t>
  </si>
  <si>
    <t>Receivables A 7609501 11777006</t>
  </si>
  <si>
    <t>Journal Import 11777006:</t>
  </si>
  <si>
    <t xml:space="preserve">Receipt Number - 1008453 Document Number - 904 Receipt Method Name - PCP-Cheque Receipt Date - 09-MAR-19 Bank Name - HSBC Bank Account Name - OD HSBC 001-142033-001 </t>
  </si>
  <si>
    <t xml:space="preserve">CR#03044RV#01495 </t>
  </si>
  <si>
    <t>Receivables A 7609625 11777640</t>
  </si>
  <si>
    <t>Journal Import 11777640:</t>
  </si>
  <si>
    <t>‭1018603‬</t>
  </si>
  <si>
    <t xml:space="preserve">Receipt Number - 1018603 Document Number - 1042 Receipt Method Name - PCP-Cheque Receipt Date - 07-APR-19 Bank Name - HSBC Bank Account Name - OD HSBC 001-142033-001 </t>
  </si>
  <si>
    <t xml:space="preserve">CR#03377RV#01573 </t>
  </si>
  <si>
    <t>Receivables A 7609629 11777643</t>
  </si>
  <si>
    <t>Journal Import 11777643:</t>
  </si>
  <si>
    <t>‭01024468‬</t>
  </si>
  <si>
    <t xml:space="preserve">Receipt Number - 01024468 Document Number - 1050 Receipt Method Name - PCP-Cheque Receipt Date - 07-APR-19 Bank Name - HSBC Bank Account Name - OD HSBC 001-142033-001 </t>
  </si>
  <si>
    <t xml:space="preserve">CR#03390RV#27878 </t>
  </si>
  <si>
    <t>Receivables A 7609653 11777774</t>
  </si>
  <si>
    <t>Journal Import 11777774:</t>
  </si>
  <si>
    <t>‭3036‬</t>
  </si>
  <si>
    <t xml:space="preserve">Receipt Number - 3036 Document Number - 1051 Receipt Method Name - PCP-Cheque Receipt Date - 08-APR-19 Bank Name - HSBC Bank Account Name - OD HSBC 001-142033-001 </t>
  </si>
  <si>
    <t xml:space="preserve">CR#3403RV#01686 </t>
  </si>
  <si>
    <t>Receivables A 7609656 11777783</t>
  </si>
  <si>
    <t>Journal Import 11777783:</t>
  </si>
  <si>
    <t>‭1045054‬</t>
  </si>
  <si>
    <t xml:space="preserve">Receipt Number - 1045054 Document Number - 1058 Receipt Method Name - PCP-Cheque Receipt Date - 09-APR-19 Bank Name - HSBC Bank Account Name - OD HSBC 001-142033-001 </t>
  </si>
  <si>
    <t xml:space="preserve">CR#3418RV#1905 </t>
  </si>
  <si>
    <t>Receivables A 7609655 11777784</t>
  </si>
  <si>
    <t>Journal Import 11777784:</t>
  </si>
  <si>
    <t>‭1045015‬</t>
  </si>
  <si>
    <t xml:space="preserve">Receipt Number - 1045015 Document Number - 1057 Receipt Method Name - PCP-Cheque Receipt Date - 09-APR-19 Bank Name - HSBC Bank Account Name - OD HSBC 001-142033-001 </t>
  </si>
  <si>
    <t xml:space="preserve">CR#3418RV#1904 </t>
  </si>
  <si>
    <t>Receivables A 7609659 11777808</t>
  </si>
  <si>
    <t>Journal Import 11777808:</t>
  </si>
  <si>
    <t>‭0101575‬</t>
  </si>
  <si>
    <t xml:space="preserve">Receipt Number - 0101575 Document Number - 1056 Receipt Method Name - PCP-Cheque Receipt Date - 09-APR-19 Bank Name - HSBC Bank Account Name - OD HSBC 001-142033-001 </t>
  </si>
  <si>
    <t xml:space="preserve">CR#3417RV#27789 </t>
  </si>
  <si>
    <t>Receivables A 7609661 11777809</t>
  </si>
  <si>
    <t>Journal Import 11777809:</t>
  </si>
  <si>
    <t>‭017131772‬</t>
  </si>
  <si>
    <t xml:space="preserve">Receipt Number - 017131772 Document Number - 1059 Receipt Method Name - PCP-Cheque Receipt Date - 10-APR-19 Bank Name - HSBC Bank Account Name - OD HSBC 001-142033-001 </t>
  </si>
  <si>
    <t xml:space="preserve">CR#03404 </t>
  </si>
  <si>
    <t>Receivables A 7609663 11777823</t>
  </si>
  <si>
    <t>Journal Import 11777823:</t>
  </si>
  <si>
    <t>‭1005935‬</t>
  </si>
  <si>
    <t xml:space="preserve">Receipt Number - 1005935 Document Number - 75 Receipt Method Name - PCP-Cheque-Mobility Receipt Date - 11-APR-19 Bank Name - HSBC Bank Account Name - OD HSBC 001-142033-001 </t>
  </si>
  <si>
    <t xml:space="preserve">Mobility - Collection Interface - Header ID 510297000074 Customer Bank Name - DOHA BANK </t>
  </si>
  <si>
    <t>Receivables A 7609665 11777824</t>
  </si>
  <si>
    <t>Journal Import 11777824:</t>
  </si>
  <si>
    <t>‭391‬</t>
  </si>
  <si>
    <t xml:space="preserve">Receipt Number - 391 Document Number - 1047 Receipt Method Name - PCP-Cheque Receipt Date - 07-APR-19 Bank Name - HSBC Bank Account Name - OD HSBC 001-142033-001 </t>
  </si>
  <si>
    <t xml:space="preserve">CR#03389RV#01681 </t>
  </si>
  <si>
    <t>Receivables A 7609475 11776796</t>
  </si>
  <si>
    <t>Journal Import 11776796:</t>
  </si>
  <si>
    <t>‭234‬</t>
  </si>
  <si>
    <t xml:space="preserve">Receipt Number - 234 Document Number - 994 Receipt Method Name - PCP-Cheque Receipt Date - 31-MAR-19 Bank Name - HSBC Bank Account Name - OD HSBC 001-142033-001 </t>
  </si>
  <si>
    <t>Receivables A 7609471 11776790</t>
  </si>
  <si>
    <t>Journal Import 11776790:</t>
  </si>
  <si>
    <t>‭65851‬</t>
  </si>
  <si>
    <t xml:space="preserve">Receipt Number - 65851 Document Number - 1012 Receipt Method Name - PCP-Cheque Receipt Date - 03-APR-19 Bank Name - HSBC Bank Account Name - OD HSBC 001-142033-001 </t>
  </si>
  <si>
    <t>Receivables A 7609477 11776838</t>
  </si>
  <si>
    <t>Journal Import 11776838:</t>
  </si>
  <si>
    <t>‭00000241‬</t>
  </si>
  <si>
    <t xml:space="preserve">Receipt Number - 00000241 Document Number - 1033 Receipt Method Name - PCP-Cheque Receipt Date - 07-APR-19 Bank Name - HSBC Bank Account Name - OD HSBC 001-142033-001 </t>
  </si>
  <si>
    <t xml:space="preserve">CR#03375RV#00299 </t>
  </si>
  <si>
    <t>Receivables A 7609503 11777015</t>
  </si>
  <si>
    <t>Journal Import 11777015:</t>
  </si>
  <si>
    <t>‭01000360‬</t>
  </si>
  <si>
    <t xml:space="preserve">Receipt Number - 01000360 Document Number - 1072 Receipt Method Name - PCP-Cheque Receipt Date - 20-APR-19 Bank Name - HSBC Bank Account Name - OD HSBC 001-142033-001 </t>
  </si>
  <si>
    <t xml:space="preserve">CR#3513RV#01712 </t>
  </si>
  <si>
    <t>Receivables A 7609519 11777114</t>
  </si>
  <si>
    <t>Journal Import 11777114:</t>
  </si>
  <si>
    <t>‭1010345‬</t>
  </si>
  <si>
    <t xml:space="preserve">Receipt Number - 1010345 Document Number - 971 Receipt Method Name - PCP-Cheque Receipt Date - 31-MAR-19 Bank Name - HSBC Bank Account Name - OD HSBC 001-142033-001 </t>
  </si>
  <si>
    <t xml:space="preserve">CR#03293RV#01198 </t>
  </si>
  <si>
    <t>Receivables A 7609525 11777165</t>
  </si>
  <si>
    <t>Journal Import 11777165:</t>
  </si>
  <si>
    <t>‭00002170‬</t>
  </si>
  <si>
    <t xml:space="preserve">Receipt Number - 00002170 Document Number - 979 Receipt Method Name - PCP-Cheque Receipt Date - 31-MAR-19 Bank Name - HSBC Bank Account Name - OD HSBC 001-142033-001 </t>
  </si>
  <si>
    <t xml:space="preserve">CR#03304RV#00293 </t>
  </si>
  <si>
    <t>Receivables A 7609465 11776726</t>
  </si>
  <si>
    <t>Journal Import 11776726:</t>
  </si>
  <si>
    <t>‭1033307‬</t>
  </si>
  <si>
    <t xml:space="preserve">Receipt Number - 1033307 Document Number - 991 Receipt Method Name - PCP-Cheque Receipt Date - 31-MAR-19 Bank Name - HSBC Bank Account Name - OD HSBC 001-142033-001 </t>
  </si>
  <si>
    <t>Receivables A 7611366 11776755</t>
  </si>
  <si>
    <t>Journal Import 11776755:</t>
  </si>
  <si>
    <t>‭1035610‬</t>
  </si>
  <si>
    <t xml:space="preserve">Receipt Number - 1035610 Document Number - 990 Receipt Method Name - PCP-Cheque Receipt Date - 31-MAR-19 Bank Name - HSBC Bank Account Name - OD HSBC 001-142033-001 </t>
  </si>
  <si>
    <t xml:space="preserve">CR#3315RV#1806 </t>
  </si>
  <si>
    <t>Receivables A 7609487 11776893</t>
  </si>
  <si>
    <t>Journal Import 11776893:</t>
  </si>
  <si>
    <t>‭1020898‬</t>
  </si>
  <si>
    <t xml:space="preserve">Receipt Number - 1020898 Document Number - 1007 Receipt Method Name - PCP-Cheque Receipt Date - 02-APR-19 Bank Name - HSBC Bank Account Name - OD HSBC 001-142033-001 </t>
  </si>
  <si>
    <t xml:space="preserve">CR#03334RV#01568 </t>
  </si>
  <si>
    <t>Receivables A 7609489 11776896</t>
  </si>
  <si>
    <t>Journal Import 11776896:</t>
  </si>
  <si>
    <t>‭00000609‬</t>
  </si>
  <si>
    <t xml:space="preserve">Receipt Number - 00000609 Document Number - 1061 Receipt Method Name - PCP-Cheque Receipt Date - 10-APR-19 Bank Name - HSBC Bank Account Name - OD HSBC 001-142033-001 </t>
  </si>
  <si>
    <t>Receivables A 7609493 11776925</t>
  </si>
  <si>
    <t>Journal Import 11776925:</t>
  </si>
  <si>
    <t>‭1020583‬</t>
  </si>
  <si>
    <t xml:space="preserve">Receipt Number - 1020583 Document Number - 1062 Receipt Method Name - PCP-Cheque Receipt Date - 16-APR-19 Bank Name - HSBC Bank Account Name - OD HSBC 001-142033-001 </t>
  </si>
  <si>
    <t xml:space="preserve">CR#3474RV#01707 </t>
  </si>
  <si>
    <t>Receivables A 7609505 11777034</t>
  </si>
  <si>
    <t>Apr-19 Receipts USD</t>
  </si>
  <si>
    <t>Journal Import 11777034:</t>
  </si>
  <si>
    <t>‭P&amp;G $ 72074.02‬</t>
  </si>
  <si>
    <t xml:space="preserve">Receipt Number - P&amp;G $ 72074.02 Document Number - 130 Receipt Method Name - PCP-Bank Transfer Receipt Date - 04-APR-19 Bank Name - HSBC Bank Account Name - OD HSBC 001-142033-001 </t>
  </si>
  <si>
    <t xml:space="preserve">P&amp;G $ 72074.02 </t>
  </si>
  <si>
    <t>Receivables A 7609507 11777035</t>
  </si>
  <si>
    <t>Journal Import 11777035:</t>
  </si>
  <si>
    <t>‭1009908‬</t>
  </si>
  <si>
    <t xml:space="preserve">Receipt Number - 1009908 Document Number - 982 Receipt Method Name - PCP-Cheque Receipt Date - 31-MAR-19 Bank Name - HSBC Bank Account Name - OD HSBC 001-142033-001 </t>
  </si>
  <si>
    <t xml:space="preserve">CR#03304RV#00748 </t>
  </si>
  <si>
    <t>Receivables A 7609513 11777079</t>
  </si>
  <si>
    <t>Journal Import 11777079:</t>
  </si>
  <si>
    <t>‭01025420‬</t>
  </si>
  <si>
    <t xml:space="preserve">Receipt Number - 01025420 Document Number - 981 Receipt Method Name - PCP-Cheque Receipt Date - 31-MAR-19 Bank Name - HSBC Bank Account Name - OD HSBC 001-142033-001 </t>
  </si>
  <si>
    <t xml:space="preserve">CR#03304RV#00747 </t>
  </si>
  <si>
    <t>Receivables A 7609515 11777098</t>
  </si>
  <si>
    <t>Journal Import 11777098:</t>
  </si>
  <si>
    <t>‭1004181‬</t>
  </si>
  <si>
    <t xml:space="preserve">Receipt Number - 1004181 Document Number - 973 Receipt Method Name - PCP-Cheque Receipt Date - 31-MAR-19 Bank Name - HSBC Bank Account Name - OD HSBC 001-142033-001 </t>
  </si>
  <si>
    <t xml:space="preserve">CR#03293RV#01200 </t>
  </si>
  <si>
    <t>Receivables A 7609533 11777214</t>
  </si>
  <si>
    <t>Journal Import 11777214:</t>
  </si>
  <si>
    <t>‭1018700‬</t>
  </si>
  <si>
    <t xml:space="preserve">Receipt Number - 1018700 Document Number - 996 Receipt Method Name - PCP-Cheque Receipt Date - 31-MAR-19 Bank Name - HSBC Bank Account Name - OD HSBC 001-142033-001 </t>
  </si>
  <si>
    <t>Receivables A 7609535 11777220</t>
  </si>
  <si>
    <t>Journal Import 11777220:</t>
  </si>
  <si>
    <t>‭5927‬</t>
  </si>
  <si>
    <t xml:space="preserve">Receipt Number - 5927 Document Number - 1005 Receipt Method Name - PCP-Cheque Receipt Date - 01-APR-19 Bank Name - HSBC Bank Account Name - OD HSBC 001-142033-001 </t>
  </si>
  <si>
    <t xml:space="preserve">CR#03318RV#01124 </t>
  </si>
  <si>
    <t>Receivables A 7609537 11777239</t>
  </si>
  <si>
    <t>Journal Import 11777239:</t>
  </si>
  <si>
    <t>‭24700‬</t>
  </si>
  <si>
    <t xml:space="preserve">Receipt Number - 24700 Document Number - 1004 Receipt Method Name - PCP-Cheque Receipt Date - 01-APR-19 Bank Name - HSBC Bank Account Name - OD HSBC 001-142033-001 </t>
  </si>
  <si>
    <t xml:space="preserve">CR#03318RV#01123 </t>
  </si>
  <si>
    <t>Receivables A 7609539 11777242</t>
  </si>
  <si>
    <t>Journal Import 11777242:</t>
  </si>
  <si>
    <t>‭1009638‬</t>
  </si>
  <si>
    <t xml:space="preserve">Receipt Number - 1009638 Document Number - 988 Receipt Method Name - PCP-Cheque Receipt Date - 31-MAR-19 Bank Name - HSBC Bank Account Name - OD HSBC 001-142033-001 </t>
  </si>
  <si>
    <t xml:space="preserve">CR#3315RV#1805 </t>
  </si>
  <si>
    <t>Receivables A 7609541 11777261</t>
  </si>
  <si>
    <t>Journal Import 11777261:</t>
  </si>
  <si>
    <t>‭1035623‬</t>
  </si>
  <si>
    <t xml:space="preserve">Receipt Number - 1035623 Document Number - 989 Receipt Method Name - PCP-Cheque Receipt Date - 31-MAR-19 Bank Name - HSBC Bank Account Name - OD HSBC 001-142033-001 </t>
  </si>
  <si>
    <t>Receivables A 7609543 11777269</t>
  </si>
  <si>
    <t>Journal Import 11777269:</t>
  </si>
  <si>
    <t>‭1010418‬</t>
  </si>
  <si>
    <t xml:space="preserve">Receipt Number - 1010418 Document Number - 999 Receipt Method Name - PCP-Cheque Receipt Date - 31-MAR-19 Bank Name - HSBC Bank Account Name - OD HSBC 001-142033-001 </t>
  </si>
  <si>
    <t xml:space="preserve">CR#3315RV#1810 </t>
  </si>
  <si>
    <t>Receivables A 7609551 11777305</t>
  </si>
  <si>
    <t>Journal Import 11777305:</t>
  </si>
  <si>
    <t xml:space="preserve">Receipt Number - 10649 Document Number - 986 Receipt Method Name - PCP-Cheque Receipt Date - 31-MAR-19 Bank Name - HSBC Bank Account Name - OD HSBC 001-142033-001 </t>
  </si>
  <si>
    <t>Receivables A 7609561 11777361</t>
  </si>
  <si>
    <t>Journal Import 11777361:</t>
  </si>
  <si>
    <t>‭00000291‬</t>
  </si>
  <si>
    <t xml:space="preserve">Receipt Number - 00000291 Document Number - 1006 Receipt Method Name - PCP-Cheque Receipt Date - 02-APR-19 Bank Name - HSBC Bank Account Name - OD HSBC 001-142033-001 </t>
  </si>
  <si>
    <t>VILLAGE MARKETS</t>
  </si>
  <si>
    <t xml:space="preserve">CR#03322RV#00295 </t>
  </si>
  <si>
    <t>Receivables A 7609495 11776944</t>
  </si>
  <si>
    <t>Journal Import 11776944:</t>
  </si>
  <si>
    <t>‭00018476‬</t>
  </si>
  <si>
    <t xml:space="preserve">Receipt Number - 00018476 Document Number - 1068 Receipt Method Name - PCP-Cheque Receipt Date - 17-APR-19 Bank Name - HSBC Bank Account Name - OD HSBC 001-142033-001 </t>
  </si>
  <si>
    <t xml:space="preserve">CR#3487RV#02002 </t>
  </si>
  <si>
    <t>Receivables A 7609521 11777152</t>
  </si>
  <si>
    <t>Journal Import 11777152:</t>
  </si>
  <si>
    <t>‭1014565‬</t>
  </si>
  <si>
    <t xml:space="preserve">Receipt Number - 1014565 Document Number - 969 Receipt Method Name - PCP-Cheque Receipt Date - 31-MAR-19 Bank Name - HSBC Bank Account Name - OD HSBC 001-142033-001 </t>
  </si>
  <si>
    <t xml:space="preserve">CR#03293RV#01196 </t>
  </si>
  <si>
    <t>Receivables A 7609547 11777297</t>
  </si>
  <si>
    <t>Journal Import 11777297:</t>
  </si>
  <si>
    <t>‭62591‬</t>
  </si>
  <si>
    <t xml:space="preserve">Receipt Number - 62591 Document Number - 1003 Receipt Method Name - PCP-Cheque Receipt Date - 01-APR-19 Bank Name - HSBC Bank Account Name - OD HSBC 001-142033-001 </t>
  </si>
  <si>
    <t xml:space="preserve">CR#03316RV#01854 </t>
  </si>
  <si>
    <t>Receivables A 7609553 11777315</t>
  </si>
  <si>
    <t>Journal Import 11777315:</t>
  </si>
  <si>
    <t>‭1005665‬</t>
  </si>
  <si>
    <t xml:space="preserve">Receipt Number - 1005665 Document Number - 1000 Receipt Method Name - PCP-Cheque Receipt Date - 01-APR-19 Bank Name - HSBC Bank Account Name - OD HSBC 001-142033-001 </t>
  </si>
  <si>
    <t xml:space="preserve">CR#03316RV#01801 </t>
  </si>
  <si>
    <t>Receivables A 7609559 11777336</t>
  </si>
  <si>
    <t>Journal Import 11777336:</t>
  </si>
  <si>
    <t>‭07299396‬</t>
  </si>
  <si>
    <t xml:space="preserve">Receipt Number - 07299396 Document Number - 968 Receipt Method Name - PCP-Cheque Receipt Date - 31-MAR-19 Bank Name - HSBC Bank Account Name - OD HSBC 001-142033-001 </t>
  </si>
  <si>
    <t xml:space="preserve">CR#03293RV#01195 </t>
  </si>
  <si>
    <t>Receivables A 7609563 11777362</t>
  </si>
  <si>
    <t>Journal Import 11777362:</t>
  </si>
  <si>
    <t>‭BT 10-APR-2019‬</t>
  </si>
  <si>
    <t xml:space="preserve">Receipt Number - BT 10-APR-2019 Document Number - 122 Receipt Method Name - PCP-Bank Transfer Receipt Date - 10-APR-19 Bank Name - HSBC Bank Account Name - OD HSBC 001-142033-001 </t>
  </si>
  <si>
    <t>Receivables A 7609565 11777364</t>
  </si>
  <si>
    <t>Journal Import 11777364:</t>
  </si>
  <si>
    <t>‭65855‬</t>
  </si>
  <si>
    <t xml:space="preserve">Receipt Number - 65855 Document Number - 1018 Receipt Method Name - PCP-Cheque Receipt Date - 03-APR-19 Bank Name - HSBC Bank Account Name - OD HSBC 001-142033-001 </t>
  </si>
  <si>
    <t xml:space="preserve">CR#03335RV#01856 </t>
  </si>
  <si>
    <t>Receivables A 7609567 11777379</t>
  </si>
  <si>
    <t>Journal Import 11777379:</t>
  </si>
  <si>
    <t>‭65858‬</t>
  </si>
  <si>
    <t xml:space="preserve">Receipt Number - 65858 Document Number - 1021 Receipt Method Name - PCP-Cheque Receipt Date - 03-APR-19 Bank Name - HSBC Bank Account Name - OD HSBC 001-142033-001 </t>
  </si>
  <si>
    <t xml:space="preserve">CR#03335RV#01857 </t>
  </si>
  <si>
    <t>Receivables A 7609571 11777455</t>
  </si>
  <si>
    <t>Journal Import 11777455:</t>
  </si>
  <si>
    <t>‭65852‬</t>
  </si>
  <si>
    <t xml:space="preserve">Receipt Number - 65852 Document Number - 1013 Receipt Method Name - PCP-Cheque Receipt Date - 03-APR-19 Bank Name - HSBC Bank Account Name - OD HSBC 001-142033-001 </t>
  </si>
  <si>
    <t>Receivables A 7609573 11777456</t>
  </si>
  <si>
    <t>Journal Import 11777456:</t>
  </si>
  <si>
    <t>‭65856‬</t>
  </si>
  <si>
    <t xml:space="preserve">Receipt Number - 65856 Document Number - 1019 Receipt Method Name - PCP-Cheque Receipt Date - 03-APR-19 Bank Name - HSBC Bank Account Name - OD HSBC 001-142033-001 </t>
  </si>
  <si>
    <t>Receivables A 7609577 11777480</t>
  </si>
  <si>
    <t>Journal Import 11777480:</t>
  </si>
  <si>
    <t>‭65859‬</t>
  </si>
  <si>
    <t xml:space="preserve">Receipt Number - 65859 Document Number - 1020 Receipt Method Name - PCP-Cheque Receipt Date - 03-APR-19 Bank Name - HSBC Bank Account Name - OD HSBC 001-142033-001 </t>
  </si>
  <si>
    <t>Receivables A 7609578 11777481</t>
  </si>
  <si>
    <t>Journal Import 11777481:</t>
  </si>
  <si>
    <t>‭01012955‬</t>
  </si>
  <si>
    <t xml:space="preserve">Receipt Number - 01012955 Document Number - 1009 Receipt Method Name - PCP-Cheque Receipt Date - 03-APR-19 Bank Name - HSBC Bank Account Name - OD HSBC 001-142033-001 </t>
  </si>
  <si>
    <t xml:space="preserve">CR#03343RV#01674 </t>
  </si>
  <si>
    <t>Receivables A 7609581 11777485</t>
  </si>
  <si>
    <t>Journal Import 11777485:</t>
  </si>
  <si>
    <t>‭0101189‬</t>
  </si>
  <si>
    <t xml:space="preserve">Receipt Number - 0101189 Document Number - 934 Receipt Method Name - PCP-Cheque Receipt Date - 21-MAR-19 Bank Name - HSBC Bank Account Name - OD HSBC 001-142033-001 </t>
  </si>
  <si>
    <t>Receivables A 7609583 11777488</t>
  </si>
  <si>
    <t>Journal Import 11777488:</t>
  </si>
  <si>
    <t>‭00001601‬</t>
  </si>
  <si>
    <t xml:space="preserve">Receipt Number - 00001601 Document Number - 1008 Receipt Method Name - PCP-Cheque Receipt Date - 03-APR-19 Bank Name - HSBC Bank Account Name - OD HSBC 001-142033-001 </t>
  </si>
  <si>
    <t xml:space="preserve">CR#3342RV#00296 </t>
  </si>
  <si>
    <t>Receivables A 7609585 11777492</t>
  </si>
  <si>
    <t>Journal Import 11777492:</t>
  </si>
  <si>
    <t>‭1010700‬</t>
  </si>
  <si>
    <t xml:space="preserve">Receipt Number - 1010700 Document Number - 1024 Receipt Method Name - PCP-Cheque Receipt Date - 04-APR-19 Bank Name - HSBC Bank Account Name - OD HSBC 001-142033-001 </t>
  </si>
  <si>
    <t xml:space="preserve">CR#3362RV#027788 </t>
  </si>
  <si>
    <t>Receivables A 7609587 11777514</t>
  </si>
  <si>
    <t>Journal Import 11777514:</t>
  </si>
  <si>
    <t>‭00006286‬</t>
  </si>
  <si>
    <t xml:space="preserve">Receipt Number - 00006286 Document Number - 1022 Receipt Method Name - PCP-Cheque Receipt Date - 04-APR-19 Bank Name - HSBC Bank Account Name - OD HSBC 001-142033-001 </t>
  </si>
  <si>
    <t xml:space="preserve">CR#3349RV#01569 </t>
  </si>
  <si>
    <t>Receivables A 7609588 11777515</t>
  </si>
  <si>
    <t>Journal Import 11777515:</t>
  </si>
  <si>
    <t>‭0103081‬</t>
  </si>
  <si>
    <t xml:space="preserve">Receipt Number - 0103081 Document Number - 1029 Receipt Method Name - PCP-Cheque Receipt Date - 04-APR-19 Bank Name - HSBC Bank Account Name - OD HSBC 001-142033-001 </t>
  </si>
  <si>
    <t xml:space="preserve">CR#3364RV#01125 </t>
  </si>
  <si>
    <t>Receivables A 7609591 11777522</t>
  </si>
  <si>
    <t>Journal Import 11777522:</t>
  </si>
  <si>
    <t>‭65850‬</t>
  </si>
  <si>
    <t xml:space="preserve">Receipt Number - 65850 Document Number - 1017 Receipt Method Name - PCP-Cheque Receipt Date - 03-APR-19 Bank Name - HSBC Bank Account Name - OD HSBC 001-142033-001 </t>
  </si>
  <si>
    <t>Receivables A 7609597 11777546</t>
  </si>
  <si>
    <t>Journal Import 11777546:</t>
  </si>
  <si>
    <t>‭01009180‬</t>
  </si>
  <si>
    <t xml:space="preserve">Receipt Number - 01009180 Document Number - 1023 Receipt Method Name - PCP-Cheque Receipt Date - 04-APR-19 Bank Name - HSBC Bank Account Name - OD HSBC 001-142033-001 </t>
  </si>
  <si>
    <t xml:space="preserve">CR#3361RV#01679 </t>
  </si>
  <si>
    <t>Receivables A 7609691 11777946</t>
  </si>
  <si>
    <t>Journal Import 11777946:</t>
  </si>
  <si>
    <t>‭01006263‬</t>
  </si>
  <si>
    <t xml:space="preserve">Receipt Number - 01006263 Document Number - 1074 Receipt Method Name - PCP-Cheque Receipt Date - 21-APR-19 Bank Name - HSBC Bank Account Name - OD HSBC 001-142033-001 </t>
  </si>
  <si>
    <t xml:space="preserve">CR#3525RV#02101 </t>
  </si>
  <si>
    <t>Receivables A 7609713 11778083</t>
  </si>
  <si>
    <t>Journal Import 11778083:</t>
  </si>
  <si>
    <t>‭1010808‬</t>
  </si>
  <si>
    <t xml:space="preserve">Receipt Number - 1010808 Document Number - 1086 Receipt Method Name - PCP-Cheque Receipt Date - 24-APR-19 Bank Name - HSBC Bank Account Name - OD HSBC 001-142033-001 </t>
  </si>
  <si>
    <t xml:space="preserve">CR#3576RV#01716 </t>
  </si>
  <si>
    <t>Receivables A 7609769 11778306</t>
  </si>
  <si>
    <t>Journal Import 11778306:</t>
  </si>
  <si>
    <t>‭22719‬</t>
  </si>
  <si>
    <t xml:space="preserve">Receipt Number - 22719 Document Number - 1106 Receipt Method Name - PCP-Cheque Receipt Date - 29-APR-19 Bank Name - HSBC Bank Account Name - OD HSBC 001-142033-001 </t>
  </si>
  <si>
    <t xml:space="preserve">CR#3612RV#01858 </t>
  </si>
  <si>
    <t>Receivables A 7609771 11778323</t>
  </si>
  <si>
    <t>Journal Import 11778323:</t>
  </si>
  <si>
    <t>‭00002827‬</t>
  </si>
  <si>
    <t xml:space="preserve">Receipt Number - 00002827 Document Number - 72 Receipt Method Name - PCP-Cheque-Mobility Receipt Date - 02-APR-19 Bank Name - HSBC Bank Account Name - OD HSBC 001-142033-001 </t>
  </si>
  <si>
    <t xml:space="preserve">Mobility - Collection Interface - Header ID 5229000403 Customer Bank Name - Â STANDARD CHARTED BANK </t>
  </si>
  <si>
    <t>Receivables A 7609773 11778324</t>
  </si>
  <si>
    <t>Journal Import 11778324:</t>
  </si>
  <si>
    <t>‭01001231‬</t>
  </si>
  <si>
    <t xml:space="preserve">Receipt Number - 01001231 Document Number - 73 Receipt Method Name - PCP-Cheque-Mobility Receipt Date - 07-APR-19 Bank Name - HSBC Bank Account Name - OD HSBC 001-142033-001 </t>
  </si>
  <si>
    <t xml:space="preserve">Mobility - Collection Interface - Header ID 5229000422 Customer Bank Name - Â STANDARD CHARTED BANK </t>
  </si>
  <si>
    <t>Receivables A 7624378 11801295</t>
  </si>
  <si>
    <t>Journal Import 11801295:</t>
  </si>
  <si>
    <t>‭1016970‬</t>
  </si>
  <si>
    <t xml:space="preserve">Receipt Number - 1016970 Document Number - 1045 Receipt Method Name - PCP-Cheque Receipt Date - 07-APR-19 Bank Name - HSBC Bank Account Name - OD HSBC 001-142033-001 </t>
  </si>
  <si>
    <t xml:space="preserve">CR#03377RV#01576 </t>
  </si>
  <si>
    <t>Receivables A 7609695 11777960</t>
  </si>
  <si>
    <t>Journal Import 11777960:</t>
  </si>
  <si>
    <t>‭00000395‬</t>
  </si>
  <si>
    <t xml:space="preserve">Receipt Number - 00000395 Document Number - 1076 Receipt Method Name - PCP-Cheque Receipt Date - 22-APR-19 Bank Name - HSBC Bank Account Name - OD HSBC 001-142033-001 </t>
  </si>
  <si>
    <t xml:space="preserve">CR#3549RV#2103 </t>
  </si>
  <si>
    <t>Receivables A 7609699 11777978</t>
  </si>
  <si>
    <t>Journal Import 11777978:</t>
  </si>
  <si>
    <t>‭16706‬</t>
  </si>
  <si>
    <t xml:space="preserve">Receipt Number - 16706 Document Number - 1081 Receipt Method Name - PCP-Cheque Receipt Date - 23-APR-19 Bank Name - HSBC Bank Account Name - OD HSBC 001-142033-001 </t>
  </si>
  <si>
    <t xml:space="preserve">CR#3551RV#2106 </t>
  </si>
  <si>
    <t>Receivables A 7609669 11777846</t>
  </si>
  <si>
    <t>Journal Import 11777846:</t>
  </si>
  <si>
    <t>‭00000530‬</t>
  </si>
  <si>
    <t xml:space="preserve">Receipt Number - 00000530 Document Number - 945 Receipt Method Name - PCP-Cheque Receipt Date - 25-MAR-19 Bank Name - HSBC Bank Account Name - OD HSBC 001-142033-001 </t>
  </si>
  <si>
    <t xml:space="preserve">CR#3244RV#01668 </t>
  </si>
  <si>
    <t>Receivables A 7609697 11777976</t>
  </si>
  <si>
    <t>Journal Import 11777976:</t>
  </si>
  <si>
    <t>‭1010588‬</t>
  </si>
  <si>
    <t xml:space="preserve">Receipt Number - 1010588 Document Number - 1077 Receipt Method Name - PCP-Cheque Receipt Date - 22-APR-19 Bank Name - HSBC Bank Account Name - OD HSBC 001-142033-001 </t>
  </si>
  <si>
    <t xml:space="preserve">CR#3550RV#01579 </t>
  </si>
  <si>
    <t>Receivables A 7609701 11778033</t>
  </si>
  <si>
    <t>Journal Import 11778033:</t>
  </si>
  <si>
    <t>‭552‬</t>
  </si>
  <si>
    <t xml:space="preserve">Receipt Number - 552 Document Number - 1080 Receipt Method Name - PCP-Cheque Receipt Date - 23-APR-19 Bank Name - HSBC Bank Account Name - OD HSBC 001-142033-001 </t>
  </si>
  <si>
    <t xml:space="preserve">CR#3551RV#2105 </t>
  </si>
  <si>
    <t>Receivables A 7609737 11778181</t>
  </si>
  <si>
    <t>Journal Import 11778181:</t>
  </si>
  <si>
    <t>‭1004493‬</t>
  </si>
  <si>
    <t xml:space="preserve">Receipt Number - 1004493 Document Number - 1096 Receipt Method Name - PCP-Cheque Receipt Date - 28-APR-19 Bank Name - HSBC Bank Account Name - OD HSBC 001-142033-001 </t>
  </si>
  <si>
    <t xml:space="preserve">CR03598RV#1583 </t>
  </si>
  <si>
    <t>Receivables A 7609753 11778232</t>
  </si>
  <si>
    <t>Journal Import 11778232:</t>
  </si>
  <si>
    <t>‭22716‬</t>
  </si>
  <si>
    <t xml:space="preserve">Receipt Number - 22716 Document Number - 1103 Receipt Method Name - PCP-Cheque Receipt Date - 29-APR-19 Bank Name - HSBC Bank Account Name - OD HSBC 001-142033-001 </t>
  </si>
  <si>
    <t>Receivables A 7609755 11778236</t>
  </si>
  <si>
    <t>Journal Import 11778236:</t>
  </si>
  <si>
    <t>‭0013273‬</t>
  </si>
  <si>
    <t xml:space="preserve">Receipt Number - 0013273 Document Number - 1118 Receipt Method Name - PCP-Cheque Receipt Date - 29-APR-19 Bank Name - HSBC Bank Account Name - OD HSBC 001-142033-001 </t>
  </si>
  <si>
    <t xml:space="preserve">CR#3622RV#01129 </t>
  </si>
  <si>
    <t>Receivables A 7609761 11778268</t>
  </si>
  <si>
    <t>Journal Import 11778268:</t>
  </si>
  <si>
    <t>‭22721‬</t>
  </si>
  <si>
    <t xml:space="preserve">Receipt Number - 22721 Document Number - 1108 Receipt Method Name - PCP-Cheque Receipt Date - 29-APR-19 Bank Name - HSBC Bank Account Name - OD HSBC 001-142033-001 </t>
  </si>
  <si>
    <t xml:space="preserve">CR#3612RV#01859 </t>
  </si>
  <si>
    <t>Receivables A 7609777 11778329</t>
  </si>
  <si>
    <t>Journal Import 11778329:</t>
  </si>
  <si>
    <t>‭1005376‬</t>
  </si>
  <si>
    <t xml:space="preserve">Receipt Number - 1005376 Document Number - 69 Receipt Method Name - PCP-Cheque-Mobility Receipt Date - 28-MAR-19 Bank Name - HSBC Bank Account Name - OD HSBC 001-142033-001 </t>
  </si>
  <si>
    <t xml:space="preserve">Mobility - Collection Interface - Header ID 5229000389 Customer Bank Name - Â STANDARD CHARTED BANK </t>
  </si>
  <si>
    <t>Receivables A 7609671 11777853</t>
  </si>
  <si>
    <t>Journal Import 11777853:</t>
  </si>
  <si>
    <t>‭P&amp;G $ 325281.54‬</t>
  </si>
  <si>
    <t xml:space="preserve">Receipt Number - P&amp;G $ 325281.54 Document Number - 131 Receipt Method Name - PCP-Bank Transfer Receipt Date - 14-APR-19 Bank Name - HSBC Bank Account Name - OD HSBC 001-142033-001 </t>
  </si>
  <si>
    <t xml:space="preserve">P&amp;G $ 325281.54 </t>
  </si>
  <si>
    <t>Receivables A 7609743 11778189</t>
  </si>
  <si>
    <t>Journal Import 11778189:</t>
  </si>
  <si>
    <t>‭000000927‬</t>
  </si>
  <si>
    <t xml:space="preserve">Receipt Number - 000000927 Document Number - 1115 Receipt Method Name - PCP-Cheque Receipt Date - 29-APR-19 Bank Name - HSBC Bank Account Name - OD HSBC 001-142033-001 </t>
  </si>
  <si>
    <t xml:space="preserve">CR#3621RV#02113 </t>
  </si>
  <si>
    <t>Receivables A 7609745 11778202</t>
  </si>
  <si>
    <t>Journal Import 11778202:</t>
  </si>
  <si>
    <t>‭00016707‬</t>
  </si>
  <si>
    <t xml:space="preserve">Receipt Number - 00016707 Document Number - 1082 Receipt Method Name - PCP-Cheque Receipt Date - 23-APR-19 Bank Name - HSBC Bank Account Name - OD HSBC 001-142033-001 </t>
  </si>
  <si>
    <t xml:space="preserve">CR#3551RV#2107 </t>
  </si>
  <si>
    <t>Receivables A 7609747 11778208</t>
  </si>
  <si>
    <t>Journal Import 11778208:</t>
  </si>
  <si>
    <t>‭22722‬</t>
  </si>
  <si>
    <t xml:space="preserve">Receipt Number - 22722 Document Number - 1109 Receipt Method Name - PCP-Cheque Receipt Date - 29-APR-19 Bank Name - HSBC Bank Account Name - OD HSBC 001-142033-001 </t>
  </si>
  <si>
    <t>Receivables A 7609749 11778211</t>
  </si>
  <si>
    <t>Journal Import 11778211:</t>
  </si>
  <si>
    <t>‭22723‬</t>
  </si>
  <si>
    <t xml:space="preserve">Receipt Number - 22723 Document Number - 1110 Receipt Method Name - PCP-Cheque Receipt Date - 29-APR-19 Bank Name - HSBC Bank Account Name - OD HSBC 001-142033-001 </t>
  </si>
  <si>
    <t>Receivables A 7609751 11778213</t>
  </si>
  <si>
    <t>Journal Import 11778213:</t>
  </si>
  <si>
    <t>‭22724‬</t>
  </si>
  <si>
    <t xml:space="preserve">Receipt Number - 22724 Document Number - 1111 Receipt Method Name - PCP-Cheque Receipt Date - 29-APR-19 Bank Name - HSBC Bank Account Name - OD HSBC 001-142033-001 </t>
  </si>
  <si>
    <t xml:space="preserve">CR#3612RV#01860 </t>
  </si>
  <si>
    <t>Receivables A 7609677 11777883</t>
  </si>
  <si>
    <t>Journal Import 11777883:</t>
  </si>
  <si>
    <t>‭P&amp;G DN $42672.07‬</t>
  </si>
  <si>
    <t xml:space="preserve">Receipt Number - P&amp;G DN $42672.07 Document Number - 132 Receipt Method Name - PCP-Bank Transfer Receipt Date - 18-APR-19 Bank Name - HSBC Bank Account Name - OD HSBC 001-142033-001 </t>
  </si>
  <si>
    <t xml:space="preserve">P&amp;G DN $42672.07@3.635 </t>
  </si>
  <si>
    <t>Receivables A 7609689 11777939</t>
  </si>
  <si>
    <t>Journal Import 11777939:</t>
  </si>
  <si>
    <t>‭1005415‬</t>
  </si>
  <si>
    <t xml:space="preserve">Receipt Number - 1005415 Document Number - 70 Receipt Method Name - PCP-Cheque-Mobility Receipt Date - 28-MAR-19 Bank Name - HSBC Bank Account Name - OD HSBC 001-142033-001 </t>
  </si>
  <si>
    <t>Receivables A 7609702 11778034</t>
  </si>
  <si>
    <t>Journal Import 11778034:</t>
  </si>
  <si>
    <t>‭1014299‬</t>
  </si>
  <si>
    <t xml:space="preserve">Receipt Number - 1014299 Document Number - 1083 Receipt Method Name - PCP-Cheque Receipt Date - 23-APR-19 Bank Name - HSBC Bank Account Name - OD HSBC 001-142033-001 </t>
  </si>
  <si>
    <t xml:space="preserve">CR#3551RV#1581 </t>
  </si>
  <si>
    <t>Receivables A 7609705 11778043</t>
  </si>
  <si>
    <t>Journal Import 11778043:</t>
  </si>
  <si>
    <t>‭00984624‬</t>
  </si>
  <si>
    <t xml:space="preserve">Receipt Number - 00984624 Document Number - 1091 Receipt Method Name - PCP-Cheque Receipt Date - 24-APR-19 Bank Name - HSBC Bank Account Name - OD HSBC 001-142033-001 </t>
  </si>
  <si>
    <t>Receivables A 7609717 11778090</t>
  </si>
  <si>
    <t>Journal Import 11778090:</t>
  </si>
  <si>
    <t>‭0100296‬</t>
  </si>
  <si>
    <t xml:space="preserve">Receipt Number - 0100296 Document Number - 1090 Receipt Method Name - PCP-Cheque Receipt Date - 25-APR-19 Bank Name - HSBC Bank Account Name - OD HSBC 001-142033-001 </t>
  </si>
  <si>
    <t>PANDA HYPERMARKET</t>
  </si>
  <si>
    <t xml:space="preserve">CR#03587RV#01582 </t>
  </si>
  <si>
    <t>Receivables A 7609779 11778335</t>
  </si>
  <si>
    <t>Journal Import 11778335:</t>
  </si>
  <si>
    <t>‭P&amp;G $24995.83‬</t>
  </si>
  <si>
    <t xml:space="preserve">Receipt Number - P&amp;G $24995.83 Document Number - 129 Receipt Method Name - PCP-Bank Transfer Receipt Date - 04-APR-19 Bank Name - HSBC Bank Account Name - OD HSBC 001-142033-001 </t>
  </si>
  <si>
    <t xml:space="preserve">P&amp;G $24995.83 </t>
  </si>
  <si>
    <t>Receivables A 7609675 11777878</t>
  </si>
  <si>
    <t>Journal Import 11777878:</t>
  </si>
  <si>
    <t>‭1000047‬</t>
  </si>
  <si>
    <t xml:space="preserve">Receipt Number - 1000047 Document Number - 1063 Receipt Method Name - PCP-Cheque Receipt Date - 16-APR-19 Bank Name - HSBC Bank Account Name - OD HSBC 001-142033-001 </t>
  </si>
  <si>
    <t xml:space="preserve">CR#3486RV#01698 </t>
  </si>
  <si>
    <t>Receivables A 7609730 11778140</t>
  </si>
  <si>
    <t>Journal Import 11778140:</t>
  </si>
  <si>
    <t>‭01021793‬</t>
  </si>
  <si>
    <t xml:space="preserve">Receipt Number - 01021793 Document Number - 1097 Receipt Method Name - PCP-Cheque Receipt Date - 28-APR-19 Bank Name - HSBC Bank Account Name - OD HSBC 001-142033-001 </t>
  </si>
  <si>
    <t xml:space="preserve">CR#03599RV#02004 </t>
  </si>
  <si>
    <t>Receivables A 7609739 11778185</t>
  </si>
  <si>
    <t>Journal Import 11778185:</t>
  </si>
  <si>
    <t>‭1003946‬</t>
  </si>
  <si>
    <t xml:space="preserve">Receipt Number - 1003946 Document Number - 1116 Receipt Method Name - PCP-Cheque Receipt Date - 29-APR-19 Bank Name - HSBC Bank Account Name - OD HSBC 001-142033-001 </t>
  </si>
  <si>
    <t xml:space="preserve">CR#3622RV#01127 </t>
  </si>
  <si>
    <t>Receivables A 7609741 11778187</t>
  </si>
  <si>
    <t>Journal Import 11778187:</t>
  </si>
  <si>
    <t>‭1003947‬</t>
  </si>
  <si>
    <t xml:space="preserve">Receipt Number - 1003947 Document Number - 1117 Receipt Method Name - PCP-Cheque Receipt Date - 29-APR-19 Bank Name - HSBC Bank Account Name - OD HSBC 001-142033-001 </t>
  </si>
  <si>
    <t xml:space="preserve">CR#3622RV#01128 </t>
  </si>
  <si>
    <t>Receivables A 7609763 11778277</t>
  </si>
  <si>
    <t>Journal Import 11778277:</t>
  </si>
  <si>
    <t>‭22725‬</t>
  </si>
  <si>
    <t xml:space="preserve">Receipt Number - 22725 Document Number - 1112 Receipt Method Name - PCP-Cheque Receipt Date - 29-APR-19 Bank Name - HSBC Bank Account Name - OD HSBC 001-142033-001 </t>
  </si>
  <si>
    <t>Receivables A 7624374 11801264</t>
  </si>
  <si>
    <t>Journal Import 11801264:</t>
  </si>
  <si>
    <t>‭1006703‬</t>
  </si>
  <si>
    <t xml:space="preserve">Receipt Number - 1006703 Document Number - 984 Receipt Method Name - PCP-Cheque Receipt Date - 31-MAR-19 Bank Name - HSBC Bank Account Name - OD HSBC 001-142033-001 </t>
  </si>
  <si>
    <t xml:space="preserve">CR#03304RV#00750 </t>
  </si>
  <si>
    <t>Receivables A 7625365 11801278</t>
  </si>
  <si>
    <t>Journal Import 11801278:</t>
  </si>
  <si>
    <t>‭65854‬</t>
  </si>
  <si>
    <t xml:space="preserve">Receipt Number - 65854 Document Number - 1016 Receipt Method Name - PCP-Cheque Receipt Date - 03-APR-19 Bank Name - HSBC Bank Account Name - OD HSBC 001-142033-001 </t>
  </si>
  <si>
    <t>Receivables A 7624382 11801317</t>
  </si>
  <si>
    <t>Journal Import 11801317:</t>
  </si>
  <si>
    <t>‭P&amp;G $68109.74@3.635‬</t>
  </si>
  <si>
    <t xml:space="preserve">Receipt Number - P&amp;G $68109.74@3.635 Document Number - 142 Receipt Method Name - PCP-Bank Transfer Receipt Date - 30-APR-19 Bank Name - HSBC Bank Account Name - OD HSBC 001-142033-001 </t>
  </si>
  <si>
    <t xml:space="preserve">P&amp;G $68109.74@3.635 </t>
  </si>
  <si>
    <t>Receivables A 7609667 11777840</t>
  </si>
  <si>
    <t>Journal Import 11777840:</t>
  </si>
  <si>
    <t>‭538‬</t>
  </si>
  <si>
    <t xml:space="preserve">Receipt Number - 538 Document Number - 1054 Receipt Method Name - PCP-Cheque Receipt Date - 08-APR-19 Bank Name - HSBC Bank Account Name - OD HSBC 001-142033-001 </t>
  </si>
  <si>
    <t xml:space="preserve">CR#3403RV#01689 </t>
  </si>
  <si>
    <t>Receivables A 7609673 11777854</t>
  </si>
  <si>
    <t>Journal Import 11777854:</t>
  </si>
  <si>
    <t>‭01000679‬</t>
  </si>
  <si>
    <t xml:space="preserve">Receipt Number - 01000679 Document Number - 77 Receipt Method Name - PCP-Cheque-Mobility Receipt Date - 14-APR-19 Bank Name - HSBC Bank Account Name - OD HSBC 001-142033-001 </t>
  </si>
  <si>
    <t xml:space="preserve">Mobility - Collection Interface - Header ID 510297000081 Customer Bank Name - COMMERCIAL BANK </t>
  </si>
  <si>
    <t>Receivables A 7609706 11778044</t>
  </si>
  <si>
    <t>Journal Import 11778044:</t>
  </si>
  <si>
    <t>‭01001136‬</t>
  </si>
  <si>
    <t xml:space="preserve">Receipt Number - 01001136 Document Number - 1084 Receipt Method Name - PCP-Cheque Receipt Date - 24-APR-19 Bank Name - HSBC Bank Account Name - OD HSBC 001-142033-001 </t>
  </si>
  <si>
    <t xml:space="preserve">CR#3575RV#01714 </t>
  </si>
  <si>
    <t>Receivables A 7609725 11778134</t>
  </si>
  <si>
    <t>Journal Import 11778134:</t>
  </si>
  <si>
    <t>‭1045316‬</t>
  </si>
  <si>
    <t xml:space="preserve">Receipt Number - 1045316 Document Number - 1101 Receipt Method Name - PCP-Cheque Receipt Date - 28-APR-19 Bank Name - HSBC Bank Account Name - OD HSBC 001-142033-001 </t>
  </si>
  <si>
    <t xml:space="preserve">CR#3611RV#01906 </t>
  </si>
  <si>
    <t>Receivables A 7609735 11778163</t>
  </si>
  <si>
    <t>Journal Import 11778163:</t>
  </si>
  <si>
    <t>‭01002731‬</t>
  </si>
  <si>
    <t xml:space="preserve">Receipt Number - 01002731 Document Number - 80 Receipt Method Name - PCP-Cheque-Mobility Receipt Date - 28-APR-19 Bank Name - HSBC Bank Account Name - OD HSBC 001-142033-001 </t>
  </si>
  <si>
    <t xml:space="preserve">Mobility - Collection Interface - Header ID 5229000491 Customer Bank Name - Â STANDARD CHARTED BANK </t>
  </si>
  <si>
    <t>Receivables A 7624386 11801334</t>
  </si>
  <si>
    <t>Journal Import 11801334:</t>
  </si>
  <si>
    <t>‭1006886‬</t>
  </si>
  <si>
    <t xml:space="preserve">Receipt Number - 1006886 Document Number - 978 Receipt Method Name - PCP-Cheque Receipt Date - 31-MAR-19 Bank Name - HSBC Bank Account Name - OD HSBC 001-142033-001 </t>
  </si>
  <si>
    <t xml:space="preserve">CR#03304RV#00292 </t>
  </si>
  <si>
    <t>Receivables A 7624388 11801377</t>
  </si>
  <si>
    <t>Journal Import 11801377:</t>
  </si>
  <si>
    <t>‭P&amp;G DN 42,273.44@3.6425‬</t>
  </si>
  <si>
    <t xml:space="preserve">Receipt Number - P&amp;G DN 42,273.44@3.6425 Document Number - 141 Receipt Method Name - PCP-Bank Transfer Receipt Date - 30-APR-19 Bank Name - HSBC Bank Account Name - OD HSBC 001-142033-001 </t>
  </si>
  <si>
    <t xml:space="preserve">P&amp;G DN 42,273.44@3.6425 </t>
  </si>
  <si>
    <t>Receivables A 7609679 11777910</t>
  </si>
  <si>
    <t>Journal Import 11777910:</t>
  </si>
  <si>
    <t>‭P&amp;G DN$228679.39‬</t>
  </si>
  <si>
    <t xml:space="preserve">Receipt Number - P&amp;G DN$228679.39 Document Number - 134 Receipt Method Name - PCP-Bank Transfer Receipt Date - 18-APR-19 Bank Name - HSBC Bank Account Name - OD HSBC 001-142033-001 </t>
  </si>
  <si>
    <t xml:space="preserve">P&amp;G DN$228679.39 </t>
  </si>
  <si>
    <t>Receivables A 7609681 11777923</t>
  </si>
  <si>
    <t>Journal Import 11777923:</t>
  </si>
  <si>
    <t>‭P&amp;G DN$14548.45‬</t>
  </si>
  <si>
    <t xml:space="preserve">Receipt Number - P&amp;G DN$14548.45 Document Number - 135 Receipt Method Name - PCP-Bank Transfer Receipt Date - 18-APR-19 Bank Name - HSBC Bank Account Name - OD HSBC 001-142033-001 </t>
  </si>
  <si>
    <t xml:space="preserve">P&amp;G DN$14548.45 </t>
  </si>
  <si>
    <t>Receivables A 7609683 11777925</t>
  </si>
  <si>
    <t>Journal Import 11777925:</t>
  </si>
  <si>
    <t>‭010000572‬</t>
  </si>
  <si>
    <t xml:space="preserve">Receipt Number - 010000572 Document Number - 1070 Receipt Method Name - PCP-Cheque Receipt Date - 20-APR-19 Bank Name - HSBC Bank Account Name - OD HSBC 001-142033-001 </t>
  </si>
  <si>
    <t xml:space="preserve">CR#3499RV#1708 </t>
  </si>
  <si>
    <t>Receivables A 7609685 11777933</t>
  </si>
  <si>
    <t>Journal Import 11777933:</t>
  </si>
  <si>
    <t>‭3537‬</t>
  </si>
  <si>
    <t xml:space="preserve">Receipt Number - 3537 Document Number - 1071 Receipt Method Name - PCP-Cheque Receipt Date - 20-APR-19 Bank Name - HSBC Bank Account Name - OD HSBC 001-142033-001 </t>
  </si>
  <si>
    <t xml:space="preserve">CR#3499RV#1699 </t>
  </si>
  <si>
    <t>Receivables A 7609687 11777934</t>
  </si>
  <si>
    <t>Journal Import 11777934:</t>
  </si>
  <si>
    <t>‭5139‬</t>
  </si>
  <si>
    <t xml:space="preserve">Receipt Number - 5139 Document Number - 974 Receipt Method Name - PCP-Cheque Receipt Date - 31-MAR-19 Bank Name - HSBC Bank Account Name - OD HSBC 001-142033-001 </t>
  </si>
  <si>
    <t xml:space="preserve">CR#03303RV#01670 </t>
  </si>
  <si>
    <t>Receivables A 7609715 11778089</t>
  </si>
  <si>
    <t>Journal Import 11778089:</t>
  </si>
  <si>
    <t>‭P&amp;G DN $162121.65‬</t>
  </si>
  <si>
    <t xml:space="preserve">Receipt Number - P&amp;G DN $162121.65 Document Number - 138 Receipt Method Name - PCP-Bank Transfer Receipt Date - 25-APR-19 Bank Name - HSBC Bank Account Name - OD HSBC 001-142033-001 </t>
  </si>
  <si>
    <t xml:space="preserve">P&amp;G DN $162121.65 </t>
  </si>
  <si>
    <t>Receivables A 7609723 11778117</t>
  </si>
  <si>
    <t>Journal Import 11778117:</t>
  </si>
  <si>
    <t>‭00000652‬</t>
  </si>
  <si>
    <t xml:space="preserve">Receipt Number - 00000652 Document Number - 1100 Receipt Method Name - PCP-Cheque Receipt Date - 28-APR-19 Bank Name - HSBC Bank Account Name - OD HSBC 001-142033-001 </t>
  </si>
  <si>
    <t xml:space="preserve">CR#3610RV#02112 </t>
  </si>
  <si>
    <t>Receivables A 7609765 11778292</t>
  </si>
  <si>
    <t>Journal Import 11778292:</t>
  </si>
  <si>
    <t>‭22726‬</t>
  </si>
  <si>
    <t xml:space="preserve">Receipt Number - 22726 Document Number - 1113 Receipt Method Name - PCP-Cheque Receipt Date - 29-APR-19 Bank Name - HSBC Bank Account Name - OD HSBC 001-142033-001 </t>
  </si>
  <si>
    <t>Receivables A 7609775 11778325</t>
  </si>
  <si>
    <t>Journal Import 11778325:</t>
  </si>
  <si>
    <t>‭01002724‬</t>
  </si>
  <si>
    <t xml:space="preserve">Receipt Number - 01002724 Document Number - 81 Receipt Method Name - PCP-Cheque-Mobility Receipt Date - 28-APR-19 Bank Name - HSBC Bank Account Name - OD HSBC 001-142033-001 </t>
  </si>
  <si>
    <t>Receivables A 7624376 11801268</t>
  </si>
  <si>
    <t>Journal Import 11801268:</t>
  </si>
  <si>
    <t>‭01012318‬</t>
  </si>
  <si>
    <t xml:space="preserve">Receipt Number - 01012318 Document Number - 975 Receipt Method Name - PCP-Cheque Receipt Date - 31-MAR-19 Bank Name - HSBC Bank Account Name - OD HSBC 001-142033-001 </t>
  </si>
  <si>
    <t xml:space="preserve">CR#03303RV#01671 </t>
  </si>
  <si>
    <t>Receivables A 7609711 11778082</t>
  </si>
  <si>
    <t>Journal Import 11778082:</t>
  </si>
  <si>
    <t>‭01001450‬</t>
  </si>
  <si>
    <t xml:space="preserve">Receipt Number - 01001450 Document Number - 1079 Receipt Method Name - PCP-Cheque Receipt Date - 28-APR-19 Bank Name - HSBC Bank Account Name - OD HSBC 001-142033-001 </t>
  </si>
  <si>
    <t xml:space="preserve">CR#3551RV#2104 </t>
  </si>
  <si>
    <t>Receivables A 7609721 11778101</t>
  </si>
  <si>
    <t>Journal Import 11778101:</t>
  </si>
  <si>
    <t xml:space="preserve">Receipt Number - 01001940 Document Number - 1087 Receipt Method Name - PCP-Cheque Receipt Date - 25-APR-19 Bank Name - HSBC Bank Account Name - OD HSBC 001-142033-001 </t>
  </si>
  <si>
    <t xml:space="preserve">CR#03577RV#2108 </t>
  </si>
  <si>
    <t>Receivables A 7609709 11778053</t>
  </si>
  <si>
    <t>Journal Import 11778053:</t>
  </si>
  <si>
    <t>‭0000764‬</t>
  </si>
  <si>
    <t xml:space="preserve">Receipt Number - 0000764 Document Number - 1085 Receipt Method Name - PCP-Cheque Receipt Date - 24-APR-19 Bank Name - HSBC Bank Account Name - OD HSBC 001-142033-001 </t>
  </si>
  <si>
    <t xml:space="preserve">CR#3576RV#01715 </t>
  </si>
  <si>
    <t>Receivables A 7609727 11778136</t>
  </si>
  <si>
    <t>Journal Import 11778136:</t>
  </si>
  <si>
    <t>‭1045508‬</t>
  </si>
  <si>
    <t xml:space="preserve">Receipt Number - 1045508 Document Number - 1102 Receipt Method Name - PCP-Cheque Receipt Date - 28-APR-19 Bank Name - HSBC Bank Account Name - OD HSBC 001-142033-001 </t>
  </si>
  <si>
    <t xml:space="preserve">CR#3611RV#01907 </t>
  </si>
  <si>
    <t>Receivables A 7609729 11778141</t>
  </si>
  <si>
    <t>Journal Import 11778141:</t>
  </si>
  <si>
    <t>‭419‬</t>
  </si>
  <si>
    <t xml:space="preserve">Receipt Number - 419 Document Number - 1094 Receipt Method Name - PCP-Cheque Receipt Date - 28-APR-19 Bank Name - HSBC Bank Account Name - OD HSBC 001-142033-001 </t>
  </si>
  <si>
    <t xml:space="preserve">CR#03597RV#01506 </t>
  </si>
  <si>
    <t>Receivables A 7609733 11778152</t>
  </si>
  <si>
    <t>Journal Import 11778152:</t>
  </si>
  <si>
    <t>‭1002680‬</t>
  </si>
  <si>
    <t xml:space="preserve">Receipt Number - 1002680 Document Number - 1095 Receipt Method Name - PCP-Cheque Receipt Date - 28-APR-19 Bank Name - HSBC Bank Account Name - OD HSBC 001-142033-001 </t>
  </si>
  <si>
    <t xml:space="preserve">CR#03597RV#01507 </t>
  </si>
  <si>
    <t>Receivables A 7609757 11778242</t>
  </si>
  <si>
    <t>Journal Import 11778242:</t>
  </si>
  <si>
    <t>‭BT 30-APR-2019‬</t>
  </si>
  <si>
    <t xml:space="preserve">Receipt Number - BT 30-APR-2019 Document Number - 145 Receipt Method Name - PCP-Bank Transfer Receipt Date - 30-APR-19 Bank Name - HSBC Bank Account Name - OD HSBC 001-142033-001 </t>
  </si>
  <si>
    <t xml:space="preserve">BT 30-APR-2019 </t>
  </si>
  <si>
    <t>Receivables A 7609693 11777958</t>
  </si>
  <si>
    <t>Journal Import 11777958:</t>
  </si>
  <si>
    <t>‭1004460‬</t>
  </si>
  <si>
    <t xml:space="preserve">Receipt Number - 1004460 Document Number - 1075 Receipt Method Name - PCP-Cheque Receipt Date - 21-APR-19 Bank Name - HSBC Bank Account Name - OD HSBC 001-142033-001 </t>
  </si>
  <si>
    <t xml:space="preserve">CR#3526RV#15787 </t>
  </si>
  <si>
    <t>Receivables A 7609719 11778100</t>
  </si>
  <si>
    <t>Journal Import 11778100:</t>
  </si>
  <si>
    <t>‭00000655‬</t>
  </si>
  <si>
    <t xml:space="preserve">Receipt Number - 00000655 Document Number - 79 Receipt Method Name - PCP-Cheque-Mobility Receipt Date - 25-APR-19 Bank Name - HSBC Bank Account Name - OD HSBC 001-142033-001 </t>
  </si>
  <si>
    <t xml:space="preserve">Mobility - Collection Interface - Header ID 510297000108 Customer Bank Name - QNB </t>
  </si>
  <si>
    <t>Receivables A 7609767 11778304</t>
  </si>
  <si>
    <t>Journal Import 11778304:</t>
  </si>
  <si>
    <t>‭22717‬</t>
  </si>
  <si>
    <t xml:space="preserve">Receipt Number - 22717 Document Number - 1104 Receipt Method Name - PCP-Cheque Receipt Date - 29-APR-19 Bank Name - HSBC Bank Account Name - OD HSBC 001-142033-001 </t>
  </si>
  <si>
    <t>Receivables A 7624380 11801302</t>
  </si>
  <si>
    <t>Journal Import 11801302:</t>
  </si>
  <si>
    <t>‭14950‬</t>
  </si>
  <si>
    <t xml:space="preserve">Receipt Number - 14950 Document Number - 1048 Receipt Method Name - PCP-Cheque Receipt Date - 07-APR-19 Bank Name - HSBC Bank Account Name - OD HSBC 001-142033-001 </t>
  </si>
  <si>
    <t xml:space="preserve">CR#03389RV#01682 </t>
  </si>
  <si>
    <t>Receivables A 7624384 11801333</t>
  </si>
  <si>
    <t>Journal Import 11801333:</t>
  </si>
  <si>
    <t>‭22718‬</t>
  </si>
  <si>
    <t xml:space="preserve">Receipt Number - 22718 Document Number - 1105 Receipt Method Name - PCP-Cheque Receipt Date - 29-APR-19 Bank Name - HSBC Bank Account Name - OD HSBC 001-142033-001 </t>
  </si>
  <si>
    <t>Receivables A 7609759 11778266</t>
  </si>
  <si>
    <t>Journal Import 11778266:</t>
  </si>
  <si>
    <t>‭01013274‬</t>
  </si>
  <si>
    <t xml:space="preserve">Receipt Number - 01013274 Document Number - 1119 Receipt Method Name - PCP-Cheque Receipt Date - 29-APR-19 Bank Name - HSBC Bank Account Name - OD HSBC 001-142033-001 </t>
  </si>
  <si>
    <t xml:space="preserve">CR#3622RV#01130 </t>
  </si>
  <si>
    <t>Receivables A 7647424 11822013</t>
  </si>
  <si>
    <t>Journal Import 11822013:</t>
  </si>
  <si>
    <t>‭1011482‬</t>
  </si>
  <si>
    <t xml:space="preserve">Receipt Number - 1011482 Document Number - 1001 Receipt Method Name - PCP-Cheque Receipt Date - 01-APR-19 Bank Name - HSBC Bank Account Name - OD HSBC 001-142033-001 </t>
  </si>
  <si>
    <t xml:space="preserve">CR#03316RV#01802 </t>
  </si>
  <si>
    <t>Receivables A 7647430 11822032</t>
  </si>
  <si>
    <t>Journal Import 11822032:</t>
  </si>
  <si>
    <t>‭P&amp;G DN $239337.65‬</t>
  </si>
  <si>
    <t xml:space="preserve">Receipt Number - P&amp;G DN $239337.65 Document Number - 133 Receipt Method Name - PCP-Bank Transfer Receipt Date - 18-APR-19 Bank Name - HSBC Bank Account Name - OD HSBC 001-142033-001 </t>
  </si>
  <si>
    <t>DURACELL MIDDLE EAST DMCC</t>
  </si>
  <si>
    <t xml:space="preserve">P&amp;G DN $239337.65 </t>
  </si>
  <si>
    <t>Receivables A 7647462 11822629</t>
  </si>
  <si>
    <t>Journal Import 11822629:</t>
  </si>
  <si>
    <t>‭22720‬</t>
  </si>
  <si>
    <t xml:space="preserve">Receipt Number - 22720 Document Number - 1107 Receipt Method Name - PCP-Cheque Receipt Date - 29-APR-19 Bank Name - HSBC Bank Account Name - OD HSBC 001-142033-001 </t>
  </si>
  <si>
    <t>Receivables A 7647433 11822066</t>
  </si>
  <si>
    <t>Journal Import 11822066:</t>
  </si>
  <si>
    <t>‭1021772‬</t>
  </si>
  <si>
    <t xml:space="preserve">Receipt Number - 1021772 Document Number - 1078 Receipt Method Name - PCP-Cheque Receipt Date - 22-APR-19 Bank Name - HSBC Bank Account Name - OD HSBC 001-142033-001 </t>
  </si>
  <si>
    <t xml:space="preserve">CR#3550RV#01580 </t>
  </si>
  <si>
    <t>Receivables A 7647422 11821982</t>
  </si>
  <si>
    <t>Journal Import 11821982:</t>
  </si>
  <si>
    <t>‭01021703‬</t>
  </si>
  <si>
    <t xml:space="preserve">Receipt Number - 01021703 Document Number - 985 Receipt Method Name - PCP-Cheque Receipt Date - 31-MAR-19 Bank Name - HSBC Bank Account Name - OD HSBC 001-142033-001 </t>
  </si>
  <si>
    <t xml:space="preserve">CR#3305RV#00294 </t>
  </si>
  <si>
    <t>Payables A 7715367 11846913</t>
  </si>
  <si>
    <t>Journal Import 11846913:</t>
  </si>
  <si>
    <t>‭23884‬</t>
  </si>
  <si>
    <t>‭473981‬</t>
  </si>
  <si>
    <t>CHQ#473981,APR-19,CLEARING CHARGES</t>
  </si>
  <si>
    <t>‭23886‬</t>
  </si>
  <si>
    <t>‭474128‬</t>
  </si>
  <si>
    <t>CHQ#474128,APR-19,CLEARING CHARGES</t>
  </si>
  <si>
    <t>‭23887‬</t>
  </si>
  <si>
    <t>‭473982‬</t>
  </si>
  <si>
    <t>CHQ#473982,MAY-19,CLEARING CHARGES</t>
  </si>
  <si>
    <t>‭23475‬</t>
  </si>
  <si>
    <t>‭18/PCP/730‬</t>
  </si>
  <si>
    <t>18/PCP/730 Settlement of Demurrage</t>
  </si>
  <si>
    <t>‭23744‬</t>
  </si>
  <si>
    <t>‭LII/19/10193‬</t>
  </si>
  <si>
    <t>VEH#235287,JAN-19,VEHICLE MAINTENANCE</t>
  </si>
  <si>
    <t>‭23748‬</t>
  </si>
  <si>
    <t>‭DN#201/18‬</t>
  </si>
  <si>
    <t>DN#201/18 NORTH OCEAN INV#158/123 JUN&amp;AUG18</t>
  </si>
  <si>
    <t>‭23874‬</t>
  </si>
  <si>
    <t>‭474127‬</t>
  </si>
  <si>
    <t>CHQ#474127,APR-19,CLEARING CHARGES</t>
  </si>
  <si>
    <t xml:space="preserve">Mobility - Collection Interface - Header ID 510297000056 Customer Bank Name - COMMERCIAL BANK </t>
  </si>
  <si>
    <t xml:space="preserve">Receipt Number - 01008767 Document Number - 71 Receipt Method Name - PCP-Cheque-Mobility Receipt Date - 04-APR-19 Bank Name - HSBC Bank Account Name - OD HSBC 001-142033-001 </t>
  </si>
  <si>
    <t>‭01008767‬</t>
  </si>
  <si>
    <t>Journal Import 11860345:</t>
  </si>
  <si>
    <t>Receivables A 7780369 11860345</t>
  </si>
  <si>
    <t xml:space="preserve">Mobility - Collection Interface - Header ID 5229000377 Customer Bank Name - Â STANDARD CHARTED BANK </t>
  </si>
  <si>
    <t xml:space="preserve">Receipt Number - 01000645 Document Number - 68 Receipt Method Name - PCP-Cheque-Mobility Receipt Date - 25-MAR-19 Bank Name - HSBC Bank Account Name - OD HSBC 001-142033-001 </t>
  </si>
  <si>
    <t>‭01000645‬</t>
  </si>
  <si>
    <t>Journal Import 11860337:</t>
  </si>
  <si>
    <t>Receivables A 7780367 11860337</t>
  </si>
  <si>
    <t xml:space="preserve">Created by Auto Bank Rec </t>
  </si>
  <si>
    <t xml:space="preserve">Receipt Number - 30-APR-2019/21 Document Number - Receipt Method Name - PCP Bank Direct Charge Receipt Date - 30-APR-19 Bank Name - HSBC Bank Account Name - OD HSBC 001-142033-001 </t>
  </si>
  <si>
    <t>‭30-APR-2019/21‬</t>
  </si>
  <si>
    <t>Misc Receipts</t>
  </si>
  <si>
    <t>Journal Import 12182049:</t>
  </si>
  <si>
    <t>Apr-19 Misc Receipts QAR</t>
  </si>
  <si>
    <t>Receivables A 8897369 12182049</t>
  </si>
  <si>
    <t>Payables A 8015365 11929050</t>
  </si>
  <si>
    <t>Journal Import 11929050:</t>
  </si>
  <si>
    <t>‭21897‬</t>
  </si>
  <si>
    <t>‭CHQ474080‬</t>
  </si>
  <si>
    <t>CHQ474080</t>
  </si>
  <si>
    <t>Receivables A 8896365 12181754</t>
  </si>
  <si>
    <t>Journal Import 12181754:</t>
  </si>
  <si>
    <t>‭30-APR-2019/1‬</t>
  </si>
  <si>
    <t xml:space="preserve">Receipt Number - 30-APR-2019/1 Document Number - Receipt Method Name - PCP Bank Direct Charge Receipt Date - 30-APR-19 Bank Name - HSBC Bank Account Name - OD HSBC 001-142033-001 </t>
  </si>
  <si>
    <t>‭30-APR-2019/2‬</t>
  </si>
  <si>
    <t xml:space="preserve">Receipt Number - 30-APR-2019/2 Document Number - Receipt Method Name - PCP Bank Direct Charge Receipt Date - 30-APR-19 Bank Name - HSBC Bank Account Name - OD HSBC 001-142033-001 </t>
  </si>
  <si>
    <t>‭30-APR-2019/6‬</t>
  </si>
  <si>
    <t xml:space="preserve">Receipt Number - 30-APR-2019/6 Document Number - Receipt Method Name - PCP Bank Direct Charge Receipt Date - 30-APR-19 Bank Name - HSBC Bank Account Name - OD HSBC 001-142033-001 </t>
  </si>
  <si>
    <t>‭30-APR-2019/19‬</t>
  </si>
  <si>
    <t xml:space="preserve">Receipt Number - 30-APR-2019/19 Document Number - Receipt Method Name - PCP Bank Direct Charge Receipt Date - 30-APR-19 Bank Name - HSBC Bank Account Name - OD HSBC 001-142033-001 </t>
  </si>
  <si>
    <t>‭30-APR-2019/4‬</t>
  </si>
  <si>
    <t xml:space="preserve">Receipt Number - 30-APR-2019/4 Document Number - Receipt Method Name - PCP Bank Direct Charge Receipt Date - 30-APR-19 Bank Name - HSBC Bank Account Name - OD HSBC 001-142033-001 </t>
  </si>
  <si>
    <t>‭30-APR-2019/8‬</t>
  </si>
  <si>
    <t xml:space="preserve">Receipt Number - 30-APR-2019/8 Document Number - Receipt Method Name - PCP Bank Direct Charge Receipt Date - 30-APR-19 Bank Name - HSBC Bank Account Name - OD HSBC 001-142033-001 </t>
  </si>
  <si>
    <t>‭30-APR-2019/10‬</t>
  </si>
  <si>
    <t xml:space="preserve">Receipt Number - 30-APR-2019/10 Document Number - Receipt Method Name - PCP Bank Direct Charge Receipt Date - 30-APR-19 Bank Name - HSBC Bank Account Name - OD HSBC 001-142033-001 </t>
  </si>
  <si>
    <t>‭30-APR-2019/11‬</t>
  </si>
  <si>
    <t xml:space="preserve">Receipt Number - 30-APR-2019/11 Document Number - Receipt Method Name - PCP Bank Direct Charge Receipt Date - 30-APR-19 Bank Name - HSBC Bank Account Name - OD HSBC 001-142033-001 </t>
  </si>
  <si>
    <t>‭30-APR-2019/3‬</t>
  </si>
  <si>
    <t xml:space="preserve">Receipt Number - 30-APR-2019/3 Document Number - Receipt Method Name - PCP Bank Direct Charge Receipt Date - 30-APR-19 Bank Name - HSBC Bank Account Name - OD HSBC 001-142033-001 </t>
  </si>
  <si>
    <t>‭30-APR-2019/17‬</t>
  </si>
  <si>
    <t xml:space="preserve">Receipt Number - 30-APR-2019/17 Document Number - Receipt Method Name - PCP Bank Direct Charge Receipt Date - 30-APR-19 Bank Name - HSBC Bank Account Name - OD HSBC 001-142033-001 </t>
  </si>
  <si>
    <t>‭30-APR-2019/18‬</t>
  </si>
  <si>
    <t xml:space="preserve">Receipt Number - 30-APR-2019/18 Document Number - Receipt Method Name - PCP Bank Direct Charge Receipt Date - 30-APR-19 Bank Name - HSBC Bank Account Name - OD HSBC 001-142033-001 </t>
  </si>
  <si>
    <t>‭30-APR-2019/13‬</t>
  </si>
  <si>
    <t xml:space="preserve">Receipt Number - 30-APR-2019/13 Document Number - Receipt Method Name - PCP Bank Direct Charge Receipt Date - 30-APR-19 Bank Name - HSBC Bank Account Name - OD HSBC 001-142033-001 </t>
  </si>
  <si>
    <t>‭30-APR-2019/14‬</t>
  </si>
  <si>
    <t xml:space="preserve">Receipt Number - 30-APR-2019/14 Document Number - Receipt Method Name - PCP Bank Direct Charge Receipt Date - 30-APR-19 Bank Name - HSBC Bank Account Name - OD HSBC 001-142033-001 </t>
  </si>
  <si>
    <t>‭30-APR-2019/15‬</t>
  </si>
  <si>
    <t xml:space="preserve">Receipt Number - 30-APR-2019/15 Document Number - Receipt Method Name - PCP Bank Direct Charge Receipt Date - 30-APR-19 Bank Name - HSBC Bank Account Name - OD HSBC 001-142033-001 </t>
  </si>
  <si>
    <t>‭30-APR-2019/5‬</t>
  </si>
  <si>
    <t xml:space="preserve">Receipt Number - 30-APR-2019/5 Document Number - Receipt Method Name - PCP Bank Direct Charge Receipt Date - 30-APR-19 Bank Name - HSBC Bank Account Name - OD HSBC 001-142033-001 </t>
  </si>
  <si>
    <t>‭30-APR-2019/7‬</t>
  </si>
  <si>
    <t xml:space="preserve">Receipt Number - 30-APR-2019/7 Document Number - Receipt Method Name - PCP Bank Direct Charge Receipt Date - 30-APR-19 Bank Name - HSBC Bank Account Name - OD HSBC 001-142033-001 </t>
  </si>
  <si>
    <t>‭30-APR-2019/20‬</t>
  </si>
  <si>
    <t xml:space="preserve">Receipt Number - 30-APR-2019/20 Document Number - Receipt Method Name - PCP Bank Direct Charge Receipt Date - 30-APR-19 Bank Name - HSBC Bank Account Name - OD HSBC 001-142033-001 </t>
  </si>
  <si>
    <t>‭30-APR-2019/16‬</t>
  </si>
  <si>
    <t xml:space="preserve">Receipt Number - 30-APR-2019/16 Document Number - Receipt Method Name - PCP Bank Direct Charge Receipt Date - 30-APR-19 Bank Name - HSBC Bank Account Name - OD HSBC 001-142033-001 </t>
  </si>
  <si>
    <t>‭30-APR-2019/12‬</t>
  </si>
  <si>
    <t xml:space="preserve">Receipt Number - 30-APR-2019/12 Document Number - Receipt Method Name - PCP Bank Direct Charge Receipt Date - 30-APR-19 Bank Name - HSBC Bank Account Name - OD HSBC 001-142033-001 </t>
  </si>
  <si>
    <t>‭30-APR-2019/9‬</t>
  </si>
  <si>
    <t xml:space="preserve">Receipt Number - 30-APR-2019/9 Document Number - Receipt Method Name - PCP Bank Direct Charge Receipt Date - 30-APR-19 Bank Name - HSBC Bank Account Name - OD HSBC 001-142033-001 </t>
  </si>
  <si>
    <t>‭30-APR-2019/22‬</t>
  </si>
  <si>
    <t xml:space="preserve">Receipt Number - 30-APR-2019/22 Document Number - Receipt Method Name - PCP Bank Direct Charge Receipt Date - 30-APR-19 Bank Name - HSBC Bank Account Name - OD HSBC 001-142033-001 </t>
  </si>
  <si>
    <t>ABA 19 PCP 276,CHEQUE BOOK CHARGES,APR-19 25-JUN-2019 11:34:07</t>
  </si>
  <si>
    <t>ABA 19 PCP 276,CHEQUE BOOK CHARGES,APR-19</t>
  </si>
  <si>
    <t>‭ABA 19 PCP 276,CHEQUE BOOK CHARGES,APR-19‬</t>
  </si>
  <si>
    <t>PREPAYMENT</t>
  </si>
  <si>
    <t>‭26208‬</t>
  </si>
  <si>
    <t>‭474080‬</t>
  </si>
  <si>
    <t>CHQ#474080,APR-19, CLEARING CHARGES</t>
  </si>
  <si>
    <t>474071</t>
  </si>
  <si>
    <t>474230</t>
  </si>
  <si>
    <t>473903</t>
  </si>
  <si>
    <t>474105</t>
  </si>
  <si>
    <t>473897</t>
  </si>
  <si>
    <t>473934</t>
  </si>
  <si>
    <t>474017</t>
  </si>
  <si>
    <t>474082</t>
  </si>
  <si>
    <t>473902</t>
  </si>
  <si>
    <t>474009</t>
  </si>
  <si>
    <t>474397</t>
  </si>
  <si>
    <t>474284</t>
  </si>
  <si>
    <t>474399</t>
  </si>
  <si>
    <t>474041</t>
  </si>
  <si>
    <t>473954</t>
  </si>
  <si>
    <t>474094</t>
  </si>
  <si>
    <t>473870</t>
  </si>
  <si>
    <t>474408</t>
  </si>
  <si>
    <t>473904</t>
  </si>
  <si>
    <t>474121</t>
  </si>
  <si>
    <t>473905</t>
  </si>
  <si>
    <t>473901</t>
  </si>
  <si>
    <t>474407</t>
  </si>
  <si>
    <t>474173</t>
  </si>
  <si>
    <t>473955</t>
  </si>
  <si>
    <t>474032</t>
  </si>
  <si>
    <t>473933</t>
  </si>
  <si>
    <t>474035</t>
  </si>
  <si>
    <t>474108</t>
  </si>
  <si>
    <t>474104</t>
  </si>
  <si>
    <t>473923</t>
  </si>
  <si>
    <t>474027</t>
  </si>
  <si>
    <t>474413</t>
  </si>
  <si>
    <t>474033</t>
  </si>
  <si>
    <t>474107</t>
  </si>
  <si>
    <t>474034</t>
  </si>
  <si>
    <t>473967</t>
  </si>
  <si>
    <t>474081</t>
  </si>
  <si>
    <t>474293</t>
  </si>
  <si>
    <t>474042</t>
  </si>
  <si>
    <t>Payables A 9492365 12389613</t>
  </si>
  <si>
    <t>May-19 Reconciled Payments QAR</t>
  </si>
  <si>
    <t>Journal Import 12389613:</t>
  </si>
  <si>
    <t>‭20141‬</t>
  </si>
  <si>
    <t>VEH#28988,MAR-19,VEHICLE MAINTENANCE</t>
  </si>
  <si>
    <t>‭20582‬</t>
  </si>
  <si>
    <t>‭3160680983‬</t>
  </si>
  <si>
    <t>GRN5677/PO585</t>
  </si>
  <si>
    <t>‭20845‬</t>
  </si>
  <si>
    <t>‭CR-42008‬</t>
  </si>
  <si>
    <t>VEH#28988,JAN-19,VEHICLE MAINTENANCE</t>
  </si>
  <si>
    <t>JOINT POWER AUTOMOTIVE W.L.L.</t>
  </si>
  <si>
    <t>‭4119104244‬</t>
  </si>
  <si>
    <t>GRN5328/5363PO714</t>
  </si>
  <si>
    <t>‭21002‬</t>
  </si>
  <si>
    <t>‭1137154459‬</t>
  </si>
  <si>
    <t>1137154459-PRE</t>
  </si>
  <si>
    <t>‭21019‬</t>
  </si>
  <si>
    <t>‭1137154580‬</t>
  </si>
  <si>
    <t>1137154580-PRE</t>
  </si>
  <si>
    <t>‭21224‬</t>
  </si>
  <si>
    <t>‭3140/2019‬</t>
  </si>
  <si>
    <t>MAR-19,TRANSPORTATION CHARGES</t>
  </si>
  <si>
    <t>‭25191‬</t>
  </si>
  <si>
    <t>‭ABAPCP 28 LEAV19‬</t>
  </si>
  <si>
    <t>LS EMP#56521 NOUSHAD</t>
  </si>
  <si>
    <t>Mr. NOUSHAD CHERANGAI HAMED</t>
  </si>
  <si>
    <t>‭25193‬</t>
  </si>
  <si>
    <t>‭ABAPCP 30 LEAV19‬</t>
  </si>
  <si>
    <t>LS EMP#58441 ASIF</t>
  </si>
  <si>
    <t>Mr. ASIF VELLAM VELLI</t>
  </si>
  <si>
    <t>‭25252‬</t>
  </si>
  <si>
    <t>‭ABA PCP 24 LEAV19‬</t>
  </si>
  <si>
    <t>LS EMP#54452 ALDRIN</t>
  </si>
  <si>
    <t>Mr. ALDRIN EVANGELISTA CASTILLO</t>
  </si>
  <si>
    <t>‭25253‬</t>
  </si>
  <si>
    <t>‭ABAPCP 25 LEAV19‬</t>
  </si>
  <si>
    <t>LS EMP#59856 MARLON</t>
  </si>
  <si>
    <t>Mr. MARLON DAYAHAN CABALLES</t>
  </si>
  <si>
    <t>‭25254‬</t>
  </si>
  <si>
    <t>‭ABAPCP 27 LEAV19‬</t>
  </si>
  <si>
    <t>LS EMP#53302 EDUARDO</t>
  </si>
  <si>
    <t>Mr. EDUARDO JR. FABIALA BRAGAS</t>
  </si>
  <si>
    <t>‭23760‬</t>
  </si>
  <si>
    <t>‭LG/DN-C19-66‬</t>
  </si>
  <si>
    <t>LOGISTCIS CHARGES MAR'19</t>
  </si>
  <si>
    <t>‭23888‬</t>
  </si>
  <si>
    <t>‭473983‬</t>
  </si>
  <si>
    <t>CHQ#473983,MAY-19,CLEARING CHARGES</t>
  </si>
  <si>
    <t>‭23889‬</t>
  </si>
  <si>
    <t>‭474292‬</t>
  </si>
  <si>
    <t>CHQ#474292,MAY-19,CLEARING CHARGES</t>
  </si>
  <si>
    <t>‭23980‬</t>
  </si>
  <si>
    <t>‭LG/DN-B19-21‬</t>
  </si>
  <si>
    <t>LG/DN-B19-21 FEB'19 LOGISTICS CHARGES</t>
  </si>
  <si>
    <t>‭23533‬</t>
  </si>
  <si>
    <t>‭ST-AT-1108‬</t>
  </si>
  <si>
    <t>JAN-19,PURCHASE OF RAM</t>
  </si>
  <si>
    <t>‭23754‬</t>
  </si>
  <si>
    <t>‭CN#7761‬</t>
  </si>
  <si>
    <t>CN#7761,3291007 EMP#59187TKT2018</t>
  </si>
  <si>
    <t>‭25199‬</t>
  </si>
  <si>
    <t>‭ABAPCP 29 LEAV19‬</t>
  </si>
  <si>
    <t>LS EMP#56506 AL AMIN</t>
  </si>
  <si>
    <t>Mr. AL AMIN MD SHAMIM</t>
  </si>
  <si>
    <t>‭25195‬</t>
  </si>
  <si>
    <t>‭ABAPCP 31 LEAV19‬</t>
  </si>
  <si>
    <t>LS EMP#54367 RAIZDEEN</t>
  </si>
  <si>
    <t>Mr. MOHAMED RAIZDEEN ATHAMBAWA</t>
  </si>
  <si>
    <t>‭22046‬</t>
  </si>
  <si>
    <t>‭1000013531‬</t>
  </si>
  <si>
    <t>MAR-19,VEHICLE RENTALS</t>
  </si>
  <si>
    <t>‭22170‬</t>
  </si>
  <si>
    <t>‭1301002819‬</t>
  </si>
  <si>
    <t>01/01/MC/MOC/2633/2018/P,MARINE CARGO INSURANCE</t>
  </si>
  <si>
    <t>DOHA INSURANCE CO. Q.S.C.</t>
  </si>
  <si>
    <t>‭22893‬</t>
  </si>
  <si>
    <t>‭4119103185‬</t>
  </si>
  <si>
    <t>GRN4704/PO643</t>
  </si>
  <si>
    <t>‭26365‬</t>
  </si>
  <si>
    <t>‭DLP/DN-A19-2‬</t>
  </si>
  <si>
    <t>DLP-DN-A19-2 DLP WH RENTAL Q1 2019</t>
  </si>
  <si>
    <t>‭27181‬</t>
  </si>
  <si>
    <t>‭3160846139-Pre‬</t>
  </si>
  <si>
    <t>3160846139-Pre</t>
  </si>
  <si>
    <t>‭24127‬</t>
  </si>
  <si>
    <t>‭FS EMP#60108‬</t>
  </si>
  <si>
    <t>FS EMP#60108 MARK LESTER</t>
  </si>
  <si>
    <t>Mr. MARK LESTER SACAPANO BUENVIAJE</t>
  </si>
  <si>
    <t>Receivables A 5688389 10661424</t>
  </si>
  <si>
    <t>May-19 Receipts QAR</t>
  </si>
  <si>
    <t>Journal Import 10661424:</t>
  </si>
  <si>
    <t>‭9373‬</t>
  </si>
  <si>
    <t xml:space="preserve">Receipt Number - 9373 Document Number - 876 Receipt Method Name - PCP-Cheque Receipt Date - 05-MAR-19 Bank Name - HSBC Bank Account Name - OD HSBC 001-142033-001 </t>
  </si>
  <si>
    <t xml:space="preserve">CR#03002RV#01183 </t>
  </si>
  <si>
    <t>‭877‬</t>
  </si>
  <si>
    <t xml:space="preserve">Receipt Number - 877 Document Number - 863 Receipt Method Name - PCP-Cheque Receipt Date - 04-MAR-19 Bank Name - HSBC Bank Account Name - OD HSBC 001-142033-001 </t>
  </si>
  <si>
    <t xml:space="preserve">CR#2982RV#01487 </t>
  </si>
  <si>
    <t>Receivables A 9628365 12433952</t>
  </si>
  <si>
    <t>May-19 Receipts USD</t>
  </si>
  <si>
    <t>Journal Import 12433952:</t>
  </si>
  <si>
    <t>‭PNG DN RVD USD 17746.94 @3.635‬</t>
  </si>
  <si>
    <t xml:space="preserve">Receipt Number - PNG DN RVD USD 17746.94 @3.635 Document Number - 167 Receipt Method Name - PCP-Bank Transfer Receipt Date - 30-MAY-19 Bank Name - HSBC Bank Account Name - OD HSBC 001-142033-001 </t>
  </si>
  <si>
    <t xml:space="preserve">PNG DN RVD USD 17746.94 @3.635 </t>
  </si>
  <si>
    <t>‭PNG DN RVD USD 34268.76 @3.635‬</t>
  </si>
  <si>
    <t xml:space="preserve">Receipt Number - PNG DN RVD USD 34268.76 @3.635 Document Number - 164 Receipt Method Name - PCP-Bank Transfer Receipt Date - 29-MAY-19 Bank Name - HSBC Bank Account Name - OD HSBC 001-142033-001 </t>
  </si>
  <si>
    <t xml:space="preserve">PNG DN RVD USD 34268.76 @3.635 </t>
  </si>
  <si>
    <t>‭PNG DN RVD USD 52950.32 @3.635‬</t>
  </si>
  <si>
    <t xml:space="preserve">Receipt Number - PNG DN RVD USD 52950.32 @3.635 Document Number - 166 Receipt Method Name - PCP-Bank Transfer Receipt Date - 29-MAY-19 Bank Name - HSBC Bank Account Name - OD HSBC 001-142033-001 </t>
  </si>
  <si>
    <t xml:space="preserve">PNG DN RVD USD 52950.32 @3.635 </t>
  </si>
  <si>
    <t>‭PNG DN RVD USD 86.74 @3.635‬</t>
  </si>
  <si>
    <t xml:space="preserve">Receipt Number - PNG DN RVD USD 86.74 @3.635 Document Number - 168 Receipt Method Name - PCP-Bank Transfer Receipt Date - 30-MAY-19 Bank Name - HSBC Bank Account Name - OD HSBC 001-142033-001 </t>
  </si>
  <si>
    <t xml:space="preserve">PNG DN RVD USD 86.74 @3.635 </t>
  </si>
  <si>
    <t>‭PNG DN RVD USD 35368.98 @3.635‬</t>
  </si>
  <si>
    <t xml:space="preserve">Receipt Number - PNG DN RVD USD 35368.98 @3.635 Document Number - 165 Receipt Method Name - PCP-Bank Transfer Receipt Date - 29-MAY-19 Bank Name - HSBC Bank Account Name - OD HSBC 001-142033-001 </t>
  </si>
  <si>
    <t xml:space="preserve">PNG DN RVD USD 35368.98 @3.635 </t>
  </si>
  <si>
    <t>‭P&amp;G $62730.80@3.635‬</t>
  </si>
  <si>
    <t xml:space="preserve">Receipt Number - P&amp;G $62730.80@3.635 Document Number - 150 Receipt Method Name - PCP-Bank Transfer Receipt Date - 12-MAY-19 Bank Name - HSBC Bank Account Name - OD HSBC 001-142033-001 </t>
  </si>
  <si>
    <t xml:space="preserve">P&amp;G $62730.80@3.635 </t>
  </si>
  <si>
    <t>‭P&amp;G DN RVD $252152.54 @3.635‬</t>
  </si>
  <si>
    <t xml:space="preserve">Receipt Number - P&amp;G DN RVD $252152.54 @3.635 Document Number - 155 Receipt Method Name - PCP-Bank Transfer Receipt Date - 23-MAY-19 Bank Name - HSBC Bank Account Name - OD HSBC 001-142033-001 </t>
  </si>
  <si>
    <t xml:space="preserve">P&amp;G DN RVD $252152.54 @3.635 </t>
  </si>
  <si>
    <t>‭PNG DN RVD USD302255.6 @ 3.635‬</t>
  </si>
  <si>
    <t xml:space="preserve">Receipt Number - PNG DN RVD USD302255.6 @ 3.635 Document Number - 161 Receipt Method Name - PCP-Bank Transfer Receipt Date - 26-MAY-19 Bank Name - HSBC Bank Account Name - OD HSBC 001-142033-001 </t>
  </si>
  <si>
    <t xml:space="preserve">PNG DN RVD USD302255.6 @ 3.635 </t>
  </si>
  <si>
    <t>‭PNG DN RVD USD 87134.24 @3.635‬</t>
  </si>
  <si>
    <t xml:space="preserve">Receipt Number - PNG DN RVD USD 87134.24 @3.635 Document Number - 163 Receipt Method Name - PCP-Bank Transfer Receipt Date - 29-MAY-19 Bank Name - HSBC Bank Account Name - OD HSBC 001-142033-001 </t>
  </si>
  <si>
    <t xml:space="preserve">PNG DN RVD USD 87134.24 @3.635 </t>
  </si>
  <si>
    <t>‭PNG DN RVD USD 94450.98@3.635‬</t>
  </si>
  <si>
    <t xml:space="preserve">Receipt Number - PNG DN RVD USD 94450.98@3.635 Document Number - 154 Receipt Method Name - PCP-Bank Transfer Receipt Date - 21-MAY-19 Bank Name - HSBC Bank Account Name - OD HSBC 001-142033-001 </t>
  </si>
  <si>
    <t xml:space="preserve">PNG DN RVD USD 94450.98@3.635 </t>
  </si>
  <si>
    <t>‭PNG DN RVD USD 111208.36@3.635‬</t>
  </si>
  <si>
    <t xml:space="preserve">Receipt Number - PNG DN RVD USD 111208.36@3.635 Document Number - 153 Receipt Method Name - PCP-Bank Transfer Receipt Date - 15-MAY-19 Bank Name - HSBC Bank Account Name - OD HSBC 001-142033-001 </t>
  </si>
  <si>
    <t xml:space="preserve">PNG DN RVD USD 111208.36@3.635 </t>
  </si>
  <si>
    <t>‭PNG DN RVD USD 130424.67@3.635‬</t>
  </si>
  <si>
    <t xml:space="preserve">Receipt Number - PNG DN RVD USD 130424.67@3.635 Document Number - 169 Receipt Method Name - PCP-Bank Transfer Receipt Date - 30-MAY-19 Bank Name - HSBC Bank Account Name - OD HSBC 001-142033-001 </t>
  </si>
  <si>
    <t xml:space="preserve">PNG DN RVD USD 130424.67@3.635 </t>
  </si>
  <si>
    <t>‭PNG DN RVD USD36075.62 @ 3.635‬</t>
  </si>
  <si>
    <t xml:space="preserve">Receipt Number - PNG DN RVD USD36075.62 @ 3.635 Document Number - 160 Receipt Method Name - PCP-Bank Transfer Receipt Date - 26-MAY-19 Bank Name - HSBC Bank Account Name - OD HSBC 001-142033-001 </t>
  </si>
  <si>
    <t xml:space="preserve">PNG DN RVD USD36075.62 @ 3.635 </t>
  </si>
  <si>
    <t>‭P&amp;G $ 53848.12@3.635‬</t>
  </si>
  <si>
    <t xml:space="preserve">Receipt Number - P&amp;G $ 53848.12@3.635 Document Number - 149 Receipt Method Name - PCP-Bank Transfer Receipt Date - 09-MAY-19 Bank Name - HSBC Bank Account Name - OD HSBC 001-142033-001 </t>
  </si>
  <si>
    <t xml:space="preserve">P&amp;G $ 53848.12 @3.635 </t>
  </si>
  <si>
    <t>‭P&amp;G $ 111344.17@3.635‬</t>
  </si>
  <si>
    <t xml:space="preserve">Receipt Number - P&amp;G $ 111344.17@3.635 Document Number - 148 Receipt Method Name - PCP-Bank Transfer Receipt Date - 09-MAY-19 Bank Name - HSBC Bank Account Name - OD HSBC 001-142033-001 </t>
  </si>
  <si>
    <t xml:space="preserve">P&amp;G $ 111344.17@3.635 </t>
  </si>
  <si>
    <t>‭P&amp;G $29512.70@3.635‬</t>
  </si>
  <si>
    <t xml:space="preserve">Receipt Number - P&amp;G $29512.70@3.635 Document Number - 152 Receipt Method Name - PCP-Bank Transfer Receipt Date - 14-MAY-19 Bank Name - HSBC Bank Account Name - OD HSBC 001-142033-001 </t>
  </si>
  <si>
    <t xml:space="preserve">P&amp;G $29512.70@3.635 </t>
  </si>
  <si>
    <t>‭P&amp;G $122114.63@3.635‬</t>
  </si>
  <si>
    <t xml:space="preserve">Receipt Number - P&amp;G $122114.63@3.635 Document Number - 151 Receipt Method Name - PCP-Bank Transfer Receipt Date - 13-MAY-19 Bank Name - HSBC Bank Account Name - OD HSBC 001-142033-001 </t>
  </si>
  <si>
    <t xml:space="preserve">P&amp;G $122114.63@3.635 </t>
  </si>
  <si>
    <t>‭P&amp;G DN $4213.89@3.635‬</t>
  </si>
  <si>
    <t xml:space="preserve">Receipt Number - P&amp;G DN $4213.89@3.635 Document Number - 146 Receipt Method Name - PCP-Bank Transfer Receipt Date - 15-MAY-19 Bank Name - HSBC Bank Account Name - OD HSBC 001-142033-001 </t>
  </si>
  <si>
    <t xml:space="preserve">P&amp;G DN $4213.89@3.635 </t>
  </si>
  <si>
    <t>‭P&amp;G DN $5668.82@3.635‬</t>
  </si>
  <si>
    <t xml:space="preserve">Receipt Number - P&amp;G DN $5668.82@3.635 Document Number - 143 Receipt Method Name - PCP-Bank Transfer Receipt Date - 06-MAY-19 Bank Name - HSBC Bank Account Name - OD HSBC 001-142033-001 </t>
  </si>
  <si>
    <t xml:space="preserve">P&amp;G DN $5668.82@3.635 </t>
  </si>
  <si>
    <t>‭P&amp;G DN $22100.20@3.635‬</t>
  </si>
  <si>
    <t xml:space="preserve">Receipt Number - P&amp;G DN $22100.20@3.635 Document Number - 147 Receipt Method Name - PCP-Bank Transfer Receipt Date - 15-MAY-19 Bank Name - HSBC Bank Account Name - OD HSBC 001-142033-001 </t>
  </si>
  <si>
    <t xml:space="preserve">P&amp;G DN $22100.20@3.635 </t>
  </si>
  <si>
    <t>‭07312124‬</t>
  </si>
  <si>
    <t xml:space="preserve">Receipt Number - 07312124 Document Number - 85 Receipt Method Name - PCP-Cheque-Mobility Receipt Date - 14-MAY-19 Bank Name - HSBC Bank Account Name - OD HSBC 001-142033-001 </t>
  </si>
  <si>
    <t xml:space="preserve">Mobility - Collection Interface - Header ID 510297000139 Customer Bank Name - AHLI BANK </t>
  </si>
  <si>
    <t>‭BT 6-MAY-19 AL SAFEER CENTRE‬</t>
  </si>
  <si>
    <t xml:space="preserve">Receipt Number - BT 6-MAY-19 AL SAFEER CENTRE Document Number - 159 Receipt Method Name - PCP-Bank Transfer Receipt Date - 06-MAY-19 Bank Name - HSBC Bank Account Name - OD HSBC 001-142033-001 </t>
  </si>
  <si>
    <t xml:space="preserve">BT 6-MAY-19 AL SAFEER CENTRE </t>
  </si>
  <si>
    <t>‭BT 6-MAY-19 DOHA ALRAWABI FC‬</t>
  </si>
  <si>
    <t xml:space="preserve">Receipt Number - BT 6-MAY-19 DOHA ALRAWABI FC Document Number - 157 Receipt Method Name - PCP-Bank Transfer Receipt Date - 06-MAY-19 Bank Name - HSBC Bank Account Name - OD HSBC 001-142033-001 </t>
  </si>
  <si>
    <t xml:space="preserve">BT 6-MAY-19 DOHA ALRAWABI FC </t>
  </si>
  <si>
    <t>‭BT 6-MAY-19 GRAND HM‬</t>
  </si>
  <si>
    <t xml:space="preserve">Receipt Number - BT 6-MAY-19 GRAND HM Document Number - 156 Receipt Method Name - PCP-Bank Transfer Receipt Date - 06-MAY-19 Bank Name - HSBC Bank Account Name - OD HSBC 001-142033-001 </t>
  </si>
  <si>
    <t xml:space="preserve">BT 6-MAY-19 GRAND HM </t>
  </si>
  <si>
    <t xml:space="preserve">Receipt Number - BT 6-MAY-19 GRAND HM Document Number - 158 Receipt Method Name - PCP-Bank Transfer Receipt Date - 06-MAY-19 Bank Name - HSBC Bank Account Name - OD HSBC 001-142033-001 </t>
  </si>
  <si>
    <t>‭1000‬</t>
  </si>
  <si>
    <t xml:space="preserve">Receipt Number - 1000 Document Number - 1225 Receipt Method Name - PCP-Cheque Receipt Date - 12-MAY-19 Bank Name - HSBC Bank Account Name - OD HSBC 001-142033-001 </t>
  </si>
  <si>
    <t xml:space="preserve">CR#3746,RV#1783 </t>
  </si>
  <si>
    <t>‭1056‬</t>
  </si>
  <si>
    <t xml:space="preserve">Receipt Number - 1056 Document Number - 1221 Receipt Method Name - PCP-Cheque Receipt Date - 09-MAY-19 Bank Name - HSBC Bank Account Name - OD HSBC 001-142033-001 </t>
  </si>
  <si>
    <t>AL AHLY HYPERMARKET</t>
  </si>
  <si>
    <t xml:space="preserve">CR#3732RV#01782 </t>
  </si>
  <si>
    <t>‭1140‬</t>
  </si>
  <si>
    <t xml:space="preserve">Receipt Number - 1140 Document Number - 1223 Receipt Method Name - PCP-Cheque Receipt Date - 12-MAY-19 Bank Name - HSBC Bank Account Name - OD HSBC 001-142033-001 </t>
  </si>
  <si>
    <t xml:space="preserve">CR#3745,RV#2130 </t>
  </si>
  <si>
    <t>‭1168‬</t>
  </si>
  <si>
    <t xml:space="preserve">Receipt Number - 1168 Document Number - 1175 Receipt Method Name - PCP-Cheque Receipt Date - 05-MAY-19 Bank Name - HSBC Bank Account Name - OD HSBC 001-142033-001 </t>
  </si>
  <si>
    <t xml:space="preserve">CR#3660RV#02117 </t>
  </si>
  <si>
    <t>‭1170‬</t>
  </si>
  <si>
    <t xml:space="preserve">Receipt Number - 1170 Document Number - 1174 Receipt Method Name - PCP-Cheque Receipt Date - 05-MAY-19 Bank Name - HSBC Bank Account Name - OD HSBC 001-142033-001 </t>
  </si>
  <si>
    <t xml:space="preserve">CR#3660RV#02116 </t>
  </si>
  <si>
    <t>‭1322‬</t>
  </si>
  <si>
    <t xml:space="preserve">Receipt Number - 1322 Document Number - 1211 Receipt Method Name - PCP-Cheque Receipt Date - 07-MAY-19 Bank Name - HSBC Bank Account Name - OD HSBC 001-142033-001 </t>
  </si>
  <si>
    <t xml:space="preserve">CR#3705RV#01745 </t>
  </si>
  <si>
    <t>‭00001767‬</t>
  </si>
  <si>
    <t xml:space="preserve">Receipt Number - 00001767 Document Number - 1173 Receipt Method Name - PCP-Cheque Receipt Date - 02-MAY-19 Bank Name - HSBC Bank Account Name - OD HSBC 001-142033-001 </t>
  </si>
  <si>
    <t xml:space="preserve">CR#3649RV#2012 </t>
  </si>
  <si>
    <t>‭2705‬</t>
  </si>
  <si>
    <t xml:space="preserve">Receipt Number - 2705 Document Number - 1202 Receipt Method Name - PCP-Cheque Receipt Date - 06-MAY-19 Bank Name - HSBC Bank Account Name - OD HSBC 001-142033-001 </t>
  </si>
  <si>
    <t xml:space="preserve">CR#3680RV#01510 </t>
  </si>
  <si>
    <t>‭2811‬</t>
  </si>
  <si>
    <t xml:space="preserve">Receipt Number - 2811 Document Number - 1240 Receipt Method Name - PCP-Cheque Receipt Date - 22-MAY-19 Bank Name - HSBC Bank Account Name - OD HSBC 001-142033-001 </t>
  </si>
  <si>
    <t xml:space="preserve">CR#3854,RV#1515 </t>
  </si>
  <si>
    <t>‭2813‬</t>
  </si>
  <si>
    <t xml:space="preserve">Receipt Number - 2813 Document Number - 1242 Receipt Method Name - PCP-Cheque Receipt Date - 23-MAY-19 Bank Name - HSBC Bank Account Name - OD HSBC 001-142033-001 </t>
  </si>
  <si>
    <t xml:space="preserve">CR#3863,RV#1516 </t>
  </si>
  <si>
    <t>‭3081‬</t>
  </si>
  <si>
    <t xml:space="preserve">Receipt Number - 3081 Document Number - 1213 Receipt Method Name - PCP-Cheque Receipt Date - 07-MAY-19 Bank Name - HSBC Bank Account Name - OD HSBC 001-142033-001 </t>
  </si>
  <si>
    <t xml:space="preserve">CR#3692RV#1777 </t>
  </si>
  <si>
    <t>‭3136‬</t>
  </si>
  <si>
    <t xml:space="preserve">Receipt Number - 3136 Document Number - 1212 Receipt Method Name - PCP-Cheque Receipt Date - 07-MAY-19 Bank Name - HSBC Bank Account Name - OD HSBC 001-142033-001 </t>
  </si>
  <si>
    <t xml:space="preserve">CR#3692RV#1775 </t>
  </si>
  <si>
    <t>‭00004346‬</t>
  </si>
  <si>
    <t xml:space="preserve">Receipt Number - 00004346 Document Number - 1151 Receipt Method Name - PCP-Cheque Receipt Date - 01-MAY-19 Bank Name - HSBC Bank Account Name - OD HSBC 001-142033-001 </t>
  </si>
  <si>
    <t xml:space="preserve">CR#03640RV#02114 </t>
  </si>
  <si>
    <t>‭00005643‬</t>
  </si>
  <si>
    <t xml:space="preserve">Receipt Number - 00005643 Document Number - 1208 Receipt Method Name - PCP-Cheque Receipt Date - 07-MAY-19 Bank Name - HSBC Bank Account Name - OD HSBC 001-142033-001 </t>
  </si>
  <si>
    <t xml:space="preserve">CR#3693RV#02014 </t>
  </si>
  <si>
    <t>‭6044‬</t>
  </si>
  <si>
    <t xml:space="preserve">Receipt Number - 6044 Document Number - 1157 Receipt Method Name - PCP-Cheque Receipt Date - 02-MAY-19 Bank Name - HSBC Bank Account Name - OD HSBC 001-142033-001 </t>
  </si>
  <si>
    <t xml:space="preserve">CR#3645RV#01964 </t>
  </si>
  <si>
    <t>‭07068‬</t>
  </si>
  <si>
    <t xml:space="preserve">Receipt Number - 07068 Document Number - 1209 Receipt Method Name - PCP-Cheque Receipt Date - 07-MAY-19 Bank Name - HSBC Bank Account Name - OD HSBC 001-142033-001 </t>
  </si>
  <si>
    <t xml:space="preserve">CR#3694RV#1592 </t>
  </si>
  <si>
    <t>‭10567‬</t>
  </si>
  <si>
    <t xml:space="preserve">Receipt Number - 10567 Document Number - 1184 Receipt Method Name - PCP-Cheque Receipt Date - 05-MAY-19 Bank Name - HSBC Bank Account Name - OD HSBC 001-142033-001 </t>
  </si>
  <si>
    <t xml:space="preserve">CR#3673RV#1723 </t>
  </si>
  <si>
    <t>‭10568‬</t>
  </si>
  <si>
    <t xml:space="preserve">Receipt Number - 10568 Document Number - 1185 Receipt Method Name - PCP-Cheque Receipt Date - 05-MAY-19 Bank Name - HSBC Bank Account Name - OD HSBC 001-142033-001 </t>
  </si>
  <si>
    <t xml:space="preserve">CR#3673RV#1724 </t>
  </si>
  <si>
    <t>‭10574‬</t>
  </si>
  <si>
    <t xml:space="preserve">Receipt Number - 10574 Document Number - 1181 Receipt Method Name - PCP-Cheque Receipt Date - 05-MAY-19 Bank Name - HSBC Bank Account Name - OD HSBC 001-142033-001 </t>
  </si>
  <si>
    <t xml:space="preserve">CR#3673RV#1720 </t>
  </si>
  <si>
    <t>‭10697‬</t>
  </si>
  <si>
    <t xml:space="preserve">Receipt Number - 10697 Document Number - 1186 Receipt Method Name - PCP-Cheque Receipt Date - 05-MAY-19 Bank Name - HSBC Bank Account Name - OD HSBC 001-142033-001 </t>
  </si>
  <si>
    <t xml:space="preserve">CR#3673RV#1725 </t>
  </si>
  <si>
    <t>‭15618‬</t>
  </si>
  <si>
    <t xml:space="preserve">Receipt Number - 15618 Document Number - 1177 Receipt Method Name - PCP-Cheque Receipt Date - 05-MAY-19 Bank Name - HSBC Bank Account Name - OD HSBC 001-142033-001 </t>
  </si>
  <si>
    <t xml:space="preserve">CR#3660RV#02119 </t>
  </si>
  <si>
    <t>‭15877‬</t>
  </si>
  <si>
    <t xml:space="preserve">Receipt Number - 15877 Document Number - 1220 Receipt Method Name - PCP-Cheque Receipt Date - 09-MAY-19 Bank Name - HSBC Bank Account Name - OD HSBC 001-142033-001 </t>
  </si>
  <si>
    <t xml:space="preserve">CR#3723RV#02129 </t>
  </si>
  <si>
    <t>‭16320‬</t>
  </si>
  <si>
    <t xml:space="preserve">Receipt Number - 16320 Document Number - 1238 Receipt Method Name - PCP-Cheque Receipt Date - 22-MAY-19 Bank Name - HSBC Bank Account Name - OD HSBC 001-142033-001 </t>
  </si>
  <si>
    <t xml:space="preserve">CR#3852,RV#2137 </t>
  </si>
  <si>
    <t>‭17959‬</t>
  </si>
  <si>
    <t xml:space="preserve">Receipt Number - 17959 Document Number - 1246 Receipt Method Name - PCP-Cheque Receipt Date - 26-MAY-19 Bank Name - HSBC Bank Account Name - OD HSBC 001-142033-001 </t>
  </si>
  <si>
    <t xml:space="preserve">CR#3889,RV#2140 </t>
  </si>
  <si>
    <t>‭18596‬</t>
  </si>
  <si>
    <t xml:space="preserve">Receipt Number - 18596 Document Number - 1201 Receipt Method Name - PCP-Cheque Receipt Date - 06-MAY-19 Bank Name - HSBC Bank Account Name - OD HSBC 001-142033-001 </t>
  </si>
  <si>
    <t xml:space="preserve">CR#3680RV#01509 </t>
  </si>
  <si>
    <t>‭406‬</t>
  </si>
  <si>
    <t xml:space="preserve">Receipt Number - 406 Document Number - 1224 Receipt Method Name - PCP-Cheque Receipt Date - 12-MAY-19 Bank Name - HSBC Bank Account Name - OD HSBC 001-142033-001 </t>
  </si>
  <si>
    <t xml:space="preserve">CR#3745,RV#2131 </t>
  </si>
  <si>
    <t>‭437‬</t>
  </si>
  <si>
    <t xml:space="preserve">Receipt Number - 437 Document Number - 1203 Receipt Method Name - PCP-Cheque Receipt Date - 06-MAY-19 Bank Name - HSBC Bank Account Name - OD HSBC 001-142033-001 </t>
  </si>
  <si>
    <t xml:space="preserve">CR#3680RV#01511 </t>
  </si>
  <si>
    <t>‭00000560‬</t>
  </si>
  <si>
    <t xml:space="preserve">Receipt Number - 00000560 Document Number - 1222 Receipt Method Name - PCP-Cheque Receipt Date - 12-MAY-19 Bank Name - HSBC Bank Account Name - OD HSBC 001-142033-001 </t>
  </si>
  <si>
    <t>‭Mrs. MARIATERESAALETH AGITO LALATA‬</t>
  </si>
  <si>
    <t xml:space="preserve">CR#3744,RV#250 </t>
  </si>
  <si>
    <t>‭568‬</t>
  </si>
  <si>
    <t xml:space="preserve">Receipt Number - 568 Document Number - 1226 Receipt Method Name - PCP-Cheque Receipt Date - 13-MAY-19 Bank Name - HSBC Bank Account Name - OD HSBC 001-142033-001 </t>
  </si>
  <si>
    <t xml:space="preserve">CR#3758,RV#2132 </t>
  </si>
  <si>
    <t>‭00000577‬</t>
  </si>
  <si>
    <t xml:space="preserve">Receipt Number - 00000577 Document Number - 1233 Receipt Method Name - PCP-Cheque Receipt Date - 20-MAY-19 Bank Name - HSBC Bank Account Name - OD HSBC 001-142033-001 </t>
  </si>
  <si>
    <t xml:space="preserve">CR#3827,RV#1512 </t>
  </si>
  <si>
    <t>‭597‬</t>
  </si>
  <si>
    <t xml:space="preserve">Receipt Number - 597 Document Number - 1239 Receipt Method Name - PCP-Cheque Receipt Date - 22-MAY-19 Bank Name - HSBC Bank Account Name - OD HSBC 001-142033-001 </t>
  </si>
  <si>
    <t xml:space="preserve">CR#3854,RV#1514 </t>
  </si>
  <si>
    <t>‭621‬</t>
  </si>
  <si>
    <t xml:space="preserve">Receipt Number - 621 Document Number - 1256 Receipt Method Name - PCP-Cheque Receipt Date - 28-MAY-19 Bank Name - HSBC Bank Account Name - OD HSBC 001-142033-001 </t>
  </si>
  <si>
    <t xml:space="preserve">CR#03916,RV#01519 </t>
  </si>
  <si>
    <t>‭697‬</t>
  </si>
  <si>
    <t xml:space="preserve">Receipt Number - 697 Document Number - 1241 Receipt Method Name - PCP-Cheque Receipt Date - 22-MAY-19 Bank Name - HSBC Bank Account Name - OD HSBC 001-142033-001 </t>
  </si>
  <si>
    <t xml:space="preserve">CR#3862,RV#1786 </t>
  </si>
  <si>
    <t>‭1021414‬</t>
  </si>
  <si>
    <t xml:space="preserve">Receipt Number - 1021414 Document Number - 1230 Receipt Method Name - PCP-Cheque Receipt Date - 19-MAY-19 Bank Name - HSBC Bank Account Name - OD HSBC 001-142033-001 </t>
  </si>
  <si>
    <t xml:space="preserve">CR#3813,RV#1730 </t>
  </si>
  <si>
    <t>‭1021416‬</t>
  </si>
  <si>
    <t xml:space="preserve">Receipt Number - 1021416 Document Number - 1250 Receipt Method Name - PCP-Cheque Receipt Date - 26-MAY-19 Bank Name - HSBC Bank Account Name - OD HSBC 001-142033-001 </t>
  </si>
  <si>
    <t>‭Mr. ADNAN AHAMED MAFAR‬</t>
  </si>
  <si>
    <t xml:space="preserve">CR#3901,RV#1734 </t>
  </si>
  <si>
    <t>‭01022159‬</t>
  </si>
  <si>
    <t xml:space="preserve">Receipt Number - 01022159 Document Number - 1178 Receipt Method Name - PCP-Cheque Receipt Date - 05-MAY-19 Bank Name - HSBC Bank Account Name - OD HSBC 001-142033-001 </t>
  </si>
  <si>
    <t xml:space="preserve">CR#3661RV#02013 </t>
  </si>
  <si>
    <t>‭1023917‬</t>
  </si>
  <si>
    <t xml:space="preserve">Receipt Number - 1023917 Document Number - 1180 Receipt Method Name - PCP-Cheque Receipt Date - 05-MAY-19 Bank Name - HSBC Bank Account Name - OD HSBC 001-142033-001 </t>
  </si>
  <si>
    <t xml:space="preserve">CR#3673RV#1719 </t>
  </si>
  <si>
    <t>‭01024373‬</t>
  </si>
  <si>
    <t xml:space="preserve">Receipt Number - 01024373 Document Number - 1198 Receipt Method Name - PCP-Cheque Receipt Date - 06-MAY-19 Bank Name - HSBC Bank Account Name - OD HSBC 001-142033-001 </t>
  </si>
  <si>
    <t xml:space="preserve">CR#3678RV#27879 </t>
  </si>
  <si>
    <t>‭1031345‬</t>
  </si>
  <si>
    <t xml:space="preserve">Receipt Number - 1031345 Document Number - 1155 Receipt Method Name - PCP-Cheque Receipt Date - 02-MAY-19 Bank Name - HSBC Bank Account Name - OD HSBC 001-142033-001 </t>
  </si>
  <si>
    <t xml:space="preserve">CR#3644RV#1962 </t>
  </si>
  <si>
    <t>‭1045223‬</t>
  </si>
  <si>
    <t xml:space="preserve">Receipt Number - 1045223 Document Number - 1217 Receipt Method Name - PCP-Cheque Receipt Date - 08-MAY-19 Bank Name - HSBC Bank Account Name - OD HSBC 001-142033-001 </t>
  </si>
  <si>
    <t xml:space="preserve">CR#03719RV#1909 </t>
  </si>
  <si>
    <t>‭1045872‬</t>
  </si>
  <si>
    <t xml:space="preserve">Receipt Number - 1045872 Document Number - 1252 Receipt Method Name - PCP-Cheque Receipt Date - 27-MAY-19 Bank Name - HSBC Bank Account Name - OD HSBC 001-142033-001 </t>
  </si>
  <si>
    <t xml:space="preserve">CR#3904,RV#1910 </t>
  </si>
  <si>
    <t>‭1046048‬</t>
  </si>
  <si>
    <t xml:space="preserve">Receipt Number - 1046048 Document Number - 1253 Receipt Method Name - PCP-Cheque Receipt Date - 27-MAY-19 Bank Name - HSBC Bank Account Name - OD HSBC 001-142033-001 </t>
  </si>
  <si>
    <t xml:space="preserve">CR#3904,RV#1911 </t>
  </si>
  <si>
    <t xml:space="preserve">Receipt Number - 264 Document Number - 1205 Receipt Method Name - PCP-Cheque Receipt Date - 07-MAY-19 Bank Name - HSBC Bank Account Name - OD HSBC 001-142033-001 </t>
  </si>
  <si>
    <t xml:space="preserve">CR#3692RV#264 </t>
  </si>
  <si>
    <t>‭00002936‬</t>
  </si>
  <si>
    <t xml:space="preserve">Receipt Number - 00002936 Document Number - 83 Receipt Method Name - PCP-Cheque-Mobility Receipt Date - 06-MAY-19 Bank Name - HSBC Bank Account Name - OD HSBC 001-142033-001 </t>
  </si>
  <si>
    <t xml:space="preserve">Mobility - Collection Interface - Header ID 5229000501 Customer Bank Name - Â STANDARD CHARTED BANK </t>
  </si>
  <si>
    <t>‭1008247‬</t>
  </si>
  <si>
    <t xml:space="preserve">Receipt Number - 1008247 Document Number - 1218 Receipt Method Name - PCP-Cheque Receipt Date - 09-MAY-19 Bank Name - HSBC Bank Account Name - OD HSBC 001-142033-001 </t>
  </si>
  <si>
    <t xml:space="preserve">CR#3722RV#01822 </t>
  </si>
  <si>
    <t>‭1669‬</t>
  </si>
  <si>
    <t xml:space="preserve">Receipt Number - 1669 Document Number - 1210 Receipt Method Name - PCP-Cheque Receipt Date - 07-MAY-19 Bank Name - HSBC Bank Account Name - OD HSBC 001-142033-001 </t>
  </si>
  <si>
    <t xml:space="preserve">CR#3705RV#01744 </t>
  </si>
  <si>
    <t xml:space="preserve">Receipt Number - 1011397 Document Number - 1189 Receipt Method Name - PCP-Cheque Receipt Date - 05-MAY-19 Bank Name - HSBC Bank Account Name - OD HSBC 001-142033-001 </t>
  </si>
  <si>
    <t xml:space="preserve">CR#03674RV#27790 </t>
  </si>
  <si>
    <t>‭1020968‬</t>
  </si>
  <si>
    <t xml:space="preserve">Receipt Number - 1020968 Document Number - 1199 Receipt Method Name - PCP-Cheque Receipt Date - 06-MAY-19 Bank Name - HSBC Bank Account Name - OD HSBC 001-142033-001 </t>
  </si>
  <si>
    <t xml:space="preserve">CR#3679RV#01591 </t>
  </si>
  <si>
    <t>‭16230‬</t>
  </si>
  <si>
    <t xml:space="preserve">Receipt Number - 16230 Document Number - 1232 Receipt Method Name - PCP-Cheque Receipt Date - 20-MAY-19 Bank Name - HSBC Bank Account Name - OD HSBC 001-142033-001 </t>
  </si>
  <si>
    <t xml:space="preserve">CR#3826,RV#2136 </t>
  </si>
  <si>
    <t>‭263‬</t>
  </si>
  <si>
    <t xml:space="preserve">Receipt Number - 263 Document Number - 1227 Receipt Method Name - PCP-Cheque Receipt Date - 16-MAY-19 Bank Name - HSBC Bank Account Name - OD HSBC 001-142033-001 </t>
  </si>
  <si>
    <t xml:space="preserve">CR#3794, RV#2134 </t>
  </si>
  <si>
    <t>‭1169‬</t>
  </si>
  <si>
    <t xml:space="preserve">Receipt Number - 1169 Document Number - 1176 Receipt Method Name - PCP-Cheque Receipt Date - 05-MAY-19 Bank Name - HSBC Bank Account Name - OD HSBC 001-142033-001 </t>
  </si>
  <si>
    <t xml:space="preserve">CR#3660RV#02118 </t>
  </si>
  <si>
    <t>‭1007791‬</t>
  </si>
  <si>
    <t xml:space="preserve">Receipt Number - 1007791 Document Number - 1183 Receipt Method Name - PCP-Cheque Receipt Date - 05-MAY-19 Bank Name - HSBC Bank Account Name - OD HSBC 001-142033-001 </t>
  </si>
  <si>
    <t xml:space="preserve">CR#3673RV#1722 </t>
  </si>
  <si>
    <t>‭01000734‬</t>
  </si>
  <si>
    <t xml:space="preserve">Receipt Number - 01000734 Document Number - 84 Receipt Method Name - PCP-Cheque-Mobility Receipt Date - 12-MAY-19 Bank Name - HSBC Bank Account Name - OD HSBC 001-142033-001 </t>
  </si>
  <si>
    <t xml:space="preserve">Mobility - Collection Interface - Header ID 510297000136 Customer Bank Name - COMMERCIAL BANK </t>
  </si>
  <si>
    <t>‭1020671‬</t>
  </si>
  <si>
    <t xml:space="preserve">Receipt Number - 1020671 Document Number - 1248 Receipt Method Name - PCP-Cheque Receipt Date - 26-MAY-19 Bank Name - HSBC Bank Account Name - OD HSBC 001-142033-001 </t>
  </si>
  <si>
    <t xml:space="preserve">CR#3900,RV#1594 </t>
  </si>
  <si>
    <t>‭3484‬</t>
  </si>
  <si>
    <t xml:space="preserve">Receipt Number - 3484 Document Number - 1214 Receipt Method Name - PCP-Cheque Receipt Date - 07-MAY-19 Bank Name - HSBC Bank Account Name - OD HSBC 001-142033-001 </t>
  </si>
  <si>
    <t xml:space="preserve">CR#3692RV#1778 </t>
  </si>
  <si>
    <t>‭1045631‬</t>
  </si>
  <si>
    <t xml:space="preserve">Receipt Number - 1045631 Document Number - 1216 Receipt Method Name - PCP-Cheque Receipt Date - 08-MAY-19 Bank Name - HSBC Bank Account Name - OD HSBC 001-142033-001 </t>
  </si>
  <si>
    <t xml:space="preserve">CR#03719RV#1908 </t>
  </si>
  <si>
    <t>‭1011209‬</t>
  </si>
  <si>
    <t xml:space="preserve">Receipt Number - 1011209 Document Number - 1254 Receipt Method Name - PCP-Cheque Receipt Date - 27-MAY-19 Bank Name - HSBC Bank Account Name - OD HSBC 001-142033-001 </t>
  </si>
  <si>
    <t xml:space="preserve">CR#3905,RV#1595 </t>
  </si>
  <si>
    <t>‭1004587‬</t>
  </si>
  <si>
    <t xml:space="preserve">Receipt Number - 1004587 Document Number - 1229 Receipt Method Name - PCP-Cheque Receipt Date - 19-MAY-19 Bank Name - HSBC Bank Account Name - OD HSBC 001-142033-001 </t>
  </si>
  <si>
    <t xml:space="preserve">CR#3811,RV#1729 </t>
  </si>
  <si>
    <t>‭25105‬</t>
  </si>
  <si>
    <t xml:space="preserve">Receipt Number - 25105 Document Number - 1156 Receipt Method Name - PCP-Cheque Receipt Date - 02-MAY-19 Bank Name - HSBC Bank Account Name - OD HSBC 001-142033-001 </t>
  </si>
  <si>
    <t xml:space="preserve">CR#3645RV#01963 </t>
  </si>
  <si>
    <t>‭66434‬</t>
  </si>
  <si>
    <t xml:space="preserve">Receipt Number - 66434 Document Number - 1158 Receipt Method Name - PCP-Cheque Receipt Date - 02-MAY-19 Bank Name - HSBC Bank Account Name - OD HSBC 001-142033-001 </t>
  </si>
  <si>
    <t xml:space="preserve">CR#03646RV#01862 </t>
  </si>
  <si>
    <t>‭632250‬</t>
  </si>
  <si>
    <t xml:space="preserve">Receipt Number - 632250 Document Number - 1150 Receipt Method Name - PCP-Cheque Receipt Date - 01-MAY-19 Bank Name - HSBC Bank Account Name - OD HSBC 001-142033-001 </t>
  </si>
  <si>
    <t xml:space="preserve">CR#03638RV#1861 </t>
  </si>
  <si>
    <t>‭BT 30-MAY-19‬</t>
  </si>
  <si>
    <t xml:space="preserve">Receipt Number - BT 30-MAY-19 Document Number - 162 Receipt Method Name - PCP-Bank Transfer Receipt Date - 30-MAY-19 Bank Name - HSBC Bank Account Name - OD HSBC 001-142033-001 </t>
  </si>
  <si>
    <t xml:space="preserve">BT 30-MAY-19 </t>
  </si>
  <si>
    <t>‭18779‬</t>
  </si>
  <si>
    <t xml:space="preserve">Receipt Number - 18779 Document Number - 1243 Receipt Method Name - PCP-Cheque Receipt Date - 23-MAY-19 Bank Name - HSBC Bank Account Name - OD HSBC 001-142033-001 </t>
  </si>
  <si>
    <t xml:space="preserve">CR#3863,RV#1517 </t>
  </si>
  <si>
    <t>‭66431‬</t>
  </si>
  <si>
    <t xml:space="preserve">Receipt Number - 66431 Document Number - 1159 Receipt Method Name - PCP-Cheque Receipt Date - 02-MAY-19 Bank Name - HSBC Bank Account Name - OD HSBC 001-142033-001 </t>
  </si>
  <si>
    <t>‭66432‬</t>
  </si>
  <si>
    <t xml:space="preserve">Receipt Number - 66432 Document Number - 1164 Receipt Method Name - PCP-Cheque Receipt Date - 02-MAY-19 Bank Name - HSBC Bank Account Name - OD HSBC 001-142033-001 </t>
  </si>
  <si>
    <t xml:space="preserve">CR#03646RV#01863 </t>
  </si>
  <si>
    <t>‭66433‬</t>
  </si>
  <si>
    <t xml:space="preserve">Receipt Number - 66433 Document Number - 1161 Receipt Method Name - PCP-Cheque Receipt Date - 02-MAY-19 Bank Name - HSBC Bank Account Name - OD HSBC 001-142033-001 </t>
  </si>
  <si>
    <t>‭66435‬</t>
  </si>
  <si>
    <t xml:space="preserve">Receipt Number - 66435 Document Number - 1162 Receipt Method Name - PCP-Cheque Receipt Date - 02-MAY-19 Bank Name - HSBC Bank Account Name - OD HSBC 001-142033-001 </t>
  </si>
  <si>
    <t>‭66436‬</t>
  </si>
  <si>
    <t xml:space="preserve">Receipt Number - 66436 Document Number - 1160 Receipt Method Name - PCP-Cheque Receipt Date - 02-MAY-19 Bank Name - HSBC Bank Account Name - OD HSBC 001-142033-001 </t>
  </si>
  <si>
    <t>‭66437‬</t>
  </si>
  <si>
    <t xml:space="preserve">Receipt Number - 66437 Document Number - 1163 Receipt Method Name - PCP-Cheque Receipt Date - 02-MAY-19 Bank Name - HSBC Bank Account Name - OD HSBC 001-142033-001 </t>
  </si>
  <si>
    <t>‭66438‬</t>
  </si>
  <si>
    <t xml:space="preserve">Receipt Number - 66438 Document Number - 1167 Receipt Method Name - PCP-Cheque Receipt Date - 02-MAY-19 Bank Name - HSBC Bank Account Name - OD HSBC 001-142033-001 </t>
  </si>
  <si>
    <t xml:space="preserve">CR#03646RV#01864 </t>
  </si>
  <si>
    <t>‭66440‬</t>
  </si>
  <si>
    <t xml:space="preserve">Receipt Number - 66440 Document Number - 1166 Receipt Method Name - PCP-Cheque Receipt Date - 02-MAY-19 Bank Name - HSBC Bank Account Name - OD HSBC 001-142033-001 </t>
  </si>
  <si>
    <t>‭66441‬</t>
  </si>
  <si>
    <t xml:space="preserve">Receipt Number - 66441 Document Number - 1165 Receipt Method Name - PCP-Cheque Receipt Date - 02-MAY-19 Bank Name - HSBC Bank Account Name - OD HSBC 001-142033-001 </t>
  </si>
  <si>
    <t>‭66442‬</t>
  </si>
  <si>
    <t xml:space="preserve">Receipt Number - 66442 Document Number - 1169 Receipt Method Name - PCP-Cheque Receipt Date - 02-MAY-19 Bank Name - HSBC Bank Account Name - OD HSBC 001-142033-001 </t>
  </si>
  <si>
    <t>‭66443‬</t>
  </si>
  <si>
    <t xml:space="preserve">Receipt Number - 66443 Document Number - 1170 Receipt Method Name - PCP-Cheque Receipt Date - 02-MAY-19 Bank Name - HSBC Bank Account Name - OD HSBC 001-142033-001 </t>
  </si>
  <si>
    <t xml:space="preserve">CR#03646RV#01865 </t>
  </si>
  <si>
    <t>‭100408‬</t>
  </si>
  <si>
    <t xml:space="preserve">Receipt Number - 100408 Document Number - 1215 Receipt Method Name - PCP-Cheque Receipt Date - 08-MAY-19 Bank Name - HSBC Bank Account Name - OD HSBC 001-142033-001 </t>
  </si>
  <si>
    <t xml:space="preserve">CR#3709RV#1781 </t>
  </si>
  <si>
    <t>‭01000630‬</t>
  </si>
  <si>
    <t xml:space="preserve">Receipt Number - 01000630 Document Number - 1204 Receipt Method Name - PCP-Cheque Receipt Date - 06-MAY-19 Bank Name - HSBC Bank Account Name - OD HSBC 001-142033-001 </t>
  </si>
  <si>
    <t xml:space="preserve">CR#3685RV#02121 </t>
  </si>
  <si>
    <t>‭1001216‬</t>
  </si>
  <si>
    <t xml:space="preserve">Receipt Number - 1001216 Document Number - 1247 Receipt Method Name - PCP-Cheque Receipt Date - 26-MAY-19 Bank Name - HSBC Bank Account Name - OD HSBC 001-142033-001 </t>
  </si>
  <si>
    <t xml:space="preserve">CR#3890,RV#1788 </t>
  </si>
  <si>
    <t>‭01002315‬</t>
  </si>
  <si>
    <t xml:space="preserve">Receipt Number - 01002315 Document Number - 1235 Receipt Method Name - PCP-Cheque Receipt Date - 21-MAY-19 Bank Name - HSBC Bank Account Name - OD HSBC 001-142033-001 </t>
  </si>
  <si>
    <t xml:space="preserve">CR#3848,RV#2015 </t>
  </si>
  <si>
    <t>‭1002574‬</t>
  </si>
  <si>
    <t xml:space="preserve">Receipt Number - 1002574 Document Number - 1196 Receipt Method Name - PCP-Cheque Receipt Date - 05-MAY-19 Bank Name - HSBC Bank Account Name - OD HSBC 001-142033-001 </t>
  </si>
  <si>
    <t xml:space="preserve">CR#03675RV3#01590 </t>
  </si>
  <si>
    <t>‭1002831‬</t>
  </si>
  <si>
    <t xml:space="preserve">Receipt Number - 1002831 Document Number - 1255 Receipt Method Name - PCP-Cheque Receipt Date - 28-MAY-19 Bank Name - HSBC Bank Account Name - OD HSBC 001-142033-001 </t>
  </si>
  <si>
    <t xml:space="preserve">CR#03916,RV#01518 </t>
  </si>
  <si>
    <t>‭1004474‬</t>
  </si>
  <si>
    <t xml:space="preserve">Receipt Number - 1004474 Document Number - 1192 Receipt Method Name - PCP-Cheque Receipt Date - 05-MAY-19 Bank Name - HSBC Bank Account Name - OD HSBC 001-142033-001 </t>
  </si>
  <si>
    <t xml:space="preserve">CR#03675RV3#01586 </t>
  </si>
  <si>
    <t>‭1004553‬</t>
  </si>
  <si>
    <t xml:space="preserve">Receipt Number - 1004553 Document Number - 1188 Receipt Method Name - PCP-Cheque Receipt Date - 05-MAY-19 Bank Name - HSBC Bank Account Name - OD HSBC 001-142033-001 </t>
  </si>
  <si>
    <t xml:space="preserve">CR#3673RV#1727 </t>
  </si>
  <si>
    <t>‭1004593‬</t>
  </si>
  <si>
    <t xml:space="preserve">Receipt Number - 1004593 Document Number - 1236 Receipt Method Name - PCP-Cheque Receipt Date - 21-MAY-19 Bank Name - HSBC Bank Account Name - OD HSBC 001-142033-001 </t>
  </si>
  <si>
    <t xml:space="preserve">CR#3849,RV#1731 </t>
  </si>
  <si>
    <t>‭1004605‬</t>
  </si>
  <si>
    <t xml:space="preserve">Receipt Number - 1004605 Document Number - 1245 Receipt Method Name - PCP-Cheque Receipt Date - 23-MAY-19 Bank Name - HSBC Bank Account Name - OD HSBC 001-142033-001 </t>
  </si>
  <si>
    <t xml:space="preserve">CR#3875,RV#1593 </t>
  </si>
  <si>
    <t>‭01005414‬</t>
  </si>
  <si>
    <t xml:space="preserve">Receipt Number - 01005414 Document Number - 87 Receipt Method Name - PCP-Cheque-Mobility Receipt Date - 22-MAY-19 Bank Name - HSBC Bank Account Name - OD HSBC 001-142033-001 </t>
  </si>
  <si>
    <t xml:space="preserve">Mobility - Collection Interface - Header ID 5229000544 Customer Bank Name - Â STANDARD CHARTED BANK </t>
  </si>
  <si>
    <t>‭1005524‬</t>
  </si>
  <si>
    <t xml:space="preserve">Receipt Number - 1005524 Document Number - 86 Receipt Method Name - PCP-Cheque-Mobility Receipt Date - 18-MAY-19 Bank Name - HSBC Bank Account Name - OD HSBC 001-142033-001 </t>
  </si>
  <si>
    <t xml:space="preserve">Mobility - Collection Interface - Header ID 5229000531 Customer Bank Name - Â STANDARD CHARTED BANK </t>
  </si>
  <si>
    <t>‭1005588‬</t>
  </si>
  <si>
    <t xml:space="preserve">Receipt Number - 1005588 Document Number - 1191 Receipt Method Name - PCP-Cheque Receipt Date - 05-MAY-19 Bank Name - HSBC Bank Account Name - OD HSBC 001-142033-001 </t>
  </si>
  <si>
    <t xml:space="preserve">CR#03675RV3#01584 </t>
  </si>
  <si>
    <t>‭1005820‬</t>
  </si>
  <si>
    <t xml:space="preserve">Receipt Number - 1005820 Document Number - 1153 Receipt Method Name - PCP-Cheque Receipt Date - 01-MAY-19 Bank Name - HSBC Bank Account Name - OD HSBC 001-142033-001 </t>
  </si>
  <si>
    <t xml:space="preserve">CR#3641RV#01812 </t>
  </si>
  <si>
    <t>‭1006308‬</t>
  </si>
  <si>
    <t xml:space="preserve">Receipt Number - 1006308 Document Number - 1206 Receipt Method Name - PCP-Cheque Receipt Date - 07-MAY-19 Bank Name - HSBC Bank Account Name - OD HSBC 001-142033-001 </t>
  </si>
  <si>
    <t xml:space="preserve">CR#3692RV#2123 </t>
  </si>
  <si>
    <t>‭1006906‬</t>
  </si>
  <si>
    <t xml:space="preserve">Receipt Number - 1006906 Document Number - 1251 Receipt Method Name - PCP-Cheque Receipt Date - 27-MAY-19 Bank Name - HSBC Bank Account Name - OD HSBC 001-142033-001 </t>
  </si>
  <si>
    <t xml:space="preserve">CR#3903,RV#1735 </t>
  </si>
  <si>
    <t>‭1007598‬</t>
  </si>
  <si>
    <t xml:space="preserve">Receipt Number - 1007598 Document Number - 1172 Receipt Method Name - PCP-Cheque Receipt Date - 02-MAY-19 Bank Name - HSBC Bank Account Name - OD HSBC 001-142033-001 </t>
  </si>
  <si>
    <t xml:space="preserve">CR#3648RV#01772 </t>
  </si>
  <si>
    <t>‭1007884‬</t>
  </si>
  <si>
    <t xml:space="preserve">Receipt Number - 1007884 Document Number - 1237 Receipt Method Name - PCP-Cheque Receipt Date - 21-MAY-19 Bank Name - HSBC Bank Account Name - OD HSBC 001-142033-001 </t>
  </si>
  <si>
    <t xml:space="preserve">CR#3849,RV#1732 </t>
  </si>
  <si>
    <t>‭1008180‬</t>
  </si>
  <si>
    <t xml:space="preserve">Receipt Number - 1008180 Document Number - 1154 Receipt Method Name - PCP-Cheque Receipt Date - 01-MAY-19 Bank Name - HSBC Bank Account Name - OD HSBC 001-142033-001 </t>
  </si>
  <si>
    <t xml:space="preserve">CR#3641RV#01813 </t>
  </si>
  <si>
    <t>‭1008286‬</t>
  </si>
  <si>
    <t xml:space="preserve">Receipt Number - 1008286 Document Number - 1244 Receipt Method Name - PCP-Cheque Receipt Date - 23-MAY-19 Bank Name - HSBC Bank Account Name - OD HSBC 001-142033-001 </t>
  </si>
  <si>
    <t xml:space="preserve">CR#3874,RV#1787 </t>
  </si>
  <si>
    <t>‭1009486‬</t>
  </si>
  <si>
    <t xml:space="preserve">Receipt Number - 1009486 Document Number - 1231 Receipt Method Name - PCP-Cheque Receipt Date - 19-MAY-19 Bank Name - HSBC Bank Account Name - OD HSBC 001-142033-001 </t>
  </si>
  <si>
    <t xml:space="preserve">CR#3824,RV#1785 </t>
  </si>
  <si>
    <t>‭01010633‬</t>
  </si>
  <si>
    <t xml:space="preserve">Receipt Number - 01010633 Document Number - 1268 Receipt Method Name - PCP-Cheque Receipt Date - 29-MAY-19 Bank Name - HSBC Bank Account Name - OD HSBC 001-142033-001 </t>
  </si>
  <si>
    <t xml:space="preserve">CR#3939,RV#1737 </t>
  </si>
  <si>
    <t>‭1011769‬</t>
  </si>
  <si>
    <t xml:space="preserve">Receipt Number - 1011769 Document Number - 1234 Receipt Method Name - PCP-Cheque Receipt Date - 21-MAY-19 Bank Name - HSBC Bank Account Name - OD HSBC 001-142033-001 </t>
  </si>
  <si>
    <t xml:space="preserve">CR#3837,RV#1513 </t>
  </si>
  <si>
    <t>‭1012414‬</t>
  </si>
  <si>
    <t xml:space="preserve">Receipt Number - 1012414 Document Number - 1228 Receipt Method Name - PCP-Cheque Receipt Date - 18-MAY-19 Bank Name - HSBC Bank Account Name - OD HSBC 001-142033-001 </t>
  </si>
  <si>
    <t xml:space="preserve">CR#3800, RV#1784 </t>
  </si>
  <si>
    <t>‭1012773‬</t>
  </si>
  <si>
    <t xml:space="preserve">Receipt Number - 1012773 Document Number - 1197 Receipt Method Name - PCP-Cheque Receipt Date - 06-MAY-19 Bank Name - HSBC Bank Account Name - OD HSBC 001-142033-001 </t>
  </si>
  <si>
    <t xml:space="preserve">CR#3677RV#01728 </t>
  </si>
  <si>
    <t>‭01012856‬</t>
  </si>
  <si>
    <t xml:space="preserve">Receipt Number - 01012856 Document Number - 1207 Receipt Method Name - PCP-Cheque Receipt Date - 07-MAY-19 Bank Name - HSBC Bank Account Name - OD HSBC 001-142033-001 </t>
  </si>
  <si>
    <t xml:space="preserve">CR#3692RV#2124 </t>
  </si>
  <si>
    <t>‭1015390‬</t>
  </si>
  <si>
    <t xml:space="preserve">Receipt Number - 1015390 Document Number - 1193 Receipt Method Name - PCP-Cheque Receipt Date - 05-MAY-19 Bank Name - HSBC Bank Account Name - OD HSBC 001-142033-001 </t>
  </si>
  <si>
    <t xml:space="preserve">CR#03675RV3#01587 </t>
  </si>
  <si>
    <t>‭1015505‬</t>
  </si>
  <si>
    <t xml:space="preserve">Receipt Number - 1015505 Document Number - 1152 Receipt Method Name - PCP-Cheque Receipt Date - 01-MAY-19 Bank Name - HSBC Bank Account Name - OD HSBC 001-142033-001 </t>
  </si>
  <si>
    <t xml:space="preserve">CR#3641RV#01811 </t>
  </si>
  <si>
    <t>‭1016540‬</t>
  </si>
  <si>
    <t xml:space="preserve">Receipt Number - 1016540 Document Number - 1182 Receipt Method Name - PCP-Cheque Receipt Date - 05-MAY-19 Bank Name - HSBC Bank Account Name - OD HSBC 001-142033-001 </t>
  </si>
  <si>
    <t xml:space="preserve">CR#3673RV#1721 </t>
  </si>
  <si>
    <t>‭1017260‬</t>
  </si>
  <si>
    <t xml:space="preserve">Receipt Number - 1017260 Document Number - 1194 Receipt Method Name - PCP-Cheque Receipt Date - 05-MAY-19 Bank Name - HSBC Bank Account Name - OD HSBC 001-142033-001 </t>
  </si>
  <si>
    <t xml:space="preserve">CR#03675RV3#01588 </t>
  </si>
  <si>
    <t>‭1018114‬</t>
  </si>
  <si>
    <t xml:space="preserve">Receipt Number - 1018114 Document Number - 1187 Receipt Method Name - PCP-Cheque Receipt Date - 05-MAY-19 Bank Name - HSBC Bank Account Name - OD HSBC 001-142033-001 </t>
  </si>
  <si>
    <t xml:space="preserve">CR#3673RV#1726 </t>
  </si>
  <si>
    <t>‭01018183‬</t>
  </si>
  <si>
    <t xml:space="preserve">Receipt Number - 01018183 Document Number - 1219 Receipt Method Name - PCP-Cheque Receipt Date - 09-MAY-19 Bank Name - HSBC Bank Account Name - OD HSBC 001-142033-001 </t>
  </si>
  <si>
    <t xml:space="preserve">CR#3723RV#02128 </t>
  </si>
  <si>
    <t>‭1018423‬</t>
  </si>
  <si>
    <t xml:space="preserve">Receipt Number - 1018423 Document Number - 1190 Receipt Method Name - PCP-Cheque Receipt Date - 05-MAY-19 Bank Name - HSBC Bank Account Name - OD HSBC 001-142033-001 </t>
  </si>
  <si>
    <t xml:space="preserve">CR#03675RV3#01585 </t>
  </si>
  <si>
    <t>‭1018937‬</t>
  </si>
  <si>
    <t xml:space="preserve">Receipt Number - 1018937 Document Number - 1195 Receipt Method Name - PCP-Cheque Receipt Date - 05-MAY-19 Bank Name - HSBC Bank Account Name - OD HSBC 001-142033-001 </t>
  </si>
  <si>
    <t xml:space="preserve">CR#03675RV3#01589 </t>
  </si>
  <si>
    <t>‭1020652‬</t>
  </si>
  <si>
    <t xml:space="preserve">Receipt Number - 1020652 Document Number - 1249 Receipt Method Name - PCP-Cheque Receipt Date - 26-MAY-19 Bank Name - HSBC Bank Account Name - OD HSBC 001-142033-001 </t>
  </si>
  <si>
    <t xml:space="preserve">CR#3901,RV#1733 </t>
  </si>
  <si>
    <t>‭1020967‬</t>
  </si>
  <si>
    <t xml:space="preserve">Receipt Number - 1020967 Document Number - 1200 Receipt Method Name - PCP-Cheque Receipt Date - 06-MAY-19 Bank Name - HSBC Bank Account Name - OD HSBC 001-142033-001 </t>
  </si>
  <si>
    <t>‭1021148‬</t>
  </si>
  <si>
    <t xml:space="preserve">Receipt Number - 1021148 Document Number - 1179 Receipt Method Name - PCP-Cheque Receipt Date - 05-MAY-19 Bank Name - HSBC Bank Account Name - OD HSBC 001-142033-001 </t>
  </si>
  <si>
    <t xml:space="preserve">CR#3673RV#1718 </t>
  </si>
  <si>
    <t>Cash Management A 9463367 12380784</t>
  </si>
  <si>
    <t>May-19 Bank Transfers(1) QAR</t>
  </si>
  <si>
    <t>Journal Import 12380784:</t>
  </si>
  <si>
    <t>‭27443‬</t>
  </si>
  <si>
    <t>CASH DEP 30MAY19</t>
  </si>
  <si>
    <t>‭24185‬</t>
  </si>
  <si>
    <t>cash Dep 02-may-2019</t>
  </si>
  <si>
    <t>‭24186‬</t>
  </si>
  <si>
    <t>coll 02-May-2019</t>
  </si>
  <si>
    <t>‭24187‬</t>
  </si>
  <si>
    <t>coll 06-May-2019</t>
  </si>
  <si>
    <t>‭24188‬</t>
  </si>
  <si>
    <t>col 04-May-2019</t>
  </si>
  <si>
    <t>‭24189‬</t>
  </si>
  <si>
    <t>coll 05-May-2019</t>
  </si>
  <si>
    <t>‭24190‬</t>
  </si>
  <si>
    <t>coll 08-May-2019</t>
  </si>
  <si>
    <t>‭24191‬</t>
  </si>
  <si>
    <t>coll 09-may-2019</t>
  </si>
  <si>
    <t>‭25688‬</t>
  </si>
  <si>
    <t>CASH DEPOSIT 12-MAY-2019</t>
  </si>
  <si>
    <t>‭25691‬</t>
  </si>
  <si>
    <t>BANK DEPOSIT 12-MAY-19</t>
  </si>
  <si>
    <t>‭24184‬</t>
  </si>
  <si>
    <t>coll 01-May-2019</t>
  </si>
  <si>
    <t>‭27429‬</t>
  </si>
  <si>
    <t>CASH DEP 14MAY19</t>
  </si>
  <si>
    <t>‭27430‬</t>
  </si>
  <si>
    <t>CASH DEP 15MAY19</t>
  </si>
  <si>
    <t>‭27431‬</t>
  </si>
  <si>
    <t>CASH DEP 16MAY19</t>
  </si>
  <si>
    <t>‭27432‬</t>
  </si>
  <si>
    <t>CASH DEP 19MAY19</t>
  </si>
  <si>
    <t>‭27433‬</t>
  </si>
  <si>
    <t>‭27434‬</t>
  </si>
  <si>
    <t>CASH DEP 20MAY19</t>
  </si>
  <si>
    <t>‭27435‬</t>
  </si>
  <si>
    <t>CASH DEP 21MAY19</t>
  </si>
  <si>
    <t>‭27436‬</t>
  </si>
  <si>
    <t>CASH DEP 22MAY19</t>
  </si>
  <si>
    <t>‭27437‬</t>
  </si>
  <si>
    <t>CASH DEP 23MAY19</t>
  </si>
  <si>
    <t>‭27438‬</t>
  </si>
  <si>
    <t>CASH DEP 26MAY19</t>
  </si>
  <si>
    <t>‭27439‬</t>
  </si>
  <si>
    <t>‭27428‬</t>
  </si>
  <si>
    <t>CASH DEP 13MAY19</t>
  </si>
  <si>
    <t>‭27440‬</t>
  </si>
  <si>
    <t>CASH DEP 27MAY19</t>
  </si>
  <si>
    <t>‭27441‬</t>
  </si>
  <si>
    <t>CASH DEP 28MAY19</t>
  </si>
  <si>
    <t>‭27442‬</t>
  </si>
  <si>
    <t>CASH DEP 29MAY19</t>
  </si>
  <si>
    <t>‭31308‬</t>
  </si>
  <si>
    <t>CHQ#474375,Petty Cash Replenishment</t>
  </si>
  <si>
    <t>‭31310‬</t>
  </si>
  <si>
    <t>CHQ#474409,Petty Cash Replenishment</t>
  </si>
  <si>
    <t>‭31311‬</t>
  </si>
  <si>
    <t>CHQ#474428,Petty Cash Replenishment</t>
  </si>
  <si>
    <t>‭31327‬</t>
  </si>
  <si>
    <t>CHQ#473950,Petty Cash Replenishment</t>
  </si>
  <si>
    <t>‭31328‬</t>
  </si>
  <si>
    <t>CHQ#473968,Petty Cash Replenishment</t>
  </si>
  <si>
    <t>‭31397‬</t>
  </si>
  <si>
    <t>CHQ#474097,Petty Cash Replenishment</t>
  </si>
  <si>
    <t>‭32007‬</t>
  </si>
  <si>
    <t>CHQ#474438,SALARY FUND TRANSFER FROM HSBC TO MASRAF AL RAYYAN / MAY-19</t>
  </si>
  <si>
    <t>‭32010‬</t>
  </si>
  <si>
    <t>CHQ#474386,SALARY FUND TRANSFER FROM SCB TO MASRAF AL RAYYAN / APR-19</t>
  </si>
  <si>
    <t>‭32408‬</t>
  </si>
  <si>
    <t>CILDOH176783</t>
  </si>
  <si>
    <t>‭32410‬</t>
  </si>
  <si>
    <t>CILDOH176784</t>
  </si>
  <si>
    <t>‭32411‬</t>
  </si>
  <si>
    <t>CILDOH176895</t>
  </si>
  <si>
    <t>‭32413‬</t>
  </si>
  <si>
    <t>CILDOH176894</t>
  </si>
  <si>
    <t>‭32428‬</t>
  </si>
  <si>
    <t>CILDOH176977</t>
  </si>
  <si>
    <t>‭39367‬</t>
  </si>
  <si>
    <t>CHQ#474290,FUND TRANSFER FROM HSBC TO ATM 7218</t>
  </si>
  <si>
    <t>‭39369‬</t>
  </si>
  <si>
    <t>CHQ#474334,FUND TRANSFER FROM HSBC TO ATM 7218</t>
  </si>
  <si>
    <t>‭39407‬</t>
  </si>
  <si>
    <t>CHQ#474335,FUND TRANSFER FROM HSBC TO ATM 7218</t>
  </si>
  <si>
    <t>‭39409‬</t>
  </si>
  <si>
    <t>CHQ#474336,FUND TRANSFER FROM HSBC TO ATM 7218</t>
  </si>
  <si>
    <t>‭39427‬</t>
  </si>
  <si>
    <t>CHQ#474367,FUND TRANSFER FROM HSBC TO ATM 7218</t>
  </si>
  <si>
    <t>‭39428‬</t>
  </si>
  <si>
    <t>CHQ#474338,FUND TRANSFER FROM HSBC TO ATM 7218</t>
  </si>
  <si>
    <t>‭39429‬</t>
  </si>
  <si>
    <t>CHQ#474340,FUND TRANSFER FROM HSBC TO ATM 7218</t>
  </si>
  <si>
    <t>‭39430‬</t>
  </si>
  <si>
    <t>CHQ#474339,FUND TRANSFER FROM HSBC TO ATM 7218</t>
  </si>
  <si>
    <t>‭39431‬</t>
  </si>
  <si>
    <t>CHQ#474337,FUND TRANSFER FROM HSBC TO ATM 7218</t>
  </si>
  <si>
    <t>‭39447‬</t>
  </si>
  <si>
    <t>CHQ#474341,FUND TRANSFER FROM HSBC TO ATM 7218</t>
  </si>
  <si>
    <t>‭39448‬</t>
  </si>
  <si>
    <t>CHQ#474342,FUND TRANSFER FROM HSBC TO ATM 7218</t>
  </si>
  <si>
    <t>‭39449‬</t>
  </si>
  <si>
    <t>CHQ#474343,FUND TRANSFER FROM HSBC TO ATM 7218</t>
  </si>
  <si>
    <t>‭31307‬</t>
  </si>
  <si>
    <t>CHQ#474391,Petty Cash Replenishment</t>
  </si>
  <si>
    <t>‭32412‬</t>
  </si>
  <si>
    <t>CILDOH176892</t>
  </si>
  <si>
    <t>Payables A 10266369 12729435</t>
  </si>
  <si>
    <t>Journal Import 12729435:</t>
  </si>
  <si>
    <t>‭21882‬</t>
  </si>
  <si>
    <t>‭CHQ473878‬</t>
  </si>
  <si>
    <t>CHQ473878</t>
  </si>
  <si>
    <t>Cash Management A 10266365 12729409</t>
  </si>
  <si>
    <t>Journal Import 12729409:</t>
  </si>
  <si>
    <t>‭21192‬</t>
  </si>
  <si>
    <t>CHQ#473929,FUND TRANSFER FROM HSBC TO ATM 7218</t>
  </si>
  <si>
    <t>‭21191‬</t>
  </si>
  <si>
    <t>CHQ#474047,FUND TRANSFER FROM HSBC TO ATM 7218</t>
  </si>
  <si>
    <t>Receivables A 10266373 12729501</t>
  </si>
  <si>
    <t>Journal Import 12729501:</t>
  </si>
  <si>
    <t>‭00000491‬</t>
  </si>
  <si>
    <t xml:space="preserve">Receipt Number - 00000491 Document Number - 1066 Receipt Method Name - PCP-Cheque Receipt Date - 14-APR-19 Bank Name - HSBC Bank Account Name - OD HSBC 001-142033-001 </t>
  </si>
  <si>
    <t xml:space="preserve">CR#03462RV#01695 </t>
  </si>
  <si>
    <t>‭00018569‬</t>
  </si>
  <si>
    <t xml:space="preserve">Receipt Number - 00018569 Document Number - 1122 Receipt Method Name - PCP-Cheque Receipt Date - 30-APR-19 Bank Name - HSBC Bank Account Name - OD HSBC 001-142033-001 </t>
  </si>
  <si>
    <t xml:space="preserve">CR#3625RV#01508 </t>
  </si>
  <si>
    <t xml:space="preserve">Receipt Number - 16793 Document Number - 1089 Receipt Method Name - PCP-Cheque Receipt Date - 25-APR-19 Bank Name - HSBC Bank Account Name - OD HSBC 001-142033-001 </t>
  </si>
  <si>
    <t xml:space="preserve">CR#03577RV#2110 </t>
  </si>
  <si>
    <t>‭07299562‬</t>
  </si>
  <si>
    <t xml:space="preserve">Receipt Number - 07299562 Document Number - 1125 Receipt Method Name - PCP-Cheque Receipt Date - 30-APR-19 Bank Name - HSBC Bank Account Name - OD HSBC 001-142033-001 </t>
  </si>
  <si>
    <t xml:space="preserve">CR#3626RV#1958 </t>
  </si>
  <si>
    <t>‭1004284‬</t>
  </si>
  <si>
    <t xml:space="preserve">Receipt Number - 1004284 Document Number - 1128 Receipt Method Name - PCP-Cheque Receipt Date - 30-APR-19 Bank Name - HSBC Bank Account Name - OD HSBC 001-142033-001 </t>
  </si>
  <si>
    <t xml:space="preserve">CR#3626RV#1961 </t>
  </si>
  <si>
    <t>‭01000317‬</t>
  </si>
  <si>
    <t xml:space="preserve">Receipt Number - 01000317 Document Number - 1064 Receipt Method Name - PCP-Cheque Receipt Date - 15-APR-19 Bank Name - HSBC Bank Account Name - OD HSBC 001-142033-001 </t>
  </si>
  <si>
    <t xml:space="preserve">CR#03471RV#01696 </t>
  </si>
  <si>
    <t>‭1013869‬</t>
  </si>
  <si>
    <t xml:space="preserve">Receipt Number - 1013869 Document Number - 1127 Receipt Method Name - PCP-Cheque Receipt Date - 30-APR-19 Bank Name - HSBC Bank Account Name - OD HSBC 001-142033-001 </t>
  </si>
  <si>
    <t xml:space="preserve">CR#3626RV#1960 </t>
  </si>
  <si>
    <t>‭1014687‬</t>
  </si>
  <si>
    <t xml:space="preserve">Receipt Number - 1014687 Document Number - 1123 Receipt Method Name - PCP-Cheque Receipt Date - 30-APR-19 Bank Name - HSBC Bank Account Name - OD HSBC 001-142033-001 </t>
  </si>
  <si>
    <t xml:space="preserve">CR#3626RV#1956 </t>
  </si>
  <si>
    <t>‭1014688‬</t>
  </si>
  <si>
    <t xml:space="preserve">Receipt Number - 1014688 Document Number - 1124 Receipt Method Name - PCP-Cheque Receipt Date - 30-APR-19 Bank Name - HSBC Bank Account Name - OD HSBC 001-142033-001 </t>
  </si>
  <si>
    <t xml:space="preserve">CR#3626RV#1957 </t>
  </si>
  <si>
    <t>‭1010449‬</t>
  </si>
  <si>
    <t xml:space="preserve">Receipt Number - 1010449 Document Number - 1126 Receipt Method Name - PCP-Cheque Receipt Date - 30-APR-19 Bank Name - HSBC Bank Account Name - OD HSBC 001-142033-001 </t>
  </si>
  <si>
    <t xml:space="preserve">CR#3626RV#1959 </t>
  </si>
  <si>
    <t>‭1010886‬</t>
  </si>
  <si>
    <t xml:space="preserve">Receipt Number - 1010886 Document Number - 1137 Receipt Method Name - PCP-Cheque Receipt Date - 30-APR-19 Bank Name - HSBC Bank Account Name - OD HSBC 001-142033-001 </t>
  </si>
  <si>
    <t xml:space="preserve">CR#3643RV#01814 </t>
  </si>
  <si>
    <t>‭1035957‬</t>
  </si>
  <si>
    <t xml:space="preserve">Receipt Number - 1035957 Document Number - 1144 Receipt Method Name - PCP-Cheque Receipt Date - 30-APR-19 Bank Name - HSBC Bank Account Name - OD HSBC 001-142033-001 </t>
  </si>
  <si>
    <t xml:space="preserve">CR#3643RV#01818 </t>
  </si>
  <si>
    <t>‭1010885‬</t>
  </si>
  <si>
    <t xml:space="preserve">Receipt Number - 1010885 Document Number - 1136 Receipt Method Name - PCP-Cheque Receipt Date - 30-APR-19 Bank Name - HSBC Bank Account Name - OD HSBC 001-142033-001 </t>
  </si>
  <si>
    <t>‭1035980‬</t>
  </si>
  <si>
    <t xml:space="preserve">Receipt Number - 1035980 Document Number - 1143 Receipt Method Name - PCP-Cheque Receipt Date - 30-APR-19 Bank Name - HSBC Bank Account Name - OD HSBC 001-142033-001 </t>
  </si>
  <si>
    <t>‭00002401‬</t>
  </si>
  <si>
    <t xml:space="preserve">Receipt Number - 00002401 Document Number - 1133 Receipt Method Name - PCP-Cheque Receipt Date - 30-APR-19 Bank Name - HSBC Bank Account Name - OD HSBC 001-142033-001 </t>
  </si>
  <si>
    <t xml:space="preserve">CR#03637RV#02009 </t>
  </si>
  <si>
    <t>‭01025818‬</t>
  </si>
  <si>
    <t xml:space="preserve">Receipt Number - 01025818 Document Number - 1129 Receipt Method Name - PCP-Cheque Receipt Date - 30-APR-19 Bank Name - HSBC Bank Account Name - OD HSBC 001-142033-001 </t>
  </si>
  <si>
    <t xml:space="preserve">CR#03637RV#02055 </t>
  </si>
  <si>
    <t>‭1034271‬</t>
  </si>
  <si>
    <t xml:space="preserve">Receipt Number - 1034271 Document Number - 1135 Receipt Method Name - PCP-Cheque Receipt Date - 30-APR-19 Bank Name - HSBC Bank Account Name - OD HSBC 001-142033-001 </t>
  </si>
  <si>
    <t xml:space="preserve">CR#03637RV#02011 </t>
  </si>
  <si>
    <t>‭00000626‬</t>
  </si>
  <si>
    <t xml:space="preserve">Receipt Number - 00000626 Document Number - 1099 Receipt Method Name - PCP-Cheque Receipt Date - 28-APR-19 Bank Name - HSBC Bank Account Name - OD HSBC 001-142033-001 </t>
  </si>
  <si>
    <t>‭01001961‬</t>
  </si>
  <si>
    <t xml:space="preserve">Receipt Number - 01001961 Document Number - 1171 Receipt Method Name - PCP-Cheque Receipt Date - 02-MAY-19 Bank Name - HSBC Bank Account Name - OD HSBC 001-142033-001 </t>
  </si>
  <si>
    <t xml:space="preserve">CR#3647RV#02115 </t>
  </si>
  <si>
    <t>‭1005838‬</t>
  </si>
  <si>
    <t xml:space="preserve">Receipt Number - 1005838 Document Number - 76 Receipt Method Name - PCP-Cheque-Mobility Receipt Date - 11-APR-19 Bank Name - HSBC Bank Account Name - OD HSBC 001-142033-001 </t>
  </si>
  <si>
    <t xml:space="preserve">Mobility - Collection Interface - Header ID 510297000075 Customer Bank Name - DOHA BANK </t>
  </si>
  <si>
    <t>‭000000553‬</t>
  </si>
  <si>
    <t xml:space="preserve">Receipt Number - 000000553 Document Number - 1139 Receipt Method Name - PCP-Cheque Receipt Date - 30-APR-19 Bank Name - HSBC Bank Account Name - OD HSBC 001-142033-001 </t>
  </si>
  <si>
    <t xml:space="preserve">CR#3643RV#01815 </t>
  </si>
  <si>
    <t>‭00000663‬</t>
  </si>
  <si>
    <t xml:space="preserve">Receipt Number - 00000663 Document Number - 1138 Receipt Method Name - PCP-Cheque Receipt Date - 30-APR-19 Bank Name - HSBC Bank Account Name - OD HSBC 001-142033-001 </t>
  </si>
  <si>
    <t>‭23274‬</t>
  </si>
  <si>
    <t xml:space="preserve">Receipt Number - 23274 Document Number - 1257 Receipt Method Name - PCP-Cheque Receipt Date - 28-MAY-19 Bank Name - HSBC Bank Account Name - OD HSBC 001-142033-001 </t>
  </si>
  <si>
    <t xml:space="preserve">CR#3917,RV#1866 </t>
  </si>
  <si>
    <t>‭23275‬</t>
  </si>
  <si>
    <t xml:space="preserve">Receipt Number - 23275 Document Number - 1258 Receipt Method Name - PCP-Cheque Receipt Date - 28-MAY-19 Bank Name - HSBC Bank Account Name - OD HSBC 001-142033-001 </t>
  </si>
  <si>
    <t>‭23276‬</t>
  </si>
  <si>
    <t xml:space="preserve">Receipt Number - 23276 Document Number - 1259 Receipt Method Name - PCP-Cheque Receipt Date - 28-MAY-19 Bank Name - HSBC Bank Account Name - OD HSBC 001-142033-001 </t>
  </si>
  <si>
    <t>‭23277‬</t>
  </si>
  <si>
    <t xml:space="preserve">Receipt Number - 23277 Document Number - 1260 Receipt Method Name - PCP-Cheque Receipt Date - 28-MAY-19 Bank Name - HSBC Bank Account Name - OD HSBC 001-142033-001 </t>
  </si>
  <si>
    <t>‭23278‬</t>
  </si>
  <si>
    <t xml:space="preserve">Receipt Number - 23278 Document Number - 1261 Receipt Method Name - PCP-Cheque Receipt Date - 28-MAY-19 Bank Name - HSBC Bank Account Name - OD HSBC 001-142033-001 </t>
  </si>
  <si>
    <t xml:space="preserve">CR#3917,RV#1867 </t>
  </si>
  <si>
    <t>‭23279‬</t>
  </si>
  <si>
    <t xml:space="preserve">Receipt Number - 23279 Document Number - 1262 Receipt Method Name - PCP-Cheque Receipt Date - 28-MAY-19 Bank Name - HSBC Bank Account Name - OD HSBC 001-142033-001 </t>
  </si>
  <si>
    <t>‭1019231‬</t>
  </si>
  <si>
    <t xml:space="preserve">Receipt Number - 1019231 Document Number - 1145 Receipt Method Name - PCP-Cheque Receipt Date - 30-APR-19 Bank Name - HSBC Bank Account Name - OD HSBC 001-142033-001 </t>
  </si>
  <si>
    <t xml:space="preserve">CR#3643RV#01819 </t>
  </si>
  <si>
    <t>‭000005287‬</t>
  </si>
  <si>
    <t xml:space="preserve">Receipt Number - 000005287 Document Number - 1114 Receipt Method Name - PCP-Cheque Receipt Date - 29-APR-19 Bank Name - HSBC Bank Account Name - OD HSBC 001-142033-001 </t>
  </si>
  <si>
    <t xml:space="preserve">CR#3621RV#01717 </t>
  </si>
  <si>
    <t>‭01000316‬</t>
  </si>
  <si>
    <t xml:space="preserve">Receipt Number - 01000316 Document Number - 1065 Receipt Method Name - PCP-Cheque Receipt Date - 15-APR-19 Bank Name - HSBC Bank Account Name - OD HSBC 001-142033-001 </t>
  </si>
  <si>
    <t>‭1036065‬</t>
  </si>
  <si>
    <t xml:space="preserve">Receipt Number - 1036065 Document Number - 1149 Receipt Method Name - PCP-Cheque Receipt Date - 30-APR-19 Bank Name - HSBC Bank Account Name - OD HSBC 001-142033-001 </t>
  </si>
  <si>
    <t xml:space="preserve">CR#3643RV#01821 </t>
  </si>
  <si>
    <t>‭00002398‬</t>
  </si>
  <si>
    <t xml:space="preserve">Receipt Number - 00002398 Document Number - 1134 Receipt Method Name - PCP-Cheque Receipt Date - 30-APR-19 Bank Name - HSBC Bank Account Name - OD HSBC 001-142033-001 </t>
  </si>
  <si>
    <t xml:space="preserve">CR#03637RV#02010 </t>
  </si>
  <si>
    <t>474218</t>
  </si>
  <si>
    <t>Payables A 10756367 12908203</t>
  </si>
  <si>
    <t>Journal Import 12908203:</t>
  </si>
  <si>
    <t>‭30032‬</t>
  </si>
  <si>
    <t>‭DN#64/19‬</t>
  </si>
  <si>
    <t>DN#064/19 IV#117-90324200021 NORTH OCEAN FEB19</t>
  </si>
  <si>
    <t>Payables A 10750367 12898783</t>
  </si>
  <si>
    <t>Journal Import 12898783:</t>
  </si>
  <si>
    <t>‭23758‬</t>
  </si>
  <si>
    <t>‭CM#9701‬</t>
  </si>
  <si>
    <t>CREDIT MEMO #9701 CRV#22348 INV#2248 LPO#32507</t>
  </si>
  <si>
    <t>Receivables A 10756369 12908233</t>
  </si>
  <si>
    <t>Journal Import 12908233:</t>
  </si>
  <si>
    <t>‭1003208‬</t>
  </si>
  <si>
    <t xml:space="preserve">Receipt Number - 1003208 Document Number - 1142 Receipt Method Name - PCP-Cheque Receipt Date - 30-APR-19 Bank Name - HSBC Bank Account Name - OD HSBC 001-142033-001 </t>
  </si>
  <si>
    <t xml:space="preserve">CR#3643RV#01817 </t>
  </si>
  <si>
    <t>‭1019230‬</t>
  </si>
  <si>
    <t xml:space="preserve">Receipt Number - 1019230 Document Number - 1146 Receipt Method Name - PCP-Cheque Receipt Date - 30-APR-19 Bank Name - HSBC Bank Account Name - OD HSBC 001-142033-001 </t>
  </si>
  <si>
    <t xml:space="preserve">Receipt Number - 1019230 Document Number - 1147 Receipt Method Name - PCP-Cheque Receipt Date - 30-APR-19 Bank Name - HSBC Bank Account Name - OD HSBC 001-142033-001 </t>
  </si>
  <si>
    <t xml:space="preserve">CR#3643RV#01820 </t>
  </si>
  <si>
    <t>‭1036118‬</t>
  </si>
  <si>
    <t xml:space="preserve">Receipt Number - 1036118 Document Number - 1148 Receipt Method Name - PCP-Cheque Receipt Date - 30-APR-19 Bank Name - HSBC Bank Account Name - OD HSBC 001-142033-001 </t>
  </si>
  <si>
    <t>‭1010347‬</t>
  </si>
  <si>
    <t xml:space="preserve">Receipt Number - 1010347 Document Number - 1132 Receipt Method Name - PCP-Cheque Receipt Date - 30-APR-19 Bank Name - HSBC Bank Account Name - OD HSBC 001-142033-001 </t>
  </si>
  <si>
    <t xml:space="preserve">CR#03637RV#02008 </t>
  </si>
  <si>
    <t>‭01005661‬</t>
  </si>
  <si>
    <t xml:space="preserve">Receipt Number - 01005661 Document Number - 1140 Receipt Method Name - PCP-Cheque Receipt Date - 30-APR-19 Bank Name - HSBC Bank Account Name - OD HSBC 001-142033-001 </t>
  </si>
  <si>
    <t xml:space="preserve">CR#3643RV#01816 </t>
  </si>
  <si>
    <t>‭01005680‬</t>
  </si>
  <si>
    <t xml:space="preserve">Receipt Number - 01005680 Document Number - 1141 Receipt Method Name - PCP-Cheque Receipt Date - 30-APR-19 Bank Name - HSBC Bank Account Name - OD HSBC 001-142033-001 </t>
  </si>
  <si>
    <t>‭1007071‬</t>
  </si>
  <si>
    <t xml:space="preserve">Receipt Number - 1007071 Document Number - 1131 Receipt Method Name - PCP-Cheque Receipt Date - 30-APR-19 Bank Name - HSBC Bank Account Name - OD HSBC 001-142033-001 </t>
  </si>
  <si>
    <t xml:space="preserve">CR#03637RV#02007 </t>
  </si>
  <si>
    <t>‭01000664‬</t>
  </si>
  <si>
    <t xml:space="preserve">Receipt Number - 01000664 Document Number - 82 Receipt Method Name - PCP-Cheque-Mobility Receipt Date - 30-APR-19 Bank Name - HSBC Bank Account Name - OD HSBC 001-142033-001 </t>
  </si>
  <si>
    <t xml:space="preserve">Mobility - Collection Interface - Header ID 5229000496 Customer Bank Name - Â STANDARD CHARTED BANK </t>
  </si>
  <si>
    <t>‭01005878‬</t>
  </si>
  <si>
    <t xml:space="preserve">Receipt Number - 01005878 Document Number - 1130 Receipt Method Name - PCP-Cheque Receipt Date - 30-APR-19 Bank Name - HSBC Bank Account Name - OD HSBC 001-142033-001 </t>
  </si>
  <si>
    <t xml:space="preserve">CR#03637RV#02006 </t>
  </si>
  <si>
    <t>May-19 Misc Receipts QAR</t>
  </si>
  <si>
    <t>‭31-MAY-2019/4409‬</t>
  </si>
  <si>
    <t xml:space="preserve">Receipt Number - 31-MAY-2019/4409 Document Number - Receipt Method Name - PCP Bank Direct Charge Receipt Date - 31-MAY-19 Bank Name - HSBC Bank Account Name - OD HSBC 001-142033-001 </t>
  </si>
  <si>
    <t>‭31-MAY-2019/4401‬</t>
  </si>
  <si>
    <t xml:space="preserve">Receipt Number - 31-MAY-2019/4401 Document Number - Receipt Method Name - PCP Bank Direct Charge Receipt Date - 31-MAY-19 Bank Name - HSBC Bank Account Name - OD HSBC 001-142033-001 </t>
  </si>
  <si>
    <t>‭31-MAY-2019/4404‬</t>
  </si>
  <si>
    <t xml:space="preserve">Receipt Number - 31-MAY-2019/4404 Document Number - Receipt Method Name - PCP Bank Direct Charge Receipt Date - 31-MAY-19 Bank Name - HSBC Bank Account Name - OD HSBC 001-142033-001 </t>
  </si>
  <si>
    <t>‭31-MAY-2019/4406‬</t>
  </si>
  <si>
    <t xml:space="preserve">Receipt Number - 31-MAY-2019/4406 Document Number - Receipt Method Name - PCP Bank Direct Charge Receipt Date - 31-MAY-19 Bank Name - HSBC Bank Account Name - OD HSBC 001-142033-001 </t>
  </si>
  <si>
    <t>‭31-MAY-2019/4392‬</t>
  </si>
  <si>
    <t xml:space="preserve">Receipt Number - 31-MAY-2019/4392 Document Number - Receipt Method Name - PCP Bank Direct Charge Receipt Date - 31-MAY-19 Bank Name - HSBC Bank Account Name - OD HSBC 001-142033-001 </t>
  </si>
  <si>
    <t>‭31-MAY-2019/4397‬</t>
  </si>
  <si>
    <t xml:space="preserve">Receipt Number - 31-MAY-2019/4397 Document Number - Receipt Method Name - PCP Bank Direct Charge Receipt Date - 31-MAY-19 Bank Name - HSBC Bank Account Name - OD HSBC 001-142033-001 </t>
  </si>
  <si>
    <t>‭31-MAY-2019/4399‬</t>
  </si>
  <si>
    <t xml:space="preserve">Receipt Number - 31-MAY-2019/4399 Document Number - Receipt Method Name - PCP Bank Direct Charge Receipt Date - 31-MAY-19 Bank Name - HSBC Bank Account Name - OD HSBC 001-142033-001 </t>
  </si>
  <si>
    <t>‭31-MAY-2019/4408‬</t>
  </si>
  <si>
    <t xml:space="preserve">Receipt Number - 31-MAY-2019/4408 Document Number - Receipt Method Name - PCP Bank Direct Charge Receipt Date - 31-MAY-19 Bank Name - HSBC Bank Account Name - OD HSBC 001-142033-001 </t>
  </si>
  <si>
    <t>‭31-MAY-2019/4396‬</t>
  </si>
  <si>
    <t xml:space="preserve">Receipt Number - 31-MAY-2019/4396 Document Number - Receipt Method Name - PCP Bank Direct Charge Receipt Date - 31-MAY-19 Bank Name - HSBC Bank Account Name - OD HSBC 001-142033-001 </t>
  </si>
  <si>
    <t>‭31-MAY-2019/4403‬</t>
  </si>
  <si>
    <t xml:space="preserve">Receipt Number - 31-MAY-2019/4403 Document Number - Receipt Method Name - PCP Bank Direct Charge Receipt Date - 31-MAY-19 Bank Name - HSBC Bank Account Name - OD HSBC 001-142033-001 </t>
  </si>
  <si>
    <t>‭31-MAY-2019/4393‬</t>
  </si>
  <si>
    <t xml:space="preserve">Receipt Number - 31-MAY-2019/4393 Document Number - Receipt Method Name - PCP Bank Direct Charge Receipt Date - 31-MAY-19 Bank Name - HSBC Bank Account Name - OD HSBC 001-142033-001 </t>
  </si>
  <si>
    <t>‭31-MAY-2019/4394‬</t>
  </si>
  <si>
    <t xml:space="preserve">Receipt Number - 31-MAY-2019/4394 Document Number - Receipt Method Name - PCP Bank Direct Charge Receipt Date - 31-MAY-19 Bank Name - HSBC Bank Account Name - OD HSBC 001-142033-001 </t>
  </si>
  <si>
    <t>‭31-MAY-2019/4395‬</t>
  </si>
  <si>
    <t xml:space="preserve">Receipt Number - 31-MAY-2019/4395 Document Number - Receipt Method Name - PCP Bank Direct Charge Receipt Date - 31-MAY-19 Bank Name - HSBC Bank Account Name - OD HSBC 001-142033-001 </t>
  </si>
  <si>
    <t>‭31-MAY-2019/4398‬</t>
  </si>
  <si>
    <t xml:space="preserve">Receipt Number - 31-MAY-2019/4398 Document Number - Receipt Method Name - PCP Bank Direct Charge Receipt Date - 31-MAY-19 Bank Name - HSBC Bank Account Name - OD HSBC 001-142033-001 </t>
  </si>
  <si>
    <t>‭31-MAY-2019/4400‬</t>
  </si>
  <si>
    <t xml:space="preserve">Receipt Number - 31-MAY-2019/4400 Document Number - Receipt Method Name - PCP Bank Direct Charge Receipt Date - 31-MAY-19 Bank Name - HSBC Bank Account Name - OD HSBC 001-142033-001 </t>
  </si>
  <si>
    <t>‭31-MAY-2019/4402‬</t>
  </si>
  <si>
    <t xml:space="preserve">Receipt Number - 31-MAY-2019/4402 Document Number - Receipt Method Name - PCP Bank Direct Charge Receipt Date - 31-MAY-19 Bank Name - HSBC Bank Account Name - OD HSBC 001-142033-001 </t>
  </si>
  <si>
    <t>‭31-MAY-2019/4407‬</t>
  </si>
  <si>
    <t xml:space="preserve">Receipt Number - 31-MAY-2019/4407 Document Number - Receipt Method Name - PCP Bank Direct Charge Receipt Date - 31-MAY-19 Bank Name - HSBC Bank Account Name - OD HSBC 001-142033-001 </t>
  </si>
  <si>
    <t>‭31-MAY-2019/4390‬</t>
  </si>
  <si>
    <t xml:space="preserve">Receipt Number - 31-MAY-2019/4390 Document Number - Receipt Method Name - PCP Bank Direct Charge Receipt Date - 31-MAY-19 Bank Name - HSBC Bank Account Name - OD HSBC 001-142033-001 </t>
  </si>
  <si>
    <t>‭31-MAY-2019/4391‬</t>
  </si>
  <si>
    <t xml:space="preserve">Receipt Number - 31-MAY-2019/4391 Document Number - Receipt Method Name - PCP Bank Direct Charge Receipt Date - 31-MAY-19 Bank Name - HSBC Bank Account Name - OD HSBC 001-142033-001 </t>
  </si>
  <si>
    <t>‭31-MAY-2019/4405‬</t>
  </si>
  <si>
    <t xml:space="preserve">Receipt Number - 31-MAY-2019/4405 Document Number - Receipt Method Name - PCP Bank Direct Charge Receipt Date - 31-MAY-19 Bank Name - HSBC Bank Account Name - OD HSBC 001-142033-001 </t>
  </si>
  <si>
    <t>Cash Management A 10756365 12908196</t>
  </si>
  <si>
    <t>Journal Import 12908196:</t>
  </si>
  <si>
    <t>‭21186‬</t>
  </si>
  <si>
    <t>CHQ#474046,FUND TRANSFER FROM HSBC TO ATM 7218</t>
  </si>
  <si>
    <t>Not yet Accounted</t>
  </si>
  <si>
    <t>Apr-19 Receipts, Not yet Accounted</t>
  </si>
  <si>
    <t>To be Corrected in PCP books</t>
  </si>
  <si>
    <t>‭RET-CHQ</t>
  </si>
  <si>
    <t>474120</t>
  </si>
  <si>
    <t>474224</t>
  </si>
  <si>
    <t>474411</t>
  </si>
  <si>
    <t>474317</t>
  </si>
  <si>
    <t>473953</t>
  </si>
  <si>
    <t>474025</t>
  </si>
  <si>
    <t>473964</t>
  </si>
  <si>
    <t>474260</t>
  </si>
  <si>
    <t>473966</t>
  </si>
  <si>
    <t>474169</t>
  </si>
  <si>
    <t>474106</t>
  </si>
  <si>
    <t>474167</t>
  </si>
  <si>
    <t>473952</t>
  </si>
  <si>
    <t>474116</t>
  </si>
  <si>
    <t>473958</t>
  </si>
  <si>
    <t>474026</t>
  </si>
  <si>
    <t>474258</t>
  </si>
  <si>
    <t>474170</t>
  </si>
  <si>
    <t>474449</t>
  </si>
  <si>
    <t>473957</t>
  </si>
  <si>
    <t>473884</t>
  </si>
  <si>
    <t>474028</t>
  </si>
  <si>
    <t>474059</t>
  </si>
  <si>
    <t>474448</t>
  </si>
  <si>
    <t>474316</t>
  </si>
  <si>
    <t>473977</t>
  </si>
  <si>
    <t>473956</t>
  </si>
  <si>
    <t>474174</t>
  </si>
  <si>
    <t>474060</t>
  </si>
  <si>
    <t>474225</t>
  </si>
  <si>
    <t>474165</t>
  </si>
  <si>
    <t>474261</t>
  </si>
  <si>
    <t>474111</t>
  </si>
  <si>
    <t>474469</t>
  </si>
  <si>
    <t>474175</t>
  </si>
  <si>
    <t>474057</t>
  </si>
  <si>
    <t>474492</t>
  </si>
  <si>
    <t>474450</t>
  </si>
  <si>
    <t>474040</t>
  </si>
  <si>
    <t>CILDOH190016</t>
  </si>
  <si>
    <t>CILDOH190019</t>
  </si>
  <si>
    <t>CILDOH190376</t>
  </si>
  <si>
    <t>Payables A 10807371 12920527</t>
  </si>
  <si>
    <t>Jun-19 Reconciled Payments QAR</t>
  </si>
  <si>
    <t>Journal Import 12920527:</t>
  </si>
  <si>
    <t>‭23850‬</t>
  </si>
  <si>
    <t>‭7147005122-‬</t>
  </si>
  <si>
    <t>7147005122-INV</t>
  </si>
  <si>
    <t>HFC PRESTIGE INTERNATONAL OPERATIONS SWITZERLAND SARL</t>
  </si>
  <si>
    <t>‭24088‬</t>
  </si>
  <si>
    <t>‭HS-6022‬</t>
  </si>
  <si>
    <t>#8001288928,APR-19,PROMOTERS FEES</t>
  </si>
  <si>
    <t>HONESTY SERVICES WLL.</t>
  </si>
  <si>
    <t>‭24131‬</t>
  </si>
  <si>
    <t>‭3141/2019‬</t>
  </si>
  <si>
    <t>APR-19,TRANSPORTATION CHARGES</t>
  </si>
  <si>
    <t>‭24604‬</t>
  </si>
  <si>
    <t>‭1137153701‬</t>
  </si>
  <si>
    <t>GRN6846/7141 PO587</t>
  </si>
  <si>
    <t>‭25727‬</t>
  </si>
  <si>
    <t>‭ABA PCP35 LEAV19‬</t>
  </si>
  <si>
    <t>LS EMP#56931 HAREEZ</t>
  </si>
  <si>
    <t>Mr. HAREEZ ABDUL AZEEZ</t>
  </si>
  <si>
    <t>‭26225‬</t>
  </si>
  <si>
    <t>‭FS EMP#60358 KAMAL‬</t>
  </si>
  <si>
    <t>FS EMP#60358 KAMAL</t>
  </si>
  <si>
    <t>Mr. KAMAL SARWAR</t>
  </si>
  <si>
    <t>‭26865‬</t>
  </si>
  <si>
    <t>‭DN-OTC-11-19‬</t>
  </si>
  <si>
    <t>DN-OTC-11-19 FCN-01115 SHORT PMT INV#CI18-2732 AYMAN OMAR</t>
  </si>
  <si>
    <t>Mr. AYMAN MAHMOUD MOUSTAFA OMAR</t>
  </si>
  <si>
    <t>‭28256‬</t>
  </si>
  <si>
    <t>‭ABA PCP 34 LEAV19‬</t>
  </si>
  <si>
    <t>LS EMP#56712 MANU</t>
  </si>
  <si>
    <t>Mr. MANU PYNUMMOOTTIL NINAN</t>
  </si>
  <si>
    <t>‭28257‬</t>
  </si>
  <si>
    <t>‭ABA PCP 32 LEAV19‬</t>
  </si>
  <si>
    <t>‭28258‬</t>
  </si>
  <si>
    <t>‭ABA PCP 33 LEAV19‬</t>
  </si>
  <si>
    <t>LS EMP#59328 MARIA</t>
  </si>
  <si>
    <t>Miss MARIA ROSE LOURDES SANTIAGO DELA RAMA</t>
  </si>
  <si>
    <t>‭21378‬</t>
  </si>
  <si>
    <t>‭30008780-‬</t>
  </si>
  <si>
    <t>FEB-19,BRAUN SPARE PARTS COLLECTION</t>
  </si>
  <si>
    <t>‭22973‬</t>
  </si>
  <si>
    <t>‭4119104973‬</t>
  </si>
  <si>
    <t>GRN6305 PO750</t>
  </si>
  <si>
    <t>DE'LONGHI KENWOOD A.P.A. LTD.</t>
  </si>
  <si>
    <t>‭23001‬</t>
  </si>
  <si>
    <t>‭1000013792‬</t>
  </si>
  <si>
    <t>VEHICLE LEASE</t>
  </si>
  <si>
    <t>AL FUTTAIM VEHICLE RENTALS W.L.L.</t>
  </si>
  <si>
    <t>‭26368‬</t>
  </si>
  <si>
    <t>‭LG/DN-D19-124‬</t>
  </si>
  <si>
    <t>LG/DN-D19-124 LOGISTICS CHARGES APR'19</t>
  </si>
  <si>
    <t>‭24534‬</t>
  </si>
  <si>
    <t>‭1137155032‬</t>
  </si>
  <si>
    <t>3160929315-Pre</t>
  </si>
  <si>
    <t>Jun-19 Receipts QAR</t>
  </si>
  <si>
    <t>‭01003282‬</t>
  </si>
  <si>
    <t xml:space="preserve">Receipt Number - 01003282 Document Number - 88 Receipt Method Name - PCP-Cheque-Mobility Receipt Date - 30-MAY-19 Bank Name - HSBC Bank Account Name - OD HSBC 001-142033-001 </t>
  </si>
  <si>
    <t xml:space="preserve">Mobility - Collection Interface - Header ID 5229000563 Customer Bank Name - Â STANDARD CHARTED BANK </t>
  </si>
  <si>
    <t>Receivables A 10320385 12751196</t>
  </si>
  <si>
    <t>Journal Import 12751196:</t>
  </si>
  <si>
    <t>‭00002888‬</t>
  </si>
  <si>
    <t xml:space="preserve">Receipt Number - 00002888 Document Number - 1282 Receipt Method Name - PCP-Cheque Receipt Date - 30-MAY-19 Bank Name - HSBC Bank Account Name - OD HSBC 001-142033-001 </t>
  </si>
  <si>
    <t xml:space="preserve">CR#3953,RV#2202 </t>
  </si>
  <si>
    <t>‭1208‬</t>
  </si>
  <si>
    <t xml:space="preserve">Receipt Number - 1208 Document Number - 1280 Receipt Method Name - PCP-Cheque Receipt Date - 30-MAY-19 Bank Name - HSBC Bank Account Name - OD HSBC 001-142033-001 </t>
  </si>
  <si>
    <t xml:space="preserve">CR#3952,RV#1789 </t>
  </si>
  <si>
    <t>‭00002887‬</t>
  </si>
  <si>
    <t xml:space="preserve">Receipt Number - 00002887 Document Number - 1281 Receipt Method Name - PCP-Cheque Receipt Date - 30-MAY-19 Bank Name - HSBC Bank Account Name - OD HSBC 001-142033-001 </t>
  </si>
  <si>
    <t xml:space="preserve">CR#3953,RV#2201 </t>
  </si>
  <si>
    <t>Receivables A 10777365 12914448</t>
  </si>
  <si>
    <t>Journal Import 12914448:</t>
  </si>
  <si>
    <t>‭1007795‬</t>
  </si>
  <si>
    <t xml:space="preserve">Receipt Number - 1007795 Document Number - 1409 Receipt Method Name - PCP-Cheque Receipt Date - 24-JUN-19 Bank Name - HSBC Bank Account Name - OD HSBC 001-142033-001 </t>
  </si>
  <si>
    <t xml:space="preserve">CR#4188,RV#2366 </t>
  </si>
  <si>
    <t>‭1007951‬</t>
  </si>
  <si>
    <t xml:space="preserve">Receipt Number - 1007951 Document Number - 1394 Receipt Method Name - PCP-Cheque Receipt Date - 18-JUN-19 Bank Name - HSBC Bank Account Name - OD HSBC 001-142033-001 </t>
  </si>
  <si>
    <t xml:space="preserve">CR#04125,RV#02365 </t>
  </si>
  <si>
    <t>‭1008347‬</t>
  </si>
  <si>
    <t xml:space="preserve">Receipt Number - 1008347 Document Number - 1387 Receipt Method Name - PCP-Cheque Receipt Date - 16-JUN-19 Bank Name - HSBC Bank Account Name - OD HSBC 001-142033-001 </t>
  </si>
  <si>
    <t xml:space="preserve">CR#04103,RV#02361 </t>
  </si>
  <si>
    <t>‭1010674‬</t>
  </si>
  <si>
    <t xml:space="preserve">Receipt Number - 1010674 Document Number - 1291 Receipt Method Name - PCP-Cheque Receipt Date - 02-JUN-19 Bank Name - HSBC Bank Account Name - OD HSBC 001-142033-001 </t>
  </si>
  <si>
    <t xml:space="preserve">CR#03977,RV#02203 </t>
  </si>
  <si>
    <t>‭1011437‬</t>
  </si>
  <si>
    <t xml:space="preserve">Receipt Number - 1011437 Document Number - 1316 Receipt Method Name - PCP-Cheque Receipt Date - 03-JUN-19 Bank Name - HSBC Bank Account Name - OD HSBC 001-142033-001 </t>
  </si>
  <si>
    <t xml:space="preserve">CR#03992,RV#01832 </t>
  </si>
  <si>
    <t>‭1011641‬</t>
  </si>
  <si>
    <t xml:space="preserve">Receipt Number - 1011641 Document Number - 1333 Receipt Method Name - PCP-Cheque Receipt Date - 09-JUN-19 Bank Name - HSBC Bank Account Name - OD HSBC 001-142033-001 </t>
  </si>
  <si>
    <t>‭Mr. SALEEM BAPPATTA MEETHAL‬</t>
  </si>
  <si>
    <t xml:space="preserve">CR#4025,RV#27791 </t>
  </si>
  <si>
    <t>‭1011845‬</t>
  </si>
  <si>
    <t xml:space="preserve">Receipt Number - 1011845 Document Number - 1306 Receipt Method Name - PCP-Cheque Receipt Date - 03-JUN-19 Bank Name - HSBC Bank Account Name - OD HSBC 001-142033-001 </t>
  </si>
  <si>
    <t xml:space="preserve">CR#03992,RV#01826 </t>
  </si>
  <si>
    <t>‭1011866‬</t>
  </si>
  <si>
    <t xml:space="preserve">Receipt Number - 1011866 Document Number - 1402 Receipt Method Name - PCP-Cheque Receipt Date - 20-JUN-19 Bank Name - HSBC Bank Account Name - OD HSBC 001-142033-001 </t>
  </si>
  <si>
    <t xml:space="preserve">CR#4151,RV#2262 </t>
  </si>
  <si>
    <t>‭1013345‬</t>
  </si>
  <si>
    <t xml:space="preserve">Receipt Number - 1013345 Document Number - 1300 Receipt Method Name - PCP-Cheque Receipt Date - 03-JUN-19 Bank Name - HSBC Bank Account Name - OD HSBC 001-142033-001 </t>
  </si>
  <si>
    <t xml:space="preserve">CR#03991,RV#01738 </t>
  </si>
  <si>
    <t>‭1013364‬</t>
  </si>
  <si>
    <t xml:space="preserve">Receipt Number - 1013364 Document Number - 1343 Receipt Method Name - PCP-Cheque Receipt Date - 09-JUN-19 Bank Name - HSBC Bank Account Name - OD HSBC 001-142033-001 </t>
  </si>
  <si>
    <t xml:space="preserve">CR#4028,RV#02253 </t>
  </si>
  <si>
    <t>‭1013427‬</t>
  </si>
  <si>
    <t xml:space="preserve">Receipt Number - 1013427 Document Number - 1408 Receipt Method Name - PCP-Cheque Receipt Date - 23-JUN-19 Bank Name - HSBC Bank Account Name - OD HSBC 001-142033-001 </t>
  </si>
  <si>
    <t xml:space="preserve">CR#04177,RV#02266 </t>
  </si>
  <si>
    <t>‭01013680‬</t>
  </si>
  <si>
    <t xml:space="preserve">Receipt Number - 01013680 Document Number - 1377 Receipt Method Name - PCP-Cheque Receipt Date - 13-JUN-19 Bank Name - HSBC Bank Account Name - OD HSBC 001-142033-001 </t>
  </si>
  <si>
    <t>‭Mr. RAFIQ AHMED NAZIR AHMED‬</t>
  </si>
  <si>
    <t xml:space="preserve">CR#4080,RV#01134 </t>
  </si>
  <si>
    <t>‭01013682‬</t>
  </si>
  <si>
    <t xml:space="preserve">Receipt Number - 01013682 Document Number - 1380 Receipt Method Name - PCP-Cheque Receipt Date - 13-JUN-19 Bank Name - HSBC Bank Account Name - OD HSBC 001-142033-001 </t>
  </si>
  <si>
    <t xml:space="preserve">CR#4080,RV#01137 </t>
  </si>
  <si>
    <t>‭01013866‬</t>
  </si>
  <si>
    <t xml:space="preserve">Receipt Number - 01013866 Document Number - 1427 Receipt Method Name - PCP-Cheque Receipt Date - 27-JUN-19 Bank Name - HSBC Bank Account Name - OD HSBC 001-142033-001 </t>
  </si>
  <si>
    <t>‭Mr. KAZI MOSTAFA JONAYED‬</t>
  </si>
  <si>
    <t xml:space="preserve">CR#04226,RV#01140 </t>
  </si>
  <si>
    <t>‭01013867‬</t>
  </si>
  <si>
    <t xml:space="preserve">Receipt Number - 01013867 Document Number - 1425 Receipt Method Name - PCP-Cheque Receipt Date - 27-JUN-19 Bank Name - HSBC Bank Account Name - OD HSBC 001-142033-001 </t>
  </si>
  <si>
    <t xml:space="preserve">CR#04226,RV#01138 </t>
  </si>
  <si>
    <t>‭1016720‬</t>
  </si>
  <si>
    <t xml:space="preserve">Receipt Number - 1016720 Document Number - 1332 Receipt Method Name - PCP-Cheque Receipt Date - 06-JUN-19 Bank Name - HSBC Bank Account Name - OD HSBC 001-142033-001 </t>
  </si>
  <si>
    <t xml:space="preserve">CR#04007,RV#1750 </t>
  </si>
  <si>
    <t>‭1017555‬</t>
  </si>
  <si>
    <t xml:space="preserve">Receipt Number - 1017555 Document Number - 1324 Receipt Method Name - PCP-Cheque Receipt Date - 06-JUN-19 Bank Name - HSBC Bank Account Name - OD HSBC 001-142033-001 </t>
  </si>
  <si>
    <t xml:space="preserve">CR#04007,RV#1742 </t>
  </si>
  <si>
    <t xml:space="preserve">Receipt Number - 1018691 Document Number - 1326 Receipt Method Name - PCP-Cheque Receipt Date - 06-JUN-19 Bank Name - HSBC Bank Account Name - OD HSBC 001-142033-001 </t>
  </si>
  <si>
    <t xml:space="preserve">CR#04007,RV#1744 </t>
  </si>
  <si>
    <t>‭1018892‬</t>
  </si>
  <si>
    <t xml:space="preserve">Receipt Number - 1018892 Document Number - 1342 Receipt Method Name - PCP-Cheque Receipt Date - 09-JUN-19 Bank Name - HSBC Bank Account Name - OD HSBC 001-142033-001 </t>
  </si>
  <si>
    <t xml:space="preserve">CR#4028,RV#02252 </t>
  </si>
  <si>
    <t>‭1019250‬</t>
  </si>
  <si>
    <t xml:space="preserve">Receipt Number - 1019250 Document Number - 1328 Receipt Method Name - PCP-Cheque Receipt Date - 06-JUN-19 Bank Name - HSBC Bank Account Name - OD HSBC 001-142033-001 </t>
  </si>
  <si>
    <t xml:space="preserve">CR#04007,RV#1746 </t>
  </si>
  <si>
    <t>‭1019639‬</t>
  </si>
  <si>
    <t xml:space="preserve">Receipt Number - 1019639 Document Number - 1308 Receipt Method Name - PCP-Cheque Receipt Date - 03-JUN-19 Bank Name - HSBC Bank Account Name - OD HSBC 001-142033-001 </t>
  </si>
  <si>
    <t xml:space="preserve">CR#03992,RV#01827 </t>
  </si>
  <si>
    <t>‭1002119‬</t>
  </si>
  <si>
    <t xml:space="preserve">Receipt Number - 1002119 Document Number - 1367 Receipt Method Name - PCP-Cheque Receipt Date - 12-JUN-19 Bank Name - HSBC Bank Account Name - OD HSBC 001-142033-001 </t>
  </si>
  <si>
    <t xml:space="preserve">CR#4065,RV#2256 </t>
  </si>
  <si>
    <t>‭1002120‬</t>
  </si>
  <si>
    <t xml:space="preserve">Receipt Number - 1002120 Document Number - 1368 Receipt Method Name - PCP-Cheque Receipt Date - 12-JUN-19 Bank Name - HSBC Bank Account Name - OD HSBC 001-142033-001 </t>
  </si>
  <si>
    <t xml:space="preserve">CR#4065,RV#2257 </t>
  </si>
  <si>
    <t>‭1002311‬</t>
  </si>
  <si>
    <t xml:space="preserve">Receipt Number - 1002311 Document Number - 1303 Receipt Method Name - PCP-Cheque Receipt Date - 03-JUN-19 Bank Name - HSBC Bank Account Name - OD HSBC 001-142033-001 </t>
  </si>
  <si>
    <t xml:space="preserve">CR#03992,RV#01823 </t>
  </si>
  <si>
    <t>‭01002854‬</t>
  </si>
  <si>
    <t xml:space="preserve">Receipt Number - 01002854 Document Number - 1322 Receipt Method Name - PCP-Cheque Receipt Date - 06-JUN-19 Bank Name - HSBC Bank Account Name - OD HSBC 001-142033-001 </t>
  </si>
  <si>
    <t xml:space="preserve">CR#04006,RV#01522 </t>
  </si>
  <si>
    <t>‭1003371‬</t>
  </si>
  <si>
    <t xml:space="preserve">Receipt Number - 1003371 Document Number - 1315 Receipt Method Name - PCP-Cheque Receipt Date - 03-JUN-19 Bank Name - HSBC Bank Account Name - OD HSBC 001-142033-001 </t>
  </si>
  <si>
    <t xml:space="preserve">CR#03992,RV#01831 </t>
  </si>
  <si>
    <t>‭1003860‬</t>
  </si>
  <si>
    <t xml:space="preserve">Receipt Number - 1003860 Document Number - 1292 Receipt Method Name - PCP-Cheque Receipt Date - 02-JUN-19 Bank Name - HSBC Bank Account Name - OD HSBC 001-142033-001 </t>
  </si>
  <si>
    <t xml:space="preserve">CR#03977,RV#02204 </t>
  </si>
  <si>
    <t>‭1004045‬</t>
  </si>
  <si>
    <t xml:space="preserve">Receipt Number - 1004045 Document Number - 1293 Receipt Method Name - PCP-Cheque Receipt Date - 02-JUN-19 Bank Name - HSBC Bank Account Name - OD HSBC 001-142033-001 </t>
  </si>
  <si>
    <t xml:space="preserve">CR#03977,RV#02205 </t>
  </si>
  <si>
    <t>‭1004640‬</t>
  </si>
  <si>
    <t xml:space="preserve">Receipt Number - 1004640 Document Number - 1301 Receipt Method Name - PCP-Cheque Receipt Date - 03-JUN-19 Bank Name - HSBC Bank Account Name - OD HSBC 001-142033-001 </t>
  </si>
  <si>
    <t xml:space="preserve">CR#03991,RV#01739 </t>
  </si>
  <si>
    <t>‭1004653‬</t>
  </si>
  <si>
    <t xml:space="preserve">Receipt Number - 1004653 Document Number - 1329 Receipt Method Name - PCP-Cheque Receipt Date - 06-JUN-19 Bank Name - HSBC Bank Account Name - OD HSBC 001-142033-001 </t>
  </si>
  <si>
    <t xml:space="preserve">CR#04007,RV#1747 </t>
  </si>
  <si>
    <t>‭1004693‬</t>
  </si>
  <si>
    <t xml:space="preserve">Receipt Number - 1004693 Document Number - 1373 Receipt Method Name - PCP-Cheque Receipt Date - 13-JUN-19 Bank Name - HSBC Bank Account Name - OD HSBC 001-142033-001 </t>
  </si>
  <si>
    <t xml:space="preserve">CR#4077,RV#2260 </t>
  </si>
  <si>
    <t>‭1004694‬</t>
  </si>
  <si>
    <t xml:space="preserve">Receipt Number - 1004694 Document Number - 1372 Receipt Method Name - PCP-Cheque Receipt Date - 13-JUN-19 Bank Name - HSBC Bank Account Name - OD HSBC 001-142033-001 </t>
  </si>
  <si>
    <t xml:space="preserve">CR#4077,RV#2259 </t>
  </si>
  <si>
    <t>‭1004701‬</t>
  </si>
  <si>
    <t xml:space="preserve">Receipt Number - 1004701 Document Number - 1397 Receipt Method Name - PCP-Cheque Receipt Date - 18-JUN-19 Bank Name - HSBC Bank Account Name - OD HSBC 001-142033-001 </t>
  </si>
  <si>
    <t xml:space="preserve">CR#04127,RV#2261 </t>
  </si>
  <si>
    <t>‭1004792‬</t>
  </si>
  <si>
    <t xml:space="preserve">Receipt Number - 1004792 Document Number - 1411 Receipt Method Name - PCP-Cheque Receipt Date - 24-JUN-19 Bank Name - HSBC Bank Account Name - OD HSBC 001-142033-001 </t>
  </si>
  <si>
    <t xml:space="preserve">CR#04189,RV#02267 </t>
  </si>
  <si>
    <t>‭1004826‬</t>
  </si>
  <si>
    <t xml:space="preserve">Receipt Number - 1004826 Document Number - 1428 Receipt Method Name - PCP-Cheque Receipt Date - 27-JUN-19 Bank Name - HSBC Bank Account Name - OD HSBC 001-142033-001 </t>
  </si>
  <si>
    <t xml:space="preserve">CR#04226,RV#01141 </t>
  </si>
  <si>
    <t>‭01004833‬</t>
  </si>
  <si>
    <t xml:space="preserve">Receipt Number - 01004833 Document Number - 1412 Receipt Method Name - PCP-Cheque Receipt Date - 24-JUN-19 Bank Name - HSBC Bank Account Name - OD HSBC 001-142033-001 </t>
  </si>
  <si>
    <t xml:space="preserve">CR#4190,RV#2323 </t>
  </si>
  <si>
    <t>‭01005944‬</t>
  </si>
  <si>
    <t xml:space="preserve">Receipt Number - 01005944 Document Number - 1294 Receipt Method Name - PCP-Cheque Receipt Date - 02-JUN-19 Bank Name - HSBC Bank Account Name - OD HSBC 001-142033-001 </t>
  </si>
  <si>
    <t xml:space="preserve">CR#03977,RV#02206 </t>
  </si>
  <si>
    <t>‭1005963‬</t>
  </si>
  <si>
    <t xml:space="preserve">Receipt Number - 1005963 Document Number - 1305 Receipt Method Name - PCP-Cheque Receipt Date - 03-JUN-19 Bank Name - HSBC Bank Account Name - OD HSBC 001-142033-001 </t>
  </si>
  <si>
    <t xml:space="preserve">CR#03992,RV#01825 </t>
  </si>
  <si>
    <t>‭1006292‬</t>
  </si>
  <si>
    <t xml:space="preserve">Receipt Number - 1006292 Document Number - 90 Receipt Method Name - PCP-Cheque-Mobility Receipt Date - 08-JUN-19 Bank Name - HSBC Bank Account Name - OD HSBC 001-142033-001 </t>
  </si>
  <si>
    <t xml:space="preserve">Mobility - Collection Interface - Header ID 510297000180 Customer Bank Name - Doha Bank </t>
  </si>
  <si>
    <t>‭1006457‬</t>
  </si>
  <si>
    <t xml:space="preserve">Receipt Number - 1006457 Document Number - 1365 Receipt Method Name - PCP-Cheque Receipt Date - 12-JUN-19 Bank Name - HSBC Bank Account Name - OD HSBC 001-142033-001 </t>
  </si>
  <si>
    <t xml:space="preserve">CR#4064,RV#2356 </t>
  </si>
  <si>
    <t>‭1006975‬</t>
  </si>
  <si>
    <t xml:space="preserve">Receipt Number - 1006975 Document Number - 1407 Receipt Method Name - PCP-Cheque Receipt Date - 23-JUN-19 Bank Name - HSBC Bank Account Name - OD HSBC 001-142033-001 </t>
  </si>
  <si>
    <t xml:space="preserve">CR#04177,RV#02265 </t>
  </si>
  <si>
    <t>‭66914‬</t>
  </si>
  <si>
    <t xml:space="preserve">Receipt Number - 66914 Document Number - 1279 Receipt Method Name - PCP-Cheque Receipt Date - 30-MAY-19 Bank Name - HSBC Bank Account Name - OD HSBC 001-142033-001 </t>
  </si>
  <si>
    <t xml:space="preserve">CR#3951,RV#1871 </t>
  </si>
  <si>
    <t>‭1721‬</t>
  </si>
  <si>
    <t xml:space="preserve">Receipt Number - 1721 Document Number - 1358 Receipt Method Name - PCP-Cheque Receipt Date - 11-JUN-19 Bank Name - HSBC Bank Account Name - OD HSBC 001-142033-001 </t>
  </si>
  <si>
    <t xml:space="preserve">CR#4054,RV#2352 </t>
  </si>
  <si>
    <t>‭1019649‬</t>
  </si>
  <si>
    <t xml:space="preserve">Receipt Number - 1019649 Document Number - 1307 Receipt Method Name - PCP-Cheque Receipt Date - 03-JUN-19 Bank Name - HSBC Bank Account Name - OD HSBC 001-142033-001 </t>
  </si>
  <si>
    <t>‭1007740‬</t>
  </si>
  <si>
    <t xml:space="preserve">Receipt Number - 1007740 Document Number - 1287 Receipt Method Name - PCP-Cheque Receipt Date - 02-JUN-19 Bank Name - HSBC Bank Account Name - OD HSBC 001-142033-001 </t>
  </si>
  <si>
    <t xml:space="preserve">CR#03971,RV#01793 </t>
  </si>
  <si>
    <t>‭453‬</t>
  </si>
  <si>
    <t xml:space="preserve">Receipt Number - 453 Document Number - 1354 Receipt Method Name - PCP-Cheque Receipt Date - 11-JUN-19 Bank Name - HSBC Bank Account Name - OD HSBC 001-142033-001 </t>
  </si>
  <si>
    <t xml:space="preserve">CR#4050,RV#2305 </t>
  </si>
  <si>
    <t>‭6175‬</t>
  </si>
  <si>
    <t xml:space="preserve">Receipt Number - 6175 Document Number - 1297 Receipt Method Name - PCP-Cheque Receipt Date - 02-JUN-19 Bank Name - HSBC Bank Account Name - OD HSBC 001-142033-001 </t>
  </si>
  <si>
    <t xml:space="preserve">CR#03978,RV#01132 </t>
  </si>
  <si>
    <t>‭1002671‬</t>
  </si>
  <si>
    <t xml:space="preserve">Receipt Number - 1002671 Document Number - 1325 Receipt Method Name - PCP-Cheque Receipt Date - 06-JUN-19 Bank Name - HSBC Bank Account Name - OD HSBC 001-142033-001 </t>
  </si>
  <si>
    <t xml:space="preserve">CR#04007,RV#1743 </t>
  </si>
  <si>
    <t>‭1004821‬</t>
  </si>
  <si>
    <t xml:space="preserve">Receipt Number - 1004821 Document Number - 1426 Receipt Method Name - PCP-Cheque Receipt Date - 27-JUN-19 Bank Name - HSBC Bank Account Name - OD HSBC 001-142033-001 </t>
  </si>
  <si>
    <t xml:space="preserve">CR#04226,RV#01139 </t>
  </si>
  <si>
    <t>‭01024556‬</t>
  </si>
  <si>
    <t xml:space="preserve">Receipt Number - 01024556 Document Number - 1370 Receipt Method Name - PCP-Cheque Receipt Date - 12-JUN-19 Bank Name - HSBC Bank Account Name - OD HSBC 001-142033-001 </t>
  </si>
  <si>
    <t xml:space="preserve">CR#4066,RV#27792 </t>
  </si>
  <si>
    <t>‭1015695‬</t>
  </si>
  <si>
    <t xml:space="preserve">Receipt Number - 1015695 Document Number - 1304 Receipt Method Name - PCP-Cheque Receipt Date - 03-JUN-19 Bank Name - HSBC Bank Account Name - OD HSBC 001-142033-001 </t>
  </si>
  <si>
    <t xml:space="preserve">CR#03992,RV#01824 </t>
  </si>
  <si>
    <t>‭00001924‬</t>
  </si>
  <si>
    <t xml:space="preserve">Receipt Number - 00001924 Document Number - 1299 Receipt Method Name - PCP-Cheque Receipt Date - 03-JUN-19 Bank Name - HSBC Bank Account Name - OD HSBC 001-142033-001 </t>
  </si>
  <si>
    <t xml:space="preserve">CR#03990,RV#02208 </t>
  </si>
  <si>
    <t>‭66910‬</t>
  </si>
  <si>
    <t xml:space="preserve">Receipt Number - 66910 Document Number - 1275 Receipt Method Name - PCP-Cheque Receipt Date - 30-MAY-19 Bank Name - HSBC Bank Account Name - OD HSBC 001-142033-001 </t>
  </si>
  <si>
    <t xml:space="preserve">CR#3951,RV#1870 </t>
  </si>
  <si>
    <t>‭01003681‬</t>
  </si>
  <si>
    <t xml:space="preserve">Receipt Number - 01003681 Document Number - 1378 Receipt Method Name - PCP-Cheque Receipt Date - 13-JUN-19 Bank Name - HSBC Bank Account Name - OD HSBC 001-142033-001 </t>
  </si>
  <si>
    <t xml:space="preserve">CR#4080,RV#01135 </t>
  </si>
  <si>
    <t>‭1011435‬</t>
  </si>
  <si>
    <t xml:space="preserve">Receipt Number - 1011435 Document Number - 1317 Receipt Method Name - PCP-Cheque Receipt Date - 03-JUN-19 Bank Name - HSBC Bank Account Name - OD HSBC 001-142033-001 </t>
  </si>
  <si>
    <t>‭01000740‬</t>
  </si>
  <si>
    <t xml:space="preserve">Receipt Number - 01000740 Document Number - 1313 Receipt Method Name - PCP-Cheque Receipt Date - 03-JUN-19 Bank Name - HSBC Bank Account Name - OD HSBC 001-142033-001 </t>
  </si>
  <si>
    <t xml:space="preserve">CR#03992,RV#01830 </t>
  </si>
  <si>
    <t>‭1001585‬</t>
  </si>
  <si>
    <t xml:space="preserve">Receipt Number - 1001585 Document Number - 1379 Receipt Method Name - PCP-Cheque Receipt Date - 13-JUN-19 Bank Name - HSBC Bank Account Name - OD HSBC 001-142033-001 </t>
  </si>
  <si>
    <t xml:space="preserve">CR#4080,RV#01136 </t>
  </si>
  <si>
    <t>‭1015649‬</t>
  </si>
  <si>
    <t xml:space="preserve">Receipt Number - 1015649 Document Number - 1327 Receipt Method Name - PCP-Cheque Receipt Date - 06-JUN-19 Bank Name - HSBC Bank Account Name - OD HSBC 001-142033-001 </t>
  </si>
  <si>
    <t xml:space="preserve">CR#04007,RV#1745 </t>
  </si>
  <si>
    <t>‭25591‬</t>
  </si>
  <si>
    <t xml:space="preserve">Receipt Number - 25591 Document Number - 1296 Receipt Method Name - PCP-Cheque Receipt Date - 02-JUN-19 Bank Name - HSBC Bank Account Name - OD HSBC 001-142033-001 </t>
  </si>
  <si>
    <t xml:space="preserve">CR#03978,RV#01131 </t>
  </si>
  <si>
    <t>‭7290194‬</t>
  </si>
  <si>
    <t xml:space="preserve">Receipt Number - 7290194 Document Number - 1400 Receipt Method Name - PCP-Cheque Receipt Date - 09-JUN-19 Bank Name - HSBC Bank Account Name - OD HSBC 001-142033-001 </t>
  </si>
  <si>
    <t xml:space="preserve">CR#4016 AFT STLMNT APR19 </t>
  </si>
  <si>
    <t>‭1004695‬</t>
  </si>
  <si>
    <t xml:space="preserve">Receipt Number - 1004695 Document Number - 1323 Receipt Method Name - PCP-Cheque Receipt Date - 06-JUN-19 Bank Name - HSBC Bank Account Name - OD HSBC 001-142033-001 </t>
  </si>
  <si>
    <t xml:space="preserve">CR#04007,RV#1741 </t>
  </si>
  <si>
    <t>‭66906‬</t>
  </si>
  <si>
    <t xml:space="preserve">Receipt Number - 66906 Document Number - 1269 Receipt Method Name - PCP-Cheque Receipt Date - 30-MAY-19 Bank Name - HSBC Bank Account Name - OD HSBC 001-142033-001 </t>
  </si>
  <si>
    <t xml:space="preserve">CR#3951,RV#1869 </t>
  </si>
  <si>
    <t>‭1036577‬</t>
  </si>
  <si>
    <t xml:space="preserve">Receipt Number - 1036577 Document Number - 1319 Receipt Method Name - PCP-Cheque Receipt Date - 03-JUN-19 Bank Name - HSBC Bank Account Name - OD HSBC 001-142033-001 </t>
  </si>
  <si>
    <t xml:space="preserve">CR#03992,RV#01833 </t>
  </si>
  <si>
    <t>‭1036635‬</t>
  </si>
  <si>
    <t xml:space="preserve">Receipt Number - 1036635 Document Number - 1318 Receipt Method Name - PCP-Cheque Receipt Date - 03-JUN-19 Bank Name - HSBC Bank Account Name - OD HSBC 001-142033-001 </t>
  </si>
  <si>
    <t>‭01042101‬</t>
  </si>
  <si>
    <t xml:space="preserve">Receipt Number - 01042101 Document Number - 1366 Receipt Method Name - PCP-Cheque Receipt Date - 12-JUN-19 Bank Name - HSBC Bank Account Name - OD HSBC 001-142033-001 </t>
  </si>
  <si>
    <t>W DOHA HOTELS &amp; RESIDENCES</t>
  </si>
  <si>
    <t xml:space="preserve">CR#4065,RV#2152 </t>
  </si>
  <si>
    <t>‭1046197‬</t>
  </si>
  <si>
    <t xml:space="preserve">Receipt Number - 1046197 Document Number - 1349 Receipt Method Name - PCP-Cheque Receipt Date - 10-JUN-19 Bank Name - HSBC Bank Account Name - OD HSBC 001-142033-001 </t>
  </si>
  <si>
    <t xml:space="preserve">CR#4041,RV#01912 </t>
  </si>
  <si>
    <t>‭1046343‬</t>
  </si>
  <si>
    <t xml:space="preserve">Receipt Number - 1046343 Document Number - 1350 Receipt Method Name - PCP-Cheque Receipt Date - 10-JUN-19 Bank Name - HSBC Bank Account Name - OD HSBC 001-142033-001 </t>
  </si>
  <si>
    <t xml:space="preserve">CR#4041,RV#01913 </t>
  </si>
  <si>
    <t>‭1046413‬</t>
  </si>
  <si>
    <t xml:space="preserve">Receipt Number - 1046413 Document Number - 1351 Receipt Method Name - PCP-Cheque Receipt Date - 10-JUN-19 Bank Name - HSBC Bank Account Name - OD HSBC 001-142033-001 </t>
  </si>
  <si>
    <t xml:space="preserve">CR#4041,RV#01914 </t>
  </si>
  <si>
    <t>‭1046613‬</t>
  </si>
  <si>
    <t xml:space="preserve">Receipt Number - 1046613 Document Number - 1420 Receipt Method Name - PCP-Cheque Receipt Date - 26-JUN-19 Bank Name - HSBC Bank Account Name - OD HSBC 001-142033-001 </t>
  </si>
  <si>
    <t xml:space="preserve">CR#04212,RV#01915 </t>
  </si>
  <si>
    <t>‭1046699‬</t>
  </si>
  <si>
    <t xml:space="preserve">Receipt Number - 1046699 Document Number - 1421 Receipt Method Name - PCP-Cheque Receipt Date - 26-JUN-19 Bank Name - HSBC Bank Account Name - OD HSBC 001-142033-001 </t>
  </si>
  <si>
    <t xml:space="preserve">CR#04212,RV#01916 </t>
  </si>
  <si>
    <t>‭BT 3-JUN-19‬</t>
  </si>
  <si>
    <t xml:space="preserve">Receipt Number - BT 3-JUN-19 Document Number - 171 Receipt Method Name - PCP-Bank Transfer Receipt Date - 03-JUN-19 Bank Name - HSBC Bank Account Name - OD HSBC 001-142033-001 </t>
  </si>
  <si>
    <t xml:space="preserve">BT 3-JUN-19 </t>
  </si>
  <si>
    <t>‭BT 9-JUN-19‬</t>
  </si>
  <si>
    <t xml:space="preserve">Receipt Number - BT 9-JUN-19 Document Number - 173 Receipt Method Name - PCP-Bank Transfer Receipt Date - 09-JUN-19 Bank Name - HSBC Bank Account Name - OD HSBC 001-142033-001 </t>
  </si>
  <si>
    <t xml:space="preserve">BT 9-JUN-19 </t>
  </si>
  <si>
    <t xml:space="preserve">Receipt Number - BT 9-JUN-19 Document Number - 172 Receipt Method Name - PCP-Bank Transfer Receipt Date - 09-JUN-19 Bank Name - HSBC Bank Account Name - OD HSBC 001-142033-001 </t>
  </si>
  <si>
    <t>‭BT 30-JUN-19‬</t>
  </si>
  <si>
    <t xml:space="preserve">Receipt Number - BT 30-JUN-19 Document Number - 193 Receipt Method Name - PCP-Bank Transfer Receipt Date - 30-JUN-19 Bank Name - HSBC Bank Account Name - OD HSBC 001-142033-001 </t>
  </si>
  <si>
    <t xml:space="preserve">BT 30-JUN-19 </t>
  </si>
  <si>
    <t>‭66905‬</t>
  </si>
  <si>
    <t xml:space="preserve">Receipt Number - 66905 Document Number - 1270 Receipt Method Name - PCP-Cheque Receipt Date - 30-MAY-19 Bank Name - HSBC Bank Account Name - OD HSBC 001-142033-001 </t>
  </si>
  <si>
    <t>‭66907‬</t>
  </si>
  <si>
    <t xml:space="preserve">Receipt Number - 66907 Document Number - 1271 Receipt Method Name - PCP-Cheque Receipt Date - 30-MAY-19 Bank Name - HSBC Bank Account Name - OD HSBC 001-142033-001 </t>
  </si>
  <si>
    <t>‭66908‬</t>
  </si>
  <si>
    <t xml:space="preserve">Receipt Number - 66908 Document Number - 1274 Receipt Method Name - PCP-Cheque Receipt Date - 30-MAY-19 Bank Name - HSBC Bank Account Name - OD HSBC 001-142033-001 </t>
  </si>
  <si>
    <t>‭66911‬</t>
  </si>
  <si>
    <t xml:space="preserve">Receipt Number - 66911 Document Number - 1276 Receipt Method Name - PCP-Cheque Receipt Date - 30-MAY-19 Bank Name - HSBC Bank Account Name - OD HSBC 001-142033-001 </t>
  </si>
  <si>
    <t>‭66912‬</t>
  </si>
  <si>
    <t xml:space="preserve">Receipt Number - 66912 Document Number - 1272 Receipt Method Name - PCP-Cheque Receipt Date - 30-MAY-19 Bank Name - HSBC Bank Account Name - OD HSBC 001-142033-001 </t>
  </si>
  <si>
    <t>‭00017307‬</t>
  </si>
  <si>
    <t xml:space="preserve">Receipt Number - 00017307 Document Number - 1384 Receipt Method Name - PCP-Cheque Receipt Date - 16-JUN-19 Bank Name - HSBC Bank Account Name - OD HSBC 001-142033-001 </t>
  </si>
  <si>
    <t xml:space="preserve">CR#04094,RV#02312 </t>
  </si>
  <si>
    <t>‭00017448‬</t>
  </si>
  <si>
    <t xml:space="preserve">Receipt Number - 00017448 Document Number - 1401 Receipt Method Name - PCP-Cheque Receipt Date - 20-JUN-19 Bank Name - HSBC Bank Account Name - OD HSBC 001-142033-001 </t>
  </si>
  <si>
    <t xml:space="preserve">CR#4150,RV#2317 </t>
  </si>
  <si>
    <t>‭18862‬</t>
  </si>
  <si>
    <t xml:space="preserve">Receipt Number - 18862 Document Number - 1321 Receipt Method Name - PCP-Cheque Receipt Date - 06-JUN-19 Bank Name - HSBC Bank Account Name - OD HSBC 001-142033-001 </t>
  </si>
  <si>
    <t xml:space="preserve">CR#04006,RV#01521 </t>
  </si>
  <si>
    <t>‭18935‬</t>
  </si>
  <si>
    <t xml:space="preserve">Receipt Number - 18935 Document Number - 1383 Receipt Method Name - PCP-Cheque Receipt Date - 16-JUN-19 Bank Name - HSBC Bank Account Name - OD HSBC 001-142033-001 </t>
  </si>
  <si>
    <t xml:space="preserve">CR#04093,RV#01525 </t>
  </si>
  <si>
    <t>‭18938‬</t>
  </si>
  <si>
    <t xml:space="preserve">Receipt Number - 18938 Document Number - 1395 Receipt Method Name - PCP-Cheque Receipt Date - 18-JUN-19 Bank Name - HSBC Bank Account Name - OD HSBC 001-142033-001 </t>
  </si>
  <si>
    <t xml:space="preserve">CR#04126,RV#01526 </t>
  </si>
  <si>
    <t>‭63854‬</t>
  </si>
  <si>
    <t xml:space="preserve">Receipt Number - 63854 Document Number - 1290 Receipt Method Name - PCP-Cheque Receipt Date - 02-JUN-19 Bank Name - HSBC Bank Account Name - OD HSBC 001-142033-001 </t>
  </si>
  <si>
    <t xml:space="preserve">CR#03976,RV#01872 </t>
  </si>
  <si>
    <t>‭1000109‬</t>
  </si>
  <si>
    <t xml:space="preserve">Receipt Number - 1000109 Document Number - 1382 Receipt Method Name - PCP-Cheque Receipt Date - 16-JUN-19 Bank Name - HSBC Bank Account Name - OD HSBC 001-142033-001 </t>
  </si>
  <si>
    <t>AL MASHRIQ MARKETING &amp;SERVICES</t>
  </si>
  <si>
    <t>‭Mr. SHANAVAS PATINHARAYIL‬</t>
  </si>
  <si>
    <t xml:space="preserve">CR#04092,RV#02018 </t>
  </si>
  <si>
    <t>‭01000151‬</t>
  </si>
  <si>
    <t xml:space="preserve">Receipt Number - 01000151 Document Number - 91 Receipt Method Name - PCP-Cheque-Mobility Receipt Date - 10-JUN-19 Bank Name - HSBC Bank Account Name - OD HSBC 001-142033-001 </t>
  </si>
  <si>
    <t>DANATH AL KHALEEJ TRDG CENTRE</t>
  </si>
  <si>
    <t xml:space="preserve">Mobility - Collection Interface - Header ID 510297000186 Customer Bank Name - QIB </t>
  </si>
  <si>
    <t>‭01000152‬</t>
  </si>
  <si>
    <t xml:space="preserve">Receipt Number - 01000152 Document Number - 92 Receipt Method Name - PCP-Cheque-Mobility Receipt Date - 10-JUN-19 Bank Name - HSBC Bank Account Name - OD HSBC 001-142033-001 </t>
  </si>
  <si>
    <t xml:space="preserve">Mobility - Collection Interface - Header ID 510297000187 Customer Bank Name - QIB </t>
  </si>
  <si>
    <t>‭1000246‬</t>
  </si>
  <si>
    <t xml:space="preserve">Receipt Number - 1000246 Document Number - 1295 Receipt Method Name - PCP-Cheque Receipt Date - 02-JUN-19 Bank Name - HSBC Bank Account Name - OD HSBC 001-142033-001 </t>
  </si>
  <si>
    <t xml:space="preserve">CR#03977,RV#02207 </t>
  </si>
  <si>
    <t>‭1000351‬</t>
  </si>
  <si>
    <t xml:space="preserve">Receipt Number - 1000351 Document Number - 1376 Receipt Method Name - PCP-Cheque Receipt Date - 13-JUN-19 Bank Name - HSBC Bank Account Name - OD HSBC 001-142033-001 </t>
  </si>
  <si>
    <t>‭Mrs. VANESSA BASTO MAGSINO‬</t>
  </si>
  <si>
    <t xml:space="preserve">CR#4079,RV#2153 </t>
  </si>
  <si>
    <t>‭1000649‬</t>
  </si>
  <si>
    <t xml:space="preserve">Receipt Number - 1000649 Document Number - 1337 Receipt Method Name - PCP-Cheque Receipt Date - 09-JUN-19 Bank Name - HSBC Bank Account Name - OD HSBC 001-142033-001 </t>
  </si>
  <si>
    <t xml:space="preserve">CR#4026,RV#01798 </t>
  </si>
  <si>
    <t>‭01000702‬</t>
  </si>
  <si>
    <t xml:space="preserve">Receipt Number - 01000702 Document Number - 100 Receipt Method Name - PCP-Cheque-Mobility Receipt Date - 27-JUN-19 Bank Name - HSBC Bank Account Name - OD HSBC 001-142033-001 </t>
  </si>
  <si>
    <t xml:space="preserve">Mobility - Collection Interface - Header ID 5229000651 Customer Bank Name - Â STANDARD CHARTED BANK </t>
  </si>
  <si>
    <t>‭1000744‬</t>
  </si>
  <si>
    <t xml:space="preserve">Receipt Number - 1000744 Document Number - 1392 Receipt Method Name - PCP-Cheque Receipt Date - 18-JUN-19 Bank Name - HSBC Bank Account Name - OD HSBC 001-142033-001 </t>
  </si>
  <si>
    <t xml:space="preserve">CR#04125,RV#02363 </t>
  </si>
  <si>
    <t>‭01000790‬</t>
  </si>
  <si>
    <t xml:space="preserve">Receipt Number - 01000790 Document Number - 96 Receipt Method Name - PCP-Cheque-Mobility Receipt Date - 17-JUN-19 Bank Name - HSBC Bank Account Name - OD HSBC 001-142033-001 </t>
  </si>
  <si>
    <t xml:space="preserve">Mobility - Collection Interface - Header ID 510297000205 Customer Bank Name - COMMERCIAL BANK </t>
  </si>
  <si>
    <t>‭1000791‬</t>
  </si>
  <si>
    <t xml:space="preserve">Receipt Number - 1000791 Document Number - 1335 Receipt Method Name - PCP-Cheque Receipt Date - 09-JUN-19 Bank Name - HSBC Bank Account Name - OD HSBC 001-142033-001 </t>
  </si>
  <si>
    <t xml:space="preserve">CR#4026,RV#01796 </t>
  </si>
  <si>
    <t>‭01000807‬</t>
  </si>
  <si>
    <t xml:space="preserve">Receipt Number - 01000807 Document Number - 1314 Receipt Method Name - PCP-Cheque Receipt Date - 03-JUN-19 Bank Name - HSBC Bank Account Name - OD HSBC 001-142033-001 </t>
  </si>
  <si>
    <t>‭01000984‬</t>
  </si>
  <si>
    <t xml:space="preserve">Receipt Number - 01000984 Document Number - 93 Receipt Method Name - PCP-Cheque-Mobility Receipt Date - 10-JUN-19 Bank Name - HSBC Bank Account Name - OD HSBC 001-142033-001 </t>
  </si>
  <si>
    <t xml:space="preserve">Mobility - Collection Interface - Header ID 5229000602 Customer Bank Name - Â STANDARD CHARTED BANK </t>
  </si>
  <si>
    <t>‭01001234‬</t>
  </si>
  <si>
    <t xml:space="preserve">Receipt Number - 01001234 Document Number - 1388 Receipt Method Name - PCP-Cheque Receipt Date - 16-JUN-19 Bank Name - HSBC Bank Account Name - OD HSBC 001-142033-001 </t>
  </si>
  <si>
    <t xml:space="preserve">CR#04103,RV#02362 </t>
  </si>
  <si>
    <t>‭00000657‬</t>
  </si>
  <si>
    <t xml:space="preserve">Receipt Number - 00000657 Document Number - 1406 Receipt Method Name - PCP-Cheque Receipt Date - 23-JUN-19 Bank Name - HSBC Bank Account Name - OD HSBC 001-142033-001 </t>
  </si>
  <si>
    <t xml:space="preserve">CR#04176,RV#02322 </t>
  </si>
  <si>
    <t>‭664‬</t>
  </si>
  <si>
    <t xml:space="preserve">Receipt Number - 664 Document Number - 1320 Receipt Method Name - PCP-Cheque Receipt Date - 06-JUN-19 Bank Name - HSBC Bank Account Name - OD HSBC 001-142033-001 </t>
  </si>
  <si>
    <t xml:space="preserve">CR#04006,RV#01520 </t>
  </si>
  <si>
    <t>‭00000699‬</t>
  </si>
  <si>
    <t xml:space="preserve">Receipt Number - 00000699 Document Number - 1381 Receipt Method Name - PCP-Cheque Receipt Date - 15-JUN-19 Bank Name - HSBC Bank Account Name - OD HSBC 001-142033-001 </t>
  </si>
  <si>
    <t xml:space="preserve">CR#04084,RV#01524 </t>
  </si>
  <si>
    <t>‭701‬</t>
  </si>
  <si>
    <t xml:space="preserve">Receipt Number - 701 Document Number - 1386 Receipt Method Name - PCP-Cheque Receipt Date - 16-JUN-19 Bank Name - HSBC Bank Account Name - OD HSBC 001-142033-001 </t>
  </si>
  <si>
    <t xml:space="preserve">CR#04103,RV#02359 </t>
  </si>
  <si>
    <t>‭00000706‬</t>
  </si>
  <si>
    <t xml:space="preserve">Receipt Number - 00000706 Document Number - 89 Receipt Method Name - PCP-Cheque-Mobility Receipt Date - 06-JUN-19 Bank Name - HSBC Bank Account Name - OD HSBC 001-142033-001 </t>
  </si>
  <si>
    <t xml:space="preserve">Mobility - Collection Interface - Header ID 510297000179 Customer Bank Name - QNB </t>
  </si>
  <si>
    <t>‭00000724‬</t>
  </si>
  <si>
    <t xml:space="preserve">Receipt Number - 00000724 Document Number - 1413 Receipt Method Name - PCP-Cheque Receipt Date - 25-JUN-19 Bank Name - HSBC Bank Account Name - OD HSBC 001-142033-001 </t>
  </si>
  <si>
    <t xml:space="preserve">CR#04198,RV#01528 </t>
  </si>
  <si>
    <t>‭725‬</t>
  </si>
  <si>
    <t xml:space="preserve">Receipt Number - 725 Document Number - 1396 Receipt Method Name - PCP-Cheque Receipt Date - 18-JUN-19 Bank Name - HSBC Bank Account Name - OD HSBC 001-142033-001 </t>
  </si>
  <si>
    <t xml:space="preserve">CR#04126,RV#01527 </t>
  </si>
  <si>
    <t>‭741‬</t>
  </si>
  <si>
    <t xml:space="preserve">Receipt Number - 741 Document Number - 1375 Receipt Method Name - PCP-Cheque Receipt Date - 13-JUN-19 Bank Name - HSBC Bank Account Name - OD HSBC 001-142033-001 </t>
  </si>
  <si>
    <t xml:space="preserve">CR#4078,RV#2358 </t>
  </si>
  <si>
    <t>‭00000992‬</t>
  </si>
  <si>
    <t xml:space="preserve">Receipt Number - 00000992 Document Number - 1309 Receipt Method Name - PCP-Cheque Receipt Date - 03-JUN-19 Bank Name - HSBC Bank Account Name - OD HSBC 001-142033-001 </t>
  </si>
  <si>
    <t xml:space="preserve">CR#03992,RV#01828 </t>
  </si>
  <si>
    <t>‭00000994‬</t>
  </si>
  <si>
    <t xml:space="preserve">Receipt Number - 00000994 Document Number - 1310 Receipt Method Name - PCP-Cheque Receipt Date - 03-JUN-19 Bank Name - HSBC Bank Account Name - OD HSBC 001-142033-001 </t>
  </si>
  <si>
    <t>‭1164‬</t>
  </si>
  <si>
    <t xml:space="preserve">Receipt Number - 1164 Document Number - 1348 Receipt Method Name - PCP-Cheque Receipt Date - 10-JUN-19 Bank Name - HSBC Bank Account Name - OD HSBC 001-142033-001 </t>
  </si>
  <si>
    <t xml:space="preserve">CR#4040,RV#02301 </t>
  </si>
  <si>
    <t xml:space="preserve">Receipt Number - 1208 Document Number - 1347 Receipt Method Name - PCP-Cheque Receipt Date - 10-JUN-19 Bank Name - HSBC Bank Account Name - OD HSBC 001-142033-001 </t>
  </si>
  <si>
    <t xml:space="preserve">CR#4039,RV#01799 </t>
  </si>
  <si>
    <t>‭1834‬</t>
  </si>
  <si>
    <t xml:space="preserve">Receipt Number - 1834 Document Number - 1334 Receipt Method Name - PCP-Cheque Receipt Date - 09-JUN-19 Bank Name - HSBC Bank Account Name - OD HSBC 001-142033-001 </t>
  </si>
  <si>
    <t xml:space="preserve">CR#4026,RV#01795 </t>
  </si>
  <si>
    <t>‭1926‬</t>
  </si>
  <si>
    <t xml:space="preserve">Receipt Number - 1926 Document Number - 1336 Receipt Method Name - PCP-Cheque Receipt Date - 09-JUN-19 Bank Name - HSBC Bank Account Name - OD HSBC 001-142033-001 </t>
  </si>
  <si>
    <t xml:space="preserve">CR#4026,RV#01797 </t>
  </si>
  <si>
    <t>‭00003073‬</t>
  </si>
  <si>
    <t xml:space="preserve">Receipt Number - 00003073 Document Number - 94 Receipt Method Name - PCP-Cheque-Mobility Receipt Date - 11-JUN-19 Bank Name - HSBC Bank Account Name - OD HSBC 001-142033-001 </t>
  </si>
  <si>
    <t xml:space="preserve">Mobility - Collection Interface - Header ID 5229000606 Customer Bank Name - Â STANDARD CHARTED BANK </t>
  </si>
  <si>
    <t>‭3260‬</t>
  </si>
  <si>
    <t xml:space="preserve">Receipt Number - 3260 Document Number - 1359 Receipt Method Name - PCP-Cheque Receipt Date - 11-JUN-19 Bank Name - HSBC Bank Account Name - OD HSBC 001-142033-001 </t>
  </si>
  <si>
    <t xml:space="preserve">CR#4054,RV#2353 </t>
  </si>
  <si>
    <t>‭3623‬</t>
  </si>
  <si>
    <t xml:space="preserve">Receipt Number - 3623 Document Number - 1357 Receipt Method Name - PCP-Cheque Receipt Date - 11-JUN-19 Bank Name - HSBC Bank Account Name - OD HSBC 001-142033-001 </t>
  </si>
  <si>
    <t xml:space="preserve">CR#4054,RV#2351 </t>
  </si>
  <si>
    <t>‭00000314‬</t>
  </si>
  <si>
    <t xml:space="preserve">Receipt Number - 00000314 Document Number - 1399 Receipt Method Name - PCP-Cheque Receipt Date - 19-JUN-19 Bank Name - HSBC Bank Account Name - OD HSBC 001-142033-001 </t>
  </si>
  <si>
    <t>GET IT MART</t>
  </si>
  <si>
    <t xml:space="preserve">CR#4130,RV#02316 </t>
  </si>
  <si>
    <t>‭1001740‬</t>
  </si>
  <si>
    <t xml:space="preserve">Receipt Number - 1001740 Document Number - 1353 Receipt Method Name - PCP-Cheque Receipt Date - 11-JUN-19 Bank Name - HSBC Bank Account Name - OD HSBC 001-142033-001 </t>
  </si>
  <si>
    <t xml:space="preserve">CR#4050,RV#2304 </t>
  </si>
  <si>
    <t xml:space="preserve">Receipt Number - BT 3-JUN-19 Document Number - 170 Receipt Method Name - PCP-Bank Transfer Receipt Date - 03-JUN-19 Bank Name - HSBC Bank Account Name - OD HSBC 001-142033-001 </t>
  </si>
  <si>
    <t>HYPERMARKET BIN OMRAN</t>
  </si>
  <si>
    <t>‭01022125‬</t>
  </si>
  <si>
    <t xml:space="preserve">Receipt Number - 01022125 Document Number - 1288 Receipt Method Name - PCP-Cheque Receipt Date - 02-JUN-19 Bank Name - HSBC Bank Account Name - OD HSBC 001-142033-001 </t>
  </si>
  <si>
    <t>‭Mr. JYOTHISH KARIPPALLI‬</t>
  </si>
  <si>
    <t xml:space="preserve">CR#03975,RV#02017 </t>
  </si>
  <si>
    <t>‭01022192‬</t>
  </si>
  <si>
    <t xml:space="preserve">Receipt Number - 01022192 Document Number - 1289 Receipt Method Name - PCP-Cheque Receipt Date - 02-JUN-19 Bank Name - HSBC Bank Account Name - OD HSBC 001-142033-001 </t>
  </si>
  <si>
    <t>‭1024426‬</t>
  </si>
  <si>
    <t xml:space="preserve">Receipt Number - 1024426 Document Number - 1331 Receipt Method Name - PCP-Cheque Receipt Date - 06-JUN-19 Bank Name - HSBC Bank Account Name - OD HSBC 001-142033-001 </t>
  </si>
  <si>
    <t xml:space="preserve">CR#04007,RV#1749 </t>
  </si>
  <si>
    <t>‭1024428‬</t>
  </si>
  <si>
    <t xml:space="preserve">Receipt Number - 1024428 Document Number - 1345 Receipt Method Name - PCP-Cheque Receipt Date - 09-JUN-19 Bank Name - HSBC Bank Account Name - OD HSBC 001-142033-001 </t>
  </si>
  <si>
    <t xml:space="preserve">CR#4028,RV#02255 </t>
  </si>
  <si>
    <t>‭01024501‬</t>
  </si>
  <si>
    <t xml:space="preserve">Receipt Number - 01024501 Document Number - 1371 Receipt Method Name - PCP-Cheque Receipt Date - 12-JUN-19 Bank Name - HSBC Bank Account Name - OD HSBC 001-142033-001 </t>
  </si>
  <si>
    <t xml:space="preserve">CR#4066,RV#27793 </t>
  </si>
  <si>
    <t>‭1024576‬</t>
  </si>
  <si>
    <t xml:space="preserve">Receipt Number - 1024576 Document Number - 1429 Receipt Method Name - PCP-Cheque Receipt Date - 29-JUN-19 Bank Name - HSBC Bank Account Name - OD HSBC 001-142033-001 </t>
  </si>
  <si>
    <t xml:space="preserve">CR#4235,RV#2269 </t>
  </si>
  <si>
    <t>‭1030452‬</t>
  </si>
  <si>
    <t xml:space="preserve">Receipt Number - 1030452 Document Number - 1346 Receipt Method Name - PCP-Cheque Receipt Date - 10-JUN-19 Bank Name - HSBC Bank Account Name - OD HSBC 001-142033-001 </t>
  </si>
  <si>
    <t>‭Mr. MOHAMED INSHAF ABDUL CADER‬</t>
  </si>
  <si>
    <t xml:space="preserve">CR#4038,RV#1968 </t>
  </si>
  <si>
    <t>‭1036360‬</t>
  </si>
  <si>
    <t xml:space="preserve">Receipt Number - 1036360 Document Number - 1311 Receipt Method Name - PCP-Cheque Receipt Date - 03-JUN-19 Bank Name - HSBC Bank Account Name - OD HSBC 001-142033-001 </t>
  </si>
  <si>
    <t xml:space="preserve">CR#03992,RV#01829 </t>
  </si>
  <si>
    <t>‭1036370‬</t>
  </si>
  <si>
    <t xml:space="preserve">Receipt Number - 1036370 Document Number - 1312 Receipt Method Name - PCP-Cheque Receipt Date - 03-JUN-19 Bank Name - HSBC Bank Account Name - OD HSBC 001-142033-001 </t>
  </si>
  <si>
    <t>‭360‬</t>
  </si>
  <si>
    <t xml:space="preserve">Receipt Number - 360 Document Number - 1363 Receipt Method Name - PCP-Cheque Receipt Date - 12-JUN-19 Bank Name - HSBC Bank Account Name - OD HSBC 001-142033-001 </t>
  </si>
  <si>
    <t>NETTO HYPERMARKET WLL</t>
  </si>
  <si>
    <t xml:space="preserve">CR#4064,RV#1800 </t>
  </si>
  <si>
    <t>‭00000370‬</t>
  </si>
  <si>
    <t xml:space="preserve">Receipt Number - 00000370 Document Number - 1410 Receipt Method Name - PCP-Cheque Receipt Date - 24-JUN-19 Bank Name - HSBC Bank Account Name - OD HSBC 001-142033-001 </t>
  </si>
  <si>
    <t xml:space="preserve">CR#4188,RV#2368 </t>
  </si>
  <si>
    <t>‭577‬</t>
  </si>
  <si>
    <t xml:space="preserve">Receipt Number - 577 Document Number - 1391 Receipt Method Name - PCP-Cheque Receipt Date - 18-JUN-19 Bank Name - HSBC Bank Account Name - OD HSBC 001-142033-001 </t>
  </si>
  <si>
    <t xml:space="preserve">CR#04125,RV#02360 </t>
  </si>
  <si>
    <t>‭00000596‬</t>
  </si>
  <si>
    <t xml:space="preserve">Receipt Number - 00000596 Document Number - 1362 Receipt Method Name - PCP-Cheque Receipt Date - 12-JUN-19 Bank Name - HSBC Bank Account Name - OD HSBC 001-142033-001 </t>
  </si>
  <si>
    <t xml:space="preserve">CR#4055,RV#2309 </t>
  </si>
  <si>
    <t>‭00000633‬</t>
  </si>
  <si>
    <t xml:space="preserve">Receipt Number - 00000633 Document Number - 1352 Receipt Method Name - PCP-Cheque Receipt Date - 11-JUN-19 Bank Name - HSBC Bank Account Name - OD HSBC 001-142033-001 </t>
  </si>
  <si>
    <t xml:space="preserve">CR#4049,RV#1523 </t>
  </si>
  <si>
    <t>‭00000069‬</t>
  </si>
  <si>
    <t xml:space="preserve">Receipt Number - 00000069 Document Number - 1385 Receipt Method Name - PCP-Cheque Receipt Date - 16-JUN-19 Bank Name - HSBC Bank Account Name - OD HSBC 001-142033-001 </t>
  </si>
  <si>
    <t xml:space="preserve">CR#04094,RV#02313 </t>
  </si>
  <si>
    <t>‭00000271‬</t>
  </si>
  <si>
    <t xml:space="preserve">Receipt Number - 00000271 Document Number - 1389 Receipt Method Name - PCP-Cheque Receipt Date - 17-JUN-19 Bank Name - HSBC Bank Account Name - OD HSBC 001-142033-001 </t>
  </si>
  <si>
    <t xml:space="preserve">CR#04113,RV#02314 </t>
  </si>
  <si>
    <t>‭343‬</t>
  </si>
  <si>
    <t xml:space="preserve">Receipt Number - 343 Document Number - 1361 Receipt Method Name - PCP-Cheque Receipt Date - 12-JUN-19 Bank Name - HSBC Bank Account Name - OD HSBC 001-142033-001 </t>
  </si>
  <si>
    <t>AL KHOR &amp; DAKIRA  S &amp; S. CO.</t>
  </si>
  <si>
    <t xml:space="preserve">CR#4055,RV#2308 </t>
  </si>
  <si>
    <t>‭1021250‬</t>
  </si>
  <si>
    <t xml:space="preserve">Receipt Number - 1021250 Document Number - 1403 Receipt Method Name - PCP-Cheque Receipt Date - 20-JUN-19 Bank Name - HSBC Bank Account Name - OD HSBC 001-142033-001 </t>
  </si>
  <si>
    <t xml:space="preserve">CR#4151,RV#2263 </t>
  </si>
  <si>
    <t>‭1021278‬</t>
  </si>
  <si>
    <t xml:space="preserve">Receipt Number - 1021278 Document Number - 1369 Receipt Method Name - PCP-Cheque Receipt Date - 12-JUN-19 Bank Name - HSBC Bank Account Name - OD HSBC 001-142033-001 </t>
  </si>
  <si>
    <t xml:space="preserve">CR#4065,RV#2258 </t>
  </si>
  <si>
    <t>‭1021891‬</t>
  </si>
  <si>
    <t xml:space="preserve">Receipt Number - 1021891 Document Number - 1405 Receipt Method Name - PCP-Cheque Receipt Date - 22-JUN-19 Bank Name - HSBC Bank Account Name - OD HSBC 001-142033-001 </t>
  </si>
  <si>
    <t xml:space="preserve">CR#04164,RV#02264 </t>
  </si>
  <si>
    <t>‭00003776‬</t>
  </si>
  <si>
    <t xml:space="preserve">Receipt Number - 00003776 Document Number - 1398 Receipt Method Name - PCP-Cheque Receipt Date - 19-JUN-19 Bank Name - HSBC Bank Account Name - OD HSBC 001-142033-001 </t>
  </si>
  <si>
    <t xml:space="preserve">CR#4130,RV#02315 </t>
  </si>
  <si>
    <t>‭00004679‬</t>
  </si>
  <si>
    <t xml:space="preserve">Receipt Number - 00004679 Document Number - 1298 Receipt Method Name - PCP-Cheque Receipt Date - 03-JUN-19 Bank Name - HSBC Bank Account Name - OD HSBC 001-142033-001 </t>
  </si>
  <si>
    <t xml:space="preserve">CR#03989,RV#01794 </t>
  </si>
  <si>
    <t>‭4707‬</t>
  </si>
  <si>
    <t xml:space="preserve">Receipt Number - 4707 Document Number - 1364 Receipt Method Name - PCP-Cheque Receipt Date - 12-JUN-19 Bank Name - HSBC Bank Account Name - OD HSBC 001-142033-001 </t>
  </si>
  <si>
    <t xml:space="preserve">CR#4064,RV#2355 </t>
  </si>
  <si>
    <t>‭00005390‬</t>
  </si>
  <si>
    <t xml:space="preserve">Receipt Number - 00005390 Document Number - 1414 Receipt Method Name - PCP-Cheque Receipt Date - 25-JUN-19 Bank Name - HSBC Bank Account Name - OD HSBC 001-142033-001 </t>
  </si>
  <si>
    <t xml:space="preserve">CR#04199,RV#02324 </t>
  </si>
  <si>
    <t>‭5391‬</t>
  </si>
  <si>
    <t xml:space="preserve">Receipt Number - 5391 Document Number - 1340 Receipt Method Name - PCP-Cheque Receipt Date - 09-JUN-19 Bank Name - HSBC Bank Account Name - OD HSBC 001-142033-001 </t>
  </si>
  <si>
    <t xml:space="preserve">CR#4027,RV#02147 </t>
  </si>
  <si>
    <t>‭5406‬</t>
  </si>
  <si>
    <t xml:space="preserve">Receipt Number - 5406 Document Number - 1355 Receipt Method Name - PCP-Cheque Receipt Date - 11-JUN-19 Bank Name - HSBC Bank Account Name - OD HSBC 001-142033-001 </t>
  </si>
  <si>
    <t xml:space="preserve">CR#4050,RV#2306 </t>
  </si>
  <si>
    <t>‭7319‬</t>
  </si>
  <si>
    <t xml:space="preserve">Receipt Number - 7319 Document Number - 1302 Receipt Method Name - PCP-Cheque Receipt Date - 03-JUN-19 Bank Name - HSBC Bank Account Name - OD HSBC 001-142033-001 </t>
  </si>
  <si>
    <t xml:space="preserve">CR#03991,RV#01740 </t>
  </si>
  <si>
    <t>‭7542‬</t>
  </si>
  <si>
    <t xml:space="preserve">Receipt Number - 7542 Document Number - 1422 Receipt Method Name - PCP-Cheque Receipt Date - 27-JUN-19 Bank Name - HSBC Bank Account Name - OD HSBC 001-142033-001 </t>
  </si>
  <si>
    <t xml:space="preserve">CR#4223,RV#02268 </t>
  </si>
  <si>
    <t>‭10391‬</t>
  </si>
  <si>
    <t xml:space="preserve">Receipt Number - 10391 Document Number - 1330 Receipt Method Name - PCP-Cheque Receipt Date - 06-JUN-19 Bank Name - HSBC Bank Account Name - OD HSBC 001-142033-001 </t>
  </si>
  <si>
    <t xml:space="preserve">CR#04007,RV#1748 </t>
  </si>
  <si>
    <t>‭10400‬</t>
  </si>
  <si>
    <t xml:space="preserve">Receipt Number - 10400 Document Number - 1344 Receipt Method Name - PCP-Cheque Receipt Date - 09-JUN-19 Bank Name - HSBC Bank Account Name - OD HSBC 001-142033-001 </t>
  </si>
  <si>
    <t xml:space="preserve">CR#4028,RV#02254 </t>
  </si>
  <si>
    <t>‭10858‬</t>
  </si>
  <si>
    <t xml:space="preserve">Receipt Number - 10858 Document Number - 1341 Receipt Method Name - PCP-Cheque Receipt Date - 09-JUN-19 Bank Name - HSBC Bank Account Name - OD HSBC 001-142033-001 </t>
  </si>
  <si>
    <t xml:space="preserve">CR#4028,RV#02251 </t>
  </si>
  <si>
    <t>‭16973‬</t>
  </si>
  <si>
    <t xml:space="preserve">Receipt Number - 16973 Document Number - 1338 Receipt Method Name - PCP-Cheque Receipt Date - 09-JUN-19 Bank Name - HSBC Bank Account Name - OD HSBC 001-142033-001 </t>
  </si>
  <si>
    <t xml:space="preserve">CR#4027,RV#02145 </t>
  </si>
  <si>
    <t>‭17111‬</t>
  </si>
  <si>
    <t xml:space="preserve">Receipt Number - 17111 Document Number - 1356 Receipt Method Name - PCP-Cheque Receipt Date - 11-JUN-19 Bank Name - HSBC Bank Account Name - OD HSBC 001-142033-001 </t>
  </si>
  <si>
    <t xml:space="preserve">CR#4050,RV#2307 </t>
  </si>
  <si>
    <t>‭461293‬</t>
  </si>
  <si>
    <t xml:space="preserve">Receipt Number - 461293 Document Number - 1390 Receipt Method Name - PCP-Cheque Receipt Date - 17-JUN-19 Bank Name - HSBC Bank Account Name - OD HSBC 001-142033-001 </t>
  </si>
  <si>
    <t xml:space="preserve">CR#04114,RV#02154 </t>
  </si>
  <si>
    <t>‭00000593‬</t>
  </si>
  <si>
    <t xml:space="preserve">Receipt Number - 00000593 Document Number - 1339 Receipt Method Name - PCP-Cheque Receipt Date - 09-JUN-19 Bank Name - HSBC Bank Account Name - OD HSBC 001-142033-001 </t>
  </si>
  <si>
    <t xml:space="preserve">CR#4027,RV#02146 </t>
  </si>
  <si>
    <t>‭1061‬</t>
  </si>
  <si>
    <t xml:space="preserve">Receipt Number - 1061 Document Number - 1360 Receipt Method Name - PCP-Cheque Receipt Date - 11-JUN-19 Bank Name - HSBC Bank Account Name - OD HSBC 001-142033-001 </t>
  </si>
  <si>
    <t xml:space="preserve">CR#4054,RV#2354 </t>
  </si>
  <si>
    <t>‭713‬</t>
  </si>
  <si>
    <t xml:space="preserve">Receipt Number - 713 Document Number - 1374 Receipt Method Name - PCP-Cheque Receipt Date - 13-JUN-19 Bank Name - HSBC Bank Account Name - OD HSBC 001-142033-001 </t>
  </si>
  <si>
    <t xml:space="preserve">CR#4078,RV#2357 </t>
  </si>
  <si>
    <t>‭66913‬</t>
  </si>
  <si>
    <t xml:space="preserve">Receipt Number - 66913 Document Number - 1278 Receipt Method Name - PCP-Cheque Receipt Date - 30-MAY-19 Bank Name - HSBC Bank Account Name - OD HSBC 001-142033-001 </t>
  </si>
  <si>
    <t>‭23280‬</t>
  </si>
  <si>
    <t xml:space="preserve">Receipt Number - 23280 Document Number - 1263 Receipt Method Name - PCP-Cheque Receipt Date - 28-MAY-19 Bank Name - HSBC Bank Account Name - OD HSBC 001-142033-001 </t>
  </si>
  <si>
    <t>‭23281‬</t>
  </si>
  <si>
    <t xml:space="preserve">Receipt Number - 23281 Document Number - 1264 Receipt Method Name - PCP-Cheque Receipt Date - 28-MAY-19 Bank Name - HSBC Bank Account Name - OD HSBC 001-142033-001 </t>
  </si>
  <si>
    <t>‭23282‬</t>
  </si>
  <si>
    <t xml:space="preserve">Receipt Number - 23282 Document Number - 1265 Receipt Method Name - PCP-Cheque Receipt Date - 28-MAY-19 Bank Name - HSBC Bank Account Name - OD HSBC 001-142033-001 </t>
  </si>
  <si>
    <t xml:space="preserve">CR#3917,RV#1868 </t>
  </si>
  <si>
    <t>‭23283‬</t>
  </si>
  <si>
    <t xml:space="preserve">Receipt Number - 23283 Document Number - 1266 Receipt Method Name - PCP-Cheque Receipt Date - 28-MAY-19 Bank Name - HSBC Bank Account Name - OD HSBC 001-142033-001 </t>
  </si>
  <si>
    <t>‭23284‬</t>
  </si>
  <si>
    <t xml:space="preserve">Receipt Number - 23284 Document Number - 1267 Receipt Method Name - PCP-Cheque Receipt Date - 28-MAY-19 Bank Name - HSBC Bank Account Name - OD HSBC 001-142033-001 </t>
  </si>
  <si>
    <t>Jun-19 Receipts USD</t>
  </si>
  <si>
    <t>‭PNG DN RVD USD40503.13 @3.635‬</t>
  </si>
  <si>
    <t xml:space="preserve">Receipt Number - PNG DN RVD USD40503.13 @3.635 Document Number - 192 Receipt Method Name - PCP-Bank Transfer Receipt Date - 27-JUN-19 Bank Name - HSBC Bank Account Name - OD HSBC 001-142033-001 </t>
  </si>
  <si>
    <t xml:space="preserve">PNG DN RVD USD40503.13 @3.635 </t>
  </si>
  <si>
    <t>‭PCP DN RVD USD127188.58 @3.635‬</t>
  </si>
  <si>
    <t xml:space="preserve">Receipt Number - PCP DN RVD USD127188.58 @3.635 Document Number - 177 Receipt Method Name - PCP-Bank Transfer Receipt Date - 09-JUN-19 Bank Name - HSBC Bank Account Name - OD HSBC 001-142033-001 </t>
  </si>
  <si>
    <t xml:space="preserve">PCP DN RVD USD127188.58 @3.635 </t>
  </si>
  <si>
    <t>‭PNG DN RVD USD303705.77 @3.635‬</t>
  </si>
  <si>
    <t xml:space="preserve">Receipt Number - PNG DN RVD USD303705.77 @3.635 Document Number - 190 Receipt Method Name - PCP-Bank Transfer Receipt Date - 27-JUN-19 Bank Name - HSBC Bank Account Name - OD HSBC 001-142033-001 </t>
  </si>
  <si>
    <t xml:space="preserve">PNG DN RVD USD303705.77 @3.635 </t>
  </si>
  <si>
    <t>‭PNG DN RVD USD74626.99 @3.635‬</t>
  </si>
  <si>
    <t xml:space="preserve">Receipt Number - PNG DN RVD USD74626.99 @3.635 Document Number - 187 Receipt Method Name - PCP-Bank Transfer Receipt Date - 24-JUN-19 Bank Name - HSBC Bank Account Name - OD HSBC 001-142033-001 </t>
  </si>
  <si>
    <t xml:space="preserve">PNG DN RVD USD74626.99 @3.635 </t>
  </si>
  <si>
    <t>‭PNG DN RVD USD97796.33 @3.635‬</t>
  </si>
  <si>
    <t xml:space="preserve">Receipt Number - PNG DN RVD USD97796.33 @3.635 Document Number - 189 Receipt Method Name - PCP-Bank Transfer Receipt Date - 25-JUN-19 Bank Name - HSBC Bank Account Name - OD HSBC 001-142033-001 </t>
  </si>
  <si>
    <t xml:space="preserve">PNG DN RVD USD97796.33 @3.635 </t>
  </si>
  <si>
    <t>‭PNG DN RVD USD155369.15 @3.635‬</t>
  </si>
  <si>
    <t xml:space="preserve">Receipt Number - PNG DN RVD USD155369.15 @3.635 Document Number - 191 Receipt Method Name - PCP-Bank Transfer Receipt Date - 27-JUN-19 Bank Name - HSBC Bank Account Name - OD HSBC 001-142033-001 </t>
  </si>
  <si>
    <t xml:space="preserve">PNG DN RVD USD155369.15 @3.635 </t>
  </si>
  <si>
    <t>‭PCP DN RVD USD16110.09 @3.635‬</t>
  </si>
  <si>
    <t xml:space="preserve">Receipt Number - PCP DN RVD USD16110.09 @3.635 Document Number - 184 Receipt Method Name - PCP-Bank Transfer Receipt Date - 16-JUN-19 Bank Name - HSBC Bank Account Name - OD HSBC 001-142033-001 </t>
  </si>
  <si>
    <t xml:space="preserve">PCP DN RVD USD16110.09 @3.635 </t>
  </si>
  <si>
    <t>‭PCP DN RVD USD 6574.06 @3.635‬</t>
  </si>
  <si>
    <t xml:space="preserve">Receipt Number - PCP DN RVD USD 6574.06 @3.635 Document Number - 182 Receipt Method Name - PCP-Bank Transfer Receipt Date - 16-JUN-19 Bank Name - HSBC Bank Account Name - OD HSBC 001-142033-001 </t>
  </si>
  <si>
    <t xml:space="preserve">PCP DN RVD USD 6574.06 @3.635 </t>
  </si>
  <si>
    <t>‭PCP DN RVD USD 7717.12 @3.635‬</t>
  </si>
  <si>
    <t xml:space="preserve">Receipt Number - PCP DN RVD USD 7717.12 @3.635 Document Number - 176 Receipt Method Name - PCP-Bank Transfer Receipt Date - 09-JUN-19 Bank Name - HSBC Bank Account Name - OD HSBC 001-142033-001 </t>
  </si>
  <si>
    <t xml:space="preserve">PCP DN RVD USD 7717.12 @3.635 </t>
  </si>
  <si>
    <t>‭PCP DN RVD USD 14138.64 @3.635‬</t>
  </si>
  <si>
    <t xml:space="preserve">Receipt Number - PCP DN RVD USD 14138.64 @3.635 Document Number - 175 Receipt Method Name - PCP-Bank Transfer Receipt Date - 09-JUN-19 Bank Name - HSBC Bank Account Name - OD HSBC 001-142033-001 </t>
  </si>
  <si>
    <t xml:space="preserve">PCP DN RVD USD 14138.64 @3.635 </t>
  </si>
  <si>
    <t>‭PCP DN RVD USD 41537.4 @ 3.635‬</t>
  </si>
  <si>
    <t xml:space="preserve">Receipt Number - PCP DN RVD USD 41537.4 @ 3.635 Document Number - 183 Receipt Method Name - PCP-Bank Transfer Receipt Date - 17-JUN-19 Bank Name - HSBC Bank Account Name - OD HSBC 001-142033-001 </t>
  </si>
  <si>
    <t xml:space="preserve">PCP DN RVD USD 41537.4 @ 3.635 </t>
  </si>
  <si>
    <t>‭PCP DN RVD USD 62137.93 @3.635‬</t>
  </si>
  <si>
    <t xml:space="preserve">Receipt Number - PCP DN RVD USD 62137.93 @3.635 Document Number - 174 Receipt Method Name - PCP-Bank Transfer Receipt Date - 03-JUN-19 Bank Name - HSBC Bank Account Name - OD HSBC 001-142033-001 </t>
  </si>
  <si>
    <t xml:space="preserve">PCP DN RVD USD 62137.93 @3.635 </t>
  </si>
  <si>
    <t>‭PCP DN RVD USD53376.25 @3.6298‬</t>
  </si>
  <si>
    <t xml:space="preserve">Receipt Number - PCP DN RVD USD53376.25 @3.6298 Document Number - 185 Receipt Method Name - PCP-Bank Transfer Receipt Date - 19-JUN-19 Bank Name - HSBC Bank Account Name - OD HSBC 001-142033-001 </t>
  </si>
  <si>
    <t xml:space="preserve">PCP DN RVD USD53376.25 @3.6298 </t>
  </si>
  <si>
    <t>‭PCP DN RVD USD72884.83 @3.635‬</t>
  </si>
  <si>
    <t xml:space="preserve">Receipt Number - PCP DN RVD USD72884.83 @3.635 Document Number - 178 Receipt Method Name - PCP-Bank Transfer Receipt Date - 11-JUN-19 Bank Name - HSBC Bank Account Name - OD HSBC 001-142033-001 </t>
  </si>
  <si>
    <t xml:space="preserve">PCP DN RVD USD72884.83 @3.635 </t>
  </si>
  <si>
    <t>‭PCP DN RVD USD141420.84 @3.635‬</t>
  </si>
  <si>
    <t xml:space="preserve">Receipt Number - PCP DN RVD USD141420.84 @3.635 Document Number - 180 Receipt Method Name - PCP-Bank Transfer Receipt Date - 13-JUN-19 Bank Name - HSBC Bank Account Name - OD HSBC 001-142033-001 </t>
  </si>
  <si>
    <t xml:space="preserve">PCP DN RVD USD141420.84 @3.635 </t>
  </si>
  <si>
    <t>‭PCP DN RVD USD950209.45 @3.635‬</t>
  </si>
  <si>
    <t xml:space="preserve">Receipt Number - PCP DN RVD USD950209.45 @3.635 Document Number - 179 Receipt Method Name - PCP-Bank Transfer Receipt Date - 13-JUN-19 Bank Name - HSBC Bank Account Name - OD HSBC 001-142033-001 </t>
  </si>
  <si>
    <t xml:space="preserve">PCP DN RVD USD950209.45 @3.635 </t>
  </si>
  <si>
    <t>‭PNG DN RVD USD7,337.36 @3.6429‬</t>
  </si>
  <si>
    <t xml:space="preserve">Receipt Number - PNG DN RVD USD7,337.36 @3.6429 Document Number - 188 Receipt Method Name - PCP-Bank Transfer Receipt Date - 23-JUN-19 Bank Name - HSBC Bank Account Name - OD HSBC 001-142033-001 </t>
  </si>
  <si>
    <t xml:space="preserve">PNG DN RVD USD7,337.36 @3.6429 </t>
  </si>
  <si>
    <t>‭PNG DN RVD USD15561.30 @3.635‬</t>
  </si>
  <si>
    <t xml:space="preserve">Receipt Number - PNG DN RVD USD15561.30 @3.635 Document Number - 194 Receipt Method Name - PCP-Bank Transfer Receipt Date - 30-JUN-19 Bank Name - HSBC Bank Account Name - OD HSBC 001-142033-001 </t>
  </si>
  <si>
    <t xml:space="preserve">PNG DN RVD USD15561.30 @3.635 </t>
  </si>
  <si>
    <t>‭PNG DN RVD USD33757.44@3.635‬</t>
  </si>
  <si>
    <t xml:space="preserve">Receipt Number - PNG DN RVD USD33757.44@3.635 Document Number - 186 Receipt Method Name - PCP-Bank Transfer Receipt Date - 20-JUN-19 Bank Name - HSBC Bank Account Name - OD HSBC 001-142033-001 </t>
  </si>
  <si>
    <t xml:space="preserve">PNG DN RVD USD33757.44@3.635 </t>
  </si>
  <si>
    <t>Cash Management A 10771366 12911623</t>
  </si>
  <si>
    <t>Jun-19 Bank Transfers(1) QAR</t>
  </si>
  <si>
    <t>Journal Import 12911623:</t>
  </si>
  <si>
    <t>‭27444‬</t>
  </si>
  <si>
    <t>CASH DEP 31MAY19</t>
  </si>
  <si>
    <t>Cash Management A 10769365 12911388</t>
  </si>
  <si>
    <t>Journal Import 12911388:</t>
  </si>
  <si>
    <t>‭37889‬</t>
  </si>
  <si>
    <t>CASH DEP 6-JUN-19</t>
  </si>
  <si>
    <t>‭37890‬</t>
  </si>
  <si>
    <t>CASH DEP 8-JUN-19</t>
  </si>
  <si>
    <t>‭37891‬</t>
  </si>
  <si>
    <t>CASH DEP 9-JUN-19</t>
  </si>
  <si>
    <t>‭37892‬</t>
  </si>
  <si>
    <t>CASH DEP 10-JUN-19</t>
  </si>
  <si>
    <t>‭37893‬</t>
  </si>
  <si>
    <t>CASH DEP 11-JUN-19</t>
  </si>
  <si>
    <t>‭37894‬</t>
  </si>
  <si>
    <t>CASH DEP 12-JUN-19</t>
  </si>
  <si>
    <t>‭37895‬</t>
  </si>
  <si>
    <t>CASH DEP 16-JUN-19</t>
  </si>
  <si>
    <t>‭37896‬</t>
  </si>
  <si>
    <t>‭37897‬</t>
  </si>
  <si>
    <t>CASH DEP 17-JUN-19</t>
  </si>
  <si>
    <t>‭37898‬</t>
  </si>
  <si>
    <t>CASH DEP 18-JUN-19</t>
  </si>
  <si>
    <t>‭37899‬</t>
  </si>
  <si>
    <t>CASH DEP 19-JUN-19</t>
  </si>
  <si>
    <t>‭37900‬</t>
  </si>
  <si>
    <t>CASH DEP 20-JUN-19</t>
  </si>
  <si>
    <t>‭37901‬</t>
  </si>
  <si>
    <t>CASH DEP 23-JUN-19</t>
  </si>
  <si>
    <t>‭37902‬</t>
  </si>
  <si>
    <t>CASH DEP 24-JUN-19</t>
  </si>
  <si>
    <t>‭37903‬</t>
  </si>
  <si>
    <t>‭37904‬</t>
  </si>
  <si>
    <t>CASH DEP 25-JUN-19</t>
  </si>
  <si>
    <t>‭37905‬</t>
  </si>
  <si>
    <t>CASH DEP 13-JUN-19</t>
  </si>
  <si>
    <t>‭38547‬</t>
  </si>
  <si>
    <t>CASH DEP 26-JUN-19</t>
  </si>
  <si>
    <t>‭38548‬</t>
  </si>
  <si>
    <t>CASH DEP 27-JUN-19</t>
  </si>
  <si>
    <t>‭38549‬</t>
  </si>
  <si>
    <t>CASH DEP 30-JUN-19</t>
  </si>
  <si>
    <t>‭38550‬</t>
  </si>
  <si>
    <t>‭37887‬</t>
  </si>
  <si>
    <t>CASH DEP 2-JUN-19</t>
  </si>
  <si>
    <t>‭37888‬</t>
  </si>
  <si>
    <t>CASH DEP 3-JUN-19</t>
  </si>
  <si>
    <t>Cash Management A 10765367 12910710</t>
  </si>
  <si>
    <t>Journal Import 12910710:</t>
  </si>
  <si>
    <t>‭46555‬</t>
  </si>
  <si>
    <t>CILDOH19019</t>
  </si>
  <si>
    <t>‭46551‬</t>
  </si>
  <si>
    <t>‭46550‬</t>
  </si>
  <si>
    <t>CILDOH177057</t>
  </si>
  <si>
    <t>‭46548‬</t>
  </si>
  <si>
    <t>CILDOH177058</t>
  </si>
  <si>
    <t>‭46677‬</t>
  </si>
  <si>
    <t>‭42787‬</t>
  </si>
  <si>
    <t>CHQ#474447,Petty Cash Replenishment</t>
  </si>
  <si>
    <t>‭39587‬</t>
  </si>
  <si>
    <t>CHQ#474368,FUND TRANSFER FROM HSBC TO ATM 7218</t>
  </si>
  <si>
    <t>‭39568‬</t>
  </si>
  <si>
    <t>CHQ#474370,FUND TRANSFER FROM HSBC TO ATM 7218</t>
  </si>
  <si>
    <t>‭39567‬</t>
  </si>
  <si>
    <t>CHQ#474441,FUND TRANSFER FROM HSBC TO ATM 7218</t>
  </si>
  <si>
    <t>‭39547‬</t>
  </si>
  <si>
    <t>CHQ#474392,FUND TRANSFER FROM HSBC TO ATM 7218</t>
  </si>
  <si>
    <t>‭39528‬</t>
  </si>
  <si>
    <t>CHQ#474393,FUND TRANSFER FROM HSBC TO ATM 7218</t>
  </si>
  <si>
    <t>‭39527‬</t>
  </si>
  <si>
    <t>CHQ#474369,FUND TRANSFER FROM HSBC TO ATM 7218</t>
  </si>
  <si>
    <t>‭39507‬</t>
  </si>
  <si>
    <t>CHQ#474435,FUND TRANSFER FROM HSBC TO ATM 7218</t>
  </si>
  <si>
    <t>‭39488‬</t>
  </si>
  <si>
    <t>CHQ#474436,FUND TRANSFER FROM HSBC TO ATM 7218</t>
  </si>
  <si>
    <t>‭39487‬</t>
  </si>
  <si>
    <t>CHQ#474394,FUND TRANSFER FROM HSBC TO ATM 7218</t>
  </si>
  <si>
    <t>‭39467‬</t>
  </si>
  <si>
    <t>CHQ#474434,FUND TRANSFER FROM HSBC TO ATM 7218</t>
  </si>
  <si>
    <t>‭46557‬</t>
  </si>
  <si>
    <t>Receivables A 11764378 13459682</t>
  </si>
  <si>
    <t>Journal Import 13459682:</t>
  </si>
  <si>
    <t>‭01000895‬</t>
  </si>
  <si>
    <t xml:space="preserve">Receipt Number - 01000895 Document Number - 98 Receipt Method Name - PCP-Cheque-Mobility Receipt Date - 26-JUN-19 Bank Name - HSBC Bank Account Name - OD HSBC 001-142033-001 </t>
  </si>
  <si>
    <t xml:space="preserve">Mobility - Collection Interface - Header ID 5229000649 Customer Bank Name - Â STANDARD CHARTED BANK </t>
  </si>
  <si>
    <t>‭01010541‬</t>
  </si>
  <si>
    <t xml:space="preserve">Receipt Number - 01010541 Document Number - 1285 Receipt Method Name - PCP-Cheque Receipt Date - 31-MAY-19 Bank Name - HSBC Bank Account Name - OD HSBC 001-142033-001 </t>
  </si>
  <si>
    <t xml:space="preserve">CR#3979,RV#1966 </t>
  </si>
  <si>
    <t>‭01002928‬</t>
  </si>
  <si>
    <t xml:space="preserve">Receipt Number - 01002928 Document Number - 97 Receipt Method Name - PCP-Cheque-Mobility Receipt Date - 15-JUN-19 Bank Name - HSBC Bank Account Name - OD HSBC 001-142033-001 </t>
  </si>
  <si>
    <t xml:space="preserve">Mobility - Collection Interface - Header ID 5229000619 Customer Bank Name - Â STANDARD CHARTED BANK </t>
  </si>
  <si>
    <t>‭1014040‬</t>
  </si>
  <si>
    <t xml:space="preserve">Receipt Number - 1014040 Document Number - 1286 Receipt Method Name - PCP-Cheque Receipt Date - 31-MAY-19 Bank Name - HSBC Bank Account Name - OD HSBC 001-142033-001 </t>
  </si>
  <si>
    <t xml:space="preserve">CR#3979,RV#1967 </t>
  </si>
  <si>
    <t>‭01014832‬</t>
  </si>
  <si>
    <t xml:space="preserve">Receipt Number - 01014832 Document Number - 1284 Receipt Method Name - PCP-Cheque Receipt Date - 31-MAY-19 Bank Name - HSBC Bank Account Name - OD HSBC 001-142033-001 </t>
  </si>
  <si>
    <t xml:space="preserve">CR#3979,RV#1965 </t>
  </si>
  <si>
    <t>‭01021895‬</t>
  </si>
  <si>
    <t xml:space="preserve">Receipt Number - 01021895 Document Number - 1283 Receipt Method Name - PCP-Cheque Receipt Date - 31-MAY-19 Bank Name - HSBC Bank Account Name - OD HSBC 001-142033-001 </t>
  </si>
  <si>
    <t xml:space="preserve">CR#3972,RV#2016 </t>
  </si>
  <si>
    <t>‭66439‬</t>
  </si>
  <si>
    <t xml:space="preserve">Receipt Number - 66439 Document Number - 1168 Receipt Method Name - PCP-Cheque Receipt Date - 02-MAY-19 Bank Name - HSBC Bank Account Name - OD HSBC 001-142033-001 </t>
  </si>
  <si>
    <t>‭66904‬</t>
  </si>
  <si>
    <t xml:space="preserve">Receipt Number - 66904 Document Number - 1273 Receipt Method Name - PCP-Cheque Receipt Date - 30-MAY-19 Bank Name - HSBC Bank Account Name - OD HSBC 001-142033-001 </t>
  </si>
  <si>
    <t>Receivables A 11835365 13467505</t>
  </si>
  <si>
    <t>Jun-19 Misc Receipts QAR</t>
  </si>
  <si>
    <t>Journal Import 13467505:</t>
  </si>
  <si>
    <t>‭30-JUN-2019/2520‬</t>
  </si>
  <si>
    <t xml:space="preserve">Receipt Number - 30-JUN-2019/2520 Document Number - Receipt Method Name - PCP Bank Direct Charge Receipt Date - 30-JUN-19 Bank Name - HSBC Bank Account Name - OD HSBC 001-142033-001 </t>
  </si>
  <si>
    <t>‭30-JUN-2019/2527‬</t>
  </si>
  <si>
    <t xml:space="preserve">Receipt Number - 30-JUN-2019/2527 Document Number - Receipt Method Name - PCP Bank Direct Charge Receipt Date - 30-JUN-19 Bank Name - HSBC Bank Account Name - OD HSBC 001-142033-001 </t>
  </si>
  <si>
    <t>‭30-JUN-2019/2521‬</t>
  </si>
  <si>
    <t xml:space="preserve">Receipt Number - 30-JUN-2019/2521 Document Number - Receipt Method Name - PCP Bank Direct Charge Receipt Date - 30-JUN-19 Bank Name - HSBC Bank Account Name - OD HSBC 001-142033-001 </t>
  </si>
  <si>
    <t>‭30-JUN-2019/2525‬</t>
  </si>
  <si>
    <t xml:space="preserve">Receipt Number - 30-JUN-2019/2525 Document Number - Receipt Method Name - PCP Bank Direct Charge Receipt Date - 30-JUN-19 Bank Name - HSBC Bank Account Name - OD HSBC 001-142033-001 </t>
  </si>
  <si>
    <t>‭30-JUN-2019/2523‬</t>
  </si>
  <si>
    <t xml:space="preserve">Receipt Number - 30-JUN-2019/2523 Document Number - Receipt Method Name - PCP Bank Direct Charge Receipt Date - 30-JUN-19 Bank Name - HSBC Bank Account Name - OD HSBC 001-142033-001 </t>
  </si>
  <si>
    <t>‭30-JUN-2019/2522‬</t>
  </si>
  <si>
    <t xml:space="preserve">Receipt Number - 30-JUN-2019/2522 Document Number - Receipt Method Name - PCP Bank Direct Charge Receipt Date - 30-JUN-19 Bank Name - HSBC Bank Account Name - OD HSBC 001-142033-001 </t>
  </si>
  <si>
    <t>‭30-JUN-2019/2524‬</t>
  </si>
  <si>
    <t xml:space="preserve">Receipt Number - 30-JUN-2019/2524 Document Number - Receipt Method Name - PCP Bank Direct Charge Receipt Date - 30-JUN-19 Bank Name - HSBC Bank Account Name - OD HSBC 001-142033-001 </t>
  </si>
  <si>
    <t>‭30-JUN-2019/2526‬</t>
  </si>
  <si>
    <t xml:space="preserve">Receipt Number - 30-JUN-2019/2526 Document Number - Receipt Method Name - PCP Bank Direct Charge Receipt Date - 30-JUN-19 Bank Name - HSBC Bank Account Name - OD HSBC 001-142033-001 </t>
  </si>
  <si>
    <t>‭30-JUN-2019/2528‬</t>
  </si>
  <si>
    <t xml:space="preserve">Receipt Number - 30-JUN-2019/2528 Document Number - Receipt Method Name - PCP Bank Direct Charge Receipt Date - 30-JUN-19 Bank Name - HSBC Bank Account Name - OD HSBC 001-142033-001 </t>
  </si>
  <si>
    <t>‭30-JUN-2019/2539‬</t>
  </si>
  <si>
    <t xml:space="preserve">Receipt Number - 30-JUN-2019/2539 Document Number - Receipt Method Name - PCP Bank Direct Charge Receipt Date - 30-JUN-19 Bank Name - HSBC Bank Account Name - OD HSBC 001-142033-001 </t>
  </si>
  <si>
    <t>Receivables A 11978370 13513753</t>
  </si>
  <si>
    <t>Journal Import 13513753:</t>
  </si>
  <si>
    <t>‭CHQ#6701158,PAYMENT‬</t>
  </si>
  <si>
    <t xml:space="preserve">Receipt Number - CHQ#6701158,PAYMENT Document Number - 233 Receipt Method Name - PCP-Bank Transfer Receipt Date - 30-JUN-19 Bank Name - HSBC Bank Account Name - OD HSBC 001-142033-001 </t>
  </si>
  <si>
    <t>CHQ#6701158,PAYMENT FOR INVOICE #PJ18 CL19/PJ19 CL85/PJ19 CL115/PJ19 CL117</t>
  </si>
  <si>
    <t>‭PNG DN RVD USD 686.34 @ 3.5988‬</t>
  </si>
  <si>
    <t xml:space="preserve">Receipt Number - PNG DN RVD USD 686.34 @ 3.5988 Document Number - 232 Receipt Method Name - PCP-Bank Transfer Receipt Date - 20-JUN-19 Bank Name - HSBC Bank Account Name - OD HSBC 001-142033-001 </t>
  </si>
  <si>
    <t xml:space="preserve">PNG DN RVD USD 686.34 @ 3.5988 </t>
  </si>
  <si>
    <t>Receivables A 11987369 13515815</t>
  </si>
  <si>
    <t>Journal Import 13515815:</t>
  </si>
  <si>
    <t>‭30-JUN-2019/2569‬</t>
  </si>
  <si>
    <t xml:space="preserve">Receipt Number - 30-JUN-2019/2569 Document Number - Receipt Method Name - PCP Bank Direct Charge Receipt Date - 30-JUN-19 Bank Name - HSBC Bank Account Name - OD HSBC 001-142033-001 </t>
  </si>
  <si>
    <t>Receivables A 11988371 13515941</t>
  </si>
  <si>
    <t>Journal Import 13515941:</t>
  </si>
  <si>
    <t>‭30-JUN-2019/2579‬</t>
  </si>
  <si>
    <t xml:space="preserve">Receipt Number - 30-JUN-2019/2579 Document Number - Receipt Method Name - PCP Bank Direct Charge Receipt Date - 30-JUN-19 Bank Name - HSBC Bank Account Name - OD HSBC 001-142033-001 </t>
  </si>
  <si>
    <t>Receivables A 12015365 13519544</t>
  </si>
  <si>
    <t>Journal Import 13519544:</t>
  </si>
  <si>
    <t>‭30-JUN-2019/2589‬</t>
  </si>
  <si>
    <t xml:space="preserve">Receipt Number - 30-JUN-2019/2589 Document Number - Receipt Method Name - PCP Bank Direct Charge Receipt Date - 30-JUN-19 Bank Name - HSBC Bank Account Name - OD HSBC 001-142033-001 </t>
  </si>
  <si>
    <t>Accounted in Jul-19</t>
  </si>
  <si>
    <t>CLEARING CHARGES</t>
  </si>
  <si>
    <t>IUT Payment-ABAP PMT FROM DIVISION</t>
  </si>
  <si>
    <t>IUT Payment-IT PMT</t>
  </si>
  <si>
    <t>IUT Payment-QQP PMT</t>
  </si>
  <si>
    <t>IUT Payment-ABAP PSD</t>
  </si>
  <si>
    <t>IUT Payment-ABA TRAVELS</t>
  </si>
  <si>
    <t>IUT Payment-PETTY CASH</t>
  </si>
  <si>
    <t>CHQ-Demurrage-Awaiting Confirmation from SC</t>
  </si>
  <si>
    <t>Payables A 10814367 12924778</t>
  </si>
  <si>
    <t>Jul-19 Reconciled Payments QAR</t>
  </si>
  <si>
    <t>Journal Import 12924778:</t>
  </si>
  <si>
    <t>‭26497‬</t>
  </si>
  <si>
    <t>‭DOH0000400287‬</t>
  </si>
  <si>
    <t>MAR-19,COURIER CHARGES</t>
  </si>
  <si>
    <t>DHL QATAR LIMITED</t>
  </si>
  <si>
    <t>‭26708‬</t>
  </si>
  <si>
    <t>‭MHT-27 1494‬</t>
  </si>
  <si>
    <t>VEH#288774,JAN-19,VEHICLE MAINTENANCE</t>
  </si>
  <si>
    <t>MOHAMMED HUSSAIN TRADING EST. W.L.L.</t>
  </si>
  <si>
    <t>‭27197‬</t>
  </si>
  <si>
    <t>‭JUNE'19 PENDING SAL-SYSTEM ISSUE‬</t>
  </si>
  <si>
    <t>JUNE'19 PENDING SAL-SYSTEM ISSUE</t>
  </si>
  <si>
    <t>‭27247‬</t>
  </si>
  <si>
    <t>‭IM#1137155700‬</t>
  </si>
  <si>
    <t>IM#1137155700-Pre</t>
  </si>
  <si>
    <t>‭27248‬</t>
  </si>
  <si>
    <t>‭3160860530‬</t>
  </si>
  <si>
    <t>GRN7566/7572 PO617</t>
  </si>
  <si>
    <t>‭27254‬</t>
  </si>
  <si>
    <t>‭FS EMP#54010‬</t>
  </si>
  <si>
    <t>FS EMP#54010 MARIA</t>
  </si>
  <si>
    <t>‭27345‬</t>
  </si>
  <si>
    <t>‭LS EMP#55669‬</t>
  </si>
  <si>
    <t>LS EMP#55669 FIYAS</t>
  </si>
  <si>
    <t>Mr. FIYAS MOHAMED MOHAMED NASEER</t>
  </si>
  <si>
    <t>‭27346‬</t>
  </si>
  <si>
    <t>‭LS EMP#55397‬</t>
  </si>
  <si>
    <t>Mr. MOHAMMAD ABDUR RAHIM RONY</t>
  </si>
  <si>
    <t>‭27347‬</t>
  </si>
  <si>
    <t>‭LS EMP#57363‬</t>
  </si>
  <si>
    <t>‭27348‬</t>
  </si>
  <si>
    <t>‭LS EMP#57049‬</t>
  </si>
  <si>
    <t>LS EMP#57049 RAQUEL</t>
  </si>
  <si>
    <t>Mrs. RAQUEL JAPSON FRANCISCO</t>
  </si>
  <si>
    <t>‭27400‬</t>
  </si>
  <si>
    <t>‭LS EMP#50456‬</t>
  </si>
  <si>
    <t>LS EMP#50456 ASHRAF</t>
  </si>
  <si>
    <t>Mr. ASHARAF OLODI YANTAVIDA</t>
  </si>
  <si>
    <t>‭LS EMP#53154‬</t>
  </si>
  <si>
    <t>LS EMP#53154 EFRENSENIO</t>
  </si>
  <si>
    <t>Mr. EFRENSENIO ALINSUNURIN BAUTISTA</t>
  </si>
  <si>
    <t>‭LS EMP#55396‬</t>
  </si>
  <si>
    <t>‭27566‬</t>
  </si>
  <si>
    <t>‭3143/2019‬</t>
  </si>
  <si>
    <t>May 19 Transportation charges</t>
  </si>
  <si>
    <t>‭27567‬</t>
  </si>
  <si>
    <t>‭1000014256‬</t>
  </si>
  <si>
    <t>MAY-19,VEHICLE RENTALS</t>
  </si>
  <si>
    <t>‭28111‬</t>
  </si>
  <si>
    <t>‭CR-42699‬</t>
  </si>
  <si>
    <t>VEH#288775,FEB-19,VEHICLE MAINTENANCE</t>
  </si>
  <si>
    <t>‭29921‬</t>
  </si>
  <si>
    <t>‭IC-6805-‬</t>
  </si>
  <si>
    <t>IC-6805 BUSINESS CARDS PAUL GEORGE QQP</t>
  </si>
  <si>
    <t>‭27199‬</t>
  </si>
  <si>
    <t>‭LS EMP#60373‬</t>
  </si>
  <si>
    <t>LS EMP#60373 PARUL</t>
  </si>
  <si>
    <t>Mrs. PARUL SINGH</t>
  </si>
  <si>
    <t>‭27249‬</t>
  </si>
  <si>
    <t>‭4119107015‬</t>
  </si>
  <si>
    <t>GRN7298 PO865</t>
  </si>
  <si>
    <t>‭28640‬</t>
  </si>
  <si>
    <t>‭7147006597‬</t>
  </si>
  <si>
    <t>GRN7792/7679 PO791</t>
  </si>
  <si>
    <t>Payables A 11946365 13499849 3</t>
  </si>
  <si>
    <t>Journal Import 13499849:</t>
  </si>
  <si>
    <t>‭29917‬</t>
  </si>
  <si>
    <t>‭IT/DN-19-56‬</t>
  </si>
  <si>
    <t>IT/DN-19-56 INTERMEC SUPPORT JAN19</t>
  </si>
  <si>
    <t>‭34017‬</t>
  </si>
  <si>
    <t>‭473884‬</t>
  </si>
  <si>
    <t>CHQ#473884,CLEARING CHARGES</t>
  </si>
  <si>
    <t>‭34009‬</t>
  </si>
  <si>
    <t>‭474261‬</t>
  </si>
  <si>
    <t>CHQ#474261,CLEARING CHARGES</t>
  </si>
  <si>
    <t>‭30354‬</t>
  </si>
  <si>
    <t>‭474258‬</t>
  </si>
  <si>
    <t>TEMU8133793,MEDUIS893242</t>
  </si>
  <si>
    <t>‭30351‬</t>
  </si>
  <si>
    <t>‭473966‬</t>
  </si>
  <si>
    <t>DELIVERY ORDER FEES</t>
  </si>
  <si>
    <t>‭34193‬</t>
  </si>
  <si>
    <t>‭474148‬</t>
  </si>
  <si>
    <t>CHQ#474148,CLEARING CHARGES</t>
  </si>
  <si>
    <t>DYARCO SHIPPING SERVICES W.L.L.</t>
  </si>
  <si>
    <t>‭30344‬</t>
  </si>
  <si>
    <t>‭474021‬</t>
  </si>
  <si>
    <t>‭34005‬</t>
  </si>
  <si>
    <t>‭474169‬</t>
  </si>
  <si>
    <t>CHQ#474169,CLEARING CHARGES</t>
  </si>
  <si>
    <t>‭30339‬</t>
  </si>
  <si>
    <t>‭474081‬</t>
  </si>
  <si>
    <t>‭34199‬</t>
  </si>
  <si>
    <t>‭474293‬</t>
  </si>
  <si>
    <t>CHQ#474293,CLEARING CHARGES</t>
  </si>
  <si>
    <t>‭29187‬</t>
  </si>
  <si>
    <t>‭2-21832-19‬</t>
  </si>
  <si>
    <t>PO-456,FEB-19,TRANSPORTATION CHARGES</t>
  </si>
  <si>
    <t>SAIF PACKAGING TRADING &amp; SERVICES CO. W.L.L.</t>
  </si>
  <si>
    <t>‭29916‬</t>
  </si>
  <si>
    <t>‭JAN'19 PROVISION‬</t>
  </si>
  <si>
    <t>JAN'19 PROVISION IT ALLOCATION</t>
  </si>
  <si>
    <t>‭30338‬</t>
  </si>
  <si>
    <t>‭474106‬</t>
  </si>
  <si>
    <t>MEDUG2227247,MEDUG2233625-DELIVERY ORDER</t>
  </si>
  <si>
    <t>‭30340‬</t>
  </si>
  <si>
    <t>‭474008‬</t>
  </si>
  <si>
    <t>‭30341‬</t>
  </si>
  <si>
    <t>‭474007‬</t>
  </si>
  <si>
    <t>TRLU7021131,DELIVERY ORDER FEES</t>
  </si>
  <si>
    <t>‭30342‬</t>
  </si>
  <si>
    <t>‭473965‬</t>
  </si>
  <si>
    <t>‭30343‬</t>
  </si>
  <si>
    <t>‭473901‬</t>
  </si>
  <si>
    <t>‭30345‬</t>
  </si>
  <si>
    <t>‭474082‬</t>
  </si>
  <si>
    <t>‭30346‬</t>
  </si>
  <si>
    <t>‭474009‬</t>
  </si>
  <si>
    <t>‭30347‬</t>
  </si>
  <si>
    <t>‭474121‬</t>
  </si>
  <si>
    <t>‭30348‬</t>
  </si>
  <si>
    <t>‭473902‬</t>
  </si>
  <si>
    <t>‭30349‬</t>
  </si>
  <si>
    <t>‭473905‬</t>
  </si>
  <si>
    <t>‭30352‬</t>
  </si>
  <si>
    <t>‭474108‬</t>
  </si>
  <si>
    <t>MEDUSI199226,MSDU7493296-DELIVERY ORDER FEES</t>
  </si>
  <si>
    <t>‭30353‬</t>
  </si>
  <si>
    <t>‭474094‬</t>
  </si>
  <si>
    <t>MEDU7510312,QAHMDPM190011411-DELIVERY FEES</t>
  </si>
  <si>
    <t>‭30357‬</t>
  </si>
  <si>
    <t>‭473946‬</t>
  </si>
  <si>
    <t>MEDUTH579863,MEDUG2115764-DELIVERY ORDER FEES</t>
  </si>
  <si>
    <t>‭30358‬</t>
  </si>
  <si>
    <t>‭474170‬</t>
  </si>
  <si>
    <t>MEDU9444009,MEDUIS893119</t>
  </si>
  <si>
    <t>‭34003‬</t>
  </si>
  <si>
    <t>‭474034‬</t>
  </si>
  <si>
    <t>CHQ#474034,CLEARING CHARGES</t>
  </si>
  <si>
    <t>‭34004‬</t>
  </si>
  <si>
    <t>‭474023‬</t>
  </si>
  <si>
    <t>MSDU7063850,D/L FEES</t>
  </si>
  <si>
    <t>‭34006‬</t>
  </si>
  <si>
    <t>‭474120‬</t>
  </si>
  <si>
    <t>CHQ#474120,CLEARING CHARGES</t>
  </si>
  <si>
    <t>‭34007‬</t>
  </si>
  <si>
    <t>‭473958‬</t>
  </si>
  <si>
    <t>CHQ#473958,CLEARING CHARGES</t>
  </si>
  <si>
    <t>‭34008‬</t>
  </si>
  <si>
    <t>‭474174‬</t>
  </si>
  <si>
    <t>CHQ#474174,CLEARING CHARGES</t>
  </si>
  <si>
    <t>‭34010‬</t>
  </si>
  <si>
    <t>‭474168‬</t>
  </si>
  <si>
    <t>CHQ#474168,CLEARING CHARGES</t>
  </si>
  <si>
    <t>‭34011‬</t>
  </si>
  <si>
    <t>‭474017‬</t>
  </si>
  <si>
    <t>CHQ#474017,CLEARING CHARGES</t>
  </si>
  <si>
    <t>‭34012‬</t>
  </si>
  <si>
    <t>‭474124‬</t>
  </si>
  <si>
    <t>CHQ#474124,CLEARING CHARGES</t>
  </si>
  <si>
    <t>‭34013‬</t>
  </si>
  <si>
    <t>‭474224‬</t>
  </si>
  <si>
    <t>CHQ#474224,CLEARING CHARGES</t>
  </si>
  <si>
    <t>‭34014‬</t>
  </si>
  <si>
    <t>‭474125‬</t>
  </si>
  <si>
    <t>CHQ#474125,CLEARING CHARGES</t>
  </si>
  <si>
    <t>‭34015‬</t>
  </si>
  <si>
    <t>‭474055‬</t>
  </si>
  <si>
    <t>CHQ#474055,CLEARING CHARGES</t>
  </si>
  <si>
    <t>‭34016‬</t>
  </si>
  <si>
    <t>‭474112‬</t>
  </si>
  <si>
    <t>CHQ#474112,CLEARING CHARGES</t>
  </si>
  <si>
    <t>‭34018‬</t>
  </si>
  <si>
    <t>‭474057‬</t>
  </si>
  <si>
    <t>CHQ#474057,CLEARING CHARGES</t>
  </si>
  <si>
    <t>‭34019‬</t>
  </si>
  <si>
    <t>‭473899‬</t>
  </si>
  <si>
    <t>CHQ#473899,CLEARING CHARGES</t>
  </si>
  <si>
    <t>‭34188‬</t>
  </si>
  <si>
    <t>‭474557‬</t>
  </si>
  <si>
    <t>CHQ#474557,CLEARING CHARGES</t>
  </si>
  <si>
    <t>BLACK PEARL CO. WLL</t>
  </si>
  <si>
    <t>‭34189‬</t>
  </si>
  <si>
    <t>‭474558‬</t>
  </si>
  <si>
    <t>CHQ#474558,CLEARING CHARGES</t>
  </si>
  <si>
    <t>‭29188‬</t>
  </si>
  <si>
    <t>‭33294‬</t>
  </si>
  <si>
    <t>PO-45,FEB-19,COPACKING CHARGES</t>
  </si>
  <si>
    <t>‭29184‬</t>
  </si>
  <si>
    <t>‭1375.‬</t>
  </si>
  <si>
    <t>PO-78</t>
  </si>
  <si>
    <t>‭34251‬</t>
  </si>
  <si>
    <t>‭CN-PCP-001-19‬</t>
  </si>
  <si>
    <t>CN-PCP-001-19 MANAGEMENT FEES ON FACILITY JAN19</t>
  </si>
  <si>
    <t>‭34726‬</t>
  </si>
  <si>
    <t>‭474492‬</t>
  </si>
  <si>
    <t>SALARY FUND TRANSFER FROM HSBC TO MASHRAF AL RAYAN,JUN-19-PCP CHQ DEPOSITED TO IA MASHRAF</t>
  </si>
  <si>
    <t>‭34727‬</t>
  </si>
  <si>
    <t>‭474397‬</t>
  </si>
  <si>
    <t>PAYMENT FOR RP RENEWAL (YVANNE SALIBA)</t>
  </si>
  <si>
    <t>‭34729‬</t>
  </si>
  <si>
    <t>‭474449‬</t>
  </si>
  <si>
    <t>PCP-RP RENEWAL FOR Q3-2019(JULY,AUGUST &amp; SEPTEMBER)</t>
  </si>
  <si>
    <t>‭29919‬</t>
  </si>
  <si>
    <t>‭LG/DN-E19-160‬</t>
  </si>
  <si>
    <t>LG/DN-E19-160 LOGISTICS CHARGES MAY'19</t>
  </si>
  <si>
    <t>‭34190‬</t>
  </si>
  <si>
    <t>‭474100‬</t>
  </si>
  <si>
    <t>CHQ#474100,CLEARING CHARGES</t>
  </si>
  <si>
    <t>‭34191‬</t>
  </si>
  <si>
    <t>‭474096‬</t>
  </si>
  <si>
    <t>CHQ#474096,CLEARING CHARGES</t>
  </si>
  <si>
    <t>‭34192‬</t>
  </si>
  <si>
    <t>‭473894‬</t>
  </si>
  <si>
    <t>CHQ#473894,CLEARING CHARGES</t>
  </si>
  <si>
    <t>‭34194‬</t>
  </si>
  <si>
    <t>‭473978‬</t>
  </si>
  <si>
    <t>CHQ#473978,CLEARING CHARGES</t>
  </si>
  <si>
    <t>‭34195‬</t>
  </si>
  <si>
    <t>‭474071‬</t>
  </si>
  <si>
    <t>CHQ#474071,CLEARING CHARGES</t>
  </si>
  <si>
    <t>‭34196‬</t>
  </si>
  <si>
    <t>‭474403‬</t>
  </si>
  <si>
    <t>CHQ#474403,CLEARING CHARGES</t>
  </si>
  <si>
    <t>‭34197‬</t>
  </si>
  <si>
    <t>‭474402‬</t>
  </si>
  <si>
    <t>CHQ#474402,CLEARING CHARGES</t>
  </si>
  <si>
    <t>‭34198‬</t>
  </si>
  <si>
    <t>‭474401‬</t>
  </si>
  <si>
    <t>CHQ#474401,CLEARING CHARGES</t>
  </si>
  <si>
    <t>‭34249‬</t>
  </si>
  <si>
    <t>‭APR-19 PROVISION‬</t>
  </si>
  <si>
    <t>APR'19 PROVISION</t>
  </si>
  <si>
    <t>‭30323‬</t>
  </si>
  <si>
    <t>‭473920‬</t>
  </si>
  <si>
    <t>TLLU5255891-THC-DELIVERY ORDER</t>
  </si>
  <si>
    <t>‭30335‬</t>
  </si>
  <si>
    <t>‭473964‬</t>
  </si>
  <si>
    <t>TCNU7817678</t>
  </si>
  <si>
    <t>‭30336‬</t>
  </si>
  <si>
    <t>‭474041‬</t>
  </si>
  <si>
    <t>MEDU7834883,D/L FEES</t>
  </si>
  <si>
    <t>‭30337‬</t>
  </si>
  <si>
    <t>‭474171‬</t>
  </si>
  <si>
    <t>MEDUHO202913,MEDUTH543869-D/O FEES</t>
  </si>
  <si>
    <t>Jul-19 Receipts QAR</t>
  </si>
  <si>
    <t>‭00003718‬</t>
  </si>
  <si>
    <t xml:space="preserve">Receipt Number - 00003718 Document Number - 1120 Receipt Method Name - PCP-Cheque Receipt Date - 30-APR-19 Bank Name - HSBC Bank Account Name - OD HSBC 001-142033-001 </t>
  </si>
  <si>
    <t xml:space="preserve">CR#0324 </t>
  </si>
  <si>
    <t>Receivables A 10928387 13055773</t>
  </si>
  <si>
    <t>Journal Import 13055773:</t>
  </si>
  <si>
    <t>‭00005570‬</t>
  </si>
  <si>
    <t xml:space="preserve">Receipt Number - 00005570 Document Number - 1611 Receipt Method Name - PCP-Cheque Receipt Date - 30-JUL-19 Bank Name - HSBC Bank Account Name - OD HSBC 001-142033-001 </t>
  </si>
  <si>
    <t xml:space="preserve">CR#4595 AGNST RETN CHQ 5450 </t>
  </si>
  <si>
    <t>Receivables A 10915366 13050237</t>
  </si>
  <si>
    <t>Jul-19 Receipts USD</t>
  </si>
  <si>
    <t>Journal Import 13050237:</t>
  </si>
  <si>
    <t>‭PNG DN RVD USD 296.23 @ 3.635‬</t>
  </si>
  <si>
    <t xml:space="preserve">Receipt Number - PNG DN RVD USD 296.23 @ 3.635 Document Number - 201 Receipt Method Name - PCP-Bank Transfer Receipt Date - 09-JUL-19 Bank Name - HSBC Bank Account Name - OD HSBC 001-142033-001 </t>
  </si>
  <si>
    <t xml:space="preserve">PNG DN RVD USD 296.23 @ 3.635 </t>
  </si>
  <si>
    <t>‭PNG DN RVD USD64219.05 @ 3.635‬</t>
  </si>
  <si>
    <t xml:space="preserve">Receipt Number - PNG DN RVD USD64219.05 @ 3.635 Document Number - 195 Receipt Method Name - PCP-Bank Transfer Receipt Date - 08-JUL-19 Bank Name - HSBC Bank Account Name - OD HSBC 001-142033-001 </t>
  </si>
  <si>
    <t xml:space="preserve">PNG DN RVD USD64219.05 @ 3.635 </t>
  </si>
  <si>
    <t>‭PNG DN USD 47515.48 @ 3.635‬</t>
  </si>
  <si>
    <t xml:space="preserve">Receipt Number - PNG DN USD 47515.48 @ 3.635 Document Number - 209 Receipt Method Name - PCP-Bank Transfer Receipt Date - 25-JUL-19 Bank Name - HSBC Bank Account Name - OD HSBC 001-142033-001 </t>
  </si>
  <si>
    <t xml:space="preserve">PNG DN USD 47515.48 @ 3.635 </t>
  </si>
  <si>
    <t>‭PNG DN USD 53671.93 @ 3.635‬</t>
  </si>
  <si>
    <t xml:space="preserve">Receipt Number - PNG DN USD 53671.93 @ 3.635 Document Number - 204 Receipt Method Name - PCP-Bank Transfer Receipt Date - 17-JUL-19 Bank Name - HSBC Bank Account Name - OD HSBC 001-142033-001 </t>
  </si>
  <si>
    <t xml:space="preserve">PNG DN USD 53671.93 @ 3.635 </t>
  </si>
  <si>
    <t>‭PNG DN USD 6530.69 @ 3.635‬</t>
  </si>
  <si>
    <t xml:space="preserve">Receipt Number - PNG DN USD 6530.69 @ 3.635 Document Number - 208 Receipt Method Name - PCP-Bank Transfer Receipt Date - 25-JUL-19 Bank Name - HSBC Bank Account Name - OD HSBC 001-142033-001 </t>
  </si>
  <si>
    <t xml:space="preserve">PNG DN USD 6530.69 @ 3.635 </t>
  </si>
  <si>
    <t>‭PNG DN RVD USD150.67 @ 3.64239‬</t>
  </si>
  <si>
    <t xml:space="preserve">Receipt Number - PNG DN RVD USD150.67 @ 3.64239 Document Number - 200 Receipt Method Name - PCP-Bank Transfer Receipt Date - 02-JUL-19 Bank Name - HSBC Bank Account Name - OD HSBC 001-142033-001 </t>
  </si>
  <si>
    <t xml:space="preserve">PNG DN RVD USD150.67 @ 3.64239 </t>
  </si>
  <si>
    <t>‭PNG DN RVD USD15466.01 @3.635‬</t>
  </si>
  <si>
    <t xml:space="preserve">Receipt Number - PNG DN RVD USD15466.01 @3.635 Document Number - 202 Receipt Method Name - PCP-Bank Transfer Receipt Date - 09-JUL-19 Bank Name - HSBC Bank Account Name - OD HSBC 001-142033-001 </t>
  </si>
  <si>
    <t xml:space="preserve">PNG DN RVD USD15466.01 @3.635 </t>
  </si>
  <si>
    <t>‭PNG DN RVD USD42273.44 @3.6425‬</t>
  </si>
  <si>
    <t xml:space="preserve">Receipt Number - PNG DN RVD USD42273.44 @3.6425 Document Number - 203 Receipt Method Name - PCP-Bank Transfer Receipt Date - 09-JUL-19 Bank Name - HSBC Bank Account Name - OD HSBC 001-142033-001 </t>
  </si>
  <si>
    <t xml:space="preserve">PNG DN RVD USD42273.44 @3.6425 </t>
  </si>
  <si>
    <t>‭PNG DN USD 1098.15 @ 3.635‬</t>
  </si>
  <si>
    <t xml:space="preserve">Receipt Number - PNG DN USD 1098.15 @ 3.635 Document Number - 212 Receipt Method Name - PCP-Bank Transfer Receipt Date - 29-JUL-19 Bank Name - HSBC Bank Account Name - OD HSBC 001-142033-001 </t>
  </si>
  <si>
    <t xml:space="preserve">PNG DN USD 1098.15 @ 3.635 </t>
  </si>
  <si>
    <t>‭PNG DN USD 6562.31 @ 3.635‬</t>
  </si>
  <si>
    <t xml:space="preserve">Receipt Number - PNG DN USD 6562.31 @ 3.635 Document Number - 205 Receipt Method Name - PCP-Bank Transfer Receipt Date - 23-JUL-19 Bank Name - HSBC Bank Account Name - OD HSBC 001-142033-001 </t>
  </si>
  <si>
    <t xml:space="preserve">PNG DN USD 6562.31 @ 3.635 </t>
  </si>
  <si>
    <t>‭PNG DN USD 12266.86 @ 3.635‬</t>
  </si>
  <si>
    <t xml:space="preserve">Receipt Number - PNG DN USD 12266.86 @ 3.635 Document Number - 207 Receipt Method Name - PCP-Bank Transfer Receipt Date - 24-JUL-19 Bank Name - HSBC Bank Account Name - OD HSBC 001-142033-001 </t>
  </si>
  <si>
    <t xml:space="preserve">PNG DN USD 12266.86 @ 3.635 </t>
  </si>
  <si>
    <t>‭PNG DN RVD USD 17698.56 @3.635‬</t>
  </si>
  <si>
    <t xml:space="preserve">Receipt Number - PNG DN RVD USD 17698.56 @3.635 Document Number - 213 Receipt Method Name - PCP-Bank Transfer Receipt Date - 30-JUL-19 Bank Name - HSBC Bank Account Name - OD HSBC 001-142033-001 </t>
  </si>
  <si>
    <t xml:space="preserve">PNG DN RVD USD 17698.56 @3.635 </t>
  </si>
  <si>
    <t>‭00018949‬</t>
  </si>
  <si>
    <t xml:space="preserve">Receipt Number - 00018949 Document Number - 1548 Receipt Method Name - PCP-Cheque Receipt Date - 11-JUL-19 Bank Name - HSBC Bank Account Name - OD HSBC 001-142033-001 </t>
  </si>
  <si>
    <t>‭Mr. HARSHAB PEEDIYEKAL VALAPPIL‬</t>
  </si>
  <si>
    <t xml:space="preserve">CR#4385,RV#2344 </t>
  </si>
  <si>
    <t>‭00020599‬</t>
  </si>
  <si>
    <t xml:space="preserve">Receipt Number - 00020599 Document Number - 1573 Receipt Method Name - PCP-Cheque Receipt Date - 23-JUL-19 Bank Name - HSBC Bank Account Name - OD HSBC 001-142033-001 </t>
  </si>
  <si>
    <t xml:space="preserve">CR#4496, RV#2468 </t>
  </si>
  <si>
    <t>‭24232‬</t>
  </si>
  <si>
    <t xml:space="preserve">Receipt Number - 24232 Document Number - 1601 Receipt Method Name - PCP-Cheque Receipt Date - 30-JUL-19 Bank Name - HSBC Bank Account Name - OD HSBC 001-142033-001 </t>
  </si>
  <si>
    <t xml:space="preserve">CR#4593,RV#1880 </t>
  </si>
  <si>
    <t>‭24235‬</t>
  </si>
  <si>
    <t xml:space="preserve">Receipt Number - 24235 Document Number - 1604 Receipt Method Name - PCP-Cheque Receipt Date - 30-JUL-19 Bank Name - HSBC Bank Account Name - OD HSBC 001-142033-001 </t>
  </si>
  <si>
    <t xml:space="preserve">CR#4593,RV#1881 </t>
  </si>
  <si>
    <t>‭67446‬</t>
  </si>
  <si>
    <t xml:space="preserve">Receipt Number - 67446 Document Number - 1480 Receipt Method Name - PCP-Cheque Receipt Date - 02-JUL-19 Bank Name - HSBC Bank Account Name - OD HSBC 001-142033-001 </t>
  </si>
  <si>
    <t xml:space="preserve">CR#4273,RV#1878 </t>
  </si>
  <si>
    <t>‭67449‬</t>
  </si>
  <si>
    <t xml:space="preserve">Receipt Number - 67449 Document Number - 1483 Receipt Method Name - PCP-Cheque Receipt Date - 02-JUL-19 Bank Name - HSBC Bank Account Name - OD HSBC 001-142033-001 </t>
  </si>
  <si>
    <t xml:space="preserve">CR#4273,RV#1879 </t>
  </si>
  <si>
    <t>‭1000627‬</t>
  </si>
  <si>
    <t xml:space="preserve">Receipt Number - 1000627 Document Number - 1541 Receipt Method Name - PCP-Cheque Receipt Date - 09-JUL-19 Bank Name - HSBC Bank Account Name - OD HSBC 001-142033-001 </t>
  </si>
  <si>
    <t xml:space="preserve">CR#4361,RV#2383 </t>
  </si>
  <si>
    <t>‭1000647‬</t>
  </si>
  <si>
    <t xml:space="preserve">Receipt Number - 1000647 Document Number - 1590 Receipt Method Name - PCP-Cheque Receipt Date - 29-JUL-19 Bank Name - HSBC Bank Account Name - OD HSBC 001-142033-001 </t>
  </si>
  <si>
    <t xml:space="preserve">CR#4575,RV#2397 </t>
  </si>
  <si>
    <t>‭01001291‬</t>
  </si>
  <si>
    <t xml:space="preserve">Receipt Number - 01001291 Document Number - 1474 Receipt Method Name - PCP-Cheque Receipt Date - 01-JUL-19 Bank Name - HSBC Bank Account Name - OD HSBC 001-142033-001 </t>
  </si>
  <si>
    <t xml:space="preserve">CR#4259,RV#1846 </t>
  </si>
  <si>
    <t>‭01001325‬</t>
  </si>
  <si>
    <t xml:space="preserve">Receipt Number - 01001325 Document Number - 1544 Receipt Method Name - PCP-Cheque Receipt Date - 10-JUL-19 Bank Name - HSBC Bank Account Name - OD HSBC 001-142033-001 </t>
  </si>
  <si>
    <t xml:space="preserve">CR#4373,RV#2386 </t>
  </si>
  <si>
    <t>‭01003001‬</t>
  </si>
  <si>
    <t xml:space="preserve">Receipt Number - 01003001 Document Number - 1506 Receipt Method Name - PCP-Cheque Receipt Date - 04-JUL-19 Bank Name - HSBC Bank Account Name - OD HSBC 001-142033-001 </t>
  </si>
  <si>
    <t xml:space="preserve">CR#4304,RV#1531 </t>
  </si>
  <si>
    <t>‭01004550‬</t>
  </si>
  <si>
    <t xml:space="preserve">Receipt Number - 01004550 Document Number - 1487 Receipt Method Name - PCP-Cheque Receipt Date - 02-JUL-19 Bank Name - HSBC Bank Account Name - OD HSBC 001-142033-001 </t>
  </si>
  <si>
    <t xml:space="preserve">CR#4274,RV#1145 </t>
  </si>
  <si>
    <t>‭01004694‬</t>
  </si>
  <si>
    <t xml:space="preserve">Receipt Number - 01004694 Document Number - 1597 Receipt Method Name - PCP-Cheque Receipt Date - 30-JUL-19 Bank Name - HSBC Bank Account Name - OD HSBC 001-142033-001 </t>
  </si>
  <si>
    <t xml:space="preserve">CR#4592,RV#1970 </t>
  </si>
  <si>
    <t>‭1005688‬</t>
  </si>
  <si>
    <t xml:space="preserve">Receipt Number - 1005688 Document Number - 1521 Receipt Method Name - PCP-Cheque Receipt Date - 06-JUL-19 Bank Name - HSBC Bank Account Name - OD HSBC 001-142033-001 </t>
  </si>
  <si>
    <t xml:space="preserve">CR#4313,RV#2286 </t>
  </si>
  <si>
    <t>‭1006049‬</t>
  </si>
  <si>
    <t xml:space="preserve">Receipt Number - 1006049 Document Number - 1458 Receipt Method Name - PCP-Cheque Receipt Date - 01-JUL-19 Bank Name - HSBC Bank Account Name - OD HSBC 001-142033-001 </t>
  </si>
  <si>
    <t xml:space="preserve">CR#4259,RV#1837 </t>
  </si>
  <si>
    <t>‭1006544‬</t>
  </si>
  <si>
    <t xml:space="preserve">Receipt Number - 1006544 Document Number - 1499 Receipt Method Name - PCP-Cheque Receipt Date - 03-JUL-19 Bank Name - HSBC Bank Account Name - OD HSBC 001-142033-001 </t>
  </si>
  <si>
    <t xml:space="preserve">CR#4290,RV#2379 </t>
  </si>
  <si>
    <t>‭1007310‬</t>
  </si>
  <si>
    <t xml:space="preserve">Receipt Number - 1007310 Document Number - 1577 Receipt Method Name - PCP-Cheque Receipt Date - 24-JUL-19 Bank Name - HSBC Bank Account Name - OD HSBC 001-142033-001 </t>
  </si>
  <si>
    <t xml:space="preserve">CR#4519,RV#2290 </t>
  </si>
  <si>
    <t>‭1008406‬</t>
  </si>
  <si>
    <t xml:space="preserve">Receipt Number - 1008406 Document Number - 1456 Receipt Method Name - PCP-Cheque Receipt Date - 01-JUL-19 Bank Name - HSBC Bank Account Name - OD HSBC 001-142033-001 </t>
  </si>
  <si>
    <t xml:space="preserve">CR#4259,RV#1835 </t>
  </si>
  <si>
    <t>‭1010675‬</t>
  </si>
  <si>
    <t xml:space="preserve">Receipt Number - 1010675 Document Number - 1525 Receipt Method Name - PCP-Cheque Receipt Date - 07-JUL-19 Bank Name - HSBC Bank Account Name - OD HSBC 001-142033-001 </t>
  </si>
  <si>
    <t xml:space="preserve">CR#4327,RV#2289 </t>
  </si>
  <si>
    <t>‭1011991‬</t>
  </si>
  <si>
    <t xml:space="preserve">Receipt Number - 1011991 Document Number - 1455 Receipt Method Name - PCP-Cheque Receipt Date - 01-JUL-19 Bank Name - HSBC Bank Account Name - OD HSBC 001-142033-001 </t>
  </si>
  <si>
    <t xml:space="preserve">CR#4259,RV#1834 </t>
  </si>
  <si>
    <t>‭01015878‬</t>
  </si>
  <si>
    <t xml:space="preserve">Receipt Number - 01015878 Document Number - 1530 Receipt Method Name - PCP-Cheque Receipt Date - 08-JUL-19 Bank Name - HSBC Bank Account Name - OD HSBC 001-142033-001 </t>
  </si>
  <si>
    <t xml:space="preserve">CR#4343,RV#2337 </t>
  </si>
  <si>
    <t>‭1015901‬</t>
  </si>
  <si>
    <t xml:space="preserve">Receipt Number - 1015901 Document Number - 1518 Receipt Method Name - PCP-Cheque Receipt Date - 06-JUL-19 Bank Name - HSBC Bank Account Name - OD HSBC 001-142033-001 </t>
  </si>
  <si>
    <t xml:space="preserve">CR#4313,RV#2283 </t>
  </si>
  <si>
    <t>‭1016907‬</t>
  </si>
  <si>
    <t xml:space="preserve">Receipt Number - 1016907 Document Number - 1512 Receipt Method Name - PCP-Cheque Receipt Date - 06-JUL-19 Bank Name - HSBC Bank Account Name - OD HSBC 001-142033-001 </t>
  </si>
  <si>
    <t xml:space="preserve">CR#4313,RV#2277 </t>
  </si>
  <si>
    <t>‭1018926‬</t>
  </si>
  <si>
    <t xml:space="preserve">Receipt Number - 1018926 Document Number - 1516 Receipt Method Name - PCP-Cheque Receipt Date - 06-JUL-19 Bank Name - HSBC Bank Account Name - OD HSBC 001-142033-001 </t>
  </si>
  <si>
    <t xml:space="preserve">CR#4313,RV#2281 </t>
  </si>
  <si>
    <t>‭1019543‬</t>
  </si>
  <si>
    <t xml:space="preserve">Receipt Number - 1019543 Document Number - 1519 Receipt Method Name - PCP-Cheque Receipt Date - 06-JUL-19 Bank Name - HSBC Bank Account Name - OD HSBC 001-142033-001 </t>
  </si>
  <si>
    <t xml:space="preserve">CR#4313,RV#2284 </t>
  </si>
  <si>
    <t>‭1021375‬</t>
  </si>
  <si>
    <t xml:space="preserve">Receipt Number - 1021375 Document Number - 1490 Receipt Method Name - PCP-Cheque Receipt Date - 02-JUL-19 Bank Name - HSBC Bank Account Name - OD HSBC 001-142033-001 </t>
  </si>
  <si>
    <t xml:space="preserve">CR#4276,RV#2270 </t>
  </si>
  <si>
    <t>‭01022296‬</t>
  </si>
  <si>
    <t xml:space="preserve">Receipt Number - 01022296 Document Number - 1576 Receipt Method Name - PCP-Cheque Receipt Date - 24-JUL-19 Bank Name - HSBC Bank Account Name - OD HSBC 001-142033-001 </t>
  </si>
  <si>
    <t xml:space="preserve">CR#4518,RV#2023 </t>
  </si>
  <si>
    <t>‭01024720‬</t>
  </si>
  <si>
    <t xml:space="preserve">Receipt Number - 01024720 Document Number - 1528 Receipt Method Name - PCP-Cheque Receipt Date - 07-JUL-19 Bank Name - HSBC Bank Account Name - OD HSBC 001-142033-001 </t>
  </si>
  <si>
    <t>‭Mr. ROMEO JR CASTOR PARAS‬</t>
  </si>
  <si>
    <t xml:space="preserve">CR#4330,RV#27880 </t>
  </si>
  <si>
    <t>‭1046827‬</t>
  </si>
  <si>
    <t xml:space="preserve">Receipt Number - 1046827 Document Number - 1547 Receipt Method Name - PCP-Cheque Receipt Date - 11-JUL-19 Bank Name - HSBC Bank Account Name - OD HSBC 001-142033-001 </t>
  </si>
  <si>
    <t xml:space="preserve">CR#4384,RV#1918 </t>
  </si>
  <si>
    <t>‭07306697‬</t>
  </si>
  <si>
    <t xml:space="preserve">Receipt Number - 07306697 Document Number - 1489 Receipt Method Name - PCP-Cheque Receipt Date - 02-JUL-19 Bank Name - HSBC Bank Account Name - OD HSBC 001-142033-001 </t>
  </si>
  <si>
    <t xml:space="preserve">CR#4275,RV#2020 </t>
  </si>
  <si>
    <t>‭07312161‬</t>
  </si>
  <si>
    <t xml:space="preserve">Receipt Number - 07312161 Document Number - 105 Receipt Method Name - PCP-Cheque-Mobility Receipt Date - 17-JUL-19 Bank Name - HSBC Bank Account Name - OD HSBC 001-142033-001 </t>
  </si>
  <si>
    <t xml:space="preserve">Mobility - Collection Interface - Header ID 510297000222 Customer Bank Name - AHLI BANK </t>
  </si>
  <si>
    <t>‭07360420‬</t>
  </si>
  <si>
    <t xml:space="preserve">Receipt Number - 07360420 Document Number - 1612 Receipt Method Name - PCP-Cheque Receipt Date - 28-JUL-19 Bank Name - HSBC Bank Account Name - OD HSBC 001-142033-001 </t>
  </si>
  <si>
    <t xml:space="preserve">CR#4562 AFT SETTLMENT </t>
  </si>
  <si>
    <t>‭BT 7-JUL-19‬</t>
  </si>
  <si>
    <t xml:space="preserve">Receipt Number - BT 7-JUL-19 Document Number - 196 Receipt Method Name - PCP-Bank Transfer Receipt Date - 07-JUL-19 Bank Name - HSBC Bank Account Name - OD HSBC 001-142033-001 </t>
  </si>
  <si>
    <t xml:space="preserve">BT 7-JUL-19 </t>
  </si>
  <si>
    <t>‭00001794‬</t>
  </si>
  <si>
    <t xml:space="preserve">Receipt Number - 00001794 Document Number - 1561 Receipt Method Name - PCP-Cheque Receipt Date - 16-JUL-19 Bank Name - HSBC Bank Account Name - OD HSBC 001-142033-001 </t>
  </si>
  <si>
    <t xml:space="preserve">CR#4430,RV#2456 </t>
  </si>
  <si>
    <t>‭23764‬</t>
  </si>
  <si>
    <t xml:space="preserve">Receipt Number - 23764 Document Number - 1446 Receipt Method Name - PCP-Cheque Receipt Date - 30-JUN-19 Bank Name - HSBC Bank Account Name - OD HSBC 001-142033-001 </t>
  </si>
  <si>
    <t xml:space="preserve">CR#04259,RV#1873 </t>
  </si>
  <si>
    <t>‭23769‬</t>
  </si>
  <si>
    <t xml:space="preserve">Receipt Number - 23769 Document Number - 1451 Receipt Method Name - PCP-Cheque Receipt Date - 30-JUN-19 Bank Name - HSBC Bank Account Name - OD HSBC 001-142033-001 </t>
  </si>
  <si>
    <t xml:space="preserve">CR#04259,RV#1875 </t>
  </si>
  <si>
    <t>‭23770‬</t>
  </si>
  <si>
    <t xml:space="preserve">Receipt Number - 23770 Document Number - 1452 Receipt Method Name - PCP-Cheque Receipt Date - 30-JUN-19 Bank Name - HSBC Bank Account Name - OD HSBC 001-142033-001 </t>
  </si>
  <si>
    <t>‭23771‬</t>
  </si>
  <si>
    <t xml:space="preserve">Receipt Number - 23771 Document Number - 1453 Receipt Method Name - PCP-Cheque Receipt Date - 30-JUN-19 Bank Name - HSBC Bank Account Name - OD HSBC 001-142033-001 </t>
  </si>
  <si>
    <t>‭01000896‬</t>
  </si>
  <si>
    <t xml:space="preserve">Receipt Number - 01000896 Document Number - 99 Receipt Method Name - PCP-Cheque-Mobility Receipt Date - 26-JUN-19 Bank Name - HSBC Bank Account Name - OD HSBC 001-142033-001 </t>
  </si>
  <si>
    <t>‭01001912‬</t>
  </si>
  <si>
    <t xml:space="preserve">Receipt Number - 01001912 Document Number - 1418 Receipt Method Name - PCP-Cheque Receipt Date - 26-JUN-19 Bank Name - HSBC Bank Account Name - OD HSBC 001-142033-001 </t>
  </si>
  <si>
    <t xml:space="preserve">CR#04207,RV#02325 </t>
  </si>
  <si>
    <t>‭1008001‬</t>
  </si>
  <si>
    <t xml:space="preserve">Receipt Number - 1008001 Document Number - 1424 Receipt Method Name - PCP-Cheque Receipt Date - 27-JUN-19 Bank Name - HSBC Bank Account Name - OD HSBC 001-142033-001 </t>
  </si>
  <si>
    <t xml:space="preserve">CR#4225,RV#2329 </t>
  </si>
  <si>
    <t>‭1010934‬</t>
  </si>
  <si>
    <t xml:space="preserve">Receipt Number - 1010934 Document Number - 1436 Receipt Method Name - PCP-Cheque Receipt Date - 30-JUN-19 Bank Name - HSBC Bank Account Name - OD HSBC 001-142033-001 </t>
  </si>
  <si>
    <t xml:space="preserve">CR#4250,RV#2209 </t>
  </si>
  <si>
    <t>‭1005009‬</t>
  </si>
  <si>
    <t xml:space="preserve">Receipt Number - 1005009 Document Number - 1523 Receipt Method Name - PCP-Cheque Receipt Date - 06-JUL-19 Bank Name - HSBC Bank Account Name - OD HSBC 001-142033-001 </t>
  </si>
  <si>
    <t xml:space="preserve">CR#4313,RV#2288 </t>
  </si>
  <si>
    <t>‭1005140‬</t>
  </si>
  <si>
    <t xml:space="preserve">Receipt Number - 1005140 Document Number - 1462 Receipt Method Name - PCP-Cheque Receipt Date - 01-JUL-19 Bank Name - HSBC Bank Account Name - OD HSBC 001-142033-001 </t>
  </si>
  <si>
    <t xml:space="preserve">CR#4259,RV#1839 </t>
  </si>
  <si>
    <t>‭1008426‬</t>
  </si>
  <si>
    <t xml:space="preserve">Receipt Number - 1008426 Document Number - 1542 Receipt Method Name - PCP-Cheque Receipt Date - 09-JUL-19 Bank Name - HSBC Bank Account Name - OD HSBC 001-142033-001 </t>
  </si>
  <si>
    <t xml:space="preserve">CR#4361,RV#2384 </t>
  </si>
  <si>
    <t>‭1011856‬</t>
  </si>
  <si>
    <t xml:space="preserve">Receipt Number - 1011856 Document Number - 1472 Receipt Method Name - PCP-Cheque Receipt Date - 01-JUL-19 Bank Name - HSBC Bank Account Name - OD HSBC 001-142033-001 </t>
  </si>
  <si>
    <t xml:space="preserve">CR#4259,RV#1845 </t>
  </si>
  <si>
    <t>‭1019926‬</t>
  </si>
  <si>
    <t xml:space="preserve">Receipt Number - 1019926 Document Number - 1467 Receipt Method Name - PCP-Cheque Receipt Date - 01-JUL-19 Bank Name - HSBC Bank Account Name - OD HSBC 001-142033-001 </t>
  </si>
  <si>
    <t xml:space="preserve">CR#4259,RV#1842 </t>
  </si>
  <si>
    <t>‭1036794‬</t>
  </si>
  <si>
    <t xml:space="preserve">Receipt Number - 1036794 Document Number - 1470 Receipt Method Name - PCP-Cheque Receipt Date - 01-JUL-19 Bank Name - HSBC Bank Account Name - OD HSBC 001-142033-001 </t>
  </si>
  <si>
    <t xml:space="preserve">CR#4259,RV#1844 </t>
  </si>
  <si>
    <t>‭1036978‬</t>
  </si>
  <si>
    <t xml:space="preserve">Receipt Number - 1036978 Document Number - 1459 Receipt Method Name - PCP-Cheque Receipt Date - 01-JUL-19 Bank Name - HSBC Bank Account Name - OD HSBC 001-142033-001 </t>
  </si>
  <si>
    <t xml:space="preserve">CR#4259,RV#1838 </t>
  </si>
  <si>
    <t>‭1046977‬</t>
  </si>
  <si>
    <t xml:space="preserve">Receipt Number - 1046977 Document Number - 1574 Receipt Method Name - PCP-Cheque Receipt Date - 24-JUL-19 Bank Name - HSBC Bank Account Name - OD HSBC 001-142033-001 </t>
  </si>
  <si>
    <t xml:space="preserve">CR#4507,RV#1919 </t>
  </si>
  <si>
    <t>‭7392109‬</t>
  </si>
  <si>
    <t xml:space="preserve">Receipt Number - 7392109 Document Number - 1498 Receipt Method Name - PCP-Cheque Receipt Date - 03-JUL-19 Bank Name - HSBC Bank Account Name - OD HSBC 001-142033-001 </t>
  </si>
  <si>
    <t xml:space="preserve">CR#4290,RV#2377 </t>
  </si>
  <si>
    <t xml:space="preserve">Receipt Number - BT 7-JUL-19 Document Number - 197 Receipt Method Name - PCP-Bank Transfer Receipt Date - 07-JUL-19 Bank Name - HSBC Bank Account Name - OD HSBC 001-142033-001 </t>
  </si>
  <si>
    <t>‭BT 8-JUL-19‬</t>
  </si>
  <si>
    <t xml:space="preserve">Receipt Number - BT 8-JUL-19 Document Number - 199 Receipt Method Name - PCP-Bank Transfer Receipt Date - 08-JUL-19 Bank Name - HSBC Bank Account Name - OD HSBC 001-142033-001 </t>
  </si>
  <si>
    <t xml:space="preserve">BT 8-JUL-19 </t>
  </si>
  <si>
    <t>‭1053‬</t>
  </si>
  <si>
    <t xml:space="preserve">Receipt Number - 1053 Document Number - 1433 Receipt Method Name - PCP-Cheque Receipt Date - 30-JUN-19 Bank Name - HSBC Bank Account Name - OD HSBC 001-142033-001 </t>
  </si>
  <si>
    <t xml:space="preserve">CR#4248,RV#2371 </t>
  </si>
  <si>
    <t>‭23767‬</t>
  </si>
  <si>
    <t xml:space="preserve">Receipt Number - 23767 Document Number - 1449 Receipt Method Name - PCP-Cheque Receipt Date - 30-JUN-19 Bank Name - HSBC Bank Account Name - OD HSBC 001-142033-001 </t>
  </si>
  <si>
    <t xml:space="preserve">CR#04259,RV#1874 </t>
  </si>
  <si>
    <t>‭1000700‬</t>
  </si>
  <si>
    <t xml:space="preserve">Receipt Number - 1000700 Document Number - 1438 Receipt Method Name - PCP-Cheque Receipt Date - 30-JUN-19 Bank Name - HSBC Bank Account Name - OD HSBC 001-142033-001 </t>
  </si>
  <si>
    <t xml:space="preserve">CR#4250,RV#2211 </t>
  </si>
  <si>
    <t>‭1005444‬</t>
  </si>
  <si>
    <t xml:space="preserve">Receipt Number - 1005444 Document Number - 1393 Receipt Method Name - PCP-Cheque Receipt Date - 18-JUN-19 Bank Name - HSBC Bank Account Name - OD HSBC 001-142033-001 </t>
  </si>
  <si>
    <t xml:space="preserve">CR#04125,RV#02364 </t>
  </si>
  <si>
    <t>‭01006097‬</t>
  </si>
  <si>
    <t xml:space="preserve">Receipt Number - 01006097 Document Number - 1440 Receipt Method Name - PCP-Cheque Receipt Date - 30-JUN-19 Bank Name - HSBC Bank Account Name - OD HSBC 001-142033-001 </t>
  </si>
  <si>
    <t xml:space="preserve">CR#4250,RV#2213 </t>
  </si>
  <si>
    <t>‭1008390‬</t>
  </si>
  <si>
    <t xml:space="preserve">Receipt Number - 1008390 Document Number - 1431 Receipt Method Name - PCP-Cheque Receipt Date - 30-JUN-19 Bank Name - HSBC Bank Account Name - OD HSBC 001-142033-001 </t>
  </si>
  <si>
    <t xml:space="preserve">CR#4238,RV#2370 </t>
  </si>
  <si>
    <t>‭01022240‬</t>
  </si>
  <si>
    <t xml:space="preserve">Receipt Number - 01022240 Document Number - 1432 Receipt Method Name - PCP-Cheque Receipt Date - 30-JUN-19 Bank Name - HSBC Bank Account Name - OD HSBC 001-142033-001 </t>
  </si>
  <si>
    <t xml:space="preserve">CR#4245,RV#2019 </t>
  </si>
  <si>
    <t>‭47‬</t>
  </si>
  <si>
    <t xml:space="preserve">Receipt Number - 47 Document Number - 1531 Receipt Method Name - PCP-Cheque Receipt Date - 08-JUL-19 Bank Name - HSBC Bank Account Name - OD HSBC 001-142033-001 </t>
  </si>
  <si>
    <t xml:space="preserve">CR#4343,RV#2381 </t>
  </si>
  <si>
    <t>‭00000638‬</t>
  </si>
  <si>
    <t xml:space="preserve">Receipt Number - 00000638 Document Number - 1568 Receipt Method Name - PCP-Cheque Receipt Date - 18-JUL-19 Bank Name - HSBC Bank Account Name - OD HSBC 001-142033-001 </t>
  </si>
  <si>
    <t xml:space="preserve">CR#4457,RV#2459 </t>
  </si>
  <si>
    <t>‭00000672‬</t>
  </si>
  <si>
    <t xml:space="preserve">Receipt Number - 00000672 Document Number - 1550 Receipt Method Name - PCP-Cheque Receipt Date - 11-JUL-19 Bank Name - HSBC Bank Account Name - OD HSBC 001-142033-001 </t>
  </si>
  <si>
    <t xml:space="preserve">CR#4385,RV#2347 </t>
  </si>
  <si>
    <t xml:space="preserve">Receipt Number - 683 Document Number - 1555 Receipt Method Name - PCP-Cheque Receipt Date - 11-JUL-19 Bank Name - HSBC Bank Account Name - OD HSBC 001-142033-001 </t>
  </si>
  <si>
    <t xml:space="preserve">CR#4386,RV#2390 </t>
  </si>
  <si>
    <t>‭743‬</t>
  </si>
  <si>
    <t xml:space="preserve">Receipt Number - 743 Document Number - 1554 Receipt Method Name - PCP-Cheque Receipt Date - 11-JUL-19 Bank Name - HSBC Bank Account Name - OD HSBC 001-142033-001 </t>
  </si>
  <si>
    <t xml:space="preserve">CR#4386,RV#2389 </t>
  </si>
  <si>
    <t>‭1760‬</t>
  </si>
  <si>
    <t xml:space="preserve">Receipt Number - 1760 Document Number - 1557 Receipt Method Name - PCP-Cheque Receipt Date - 11-JUL-19 Bank Name - HSBC Bank Account Name - OD HSBC 001-142033-001 </t>
  </si>
  <si>
    <t xml:space="preserve">CR#4386,RV#2392 </t>
  </si>
  <si>
    <t>‭3811‬</t>
  </si>
  <si>
    <t xml:space="preserve">Receipt Number - 3811 Document Number - 1560 Receipt Method Name - PCP-Cheque Receipt Date - 14-JUL-19 Bank Name - HSBC Bank Account Name - OD HSBC 001-142033-001 </t>
  </si>
  <si>
    <t>BROADWAY FOOD</t>
  </si>
  <si>
    <t xml:space="preserve">CHQ#3811 REDEPOSITED DUE TO INS FUND </t>
  </si>
  <si>
    <t>‭00004333‬</t>
  </si>
  <si>
    <t xml:space="preserve">Receipt Number - 00004333 Document Number - 1587 Receipt Method Name - PCP-Cheque Receipt Date - 28-JUL-19 Bank Name - HSBC Bank Account Name - OD HSBC 001-142033-001 </t>
  </si>
  <si>
    <t xml:space="preserve">CR#4559,RV#02024 </t>
  </si>
  <si>
    <t>‭00004584‬</t>
  </si>
  <si>
    <t xml:space="preserve">Receipt Number - 00004584 Document Number - 1493 Receipt Method Name - PCP-Cheque Receipt Date - 02-JUL-19 Bank Name - HSBC Bank Account Name - OD HSBC 001-142033-001 </t>
  </si>
  <si>
    <t xml:space="preserve">CR#4276,RV#2274 </t>
  </si>
  <si>
    <t xml:space="preserve">Receipt Number - 24240 Document Number - 1609 Receipt Method Name - PCP-Cheque Receipt Date - 30-JUL-19 Bank Name - HSBC Bank Account Name - OD HSBC 001-142033-001 </t>
  </si>
  <si>
    <t xml:space="preserve">CR#4593,RV#1882 </t>
  </si>
  <si>
    <t>‭00026434‬</t>
  </si>
  <si>
    <t xml:space="preserve">Receipt Number - 00026434 Document Number - 1595 Receipt Method Name - PCP-Cheque Receipt Date - 30-JUL-19 Bank Name - HSBC Bank Account Name - OD HSBC 001-142033-001 </t>
  </si>
  <si>
    <t xml:space="preserve">CR#4591,RV#1149 </t>
  </si>
  <si>
    <t>‭67450‬</t>
  </si>
  <si>
    <t xml:space="preserve">Receipt Number - 67450 Document Number - 1478 Receipt Method Name - PCP-Cheque Receipt Date - 02-JUL-19 Bank Name - HSBC Bank Account Name - OD HSBC 001-142033-001 </t>
  </si>
  <si>
    <t xml:space="preserve">CR#4273,RV#1877 </t>
  </si>
  <si>
    <t>‭1000368‬</t>
  </si>
  <si>
    <t xml:space="preserve">Receipt Number - 1000368 Document Number - 1582 Receipt Method Name - PCP-Cheque Receipt Date - 25-JUL-19 Bank Name - HSBC Bank Account Name - OD HSBC 001-142033-001 </t>
  </si>
  <si>
    <t xml:space="preserve">CR#4532,RV#2291 </t>
  </si>
  <si>
    <t>‭742‬</t>
  </si>
  <si>
    <t xml:space="preserve">Receipt Number - 742 Document Number - 1553 Receipt Method Name - PCP-Cheque Receipt Date - 11-JUL-19 Bank Name - HSBC Bank Account Name - OD HSBC 001-142033-001 </t>
  </si>
  <si>
    <t>‭00000780‬</t>
  </si>
  <si>
    <t xml:space="preserve">Receipt Number - 00000780 Document Number - 1546 Receipt Method Name - PCP-Cheque Receipt Date - 10-JUL-19 Bank Name - HSBC Bank Account Name - OD HSBC 001-142033-001 </t>
  </si>
  <si>
    <t xml:space="preserve">CR#4373,RV#2388 </t>
  </si>
  <si>
    <t>‭00001781‬</t>
  </si>
  <si>
    <t xml:space="preserve">Receipt Number - 00001781 Document Number - 110 Receipt Method Name - PCP-Cheque-Mobility Receipt Date - 30-JUL-19 Bank Name - HSBC Bank Account Name - OD HSBC 001-142033-001 </t>
  </si>
  <si>
    <t xml:space="preserve">Mobility - Collection Interface - Header ID 510297000248 Customer Bank Name - QNB </t>
  </si>
  <si>
    <t>‭3311‬</t>
  </si>
  <si>
    <t xml:space="preserve">Receipt Number - 3311 Document Number - 1558 Receipt Method Name - PCP-Cheque Receipt Date - 11-JUL-19 Bank Name - HSBC Bank Account Name - OD HSBC 001-142033-001 </t>
  </si>
  <si>
    <t xml:space="preserve">CR#4386,RV#2393 </t>
  </si>
  <si>
    <t>‭3795‬</t>
  </si>
  <si>
    <t xml:space="preserve">Receipt Number - 3795 Document Number - 1556 Receipt Method Name - PCP-Cheque Receipt Date - 11-JUL-19 Bank Name - HSBC Bank Account Name - OD HSBC 001-142033-001 </t>
  </si>
  <si>
    <t xml:space="preserve">CR#4386,RV#2391 </t>
  </si>
  <si>
    <t>‭00004342‬</t>
  </si>
  <si>
    <t xml:space="preserve">Receipt Number - 00004342 Document Number - 1588 Receipt Method Name - PCP-Cheque Receipt Date - 28-JUL-19 Bank Name - HSBC Bank Account Name - OD HSBC 001-142033-001 </t>
  </si>
  <si>
    <t xml:space="preserve">CR#4559,RV#02025 </t>
  </si>
  <si>
    <t>‭10707‬</t>
  </si>
  <si>
    <t xml:space="preserve">Receipt Number - 10707 Document Number - 1515 Receipt Method Name - PCP-Cheque Receipt Date - 06-JUL-19 Bank Name - HSBC Bank Account Name - OD HSBC 001-142033-001 </t>
  </si>
  <si>
    <t xml:space="preserve">CR#4313,RV#2280 </t>
  </si>
  <si>
    <t>‭11675‬</t>
  </si>
  <si>
    <t xml:space="preserve">Receipt Number - 11675 Document Number - 1513 Receipt Method Name - PCP-Cheque Receipt Date - 06-JUL-19 Bank Name - HSBC Bank Account Name - OD HSBC 001-142033-001 </t>
  </si>
  <si>
    <t xml:space="preserve">CR#4313,RV#2278 </t>
  </si>
  <si>
    <t>‭01002999‬</t>
  </si>
  <si>
    <t xml:space="preserve">Receipt Number - 01002999 Document Number - 104 Receipt Method Name - PCP-Cheque-Mobility Receipt Date - 11-JUL-19 Bank Name - HSBC Bank Account Name - OD HSBC 001-142033-001 </t>
  </si>
  <si>
    <t xml:space="preserve">Mobility - Collection Interface - Header ID 5229000681 Customer Bank Name - Â STANDARD CHARTED BANK </t>
  </si>
  <si>
    <t>‭1004714‬</t>
  </si>
  <si>
    <t xml:space="preserve">Receipt Number - 1004714 Document Number - 1510 Receipt Method Name - PCP-Cheque Receipt Date - 06-JUL-19 Bank Name - HSBC Bank Account Name - OD HSBC 001-142033-001 </t>
  </si>
  <si>
    <t xml:space="preserve">CR#4313,RV#2275 </t>
  </si>
  <si>
    <t>‭1005141‬</t>
  </si>
  <si>
    <t xml:space="preserve">Receipt Number - 1005141 Document Number - 1461 Receipt Method Name - PCP-Cheque Receipt Date - 01-JUL-19 Bank Name - HSBC Bank Account Name - OD HSBC 001-142033-001 </t>
  </si>
  <si>
    <t>‭1005753‬</t>
  </si>
  <si>
    <t xml:space="preserve">Receipt Number - 1005753 Document Number - 1522 Receipt Method Name - PCP-Cheque Receipt Date - 06-JUL-19 Bank Name - HSBC Bank Account Name - OD HSBC 001-142033-001 </t>
  </si>
  <si>
    <t xml:space="preserve">CR#4313,RV#2287 </t>
  </si>
  <si>
    <t>‭1006395‬</t>
  </si>
  <si>
    <t xml:space="preserve">Receipt Number - 1006395 Document Number - 103 Receipt Method Name - PCP-Cheque-Mobility Receipt Date - 09-JUL-19 Bank Name - HSBC Bank Account Name - OD HSBC 001-142033-001 </t>
  </si>
  <si>
    <t xml:space="preserve">Mobility - Collection Interface - Header ID 5229000675 Customer Bank Name - Â STANDARD CHARTED BANK </t>
  </si>
  <si>
    <t>‭01007239‬</t>
  </si>
  <si>
    <t xml:space="preserve">Receipt Number - 01007239 Document Number - 1585 Receipt Method Name - PCP-Cheque Receipt Date - 28-JUL-19 Bank Name - HSBC Bank Account Name - OD HSBC 001-142033-001 </t>
  </si>
  <si>
    <t xml:space="preserve">CR#4545,RV#2480 </t>
  </si>
  <si>
    <t>‭1007832‬</t>
  </si>
  <si>
    <t xml:space="preserve">Receipt Number - 1007832 Document Number - 1500 Receipt Method Name - PCP-Cheque Receipt Date - 04-JUL-19 Bank Name - HSBC Bank Account Name - OD HSBC 001-142033-001 </t>
  </si>
  <si>
    <t xml:space="preserve">CR#4301,RV#2333 </t>
  </si>
  <si>
    <t>‭1012188‬</t>
  </si>
  <si>
    <t xml:space="preserve">Receipt Number - 1012188 Document Number - 1592 Receipt Method Name - PCP-Cheque Receipt Date - 30-JUL-19 Bank Name - HSBC Bank Account Name - OD HSBC 001-142033-001 </t>
  </si>
  <si>
    <t xml:space="preserve">CR#4577,RV#1597 </t>
  </si>
  <si>
    <t>‭1012545‬</t>
  </si>
  <si>
    <t xml:space="preserve">Receipt Number - 1012545 Document Number - 1497 Receipt Method Name - PCP-Cheque Receipt Date - 03-JUL-19 Bank Name - HSBC Bank Account Name - OD HSBC 001-142033-001 </t>
  </si>
  <si>
    <t xml:space="preserve">CR#4290,RV#2376 </t>
  </si>
  <si>
    <t>‭1014376‬</t>
  </si>
  <si>
    <t xml:space="preserve">Receipt Number - 1014376 Document Number - 1598 Receipt Method Name - PCP-Cheque Receipt Date - 30-JUL-19 Bank Name - HSBC Bank Account Name - OD HSBC 001-142033-001 </t>
  </si>
  <si>
    <t xml:space="preserve">CR#4592,RV#1971 </t>
  </si>
  <si>
    <t>‭1024367‬</t>
  </si>
  <si>
    <t xml:space="preserve">Receipt Number - 1024367 Document Number - 1507 Receipt Method Name - PCP-Cheque Receipt Date - 06-JUL-19 Bank Name - HSBC Bank Account Name - OD HSBC 001-142033-001 </t>
  </si>
  <si>
    <t xml:space="preserve">CR#4313,RV#2272 </t>
  </si>
  <si>
    <t>‭1047233‬</t>
  </si>
  <si>
    <t xml:space="preserve">Receipt Number - 1047233 Document Number - 1575 Receipt Method Name - PCP-Cheque Receipt Date - 24-JUL-19 Bank Name - HSBC Bank Account Name - OD HSBC 001-142033-001 </t>
  </si>
  <si>
    <t xml:space="preserve">CR#4507,RV#1920 </t>
  </si>
  <si>
    <t>‭7270910‬</t>
  </si>
  <si>
    <t xml:space="preserve">Receipt Number - 7270910 Document Number - 1533 Receipt Method Name - PCP-Cheque Receipt Date - 09-JUL-19 Bank Name - HSBC Bank Account Name - OD HSBC 001-142033-001 </t>
  </si>
  <si>
    <t xml:space="preserve">CR#4344 IUT STLMNT NOV18 </t>
  </si>
  <si>
    <t>‭7270911‬</t>
  </si>
  <si>
    <t xml:space="preserve">Receipt Number - 7270911 Document Number - 1534 Receipt Method Name - PCP-Cheque Receipt Date - 09-JUL-19 Bank Name - HSBC Bank Account Name - OD HSBC 001-142033-001 </t>
  </si>
  <si>
    <t xml:space="preserve">CR#4344 IUT STLMNT DEC18 </t>
  </si>
  <si>
    <t xml:space="preserve">Receipt Number - BT 7-JUL-19 Document Number - 198 Receipt Method Name - PCP-Bank Transfer Receipt Date - 07-JUL-19 Bank Name - HSBC Bank Account Name - OD HSBC 001-142033-001 </t>
  </si>
  <si>
    <t>‭BT 30-JUL-19‬</t>
  </si>
  <si>
    <t xml:space="preserve">Receipt Number - BT 30-JUL-19 Document Number - 211 Receipt Method Name - PCP-Bank Transfer Receipt Date - 30-JUL-19 Bank Name - HSBC Bank Account Name - OD HSBC 001-142033-001 </t>
  </si>
  <si>
    <t xml:space="preserve">BT 30-JUL-19 </t>
  </si>
  <si>
    <t>‭00000730‬</t>
  </si>
  <si>
    <t xml:space="preserve">Receipt Number - 00000730 Document Number - 102 Receipt Method Name - PCP-Cheque-Mobility Receipt Date - 29-JUN-19 Bank Name - HSBC Bank Account Name - OD HSBC 001-142033-001 </t>
  </si>
  <si>
    <t xml:space="preserve">Mobility - Collection Interface - Header ID 5229000655 Customer Bank Name - Â STANDARD CHARTED BANK </t>
  </si>
  <si>
    <t>‭00001235‬</t>
  </si>
  <si>
    <t xml:space="preserve">Receipt Number - 00001235 Document Number - 1419 Receipt Method Name - PCP-Cheque Receipt Date - 26-JUN-19 Bank Name - HSBC Bank Account Name - OD HSBC 001-142033-001 </t>
  </si>
  <si>
    <t xml:space="preserve">CR#04207,RV#02326 </t>
  </si>
  <si>
    <t>‭00005117‬</t>
  </si>
  <si>
    <t xml:space="preserve">Receipt Number - 00005117 Document Number - 1404 Receipt Method Name - PCP-Cheque Receipt Date - 22-JUN-19 Bank Name - HSBC Bank Account Name - OD HSBC 001-142033-001 </t>
  </si>
  <si>
    <t xml:space="preserve">CR#04163,RV#02321 </t>
  </si>
  <si>
    <t>‭23761‬</t>
  </si>
  <si>
    <t xml:space="preserve">Receipt Number - 23761 Document Number - 1443 Receipt Method Name - PCP-Cheque Receipt Date - 30-JUN-19 Bank Name - HSBC Bank Account Name - OD HSBC 001-142033-001 </t>
  </si>
  <si>
    <t>‭23762‬</t>
  </si>
  <si>
    <t xml:space="preserve">Receipt Number - 23762 Document Number - 1444 Receipt Method Name - PCP-Cheque Receipt Date - 30-JUN-19 Bank Name - HSBC Bank Account Name - OD HSBC 001-142033-001 </t>
  </si>
  <si>
    <t>‭23768‬</t>
  </si>
  <si>
    <t xml:space="preserve">Receipt Number - 23768 Document Number - 1450 Receipt Method Name - PCP-Cheque Receipt Date - 30-JUN-19 Bank Name - HSBC Bank Account Name - OD HSBC 001-142033-001 </t>
  </si>
  <si>
    <t>‭26039‬</t>
  </si>
  <si>
    <t xml:space="preserve">Receipt Number - 26039 Document Number - 1434 Receipt Method Name - PCP-Cheque Receipt Date - 30-JUN-19 Bank Name - HSBC Bank Account Name - OD HSBC 001-142033-001 </t>
  </si>
  <si>
    <t xml:space="preserve">CR#4249,RV#1142 </t>
  </si>
  <si>
    <t>‭01000711‬</t>
  </si>
  <si>
    <t xml:space="preserve">Receipt Number - 01000711 Document Number - 101 Receipt Method Name - PCP-Cheque-Mobility Receipt Date - 27-JUN-19 Bank Name - HSBC Bank Account Name - OD HSBC 001-142033-001 </t>
  </si>
  <si>
    <t xml:space="preserve">Mobility - Collection Interface - Header ID 5229000652 Customer Bank Name - Â STANDARD CHARTED BANK </t>
  </si>
  <si>
    <t>‭01001909‬</t>
  </si>
  <si>
    <t xml:space="preserve">Receipt Number - 01001909 Document Number - 1415 Receipt Method Name - PCP-Cheque Receipt Date - 26-JUN-19 Bank Name - HSBC Bank Account Name - OD HSBC 001-142033-001 </t>
  </si>
  <si>
    <t>‭00000764‬</t>
  </si>
  <si>
    <t xml:space="preserve">Receipt Number - 00000764 Document Number - 1503 Receipt Method Name - PCP-Cheque Receipt Date - 04-JUL-19 Bank Name - HSBC Bank Account Name - OD HSBC 001-142033-001 </t>
  </si>
  <si>
    <t xml:space="preserve">CR#4303,RV#2271 </t>
  </si>
  <si>
    <t>‭00000825‬</t>
  </si>
  <si>
    <t xml:space="preserve">Receipt Number - 00000825 Document Number - 1586 Receipt Method Name - PCP-Cheque Receipt Date - 28-JUL-19 Bank Name - HSBC Bank Account Name - OD HSBC 001-142033-001 </t>
  </si>
  <si>
    <t xml:space="preserve">CR#4546,RV#1532 </t>
  </si>
  <si>
    <t>‭826‬</t>
  </si>
  <si>
    <t xml:space="preserve">Receipt Number - 826 Document Number - 1583 Receipt Method Name - PCP-Cheque Receipt Date - 25-JUL-19 Bank Name - HSBC Bank Account Name - OD HSBC 001-142033-001 </t>
  </si>
  <si>
    <t xml:space="preserve">CR#4533,RV#2292 </t>
  </si>
  <si>
    <t>‭00001956‬</t>
  </si>
  <si>
    <t xml:space="preserve">Receipt Number - 00001956 Document Number - 1562 Receipt Method Name - PCP-Cheque Receipt Date - 17-JUL-19 Bank Name - HSBC Bank Account Name - OD HSBC 001-142033-001 </t>
  </si>
  <si>
    <t xml:space="preserve">CR#4442,RV#2458 </t>
  </si>
  <si>
    <t>‭2033‬</t>
  </si>
  <si>
    <t xml:space="preserve">Receipt Number - 2033 Document Number - 1567 Receipt Method Name - PCP-Cheque Receipt Date - 18-JUL-19 Bank Name - HSBC Bank Account Name - OD HSBC 001-142033-001 </t>
  </si>
  <si>
    <t xml:space="preserve">CR#4456,RV#2462 </t>
  </si>
  <si>
    <t>‭11668‬</t>
  </si>
  <si>
    <t xml:space="preserve">Receipt Number - 11668 Document Number - 1514 Receipt Method Name - PCP-Cheque Receipt Date - 06-JUL-19 Bank Name - HSBC Bank Account Name - OD HSBC 001-142033-001 </t>
  </si>
  <si>
    <t xml:space="preserve">CR#4313,RV#2279 </t>
  </si>
  <si>
    <t>‭00011752‬</t>
  </si>
  <si>
    <t xml:space="preserve">Receipt Number - 00011752 Document Number - 1594 Receipt Method Name - PCP-Cheque Receipt Date - 30-JUL-19 Bank Name - HSBC Bank Account Name - OD HSBC 001-142033-001 </t>
  </si>
  <si>
    <t xml:space="preserve">CR#4590,RV#1598 </t>
  </si>
  <si>
    <t>‭00019095‬</t>
  </si>
  <si>
    <t xml:space="preserve">Receipt Number - 00019095 Document Number - 1505 Receipt Method Name - PCP-Cheque Receipt Date - 04-JUL-19 Bank Name - HSBC Bank Account Name - OD HSBC 001-142033-001 </t>
  </si>
  <si>
    <t xml:space="preserve">CR#4304,RV#1530 </t>
  </si>
  <si>
    <t>‭24231‬</t>
  </si>
  <si>
    <t xml:space="preserve">Receipt Number - 24231 Document Number - 1600 Receipt Method Name - PCP-Cheque Receipt Date - 30-JUL-19 Bank Name - HSBC Bank Account Name - OD HSBC 001-142033-001 </t>
  </si>
  <si>
    <t>‭24237‬</t>
  </si>
  <si>
    <t xml:space="preserve">Receipt Number - 24237 Document Number - 1606 Receipt Method Name - PCP-Cheque Receipt Date - 30-JUL-19 Bank Name - HSBC Bank Account Name - OD HSBC 001-142033-001 </t>
  </si>
  <si>
    <t>‭24238‬</t>
  </si>
  <si>
    <t xml:space="preserve">Receipt Number - 24238 Document Number - 1607 Receipt Method Name - PCP-Cheque Receipt Date - 30-JUL-19 Bank Name - HSBC Bank Account Name - OD HSBC 001-142033-001 </t>
  </si>
  <si>
    <t>‭24239‬</t>
  </si>
  <si>
    <t xml:space="preserve">Receipt Number - 24239 Document Number - 1608 Receipt Method Name - PCP-Cheque Receipt Date - 30-JUL-19 Bank Name - HSBC Bank Account Name - OD HSBC 001-142033-001 </t>
  </si>
  <si>
    <t>‭67451‬</t>
  </si>
  <si>
    <t xml:space="preserve">Receipt Number - 67451 Document Number - 1485 Receipt Method Name - PCP-Cheque Receipt Date - 02-JUL-19 Bank Name - HSBC Bank Account Name - OD HSBC 001-142033-001 </t>
  </si>
  <si>
    <t>‭01001330‬</t>
  </si>
  <si>
    <t xml:space="preserve">Receipt Number - 01001330 Document Number - 1473 Receipt Method Name - PCP-Cheque Receipt Date - 01-JUL-19 Bank Name - HSBC Bank Account Name - OD HSBC 001-142033-001 </t>
  </si>
  <si>
    <t>‭1003521‬</t>
  </si>
  <si>
    <t xml:space="preserve">Receipt Number - 1003521 Document Number - 1468 Receipt Method Name - PCP-Cheque Receipt Date - 01-JUL-19 Bank Name - HSBC Bank Account Name - OD HSBC 001-142033-001 </t>
  </si>
  <si>
    <t xml:space="preserve">CR#4259,RV#1843 </t>
  </si>
  <si>
    <t>‭1004008‬</t>
  </si>
  <si>
    <t xml:space="preserve">Receipt Number - 1004008 Document Number - 1527 Receipt Method Name - PCP-Cheque Receipt Date - 07-JUL-19 Bank Name - HSBC Bank Account Name - OD HSBC 001-142033-001 </t>
  </si>
  <si>
    <t xml:space="preserve">CR#4329,RV#2021 </t>
  </si>
  <si>
    <t>‭1010411‬</t>
  </si>
  <si>
    <t xml:space="preserve">Receipt Number - 1010411 Document Number - 1463 Receipt Method Name - PCP-Cheque Receipt Date - 01-JUL-19 Bank Name - HSBC Bank Account Name - OD HSBC 001-142033-001 </t>
  </si>
  <si>
    <t xml:space="preserve">CR#4259,RV#1840 </t>
  </si>
  <si>
    <t>‭01010629‬</t>
  </si>
  <si>
    <t xml:space="preserve">Receipt Number - 01010629 Document Number - 1488 Receipt Method Name - PCP-Cheque Receipt Date - 02-JUL-19 Bank Name - HSBC Bank Account Name - OD HSBC 001-142033-001 </t>
  </si>
  <si>
    <t xml:space="preserve">CR#4274,RV#1146 </t>
  </si>
  <si>
    <t>‭01010665‬</t>
  </si>
  <si>
    <t xml:space="preserve">Receipt Number - 01010665 Document Number - 1596 Receipt Method Name - PCP-Cheque Receipt Date - 30-JUL-19 Bank Name - HSBC Bank Account Name - OD HSBC 001-142033-001 </t>
  </si>
  <si>
    <t xml:space="preserve">CR#4592,RV#1969 </t>
  </si>
  <si>
    <t>‭1011864‬</t>
  </si>
  <si>
    <t xml:space="preserve">Receipt Number - 1011864 Document Number - 1471 Receipt Method Name - PCP-Cheque Receipt Date - 01-JUL-19 Bank Name - HSBC Bank Account Name - OD HSBC 001-142033-001 </t>
  </si>
  <si>
    <t>‭1012009‬</t>
  </si>
  <si>
    <t xml:space="preserve">Receipt Number - 1012009 Document Number - 1526 Receipt Method Name - PCP-Cheque Receipt Date - 07-JUL-19 Bank Name - HSBC Bank Account Name - OD HSBC 001-142033-001 </t>
  </si>
  <si>
    <t xml:space="preserve">CR#4328,RV#27794 </t>
  </si>
  <si>
    <t>‭01013066‬</t>
  </si>
  <si>
    <t xml:space="preserve">Receipt Number - 01013066 Document Number - 1535 Receipt Method Name - PCP-Cheque Receipt Date - 09-JUL-19 Bank Name - HSBC Bank Account Name - OD HSBC 001-142033-001 </t>
  </si>
  <si>
    <t xml:space="preserve">CR#4359,RV#2338 </t>
  </si>
  <si>
    <t>‭1014996‬</t>
  </si>
  <si>
    <t xml:space="preserve">Receipt Number - 1014996 Document Number - 1532 Receipt Method Name - PCP-Cheque Receipt Date - 08-JUL-19 Bank Name - HSBC Bank Account Name - OD HSBC 001-142033-001 </t>
  </si>
  <si>
    <t xml:space="preserve">CR#4343,RV#2382 </t>
  </si>
  <si>
    <t>‭1017816‬</t>
  </si>
  <si>
    <t xml:space="preserve">Receipt Number - 1017816 Document Number - 1517 Receipt Method Name - PCP-Cheque Receipt Date - 06-JUL-19 Bank Name - HSBC Bank Account Name - OD HSBC 001-142033-001 </t>
  </si>
  <si>
    <t xml:space="preserve">CR#4313,RV#2282 </t>
  </si>
  <si>
    <t>‭1018234‬</t>
  </si>
  <si>
    <t xml:space="preserve">Receipt Number - 1018234 Document Number - 1508 Receipt Method Name - PCP-Cheque Receipt Date - 06-JUL-19 Bank Name - HSBC Bank Account Name - OD HSBC 001-142033-001 </t>
  </si>
  <si>
    <t xml:space="preserve">CR#4313,RV#2273 </t>
  </si>
  <si>
    <t>‭1019213‬</t>
  </si>
  <si>
    <t xml:space="preserve">Receipt Number - 1019213 Document Number - 1511 Receipt Method Name - PCP-Cheque Receipt Date - 06-JUL-19 Bank Name - HSBC Bank Account Name - OD HSBC 001-142033-001 </t>
  </si>
  <si>
    <t xml:space="preserve">CR#4313,RV#2276 </t>
  </si>
  <si>
    <t>‭1021501‬</t>
  </si>
  <si>
    <t xml:space="preserve">Receipt Number - 1021501 Document Number - 1589 Receipt Method Name - PCP-Cheque Receipt Date - 28-JUL-19 Bank Name - HSBC Bank Account Name - OD HSBC 001-142033-001 </t>
  </si>
  <si>
    <t xml:space="preserve">CR#4560,RV#01533 </t>
  </si>
  <si>
    <t>‭1030245‬</t>
  </si>
  <si>
    <t xml:space="preserve">Receipt Number - 1030245 Document Number - 1529 Receipt Method Name - PCP-Cheque Receipt Date - 07-JUL-19 Bank Name - HSBC Bank Account Name - OD HSBC 001-142033-001 </t>
  </si>
  <si>
    <t xml:space="preserve">CR#4331,RV#1147 </t>
  </si>
  <si>
    <t>‭1036799‬</t>
  </si>
  <si>
    <t xml:space="preserve">Receipt Number - 1036799 Document Number - 1469 Receipt Method Name - PCP-Cheque Receipt Date - 01-JUL-19 Bank Name - HSBC Bank Account Name - OD HSBC 001-142033-001 </t>
  </si>
  <si>
    <t>‭1037058‬</t>
  </si>
  <si>
    <t xml:space="preserve">Receipt Number - 1037058 Document Number - 1460 Receipt Method Name - PCP-Cheque Receipt Date - 01-JUL-19 Bank Name - HSBC Bank Account Name - OD HSBC 001-142033-001 </t>
  </si>
  <si>
    <t>‭00000673‬</t>
  </si>
  <si>
    <t xml:space="preserve">Receipt Number - 00000673 Document Number - 1570 Receipt Method Name - PCP-Cheque Receipt Date - 18-JUL-19 Bank Name - HSBC Bank Account Name - OD HSBC 001-142033-001 </t>
  </si>
  <si>
    <t xml:space="preserve">CR#4457,RV#2463 </t>
  </si>
  <si>
    <t>‭00000687‬</t>
  </si>
  <si>
    <t xml:space="preserve">Receipt Number - 00000687 Document Number - 1537 Receipt Method Name - PCP-Cheque Receipt Date - 09-JUL-19 Bank Name - HSBC Bank Account Name - OD HSBC 001-142033-001 </t>
  </si>
  <si>
    <t xml:space="preserve">CR#4359,RV#2340 </t>
  </si>
  <si>
    <t xml:space="preserve">Receipt Number - 741 Document Number - 1552 Receipt Method Name - PCP-Cheque Receipt Date - 11-JUL-19 Bank Name - HSBC Bank Account Name - OD HSBC 001-142033-001 </t>
  </si>
  <si>
    <t>‭00000849‬</t>
  </si>
  <si>
    <t xml:space="preserve">Receipt Number - 00000849 Document Number - 1504 Receipt Method Name - PCP-Cheque Receipt Date - 04-JUL-19 Bank Name - HSBC Bank Account Name - OD HSBC 001-142033-001 </t>
  </si>
  <si>
    <t xml:space="preserve">CR#4304,RV#1529 </t>
  </si>
  <si>
    <t xml:space="preserve">Receipt Number - 00001235 Document Number - 1465 Receipt Method Name - PCP-Cheque Receipt Date - 01-JUL-19 Bank Name - HSBC Bank Account Name - OD HSBC 001-142033-001 </t>
  </si>
  <si>
    <t xml:space="preserve">CR#4259,RV#1841 </t>
  </si>
  <si>
    <t>‭00002805‬</t>
  </si>
  <si>
    <t xml:space="preserve">Receipt Number - 00002805 Document Number - 1540 Receipt Method Name - PCP-Cheque Receipt Date - 09-JUL-19 Bank Name - HSBC Bank Account Name - OD HSBC 001-142033-001 </t>
  </si>
  <si>
    <t xml:space="preserve">CR#4360,RV#2216 </t>
  </si>
  <si>
    <t>‭3382‬</t>
  </si>
  <si>
    <t xml:space="preserve">Receipt Number - 3382 Document Number - 1559 Receipt Method Name - PCP-Cheque Receipt Date - 11-JUL-19 Bank Name - HSBC Bank Account Name - OD HSBC 001-142033-001 </t>
  </si>
  <si>
    <t xml:space="preserve">CR#4386,RV#2394 </t>
  </si>
  <si>
    <t>‭00005561‬</t>
  </si>
  <si>
    <t xml:space="preserve">Receipt Number - 00005561 Document Number - 1610 Receipt Method Name - PCP-Cheque Receipt Date - 30-JUL-19 Bank Name - HSBC Bank Account Name - OD HSBC 001-142033-001 </t>
  </si>
  <si>
    <t xml:space="preserve">CR#4594 AGNST RETN CHQ 5449 </t>
  </si>
  <si>
    <t>‭00018989‬</t>
  </si>
  <si>
    <t xml:space="preserve">Receipt Number - 00018989 Document Number - 1551 Receipt Method Name - PCP-Cheque Receipt Date - 11-JUL-19 Bank Name - HSBC Bank Account Name - OD HSBC 001-142033-001 </t>
  </si>
  <si>
    <t xml:space="preserve">CR#4385,RV#2349 </t>
  </si>
  <si>
    <t>‭00019470‬</t>
  </si>
  <si>
    <t xml:space="preserve">Receipt Number - 00019470 Document Number - 1571 Receipt Method Name - PCP-Cheque Receipt Date - 21-JUL-19 Bank Name - HSBC Bank Account Name - OD HSBC 001-142033-001 </t>
  </si>
  <si>
    <t xml:space="preserve">CR#4481,RV#2465 </t>
  </si>
  <si>
    <t>‭00020820‬</t>
  </si>
  <si>
    <t xml:space="preserve">Receipt Number - 00020820 Document Number - 1584 Receipt Method Name - PCP-Cheque Receipt Date - 28-JUL-19 Bank Name - HSBC Bank Account Name - OD HSBC 001-142033-001 </t>
  </si>
  <si>
    <t xml:space="preserve">CR#4545,RV#2479 </t>
  </si>
  <si>
    <t>‭24230‬</t>
  </si>
  <si>
    <t xml:space="preserve">Receipt Number - 24230 Document Number - 1599 Receipt Method Name - PCP-Cheque Receipt Date - 30-JUL-19 Bank Name - HSBC Bank Account Name - OD HSBC 001-142033-001 </t>
  </si>
  <si>
    <t>‭24233‬</t>
  </si>
  <si>
    <t xml:space="preserve">Receipt Number - 24233 Document Number - 1602 Receipt Method Name - PCP-Cheque Receipt Date - 30-JUL-19 Bank Name - HSBC Bank Account Name - OD HSBC 001-142033-001 </t>
  </si>
  <si>
    <t>‭67444‬</t>
  </si>
  <si>
    <t xml:space="preserve">Receipt Number - 67444 Document Number - 1476 Receipt Method Name - PCP-Cheque Receipt Date - 02-JUL-19 Bank Name - HSBC Bank Account Name - OD HSBC 001-142033-001 </t>
  </si>
  <si>
    <t>‭67448‬</t>
  </si>
  <si>
    <t xml:space="preserve">Receipt Number - 67448 Document Number - 1481 Receipt Method Name - PCP-Cheque Receipt Date - 02-JUL-19 Bank Name - HSBC Bank Account Name - OD HSBC 001-142033-001 </t>
  </si>
  <si>
    <t>‭67452‬</t>
  </si>
  <si>
    <t xml:space="preserve">Receipt Number - 67452 Document Number - 1484 Receipt Method Name - PCP-Cheque Receipt Date - 02-JUL-19 Bank Name - HSBC Bank Account Name - OD HSBC 001-142033-001 </t>
  </si>
  <si>
    <t>‭1000487‬</t>
  </si>
  <si>
    <t xml:space="preserve">Receipt Number - 1000487 Document Number - 1496 Receipt Method Name - PCP-Cheque Receipt Date - 03-JUL-19 Bank Name - HSBC Bank Account Name - OD HSBC 001-142033-001 </t>
  </si>
  <si>
    <t xml:space="preserve">CR#4290,RV#2375 </t>
  </si>
  <si>
    <t>‭1000767‬</t>
  </si>
  <si>
    <t xml:space="preserve">Receipt Number - 1000767 Document Number - 1491 Receipt Method Name - PCP-Cheque Receipt Date - 02-JUL-19 Bank Name - HSBC Bank Account Name - OD HSBC 001-142033-001 </t>
  </si>
  <si>
    <t xml:space="preserve">CR#4276,RV#2273 </t>
  </si>
  <si>
    <t>‭01004728‬</t>
  </si>
  <si>
    <t xml:space="preserve">Receipt Number - 01004728 Document Number - 1524 Receipt Method Name - PCP-Cheque Receipt Date - 07-JUL-19 Bank Name - HSBC Bank Account Name - OD HSBC 001-142033-001 </t>
  </si>
  <si>
    <t xml:space="preserve">CR#4326,RV#2336 </t>
  </si>
  <si>
    <t>‭1004969‬</t>
  </si>
  <si>
    <t xml:space="preserve">Receipt Number - 1004969 Document Number - 1591 Receipt Method Name - PCP-Cheque Receipt Date - 29-JUL-19 Bank Name - HSBC Bank Account Name - OD HSBC 001-142033-001 </t>
  </si>
  <si>
    <t xml:space="preserve">CR#4576,RV#2293 </t>
  </si>
  <si>
    <t>‭01008815‬</t>
  </si>
  <si>
    <t xml:space="preserve">Receipt Number - 01008815 Document Number - 107 Receipt Method Name - PCP-Cheque-Mobility Receipt Date - 21-JUL-19 Bank Name - HSBC Bank Account Name - OD HSBC 001-142033-001 </t>
  </si>
  <si>
    <t xml:space="preserve">Mobility - Collection Interface - Header ID 510297000226 Customer Bank Name - COMMERCIAL BANK </t>
  </si>
  <si>
    <t>‭1046731‬</t>
  </si>
  <si>
    <t xml:space="preserve">Receipt Number - 1046731 Document Number - 1502 Receipt Method Name - PCP-Cheque Receipt Date - 04-JUL-19 Bank Name - HSBC Bank Account Name - OD HSBC 001-142033-001 </t>
  </si>
  <si>
    <t xml:space="preserve">CR#4302,RV#1917 </t>
  </si>
  <si>
    <t>‭BT 23-JUL-19‬</t>
  </si>
  <si>
    <t xml:space="preserve">Receipt Number - BT 23-JUL-19 Document Number - 206 Receipt Method Name - PCP-Bank Transfer Receipt Date - 23-JUL-19 Bank Name - HSBC Bank Account Name - OD HSBC 001-142033-001 </t>
  </si>
  <si>
    <t xml:space="preserve">BT 23-JUL-19 </t>
  </si>
  <si>
    <t xml:space="preserve">Receipt Number - BT 30-JUL-19 Document Number - 210 Receipt Method Name - PCP-Bank Transfer Receipt Date - 30-JUL-19 Bank Name - HSBC Bank Account Name - OD HSBC 001-142033-001 </t>
  </si>
  <si>
    <t>‭00003593‬</t>
  </si>
  <si>
    <t xml:space="preserve">Receipt Number - 00003593 Document Number - 1442 Receipt Method Name - PCP-Cheque Receipt Date - 30-JUN-19 Bank Name - HSBC Bank Account Name - OD HSBC 001-142033-001 </t>
  </si>
  <si>
    <t xml:space="preserve">CR#4250,RV#2215 </t>
  </si>
  <si>
    <t>‭6316‬</t>
  </si>
  <si>
    <t xml:space="preserve">Receipt Number - 6316 Document Number - 1435 Receipt Method Name - PCP-Cheque Receipt Date - 30-JUN-19 Bank Name - HSBC Bank Account Name - OD HSBC 001-142033-001 </t>
  </si>
  <si>
    <t xml:space="preserve">CR#4249,RV#1143 </t>
  </si>
  <si>
    <t>‭1004106‬</t>
  </si>
  <si>
    <t xml:space="preserve">Receipt Number - 1004106 Document Number - 1439 Receipt Method Name - PCP-Cheque Receipt Date - 30-JUN-19 Bank Name - HSBC Bank Account Name - OD HSBC 001-142033-001 </t>
  </si>
  <si>
    <t xml:space="preserve">CR#4250,RV#2212 </t>
  </si>
  <si>
    <t>‭1007681‬</t>
  </si>
  <si>
    <t xml:space="preserve">Receipt Number - 1007681 Document Number - 1437 Receipt Method Name - PCP-Cheque Receipt Date - 30-JUN-19 Bank Name - HSBC Bank Account Name - OD HSBC 001-142033-001 </t>
  </si>
  <si>
    <t xml:space="preserve">CR#4250,RV#2210 </t>
  </si>
  <si>
    <t>‭1008389‬</t>
  </si>
  <si>
    <t xml:space="preserve">Receipt Number - 1008389 Document Number - 1430 Receipt Method Name - PCP-Cheque Receipt Date - 30-JUN-19 Bank Name - HSBC Bank Account Name - OD HSBC 001-142033-001 </t>
  </si>
  <si>
    <t>‭1000966‬</t>
  </si>
  <si>
    <t xml:space="preserve">Receipt Number - 1000966 Document Number - 1549 Receipt Method Name - PCP-Cheque Receipt Date - 11-JUL-19 Bank Name - HSBC Bank Account Name - OD HSBC 001-142033-001 </t>
  </si>
  <si>
    <t xml:space="preserve">CR#4385,RV#2346 </t>
  </si>
  <si>
    <t>‭01005465‬</t>
  </si>
  <si>
    <t xml:space="preserve">Receipt Number - 01005465 Document Number - 108 Receipt Method Name - PCP-Cheque-Mobility Receipt Date - 18-JUL-19 Bank Name - HSBC Bank Account Name - OD HSBC 001-142033-001 </t>
  </si>
  <si>
    <t xml:space="preserve">Mobility - Collection Interface - Header ID 5229000691 Customer Bank Name - Â STANDARD CHARTED BANK </t>
  </si>
  <si>
    <t>‭00001163‬</t>
  </si>
  <si>
    <t xml:space="preserve">Receipt Number - 00001163 Document Number - 1464 Receipt Method Name - PCP-Cheque Receipt Date - 01-JUL-19 Bank Name - HSBC Bank Account Name - OD HSBC 001-142033-001 </t>
  </si>
  <si>
    <t>‭00020717‬</t>
  </si>
  <si>
    <t xml:space="preserve">Receipt Number - 00020717 Document Number - 1581 Receipt Method Name - PCP-Cheque Receipt Date - 25-JUL-19 Bank Name - HSBC Bank Account Name - OD HSBC 001-142033-001 </t>
  </si>
  <si>
    <t xml:space="preserve">CR#4531,RV#2476 </t>
  </si>
  <si>
    <t>‭00001203‬</t>
  </si>
  <si>
    <t xml:space="preserve">Receipt Number - 00001203 Document Number - 1494 Receipt Method Name - PCP-Cheque Receipt Date - 03-JUL-19 Bank Name - HSBC Bank Account Name - OD HSBC 001-142033-001 </t>
  </si>
  <si>
    <t xml:space="preserve">CR#4289,RV#2331 </t>
  </si>
  <si>
    <t>‭00000387‬</t>
  </si>
  <si>
    <t xml:space="preserve">Receipt Number - 00000387 Document Number - 1566 Receipt Method Name - PCP-Cheque Receipt Date - 18-JUL-19 Bank Name - HSBC Bank Account Name - OD HSBC 001-142033-001 </t>
  </si>
  <si>
    <t xml:space="preserve">CR#4456,RV#2395 </t>
  </si>
  <si>
    <t>‭23766‬</t>
  </si>
  <si>
    <t xml:space="preserve">Receipt Number - 23766 Document Number - 1448 Receipt Method Name - PCP-Cheque Receipt Date - 30-JUN-19 Bank Name - HSBC Bank Account Name - OD HSBC 001-142033-001 </t>
  </si>
  <si>
    <t>‭00000781‬</t>
  </si>
  <si>
    <t xml:space="preserve">Receipt Number - 00000781 Document Number - 1545 Receipt Method Name - PCP-Cheque Receipt Date - 10-JUL-19 Bank Name - HSBC Bank Account Name - OD HSBC 001-142033-001 </t>
  </si>
  <si>
    <t xml:space="preserve">CR#4373,RV#2387 </t>
  </si>
  <si>
    <t>‭1199‬</t>
  </si>
  <si>
    <t xml:space="preserve">Receipt Number - 1199 Document Number - 1563 Receipt Method Name - PCP-Cheque Receipt Date - 17-JUL-19 Bank Name - HSBC Bank Account Name - OD HSBC 001-142033-001 </t>
  </si>
  <si>
    <t xml:space="preserve">CR#4443,RV#2022 </t>
  </si>
  <si>
    <t>‭01000819‬</t>
  </si>
  <si>
    <t xml:space="preserve">Receipt Number - 01000819 Document Number - 106 Receipt Method Name - PCP-Cheque-Mobility Receipt Date - 18-JUL-19 Bank Name - HSBC Bank Account Name - OD HSBC 001-142033-001 </t>
  </si>
  <si>
    <t xml:space="preserve">Mobility - Collection Interface - Header ID 510297000223 Customer Bank Name - COMMERCIAL BANK </t>
  </si>
  <si>
    <t>‭24236‬</t>
  </si>
  <si>
    <t xml:space="preserve">Receipt Number - 24236 Document Number - 1605 Receipt Method Name - PCP-Cheque Receipt Date - 30-JUL-19 Bank Name - HSBC Bank Account Name - OD HSBC 001-142033-001 </t>
  </si>
  <si>
    <t>‭24234‬</t>
  </si>
  <si>
    <t xml:space="preserve">Receipt Number - 24234 Document Number - 1603 Receipt Method Name - PCP-Cheque Receipt Date - 30-JUL-19 Bank Name - HSBC Bank Account Name - OD HSBC 001-142033-001 </t>
  </si>
  <si>
    <t>‭23765‬</t>
  </si>
  <si>
    <t xml:space="preserve">Receipt Number - 23765 Document Number - 1447 Receipt Method Name - PCP-Cheque Receipt Date - 30-JUN-19 Bank Name - HSBC Bank Account Name - OD HSBC 001-142033-001 </t>
  </si>
  <si>
    <t>‭1000766‬</t>
  </si>
  <si>
    <t xml:space="preserve">Receipt Number - 1000766 Document Number - 1492 Receipt Method Name - PCP-Cheque Receipt Date - 02-JUL-19 Bank Name - HSBC Bank Account Name - OD HSBC 001-142033-001 </t>
  </si>
  <si>
    <t>‭00019340‬</t>
  </si>
  <si>
    <t xml:space="preserve">Receipt Number - 00019340 Document Number - 1569 Receipt Method Name - PCP-Cheque Receipt Date - 18-JUL-19 Bank Name - HSBC Bank Account Name - OD HSBC 001-142033-001 </t>
  </si>
  <si>
    <t xml:space="preserve">CR#4457,RV#2460 </t>
  </si>
  <si>
    <t>‭00001363‬</t>
  </si>
  <si>
    <t xml:space="preserve">Receipt Number - 00001363 Document Number - 1501 Receipt Method Name - PCP-Cheque Receipt Date - 04-JUL-19 Bank Name - HSBC Bank Account Name - OD HSBC 001-142033-001 </t>
  </si>
  <si>
    <t xml:space="preserve">CR#4301,RV#2380 </t>
  </si>
  <si>
    <t>‭01001910‬</t>
  </si>
  <si>
    <t xml:space="preserve">Receipt Number - 01001910 Document Number - 1416 Receipt Method Name - PCP-Cheque Receipt Date - 26-JUN-19 Bank Name - HSBC Bank Account Name - OD HSBC 001-142033-001 </t>
  </si>
  <si>
    <t>‭01001911‬</t>
  </si>
  <si>
    <t xml:space="preserve">Receipt Number - 01001911 Document Number - 1417 Receipt Method Name - PCP-Cheque Receipt Date - 26-JUN-19 Bank Name - HSBC Bank Account Name - OD HSBC 001-142033-001 </t>
  </si>
  <si>
    <t>‭1008022‬</t>
  </si>
  <si>
    <t xml:space="preserve">Receipt Number - 1008022 Document Number - 1543 Receipt Method Name - PCP-Cheque Receipt Date - 10-JUL-19 Bank Name - HSBC Bank Account Name - OD HSBC 001-142033-001 </t>
  </si>
  <si>
    <t xml:space="preserve">CR#4373,RV#2385 </t>
  </si>
  <si>
    <t>‭1019927‬</t>
  </si>
  <si>
    <t xml:space="preserve">Receipt Number - 1019927 Document Number - 1466 Receipt Method Name - PCP-Cheque Receipt Date - 01-JUL-19 Bank Name - HSBC Bank Account Name - OD HSBC 001-142033-001 </t>
  </si>
  <si>
    <t>‭00017736‬</t>
  </si>
  <si>
    <t xml:space="preserve">Receipt Number - 00017736 Document Number - 1423 Receipt Method Name - PCP-Cheque Receipt Date - 27-JUN-19 Bank Name - HSBC Bank Account Name - OD HSBC 001-142033-001 </t>
  </si>
  <si>
    <t xml:space="preserve">CR#4224,RV#2327 </t>
  </si>
  <si>
    <t>‭1024363‬</t>
  </si>
  <si>
    <t xml:space="preserve">Receipt Number - 1024363 Document Number - 1509 Receipt Method Name - PCP-Cheque Receipt Date - 06-JUL-19 Bank Name - HSBC Bank Account Name - OD HSBC 001-142033-001 </t>
  </si>
  <si>
    <t xml:space="preserve">CR#4313,RV#2274 </t>
  </si>
  <si>
    <t>‭1002766‬</t>
  </si>
  <si>
    <t xml:space="preserve">Receipt Number - 1002766 Document Number - 1520 Receipt Method Name - PCP-Cheque Receipt Date - 06-JUL-19 Bank Name - HSBC Bank Account Name - OD HSBC 001-142033-001 </t>
  </si>
  <si>
    <t xml:space="preserve">CR#4313,RV#2285 </t>
  </si>
  <si>
    <t>‭1014247‬</t>
  </si>
  <si>
    <t xml:space="preserve">Receipt Number - 1014247 Document Number - 1486 Receipt Method Name - PCP-Cheque Receipt Date - 02-JUL-19 Bank Name - HSBC Bank Account Name - OD HSBC 001-142033-001 </t>
  </si>
  <si>
    <t xml:space="preserve">CR#4274,RV#1144 </t>
  </si>
  <si>
    <t>‭1015885‬</t>
  </si>
  <si>
    <t xml:space="preserve">Receipt Number - 1015885 Document Number - 1457 Receipt Method Name - PCP-Cheque Receipt Date - 01-JUL-19 Bank Name - HSBC Bank Account Name - OD HSBC 001-142033-001 </t>
  </si>
  <si>
    <t xml:space="preserve">CR#4259,RV#1836 </t>
  </si>
  <si>
    <t>‭23763‬</t>
  </si>
  <si>
    <t xml:space="preserve">Receipt Number - 23763 Document Number - 1445 Receipt Method Name - PCP-Cheque Receipt Date - 30-JUN-19 Bank Name - HSBC Bank Account Name - OD HSBC 001-142033-001 </t>
  </si>
  <si>
    <t>‭1004900‬</t>
  </si>
  <si>
    <t xml:space="preserve">Receipt Number - 1004900 Document Number - 1572 Receipt Method Name - PCP-Cheque Receipt Date - 22-JUL-19 Bank Name - HSBC Bank Account Name - OD HSBC 001-142033-001 </t>
  </si>
  <si>
    <t xml:space="preserve">CR#4494,RV#1596 </t>
  </si>
  <si>
    <t>‭67442‬</t>
  </si>
  <si>
    <t xml:space="preserve">Receipt Number - 67442 Document Number - 1479 Receipt Method Name - PCP-Cheque Receipt Date - 02-JUL-19 Bank Name - HSBC Bank Account Name - OD HSBC 001-142033-001 </t>
  </si>
  <si>
    <t>‭67445‬</t>
  </si>
  <si>
    <t xml:space="preserve">Receipt Number - 67445 Document Number - 1477 Receipt Method Name - PCP-Cheque Receipt Date - 02-JUL-19 Bank Name - HSBC Bank Account Name - OD HSBC 001-142033-001 </t>
  </si>
  <si>
    <t>‭00003594‬</t>
  </si>
  <si>
    <t xml:space="preserve">Receipt Number - 00003594 Document Number - 1441 Receipt Method Name - PCP-Cheque Receipt Date - 30-JUN-19 Bank Name - HSBC Bank Account Name - OD HSBC 001-142033-001 </t>
  </si>
  <si>
    <t xml:space="preserve">CR#4250,RV#2214 </t>
  </si>
  <si>
    <t>‭67433‬</t>
  </si>
  <si>
    <t xml:space="preserve">Receipt Number - 67433 Document Number - 1475 Receipt Method Name - PCP-Cheque Receipt Date - 02-JUL-19 Bank Name - HSBC Bank Account Name - OD HSBC 001-142033-001 </t>
  </si>
  <si>
    <t>‭64494‬</t>
  </si>
  <si>
    <t xml:space="preserve">Receipt Number - 64494 Document Number - 1454 Receipt Method Name - PCP-Cheque Receipt Date - 30-JUN-19 Bank Name - HSBC Bank Account Name - OD HSBC 001-142033-001 </t>
  </si>
  <si>
    <t xml:space="preserve">CR#04259,RV#1876 </t>
  </si>
  <si>
    <t>Cash Management A 10792365 12917895</t>
  </si>
  <si>
    <t>Jul-19 Bank Transfers(1) QAR</t>
  </si>
  <si>
    <t>Journal Import 12917895:</t>
  </si>
  <si>
    <t>‭48288‬</t>
  </si>
  <si>
    <t>CASH DEP 16-JUL-19</t>
  </si>
  <si>
    <t>‭48289‬</t>
  </si>
  <si>
    <t>CASH DEP 17-JUL-19</t>
  </si>
  <si>
    <t>‭48235‬</t>
  </si>
  <si>
    <t>CASH DEP 1-JUL-19</t>
  </si>
  <si>
    <t>‭48237‬</t>
  </si>
  <si>
    <t>‭48240‬</t>
  </si>
  <si>
    <t>CASH DEP 3-JUL-19</t>
  </si>
  <si>
    <t>‭48241‬</t>
  </si>
  <si>
    <t>CASH DEP 4-JUL-19</t>
  </si>
  <si>
    <t>‭48243‬</t>
  </si>
  <si>
    <t>CASH DEP 7-JUL-19</t>
  </si>
  <si>
    <t>‭48245‬</t>
  </si>
  <si>
    <t>‭48247‬</t>
  </si>
  <si>
    <t>CASH DEP 8-JUL-19</t>
  </si>
  <si>
    <t>‭48249‬</t>
  </si>
  <si>
    <t>CASH DEP 9-JUL-19</t>
  </si>
  <si>
    <t>‭48252‬</t>
  </si>
  <si>
    <t>CASH DEP 10-JUL-19</t>
  </si>
  <si>
    <t>‭48253‬</t>
  </si>
  <si>
    <t>CASH DEP 11-JUL-19</t>
  </si>
  <si>
    <t>‭48255‬</t>
  </si>
  <si>
    <t>CASH DEP 14-JUL-19</t>
  </si>
  <si>
    <t>‭48256‬</t>
  </si>
  <si>
    <t>‭48257‬</t>
  </si>
  <si>
    <t>CASH DEP 15-JUL-19</t>
  </si>
  <si>
    <t>‭49785‬</t>
  </si>
  <si>
    <t>CASH DEP 18-JUL-19</t>
  </si>
  <si>
    <t>‭49786‬</t>
  </si>
  <si>
    <t>CASH DEP 21-JUL-19</t>
  </si>
  <si>
    <t>‭49787‬</t>
  </si>
  <si>
    <t>‭49789‬</t>
  </si>
  <si>
    <t>CASH DEP 22-JUL-19</t>
  </si>
  <si>
    <t>‭50727‬</t>
  </si>
  <si>
    <t>CASH DEP 23-JUL-19</t>
  </si>
  <si>
    <t>‭50728‬</t>
  </si>
  <si>
    <t>CASH DEP 24-JUL-19</t>
  </si>
  <si>
    <t>‭51168‬</t>
  </si>
  <si>
    <t>CASH DEP 25-JUL-19</t>
  </si>
  <si>
    <t>‭52069‬</t>
  </si>
  <si>
    <t>Cash Dep 28-Jul-19</t>
  </si>
  <si>
    <t>‭52070‬</t>
  </si>
  <si>
    <t>‭52071‬</t>
  </si>
  <si>
    <t>Cash Dep 29-Jul-19</t>
  </si>
  <si>
    <t>‭53097‬</t>
  </si>
  <si>
    <t>CASH DEP 30-JUL-19</t>
  </si>
  <si>
    <t>‭53100‬</t>
  </si>
  <si>
    <t>CASH DEP 31-JUL-19</t>
  </si>
  <si>
    <t>‭42747‬</t>
  </si>
  <si>
    <t>CHQ#474443,FUND TRANSFER FROM HSBC TO ATM 7218</t>
  </si>
  <si>
    <t>‭42767‬</t>
  </si>
  <si>
    <t>CHQ#474442,FUND TRANSFER FROM HSBC TO ATM 7218</t>
  </si>
  <si>
    <t>‭50911‬</t>
  </si>
  <si>
    <t>CHQ#474444,FUND TRANSFER FROM HSBC TO ATM 7218</t>
  </si>
  <si>
    <t>‭50914‬</t>
  </si>
  <si>
    <t>CHQ#474454,FUND TRANSFER FROM HSBC TO ATM 7218</t>
  </si>
  <si>
    <t>‭42748‬</t>
  </si>
  <si>
    <t>CHQ#474503,Petty Cash Replenishment</t>
  </si>
  <si>
    <t>Cash Management A 11910367 13491116</t>
  </si>
  <si>
    <t>Journal Import 13491116:</t>
  </si>
  <si>
    <t>‭58869‬</t>
  </si>
  <si>
    <t>CHQ#474456,FUND TRANSFER FROM HSBC TO ATM 7218</t>
  </si>
  <si>
    <t>‭58868‬</t>
  </si>
  <si>
    <t>CHQ#474455,FUND TRANSFER FROM HSBC TO ATM 7218</t>
  </si>
  <si>
    <t>Cash Management A 11905365 13489321</t>
  </si>
  <si>
    <t>Journal Import 13489321:</t>
  </si>
  <si>
    <t>‭57213‬</t>
  </si>
  <si>
    <t>CILDOH190402</t>
  </si>
  <si>
    <t>‭57216‬</t>
  </si>
  <si>
    <t>CILDOH190561</t>
  </si>
  <si>
    <t>‭57220‬</t>
  </si>
  <si>
    <t>CILDOH190557</t>
  </si>
  <si>
    <t>‭57225‬</t>
  </si>
  <si>
    <t>CILDOH190558</t>
  </si>
  <si>
    <t>‭57230‬</t>
  </si>
  <si>
    <t>CILODH190594</t>
  </si>
  <si>
    <t>‭57907‬</t>
  </si>
  <si>
    <t>CILDOH190404</t>
  </si>
  <si>
    <t>Cash Management A 11941367 13497190</t>
  </si>
  <si>
    <t>Journal Import 13497190:</t>
  </si>
  <si>
    <t>‭21212‬</t>
  </si>
  <si>
    <t>CHQ#474347,Petty Cash Replenishment</t>
  </si>
  <si>
    <t>‭42788‬</t>
  </si>
  <si>
    <t>CHQ#474448,Petty Cash Replenishment</t>
  </si>
  <si>
    <t>Documents with Zouhaier</t>
  </si>
  <si>
    <t>Receivables A 12362379 13624076</t>
  </si>
  <si>
    <t>Journal Import 13624076:</t>
  </si>
  <si>
    <t>‭0003719‬</t>
  </si>
  <si>
    <t xml:space="preserve">Receipt Number - 0003719 Document Number - 1121 Receipt Method Name - PCP-Cheque Receipt Date - 30-APR-19 Bank Name - HSBC Bank Account Name - OD HSBC 001-142033-001 </t>
  </si>
  <si>
    <t xml:space="preserve">CR#0323 </t>
  </si>
  <si>
    <t>‭66909‬</t>
  </si>
  <si>
    <t xml:space="preserve">Receipt Number - 66909 Document Number - 1277 Receipt Method Name - PCP-Cheque Receipt Date - 30-MAY-19 Bank Name - HSBC Bank Account Name - OD HSBC 001-142033-001 </t>
  </si>
  <si>
    <t>Payables A 13171365 13857411</t>
  </si>
  <si>
    <t>Journal Import 13857411:</t>
  </si>
  <si>
    <t>‭474239‬</t>
  </si>
  <si>
    <t>‭00474239‬</t>
  </si>
  <si>
    <t>CHQ#00474239-MEDUIS971360-DELIVERY ORDER</t>
  </si>
  <si>
    <t>‭474259‬</t>
  </si>
  <si>
    <t>CHQ#474259,DELIVERY ORDER FEES</t>
  </si>
  <si>
    <t>‭474316‬</t>
  </si>
  <si>
    <t>582420229,MRSU0247229</t>
  </si>
  <si>
    <t>‭474330‬</t>
  </si>
  <si>
    <t>CHQ#474330,DELIVERY ORDER FEES</t>
  </si>
  <si>
    <t>‭474331‬</t>
  </si>
  <si>
    <t>CHQ#474331,DELIVERY ORDER FEES</t>
  </si>
  <si>
    <t>‭474371‬</t>
  </si>
  <si>
    <t>CHQ#474371,DELIVERY ORDER FEES</t>
  </si>
  <si>
    <t>CMA CGM QATAR</t>
  </si>
  <si>
    <t>‭36849‬</t>
  </si>
  <si>
    <t>‭474317.‬</t>
  </si>
  <si>
    <t>MILHDD02633,BEAU4999502</t>
  </si>
  <si>
    <t>‭36852‬</t>
  </si>
  <si>
    <t>‭474470‬</t>
  </si>
  <si>
    <t>582996060,SUDU1695257</t>
  </si>
  <si>
    <t>‭36853‬</t>
  </si>
  <si>
    <t>‭473955‬</t>
  </si>
  <si>
    <t>MEDUHO220220,MEDU9488033,CAIU7728999</t>
  </si>
  <si>
    <t>‭473870‬</t>
  </si>
  <si>
    <t>TCNU7139170,MSKU0941542</t>
  </si>
  <si>
    <t>‭473989‬</t>
  </si>
  <si>
    <t>MSKU8820104,585747385</t>
  </si>
  <si>
    <t>‭474035‬</t>
  </si>
  <si>
    <t>MEDUIS844567,MEDUIS844492/SEGU6269254</t>
  </si>
  <si>
    <t>‭474040‬</t>
  </si>
  <si>
    <t>CHQ#474040,DELIVERY ORDER FEES</t>
  </si>
  <si>
    <t>‭474058‬</t>
  </si>
  <si>
    <t>CHQ#474058,DELIVERY ORDER FEES</t>
  </si>
  <si>
    <t>‭474059‬</t>
  </si>
  <si>
    <t>CHQ#474059,DELIVERY ORDER FEES</t>
  </si>
  <si>
    <t>‭474060‬</t>
  </si>
  <si>
    <t>CHQ#474060,DELIVERY ORDER FEES</t>
  </si>
  <si>
    <t>‭474062‬</t>
  </si>
  <si>
    <t>CHQ#474062,DELIVERY ORDER FEES</t>
  </si>
  <si>
    <t>‭474085‬</t>
  </si>
  <si>
    <t>MEDUAM407311/MEDUAM399088,CLHU4795191/MEDU7428729-DEMURRAGE</t>
  </si>
  <si>
    <t>‭474109‬</t>
  </si>
  <si>
    <t>CHQ#474109,DELIVERY ORDER FEES</t>
  </si>
  <si>
    <t>‭474123‬</t>
  </si>
  <si>
    <t>‭00474123‬</t>
  </si>
  <si>
    <t>CHQ#00474123-582534067-TCLU9249271-DELIVERY ORDER</t>
  </si>
  <si>
    <t>‭474126‬</t>
  </si>
  <si>
    <t>CHQ#474126,DELIVERY ORDER FEES</t>
  </si>
  <si>
    <t>‭474164‬</t>
  </si>
  <si>
    <t>AJD0327753,QDPE19050028N</t>
  </si>
  <si>
    <t>‭474178‬</t>
  </si>
  <si>
    <t>CHQ#474178,DELIVERY ORDER FEES</t>
  </si>
  <si>
    <t>‭474179‬</t>
  </si>
  <si>
    <t>‭00474179‬</t>
  </si>
  <si>
    <t>CHQ#00474179-MEDUBN923439,MEDUBN923652,MEDUBN929261,MEDUBN943973-DELIVERY ORDER</t>
  </si>
  <si>
    <t>‭474180‬</t>
  </si>
  <si>
    <t>CHQ#474180,DELIVERY ORDER FEES</t>
  </si>
  <si>
    <t>‭474181‬</t>
  </si>
  <si>
    <t>CHQ#474181,DELIVERY ORDER FEES</t>
  </si>
  <si>
    <t>‭474182‬</t>
  </si>
  <si>
    <t>CHQ#474182,DELIVERY ORDER FEES</t>
  </si>
  <si>
    <t>‭474183‬</t>
  </si>
  <si>
    <t>CHQ#474183,DELIVERY ORDER FEES</t>
  </si>
  <si>
    <t>‭474187‬</t>
  </si>
  <si>
    <t>‭00474187‬</t>
  </si>
  <si>
    <t>CHQ#00474187-MEDUBN922894,MEDUBN929220,MEDUBN929246,MEDUBN961694-DELIVERY ORDER</t>
  </si>
  <si>
    <t>‭474189‬</t>
  </si>
  <si>
    <t>‭00474189‬</t>
  </si>
  <si>
    <t>CHQ#00474189-MEDUBN923165,MEDUBN925848,MEDUBN929030,MEDUBN935664-DELIVERY ORDER</t>
  </si>
  <si>
    <t>‭474196‬</t>
  </si>
  <si>
    <t>MEDUAM877034,MSCU5072801</t>
  </si>
  <si>
    <t>‭474197‬</t>
  </si>
  <si>
    <t>CHQ#474197,DELIVERY ORDER FEES</t>
  </si>
  <si>
    <t>‭474198‬</t>
  </si>
  <si>
    <t>CHQ#474198,DELIVERY ORDER FEES</t>
  </si>
  <si>
    <t>‭474199‬</t>
  </si>
  <si>
    <t>CHQ#474199,DELIVERY ORDER FEES</t>
  </si>
  <si>
    <t>‭474205‬</t>
  </si>
  <si>
    <t>‭00474205‬</t>
  </si>
  <si>
    <t>CHQ#00474205-MEDUBP034045,MEDUBP027437,MEDUBP027403,MEDUBP027387,MEDUBP034185-DELIVERY ORDER</t>
  </si>
  <si>
    <t>‭474223‬</t>
  </si>
  <si>
    <t>583020257,MSKU6722449</t>
  </si>
  <si>
    <t>‭474231‬</t>
  </si>
  <si>
    <t>CHQ#474231,DELIVERY ORDER FEES</t>
  </si>
  <si>
    <t>‭474234‬</t>
  </si>
  <si>
    <t>CHQ#474234,DELIVERY ORDER FEES</t>
  </si>
  <si>
    <t>‭474238‬</t>
  </si>
  <si>
    <t>MEDUHO917056,DRYU9382062</t>
  </si>
  <si>
    <t>‭474053‬</t>
  </si>
  <si>
    <t>HLCUGOA190391638,TLLU2453018</t>
  </si>
  <si>
    <t>‭474176‬</t>
  </si>
  <si>
    <t>CHQ#474176,DELIVERY ORDER FEES</t>
  </si>
  <si>
    <t>‭474247‬</t>
  </si>
  <si>
    <t>CHQ#474247,DELIVERY ORDER FEES</t>
  </si>
  <si>
    <t>‭473988‬</t>
  </si>
  <si>
    <t>CHQ#473988,DELIVERY ORDER FEES</t>
  </si>
  <si>
    <t>‭474185‬</t>
  </si>
  <si>
    <t>‭00474185‬</t>
  </si>
  <si>
    <t>CHQ#00474185-MEDUBN924098,MEDUBN926093,MEDUBN943809,MEDUBN943866-DELIVERY ORDER</t>
  </si>
  <si>
    <t>‭474114‬</t>
  </si>
  <si>
    <t>CHQ#474114,DELIVERY ORDER FEES</t>
  </si>
  <si>
    <t>Receivables A 13175365 13857701</t>
  </si>
  <si>
    <t>Jul-19 Misc Receipts QAR</t>
  </si>
  <si>
    <t>Journal Import 13857701:</t>
  </si>
  <si>
    <t>‭31-JUL-2019/5040‬</t>
  </si>
  <si>
    <t xml:space="preserve">Receipt Number - 31-JUL-2019/5040 Document Number - Receipt Method Name - PCP Bank Direct Charge Receipt Date - 31-JUL-19 Bank Name - HSBC Bank Account Name - OD HSBC 001-142033-001 </t>
  </si>
  <si>
    <t>Receivables A 13179365 13858031</t>
  </si>
  <si>
    <t>Journal Import 13858031:</t>
  </si>
  <si>
    <t>‭31-JUL-2019/5050‬</t>
  </si>
  <si>
    <t xml:space="preserve">Receipt Number - 31-JUL-2019/5050 Document Number - Receipt Method Name - PCP Bank Direct Charge Receipt Date - 31-JUL-19 Bank Name - HSBC Bank Account Name - OD HSBC 001-142033-001 </t>
  </si>
  <si>
    <t>Payables A 13583365 13993624</t>
  </si>
  <si>
    <t>Aug-19 Reconciled Payments QAR</t>
  </si>
  <si>
    <t>Journal Import 13993624:</t>
  </si>
  <si>
    <t>‭28767‬</t>
  </si>
  <si>
    <t>‭SI001893‬</t>
  </si>
  <si>
    <t>Building Maintenance</t>
  </si>
  <si>
    <t>FIBER DYNE QATAR TECHNOLOGIES</t>
  </si>
  <si>
    <t>‭28771‬</t>
  </si>
  <si>
    <t>‭30009303‬</t>
  </si>
  <si>
    <t>MAY-19,HAZARDOUS WASTE COLLECTION</t>
  </si>
  <si>
    <t>‭28780‬</t>
  </si>
  <si>
    <t>‭106281‬</t>
  </si>
  <si>
    <t>Indoor plans</t>
  </si>
  <si>
    <t>‭28787‬</t>
  </si>
  <si>
    <t>‭3144/2019‬</t>
  </si>
  <si>
    <t>Jun19 Transportation</t>
  </si>
  <si>
    <t>‭28973‬</t>
  </si>
  <si>
    <t>‭HII/19/11749‬</t>
  </si>
  <si>
    <t>Apr 19 Vehicle maitenance (Veh#288774)</t>
  </si>
  <si>
    <t>‭29058‬</t>
  </si>
  <si>
    <t>‭FS EMP#59837‬</t>
  </si>
  <si>
    <t>FS EMP#59837 FAHAD</t>
  </si>
  <si>
    <t>‭29120‬</t>
  </si>
  <si>
    <t>‭B1-375644227‬</t>
  </si>
  <si>
    <t>JUN-19,TELEPHONE CHARGES</t>
  </si>
  <si>
    <t>VODAFONE QATAR Q.S.C</t>
  </si>
  <si>
    <t>‭29236‬</t>
  </si>
  <si>
    <t>‭2-22947-19‬</t>
  </si>
  <si>
    <t>PO-702</t>
  </si>
  <si>
    <t>‭29240‬</t>
  </si>
  <si>
    <t>‭ST-AT-1140‬</t>
  </si>
  <si>
    <t>APR-19,PURCHASE OF 8GB RAM</t>
  </si>
  <si>
    <t>‭29299‬</t>
  </si>
  <si>
    <t>‭1137156228‬</t>
  </si>
  <si>
    <t>3161082614-PRE</t>
  </si>
  <si>
    <t>‭30250‬</t>
  </si>
  <si>
    <t>‭APR &amp; MAY19 COMMISSION-RIFAN‬</t>
  </si>
  <si>
    <t>APR &amp; MAY19 COMMISSION-RIFAN</t>
  </si>
  <si>
    <t>‭30350‬</t>
  </si>
  <si>
    <t>‭LS EMP#58520 2019‬</t>
  </si>
  <si>
    <t>LS EMP#58520 2019</t>
  </si>
  <si>
    <t>‭31226‬</t>
  </si>
  <si>
    <t>‭DOH0000422183‬</t>
  </si>
  <si>
    <t>JUN-19,COURIER CHARGES,P&amp;G</t>
  </si>
  <si>
    <t>‭31355‬</t>
  </si>
  <si>
    <t>‭1000014840‬</t>
  </si>
  <si>
    <t>JUL-19,VEHICLE RENTALS</t>
  </si>
  <si>
    <t>‭31427‬</t>
  </si>
  <si>
    <t>‭CR-45573‬</t>
  </si>
  <si>
    <t>VEH#322219,JUL19 VEHICLE MAINTAINANCE</t>
  </si>
  <si>
    <t>‭31905‬</t>
  </si>
  <si>
    <t>‭7/505/02/19S‬</t>
  </si>
  <si>
    <t>EDINET COMMUNICATOR-IMPLEMENTATION FEE</t>
  </si>
  <si>
    <t>INFINITE SP Z.O.O.</t>
  </si>
  <si>
    <t>‭34246‬</t>
  </si>
  <si>
    <t>‭LG/DN-F19-189 LOGISTICS CHARGES JUN'19‬</t>
  </si>
  <si>
    <t>LG/DN-F19-189 LOGISTICS CHARGES JUN'19</t>
  </si>
  <si>
    <t>‭474110‬</t>
  </si>
  <si>
    <t>‭00474110‬</t>
  </si>
  <si>
    <t>CHQ#00474110-MSKU6272296-DELIVERY ORDER</t>
  </si>
  <si>
    <t>‭474115‬</t>
  </si>
  <si>
    <t>‭00474115‬</t>
  </si>
  <si>
    <t>CHQ#00474115-SUDU5480302,MSCK2385910-DELIVERY ORDER</t>
  </si>
  <si>
    <t>‭474227‬</t>
  </si>
  <si>
    <t>‭00474227‬</t>
  </si>
  <si>
    <t>CHQ#00474227-PONU1318100,HASU4036800,PONU1812093-DELIVERY ORDER</t>
  </si>
  <si>
    <t>‭474232‬</t>
  </si>
  <si>
    <t>‭00474232‬</t>
  </si>
  <si>
    <t>CHQ#00474232-MEDUI1014584,MEDUB9171308-DELIVERY ORDER</t>
  </si>
  <si>
    <t>‭474333‬</t>
  </si>
  <si>
    <t>‭00474333‬</t>
  </si>
  <si>
    <t>CHQ#00474333-MEDUFR182932-DELIVERY ORDER</t>
  </si>
  <si>
    <t>‭474372‬</t>
  </si>
  <si>
    <t>CHQ#474372,DELIVERY ORDER FEES</t>
  </si>
  <si>
    <t>‭474380‬</t>
  </si>
  <si>
    <t>CHQ#474380,DELIVERY ORDER</t>
  </si>
  <si>
    <t>‭474381‬</t>
  </si>
  <si>
    <t>‭00474381‬</t>
  </si>
  <si>
    <t>CHQ#00474381-MEDU7999076,MSCU5350836,MSDU7099338-DELIVERY ORDER</t>
  </si>
  <si>
    <t>‭474416‬</t>
  </si>
  <si>
    <t>‭00474416‬</t>
  </si>
  <si>
    <t>CHQ#00474416-MEDUI1014394,MEDUI1014428,MEDUI1014451,MEDUTN530249-DELIVERY ORDER</t>
  </si>
  <si>
    <t>‭474422‬</t>
  </si>
  <si>
    <t>‭00474422‬</t>
  </si>
  <si>
    <t>CHQ#00474422-MEDUI1058433,MEDUB9285777,MEDUI1058383,MEDUI1058474-DELIVERY ORDER</t>
  </si>
  <si>
    <t>‭474425‬</t>
  </si>
  <si>
    <t>‭00474425‬</t>
  </si>
  <si>
    <t>CHQ#00474421-MEDU4453097,SEGU2956210-DELIVERY ORDER</t>
  </si>
  <si>
    <t>‭474346‬</t>
  </si>
  <si>
    <t>‭00474346‬</t>
  </si>
  <si>
    <t>CHQ#00474346-MEDUTN530356,MEDUB9086001-DELIVERY ORDER</t>
  </si>
  <si>
    <t>‭29235‬</t>
  </si>
  <si>
    <t>‭2-21522-19‬</t>
  </si>
  <si>
    <t>Transportation charges</t>
  </si>
  <si>
    <t>Receivables A 13583367 13993625</t>
  </si>
  <si>
    <t>Aug-19 Receipts QAR</t>
  </si>
  <si>
    <t>Journal Import 13993625:</t>
  </si>
  <si>
    <t>‭1002874‬</t>
  </si>
  <si>
    <t xml:space="preserve">Receipt Number - 1002874 Document Number - 1669 Receipt Method Name - PCP-Cheque Receipt Date - 05-AUG-19 Bank Name - HSBC Bank Account Name - OD HSBC 001-142033-001 </t>
  </si>
  <si>
    <t xml:space="preserve">CR#4658,RV#2655 </t>
  </si>
  <si>
    <t>‭01003186‬</t>
  </si>
  <si>
    <t xml:space="preserve">Receipt Number - 01003186 Document Number - 1664 Receipt Method Name - PCP-Cheque Receipt Date - 05-AUG-19 Bank Name - HSBC Bank Account Name - OD HSBC 001-142033-001 </t>
  </si>
  <si>
    <t xml:space="preserve">CR#04657,RV#1536 </t>
  </si>
  <si>
    <t>‭01003285‬</t>
  </si>
  <si>
    <t xml:space="preserve">Receipt Number - 01003285 Document Number - 113 Receipt Method Name - PCP-Cheque-Mobility Receipt Date - 15-AUG-19 Bank Name - HSBC Bank Account Name - OD HSBC 001-142033-001 </t>
  </si>
  <si>
    <t xml:space="preserve">Mobility - Collection Interface - Header ID 5229000733 Customer Bank Name - Â STANDARD CHARTED BANK </t>
  </si>
  <si>
    <t>‭01004886‬</t>
  </si>
  <si>
    <t xml:space="preserve">Receipt Number - 01004886 Document Number - 1714 Receipt Method Name - PCP-Cheque Receipt Date - 18-AUG-19 Bank Name - HSBC Bank Account Name - OD HSBC 001-142033-001 </t>
  </si>
  <si>
    <t xml:space="preserve">CR#4776,RV#2702 </t>
  </si>
  <si>
    <t>‭1004982‬</t>
  </si>
  <si>
    <t xml:space="preserve">Receipt Number - 1004982 Document Number - 1704 Receipt Method Name - PCP-Cheque Receipt Date - 14-AUG-19 Bank Name - HSBC Bank Account Name - OD HSBC 001-142033-001 </t>
  </si>
  <si>
    <t xml:space="preserve">CR#04741,RV#02658 </t>
  </si>
  <si>
    <t>‭1005029‬</t>
  </si>
  <si>
    <t xml:space="preserve">Receipt Number - 1005029 Document Number - 1721 Receipt Method Name - PCP-Cheque Receipt Date - 21-AUG-19 Bank Name - HSBC Bank Account Name - OD HSBC 001-142033-001 </t>
  </si>
  <si>
    <t xml:space="preserve">CR#04813,RV#02662 </t>
  </si>
  <si>
    <t>‭1005205‬</t>
  </si>
  <si>
    <t xml:space="preserve">Receipt Number - 1005205 Document Number - 1694 Receipt Method Name - PCP-Cheque Receipt Date - 08-AUG-19 Bank Name - HSBC Bank Account Name - OD HSBC 001-142033-001 </t>
  </si>
  <si>
    <t>‭Mr. HAYDER ADNAN MOHAMMED ALI‬</t>
  </si>
  <si>
    <t xml:space="preserve">CR#4703,RV#2295 </t>
  </si>
  <si>
    <t>‭1005206‬</t>
  </si>
  <si>
    <t xml:space="preserve">Receipt Number - 1005206 Document Number - 1693 Receipt Method Name - PCP-Cheque Receipt Date - 08-AUG-19 Bank Name - HSBC Bank Account Name - OD HSBC 001-142033-001 </t>
  </si>
  <si>
    <t xml:space="preserve">CR#4703,RV#2296 </t>
  </si>
  <si>
    <t>‭1005294‬</t>
  </si>
  <si>
    <t xml:space="preserve">Receipt Number - 1005294 Document Number - 1671 Receipt Method Name - PCP-Cheque Receipt Date - 05-AUG-19 Bank Name - HSBC Bank Account Name - OD HSBC 001-142033-001 </t>
  </si>
  <si>
    <t xml:space="preserve">CR#4658,RV#2657 </t>
  </si>
  <si>
    <t>‭1005844‬</t>
  </si>
  <si>
    <t xml:space="preserve">Receipt Number - 1005844 Document Number - 1670 Receipt Method Name - PCP-Cheque Receipt Date - 05-AUG-19 Bank Name - HSBC Bank Account Name - OD HSBC 001-142033-001 </t>
  </si>
  <si>
    <t xml:space="preserve">CR#4658,RV#2656 </t>
  </si>
  <si>
    <t>‭01001829‬</t>
  </si>
  <si>
    <t xml:space="preserve">Receipt Number - 01001829 Document Number - 1634 Receipt Method Name - PCP-Cheque Receipt Date - 31-JUL-19 Bank Name - HSBC Bank Account Name - OD HSBC 001-142033-001 </t>
  </si>
  <si>
    <t xml:space="preserve">CR#4619,RV#1891 </t>
  </si>
  <si>
    <t>‭3925‬</t>
  </si>
  <si>
    <t xml:space="preserve">Receipt Number - 3925 Document Number - 1710 Receipt Method Name - PCP-Cheque Receipt Date - 15-AUG-19 Bank Name - HSBC Bank Account Name - OD HSBC 001-142033-001 </t>
  </si>
  <si>
    <t xml:space="preserve">CR#04753,RV#2521 </t>
  </si>
  <si>
    <t>‭1008531‬</t>
  </si>
  <si>
    <t xml:space="preserve">Receipt Number - 1008531 Document Number - 1701 Receipt Method Name - PCP-Cheque Receipt Date - 14-AUG-19 Bank Name - HSBC Bank Account Name - OD HSBC 001-142033-001 </t>
  </si>
  <si>
    <t xml:space="preserve">CR#04739,RV#02518 </t>
  </si>
  <si>
    <t>‭1006667‬</t>
  </si>
  <si>
    <t xml:space="preserve">Receipt Number - 1006667 Document Number - 112 Receipt Method Name - PCP-Cheque-Mobility Receipt Date - 17-AUG-19 Bank Name - HSBC Bank Account Name - OD HSBC 001-142033-001 </t>
  </si>
  <si>
    <t xml:space="preserve">Mobility - Collection Interface - Header ID 510297000287 Customer Bank Name - DOHA BANK </t>
  </si>
  <si>
    <t>‭1020478‬</t>
  </si>
  <si>
    <t xml:space="preserve">Receipt Number - 1020478 Document Number - 1638 Receipt Method Name - PCP-Cheque Receipt Date - 31-JUL-19 Bank Name - HSBC Bank Account Name - OD HSBC 001-142033-001 </t>
  </si>
  <si>
    <t xml:space="preserve">CR#4619,RV#1893 </t>
  </si>
  <si>
    <t>‭1635‬</t>
  </si>
  <si>
    <t xml:space="preserve">Receipt Number - 1635 Document Number - 1655 Receipt Method Name - PCP-Cheque Receipt Date - 04-AUG-19 Bank Name - HSBC Bank Account Name - OD HSBC 001-142033-001 </t>
  </si>
  <si>
    <t xml:space="preserve">CR#4643,RV#02504 </t>
  </si>
  <si>
    <t>‭BT 7-AUG-19‬</t>
  </si>
  <si>
    <t xml:space="preserve">Receipt Number - BT 7-AUG-19 Document Number - 218 Receipt Method Name - PCP-Bank Transfer Receipt Date - 07-AUG-19 Bank Name - HSBC Bank Account Name - OD HSBC 001-142033-001 </t>
  </si>
  <si>
    <t xml:space="preserve">BT 7-AUG-19 </t>
  </si>
  <si>
    <t>‭01000878‬</t>
  </si>
  <si>
    <t xml:space="preserve">Receipt Number - 01000878 Document Number - 111 Receipt Method Name - PCP-Cheque-Mobility Receipt Date - 13-AUG-19 Bank Name - HSBC Bank Account Name - OD HSBC 001-142033-001 </t>
  </si>
  <si>
    <t xml:space="preserve">Mobility - Collection Interface - Header ID 510297000278 Customer Bank Name - COMMERCIAL BANK </t>
  </si>
  <si>
    <t>‭00021912‬</t>
  </si>
  <si>
    <t xml:space="preserve">Receipt Number - 00021912 Document Number - 1689 Receipt Method Name - PCP-Cheque Receipt Date - 08-AUG-19 Bank Name - HSBC Bank Account Name - OD HSBC 001-142033-001 </t>
  </si>
  <si>
    <t xml:space="preserve">CR#4692,RV#2492 </t>
  </si>
  <si>
    <t>‭00000350‬</t>
  </si>
  <si>
    <t xml:space="preserve">Receipt Number - 00000350 Document Number - 1682 Receipt Method Name - PCP-Cheque Receipt Date - 06-AUG-19 Bank Name - HSBC Bank Account Name - OD HSBC 001-142033-001 </t>
  </si>
  <si>
    <t xml:space="preserve">CR#4676,RV#2486 </t>
  </si>
  <si>
    <t xml:space="preserve">Receipt Number - 5226 Document Number - 1699 Receipt Method Name - PCP-Cheque Receipt Date - 13-AUG-19 Bank Name - HSBC Bank Account Name - OD HSBC 001-142033-001 </t>
  </si>
  <si>
    <t xml:space="preserve">CR#4727,RV#2515 </t>
  </si>
  <si>
    <t>‭1047380‬</t>
  </si>
  <si>
    <t xml:space="preserve">Receipt Number - 1047380 Document Number - 1680 Receipt Method Name - PCP-Cheque Receipt Date - 06-AUG-19 Bank Name - HSBC Bank Account Name - OD HSBC 001-142033-001 </t>
  </si>
  <si>
    <t xml:space="preserve">CR#4675,RV#1921 </t>
  </si>
  <si>
    <t>‭1016916‬</t>
  </si>
  <si>
    <t xml:space="preserve">Receipt Number - 1016916 Document Number - 1676 Receipt Method Name - PCP-Cheque Receipt Date - 05-AUG-19 Bank Name - HSBC Bank Account Name - OD HSBC 001-142033-001 </t>
  </si>
  <si>
    <t xml:space="preserve">CR#04660,RV#01975 </t>
  </si>
  <si>
    <t>‭01001831‬</t>
  </si>
  <si>
    <t xml:space="preserve">Receipt Number - 01001831 Document Number - 1633 Receipt Method Name - PCP-Cheque Receipt Date - 31-JUL-19 Bank Name - HSBC Bank Account Name - OD HSBC 001-142033-001 </t>
  </si>
  <si>
    <t xml:space="preserve">Receipt Number - 67930 Document Number - 1620 Receipt Method Name - PCP-Cheque Receipt Date - 31-JUL-19 Bank Name - HSBC Bank Account Name - OD HSBC 001-142033-001 </t>
  </si>
  <si>
    <t xml:space="preserve">CR#4608,RV#1884 </t>
  </si>
  <si>
    <t>‭1037473‬</t>
  </si>
  <si>
    <t xml:space="preserve">Receipt Number - 1037473 Document Number - 1626 Receipt Method Name - PCP-Cheque Receipt Date - 31-JUL-19 Bank Name - HSBC Bank Account Name - OD HSBC 001-142033-001 </t>
  </si>
  <si>
    <t xml:space="preserve">CR#4619,RV#1887 </t>
  </si>
  <si>
    <t>‭7821‬</t>
  </si>
  <si>
    <t xml:space="preserve">Receipt Number - 7821 Document Number - 1650 Receipt Method Name - PCP-Cheque Receipt Date - 04-AUG-19 Bank Name - HSBC Bank Account Name - OD HSBC 001-142033-001 </t>
  </si>
  <si>
    <t xml:space="preserve">CR#04641,RV#1599 </t>
  </si>
  <si>
    <t>‭1012201‬</t>
  </si>
  <si>
    <t xml:space="preserve">Receipt Number - 1012201 Document Number - 1648 Receipt Method Name - PCP-Cheque Receipt Date - 01-AUG-19 Bank Name - HSBC Bank Account Name - OD HSBC 001-142033-001 </t>
  </si>
  <si>
    <t xml:space="preserve">CR#04618,RV#01850 </t>
  </si>
  <si>
    <t>‭01010693‬</t>
  </si>
  <si>
    <t xml:space="preserve">Receipt Number - 01010693 Document Number - 1651 Receipt Method Name - PCP-Cheque Receipt Date - 04-AUG-19 Bank Name - HSBC Bank Account Name - OD HSBC 001-142033-001 </t>
  </si>
  <si>
    <t xml:space="preserve">CR#4642,RV#27795 </t>
  </si>
  <si>
    <t>‭1030977‬</t>
  </si>
  <si>
    <t xml:space="preserve">Receipt Number - 1030977 Document Number - 1683 Receipt Method Name - PCP-Cheque Receipt Date - 06-AUG-19 Bank Name - HSBC Bank Account Name - OD HSBC 001-142033-001 </t>
  </si>
  <si>
    <t xml:space="preserve">CR#4677,RV#1980 </t>
  </si>
  <si>
    <t>‭1004725‬</t>
  </si>
  <si>
    <t xml:space="preserve">Receipt Number - 1004725 Document Number - 1679 Receipt Method Name - PCP-Cheque Receipt Date - 05-AUG-19 Bank Name - HSBC Bank Account Name - OD HSBC 001-142033-001 </t>
  </si>
  <si>
    <t xml:space="preserve">CR#04660,RV#01978 </t>
  </si>
  <si>
    <t>‭1019912‬</t>
  </si>
  <si>
    <t xml:space="preserve">Receipt Number - 1019912 Document Number - 1668 Receipt Method Name - PCP-Cheque Receipt Date - 05-AUG-19 Bank Name - HSBC Bank Account Name - OD HSBC 001-142033-001 </t>
  </si>
  <si>
    <t xml:space="preserve">CR#4658,RV#2654 </t>
  </si>
  <si>
    <t>‭7433402‬</t>
  </si>
  <si>
    <t xml:space="preserve">Receipt Number - 7433402 Document Number - 1713 Receipt Method Name - PCP-Cheque Receipt Date - 18-AUG-19 Bank Name - HSBC Bank Account Name - OD HSBC 001-142033-001 </t>
  </si>
  <si>
    <t xml:space="preserve">CR#04766 AFT SETTLEMENT </t>
  </si>
  <si>
    <t>‭67926‬</t>
  </si>
  <si>
    <t xml:space="preserve">Receipt Number - 67926 Document Number - 1615 Receipt Method Name - PCP-Cheque Receipt Date - 31-JUL-19 Bank Name - HSBC Bank Account Name - OD HSBC 001-142033-001 </t>
  </si>
  <si>
    <t xml:space="preserve">CR#4608,RV#1883 </t>
  </si>
  <si>
    <t>‭00005098‬</t>
  </si>
  <si>
    <t xml:space="preserve">Receipt Number - 00005098 Document Number - 1737 Receipt Method Name - PCP-Cheque Receipt Date - 27-AUG-19 Bank Name - HSBC Bank Account Name - OD HSBC 001-142033-001 </t>
  </si>
  <si>
    <t xml:space="preserve">CR#048753,RV#2222 </t>
  </si>
  <si>
    <t>‭BT 28-AUG-19‬</t>
  </si>
  <si>
    <t xml:space="preserve">Receipt Number - BT 28-AUG-19 Document Number - 230 Receipt Method Name - PCP-Bank Transfer Receipt Date - 28-AUG-19 Bank Name - HSBC Bank Account Name - OD HSBC 001-142033-001 </t>
  </si>
  <si>
    <t xml:space="preserve">BT 28-AUG-19 </t>
  </si>
  <si>
    <t>‭65147‬</t>
  </si>
  <si>
    <t xml:space="preserve">Receipt Number - 65147 Document Number - 1649 Receipt Method Name - PCP-Cheque Receipt Date - 01-AUG-19 Bank Name - HSBC Bank Account Name - OD HSBC 001-142033-001 </t>
  </si>
  <si>
    <t xml:space="preserve">CR#04618,RV#01886 </t>
  </si>
  <si>
    <t>‭1016022‬</t>
  </si>
  <si>
    <t xml:space="preserve">Receipt Number - 1016022 Document Number - 1672 Receipt Method Name - PCP-Cheque Receipt Date - 05-AUG-19 Bank Name - HSBC Bank Account Name - OD HSBC 001-142033-001 </t>
  </si>
  <si>
    <t xml:space="preserve">CR#4659,RV#2508 </t>
  </si>
  <si>
    <t>‭1016070‬</t>
  </si>
  <si>
    <t xml:space="preserve">Receipt Number - 1016070 Document Number - 1695 Receipt Method Name - PCP-Cheque Receipt Date - 10-AUG-19 Bank Name - HSBC Bank Account Name - OD HSBC 001-142033-001 </t>
  </si>
  <si>
    <t xml:space="preserve">CR#4715,RV#2512 </t>
  </si>
  <si>
    <t>‭1016138‬</t>
  </si>
  <si>
    <t xml:space="preserve">Receipt Number - 1016138 Document Number - 1666 Receipt Method Name - PCP-Cheque Receipt Date - 05-AUG-19 Bank Name - HSBC Bank Account Name - OD HSBC 001-142033-001 </t>
  </si>
  <si>
    <t xml:space="preserve">CR#4658,RV#2652 </t>
  </si>
  <si>
    <t>‭1018067‬</t>
  </si>
  <si>
    <t xml:space="preserve">Receipt Number - 1018067 Document Number - 1667 Receipt Method Name - PCP-Cheque Receipt Date - 05-AUG-19 Bank Name - HSBC Bank Account Name - OD HSBC 001-142033-001 </t>
  </si>
  <si>
    <t xml:space="preserve">CR#4658,RV#2653 </t>
  </si>
  <si>
    <t>‭1019352‬</t>
  </si>
  <si>
    <t xml:space="preserve">Receipt Number - 1019352 Document Number - 1678 Receipt Method Name - PCP-Cheque Receipt Date - 05-AUG-19 Bank Name - HSBC Bank Account Name - OD HSBC 001-142033-001 </t>
  </si>
  <si>
    <t xml:space="preserve">CR#04660,RV#01977 </t>
  </si>
  <si>
    <t>‭00011690‬</t>
  </si>
  <si>
    <t xml:space="preserve">Receipt Number - 00011690 Document Number - 1675 Receipt Method Name - PCP-Cheque Receipt Date - 05-AUG-19 Bank Name - HSBC Bank Account Name - OD HSBC 001-142033-001 </t>
  </si>
  <si>
    <t xml:space="preserve">CR#04660,RV#01974 </t>
  </si>
  <si>
    <t>‭00011696‬</t>
  </si>
  <si>
    <t xml:space="preserve">Receipt Number - 00011696 Document Number - 1674 Receipt Method Name - PCP-Cheque Receipt Date - 05-AUG-19 Bank Name - HSBC Bank Account Name - OD HSBC 001-142033-001 </t>
  </si>
  <si>
    <t xml:space="preserve">CR#04660,RV#01973 </t>
  </si>
  <si>
    <t>‭00011975‬</t>
  </si>
  <si>
    <t xml:space="preserve">Receipt Number - 00011975 Document Number - 1673 Receipt Method Name - PCP-Cheque Receipt Date - 05-AUG-19 Bank Name - HSBC Bank Account Name - OD HSBC 001-142033-001 </t>
  </si>
  <si>
    <t xml:space="preserve">CR#04660,RV#01972 </t>
  </si>
  <si>
    <t>‭00019287‬</t>
  </si>
  <si>
    <t xml:space="preserve">Receipt Number - 00019287 Document Number - 1662 Receipt Method Name - PCP-Cheque Receipt Date - 05-AUG-19 Bank Name - HSBC Bank Account Name - OD HSBC 001-142033-001 </t>
  </si>
  <si>
    <t xml:space="preserve">CR#04657,RV#1534 </t>
  </si>
  <si>
    <t>‭00019622‬</t>
  </si>
  <si>
    <t xml:space="preserve">Receipt Number - 00019622 Document Number - 1702 Receipt Method Name - PCP-Cheque Receipt Date - 14-AUG-19 Bank Name - HSBC Bank Account Name - OD HSBC 001-142033-001 </t>
  </si>
  <si>
    <t xml:space="preserve">CR#04740,RV#02496 </t>
  </si>
  <si>
    <t>‭00019623‬</t>
  </si>
  <si>
    <t xml:space="preserve">Receipt Number - 00019623 Document Number - 1706 Receipt Method Name - PCP-Cheque Receipt Date - 15-AUG-19 Bank Name - HSBC Bank Account Name - OD HSBC 001-142033-001 </t>
  </si>
  <si>
    <t xml:space="preserve">CR#04752,RV#02497 </t>
  </si>
  <si>
    <t>‭00019624‬</t>
  </si>
  <si>
    <t xml:space="preserve">Receipt Number - 00019624 Document Number - 1703 Receipt Method Name - PCP-Cheque Receipt Date - 14-AUG-19 Bank Name - HSBC Bank Account Name - OD HSBC 001-142033-001 </t>
  </si>
  <si>
    <t xml:space="preserve">CR#04740,RV#02498 </t>
  </si>
  <si>
    <t>‭00020277‬</t>
  </si>
  <si>
    <t xml:space="preserve">Receipt Number - 00020277 Document Number - 1736 Receipt Method Name - PCP-Cheque Receipt Date - 27-AUG-19 Bank Name - HSBC Bank Account Name - OD HSBC 001-142033-001 </t>
  </si>
  <si>
    <t xml:space="preserve">CR#04874,RV#02712 </t>
  </si>
  <si>
    <t>‭101977‬</t>
  </si>
  <si>
    <t xml:space="preserve">Receipt Number - 101977 Document Number - 1665 Receipt Method Name - PCP-Cheque Receipt Date - 05-AUG-19 Bank Name - HSBC Bank Account Name - OD HSBC 001-142033-001 </t>
  </si>
  <si>
    <t xml:space="preserve">CR#4658,RV#2651 </t>
  </si>
  <si>
    <t>‭366979‬</t>
  </si>
  <si>
    <t xml:space="preserve">Receipt Number - 366979 Document Number - 1647 Receipt Method Name - PCP-Cheque Receipt Date - 01-AUG-19 Bank Name - HSBC Bank Account Name - OD HSBC 001-142033-001 </t>
  </si>
  <si>
    <t xml:space="preserve">CR#04618,RV#01849 </t>
  </si>
  <si>
    <t>‭00984769‬</t>
  </si>
  <si>
    <t xml:space="preserve">Receipt Number - 00984769 Document Number - 117 Receipt Method Name - PCP-Cheque-Mobility Receipt Date - 24-AUG-19 Bank Name - HSBC Bank Account Name - OD HSBC 001-142033-001 </t>
  </si>
  <si>
    <t xml:space="preserve">Mobility - Collection Interface - Header ID 5229000754 Customer Bank Name - Â STANDARD CHARTED BANK </t>
  </si>
  <si>
    <t>‭1000056‬</t>
  </si>
  <si>
    <t xml:space="preserve">Receipt Number - 1000056 Document Number - 1731 Receipt Method Name - PCP-Cheque Receipt Date - 26-AUG-19 Bank Name - HSBC Bank Account Name - OD HSBC 001-142033-001 </t>
  </si>
  <si>
    <t xml:space="preserve">CR#04851,RV#02529 </t>
  </si>
  <si>
    <t>‭1000058‬</t>
  </si>
  <si>
    <t xml:space="preserve">Receipt Number - 1000058 Document Number - 1718 Receipt Method Name - PCP-Cheque Receipt Date - 19-AUG-19 Bank Name - HSBC Bank Account Name - OD HSBC 001-142033-001 </t>
  </si>
  <si>
    <t xml:space="preserve">CR#04780,RV#02551 </t>
  </si>
  <si>
    <t>‭1000086‬</t>
  </si>
  <si>
    <t xml:space="preserve">Receipt Number - 1000086 Document Number - 1654 Receipt Method Name - PCP-Cheque Receipt Date - 04-AUG-19 Bank Name - HSBC Bank Account Name - OD HSBC 001-142033-001 </t>
  </si>
  <si>
    <t xml:space="preserve">CR#4643,RV#02503 </t>
  </si>
  <si>
    <t>‭1000188‬</t>
  </si>
  <si>
    <t xml:space="preserve">Receipt Number - 1000188 Document Number - 1729 Receipt Method Name - PCP-Cheque Receipt Date - 25-AUG-19 Bank Name - HSBC Bank Account Name - OD HSBC 001-142033-001 </t>
  </si>
  <si>
    <t xml:space="preserve">CR#04849,RV#01537 </t>
  </si>
  <si>
    <t>‭1000548‬</t>
  </si>
  <si>
    <t xml:space="preserve">Receipt Number - 1000548 Document Number - 1716 Receipt Method Name - PCP-Cheque Receipt Date - 19-AUG-19 Bank Name - HSBC Bank Account Name - OD HSBC 001-142033-001 </t>
  </si>
  <si>
    <t xml:space="preserve">CR#04778,RV#02526 </t>
  </si>
  <si>
    <t>‭1006176‬</t>
  </si>
  <si>
    <t xml:space="preserve">Receipt Number - 1006176 Document Number - 1645 Receipt Method Name - PCP-Cheque Receipt Date - 01-AUG-19 Bank Name - HSBC Bank Account Name - OD HSBC 001-142033-001 </t>
  </si>
  <si>
    <t xml:space="preserve">CR#04618,RV#01847 </t>
  </si>
  <si>
    <t>‭01006232‬</t>
  </si>
  <si>
    <t xml:space="preserve">Receipt Number - 01006232 Document Number - 1642 Receipt Method Name - PCP-Cheque Receipt Date - 01-AUG-19 Bank Name - HSBC Bank Account Name - OD HSBC 001-142033-001 </t>
  </si>
  <si>
    <t xml:space="preserve">CR#4613,RV#2217 </t>
  </si>
  <si>
    <t>‭01006723‬</t>
  </si>
  <si>
    <t xml:space="preserve">Receipt Number - 01006723 Document Number - 1660 Receipt Method Name - PCP-Cheque Receipt Date - 05-AUG-19 Bank Name - HSBC Bank Account Name - OD HSBC 001-142033-001 </t>
  </si>
  <si>
    <t xml:space="preserve">CR#4656,RV#2505 </t>
  </si>
  <si>
    <t>‭1007242‬</t>
  </si>
  <si>
    <t xml:space="preserve">Receipt Number - 1007242 Document Number - 1657 Receipt Method Name - PCP-Cheque Receipt Date - 05-AUG-19 Bank Name - HSBC Bank Account Name - OD HSBC 001-142033-001 </t>
  </si>
  <si>
    <t xml:space="preserve">CR#4652,RV#2485 </t>
  </si>
  <si>
    <t>‭1007908‬</t>
  </si>
  <si>
    <t xml:space="preserve">Receipt Number - 1007908 Document Number - 1661 Receipt Method Name - PCP-Cheque Receipt Date - 05-AUG-19 Bank Name - HSBC Bank Account Name - OD HSBC 001-142033-001 </t>
  </si>
  <si>
    <t xml:space="preserve">CR#4656,RV#2506 </t>
  </si>
  <si>
    <t>‭1007933‬</t>
  </si>
  <si>
    <t xml:space="preserve">Receipt Number - 1007933 Document Number - 1715 Receipt Method Name - PCP-Cheque Receipt Date - 19-AUG-19 Bank Name - HSBC Bank Account Name - OD HSBC 001-142033-001 </t>
  </si>
  <si>
    <t xml:space="preserve">CR#04778,RV#02524 </t>
  </si>
  <si>
    <t>‭1008408‬</t>
  </si>
  <si>
    <t xml:space="preserve">Receipt Number - 1008408 Document Number - 1705 Receipt Method Name - PCP-Cheque Receipt Date - 14-AUG-19 Bank Name - HSBC Bank Account Name - OD HSBC 001-142033-001 </t>
  </si>
  <si>
    <t xml:space="preserve">CR#04741,RV#02659 </t>
  </si>
  <si>
    <t>‭1008592‬</t>
  </si>
  <si>
    <t xml:space="preserve">Receipt Number - 1008592 Document Number - 1646 Receipt Method Name - PCP-Cheque Receipt Date - 01-AUG-19 Bank Name - HSBC Bank Account Name - OD HSBC 001-142033-001 </t>
  </si>
  <si>
    <t xml:space="preserve">CR#04618,RV#01848 </t>
  </si>
  <si>
    <t>‭01008951‬</t>
  </si>
  <si>
    <t xml:space="preserve">Receipt Number - 01008951 Document Number - 1739 Receipt Method Name - PCP-Cheque Receipt Date - 28-AUG-19 Bank Name - HSBC Bank Account Name - OD HSBC 001-142033-001 </t>
  </si>
  <si>
    <t xml:space="preserve">CR#04886,RV#2714 </t>
  </si>
  <si>
    <t>‭01009288‬</t>
  </si>
  <si>
    <t xml:space="preserve">Receipt Number - 01009288 Document Number - 1740 Receipt Method Name - PCP-Cheque Receipt Date - 28-AUG-19 Bank Name - HSBC Bank Account Name - OD HSBC 001-142033-001 </t>
  </si>
  <si>
    <t>‭1009487‬</t>
  </si>
  <si>
    <t xml:space="preserve">Receipt Number - 1009487 Document Number - 1700 Receipt Method Name - PCP-Cheque Receipt Date - 14-AUG-19 Bank Name - HSBC Bank Account Name - OD HSBC 001-142033-001 </t>
  </si>
  <si>
    <t xml:space="preserve">CR#04739,RV#02517 </t>
  </si>
  <si>
    <t>‭1011305‬</t>
  </si>
  <si>
    <t xml:space="preserve">Receipt Number - 1011305 Document Number - 1644 Receipt Method Name - PCP-Cheque Receipt Date - 01-AUG-19 Bank Name - HSBC Bank Account Name - OD HSBC 001-142033-001 </t>
  </si>
  <si>
    <t xml:space="preserve">CR#4613,RV#2219 </t>
  </si>
  <si>
    <t>‭01012587‬</t>
  </si>
  <si>
    <t xml:space="preserve">Receipt Number - 01012587 Document Number - 1687 Receipt Method Name - PCP-Cheque Receipt Date - 07-AUG-19 Bank Name - HSBC Bank Account Name - OD HSBC 001-142033-001 </t>
  </si>
  <si>
    <t xml:space="preserve">CR#4689,RV#2509 </t>
  </si>
  <si>
    <t>‭01013023‬</t>
  </si>
  <si>
    <t xml:space="preserve">Receipt Number - 01013023 Document Number - 1686 Receipt Method Name - PCP-Cheque Receipt Date - 07-AUG-19 Bank Name - HSBC Bank Account Name - OD HSBC 001-142033-001 </t>
  </si>
  <si>
    <t xml:space="preserve">CR#4688,RV#2489 </t>
  </si>
  <si>
    <t>‭1014106‬</t>
  </si>
  <si>
    <t xml:space="preserve">Receipt Number - 1014106 Document Number - 1692 Receipt Method Name - PCP-Cheque Receipt Date - 08-AUG-19 Bank Name - HSBC Bank Account Name - OD HSBC 001-142033-001 </t>
  </si>
  <si>
    <t>ANSAR GALLERY CENTRE</t>
  </si>
  <si>
    <t xml:space="preserve">CR#4703,RV#2297 </t>
  </si>
  <si>
    <t>‭1014107‬</t>
  </si>
  <si>
    <t xml:space="preserve">Receipt Number - 1014107 Document Number - 1691 Receipt Method Name - PCP-Cheque Receipt Date - 08-AUG-19 Bank Name - HSBC Bank Account Name - OD HSBC 001-142033-001 </t>
  </si>
  <si>
    <t xml:space="preserve">CR#4703,RV#2298 </t>
  </si>
  <si>
    <t>‭1015199‬</t>
  </si>
  <si>
    <t xml:space="preserve">Receipt Number - 1015199 Document Number - 1652 Receipt Method Name - PCP-Cheque Receipt Date - 04-AUG-19 Bank Name - HSBC Bank Account Name - OD HSBC 001-142033-001 </t>
  </si>
  <si>
    <t xml:space="preserve">CR#4643,RV#02501 </t>
  </si>
  <si>
    <t xml:space="preserve">Receipt Number - 00000291 Document Number - 1735 Receipt Method Name - PCP-Cheque Receipt Date - 27-AUG-19 Bank Name - HSBC Bank Account Name - OD HSBC 001-142033-001 </t>
  </si>
  <si>
    <t xml:space="preserve">CR#04874,RV#02711 </t>
  </si>
  <si>
    <t xml:space="preserve">Receipt Number - 00000377 Document Number - 1717 Receipt Method Name - PCP-Cheque Receipt Date - 19-AUG-19 Bank Name - HSBC Bank Account Name - OD HSBC 001-142033-001 </t>
  </si>
  <si>
    <t xml:space="preserve">CR#04779,RV#02703 </t>
  </si>
  <si>
    <t>‭00000683‬</t>
  </si>
  <si>
    <t xml:space="preserve">Receipt Number - 00000683 Document Number - 1730 Receipt Method Name - PCP-Cheque Receipt Date - 26-AUG-19 Bank Name - HSBC Bank Account Name - OD HSBC 001-142033-001 </t>
  </si>
  <si>
    <t xml:space="preserve">CR#04850,RV#02708 </t>
  </si>
  <si>
    <t xml:space="preserve">Receipt Number - 720 Document Number - 1727 Receipt Method Name - PCP-Cheque Receipt Date - 25-AUG-19 Bank Name - HSBC Bank Account Name - OD HSBC 001-142033-001 </t>
  </si>
  <si>
    <t xml:space="preserve">CR#4837,RV#2528 </t>
  </si>
  <si>
    <t>‭00000801‬</t>
  </si>
  <si>
    <t xml:space="preserve">Receipt Number - 00000801 Document Number - 115 Receipt Method Name - PCP-Cheque-Mobility Receipt Date - 19-AUG-19 Bank Name - HSBC Bank Account Name - OD HSBC 001-142033-001 </t>
  </si>
  <si>
    <t xml:space="preserve">Mobility - Collection Interface - Header ID 510297000292 Customer Bank Name - QNB </t>
  </si>
  <si>
    <t>‭00000817‬</t>
  </si>
  <si>
    <t xml:space="preserve">Receipt Number - 00000817 Document Number - 1723 Receipt Method Name - PCP-Cheque Receipt Date - 21-AUG-19 Bank Name - HSBC Bank Account Name - OD HSBC 001-142033-001 </t>
  </si>
  <si>
    <t xml:space="preserve">CR#04815,RV#02527 </t>
  </si>
  <si>
    <t>‭839‬</t>
  </si>
  <si>
    <t xml:space="preserve">Receipt Number - 839 Document Number - 1697 Receipt Method Name - PCP-Cheque Receipt Date - 13-AUG-19 Bank Name - HSBC Bank Account Name - OD HSBC 001-142033-001 </t>
  </si>
  <si>
    <t xml:space="preserve">CR#4727,RV#2513 </t>
  </si>
  <si>
    <t>‭840‬</t>
  </si>
  <si>
    <t xml:space="preserve">Receipt Number - 840 Document Number - 1698 Receipt Method Name - PCP-Cheque Receipt Date - 13-AUG-19 Bank Name - HSBC Bank Account Name - OD HSBC 001-142033-001 </t>
  </si>
  <si>
    <t xml:space="preserve">CR#4727,RV#2514 </t>
  </si>
  <si>
    <t>‭00001028‬</t>
  </si>
  <si>
    <t xml:space="preserve">Receipt Number - 00001028 Document Number - 1663 Receipt Method Name - PCP-Cheque Receipt Date - 05-AUG-19 Bank Name - HSBC Bank Account Name - OD HSBC 001-142033-001 </t>
  </si>
  <si>
    <t xml:space="preserve">CR#04657,RV#1535 </t>
  </si>
  <si>
    <t>‭1128‬</t>
  </si>
  <si>
    <t xml:space="preserve">Receipt Number - 1128 Document Number - 1708 Receipt Method Name - PCP-Cheque Receipt Date - 15-AUG-19 Bank Name - HSBC Bank Account Name - OD HSBC 001-142033-001 </t>
  </si>
  <si>
    <t xml:space="preserve">CR#04753,RV#2519 </t>
  </si>
  <si>
    <t>‭1811‬</t>
  </si>
  <si>
    <t xml:space="preserve">Receipt Number - 1811 Document Number - 1712 Receipt Method Name - PCP-Cheque Receipt Date - 15-AUG-19 Bank Name - HSBC Bank Account Name - OD HSBC 001-142033-001 </t>
  </si>
  <si>
    <t xml:space="preserve">CR#04753,RV#2523 </t>
  </si>
  <si>
    <t>‭00002259‬</t>
  </si>
  <si>
    <t xml:space="preserve">Receipt Number - 00002259 Document Number - 1690 Receipt Method Name - PCP-Cheque Receipt Date - 08-AUG-19 Bank Name - HSBC Bank Account Name - OD HSBC 001-142033-001 </t>
  </si>
  <si>
    <t xml:space="preserve">CR#4702,RV#2220 </t>
  </si>
  <si>
    <t>‭00002579‬</t>
  </si>
  <si>
    <t xml:space="preserve">Receipt Number - 00002579 Document Number - 1707 Receipt Method Name - PCP-Cheque Receipt Date - 15-AUG-19 Bank Name - HSBC Bank Account Name - OD HSBC 001-142033-001 </t>
  </si>
  <si>
    <t xml:space="preserve">CR#04752,RV#02495 </t>
  </si>
  <si>
    <t>‭00002986‬</t>
  </si>
  <si>
    <t xml:space="preserve">Receipt Number - 00002986 Document Number - 1726 Receipt Method Name - PCP-Cheque Receipt Date - 25-AUG-19 Bank Name - HSBC Bank Account Name - OD HSBC 001-142033-001 </t>
  </si>
  <si>
    <t xml:space="preserve">CR#04836,RV#02709 </t>
  </si>
  <si>
    <t>‭00003068‬</t>
  </si>
  <si>
    <t xml:space="preserve">Receipt Number - 00003068 Document Number - 1720 Receipt Method Name - PCP-Cheque Receipt Date - 21-AUG-19 Bank Name - HSBC Bank Account Name - OD HSBC 001-142033-001 </t>
  </si>
  <si>
    <t xml:space="preserve">CR#04812,RV#02705 </t>
  </si>
  <si>
    <t>‭00003122‬</t>
  </si>
  <si>
    <t xml:space="preserve">Receipt Number - 00003122 Document Number - 1724 Receipt Method Name - PCP-Cheque Receipt Date - 22-AUG-19 Bank Name - HSBC Bank Account Name - OD HSBC 001-142033-001 </t>
  </si>
  <si>
    <t xml:space="preserve">CR#04825,RV#02706 </t>
  </si>
  <si>
    <t>‭3440‬</t>
  </si>
  <si>
    <t xml:space="preserve">Receipt Number - 3440 Document Number - 1709 Receipt Method Name - PCP-Cheque Receipt Date - 15-AUG-19 Bank Name - HSBC Bank Account Name - OD HSBC 001-142033-001 </t>
  </si>
  <si>
    <t xml:space="preserve">CR#04753,RV#2520 </t>
  </si>
  <si>
    <t>‭3493‬</t>
  </si>
  <si>
    <t xml:space="preserve">Receipt Number - 3493 Document Number - 1711 Receipt Method Name - PCP-Cheque Receipt Date - 15-AUG-19 Bank Name - HSBC Bank Account Name - OD HSBC 001-142033-001 </t>
  </si>
  <si>
    <t xml:space="preserve">CR#04753,RV#2522 </t>
  </si>
  <si>
    <t>‭00005099‬</t>
  </si>
  <si>
    <t xml:space="preserve">Receipt Number - 00005099 Document Number - 1738 Receipt Method Name - PCP-Cheque Receipt Date - 27-AUG-19 Bank Name - HSBC Bank Account Name - OD HSBC 001-142033-001 </t>
  </si>
  <si>
    <t xml:space="preserve">CR#048753,RV#2223 </t>
  </si>
  <si>
    <t>‭00005560‬</t>
  </si>
  <si>
    <t xml:space="preserve">Receipt Number - 00005560 Document Number - 1593 Receipt Method Name - PCP-Cheque Receipt Date - 30-JUL-19 Bank Name - HSBC Bank Account Name - OD HSBC 001-142033-001 </t>
  </si>
  <si>
    <t xml:space="preserve">CR#4578,RV#2481 </t>
  </si>
  <si>
    <t>‭67447‬</t>
  </si>
  <si>
    <t xml:space="preserve">Receipt Number - 67447 Document Number - 1482 Receipt Method Name - PCP-Cheque Receipt Date - 02-JUL-19 Bank Name - HSBC Bank Account Name - OD HSBC 001-142033-001 </t>
  </si>
  <si>
    <t>‭67923‬</t>
  </si>
  <si>
    <t xml:space="preserve">Receipt Number - 67923 Document Number - 1618 Receipt Method Name - PCP-Cheque Receipt Date - 31-JUL-19 Bank Name - HSBC Bank Account Name - OD HSBC 001-142033-001 </t>
  </si>
  <si>
    <t>‭67924‬</t>
  </si>
  <si>
    <t xml:space="preserve">Receipt Number - 67924 Document Number - 1613 Receipt Method Name - PCP-Cheque Receipt Date - 31-JUL-19 Bank Name - HSBC Bank Account Name - OD HSBC 001-142033-001 </t>
  </si>
  <si>
    <t>‭67925‬</t>
  </si>
  <si>
    <t xml:space="preserve">Receipt Number - 67925 Document Number - 1614 Receipt Method Name - PCP-Cheque Receipt Date - 31-JUL-19 Bank Name - HSBC Bank Account Name - OD HSBC 001-142033-001 </t>
  </si>
  <si>
    <t>‭67927‬</t>
  </si>
  <si>
    <t xml:space="preserve">Receipt Number - 67927 Document Number - 1617 Receipt Method Name - PCP-Cheque Receipt Date - 31-JUL-19 Bank Name - HSBC Bank Account Name - OD HSBC 001-142033-001 </t>
  </si>
  <si>
    <t>‭67929‬</t>
  </si>
  <si>
    <t xml:space="preserve">Receipt Number - 67929 Document Number - 1619 Receipt Method Name - PCP-Cheque Receipt Date - 31-JUL-19 Bank Name - HSBC Bank Account Name - OD HSBC 001-142033-001 </t>
  </si>
  <si>
    <t>‭67931‬</t>
  </si>
  <si>
    <t xml:space="preserve">Receipt Number - 67931 Document Number - 1616 Receipt Method Name - PCP-Cheque Receipt Date - 31-JUL-19 Bank Name - HSBC Bank Account Name - OD HSBC 001-142033-001 </t>
  </si>
  <si>
    <t>‭67932‬</t>
  </si>
  <si>
    <t xml:space="preserve">Receipt Number - 67932 Document Number - 1623 Receipt Method Name - PCP-Cheque Receipt Date - 31-JUL-19 Bank Name - HSBC Bank Account Name - OD HSBC 001-142033-001 </t>
  </si>
  <si>
    <t xml:space="preserve">CR#4608,RV#1885 </t>
  </si>
  <si>
    <t>‭67933‬</t>
  </si>
  <si>
    <t xml:space="preserve">Receipt Number - 67933 Document Number - 1622 Receipt Method Name - PCP-Cheque Receipt Date - 31-JUL-19 Bank Name - HSBC Bank Account Name - OD HSBC 001-142033-001 </t>
  </si>
  <si>
    <t>‭1000164‬</t>
  </si>
  <si>
    <t xml:space="preserve">Receipt Number - 1000164 Document Number - 1627 Receipt Method Name - PCP-Cheque Receipt Date - 31-JUL-19 Bank Name - HSBC Bank Account Name - OD HSBC 001-142033-001 </t>
  </si>
  <si>
    <t xml:space="preserve">CR#4619,RV#1888 </t>
  </si>
  <si>
    <t>‭1000178‬</t>
  </si>
  <si>
    <t xml:space="preserve">Receipt Number - 1000178 Document Number - 1628 Receipt Method Name - PCP-Cheque Receipt Date - 31-JUL-19 Bank Name - HSBC Bank Account Name - OD HSBC 001-142033-001 </t>
  </si>
  <si>
    <t>‭1003781‬</t>
  </si>
  <si>
    <t xml:space="preserve">Receipt Number - 1003781 Document Number - 1640 Receipt Method Name - PCP-Cheque Receipt Date - 31-JUL-19 Bank Name - HSBC Bank Account Name - OD HSBC 001-142033-001 </t>
  </si>
  <si>
    <t xml:space="preserve">CR#4619,RV#1894 </t>
  </si>
  <si>
    <t>‭1003803‬</t>
  </si>
  <si>
    <t xml:space="preserve">Receipt Number - 1003803 Document Number - 1639 Receipt Method Name - PCP-Cheque Receipt Date - 31-JUL-19 Bank Name - HSBC Bank Account Name - OD HSBC 001-142033-001 </t>
  </si>
  <si>
    <t>‭1005724‬</t>
  </si>
  <si>
    <t xml:space="preserve">Receipt Number - 1005724 Document Number - 109 Receipt Method Name - PCP-Cheque-Mobility Receipt Date - 21-JUL-19 Bank Name - HSBC Bank Account Name - OD HSBC 001-142033-001 </t>
  </si>
  <si>
    <t xml:space="preserve">Mobility - Collection Interface - Header ID 5229000697 Customer Bank Name - Â STANDARD CHARTED BANK </t>
  </si>
  <si>
    <t>‭1012199‬</t>
  </si>
  <si>
    <t xml:space="preserve">Receipt Number - 1012199 Document Number - 1629 Receipt Method Name - PCP-Cheque Receipt Date - 31-JUL-19 Bank Name - HSBC Bank Account Name - OD HSBC 001-142033-001 </t>
  </si>
  <si>
    <t xml:space="preserve">CR#4619,RV#1889 </t>
  </si>
  <si>
    <t>‭1020477‬</t>
  </si>
  <si>
    <t xml:space="preserve">Receipt Number - 1020477 Document Number - 1637 Receipt Method Name - PCP-Cheque Receipt Date - 31-JUL-19 Bank Name - HSBC Bank Account Name - OD HSBC 001-142033-001 </t>
  </si>
  <si>
    <t>‭1037106‬</t>
  </si>
  <si>
    <t xml:space="preserve">Receipt Number - 1037106 Document Number - 1632 Receipt Method Name - PCP-Cheque Receipt Date - 31-JUL-19 Bank Name - HSBC Bank Account Name - OD HSBC 001-142033-001 </t>
  </si>
  <si>
    <t xml:space="preserve">CR#4619,RV#1890 </t>
  </si>
  <si>
    <t>‭1037117‬</t>
  </si>
  <si>
    <t xml:space="preserve">Receipt Number - 1037117 Document Number - 1631 Receipt Method Name - PCP-Cheque Receipt Date - 31-JUL-19 Bank Name - HSBC Bank Account Name - OD HSBC 001-142033-001 </t>
  </si>
  <si>
    <t>‭1037507‬</t>
  </si>
  <si>
    <t xml:space="preserve">Receipt Number - 1037507 Document Number - 1625 Receipt Method Name - PCP-Cheque Receipt Date - 31-JUL-19 Bank Name - HSBC Bank Account Name - OD HSBC 001-142033-001 </t>
  </si>
  <si>
    <t>‭07404670‬</t>
  </si>
  <si>
    <t xml:space="preserve">Receipt Number - 07404670 Document Number - 1641 Receipt Method Name - PCP-Cheque Receipt Date - 31-JUL-19 Bank Name - HSBC Bank Account Name - OD HSBC 001-142033-001 </t>
  </si>
  <si>
    <t xml:space="preserve">CR#4629,RV#2026 </t>
  </si>
  <si>
    <t>‭10121197‬</t>
  </si>
  <si>
    <t xml:space="preserve">Receipt Number - 10121197 Document Number - 1630 Receipt Method Name - PCP-Cheque Receipt Date - 31-JUL-19 Bank Name - HSBC Bank Account Name - OD HSBC 001-142033-001 </t>
  </si>
  <si>
    <t>‭BT 5-AUG-19‬</t>
  </si>
  <si>
    <t xml:space="preserve">Receipt Number - BT 5-AUG-19 Document Number - 216 Receipt Method Name - PCP-Bank Transfer Receipt Date - 05-AUG-19 Bank Name - HSBC Bank Account Name - OD HSBC 001-142033-001 </t>
  </si>
  <si>
    <t xml:space="preserve">BT 5-AUG-19 </t>
  </si>
  <si>
    <t>‭1000977‬</t>
  </si>
  <si>
    <t xml:space="preserve">Receipt Number - 1000977 Document Number - 1696 Receipt Method Name - PCP-Cheque Receipt Date - 13-AUG-19 Bank Name - HSBC Bank Account Name - OD HSBC 001-142033-001 </t>
  </si>
  <si>
    <t xml:space="preserve">CR#04726,RV#2494 </t>
  </si>
  <si>
    <t>‭1001024‬</t>
  </si>
  <si>
    <t xml:space="preserve">Receipt Number - 1001024 Document Number - 1643 Receipt Method Name - PCP-Cheque Receipt Date - 01-AUG-19 Bank Name - HSBC Bank Account Name - OD HSBC 001-142033-001 </t>
  </si>
  <si>
    <t xml:space="preserve">CR#4613,RV#2218 </t>
  </si>
  <si>
    <t>‭01001402‬</t>
  </si>
  <si>
    <t xml:space="preserve">Receipt Number - 01001402 Document Number - 1688 Receipt Method Name - PCP-Cheque Receipt Date - 07-AUG-19 Bank Name - HSBC Bank Account Name - OD HSBC 001-142033-001 </t>
  </si>
  <si>
    <t xml:space="preserve">CR#4689,RV#2511 </t>
  </si>
  <si>
    <t>‭01002390‬</t>
  </si>
  <si>
    <t xml:space="preserve">Receipt Number - 01002390 Document Number - 1734 Receipt Method Name - PCP-Cheque Receipt Date - 27-AUG-19 Bank Name - HSBC Bank Account Name - OD HSBC 001-142033-001 </t>
  </si>
  <si>
    <t xml:space="preserve">CR#04873,RV#02221 </t>
  </si>
  <si>
    <t>‭1021437‬</t>
  </si>
  <si>
    <t xml:space="preserve">Receipt Number - 1021437 Document Number - 1656 Receipt Method Name - PCP-Cheque Receipt Date - 05-AUG-19 Bank Name - HSBC Bank Account Name - OD HSBC 001-142033-001 </t>
  </si>
  <si>
    <t xml:space="preserve">CR#04651,RV#1600 </t>
  </si>
  <si>
    <t>‭1021601‬</t>
  </si>
  <si>
    <t xml:space="preserve">Receipt Number - 1021601 Document Number - 1728 Receipt Method Name - PCP-Cheque Receipt Date - 25-AUG-19 Bank Name - HSBC Bank Account Name - OD HSBC 001-142033-001 </t>
  </si>
  <si>
    <t xml:space="preserve">CR#04848,RV#02663 </t>
  </si>
  <si>
    <t>‭01022055‬</t>
  </si>
  <si>
    <t xml:space="preserve">Receipt Number - 01022055 Document Number - 1719 Receipt Method Name - PCP-Cheque Receipt Date - 20-AUG-19 Bank Name - HSBC Bank Account Name - OD HSBC 001-142033-001 </t>
  </si>
  <si>
    <t xml:space="preserve">CR#04801,RV#02661 </t>
  </si>
  <si>
    <t>‭1022329‬</t>
  </si>
  <si>
    <t xml:space="preserve">Receipt Number - 1022329 Document Number - 1659 Receipt Method Name - PCP-Cheque Receipt Date - 05-AUG-19 Bank Name - HSBC Bank Account Name - OD HSBC 001-142033-001 </t>
  </si>
  <si>
    <t xml:space="preserve">CR#4654,RV#2027 </t>
  </si>
  <si>
    <t>‭1022334‬</t>
  </si>
  <si>
    <t xml:space="preserve">Receipt Number - 1022334 Document Number - 1658 Receipt Method Name - PCP-Cheque Receipt Date - 05-AUG-19 Bank Name - HSBC Bank Account Name - OD HSBC 001-142033-001 </t>
  </si>
  <si>
    <t>‭1024802‬</t>
  </si>
  <si>
    <t xml:space="preserve">Receipt Number - 1024802 Document Number - 1685 Receipt Method Name - PCP-Cheque Receipt Date - 06-AUG-19 Bank Name - HSBC Bank Account Name - OD HSBC 001-142033-001 </t>
  </si>
  <si>
    <t xml:space="preserve">CR#4677,RV#1981 </t>
  </si>
  <si>
    <t>‭1025104‬</t>
  </si>
  <si>
    <t xml:space="preserve">Receipt Number - 1025104 Document Number - 1677 Receipt Method Name - PCP-Cheque Receipt Date - 05-AUG-19 Bank Name - HSBC Bank Account Name - OD HSBC 001-142033-001 </t>
  </si>
  <si>
    <t xml:space="preserve">CR#04660,RV#01976 </t>
  </si>
  <si>
    <t>‭1029870‬</t>
  </si>
  <si>
    <t xml:space="preserve">Receipt Number - 1029870 Document Number - 1684 Receipt Method Name - PCP-Cheque Receipt Date - 06-AUG-19 Bank Name - HSBC Bank Account Name - OD HSBC 001-142033-001 </t>
  </si>
  <si>
    <t>‭1047421‬</t>
  </si>
  <si>
    <t xml:space="preserve">Receipt Number - 1047421 Document Number - 1681 Receipt Method Name - PCP-Cheque Receipt Date - 06-AUG-19 Bank Name - HSBC Bank Account Name - OD HSBC 001-142033-001 </t>
  </si>
  <si>
    <t xml:space="preserve">CR#4675,RV#1922 </t>
  </si>
  <si>
    <t>‭1047681‬</t>
  </si>
  <si>
    <t xml:space="preserve">Receipt Number - 1047681 Document Number - 1722 Receipt Method Name - PCP-Cheque Receipt Date - 21-AUG-19 Bank Name - HSBC Bank Account Name - OD HSBC 001-142033-001 </t>
  </si>
  <si>
    <t xml:space="preserve">CR#4814,RV#1925 </t>
  </si>
  <si>
    <t>‭7403392‬</t>
  </si>
  <si>
    <t xml:space="preserve">Receipt Number - 7403392 Document Number - 1653 Receipt Method Name - PCP-Cheque Receipt Date - 04-AUG-19 Bank Name - HSBC Bank Account Name - OD HSBC 001-142033-001 </t>
  </si>
  <si>
    <t xml:space="preserve">CR#4643,RV#02502 </t>
  </si>
  <si>
    <t>‭07441111‬</t>
  </si>
  <si>
    <t xml:space="preserve">Receipt Number - 07441111 Document Number - 114 Receipt Method Name - PCP-Cheque-Mobility Receipt Date - 18-AUG-19 Bank Name - HSBC Bank Account Name - OD HSBC 001-142033-001 </t>
  </si>
  <si>
    <t xml:space="preserve">Mobility - Collection Interface - Header ID 510297000289 Customer Bank Name - Ahlibank </t>
  </si>
  <si>
    <t xml:space="preserve">Receipt Number - BT 5-AUG-19 Document Number - 217 Receipt Method Name - PCP-Bank Transfer Receipt Date - 05-AUG-19 Bank Name - HSBC Bank Account Name - OD HSBC 001-142033-001 </t>
  </si>
  <si>
    <t xml:space="preserve">Receipt Number - BT 5-AUG-19 Document Number - 214 Receipt Method Name - PCP-Bank Transfer Receipt Date - 05-AUG-19 Bank Name - HSBC Bank Account Name - OD HSBC 001-142033-001 </t>
  </si>
  <si>
    <t xml:space="preserve">Receipt Number - BT 5-AUG-19 Document Number - 215 Receipt Method Name - PCP-Bank Transfer Receipt Date - 05-AUG-19 Bank Name - HSBC Bank Account Name - OD HSBC 001-142033-001 </t>
  </si>
  <si>
    <t>‭BT 6-AUG-19‬</t>
  </si>
  <si>
    <t xml:space="preserve">Receipt Number - BT 6-AUG-19 Document Number - 219 Receipt Method Name - PCP-Bank Transfer Receipt Date - 06-AUG-19 Bank Name - HSBC Bank Account Name - OD HSBC 001-142033-001 </t>
  </si>
  <si>
    <t xml:space="preserve">BT 6-AUG-19 </t>
  </si>
  <si>
    <t>‭BT 15-AUG-19‬</t>
  </si>
  <si>
    <t xml:space="preserve">Receipt Number - BT 15-AUG-19 Document Number - 223 Receipt Method Name - PCP-Bank Transfer Receipt Date - 15-AUG-19 Bank Name - HSBC Bank Account Name - OD HSBC 001-142033-001 </t>
  </si>
  <si>
    <t xml:space="preserve">BT 15-AUG-19 </t>
  </si>
  <si>
    <t>‭BT 18-AUG-19‬</t>
  </si>
  <si>
    <t xml:space="preserve">Receipt Number - BT 18-AUG-19 Document Number - 224 Receipt Method Name - PCP-Bank Transfer Receipt Date - 18-AUG-19 Bank Name - HSBC Bank Account Name - OD HSBC 001-142033-001 </t>
  </si>
  <si>
    <t xml:space="preserve">BT 18-AUG-19 </t>
  </si>
  <si>
    <t>‭BT 27-AUG-19‬</t>
  </si>
  <si>
    <t xml:space="preserve">Receipt Number - BT 27-AUG-19 Document Number - 229 Receipt Method Name - PCP-Bank Transfer Receipt Date - 27-AUG-19 Bank Name - HSBC Bank Account Name - OD HSBC 001-142033-001 </t>
  </si>
  <si>
    <t xml:space="preserve">BT 27-AUG-19 </t>
  </si>
  <si>
    <t>Aug-19 Receipts USD</t>
  </si>
  <si>
    <t>‭PNG DN RVD USD 25394.65@ 3.635‬</t>
  </si>
  <si>
    <t xml:space="preserve">Receipt Number - PNG DN RVD USD 25394.65@ 3.635 Document Number - 226 Receipt Method Name - PCP-Bank Transfer Receipt Date - 14-AUG-19 Bank Name - HSBC Bank Account Name - OD HSBC 001-142033-001 </t>
  </si>
  <si>
    <t xml:space="preserve">PNG DN RVD USD 25394.65@ 3.635 </t>
  </si>
  <si>
    <t>‭PNG DN RVD USD 38873.18 @3.643‬</t>
  </si>
  <si>
    <t xml:space="preserve">Receipt Number - PNG DN RVD USD 38873.18 @3.643 Document Number - 231 Receipt Method Name - PCP-Bank Transfer Receipt Date - 28-AUG-19 Bank Name - HSBC Bank Account Name - OD HSBC 001-142033-001 </t>
  </si>
  <si>
    <t xml:space="preserve">PNG DN RVD USD 38873.18 @3.643 </t>
  </si>
  <si>
    <t>‭PNG DN RVD USD 60727.52 @3.635‬</t>
  </si>
  <si>
    <t xml:space="preserve">Receipt Number - PNG DN RVD USD 60727.52 @3.635 Document Number - 220 Receipt Method Name - PCP-Bank Transfer Receipt Date - 04-AUG-19 Bank Name - HSBC Bank Account Name - OD HSBC 001-142033-001 </t>
  </si>
  <si>
    <t xml:space="preserve">PNG DN RVD USD 60727.52 @3.635 </t>
  </si>
  <si>
    <t>‭PNG DN RVD USD 4531.50 @ 3.635‬</t>
  </si>
  <si>
    <t xml:space="preserve">Receipt Number - PNG DN RVD USD 4531.50 @ 3.635 Document Number - 228 Receipt Method Name - PCP-Bank Transfer Receipt Date - 20-AUG-19 Bank Name - HSBC Bank Account Name - OD HSBC 001-142033-001 </t>
  </si>
  <si>
    <t xml:space="preserve">PNG DN RVD USD 4531.50 @ 3.635 </t>
  </si>
  <si>
    <t>‭PNG DN RVD USD 20288.27@ 3.635‬</t>
  </si>
  <si>
    <t xml:space="preserve">Receipt Number - PNG DN RVD USD 20288.27@ 3.635 Document Number - 227 Receipt Method Name - PCP-Bank Transfer Receipt Date - 15-AUG-19 Bank Name - HSBC Bank Account Name - OD HSBC 001-142033-001 </t>
  </si>
  <si>
    <t xml:space="preserve">PNG DN RVD USD 20288.27@ 3.635 </t>
  </si>
  <si>
    <t>‭PNG DN RVD USD 2745.37 @3.635‬</t>
  </si>
  <si>
    <t xml:space="preserve">Receipt Number - PNG DN RVD USD 2745.37 @3.635 Document Number - 221 Receipt Method Name - PCP-Bank Transfer Receipt Date - 07-AUG-19 Bank Name - HSBC Bank Account Name - OD HSBC 001-142033-001 </t>
  </si>
  <si>
    <t xml:space="preserve">PNG DN RVD USD 2745.37 @3.635 </t>
  </si>
  <si>
    <t>Receivables A 13718694 14076229</t>
  </si>
  <si>
    <t>Journal Import 14076229:</t>
  </si>
  <si>
    <t>‭00001277‬</t>
  </si>
  <si>
    <t xml:space="preserve">Receipt Number - 00001277 Document Number - 1580 Receipt Method Name - PCP-Cheque Receipt Date - 25-JUL-19 Bank Name - HSBC Bank Account Name - OD HSBC 001-142033-001 </t>
  </si>
  <si>
    <t xml:space="preserve">CR#4531,RV#2475 </t>
  </si>
  <si>
    <t>‭00001278‬</t>
  </si>
  <si>
    <t xml:space="preserve">Receipt Number - 00001278 Document Number - 1578 Receipt Method Name - PCP-Cheque Receipt Date - 25-JUL-19 Bank Name - HSBC Bank Account Name - OD HSBC 001-142033-001 </t>
  </si>
  <si>
    <t xml:space="preserve">CR#4531,RV#2473 </t>
  </si>
  <si>
    <t>‭1241‬</t>
  </si>
  <si>
    <t xml:space="preserve">Receipt Number - 1241 Document Number - 1624 Receipt Method Name - PCP-Cheque Receipt Date - 31-JUL-19 Bank Name - HSBC Bank Account Name - OD HSBC 001-142033-001 </t>
  </si>
  <si>
    <t xml:space="preserve">CR#4609,RV#2399 </t>
  </si>
  <si>
    <t>‭00001478‬</t>
  </si>
  <si>
    <t xml:space="preserve">Receipt Number - 00001478 Document Number - 1636 Receipt Method Name - PCP-Cheque Receipt Date - 31-JUL-19 Bank Name - HSBC Bank Account Name - OD HSBC 001-142033-001 </t>
  </si>
  <si>
    <t xml:space="preserve">CR#4619,RV#1892 </t>
  </si>
  <si>
    <t>‭00000688‬</t>
  </si>
  <si>
    <t xml:space="preserve">Receipt Number - 00000688 Document Number - 1536 Receipt Method Name - PCP-Cheque Receipt Date - 09-JUL-19 Bank Name - HSBC Bank Account Name - OD HSBC 001-142033-001 </t>
  </si>
  <si>
    <t xml:space="preserve">CR#4359,RV#2339 </t>
  </si>
  <si>
    <t>‭00001457‬</t>
  </si>
  <si>
    <t xml:space="preserve">Receipt Number - 00001457 Document Number - 1635 Receipt Method Name - PCP-Cheque Receipt Date - 31-JUL-19 Bank Name - HSBC Bank Account Name - OD HSBC 001-142033-001 </t>
  </si>
  <si>
    <t>Cash Management A 13558365 13989514</t>
  </si>
  <si>
    <t>Aug-19 Bank Transfers(1) QAR</t>
  </si>
  <si>
    <t>Journal Import 13989514:</t>
  </si>
  <si>
    <t>‭54109‬</t>
  </si>
  <si>
    <t>CHQ#474616,Petty Cash Replenishment</t>
  </si>
  <si>
    <t>‭55650‬</t>
  </si>
  <si>
    <t>CHQ#474457,FUND TRANSFER FROM HSBC TO ATM 7218</t>
  </si>
  <si>
    <t>Cash Management A 13562365 13989751</t>
  </si>
  <si>
    <t>Journal Import 13989751:</t>
  </si>
  <si>
    <t>‭58179‬</t>
  </si>
  <si>
    <t>CASH DEP 21-AUG-19</t>
  </si>
  <si>
    <t>‭58180‬</t>
  </si>
  <si>
    <t>CASH DEP 22-AUG-19</t>
  </si>
  <si>
    <t>‭58319‬</t>
  </si>
  <si>
    <t>CASH DEP 25-AUG-19</t>
  </si>
  <si>
    <t>‭58320‬</t>
  </si>
  <si>
    <t>‭58321‬</t>
  </si>
  <si>
    <t>CASH DEP 26-AUG-19</t>
  </si>
  <si>
    <t>‭59247‬</t>
  </si>
  <si>
    <t>CASH DEP 28-AUG-19</t>
  </si>
  <si>
    <t>‭58762‬</t>
  </si>
  <si>
    <t>CASH DEP 27-AUG-19</t>
  </si>
  <si>
    <t>‭58178‬</t>
  </si>
  <si>
    <t>CASH DEP 20-AUG-19</t>
  </si>
  <si>
    <t>‭58177‬</t>
  </si>
  <si>
    <t>CASH DEP 19-AUG-19</t>
  </si>
  <si>
    <t>‭58176‬</t>
  </si>
  <si>
    <t>CASH DEP 18-AUG-19</t>
  </si>
  <si>
    <t>‭58175‬</t>
  </si>
  <si>
    <t>‭56152‬</t>
  </si>
  <si>
    <t>CASH DEP 7-AUG-19</t>
  </si>
  <si>
    <t>‭56151‬</t>
  </si>
  <si>
    <t>CASH DEP 6-AUG-19</t>
  </si>
  <si>
    <t>‭56150‬</t>
  </si>
  <si>
    <t>CASH DEP 5-AUG-19</t>
  </si>
  <si>
    <t>‭56149‬</t>
  </si>
  <si>
    <t>CASH DEP 4-AUG-19</t>
  </si>
  <si>
    <t>‭56148‬</t>
  </si>
  <si>
    <t>‭56147‬</t>
  </si>
  <si>
    <t>CASH DEP 1-AUG-19</t>
  </si>
  <si>
    <t>‭56508‬</t>
  </si>
  <si>
    <t>CASH DEP 15-AUG-19</t>
  </si>
  <si>
    <t>‭56507‬</t>
  </si>
  <si>
    <t>CASH DEP 14-AUG-19</t>
  </si>
  <si>
    <t>‭56506‬</t>
  </si>
  <si>
    <t>‭56505‬</t>
  </si>
  <si>
    <t>‭56501‬</t>
  </si>
  <si>
    <t>CASH DEP 8-AUG-19</t>
  </si>
  <si>
    <t>‭59667‬</t>
  </si>
  <si>
    <t>CASH DEP 29JUL19</t>
  </si>
  <si>
    <t>‭67916‬</t>
  </si>
  <si>
    <t>CILDOH190933$190933</t>
  </si>
  <si>
    <t>‭67917‬</t>
  </si>
  <si>
    <t>CILDOH190931$1069828.68</t>
  </si>
  <si>
    <t>‭58727‬</t>
  </si>
  <si>
    <t>CHQ#474458,FUND TRANSFER FROM HSBC TO ATM 7218</t>
  </si>
  <si>
    <t>‭67914‬</t>
  </si>
  <si>
    <t>CILDOH190842$1067018.54</t>
  </si>
  <si>
    <t>‭67911‬</t>
  </si>
  <si>
    <t>CILDOH190709$1026349.73</t>
  </si>
  <si>
    <t>‭67910‬</t>
  </si>
  <si>
    <t>CILDOH190710$1016097.74</t>
  </si>
  <si>
    <t>‭67909‬</t>
  </si>
  <si>
    <t>CILDOH190595 $865230.85</t>
  </si>
  <si>
    <t>‭62129‬</t>
  </si>
  <si>
    <t>CHQ#474653,Petty Cash Replenishment</t>
  </si>
  <si>
    <t>‭62109‬</t>
  </si>
  <si>
    <t>CHQ#474639,SALARY FUND TRANSFER FROM HSBC TO MASHRAF AL RAYYAN JULY - 19</t>
  </si>
  <si>
    <t>‭58728‬</t>
  </si>
  <si>
    <t>CHQ#474459,FUND TRANSFER FROM HSBC TO ATM 7218</t>
  </si>
  <si>
    <t>Cash Management A 13563369 13989880</t>
  </si>
  <si>
    <t>Journal Import 13989880:</t>
  </si>
  <si>
    <t>‭54114‬</t>
  </si>
  <si>
    <t>CHQ#474608,Petty Cash Replenishment</t>
  </si>
  <si>
    <t>Payables A 13892367 14123438</t>
  </si>
  <si>
    <t>Journal Import 14123438:</t>
  </si>
  <si>
    <t>‭474177‬</t>
  </si>
  <si>
    <t>CHQ#474177,DELIVERY ORDER</t>
  </si>
  <si>
    <t>‭474186‬</t>
  </si>
  <si>
    <t>CHQ#474186,DELIVERY ORDER</t>
  </si>
  <si>
    <t>‭474195‬</t>
  </si>
  <si>
    <t>CHQ#474195,DELIVERY ORDER</t>
  </si>
  <si>
    <t>‭474203‬</t>
  </si>
  <si>
    <t>CHQ#474203,DELIVERY ORDER</t>
  </si>
  <si>
    <t>‭474204‬</t>
  </si>
  <si>
    <t>CHQ#474204,DELIVERY ORDER</t>
  </si>
  <si>
    <t>‭474228‬</t>
  </si>
  <si>
    <t>‭474228.‬</t>
  </si>
  <si>
    <t>CHQ#474228,DELIVERY ORDER</t>
  </si>
  <si>
    <t>‭474237‬</t>
  </si>
  <si>
    <t>CHQ#474237,DELIVERY ORDER</t>
  </si>
  <si>
    <t>‭474298‬</t>
  </si>
  <si>
    <t>CHQ#474298,DELIVERY ORDER</t>
  </si>
  <si>
    <t>‭474329‬</t>
  </si>
  <si>
    <t>583162443,MSKU0131285</t>
  </si>
  <si>
    <t>‭474332‬</t>
  </si>
  <si>
    <t>CHQ#474332,DELIVERY ORDER FEES</t>
  </si>
  <si>
    <t>‭474364‬</t>
  </si>
  <si>
    <t>CHQ#474364,DELIVERY ORDER FEES</t>
  </si>
  <si>
    <t>‭474445‬</t>
  </si>
  <si>
    <t>CHQ#474445,DELIVERY ORDER</t>
  </si>
  <si>
    <t>‭474373‬</t>
  </si>
  <si>
    <t>CHQ#474373,DELIVERY ORDER FEES</t>
  </si>
  <si>
    <t>‭473904‬</t>
  </si>
  <si>
    <t>CHQ#473904,DELIVERY ORDER</t>
  </si>
  <si>
    <t>Receivables A 13892369 14123466</t>
  </si>
  <si>
    <t>Journal Import 14123466:</t>
  </si>
  <si>
    <t>‭PNG DN RVD USD 5562.12 @ 3.635‬</t>
  </si>
  <si>
    <t xml:space="preserve">Receipt Number - PNG DN RVD USD 5562.12 @ 3.635 Document Number - 225 Receipt Method Name - PCP-Bank Transfer Receipt Date - 14-AUG-19 Bank Name - HSBC Bank Account Name - OD HSBC 001-142033-001 </t>
  </si>
  <si>
    <t xml:space="preserve">PNG DN RVD USD 5562.12 @ 3.635 </t>
  </si>
  <si>
    <t>‭00001279‬</t>
  </si>
  <si>
    <t xml:space="preserve">Receipt Number - 00001279 Document Number - 1579 Receipt Method Name - PCP-Cheque Receipt Date - 25-JUL-19 Bank Name - HSBC Bank Account Name - OD HSBC 001-142033-001 </t>
  </si>
  <si>
    <t xml:space="preserve">CR#4531,RV#2474 </t>
  </si>
  <si>
    <t>Receivables A 13894365 14123988</t>
  </si>
  <si>
    <t>Aug-19 Misc Receipts QAR</t>
  </si>
  <si>
    <t>Journal Import 14123988:</t>
  </si>
  <si>
    <t>‭31-AUG-2019/15990‬</t>
  </si>
  <si>
    <t xml:space="preserve">Receipt Number - 31-AUG-2019/15990 Document Number - Receipt Method Name - PCP Bank Direct Charge Receipt Date - 31-AUG-19 Bank Name - HSBC Bank Account Name - OD HSBC 001-142033-001 </t>
  </si>
  <si>
    <t>‭31-AUG-2019/16000‬</t>
  </si>
  <si>
    <t xml:space="preserve">Receipt Number - 31-AUG-2019/16000 Document Number - Receipt Method Name - PCP Bank Direct Charge Receipt Date - 31-AUG-19 Bank Name - HSBC Bank Account Name - OD HSBC 001-142033-001 </t>
  </si>
  <si>
    <t>Receivables A 14584479 14399179</t>
  </si>
  <si>
    <t>Journal Import 14399179:</t>
  </si>
  <si>
    <t>‭31-AUG-2019/16010‬</t>
  </si>
  <si>
    <t xml:space="preserve">Receipt Number - 31-AUG-2019/16010 Document Number - Receipt Method Name - PCP Bank Direct Charge Receipt Date - 31-AUG-19 Bank Name - HSBC Bank Account Name - OD HSBC 001-142033-001 </t>
  </si>
  <si>
    <t>Reverses "RET - CHQ 473925"07-OCT-19 14:10:57 - 14267883</t>
  </si>
  <si>
    <t>Reverses "RET - CHQ 473925"07-OCT-2019 14:10:58</t>
  </si>
  <si>
    <t>Reverses "RET - CHQ 473925" journal entry of "RET - CHQ 473925 16-MAY-2019 08:41:52" batch from "Apr-19".</t>
  </si>
  <si>
    <t>‭Reverses "RET - CHQ 473925"07-OCT-2019 14:10:58‬</t>
  </si>
  <si>
    <t>Cash Management A 14570365 14392372</t>
  </si>
  <si>
    <t>Journal Import 14392372:</t>
  </si>
  <si>
    <t>‭70767‬</t>
  </si>
  <si>
    <t>CHQ#474469,PETTY CASH REPLENISHMENT</t>
  </si>
  <si>
    <t>Payables A 14607365 14402037</t>
  </si>
  <si>
    <t>Journal Import 14402037:</t>
  </si>
  <si>
    <t>‭474129‬</t>
  </si>
  <si>
    <t>‭033/19-‬</t>
  </si>
  <si>
    <t>MCHSOHQADOH5299,REGU3176100</t>
  </si>
  <si>
    <t>‭474152‬</t>
  </si>
  <si>
    <t>‭AR BAL TRAND TO AP QQP‬</t>
  </si>
  <si>
    <t>AR BAL TRANF TO AP 2018 QQP</t>
  </si>
  <si>
    <t>QATAR QUALITY PRODUCTS CO.</t>
  </si>
  <si>
    <t>‭474153‬</t>
  </si>
  <si>
    <t>‭474154‬</t>
  </si>
  <si>
    <t>‭PSD/18/008-K‬</t>
  </si>
  <si>
    <t>PSD/18/008K BRAUN PROMOTER DEC18</t>
  </si>
  <si>
    <t>‭474218‬</t>
  </si>
  <si>
    <t>‭IV19-5184‬</t>
  </si>
  <si>
    <t>IV19-5184,4228975 EMP#53810  TKT2019</t>
  </si>
  <si>
    <t>‭474493‬</t>
  </si>
  <si>
    <t>‭DLP/DN-D19-8 Q2‬</t>
  </si>
  <si>
    <t>DLP/DN-D19-8 Q2 DLP WAREHOUSE RENTAL</t>
  </si>
  <si>
    <t>‭474641‬</t>
  </si>
  <si>
    <t>‭IV19-3506‬</t>
  </si>
  <si>
    <t>IV19-3506,3823186 EMP52155 VALIYA TKT2019</t>
  </si>
  <si>
    <t>Payables A 14677367 14424181</t>
  </si>
  <si>
    <t>Journal Import 14424181:</t>
  </si>
  <si>
    <t>‭473816‬</t>
  </si>
  <si>
    <t>MEDUAM331131,CHQ#473816,DEMURRAGE CHARGES</t>
  </si>
  <si>
    <t>‭474202‬</t>
  </si>
  <si>
    <t>MEDUIS971253,CHQ#474202,DEMURRAGE CHARGES</t>
  </si>
  <si>
    <t>‭474092‬</t>
  </si>
  <si>
    <t>MEDUAM470418/MEDUAM471044,CHQ#474092,DEMURRAGE CHARGES</t>
  </si>
  <si>
    <t>‭474083‬</t>
  </si>
  <si>
    <t>MEDUAM393883/MEDUBN015111,CHQ#474083,DEMURRAGE CHARGES</t>
  </si>
  <si>
    <t>‭474450‬</t>
  </si>
  <si>
    <t>MEDUBN015111,CRXU5262629,CHQ#474450,DEMURRAGE CHARGES</t>
  </si>
  <si>
    <t>‭474027‬</t>
  </si>
  <si>
    <t>MEDUHO225500/MEDUHO218976,CHQ#474027,DEMURRAGE CHARGES</t>
  </si>
  <si>
    <t>‭474028‬</t>
  </si>
  <si>
    <t>MAEU581712849,3160890172,CHQ#474028,DEMURRAGE CHARGES</t>
  </si>
  <si>
    <t>‭474033‬</t>
  </si>
  <si>
    <t>MEDUBN348249/MEDUIS844492,CHQ#474033,DEMURRAGE CHARGES</t>
  </si>
  <si>
    <t>‭474061‬</t>
  </si>
  <si>
    <t>MAEU968379974/MAEU581187643-CHQ#474061,DEMURRAGE CHARGES</t>
  </si>
  <si>
    <t>‭474090‬</t>
  </si>
  <si>
    <t>MEDUBN334835/MEDUAM407311,CHQ#474090,DEMURRAGE CHARGES</t>
  </si>
  <si>
    <t>‭474093‬</t>
  </si>
  <si>
    <t>MEDUAM470749/MEDUAM471044/MEDUAM454560,CHQ#474093,DEMURRAGE CHARGES</t>
  </si>
  <si>
    <t>‭474105‬</t>
  </si>
  <si>
    <t>MEDUHO202913,CHQ#474105,DEMURRAGE CHARGES</t>
  </si>
  <si>
    <t>‭474107‬</t>
  </si>
  <si>
    <t>MEDUIS844567,CHQ#474107,DEMURRAGE CHARGES</t>
  </si>
  <si>
    <t>‭474165‬</t>
  </si>
  <si>
    <t>MEDUBN553335,CHQ#474165,DEMURRAGE CHARGES</t>
  </si>
  <si>
    <t>‭474173‬</t>
  </si>
  <si>
    <t>MAEU581712849,3160890172,CHQ#474173,DEMURRAGE CHARGES</t>
  </si>
  <si>
    <t>‭474184‬</t>
  </si>
  <si>
    <t>MEDUBN896056,CHQ#474184,DEMURRAGE CHARGES</t>
  </si>
  <si>
    <t>‭474188‬</t>
  </si>
  <si>
    <t>MEDUBN961694,CHQ#474188,DEMURRAGE CHARGES</t>
  </si>
  <si>
    <t>‭474225‬</t>
  </si>
  <si>
    <t>MAEU968730056,7147006597,CHQ#474225,DEMURRAGE CHARGES</t>
  </si>
  <si>
    <t>‭474229‬</t>
  </si>
  <si>
    <t>MEDUAM482488/MEDUAM489731/MEDUIS769780/MEDUIS769749-CHQ#474229,DEMURRAGE CHARGES</t>
  </si>
  <si>
    <t>‭474230‬</t>
  </si>
  <si>
    <t>MEDUAM489731,CHQ#474230,DEMURRAGE CHARGES</t>
  </si>
  <si>
    <t>‭474260‬</t>
  </si>
  <si>
    <t>‭474260.‬</t>
  </si>
  <si>
    <t>MEDUIS876585/MEDUIS876528,CHQ#474260,DEMURRAGE CHARGES</t>
  </si>
  <si>
    <t>‭474484‬</t>
  </si>
  <si>
    <t>MEDUB9169906,CAXU6340085,CHQ#474484,DEMURRAGE CHARGES</t>
  </si>
  <si>
    <t>‭473843‬</t>
  </si>
  <si>
    <t>MEDUAM397587/MEDUAM397652/MEDUAM419142/MEDUAM397488/MEDUAM397595/MEDUAM407311/MEDUAM397553/MEDUAM397694/MEDUAM397678/MEDUAM397520/MEDUAM397512,CHQ#473843,DEMURRAGE CHARGES</t>
  </si>
  <si>
    <t>‭473874‬</t>
  </si>
  <si>
    <t>MAEU968167000,DOCUMENT DELAY,CHQ#473874,DEMURRAGE CHARGES</t>
  </si>
  <si>
    <t>‭473903‬</t>
  </si>
  <si>
    <t>MAEU968379974,DOCUMENT DELAY,CHQ#473903,DEMURRAGE</t>
  </si>
  <si>
    <t>‭473922‬</t>
  </si>
  <si>
    <t>MEDUIS615637,CHQ#473922,DEMURRAGE CAHRGES</t>
  </si>
  <si>
    <t>‭473923‬</t>
  </si>
  <si>
    <t>MEDUBN589743/MEDUAM596311/MEDUAM612381,CHQ#473923,DEMURRAGE CHARGES</t>
  </si>
  <si>
    <t>‭473944‬</t>
  </si>
  <si>
    <t>MEDUAM470418/MEDUAM465301/MEDUAM465483/MEDUBN355582/MEDUAM465434,CHQ#473944,DEMURRAGE CHARGES</t>
  </si>
  <si>
    <t>‭473945‬</t>
  </si>
  <si>
    <t>MAEU581067980,CHQ#473945,DEMURRAGE CHARGES</t>
  </si>
  <si>
    <t>‭473952‬</t>
  </si>
  <si>
    <t>MEDUBN553335/MEDUBN737821,CHQ#473952,DEMURRAGE CHARGES</t>
  </si>
  <si>
    <t>‭473956‬</t>
  </si>
  <si>
    <t>MEDUBN553335,CHQ#473956,DEMURRAGE CHARGES</t>
  </si>
  <si>
    <t>‭473977‬</t>
  </si>
  <si>
    <t>MEDUIS893283,CHQ#473977,DEMURRAGE CHARGES</t>
  </si>
  <si>
    <t>‭474022‬</t>
  </si>
  <si>
    <t>MEDUBN101622,CHQ#474022,DEMURRAGE CHARGES</t>
  </si>
  <si>
    <t>‭474024‬</t>
  </si>
  <si>
    <t>MEDUHO182115/MEDUHO189169/MEDUAM509827/MEDUAM489764/MEDUAM482561,CHQ#474024,DEMURRAGE CHARGES</t>
  </si>
  <si>
    <t>‭474025‬</t>
  </si>
  <si>
    <t>MEDUBN698593/MEDUAM660547/MEDUAM660539/MEDUBN553335,CHQ#474025.DEMURRAGE CHARGES</t>
  </si>
  <si>
    <t>‭474026‬</t>
  </si>
  <si>
    <t>‭474026.‬</t>
  </si>
  <si>
    <t>MEDUAM692938/MEDUAM698505/MEDUAM692912/MEDUAM692920/MEDUAM698422,CHQ#474026,DEMURRAGE CHARGES</t>
  </si>
  <si>
    <t>Payables A 14760367 14459094</t>
  </si>
  <si>
    <t>Journal Import 14459094:</t>
  </si>
  <si>
    <t>‭474104‬</t>
  </si>
  <si>
    <t>MEDUBN690459/MEDUBN689097,CHQ#474104,DEMURRAGES</t>
  </si>
  <si>
    <t>‭473933‬</t>
  </si>
  <si>
    <t>MEDUAM553569,DEMURRAGES</t>
  </si>
  <si>
    <t>‭474084‬</t>
  </si>
  <si>
    <t>MEDUAM419142/MEDUAM407311/MEDUBN334835,CHQ#474084,DEMURAGES</t>
  </si>
  <si>
    <t>‭474166‬</t>
  </si>
  <si>
    <t>MEDUBN943809/MEDUBN943973,CHQ#474166,DEMURRAGE CHARGES</t>
  </si>
  <si>
    <t>‭474167‬</t>
  </si>
  <si>
    <t>MEDUBN737847/MEDUBN737821/MEDUAM698018/MEDUBN783486/MEDUAM698737/MEDUAM660349,CHQ#474167,DEMURRAGE CHARGES</t>
  </si>
  <si>
    <t>‭474190‬</t>
  </si>
  <si>
    <t>MEDUBN929261/MEDUBN943973/MEDUBN923439,DEMURRAGES</t>
  </si>
  <si>
    <t>‭474191‬</t>
  </si>
  <si>
    <t>MEDUBN923652/MEDUBN926093/MEDUBN924098,DEMURRAGES</t>
  </si>
  <si>
    <t>‭474192‬</t>
  </si>
  <si>
    <t>MEDUBN929246/MEDUBN922894/MEDUBN925848,DEMURRAGES</t>
  </si>
  <si>
    <t>‭474193‬</t>
  </si>
  <si>
    <t>MEDUBN923165/MEDUBN935664/MEDUBN929030,DEMURRAGES</t>
  </si>
  <si>
    <t>‭474194‬</t>
  </si>
  <si>
    <t>MEDUBN943866/MEDUBN929220/MEDUBN943809,DEMURRAGES</t>
  </si>
  <si>
    <t>‭40729‬</t>
  </si>
  <si>
    <t>‭474091‬</t>
  </si>
  <si>
    <t>MEDUBE572665,MEDU6601779,CHQ#474091,DEMURRAGE CHARGES</t>
  </si>
  <si>
    <t>‭473820‬</t>
  </si>
  <si>
    <t>MEDUBN157277,DEMURRAGES</t>
  </si>
  <si>
    <t>Receivables A 14760369 14459102</t>
  </si>
  <si>
    <t>Journal Import 14459102:</t>
  </si>
  <si>
    <t>‭31-AUG-2019/16590‬</t>
  </si>
  <si>
    <t xml:space="preserve">Receipt Number - 31-AUG-2019/16590 Document Number - Receipt Method Name - PCP Bank Direct Charge Receipt Date - 31-AUG-19 Bank Name - HSBC Bank Account Name - OD HSBC 001-142033-001 </t>
  </si>
  <si>
    <t>‭31-AUG-2019/16600‬</t>
  </si>
  <si>
    <t xml:space="preserve">Receipt Number - 31-AUG-2019/16600 Document Number - Receipt Method Name - PCP Bank Direct Charge Receipt Date - 31-AUG-19 Bank Name - HSBC Bank Account Name - OD HSBC 001-142033-001 </t>
  </si>
  <si>
    <t>Cash Management A 14765367 14460290</t>
  </si>
  <si>
    <t>Journal Import 14460290:</t>
  </si>
  <si>
    <t>‭21237‬</t>
  </si>
  <si>
    <t>CHQ#474219,Petty Cash Replenishment</t>
  </si>
  <si>
    <t>ABA 19 PCP 301</t>
  </si>
  <si>
    <t>ABA 19 PCP 302</t>
  </si>
  <si>
    <t>ABA 19 PCP 303</t>
  </si>
  <si>
    <t>ABA 19 PCP 307</t>
  </si>
  <si>
    <t>IMP BILL COMM OA TPJ194884DOH 1063642621</t>
  </si>
  <si>
    <t>IMP BILL COMM OA TPJ194885DOH 1062389012</t>
  </si>
  <si>
    <t>IMP BILL COMM OA TPJ194886DOH 106382905</t>
  </si>
  <si>
    <t>IMP BILL COMM OA TPJ194887DOH 1062389071</t>
  </si>
  <si>
    <t>NONREF CILDOH191395</t>
  </si>
  <si>
    <t>NONREF CILDOH191392</t>
  </si>
  <si>
    <t>NONREF CILDOH191455</t>
  </si>
  <si>
    <t>NONREF CILDOH191454</t>
  </si>
  <si>
    <t>CHEQUE BOOK CHARGES GWISDOH19281-135131232S</t>
  </si>
  <si>
    <t>PAY BY 001-142033-001 TO 5529 1300 0902 7612</t>
  </si>
  <si>
    <t>PAY BY 001-142033-001 TO 5529 1300 0902 7620</t>
  </si>
  <si>
    <t>IMP BILL COMM OA TPJ195071DOH 3161268815</t>
  </si>
  <si>
    <t>EXPRESS CASH SVCS FOR JUL19 HSBC GWISDOH19283-164542207S</t>
  </si>
  <si>
    <t>NONREF CILDOH191499</t>
  </si>
  <si>
    <t>EXPRESS CASH SVCS FOR AUG 19 HSBC GWISDOH19289-175113725S</t>
  </si>
  <si>
    <t>IMP BILL COMM OA TPJ195284DOH 1038968284</t>
  </si>
  <si>
    <t>IMP BILL COMM OA TPJ195283DOH 1137157122</t>
  </si>
  <si>
    <t>IMP BILL COMM OA TPJ195287DOH 1038968353</t>
  </si>
  <si>
    <t>EXPRESS CASH SVCS FOR SEP19 HSBC GWISDOH19297-150657761S</t>
  </si>
  <si>
    <t>Acct-001142033001</t>
  </si>
  <si>
    <t>Add: Debited in Bank not reflected in Book</t>
  </si>
  <si>
    <t>Less: Credited in Bank not reflected in Book</t>
  </si>
  <si>
    <t>Add: Receipts recorded in Book not in Bank</t>
  </si>
  <si>
    <t>Less: Payments recorded in Book not in Bank</t>
  </si>
  <si>
    <t>Cheque No</t>
  </si>
  <si>
    <t>Supplier Name</t>
  </si>
  <si>
    <t>Amount(QR)</t>
  </si>
  <si>
    <t>RESPONSIBLE TEAM</t>
  </si>
  <si>
    <t>Note-2</t>
  </si>
  <si>
    <t>HSBC- 210106007</t>
  </si>
  <si>
    <t>PAY BY 001-142033-001 TO 5529 1300 0903 1390</t>
  </si>
  <si>
    <t>Balance as of 31-05-2022</t>
  </si>
  <si>
    <t>Adjusted Balance as of 31-05-2022</t>
  </si>
  <si>
    <t>29/05/2022</t>
  </si>
  <si>
    <t>26/05/2022</t>
  </si>
  <si>
    <t>22/05/2022</t>
  </si>
  <si>
    <t>23/05/2022</t>
  </si>
  <si>
    <t>30/05/2022</t>
  </si>
  <si>
    <t>31/05/2022</t>
  </si>
  <si>
    <t>25/05/2022</t>
  </si>
  <si>
    <t>24/05/2022</t>
  </si>
  <si>
    <t>18/05/2022</t>
  </si>
  <si>
    <t>007041</t>
  </si>
  <si>
    <t>001355</t>
  </si>
  <si>
    <t>000719</t>
  </si>
  <si>
    <t>001437</t>
  </si>
  <si>
    <t>002019</t>
  </si>
  <si>
    <t>004445</t>
  </si>
  <si>
    <t>000753</t>
  </si>
  <si>
    <t>003549</t>
  </si>
  <si>
    <t>019760</t>
  </si>
  <si>
    <t>006248</t>
  </si>
  <si>
    <t>NONREF</t>
  </si>
  <si>
    <t>001223</t>
  </si>
  <si>
    <t>000117</t>
  </si>
  <si>
    <t>000428</t>
  </si>
  <si>
    <t>004442</t>
  </si>
  <si>
    <t>014727</t>
  </si>
  <si>
    <t>000190</t>
  </si>
  <si>
    <t>022257</t>
  </si>
  <si>
    <t>000027</t>
  </si>
  <si>
    <t>000029</t>
  </si>
  <si>
    <t>003898</t>
  </si>
  <si>
    <t>067676</t>
  </si>
  <si>
    <t>015246</t>
  </si>
  <si>
    <t>067852</t>
  </si>
  <si>
    <t>420585</t>
  </si>
  <si>
    <t>004981</t>
  </si>
  <si>
    <t>022367</t>
  </si>
  <si>
    <t>012716</t>
  </si>
  <si>
    <t>022256</t>
  </si>
  <si>
    <t>007604</t>
  </si>
  <si>
    <t>377345510011002 0000000007041 a</t>
  </si>
  <si>
    <t>377277410011003 0000001001355</t>
  </si>
  <si>
    <t>376939310011005 0000001000719</t>
  </si>
  <si>
    <t>377046610011003 0000000001437 a</t>
  </si>
  <si>
    <t>377448110011005 0000000002019 a</t>
  </si>
  <si>
    <t>377546910011007 0000001004445 a</t>
  </si>
  <si>
    <t>377448110011003 0000000000753 a</t>
  </si>
  <si>
    <t>377184210011002 0000000003549</t>
  </si>
  <si>
    <t>377184210011001 0000001019760</t>
  </si>
  <si>
    <t>377112810011002 0000001006248 a</t>
  </si>
  <si>
    <t>DUHEIL COMPLEX TFR+ 1/CORT 1/CORT - TRADE SETTLEMENT PAYMENT M KC</t>
  </si>
  <si>
    <t>376939310011003 0000001001223</t>
  </si>
  <si>
    <t>377277410011002 0000001000117</t>
  </si>
  <si>
    <t>377345510011001 0000000000428 a</t>
  </si>
  <si>
    <t>376939310011001 0000001004442</t>
  </si>
  <si>
    <t>377277410011001 0000000014727</t>
  </si>
  <si>
    <t>376939310011004 0000000000190</t>
  </si>
  <si>
    <t>377546910011001 0000000000428 a</t>
  </si>
  <si>
    <t>377546910011002 0000001022257 a</t>
  </si>
  <si>
    <t>376939310011002 0000001000027</t>
  </si>
  <si>
    <t>377345510011003 0000001000029 a</t>
  </si>
  <si>
    <t>CARE N CURE TRADING TFR+ 14/SUPP 14/SUPP - SUPPLIER PAYMENT PAID TO PCP MAR 2022 INV</t>
  </si>
  <si>
    <t>DUHEIL COMPLEX TFR+ 1/CORT 1/CORT - TRADE SETTLEMENT PAYMENT K C</t>
  </si>
  <si>
    <t>DUHEIL COMPLEX TFR+ 1/CORT 1/CORT - TRADE SETTLEMENT PAYMENT P C</t>
  </si>
  <si>
    <t>REBATE FOR PCARD FRM 01OCT2021 to 31MAR2022</t>
  </si>
  <si>
    <t>377046610011001 0000000003898 a</t>
  </si>
  <si>
    <t>377448110011001 0000001067676 a</t>
  </si>
  <si>
    <t>377448110011004 0000001015246 a</t>
  </si>
  <si>
    <t>377448110011002 0000001067852 a</t>
  </si>
  <si>
    <t>DUHEIL COMPLEX TFR+ 1/CORT 1/CORT - TRADE SETTLEMENT PAYMENT D C</t>
  </si>
  <si>
    <t>377345510011004 0000008420585 a</t>
  </si>
  <si>
    <t>377546910011006 0000001004981 a</t>
  </si>
  <si>
    <t>377546910011005 0000001022367 a</t>
  </si>
  <si>
    <t>377046610011002 0000001012716 a</t>
  </si>
  <si>
    <t>377546910011003 0000001022256 a</t>
  </si>
  <si>
    <t>377112810011001 0000000007604 a</t>
  </si>
  <si>
    <t>LULU HYPERMARKET TRADING CO. TFR+ /RFB/PAYMENT AGAINST INVOICE //NO.PCP INV-SO-CRE-283126</t>
  </si>
  <si>
    <t>16/05/2022</t>
  </si>
  <si>
    <t>09/05/2022</t>
  </si>
  <si>
    <t>10/05/2022</t>
  </si>
  <si>
    <t>12/05/2022</t>
  </si>
  <si>
    <t>08/05/2022</t>
  </si>
  <si>
    <t>753160</t>
  </si>
  <si>
    <t>NONREF CILDOH220856</t>
  </si>
  <si>
    <t>IMP BILL COMM OA TPJ225018DOH</t>
  </si>
  <si>
    <t>NONREF TPJDOH216974</t>
  </si>
  <si>
    <t>NONREF CILDOH220681</t>
  </si>
  <si>
    <t>NONREF CILDOH220635</t>
  </si>
  <si>
    <t>NONREF TPJDOH216723</t>
  </si>
  <si>
    <t>NONREF TPJDOH216973</t>
  </si>
  <si>
    <t>NONREF TPJDOH216459</t>
  </si>
  <si>
    <t>NONREF TPJDOH216429</t>
  </si>
  <si>
    <t>NONREF TPJDOH216425</t>
  </si>
  <si>
    <t>NONREF TPJDOH216427</t>
  </si>
  <si>
    <t>PAY BY 001-142033-001 TO 5529 1300 0903 1382</t>
  </si>
  <si>
    <t>DIVISION</t>
  </si>
  <si>
    <t>BLACK PEARL</t>
  </si>
  <si>
    <t>APSS</t>
  </si>
  <si>
    <t>REFERENCE</t>
  </si>
  <si>
    <t>NARRATIVE</t>
  </si>
  <si>
    <t>Payment/Receipt Maturity Date</t>
  </si>
  <si>
    <t>ALI BIN ALI HOLDING WLL</t>
  </si>
  <si>
    <t>MARZA HYPERMARKET</t>
  </si>
  <si>
    <t>FAMILY MART</t>
  </si>
  <si>
    <t>‭Mr. SHAHEED NELLIKOT PARAMBATH‬</t>
  </si>
  <si>
    <t>‭Mr. THEKKE VALAPPIL PHYSAL‬</t>
  </si>
  <si>
    <t>ALI BIN ALI CUSTOMS CLEARANCE WLL</t>
  </si>
  <si>
    <t>RAMEZ SHOPPING</t>
  </si>
  <si>
    <t>TALABAT FOR SERVICES</t>
  </si>
  <si>
    <t>Cash Deposited</t>
  </si>
  <si>
    <t>FOOD PLUS HYPERMARKET</t>
  </si>
  <si>
    <t>10/05/2023</t>
  </si>
  <si>
    <t>04/05/2023</t>
  </si>
  <si>
    <t>09/05/2023</t>
  </si>
  <si>
    <t>08/05/2023</t>
  </si>
  <si>
    <t>11/05/2023</t>
  </si>
  <si>
    <t>01/05/2023</t>
  </si>
  <si>
    <t>PEBDOH567550 QATAR FUEL WOQOD 10MAY23-09AUG23 1.0000%</t>
  </si>
  <si>
    <t>09DXJ(ED) AUTOPAY OUT W07 WPS SALARY</t>
  </si>
  <si>
    <t>NONREF CILDOH228568</t>
  </si>
  <si>
    <t>PAY BY 001-142033-001 TO 5529 1300 0903 1374</t>
  </si>
  <si>
    <t>NONREF TPJDOH229861</t>
  </si>
  <si>
    <t>TPJDOH229144</t>
  </si>
  <si>
    <t>TPJDOH229143</t>
  </si>
  <si>
    <t>TPJDOH229074</t>
  </si>
  <si>
    <t>09DXJ</t>
  </si>
  <si>
    <t>25/05/2023</t>
  </si>
  <si>
    <t>24/05/2023</t>
  </si>
  <si>
    <t>21/05/2023</t>
  </si>
  <si>
    <t>30/05/2023</t>
  </si>
  <si>
    <t>17/05/2023</t>
  </si>
  <si>
    <t>16/05/2023</t>
  </si>
  <si>
    <t>22/05/2023</t>
  </si>
  <si>
    <t>099XQ</t>
  </si>
  <si>
    <t>09BLJ</t>
  </si>
  <si>
    <t>09WKM</t>
  </si>
  <si>
    <t>72T7R</t>
  </si>
  <si>
    <t>09FCO</t>
  </si>
  <si>
    <t>72ZI5</t>
  </si>
  <si>
    <t>096T1</t>
  </si>
  <si>
    <t>09TE9</t>
  </si>
  <si>
    <t>09YQ5</t>
  </si>
  <si>
    <t>72SID</t>
  </si>
  <si>
    <t>09KGX</t>
  </si>
  <si>
    <t>095R1</t>
  </si>
  <si>
    <t>09W4K</t>
  </si>
  <si>
    <t>099XQ(ED) AUTOPAY OUT W08 WPS SALARY</t>
  </si>
  <si>
    <t>09BLJ(ED) AUTOPAY OUT W12 WPS SALARY</t>
  </si>
  <si>
    <t>09WKM(ED) AUTOPAY OUT W08 WPS SALARY</t>
  </si>
  <si>
    <t>72T7R(ED) AUTOPAY OUT W11 WPS SALARY</t>
  </si>
  <si>
    <t>09FCO(ED) AUTOPAY OUT W21 WPS SALARY</t>
  </si>
  <si>
    <t>72ZI5(ED) AUTOPAY OUT W04 WPS PAYMENT</t>
  </si>
  <si>
    <t>NONREF TPJDOH230775</t>
  </si>
  <si>
    <t>NONREF TPJDOH230521</t>
  </si>
  <si>
    <t>NONREF TPJDOH230519</t>
  </si>
  <si>
    <t>096T1(ED) AUTOPAY OUT W09 WPS SALARY</t>
  </si>
  <si>
    <t>09TE9(ED) AUTOPAY OUT W12 WPS SALARY</t>
  </si>
  <si>
    <t>09YQ5(ED) AUTOPAY OUT W14 WPS SALARY</t>
  </si>
  <si>
    <t>NONREF TPJDOH229873</t>
  </si>
  <si>
    <t>NONREF TPJDOH229863</t>
  </si>
  <si>
    <t>NONREF TPJDOH229862</t>
  </si>
  <si>
    <t>TPJDOH229466</t>
  </si>
  <si>
    <t>72SID(ED) AUTOPAY OUT W01 WPS PAYMENT</t>
  </si>
  <si>
    <t>09KGX(ED) AUTOPAY OUT W10 WPS SALARY</t>
  </si>
  <si>
    <t>095R1(ED) AUTOPAY OUT W09 WPS SALARY</t>
  </si>
  <si>
    <t>09W4K(ED) AUTOPAY OUT W07 WPS SALARY</t>
  </si>
  <si>
    <t>14/05/2023</t>
  </si>
  <si>
    <t>Bank Charges via GBS 01APR2023 TO 30APR2023 Invoice No 819204</t>
  </si>
  <si>
    <t>IMP BILL COMM OA CIL235997DOH 1137180577</t>
  </si>
  <si>
    <t>31/05/2023</t>
  </si>
  <si>
    <t>IMP BILL COMM OA TPJ236556DOH</t>
  </si>
  <si>
    <t>IMP BILL COMM OA TPJ236552DOH 1129894286</t>
  </si>
  <si>
    <t>IMP BILL COMM OA TPJ236553DOH</t>
  </si>
  <si>
    <t>REBATE FOR PCARD FRM 01JAN2023 - 31MAR2023</t>
  </si>
  <si>
    <t>28/05/2023</t>
  </si>
  <si>
    <t>508442</t>
  </si>
  <si>
    <t>508582</t>
  </si>
  <si>
    <t>508435</t>
  </si>
  <si>
    <t>398045410011001 0000001508441 a</t>
  </si>
  <si>
    <t>398045410011002 0000001508442 a</t>
  </si>
  <si>
    <t>398045310011001 0000001508582 a</t>
  </si>
  <si>
    <t>397963010011003 0000001508435 A</t>
  </si>
  <si>
    <t>398045310011002 0000001508429 a</t>
  </si>
  <si>
    <t>397963010011002 0000001508430 A</t>
  </si>
  <si>
    <t>397963010011001 0000001508428 A</t>
  </si>
  <si>
    <t>398636710011001 0000001508594 a</t>
  </si>
  <si>
    <t>INV343475 OA TPJ236430DOH</t>
  </si>
  <si>
    <t>WITH PV</t>
  </si>
  <si>
    <t>ALREADY CLEARED IN ERP BY JC 01/06/2023</t>
  </si>
  <si>
    <t>reflected on suspense account</t>
  </si>
  <si>
    <t>already posted as of 04/6/23</t>
  </si>
  <si>
    <t>Division to clear in June 2023</t>
  </si>
  <si>
    <t>11/06/2023</t>
  </si>
  <si>
    <t>04/06/2023</t>
  </si>
  <si>
    <t>07/06/2023</t>
  </si>
  <si>
    <t>72M41(ED) AUTOPAY OUT W04 WPS PAYMENT</t>
  </si>
  <si>
    <t>72FN5(ED) AUTOPAY OUT W11 WPS SALARY</t>
  </si>
  <si>
    <t>72HX0(ED) AUTOPAY OUT W20 WPS SALARY</t>
  </si>
  <si>
    <t>PAY BY 001-142033-001 TO 5529 1300 0904 4617</t>
  </si>
  <si>
    <t>002520</t>
  </si>
  <si>
    <t>399262410011001 0000000002520 a</t>
  </si>
  <si>
    <t>25/06/2023</t>
  </si>
  <si>
    <t>26/06/2023</t>
  </si>
  <si>
    <t>15/06/2023</t>
  </si>
  <si>
    <t>18/06/2023</t>
  </si>
  <si>
    <t>720ZQ</t>
  </si>
  <si>
    <t>09891</t>
  </si>
  <si>
    <t>72J7B</t>
  </si>
  <si>
    <t>09MTR</t>
  </si>
  <si>
    <t>09E1M</t>
  </si>
  <si>
    <t>09JXJ</t>
  </si>
  <si>
    <t>09Q1N</t>
  </si>
  <si>
    <t>09DYE</t>
  </si>
  <si>
    <t>090X4</t>
  </si>
  <si>
    <t>IMP BILL COMM OA TPJ237250DOH</t>
  </si>
  <si>
    <t>IMP BILL COMM OA TPJ237243DOH</t>
  </si>
  <si>
    <t>IMP BILL COMM OA TPJ237240DOH</t>
  </si>
  <si>
    <t>IMP BILL COMM OA TPJ237192DOH</t>
  </si>
  <si>
    <t>720ZQ(ED) AUTOPAY OUT W01 WPS PAYMENT</t>
  </si>
  <si>
    <t>09891(ED) AUTOPAY OUT W08 WPS SALARY</t>
  </si>
  <si>
    <t>72J7B(ED) AUTOPAY OUT W01 WPS PAYMENT</t>
  </si>
  <si>
    <t>09MTR(ED) AUTOPAY OUT W21 WPS SALARY</t>
  </si>
  <si>
    <t>09E1M(ED) AUTOPAY OUT W12 WPS SALARY</t>
  </si>
  <si>
    <t>NONREF TPJDOH230374</t>
  </si>
  <si>
    <t>09JXJ(ED) AUTOPAY OUT W14 WPS SALARY</t>
  </si>
  <si>
    <t>09Q1N(ED) AUTOPAY OUT W10 WPS SALARY</t>
  </si>
  <si>
    <t>09DYE(ED) AUTOPAY OUT W09 WPS SALARY</t>
  </si>
  <si>
    <t>090X4(ED) AUTOPAY OUT W07 WPS SALARY</t>
  </si>
  <si>
    <t>004313</t>
  </si>
  <si>
    <t>000275</t>
  </si>
  <si>
    <t>015703</t>
  </si>
  <si>
    <t>007362</t>
  </si>
  <si>
    <t>002196</t>
  </si>
  <si>
    <t>000849</t>
  </si>
  <si>
    <t>004265</t>
  </si>
  <si>
    <t>074119</t>
  </si>
  <si>
    <t>000107</t>
  </si>
  <si>
    <t>000243</t>
  </si>
  <si>
    <t>011735</t>
  </si>
  <si>
    <t>000166</t>
  </si>
  <si>
    <t>000164</t>
  </si>
  <si>
    <t>400004510011003 0000000004313 a</t>
  </si>
  <si>
    <t>399683810011003 0000000000275 a</t>
  </si>
  <si>
    <t>400004510011009 0000000015703 a</t>
  </si>
  <si>
    <t>400004510011002 0000001007362 a</t>
  </si>
  <si>
    <t>400103910011001 0000000002196</t>
  </si>
  <si>
    <t>400103910011002 0000000000849</t>
  </si>
  <si>
    <t>400103910011003 0000001004265</t>
  </si>
  <si>
    <t>400004510011001 0000001074119 a</t>
  </si>
  <si>
    <t>400004510011006 0000000000107 a</t>
  </si>
  <si>
    <t>400004510011004 0000000000243 a</t>
  </si>
  <si>
    <t>400004510011008 0000001011735 a</t>
  </si>
  <si>
    <t>400004510011005 0000000000166 a</t>
  </si>
  <si>
    <t>TRANSFER FROM TALABAT SERVICES WLL B/O TALABAT SERVICES WLL SUPP DMQA-484843</t>
  </si>
  <si>
    <t>400004510011007 0000000000164 a</t>
  </si>
  <si>
    <t>already in suspense account</t>
  </si>
  <si>
    <t>TOT SAL</t>
  </si>
  <si>
    <t>CLEARED</t>
  </si>
  <si>
    <t>TOT CHGS CIL</t>
  </si>
  <si>
    <t>GLOBAL MAX TRADING</t>
  </si>
  <si>
    <t>NEW DANA HYPERMARKET</t>
  </si>
  <si>
    <t>GREAT HYPERMARKET</t>
  </si>
  <si>
    <t>TPJDOH231205</t>
  </si>
  <si>
    <t>10/09/2023</t>
  </si>
  <si>
    <t>14/09/2023</t>
  </si>
  <si>
    <t>05/09/2023</t>
  </si>
  <si>
    <t>12/09/2023</t>
  </si>
  <si>
    <t>03/09/2023</t>
  </si>
  <si>
    <t>06/09/2023</t>
  </si>
  <si>
    <t>04/09/2023</t>
  </si>
  <si>
    <t>09J5E</t>
  </si>
  <si>
    <t>093PY</t>
  </si>
  <si>
    <t>09L90</t>
  </si>
  <si>
    <t>CREDIT BUREAU REPORT CHARGES GWISDOH23253-170430140M</t>
  </si>
  <si>
    <t>Bank Charges via GBS 01AUG2023 TO 31AUG2023 Invoice No 832755</t>
  </si>
  <si>
    <t>09J5E(ED) AUTOPAY OUT W09 WPS SALARY</t>
  </si>
  <si>
    <t>NONREF CILDOH231144</t>
  </si>
  <si>
    <t>093PY(ED) AUTOPAY OUT W01 WPS PAYMENT</t>
  </si>
  <si>
    <t>09L90(ED) AUTOPAY OUT W12 WPS SALARY</t>
  </si>
  <si>
    <t>NONREF CILDOH231278</t>
  </si>
  <si>
    <t>NONREF TPJDOH231612</t>
  </si>
  <si>
    <t>NONREF TPJDOH231260</t>
  </si>
  <si>
    <t>NONREF TPJDOH231261</t>
  </si>
  <si>
    <t>NONREF TPJDOH231259</t>
  </si>
  <si>
    <t>NONREF TPJDOH231258</t>
  </si>
  <si>
    <t>APSS TO CLEAR</t>
  </si>
  <si>
    <t>DIVISION TO CLEAR</t>
  </si>
  <si>
    <t>‭Mr. MOHAMMED IJAS‬</t>
  </si>
  <si>
    <t>GULF FOOD CENTER W.L.L.</t>
  </si>
  <si>
    <t>COURIER CHARGES</t>
  </si>
  <si>
    <t>28/09/2023</t>
  </si>
  <si>
    <t>AUTOPAY OUT RETURNS W12 WPS SALARY 097GN</t>
  </si>
  <si>
    <t>25/09/2023</t>
  </si>
  <si>
    <t>18/09/2023</t>
  </si>
  <si>
    <t>19/09/2023</t>
  </si>
  <si>
    <t>27/09/2023</t>
  </si>
  <si>
    <t>20/09/2023</t>
  </si>
  <si>
    <t>26/09/2023</t>
  </si>
  <si>
    <t>09SIF</t>
  </si>
  <si>
    <t>09ET5</t>
  </si>
  <si>
    <t>09882</t>
  </si>
  <si>
    <t>099ZH</t>
  </si>
  <si>
    <t>09BN0</t>
  </si>
  <si>
    <t>097GN</t>
  </si>
  <si>
    <t>096WH</t>
  </si>
  <si>
    <t>09FMB</t>
  </si>
  <si>
    <t>096ZK</t>
  </si>
  <si>
    <t>CHEQUE BOOK CHARGES GWISDOH23261-124426721M</t>
  </si>
  <si>
    <t>IMP BILL COMM OA TPJ239526DOH</t>
  </si>
  <si>
    <t>IMP BILL COMM OA TPJ239722DOH</t>
  </si>
  <si>
    <t>IMP BILL COMM OA TPJ239718DOH</t>
  </si>
  <si>
    <t>IMP BILL COMM OA TPJ239524DOH</t>
  </si>
  <si>
    <t>IMP BILL COMM OA TPJ239716DOH</t>
  </si>
  <si>
    <t>09SIF(ED) AUTOPAY OUT W12 WPS SALARY</t>
  </si>
  <si>
    <t>09ET5(ED) AUTOPAY OUT W21 WPS SALARY</t>
  </si>
  <si>
    <t>09882(ED) AUTOPAY OUT W01 WPS PAYMENT</t>
  </si>
  <si>
    <t>099ZH(ED) AUTOPAY OUT W09 WPS SALARY</t>
  </si>
  <si>
    <t>09BN0(ED) AUTOPAY OUT W14 WPS SALARY</t>
  </si>
  <si>
    <t>097GN(ED) AUTOPAY OUT W12 WPS SALARY</t>
  </si>
  <si>
    <t>NONREF TPJDOH231611</t>
  </si>
  <si>
    <t>096WH(ED) AUTOPAY OUT W10 WPS SALARY</t>
  </si>
  <si>
    <t>09FMB(ED) AUTOPAY OUT W07 WPS SALARY</t>
  </si>
  <si>
    <t>096ZK(ED) AUTOPAY OUT W09 WPS SALARY</t>
  </si>
  <si>
    <t>INTERNATIONAL MEDICAL CO.</t>
  </si>
  <si>
    <t>SUNLIFE PHARMACY</t>
  </si>
  <si>
    <t>QATAR FUEL (WOQOD)</t>
  </si>
  <si>
    <t>KABAYAN INTERNATIONAL HYPERMARKET</t>
  </si>
  <si>
    <t>THE HUB TRADING</t>
  </si>
  <si>
    <t>ABACC replenishment cheques - JANUARY 2024</t>
  </si>
  <si>
    <t>G4S QATAR WLL</t>
  </si>
  <si>
    <t>SNOONU TRADING &amp; SERVICES LLC</t>
  </si>
  <si>
    <t>MOWNEH ON THE GO SUPERMARKET</t>
  </si>
  <si>
    <t>AL AZIZIA PHARMACY</t>
  </si>
  <si>
    <t>HHT CASH</t>
  </si>
  <si>
    <t>PAY BY 001-142033-001, TO 5529 1300 0904 4617</t>
  </si>
  <si>
    <t>LUSAIL HOSPITALITY AND SERVICES</t>
  </si>
  <si>
    <t>HYPER CITY TRADING</t>
  </si>
  <si>
    <t>‭Mr. MUHAMMED ANAS PALOTH‬</t>
  </si>
  <si>
    <t>RAF PHARMACY</t>
  </si>
  <si>
    <t>SOUQ AL BALADI TRADING WLL</t>
  </si>
  <si>
    <t>FUEL EXPENSES</t>
  </si>
  <si>
    <t>CENTRA SUPERMARKETS AND WHOLE FOODS</t>
  </si>
  <si>
    <t>INTERNATIONAL AGENCIES WLL</t>
  </si>
  <si>
    <t>‭754019‬</t>
  </si>
  <si>
    <t>‭35569‬</t>
  </si>
  <si>
    <t>IT Allocation for the year 2024</t>
  </si>
  <si>
    <t>‭754012‬</t>
  </si>
  <si>
    <t>‭LG/APSS/DN-A24-13‬</t>
  </si>
  <si>
    <t>LG/APSS/DN-A24-13 LOGISTIC CHARGES FOR JAN-24</t>
  </si>
  <si>
    <t>‭754050‬</t>
  </si>
  <si>
    <t>‭Q2-2024 RP RENEWAL‬</t>
  </si>
  <si>
    <t>Q2-2024 RP RENEWAL</t>
  </si>
  <si>
    <t>‭754036‬</t>
  </si>
  <si>
    <t>‭000127‬</t>
  </si>
  <si>
    <t>PO#7607-RP IMPLEMENTATION-ERP ENHANCEMENT</t>
  </si>
  <si>
    <t>CXO PRIME LLC</t>
  </si>
  <si>
    <t>‭754040‬</t>
  </si>
  <si>
    <t>‭CUS/DI/02/0412/24‬</t>
  </si>
  <si>
    <t>CASH COLLECTION &amp; DELIVERY SERVICES FOR THE MONTH OF FEB'24</t>
  </si>
  <si>
    <t>‭754039‬</t>
  </si>
  <si>
    <t>‭DOHR000800649‬</t>
  </si>
  <si>
    <t>‭754033‬</t>
  </si>
  <si>
    <t>‭125981‬</t>
  </si>
  <si>
    <t>MAINTENANCE OF INDOOR PLANTS IN THE OFFICE-DECEMBER 2023</t>
  </si>
  <si>
    <t>‭754035‬</t>
  </si>
  <si>
    <t>‭DOHR000802002‬</t>
  </si>
  <si>
    <t>‭753943‬</t>
  </si>
  <si>
    <t>‭255048‬</t>
  </si>
  <si>
    <t>‭21508345‬</t>
  </si>
  <si>
    <t>WOQOOD MONTHLY SERVICE CHARGE</t>
  </si>
  <si>
    <t>‭256370‬</t>
  </si>
  <si>
    <t>‭21583178‬</t>
  </si>
  <si>
    <t>‭753939‬</t>
  </si>
  <si>
    <t>‭753942‬</t>
  </si>
  <si>
    <t>‭753944‬</t>
  </si>
  <si>
    <t>‭753948‬</t>
  </si>
  <si>
    <t>ABACC replenishment cheques - FEBRUARY 2024</t>
  </si>
  <si>
    <t>‭753949‬</t>
  </si>
  <si>
    <t>‭754010‬</t>
  </si>
  <si>
    <t>‭HLB101 1010039538‬</t>
  </si>
  <si>
    <t>DAMAGE INVOICE-VEH#852110</t>
  </si>
  <si>
    <t>‭254247‬</t>
  </si>
  <si>
    <t>‭21550570‬</t>
  </si>
  <si>
    <t>FUEL EXPENSES FOR FEB'24</t>
  </si>
  <si>
    <t>‭753987‬</t>
  </si>
  <si>
    <t>‭22/10706‬</t>
  </si>
  <si>
    <t>PO#1859-DOWNY</t>
  </si>
  <si>
    <t>‭00000479‬</t>
  </si>
  <si>
    <t xml:space="preserve">Receipt Number - 00000479 Document Number - 2231 Receipt Method Name - PCP-Cheque-Mobility Receipt Date - 04-MAR-24 Bank Name - HSBC Bank Account Name - OD HSBC 001-142033-001 </t>
  </si>
  <si>
    <t xml:space="preserve">Mobility - Collection Interface - Header ID 510297003780 Customer Bank Name - QNB </t>
  </si>
  <si>
    <t>‭00000016‬</t>
  </si>
  <si>
    <t xml:space="preserve">Receipt Number - 00000016 Document Number - 2208 Receipt Method Name - PCP-Cheque-Mobility Receipt Date - 03-MAR-24 Bank Name - HSBC Bank Account Name - OD HSBC 001-142033-001 </t>
  </si>
  <si>
    <t>SAHTNA PHARMACY</t>
  </si>
  <si>
    <t xml:space="preserve">Mobility - Collection Interface - Header ID 511707000230 Customer Bank Name - QIB </t>
  </si>
  <si>
    <t>‭01012831‬</t>
  </si>
  <si>
    <t xml:space="preserve">Receipt Number - 01012831 Document Number - 2233 Receipt Method Name - PCP-Cheque-Mobility Receipt Date - 06-MAR-24 Bank Name - HSBC Bank Account Name - OD HSBC 001-142033-001 </t>
  </si>
  <si>
    <t xml:space="preserve">Mobility - Collection Interface - Header ID 5220000300 Customer Bank Name - COMMERCIAL BANK QATAR </t>
  </si>
  <si>
    <t>‭01000938‬</t>
  </si>
  <si>
    <t xml:space="preserve">Receipt Number - 01000938 Document Number - 2253 Receipt Method Name - PCP-Cheque-Mobility Receipt Date - 10-MAR-24 Bank Name - HSBC Bank Account Name - OD HSBC 001-142033-001 </t>
  </si>
  <si>
    <t xml:space="preserve">Mobility - Collection Interface - Header ID 5248003765 Customer Bank Name - COMMERCIAL BANK </t>
  </si>
  <si>
    <t>‭01001546‬</t>
  </si>
  <si>
    <t xml:space="preserve">Receipt Number - 01001546 Document Number - 2232 Receipt Method Name - PCP-Cheque-Mobility Receipt Date - 04-MAR-24 Bank Name - HSBC Bank Account Name - OD HSBC 001-142033-001 </t>
  </si>
  <si>
    <t>BAAB AL RAYYAN SUPERMARKET</t>
  </si>
  <si>
    <t xml:space="preserve">Mobility - Collection Interface - Header ID 510297003781 Customer Bank Name - Doha  Bank </t>
  </si>
  <si>
    <t>‭00005965‬</t>
  </si>
  <si>
    <t xml:space="preserve">Receipt Number - 00005965 Document Number - 2241 Receipt Method Name - PCP-Cheque-Mobility Receipt Date - 07-MAR-24 Bank Name - HSBC Bank Account Name - OD HSBC 001-142033-001 </t>
  </si>
  <si>
    <t xml:space="preserve">Mobility - Collection Interface - Header ID 533394000091 Customer Bank Name - QNB </t>
  </si>
  <si>
    <t>‭01005353‬</t>
  </si>
  <si>
    <t xml:space="preserve">Receipt Number - 01005353 Document Number - 7851 Receipt Method Name - PCP-Cheque Receipt Date - 03-MAR-24 Bank Name - HSBC Bank Account Name - OD HSBC 001-142033-001 </t>
  </si>
  <si>
    <t xml:space="preserve">CR 18770 RV 8456 </t>
  </si>
  <si>
    <t>‭01008203‬</t>
  </si>
  <si>
    <t xml:space="preserve">Receipt Number - 01008203 Document Number - 2236 Receipt Method Name - PCP-Cheque-Mobility Receipt Date - 06-MAR-24 Bank Name - HSBC Bank Account Name - OD HSBC 001-142033-001 </t>
  </si>
  <si>
    <t xml:space="preserve">Mobility - Collection Interface - Header ID 533394000088 Customer Bank Name - Doha  Bank </t>
  </si>
  <si>
    <t>‭01009920‬</t>
  </si>
  <si>
    <t xml:space="preserve">Receipt Number - 01009920 Document Number - 2211 Receipt Method Name - PCP-Cheque-Mobility Receipt Date - 03-MAR-24 Bank Name - HSBC Bank Account Name - OD HSBC 001-142033-001 </t>
  </si>
  <si>
    <t xml:space="preserve">Mobility - Collection Interface - Header ID 5220000295 Customer Bank Name - COMMERCIAL BANK </t>
  </si>
  <si>
    <t>‭00005962‬</t>
  </si>
  <si>
    <t xml:space="preserve">Receipt Number - 00005962 Document Number - 2240 Receipt Method Name - PCP-Cheque-Mobility Receipt Date - 07-MAR-24 Bank Name - HSBC Bank Account Name - OD HSBC 001-142033-001 </t>
  </si>
  <si>
    <t xml:space="preserve">Mobility - Collection Interface - Header ID 533394000090 Customer Bank Name - QNB </t>
  </si>
  <si>
    <t>‭BT-08-MAR-2024‬</t>
  </si>
  <si>
    <t xml:space="preserve">Receipt Number - BT-08-MAR-2024 Document Number - 1940 Receipt Method Name - PCP-Bank Transfer Receipt Date - 08-MAR-24 Bank Name - HSBC Bank Account Name - OD HSBC 001-142033-001 </t>
  </si>
  <si>
    <t xml:space="preserve">BT-08-MAR-2024 </t>
  </si>
  <si>
    <t>‭00005767‬</t>
  </si>
  <si>
    <t xml:space="preserve">Receipt Number - 00005767 Document Number - 2213 Receipt Method Name - PCP-Cheque-Mobility Receipt Date - 03-MAR-24 Bank Name - HSBC Bank Account Name - OD HSBC 001-142033-001 </t>
  </si>
  <si>
    <t xml:space="preserve">Mobility - Collection Interface - Header ID 5272000108 Customer Bank Name - QNB </t>
  </si>
  <si>
    <t>‭BT-5-MAR-2024‬</t>
  </si>
  <si>
    <t xml:space="preserve">Receipt Number - BT-5-MAR-2024 Document Number - 1931 Receipt Method Name - PCP-Bank Transfer Receipt Date - 05-MAR-24 Bank Name - HSBC Bank Account Name - OD HSBC 001-142033-001 </t>
  </si>
  <si>
    <t xml:space="preserve">BT-5-MAR-2024 </t>
  </si>
  <si>
    <t>‭00095297‬</t>
  </si>
  <si>
    <t xml:space="preserve">Receipt Number - 00095297 Document Number - 7859 Receipt Method Name - PCP-Cheque Receipt Date - 03-MAR-24 Bank Name - HSBC Bank Account Name - OD HSBC 001-142033-001 </t>
  </si>
  <si>
    <t xml:space="preserve">CR 18782 RV 8316 </t>
  </si>
  <si>
    <t>‭01017308‬</t>
  </si>
  <si>
    <t xml:space="preserve">Receipt Number - 01017308 Document Number - 2221 Receipt Method Name - PCP-Cheque-Mobility Receipt Date - 04-MAR-24 Bank Name - HSBC Bank Account Name - OD HSBC 001-142033-001 </t>
  </si>
  <si>
    <t xml:space="preserve">Mobility - Collection Interface - Header ID 5220000299 Customer Bank Name - COMMERCIAL BANK QATAR </t>
  </si>
  <si>
    <t>‭1029744‬</t>
  </si>
  <si>
    <t xml:space="preserve">Receipt Number - 1029744 Document Number - 2203 Receipt Method Name - PCP-Cheque-Mobility Receipt Date - 02-MAR-24 Bank Name - HSBC Bank Account Name - OD HSBC 001-142033-001 </t>
  </si>
  <si>
    <t xml:space="preserve">Mobility - Collection Interface - Header ID 5272000104 Customer Bank Name - DOHA BANK LTD </t>
  </si>
  <si>
    <t>‭01017073‬</t>
  </si>
  <si>
    <t xml:space="preserve">Receipt Number - 01017073 Document Number - 2200 Receipt Method Name - PCP-Cheque-Mobility Receipt Date - 29-FEB-24 Bank Name - HSBC Bank Account Name - OD HSBC 001-142033-001 </t>
  </si>
  <si>
    <t xml:space="preserve">Mobility - Collection Interface - Header ID 533394000082 Customer Bank Name - Doha  Bank </t>
  </si>
  <si>
    <t xml:space="preserve">Receipt Number - BT-5-MAR-2024 Document Number - 1939 Receipt Method Name - PCP-Bank Transfer Receipt Date - 05-MAR-24 Bank Name - HSBC Bank Account Name - OD HSBC 001-142033-001 </t>
  </si>
  <si>
    <t>‭00095288‬</t>
  </si>
  <si>
    <t xml:space="preserve">Receipt Number - 00095288 Document Number - 7860 Receipt Method Name - PCP-Cheque Receipt Date - 03-MAR-24 Bank Name - HSBC Bank Account Name - OD HSBC 001-142033-001 </t>
  </si>
  <si>
    <t>‭1001022‬</t>
  </si>
  <si>
    <t xml:space="preserve">Receipt Number - 1001022 Document Number - 2205 Receipt Method Name - PCP-Cheque-Mobility Receipt Date - 02-MAR-24 Bank Name - HSBC Bank Account Name - OD HSBC 001-142033-001 </t>
  </si>
  <si>
    <t xml:space="preserve">Mobility - Collection Interface - Header ID 5272000106 Customer Bank Name - COMMERCIAL BANK QATAR </t>
  </si>
  <si>
    <t>‭01024131‬</t>
  </si>
  <si>
    <t xml:space="preserve">Receipt Number - 01024131 Document Number - 2235 Receipt Method Name - PCP-Cheque-Mobility Receipt Date - 06-MAR-24 Bank Name - HSBC Bank Account Name - OD HSBC 001-142033-001 </t>
  </si>
  <si>
    <t>‭Mr. MOHAMMED ALI TIPPU‬</t>
  </si>
  <si>
    <t xml:space="preserve">Mobility - Collection Interface - Header ID 533133000200 Customer Bank Name - DOHA BANK </t>
  </si>
  <si>
    <t>‭01026649‬</t>
  </si>
  <si>
    <t xml:space="preserve">Receipt Number - 01026649 Document Number - 7820 Receipt Method Name - PCP-Cheque Receipt Date - 29-FEB-24 Bank Name - HSBC Bank Account Name - OD HSBC 001-142033-001 </t>
  </si>
  <si>
    <t xml:space="preserve">CR 18759 RV 8389 </t>
  </si>
  <si>
    <t xml:space="preserve">Receipt Number - BT-5-MAR-2024 Document Number - 1930 Receipt Method Name - PCP-Bank Transfer Receipt Date - 05-MAR-24 Bank Name - HSBC Bank Account Name - OD HSBC 001-142033-001 </t>
  </si>
  <si>
    <t xml:space="preserve">Receipt Number - BT-5-MAR-2024 Document Number - 1928 Receipt Method Name - PCP-Bank Transfer Receipt Date - 05-MAR-24 Bank Name - HSBC Bank Account Name - OD HSBC 001-142033-001 </t>
  </si>
  <si>
    <t>‭985‬</t>
  </si>
  <si>
    <t xml:space="preserve">Receipt Number - 985 Document Number - 2071 Receipt Method Name - PCP-Cheque-Mobility Receipt Date - 14-JAN-24 Bank Name - HSBC Bank Account Name - OD HSBC 001-142033-001 </t>
  </si>
  <si>
    <t>AL KHEESA PHARMACY</t>
  </si>
  <si>
    <t xml:space="preserve">Mobility - Collection Interface - Header ID 511707000192 Customer Bank Name - QATAR NATIONAL BANK </t>
  </si>
  <si>
    <t>‭00003505‬</t>
  </si>
  <si>
    <t xml:space="preserve">Receipt Number - 00003505 Document Number - 2255 Receipt Method Name - PCP-Cheque-Mobility Receipt Date - 11-MAR-24 Bank Name - HSBC Bank Account Name - OD HSBC 001-142033-001 </t>
  </si>
  <si>
    <t xml:space="preserve">Mobility - Collection Interface - Header ID 510297003794 Customer Bank Name - QNB </t>
  </si>
  <si>
    <t>‭00020009‬</t>
  </si>
  <si>
    <t xml:space="preserve">Receipt Number - 00020009 Document Number - 2224 Receipt Method Name - PCP-Cheque-Mobility Receipt Date - 04-MAR-24 Bank Name - HSBC Bank Account Name - OD HSBC 001-142033-001 </t>
  </si>
  <si>
    <t xml:space="preserve">Mobility - Collection Interface - Header ID 533394000085 Customer Bank Name - Masraf Al Rayan </t>
  </si>
  <si>
    <t>‭1001023‬</t>
  </si>
  <si>
    <t xml:space="preserve">Receipt Number - 1001023 Document Number - 2206 Receipt Method Name - PCP-Cheque-Mobility Receipt Date - 02-MAR-24 Bank Name - HSBC Bank Account Name - OD HSBC 001-142033-001 </t>
  </si>
  <si>
    <t xml:space="preserve">Mobility - Collection Interface - Header ID 5272000107 Customer Bank Name - CBQ </t>
  </si>
  <si>
    <t xml:space="preserve">Receipt Number - 01001232 Document Number - 2242 Receipt Method Name - PCP-Cheque-Mobility Receipt Date - 07-MAR-24 Bank Name - HSBC Bank Account Name - OD HSBC 001-142033-001 </t>
  </si>
  <si>
    <t xml:space="preserve">Mobility - Collection Interface - Header ID 533394000092 Customer Bank Name - Commercial Bank </t>
  </si>
  <si>
    <t>‭01006878‬</t>
  </si>
  <si>
    <t xml:space="preserve">Receipt Number - 01006878 Document Number - 7852 Receipt Method Name - PCP-Cheque Receipt Date - 03-MAR-24 Bank Name - HSBC Bank Account Name - OD HSBC 001-142033-001 </t>
  </si>
  <si>
    <t xml:space="preserve">CR 18770 RV 8457 </t>
  </si>
  <si>
    <t>‭01030114‬</t>
  </si>
  <si>
    <t xml:space="preserve">Receipt Number - 01030114 Document Number - 2223 Receipt Method Name - PCP-Cheque-Mobility Receipt Date - 04-MAR-24 Bank Name - HSBC Bank Account Name - OD HSBC 001-142033-001 </t>
  </si>
  <si>
    <t xml:space="preserve">Mobility - Collection Interface - Header ID 533133000198 Customer Bank Name - DOHA BANK </t>
  </si>
  <si>
    <t>‭101012561‬</t>
  </si>
  <si>
    <t xml:space="preserve">Receipt Number - 101012561 Document Number - 2251 Receipt Method Name - PCP-Cheque-Mobility Receipt Date - 10-MAR-24 Bank Name - HSBC Bank Account Name - OD HSBC 001-142033-001 </t>
  </si>
  <si>
    <t xml:space="preserve">Mobility - Collection Interface - Header ID 5220000302 Customer Bank Name - COMMERCIAL BANK QATAR </t>
  </si>
  <si>
    <t>‭00095286‬</t>
  </si>
  <si>
    <t xml:space="preserve">Receipt Number - 00095286 Document Number - 7864 Receipt Method Name - PCP-Cheque Receipt Date - 03-MAR-24 Bank Name - HSBC Bank Account Name - OD HSBC 001-142033-001 </t>
  </si>
  <si>
    <t xml:space="preserve">CR 18782 RV 8315 </t>
  </si>
  <si>
    <t>‭00095296‬</t>
  </si>
  <si>
    <t xml:space="preserve">Receipt Number - 00095296 Document Number - 7866 Receipt Method Name - PCP-Cheque Receipt Date - 03-MAR-24 Bank Name - HSBC Bank Account Name - OD HSBC 001-142033-001 </t>
  </si>
  <si>
    <t>‭1031318‬</t>
  </si>
  <si>
    <t xml:space="preserve">Receipt Number - 1031318 Document Number - 2204 Receipt Method Name - PCP-Cheque-Mobility Receipt Date - 02-MAR-24 Bank Name - HSBC Bank Account Name - OD HSBC 001-142033-001 </t>
  </si>
  <si>
    <t xml:space="preserve">Mobility - Collection Interface - Header ID 5272000105 Customer Bank Name - CBQ </t>
  </si>
  <si>
    <t>‭1031975‬</t>
  </si>
  <si>
    <t xml:space="preserve">Receipt Number - 1031975 Document Number - 2228 Receipt Method Name - PCP-Cheque-Mobility Receipt Date - 05-MAR-24 Bank Name - HSBC Bank Account Name - OD HSBC 001-142033-001 </t>
  </si>
  <si>
    <t xml:space="preserve">Mobility - Collection Interface - Header ID 533133000199 Customer Bank Name - DOHA BANK </t>
  </si>
  <si>
    <t>‭00095287‬</t>
  </si>
  <si>
    <t xml:space="preserve">Receipt Number - 00095287 Document Number - 7861 Receipt Method Name - PCP-Cheque Receipt Date - 03-MAR-24 Bank Name - HSBC Bank Account Name - OD HSBC 001-142033-001 </t>
  </si>
  <si>
    <t>‭01025983‬</t>
  </si>
  <si>
    <t xml:space="preserve">Receipt Number - 01025983 Document Number - 2227 Receipt Method Name - PCP-Cheque-Mobility Receipt Date - 05-MAR-24 Bank Name - HSBC Bank Account Name - OD HSBC 001-142033-001 </t>
  </si>
  <si>
    <t xml:space="preserve">Mobility - Collection Interface - Header ID 5213000087 Customer Bank Name - COMMERCIAL BANK </t>
  </si>
  <si>
    <t>‭01077851‬</t>
  </si>
  <si>
    <t xml:space="preserve">Receipt Number - 01077851 Document Number - 7816 Receipt Method Name - PCP-Cheque Receipt Date - 29-FEB-24 Bank Name - HSBC Bank Account Name - OD HSBC 001-142033-001 </t>
  </si>
  <si>
    <t xml:space="preserve">CR 18746 RV 8454 </t>
  </si>
  <si>
    <t>‭09176486‬</t>
  </si>
  <si>
    <t xml:space="preserve">Receipt Number - 09176486 Document Number - 2220 Receipt Method Name - PCP-Cheque-Mobility Receipt Date - 04-MAR-24 Bank Name - HSBC Bank Account Name - OD HSBC 001-142033-001 </t>
  </si>
  <si>
    <t xml:space="preserve">Mobility - Collection Interface - Header ID 5220000298 Customer Bank Name - AHLI BANK </t>
  </si>
  <si>
    <t>‭48238‬</t>
  </si>
  <si>
    <t xml:space="preserve">Receipt Number - 48238 Document Number - 2201 Receipt Method Name - PCP-Cheque-Mobility Receipt Date - 02-MAR-24 Bank Name - HSBC Bank Account Name - OD HSBC 001-142033-001 </t>
  </si>
  <si>
    <t xml:space="preserve">Mobility - Collection Interface - Header ID 5272000102 Customer Bank Name - MASRAF AL RAYAN </t>
  </si>
  <si>
    <t>‭00095291‬</t>
  </si>
  <si>
    <t xml:space="preserve">Receipt Number - 00095291 Document Number - 7865 Receipt Method Name - PCP-Cheque Receipt Date - 03-MAR-24 Bank Name - HSBC Bank Account Name - OD HSBC 001-142033-001 </t>
  </si>
  <si>
    <t>‭01012660‬</t>
  </si>
  <si>
    <t xml:space="preserve">Receipt Number - 01012660 Document Number - 2217 Receipt Method Name - PCP-Cheque-Mobility Receipt Date - 04-MAR-24 Bank Name - HSBC Bank Account Name - OD HSBC 001-142033-001 </t>
  </si>
  <si>
    <t>CARE N CURE TRADING W.L.L.</t>
  </si>
  <si>
    <t xml:space="preserve">Mobility - Collection Interface - Header ID 511707000232 Customer Bank Name - COMMERCIAL BANK </t>
  </si>
  <si>
    <t>‭01030113‬</t>
  </si>
  <si>
    <t xml:space="preserve">Receipt Number - 01030113 Document Number - 2222 Receipt Method Name - PCP-Cheque-Mobility Receipt Date - 04-MAR-24 Bank Name - HSBC Bank Account Name - OD HSBC 001-142033-001 </t>
  </si>
  <si>
    <t xml:space="preserve">Mobility - Collection Interface - Header ID 533133000197 Customer Bank Name - DOHA BANK </t>
  </si>
  <si>
    <t>‭01007921‬</t>
  </si>
  <si>
    <t xml:space="preserve">Receipt Number - 01007921 Document Number - 2243 Receipt Method Name - PCP-Cheque-Mobility Receipt Date - 07-MAR-24 Bank Name - HSBC Bank Account Name - OD HSBC 001-142033-001 </t>
  </si>
  <si>
    <t xml:space="preserve">Mobility - Collection Interface - Header ID 533394000093 Customer Bank Name - Commercial Bank </t>
  </si>
  <si>
    <t>‭01011940‬</t>
  </si>
  <si>
    <t xml:space="preserve">Receipt Number - 01011940 Document Number - 7853 Receipt Method Name - PCP-Cheque Receipt Date - 03-MAR-24 Bank Name - HSBC Bank Account Name - OD HSBC 001-142033-001 </t>
  </si>
  <si>
    <t xml:space="preserve">CR 18770 RV 8458 </t>
  </si>
  <si>
    <t>‭01015901‬</t>
  </si>
  <si>
    <t xml:space="preserve">Receipt Number - 01015901 Document Number - 2209 Receipt Method Name - PCP-Cheque-Mobility Receipt Date - 03-MAR-24 Bank Name - HSBC Bank Account Name - OD HSBC 001-142033-001 </t>
  </si>
  <si>
    <t xml:space="preserve">Mobility - Collection Interface - Header ID 5220000293 Customer Bank Name - COMMERCIAL BANK </t>
  </si>
  <si>
    <t>‭00000297‬</t>
  </si>
  <si>
    <t xml:space="preserve">Receipt Number - 00000297 Document Number - 2247 Receipt Method Name - PCP-Cheque-Mobility Receipt Date - 10-MAR-24 Bank Name - HSBC Bank Account Name - OD HSBC 001-142033-001 </t>
  </si>
  <si>
    <t>AWAFI PHARMACY</t>
  </si>
  <si>
    <t xml:space="preserve">Mobility - Collection Interface - Header ID 511707000237 Customer Bank Name - QNB </t>
  </si>
  <si>
    <t>‭00001325‬</t>
  </si>
  <si>
    <t xml:space="preserve">Receipt Number - 00001325 Document Number - 2218 Receipt Method Name - PCP-Cheque-Mobility Receipt Date - 04-MAR-24 Bank Name - HSBC Bank Account Name - OD HSBC 001-142033-001 </t>
  </si>
  <si>
    <t>EBN SINA PHARMACY</t>
  </si>
  <si>
    <t xml:space="preserve">Mobility - Collection Interface - Header ID 511707000233 Customer Bank Name - QNB </t>
  </si>
  <si>
    <t>‭00002311‬</t>
  </si>
  <si>
    <t xml:space="preserve">Receipt Number - 00002311 Document Number - 2207 Receipt Method Name - PCP-Cheque-Mobility Receipt Date - 02-MAR-24 Bank Name - HSBC Bank Account Name - OD HSBC 001-142033-001 </t>
  </si>
  <si>
    <t xml:space="preserve">Mobility - Collection Interface - Header ID 533394000083 Customer Bank Name - Masraf Al Rayan </t>
  </si>
  <si>
    <t xml:space="preserve">Receipt Number - 12977 Document Number - 2202 Receipt Method Name - PCP-Cheque-Mobility Receipt Date - 02-MAR-24 Bank Name - HSBC Bank Account Name - OD HSBC 001-142033-001 </t>
  </si>
  <si>
    <t xml:space="preserve">Mobility - Collection Interface - Header ID 5272000103 Customer Bank Name - MASRAF AL RAYAN. </t>
  </si>
  <si>
    <t>‭00013031‬</t>
  </si>
  <si>
    <t xml:space="preserve">Receipt Number - 00013031 Document Number - 7829 Receipt Method Name - PCP-Cheque Receipt Date - 29-FEB-24 Bank Name - HSBC Bank Account Name - OD HSBC 001-142033-001 </t>
  </si>
  <si>
    <t xml:space="preserve">CR 18759 RV 8393 </t>
  </si>
  <si>
    <t>‭31544‬</t>
  </si>
  <si>
    <t xml:space="preserve">Receipt Number - 31544 Document Number - 2238 Receipt Method Name - PCP-Cheque-Mobility Receipt Date - 07-MAR-24 Bank Name - HSBC Bank Account Name - OD HSBC 001-142033-001 </t>
  </si>
  <si>
    <t xml:space="preserve">Mobility - Collection Interface - Header ID 5272000110 Customer Bank Name - Qatar National Bank </t>
  </si>
  <si>
    <t>‭00095289‬</t>
  </si>
  <si>
    <t xml:space="preserve">Receipt Number - 00095289 Document Number - 7857 Receipt Method Name - PCP-Cheque Receipt Date - 03-MAR-24 Bank Name - HSBC Bank Account Name - OD HSBC 001-142033-001 </t>
  </si>
  <si>
    <t xml:space="preserve">CR 18782 RV 8317 </t>
  </si>
  <si>
    <t>‭00095290‬</t>
  </si>
  <si>
    <t xml:space="preserve">Receipt Number - 00095290 Document Number - 7862 Receipt Method Name - PCP-Cheque Receipt Date - 03-MAR-24 Bank Name - HSBC Bank Account Name - OD HSBC 001-142033-001 </t>
  </si>
  <si>
    <t>‭00095293‬</t>
  </si>
  <si>
    <t xml:space="preserve">Receipt Number - 00095293 Document Number - 7856 Receipt Method Name - PCP-Cheque Receipt Date - 03-MAR-24 Bank Name - HSBC Bank Account Name - OD HSBC 001-142033-001 </t>
  </si>
  <si>
    <t>‭01000279‬</t>
  </si>
  <si>
    <t xml:space="preserve">Receipt Number - 01000279 Document Number - 2225 Receipt Method Name - PCP-Cheque-Mobility Receipt Date - 05-MAR-24 Bank Name - HSBC Bank Account Name - OD HSBC 001-142033-001 </t>
  </si>
  <si>
    <t>BE WELL PHARMACY</t>
  </si>
  <si>
    <t xml:space="preserve">Mobility - Collection Interface - Header ID 511707000235 Customer Bank Name - CBQ </t>
  </si>
  <si>
    <t>‭01001717‬</t>
  </si>
  <si>
    <t xml:space="preserve">Receipt Number - 01001717 Document Number - 2229 Receipt Method Name - PCP-Cheque-Mobility Receipt Date - 05-MAR-24 Bank Name - HSBC Bank Account Name - OD HSBC 001-142033-001 </t>
  </si>
  <si>
    <t xml:space="preserve">Mobility - Collection Interface - Header ID 533394000086 Customer Bank Name - Doha  Bank </t>
  </si>
  <si>
    <t>‭01002453‬</t>
  </si>
  <si>
    <t xml:space="preserve">Receipt Number - 01002453 Document Number - 2234 Receipt Method Name - PCP-Cheque-Mobility Receipt Date - 06-MAR-24 Bank Name - HSBC Bank Account Name - OD HSBC 001-142033-001 </t>
  </si>
  <si>
    <t xml:space="preserve">Mobility - Collection Interface - Header ID 5248003763 Customer Bank Name - COMMERCIAL BANK </t>
  </si>
  <si>
    <t>‭01002905‬</t>
  </si>
  <si>
    <t xml:space="preserve">Receipt Number - 01002905 Document Number - 2237 Receipt Method Name - PCP-Cheque-Mobility Receipt Date - 07-MAR-24 Bank Name - HSBC Bank Account Name - OD HSBC 001-142033-001 </t>
  </si>
  <si>
    <t xml:space="preserve">Mobility - Collection Interface - Header ID 5220000301 Customer Bank Name - COMMERCIAL BANK OF QATAR </t>
  </si>
  <si>
    <t>‭1002924‬</t>
  </si>
  <si>
    <t xml:space="preserve">Receipt Number - 1002924 Document Number - 2216 Receipt Method Name - PCP-Cheque-Mobility Receipt Date - 04-MAR-24 Bank Name - HSBC Bank Account Name - OD HSBC 001-142033-001 </t>
  </si>
  <si>
    <t>AL RAZI PHARMACY</t>
  </si>
  <si>
    <t xml:space="preserve">Mobility - Collection Interface - Header ID 511707000231 Customer Bank Name - DOHA BANK </t>
  </si>
  <si>
    <t>‭01005110‬</t>
  </si>
  <si>
    <t xml:space="preserve">Receipt Number - 01005110 Document Number - 2252 Receipt Method Name - PCP-Cheque-Mobility Receipt Date - 10-MAR-24 Bank Name - HSBC Bank Account Name - OD HSBC 001-142033-001 </t>
  </si>
  <si>
    <t xml:space="preserve">Mobility - Collection Interface - Header ID 5248003764 Customer Bank Name - COMMERCIAL BANK </t>
  </si>
  <si>
    <t>‭09122199‬</t>
  </si>
  <si>
    <t xml:space="preserve">Receipt Number - 09122199 Document Number - 2214 Receipt Method Name - PCP-Cheque-Mobility Receipt Date - 03-MAR-24 Bank Name - HSBC Bank Account Name - OD HSBC 001-142033-001 </t>
  </si>
  <si>
    <t xml:space="preserve">Mobility - Collection Interface - Header ID 5272000109 Customer Bank Name - Ahlibank </t>
  </si>
  <si>
    <t>‭913996‬</t>
  </si>
  <si>
    <t xml:space="preserve">Receipt Number - 913996 Document Number - 2165 Receipt Method Name - PCP-Cheque-Mobility Receipt Date - 15-FEB-24 Bank Name - HSBC Bank Account Name - OD HSBC 001-142033-001 </t>
  </si>
  <si>
    <t xml:space="preserve">Mobility - Collection Interface - Header ID 511707000219 Customer Bank Name - Ahlibank </t>
  </si>
  <si>
    <t>‭01008584‬</t>
  </si>
  <si>
    <t xml:space="preserve">Receipt Number - 01008584 Document Number - 7850 Receipt Method Name - PCP-Cheque Receipt Date - 03-MAR-24 Bank Name - HSBC Bank Account Name - OD HSBC 001-142033-001 </t>
  </si>
  <si>
    <t xml:space="preserve">CR 18770 RV 8455 </t>
  </si>
  <si>
    <t>‭01059080‬</t>
  </si>
  <si>
    <t xml:space="preserve">Receipt Number - 01059080 Document Number - 7841 Receipt Method Name - PCP-Cheque Receipt Date - 29-FEB-24 Bank Name - HSBC Bank Account Name - OD HSBC 001-142033-001 </t>
  </si>
  <si>
    <t xml:space="preserve">CR 18759 RV 8400 </t>
  </si>
  <si>
    <t>‭00009216‬</t>
  </si>
  <si>
    <t xml:space="preserve">Receipt Number - 00009216 Document Number - 7867 Receipt Method Name - PCP-Cheque Receipt Date - 03-MAR-24 Bank Name - HSBC Bank Account Name - OD HSBC 001-142033-001 </t>
  </si>
  <si>
    <t xml:space="preserve">CR 18788 RV 8320 </t>
  </si>
  <si>
    <t>‭31372‬</t>
  </si>
  <si>
    <t xml:space="preserve">Receipt Number - 31372 Document Number - 2199 Receipt Method Name - PCP-Cheque-Mobility Receipt Date - 29-FEB-24 Bank Name - HSBC Bank Account Name - OD HSBC 001-142033-001 </t>
  </si>
  <si>
    <t xml:space="preserve">Mobility - Collection Interface - Header ID 5272000101 Customer Bank Name - QNB </t>
  </si>
  <si>
    <t>‭00095285‬</t>
  </si>
  <si>
    <t xml:space="preserve">Receipt Number - 00095285 Document Number - 7863 Receipt Method Name - PCP-Cheque Receipt Date - 03-MAR-24 Bank Name - HSBC Bank Account Name - OD HSBC 001-142033-001 </t>
  </si>
  <si>
    <t>‭01032185‬</t>
  </si>
  <si>
    <t xml:space="preserve">Receipt Number - 01032185 Document Number - 2230 Receipt Method Name - PCP-Cheque-Mobility Receipt Date - 05-MAR-24 Bank Name - HSBC Bank Account Name - OD HSBC 001-142033-001 </t>
  </si>
  <si>
    <t xml:space="preserve">Mobility - Collection Interface - Header ID 533394000087 Customer Bank Name - Commercial Bank </t>
  </si>
  <si>
    <t>‭01076360‬</t>
  </si>
  <si>
    <t xml:space="preserve">Receipt Number - 01076360 Document Number - 7831 Receipt Method Name - PCP-Cheque Receipt Date - 29-FEB-24 Bank Name - HSBC Bank Account Name - OD HSBC 001-142033-001 </t>
  </si>
  <si>
    <t xml:space="preserve">CR 18759 RV 8394 </t>
  </si>
  <si>
    <t>‭0095292‬</t>
  </si>
  <si>
    <t xml:space="preserve">Receipt Number - 0095292 Document Number - 7854 Receipt Method Name - PCP-Cheque Receipt Date - 03-MAR-24 Bank Name - HSBC Bank Account Name - OD HSBC 001-142033-001 </t>
  </si>
  <si>
    <t xml:space="preserve">CR 18782 RV 8318 </t>
  </si>
  <si>
    <t>‭00095294‬</t>
  </si>
  <si>
    <t xml:space="preserve">Receipt Number - 00095294 Document Number - 7855 Receipt Method Name - PCP-Cheque Receipt Date - 03-MAR-24 Bank Name - HSBC Bank Account Name - OD HSBC 001-142033-001 </t>
  </si>
  <si>
    <t>‭00095295‬</t>
  </si>
  <si>
    <t xml:space="preserve">Receipt Number - 00095295 Document Number - 7858 Receipt Method Name - PCP-Cheque Receipt Date - 03-MAR-24 Bank Name - HSBC Bank Account Name - OD HSBC 001-142033-001 </t>
  </si>
  <si>
    <t>‭01004602‬</t>
  </si>
  <si>
    <t xml:space="preserve">Receipt Number - 01004602 Document Number - 2239 Receipt Method Name - PCP-Cheque-Mobility Receipt Date - 07-MAR-24 Bank Name - HSBC Bank Account Name - OD HSBC 001-142033-001 </t>
  </si>
  <si>
    <t xml:space="preserve">Mobility - Collection Interface - Header ID 533394000089 Customer Bank Name - Commercial Bank </t>
  </si>
  <si>
    <t>‭01006834‬</t>
  </si>
  <si>
    <t xml:space="preserve">Receipt Number - 01006834 Document Number - 2245 Receipt Method Name - PCP-Cheque-Mobility Receipt Date - 10-MAR-24 Bank Name - HSBC Bank Account Name - OD HSBC 001-142033-001 </t>
  </si>
  <si>
    <t xml:space="preserve">Mobility - Collection Interface - Header ID 510296007216 Customer Bank Name - DOHA BANK </t>
  </si>
  <si>
    <t>‭01009125‬</t>
  </si>
  <si>
    <t xml:space="preserve">Receipt Number - 01009125 Document Number - 2212 Receipt Method Name - PCP-Cheque-Mobility Receipt Date - 03-MAR-24 Bank Name - HSBC Bank Account Name - OD HSBC 001-142033-001 </t>
  </si>
  <si>
    <t xml:space="preserve">Mobility - Collection Interface - Header ID 5220000296 Customer Bank Name - COMMERCIAL BANK </t>
  </si>
  <si>
    <t>‭01016180‬</t>
  </si>
  <si>
    <t xml:space="preserve">Receipt Number - 01016180 Document Number - 2244 Receipt Method Name - PCP-Cheque-Mobility Receipt Date - 10-MAR-24 Bank Name - HSBC Bank Account Name - OD HSBC 001-142033-001 </t>
  </si>
  <si>
    <t xml:space="preserve">Mobility - Collection Interface - Header ID 510296007215 Customer Bank Name - DOHA BANK </t>
  </si>
  <si>
    <t>‭01024834‬</t>
  </si>
  <si>
    <t xml:space="preserve">Receipt Number - 01024834 Document Number - 2210 Receipt Method Name - PCP-Cheque-Mobility Receipt Date - 03-MAR-24 Bank Name - HSBC Bank Account Name - OD HSBC 001-142033-001 </t>
  </si>
  <si>
    <t xml:space="preserve">Mobility - Collection Interface - Header ID 5220000294 Customer Bank Name - DOHA BANK </t>
  </si>
  <si>
    <t>‭38‬</t>
  </si>
  <si>
    <t xml:space="preserve">Receipt Number - 38 Document Number - 2226 Receipt Method Name - PCP-Cheque-Mobility Receipt Date - 05-MAR-24 Bank Name - HSBC Bank Account Name - OD HSBC 001-142033-001 </t>
  </si>
  <si>
    <t>NEW CARE PHARMACY</t>
  </si>
  <si>
    <t xml:space="preserve">Mobility - Collection Interface - Header ID 511707000236 Customer Bank Name - QIB </t>
  </si>
  <si>
    <t>‭00004691‬</t>
  </si>
  <si>
    <t xml:space="preserve">Receipt Number - 00004691 Document Number - 2215 Receipt Method Name - PCP-Cheque-Mobility Receipt Date - 03-MAR-24 Bank Name - HSBC Bank Account Name - OD HSBC 001-142033-001 </t>
  </si>
  <si>
    <t xml:space="preserve">Mobility - Collection Interface - Header ID 533394000084 Customer Bank Name - Masraf Al Rayan </t>
  </si>
  <si>
    <t>‭00013025‬</t>
  </si>
  <si>
    <t xml:space="preserve">Receipt Number - 00013025 Document Number - 7828 Receipt Method Name - PCP-Cheque Receipt Date - 29-FEB-24 Bank Name - HSBC Bank Account Name - OD HSBC 001-142033-001 </t>
  </si>
  <si>
    <t xml:space="preserve">Receipt Number - BT-5-MAR-2024 Document Number - 1927 Receipt Method Name - PCP-Bank Transfer Receipt Date - 05-MAR-24 Bank Name - HSBC Bank Account Name - OD HSBC 001-142033-001 </t>
  </si>
  <si>
    <t>‭BT-13-MAR-2024‬</t>
  </si>
  <si>
    <t xml:space="preserve">Receipt Number - BT-13-MAR-2024 Document Number - 1942 Receipt Method Name - PCP-Bank Transfer Receipt Date - 13-MAR-24 Bank Name - HSBC Bank Account Name - OD HSBC 001-142033-001 </t>
  </si>
  <si>
    <t xml:space="preserve">BT-13-MAR-2024 </t>
  </si>
  <si>
    <t>‭BT-18-MAR-24‬</t>
  </si>
  <si>
    <t xml:space="preserve">Receipt Number - BT-18-MAR-24 Document Number - 1944 Receipt Method Name - PCP-Bank Transfer Receipt Date - 18-MAR-24 Bank Name - HSBC Bank Account Name - OD HSBC 001-142033-001 </t>
  </si>
  <si>
    <t xml:space="preserve">BT-18-MAR-24 </t>
  </si>
  <si>
    <t>‭01022441‬</t>
  </si>
  <si>
    <t xml:space="preserve">Receipt Number - 01022441 Document Number - 2267 Receipt Method Name - PCP-Cheque-Mobility Receipt Date - 18-MAR-24 Bank Name - HSBC Bank Account Name - OD HSBC 001-142033-001 </t>
  </si>
  <si>
    <t xml:space="preserve">Mobility - Collection Interface - Header ID 5248003771 Customer Bank Name - COMMERCIAL BANK </t>
  </si>
  <si>
    <t>‭00001511‬</t>
  </si>
  <si>
    <t xml:space="preserve">Receipt Number - 00001511 Document Number - 2264 Receipt Method Name - PCP-Cheque-Mobility Receipt Date - 17-MAR-24 Bank Name - HSBC Bank Account Name - OD HSBC 001-142033-001 </t>
  </si>
  <si>
    <t>HALA HYPERMARKET</t>
  </si>
  <si>
    <t xml:space="preserve">Mobility - Collection Interface - Header ID 5248003769 Customer Bank Name - QIB </t>
  </si>
  <si>
    <t>‭526006‬</t>
  </si>
  <si>
    <t xml:space="preserve">Receipt Number - 526006 Document Number - 7906 Receipt Method Name - PCP-Cheque Receipt Date - 13-MAR-24 Bank Name - HSBC Bank Account Name - OD HSBC 001-142033-001 </t>
  </si>
  <si>
    <t>‭BT-28-MAR-2024‬</t>
  </si>
  <si>
    <t xml:space="preserve">Receipt Number - BT-28-MAR-2024 Document Number - 1957 Receipt Method Name - PCP-Bank Transfer Receipt Date - 28-MAR-24 Bank Name - HSBC Bank Account Name - OD HSBC 001-142033-001 </t>
  </si>
  <si>
    <t xml:space="preserve">BT-28-MAR-2024 </t>
  </si>
  <si>
    <t xml:space="preserve">Receipt Number - BT-28-MAR-2024 Document Number - 1956 Receipt Method Name - PCP-Bank Transfer Receipt Date - 28-MAR-24 Bank Name - HSBC Bank Account Name - OD HSBC 001-142033-001 </t>
  </si>
  <si>
    <t>DAREEN INTERNATIONAL CO</t>
  </si>
  <si>
    <t>‭BT-31-MAR-24‬</t>
  </si>
  <si>
    <t xml:space="preserve">Receipt Number - BT-31-MAR-24 Document Number - 1951 Receipt Method Name - PCP-Bank Transfer Receipt Date - 31-MAR-24 Bank Name - HSBC Bank Account Name - OD HSBC 001-142033-001 </t>
  </si>
  <si>
    <t xml:space="preserve">BT-31-MAR-24 </t>
  </si>
  <si>
    <t xml:space="preserve">Receipt Number - BT-31-MAR-24 Document Number - 1952 Receipt Method Name - PCP-Bank Transfer Receipt Date - 31-MAR-24 Bank Name - HSBC Bank Account Name - OD HSBC 001-142033-001 </t>
  </si>
  <si>
    <t xml:space="preserve">Receipt Number - BT-31-MAR-24 Document Number - 1953 Receipt Method Name - PCP-Bank Transfer Receipt Date - 31-MAR-24 Bank Name - HSBC Bank Account Name - OD HSBC 001-142033-001 </t>
  </si>
  <si>
    <t xml:space="preserve">Receipt Number - BT-31-MAR-24 Document Number - 1954 Receipt Method Name - PCP-Bank Transfer Receipt Date - 31-MAR-24 Bank Name - HSBC Bank Account Name - OD HSBC 001-142033-001 </t>
  </si>
  <si>
    <t xml:space="preserve">Receipt Number - BT-31-MAR-24 Document Number - 1955 Receipt Method Name - PCP-Bank Transfer Receipt Date - 31-MAR-24 Bank Name - HSBC Bank Account Name - OD HSBC 001-142033-001 </t>
  </si>
  <si>
    <t>‭037‬</t>
  </si>
  <si>
    <t xml:space="preserve">Receipt Number - 037 Document Number - 2273 Receipt Method Name - PCP-Cheque-Mobility Receipt Date - 27-MAR-24 Bank Name - HSBC Bank Account Name - OD HSBC 001-142033-001 </t>
  </si>
  <si>
    <t>VITAMIN PHARMACY</t>
  </si>
  <si>
    <t xml:space="preserve">Mobility - Collection Interface - Header ID 511707000249 Customer Bank Name - Qatar National Bank </t>
  </si>
  <si>
    <t>‭00000386‬</t>
  </si>
  <si>
    <t xml:space="preserve">Receipt Number - 00000386 Document Number - 2268 Receipt Method Name - PCP-Cheque-Mobility Receipt Date - 19-MAR-24 Bank Name - HSBC Bank Account Name - OD HSBC 001-142033-001 </t>
  </si>
  <si>
    <t xml:space="preserve">Mobility - Collection Interface - Header ID 5248003773 Customer Bank Name - QNB </t>
  </si>
  <si>
    <t>‭00000964‬</t>
  </si>
  <si>
    <t xml:space="preserve">Receipt Number - 00000964 Document Number - 2262 Receipt Method Name - PCP-Cheque-Mobility Receipt Date - 17-MAR-24 Bank Name - HSBC Bank Account Name - OD HSBC 001-142033-001 </t>
  </si>
  <si>
    <t>AL KAYYALI MEDICAL CENTER</t>
  </si>
  <si>
    <t xml:space="preserve">Mobility - Collection Interface - Header ID 511707000243 Customer Bank Name - QNB </t>
  </si>
  <si>
    <t>‭00002834‬</t>
  </si>
  <si>
    <t xml:space="preserve">Receipt Number - 00002834 Document Number - 2258 Receipt Method Name - PCP-Cheque-Mobility Receipt Date - 13-MAR-24 Bank Name - HSBC Bank Account Name - OD HSBC 001-142033-001 </t>
  </si>
  <si>
    <t xml:space="preserve">Mobility - Collection Interface - Header ID 5248003767 Customer Bank Name - DUKHAN BANK </t>
  </si>
  <si>
    <t>‭00007143‬</t>
  </si>
  <si>
    <t xml:space="preserve">Receipt Number - 00007143 Document Number - 2271 Receipt Method Name - PCP-Cheque-Mobility Receipt Date - 25-MAR-24 Bank Name - HSBC Bank Account Name - OD HSBC 001-142033-001 </t>
  </si>
  <si>
    <t xml:space="preserve">Mobility - Collection Interface - Header ID 510296007229 Customer Bank Name - QNB </t>
  </si>
  <si>
    <t>‭00025004‬</t>
  </si>
  <si>
    <t xml:space="preserve">Receipt Number - 00025004 Document Number - 2275 Receipt Method Name - PCP-Cheque-Mobility Receipt Date - 27-MAR-24 Bank Name - HSBC Bank Account Name - OD HSBC 001-142033-001 </t>
  </si>
  <si>
    <t xml:space="preserve">Mobility - Collection Interface - Header ID 533394000094 Customer Bank Name - QNB </t>
  </si>
  <si>
    <t>‭526005‬</t>
  </si>
  <si>
    <t xml:space="preserve">Receipt Number - 526005 Document Number - 7905 Receipt Method Name - PCP-Cheque Receipt Date - 13-MAR-24 Bank Name - HSBC Bank Account Name - OD HSBC 001-142033-001 </t>
  </si>
  <si>
    <t>‭01000625‬</t>
  </si>
  <si>
    <t xml:space="preserve">Receipt Number - 01000625 Document Number - 2219 Receipt Method Name - PCP-Cheque-Mobility Receipt Date - 04-MAR-24 Bank Name - HSBC Bank Account Name - OD HSBC 001-142033-001 </t>
  </si>
  <si>
    <t xml:space="preserve">Mobility - Collection Interface - Header ID 511707000234 Customer Bank Name - COMMERCIAL BANK QATAR </t>
  </si>
  <si>
    <t>‭01007014‬</t>
  </si>
  <si>
    <t xml:space="preserve">Receipt Number - 01007014 Document Number - 2246 Receipt Method Name - PCP-Cheque-Mobility Receipt Date - 10-MAR-24 Bank Name - HSBC Bank Account Name - OD HSBC 001-142033-001 </t>
  </si>
  <si>
    <t xml:space="preserve">Mobility - Collection Interface - Header ID 510296007217 Customer Bank Name - DOHA BANK </t>
  </si>
  <si>
    <t>‭01021898‬</t>
  </si>
  <si>
    <t xml:space="preserve">Receipt Number - 01021898 Document Number - 2269 Receipt Method Name - PCP-Cheque-Mobility Receipt Date - 23-MAR-24 Bank Name - HSBC Bank Account Name - OD HSBC 001-142033-001 </t>
  </si>
  <si>
    <t xml:space="preserve">Mobility - Collection Interface - Header ID 511707000247 Customer Bank Name - Doha Bank </t>
  </si>
  <si>
    <t>‭1078132‬</t>
  </si>
  <si>
    <t xml:space="preserve">Receipt Number - 1078132 Document Number - 7869 Receipt Method Name - PCP-Cheque Receipt Date - 21-MAR-24 Bank Name - HSBC Bank Account Name - OD HSBC 001-142033-001 </t>
  </si>
  <si>
    <t xml:space="preserve">CR 18959 RV 8460 </t>
  </si>
  <si>
    <t>‭BT-27-MAR-2024‬</t>
  </si>
  <si>
    <t xml:space="preserve">Receipt Number - BT-27-MAR-2024 Document Number - 1950 Receipt Method Name - PCP-Bank Transfer Receipt Date - 27-MAR-24 Bank Name - HSBC Bank Account Name - OD HSBC 001-142033-001 </t>
  </si>
  <si>
    <t>KIN EXPRESS MARKET</t>
  </si>
  <si>
    <t xml:space="preserve">BT-27-MAR-2024 </t>
  </si>
  <si>
    <t>‭recpt‬</t>
  </si>
  <si>
    <t xml:space="preserve">Receipt Number - recpt Document Number - Receipt Method Name - PCP Bank Direct Charge Receipt Date - 31-MAR-24 Bank Name - HSBC Bank Account Name - OD HSBC 001-142033-001 </t>
  </si>
  <si>
    <t>‭31-MAR-2024/2150‬</t>
  </si>
  <si>
    <t xml:space="preserve">Receipt Number - 31-MAR-2024/2150 Document Number - Receipt Method Name - PCP Bank Direct Charge Receipt Date - 31-MAR-24 Bank Name - HSBC Bank Account Name - OD HSBC 001-142033-001 </t>
  </si>
  <si>
    <t>‭31-MAR-2024/2170‬</t>
  </si>
  <si>
    <t xml:space="preserve">Receipt Number - 31-MAR-2024/2170 Document Number - Receipt Method Name - PCP Bank Direct Charge Receipt Date - 31-MAR-24 Bank Name - HSBC Bank Account Name - OD HSBC 001-142033-001 </t>
  </si>
  <si>
    <t>‭31-MAR-2024/2180‬</t>
  </si>
  <si>
    <t xml:space="preserve">Receipt Number - 31-MAR-2024/2180 Document Number - Receipt Method Name - PCP Bank Direct Charge Receipt Date - 31-MAR-24 Bank Name - HSBC Bank Account Name - OD HSBC 001-142033-001 </t>
  </si>
  <si>
    <t>‭31-MAR-2024/2200‬</t>
  </si>
  <si>
    <t xml:space="preserve">Receipt Number - 31-MAR-2024/2200 Document Number - Receipt Method Name - PCP Bank Direct Charge Receipt Date - 31-MAR-24 Bank Name - HSBC Bank Account Name - OD HSBC 001-142033-001 </t>
  </si>
  <si>
    <t>‭31-MAR-2024/2130‬</t>
  </si>
  <si>
    <t xml:space="preserve">Receipt Number - 31-MAR-2024/2130 Document Number - Receipt Method Name - PCP Bank Direct Charge Receipt Date - 31-MAR-24 Bank Name - HSBC Bank Account Name - OD HSBC 001-142033-001 </t>
  </si>
  <si>
    <t>‭31-MAR-2024/2140‬</t>
  </si>
  <si>
    <t xml:space="preserve">Receipt Number - 31-MAR-2024/2140 Document Number - Receipt Method Name - PCP Bank Direct Charge Receipt Date - 31-MAR-24 Bank Name - HSBC Bank Account Name - OD HSBC 001-142033-001 </t>
  </si>
  <si>
    <t>‭31-MAR-2024/2160‬</t>
  </si>
  <si>
    <t xml:space="preserve">Receipt Number - 31-MAR-2024/2160 Document Number - Receipt Method Name - PCP Bank Direct Charge Receipt Date - 31-MAR-24 Bank Name - HSBC Bank Account Name - OD HSBC 001-142033-001 </t>
  </si>
  <si>
    <t>‭31-MAR-2024/2190‬</t>
  </si>
  <si>
    <t xml:space="preserve">Receipt Number - 31-MAR-2024/2190 Document Number - Receipt Method Name - PCP Bank Direct Charge Receipt Date - 31-MAR-24 Bank Name - HSBC Bank Account Name - OD HSBC 001-142033-001 </t>
  </si>
  <si>
    <t>‭31-MAR-2024/2210‬</t>
  </si>
  <si>
    <t xml:space="preserve">Receipt Number - 31-MAR-2024/2210 Document Number - Receipt Method Name - PCP Bank Direct Charge Receipt Date - 31-MAR-24 Bank Name - HSBC Bank Account Name - OD HSBC 001-142033-001 </t>
  </si>
  <si>
    <t>‭sal‬</t>
  </si>
  <si>
    <t xml:space="preserve">Receipt Number - sal Document Number - Receipt Method Name - PCP Bank Direct Charge Receipt Date - 31-MAR-24 Bank Name - HSBC Bank Account Name - OD HSBC 001-142033-001 </t>
  </si>
  <si>
    <t>‭BT-10-MAR-2024‬</t>
  </si>
  <si>
    <t xml:space="preserve">Receipt Number - BT-10-MAR-2024 Document Number - 1941 Receipt Method Name - PCP-Bank Transfer Receipt Date - 10-MAR-24 Bank Name - HSBC Bank Account Name - OD HSBC 001-142033-001 </t>
  </si>
  <si>
    <t xml:space="preserve">BT-10-MAR-2024 </t>
  </si>
  <si>
    <t xml:space="preserve">Receipt Number - BT-5-MAR-2024 Document Number - 1938 Receipt Method Name - PCP-Bank Transfer Receipt Date - 05-MAR-24 Bank Name - HSBC Bank Account Name - OD HSBC 001-142033-001 </t>
  </si>
  <si>
    <t xml:space="preserve">Receipt Number - BT-18-MAR-24 Document Number - 1945 Receipt Method Name - PCP-Bank Transfer Receipt Date - 18-MAR-24 Bank Name - HSBC Bank Account Name - OD HSBC 001-142033-001 </t>
  </si>
  <si>
    <t>CRESCENT PHARMACY</t>
  </si>
  <si>
    <t xml:space="preserve">Receipt Number - BT-5-MAR-2024 Document Number - 1936 Receipt Method Name - PCP-Bank Transfer Receipt Date - 05-MAR-24 Bank Name - HSBC Bank Account Name - OD HSBC 001-142033-001 </t>
  </si>
  <si>
    <t xml:space="preserve">Receipt Number - BT-5-MAR-2024 Document Number - 1937 Receipt Method Name - PCP-Bank Transfer Receipt Date - 05-MAR-24 Bank Name - HSBC Bank Account Name - OD HSBC 001-142033-001 </t>
  </si>
  <si>
    <t xml:space="preserve">Receipt Number - BT-5-MAR-2024 Document Number - 1933 Receipt Method Name - PCP-Bank Transfer Receipt Date - 05-MAR-24 Bank Name - HSBC Bank Account Name - OD HSBC 001-142033-001 </t>
  </si>
  <si>
    <t>‭BT-06-MAR-2024‬</t>
  </si>
  <si>
    <t xml:space="preserve">Receipt Number - BT-06-MAR-2024 Document Number - 1926 Receipt Method Name - PCP-Bank Transfer Receipt Date - 06-MAR-24 Bank Name - HSBC Bank Account Name - OD HSBC 001-142033-001 </t>
  </si>
  <si>
    <t>AMIRI FLIGHT</t>
  </si>
  <si>
    <t xml:space="preserve">BT-06-MAR-2024 </t>
  </si>
  <si>
    <t xml:space="preserve">Receipt Number - BT-5-MAR-2024 Document Number - 1929 Receipt Method Name - PCP-Bank Transfer Receipt Date - 05-MAR-24 Bank Name - HSBC Bank Account Name - OD HSBC 001-142033-001 </t>
  </si>
  <si>
    <t xml:space="preserve">Receipt Number - BT-5-MAR-2024 Document Number - 1934 Receipt Method Name - PCP-Bank Transfer Receipt Date - 05-MAR-24 Bank Name - HSBC Bank Account Name - OD HSBC 001-142033-001 </t>
  </si>
  <si>
    <t xml:space="preserve">Receipt Number - BT-5-MAR-2024 Document Number - 1935 Receipt Method Name - PCP-Bank Transfer Receipt Date - 05-MAR-24 Bank Name - HSBC Bank Account Name - OD HSBC 001-142033-001 </t>
  </si>
  <si>
    <t xml:space="preserve">Receipt Number - BT-5-MAR-2024 Document Number - 1932 Receipt Method Name - PCP-Bank Transfer Receipt Date - 05-MAR-24 Bank Name - HSBC Bank Account Name - OD HSBC 001-142033-001 </t>
  </si>
  <si>
    <t>‭BT-11-MAR-2024‬</t>
  </si>
  <si>
    <t xml:space="preserve">Receipt Number - BT-11-MAR-2024 Document Number - 1943 Receipt Method Name - PCP-Bank Transfer Receipt Date - 11-MAR-24 Bank Name - HSBC Bank Account Name - OD HSBC 001-142033-001 </t>
  </si>
  <si>
    <t>ROFAIDA PHARMACY</t>
  </si>
  <si>
    <t xml:space="preserve">BT-11-MAR-2024 </t>
  </si>
  <si>
    <t>‭00115970‬</t>
  </si>
  <si>
    <t xml:space="preserve">Receipt Number - 00115970 Document Number - 7826 Receipt Method Name - PCP-Cheque Receipt Date - 29-FEB-24 Bank Name - HSBC Bank Account Name - OD HSBC 001-142033-001 </t>
  </si>
  <si>
    <t xml:space="preserve">CR 18759 RV 8392 </t>
  </si>
  <si>
    <t>‭851‬</t>
  </si>
  <si>
    <t xml:space="preserve">Receipt Number - 851 Document Number - 2263 Receipt Method Name - PCP-Cheque-Mobility Receipt Date - 17-MAR-24 Bank Name - HSBC Bank Account Name - OD HSBC 001-142033-001 </t>
  </si>
  <si>
    <t>AL MARWAH PHARMACY</t>
  </si>
  <si>
    <t xml:space="preserve">Mobility - Collection Interface - Header ID 511707000244 Customer Bank Name - MASRAF AL RAYYAN </t>
  </si>
  <si>
    <t>‭01044223‬</t>
  </si>
  <si>
    <t xml:space="preserve">Receipt Number - 01044223 Document Number - 7846 Receipt Method Name - PCP-Cheque Receipt Date - 29-FEB-24 Bank Name - HSBC Bank Account Name - OD HSBC 001-142033-001 </t>
  </si>
  <si>
    <t xml:space="preserve">CR 18759 RV 8453 </t>
  </si>
  <si>
    <t>‭00002921‬</t>
  </si>
  <si>
    <t xml:space="preserve">Receipt Number - 00002921 Document Number - 2259 Receipt Method Name - PCP-Cheque-Mobility Receipt Date - 13-MAR-24 Bank Name - HSBC Bank Account Name - OD HSBC 001-142033-001 </t>
  </si>
  <si>
    <t xml:space="preserve">Mobility - Collection Interface - Header ID 5248003768 Customer Bank Name - QNB </t>
  </si>
  <si>
    <t>‭01004338‬</t>
  </si>
  <si>
    <t xml:space="preserve">Receipt Number - 01004338 Document Number - 7844 Receipt Method Name - PCP-Cheque Receipt Date - 29-FEB-24 Bank Name - HSBC Bank Account Name - OD HSBC 001-142033-001 </t>
  </si>
  <si>
    <t xml:space="preserve">CR 18759 RV 8451 </t>
  </si>
  <si>
    <t>‭01036871‬</t>
  </si>
  <si>
    <t xml:space="preserve">Receipt Number - 01036871 Document Number - 7819 Receipt Method Name - PCP-Cheque Receipt Date - 29-FEB-24 Bank Name - HSBC Bank Account Name - OD HSBC 001-142033-001 </t>
  </si>
  <si>
    <t xml:space="preserve">CR 18759 RV 8388 </t>
  </si>
  <si>
    <t>‭01009598‬</t>
  </si>
  <si>
    <t xml:space="preserve">Receipt Number - 01009598 Document Number - 2192 Receipt Method Name - PCP-Cheque-Mobility Receipt Date - 27-FEB-24 Bank Name - HSBC Bank Account Name - OD HSBC 001-142033-001 </t>
  </si>
  <si>
    <t xml:space="preserve">Mobility - Collection Interface - Header ID 5220000289 Customer Bank Name - DOHA BANK </t>
  </si>
  <si>
    <t>‭00000206‬</t>
  </si>
  <si>
    <t xml:space="preserve">Receipt Number - 00000206 Document Number - 2260 Receipt Method Name - PCP-Cheque-Mobility Receipt Date - 14-MAR-24 Bank Name - HSBC Bank Account Name - OD HSBC 001-142033-001 </t>
  </si>
  <si>
    <t xml:space="preserve">Mobility - Collection Interface - Header ID 510297003802 Customer Bank Name - QIB </t>
  </si>
  <si>
    <t>‭00115964‬</t>
  </si>
  <si>
    <t xml:space="preserve">Receipt Number - 00115964 Document Number - 7827 Receipt Method Name - PCP-Cheque Receipt Date - 29-FEB-24 Bank Name - HSBC Bank Account Name - OD HSBC 001-142033-001 </t>
  </si>
  <si>
    <t>‭00122543‬</t>
  </si>
  <si>
    <t xml:space="preserve">Receipt Number - 00122543 Document Number - 7834 Receipt Method Name - PCP-Cheque Receipt Date - 29-FEB-24 Bank Name - HSBC Bank Account Name - OD HSBC 001-142033-001 </t>
  </si>
  <si>
    <t xml:space="preserve">CR 18759 RV 8396 </t>
  </si>
  <si>
    <t>‭01001998‬</t>
  </si>
  <si>
    <t xml:space="preserve">Receipt Number - 01001998 Document Number - 7845 Receipt Method Name - PCP-Cheque Receipt Date - 29-FEB-24 Bank Name - HSBC Bank Account Name - OD HSBC 001-142033-001 </t>
  </si>
  <si>
    <t xml:space="preserve">CR 18759 RV 8452 </t>
  </si>
  <si>
    <t>‭01007167‬</t>
  </si>
  <si>
    <t xml:space="preserve">Receipt Number - 01007167 Document Number - 7836 Receipt Method Name - PCP-Cheque Receipt Date - 29-FEB-24 Bank Name - HSBC Bank Account Name - OD HSBC 001-142033-001 </t>
  </si>
  <si>
    <t xml:space="preserve">CR 18759 RV 8397 </t>
  </si>
  <si>
    <t>‭01018742‬</t>
  </si>
  <si>
    <t xml:space="preserve">Receipt Number - 01018742 Document Number - 7824 Receipt Method Name - PCP-Cheque Receipt Date - 29-FEB-24 Bank Name - HSBC Bank Account Name - OD HSBC 001-142033-001 </t>
  </si>
  <si>
    <t xml:space="preserve">CR 18759 RV 8391 </t>
  </si>
  <si>
    <t>‭01018744‬</t>
  </si>
  <si>
    <t xml:space="preserve">Receipt Number - 01018744 Document Number - 7825 Receipt Method Name - PCP-Cheque Receipt Date - 29-FEB-24 Bank Name - HSBC Bank Account Name - OD HSBC 001-142033-001 </t>
  </si>
  <si>
    <t>‭01022063‬</t>
  </si>
  <si>
    <t xml:space="preserve">Receipt Number - 01022063 Document Number - 7838 Receipt Method Name - PCP-Cheque Receipt Date - 29-FEB-24 Bank Name - HSBC Bank Account Name - OD HSBC 001-142033-001 </t>
  </si>
  <si>
    <t xml:space="preserve">CR 18759 RV 8398 </t>
  </si>
  <si>
    <t>‭01026650‬</t>
  </si>
  <si>
    <t xml:space="preserve">Receipt Number - 01026650 Document Number - 7821 Receipt Method Name - PCP-Cheque Receipt Date - 29-FEB-24 Bank Name - HSBC Bank Account Name - OD HSBC 001-142033-001 </t>
  </si>
  <si>
    <t>‭01036872‬</t>
  </si>
  <si>
    <t xml:space="preserve">Receipt Number - 01036872 Document Number - 7818 Receipt Method Name - PCP-Cheque Receipt Date - 29-FEB-24 Bank Name - HSBC Bank Account Name - OD HSBC 001-142033-001 </t>
  </si>
  <si>
    <t>‭01076359‬</t>
  </si>
  <si>
    <t xml:space="preserve">Receipt Number - 01076359 Document Number - 7830 Receipt Method Name - PCP-Cheque Receipt Date - 29-FEB-24 Bank Name - HSBC Bank Account Name - OD HSBC 001-142033-001 </t>
  </si>
  <si>
    <t>‭01078103‬</t>
  </si>
  <si>
    <t xml:space="preserve">Receipt Number - 01078103 Document Number - 7868 Receipt Method Name - PCP-Cheque Receipt Date - 14-MAR-24 Bank Name - HSBC Bank Account Name - OD HSBC 001-142033-001 </t>
  </si>
  <si>
    <t xml:space="preserve">CR 18905 8459 </t>
  </si>
  <si>
    <t>‭628‬</t>
  </si>
  <si>
    <t xml:space="preserve">Receipt Number - 628 Document Number - 2256 Receipt Method Name - PCP-Cheque-Mobility Receipt Date - 13-MAR-24 Bank Name - HSBC Bank Account Name - OD HSBC 001-142033-001 </t>
  </si>
  <si>
    <t>AL ATAA PHARMACY</t>
  </si>
  <si>
    <t xml:space="preserve">Mobility - Collection Interface - Header ID 511707000241 Customer Bank Name - Qatar National Bank </t>
  </si>
  <si>
    <t>‭00013191‬</t>
  </si>
  <si>
    <t xml:space="preserve">Receipt Number - 00013191 Document Number - 2261 Receipt Method Name - PCP-Cheque-Mobility Receipt Date - 17-MAR-24 Bank Name - HSBC Bank Account Name - OD HSBC 001-142033-001 </t>
  </si>
  <si>
    <t xml:space="preserve">Mobility - Collection Interface - Header ID 511707000242 Customer Bank Name - QNB </t>
  </si>
  <si>
    <t>‭00122518‬</t>
  </si>
  <si>
    <t xml:space="preserve">Receipt Number - 00122518 Document Number - 7835 Receipt Method Name - PCP-Cheque Receipt Date - 29-FEB-24 Bank Name - HSBC Bank Account Name - OD HSBC 001-142033-001 </t>
  </si>
  <si>
    <t>‭01004347‬</t>
  </si>
  <si>
    <t xml:space="preserve">Receipt Number - 01004347 Document Number - 7843 Receipt Method Name - PCP-Cheque Receipt Date - 29-FEB-24 Bank Name - HSBC Bank Account Name - OD HSBC 001-142033-001 </t>
  </si>
  <si>
    <t>‭01007148‬</t>
  </si>
  <si>
    <t xml:space="preserve">Receipt Number - 01007148 Document Number - 7837 Receipt Method Name - PCP-Cheque Receipt Date - 29-FEB-24 Bank Name - HSBC Bank Account Name - OD HSBC 001-142033-001 </t>
  </si>
  <si>
    <t>‭01007327‬</t>
  </si>
  <si>
    <t xml:space="preserve">Receipt Number - 01007327 Document Number - 7840 Receipt Method Name - PCP-Cheque Receipt Date - 29-FEB-24 Bank Name - HSBC Bank Account Name - OD HSBC 001-142033-001 </t>
  </si>
  <si>
    <t xml:space="preserve">CR 18759 RV 8399 </t>
  </si>
  <si>
    <t>‭01010923‬</t>
  </si>
  <si>
    <t xml:space="preserve">Receipt Number - 01010923 Document Number - 7833 Receipt Method Name - PCP-Cheque Receipt Date - 29-FEB-24 Bank Name - HSBC Bank Account Name - OD HSBC 001-142033-001 </t>
  </si>
  <si>
    <t xml:space="preserve">CR 18759 RV 8395 </t>
  </si>
  <si>
    <t>‭01010924‬</t>
  </si>
  <si>
    <t xml:space="preserve">Receipt Number - 01010924 Document Number - 7832 Receipt Method Name - PCP-Cheque Receipt Date - 29-FEB-24 Bank Name - HSBC Bank Account Name - OD HSBC 001-142033-001 </t>
  </si>
  <si>
    <t>‭01016419‬</t>
  </si>
  <si>
    <t xml:space="preserve">Receipt Number - 01016419 Document Number - 7817 Receipt Method Name - PCP-Cheque Receipt Date - 29-FEB-24 Bank Name - HSBC Bank Account Name - OD HSBC 001-142033-001 </t>
  </si>
  <si>
    <t xml:space="preserve">CR 18759 RV 8387 </t>
  </si>
  <si>
    <t>‭01019637‬</t>
  </si>
  <si>
    <t xml:space="preserve">Receipt Number - 01019637 Document Number - 7822 Receipt Method Name - PCP-Cheque Receipt Date - 29-FEB-24 Bank Name - HSBC Bank Account Name - OD HSBC 001-142033-001 </t>
  </si>
  <si>
    <t xml:space="preserve">CR 18759 RV 8390 </t>
  </si>
  <si>
    <t>‭01019639‬</t>
  </si>
  <si>
    <t xml:space="preserve">Receipt Number - 01019639 Document Number - 7823 Receipt Method Name - PCP-Cheque Receipt Date - 29-FEB-24 Bank Name - HSBC Bank Account Name - OD HSBC 001-142033-001 </t>
  </si>
  <si>
    <t>‭00004559‬</t>
  </si>
  <si>
    <t xml:space="preserve">Receipt Number - 00004559 Document Number - 2248 Receipt Method Name - PCP-Cheque-Mobility Receipt Date - 10-MAR-24 Bank Name - HSBC Bank Account Name - OD HSBC 001-142033-001 </t>
  </si>
  <si>
    <t>GREEN APPLE PHARMACY</t>
  </si>
  <si>
    <t xml:space="preserve">Mobility - Collection Interface - Header ID 511707000238 Customer Bank Name - QNB </t>
  </si>
  <si>
    <t>‭01005316‬</t>
  </si>
  <si>
    <t xml:space="preserve">Receipt Number - 01005316 Document Number - 2254 Receipt Method Name - PCP-Cheque-Mobility Receipt Date - 10-MAR-24 Bank Name - HSBC Bank Account Name - OD HSBC 001-142033-001 </t>
  </si>
  <si>
    <t xml:space="preserve">Mobility - Collection Interface - Header ID 5248003766 Customer Bank Name - COMMERCIAL BANK </t>
  </si>
  <si>
    <t>‭01022060‬</t>
  </si>
  <si>
    <t xml:space="preserve">Receipt Number - 01022060 Document Number - 7839 Receipt Method Name - PCP-Cheque Receipt Date - 29-FEB-24 Bank Name - HSBC Bank Account Name - OD HSBC 001-142033-001 </t>
  </si>
  <si>
    <t>‭01044219‬</t>
  </si>
  <si>
    <t xml:space="preserve">Receipt Number - 01044219 Document Number - 7847 Receipt Method Name - PCP-Cheque Receipt Date - 29-FEB-24 Bank Name - HSBC Bank Account Name - OD HSBC 001-142033-001 </t>
  </si>
  <si>
    <t>‭01059082‬</t>
  </si>
  <si>
    <t xml:space="preserve">Receipt Number - 01059082 Document Number - 7842 Receipt Method Name - PCP-Cheque Receipt Date - 29-FEB-24 Bank Name - HSBC Bank Account Name - OD HSBC 001-142033-001 </t>
  </si>
  <si>
    <t>‭09139992‬</t>
  </si>
  <si>
    <t xml:space="preserve">Receipt Number - 09139992 Document Number - 2166 Receipt Method Name - PCP-Cheque-Mobility Receipt Date - 15-FEB-24 Bank Name - HSBC Bank Account Name - OD HSBC 001-142033-001 </t>
  </si>
  <si>
    <t xml:space="preserve">Mobility - Collection Interface - Header ID 511707000220 Customer Bank Name - AHLIBANK QSC </t>
  </si>
  <si>
    <t>‭295875‬</t>
  </si>
  <si>
    <t>‭296375‬</t>
  </si>
  <si>
    <t>‭294852‬</t>
  </si>
  <si>
    <t>‭297454‬</t>
  </si>
  <si>
    <t>‭298237‬</t>
  </si>
  <si>
    <t>‭298951‬</t>
  </si>
  <si>
    <t>TPJDOH234371</t>
  </si>
  <si>
    <t>‭298956‬</t>
  </si>
  <si>
    <t>TPJDOH234295</t>
  </si>
  <si>
    <t>‭298953‬</t>
  </si>
  <si>
    <t>CILDOH234293</t>
  </si>
  <si>
    <t>‭295157‬</t>
  </si>
  <si>
    <t>‭296352‬</t>
  </si>
  <si>
    <t>‭296941‬</t>
  </si>
  <si>
    <t>‭296792‬</t>
  </si>
  <si>
    <t>‭297614‬</t>
  </si>
  <si>
    <t>‭295572‬</t>
  </si>
  <si>
    <t>‭296351‬</t>
  </si>
  <si>
    <t>‭296350‬</t>
  </si>
  <si>
    <t>‭294607‬</t>
  </si>
  <si>
    <t>‭295986‬</t>
  </si>
  <si>
    <t>‭296585‬</t>
  </si>
  <si>
    <t>‭298236‬</t>
  </si>
  <si>
    <t>‭298955‬</t>
  </si>
  <si>
    <t>TPJDOH234294</t>
  </si>
  <si>
    <t>‭298949‬</t>
  </si>
  <si>
    <t>TPJDOH234400</t>
  </si>
  <si>
    <t>‭298958‬</t>
  </si>
  <si>
    <t>CILDOH234296</t>
  </si>
  <si>
    <t>‭296085‬</t>
  </si>
  <si>
    <t>‭296376‬</t>
  </si>
  <si>
    <t>‭298940‬</t>
  </si>
  <si>
    <t>CILDOH234038</t>
  </si>
  <si>
    <t>‭295303‬</t>
  </si>
  <si>
    <t>‭294606‬</t>
  </si>
  <si>
    <t>‭297204‬</t>
  </si>
  <si>
    <t>‭297873‬</t>
  </si>
  <si>
    <t>‭295976‬</t>
  </si>
  <si>
    <t>-CASH EXPENSES FOR MAR-24-PCP24005</t>
  </si>
  <si>
    <t>‭296086‬</t>
  </si>
  <si>
    <t>‭297344‬</t>
  </si>
  <si>
    <t>‭297203‬</t>
  </si>
  <si>
    <t>‭298957‬</t>
  </si>
  <si>
    <t>CILDOH234299</t>
  </si>
  <si>
    <t>‭295874‬</t>
  </si>
  <si>
    <t>HHT CASH DEPOSIT</t>
  </si>
  <si>
    <t>‭DN-PCP/APSS/032/21-PAYMENT‬</t>
  </si>
  <si>
    <t xml:space="preserve">PAYMENT OF DEBIT NOTE#DN-PCP/APSS/032/21 FROM CGA CMA </t>
  </si>
  <si>
    <t>‭31-MAR-2024/2220‬</t>
  </si>
  <si>
    <t xml:space="preserve">Receipt Number - 31-MAR-2024/2220 Document Number - Receipt Method Name - PCP Bank Direct Charge Receipt Date - 31-MAR-24 Bank Name - HSBC Bank Account Name - OD HSBC 001-142033-001 </t>
  </si>
  <si>
    <t>‭31-MAR-2024/2230‬</t>
  </si>
  <si>
    <t xml:space="preserve">Receipt Number - 31-MAR-2024/2230 Document Number - Receipt Method Name - PCP Bank Direct Charge Receipt Date - 31-MAR-24 Bank Name - HSBC Bank Account Name - OD HSBC 001-142033-001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</si>
</sst>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#,##0.00000_);[Red]\(#,##0.00000\)"/>
    <numFmt numFmtId="167" formatCode="_(* #,##0.000000_);_(* \(#,##0.000000\);_(* &quot;-&quot;??_);_(@_)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1"/>
      <color indexed="8"/>
      <name val="Calibri"/>
      <family val="2"/>
    </font>
    <font>
      <b/>
      <sz val="11"/>
      <name val="Bookman Old Style"/>
      <family val="1"/>
    </font>
    <font>
      <b/>
      <sz val="10"/>
      <name val="Bookman Old Style"/>
      <family val="1"/>
    </font>
    <font>
      <b/>
      <sz val="12"/>
      <color indexed="8"/>
      <name val="Bookman Old Style"/>
      <family val="1"/>
    </font>
    <font>
      <sz val="11"/>
      <color indexed="8"/>
      <name val="Bookman Old Style"/>
      <family val="1"/>
    </font>
    <font>
      <sz val="11"/>
      <name val="Calibri"/>
      <family val="2"/>
      <scheme val="minor"/>
    </font>
    <font>
      <u/>
      <sz val="11"/>
      <name val="Arial"/>
      <family val="2"/>
    </font>
    <font>
      <b/>
      <i/>
      <sz val="13"/>
      <name val="Arial"/>
      <family val="2"/>
    </font>
    <font>
      <sz val="13"/>
      <name val="Arial"/>
      <family val="2"/>
    </font>
    <font>
      <sz val="1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Bookman Old Style"/>
      <family val="1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color rgb="FF000000"/>
      <name val="Calibri"/>
      <family val="2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8"/>
      <name val="Arial"/>
      <family val="2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1"/>
      <name val="Calibri"/>
      <family val="2"/>
      <scheme val="minor"/>
    </font>
    <font>
      <b/>
      <sz val="8"/>
      <name val="Arial"/>
      <family val="2"/>
    </font>
    <font>
      <sz val="9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8"/>
      <color theme="3"/>
      <name val="Cambria"/>
      <family val="2"/>
      <scheme val="major"/>
    </font>
  </fonts>
  <fills count="5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43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5" fillId="0" borderId="0" applyNumberFormat="0" applyFill="0" applyBorder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8" fillId="0" borderId="28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29" applyNumberFormat="0" applyAlignment="0" applyProtection="0"/>
    <xf numFmtId="0" fontId="23" fillId="9" borderId="30" applyNumberFormat="0" applyAlignment="0" applyProtection="0"/>
    <xf numFmtId="0" fontId="24" fillId="9" borderId="29" applyNumberFormat="0" applyAlignment="0" applyProtection="0"/>
    <xf numFmtId="0" fontId="25" fillId="0" borderId="31" applyNumberFormat="0" applyFill="0" applyAlignment="0" applyProtection="0"/>
    <xf numFmtId="0" fontId="26" fillId="10" borderId="32" applyNumberFormat="0" applyAlignment="0" applyProtection="0"/>
    <xf numFmtId="0" fontId="14" fillId="0" borderId="0" applyNumberFormat="0" applyFill="0" applyBorder="0" applyAlignment="0" applyProtection="0"/>
    <xf numFmtId="0" fontId="1" fillId="11" borderId="33" applyNumberFormat="0" applyFont="0" applyAlignment="0" applyProtection="0"/>
    <xf numFmtId="0" fontId="27" fillId="0" borderId="0" applyNumberFormat="0" applyFill="0" applyBorder="0" applyAlignment="0" applyProtection="0"/>
    <xf numFmtId="0" fontId="8" fillId="0" borderId="34" applyNumberFormat="0" applyFill="0" applyAlignment="0" applyProtection="0"/>
    <xf numFmtId="0" fontId="28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8" fillId="35" borderId="0" applyNumberFormat="0" applyBorder="0" applyAlignment="0" applyProtection="0"/>
    <xf numFmtId="0" fontId="5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747">
    <xf numFmtId="0" fontId="0" fillId="0" borderId="0" xfId="0"/>
    <xf numFmtId="43" fontId="0" fillId="0" borderId="0" xfId="1" applyFont="1"/>
    <xf numFmtId="0" fontId="12" fillId="0" borderId="3" xfId="0" applyFont="1" applyFill="1" applyBorder="1"/>
    <xf numFmtId="0" fontId="0" fillId="0" borderId="0" xfId="0" applyBorder="1"/>
    <xf numFmtId="43" fontId="0" fillId="0" borderId="0" xfId="0" applyNumberFormat="1"/>
    <xf numFmtId="0" fontId="0" fillId="0" borderId="0" xfId="0"/>
    <xf numFmtId="15" fontId="0" fillId="0" borderId="0" xfId="0" applyNumberFormat="1"/>
    <xf numFmtId="43" fontId="31" fillId="0" borderId="1" xfId="1" applyFont="1" applyFill="1" applyBorder="1"/>
    <xf numFmtId="43" fontId="32" fillId="0" borderId="1" xfId="1" applyFont="1" applyFill="1" applyBorder="1" applyAlignment="1">
      <alignment horizontal="center"/>
    </xf>
    <xf numFmtId="0" fontId="33" fillId="0" borderId="0" xfId="0" applyFont="1"/>
    <xf numFmtId="43" fontId="30" fillId="0" borderId="0" xfId="1" applyFont="1" applyFill="1" applyBorder="1"/>
    <xf numFmtId="0" fontId="32" fillId="0" borderId="1" xfId="7" applyFont="1" applyFill="1" applyBorder="1" applyAlignment="1">
      <alignment horizontal="center"/>
    </xf>
    <xf numFmtId="43" fontId="32" fillId="0" borderId="0" xfId="1" applyFont="1" applyFill="1" applyBorder="1" applyAlignment="1">
      <alignment horizontal="center"/>
    </xf>
    <xf numFmtId="43" fontId="3" fillId="0" borderId="0" xfId="1" applyFont="1" applyFill="1" applyAlignment="1">
      <alignment horizontal="center"/>
    </xf>
    <xf numFmtId="43" fontId="30" fillId="0" borderId="0" xfId="1" applyFont="1" applyFill="1"/>
    <xf numFmtId="0" fontId="32" fillId="0" borderId="0" xfId="7" applyFont="1" applyFill="1" applyBorder="1" applyAlignment="1">
      <alignment horizontal="center"/>
    </xf>
    <xf numFmtId="43" fontId="3" fillId="0" borderId="0" xfId="1" applyFont="1" applyFill="1" applyBorder="1"/>
    <xf numFmtId="43" fontId="32" fillId="0" borderId="1" xfId="1" applyFont="1" applyFill="1" applyBorder="1" applyAlignment="1">
      <alignment horizontal="center" wrapText="1"/>
    </xf>
    <xf numFmtId="0" fontId="31" fillId="0" borderId="6" xfId="0" applyFont="1" applyFill="1" applyBorder="1" applyAlignment="1">
      <alignment horizontal="center"/>
    </xf>
    <xf numFmtId="43" fontId="34" fillId="0" borderId="1" xfId="1" applyFont="1" applyFill="1" applyBorder="1"/>
    <xf numFmtId="0" fontId="31" fillId="0" borderId="1" xfId="0" applyNumberFormat="1" applyFont="1" applyFill="1" applyBorder="1" applyAlignment="1">
      <alignment horizontal="right"/>
    </xf>
    <xf numFmtId="43" fontId="3" fillId="0" borderId="0" xfId="1" applyFont="1" applyFill="1" applyBorder="1" applyAlignment="1">
      <alignment horizontal="center"/>
    </xf>
    <xf numFmtId="0" fontId="31" fillId="0" borderId="1" xfId="0" applyFont="1" applyFill="1" applyBorder="1" applyAlignment="1">
      <alignment horizontal="center"/>
    </xf>
    <xf numFmtId="43" fontId="31" fillId="0" borderId="1" xfId="1" applyFont="1" applyFill="1" applyBorder="1" applyAlignment="1">
      <alignment horizontal="left" indent="1"/>
    </xf>
    <xf numFmtId="43" fontId="32" fillId="0" borderId="1" xfId="1" applyFont="1" applyFill="1" applyBorder="1" applyAlignment="1">
      <alignment horizontal="right"/>
    </xf>
    <xf numFmtId="0" fontId="30" fillId="0" borderId="0" xfId="7" applyFont="1" applyFill="1" applyBorder="1" applyAlignment="1">
      <alignment horizontal="center"/>
    </xf>
    <xf numFmtId="0" fontId="0" fillId="0" borderId="1" xfId="0" applyBorder="1"/>
    <xf numFmtId="43" fontId="30" fillId="0" borderId="1" xfId="1" applyFont="1" applyFill="1" applyBorder="1"/>
    <xf numFmtId="0" fontId="30" fillId="0" borderId="0" xfId="0" applyFont="1" applyFill="1" applyBorder="1"/>
    <xf numFmtId="0" fontId="30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left"/>
    </xf>
    <xf numFmtId="40" fontId="30" fillId="0" borderId="0" xfId="1" applyNumberFormat="1" applyFont="1" applyFill="1" applyBorder="1" applyAlignment="1">
      <alignment horizontal="center"/>
    </xf>
    <xf numFmtId="0" fontId="30" fillId="0" borderId="0" xfId="0" applyFont="1" applyFill="1"/>
    <xf numFmtId="0" fontId="3" fillId="36" borderId="36" xfId="0" applyFont="1" applyFill="1" applyBorder="1" applyAlignment="1">
      <alignment horizontal="center"/>
    </xf>
    <xf numFmtId="0" fontId="30" fillId="0" borderId="37" xfId="0" applyFont="1" applyFill="1" applyBorder="1"/>
    <xf numFmtId="164" fontId="30" fillId="0" borderId="11" xfId="0" applyNumberFormat="1" applyFont="1" applyFill="1" applyBorder="1" applyAlignment="1">
      <alignment horizontal="center"/>
    </xf>
    <xf numFmtId="4" fontId="30" fillId="0" borderId="5" xfId="0" applyNumberFormat="1" applyFont="1" applyFill="1" applyBorder="1" applyAlignment="1">
      <alignment horizontal="center"/>
    </xf>
    <xf numFmtId="0" fontId="30" fillId="0" borderId="5" xfId="0" applyFont="1" applyFill="1" applyBorder="1" applyAlignment="1">
      <alignment horizontal="center"/>
    </xf>
    <xf numFmtId="0" fontId="30" fillId="0" borderId="1" xfId="1" applyNumberFormat="1" applyFont="1" applyFill="1" applyBorder="1"/>
    <xf numFmtId="40" fontId="30" fillId="0" borderId="5" xfId="0" applyNumberFormat="1" applyFont="1" applyFill="1" applyBorder="1" applyAlignment="1">
      <alignment horizontal="center"/>
    </xf>
    <xf numFmtId="0" fontId="30" fillId="0" borderId="5" xfId="0" applyFont="1" applyFill="1" applyBorder="1"/>
    <xf numFmtId="0" fontId="30" fillId="0" borderId="0" xfId="0" applyFont="1" applyFill="1" applyAlignment="1">
      <alignment horizontal="center"/>
    </xf>
    <xf numFmtId="0" fontId="30" fillId="0" borderId="5" xfId="0" applyFont="1" applyFill="1" applyBorder="1" applyAlignment="1"/>
    <xf numFmtId="0" fontId="30" fillId="0" borderId="0" xfId="0" applyFont="1" applyFill="1" applyAlignment="1">
      <alignment horizontal="left"/>
    </xf>
    <xf numFmtId="40" fontId="30" fillId="0" borderId="0" xfId="1" applyNumberFormat="1" applyFont="1" applyFill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5" fillId="0" borderId="0" xfId="0" applyFont="1"/>
    <xf numFmtId="165" fontId="36" fillId="0" borderId="15" xfId="10" applyNumberFormat="1" applyFont="1" applyFill="1" applyBorder="1" applyAlignment="1">
      <alignment horizontal="center"/>
    </xf>
    <xf numFmtId="0" fontId="36" fillId="0" borderId="17" xfId="10" applyFont="1" applyBorder="1" applyAlignment="1">
      <alignment horizontal="center"/>
    </xf>
    <xf numFmtId="49" fontId="36" fillId="0" borderId="0" xfId="10" applyNumberFormat="1" applyFont="1" applyBorder="1" applyAlignment="1">
      <alignment horizontal="center"/>
    </xf>
    <xf numFmtId="0" fontId="36" fillId="0" borderId="0" xfId="10" applyFont="1" applyBorder="1"/>
    <xf numFmtId="0" fontId="37" fillId="0" borderId="14" xfId="10" applyFont="1" applyBorder="1" applyAlignment="1">
      <alignment horizontal="center" vertical="center" wrapText="1"/>
    </xf>
    <xf numFmtId="0" fontId="37" fillId="0" borderId="42" xfId="10" applyFont="1" applyBorder="1" applyAlignment="1">
      <alignment horizontal="center" vertical="center" wrapText="1"/>
    </xf>
    <xf numFmtId="0" fontId="36" fillId="0" borderId="18" xfId="10" applyFont="1" applyBorder="1" applyAlignment="1">
      <alignment horizontal="center"/>
    </xf>
    <xf numFmtId="49" fontId="36" fillId="0" borderId="19" xfId="10" applyNumberFormat="1" applyFont="1" applyBorder="1" applyAlignment="1">
      <alignment horizontal="center"/>
    </xf>
    <xf numFmtId="0" fontId="36" fillId="0" borderId="19" xfId="10" applyFont="1" applyBorder="1" applyAlignment="1">
      <alignment horizontal="center"/>
    </xf>
    <xf numFmtId="0" fontId="36" fillId="0" borderId="44" xfId="10" applyFont="1" applyBorder="1" applyAlignment="1">
      <alignment horizontal="center"/>
    </xf>
    <xf numFmtId="49" fontId="36" fillId="0" borderId="6" xfId="10" applyNumberFormat="1" applyFont="1" applyBorder="1" applyAlignment="1">
      <alignment horizontal="center"/>
    </xf>
    <xf numFmtId="0" fontId="36" fillId="0" borderId="6" xfId="10" applyFont="1" applyBorder="1" applyAlignment="1">
      <alignment horizontal="center"/>
    </xf>
    <xf numFmtId="49" fontId="36" fillId="0" borderId="6" xfId="10" quotePrefix="1" applyNumberFormat="1" applyFont="1" applyBorder="1" applyAlignment="1">
      <alignment horizontal="center"/>
    </xf>
    <xf numFmtId="43" fontId="31" fillId="0" borderId="5" xfId="1" applyFont="1" applyFill="1" applyBorder="1"/>
    <xf numFmtId="43" fontId="0" fillId="0" borderId="1" xfId="1" applyFont="1" applyFill="1" applyBorder="1"/>
    <xf numFmtId="0" fontId="3" fillId="0" borderId="0" xfId="7" applyFont="1" applyFill="1"/>
    <xf numFmtId="0" fontId="37" fillId="0" borderId="0" xfId="10" applyFont="1" applyFill="1" applyBorder="1" applyAlignment="1">
      <alignment horizontal="center"/>
    </xf>
    <xf numFmtId="0" fontId="39" fillId="0" borderId="0" xfId="0" applyFont="1"/>
    <xf numFmtId="43" fontId="40" fillId="0" borderId="1" xfId="1" applyFont="1" applyFill="1" applyBorder="1"/>
    <xf numFmtId="43" fontId="2" fillId="0" borderId="0" xfId="1" applyFont="1" applyFill="1"/>
    <xf numFmtId="43" fontId="1" fillId="0" borderId="1" xfId="1" applyFont="1" applyFill="1" applyBorder="1"/>
    <xf numFmtId="0" fontId="12" fillId="0" borderId="3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left"/>
    </xf>
    <xf numFmtId="43" fontId="12" fillId="0" borderId="2" xfId="1" applyFont="1" applyFill="1" applyBorder="1"/>
    <xf numFmtId="43" fontId="12" fillId="0" borderId="3" xfId="1" applyFont="1" applyFill="1" applyBorder="1"/>
    <xf numFmtId="43" fontId="12" fillId="0" borderId="3" xfId="1" applyFont="1" applyFill="1" applyBorder="1" applyAlignment="1">
      <alignment horizontal="center"/>
    </xf>
    <xf numFmtId="0" fontId="0" fillId="0" borderId="1" xfId="0" applyFont="1" applyBorder="1"/>
    <xf numFmtId="43" fontId="12" fillId="0" borderId="1" xfId="1" applyFont="1" applyFill="1" applyBorder="1" applyAlignment="1"/>
    <xf numFmtId="165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43" fontId="12" fillId="0" borderId="1" xfId="1" applyFont="1" applyFill="1" applyBorder="1"/>
    <xf numFmtId="43" fontId="12" fillId="0" borderId="36" xfId="1" applyFont="1" applyFill="1" applyBorder="1"/>
    <xf numFmtId="40" fontId="12" fillId="0" borderId="1" xfId="1" applyNumberFormat="1" applyFont="1" applyFill="1" applyBorder="1" applyAlignment="1">
      <alignment horizontal="center"/>
    </xf>
    <xf numFmtId="0" fontId="0" fillId="0" borderId="1" xfId="0" applyFont="1" applyFill="1" applyBorder="1"/>
    <xf numFmtId="14" fontId="40" fillId="0" borderId="1" xfId="0" applyNumberFormat="1" applyFont="1" applyFill="1" applyBorder="1" applyAlignment="1">
      <alignment horizontal="center"/>
    </xf>
    <xf numFmtId="0" fontId="12" fillId="0" borderId="1" xfId="0" applyFont="1" applyFill="1" applyBorder="1"/>
    <xf numFmtId="165" fontId="12" fillId="0" borderId="1" xfId="0" applyNumberFormat="1" applyFont="1" applyFill="1" applyBorder="1"/>
    <xf numFmtId="0" fontId="40" fillId="0" borderId="1" xfId="0" applyNumberFormat="1" applyFont="1" applyFill="1" applyBorder="1" applyAlignment="1">
      <alignment horizontal="center"/>
    </xf>
    <xf numFmtId="40" fontId="40" fillId="0" borderId="1" xfId="1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43" fontId="7" fillId="0" borderId="1" xfId="1" applyFont="1" applyFill="1" applyBorder="1" applyAlignment="1">
      <alignment vertical="center"/>
    </xf>
    <xf numFmtId="43" fontId="40" fillId="0" borderId="1" xfId="1" applyFont="1" applyFill="1" applyBorder="1" applyAlignment="1">
      <alignment horizontal="left"/>
    </xf>
    <xf numFmtId="0" fontId="40" fillId="0" borderId="1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43" fontId="12" fillId="2" borderId="9" xfId="1" applyFont="1" applyFill="1" applyBorder="1"/>
    <xf numFmtId="0" fontId="12" fillId="0" borderId="38" xfId="0" applyFont="1" applyFill="1" applyBorder="1"/>
    <xf numFmtId="0" fontId="12" fillId="0" borderId="5" xfId="0" applyFont="1" applyFill="1" applyBorder="1" applyAlignment="1">
      <alignment horizontal="center"/>
    </xf>
    <xf numFmtId="43" fontId="12" fillId="0" borderId="5" xfId="1" applyFont="1" applyFill="1" applyBorder="1" applyAlignment="1"/>
    <xf numFmtId="0" fontId="12" fillId="0" borderId="0" xfId="0" applyFont="1" applyFill="1" applyBorder="1"/>
    <xf numFmtId="0" fontId="12" fillId="0" borderId="0" xfId="0" applyFont="1" applyFill="1" applyBorder="1" applyAlignment="1">
      <alignment horizontal="center"/>
    </xf>
    <xf numFmtId="43" fontId="12" fillId="0" borderId="0" xfId="1" applyFont="1" applyFill="1" applyBorder="1"/>
    <xf numFmtId="0" fontId="12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/>
    </xf>
    <xf numFmtId="43" fontId="12" fillId="0" borderId="0" xfId="1" applyFont="1" applyFill="1"/>
    <xf numFmtId="40" fontId="12" fillId="0" borderId="0" xfId="1" applyNumberFormat="1" applyFont="1" applyFill="1" applyAlignment="1">
      <alignment horizontal="center"/>
    </xf>
    <xf numFmtId="166" fontId="12" fillId="0" borderId="0" xfId="1" applyNumberFormat="1" applyFont="1" applyFill="1" applyAlignment="1">
      <alignment horizontal="center"/>
    </xf>
    <xf numFmtId="16" fontId="12" fillId="4" borderId="1" xfId="0" quotePrefix="1" applyNumberFormat="1" applyFont="1" applyFill="1" applyBorder="1" applyAlignment="1">
      <alignment horizontal="left"/>
    </xf>
    <xf numFmtId="40" fontId="12" fillId="0" borderId="4" xfId="1" applyNumberFormat="1" applyFont="1" applyFill="1" applyBorder="1" applyAlignment="1">
      <alignment horizontal="center"/>
    </xf>
    <xf numFmtId="0" fontId="41" fillId="0" borderId="10" xfId="0" applyFont="1" applyFill="1" applyBorder="1" applyAlignment="1">
      <alignment horizontal="center"/>
    </xf>
    <xf numFmtId="0" fontId="41" fillId="0" borderId="1" xfId="0" applyFont="1" applyFill="1" applyBorder="1" applyAlignment="1">
      <alignment horizontal="center"/>
    </xf>
    <xf numFmtId="16" fontId="12" fillId="0" borderId="1" xfId="0" quotePrefix="1" applyNumberFormat="1" applyFont="1" applyFill="1" applyBorder="1" applyAlignment="1">
      <alignment horizontal="left"/>
    </xf>
    <xf numFmtId="165" fontId="40" fillId="0" borderId="1" xfId="0" applyNumberFormat="1" applyFont="1" applyFill="1" applyBorder="1"/>
    <xf numFmtId="165" fontId="40" fillId="0" borderId="6" xfId="0" applyNumberFormat="1" applyFont="1" applyFill="1" applyBorder="1"/>
    <xf numFmtId="16" fontId="12" fillId="4" borderId="9" xfId="0" applyNumberFormat="1" applyFont="1" applyFill="1" applyBorder="1" applyAlignment="1">
      <alignment horizontal="left"/>
    </xf>
    <xf numFmtId="16" fontId="12" fillId="0" borderId="4" xfId="0" applyNumberFormat="1" applyFont="1" applyFill="1" applyBorder="1" applyAlignment="1">
      <alignment horizontal="left"/>
    </xf>
    <xf numFmtId="43" fontId="12" fillId="0" borderId="5" xfId="1" applyFont="1" applyFill="1" applyBorder="1"/>
    <xf numFmtId="0" fontId="12" fillId="0" borderId="0" xfId="0" applyFont="1" applyFill="1" applyBorder="1" applyAlignment="1">
      <alignment horizontal="left"/>
    </xf>
    <xf numFmtId="40" fontId="12" fillId="0" borderId="0" xfId="1" applyNumberFormat="1" applyFont="1" applyFill="1" applyBorder="1" applyAlignment="1">
      <alignment horizontal="center"/>
    </xf>
    <xf numFmtId="0" fontId="30" fillId="0" borderId="1" xfId="0" applyFont="1" applyFill="1" applyBorder="1"/>
    <xf numFmtId="43" fontId="12" fillId="0" borderId="1" xfId="1" applyNumberFormat="1" applyFont="1" applyFill="1" applyBorder="1"/>
    <xf numFmtId="43" fontId="36" fillId="0" borderId="16" xfId="8" applyFont="1" applyBorder="1" applyAlignment="1">
      <alignment horizontal="center"/>
    </xf>
    <xf numFmtId="43" fontId="36" fillId="0" borderId="12" xfId="8" applyFont="1" applyBorder="1"/>
    <xf numFmtId="43" fontId="37" fillId="0" borderId="43" xfId="8" applyFont="1" applyBorder="1" applyAlignment="1">
      <alignment horizontal="center" vertical="center" wrapText="1"/>
    </xf>
    <xf numFmtId="43" fontId="36" fillId="0" borderId="35" xfId="8" applyFont="1" applyBorder="1" applyAlignment="1">
      <alignment horizontal="center"/>
    </xf>
    <xf numFmtId="43" fontId="36" fillId="0" borderId="45" xfId="8" applyFont="1" applyBorder="1" applyAlignment="1">
      <alignment horizontal="center"/>
    </xf>
    <xf numFmtId="15" fontId="0" fillId="0" borderId="1" xfId="0" applyNumberFormat="1" applyBorder="1"/>
    <xf numFmtId="43" fontId="44" fillId="0" borderId="1" xfId="1" applyFont="1" applyFill="1" applyBorder="1"/>
    <xf numFmtId="43" fontId="38" fillId="0" borderId="0" xfId="0" applyNumberFormat="1" applyFont="1" applyBorder="1"/>
    <xf numFmtId="165" fontId="3" fillId="0" borderId="1" xfId="0" applyNumberFormat="1" applyFont="1" applyFill="1" applyBorder="1" applyAlignment="1"/>
    <xf numFmtId="165" fontId="40" fillId="0" borderId="1" xfId="0" applyNumberFormat="1" applyFont="1" applyFill="1" applyBorder="1" applyAlignment="1">
      <alignment horizontal="center"/>
    </xf>
    <xf numFmtId="40" fontId="11" fillId="2" borderId="1" xfId="3" applyNumberFormat="1" applyFont="1" applyFill="1" applyBorder="1"/>
    <xf numFmtId="0" fontId="0" fillId="4" borderId="0" xfId="0" applyFill="1"/>
    <xf numFmtId="0" fontId="30" fillId="0" borderId="0" xfId="1" applyNumberFormat="1" applyFont="1" applyFill="1" applyBorder="1"/>
    <xf numFmtId="43" fontId="12" fillId="0" borderId="1" xfId="1" quotePrefix="1" applyFont="1" applyFill="1" applyBorder="1" applyAlignment="1">
      <alignment horizontal="left"/>
    </xf>
    <xf numFmtId="43" fontId="12" fillId="0" borderId="9" xfId="1" applyFont="1" applyFill="1" applyBorder="1"/>
    <xf numFmtId="43" fontId="0" fillId="0" borderId="0" xfId="1" applyFont="1" applyFill="1"/>
    <xf numFmtId="40" fontId="11" fillId="4" borderId="1" xfId="1" applyNumberFormat="1" applyFont="1" applyFill="1" applyBorder="1" applyAlignment="1">
      <alignment horizontal="center"/>
    </xf>
    <xf numFmtId="165" fontId="46" fillId="0" borderId="1" xfId="0" applyNumberFormat="1" applyFont="1" applyFill="1" applyBorder="1"/>
    <xf numFmtId="165" fontId="13" fillId="0" borderId="1" xfId="0" applyNumberFormat="1" applyFont="1" applyFill="1" applyBorder="1"/>
    <xf numFmtId="43" fontId="0" fillId="0" borderId="1" xfId="1" applyFont="1" applyBorder="1"/>
    <xf numFmtId="0" fontId="11" fillId="36" borderId="1" xfId="0" applyFont="1" applyFill="1" applyBorder="1" applyAlignment="1">
      <alignment horizontal="center"/>
    </xf>
    <xf numFmtId="0" fontId="11" fillId="36" borderId="1" xfId="0" quotePrefix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43" fontId="11" fillId="36" borderId="1" xfId="1" applyFont="1" applyFill="1" applyBorder="1" applyAlignment="1">
      <alignment horizontal="center"/>
    </xf>
    <xf numFmtId="40" fontId="11" fillId="36" borderId="1" xfId="1" applyNumberFormat="1" applyFont="1" applyFill="1" applyBorder="1" applyAlignment="1">
      <alignment horizontal="center"/>
    </xf>
    <xf numFmtId="0" fontId="11" fillId="4" borderId="8" xfId="0" applyFont="1" applyFill="1" applyBorder="1" applyAlignment="1">
      <alignment horizontal="left"/>
    </xf>
    <xf numFmtId="0" fontId="11" fillId="4" borderId="7" xfId="0" applyFont="1" applyFill="1" applyBorder="1" applyAlignment="1">
      <alignment horizontal="center"/>
    </xf>
    <xf numFmtId="0" fontId="36" fillId="0" borderId="15" xfId="10" applyFont="1" applyBorder="1" applyAlignment="1">
      <alignment horizontal="right"/>
    </xf>
    <xf numFmtId="43" fontId="40" fillId="0" borderId="1" xfId="1" applyFont="1" applyFill="1" applyBorder="1" applyAlignment="1">
      <alignment horizontal="center"/>
    </xf>
    <xf numFmtId="165" fontId="47" fillId="0" borderId="1" xfId="0" applyNumberFormat="1" applyFont="1" applyFill="1" applyBorder="1" applyAlignment="1">
      <alignment horizontal="center"/>
    </xf>
    <xf numFmtId="15" fontId="0" fillId="4" borderId="0" xfId="0" applyNumberFormat="1" applyFill="1"/>
    <xf numFmtId="43" fontId="0" fillId="4" borderId="0" xfId="1" applyFont="1" applyFill="1"/>
    <xf numFmtId="167" fontId="0" fillId="0" borderId="0" xfId="1" applyNumberFormat="1" applyFont="1"/>
    <xf numFmtId="0" fontId="0" fillId="0" borderId="1" xfId="0" applyNumberFormat="1" applyBorder="1"/>
    <xf numFmtId="0" fontId="3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0" fillId="4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43" fontId="36" fillId="0" borderId="45" xfId="8" applyFont="1" applyFill="1" applyBorder="1" applyAlignment="1">
      <alignment horizontal="center"/>
    </xf>
    <xf numFmtId="43" fontId="48" fillId="0" borderId="47" xfId="0" applyNumberFormat="1" applyFont="1" applyFill="1" applyBorder="1"/>
    <xf numFmtId="0" fontId="0" fillId="0" borderId="6" xfId="0" applyBorder="1"/>
    <xf numFmtId="0" fontId="0" fillId="0" borderId="3" xfId="0" applyBorder="1"/>
    <xf numFmtId="43" fontId="38" fillId="0" borderId="51" xfId="0" applyNumberFormat="1" applyFont="1" applyBorder="1"/>
    <xf numFmtId="0" fontId="0" fillId="0" borderId="4" xfId="0" applyBorder="1"/>
    <xf numFmtId="0" fontId="0" fillId="0" borderId="46" xfId="0" applyBorder="1"/>
    <xf numFmtId="0" fontId="37" fillId="0" borderId="4" xfId="10" applyFont="1" applyFill="1" applyBorder="1" applyAlignment="1">
      <alignment horizontal="center"/>
    </xf>
    <xf numFmtId="0" fontId="39" fillId="0" borderId="4" xfId="0" applyFont="1" applyBorder="1"/>
    <xf numFmtId="0" fontId="39" fillId="0" borderId="4" xfId="0" applyFont="1" applyBorder="1" applyAlignment="1">
      <alignment horizontal="center"/>
    </xf>
    <xf numFmtId="0" fontId="36" fillId="0" borderId="20" xfId="10" applyFont="1" applyBorder="1" applyAlignment="1">
      <alignment horizontal="right"/>
    </xf>
    <xf numFmtId="165" fontId="36" fillId="0" borderId="20" xfId="10" applyNumberFormat="1" applyFont="1" applyFill="1" applyBorder="1" applyAlignment="1">
      <alignment horizontal="center"/>
    </xf>
    <xf numFmtId="43" fontId="36" fillId="0" borderId="43" xfId="8" applyFont="1" applyBorder="1" applyAlignment="1">
      <alignment horizontal="center"/>
    </xf>
    <xf numFmtId="0" fontId="36" fillId="0" borderId="4" xfId="10" applyFont="1" applyBorder="1" applyAlignment="1">
      <alignment horizontal="center"/>
    </xf>
    <xf numFmtId="49" fontId="36" fillId="0" borderId="4" xfId="10" applyNumberFormat="1" applyFont="1" applyBorder="1" applyAlignment="1">
      <alignment horizontal="center"/>
    </xf>
    <xf numFmtId="0" fontId="36" fillId="0" borderId="4" xfId="10" applyFont="1" applyBorder="1"/>
    <xf numFmtId="43" fontId="36" fillId="0" borderId="24" xfId="8" applyFont="1" applyBorder="1"/>
    <xf numFmtId="0" fontId="37" fillId="0" borderId="20" xfId="10" applyFont="1" applyBorder="1" applyAlignment="1">
      <alignment horizontal="center" vertical="center" wrapText="1"/>
    </xf>
    <xf numFmtId="43" fontId="38" fillId="0" borderId="52" xfId="0" applyNumberFormat="1" applyFont="1" applyBorder="1"/>
    <xf numFmtId="0" fontId="8" fillId="0" borderId="6" xfId="0" applyFont="1" applyBorder="1"/>
    <xf numFmtId="43" fontId="38" fillId="0" borderId="53" xfId="0" applyNumberFormat="1" applyFont="1" applyBorder="1"/>
    <xf numFmtId="43" fontId="48" fillId="0" borderId="0" xfId="0" applyNumberFormat="1" applyFont="1" applyFill="1" applyBorder="1"/>
    <xf numFmtId="4" fontId="33" fillId="0" borderId="0" xfId="0" applyNumberFormat="1" applyFont="1"/>
    <xf numFmtId="0" fontId="12" fillId="0" borderId="1" xfId="0" applyFont="1" applyFill="1" applyBorder="1" applyAlignment="1">
      <alignment horizontal="center"/>
    </xf>
    <xf numFmtId="0" fontId="0" fillId="4" borderId="1" xfId="0" applyNumberFormat="1" applyFill="1" applyBorder="1"/>
    <xf numFmtId="43" fontId="3" fillId="4" borderId="1" xfId="1" applyFont="1" applyFill="1" applyBorder="1"/>
    <xf numFmtId="0" fontId="30" fillId="4" borderId="1" xfId="0" applyFont="1" applyFill="1" applyBorder="1"/>
    <xf numFmtId="40" fontId="40" fillId="4" borderId="1" xfId="1" applyNumberFormat="1" applyFont="1" applyFill="1" applyBorder="1" applyAlignment="1">
      <alignment horizontal="center"/>
    </xf>
    <xf numFmtId="40" fontId="12" fillId="0" borderId="1" xfId="1" applyNumberFormat="1" applyFont="1" applyFill="1" applyBorder="1" applyAlignment="1">
      <alignment horizontal="right"/>
    </xf>
    <xf numFmtId="43" fontId="12" fillId="4" borderId="1" xfId="1" applyFont="1" applyFill="1" applyBorder="1" applyAlignment="1"/>
    <xf numFmtId="15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left"/>
    </xf>
    <xf numFmtId="43" fontId="2" fillId="0" borderId="0" xfId="1" applyFont="1" applyFill="1" applyBorder="1"/>
    <xf numFmtId="43" fontId="2" fillId="0" borderId="1" xfId="1" applyFont="1" applyFill="1" applyBorder="1"/>
    <xf numFmtId="43" fontId="40" fillId="4" borderId="0" xfId="1" applyFont="1" applyFill="1"/>
    <xf numFmtId="15" fontId="40" fillId="0" borderId="0" xfId="0" applyNumberFormat="1" applyFont="1"/>
    <xf numFmtId="0" fontId="40" fillId="0" borderId="0" xfId="0" applyFont="1"/>
    <xf numFmtId="43" fontId="40" fillId="0" borderId="0" xfId="1" applyFont="1"/>
    <xf numFmtId="15" fontId="14" fillId="0" borderId="0" xfId="0" applyNumberFormat="1" applyFont="1"/>
    <xf numFmtId="0" fontId="14" fillId="0" borderId="0" xfId="0" applyFont="1"/>
    <xf numFmtId="43" fontId="14" fillId="0" borderId="0" xfId="1" applyFont="1"/>
    <xf numFmtId="43" fontId="14" fillId="4" borderId="0" xfId="1" applyFont="1" applyFill="1"/>
    <xf numFmtId="15" fontId="0" fillId="0" borderId="0" xfId="0" applyNumberFormat="1" applyFont="1"/>
    <xf numFmtId="0" fontId="0" fillId="0" borderId="0" xfId="0" applyFont="1"/>
    <xf numFmtId="0" fontId="53" fillId="0" borderId="0" xfId="53" applyFont="1"/>
    <xf numFmtId="43" fontId="0" fillId="37" borderId="0" xfId="1" applyFont="1" applyFill="1"/>
    <xf numFmtId="0" fontId="14" fillId="0" borderId="0" xfId="0" applyFont="1" applyBorder="1"/>
    <xf numFmtId="43" fontId="1" fillId="37" borderId="0" xfId="1" applyFont="1" applyFill="1"/>
    <xf numFmtId="43" fontId="11" fillId="2" borderId="1" xfId="1" applyFont="1" applyFill="1" applyBorder="1"/>
    <xf numFmtId="0" fontId="40" fillId="0" borderId="0" xfId="0" applyNumberFormat="1" applyFont="1" applyFill="1" applyBorder="1" applyAlignment="1">
      <alignment horizontal="center"/>
    </xf>
    <xf numFmtId="0" fontId="3" fillId="0" borderId="11" xfId="7" applyFont="1" applyFill="1" applyBorder="1" applyAlignment="1">
      <alignment horizontal="center"/>
    </xf>
    <xf numFmtId="0" fontId="42" fillId="0" borderId="1" xfId="7" applyFont="1" applyFill="1" applyBorder="1" applyAlignment="1">
      <alignment horizontal="left"/>
    </xf>
    <xf numFmtId="14" fontId="30" fillId="0" borderId="1" xfId="7" applyNumberFormat="1" applyFont="1" applyFill="1" applyBorder="1" applyAlignment="1">
      <alignment horizontal="left"/>
    </xf>
    <xf numFmtId="165" fontId="31" fillId="0" borderId="1" xfId="0" applyNumberFormat="1" applyFont="1" applyFill="1" applyBorder="1" applyAlignment="1">
      <alignment horizontal="left"/>
    </xf>
    <xf numFmtId="165" fontId="3" fillId="0" borderId="1" xfId="0" applyNumberFormat="1" applyFont="1" applyFill="1" applyBorder="1" applyAlignment="1">
      <alignment horizontal="left"/>
    </xf>
    <xf numFmtId="0" fontId="32" fillId="0" borderId="1" xfId="7" applyFont="1" applyFill="1" applyBorder="1" applyAlignment="1">
      <alignment horizontal="left"/>
    </xf>
    <xf numFmtId="16" fontId="31" fillId="0" borderId="1" xfId="7" applyNumberFormat="1" applyFont="1" applyFill="1" applyBorder="1" applyAlignment="1">
      <alignment horizontal="left" wrapText="1"/>
    </xf>
    <xf numFmtId="43" fontId="30" fillId="0" borderId="1" xfId="1" applyFont="1" applyFill="1" applyBorder="1" applyAlignment="1">
      <alignment horizontal="center"/>
    </xf>
    <xf numFmtId="14" fontId="30" fillId="0" borderId="0" xfId="7" applyNumberFormat="1" applyFont="1" applyFill="1" applyBorder="1" applyAlignment="1">
      <alignment horizontal="left"/>
    </xf>
    <xf numFmtId="40" fontId="40" fillId="0" borderId="0" xfId="1" applyNumberFormat="1" applyFont="1" applyFill="1" applyBorder="1" applyAlignment="1">
      <alignment horizontal="center"/>
    </xf>
    <xf numFmtId="40" fontId="30" fillId="0" borderId="0" xfId="0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43" fillId="0" borderId="11" xfId="7" applyFont="1" applyFill="1" applyBorder="1" applyAlignment="1">
      <alignment horizontal="center"/>
    </xf>
    <xf numFmtId="0" fontId="32" fillId="0" borderId="11" xfId="7" applyFont="1" applyFill="1" applyBorder="1" applyAlignment="1">
      <alignment horizontal="center" wrapText="1"/>
    </xf>
    <xf numFmtId="43" fontId="49" fillId="0" borderId="1" xfId="1" applyFont="1" applyFill="1" applyBorder="1"/>
    <xf numFmtId="43" fontId="1" fillId="38" borderId="0" xfId="1" applyFont="1" applyFill="1"/>
    <xf numFmtId="43" fontId="0" fillId="38" borderId="0" xfId="1" applyFont="1" applyFill="1"/>
    <xf numFmtId="0" fontId="30" fillId="0" borderId="11" xfId="7" applyFont="1" applyFill="1" applyBorder="1" applyAlignment="1">
      <alignment horizontal="center"/>
    </xf>
    <xf numFmtId="43" fontId="0" fillId="39" borderId="0" xfId="1" applyFont="1" applyFill="1"/>
    <xf numFmtId="43" fontId="1" fillId="4" borderId="0" xfId="1" applyFont="1" applyFill="1"/>
    <xf numFmtId="43" fontId="1" fillId="0" borderId="0" xfId="1" applyFont="1"/>
    <xf numFmtId="0" fontId="1" fillId="0" borderId="0" xfId="0" applyFont="1"/>
    <xf numFmtId="43" fontId="3" fillId="0" borderId="1" xfId="1" applyFont="1" applyFill="1" applyBorder="1"/>
    <xf numFmtId="0" fontId="55" fillId="0" borderId="0" xfId="0" applyFont="1" applyBorder="1" applyAlignment="1">
      <alignment vertical="center"/>
    </xf>
    <xf numFmtId="15" fontId="14" fillId="0" borderId="0" xfId="0" applyNumberFormat="1" applyFont="1" applyFill="1"/>
    <xf numFmtId="15" fontId="0" fillId="0" borderId="0" xfId="0" applyNumberFormat="1" applyFont="1" applyFill="1"/>
    <xf numFmtId="0" fontId="0" fillId="40" borderId="0" xfId="0" applyFill="1"/>
    <xf numFmtId="43" fontId="0" fillId="40" borderId="0" xfId="1" applyFont="1" applyFill="1"/>
    <xf numFmtId="15" fontId="0" fillId="39" borderId="0" xfId="0" applyNumberFormat="1" applyFill="1"/>
    <xf numFmtId="0" fontId="0" fillId="39" borderId="0" xfId="0" applyFill="1"/>
    <xf numFmtId="43" fontId="0" fillId="0" borderId="0" xfId="1" applyFont="1" applyBorder="1"/>
    <xf numFmtId="0" fontId="54" fillId="0" borderId="1" xfId="7" applyFont="1" applyFill="1" applyBorder="1" applyAlignment="1">
      <alignment horizontal="left"/>
    </xf>
    <xf numFmtId="165" fontId="31" fillId="0" borderId="1" xfId="0" applyNumberFormat="1" applyFont="1" applyFill="1" applyBorder="1" applyAlignment="1">
      <alignment horizontal="center"/>
    </xf>
    <xf numFmtId="43" fontId="33" fillId="0" borderId="1" xfId="1" applyFont="1" applyFill="1" applyBorder="1"/>
    <xf numFmtId="43" fontId="56" fillId="0" borderId="1" xfId="1" applyFont="1" applyFill="1" applyBorder="1"/>
    <xf numFmtId="43" fontId="0" fillId="4" borderId="1" xfId="1" applyFont="1" applyFill="1" applyBorder="1"/>
    <xf numFmtId="43" fontId="14" fillId="41" borderId="0" xfId="1" applyFont="1" applyFill="1"/>
    <xf numFmtId="0" fontId="14" fillId="0" borderId="0" xfId="0" applyFont="1" applyFill="1"/>
    <xf numFmtId="43" fontId="57" fillId="42" borderId="0" xfId="1" applyFont="1" applyFill="1"/>
    <xf numFmtId="43" fontId="0" fillId="3" borderId="0" xfId="1" applyFont="1" applyFill="1"/>
    <xf numFmtId="43" fontId="0" fillId="43" borderId="0" xfId="1" applyFont="1" applyFill="1"/>
    <xf numFmtId="0" fontId="0" fillId="4" borderId="1" xfId="0" applyNumberFormat="1" applyFill="1" applyBorder="1" applyAlignment="1">
      <alignment horizontal="center"/>
    </xf>
    <xf numFmtId="14" fontId="30" fillId="0" borderId="10" xfId="7" applyNumberFormat="1" applyFont="1" applyFill="1" applyBorder="1" applyAlignment="1">
      <alignment horizontal="left"/>
    </xf>
    <xf numFmtId="43" fontId="31" fillId="0" borderId="6" xfId="1" applyFont="1" applyFill="1" applyBorder="1"/>
    <xf numFmtId="0" fontId="30" fillId="0" borderId="22" xfId="7" applyFont="1" applyFill="1" applyBorder="1" applyAlignment="1">
      <alignment horizontal="left"/>
    </xf>
    <xf numFmtId="43" fontId="30" fillId="0" borderId="23" xfId="1" applyFont="1" applyFill="1" applyBorder="1"/>
    <xf numFmtId="0" fontId="30" fillId="0" borderId="44" xfId="7" applyFont="1" applyFill="1" applyBorder="1" applyAlignment="1">
      <alignment horizontal="left"/>
    </xf>
    <xf numFmtId="0" fontId="54" fillId="0" borderId="54" xfId="10" applyFont="1" applyFill="1" applyBorder="1" applyAlignment="1"/>
    <xf numFmtId="43" fontId="30" fillId="0" borderId="50" xfId="1" applyFont="1" applyFill="1" applyBorder="1"/>
    <xf numFmtId="0" fontId="3" fillId="0" borderId="55" xfId="7" applyFont="1" applyFill="1" applyBorder="1" applyAlignment="1">
      <alignment horizontal="center"/>
    </xf>
    <xf numFmtId="43" fontId="32" fillId="0" borderId="25" xfId="1" applyFont="1" applyFill="1" applyBorder="1"/>
    <xf numFmtId="43" fontId="33" fillId="0" borderId="0" xfId="1" applyFont="1" applyFill="1"/>
    <xf numFmtId="0" fontId="33" fillId="0" borderId="0" xfId="0" applyFont="1" applyFill="1"/>
    <xf numFmtId="0" fontId="33" fillId="0" borderId="11" xfId="0" applyNumberFormat="1" applyFont="1" applyFill="1" applyBorder="1" applyAlignment="1">
      <alignment horizontal="center"/>
    </xf>
    <xf numFmtId="0" fontId="30" fillId="0" borderId="0" xfId="7" applyFont="1" applyFill="1"/>
    <xf numFmtId="43" fontId="30" fillId="0" borderId="0" xfId="7" applyNumberFormat="1" applyFont="1" applyFill="1"/>
    <xf numFmtId="0" fontId="3" fillId="0" borderId="0" xfId="7" applyFont="1" applyFill="1" applyBorder="1" applyAlignment="1">
      <alignment horizontal="left"/>
    </xf>
    <xf numFmtId="0" fontId="30" fillId="0" borderId="6" xfId="7" applyFont="1" applyFill="1" applyBorder="1" applyAlignment="1">
      <alignment horizontal="center"/>
    </xf>
    <xf numFmtId="4" fontId="30" fillId="0" borderId="0" xfId="7" applyNumberFormat="1" applyFont="1" applyFill="1"/>
    <xf numFmtId="0" fontId="30" fillId="0" borderId="0" xfId="7" applyFont="1" applyFill="1" applyBorder="1" applyAlignment="1">
      <alignment horizontal="left"/>
    </xf>
    <xf numFmtId="0" fontId="2" fillId="0" borderId="0" xfId="10" applyFill="1" applyBorder="1" applyAlignment="1">
      <alignment horizontal="left"/>
    </xf>
    <xf numFmtId="0" fontId="2" fillId="0" borderId="0" xfId="7" applyFill="1" applyAlignment="1">
      <alignment horizontal="center"/>
    </xf>
    <xf numFmtId="0" fontId="29" fillId="0" borderId="1" xfId="7" applyFont="1" applyFill="1" applyBorder="1" applyAlignment="1">
      <alignment horizontal="left"/>
    </xf>
    <xf numFmtId="0" fontId="30" fillId="0" borderId="1" xfId="7" applyFont="1" applyFill="1" applyBorder="1"/>
    <xf numFmtId="16" fontId="0" fillId="0" borderId="1" xfId="0" applyNumberFormat="1" applyFill="1" applyBorder="1" applyAlignment="1">
      <alignment horizontal="center"/>
    </xf>
    <xf numFmtId="0" fontId="0" fillId="0" borderId="11" xfId="0" applyFill="1" applyBorder="1"/>
    <xf numFmtId="43" fontId="45" fillId="0" borderId="1" xfId="1" applyFont="1" applyFill="1" applyBorder="1"/>
    <xf numFmtId="0" fontId="2" fillId="0" borderId="0" xfId="10" applyFill="1" applyAlignment="1">
      <alignment horizontal="left"/>
    </xf>
    <xf numFmtId="0" fontId="3" fillId="0" borderId="0" xfId="7" applyFont="1" applyFill="1" applyBorder="1"/>
    <xf numFmtId="0" fontId="30" fillId="0" borderId="0" xfId="7" applyFont="1" applyFill="1" applyAlignment="1">
      <alignment horizontal="left"/>
    </xf>
    <xf numFmtId="0" fontId="30" fillId="0" borderId="0" xfId="7" applyFont="1" applyFill="1" applyAlignment="1">
      <alignment horizontal="center"/>
    </xf>
    <xf numFmtId="0" fontId="3" fillId="0" borderId="0" xfId="7" applyFont="1" applyFill="1" applyAlignment="1">
      <alignment horizontal="left"/>
    </xf>
    <xf numFmtId="43" fontId="3" fillId="0" borderId="0" xfId="1" applyFont="1" applyFill="1"/>
    <xf numFmtId="0" fontId="29" fillId="0" borderId="0" xfId="7" applyFont="1" applyFill="1" applyAlignment="1">
      <alignment horizontal="left"/>
    </xf>
    <xf numFmtId="0" fontId="3" fillId="0" borderId="0" xfId="7" applyFont="1" applyFill="1" applyBorder="1" applyAlignment="1">
      <alignment horizontal="center"/>
    </xf>
    <xf numFmtId="165" fontId="33" fillId="0" borderId="6" xfId="0" applyNumberFormat="1" applyFont="1" applyFill="1" applyBorder="1" applyAlignment="1">
      <alignment horizontal="left"/>
    </xf>
    <xf numFmtId="0" fontId="30" fillId="0" borderId="1" xfId="7" applyFont="1" applyFill="1" applyBorder="1" applyAlignment="1">
      <alignment horizontal="left"/>
    </xf>
    <xf numFmtId="43" fontId="0" fillId="39" borderId="13" xfId="1" applyFont="1" applyFill="1" applyBorder="1"/>
    <xf numFmtId="43" fontId="58" fillId="0" borderId="36" xfId="1" applyFont="1" applyFill="1" applyBorder="1"/>
    <xf numFmtId="43" fontId="0" fillId="0" borderId="13" xfId="1" applyNumberFormat="1" applyFont="1" applyBorder="1"/>
    <xf numFmtId="43" fontId="0" fillId="44" borderId="13" xfId="1" applyFont="1" applyFill="1" applyBorder="1"/>
    <xf numFmtId="43" fontId="8" fillId="0" borderId="41" xfId="1" applyFont="1" applyBorder="1"/>
    <xf numFmtId="43" fontId="0" fillId="0" borderId="13" xfId="1" applyFont="1" applyBorder="1"/>
    <xf numFmtId="40" fontId="11" fillId="44" borderId="13" xfId="3" applyNumberFormat="1" applyFont="1" applyFill="1" applyBorder="1"/>
    <xf numFmtId="43" fontId="8" fillId="0" borderId="13" xfId="1" applyFont="1" applyBorder="1"/>
    <xf numFmtId="43" fontId="14" fillId="0" borderId="0" xfId="1" applyFont="1" applyFill="1"/>
    <xf numFmtId="43" fontId="11" fillId="0" borderId="36" xfId="1" applyFont="1" applyFill="1" applyBorder="1"/>
    <xf numFmtId="43" fontId="10" fillId="45" borderId="13" xfId="1" applyFont="1" applyFill="1" applyBorder="1"/>
    <xf numFmtId="43" fontId="45" fillId="45" borderId="13" xfId="1" applyFont="1" applyFill="1" applyBorder="1"/>
    <xf numFmtId="0" fontId="0" fillId="0" borderId="1" xfId="0" applyNumberFormat="1" applyFill="1" applyBorder="1" applyAlignment="1">
      <alignment horizontal="center"/>
    </xf>
    <xf numFmtId="43" fontId="8" fillId="0" borderId="0" xfId="1" applyFont="1"/>
    <xf numFmtId="43" fontId="8" fillId="46" borderId="13" xfId="1" applyFont="1" applyFill="1" applyBorder="1"/>
    <xf numFmtId="0" fontId="8" fillId="0" borderId="0" xfId="0" applyFont="1"/>
    <xf numFmtId="15" fontId="8" fillId="0" borderId="0" xfId="0" applyNumberFormat="1" applyFont="1"/>
    <xf numFmtId="43" fontId="8" fillId="4" borderId="0" xfId="1" applyFont="1" applyFill="1"/>
    <xf numFmtId="40" fontId="11" fillId="47" borderId="1" xfId="3" applyNumberFormat="1" applyFont="1" applyFill="1" applyBorder="1"/>
    <xf numFmtId="43" fontId="58" fillId="47" borderId="36" xfId="1" applyFont="1" applyFill="1" applyBorder="1"/>
    <xf numFmtId="0" fontId="30" fillId="47" borderId="0" xfId="0" applyFont="1" applyFill="1"/>
    <xf numFmtId="0" fontId="11" fillId="47" borderId="8" xfId="0" applyFont="1" applyFill="1" applyBorder="1" applyAlignment="1">
      <alignment horizontal="left"/>
    </xf>
    <xf numFmtId="0" fontId="11" fillId="47" borderId="7" xfId="0" applyFont="1" applyFill="1" applyBorder="1" applyAlignment="1">
      <alignment horizontal="center"/>
    </xf>
    <xf numFmtId="43" fontId="12" fillId="47" borderId="9" xfId="1" applyFont="1" applyFill="1" applyBorder="1"/>
    <xf numFmtId="43" fontId="8" fillId="0" borderId="10" xfId="1" applyFont="1" applyBorder="1"/>
    <xf numFmtId="43" fontId="8" fillId="0" borderId="11" xfId="1" applyFont="1" applyBorder="1"/>
    <xf numFmtId="43" fontId="33" fillId="0" borderId="0" xfId="0" applyNumberFormat="1" applyFont="1" applyFill="1"/>
    <xf numFmtId="43" fontId="0" fillId="37" borderId="13" xfId="1" applyFont="1" applyFill="1" applyBorder="1"/>
    <xf numFmtId="0" fontId="59" fillId="48" borderId="56" xfId="0" applyFont="1" applyFill="1" applyBorder="1" applyAlignment="1">
      <alignment horizontal="justify" wrapText="1"/>
    </xf>
    <xf numFmtId="0" fontId="59" fillId="48" borderId="56" xfId="0" applyFont="1" applyFill="1" applyBorder="1" applyAlignment="1">
      <alignment wrapText="1"/>
    </xf>
    <xf numFmtId="0" fontId="60" fillId="49" borderId="56" xfId="0" applyFont="1" applyFill="1" applyBorder="1" applyAlignment="1">
      <alignment horizontal="center" wrapText="1"/>
    </xf>
    <xf numFmtId="0" fontId="0" fillId="49" borderId="56" xfId="0" applyFill="1" applyBorder="1" applyAlignment="1">
      <alignment wrapText="1"/>
    </xf>
    <xf numFmtId="0" fontId="60" fillId="49" borderId="56" xfId="0" applyFont="1" applyFill="1" applyBorder="1" applyAlignment="1">
      <alignment horizontal="justify" wrapText="1"/>
    </xf>
    <xf numFmtId="0" fontId="60" fillId="49" borderId="56" xfId="0" applyFont="1" applyFill="1" applyBorder="1" applyAlignment="1">
      <alignment wrapText="1"/>
    </xf>
    <xf numFmtId="0" fontId="0" fillId="0" borderId="57" xfId="0" applyBorder="1"/>
    <xf numFmtId="15" fontId="60" fillId="49" borderId="56" xfId="0" applyNumberFormat="1" applyFont="1" applyFill="1" applyBorder="1" applyAlignment="1">
      <alignment horizontal="justify" wrapText="1"/>
    </xf>
    <xf numFmtId="43" fontId="59" fillId="48" borderId="56" xfId="1" applyNumberFormat="1" applyFont="1" applyFill="1" applyBorder="1" applyAlignment="1">
      <alignment horizontal="justify" wrapText="1"/>
    </xf>
    <xf numFmtId="43" fontId="60" fillId="49" borderId="56" xfId="1" applyNumberFormat="1" applyFont="1" applyFill="1" applyBorder="1" applyAlignment="1">
      <alignment wrapText="1"/>
    </xf>
    <xf numFmtId="43" fontId="60" fillId="4" borderId="56" xfId="1" applyNumberFormat="1" applyFont="1" applyFill="1" applyBorder="1" applyAlignment="1">
      <alignment wrapText="1"/>
    </xf>
    <xf numFmtId="43" fontId="61" fillId="4" borderId="56" xfId="1" applyNumberFormat="1" applyFont="1" applyFill="1" applyBorder="1" applyAlignment="1">
      <alignment wrapText="1"/>
    </xf>
    <xf numFmtId="43" fontId="0" fillId="0" borderId="57" xfId="1" applyNumberFormat="1" applyFont="1" applyBorder="1"/>
    <xf numFmtId="43" fontId="0" fillId="0" borderId="0" xfId="1" applyNumberFormat="1" applyFont="1"/>
    <xf numFmtId="43" fontId="0" fillId="44" borderId="13" xfId="1" applyNumberFormat="1" applyFont="1" applyFill="1" applyBorder="1"/>
    <xf numFmtId="43" fontId="0" fillId="0" borderId="1" xfId="1" applyNumberFormat="1" applyFont="1" applyBorder="1"/>
    <xf numFmtId="43" fontId="60" fillId="49" borderId="56" xfId="1" applyFont="1" applyFill="1" applyBorder="1" applyAlignment="1">
      <alignment wrapText="1"/>
    </xf>
    <xf numFmtId="43" fontId="60" fillId="4" borderId="56" xfId="1" applyFont="1" applyFill="1" applyBorder="1" applyAlignment="1">
      <alignment wrapText="1"/>
    </xf>
    <xf numFmtId="43" fontId="60" fillId="3" borderId="56" xfId="1" applyFont="1" applyFill="1" applyBorder="1" applyAlignment="1">
      <alignment wrapText="1"/>
    </xf>
    <xf numFmtId="43" fontId="40" fillId="4" borderId="56" xfId="1" applyFont="1" applyFill="1" applyBorder="1" applyAlignment="1">
      <alignment wrapText="1"/>
    </xf>
    <xf numFmtId="43" fontId="61" fillId="4" borderId="56" xfId="1" applyFont="1" applyFill="1" applyBorder="1" applyAlignment="1">
      <alignment wrapText="1"/>
    </xf>
    <xf numFmtId="0" fontId="0" fillId="49" borderId="56" xfId="0" applyFill="1" applyBorder="1" applyAlignment="1">
      <alignment vertical="top" wrapText="1"/>
    </xf>
    <xf numFmtId="0" fontId="61" fillId="49" borderId="56" xfId="0" applyFont="1" applyFill="1" applyBorder="1" applyAlignment="1">
      <alignment horizontal="right" vertical="top" wrapText="1"/>
    </xf>
    <xf numFmtId="0" fontId="0" fillId="49" borderId="61" xfId="0" applyFill="1" applyBorder="1" applyAlignment="1">
      <alignment vertical="top" wrapText="1"/>
    </xf>
    <xf numFmtId="17" fontId="60" fillId="49" borderId="56" xfId="0" applyNumberFormat="1" applyFont="1" applyFill="1" applyBorder="1" applyAlignment="1">
      <alignment wrapText="1"/>
    </xf>
    <xf numFmtId="15" fontId="60" fillId="49" borderId="56" xfId="0" applyNumberFormat="1" applyFont="1" applyFill="1" applyBorder="1" applyAlignment="1">
      <alignment wrapText="1"/>
    </xf>
    <xf numFmtId="0" fontId="60" fillId="49" borderId="62" xfId="0" applyFont="1" applyFill="1" applyBorder="1" applyAlignment="1">
      <alignment wrapText="1"/>
    </xf>
    <xf numFmtId="0" fontId="60" fillId="49" borderId="63" xfId="0" applyFont="1" applyFill="1" applyBorder="1" applyAlignment="1">
      <alignment wrapText="1"/>
    </xf>
    <xf numFmtId="43" fontId="59" fillId="48" borderId="56" xfId="1" applyFont="1" applyFill="1" applyBorder="1" applyAlignment="1">
      <alignment horizontal="justify" wrapText="1"/>
    </xf>
    <xf numFmtId="0" fontId="60" fillId="0" borderId="56" xfId="0" applyFont="1" applyFill="1" applyBorder="1" applyAlignment="1">
      <alignment wrapText="1"/>
    </xf>
    <xf numFmtId="0" fontId="60" fillId="0" borderId="56" xfId="0" applyFont="1" applyFill="1" applyBorder="1" applyAlignment="1">
      <alignment horizontal="justify" wrapText="1"/>
    </xf>
    <xf numFmtId="17" fontId="60" fillId="0" borderId="56" xfId="0" applyNumberFormat="1" applyFont="1" applyFill="1" applyBorder="1" applyAlignment="1">
      <alignment wrapText="1"/>
    </xf>
    <xf numFmtId="15" fontId="60" fillId="0" borderId="56" xfId="0" applyNumberFormat="1" applyFont="1" applyFill="1" applyBorder="1" applyAlignment="1">
      <alignment wrapText="1"/>
    </xf>
    <xf numFmtId="43" fontId="60" fillId="0" borderId="56" xfId="1" applyFont="1" applyFill="1" applyBorder="1" applyAlignment="1">
      <alignment wrapText="1"/>
    </xf>
    <xf numFmtId="0" fontId="60" fillId="0" borderId="56" xfId="0" applyFont="1" applyFill="1" applyBorder="1" applyAlignment="1">
      <alignment horizontal="center" wrapText="1"/>
    </xf>
    <xf numFmtId="0" fontId="0" fillId="0" borderId="56" xfId="0" applyFill="1" applyBorder="1" applyAlignment="1">
      <alignment wrapText="1"/>
    </xf>
    <xf numFmtId="15" fontId="60" fillId="0" borderId="56" xfId="0" applyNumberFormat="1" applyFont="1" applyFill="1" applyBorder="1" applyAlignment="1">
      <alignment horizontal="justify" wrapText="1"/>
    </xf>
    <xf numFmtId="43" fontId="60" fillId="50" borderId="56" xfId="1" applyFont="1" applyFill="1" applyBorder="1" applyAlignment="1">
      <alignment wrapText="1"/>
    </xf>
    <xf numFmtId="0" fontId="14" fillId="49" borderId="56" xfId="0" applyFont="1" applyFill="1" applyBorder="1" applyAlignment="1">
      <alignment wrapText="1"/>
    </xf>
    <xf numFmtId="0" fontId="14" fillId="49" borderId="56" xfId="0" applyFont="1" applyFill="1" applyBorder="1" applyAlignment="1">
      <alignment horizontal="justify" wrapText="1"/>
    </xf>
    <xf numFmtId="17" fontId="14" fillId="49" borderId="56" xfId="0" applyNumberFormat="1" applyFont="1" applyFill="1" applyBorder="1" applyAlignment="1">
      <alignment wrapText="1"/>
    </xf>
    <xf numFmtId="15" fontId="14" fillId="49" borderId="56" xfId="0" applyNumberFormat="1" applyFont="1" applyFill="1" applyBorder="1" applyAlignment="1">
      <alignment wrapText="1"/>
    </xf>
    <xf numFmtId="43" fontId="14" fillId="49" borderId="56" xfId="1" applyFont="1" applyFill="1" applyBorder="1" applyAlignment="1">
      <alignment wrapText="1"/>
    </xf>
    <xf numFmtId="0" fontId="14" fillId="49" borderId="56" xfId="0" applyFont="1" applyFill="1" applyBorder="1" applyAlignment="1">
      <alignment horizontal="center" wrapText="1"/>
    </xf>
    <xf numFmtId="15" fontId="14" fillId="49" borderId="56" xfId="0" applyNumberFormat="1" applyFont="1" applyFill="1" applyBorder="1" applyAlignment="1">
      <alignment horizontal="justify" wrapText="1"/>
    </xf>
    <xf numFmtId="165" fontId="12" fillId="0" borderId="1" xfId="0" applyNumberFormat="1" applyFont="1" applyFill="1" applyBorder="1" applyAlignment="1">
      <alignment horizontal="center" vertical="center"/>
    </xf>
    <xf numFmtId="0" fontId="11" fillId="36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16" fontId="12" fillId="47" borderId="1" xfId="0" quotePrefix="1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6" fontId="12" fillId="47" borderId="9" xfId="0" applyNumberFormat="1" applyFont="1" applyFill="1" applyBorder="1" applyAlignment="1">
      <alignment horizontal="center" vertical="center"/>
    </xf>
    <xf numFmtId="16" fontId="12" fillId="0" borderId="4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43" fontId="60" fillId="49" borderId="56" xfId="1" applyFont="1" applyFill="1" applyBorder="1" applyAlignment="1">
      <alignment horizontal="center" wrapText="1"/>
    </xf>
    <xf numFmtId="0" fontId="12" fillId="0" borderId="10" xfId="0" applyFont="1" applyFill="1" applyBorder="1" applyAlignment="1">
      <alignment horizontal="center"/>
    </xf>
    <xf numFmtId="43" fontId="8" fillId="44" borderId="13" xfId="1" applyFont="1" applyFill="1" applyBorder="1"/>
    <xf numFmtId="43" fontId="60" fillId="44" borderId="56" xfId="1" applyFont="1" applyFill="1" applyBorder="1" applyAlignment="1">
      <alignment wrapText="1"/>
    </xf>
    <xf numFmtId="165" fontId="13" fillId="0" borderId="3" xfId="0" applyNumberFormat="1" applyFont="1" applyFill="1" applyBorder="1"/>
    <xf numFmtId="0" fontId="41" fillId="0" borderId="21" xfId="0" applyFont="1" applyFill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40" fontId="12" fillId="0" borderId="3" xfId="1" applyNumberFormat="1" applyFont="1" applyFill="1" applyBorder="1" applyAlignment="1">
      <alignment horizontal="center"/>
    </xf>
    <xf numFmtId="165" fontId="12" fillId="0" borderId="3" xfId="0" applyNumberFormat="1" applyFont="1" applyFill="1" applyBorder="1"/>
    <xf numFmtId="0" fontId="0" fillId="0" borderId="21" xfId="0" applyFont="1" applyFill="1" applyBorder="1"/>
    <xf numFmtId="43" fontId="0" fillId="3" borderId="0" xfId="1" applyFont="1" applyFill="1" applyBorder="1"/>
    <xf numFmtId="0" fontId="60" fillId="49" borderId="0" xfId="0" applyFont="1" applyFill="1" applyBorder="1" applyAlignment="1">
      <alignment wrapText="1"/>
    </xf>
    <xf numFmtId="0" fontId="60" fillId="49" borderId="0" xfId="0" applyFont="1" applyFill="1" applyBorder="1" applyAlignment="1">
      <alignment horizontal="justify" wrapText="1"/>
    </xf>
    <xf numFmtId="17" fontId="60" fillId="49" borderId="0" xfId="0" applyNumberFormat="1" applyFont="1" applyFill="1" applyBorder="1" applyAlignment="1">
      <alignment wrapText="1"/>
    </xf>
    <xf numFmtId="15" fontId="60" fillId="49" borderId="0" xfId="0" applyNumberFormat="1" applyFont="1" applyFill="1" applyBorder="1" applyAlignment="1">
      <alignment wrapText="1"/>
    </xf>
    <xf numFmtId="0" fontId="60" fillId="49" borderId="0" xfId="0" applyFont="1" applyFill="1" applyBorder="1" applyAlignment="1">
      <alignment horizontal="center" wrapText="1"/>
    </xf>
    <xf numFmtId="15" fontId="60" fillId="49" borderId="0" xfId="0" applyNumberFormat="1" applyFont="1" applyFill="1" applyBorder="1" applyAlignment="1">
      <alignment horizontal="justify" wrapText="1"/>
    </xf>
    <xf numFmtId="0" fontId="0" fillId="49" borderId="0" xfId="0" applyFill="1" applyBorder="1" applyAlignment="1">
      <alignment wrapText="1"/>
    </xf>
    <xf numFmtId="43" fontId="60" fillId="49" borderId="0" xfId="1" applyFont="1" applyFill="1" applyBorder="1" applyAlignment="1">
      <alignment wrapText="1"/>
    </xf>
    <xf numFmtId="43" fontId="60" fillId="49" borderId="0" xfId="1" applyFont="1" applyFill="1" applyBorder="1" applyAlignment="1">
      <alignment horizontal="center" wrapText="1"/>
    </xf>
    <xf numFmtId="43" fontId="11" fillId="0" borderId="1" xfId="1" applyFont="1" applyFill="1" applyBorder="1"/>
    <xf numFmtId="43" fontId="12" fillId="0" borderId="1" xfId="1" applyFont="1" applyFill="1" applyBorder="1" applyAlignment="1">
      <alignment horizontal="center"/>
    </xf>
    <xf numFmtId="165" fontId="12" fillId="51" borderId="1" xfId="0" applyNumberFormat="1" applyFont="1" applyFill="1" applyBorder="1" applyAlignment="1">
      <alignment horizontal="center" vertical="center"/>
    </xf>
    <xf numFmtId="0" fontId="12" fillId="51" borderId="10" xfId="0" applyFont="1" applyFill="1" applyBorder="1" applyAlignment="1">
      <alignment horizontal="center"/>
    </xf>
    <xf numFmtId="0" fontId="0" fillId="51" borderId="1" xfId="0" applyFont="1" applyFill="1" applyBorder="1" applyAlignment="1">
      <alignment horizontal="center" vertical="center"/>
    </xf>
    <xf numFmtId="43" fontId="12" fillId="51" borderId="36" xfId="1" applyFont="1" applyFill="1" applyBorder="1"/>
    <xf numFmtId="40" fontId="12" fillId="51" borderId="1" xfId="1" applyNumberFormat="1" applyFont="1" applyFill="1" applyBorder="1" applyAlignment="1">
      <alignment horizontal="center"/>
    </xf>
    <xf numFmtId="43" fontId="58" fillId="51" borderId="36" xfId="1" applyFont="1" applyFill="1" applyBorder="1"/>
    <xf numFmtId="43" fontId="0" fillId="51" borderId="0" xfId="1" applyFont="1" applyFill="1" applyBorder="1"/>
    <xf numFmtId="0" fontId="30" fillId="51" borderId="0" xfId="0" applyFont="1" applyFill="1"/>
    <xf numFmtId="4" fontId="60" fillId="49" borderId="56" xfId="0" applyNumberFormat="1" applyFont="1" applyFill="1" applyBorder="1" applyAlignment="1">
      <alignment horizontal="center" wrapText="1"/>
    </xf>
    <xf numFmtId="4" fontId="60" fillId="49" borderId="56" xfId="0" applyNumberFormat="1" applyFont="1" applyFill="1" applyBorder="1" applyAlignment="1">
      <alignment wrapText="1"/>
    </xf>
    <xf numFmtId="0" fontId="60" fillId="3" borderId="56" xfId="0" applyFont="1" applyFill="1" applyBorder="1" applyAlignment="1">
      <alignment wrapText="1"/>
    </xf>
    <xf numFmtId="4" fontId="60" fillId="3" borderId="56" xfId="0" applyNumberFormat="1" applyFont="1" applyFill="1" applyBorder="1" applyAlignment="1">
      <alignment wrapText="1"/>
    </xf>
    <xf numFmtId="4" fontId="0" fillId="0" borderId="0" xfId="0" applyNumberFormat="1"/>
    <xf numFmtId="0" fontId="12" fillId="0" borderId="1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43" fontId="0" fillId="0" borderId="0" xfId="1" applyFont="1" applyFill="1" applyBorder="1"/>
    <xf numFmtId="165" fontId="12" fillId="3" borderId="1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43" fontId="12" fillId="3" borderId="36" xfId="1" applyFont="1" applyFill="1" applyBorder="1"/>
    <xf numFmtId="40" fontId="12" fillId="3" borderId="1" xfId="1" applyNumberFormat="1" applyFont="1" applyFill="1" applyBorder="1" applyAlignment="1">
      <alignment horizontal="center"/>
    </xf>
    <xf numFmtId="43" fontId="58" fillId="3" borderId="36" xfId="1" applyFont="1" applyFill="1" applyBorder="1"/>
    <xf numFmtId="0" fontId="30" fillId="3" borderId="0" xfId="0" applyFont="1" applyFill="1"/>
    <xf numFmtId="0" fontId="2" fillId="0" borderId="0" xfId="1" applyNumberFormat="1" applyFont="1" applyFill="1" applyBorder="1"/>
    <xf numFmtId="0" fontId="11" fillId="36" borderId="1" xfId="1" applyNumberFormat="1" applyFont="1" applyFill="1" applyBorder="1" applyAlignment="1">
      <alignment horizontal="center" vertical="center"/>
    </xf>
    <xf numFmtId="0" fontId="2" fillId="0" borderId="2" xfId="1" applyNumberFormat="1" applyFont="1" applyFill="1" applyBorder="1"/>
    <xf numFmtId="0" fontId="2" fillId="47" borderId="1" xfId="1" quotePrefix="1" applyNumberFormat="1" applyFont="1" applyFill="1" applyBorder="1" applyAlignment="1">
      <alignment horizontal="left"/>
    </xf>
    <xf numFmtId="0" fontId="2" fillId="0" borderId="1" xfId="1" applyNumberFormat="1" applyFont="1" applyFill="1" applyBorder="1" applyAlignment="1"/>
    <xf numFmtId="0" fontId="2" fillId="0" borderId="3" xfId="1" applyNumberFormat="1" applyFont="1" applyFill="1" applyBorder="1" applyAlignment="1"/>
    <xf numFmtId="0" fontId="2" fillId="0" borderId="1" xfId="1" applyNumberFormat="1" applyFont="1" applyFill="1" applyBorder="1"/>
    <xf numFmtId="0" fontId="51" fillId="0" borderId="1" xfId="1" applyNumberFormat="1" applyFont="1" applyFill="1" applyBorder="1"/>
    <xf numFmtId="0" fontId="2" fillId="47" borderId="9" xfId="1" applyNumberFormat="1" applyFont="1" applyFill="1" applyBorder="1"/>
    <xf numFmtId="0" fontId="2" fillId="0" borderId="5" xfId="1" applyNumberFormat="1" applyFont="1" applyFill="1" applyBorder="1" applyAlignment="1"/>
    <xf numFmtId="0" fontId="2" fillId="0" borderId="0" xfId="1" applyNumberFormat="1" applyFont="1" applyFill="1"/>
    <xf numFmtId="0" fontId="50" fillId="0" borderId="0" xfId="1" applyNumberFormat="1" applyFont="1" applyFill="1"/>
    <xf numFmtId="0" fontId="12" fillId="0" borderId="10" xfId="0" applyFont="1" applyFill="1" applyBorder="1" applyAlignment="1">
      <alignment horizontal="center"/>
    </xf>
    <xf numFmtId="43" fontId="2" fillId="51" borderId="1" xfId="1" applyFont="1" applyFill="1" applyBorder="1" applyAlignment="1"/>
    <xf numFmtId="43" fontId="2" fillId="0" borderId="1" xfId="1" applyFont="1" applyFill="1" applyBorder="1" applyAlignment="1"/>
    <xf numFmtId="43" fontId="2" fillId="3" borderId="1" xfId="1" applyFont="1" applyFill="1" applyBorder="1" applyAlignment="1"/>
    <xf numFmtId="2" fontId="0" fillId="3" borderId="0" xfId="1" applyNumberFormat="1" applyFont="1" applyFill="1" applyBorder="1"/>
    <xf numFmtId="0" fontId="49" fillId="38" borderId="1" xfId="1" applyNumberFormat="1" applyFont="1" applyFill="1" applyBorder="1" applyAlignment="1"/>
    <xf numFmtId="2" fontId="8" fillId="38" borderId="0" xfId="1" applyNumberFormat="1" applyFont="1" applyFill="1" applyBorder="1"/>
    <xf numFmtId="0" fontId="2" fillId="38" borderId="1" xfId="1" applyNumberFormat="1" applyFont="1" applyFill="1" applyBorder="1" applyAlignment="1"/>
    <xf numFmtId="2" fontId="0" fillId="38" borderId="0" xfId="1" applyNumberFormat="1" applyFont="1" applyFill="1" applyBorder="1"/>
    <xf numFmtId="165" fontId="12" fillId="38" borderId="1" xfId="0" applyNumberFormat="1" applyFont="1" applyFill="1" applyBorder="1" applyAlignment="1">
      <alignment horizontal="center" vertical="center"/>
    </xf>
    <xf numFmtId="0" fontId="12" fillId="38" borderId="10" xfId="0" applyFont="1" applyFill="1" applyBorder="1" applyAlignment="1">
      <alignment horizontal="center"/>
    </xf>
    <xf numFmtId="0" fontId="0" fillId="38" borderId="1" xfId="0" applyFont="1" applyFill="1" applyBorder="1" applyAlignment="1">
      <alignment horizontal="center" vertical="center"/>
    </xf>
    <xf numFmtId="43" fontId="12" fillId="38" borderId="36" xfId="1" applyFont="1" applyFill="1" applyBorder="1"/>
    <xf numFmtId="43" fontId="12" fillId="38" borderId="1" xfId="1" applyFont="1" applyFill="1" applyBorder="1" applyAlignment="1">
      <alignment horizontal="center"/>
    </xf>
    <xf numFmtId="43" fontId="58" fillId="38" borderId="36" xfId="1" applyFont="1" applyFill="1" applyBorder="1"/>
    <xf numFmtId="43" fontId="0" fillId="38" borderId="0" xfId="1" applyFont="1" applyFill="1" applyBorder="1"/>
    <xf numFmtId="0" fontId="30" fillId="38" borderId="0" xfId="0" applyFont="1" applyFill="1"/>
    <xf numFmtId="43" fontId="2" fillId="4" borderId="1" xfId="1" applyFont="1" applyFill="1" applyBorder="1" applyAlignment="1"/>
    <xf numFmtId="165" fontId="12" fillId="4" borderId="1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43" fontId="12" fillId="4" borderId="36" xfId="1" applyFont="1" applyFill="1" applyBorder="1"/>
    <xf numFmtId="40" fontId="12" fillId="4" borderId="1" xfId="1" applyNumberFormat="1" applyFont="1" applyFill="1" applyBorder="1" applyAlignment="1">
      <alignment horizontal="center"/>
    </xf>
    <xf numFmtId="43" fontId="58" fillId="4" borderId="36" xfId="1" applyFont="1" applyFill="1" applyBorder="1"/>
    <xf numFmtId="43" fontId="63" fillId="0" borderId="1" xfId="1" applyFont="1" applyFill="1" applyBorder="1" applyAlignment="1">
      <alignment horizontal="center"/>
    </xf>
    <xf numFmtId="43" fontId="32" fillId="0" borderId="0" xfId="1" applyFont="1" applyFill="1" applyBorder="1" applyAlignment="1">
      <alignment horizontal="left" vertical="top"/>
    </xf>
    <xf numFmtId="0" fontId="30" fillId="0" borderId="0" xfId="7" applyFont="1" applyFill="1" applyAlignment="1">
      <alignment horizontal="left" vertical="top"/>
    </xf>
    <xf numFmtId="43" fontId="65" fillId="49" borderId="56" xfId="1" applyFont="1" applyFill="1" applyBorder="1" applyAlignment="1">
      <alignment vertical="top" wrapText="1"/>
    </xf>
    <xf numFmtId="43" fontId="65" fillId="0" borderId="0" xfId="1" applyFont="1"/>
    <xf numFmtId="0" fontId="65" fillId="0" borderId="0" xfId="0" applyFont="1"/>
    <xf numFmtId="0" fontId="66" fillId="49" borderId="56" xfId="0" applyFont="1" applyFill="1" applyBorder="1" applyAlignment="1">
      <alignment horizontal="right" vertical="top" wrapText="1"/>
    </xf>
    <xf numFmtId="43" fontId="66" fillId="49" borderId="56" xfId="1" applyFont="1" applyFill="1" applyBorder="1" applyAlignment="1">
      <alignment horizontal="right" vertical="top" wrapText="1"/>
    </xf>
    <xf numFmtId="0" fontId="68" fillId="48" borderId="56" xfId="0" applyFont="1" applyFill="1" applyBorder="1" applyAlignment="1">
      <alignment horizontal="justify" wrapText="1"/>
    </xf>
    <xf numFmtId="43" fontId="68" fillId="48" borderId="56" xfId="1" applyFont="1" applyFill="1" applyBorder="1" applyAlignment="1">
      <alignment horizontal="justify" wrapText="1"/>
    </xf>
    <xf numFmtId="0" fontId="68" fillId="48" borderId="56" xfId="0" applyFont="1" applyFill="1" applyBorder="1" applyAlignment="1">
      <alignment wrapText="1"/>
    </xf>
    <xf numFmtId="0" fontId="67" fillId="49" borderId="56" xfId="0" applyFont="1" applyFill="1" applyBorder="1" applyAlignment="1">
      <alignment wrapText="1"/>
    </xf>
    <xf numFmtId="43" fontId="67" fillId="49" borderId="56" xfId="1" applyFont="1" applyFill="1" applyBorder="1" applyAlignment="1">
      <alignment wrapText="1"/>
    </xf>
    <xf numFmtId="43" fontId="67" fillId="49" borderId="56" xfId="1" applyFont="1" applyFill="1" applyBorder="1" applyAlignment="1">
      <alignment horizontal="center" wrapText="1"/>
    </xf>
    <xf numFmtId="43" fontId="67" fillId="4" borderId="56" xfId="1" applyFont="1" applyFill="1" applyBorder="1" applyAlignment="1">
      <alignment wrapText="1"/>
    </xf>
    <xf numFmtId="0" fontId="67" fillId="49" borderId="56" xfId="0" applyFont="1" applyFill="1" applyBorder="1" applyAlignment="1">
      <alignment horizontal="center" wrapText="1"/>
    </xf>
    <xf numFmtId="0" fontId="67" fillId="49" borderId="56" xfId="0" applyFont="1" applyFill="1" applyBorder="1" applyAlignment="1">
      <alignment horizontal="justify" wrapText="1"/>
    </xf>
    <xf numFmtId="15" fontId="67" fillId="49" borderId="56" xfId="0" applyNumberFormat="1" applyFont="1" applyFill="1" applyBorder="1" applyAlignment="1">
      <alignment horizontal="justify" wrapText="1"/>
    </xf>
    <xf numFmtId="0" fontId="65" fillId="49" borderId="56" xfId="0" applyFont="1" applyFill="1" applyBorder="1" applyAlignment="1">
      <alignment wrapText="1"/>
    </xf>
    <xf numFmtId="43" fontId="67" fillId="0" borderId="56" xfId="1" applyFont="1" applyFill="1" applyBorder="1" applyAlignment="1">
      <alignment wrapText="1"/>
    </xf>
    <xf numFmtId="0" fontId="67" fillId="49" borderId="62" xfId="0" applyFont="1" applyFill="1" applyBorder="1" applyAlignment="1">
      <alignment wrapText="1"/>
    </xf>
    <xf numFmtId="43" fontId="67" fillId="49" borderId="62" xfId="1" applyFont="1" applyFill="1" applyBorder="1" applyAlignment="1">
      <alignment wrapText="1"/>
    </xf>
    <xf numFmtId="43" fontId="67" fillId="49" borderId="62" xfId="1" applyFont="1" applyFill="1" applyBorder="1" applyAlignment="1">
      <alignment horizontal="center" wrapText="1"/>
    </xf>
    <xf numFmtId="43" fontId="67" fillId="0" borderId="62" xfId="1" applyFont="1" applyFill="1" applyBorder="1" applyAlignment="1">
      <alignment wrapText="1"/>
    </xf>
    <xf numFmtId="43" fontId="67" fillId="4" borderId="62" xfId="1" applyFont="1" applyFill="1" applyBorder="1" applyAlignment="1">
      <alignment wrapText="1"/>
    </xf>
    <xf numFmtId="0" fontId="67" fillId="49" borderId="62" xfId="0" applyFont="1" applyFill="1" applyBorder="1" applyAlignment="1">
      <alignment horizontal="center" wrapText="1"/>
    </xf>
    <xf numFmtId="0" fontId="65" fillId="49" borderId="62" xfId="0" applyFont="1" applyFill="1" applyBorder="1" applyAlignment="1">
      <alignment wrapText="1"/>
    </xf>
    <xf numFmtId="0" fontId="67" fillId="49" borderId="62" xfId="0" applyFont="1" applyFill="1" applyBorder="1" applyAlignment="1">
      <alignment horizontal="justify" wrapText="1"/>
    </xf>
    <xf numFmtId="15" fontId="67" fillId="49" borderId="62" xfId="0" applyNumberFormat="1" applyFont="1" applyFill="1" applyBorder="1" applyAlignment="1">
      <alignment horizontal="justify" wrapText="1"/>
    </xf>
    <xf numFmtId="0" fontId="69" fillId="0" borderId="64" xfId="0" applyFont="1" applyBorder="1"/>
    <xf numFmtId="43" fontId="69" fillId="0" borderId="64" xfId="1" applyFont="1" applyBorder="1"/>
    <xf numFmtId="43" fontId="69" fillId="0" borderId="64" xfId="0" applyNumberFormat="1" applyFont="1" applyBorder="1"/>
    <xf numFmtId="43" fontId="65" fillId="0" borderId="6" xfId="1" applyFont="1" applyBorder="1"/>
    <xf numFmtId="43" fontId="69" fillId="0" borderId="10" xfId="1" applyFont="1" applyBorder="1" applyAlignment="1">
      <alignment horizontal="center"/>
    </xf>
    <xf numFmtId="43" fontId="69" fillId="0" borderId="48" xfId="1" applyFont="1" applyBorder="1" applyAlignment="1">
      <alignment horizontal="center"/>
    </xf>
    <xf numFmtId="43" fontId="69" fillId="0" borderId="11" xfId="1" applyFont="1" applyBorder="1" applyAlignment="1">
      <alignment horizontal="center"/>
    </xf>
    <xf numFmtId="43" fontId="69" fillId="0" borderId="1" xfId="0" applyNumberFormat="1" applyFont="1" applyBorder="1"/>
    <xf numFmtId="43" fontId="65" fillId="0" borderId="0" xfId="0" applyNumberFormat="1" applyFont="1"/>
    <xf numFmtId="43" fontId="69" fillId="0" borderId="21" xfId="1" applyFont="1" applyBorder="1" applyAlignment="1">
      <alignment horizontal="center"/>
    </xf>
    <xf numFmtId="43" fontId="69" fillId="0" borderId="2" xfId="1" applyFont="1" applyBorder="1" applyAlignment="1">
      <alignment horizontal="center"/>
    </xf>
    <xf numFmtId="43" fontId="69" fillId="0" borderId="37" xfId="1" applyFont="1" applyBorder="1" applyAlignment="1">
      <alignment horizontal="center"/>
    </xf>
    <xf numFmtId="43" fontId="69" fillId="0" borderId="3" xfId="0" applyNumberFormat="1" applyFont="1" applyBorder="1"/>
    <xf numFmtId="0" fontId="65" fillId="0" borderId="64" xfId="0" applyFont="1" applyBorder="1"/>
    <xf numFmtId="43" fontId="69" fillId="0" borderId="65" xfId="1" applyFont="1" applyBorder="1" applyAlignment="1">
      <alignment horizontal="center"/>
    </xf>
    <xf numFmtId="43" fontId="69" fillId="0" borderId="64" xfId="1" applyFont="1" applyBorder="1" applyAlignment="1">
      <alignment horizontal="center"/>
    </xf>
    <xf numFmtId="43" fontId="69" fillId="0" borderId="66" xfId="1" applyFont="1" applyBorder="1" applyAlignment="1">
      <alignment horizontal="center"/>
    </xf>
    <xf numFmtId="43" fontId="69" fillId="0" borderId="67" xfId="0" applyNumberFormat="1" applyFont="1" applyBorder="1"/>
    <xf numFmtId="43" fontId="65" fillId="0" borderId="64" xfId="0" applyNumberFormat="1" applyFont="1" applyBorder="1"/>
    <xf numFmtId="4" fontId="59" fillId="48" borderId="56" xfId="0" applyNumberFormat="1" applyFont="1" applyFill="1" applyBorder="1" applyAlignment="1">
      <alignment horizontal="justify" wrapText="1"/>
    </xf>
    <xf numFmtId="0" fontId="60" fillId="4" borderId="56" xfId="0" applyFont="1" applyFill="1" applyBorder="1" applyAlignment="1">
      <alignment wrapText="1"/>
    </xf>
    <xf numFmtId="4" fontId="60" fillId="4" borderId="56" xfId="0" applyNumberFormat="1" applyFont="1" applyFill="1" applyBorder="1" applyAlignment="1">
      <alignment wrapText="1"/>
    </xf>
    <xf numFmtId="0" fontId="61" fillId="4" borderId="56" xfId="0" applyFont="1" applyFill="1" applyBorder="1" applyAlignment="1">
      <alignment wrapText="1"/>
    </xf>
    <xf numFmtId="0" fontId="61" fillId="4" borderId="56" xfId="0" applyFont="1" applyFill="1" applyBorder="1" applyAlignment="1">
      <alignment horizontal="justify" wrapText="1"/>
    </xf>
    <xf numFmtId="17" fontId="61" fillId="4" borderId="56" xfId="0" applyNumberFormat="1" applyFont="1" applyFill="1" applyBorder="1" applyAlignment="1">
      <alignment wrapText="1"/>
    </xf>
    <xf numFmtId="15" fontId="61" fillId="4" borderId="56" xfId="0" applyNumberFormat="1" applyFont="1" applyFill="1" applyBorder="1" applyAlignment="1">
      <alignment wrapText="1"/>
    </xf>
    <xf numFmtId="4" fontId="61" fillId="4" borderId="56" xfId="0" applyNumberFormat="1" applyFont="1" applyFill="1" applyBorder="1" applyAlignment="1">
      <alignment horizontal="center" wrapText="1"/>
    </xf>
    <xf numFmtId="4" fontId="61" fillId="4" borderId="56" xfId="0" applyNumberFormat="1" applyFont="1" applyFill="1" applyBorder="1" applyAlignment="1">
      <alignment wrapText="1"/>
    </xf>
    <xf numFmtId="0" fontId="61" fillId="4" borderId="56" xfId="0" applyFont="1" applyFill="1" applyBorder="1" applyAlignment="1">
      <alignment horizontal="center" wrapText="1"/>
    </xf>
    <xf numFmtId="15" fontId="61" fillId="4" borderId="56" xfId="0" applyNumberFormat="1" applyFont="1" applyFill="1" applyBorder="1" applyAlignment="1">
      <alignment horizontal="justify" wrapText="1"/>
    </xf>
    <xf numFmtId="0" fontId="8" fillId="4" borderId="56" xfId="0" applyFont="1" applyFill="1" applyBorder="1" applyAlignment="1">
      <alignment wrapText="1"/>
    </xf>
    <xf numFmtId="0" fontId="8" fillId="4" borderId="0" xfId="0" applyFont="1" applyFill="1"/>
    <xf numFmtId="0" fontId="60" fillId="38" borderId="56" xfId="0" applyFont="1" applyFill="1" applyBorder="1" applyAlignment="1">
      <alignment wrapText="1"/>
    </xf>
    <xf numFmtId="0" fontId="60" fillId="38" borderId="56" xfId="0" applyFont="1" applyFill="1" applyBorder="1" applyAlignment="1">
      <alignment horizontal="justify" wrapText="1"/>
    </xf>
    <xf numFmtId="17" fontId="60" fillId="38" borderId="56" xfId="0" applyNumberFormat="1" applyFont="1" applyFill="1" applyBorder="1" applyAlignment="1">
      <alignment wrapText="1"/>
    </xf>
    <xf numFmtId="15" fontId="60" fillId="38" borderId="56" xfId="0" applyNumberFormat="1" applyFont="1" applyFill="1" applyBorder="1" applyAlignment="1">
      <alignment wrapText="1"/>
    </xf>
    <xf numFmtId="4" fontId="60" fillId="38" borderId="56" xfId="0" applyNumberFormat="1" applyFont="1" applyFill="1" applyBorder="1" applyAlignment="1">
      <alignment wrapText="1"/>
    </xf>
    <xf numFmtId="0" fontId="60" fillId="38" borderId="56" xfId="0" applyFont="1" applyFill="1" applyBorder="1" applyAlignment="1">
      <alignment horizontal="center" wrapText="1"/>
    </xf>
    <xf numFmtId="0" fontId="0" fillId="38" borderId="56" xfId="0" applyFill="1" applyBorder="1" applyAlignment="1">
      <alignment wrapText="1"/>
    </xf>
    <xf numFmtId="15" fontId="60" fillId="38" borderId="56" xfId="0" applyNumberFormat="1" applyFont="1" applyFill="1" applyBorder="1" applyAlignment="1">
      <alignment horizontal="justify" wrapText="1"/>
    </xf>
    <xf numFmtId="0" fontId="0" fillId="38" borderId="0" xfId="0" applyFill="1"/>
    <xf numFmtId="43" fontId="60" fillId="38" borderId="56" xfId="1" applyFont="1" applyFill="1" applyBorder="1" applyAlignment="1">
      <alignment wrapText="1"/>
    </xf>
    <xf numFmtId="0" fontId="60" fillId="52" borderId="56" xfId="0" applyFont="1" applyFill="1" applyBorder="1" applyAlignment="1">
      <alignment wrapText="1"/>
    </xf>
    <xf numFmtId="0" fontId="60" fillId="52" borderId="56" xfId="0" applyFont="1" applyFill="1" applyBorder="1" applyAlignment="1">
      <alignment horizontal="justify" wrapText="1"/>
    </xf>
    <xf numFmtId="17" fontId="60" fillId="52" borderId="56" xfId="0" applyNumberFormat="1" applyFont="1" applyFill="1" applyBorder="1" applyAlignment="1">
      <alignment wrapText="1"/>
    </xf>
    <xf numFmtId="15" fontId="60" fillId="52" borderId="56" xfId="0" applyNumberFormat="1" applyFont="1" applyFill="1" applyBorder="1" applyAlignment="1">
      <alignment wrapText="1"/>
    </xf>
    <xf numFmtId="0" fontId="60" fillId="52" borderId="56" xfId="0" applyFont="1" applyFill="1" applyBorder="1" applyAlignment="1">
      <alignment horizontal="center" wrapText="1"/>
    </xf>
    <xf numFmtId="15" fontId="60" fillId="52" borderId="56" xfId="0" applyNumberFormat="1" applyFont="1" applyFill="1" applyBorder="1" applyAlignment="1">
      <alignment horizontal="justify" wrapText="1"/>
    </xf>
    <xf numFmtId="0" fontId="0" fillId="52" borderId="56" xfId="0" applyFill="1" applyBorder="1" applyAlignment="1">
      <alignment wrapText="1"/>
    </xf>
    <xf numFmtId="0" fontId="0" fillId="52" borderId="0" xfId="0" applyFill="1"/>
    <xf numFmtId="43" fontId="60" fillId="52" borderId="56" xfId="1" applyFont="1" applyFill="1" applyBorder="1" applyAlignment="1">
      <alignment wrapText="1"/>
    </xf>
    <xf numFmtId="43" fontId="60" fillId="52" borderId="56" xfId="1" applyFont="1" applyFill="1" applyBorder="1" applyAlignment="1">
      <alignment horizontal="center" wrapText="1"/>
    </xf>
    <xf numFmtId="2" fontId="60" fillId="52" borderId="56" xfId="1" applyNumberFormat="1" applyFont="1" applyFill="1" applyBorder="1" applyAlignment="1">
      <alignment wrapText="1"/>
    </xf>
    <xf numFmtId="0" fontId="32" fillId="0" borderId="3" xfId="7" applyFont="1" applyFill="1" applyBorder="1" applyAlignment="1">
      <alignment horizontal="center" wrapText="1"/>
    </xf>
    <xf numFmtId="0" fontId="32" fillId="0" borderId="37" xfId="7" applyFont="1" applyFill="1" applyBorder="1" applyAlignment="1">
      <alignment horizontal="center" wrapText="1"/>
    </xf>
    <xf numFmtId="43" fontId="32" fillId="0" borderId="3" xfId="1" applyFont="1" applyFill="1" applyBorder="1" applyAlignment="1">
      <alignment horizontal="right"/>
    </xf>
    <xf numFmtId="0" fontId="9" fillId="0" borderId="68" xfId="0" applyFont="1" applyBorder="1" applyAlignment="1">
      <alignment vertical="center"/>
    </xf>
    <xf numFmtId="0" fontId="60" fillId="3" borderId="56" xfId="0" applyFont="1" applyFill="1" applyBorder="1" applyAlignment="1">
      <alignment horizontal="justify" wrapText="1"/>
    </xf>
    <xf numFmtId="17" fontId="60" fillId="3" borderId="56" xfId="0" applyNumberFormat="1" applyFont="1" applyFill="1" applyBorder="1" applyAlignment="1">
      <alignment wrapText="1"/>
    </xf>
    <xf numFmtId="15" fontId="60" fillId="3" borderId="56" xfId="0" applyNumberFormat="1" applyFont="1" applyFill="1" applyBorder="1" applyAlignment="1">
      <alignment wrapText="1"/>
    </xf>
    <xf numFmtId="0" fontId="60" fillId="3" borderId="56" xfId="0" applyFont="1" applyFill="1" applyBorder="1" applyAlignment="1">
      <alignment horizontal="center" wrapText="1"/>
    </xf>
    <xf numFmtId="15" fontId="60" fillId="3" borderId="56" xfId="0" applyNumberFormat="1" applyFont="1" applyFill="1" applyBorder="1" applyAlignment="1">
      <alignment horizontal="justify" wrapText="1"/>
    </xf>
    <xf numFmtId="0" fontId="0" fillId="3" borderId="56" xfId="0" applyFill="1" applyBorder="1" applyAlignment="1">
      <alignment wrapText="1"/>
    </xf>
    <xf numFmtId="0" fontId="0" fillId="3" borderId="0" xfId="0" applyFill="1"/>
    <xf numFmtId="43" fontId="60" fillId="3" borderId="56" xfId="1" applyFont="1" applyFill="1" applyBorder="1" applyAlignment="1">
      <alignment horizontal="center" wrapText="1"/>
    </xf>
    <xf numFmtId="43" fontId="11" fillId="36" borderId="1" xfId="1" applyFont="1" applyFill="1" applyBorder="1" applyAlignment="1">
      <alignment horizontal="center" vertical="center"/>
    </xf>
    <xf numFmtId="43" fontId="2" fillId="0" borderId="2" xfId="1" applyFont="1" applyFill="1" applyBorder="1"/>
    <xf numFmtId="43" fontId="2" fillId="47" borderId="1" xfId="1" quotePrefix="1" applyFont="1" applyFill="1" applyBorder="1" applyAlignment="1">
      <alignment horizontal="left"/>
    </xf>
    <xf numFmtId="43" fontId="51" fillId="0" borderId="1" xfId="1" applyFont="1" applyFill="1" applyBorder="1"/>
    <xf numFmtId="43" fontId="2" fillId="47" borderId="9" xfId="1" applyFont="1" applyFill="1" applyBorder="1"/>
    <xf numFmtId="43" fontId="2" fillId="0" borderId="5" xfId="1" applyFont="1" applyFill="1" applyBorder="1" applyAlignment="1"/>
    <xf numFmtId="43" fontId="50" fillId="0" borderId="0" xfId="1" applyFont="1" applyFill="1"/>
    <xf numFmtId="0" fontId="32" fillId="0" borderId="22" xfId="7" applyFont="1" applyFill="1" applyBorder="1" applyAlignment="1">
      <alignment horizontal="center"/>
    </xf>
    <xf numFmtId="43" fontId="32" fillId="0" borderId="23" xfId="1" applyFont="1" applyFill="1" applyBorder="1" applyAlignment="1">
      <alignment horizontal="center" wrapText="1"/>
    </xf>
    <xf numFmtId="43" fontId="32" fillId="0" borderId="70" xfId="1" applyFont="1" applyFill="1" applyBorder="1" applyAlignment="1">
      <alignment horizontal="center"/>
    </xf>
    <xf numFmtId="43" fontId="32" fillId="0" borderId="46" xfId="1" applyFont="1" applyFill="1" applyBorder="1" applyAlignment="1">
      <alignment horizontal="center"/>
    </xf>
    <xf numFmtId="43" fontId="32" fillId="0" borderId="12" xfId="1" applyFont="1" applyFill="1" applyBorder="1" applyAlignment="1">
      <alignment horizontal="center"/>
    </xf>
    <xf numFmtId="43" fontId="32" fillId="0" borderId="21" xfId="1" applyFont="1" applyFill="1" applyBorder="1" applyAlignment="1">
      <alignment horizontal="center"/>
    </xf>
    <xf numFmtId="0" fontId="29" fillId="0" borderId="0" xfId="7" applyFont="1" applyFill="1"/>
    <xf numFmtId="165" fontId="40" fillId="0" borderId="22" xfId="0" applyNumberFormat="1" applyFont="1" applyFill="1" applyBorder="1" applyAlignment="1">
      <alignment horizontal="center"/>
    </xf>
    <xf numFmtId="43" fontId="2" fillId="0" borderId="23" xfId="1" applyFont="1" applyFill="1" applyBorder="1"/>
    <xf numFmtId="0" fontId="3" fillId="0" borderId="7" xfId="7" applyFont="1" applyFill="1" applyBorder="1" applyAlignment="1">
      <alignment horizontal="center"/>
    </xf>
    <xf numFmtId="0" fontId="3" fillId="0" borderId="5" xfId="7" applyFont="1" applyFill="1" applyBorder="1" applyAlignment="1">
      <alignment horizontal="center"/>
    </xf>
    <xf numFmtId="0" fontId="3" fillId="0" borderId="17" xfId="7" applyFont="1" applyFill="1" applyBorder="1" applyAlignment="1">
      <alignment horizontal="center"/>
    </xf>
    <xf numFmtId="0" fontId="3" fillId="0" borderId="2" xfId="7" applyFont="1" applyFill="1" applyBorder="1" applyAlignment="1">
      <alignment horizontal="center"/>
    </xf>
    <xf numFmtId="0" fontId="3" fillId="0" borderId="37" xfId="7" applyFont="1" applyFill="1" applyBorder="1" applyAlignment="1">
      <alignment horizontal="center"/>
    </xf>
    <xf numFmtId="0" fontId="3" fillId="0" borderId="10" xfId="7" applyFont="1" applyFill="1" applyBorder="1" applyAlignment="1"/>
    <xf numFmtId="0" fontId="60" fillId="4" borderId="56" xfId="0" applyFont="1" applyFill="1" applyBorder="1" applyAlignment="1">
      <alignment horizontal="justify" wrapText="1"/>
    </xf>
    <xf numFmtId="17" fontId="60" fillId="4" borderId="56" xfId="0" applyNumberFormat="1" applyFont="1" applyFill="1" applyBorder="1" applyAlignment="1">
      <alignment wrapText="1"/>
    </xf>
    <xf numFmtId="15" fontId="60" fillId="4" borderId="56" xfId="0" applyNumberFormat="1" applyFont="1" applyFill="1" applyBorder="1" applyAlignment="1">
      <alignment wrapText="1"/>
    </xf>
    <xf numFmtId="43" fontId="60" fillId="4" borderId="56" xfId="1" applyFont="1" applyFill="1" applyBorder="1" applyAlignment="1">
      <alignment horizontal="center" wrapText="1"/>
    </xf>
    <xf numFmtId="0" fontId="60" fillId="4" borderId="56" xfId="0" applyFont="1" applyFill="1" applyBorder="1" applyAlignment="1">
      <alignment horizontal="center" wrapText="1"/>
    </xf>
    <xf numFmtId="0" fontId="0" fillId="4" borderId="56" xfId="0" applyFill="1" applyBorder="1" applyAlignment="1">
      <alignment wrapText="1"/>
    </xf>
    <xf numFmtId="15" fontId="60" fillId="4" borderId="56" xfId="0" applyNumberFormat="1" applyFont="1" applyFill="1" applyBorder="1" applyAlignment="1">
      <alignment horizontal="justify" wrapText="1"/>
    </xf>
    <xf numFmtId="0" fontId="12" fillId="0" borderId="10" xfId="0" applyNumberFormat="1" applyFont="1" applyFill="1" applyBorder="1" applyAlignment="1">
      <alignment horizontal="center"/>
    </xf>
    <xf numFmtId="0" fontId="63" fillId="0" borderId="0" xfId="0" applyFont="1" applyFill="1" applyBorder="1"/>
    <xf numFmtId="40" fontId="70" fillId="36" borderId="1" xfId="1" applyNumberFormat="1" applyFont="1" applyFill="1" applyBorder="1" applyAlignment="1">
      <alignment horizontal="center"/>
    </xf>
    <xf numFmtId="43" fontId="63" fillId="0" borderId="36" xfId="1" applyFont="1" applyFill="1" applyBorder="1"/>
    <xf numFmtId="43" fontId="63" fillId="47" borderId="36" xfId="1" applyFont="1" applyFill="1" applyBorder="1"/>
    <xf numFmtId="0" fontId="71" fillId="0" borderId="1" xfId="0" applyFont="1" applyFill="1" applyBorder="1" applyAlignment="1">
      <alignment horizontal="center"/>
    </xf>
    <xf numFmtId="0" fontId="63" fillId="0" borderId="5" xfId="0" applyFont="1" applyFill="1" applyBorder="1"/>
    <xf numFmtId="0" fontId="63" fillId="0" borderId="5" xfId="0" applyFont="1" applyFill="1" applyBorder="1" applyAlignment="1"/>
    <xf numFmtId="0" fontId="70" fillId="0" borderId="5" xfId="0" applyFont="1" applyFill="1" applyBorder="1" applyAlignment="1">
      <alignment horizontal="center"/>
    </xf>
    <xf numFmtId="0" fontId="63" fillId="0" borderId="5" xfId="0" applyFont="1" applyFill="1" applyBorder="1" applyAlignment="1">
      <alignment horizontal="center"/>
    </xf>
    <xf numFmtId="0" fontId="63" fillId="0" borderId="0" xfId="0" applyFont="1" applyFill="1"/>
    <xf numFmtId="165" fontId="12" fillId="53" borderId="1" xfId="0" applyNumberFormat="1" applyFont="1" applyFill="1" applyBorder="1" applyAlignment="1">
      <alignment horizontal="center" vertical="center"/>
    </xf>
    <xf numFmtId="0" fontId="12" fillId="53" borderId="10" xfId="0" applyNumberFormat="1" applyFont="1" applyFill="1" applyBorder="1" applyAlignment="1">
      <alignment horizontal="center"/>
    </xf>
    <xf numFmtId="0" fontId="0" fillId="53" borderId="1" xfId="0" applyFont="1" applyFill="1" applyBorder="1" applyAlignment="1">
      <alignment horizontal="center" vertical="center"/>
    </xf>
    <xf numFmtId="43" fontId="2" fillId="53" borderId="1" xfId="1" applyFont="1" applyFill="1" applyBorder="1" applyAlignment="1"/>
    <xf numFmtId="165" fontId="11" fillId="53" borderId="1" xfId="0" applyNumberFormat="1" applyFont="1" applyFill="1" applyBorder="1" applyAlignment="1">
      <alignment horizontal="center" vertical="center"/>
    </xf>
    <xf numFmtId="0" fontId="11" fillId="53" borderId="10" xfId="0" applyNumberFormat="1" applyFont="1" applyFill="1" applyBorder="1" applyAlignment="1">
      <alignment horizontal="center"/>
    </xf>
    <xf numFmtId="0" fontId="8" fillId="53" borderId="1" xfId="0" applyFont="1" applyFill="1" applyBorder="1" applyAlignment="1">
      <alignment horizontal="center" vertical="center"/>
    </xf>
    <xf numFmtId="43" fontId="49" fillId="53" borderId="1" xfId="1" applyFont="1" applyFill="1" applyBorder="1" applyAlignment="1"/>
    <xf numFmtId="0" fontId="30" fillId="54" borderId="0" xfId="0" applyFont="1" applyFill="1"/>
    <xf numFmtId="43" fontId="0" fillId="54" borderId="0" xfId="1" applyFont="1" applyFill="1" applyBorder="1"/>
    <xf numFmtId="0" fontId="30" fillId="54" borderId="0" xfId="1" applyNumberFormat="1" applyFont="1" applyFill="1" applyBorder="1"/>
    <xf numFmtId="0" fontId="30" fillId="54" borderId="0" xfId="0" applyFont="1" applyFill="1" applyAlignment="1">
      <alignment horizontal="center"/>
    </xf>
    <xf numFmtId="43" fontId="11" fillId="47" borderId="1" xfId="1" applyFont="1" applyFill="1" applyBorder="1"/>
    <xf numFmtId="0" fontId="69" fillId="0" borderId="0" xfId="0" applyFont="1"/>
    <xf numFmtId="0" fontId="69" fillId="0" borderId="1" xfId="0" applyFont="1" applyBorder="1"/>
    <xf numFmtId="43" fontId="69" fillId="0" borderId="1" xfId="1" applyFont="1" applyBorder="1"/>
    <xf numFmtId="14" fontId="72" fillId="0" borderId="1" xfId="0" applyNumberFormat="1" applyFont="1" applyFill="1" applyBorder="1" applyAlignment="1">
      <alignment horizontal="left" vertical="top" wrapText="1"/>
    </xf>
    <xf numFmtId="0" fontId="74" fillId="0" borderId="1" xfId="0" applyNumberFormat="1" applyFont="1" applyFill="1" applyBorder="1" applyAlignment="1">
      <alignment horizontal="left"/>
    </xf>
    <xf numFmtId="49" fontId="72" fillId="0" borderId="1" xfId="0" applyNumberFormat="1" applyFont="1" applyBorder="1" applyAlignment="1">
      <alignment horizontal="left" vertical="top" wrapText="1"/>
    </xf>
    <xf numFmtId="0" fontId="41" fillId="0" borderId="10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67" fillId="0" borderId="1" xfId="0" applyFont="1" applyBorder="1"/>
    <xf numFmtId="43" fontId="12" fillId="4" borderId="1" xfId="1" applyFont="1" applyFill="1" applyBorder="1"/>
    <xf numFmtId="43" fontId="30" fillId="0" borderId="36" xfId="1" applyFont="1" applyFill="1" applyBorder="1"/>
    <xf numFmtId="40" fontId="75" fillId="47" borderId="1" xfId="3" applyNumberFormat="1" applyFont="1" applyFill="1" applyBorder="1"/>
    <xf numFmtId="43" fontId="2" fillId="0" borderId="3" xfId="1" applyFont="1" applyFill="1" applyBorder="1" applyAlignment="1"/>
    <xf numFmtId="0" fontId="0" fillId="0" borderId="10" xfId="0" applyFont="1" applyFill="1" applyBorder="1" applyAlignment="1">
      <alignment horizontal="left"/>
    </xf>
    <xf numFmtId="43" fontId="76" fillId="0" borderId="1" xfId="1" applyFont="1" applyBorder="1"/>
    <xf numFmtId="0" fontId="0" fillId="0" borderId="0" xfId="0" applyFont="1" applyAlignment="1">
      <alignment horizontal="left"/>
    </xf>
    <xf numFmtId="0" fontId="73" fillId="0" borderId="1" xfId="0" applyFont="1" applyBorder="1" applyAlignment="1">
      <alignment horizontal="right"/>
    </xf>
    <xf numFmtId="0" fontId="65" fillId="0" borderId="1" xfId="0" applyFont="1" applyBorder="1"/>
    <xf numFmtId="0" fontId="77" fillId="55" borderId="1" xfId="0" applyFont="1" applyFill="1" applyBorder="1" applyAlignment="1">
      <alignment horizontal="left" vertical="top" wrapText="1"/>
    </xf>
    <xf numFmtId="43" fontId="2" fillId="54" borderId="1" xfId="1" applyFont="1" applyFill="1" applyBorder="1" applyAlignment="1"/>
    <xf numFmtId="0" fontId="72" fillId="0" borderId="1" xfId="0" applyNumberFormat="1" applyFont="1" applyBorder="1" applyAlignment="1">
      <alignment horizontal="left" vertical="top" wrapText="1"/>
    </xf>
    <xf numFmtId="43" fontId="11" fillId="0" borderId="3" xfId="1" applyFont="1" applyFill="1" applyBorder="1"/>
    <xf numFmtId="43" fontId="63" fillId="0" borderId="5" xfId="1" applyFont="1" applyFill="1" applyBorder="1"/>
    <xf numFmtId="43" fontId="63" fillId="0" borderId="1" xfId="1" applyFont="1" applyFill="1" applyBorder="1"/>
    <xf numFmtId="43" fontId="0" fillId="0" borderId="1" xfId="0" applyNumberFormat="1" applyBorder="1"/>
    <xf numFmtId="14" fontId="65" fillId="0" borderId="1" xfId="0" applyNumberFormat="1" applyFont="1" applyBorder="1"/>
    <xf numFmtId="0" fontId="69" fillId="0" borderId="1" xfId="0" applyFont="1" applyBorder="1" applyAlignment="1">
      <alignment horizontal="center"/>
    </xf>
    <xf numFmtId="43" fontId="69" fillId="0" borderId="1" xfId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15" fontId="60" fillId="54" borderId="56" xfId="0" applyNumberFormat="1" applyFont="1" applyFill="1" applyBorder="1" applyAlignment="1">
      <alignment horizontal="justify" wrapText="1"/>
    </xf>
    <xf numFmtId="0" fontId="60" fillId="54" borderId="56" xfId="0" applyFont="1" applyFill="1" applyBorder="1" applyAlignment="1">
      <alignment horizontal="justify" wrapText="1"/>
    </xf>
    <xf numFmtId="0" fontId="60" fillId="54" borderId="56" xfId="0" applyFont="1" applyFill="1" applyBorder="1" applyAlignment="1">
      <alignment wrapText="1"/>
    </xf>
    <xf numFmtId="43" fontId="0" fillId="54" borderId="1" xfId="1" applyFont="1" applyFill="1" applyBorder="1" applyAlignment="1">
      <alignment horizontal="left"/>
    </xf>
    <xf numFmtId="43" fontId="77" fillId="0" borderId="1" xfId="0" applyNumberFormat="1" applyFont="1" applyBorder="1" applyAlignment="1">
      <alignment vertical="center" wrapText="1"/>
    </xf>
    <xf numFmtId="0" fontId="0" fillId="0" borderId="0" xfId="0"/>
    <xf numFmtId="0" fontId="59" fillId="48" borderId="56" xfId="0" applyFont="1" applyFill="1" applyBorder="1" applyAlignment="1">
      <alignment horizontal="justify" wrapText="1"/>
    </xf>
    <xf numFmtId="0" fontId="59" fillId="48" borderId="56" xfId="0" applyFont="1" applyFill="1" applyBorder="1" applyAlignment="1">
      <alignment wrapText="1"/>
    </xf>
    <xf numFmtId="0" fontId="0" fillId="49" borderId="56" xfId="0" applyFill="1" applyBorder="1" applyAlignment="1">
      <alignment wrapText="1"/>
    </xf>
    <xf numFmtId="0" fontId="60" fillId="49" borderId="56" xfId="0" applyFont="1" applyFill="1" applyBorder="1" applyAlignment="1">
      <alignment wrapText="1"/>
    </xf>
    <xf numFmtId="0" fontId="60" fillId="49" borderId="56" xfId="0" applyFont="1" applyFill="1" applyBorder="1" applyAlignment="1">
      <alignment horizontal="justify" wrapText="1"/>
    </xf>
    <xf numFmtId="17" fontId="60" fillId="49" borderId="56" xfId="0" applyNumberFormat="1" applyFont="1" applyFill="1" applyBorder="1" applyAlignment="1">
      <alignment wrapText="1"/>
    </xf>
    <xf numFmtId="15" fontId="60" fillId="49" borderId="56" xfId="0" applyNumberFormat="1" applyFont="1" applyFill="1" applyBorder="1" applyAlignment="1">
      <alignment wrapText="1"/>
    </xf>
    <xf numFmtId="4" fontId="60" fillId="49" borderId="56" xfId="0" applyNumberFormat="1" applyFont="1" applyFill="1" applyBorder="1" applyAlignment="1">
      <alignment horizontal="center" wrapText="1"/>
    </xf>
    <xf numFmtId="4" fontId="60" fillId="49" borderId="56" xfId="0" applyNumberFormat="1" applyFont="1" applyFill="1" applyBorder="1" applyAlignment="1">
      <alignment wrapText="1"/>
    </xf>
    <xf numFmtId="0" fontId="60" fillId="49" borderId="56" xfId="0" applyFont="1" applyFill="1" applyBorder="1" applyAlignment="1">
      <alignment horizontal="center" wrapText="1"/>
    </xf>
    <xf numFmtId="15" fontId="60" fillId="49" borderId="56" xfId="0" applyNumberFormat="1" applyFont="1" applyFill="1" applyBorder="1" applyAlignment="1">
      <alignment horizontal="justify" wrapText="1"/>
    </xf>
    <xf numFmtId="43" fontId="73" fillId="54" borderId="1" xfId="0" applyNumberFormat="1" applyFont="1" applyFill="1" applyBorder="1" applyAlignment="1">
      <alignment horizontal="center" wrapText="1"/>
    </xf>
    <xf numFmtId="43" fontId="49" fillId="54" borderId="1" xfId="1" applyFont="1" applyFill="1" applyBorder="1" applyAlignment="1"/>
    <xf numFmtId="0" fontId="65" fillId="0" borderId="0" xfId="0" applyFont="1" applyBorder="1"/>
    <xf numFmtId="0" fontId="69" fillId="0" borderId="0" xfId="0" applyFont="1" applyBorder="1"/>
    <xf numFmtId="43" fontId="65" fillId="0" borderId="0" xfId="1" applyFont="1" applyBorder="1"/>
    <xf numFmtId="43" fontId="73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74" fillId="0" borderId="0" xfId="0" applyNumberFormat="1" applyFont="1" applyFill="1" applyBorder="1" applyAlignment="1">
      <alignment horizontal="left"/>
    </xf>
    <xf numFmtId="43" fontId="49" fillId="54" borderId="0" xfId="1" applyFont="1" applyFill="1" applyBorder="1" applyAlignment="1"/>
    <xf numFmtId="0" fontId="73" fillId="0" borderId="0" xfId="0" applyFont="1" applyBorder="1" applyAlignment="1">
      <alignment horizontal="right"/>
    </xf>
    <xf numFmtId="43" fontId="2" fillId="56" borderId="1" xfId="1" applyFont="1" applyFill="1" applyBorder="1" applyAlignment="1"/>
    <xf numFmtId="14" fontId="72" fillId="53" borderId="1" xfId="0" applyNumberFormat="1" applyFont="1" applyFill="1" applyBorder="1" applyAlignment="1">
      <alignment horizontal="left" vertical="top" wrapText="1"/>
    </xf>
    <xf numFmtId="0" fontId="72" fillId="53" borderId="1" xfId="0" applyNumberFormat="1" applyFont="1" applyFill="1" applyBorder="1" applyAlignment="1">
      <alignment horizontal="left" vertical="top" wrapText="1"/>
    </xf>
    <xf numFmtId="49" fontId="72" fillId="53" borderId="1" xfId="0" applyNumberFormat="1" applyFont="1" applyFill="1" applyBorder="1" applyAlignment="1">
      <alignment horizontal="left" vertical="top" wrapText="1"/>
    </xf>
    <xf numFmtId="43" fontId="0" fillId="53" borderId="1" xfId="1" applyFont="1" applyFill="1" applyBorder="1" applyAlignment="1">
      <alignment horizontal="left"/>
    </xf>
    <xf numFmtId="43" fontId="77" fillId="53" borderId="1" xfId="0" applyNumberFormat="1" applyFont="1" applyFill="1" applyBorder="1" applyAlignment="1">
      <alignment vertical="center" wrapText="1"/>
    </xf>
    <xf numFmtId="43" fontId="0" fillId="57" borderId="1" xfId="1" applyFont="1" applyFill="1" applyBorder="1" applyAlignment="1">
      <alignment horizontal="left"/>
    </xf>
    <xf numFmtId="43" fontId="60" fillId="54" borderId="56" xfId="1" applyFont="1" applyFill="1" applyBorder="1" applyAlignment="1">
      <alignment wrapText="1"/>
    </xf>
    <xf numFmtId="43" fontId="2" fillId="38" borderId="1" xfId="1" applyFont="1" applyFill="1" applyBorder="1" applyAlignment="1"/>
    <xf numFmtId="43" fontId="65" fillId="3" borderId="0" xfId="0" applyNumberFormat="1" applyFont="1" applyFill="1"/>
    <xf numFmtId="43" fontId="2" fillId="52" borderId="1" xfId="1" applyFont="1" applyFill="1" applyBorder="1" applyAlignment="1"/>
    <xf numFmtId="0" fontId="77" fillId="0" borderId="1" xfId="0" applyFont="1" applyFill="1" applyBorder="1" applyAlignment="1">
      <alignment horizontal="left" vertical="top" wrapText="1"/>
    </xf>
    <xf numFmtId="0" fontId="0" fillId="0" borderId="1" xfId="0" applyFill="1" applyBorder="1"/>
    <xf numFmtId="43" fontId="73" fillId="0" borderId="1" xfId="0" applyNumberFormat="1" applyFont="1" applyFill="1" applyBorder="1" applyAlignment="1">
      <alignment horizontal="center" wrapText="1"/>
    </xf>
    <xf numFmtId="0" fontId="65" fillId="0" borderId="0" xfId="0" applyFont="1" applyFill="1"/>
    <xf numFmtId="43" fontId="76" fillId="0" borderId="1" xfId="1" applyFont="1" applyFill="1" applyBorder="1"/>
    <xf numFmtId="0" fontId="73" fillId="0" borderId="1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6" fontId="3" fillId="47" borderId="10" xfId="0" applyNumberFormat="1" applyFont="1" applyFill="1" applyBorder="1" applyAlignment="1">
      <alignment horizontal="left"/>
    </xf>
    <xf numFmtId="16" fontId="3" fillId="47" borderId="11" xfId="0" quotePrefix="1" applyNumberFormat="1" applyFont="1" applyFill="1" applyBorder="1" applyAlignment="1">
      <alignment horizontal="left"/>
    </xf>
    <xf numFmtId="0" fontId="12" fillId="0" borderId="10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11" xfId="0" applyFont="1" applyFill="1" applyBorder="1" applyAlignment="1">
      <alignment horizontal="center"/>
    </xf>
    <xf numFmtId="0" fontId="62" fillId="48" borderId="58" xfId="0" applyFont="1" applyFill="1" applyBorder="1" applyAlignment="1">
      <alignment horizontal="center" vertical="top" wrapText="1"/>
    </xf>
    <xf numFmtId="0" fontId="62" fillId="48" borderId="59" xfId="0" applyFont="1" applyFill="1" applyBorder="1" applyAlignment="1">
      <alignment horizontal="center" vertical="top" wrapText="1"/>
    </xf>
    <xf numFmtId="0" fontId="62" fillId="48" borderId="60" xfId="0" applyFont="1" applyFill="1" applyBorder="1" applyAlignment="1">
      <alignment horizontal="center" vertical="top" wrapText="1"/>
    </xf>
    <xf numFmtId="0" fontId="0" fillId="49" borderId="58" xfId="0" applyFill="1" applyBorder="1" applyAlignment="1">
      <alignment vertical="top" wrapText="1"/>
    </xf>
    <xf numFmtId="0" fontId="0" fillId="49" borderId="60" xfId="0" applyFill="1" applyBorder="1" applyAlignment="1">
      <alignment vertical="top" wrapText="1"/>
    </xf>
    <xf numFmtId="0" fontId="60" fillId="49" borderId="58" xfId="0" applyFont="1" applyFill="1" applyBorder="1" applyAlignment="1">
      <alignment vertical="top" wrapText="1"/>
    </xf>
    <xf numFmtId="0" fontId="60" fillId="49" borderId="60" xfId="0" applyFont="1" applyFill="1" applyBorder="1" applyAlignment="1">
      <alignment vertical="top" wrapText="1"/>
    </xf>
    <xf numFmtId="17" fontId="60" fillId="49" borderId="58" xfId="0" applyNumberFormat="1" applyFont="1" applyFill="1" applyBorder="1" applyAlignment="1">
      <alignment horizontal="justify" vertical="top" wrapText="1"/>
    </xf>
    <xf numFmtId="17" fontId="60" fillId="49" borderId="60" xfId="0" applyNumberFormat="1" applyFont="1" applyFill="1" applyBorder="1" applyAlignment="1">
      <alignment horizontal="justify" vertical="top" wrapText="1"/>
    </xf>
    <xf numFmtId="15" fontId="3" fillId="0" borderId="0" xfId="0" applyNumberFormat="1" applyFont="1" applyFill="1" applyBorder="1" applyAlignment="1">
      <alignment horizontal="center"/>
    </xf>
    <xf numFmtId="0" fontId="64" fillId="48" borderId="58" xfId="0" applyFont="1" applyFill="1" applyBorder="1" applyAlignment="1">
      <alignment horizontal="center" vertical="top" wrapText="1"/>
    </xf>
    <xf numFmtId="0" fontId="64" fillId="48" borderId="59" xfId="0" applyFont="1" applyFill="1" applyBorder="1" applyAlignment="1">
      <alignment horizontal="center" vertical="top" wrapText="1"/>
    </xf>
    <xf numFmtId="0" fontId="64" fillId="48" borderId="60" xfId="0" applyFont="1" applyFill="1" applyBorder="1" applyAlignment="1">
      <alignment horizontal="center" vertical="top" wrapText="1"/>
    </xf>
    <xf numFmtId="43" fontId="65" fillId="49" borderId="58" xfId="1" applyFont="1" applyFill="1" applyBorder="1" applyAlignment="1">
      <alignment vertical="top" wrapText="1"/>
    </xf>
    <xf numFmtId="43" fontId="65" fillId="49" borderId="60" xfId="1" applyFont="1" applyFill="1" applyBorder="1" applyAlignment="1">
      <alignment vertical="top" wrapText="1"/>
    </xf>
    <xf numFmtId="0" fontId="67" fillId="49" borderId="58" xfId="0" applyFont="1" applyFill="1" applyBorder="1" applyAlignment="1">
      <alignment vertical="top" wrapText="1"/>
    </xf>
    <xf numFmtId="0" fontId="67" fillId="49" borderId="60" xfId="0" applyFont="1" applyFill="1" applyBorder="1" applyAlignment="1">
      <alignment vertical="top" wrapText="1"/>
    </xf>
    <xf numFmtId="43" fontId="67" fillId="49" borderId="58" xfId="1" applyFont="1" applyFill="1" applyBorder="1" applyAlignment="1">
      <alignment vertical="top" wrapText="1"/>
    </xf>
    <xf numFmtId="43" fontId="67" fillId="49" borderId="60" xfId="1" applyFont="1" applyFill="1" applyBorder="1" applyAlignment="1">
      <alignment vertical="top" wrapText="1"/>
    </xf>
    <xf numFmtId="17" fontId="67" fillId="49" borderId="58" xfId="0" applyNumberFormat="1" applyFont="1" applyFill="1" applyBorder="1" applyAlignment="1">
      <alignment horizontal="justify" vertical="top" wrapText="1"/>
    </xf>
    <xf numFmtId="17" fontId="67" fillId="49" borderId="60" xfId="0" applyNumberFormat="1" applyFont="1" applyFill="1" applyBorder="1" applyAlignment="1">
      <alignment horizontal="justify" vertical="top" wrapText="1"/>
    </xf>
    <xf numFmtId="0" fontId="0" fillId="49" borderId="62" xfId="0" applyFill="1" applyBorder="1" applyAlignment="1">
      <alignment wrapText="1"/>
    </xf>
    <xf numFmtId="0" fontId="0" fillId="49" borderId="63" xfId="0" applyFill="1" applyBorder="1" applyAlignment="1">
      <alignment wrapText="1"/>
    </xf>
    <xf numFmtId="0" fontId="60" fillId="49" borderId="62" xfId="0" applyFont="1" applyFill="1" applyBorder="1" applyAlignment="1">
      <alignment wrapText="1"/>
    </xf>
    <xf numFmtId="0" fontId="60" fillId="49" borderId="63" xfId="0" applyFont="1" applyFill="1" applyBorder="1" applyAlignment="1">
      <alignment wrapText="1"/>
    </xf>
    <xf numFmtId="0" fontId="60" fillId="49" borderId="62" xfId="0" applyFont="1" applyFill="1" applyBorder="1" applyAlignment="1">
      <alignment horizontal="justify" wrapText="1"/>
    </xf>
    <xf numFmtId="0" fontId="60" fillId="49" borderId="63" xfId="0" applyFont="1" applyFill="1" applyBorder="1" applyAlignment="1">
      <alignment horizontal="justify" wrapText="1"/>
    </xf>
    <xf numFmtId="15" fontId="60" fillId="49" borderId="62" xfId="0" applyNumberFormat="1" applyFont="1" applyFill="1" applyBorder="1" applyAlignment="1">
      <alignment horizontal="justify" wrapText="1"/>
    </xf>
    <xf numFmtId="15" fontId="60" fillId="49" borderId="63" xfId="0" applyNumberFormat="1" applyFont="1" applyFill="1" applyBorder="1" applyAlignment="1">
      <alignment horizontal="justify" wrapText="1"/>
    </xf>
    <xf numFmtId="43" fontId="60" fillId="4" borderId="62" xfId="1" applyFont="1" applyFill="1" applyBorder="1" applyAlignment="1">
      <alignment wrapText="1"/>
    </xf>
    <xf numFmtId="43" fontId="60" fillId="4" borderId="63" xfId="1" applyFont="1" applyFill="1" applyBorder="1" applyAlignment="1">
      <alignment wrapText="1"/>
    </xf>
    <xf numFmtId="43" fontId="60" fillId="49" borderId="62" xfId="1" applyFont="1" applyFill="1" applyBorder="1" applyAlignment="1">
      <alignment wrapText="1"/>
    </xf>
    <xf numFmtId="43" fontId="60" fillId="49" borderId="63" xfId="1" applyFont="1" applyFill="1" applyBorder="1" applyAlignment="1">
      <alignment wrapText="1"/>
    </xf>
    <xf numFmtId="0" fontId="60" fillId="49" borderId="62" xfId="0" applyFont="1" applyFill="1" applyBorder="1" applyAlignment="1">
      <alignment horizontal="center" wrapText="1"/>
    </xf>
    <xf numFmtId="0" fontId="60" fillId="49" borderId="63" xfId="0" applyFont="1" applyFill="1" applyBorder="1" applyAlignment="1">
      <alignment horizontal="center" wrapText="1"/>
    </xf>
    <xf numFmtId="17" fontId="60" fillId="49" borderId="62" xfId="0" applyNumberFormat="1" applyFont="1" applyFill="1" applyBorder="1" applyAlignment="1">
      <alignment wrapText="1"/>
    </xf>
    <xf numFmtId="17" fontId="60" fillId="49" borderId="63" xfId="0" applyNumberFormat="1" applyFont="1" applyFill="1" applyBorder="1" applyAlignment="1">
      <alignment wrapText="1"/>
    </xf>
    <xf numFmtId="15" fontId="60" fillId="49" borderId="62" xfId="0" applyNumberFormat="1" applyFont="1" applyFill="1" applyBorder="1" applyAlignment="1">
      <alignment wrapText="1"/>
    </xf>
    <xf numFmtId="15" fontId="60" fillId="49" borderId="63" xfId="0" applyNumberFormat="1" applyFont="1" applyFill="1" applyBorder="1" applyAlignment="1">
      <alignment wrapText="1"/>
    </xf>
    <xf numFmtId="0" fontId="3" fillId="0" borderId="69" xfId="7" applyFont="1" applyFill="1" applyBorder="1" applyAlignment="1">
      <alignment horizontal="center"/>
    </xf>
    <xf numFmtId="0" fontId="3" fillId="0" borderId="7" xfId="7" applyFont="1" applyFill="1" applyBorder="1" applyAlignment="1">
      <alignment horizontal="center"/>
    </xf>
    <xf numFmtId="0" fontId="3" fillId="0" borderId="10" xfId="7" applyFont="1" applyFill="1" applyBorder="1" applyAlignment="1">
      <alignment horizontal="center"/>
    </xf>
    <xf numFmtId="0" fontId="3" fillId="0" borderId="11" xfId="7" applyFont="1" applyFill="1" applyBorder="1" applyAlignment="1">
      <alignment horizontal="center"/>
    </xf>
    <xf numFmtId="0" fontId="3" fillId="0" borderId="48" xfId="7" applyFont="1" applyFill="1" applyBorder="1" applyAlignment="1">
      <alignment horizontal="center"/>
    </xf>
    <xf numFmtId="0" fontId="36" fillId="0" borderId="14" xfId="10" applyFont="1" applyBorder="1" applyAlignment="1">
      <alignment horizontal="center"/>
    </xf>
    <xf numFmtId="0" fontId="36" fillId="0" borderId="15" xfId="10" applyFont="1" applyBorder="1" applyAlignment="1">
      <alignment horizontal="center"/>
    </xf>
    <xf numFmtId="0" fontId="36" fillId="0" borderId="17" xfId="10" applyFont="1" applyBorder="1" applyAlignment="1">
      <alignment horizontal="left" vertical="center" wrapText="1"/>
    </xf>
    <xf numFmtId="0" fontId="36" fillId="0" borderId="0" xfId="10" applyFont="1" applyBorder="1" applyAlignment="1">
      <alignment horizontal="left" vertical="center" wrapText="1"/>
    </xf>
    <xf numFmtId="0" fontId="36" fillId="0" borderId="12" xfId="10" applyFont="1" applyBorder="1" applyAlignment="1">
      <alignment horizontal="left" vertical="center" wrapText="1"/>
    </xf>
    <xf numFmtId="0" fontId="45" fillId="0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36" fillId="0" borderId="39" xfId="10" applyFont="1" applyBorder="1" applyAlignment="1">
      <alignment horizontal="left" vertical="center" wrapText="1"/>
    </xf>
    <xf numFmtId="0" fontId="36" fillId="0" borderId="40" xfId="10" applyFont="1" applyBorder="1" applyAlignment="1">
      <alignment horizontal="left" vertical="center" wrapText="1"/>
    </xf>
    <xf numFmtId="0" fontId="36" fillId="0" borderId="41" xfId="10" applyFont="1" applyBorder="1" applyAlignment="1">
      <alignment horizontal="left" vertical="center" wrapText="1"/>
    </xf>
    <xf numFmtId="0" fontId="37" fillId="0" borderId="14" xfId="10" applyFont="1" applyBorder="1" applyAlignment="1">
      <alignment horizontal="center"/>
    </xf>
    <xf numFmtId="0" fontId="37" fillId="0" borderId="16" xfId="1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7" fillId="0" borderId="20" xfId="1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6" fillId="0" borderId="20" xfId="10" applyFont="1" applyBorder="1" applyAlignment="1">
      <alignment horizontal="center"/>
    </xf>
    <xf numFmtId="0" fontId="36" fillId="0" borderId="4" xfId="10" applyFont="1" applyBorder="1" applyAlignment="1">
      <alignment horizontal="left" vertical="center" wrapText="1"/>
    </xf>
    <xf numFmtId="0" fontId="36" fillId="0" borderId="24" xfId="10" applyFont="1" applyBorder="1" applyAlignment="1">
      <alignment horizontal="left" vertical="center" wrapText="1"/>
    </xf>
    <xf numFmtId="0" fontId="36" fillId="0" borderId="49" xfId="10" applyFont="1" applyBorder="1" applyAlignment="1">
      <alignment horizontal="left" vertical="center" wrapText="1"/>
    </xf>
    <xf numFmtId="0" fontId="36" fillId="0" borderId="50" xfId="10" applyFont="1" applyBorder="1" applyAlignment="1">
      <alignment horizontal="left" vertical="center" wrapText="1"/>
    </xf>
    <xf numFmtId="40" fontId="12" fillId="0" borderId="1" xfId="1" applyNumberFormat="1" applyFont="1" applyFill="1" applyBorder="1" applyAlignment="1">
      <alignment horizontal="right"/>
    </xf>
    <xf numFmtId="16" fontId="3" fillId="4" borderId="10" xfId="0" applyNumberFormat="1" applyFont="1" applyFill="1" applyBorder="1" applyAlignment="1">
      <alignment horizontal="left"/>
    </xf>
    <xf numFmtId="16" fontId="3" fillId="4" borderId="11" xfId="0" quotePrefix="1" applyNumberFormat="1" applyFont="1" applyFill="1" applyBorder="1" applyAlignment="1">
      <alignment horizontal="left"/>
    </xf>
  </cellXfs>
  <cellStyles count="56">
    <cellStyle name="20% - Accent1" xfId="30" builtinId="30" customBuiltin="1"/>
    <cellStyle name="20% - Accent2" xfId="34" builtinId="34" customBuiltin="1"/>
    <cellStyle name="20% - Accent3" xfId="38" builtinId="38" customBuiltin="1"/>
    <cellStyle name="20% - Accent4" xfId="42" builtinId="42" customBuiltin="1"/>
    <cellStyle name="20% - Accent5" xfId="46" builtinId="46" customBuiltin="1"/>
    <cellStyle name="20% - Accent6" xfId="50" builtinId="50" customBuiltin="1"/>
    <cellStyle name="40% - Accent1" xfId="31" builtinId="31" customBuiltin="1"/>
    <cellStyle name="40% - Accent2" xfId="35" builtinId="35" customBuiltin="1"/>
    <cellStyle name="40% - Accent3" xfId="39" builtinId="39" customBuiltin="1"/>
    <cellStyle name="40% - Accent4" xfId="43" builtinId="43" customBuiltin="1"/>
    <cellStyle name="40% - Accent5" xfId="47" builtinId="47" customBuiltin="1"/>
    <cellStyle name="40% - Accent6" xfId="51" builtinId="51" customBuiltin="1"/>
    <cellStyle name="60% - Accent1" xfId="32" builtinId="32" customBuiltin="1"/>
    <cellStyle name="60% - Accent2" xfId="36" builtinId="36" customBuiltin="1"/>
    <cellStyle name="60% - Accent3" xfId="40" builtinId="40" customBuiltin="1"/>
    <cellStyle name="60% - Accent4" xfId="44" builtinId="44" customBuiltin="1"/>
    <cellStyle name="60% - Accent5" xfId="48" builtinId="48" customBuiltin="1"/>
    <cellStyle name="60% - Accent6" xfId="52" builtinId="52" customBuiltin="1"/>
    <cellStyle name="Accent1" xfId="29" builtinId="29" customBuiltin="1"/>
    <cellStyle name="Accent2" xfId="33" builtinId="33" customBuiltin="1"/>
    <cellStyle name="Accent3" xfId="37" builtinId="37" customBuiltin="1"/>
    <cellStyle name="Accent4" xfId="41" builtinId="41" customBuiltin="1"/>
    <cellStyle name="Accent5" xfId="45" builtinId="45" customBuiltin="1"/>
    <cellStyle name="Accent6" xfId="49" builtinId="49" customBuiltin="1"/>
    <cellStyle name="Bad" xfId="18" builtinId="27" customBuiltin="1"/>
    <cellStyle name="Calculation" xfId="22" builtinId="22" customBuiltin="1"/>
    <cellStyle name="Check Cell" xfId="24" builtinId="23" customBuiltin="1"/>
    <cellStyle name="Comma" xfId="1" builtinId="3"/>
    <cellStyle name="Comma 2" xfId="3" xr:uid="{00000000-0005-0000-0000-00001C000000}"/>
    <cellStyle name="Comma 2 2" xfId="6" xr:uid="{00000000-0005-0000-0000-00001D000000}"/>
    <cellStyle name="Comma 3" xfId="8" xr:uid="{00000000-0005-0000-0000-00001E000000}"/>
    <cellStyle name="Comma 3 2" xfId="9" xr:uid="{00000000-0005-0000-0000-00001F000000}"/>
    <cellStyle name="Comma 4" xfId="55" xr:uid="{00000000-0005-0000-0000-000020000000}"/>
    <cellStyle name="Explanatory Text" xfId="27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Hyperlink" xfId="53" builtinId="8"/>
    <cellStyle name="Input" xfId="20" builtinId="20" customBuiltin="1"/>
    <cellStyle name="Linked Cell" xfId="23" builtinId="24" customBuiltin="1"/>
    <cellStyle name="Neutral" xfId="19" builtinId="28" customBuiltin="1"/>
    <cellStyle name="Normal" xfId="0" builtinId="0"/>
    <cellStyle name="Normal 2" xfId="2" xr:uid="{00000000-0005-0000-0000-00002C000000}"/>
    <cellStyle name="Normal 2 2" xfId="4" xr:uid="{00000000-0005-0000-0000-00002D000000}"/>
    <cellStyle name="Normal 2 3" xfId="7" xr:uid="{00000000-0005-0000-0000-00002E000000}"/>
    <cellStyle name="Normal 3" xfId="5" xr:uid="{00000000-0005-0000-0000-00002F000000}"/>
    <cellStyle name="Normal 3 2" xfId="10" xr:uid="{00000000-0005-0000-0000-000030000000}"/>
    <cellStyle name="Normal 4" xfId="11" xr:uid="{00000000-0005-0000-0000-000031000000}"/>
    <cellStyle name="Note" xfId="26" builtinId="10" customBuiltin="1"/>
    <cellStyle name="Output" xfId="21" builtinId="21" customBuiltin="1"/>
    <cellStyle name="Title" xfId="12" builtinId="15" customBuiltin="1"/>
    <cellStyle name="Title 2" xfId="54" xr:uid="{00000000-0005-0000-0000-000035000000}"/>
    <cellStyle name="Total" xfId="28" builtinId="25" customBuiltin="1"/>
    <cellStyle name="Warning Text" xfId="25" builtinId="11" customBuiltin="1"/>
  </cellStyles>
  <dxfs count="2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CIL$3999605.23@3.6421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CIL171762$174474.34@3.6421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XM148"/>
  <sheetViews>
    <sheetView view="pageBreakPreview" zoomScale="85" zoomScaleNormal="100" zoomScaleSheetLayoutView="85" workbookViewId="0">
      <selection activeCell="C12" sqref="C12"/>
    </sheetView>
  </sheetViews>
  <sheetFormatPr defaultColWidth="10.85546875" defaultRowHeight="15" x14ac:dyDescent="0.2"/>
  <cols>
    <col min="1" max="1" width="14" style="32" customWidth="1"/>
    <col min="2" max="2" width="21.7109375" style="41" customWidth="1"/>
    <col min="3" max="3" width="48.5703125" style="368" customWidth="1"/>
    <col min="4" max="4" width="13.85546875" style="66" bestFit="1" customWidth="1"/>
    <col min="5" max="5" width="18.42578125" style="14" customWidth="1"/>
    <col min="6" max="6" width="16.85546875" style="44" customWidth="1"/>
    <col min="7" max="7" width="13.5703125" style="583" customWidth="1"/>
    <col min="8" max="8" width="21" style="32" customWidth="1"/>
    <col min="9" max="9" width="24" style="32" bestFit="1" customWidth="1"/>
    <col min="10" max="51" width="11" style="592" bestFit="1" customWidth="1"/>
    <col min="52" max="16185" width="11" style="32" bestFit="1" customWidth="1"/>
    <col min="16186" max="16384" width="10.85546875" style="32"/>
  </cols>
  <sheetData>
    <row r="1" spans="1:51" x14ac:dyDescent="0.2">
      <c r="A1" s="28"/>
      <c r="B1" s="29"/>
      <c r="C1" s="360"/>
      <c r="D1" s="188"/>
      <c r="E1" s="10"/>
      <c r="F1" s="31"/>
      <c r="G1" s="574"/>
    </row>
    <row r="2" spans="1:51" ht="15.75" x14ac:dyDescent="0.25">
      <c r="A2" s="671" t="s">
        <v>29</v>
      </c>
      <c r="B2" s="671"/>
      <c r="C2" s="671"/>
      <c r="D2" s="671"/>
      <c r="E2" s="671"/>
      <c r="F2" s="671"/>
      <c r="G2" s="671"/>
    </row>
    <row r="3" spans="1:51" ht="15.75" x14ac:dyDescent="0.25">
      <c r="A3" s="671" t="s">
        <v>17730</v>
      </c>
      <c r="B3" s="671"/>
      <c r="C3" s="671"/>
      <c r="D3" s="671"/>
      <c r="E3" s="671"/>
      <c r="F3" s="671"/>
      <c r="G3" s="671"/>
    </row>
    <row r="4" spans="1:51" ht="15.75" x14ac:dyDescent="0.25">
      <c r="A4" s="671" t="s">
        <v>17740</v>
      </c>
      <c r="B4" s="671"/>
      <c r="C4" s="671"/>
      <c r="D4" s="671"/>
      <c r="E4" s="671"/>
      <c r="F4" s="671"/>
      <c r="G4" s="671"/>
    </row>
    <row r="5" spans="1:51" ht="15.75" x14ac:dyDescent="0.25">
      <c r="A5" s="137" t="s">
        <v>0</v>
      </c>
      <c r="B5" s="138" t="s">
        <v>2</v>
      </c>
      <c r="C5" s="357" t="s">
        <v>1</v>
      </c>
      <c r="D5" s="544"/>
      <c r="E5" s="140" t="s">
        <v>32</v>
      </c>
      <c r="F5" s="141" t="s">
        <v>33</v>
      </c>
      <c r="G5" s="575" t="s">
        <v>3</v>
      </c>
    </row>
    <row r="6" spans="1:51" x14ac:dyDescent="0.2">
      <c r="A6" s="2"/>
      <c r="B6" s="68" t="s">
        <v>34</v>
      </c>
      <c r="C6" s="362"/>
      <c r="D6" s="545"/>
      <c r="E6" s="71"/>
      <c r="F6" s="72"/>
      <c r="G6" s="576"/>
    </row>
    <row r="7" spans="1:51" s="303" customFormat="1" ht="15.75" x14ac:dyDescent="0.25">
      <c r="A7" s="672" t="s">
        <v>17742</v>
      </c>
      <c r="B7" s="673"/>
      <c r="C7" s="361"/>
      <c r="D7" s="546"/>
      <c r="E7" s="596">
        <v>-3990359.01</v>
      </c>
      <c r="F7" s="608">
        <v>-2216483.46</v>
      </c>
      <c r="G7" s="577"/>
      <c r="J7" s="592"/>
      <c r="K7" s="592"/>
      <c r="L7" s="592"/>
      <c r="M7" s="592"/>
      <c r="N7" s="592"/>
      <c r="O7" s="592"/>
      <c r="P7" s="592"/>
      <c r="Q7" s="592"/>
      <c r="R7" s="592"/>
      <c r="S7" s="592"/>
      <c r="T7" s="592"/>
      <c r="U7" s="592"/>
      <c r="V7" s="592"/>
      <c r="W7" s="592"/>
      <c r="X7" s="592"/>
      <c r="Y7" s="592"/>
      <c r="Z7" s="592"/>
      <c r="AA7" s="592"/>
      <c r="AB7" s="592"/>
      <c r="AC7" s="592"/>
      <c r="AD7" s="592"/>
      <c r="AE7" s="592"/>
      <c r="AF7" s="592"/>
      <c r="AG7" s="592"/>
      <c r="AH7" s="592"/>
      <c r="AI7" s="592"/>
      <c r="AJ7" s="592"/>
      <c r="AK7" s="592"/>
      <c r="AL7" s="592"/>
      <c r="AM7" s="592"/>
      <c r="AN7" s="592"/>
      <c r="AO7" s="592"/>
      <c r="AP7" s="592"/>
      <c r="AQ7" s="592"/>
      <c r="AR7" s="592"/>
      <c r="AS7" s="592"/>
      <c r="AT7" s="592"/>
      <c r="AU7" s="592"/>
      <c r="AV7" s="592"/>
      <c r="AW7" s="592"/>
      <c r="AX7" s="592"/>
      <c r="AY7" s="592"/>
    </row>
    <row r="8" spans="1:51" ht="15.75" x14ac:dyDescent="0.25">
      <c r="A8" s="75"/>
      <c r="B8" s="105"/>
      <c r="C8" s="362"/>
      <c r="D8" s="428"/>
      <c r="E8" s="78"/>
      <c r="F8" s="79"/>
      <c r="G8" s="576"/>
      <c r="H8" s="236"/>
      <c r="I8" s="236"/>
      <c r="J8" s="593"/>
      <c r="K8" s="593"/>
      <c r="L8" s="593"/>
      <c r="M8" s="593"/>
      <c r="N8" s="593"/>
      <c r="O8" s="593"/>
      <c r="P8" s="593"/>
      <c r="Q8" s="593"/>
      <c r="R8" s="593"/>
    </row>
    <row r="9" spans="1:51" ht="15.75" x14ac:dyDescent="0.25">
      <c r="A9" s="135" t="s">
        <v>43</v>
      </c>
      <c r="B9" s="615"/>
      <c r="C9" s="362"/>
      <c r="D9" s="616"/>
      <c r="E9" s="78"/>
      <c r="F9" s="79"/>
      <c r="G9" s="576"/>
      <c r="H9" s="236"/>
      <c r="I9" s="236"/>
      <c r="J9" s="593"/>
      <c r="K9" s="593"/>
      <c r="L9" s="593"/>
      <c r="M9" s="593"/>
      <c r="N9" s="593"/>
      <c r="O9" s="593"/>
      <c r="P9" s="593"/>
      <c r="Q9" s="593"/>
      <c r="R9" s="593"/>
    </row>
    <row r="10" spans="1:51" ht="15.75" x14ac:dyDescent="0.25">
      <c r="A10" s="600" t="s">
        <v>17744</v>
      </c>
      <c r="B10" s="615" t="s">
        <v>17753</v>
      </c>
      <c r="C10" s="362" t="s">
        <v>17783</v>
      </c>
      <c r="D10" s="616">
        <v>3733.18</v>
      </c>
      <c r="E10" s="78"/>
      <c r="F10" s="79"/>
      <c r="G10" s="576" t="s">
        <v>17838</v>
      </c>
      <c r="H10" s="236"/>
      <c r="I10" s="236"/>
      <c r="J10" s="593"/>
      <c r="K10" s="593"/>
      <c r="L10" s="593"/>
      <c r="M10" s="593"/>
      <c r="N10" s="593"/>
      <c r="O10" s="593"/>
      <c r="P10" s="593"/>
      <c r="Q10" s="593"/>
      <c r="R10" s="593"/>
    </row>
    <row r="11" spans="1:51" ht="15.75" x14ac:dyDescent="0.25">
      <c r="A11" s="600" t="s">
        <v>17745</v>
      </c>
      <c r="B11" s="615" t="s">
        <v>17754</v>
      </c>
      <c r="C11" s="362" t="s">
        <v>17784</v>
      </c>
      <c r="D11" s="616">
        <v>3894.06</v>
      </c>
      <c r="E11" s="78"/>
      <c r="F11" s="79"/>
      <c r="G11" s="576" t="s">
        <v>17838</v>
      </c>
      <c r="H11" s="236"/>
      <c r="I11" s="236"/>
      <c r="J11" s="593"/>
      <c r="K11" s="593"/>
      <c r="L11" s="593"/>
      <c r="M11" s="593"/>
      <c r="N11" s="593"/>
      <c r="O11" s="593"/>
      <c r="P11" s="593"/>
      <c r="Q11" s="593"/>
      <c r="R11" s="593"/>
    </row>
    <row r="12" spans="1:51" ht="15.75" x14ac:dyDescent="0.25">
      <c r="A12" s="600" t="s">
        <v>17746</v>
      </c>
      <c r="B12" s="615" t="s">
        <v>17755</v>
      </c>
      <c r="C12" s="362" t="s">
        <v>17785</v>
      </c>
      <c r="D12" s="616">
        <v>5143.3900000000003</v>
      </c>
      <c r="E12" s="78"/>
      <c r="F12" s="79"/>
      <c r="G12" s="576" t="s">
        <v>17838</v>
      </c>
      <c r="H12" s="236"/>
      <c r="I12" s="236"/>
      <c r="J12" s="593"/>
      <c r="K12" s="593"/>
      <c r="L12" s="593"/>
      <c r="M12" s="593"/>
      <c r="N12" s="593"/>
      <c r="O12" s="593"/>
      <c r="P12" s="593"/>
      <c r="Q12" s="593"/>
      <c r="R12" s="593"/>
    </row>
    <row r="13" spans="1:51" ht="15.75" x14ac:dyDescent="0.25">
      <c r="A13" s="600" t="s">
        <v>17747</v>
      </c>
      <c r="B13" s="615" t="s">
        <v>17756</v>
      </c>
      <c r="C13" s="362" t="s">
        <v>17786</v>
      </c>
      <c r="D13" s="616">
        <v>5586</v>
      </c>
      <c r="E13" s="78"/>
      <c r="F13" s="79"/>
      <c r="G13" s="576" t="s">
        <v>17838</v>
      </c>
      <c r="H13" s="236"/>
      <c r="I13" s="236"/>
      <c r="J13" s="593"/>
      <c r="K13" s="593"/>
      <c r="L13" s="593"/>
      <c r="M13" s="593"/>
      <c r="N13" s="593"/>
      <c r="O13" s="593"/>
      <c r="P13" s="593"/>
      <c r="Q13" s="593"/>
      <c r="R13" s="593"/>
    </row>
    <row r="14" spans="1:51" ht="15.75" x14ac:dyDescent="0.25">
      <c r="A14" s="600" t="s">
        <v>17748</v>
      </c>
      <c r="B14" s="615" t="s">
        <v>17757</v>
      </c>
      <c r="C14" s="362" t="s">
        <v>17787</v>
      </c>
      <c r="D14" s="616">
        <v>6045</v>
      </c>
      <c r="E14" s="78"/>
      <c r="F14" s="79"/>
      <c r="G14" s="576" t="s">
        <v>17838</v>
      </c>
      <c r="H14" s="236"/>
      <c r="I14" s="236"/>
      <c r="J14" s="593"/>
      <c r="K14" s="593"/>
      <c r="L14" s="593"/>
      <c r="M14" s="593"/>
      <c r="N14" s="593"/>
      <c r="O14" s="593"/>
      <c r="P14" s="593"/>
      <c r="Q14" s="593"/>
      <c r="R14" s="593"/>
    </row>
    <row r="15" spans="1:51" ht="15.75" x14ac:dyDescent="0.25">
      <c r="A15" s="600" t="s">
        <v>17749</v>
      </c>
      <c r="B15" s="615" t="s">
        <v>17758</v>
      </c>
      <c r="C15" s="362" t="s">
        <v>17788</v>
      </c>
      <c r="D15" s="616">
        <v>6480</v>
      </c>
      <c r="E15" s="78"/>
      <c r="F15" s="79"/>
      <c r="G15" s="576" t="s">
        <v>17838</v>
      </c>
      <c r="H15" s="236"/>
      <c r="I15" s="236"/>
      <c r="J15" s="593"/>
      <c r="K15" s="593"/>
      <c r="L15" s="593"/>
      <c r="M15" s="593"/>
      <c r="N15" s="593"/>
      <c r="O15" s="593"/>
      <c r="P15" s="593"/>
      <c r="Q15" s="593"/>
      <c r="R15" s="593"/>
    </row>
    <row r="16" spans="1:51" ht="15.75" x14ac:dyDescent="0.25">
      <c r="A16" s="600" t="s">
        <v>17748</v>
      </c>
      <c r="B16" s="615" t="s">
        <v>17759</v>
      </c>
      <c r="C16" s="362" t="s">
        <v>17789</v>
      </c>
      <c r="D16" s="616">
        <v>7204.05</v>
      </c>
      <c r="E16" s="78"/>
      <c r="F16" s="79"/>
      <c r="G16" s="576" t="s">
        <v>17838</v>
      </c>
      <c r="H16" s="236"/>
      <c r="I16" s="236"/>
      <c r="J16" s="593"/>
      <c r="K16" s="593"/>
      <c r="L16" s="593"/>
      <c r="M16" s="593"/>
      <c r="N16" s="593"/>
      <c r="O16" s="593"/>
      <c r="P16" s="593"/>
      <c r="Q16" s="593"/>
      <c r="R16" s="593"/>
    </row>
    <row r="17" spans="1:18" ht="15.75" x14ac:dyDescent="0.25">
      <c r="A17" s="600" t="s">
        <v>17750</v>
      </c>
      <c r="B17" s="615" t="s">
        <v>17760</v>
      </c>
      <c r="C17" s="362" t="s">
        <v>17790</v>
      </c>
      <c r="D17" s="616">
        <v>7288.72</v>
      </c>
      <c r="E17" s="78"/>
      <c r="F17" s="79"/>
      <c r="G17" s="576" t="s">
        <v>17838</v>
      </c>
      <c r="H17" s="236"/>
      <c r="I17" s="236"/>
      <c r="J17" s="593"/>
      <c r="K17" s="593"/>
      <c r="L17" s="593"/>
      <c r="M17" s="593"/>
      <c r="N17" s="593"/>
      <c r="O17" s="593"/>
      <c r="P17" s="593"/>
      <c r="Q17" s="593"/>
      <c r="R17" s="593"/>
    </row>
    <row r="18" spans="1:18" ht="15.75" x14ac:dyDescent="0.25">
      <c r="A18" s="600" t="s">
        <v>17750</v>
      </c>
      <c r="B18" s="615" t="s">
        <v>17761</v>
      </c>
      <c r="C18" s="362" t="s">
        <v>17791</v>
      </c>
      <c r="D18" s="616">
        <v>8582.06</v>
      </c>
      <c r="E18" s="78"/>
      <c r="F18" s="79"/>
      <c r="G18" s="576" t="s">
        <v>17838</v>
      </c>
      <c r="H18" s="236"/>
      <c r="I18" s="236"/>
      <c r="J18" s="593"/>
      <c r="K18" s="593"/>
      <c r="L18" s="593"/>
      <c r="M18" s="593"/>
      <c r="N18" s="593"/>
      <c r="O18" s="593"/>
      <c r="P18" s="593"/>
      <c r="Q18" s="593"/>
      <c r="R18" s="593"/>
    </row>
    <row r="19" spans="1:18" ht="15.75" x14ac:dyDescent="0.25">
      <c r="A19" s="600" t="s">
        <v>17751</v>
      </c>
      <c r="B19" s="615" t="s">
        <v>17762</v>
      </c>
      <c r="C19" s="362" t="s">
        <v>17792</v>
      </c>
      <c r="D19" s="616">
        <v>8933.08</v>
      </c>
      <c r="E19" s="78"/>
      <c r="F19" s="79"/>
      <c r="G19" s="576" t="s">
        <v>17838</v>
      </c>
      <c r="H19" s="236"/>
      <c r="I19" s="236"/>
      <c r="J19" s="593"/>
      <c r="K19" s="593"/>
      <c r="L19" s="593"/>
      <c r="M19" s="593"/>
      <c r="N19" s="593"/>
      <c r="O19" s="593"/>
      <c r="P19" s="593"/>
      <c r="Q19" s="593"/>
      <c r="R19" s="593"/>
    </row>
    <row r="20" spans="1:18" ht="15.75" x14ac:dyDescent="0.25">
      <c r="A20" s="600" t="s">
        <v>17749</v>
      </c>
      <c r="B20" s="615" t="s">
        <v>17763</v>
      </c>
      <c r="C20" s="362" t="s">
        <v>17793</v>
      </c>
      <c r="D20" s="616">
        <v>9033</v>
      </c>
      <c r="E20" s="78"/>
      <c r="F20" s="79"/>
      <c r="G20" s="576" t="s">
        <v>17838</v>
      </c>
      <c r="H20" s="236"/>
      <c r="I20" s="236"/>
      <c r="J20" s="593"/>
      <c r="K20" s="593"/>
      <c r="L20" s="593"/>
      <c r="M20" s="593"/>
      <c r="N20" s="593"/>
      <c r="O20" s="593"/>
      <c r="P20" s="593"/>
      <c r="Q20" s="593"/>
      <c r="R20" s="593"/>
    </row>
    <row r="21" spans="1:18" ht="15.75" x14ac:dyDescent="0.25">
      <c r="A21" s="600" t="s">
        <v>17746</v>
      </c>
      <c r="B21" s="615" t="s">
        <v>17764</v>
      </c>
      <c r="C21" s="362" t="s">
        <v>17794</v>
      </c>
      <c r="D21" s="616">
        <v>9087.5</v>
      </c>
      <c r="E21" s="78"/>
      <c r="F21" s="79"/>
      <c r="G21" s="576" t="s">
        <v>17838</v>
      </c>
      <c r="H21" s="236"/>
      <c r="I21" s="236"/>
      <c r="J21" s="593"/>
      <c r="K21" s="593"/>
      <c r="L21" s="593"/>
      <c r="M21" s="593"/>
      <c r="N21" s="593"/>
      <c r="O21" s="593"/>
      <c r="P21" s="593"/>
      <c r="Q21" s="593"/>
      <c r="R21" s="593"/>
    </row>
    <row r="22" spans="1:18" ht="15.75" x14ac:dyDescent="0.25">
      <c r="A22" s="600" t="s">
        <v>17745</v>
      </c>
      <c r="B22" s="615" t="s">
        <v>17765</v>
      </c>
      <c r="C22" s="362" t="s">
        <v>17795</v>
      </c>
      <c r="D22" s="616">
        <v>9283</v>
      </c>
      <c r="E22" s="78"/>
      <c r="F22" s="79"/>
      <c r="G22" s="576" t="s">
        <v>17838</v>
      </c>
      <c r="H22" s="236"/>
      <c r="I22" s="236"/>
      <c r="J22" s="593"/>
      <c r="K22" s="593"/>
      <c r="L22" s="593"/>
      <c r="M22" s="593"/>
      <c r="N22" s="593"/>
      <c r="O22" s="593"/>
      <c r="P22" s="593"/>
      <c r="Q22" s="593"/>
      <c r="R22" s="593"/>
    </row>
    <row r="23" spans="1:18" ht="15.75" x14ac:dyDescent="0.25">
      <c r="A23" s="600" t="s">
        <v>17744</v>
      </c>
      <c r="B23" s="615" t="s">
        <v>17766</v>
      </c>
      <c r="C23" s="362" t="s">
        <v>17796</v>
      </c>
      <c r="D23" s="616">
        <v>10933.73</v>
      </c>
      <c r="E23" s="78"/>
      <c r="F23" s="79"/>
      <c r="G23" s="576" t="s">
        <v>17838</v>
      </c>
      <c r="H23" s="236"/>
      <c r="I23" s="236"/>
      <c r="J23" s="593"/>
      <c r="K23" s="593"/>
      <c r="L23" s="593"/>
      <c r="M23" s="593"/>
      <c r="N23" s="593"/>
      <c r="O23" s="593"/>
      <c r="P23" s="593"/>
      <c r="Q23" s="593"/>
      <c r="R23" s="593"/>
    </row>
    <row r="24" spans="1:18" ht="15.75" x14ac:dyDescent="0.25">
      <c r="A24" s="600" t="s">
        <v>17746</v>
      </c>
      <c r="B24" s="615" t="s">
        <v>17767</v>
      </c>
      <c r="C24" s="362" t="s">
        <v>17797</v>
      </c>
      <c r="D24" s="616">
        <v>11712</v>
      </c>
      <c r="E24" s="78"/>
      <c r="F24" s="79"/>
      <c r="G24" s="576" t="s">
        <v>17838</v>
      </c>
      <c r="H24" s="236"/>
      <c r="I24" s="236"/>
      <c r="J24" s="593"/>
      <c r="K24" s="593"/>
      <c r="L24" s="593"/>
      <c r="M24" s="593"/>
      <c r="N24" s="593"/>
      <c r="O24" s="593"/>
      <c r="P24" s="593"/>
      <c r="Q24" s="593"/>
      <c r="R24" s="593"/>
    </row>
    <row r="25" spans="1:18" ht="15.75" x14ac:dyDescent="0.25">
      <c r="A25" s="600" t="s">
        <v>17745</v>
      </c>
      <c r="B25" s="615" t="s">
        <v>17768</v>
      </c>
      <c r="C25" s="362" t="s">
        <v>17798</v>
      </c>
      <c r="D25" s="616">
        <v>11969.19</v>
      </c>
      <c r="E25" s="78"/>
      <c r="F25" s="79"/>
      <c r="G25" s="576" t="s">
        <v>17838</v>
      </c>
      <c r="H25" s="236"/>
      <c r="I25" s="236"/>
      <c r="J25" s="593"/>
      <c r="K25" s="593"/>
      <c r="L25" s="593"/>
      <c r="M25" s="593"/>
      <c r="N25" s="593"/>
      <c r="O25" s="593"/>
      <c r="P25" s="593"/>
      <c r="Q25" s="593"/>
      <c r="R25" s="593"/>
    </row>
    <row r="26" spans="1:18" ht="15.75" x14ac:dyDescent="0.25">
      <c r="A26" s="600" t="s">
        <v>17746</v>
      </c>
      <c r="B26" s="615" t="s">
        <v>17769</v>
      </c>
      <c r="C26" s="362" t="s">
        <v>17799</v>
      </c>
      <c r="D26" s="616">
        <v>14362</v>
      </c>
      <c r="E26" s="78"/>
      <c r="F26" s="79"/>
      <c r="G26" s="576" t="s">
        <v>17838</v>
      </c>
      <c r="H26" s="236"/>
      <c r="I26" s="236"/>
      <c r="J26" s="593"/>
      <c r="K26" s="593"/>
      <c r="L26" s="593"/>
      <c r="M26" s="593"/>
      <c r="N26" s="593"/>
      <c r="O26" s="593"/>
      <c r="P26" s="593"/>
      <c r="Q26" s="593"/>
      <c r="R26" s="593"/>
    </row>
    <row r="27" spans="1:18" ht="15.75" x14ac:dyDescent="0.25">
      <c r="A27" s="600" t="s">
        <v>17749</v>
      </c>
      <c r="B27" s="615" t="s">
        <v>17766</v>
      </c>
      <c r="C27" s="362" t="s">
        <v>17800</v>
      </c>
      <c r="D27" s="616">
        <v>18907.47</v>
      </c>
      <c r="E27" s="78"/>
      <c r="F27" s="79"/>
      <c r="G27" s="576" t="s">
        <v>17838</v>
      </c>
      <c r="H27" s="236"/>
      <c r="I27" s="236"/>
      <c r="J27" s="593"/>
      <c r="K27" s="593"/>
      <c r="L27" s="593"/>
      <c r="M27" s="593"/>
      <c r="N27" s="593"/>
      <c r="O27" s="593"/>
      <c r="P27" s="593"/>
      <c r="Q27" s="593"/>
      <c r="R27" s="593"/>
    </row>
    <row r="28" spans="1:18" ht="15.75" x14ac:dyDescent="0.25">
      <c r="A28" s="600" t="s">
        <v>17749</v>
      </c>
      <c r="B28" s="615" t="s">
        <v>17770</v>
      </c>
      <c r="C28" s="362" t="s">
        <v>17801</v>
      </c>
      <c r="D28" s="616">
        <v>21164.27</v>
      </c>
      <c r="E28" s="78"/>
      <c r="F28" s="79"/>
      <c r="G28" s="576" t="s">
        <v>17838</v>
      </c>
      <c r="H28" s="236"/>
      <c r="I28" s="236"/>
      <c r="J28" s="593"/>
      <c r="K28" s="593"/>
      <c r="L28" s="593"/>
      <c r="M28" s="593"/>
      <c r="N28" s="593"/>
      <c r="O28" s="593"/>
      <c r="P28" s="593"/>
      <c r="Q28" s="593"/>
      <c r="R28" s="593"/>
    </row>
    <row r="29" spans="1:18" ht="15.75" x14ac:dyDescent="0.25">
      <c r="A29" s="600" t="s">
        <v>17746</v>
      </c>
      <c r="B29" s="615" t="s">
        <v>17771</v>
      </c>
      <c r="C29" s="362" t="s">
        <v>17802</v>
      </c>
      <c r="D29" s="616">
        <v>25000</v>
      </c>
      <c r="E29" s="78"/>
      <c r="F29" s="79"/>
      <c r="G29" s="576" t="s">
        <v>17838</v>
      </c>
      <c r="H29" s="236"/>
      <c r="I29" s="236"/>
      <c r="J29" s="593"/>
      <c r="K29" s="593"/>
      <c r="L29" s="593"/>
      <c r="M29" s="593"/>
      <c r="N29" s="593"/>
      <c r="O29" s="593"/>
      <c r="P29" s="593"/>
      <c r="Q29" s="593"/>
      <c r="R29" s="593"/>
    </row>
    <row r="30" spans="1:18" ht="15.75" x14ac:dyDescent="0.25">
      <c r="A30" s="600" t="s">
        <v>17744</v>
      </c>
      <c r="B30" s="615" t="s">
        <v>17772</v>
      </c>
      <c r="C30" s="362" t="s">
        <v>17803</v>
      </c>
      <c r="D30" s="616">
        <v>25662</v>
      </c>
      <c r="E30" s="78"/>
      <c r="F30" s="79"/>
      <c r="G30" s="576" t="s">
        <v>17838</v>
      </c>
      <c r="H30" s="236"/>
      <c r="I30" s="236"/>
      <c r="J30" s="593"/>
      <c r="K30" s="593"/>
      <c r="L30" s="593"/>
      <c r="M30" s="593"/>
      <c r="N30" s="593"/>
      <c r="O30" s="593"/>
      <c r="P30" s="593"/>
      <c r="Q30" s="593"/>
      <c r="R30" s="593"/>
    </row>
    <row r="31" spans="1:18" ht="15.75" x14ac:dyDescent="0.25">
      <c r="A31" s="600" t="s">
        <v>17749</v>
      </c>
      <c r="B31" s="615" t="s">
        <v>17763</v>
      </c>
      <c r="C31" s="362" t="s">
        <v>17763</v>
      </c>
      <c r="D31" s="616">
        <v>28164</v>
      </c>
      <c r="E31" s="78"/>
      <c r="F31" s="79"/>
      <c r="G31" s="576" t="s">
        <v>17838</v>
      </c>
      <c r="H31" s="236"/>
      <c r="I31" s="236"/>
      <c r="J31" s="593"/>
      <c r="K31" s="593"/>
      <c r="L31" s="593"/>
      <c r="M31" s="593"/>
      <c r="N31" s="593"/>
      <c r="O31" s="593"/>
      <c r="P31" s="593"/>
      <c r="Q31" s="593"/>
      <c r="R31" s="593"/>
    </row>
    <row r="32" spans="1:18" ht="15.75" x14ac:dyDescent="0.25">
      <c r="A32" s="600" t="s">
        <v>17748</v>
      </c>
      <c r="B32" s="615" t="s">
        <v>17763</v>
      </c>
      <c r="C32" s="362" t="s">
        <v>17804</v>
      </c>
      <c r="D32" s="616">
        <v>28636.49</v>
      </c>
      <c r="E32" s="78"/>
      <c r="F32" s="79"/>
      <c r="G32" s="576" t="s">
        <v>17838</v>
      </c>
      <c r="H32" s="236"/>
      <c r="I32" s="236"/>
      <c r="J32" s="593"/>
      <c r="K32" s="593"/>
      <c r="L32" s="593"/>
      <c r="M32" s="593"/>
      <c r="N32" s="593"/>
      <c r="O32" s="593"/>
      <c r="P32" s="593"/>
      <c r="Q32" s="593"/>
      <c r="R32" s="593"/>
    </row>
    <row r="33" spans="1:18" ht="15.75" x14ac:dyDescent="0.25">
      <c r="A33" s="600" t="s">
        <v>17749</v>
      </c>
      <c r="B33" s="615" t="s">
        <v>17763</v>
      </c>
      <c r="C33" s="362" t="s">
        <v>17805</v>
      </c>
      <c r="D33" s="616">
        <v>35638</v>
      </c>
      <c r="E33" s="78"/>
      <c r="F33" s="79"/>
      <c r="G33" s="576" t="s">
        <v>17838</v>
      </c>
      <c r="H33" s="236"/>
      <c r="I33" s="236"/>
      <c r="J33" s="593"/>
      <c r="K33" s="593"/>
      <c r="L33" s="593"/>
      <c r="M33" s="593"/>
      <c r="N33" s="593"/>
      <c r="O33" s="593"/>
      <c r="P33" s="593"/>
      <c r="Q33" s="593"/>
      <c r="R33" s="593"/>
    </row>
    <row r="34" spans="1:18" ht="15.75" x14ac:dyDescent="0.25">
      <c r="A34" s="600" t="s">
        <v>17749</v>
      </c>
      <c r="B34" s="615" t="s">
        <v>17763</v>
      </c>
      <c r="C34" s="362" t="s">
        <v>17806</v>
      </c>
      <c r="D34" s="616">
        <v>36264</v>
      </c>
      <c r="E34" s="78"/>
      <c r="F34" s="79"/>
      <c r="G34" s="576" t="s">
        <v>17838</v>
      </c>
      <c r="H34" s="236"/>
      <c r="I34" s="236"/>
      <c r="J34" s="593"/>
      <c r="K34" s="593"/>
      <c r="L34" s="593"/>
      <c r="M34" s="593"/>
      <c r="N34" s="593"/>
      <c r="O34" s="593"/>
      <c r="P34" s="593"/>
      <c r="Q34" s="593"/>
      <c r="R34" s="593"/>
    </row>
    <row r="35" spans="1:18" ht="15.75" x14ac:dyDescent="0.25">
      <c r="A35" s="600" t="s">
        <v>17752</v>
      </c>
      <c r="B35" s="615" t="s">
        <v>17763</v>
      </c>
      <c r="C35" s="362" t="s">
        <v>17807</v>
      </c>
      <c r="D35" s="616">
        <v>51215.8</v>
      </c>
      <c r="E35" s="78"/>
      <c r="F35" s="79"/>
      <c r="G35" s="576" t="s">
        <v>17838</v>
      </c>
      <c r="H35" s="236"/>
      <c r="I35" s="236"/>
      <c r="J35" s="593"/>
      <c r="K35" s="593"/>
      <c r="L35" s="593"/>
      <c r="M35" s="593"/>
      <c r="N35" s="593"/>
      <c r="O35" s="593"/>
      <c r="P35" s="593"/>
      <c r="Q35" s="593"/>
      <c r="R35" s="593"/>
    </row>
    <row r="36" spans="1:18" ht="15.75" x14ac:dyDescent="0.25">
      <c r="A36" s="600" t="s">
        <v>17747</v>
      </c>
      <c r="B36" s="615" t="s">
        <v>17773</v>
      </c>
      <c r="C36" s="362" t="s">
        <v>17808</v>
      </c>
      <c r="D36" s="616">
        <v>52972.86</v>
      </c>
      <c r="E36" s="78"/>
      <c r="F36" s="79"/>
      <c r="G36" s="576" t="s">
        <v>17838</v>
      </c>
      <c r="H36" s="236"/>
      <c r="I36" s="236"/>
      <c r="J36" s="593"/>
      <c r="K36" s="593"/>
      <c r="L36" s="593"/>
      <c r="M36" s="593"/>
      <c r="N36" s="593"/>
      <c r="O36" s="593"/>
      <c r="P36" s="593"/>
      <c r="Q36" s="593"/>
      <c r="R36" s="593"/>
    </row>
    <row r="37" spans="1:18" ht="15.75" x14ac:dyDescent="0.25">
      <c r="A37" s="600" t="s">
        <v>17748</v>
      </c>
      <c r="B37" s="615" t="s">
        <v>17774</v>
      </c>
      <c r="C37" s="362" t="s">
        <v>17809</v>
      </c>
      <c r="D37" s="616">
        <v>58490.16</v>
      </c>
      <c r="E37" s="78"/>
      <c r="F37" s="79"/>
      <c r="G37" s="576" t="s">
        <v>17838</v>
      </c>
      <c r="H37" s="236"/>
      <c r="I37" s="236"/>
      <c r="J37" s="593"/>
      <c r="K37" s="593"/>
      <c r="L37" s="593"/>
      <c r="M37" s="593"/>
      <c r="N37" s="593"/>
      <c r="O37" s="593"/>
      <c r="P37" s="593"/>
      <c r="Q37" s="593"/>
      <c r="R37" s="593"/>
    </row>
    <row r="38" spans="1:18" ht="15.75" x14ac:dyDescent="0.25">
      <c r="A38" s="600" t="s">
        <v>17748</v>
      </c>
      <c r="B38" s="615" t="s">
        <v>17775</v>
      </c>
      <c r="C38" s="362" t="s">
        <v>17810</v>
      </c>
      <c r="D38" s="616">
        <v>87684.57</v>
      </c>
      <c r="E38" s="78"/>
      <c r="F38" s="79"/>
      <c r="G38" s="576" t="s">
        <v>17838</v>
      </c>
      <c r="H38" s="236"/>
      <c r="I38" s="236"/>
      <c r="J38" s="593"/>
      <c r="K38" s="593"/>
      <c r="L38" s="593"/>
      <c r="M38" s="593"/>
      <c r="N38" s="593"/>
      <c r="O38" s="593"/>
      <c r="P38" s="593"/>
      <c r="Q38" s="593"/>
      <c r="R38" s="593"/>
    </row>
    <row r="39" spans="1:18" ht="15.75" x14ac:dyDescent="0.25">
      <c r="A39" s="600" t="s">
        <v>17748</v>
      </c>
      <c r="B39" s="615" t="s">
        <v>17776</v>
      </c>
      <c r="C39" s="362" t="s">
        <v>17811</v>
      </c>
      <c r="D39" s="616">
        <v>96073.11</v>
      </c>
      <c r="E39" s="78"/>
      <c r="F39" s="79"/>
      <c r="G39" s="576" t="s">
        <v>17838</v>
      </c>
      <c r="H39" s="236"/>
      <c r="I39" s="236"/>
      <c r="J39" s="593"/>
      <c r="K39" s="593"/>
      <c r="L39" s="593"/>
      <c r="M39" s="593"/>
      <c r="N39" s="593"/>
      <c r="O39" s="593"/>
      <c r="P39" s="593"/>
      <c r="Q39" s="593"/>
      <c r="R39" s="593"/>
    </row>
    <row r="40" spans="1:18" ht="15.75" x14ac:dyDescent="0.25">
      <c r="A40" s="600" t="s">
        <v>17749</v>
      </c>
      <c r="B40" s="615" t="s">
        <v>17763</v>
      </c>
      <c r="C40" s="362" t="s">
        <v>17812</v>
      </c>
      <c r="D40" s="616">
        <v>96092</v>
      </c>
      <c r="E40" s="78"/>
      <c r="F40" s="79"/>
      <c r="G40" s="576" t="s">
        <v>17838</v>
      </c>
      <c r="H40" s="236"/>
      <c r="I40" s="236"/>
      <c r="J40" s="593"/>
      <c r="K40" s="593"/>
      <c r="L40" s="593"/>
      <c r="M40" s="593"/>
      <c r="N40" s="593"/>
      <c r="O40" s="593"/>
      <c r="P40" s="593"/>
      <c r="Q40" s="593"/>
      <c r="R40" s="593"/>
    </row>
    <row r="41" spans="1:18" ht="15.75" x14ac:dyDescent="0.25">
      <c r="A41" s="600" t="s">
        <v>17744</v>
      </c>
      <c r="B41" s="615" t="s">
        <v>17777</v>
      </c>
      <c r="C41" s="362" t="s">
        <v>17813</v>
      </c>
      <c r="D41" s="616">
        <v>97986.75</v>
      </c>
      <c r="E41" s="78"/>
      <c r="F41" s="79"/>
      <c r="G41" s="576" t="s">
        <v>17838</v>
      </c>
      <c r="H41" s="236"/>
      <c r="I41" s="236"/>
      <c r="J41" s="593"/>
      <c r="K41" s="593"/>
      <c r="L41" s="593"/>
      <c r="M41" s="593"/>
      <c r="N41" s="593"/>
      <c r="O41" s="593"/>
      <c r="P41" s="593"/>
      <c r="Q41" s="593"/>
      <c r="R41" s="593"/>
    </row>
    <row r="42" spans="1:18" ht="15.75" x14ac:dyDescent="0.25">
      <c r="A42" s="600" t="s">
        <v>17749</v>
      </c>
      <c r="B42" s="615" t="s">
        <v>17778</v>
      </c>
      <c r="C42" s="362" t="s">
        <v>17814</v>
      </c>
      <c r="D42" s="616">
        <v>98190.57</v>
      </c>
      <c r="E42" s="78"/>
      <c r="F42" s="79"/>
      <c r="G42" s="576" t="s">
        <v>17838</v>
      </c>
      <c r="H42" s="236"/>
      <c r="I42" s="236"/>
      <c r="J42" s="593"/>
      <c r="K42" s="593"/>
      <c r="L42" s="593"/>
      <c r="M42" s="593"/>
      <c r="N42" s="593"/>
      <c r="O42" s="593"/>
      <c r="P42" s="593"/>
      <c r="Q42" s="593"/>
      <c r="R42" s="593"/>
    </row>
    <row r="43" spans="1:18" ht="15.75" x14ac:dyDescent="0.25">
      <c r="A43" s="600" t="s">
        <v>17749</v>
      </c>
      <c r="B43" s="615" t="s">
        <v>17779</v>
      </c>
      <c r="C43" s="362" t="s">
        <v>17815</v>
      </c>
      <c r="D43" s="616">
        <v>133913.32</v>
      </c>
      <c r="E43" s="78"/>
      <c r="F43" s="79"/>
      <c r="G43" s="576" t="s">
        <v>17838</v>
      </c>
      <c r="H43" s="236"/>
      <c r="I43" s="236"/>
      <c r="J43" s="593"/>
      <c r="K43" s="593"/>
      <c r="L43" s="593"/>
      <c r="M43" s="593"/>
      <c r="N43" s="593"/>
      <c r="O43" s="593"/>
      <c r="P43" s="593"/>
      <c r="Q43" s="593"/>
      <c r="R43" s="593"/>
    </row>
    <row r="44" spans="1:18" ht="15.75" x14ac:dyDescent="0.25">
      <c r="A44" s="600" t="s">
        <v>17747</v>
      </c>
      <c r="B44" s="615" t="s">
        <v>17780</v>
      </c>
      <c r="C44" s="362" t="s">
        <v>17816</v>
      </c>
      <c r="D44" s="616">
        <v>235173.44</v>
      </c>
      <c r="E44" s="78"/>
      <c r="F44" s="79"/>
      <c r="G44" s="576" t="s">
        <v>17838</v>
      </c>
      <c r="H44" s="236"/>
      <c r="I44" s="236"/>
      <c r="J44" s="593"/>
      <c r="K44" s="593"/>
      <c r="L44" s="593"/>
      <c r="M44" s="593"/>
      <c r="N44" s="593"/>
      <c r="O44" s="593"/>
      <c r="P44" s="593"/>
      <c r="Q44" s="593"/>
      <c r="R44" s="593"/>
    </row>
    <row r="45" spans="1:18" ht="15.75" x14ac:dyDescent="0.25">
      <c r="A45" s="600" t="s">
        <v>17749</v>
      </c>
      <c r="B45" s="615" t="s">
        <v>17781</v>
      </c>
      <c r="C45" s="362" t="s">
        <v>17817</v>
      </c>
      <c r="D45" s="616">
        <v>420254.23</v>
      </c>
      <c r="E45" s="78"/>
      <c r="F45" s="79"/>
      <c r="G45" s="576" t="s">
        <v>17838</v>
      </c>
      <c r="H45" s="236"/>
      <c r="I45" s="236"/>
      <c r="J45" s="593"/>
      <c r="K45" s="593"/>
      <c r="L45" s="593"/>
      <c r="M45" s="593"/>
      <c r="N45" s="593"/>
      <c r="O45" s="593"/>
      <c r="P45" s="593"/>
      <c r="Q45" s="593"/>
      <c r="R45" s="593"/>
    </row>
    <row r="46" spans="1:18" ht="15.75" x14ac:dyDescent="0.25">
      <c r="A46" s="600" t="s">
        <v>17751</v>
      </c>
      <c r="B46" s="615" t="s">
        <v>17782</v>
      </c>
      <c r="C46" s="362" t="s">
        <v>17818</v>
      </c>
      <c r="D46" s="616">
        <v>507426.23</v>
      </c>
      <c r="E46" s="78"/>
      <c r="F46" s="79"/>
      <c r="G46" s="576" t="s">
        <v>17838</v>
      </c>
      <c r="H46" s="236"/>
      <c r="I46" s="236"/>
      <c r="J46" s="593"/>
      <c r="K46" s="593"/>
      <c r="L46" s="593"/>
      <c r="M46" s="593"/>
      <c r="N46" s="593"/>
      <c r="O46" s="593"/>
      <c r="P46" s="593"/>
      <c r="Q46" s="593"/>
      <c r="R46" s="593"/>
    </row>
    <row r="47" spans="1:18" ht="15.75" x14ac:dyDescent="0.25">
      <c r="A47" s="600" t="s">
        <v>17748</v>
      </c>
      <c r="B47" s="615" t="s">
        <v>17763</v>
      </c>
      <c r="C47" s="362" t="s">
        <v>17819</v>
      </c>
      <c r="D47" s="616">
        <v>3251610.8</v>
      </c>
      <c r="E47" s="78"/>
      <c r="F47" s="79"/>
      <c r="G47" s="576" t="s">
        <v>17838</v>
      </c>
      <c r="H47" s="236"/>
      <c r="I47" s="236"/>
      <c r="J47" s="593"/>
      <c r="K47" s="593"/>
      <c r="L47" s="593"/>
      <c r="M47" s="593"/>
      <c r="N47" s="593"/>
      <c r="O47" s="593"/>
      <c r="P47" s="593"/>
      <c r="Q47" s="593"/>
      <c r="R47" s="593"/>
    </row>
    <row r="48" spans="1:18" ht="15.75" x14ac:dyDescent="0.25">
      <c r="A48" s="600"/>
      <c r="B48" s="615"/>
      <c r="C48" s="362"/>
      <c r="D48" s="616"/>
      <c r="E48" s="78"/>
      <c r="F48" s="79"/>
      <c r="G48" s="576"/>
      <c r="H48" s="236"/>
      <c r="I48" s="236"/>
      <c r="J48" s="593"/>
      <c r="K48" s="593"/>
      <c r="L48" s="593"/>
      <c r="M48" s="593"/>
      <c r="N48" s="593"/>
      <c r="O48" s="593"/>
      <c r="P48" s="593"/>
      <c r="Q48" s="593"/>
      <c r="R48" s="593"/>
    </row>
    <row r="49" spans="1:16185" ht="15.75" x14ac:dyDescent="0.25">
      <c r="A49" s="600"/>
      <c r="B49" s="615"/>
      <c r="C49" s="362"/>
      <c r="D49" s="616"/>
      <c r="E49" s="78">
        <f>SUM(D5:D49)</f>
        <v>5545790.0299999993</v>
      </c>
      <c r="F49" s="79"/>
      <c r="G49" s="576"/>
      <c r="H49" s="236"/>
      <c r="I49" s="236"/>
      <c r="J49" s="593"/>
      <c r="K49" s="593"/>
      <c r="L49" s="593"/>
      <c r="M49" s="593"/>
      <c r="N49" s="593"/>
      <c r="O49" s="593"/>
      <c r="P49" s="593"/>
      <c r="Q49" s="593"/>
      <c r="R49" s="593"/>
    </row>
    <row r="50" spans="1:16185" ht="12.75" customHeight="1" x14ac:dyDescent="0.25">
      <c r="A50" s="600"/>
      <c r="B50" s="105"/>
      <c r="C50" s="605"/>
      <c r="D50" s="428"/>
      <c r="E50" s="292"/>
      <c r="F50" s="79"/>
      <c r="G50" s="576"/>
      <c r="H50" s="236"/>
      <c r="I50" s="236"/>
      <c r="J50" s="593"/>
      <c r="K50" s="593"/>
      <c r="L50" s="593"/>
      <c r="M50" s="593"/>
      <c r="N50" s="593"/>
      <c r="O50" s="593"/>
      <c r="P50" s="593"/>
      <c r="Q50" s="593"/>
      <c r="R50" s="593"/>
    </row>
    <row r="51" spans="1:16185" ht="15.75" x14ac:dyDescent="0.25">
      <c r="A51" s="135" t="s">
        <v>35</v>
      </c>
      <c r="B51" s="105"/>
      <c r="C51" s="362"/>
      <c r="D51" s="428"/>
      <c r="E51" s="78"/>
      <c r="F51" s="79"/>
      <c r="G51" s="576"/>
      <c r="H51" s="236"/>
      <c r="I51" s="236"/>
      <c r="J51" s="593"/>
      <c r="K51" s="593"/>
      <c r="L51" s="593"/>
      <c r="M51" s="593"/>
      <c r="N51" s="593"/>
      <c r="O51" s="593"/>
      <c r="P51" s="593"/>
      <c r="Q51" s="593"/>
      <c r="R51" s="593"/>
    </row>
    <row r="52" spans="1:16185" ht="15.75" x14ac:dyDescent="0.25">
      <c r="A52" s="135"/>
      <c r="B52" s="604"/>
      <c r="C52" s="362"/>
      <c r="D52" s="428"/>
      <c r="E52" s="78"/>
      <c r="F52" s="79"/>
      <c r="G52" s="576"/>
      <c r="H52" s="236"/>
      <c r="I52" s="236"/>
      <c r="J52" s="593"/>
      <c r="K52" s="593"/>
      <c r="L52" s="593"/>
      <c r="M52" s="593"/>
      <c r="N52" s="593"/>
      <c r="O52" s="593"/>
      <c r="P52" s="593"/>
      <c r="Q52" s="593"/>
      <c r="R52" s="593"/>
    </row>
    <row r="53" spans="1:16185" ht="15.75" x14ac:dyDescent="0.25">
      <c r="A53" s="600"/>
      <c r="B53" s="610"/>
      <c r="C53" s="79"/>
      <c r="D53" s="428"/>
      <c r="E53" s="614"/>
      <c r="F53" s="614"/>
      <c r="G53" s="576"/>
      <c r="H53" s="236"/>
      <c r="I53" s="236"/>
      <c r="J53" s="593"/>
      <c r="K53" s="593"/>
      <c r="L53" s="593"/>
      <c r="M53" s="593"/>
      <c r="N53" s="593"/>
      <c r="O53" s="593"/>
      <c r="P53" s="593"/>
      <c r="Q53" s="593"/>
      <c r="R53" s="593"/>
    </row>
    <row r="54" spans="1:16185" ht="15.75" x14ac:dyDescent="0.25">
      <c r="A54" s="135"/>
      <c r="B54" s="610"/>
      <c r="C54" s="362"/>
      <c r="D54" s="428"/>
      <c r="E54" s="78"/>
      <c r="F54" s="79"/>
      <c r="G54" s="576"/>
      <c r="H54" s="236"/>
      <c r="I54" s="236"/>
      <c r="J54" s="593"/>
      <c r="K54" s="593"/>
      <c r="L54" s="593"/>
      <c r="M54" s="593"/>
      <c r="N54" s="593"/>
      <c r="O54" s="593"/>
      <c r="P54" s="593"/>
      <c r="Q54" s="593"/>
      <c r="R54" s="593"/>
    </row>
    <row r="55" spans="1:16185" s="28" customFormat="1" ht="14.25" customHeight="1" x14ac:dyDescent="0.25">
      <c r="A55" s="83"/>
      <c r="B55" s="80"/>
      <c r="C55" s="362"/>
      <c r="D55" s="428"/>
      <c r="E55" s="292">
        <f>SUM(D51:D55)</f>
        <v>0</v>
      </c>
      <c r="F55" s="79"/>
      <c r="G55" s="576"/>
      <c r="H55" s="129"/>
      <c r="I55" s="129"/>
      <c r="J55" s="594"/>
      <c r="K55" s="594"/>
      <c r="L55" s="594"/>
      <c r="M55" s="594"/>
      <c r="N55" s="594"/>
      <c r="O55" s="594"/>
      <c r="P55" s="594"/>
      <c r="Q55" s="594"/>
      <c r="R55" s="594"/>
      <c r="S55" s="594"/>
      <c r="T55" s="594"/>
      <c r="U55" s="594"/>
      <c r="V55" s="594"/>
      <c r="W55" s="594"/>
      <c r="X55" s="594"/>
      <c r="Y55" s="594"/>
      <c r="Z55" s="594"/>
      <c r="AA55" s="594"/>
      <c r="AB55" s="594"/>
      <c r="AC55" s="594"/>
      <c r="AD55" s="594"/>
      <c r="AE55" s="594"/>
      <c r="AF55" s="594"/>
      <c r="AG55" s="594"/>
      <c r="AH55" s="594"/>
      <c r="AI55" s="594"/>
      <c r="AJ55" s="594"/>
      <c r="AK55" s="594"/>
      <c r="AL55" s="594"/>
      <c r="AM55" s="594"/>
      <c r="AN55" s="594"/>
      <c r="AO55" s="594"/>
      <c r="AP55" s="594"/>
      <c r="AQ55" s="594"/>
      <c r="AR55" s="594"/>
      <c r="AS55" s="594"/>
      <c r="AT55" s="594"/>
      <c r="AU55" s="594"/>
      <c r="AV55" s="594"/>
      <c r="AW55" s="594"/>
      <c r="AX55" s="594"/>
      <c r="AY55" s="594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29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  <c r="DK55" s="129"/>
      <c r="DL55" s="129"/>
      <c r="DM55" s="129"/>
      <c r="DN55" s="129"/>
      <c r="DO55" s="129"/>
      <c r="DP55" s="129"/>
      <c r="DQ55" s="129"/>
      <c r="DR55" s="129"/>
      <c r="DS55" s="129"/>
      <c r="DT55" s="129"/>
      <c r="DU55" s="129"/>
      <c r="DV55" s="129"/>
      <c r="DW55" s="129"/>
      <c r="DX55" s="129"/>
      <c r="DY55" s="129"/>
      <c r="DZ55" s="129"/>
      <c r="EA55" s="129"/>
      <c r="EB55" s="129"/>
      <c r="EC55" s="129"/>
      <c r="ED55" s="129"/>
      <c r="EE55" s="129"/>
      <c r="EF55" s="129"/>
      <c r="EG55" s="129"/>
      <c r="EH55" s="129"/>
      <c r="EI55" s="129"/>
      <c r="EJ55" s="129"/>
      <c r="EK55" s="129"/>
      <c r="EL55" s="129"/>
      <c r="EM55" s="129"/>
      <c r="EN55" s="129"/>
      <c r="EO55" s="129"/>
      <c r="EP55" s="129"/>
      <c r="EQ55" s="129"/>
      <c r="ER55" s="129"/>
      <c r="ES55" s="129"/>
      <c r="ET55" s="129"/>
      <c r="EU55" s="129"/>
      <c r="EV55" s="129"/>
      <c r="EW55" s="129"/>
      <c r="EX55" s="129"/>
      <c r="EY55" s="129"/>
      <c r="EZ55" s="129"/>
      <c r="FA55" s="129"/>
      <c r="FB55" s="129"/>
      <c r="FC55" s="129"/>
      <c r="FD55" s="129"/>
      <c r="FE55" s="129"/>
      <c r="FF55" s="129"/>
      <c r="FG55" s="129"/>
      <c r="FH55" s="129"/>
      <c r="FI55" s="129"/>
      <c r="FJ55" s="129"/>
      <c r="FK55" s="129"/>
      <c r="FL55" s="129"/>
      <c r="FM55" s="129"/>
      <c r="FN55" s="129"/>
      <c r="FO55" s="129"/>
      <c r="FP55" s="129"/>
      <c r="FQ55" s="129"/>
      <c r="FR55" s="129"/>
      <c r="FS55" s="129"/>
      <c r="FT55" s="129"/>
      <c r="FU55" s="129"/>
      <c r="FV55" s="129"/>
      <c r="FW55" s="129"/>
      <c r="FX55" s="129"/>
      <c r="FY55" s="129"/>
      <c r="FZ55" s="129"/>
      <c r="GA55" s="129"/>
      <c r="GB55" s="129"/>
      <c r="GC55" s="129"/>
      <c r="GD55" s="129"/>
      <c r="GE55" s="129"/>
      <c r="GF55" s="129"/>
      <c r="GG55" s="129"/>
      <c r="GH55" s="129"/>
      <c r="GI55" s="129"/>
      <c r="GJ55" s="129"/>
      <c r="GK55" s="129"/>
      <c r="GL55" s="129"/>
      <c r="GM55" s="129"/>
      <c r="GN55" s="129"/>
      <c r="GO55" s="129"/>
      <c r="GP55" s="129"/>
      <c r="GQ55" s="129"/>
      <c r="GR55" s="129"/>
      <c r="GS55" s="129"/>
      <c r="GT55" s="129"/>
      <c r="GU55" s="129"/>
      <c r="GV55" s="129"/>
      <c r="GW55" s="129"/>
      <c r="GX55" s="129"/>
      <c r="GY55" s="129"/>
      <c r="GZ55" s="129"/>
      <c r="HA55" s="129"/>
      <c r="HB55" s="129"/>
      <c r="HC55" s="129"/>
      <c r="HD55" s="129"/>
      <c r="HE55" s="129"/>
      <c r="HF55" s="129"/>
      <c r="HG55" s="129"/>
      <c r="HH55" s="129"/>
      <c r="HI55" s="129"/>
      <c r="HJ55" s="129"/>
      <c r="HK55" s="129"/>
      <c r="HL55" s="129"/>
      <c r="HM55" s="129"/>
      <c r="HN55" s="129"/>
      <c r="HO55" s="129"/>
      <c r="HP55" s="129"/>
      <c r="HQ55" s="129"/>
      <c r="HR55" s="129"/>
      <c r="HS55" s="129"/>
      <c r="HT55" s="129"/>
      <c r="HU55" s="129"/>
      <c r="HV55" s="129"/>
      <c r="HW55" s="129"/>
      <c r="HX55" s="129"/>
      <c r="HY55" s="129"/>
      <c r="HZ55" s="129"/>
      <c r="IA55" s="129"/>
      <c r="IB55" s="129"/>
      <c r="IC55" s="129"/>
      <c r="ID55" s="129"/>
      <c r="IE55" s="129"/>
      <c r="IF55" s="129"/>
      <c r="IG55" s="129"/>
      <c r="IH55" s="129"/>
      <c r="II55" s="129"/>
      <c r="IJ55" s="129"/>
      <c r="IK55" s="129"/>
      <c r="IL55" s="129"/>
      <c r="IM55" s="129"/>
      <c r="IN55" s="129"/>
      <c r="IO55" s="129"/>
      <c r="IP55" s="129"/>
      <c r="IQ55" s="129"/>
      <c r="IR55" s="129"/>
      <c r="IS55" s="129"/>
      <c r="IT55" s="129"/>
      <c r="IU55" s="129"/>
      <c r="IV55" s="129"/>
      <c r="IW55" s="129"/>
      <c r="IX55" s="129"/>
      <c r="IY55" s="129"/>
      <c r="IZ55" s="129"/>
      <c r="JA55" s="129"/>
      <c r="JB55" s="129"/>
      <c r="JC55" s="129"/>
      <c r="JD55" s="129"/>
      <c r="JE55" s="129"/>
      <c r="JF55" s="129"/>
      <c r="JG55" s="129"/>
      <c r="JH55" s="129"/>
      <c r="JI55" s="129"/>
      <c r="JJ55" s="129"/>
      <c r="JK55" s="129"/>
      <c r="JL55" s="129"/>
      <c r="JM55" s="129"/>
      <c r="JN55" s="129"/>
      <c r="JO55" s="129"/>
      <c r="JP55" s="129"/>
      <c r="JQ55" s="129"/>
      <c r="JR55" s="129"/>
      <c r="JS55" s="129"/>
      <c r="JT55" s="129"/>
      <c r="JU55" s="129"/>
      <c r="JV55" s="129"/>
      <c r="JW55" s="129"/>
      <c r="JX55" s="129"/>
      <c r="JY55" s="129"/>
      <c r="JZ55" s="129"/>
      <c r="KA55" s="129"/>
      <c r="KB55" s="129"/>
      <c r="KC55" s="129"/>
      <c r="KD55" s="129"/>
      <c r="KE55" s="129"/>
      <c r="KF55" s="129"/>
      <c r="KG55" s="129"/>
      <c r="KH55" s="129"/>
      <c r="KI55" s="129"/>
      <c r="KJ55" s="129"/>
      <c r="KK55" s="129"/>
      <c r="KL55" s="129"/>
      <c r="KM55" s="129"/>
      <c r="KN55" s="129"/>
      <c r="KO55" s="129"/>
      <c r="KP55" s="129"/>
      <c r="KQ55" s="129"/>
      <c r="KR55" s="129"/>
      <c r="KS55" s="129"/>
      <c r="KT55" s="129"/>
      <c r="KU55" s="129"/>
      <c r="KV55" s="129"/>
      <c r="KW55" s="129"/>
      <c r="KX55" s="129"/>
      <c r="KY55" s="129"/>
      <c r="KZ55" s="129"/>
      <c r="LA55" s="129"/>
      <c r="LB55" s="129"/>
      <c r="LC55" s="129"/>
      <c r="LD55" s="129"/>
      <c r="LE55" s="129"/>
      <c r="LF55" s="129"/>
      <c r="LG55" s="129"/>
      <c r="LH55" s="129"/>
      <c r="LI55" s="129"/>
      <c r="LJ55" s="129"/>
      <c r="LK55" s="129"/>
      <c r="LL55" s="129"/>
      <c r="LM55" s="129"/>
      <c r="LN55" s="129"/>
      <c r="LO55" s="129"/>
      <c r="LP55" s="129"/>
      <c r="LQ55" s="129"/>
      <c r="LR55" s="129"/>
      <c r="LS55" s="129"/>
      <c r="LT55" s="129"/>
      <c r="LU55" s="129"/>
      <c r="LV55" s="129"/>
      <c r="LW55" s="129"/>
      <c r="LX55" s="129"/>
      <c r="LY55" s="129"/>
      <c r="LZ55" s="129"/>
      <c r="MA55" s="129"/>
      <c r="MB55" s="129"/>
      <c r="MC55" s="129"/>
      <c r="MD55" s="129"/>
      <c r="ME55" s="129"/>
      <c r="MF55" s="129"/>
      <c r="MG55" s="129"/>
      <c r="MH55" s="129"/>
      <c r="MI55" s="129"/>
      <c r="MJ55" s="129"/>
      <c r="MK55" s="129"/>
      <c r="ML55" s="129"/>
      <c r="MM55" s="129"/>
      <c r="MN55" s="129"/>
      <c r="MO55" s="129"/>
      <c r="MP55" s="129"/>
      <c r="MQ55" s="129"/>
      <c r="MR55" s="129"/>
      <c r="MS55" s="129"/>
      <c r="MT55" s="129"/>
      <c r="MU55" s="129"/>
      <c r="MV55" s="129"/>
      <c r="MW55" s="129"/>
      <c r="MX55" s="129"/>
      <c r="MY55" s="129"/>
      <c r="MZ55" s="129"/>
      <c r="NA55" s="129"/>
      <c r="NB55" s="129"/>
      <c r="NC55" s="129"/>
      <c r="ND55" s="129"/>
      <c r="NE55" s="129"/>
      <c r="NF55" s="129"/>
      <c r="NG55" s="129"/>
      <c r="NH55" s="129"/>
      <c r="NI55" s="129"/>
      <c r="NJ55" s="129"/>
      <c r="NK55" s="129"/>
      <c r="NL55" s="129"/>
      <c r="NM55" s="129"/>
      <c r="NN55" s="129"/>
      <c r="NO55" s="129"/>
      <c r="NP55" s="129"/>
      <c r="NQ55" s="129"/>
      <c r="NR55" s="129"/>
      <c r="NS55" s="129"/>
      <c r="NT55" s="129"/>
      <c r="NU55" s="129"/>
      <c r="NV55" s="129"/>
      <c r="NW55" s="129"/>
      <c r="NX55" s="129"/>
      <c r="NY55" s="129"/>
      <c r="NZ55" s="129"/>
      <c r="OA55" s="129"/>
      <c r="OB55" s="129"/>
      <c r="OC55" s="129"/>
      <c r="OD55" s="129"/>
      <c r="OE55" s="129"/>
      <c r="OF55" s="129"/>
      <c r="OG55" s="129"/>
      <c r="OH55" s="129"/>
      <c r="OI55" s="129"/>
      <c r="OJ55" s="129"/>
      <c r="OK55" s="129"/>
      <c r="OL55" s="129"/>
      <c r="OM55" s="129"/>
      <c r="ON55" s="129"/>
      <c r="OO55" s="129"/>
      <c r="OP55" s="129"/>
      <c r="OQ55" s="129"/>
      <c r="OR55" s="129"/>
      <c r="OS55" s="129"/>
      <c r="OT55" s="129"/>
      <c r="OU55" s="129"/>
      <c r="OV55" s="129"/>
      <c r="OW55" s="129"/>
      <c r="OX55" s="129"/>
      <c r="OY55" s="129"/>
      <c r="OZ55" s="129"/>
      <c r="PA55" s="129"/>
      <c r="PB55" s="129"/>
      <c r="PC55" s="129"/>
      <c r="PD55" s="129"/>
      <c r="PE55" s="129"/>
      <c r="PF55" s="129"/>
      <c r="PG55" s="129"/>
      <c r="PH55" s="129"/>
      <c r="PI55" s="129"/>
      <c r="PJ55" s="129"/>
      <c r="PK55" s="129"/>
      <c r="PL55" s="129"/>
      <c r="PM55" s="129"/>
      <c r="PN55" s="129"/>
      <c r="PO55" s="129"/>
      <c r="PP55" s="129"/>
      <c r="PQ55" s="129"/>
      <c r="PR55" s="129"/>
      <c r="PS55" s="129"/>
      <c r="PT55" s="129"/>
      <c r="PU55" s="129"/>
      <c r="PV55" s="129"/>
      <c r="PW55" s="129"/>
      <c r="PX55" s="129"/>
      <c r="PY55" s="129"/>
      <c r="PZ55" s="129"/>
      <c r="QA55" s="129"/>
      <c r="QB55" s="129"/>
      <c r="QC55" s="129"/>
      <c r="QD55" s="129"/>
      <c r="QE55" s="129"/>
      <c r="QF55" s="129"/>
      <c r="QG55" s="129"/>
      <c r="QH55" s="129"/>
      <c r="QI55" s="129"/>
      <c r="QJ55" s="129"/>
      <c r="QK55" s="129"/>
      <c r="QL55" s="129"/>
      <c r="QM55" s="129"/>
      <c r="QN55" s="129"/>
      <c r="QO55" s="129"/>
      <c r="QP55" s="129"/>
      <c r="QQ55" s="129"/>
      <c r="QR55" s="129"/>
      <c r="QS55" s="129"/>
      <c r="QT55" s="129"/>
      <c r="QU55" s="129"/>
      <c r="QV55" s="129"/>
      <c r="QW55" s="129"/>
      <c r="QX55" s="129"/>
      <c r="QY55" s="129"/>
      <c r="QZ55" s="129"/>
      <c r="RA55" s="129"/>
      <c r="RB55" s="129"/>
      <c r="RC55" s="129"/>
      <c r="RD55" s="129"/>
      <c r="RE55" s="129"/>
      <c r="RF55" s="129"/>
      <c r="RG55" s="129"/>
      <c r="RH55" s="129"/>
      <c r="RI55" s="129"/>
      <c r="RJ55" s="129"/>
      <c r="RK55" s="129"/>
      <c r="RL55" s="129"/>
      <c r="RM55" s="129"/>
      <c r="RN55" s="129"/>
      <c r="RO55" s="129"/>
      <c r="RP55" s="129"/>
      <c r="RQ55" s="129"/>
      <c r="RR55" s="129"/>
      <c r="RS55" s="129"/>
      <c r="RT55" s="129"/>
      <c r="RU55" s="129"/>
      <c r="RV55" s="129"/>
      <c r="RW55" s="129"/>
      <c r="RX55" s="129"/>
      <c r="RY55" s="129"/>
      <c r="RZ55" s="129"/>
      <c r="SA55" s="129"/>
      <c r="SB55" s="129"/>
      <c r="SC55" s="129"/>
      <c r="SD55" s="129"/>
      <c r="SE55" s="129"/>
      <c r="SF55" s="129"/>
      <c r="SG55" s="129"/>
      <c r="SH55" s="129"/>
      <c r="SI55" s="129"/>
      <c r="SJ55" s="129"/>
      <c r="SK55" s="129"/>
      <c r="SL55" s="129"/>
      <c r="SM55" s="129"/>
      <c r="SN55" s="129"/>
      <c r="SO55" s="129"/>
      <c r="SP55" s="129"/>
      <c r="SQ55" s="129"/>
      <c r="SR55" s="129"/>
      <c r="SS55" s="129"/>
      <c r="ST55" s="129"/>
      <c r="SU55" s="129"/>
      <c r="SV55" s="129"/>
      <c r="SW55" s="129"/>
      <c r="SX55" s="129"/>
      <c r="SY55" s="129"/>
      <c r="SZ55" s="129"/>
      <c r="TA55" s="129"/>
      <c r="TB55" s="129"/>
      <c r="TC55" s="129"/>
      <c r="TD55" s="129"/>
      <c r="TE55" s="129"/>
      <c r="TF55" s="129"/>
      <c r="TG55" s="129"/>
      <c r="TH55" s="129"/>
      <c r="TI55" s="129"/>
      <c r="TJ55" s="129"/>
      <c r="TK55" s="129"/>
      <c r="TL55" s="129"/>
      <c r="TM55" s="129"/>
      <c r="TN55" s="129"/>
      <c r="TO55" s="129"/>
      <c r="TP55" s="129"/>
      <c r="TQ55" s="129"/>
      <c r="TR55" s="129"/>
      <c r="TS55" s="129"/>
      <c r="TT55" s="129"/>
      <c r="TU55" s="129"/>
      <c r="TV55" s="129"/>
      <c r="TW55" s="129"/>
      <c r="TX55" s="129"/>
      <c r="TY55" s="129"/>
      <c r="TZ55" s="129"/>
      <c r="UA55" s="129"/>
      <c r="UB55" s="129"/>
      <c r="UC55" s="129"/>
      <c r="UD55" s="129"/>
      <c r="UE55" s="129"/>
      <c r="UF55" s="129"/>
      <c r="UG55" s="129"/>
      <c r="UH55" s="129"/>
      <c r="UI55" s="129"/>
      <c r="UJ55" s="129"/>
      <c r="UK55" s="129"/>
      <c r="UL55" s="129"/>
      <c r="UM55" s="129"/>
      <c r="UN55" s="129"/>
      <c r="UO55" s="129"/>
      <c r="UP55" s="129"/>
      <c r="UQ55" s="129"/>
      <c r="UR55" s="129"/>
      <c r="US55" s="129"/>
      <c r="UT55" s="129"/>
      <c r="UU55" s="129"/>
      <c r="UV55" s="129"/>
      <c r="UW55" s="129"/>
      <c r="UX55" s="129"/>
      <c r="UY55" s="129"/>
      <c r="UZ55" s="129"/>
      <c r="VA55" s="129"/>
      <c r="VB55" s="129"/>
      <c r="VC55" s="129"/>
      <c r="VD55" s="129"/>
      <c r="VE55" s="129"/>
      <c r="VF55" s="129"/>
      <c r="VG55" s="129"/>
      <c r="VH55" s="129"/>
      <c r="VI55" s="129"/>
      <c r="VJ55" s="129"/>
      <c r="VK55" s="129"/>
      <c r="VL55" s="129"/>
      <c r="VM55" s="129"/>
      <c r="VN55" s="129"/>
      <c r="VO55" s="129"/>
      <c r="VP55" s="129"/>
      <c r="VQ55" s="129"/>
      <c r="VR55" s="129"/>
      <c r="VS55" s="129"/>
      <c r="VT55" s="129"/>
      <c r="VU55" s="129"/>
      <c r="VV55" s="129"/>
      <c r="VW55" s="129"/>
      <c r="VX55" s="129"/>
      <c r="VY55" s="129"/>
      <c r="VZ55" s="129"/>
      <c r="WA55" s="129"/>
      <c r="WB55" s="129"/>
      <c r="WC55" s="129"/>
      <c r="WD55" s="129"/>
      <c r="WE55" s="129"/>
      <c r="WF55" s="129"/>
      <c r="WG55" s="129"/>
      <c r="WH55" s="129"/>
      <c r="WI55" s="129"/>
      <c r="WJ55" s="129"/>
      <c r="WK55" s="129"/>
      <c r="WL55" s="129"/>
      <c r="WM55" s="129"/>
      <c r="WN55" s="129"/>
      <c r="WO55" s="129"/>
      <c r="WP55" s="129"/>
      <c r="WQ55" s="129"/>
      <c r="WR55" s="129"/>
      <c r="WS55" s="129"/>
      <c r="WT55" s="129"/>
      <c r="WU55" s="129"/>
      <c r="WV55" s="129"/>
      <c r="WW55" s="129"/>
      <c r="WX55" s="129"/>
      <c r="WY55" s="129"/>
      <c r="WZ55" s="129"/>
      <c r="XA55" s="129"/>
      <c r="XB55" s="129"/>
      <c r="XC55" s="129"/>
      <c r="XD55" s="129"/>
      <c r="XE55" s="129"/>
      <c r="XF55" s="129"/>
      <c r="XG55" s="129"/>
      <c r="XH55" s="129"/>
      <c r="XI55" s="129"/>
      <c r="XJ55" s="129"/>
      <c r="XK55" s="129"/>
      <c r="XL55" s="129"/>
      <c r="XM55" s="129"/>
      <c r="XN55" s="129"/>
      <c r="XO55" s="129"/>
      <c r="XP55" s="129"/>
      <c r="XQ55" s="129"/>
      <c r="XR55" s="129"/>
      <c r="XS55" s="129"/>
      <c r="XT55" s="129"/>
      <c r="XU55" s="129"/>
      <c r="XV55" s="129"/>
      <c r="XW55" s="129"/>
      <c r="XX55" s="129"/>
      <c r="XY55" s="129"/>
      <c r="XZ55" s="129"/>
      <c r="YA55" s="129"/>
      <c r="YB55" s="129"/>
      <c r="YC55" s="129"/>
      <c r="YD55" s="129"/>
      <c r="YE55" s="129"/>
      <c r="YF55" s="129"/>
      <c r="YG55" s="129"/>
      <c r="YH55" s="129"/>
      <c r="YI55" s="129"/>
      <c r="YJ55" s="129"/>
      <c r="YK55" s="129"/>
      <c r="YL55" s="129"/>
      <c r="YM55" s="129"/>
      <c r="YN55" s="129"/>
      <c r="YO55" s="129"/>
      <c r="YP55" s="129"/>
      <c r="YQ55" s="129"/>
      <c r="YR55" s="129"/>
      <c r="YS55" s="129"/>
      <c r="YT55" s="129"/>
      <c r="YU55" s="129"/>
      <c r="YV55" s="129"/>
      <c r="YW55" s="129"/>
      <c r="YX55" s="129"/>
      <c r="YY55" s="129"/>
      <c r="YZ55" s="129"/>
      <c r="ZA55" s="129"/>
      <c r="ZB55" s="129"/>
      <c r="ZC55" s="129"/>
      <c r="ZD55" s="129"/>
      <c r="ZE55" s="129"/>
      <c r="ZF55" s="129"/>
      <c r="ZG55" s="129"/>
      <c r="ZH55" s="129"/>
      <c r="ZI55" s="129"/>
      <c r="ZJ55" s="129"/>
      <c r="ZK55" s="129"/>
      <c r="ZL55" s="129"/>
      <c r="ZM55" s="129"/>
      <c r="ZN55" s="129"/>
      <c r="ZO55" s="129"/>
      <c r="ZP55" s="129"/>
      <c r="ZQ55" s="129"/>
      <c r="ZR55" s="129"/>
      <c r="ZS55" s="129"/>
      <c r="ZT55" s="129"/>
      <c r="ZU55" s="129"/>
      <c r="ZV55" s="129"/>
      <c r="ZW55" s="129"/>
      <c r="ZX55" s="129"/>
      <c r="ZY55" s="129"/>
      <c r="ZZ55" s="129"/>
      <c r="AAA55" s="129"/>
      <c r="AAB55" s="129"/>
      <c r="AAC55" s="129"/>
      <c r="AAD55" s="129"/>
      <c r="AAE55" s="129"/>
      <c r="AAF55" s="129"/>
      <c r="AAG55" s="129"/>
      <c r="AAH55" s="129"/>
      <c r="AAI55" s="129"/>
      <c r="AAJ55" s="129"/>
      <c r="AAK55" s="129"/>
      <c r="AAL55" s="129"/>
      <c r="AAM55" s="129"/>
      <c r="AAN55" s="129"/>
      <c r="AAO55" s="129"/>
      <c r="AAP55" s="129"/>
      <c r="AAQ55" s="129"/>
      <c r="AAR55" s="129"/>
      <c r="AAS55" s="129"/>
      <c r="AAT55" s="129"/>
      <c r="AAU55" s="129"/>
      <c r="AAV55" s="129"/>
      <c r="AAW55" s="129"/>
      <c r="AAX55" s="129"/>
      <c r="AAY55" s="129"/>
      <c r="AAZ55" s="129"/>
      <c r="ABA55" s="129"/>
      <c r="ABB55" s="129"/>
      <c r="ABC55" s="129"/>
      <c r="ABD55" s="129"/>
      <c r="ABE55" s="129"/>
      <c r="ABF55" s="129"/>
      <c r="ABG55" s="129"/>
      <c r="ABH55" s="129"/>
      <c r="ABI55" s="129"/>
      <c r="ABJ55" s="129"/>
      <c r="ABK55" s="129"/>
      <c r="ABL55" s="129"/>
      <c r="ABM55" s="129"/>
      <c r="ABN55" s="129"/>
      <c r="ABO55" s="129"/>
      <c r="ABP55" s="129"/>
      <c r="ABQ55" s="129"/>
      <c r="ABR55" s="129"/>
      <c r="ABS55" s="129"/>
      <c r="ABT55" s="129"/>
      <c r="ABU55" s="129"/>
      <c r="ABV55" s="129"/>
      <c r="ABW55" s="129"/>
      <c r="ABX55" s="129"/>
      <c r="ABY55" s="129"/>
      <c r="ABZ55" s="129"/>
      <c r="ACA55" s="129"/>
      <c r="ACB55" s="129"/>
      <c r="ACC55" s="129"/>
      <c r="ACD55" s="129"/>
      <c r="ACE55" s="129"/>
      <c r="ACF55" s="129"/>
      <c r="ACG55" s="129"/>
      <c r="ACH55" s="129"/>
      <c r="ACI55" s="129"/>
      <c r="ACJ55" s="129"/>
      <c r="ACK55" s="129"/>
      <c r="ACL55" s="129"/>
      <c r="ACM55" s="129"/>
      <c r="ACN55" s="129"/>
      <c r="ACO55" s="129"/>
      <c r="ACP55" s="129"/>
      <c r="ACQ55" s="129"/>
      <c r="ACR55" s="129"/>
      <c r="ACS55" s="129"/>
      <c r="ACT55" s="129"/>
      <c r="ACU55" s="129"/>
      <c r="ACV55" s="129"/>
      <c r="ACW55" s="129"/>
      <c r="ACX55" s="129"/>
      <c r="ACY55" s="129"/>
      <c r="ACZ55" s="129"/>
      <c r="ADA55" s="129"/>
      <c r="ADB55" s="129"/>
      <c r="ADC55" s="129"/>
      <c r="ADD55" s="129"/>
      <c r="ADE55" s="129"/>
      <c r="ADF55" s="129"/>
      <c r="ADG55" s="129"/>
      <c r="ADH55" s="129"/>
      <c r="ADI55" s="129"/>
      <c r="ADJ55" s="129"/>
      <c r="ADK55" s="129"/>
      <c r="ADL55" s="129"/>
      <c r="ADM55" s="129"/>
      <c r="ADN55" s="129"/>
      <c r="ADO55" s="129"/>
      <c r="ADP55" s="129"/>
      <c r="ADQ55" s="129"/>
      <c r="ADR55" s="129"/>
      <c r="ADS55" s="129"/>
      <c r="ADT55" s="129"/>
      <c r="ADU55" s="129"/>
      <c r="ADV55" s="129"/>
      <c r="ADW55" s="129"/>
      <c r="ADX55" s="129"/>
      <c r="ADY55" s="129"/>
      <c r="ADZ55" s="129"/>
      <c r="AEA55" s="129"/>
      <c r="AEB55" s="129"/>
      <c r="AEC55" s="129"/>
      <c r="AED55" s="129"/>
      <c r="AEE55" s="129"/>
      <c r="AEF55" s="129"/>
      <c r="AEG55" s="129"/>
      <c r="AEH55" s="129"/>
      <c r="AEI55" s="129"/>
      <c r="AEJ55" s="129"/>
      <c r="AEK55" s="129"/>
      <c r="AEL55" s="129"/>
      <c r="AEM55" s="129"/>
      <c r="AEN55" s="129"/>
      <c r="AEO55" s="129"/>
      <c r="AEP55" s="129"/>
      <c r="AEQ55" s="129"/>
      <c r="AER55" s="129"/>
      <c r="AES55" s="129"/>
      <c r="AET55" s="129"/>
      <c r="AEU55" s="129"/>
      <c r="AEV55" s="129"/>
      <c r="AEW55" s="129"/>
      <c r="AEX55" s="129"/>
      <c r="AEY55" s="129"/>
      <c r="AEZ55" s="129"/>
      <c r="AFA55" s="129"/>
      <c r="AFB55" s="129"/>
      <c r="AFC55" s="129"/>
      <c r="AFD55" s="129"/>
      <c r="AFE55" s="129"/>
      <c r="AFF55" s="129"/>
      <c r="AFG55" s="129"/>
      <c r="AFH55" s="129"/>
      <c r="AFI55" s="129"/>
      <c r="AFJ55" s="129"/>
      <c r="AFK55" s="129"/>
      <c r="AFL55" s="129"/>
      <c r="AFM55" s="129"/>
      <c r="AFN55" s="129"/>
      <c r="AFO55" s="129"/>
      <c r="AFP55" s="129"/>
      <c r="AFQ55" s="129"/>
      <c r="AFR55" s="129"/>
      <c r="AFS55" s="129"/>
      <c r="AFT55" s="129"/>
      <c r="AFU55" s="129"/>
      <c r="AFV55" s="129"/>
      <c r="AFW55" s="129"/>
      <c r="AFX55" s="129"/>
      <c r="AFY55" s="129"/>
      <c r="AFZ55" s="129"/>
      <c r="AGA55" s="129"/>
      <c r="AGB55" s="129"/>
      <c r="AGC55" s="129"/>
      <c r="AGD55" s="129"/>
      <c r="AGE55" s="129"/>
      <c r="AGF55" s="129"/>
      <c r="AGG55" s="129"/>
      <c r="AGH55" s="129"/>
      <c r="AGI55" s="129"/>
      <c r="AGJ55" s="129"/>
      <c r="AGK55" s="129"/>
      <c r="AGL55" s="129"/>
      <c r="AGM55" s="129"/>
      <c r="AGN55" s="129"/>
      <c r="AGO55" s="129"/>
      <c r="AGP55" s="129"/>
      <c r="AGQ55" s="129"/>
      <c r="AGR55" s="129"/>
      <c r="AGS55" s="129"/>
      <c r="AGT55" s="129"/>
      <c r="AGU55" s="129"/>
      <c r="AGV55" s="129"/>
      <c r="AGW55" s="129"/>
      <c r="AGX55" s="129"/>
      <c r="AGY55" s="129"/>
      <c r="AGZ55" s="129"/>
      <c r="AHA55" s="129"/>
      <c r="AHB55" s="129"/>
      <c r="AHC55" s="129"/>
      <c r="AHD55" s="129"/>
      <c r="AHE55" s="129"/>
      <c r="AHF55" s="129"/>
      <c r="AHG55" s="129"/>
      <c r="AHH55" s="129"/>
      <c r="AHI55" s="129"/>
      <c r="AHJ55" s="129"/>
      <c r="AHK55" s="129"/>
      <c r="AHL55" s="129"/>
      <c r="AHM55" s="129"/>
      <c r="AHN55" s="129"/>
      <c r="AHO55" s="129"/>
      <c r="AHP55" s="129"/>
      <c r="AHQ55" s="129"/>
      <c r="AHR55" s="129"/>
      <c r="AHS55" s="129"/>
      <c r="AHT55" s="129"/>
      <c r="AHU55" s="129"/>
      <c r="AHV55" s="129"/>
      <c r="AHW55" s="129"/>
      <c r="AHX55" s="129"/>
      <c r="AHY55" s="129"/>
      <c r="AHZ55" s="129"/>
      <c r="AIA55" s="129"/>
      <c r="AIB55" s="129"/>
      <c r="AIC55" s="129"/>
      <c r="AID55" s="129"/>
      <c r="AIE55" s="129"/>
      <c r="AIF55" s="129"/>
      <c r="AIG55" s="129"/>
      <c r="AIH55" s="129"/>
      <c r="AII55" s="129"/>
      <c r="AIJ55" s="129"/>
      <c r="AIK55" s="129"/>
      <c r="AIL55" s="129"/>
      <c r="AIM55" s="129"/>
      <c r="AIN55" s="129"/>
      <c r="AIO55" s="129"/>
      <c r="AIP55" s="129"/>
      <c r="AIQ55" s="129"/>
      <c r="AIR55" s="129"/>
      <c r="AIS55" s="129"/>
      <c r="AIT55" s="129"/>
      <c r="AIU55" s="129"/>
      <c r="AIV55" s="129"/>
      <c r="AIW55" s="129"/>
      <c r="AIX55" s="129"/>
      <c r="AIY55" s="129"/>
      <c r="AIZ55" s="129"/>
      <c r="AJA55" s="129"/>
      <c r="AJB55" s="129"/>
      <c r="AJC55" s="129"/>
      <c r="AJD55" s="129"/>
      <c r="AJE55" s="129"/>
      <c r="AJF55" s="129"/>
      <c r="AJG55" s="129"/>
      <c r="AJH55" s="129"/>
      <c r="AJI55" s="129"/>
      <c r="AJJ55" s="129"/>
      <c r="AJK55" s="129"/>
      <c r="AJL55" s="129"/>
      <c r="AJM55" s="129"/>
      <c r="AJN55" s="129"/>
      <c r="AJO55" s="129"/>
      <c r="AJP55" s="129"/>
      <c r="AJQ55" s="129"/>
      <c r="AJR55" s="129"/>
      <c r="AJS55" s="129"/>
      <c r="AJT55" s="129"/>
      <c r="AJU55" s="129"/>
      <c r="AJV55" s="129"/>
      <c r="AJW55" s="129"/>
      <c r="AJX55" s="129"/>
      <c r="AJY55" s="129"/>
      <c r="AJZ55" s="129"/>
      <c r="AKA55" s="129"/>
      <c r="AKB55" s="129"/>
      <c r="AKC55" s="129"/>
      <c r="AKD55" s="129"/>
      <c r="AKE55" s="129"/>
      <c r="AKF55" s="129"/>
      <c r="AKG55" s="129"/>
      <c r="AKH55" s="129"/>
      <c r="AKI55" s="129"/>
      <c r="AKJ55" s="129"/>
      <c r="AKK55" s="129"/>
      <c r="AKL55" s="129"/>
      <c r="AKM55" s="129"/>
      <c r="AKN55" s="129"/>
      <c r="AKO55" s="129"/>
      <c r="AKP55" s="129"/>
      <c r="AKQ55" s="129"/>
      <c r="AKR55" s="129"/>
      <c r="AKS55" s="129"/>
      <c r="AKT55" s="129"/>
      <c r="AKU55" s="129"/>
      <c r="AKV55" s="129"/>
      <c r="AKW55" s="129"/>
      <c r="AKX55" s="129"/>
      <c r="AKY55" s="129"/>
      <c r="AKZ55" s="129"/>
      <c r="ALA55" s="129"/>
      <c r="ALB55" s="129"/>
      <c r="ALC55" s="129"/>
      <c r="ALD55" s="129"/>
      <c r="ALE55" s="129"/>
      <c r="ALF55" s="129"/>
      <c r="ALG55" s="129"/>
      <c r="ALH55" s="129"/>
      <c r="ALI55" s="129"/>
      <c r="ALJ55" s="129"/>
      <c r="ALK55" s="129"/>
      <c r="ALL55" s="129"/>
      <c r="ALM55" s="129"/>
      <c r="ALN55" s="129"/>
      <c r="ALO55" s="129"/>
      <c r="ALP55" s="129"/>
      <c r="ALQ55" s="129"/>
      <c r="ALR55" s="129"/>
      <c r="ALS55" s="129"/>
      <c r="ALT55" s="129"/>
      <c r="ALU55" s="129"/>
      <c r="ALV55" s="129"/>
      <c r="ALW55" s="129"/>
      <c r="ALX55" s="129"/>
      <c r="ALY55" s="129"/>
      <c r="ALZ55" s="129"/>
      <c r="AMA55" s="129"/>
      <c r="AMB55" s="129"/>
      <c r="AMC55" s="129"/>
      <c r="AMD55" s="129"/>
      <c r="AME55" s="129"/>
      <c r="AMF55" s="129"/>
      <c r="AMG55" s="129"/>
      <c r="AMH55" s="129"/>
      <c r="AMI55" s="129"/>
      <c r="AMJ55" s="129"/>
      <c r="AMK55" s="129"/>
      <c r="AML55" s="129"/>
      <c r="AMM55" s="129"/>
      <c r="AMN55" s="129"/>
      <c r="AMO55" s="129"/>
      <c r="AMP55" s="129"/>
      <c r="AMQ55" s="129"/>
      <c r="AMR55" s="129"/>
      <c r="AMS55" s="129"/>
      <c r="AMT55" s="129"/>
      <c r="AMU55" s="129"/>
      <c r="AMV55" s="129"/>
      <c r="AMW55" s="129"/>
      <c r="AMX55" s="129"/>
      <c r="AMY55" s="129"/>
      <c r="AMZ55" s="129"/>
      <c r="ANA55" s="129"/>
      <c r="ANB55" s="129"/>
      <c r="ANC55" s="129"/>
      <c r="AND55" s="129"/>
      <c r="ANE55" s="129"/>
      <c r="ANF55" s="129"/>
      <c r="ANG55" s="129"/>
      <c r="ANH55" s="129"/>
      <c r="ANI55" s="129"/>
      <c r="ANJ55" s="129"/>
      <c r="ANK55" s="129"/>
      <c r="ANL55" s="129"/>
      <c r="ANM55" s="129"/>
      <c r="ANN55" s="129"/>
      <c r="ANO55" s="129"/>
      <c r="ANP55" s="129"/>
      <c r="ANQ55" s="129"/>
      <c r="ANR55" s="129"/>
      <c r="ANS55" s="129"/>
      <c r="ANT55" s="129"/>
      <c r="ANU55" s="129"/>
      <c r="ANV55" s="129"/>
      <c r="ANW55" s="129"/>
      <c r="ANX55" s="129"/>
      <c r="ANY55" s="129"/>
      <c r="ANZ55" s="129"/>
      <c r="AOA55" s="129"/>
      <c r="AOB55" s="129"/>
      <c r="AOC55" s="129"/>
      <c r="AOD55" s="129"/>
      <c r="AOE55" s="129"/>
      <c r="AOF55" s="129"/>
      <c r="AOG55" s="129"/>
      <c r="AOH55" s="129"/>
      <c r="AOI55" s="129"/>
      <c r="AOJ55" s="129"/>
      <c r="AOK55" s="129"/>
      <c r="AOL55" s="129"/>
      <c r="AOM55" s="129"/>
      <c r="AON55" s="129"/>
      <c r="AOO55" s="129"/>
      <c r="AOP55" s="129"/>
      <c r="AOQ55" s="129"/>
      <c r="AOR55" s="129"/>
      <c r="AOS55" s="129"/>
      <c r="AOT55" s="129"/>
      <c r="AOU55" s="129"/>
      <c r="AOV55" s="129"/>
      <c r="AOW55" s="129"/>
      <c r="AOX55" s="129"/>
      <c r="AOY55" s="129"/>
      <c r="AOZ55" s="129"/>
      <c r="APA55" s="129"/>
      <c r="APB55" s="129"/>
      <c r="APC55" s="129"/>
      <c r="APD55" s="129"/>
      <c r="APE55" s="129"/>
      <c r="APF55" s="129"/>
      <c r="APG55" s="129"/>
      <c r="APH55" s="129"/>
      <c r="API55" s="129"/>
      <c r="APJ55" s="129"/>
      <c r="APK55" s="129"/>
      <c r="APL55" s="129"/>
      <c r="APM55" s="129"/>
      <c r="APN55" s="129"/>
      <c r="APO55" s="129"/>
      <c r="APP55" s="129"/>
      <c r="APQ55" s="129"/>
      <c r="APR55" s="129"/>
      <c r="APS55" s="129"/>
      <c r="APT55" s="129"/>
      <c r="APU55" s="129"/>
      <c r="APV55" s="129"/>
      <c r="APW55" s="129"/>
      <c r="APX55" s="129"/>
      <c r="APY55" s="129"/>
      <c r="APZ55" s="129"/>
      <c r="AQA55" s="129"/>
      <c r="AQB55" s="129"/>
      <c r="AQC55" s="129"/>
      <c r="AQD55" s="129"/>
      <c r="AQE55" s="129"/>
      <c r="AQF55" s="129"/>
      <c r="AQG55" s="129"/>
      <c r="AQH55" s="129"/>
      <c r="AQI55" s="129"/>
      <c r="AQJ55" s="129"/>
      <c r="AQK55" s="129"/>
      <c r="AQL55" s="129"/>
      <c r="AQM55" s="129"/>
      <c r="AQN55" s="129"/>
      <c r="AQO55" s="129"/>
      <c r="AQP55" s="129"/>
      <c r="AQQ55" s="129"/>
      <c r="AQR55" s="129"/>
      <c r="AQS55" s="129"/>
      <c r="AQT55" s="129"/>
      <c r="AQU55" s="129"/>
      <c r="AQV55" s="129"/>
      <c r="AQW55" s="129"/>
      <c r="AQX55" s="129"/>
      <c r="AQY55" s="129"/>
      <c r="AQZ55" s="129"/>
      <c r="ARA55" s="129"/>
      <c r="ARB55" s="129"/>
      <c r="ARC55" s="129"/>
      <c r="ARD55" s="129"/>
      <c r="ARE55" s="129"/>
      <c r="ARF55" s="129"/>
      <c r="ARG55" s="129"/>
      <c r="ARH55" s="129"/>
      <c r="ARI55" s="129"/>
      <c r="ARJ55" s="129"/>
      <c r="ARK55" s="129"/>
      <c r="ARL55" s="129"/>
      <c r="ARM55" s="129"/>
      <c r="ARN55" s="129"/>
      <c r="ARO55" s="129"/>
      <c r="ARP55" s="129"/>
      <c r="ARQ55" s="129"/>
      <c r="ARR55" s="129"/>
      <c r="ARS55" s="129"/>
      <c r="ART55" s="129"/>
      <c r="ARU55" s="129"/>
      <c r="ARV55" s="129"/>
      <c r="ARW55" s="129"/>
      <c r="ARX55" s="129"/>
      <c r="ARY55" s="129"/>
      <c r="ARZ55" s="129"/>
      <c r="ASA55" s="129"/>
      <c r="ASB55" s="129"/>
      <c r="ASC55" s="129"/>
      <c r="ASD55" s="129"/>
      <c r="ASE55" s="129"/>
      <c r="ASF55" s="129"/>
      <c r="ASG55" s="129"/>
      <c r="ASH55" s="129"/>
      <c r="ASI55" s="129"/>
      <c r="ASJ55" s="129"/>
      <c r="ASK55" s="129"/>
      <c r="ASL55" s="129"/>
      <c r="ASM55" s="129"/>
      <c r="ASN55" s="129"/>
      <c r="ASO55" s="129"/>
      <c r="ASP55" s="129"/>
      <c r="ASQ55" s="129"/>
      <c r="ASR55" s="129"/>
      <c r="ASS55" s="129"/>
      <c r="AST55" s="129"/>
      <c r="ASU55" s="129"/>
      <c r="ASV55" s="129"/>
      <c r="ASW55" s="129"/>
      <c r="ASX55" s="129"/>
      <c r="ASY55" s="129"/>
      <c r="ASZ55" s="129"/>
      <c r="ATA55" s="129"/>
      <c r="ATB55" s="129"/>
      <c r="ATC55" s="129"/>
      <c r="ATD55" s="129"/>
      <c r="ATE55" s="129"/>
      <c r="ATF55" s="129"/>
      <c r="ATG55" s="129"/>
      <c r="ATH55" s="129"/>
      <c r="ATI55" s="129"/>
      <c r="ATJ55" s="129"/>
      <c r="ATK55" s="129"/>
      <c r="ATL55" s="129"/>
      <c r="ATM55" s="129"/>
      <c r="ATN55" s="129"/>
      <c r="ATO55" s="129"/>
      <c r="ATP55" s="129"/>
      <c r="ATQ55" s="129"/>
      <c r="ATR55" s="129"/>
      <c r="ATS55" s="129"/>
      <c r="ATT55" s="129"/>
      <c r="ATU55" s="129"/>
      <c r="ATV55" s="129"/>
      <c r="ATW55" s="129"/>
      <c r="ATX55" s="129"/>
      <c r="ATY55" s="129"/>
      <c r="ATZ55" s="129"/>
      <c r="AUA55" s="129"/>
      <c r="AUB55" s="129"/>
      <c r="AUC55" s="129"/>
      <c r="AUD55" s="129"/>
      <c r="AUE55" s="129"/>
      <c r="AUF55" s="129"/>
      <c r="AUG55" s="129"/>
      <c r="AUH55" s="129"/>
      <c r="AUI55" s="129"/>
      <c r="AUJ55" s="129"/>
      <c r="AUK55" s="129"/>
      <c r="AUL55" s="129"/>
      <c r="AUM55" s="129"/>
      <c r="AUN55" s="129"/>
      <c r="AUO55" s="129"/>
      <c r="AUP55" s="129"/>
      <c r="AUQ55" s="129"/>
      <c r="AUR55" s="129"/>
      <c r="AUS55" s="129"/>
      <c r="AUT55" s="129"/>
      <c r="AUU55" s="129"/>
      <c r="AUV55" s="129"/>
      <c r="AUW55" s="129"/>
      <c r="AUX55" s="129"/>
      <c r="AUY55" s="129"/>
      <c r="AUZ55" s="129"/>
      <c r="AVA55" s="129"/>
      <c r="AVB55" s="129"/>
      <c r="AVC55" s="129"/>
      <c r="AVD55" s="129"/>
      <c r="AVE55" s="129"/>
      <c r="AVF55" s="129"/>
      <c r="AVG55" s="129"/>
      <c r="AVH55" s="129"/>
      <c r="AVI55" s="129"/>
      <c r="AVJ55" s="129"/>
      <c r="AVK55" s="129"/>
      <c r="AVL55" s="129"/>
      <c r="AVM55" s="129"/>
      <c r="AVN55" s="129"/>
      <c r="AVO55" s="129"/>
      <c r="AVP55" s="129"/>
      <c r="AVQ55" s="129"/>
      <c r="AVR55" s="129"/>
      <c r="AVS55" s="129"/>
      <c r="AVT55" s="129"/>
      <c r="AVU55" s="129"/>
      <c r="AVV55" s="129"/>
      <c r="AVW55" s="129"/>
      <c r="AVX55" s="129"/>
      <c r="AVY55" s="129"/>
      <c r="AVZ55" s="129"/>
      <c r="AWA55" s="129"/>
      <c r="AWB55" s="129"/>
      <c r="AWC55" s="129"/>
      <c r="AWD55" s="129"/>
      <c r="AWE55" s="129"/>
      <c r="AWF55" s="129"/>
      <c r="AWG55" s="129"/>
      <c r="AWH55" s="129"/>
      <c r="AWI55" s="129"/>
      <c r="AWJ55" s="129"/>
      <c r="AWK55" s="129"/>
      <c r="AWL55" s="129"/>
      <c r="AWM55" s="129"/>
      <c r="AWN55" s="129"/>
      <c r="AWO55" s="129"/>
      <c r="AWP55" s="129"/>
      <c r="AWQ55" s="129"/>
      <c r="AWR55" s="129"/>
      <c r="AWS55" s="129"/>
      <c r="AWT55" s="129"/>
      <c r="AWU55" s="129"/>
      <c r="AWV55" s="129"/>
      <c r="AWW55" s="129"/>
      <c r="AWX55" s="129"/>
      <c r="AWY55" s="129"/>
      <c r="AWZ55" s="129"/>
      <c r="AXA55" s="129"/>
      <c r="AXB55" s="129"/>
      <c r="AXC55" s="129"/>
      <c r="AXD55" s="129"/>
      <c r="AXE55" s="129"/>
      <c r="AXF55" s="129"/>
      <c r="AXG55" s="129"/>
      <c r="AXH55" s="129"/>
      <c r="AXI55" s="129"/>
      <c r="AXJ55" s="129"/>
      <c r="AXK55" s="129"/>
      <c r="AXL55" s="129"/>
      <c r="AXM55" s="129"/>
      <c r="AXN55" s="129"/>
      <c r="AXO55" s="129"/>
      <c r="AXP55" s="129"/>
      <c r="AXQ55" s="129"/>
      <c r="AXR55" s="129"/>
      <c r="AXS55" s="129"/>
      <c r="AXT55" s="129"/>
      <c r="AXU55" s="129"/>
      <c r="AXV55" s="129"/>
      <c r="AXW55" s="129"/>
      <c r="AXX55" s="129"/>
      <c r="AXY55" s="129"/>
      <c r="AXZ55" s="129"/>
      <c r="AYA55" s="129"/>
      <c r="AYB55" s="129"/>
      <c r="AYC55" s="129"/>
      <c r="AYD55" s="129"/>
      <c r="AYE55" s="129"/>
      <c r="AYF55" s="129"/>
      <c r="AYG55" s="129"/>
      <c r="AYH55" s="129"/>
      <c r="AYI55" s="129"/>
      <c r="AYJ55" s="129"/>
      <c r="AYK55" s="129"/>
      <c r="AYL55" s="129"/>
      <c r="AYM55" s="129"/>
      <c r="AYN55" s="129"/>
      <c r="AYO55" s="129"/>
      <c r="AYP55" s="129"/>
      <c r="AYQ55" s="129"/>
      <c r="AYR55" s="129"/>
      <c r="AYS55" s="129"/>
      <c r="AYT55" s="129"/>
      <c r="AYU55" s="129"/>
      <c r="AYV55" s="129"/>
      <c r="AYW55" s="129"/>
      <c r="AYX55" s="129"/>
      <c r="AYY55" s="129"/>
      <c r="AYZ55" s="129"/>
      <c r="AZA55" s="129"/>
      <c r="AZB55" s="129"/>
      <c r="AZC55" s="129"/>
      <c r="AZD55" s="129"/>
      <c r="AZE55" s="129"/>
      <c r="AZF55" s="129"/>
      <c r="AZG55" s="129"/>
      <c r="AZH55" s="129"/>
      <c r="AZI55" s="129"/>
      <c r="AZJ55" s="129"/>
      <c r="AZK55" s="129"/>
      <c r="AZL55" s="129"/>
      <c r="AZM55" s="129"/>
      <c r="AZN55" s="129"/>
      <c r="AZO55" s="129"/>
      <c r="AZP55" s="129"/>
      <c r="AZQ55" s="129"/>
      <c r="AZR55" s="129"/>
      <c r="AZS55" s="129"/>
      <c r="AZT55" s="129"/>
      <c r="AZU55" s="129"/>
      <c r="AZV55" s="129"/>
      <c r="AZW55" s="129"/>
      <c r="AZX55" s="129"/>
      <c r="AZY55" s="129"/>
      <c r="AZZ55" s="129"/>
      <c r="BAA55" s="129"/>
      <c r="BAB55" s="129"/>
      <c r="BAC55" s="129"/>
      <c r="BAD55" s="129"/>
      <c r="BAE55" s="129"/>
      <c r="BAF55" s="129"/>
      <c r="BAG55" s="129"/>
      <c r="BAH55" s="129"/>
      <c r="BAI55" s="129"/>
      <c r="BAJ55" s="129"/>
      <c r="BAK55" s="129"/>
      <c r="BAL55" s="129"/>
      <c r="BAM55" s="129"/>
      <c r="BAN55" s="129"/>
      <c r="BAO55" s="129"/>
      <c r="BAP55" s="129"/>
      <c r="BAQ55" s="129"/>
      <c r="BAR55" s="129"/>
      <c r="BAS55" s="129"/>
      <c r="BAT55" s="129"/>
      <c r="BAU55" s="129"/>
      <c r="BAV55" s="129"/>
      <c r="BAW55" s="129"/>
      <c r="BAX55" s="129"/>
      <c r="BAY55" s="129"/>
      <c r="BAZ55" s="129"/>
      <c r="BBA55" s="129"/>
      <c r="BBB55" s="129"/>
      <c r="BBC55" s="129"/>
      <c r="BBD55" s="129"/>
      <c r="BBE55" s="129"/>
      <c r="BBF55" s="129"/>
      <c r="BBG55" s="129"/>
      <c r="BBH55" s="129"/>
      <c r="BBI55" s="129"/>
      <c r="BBJ55" s="129"/>
      <c r="BBK55" s="129"/>
      <c r="BBL55" s="129"/>
      <c r="BBM55" s="129"/>
      <c r="BBN55" s="129"/>
      <c r="BBO55" s="129"/>
      <c r="BBP55" s="129"/>
      <c r="BBQ55" s="129"/>
      <c r="BBR55" s="129"/>
      <c r="BBS55" s="129"/>
      <c r="BBT55" s="129"/>
      <c r="BBU55" s="129"/>
      <c r="BBV55" s="129"/>
      <c r="BBW55" s="129"/>
      <c r="BBX55" s="129"/>
      <c r="BBY55" s="129"/>
      <c r="BBZ55" s="129"/>
      <c r="BCA55" s="129"/>
      <c r="BCB55" s="129"/>
      <c r="BCC55" s="129"/>
      <c r="BCD55" s="129"/>
      <c r="BCE55" s="129"/>
      <c r="BCF55" s="129"/>
      <c r="BCG55" s="129"/>
      <c r="BCH55" s="129"/>
      <c r="BCI55" s="129"/>
      <c r="BCJ55" s="129"/>
      <c r="BCK55" s="129"/>
      <c r="BCL55" s="129"/>
      <c r="BCM55" s="129"/>
      <c r="BCN55" s="129"/>
      <c r="BCO55" s="129"/>
      <c r="BCP55" s="129"/>
      <c r="BCQ55" s="129"/>
      <c r="BCR55" s="129"/>
      <c r="BCS55" s="129"/>
      <c r="BCT55" s="129"/>
      <c r="BCU55" s="129"/>
      <c r="BCV55" s="129"/>
      <c r="BCW55" s="129"/>
      <c r="BCX55" s="129"/>
      <c r="BCY55" s="129"/>
      <c r="BCZ55" s="129"/>
      <c r="BDA55" s="129"/>
      <c r="BDB55" s="129"/>
      <c r="BDC55" s="129"/>
      <c r="BDD55" s="129"/>
      <c r="BDE55" s="129"/>
      <c r="BDF55" s="129"/>
      <c r="BDG55" s="129"/>
      <c r="BDH55" s="129"/>
      <c r="BDI55" s="129"/>
      <c r="BDJ55" s="129"/>
      <c r="BDK55" s="129"/>
      <c r="BDL55" s="129"/>
      <c r="BDM55" s="129"/>
      <c r="BDN55" s="129"/>
      <c r="BDO55" s="129"/>
      <c r="BDP55" s="129"/>
      <c r="BDQ55" s="129"/>
      <c r="BDR55" s="129"/>
      <c r="BDS55" s="129"/>
      <c r="BDT55" s="129"/>
      <c r="BDU55" s="129"/>
      <c r="BDV55" s="129"/>
      <c r="BDW55" s="129"/>
      <c r="BDX55" s="129"/>
      <c r="BDY55" s="129"/>
      <c r="BDZ55" s="129"/>
      <c r="BEA55" s="129"/>
      <c r="BEB55" s="129"/>
      <c r="BEC55" s="129"/>
      <c r="BED55" s="129"/>
      <c r="BEE55" s="129"/>
      <c r="BEF55" s="129"/>
      <c r="BEG55" s="129"/>
      <c r="BEH55" s="129"/>
      <c r="BEI55" s="129"/>
      <c r="BEJ55" s="129"/>
      <c r="BEK55" s="129"/>
      <c r="BEL55" s="129"/>
      <c r="BEM55" s="129"/>
      <c r="BEN55" s="129"/>
      <c r="BEO55" s="129"/>
      <c r="BEP55" s="129"/>
      <c r="BEQ55" s="129"/>
      <c r="BER55" s="129"/>
      <c r="BES55" s="129"/>
      <c r="BET55" s="129"/>
      <c r="BEU55" s="129"/>
      <c r="BEV55" s="129"/>
      <c r="BEW55" s="129"/>
      <c r="BEX55" s="129"/>
      <c r="BEY55" s="129"/>
      <c r="BEZ55" s="129"/>
      <c r="BFA55" s="129"/>
      <c r="BFB55" s="129"/>
      <c r="BFC55" s="129"/>
      <c r="BFD55" s="129"/>
      <c r="BFE55" s="129"/>
      <c r="BFF55" s="129"/>
      <c r="BFG55" s="129"/>
      <c r="BFH55" s="129"/>
      <c r="BFI55" s="129"/>
      <c r="BFJ55" s="129"/>
      <c r="BFK55" s="129"/>
      <c r="BFL55" s="129"/>
      <c r="BFM55" s="129"/>
      <c r="BFN55" s="129"/>
      <c r="BFO55" s="129"/>
      <c r="BFP55" s="129"/>
      <c r="BFQ55" s="129"/>
      <c r="BFR55" s="129"/>
      <c r="BFS55" s="129"/>
      <c r="BFT55" s="129"/>
      <c r="BFU55" s="129"/>
      <c r="BFV55" s="129"/>
      <c r="BFW55" s="129"/>
      <c r="BFX55" s="129"/>
      <c r="BFY55" s="129"/>
      <c r="BFZ55" s="129"/>
      <c r="BGA55" s="129"/>
      <c r="BGB55" s="129"/>
      <c r="BGC55" s="129"/>
      <c r="BGD55" s="129"/>
      <c r="BGE55" s="129"/>
      <c r="BGF55" s="129"/>
      <c r="BGG55" s="129"/>
      <c r="BGH55" s="129"/>
      <c r="BGI55" s="129"/>
      <c r="BGJ55" s="129"/>
      <c r="BGK55" s="129"/>
      <c r="BGL55" s="129"/>
      <c r="BGM55" s="129"/>
      <c r="BGN55" s="129"/>
      <c r="BGO55" s="129"/>
      <c r="BGP55" s="129"/>
      <c r="BGQ55" s="129"/>
      <c r="BGR55" s="129"/>
      <c r="BGS55" s="129"/>
      <c r="BGT55" s="129"/>
      <c r="BGU55" s="129"/>
      <c r="BGV55" s="129"/>
      <c r="BGW55" s="129"/>
      <c r="BGX55" s="129"/>
      <c r="BGY55" s="129"/>
      <c r="BGZ55" s="129"/>
      <c r="BHA55" s="129"/>
      <c r="BHB55" s="129"/>
      <c r="BHC55" s="129"/>
      <c r="BHD55" s="129"/>
      <c r="BHE55" s="129"/>
      <c r="BHF55" s="129"/>
      <c r="BHG55" s="129"/>
      <c r="BHH55" s="129"/>
      <c r="BHI55" s="129"/>
      <c r="BHJ55" s="129"/>
      <c r="BHK55" s="129"/>
      <c r="BHL55" s="129"/>
      <c r="BHM55" s="129"/>
      <c r="BHN55" s="129"/>
      <c r="BHO55" s="129"/>
      <c r="BHP55" s="129"/>
      <c r="BHQ55" s="129"/>
      <c r="BHR55" s="129"/>
      <c r="BHS55" s="129"/>
      <c r="BHT55" s="129"/>
      <c r="BHU55" s="129"/>
      <c r="BHV55" s="129"/>
      <c r="BHW55" s="129"/>
      <c r="BHX55" s="129"/>
      <c r="BHY55" s="129"/>
      <c r="BHZ55" s="129"/>
      <c r="BIA55" s="129"/>
      <c r="BIB55" s="129"/>
      <c r="BIC55" s="129"/>
      <c r="BID55" s="129"/>
      <c r="BIE55" s="129"/>
      <c r="BIF55" s="129"/>
      <c r="BIG55" s="129"/>
      <c r="BIH55" s="129"/>
      <c r="BII55" s="129"/>
      <c r="BIJ55" s="129"/>
      <c r="BIK55" s="129"/>
      <c r="BIL55" s="129"/>
      <c r="BIM55" s="129"/>
      <c r="BIN55" s="129"/>
      <c r="BIO55" s="129"/>
      <c r="BIP55" s="129"/>
      <c r="BIQ55" s="129"/>
      <c r="BIR55" s="129"/>
      <c r="BIS55" s="129"/>
      <c r="BIT55" s="129"/>
      <c r="BIU55" s="129"/>
      <c r="BIV55" s="129"/>
      <c r="BIW55" s="129"/>
      <c r="BIX55" s="129"/>
      <c r="BIY55" s="129"/>
      <c r="BIZ55" s="129"/>
      <c r="BJA55" s="129"/>
      <c r="BJB55" s="129"/>
      <c r="BJC55" s="129"/>
      <c r="BJD55" s="129"/>
      <c r="BJE55" s="129"/>
      <c r="BJF55" s="129"/>
      <c r="BJG55" s="129"/>
      <c r="BJH55" s="129"/>
      <c r="BJI55" s="129"/>
      <c r="BJJ55" s="129"/>
      <c r="BJK55" s="129"/>
      <c r="BJL55" s="129"/>
      <c r="BJM55" s="129"/>
      <c r="BJN55" s="129"/>
      <c r="BJO55" s="129"/>
      <c r="BJP55" s="129"/>
      <c r="BJQ55" s="129"/>
      <c r="BJR55" s="129"/>
      <c r="BJS55" s="129"/>
      <c r="BJT55" s="129"/>
      <c r="BJU55" s="129"/>
      <c r="BJV55" s="129"/>
      <c r="BJW55" s="129"/>
      <c r="BJX55" s="129"/>
      <c r="BJY55" s="129"/>
      <c r="BJZ55" s="129"/>
      <c r="BKA55" s="129"/>
      <c r="BKB55" s="129"/>
      <c r="BKC55" s="129"/>
      <c r="BKD55" s="129"/>
      <c r="BKE55" s="129"/>
      <c r="BKF55" s="129"/>
      <c r="BKG55" s="129"/>
      <c r="BKH55" s="129"/>
      <c r="BKI55" s="129"/>
      <c r="BKJ55" s="129"/>
      <c r="BKK55" s="129"/>
      <c r="BKL55" s="129"/>
      <c r="BKM55" s="129"/>
      <c r="BKN55" s="129"/>
      <c r="BKO55" s="129"/>
      <c r="BKP55" s="129"/>
      <c r="BKQ55" s="129"/>
      <c r="BKR55" s="129"/>
      <c r="BKS55" s="129"/>
      <c r="BKT55" s="129"/>
      <c r="BKU55" s="129"/>
      <c r="BKV55" s="129"/>
      <c r="BKW55" s="129"/>
      <c r="BKX55" s="129"/>
      <c r="BKY55" s="129"/>
      <c r="BKZ55" s="129"/>
      <c r="BLA55" s="129"/>
      <c r="BLB55" s="129"/>
      <c r="BLC55" s="129"/>
      <c r="BLD55" s="129"/>
      <c r="BLE55" s="129"/>
      <c r="BLF55" s="129"/>
      <c r="BLG55" s="129"/>
      <c r="BLH55" s="129"/>
      <c r="BLI55" s="129"/>
      <c r="BLJ55" s="129"/>
      <c r="BLK55" s="129"/>
      <c r="BLL55" s="129"/>
      <c r="BLM55" s="129"/>
      <c r="BLN55" s="129"/>
      <c r="BLO55" s="129"/>
      <c r="BLP55" s="129"/>
      <c r="BLQ55" s="129"/>
      <c r="BLR55" s="129"/>
      <c r="BLS55" s="129"/>
      <c r="BLT55" s="129"/>
      <c r="BLU55" s="129"/>
      <c r="BLV55" s="129"/>
      <c r="BLW55" s="129"/>
      <c r="BLX55" s="129"/>
      <c r="BLY55" s="129"/>
      <c r="BLZ55" s="129"/>
      <c r="BMA55" s="129"/>
      <c r="BMB55" s="129"/>
      <c r="BMC55" s="129"/>
      <c r="BMD55" s="129"/>
      <c r="BME55" s="129"/>
      <c r="BMF55" s="129"/>
      <c r="BMG55" s="129"/>
      <c r="BMH55" s="129"/>
      <c r="BMI55" s="129"/>
      <c r="BMJ55" s="129"/>
      <c r="BMK55" s="129"/>
      <c r="BML55" s="129"/>
      <c r="BMM55" s="129"/>
      <c r="BMN55" s="129"/>
      <c r="BMO55" s="129"/>
      <c r="BMP55" s="129"/>
      <c r="BMQ55" s="129"/>
      <c r="BMR55" s="129"/>
      <c r="BMS55" s="129"/>
      <c r="BMT55" s="129"/>
      <c r="BMU55" s="129"/>
      <c r="BMV55" s="129"/>
      <c r="BMW55" s="129"/>
      <c r="BMX55" s="129"/>
      <c r="BMY55" s="129"/>
      <c r="BMZ55" s="129"/>
      <c r="BNA55" s="129"/>
      <c r="BNB55" s="129"/>
      <c r="BNC55" s="129"/>
      <c r="BND55" s="129"/>
      <c r="BNE55" s="129"/>
      <c r="BNF55" s="129"/>
      <c r="BNG55" s="129"/>
      <c r="BNH55" s="129"/>
      <c r="BNI55" s="129"/>
      <c r="BNJ55" s="129"/>
      <c r="BNK55" s="129"/>
      <c r="BNL55" s="129"/>
      <c r="BNM55" s="129"/>
      <c r="BNN55" s="129"/>
      <c r="BNO55" s="129"/>
      <c r="BNP55" s="129"/>
      <c r="BNQ55" s="129"/>
      <c r="BNR55" s="129"/>
      <c r="BNS55" s="129"/>
      <c r="BNT55" s="129"/>
      <c r="BNU55" s="129"/>
      <c r="BNV55" s="129"/>
      <c r="BNW55" s="129"/>
      <c r="BNX55" s="129"/>
      <c r="BNY55" s="129"/>
      <c r="BNZ55" s="129"/>
      <c r="BOA55" s="129"/>
      <c r="BOB55" s="129"/>
      <c r="BOC55" s="129"/>
      <c r="BOD55" s="129"/>
      <c r="BOE55" s="129"/>
      <c r="BOF55" s="129"/>
      <c r="BOG55" s="129"/>
      <c r="BOH55" s="129"/>
      <c r="BOI55" s="129"/>
      <c r="BOJ55" s="129"/>
      <c r="BOK55" s="129"/>
      <c r="BOL55" s="129"/>
      <c r="BOM55" s="129"/>
      <c r="BON55" s="129"/>
      <c r="BOO55" s="129"/>
      <c r="BOP55" s="129"/>
      <c r="BOQ55" s="129"/>
      <c r="BOR55" s="129"/>
      <c r="BOS55" s="129"/>
      <c r="BOT55" s="129"/>
      <c r="BOU55" s="129"/>
      <c r="BOV55" s="129"/>
      <c r="BOW55" s="129"/>
      <c r="BOX55" s="129"/>
      <c r="BOY55" s="129"/>
      <c r="BOZ55" s="129"/>
      <c r="BPA55" s="129"/>
      <c r="BPB55" s="129"/>
      <c r="BPC55" s="129"/>
      <c r="BPD55" s="129"/>
      <c r="BPE55" s="129"/>
      <c r="BPF55" s="129"/>
      <c r="BPG55" s="129"/>
      <c r="BPH55" s="129"/>
      <c r="BPI55" s="129"/>
      <c r="BPJ55" s="129"/>
      <c r="BPK55" s="129"/>
      <c r="BPL55" s="129"/>
      <c r="BPM55" s="129"/>
      <c r="BPN55" s="129"/>
      <c r="BPO55" s="129"/>
      <c r="BPP55" s="129"/>
      <c r="BPQ55" s="129"/>
      <c r="BPR55" s="129"/>
      <c r="BPS55" s="129"/>
      <c r="BPT55" s="129"/>
      <c r="BPU55" s="129"/>
      <c r="BPV55" s="129"/>
      <c r="BPW55" s="129"/>
      <c r="BPX55" s="129"/>
      <c r="BPY55" s="129"/>
      <c r="BPZ55" s="129"/>
      <c r="BQA55" s="129"/>
      <c r="BQB55" s="129"/>
      <c r="BQC55" s="129"/>
      <c r="BQD55" s="129"/>
      <c r="BQE55" s="129"/>
      <c r="BQF55" s="129"/>
      <c r="BQG55" s="129"/>
      <c r="BQH55" s="129"/>
      <c r="BQI55" s="129"/>
      <c r="BQJ55" s="129"/>
      <c r="BQK55" s="129"/>
      <c r="BQL55" s="129"/>
      <c r="BQM55" s="129"/>
      <c r="BQN55" s="129"/>
      <c r="BQO55" s="129"/>
      <c r="BQP55" s="129"/>
      <c r="BQQ55" s="129"/>
      <c r="BQR55" s="129"/>
      <c r="BQS55" s="129"/>
      <c r="BQT55" s="129"/>
      <c r="BQU55" s="129"/>
      <c r="BQV55" s="129"/>
      <c r="BQW55" s="129"/>
      <c r="BQX55" s="129"/>
      <c r="BQY55" s="129"/>
      <c r="BQZ55" s="129"/>
      <c r="BRA55" s="129"/>
      <c r="BRB55" s="129"/>
      <c r="BRC55" s="129"/>
      <c r="BRD55" s="129"/>
      <c r="BRE55" s="129"/>
      <c r="BRF55" s="129"/>
      <c r="BRG55" s="129"/>
      <c r="BRH55" s="129"/>
      <c r="BRI55" s="129"/>
      <c r="BRJ55" s="129"/>
      <c r="BRK55" s="129"/>
      <c r="BRL55" s="129"/>
      <c r="BRM55" s="129"/>
      <c r="BRN55" s="129"/>
      <c r="BRO55" s="129"/>
      <c r="BRP55" s="129"/>
      <c r="BRQ55" s="129"/>
      <c r="BRR55" s="129"/>
      <c r="BRS55" s="129"/>
      <c r="BRT55" s="129"/>
      <c r="BRU55" s="129"/>
      <c r="BRV55" s="129"/>
      <c r="BRW55" s="129"/>
      <c r="BRX55" s="129"/>
      <c r="BRY55" s="129"/>
      <c r="BRZ55" s="129"/>
      <c r="BSA55" s="129"/>
      <c r="BSB55" s="129"/>
      <c r="BSC55" s="129"/>
      <c r="BSD55" s="129"/>
      <c r="BSE55" s="129"/>
      <c r="BSF55" s="129"/>
      <c r="BSG55" s="129"/>
      <c r="BSH55" s="129"/>
      <c r="BSI55" s="129"/>
      <c r="BSJ55" s="129"/>
      <c r="BSK55" s="129"/>
      <c r="BSL55" s="129"/>
      <c r="BSM55" s="129"/>
      <c r="BSN55" s="129"/>
      <c r="BSO55" s="129"/>
      <c r="BSP55" s="129"/>
      <c r="BSQ55" s="129"/>
      <c r="BSR55" s="129"/>
      <c r="BSS55" s="129"/>
      <c r="BST55" s="129"/>
      <c r="BSU55" s="129"/>
      <c r="BSV55" s="129"/>
      <c r="BSW55" s="129"/>
      <c r="BSX55" s="129"/>
      <c r="BSY55" s="129"/>
      <c r="BSZ55" s="129"/>
      <c r="BTA55" s="129"/>
      <c r="BTB55" s="129"/>
      <c r="BTC55" s="129"/>
      <c r="BTD55" s="129"/>
      <c r="BTE55" s="129"/>
      <c r="BTF55" s="129"/>
      <c r="BTG55" s="129"/>
      <c r="BTH55" s="129"/>
      <c r="BTI55" s="129"/>
      <c r="BTJ55" s="129"/>
      <c r="BTK55" s="129"/>
      <c r="BTL55" s="129"/>
      <c r="BTM55" s="129"/>
      <c r="BTN55" s="129"/>
      <c r="BTO55" s="129"/>
      <c r="BTP55" s="129"/>
      <c r="BTQ55" s="129"/>
      <c r="BTR55" s="129"/>
      <c r="BTS55" s="129"/>
      <c r="BTT55" s="129"/>
      <c r="BTU55" s="129"/>
      <c r="BTV55" s="129"/>
      <c r="BTW55" s="129"/>
      <c r="BTX55" s="129"/>
      <c r="BTY55" s="129"/>
      <c r="BTZ55" s="129"/>
      <c r="BUA55" s="129"/>
      <c r="BUB55" s="129"/>
      <c r="BUC55" s="129"/>
      <c r="BUD55" s="129"/>
      <c r="BUE55" s="129"/>
      <c r="BUF55" s="129"/>
      <c r="BUG55" s="129"/>
      <c r="BUH55" s="129"/>
      <c r="BUI55" s="129"/>
      <c r="BUJ55" s="129"/>
      <c r="BUK55" s="129"/>
      <c r="BUL55" s="129"/>
      <c r="BUM55" s="129"/>
      <c r="BUN55" s="129"/>
      <c r="BUO55" s="129"/>
      <c r="BUP55" s="129"/>
      <c r="BUQ55" s="129"/>
      <c r="BUR55" s="129"/>
      <c r="BUS55" s="129"/>
      <c r="BUT55" s="129"/>
      <c r="BUU55" s="129"/>
      <c r="BUV55" s="129"/>
      <c r="BUW55" s="129"/>
      <c r="BUX55" s="129"/>
      <c r="BUY55" s="129"/>
      <c r="BUZ55" s="129"/>
      <c r="BVA55" s="129"/>
      <c r="BVB55" s="129"/>
      <c r="BVC55" s="129"/>
      <c r="BVD55" s="129"/>
      <c r="BVE55" s="129"/>
      <c r="BVF55" s="129"/>
      <c r="BVG55" s="129"/>
      <c r="BVH55" s="129"/>
      <c r="BVI55" s="129"/>
      <c r="BVJ55" s="129"/>
      <c r="BVK55" s="129"/>
      <c r="BVL55" s="129"/>
      <c r="BVM55" s="129"/>
      <c r="BVN55" s="129"/>
      <c r="BVO55" s="129"/>
      <c r="BVP55" s="129"/>
      <c r="BVQ55" s="129"/>
      <c r="BVR55" s="129"/>
      <c r="BVS55" s="129"/>
      <c r="BVT55" s="129"/>
      <c r="BVU55" s="129"/>
      <c r="BVV55" s="129"/>
      <c r="BVW55" s="129"/>
      <c r="BVX55" s="129"/>
      <c r="BVY55" s="129"/>
      <c r="BVZ55" s="129"/>
      <c r="BWA55" s="129"/>
      <c r="BWB55" s="129"/>
      <c r="BWC55" s="129"/>
      <c r="BWD55" s="129"/>
      <c r="BWE55" s="129"/>
      <c r="BWF55" s="129"/>
      <c r="BWG55" s="129"/>
      <c r="BWH55" s="129"/>
      <c r="BWI55" s="129"/>
      <c r="BWJ55" s="129"/>
      <c r="BWK55" s="129"/>
      <c r="BWL55" s="129"/>
      <c r="BWM55" s="129"/>
      <c r="BWN55" s="129"/>
      <c r="BWO55" s="129"/>
      <c r="BWP55" s="129"/>
      <c r="BWQ55" s="129"/>
      <c r="BWR55" s="129"/>
      <c r="BWS55" s="129"/>
      <c r="BWT55" s="129"/>
      <c r="BWU55" s="129"/>
      <c r="BWV55" s="129"/>
      <c r="BWW55" s="129"/>
      <c r="BWX55" s="129"/>
      <c r="BWY55" s="129"/>
      <c r="BWZ55" s="129"/>
      <c r="BXA55" s="129"/>
      <c r="BXB55" s="129"/>
      <c r="BXC55" s="129"/>
      <c r="BXD55" s="129"/>
      <c r="BXE55" s="129"/>
      <c r="BXF55" s="129"/>
      <c r="BXG55" s="129"/>
      <c r="BXH55" s="129"/>
      <c r="BXI55" s="129"/>
      <c r="BXJ55" s="129"/>
      <c r="BXK55" s="129"/>
      <c r="BXL55" s="129"/>
      <c r="BXM55" s="129"/>
      <c r="BXN55" s="129"/>
      <c r="BXO55" s="129"/>
      <c r="BXP55" s="129"/>
      <c r="BXQ55" s="129"/>
      <c r="BXR55" s="129"/>
      <c r="BXS55" s="129"/>
      <c r="BXT55" s="129"/>
      <c r="BXU55" s="129"/>
      <c r="BXV55" s="129"/>
      <c r="BXW55" s="129"/>
      <c r="BXX55" s="129"/>
      <c r="BXY55" s="129"/>
      <c r="BXZ55" s="129"/>
      <c r="BYA55" s="129"/>
      <c r="BYB55" s="129"/>
      <c r="BYC55" s="129"/>
      <c r="BYD55" s="129"/>
      <c r="BYE55" s="129"/>
      <c r="BYF55" s="129"/>
      <c r="BYG55" s="129"/>
      <c r="BYH55" s="129"/>
      <c r="BYI55" s="129"/>
      <c r="BYJ55" s="129"/>
      <c r="BYK55" s="129"/>
      <c r="BYL55" s="129"/>
      <c r="BYM55" s="129"/>
      <c r="BYN55" s="129"/>
      <c r="BYO55" s="129"/>
      <c r="BYP55" s="129"/>
      <c r="BYQ55" s="129"/>
      <c r="BYR55" s="129"/>
      <c r="BYS55" s="129"/>
      <c r="BYT55" s="129"/>
      <c r="BYU55" s="129"/>
      <c r="BYV55" s="129"/>
      <c r="BYW55" s="129"/>
      <c r="BYX55" s="129"/>
      <c r="BYY55" s="129"/>
      <c r="BYZ55" s="129"/>
      <c r="BZA55" s="129"/>
      <c r="BZB55" s="129"/>
      <c r="BZC55" s="129"/>
      <c r="BZD55" s="129"/>
      <c r="BZE55" s="129"/>
      <c r="BZF55" s="129"/>
      <c r="BZG55" s="129"/>
      <c r="BZH55" s="129"/>
      <c r="BZI55" s="129"/>
      <c r="BZJ55" s="129"/>
      <c r="BZK55" s="129"/>
      <c r="BZL55" s="129"/>
      <c r="BZM55" s="129"/>
      <c r="BZN55" s="129"/>
      <c r="BZO55" s="129"/>
      <c r="BZP55" s="129"/>
      <c r="BZQ55" s="129"/>
      <c r="BZR55" s="129"/>
      <c r="BZS55" s="129"/>
      <c r="BZT55" s="129"/>
      <c r="BZU55" s="129"/>
      <c r="BZV55" s="129"/>
      <c r="BZW55" s="129"/>
      <c r="BZX55" s="129"/>
      <c r="BZY55" s="129"/>
      <c r="BZZ55" s="129"/>
      <c r="CAA55" s="129"/>
      <c r="CAB55" s="129"/>
      <c r="CAC55" s="129"/>
      <c r="CAD55" s="129"/>
      <c r="CAE55" s="129"/>
      <c r="CAF55" s="129"/>
      <c r="CAG55" s="129"/>
      <c r="CAH55" s="129"/>
      <c r="CAI55" s="129"/>
      <c r="CAJ55" s="129"/>
      <c r="CAK55" s="129"/>
      <c r="CAL55" s="129"/>
      <c r="CAM55" s="129"/>
      <c r="CAN55" s="129"/>
      <c r="CAO55" s="129"/>
      <c r="CAP55" s="129"/>
      <c r="CAQ55" s="129"/>
      <c r="CAR55" s="129"/>
      <c r="CAS55" s="129"/>
      <c r="CAT55" s="129"/>
      <c r="CAU55" s="129"/>
      <c r="CAV55" s="129"/>
      <c r="CAW55" s="129"/>
      <c r="CAX55" s="129"/>
      <c r="CAY55" s="129"/>
      <c r="CAZ55" s="129"/>
      <c r="CBA55" s="129"/>
      <c r="CBB55" s="129"/>
      <c r="CBC55" s="129"/>
      <c r="CBD55" s="129"/>
      <c r="CBE55" s="129"/>
      <c r="CBF55" s="129"/>
      <c r="CBG55" s="129"/>
      <c r="CBH55" s="129"/>
      <c r="CBI55" s="129"/>
      <c r="CBJ55" s="129"/>
      <c r="CBK55" s="129"/>
      <c r="CBL55" s="129"/>
      <c r="CBM55" s="129"/>
      <c r="CBN55" s="129"/>
      <c r="CBO55" s="129"/>
      <c r="CBP55" s="129"/>
      <c r="CBQ55" s="129"/>
      <c r="CBR55" s="129"/>
      <c r="CBS55" s="129"/>
      <c r="CBT55" s="129"/>
      <c r="CBU55" s="129"/>
      <c r="CBV55" s="129"/>
      <c r="CBW55" s="129"/>
      <c r="CBX55" s="129"/>
      <c r="CBY55" s="129"/>
      <c r="CBZ55" s="129"/>
      <c r="CCA55" s="129"/>
      <c r="CCB55" s="129"/>
      <c r="CCC55" s="129"/>
      <c r="CCD55" s="129"/>
      <c r="CCE55" s="129"/>
      <c r="CCF55" s="129"/>
      <c r="CCG55" s="129"/>
      <c r="CCH55" s="129"/>
      <c r="CCI55" s="129"/>
      <c r="CCJ55" s="129"/>
      <c r="CCK55" s="129"/>
      <c r="CCL55" s="129"/>
      <c r="CCM55" s="129"/>
      <c r="CCN55" s="129"/>
      <c r="CCO55" s="129"/>
      <c r="CCP55" s="129"/>
      <c r="CCQ55" s="129"/>
      <c r="CCR55" s="129"/>
      <c r="CCS55" s="129"/>
      <c r="CCT55" s="129"/>
      <c r="CCU55" s="129"/>
      <c r="CCV55" s="129"/>
      <c r="CCW55" s="129"/>
      <c r="CCX55" s="129"/>
      <c r="CCY55" s="129"/>
      <c r="CCZ55" s="129"/>
      <c r="CDA55" s="129"/>
      <c r="CDB55" s="129"/>
      <c r="CDC55" s="129"/>
      <c r="CDD55" s="129"/>
      <c r="CDE55" s="129"/>
      <c r="CDF55" s="129"/>
      <c r="CDG55" s="129"/>
      <c r="CDH55" s="129"/>
      <c r="CDI55" s="129"/>
      <c r="CDJ55" s="129"/>
      <c r="CDK55" s="129"/>
      <c r="CDL55" s="129"/>
      <c r="CDM55" s="129"/>
      <c r="CDN55" s="129"/>
      <c r="CDO55" s="129"/>
      <c r="CDP55" s="129"/>
      <c r="CDQ55" s="129"/>
      <c r="CDR55" s="129"/>
      <c r="CDS55" s="129"/>
      <c r="CDT55" s="129"/>
      <c r="CDU55" s="129"/>
      <c r="CDV55" s="129"/>
      <c r="CDW55" s="129"/>
      <c r="CDX55" s="129"/>
      <c r="CDY55" s="129"/>
      <c r="CDZ55" s="129"/>
      <c r="CEA55" s="129"/>
      <c r="CEB55" s="129"/>
      <c r="CEC55" s="129"/>
      <c r="CED55" s="129"/>
      <c r="CEE55" s="129"/>
      <c r="CEF55" s="129"/>
      <c r="CEG55" s="129"/>
      <c r="CEH55" s="129"/>
      <c r="CEI55" s="129"/>
      <c r="CEJ55" s="129"/>
      <c r="CEK55" s="129"/>
      <c r="CEL55" s="129"/>
      <c r="CEM55" s="129"/>
      <c r="CEN55" s="129"/>
      <c r="CEO55" s="129"/>
      <c r="CEP55" s="129"/>
      <c r="CEQ55" s="129"/>
      <c r="CER55" s="129"/>
      <c r="CES55" s="129"/>
      <c r="CET55" s="129"/>
      <c r="CEU55" s="129"/>
      <c r="CEV55" s="129"/>
      <c r="CEW55" s="129"/>
      <c r="CEX55" s="129"/>
      <c r="CEY55" s="129"/>
      <c r="CEZ55" s="129"/>
      <c r="CFA55" s="129"/>
      <c r="CFB55" s="129"/>
      <c r="CFC55" s="129"/>
      <c r="CFD55" s="129"/>
      <c r="CFE55" s="129"/>
      <c r="CFF55" s="129"/>
      <c r="CFG55" s="129"/>
      <c r="CFH55" s="129"/>
      <c r="CFI55" s="129"/>
      <c r="CFJ55" s="129"/>
      <c r="CFK55" s="129"/>
      <c r="CFL55" s="129"/>
      <c r="CFM55" s="129"/>
      <c r="CFN55" s="129"/>
      <c r="CFO55" s="129"/>
      <c r="CFP55" s="129"/>
      <c r="CFQ55" s="129"/>
      <c r="CFR55" s="129"/>
      <c r="CFS55" s="129"/>
      <c r="CFT55" s="129"/>
      <c r="CFU55" s="129"/>
      <c r="CFV55" s="129"/>
      <c r="CFW55" s="129"/>
      <c r="CFX55" s="129"/>
      <c r="CFY55" s="129"/>
      <c r="CFZ55" s="129"/>
      <c r="CGA55" s="129"/>
      <c r="CGB55" s="129"/>
      <c r="CGC55" s="129"/>
      <c r="CGD55" s="129"/>
      <c r="CGE55" s="129"/>
      <c r="CGF55" s="129"/>
      <c r="CGG55" s="129"/>
      <c r="CGH55" s="129"/>
      <c r="CGI55" s="129"/>
      <c r="CGJ55" s="129"/>
      <c r="CGK55" s="129"/>
      <c r="CGL55" s="129"/>
      <c r="CGM55" s="129"/>
      <c r="CGN55" s="129"/>
      <c r="CGO55" s="129"/>
      <c r="CGP55" s="129"/>
      <c r="CGQ55" s="129"/>
      <c r="CGR55" s="129"/>
      <c r="CGS55" s="129"/>
      <c r="CGT55" s="129"/>
      <c r="CGU55" s="129"/>
      <c r="CGV55" s="129"/>
      <c r="CGW55" s="129"/>
      <c r="CGX55" s="129"/>
      <c r="CGY55" s="129"/>
      <c r="CGZ55" s="129"/>
      <c r="CHA55" s="129"/>
      <c r="CHB55" s="129"/>
      <c r="CHC55" s="129"/>
      <c r="CHD55" s="129"/>
      <c r="CHE55" s="129"/>
      <c r="CHF55" s="129"/>
      <c r="CHG55" s="129"/>
      <c r="CHH55" s="129"/>
      <c r="CHI55" s="129"/>
      <c r="CHJ55" s="129"/>
      <c r="CHK55" s="129"/>
      <c r="CHL55" s="129"/>
      <c r="CHM55" s="129"/>
      <c r="CHN55" s="129"/>
      <c r="CHO55" s="129"/>
      <c r="CHP55" s="129"/>
      <c r="CHQ55" s="129"/>
      <c r="CHR55" s="129"/>
      <c r="CHS55" s="129"/>
      <c r="CHT55" s="129"/>
      <c r="CHU55" s="129"/>
      <c r="CHV55" s="129"/>
      <c r="CHW55" s="129"/>
      <c r="CHX55" s="129"/>
      <c r="CHY55" s="129"/>
      <c r="CHZ55" s="129"/>
      <c r="CIA55" s="129"/>
      <c r="CIB55" s="129"/>
      <c r="CIC55" s="129"/>
      <c r="CID55" s="129"/>
      <c r="CIE55" s="129"/>
      <c r="CIF55" s="129"/>
      <c r="CIG55" s="129"/>
      <c r="CIH55" s="129"/>
      <c r="CII55" s="129"/>
      <c r="CIJ55" s="129"/>
      <c r="CIK55" s="129"/>
      <c r="CIL55" s="129"/>
      <c r="CIM55" s="129"/>
      <c r="CIN55" s="129"/>
      <c r="CIO55" s="129"/>
      <c r="CIP55" s="129"/>
      <c r="CIQ55" s="129"/>
      <c r="CIR55" s="129"/>
      <c r="CIS55" s="129"/>
      <c r="CIT55" s="129"/>
      <c r="CIU55" s="129"/>
      <c r="CIV55" s="129"/>
      <c r="CIW55" s="129"/>
      <c r="CIX55" s="129"/>
      <c r="CIY55" s="129"/>
      <c r="CIZ55" s="129"/>
      <c r="CJA55" s="129"/>
      <c r="CJB55" s="129"/>
      <c r="CJC55" s="129"/>
      <c r="CJD55" s="129"/>
      <c r="CJE55" s="129"/>
      <c r="CJF55" s="129"/>
      <c r="CJG55" s="129"/>
      <c r="CJH55" s="129"/>
      <c r="CJI55" s="129"/>
      <c r="CJJ55" s="129"/>
      <c r="CJK55" s="129"/>
      <c r="CJL55" s="129"/>
      <c r="CJM55" s="129"/>
      <c r="CJN55" s="129"/>
      <c r="CJO55" s="129"/>
      <c r="CJP55" s="129"/>
      <c r="CJQ55" s="129"/>
      <c r="CJR55" s="129"/>
      <c r="CJS55" s="129"/>
      <c r="CJT55" s="129"/>
      <c r="CJU55" s="129"/>
      <c r="CJV55" s="129"/>
      <c r="CJW55" s="129"/>
      <c r="CJX55" s="129"/>
      <c r="CJY55" s="129"/>
      <c r="CJZ55" s="129"/>
      <c r="CKA55" s="129"/>
      <c r="CKB55" s="129"/>
      <c r="CKC55" s="129"/>
      <c r="CKD55" s="129"/>
      <c r="CKE55" s="129"/>
      <c r="CKF55" s="129"/>
      <c r="CKG55" s="129"/>
      <c r="CKH55" s="129"/>
      <c r="CKI55" s="129"/>
      <c r="CKJ55" s="129"/>
      <c r="CKK55" s="129"/>
      <c r="CKL55" s="129"/>
      <c r="CKM55" s="129"/>
      <c r="CKN55" s="129"/>
      <c r="CKO55" s="129"/>
      <c r="CKP55" s="129"/>
      <c r="CKQ55" s="129"/>
      <c r="CKR55" s="129"/>
      <c r="CKS55" s="129"/>
      <c r="CKT55" s="129"/>
      <c r="CKU55" s="129"/>
      <c r="CKV55" s="129"/>
      <c r="CKW55" s="129"/>
      <c r="CKX55" s="129"/>
      <c r="CKY55" s="129"/>
      <c r="CKZ55" s="129"/>
      <c r="CLA55" s="129"/>
      <c r="CLB55" s="129"/>
      <c r="CLC55" s="129"/>
      <c r="CLD55" s="129"/>
      <c r="CLE55" s="129"/>
      <c r="CLF55" s="129"/>
      <c r="CLG55" s="129"/>
      <c r="CLH55" s="129"/>
      <c r="CLI55" s="129"/>
      <c r="CLJ55" s="129"/>
      <c r="CLK55" s="129"/>
      <c r="CLL55" s="129"/>
      <c r="CLM55" s="129"/>
      <c r="CLN55" s="129"/>
      <c r="CLO55" s="129"/>
      <c r="CLP55" s="129"/>
      <c r="CLQ55" s="129"/>
      <c r="CLR55" s="129"/>
      <c r="CLS55" s="129"/>
      <c r="CLT55" s="129"/>
      <c r="CLU55" s="129"/>
      <c r="CLV55" s="129"/>
      <c r="CLW55" s="129"/>
      <c r="CLX55" s="129"/>
      <c r="CLY55" s="129"/>
      <c r="CLZ55" s="129"/>
      <c r="CMA55" s="129"/>
      <c r="CMB55" s="129"/>
      <c r="CMC55" s="129"/>
      <c r="CMD55" s="129"/>
      <c r="CME55" s="129"/>
      <c r="CMF55" s="129"/>
      <c r="CMG55" s="129"/>
      <c r="CMH55" s="129"/>
      <c r="CMI55" s="129"/>
      <c r="CMJ55" s="129"/>
      <c r="CMK55" s="129"/>
      <c r="CML55" s="129"/>
      <c r="CMM55" s="129"/>
      <c r="CMN55" s="129"/>
      <c r="CMO55" s="129"/>
      <c r="CMP55" s="129"/>
      <c r="CMQ55" s="129"/>
      <c r="CMR55" s="129"/>
      <c r="CMS55" s="129"/>
      <c r="CMT55" s="129"/>
      <c r="CMU55" s="129"/>
      <c r="CMV55" s="129"/>
      <c r="CMW55" s="129"/>
      <c r="CMX55" s="129"/>
      <c r="CMY55" s="129"/>
      <c r="CMZ55" s="129"/>
      <c r="CNA55" s="129"/>
      <c r="CNB55" s="129"/>
      <c r="CNC55" s="129"/>
      <c r="CND55" s="129"/>
      <c r="CNE55" s="129"/>
      <c r="CNF55" s="129"/>
      <c r="CNG55" s="129"/>
      <c r="CNH55" s="129"/>
      <c r="CNI55" s="129"/>
      <c r="CNJ55" s="129"/>
      <c r="CNK55" s="129"/>
      <c r="CNL55" s="129"/>
      <c r="CNM55" s="129"/>
      <c r="CNN55" s="129"/>
      <c r="CNO55" s="129"/>
      <c r="CNP55" s="129"/>
      <c r="CNQ55" s="129"/>
      <c r="CNR55" s="129"/>
      <c r="CNS55" s="129"/>
      <c r="CNT55" s="129"/>
      <c r="CNU55" s="129"/>
      <c r="CNV55" s="129"/>
      <c r="CNW55" s="129"/>
      <c r="CNX55" s="129"/>
      <c r="CNY55" s="129"/>
      <c r="CNZ55" s="129"/>
      <c r="COA55" s="129"/>
      <c r="COB55" s="129"/>
      <c r="COC55" s="129"/>
      <c r="COD55" s="129"/>
      <c r="COE55" s="129"/>
      <c r="COF55" s="129"/>
      <c r="COG55" s="129"/>
      <c r="COH55" s="129"/>
      <c r="COI55" s="129"/>
      <c r="COJ55" s="129"/>
      <c r="COK55" s="129"/>
      <c r="COL55" s="129"/>
      <c r="COM55" s="129"/>
      <c r="CON55" s="129"/>
      <c r="COO55" s="129"/>
      <c r="COP55" s="129"/>
      <c r="COQ55" s="129"/>
      <c r="COR55" s="129"/>
      <c r="COS55" s="129"/>
      <c r="COT55" s="129"/>
      <c r="COU55" s="129"/>
      <c r="COV55" s="129"/>
      <c r="COW55" s="129"/>
      <c r="COX55" s="129"/>
      <c r="COY55" s="129"/>
      <c r="COZ55" s="129"/>
      <c r="CPA55" s="129"/>
      <c r="CPB55" s="129"/>
      <c r="CPC55" s="129"/>
      <c r="CPD55" s="129"/>
      <c r="CPE55" s="129"/>
      <c r="CPF55" s="129"/>
      <c r="CPG55" s="129"/>
      <c r="CPH55" s="129"/>
      <c r="CPI55" s="129"/>
      <c r="CPJ55" s="129"/>
      <c r="CPK55" s="129"/>
      <c r="CPL55" s="129"/>
      <c r="CPM55" s="129"/>
      <c r="CPN55" s="129"/>
      <c r="CPO55" s="129"/>
      <c r="CPP55" s="129"/>
      <c r="CPQ55" s="129"/>
      <c r="CPR55" s="129"/>
      <c r="CPS55" s="129"/>
      <c r="CPT55" s="129"/>
      <c r="CPU55" s="129"/>
      <c r="CPV55" s="129"/>
      <c r="CPW55" s="129"/>
      <c r="CPX55" s="129"/>
      <c r="CPY55" s="129"/>
      <c r="CPZ55" s="129"/>
      <c r="CQA55" s="129"/>
      <c r="CQB55" s="129"/>
      <c r="CQC55" s="129"/>
      <c r="CQD55" s="129"/>
      <c r="CQE55" s="129"/>
      <c r="CQF55" s="129"/>
      <c r="CQG55" s="129"/>
      <c r="CQH55" s="129"/>
      <c r="CQI55" s="129"/>
      <c r="CQJ55" s="129"/>
      <c r="CQK55" s="129"/>
      <c r="CQL55" s="129"/>
      <c r="CQM55" s="129"/>
      <c r="CQN55" s="129"/>
      <c r="CQO55" s="129"/>
      <c r="CQP55" s="129"/>
      <c r="CQQ55" s="129"/>
      <c r="CQR55" s="129"/>
      <c r="CQS55" s="129"/>
      <c r="CQT55" s="129"/>
      <c r="CQU55" s="129"/>
      <c r="CQV55" s="129"/>
      <c r="CQW55" s="129"/>
      <c r="CQX55" s="129"/>
      <c r="CQY55" s="129"/>
      <c r="CQZ55" s="129"/>
      <c r="CRA55" s="129"/>
      <c r="CRB55" s="129"/>
      <c r="CRC55" s="129"/>
      <c r="CRD55" s="129"/>
      <c r="CRE55" s="129"/>
      <c r="CRF55" s="129"/>
      <c r="CRG55" s="129"/>
      <c r="CRH55" s="129"/>
      <c r="CRI55" s="129"/>
      <c r="CRJ55" s="129"/>
      <c r="CRK55" s="129"/>
      <c r="CRL55" s="129"/>
      <c r="CRM55" s="129"/>
      <c r="CRN55" s="129"/>
      <c r="CRO55" s="129"/>
      <c r="CRP55" s="129"/>
      <c r="CRQ55" s="129"/>
      <c r="CRR55" s="129"/>
      <c r="CRS55" s="129"/>
      <c r="CRT55" s="129"/>
      <c r="CRU55" s="129"/>
      <c r="CRV55" s="129"/>
      <c r="CRW55" s="129"/>
      <c r="CRX55" s="129"/>
      <c r="CRY55" s="129"/>
      <c r="CRZ55" s="129"/>
      <c r="CSA55" s="129"/>
      <c r="CSB55" s="129"/>
      <c r="CSC55" s="129"/>
      <c r="CSD55" s="129"/>
      <c r="CSE55" s="129"/>
      <c r="CSF55" s="129"/>
      <c r="CSG55" s="129"/>
      <c r="CSH55" s="129"/>
      <c r="CSI55" s="129"/>
      <c r="CSJ55" s="129"/>
      <c r="CSK55" s="129"/>
      <c r="CSL55" s="129"/>
      <c r="CSM55" s="129"/>
      <c r="CSN55" s="129"/>
      <c r="CSO55" s="129"/>
      <c r="CSP55" s="129"/>
      <c r="CSQ55" s="129"/>
      <c r="CSR55" s="129"/>
      <c r="CSS55" s="129"/>
      <c r="CST55" s="129"/>
      <c r="CSU55" s="129"/>
      <c r="CSV55" s="129"/>
      <c r="CSW55" s="129"/>
      <c r="CSX55" s="129"/>
      <c r="CSY55" s="129"/>
      <c r="CSZ55" s="129"/>
      <c r="CTA55" s="129"/>
      <c r="CTB55" s="129"/>
      <c r="CTC55" s="129"/>
      <c r="CTD55" s="129"/>
      <c r="CTE55" s="129"/>
      <c r="CTF55" s="129"/>
      <c r="CTG55" s="129"/>
      <c r="CTH55" s="129"/>
      <c r="CTI55" s="129"/>
      <c r="CTJ55" s="129"/>
      <c r="CTK55" s="129"/>
      <c r="CTL55" s="129"/>
      <c r="CTM55" s="129"/>
      <c r="CTN55" s="129"/>
      <c r="CTO55" s="129"/>
      <c r="CTP55" s="129"/>
      <c r="CTQ55" s="129"/>
      <c r="CTR55" s="129"/>
      <c r="CTS55" s="129"/>
      <c r="CTT55" s="129"/>
      <c r="CTU55" s="129"/>
      <c r="CTV55" s="129"/>
      <c r="CTW55" s="129"/>
      <c r="CTX55" s="129"/>
      <c r="CTY55" s="129"/>
      <c r="CTZ55" s="129"/>
      <c r="CUA55" s="129"/>
      <c r="CUB55" s="129"/>
      <c r="CUC55" s="129"/>
      <c r="CUD55" s="129"/>
      <c r="CUE55" s="129"/>
      <c r="CUF55" s="129"/>
      <c r="CUG55" s="129"/>
      <c r="CUH55" s="129"/>
      <c r="CUI55" s="129"/>
      <c r="CUJ55" s="129"/>
      <c r="CUK55" s="129"/>
      <c r="CUL55" s="129"/>
      <c r="CUM55" s="129"/>
      <c r="CUN55" s="129"/>
      <c r="CUO55" s="129"/>
      <c r="CUP55" s="129"/>
      <c r="CUQ55" s="129"/>
      <c r="CUR55" s="129"/>
      <c r="CUS55" s="129"/>
      <c r="CUT55" s="129"/>
      <c r="CUU55" s="129"/>
      <c r="CUV55" s="129"/>
      <c r="CUW55" s="129"/>
      <c r="CUX55" s="129"/>
      <c r="CUY55" s="129"/>
      <c r="CUZ55" s="129"/>
      <c r="CVA55" s="129"/>
      <c r="CVB55" s="129"/>
      <c r="CVC55" s="129"/>
      <c r="CVD55" s="129"/>
      <c r="CVE55" s="129"/>
      <c r="CVF55" s="129"/>
      <c r="CVG55" s="129"/>
      <c r="CVH55" s="129"/>
      <c r="CVI55" s="129"/>
      <c r="CVJ55" s="129"/>
      <c r="CVK55" s="129"/>
      <c r="CVL55" s="129"/>
      <c r="CVM55" s="129"/>
      <c r="CVN55" s="129"/>
      <c r="CVO55" s="129"/>
      <c r="CVP55" s="129"/>
      <c r="CVQ55" s="129"/>
      <c r="CVR55" s="129"/>
      <c r="CVS55" s="129"/>
      <c r="CVT55" s="129"/>
      <c r="CVU55" s="129"/>
      <c r="CVV55" s="129"/>
      <c r="CVW55" s="129"/>
      <c r="CVX55" s="129"/>
      <c r="CVY55" s="129"/>
      <c r="CVZ55" s="129"/>
      <c r="CWA55" s="129"/>
      <c r="CWB55" s="129"/>
      <c r="CWC55" s="129"/>
      <c r="CWD55" s="129"/>
      <c r="CWE55" s="129"/>
      <c r="CWF55" s="129"/>
      <c r="CWG55" s="129"/>
      <c r="CWH55" s="129"/>
      <c r="CWI55" s="129"/>
      <c r="CWJ55" s="129"/>
      <c r="CWK55" s="129"/>
      <c r="CWL55" s="129"/>
      <c r="CWM55" s="129"/>
      <c r="CWN55" s="129"/>
      <c r="CWO55" s="129"/>
      <c r="CWP55" s="129"/>
      <c r="CWQ55" s="129"/>
      <c r="CWR55" s="129"/>
      <c r="CWS55" s="129"/>
      <c r="CWT55" s="129"/>
      <c r="CWU55" s="129"/>
      <c r="CWV55" s="129"/>
      <c r="CWW55" s="129"/>
      <c r="CWX55" s="129"/>
      <c r="CWY55" s="129"/>
      <c r="CWZ55" s="129"/>
      <c r="CXA55" s="129"/>
      <c r="CXB55" s="129"/>
      <c r="CXC55" s="129"/>
      <c r="CXD55" s="129"/>
      <c r="CXE55" s="129"/>
      <c r="CXF55" s="129"/>
      <c r="CXG55" s="129"/>
      <c r="CXH55" s="129"/>
      <c r="CXI55" s="129"/>
      <c r="CXJ55" s="129"/>
      <c r="CXK55" s="129"/>
      <c r="CXL55" s="129"/>
      <c r="CXM55" s="129"/>
      <c r="CXN55" s="129"/>
      <c r="CXO55" s="129"/>
      <c r="CXP55" s="129"/>
      <c r="CXQ55" s="129"/>
      <c r="CXR55" s="129"/>
      <c r="CXS55" s="129"/>
      <c r="CXT55" s="129"/>
      <c r="CXU55" s="129"/>
      <c r="CXV55" s="129"/>
      <c r="CXW55" s="129"/>
      <c r="CXX55" s="129"/>
      <c r="CXY55" s="129"/>
      <c r="CXZ55" s="129"/>
      <c r="CYA55" s="129"/>
      <c r="CYB55" s="129"/>
      <c r="CYC55" s="129"/>
      <c r="CYD55" s="129"/>
      <c r="CYE55" s="129"/>
      <c r="CYF55" s="129"/>
      <c r="CYG55" s="129"/>
      <c r="CYH55" s="129"/>
      <c r="CYI55" s="129"/>
      <c r="CYJ55" s="129"/>
      <c r="CYK55" s="129"/>
      <c r="CYL55" s="129"/>
      <c r="CYM55" s="129"/>
      <c r="CYN55" s="129"/>
      <c r="CYO55" s="129"/>
      <c r="CYP55" s="129"/>
      <c r="CYQ55" s="129"/>
      <c r="CYR55" s="129"/>
      <c r="CYS55" s="129"/>
      <c r="CYT55" s="129"/>
      <c r="CYU55" s="129"/>
      <c r="CYV55" s="129"/>
      <c r="CYW55" s="129"/>
      <c r="CYX55" s="129"/>
      <c r="CYY55" s="129"/>
      <c r="CYZ55" s="129"/>
      <c r="CZA55" s="129"/>
      <c r="CZB55" s="129"/>
      <c r="CZC55" s="129"/>
      <c r="CZD55" s="129"/>
      <c r="CZE55" s="129"/>
      <c r="CZF55" s="129"/>
      <c r="CZG55" s="129"/>
      <c r="CZH55" s="129"/>
      <c r="CZI55" s="129"/>
      <c r="CZJ55" s="129"/>
      <c r="CZK55" s="129"/>
      <c r="CZL55" s="129"/>
      <c r="CZM55" s="129"/>
      <c r="CZN55" s="129"/>
      <c r="CZO55" s="129"/>
      <c r="CZP55" s="129"/>
      <c r="CZQ55" s="129"/>
      <c r="CZR55" s="129"/>
      <c r="CZS55" s="129"/>
      <c r="CZT55" s="129"/>
      <c r="CZU55" s="129"/>
      <c r="CZV55" s="129"/>
      <c r="CZW55" s="129"/>
      <c r="CZX55" s="129"/>
      <c r="CZY55" s="129"/>
      <c r="CZZ55" s="129"/>
      <c r="DAA55" s="129"/>
      <c r="DAB55" s="129"/>
      <c r="DAC55" s="129"/>
      <c r="DAD55" s="129"/>
      <c r="DAE55" s="129"/>
      <c r="DAF55" s="129"/>
      <c r="DAG55" s="129"/>
      <c r="DAH55" s="129"/>
      <c r="DAI55" s="129"/>
      <c r="DAJ55" s="129"/>
      <c r="DAK55" s="129"/>
      <c r="DAL55" s="129"/>
      <c r="DAM55" s="129"/>
      <c r="DAN55" s="129"/>
      <c r="DAO55" s="129"/>
      <c r="DAP55" s="129"/>
      <c r="DAQ55" s="129"/>
      <c r="DAR55" s="129"/>
      <c r="DAS55" s="129"/>
      <c r="DAT55" s="129"/>
      <c r="DAU55" s="129"/>
      <c r="DAV55" s="129"/>
      <c r="DAW55" s="129"/>
      <c r="DAX55" s="129"/>
      <c r="DAY55" s="129"/>
      <c r="DAZ55" s="129"/>
      <c r="DBA55" s="129"/>
      <c r="DBB55" s="129"/>
      <c r="DBC55" s="129"/>
      <c r="DBD55" s="129"/>
      <c r="DBE55" s="129"/>
      <c r="DBF55" s="129"/>
      <c r="DBG55" s="129"/>
      <c r="DBH55" s="129"/>
      <c r="DBI55" s="129"/>
      <c r="DBJ55" s="129"/>
      <c r="DBK55" s="129"/>
      <c r="DBL55" s="129"/>
      <c r="DBM55" s="129"/>
      <c r="DBN55" s="129"/>
      <c r="DBO55" s="129"/>
      <c r="DBP55" s="129"/>
      <c r="DBQ55" s="129"/>
      <c r="DBR55" s="129"/>
      <c r="DBS55" s="129"/>
      <c r="DBT55" s="129"/>
      <c r="DBU55" s="129"/>
      <c r="DBV55" s="129"/>
      <c r="DBW55" s="129"/>
      <c r="DBX55" s="129"/>
      <c r="DBY55" s="129"/>
      <c r="DBZ55" s="129"/>
      <c r="DCA55" s="129"/>
      <c r="DCB55" s="129"/>
      <c r="DCC55" s="129"/>
      <c r="DCD55" s="129"/>
      <c r="DCE55" s="129"/>
      <c r="DCF55" s="129"/>
      <c r="DCG55" s="129"/>
      <c r="DCH55" s="129"/>
      <c r="DCI55" s="129"/>
      <c r="DCJ55" s="129"/>
      <c r="DCK55" s="129"/>
      <c r="DCL55" s="129"/>
      <c r="DCM55" s="129"/>
      <c r="DCN55" s="129"/>
      <c r="DCO55" s="129"/>
      <c r="DCP55" s="129"/>
      <c r="DCQ55" s="129"/>
      <c r="DCR55" s="129"/>
      <c r="DCS55" s="129"/>
      <c r="DCT55" s="129"/>
      <c r="DCU55" s="129"/>
      <c r="DCV55" s="129"/>
      <c r="DCW55" s="129"/>
      <c r="DCX55" s="129"/>
      <c r="DCY55" s="129"/>
      <c r="DCZ55" s="129"/>
      <c r="DDA55" s="129"/>
      <c r="DDB55" s="129"/>
      <c r="DDC55" s="129"/>
      <c r="DDD55" s="129"/>
      <c r="DDE55" s="129"/>
      <c r="DDF55" s="129"/>
      <c r="DDG55" s="129"/>
      <c r="DDH55" s="129"/>
      <c r="DDI55" s="129"/>
      <c r="DDJ55" s="129"/>
      <c r="DDK55" s="129"/>
      <c r="DDL55" s="129"/>
      <c r="DDM55" s="129"/>
      <c r="DDN55" s="129"/>
      <c r="DDO55" s="129"/>
      <c r="DDP55" s="129"/>
      <c r="DDQ55" s="129"/>
      <c r="DDR55" s="129"/>
      <c r="DDS55" s="129"/>
      <c r="DDT55" s="129"/>
      <c r="DDU55" s="129"/>
      <c r="DDV55" s="129"/>
      <c r="DDW55" s="129"/>
      <c r="DDX55" s="129"/>
      <c r="DDY55" s="129"/>
      <c r="DDZ55" s="129"/>
      <c r="DEA55" s="129"/>
      <c r="DEB55" s="129"/>
      <c r="DEC55" s="129"/>
      <c r="DED55" s="129"/>
      <c r="DEE55" s="129"/>
      <c r="DEF55" s="129"/>
      <c r="DEG55" s="129"/>
      <c r="DEH55" s="129"/>
      <c r="DEI55" s="129"/>
      <c r="DEJ55" s="129"/>
      <c r="DEK55" s="129"/>
      <c r="DEL55" s="129"/>
      <c r="DEM55" s="129"/>
      <c r="DEN55" s="129"/>
      <c r="DEO55" s="129"/>
      <c r="DEP55" s="129"/>
      <c r="DEQ55" s="129"/>
      <c r="DER55" s="129"/>
      <c r="DES55" s="129"/>
      <c r="DET55" s="129"/>
      <c r="DEU55" s="129"/>
      <c r="DEV55" s="129"/>
      <c r="DEW55" s="129"/>
      <c r="DEX55" s="129"/>
      <c r="DEY55" s="129"/>
      <c r="DEZ55" s="129"/>
      <c r="DFA55" s="129"/>
      <c r="DFB55" s="129"/>
      <c r="DFC55" s="129"/>
      <c r="DFD55" s="129"/>
      <c r="DFE55" s="129"/>
      <c r="DFF55" s="129"/>
      <c r="DFG55" s="129"/>
      <c r="DFH55" s="129"/>
      <c r="DFI55" s="129"/>
      <c r="DFJ55" s="129"/>
      <c r="DFK55" s="129"/>
      <c r="DFL55" s="129"/>
      <c r="DFM55" s="129"/>
      <c r="DFN55" s="129"/>
      <c r="DFO55" s="129"/>
      <c r="DFP55" s="129"/>
      <c r="DFQ55" s="129"/>
      <c r="DFR55" s="129"/>
      <c r="DFS55" s="129"/>
      <c r="DFT55" s="129"/>
      <c r="DFU55" s="129"/>
      <c r="DFV55" s="129"/>
      <c r="DFW55" s="129"/>
      <c r="DFX55" s="129"/>
      <c r="DFY55" s="129"/>
      <c r="DFZ55" s="129"/>
      <c r="DGA55" s="129"/>
      <c r="DGB55" s="129"/>
      <c r="DGC55" s="129"/>
      <c r="DGD55" s="129"/>
      <c r="DGE55" s="129"/>
      <c r="DGF55" s="129"/>
      <c r="DGG55" s="129"/>
      <c r="DGH55" s="129"/>
      <c r="DGI55" s="129"/>
      <c r="DGJ55" s="129"/>
      <c r="DGK55" s="129"/>
      <c r="DGL55" s="129"/>
      <c r="DGM55" s="129"/>
      <c r="DGN55" s="129"/>
      <c r="DGO55" s="129"/>
      <c r="DGP55" s="129"/>
      <c r="DGQ55" s="129"/>
      <c r="DGR55" s="129"/>
      <c r="DGS55" s="129"/>
      <c r="DGT55" s="129"/>
      <c r="DGU55" s="129"/>
      <c r="DGV55" s="129"/>
      <c r="DGW55" s="129"/>
      <c r="DGX55" s="129"/>
      <c r="DGY55" s="129"/>
      <c r="DGZ55" s="129"/>
      <c r="DHA55" s="129"/>
      <c r="DHB55" s="129"/>
      <c r="DHC55" s="129"/>
      <c r="DHD55" s="129"/>
      <c r="DHE55" s="129"/>
      <c r="DHF55" s="129"/>
      <c r="DHG55" s="129"/>
      <c r="DHH55" s="129"/>
      <c r="DHI55" s="129"/>
      <c r="DHJ55" s="129"/>
      <c r="DHK55" s="129"/>
      <c r="DHL55" s="129"/>
      <c r="DHM55" s="129"/>
      <c r="DHN55" s="129"/>
      <c r="DHO55" s="129"/>
      <c r="DHP55" s="129"/>
      <c r="DHQ55" s="129"/>
      <c r="DHR55" s="129"/>
      <c r="DHS55" s="129"/>
      <c r="DHT55" s="129"/>
      <c r="DHU55" s="129"/>
      <c r="DHV55" s="129"/>
      <c r="DHW55" s="129"/>
      <c r="DHX55" s="129"/>
      <c r="DHY55" s="129"/>
      <c r="DHZ55" s="129"/>
      <c r="DIA55" s="129"/>
      <c r="DIB55" s="129"/>
      <c r="DIC55" s="129"/>
      <c r="DID55" s="129"/>
      <c r="DIE55" s="129"/>
      <c r="DIF55" s="129"/>
      <c r="DIG55" s="129"/>
      <c r="DIH55" s="129"/>
      <c r="DII55" s="129"/>
      <c r="DIJ55" s="129"/>
      <c r="DIK55" s="129"/>
      <c r="DIL55" s="129"/>
      <c r="DIM55" s="129"/>
      <c r="DIN55" s="129"/>
      <c r="DIO55" s="129"/>
      <c r="DIP55" s="129"/>
      <c r="DIQ55" s="129"/>
      <c r="DIR55" s="129"/>
      <c r="DIS55" s="129"/>
      <c r="DIT55" s="129"/>
      <c r="DIU55" s="129"/>
      <c r="DIV55" s="129"/>
      <c r="DIW55" s="129"/>
      <c r="DIX55" s="129"/>
      <c r="DIY55" s="129"/>
      <c r="DIZ55" s="129"/>
      <c r="DJA55" s="129"/>
      <c r="DJB55" s="129"/>
      <c r="DJC55" s="129"/>
      <c r="DJD55" s="129"/>
      <c r="DJE55" s="129"/>
      <c r="DJF55" s="129"/>
      <c r="DJG55" s="129"/>
      <c r="DJH55" s="129"/>
      <c r="DJI55" s="129"/>
      <c r="DJJ55" s="129"/>
      <c r="DJK55" s="129"/>
      <c r="DJL55" s="129"/>
      <c r="DJM55" s="129"/>
      <c r="DJN55" s="129"/>
      <c r="DJO55" s="129"/>
      <c r="DJP55" s="129"/>
      <c r="DJQ55" s="129"/>
      <c r="DJR55" s="129"/>
      <c r="DJS55" s="129"/>
      <c r="DJT55" s="129"/>
      <c r="DJU55" s="129"/>
      <c r="DJV55" s="129"/>
      <c r="DJW55" s="129"/>
      <c r="DJX55" s="129"/>
      <c r="DJY55" s="129"/>
      <c r="DJZ55" s="129"/>
      <c r="DKA55" s="129"/>
      <c r="DKB55" s="129"/>
      <c r="DKC55" s="129"/>
      <c r="DKD55" s="129"/>
      <c r="DKE55" s="129"/>
      <c r="DKF55" s="129"/>
      <c r="DKG55" s="129"/>
      <c r="DKH55" s="129"/>
      <c r="DKI55" s="129"/>
      <c r="DKJ55" s="129"/>
      <c r="DKK55" s="129"/>
      <c r="DKL55" s="129"/>
      <c r="DKM55" s="129"/>
      <c r="DKN55" s="129"/>
      <c r="DKO55" s="129"/>
      <c r="DKP55" s="129"/>
      <c r="DKQ55" s="129"/>
      <c r="DKR55" s="129"/>
      <c r="DKS55" s="129"/>
      <c r="DKT55" s="129"/>
      <c r="DKU55" s="129"/>
      <c r="DKV55" s="129"/>
      <c r="DKW55" s="129"/>
      <c r="DKX55" s="129"/>
      <c r="DKY55" s="129"/>
      <c r="DKZ55" s="129"/>
      <c r="DLA55" s="129"/>
      <c r="DLB55" s="129"/>
      <c r="DLC55" s="129"/>
      <c r="DLD55" s="129"/>
      <c r="DLE55" s="129"/>
      <c r="DLF55" s="129"/>
      <c r="DLG55" s="129"/>
      <c r="DLH55" s="129"/>
      <c r="DLI55" s="129"/>
      <c r="DLJ55" s="129"/>
      <c r="DLK55" s="129"/>
      <c r="DLL55" s="129"/>
      <c r="DLM55" s="129"/>
      <c r="DLN55" s="129"/>
      <c r="DLO55" s="129"/>
      <c r="DLP55" s="129"/>
      <c r="DLQ55" s="129"/>
      <c r="DLR55" s="129"/>
      <c r="DLS55" s="129"/>
      <c r="DLT55" s="129"/>
      <c r="DLU55" s="129"/>
      <c r="DLV55" s="129"/>
      <c r="DLW55" s="129"/>
      <c r="DLX55" s="129"/>
      <c r="DLY55" s="129"/>
      <c r="DLZ55" s="129"/>
      <c r="DMA55" s="129"/>
      <c r="DMB55" s="129"/>
      <c r="DMC55" s="129"/>
      <c r="DMD55" s="129"/>
      <c r="DME55" s="129"/>
      <c r="DMF55" s="129"/>
      <c r="DMG55" s="129"/>
      <c r="DMH55" s="129"/>
      <c r="DMI55" s="129"/>
      <c r="DMJ55" s="129"/>
      <c r="DMK55" s="129"/>
      <c r="DML55" s="129"/>
      <c r="DMM55" s="129"/>
      <c r="DMN55" s="129"/>
      <c r="DMO55" s="129"/>
      <c r="DMP55" s="129"/>
      <c r="DMQ55" s="129"/>
      <c r="DMR55" s="129"/>
      <c r="DMS55" s="129"/>
      <c r="DMT55" s="129"/>
      <c r="DMU55" s="129"/>
      <c r="DMV55" s="129"/>
      <c r="DMW55" s="129"/>
      <c r="DMX55" s="129"/>
      <c r="DMY55" s="129"/>
      <c r="DMZ55" s="129"/>
      <c r="DNA55" s="129"/>
      <c r="DNB55" s="129"/>
      <c r="DNC55" s="129"/>
      <c r="DND55" s="129"/>
      <c r="DNE55" s="129"/>
      <c r="DNF55" s="129"/>
      <c r="DNG55" s="129"/>
      <c r="DNH55" s="129"/>
      <c r="DNI55" s="129"/>
      <c r="DNJ55" s="129"/>
      <c r="DNK55" s="129"/>
      <c r="DNL55" s="129"/>
      <c r="DNM55" s="129"/>
      <c r="DNN55" s="129"/>
      <c r="DNO55" s="129"/>
      <c r="DNP55" s="129"/>
      <c r="DNQ55" s="129"/>
      <c r="DNR55" s="129"/>
      <c r="DNS55" s="129"/>
      <c r="DNT55" s="129"/>
      <c r="DNU55" s="129"/>
      <c r="DNV55" s="129"/>
      <c r="DNW55" s="129"/>
      <c r="DNX55" s="129"/>
      <c r="DNY55" s="129"/>
      <c r="DNZ55" s="129"/>
      <c r="DOA55" s="129"/>
      <c r="DOB55" s="129"/>
      <c r="DOC55" s="129"/>
      <c r="DOD55" s="129"/>
      <c r="DOE55" s="129"/>
      <c r="DOF55" s="129"/>
      <c r="DOG55" s="129"/>
      <c r="DOH55" s="129"/>
      <c r="DOI55" s="129"/>
      <c r="DOJ55" s="129"/>
      <c r="DOK55" s="129"/>
      <c r="DOL55" s="129"/>
      <c r="DOM55" s="129"/>
      <c r="DON55" s="129"/>
      <c r="DOO55" s="129"/>
      <c r="DOP55" s="129"/>
      <c r="DOQ55" s="129"/>
      <c r="DOR55" s="129"/>
      <c r="DOS55" s="129"/>
      <c r="DOT55" s="129"/>
      <c r="DOU55" s="129"/>
      <c r="DOV55" s="129"/>
      <c r="DOW55" s="129"/>
      <c r="DOX55" s="129"/>
      <c r="DOY55" s="129"/>
      <c r="DOZ55" s="129"/>
      <c r="DPA55" s="129"/>
      <c r="DPB55" s="129"/>
      <c r="DPC55" s="129"/>
      <c r="DPD55" s="129"/>
      <c r="DPE55" s="129"/>
      <c r="DPF55" s="129"/>
      <c r="DPG55" s="129"/>
      <c r="DPH55" s="129"/>
      <c r="DPI55" s="129"/>
      <c r="DPJ55" s="129"/>
      <c r="DPK55" s="129"/>
      <c r="DPL55" s="129"/>
      <c r="DPM55" s="129"/>
      <c r="DPN55" s="129"/>
      <c r="DPO55" s="129"/>
      <c r="DPP55" s="129"/>
      <c r="DPQ55" s="129"/>
      <c r="DPR55" s="129"/>
      <c r="DPS55" s="129"/>
      <c r="DPT55" s="129"/>
      <c r="DPU55" s="129"/>
      <c r="DPV55" s="129"/>
      <c r="DPW55" s="129"/>
      <c r="DPX55" s="129"/>
      <c r="DPY55" s="129"/>
      <c r="DPZ55" s="129"/>
      <c r="DQA55" s="129"/>
      <c r="DQB55" s="129"/>
      <c r="DQC55" s="129"/>
      <c r="DQD55" s="129"/>
      <c r="DQE55" s="129"/>
      <c r="DQF55" s="129"/>
      <c r="DQG55" s="129"/>
      <c r="DQH55" s="129"/>
      <c r="DQI55" s="129"/>
      <c r="DQJ55" s="129"/>
      <c r="DQK55" s="129"/>
      <c r="DQL55" s="129"/>
      <c r="DQM55" s="129"/>
      <c r="DQN55" s="129"/>
      <c r="DQO55" s="129"/>
      <c r="DQP55" s="129"/>
      <c r="DQQ55" s="129"/>
      <c r="DQR55" s="129"/>
      <c r="DQS55" s="129"/>
      <c r="DQT55" s="129"/>
      <c r="DQU55" s="129"/>
      <c r="DQV55" s="129"/>
      <c r="DQW55" s="129"/>
      <c r="DQX55" s="129"/>
      <c r="DQY55" s="129"/>
      <c r="DQZ55" s="129"/>
      <c r="DRA55" s="129"/>
      <c r="DRB55" s="129"/>
      <c r="DRC55" s="129"/>
      <c r="DRD55" s="129"/>
      <c r="DRE55" s="129"/>
      <c r="DRF55" s="129"/>
      <c r="DRG55" s="129"/>
      <c r="DRH55" s="129"/>
      <c r="DRI55" s="129"/>
      <c r="DRJ55" s="129"/>
      <c r="DRK55" s="129"/>
      <c r="DRL55" s="129"/>
      <c r="DRM55" s="129"/>
      <c r="DRN55" s="129"/>
      <c r="DRO55" s="129"/>
      <c r="DRP55" s="129"/>
      <c r="DRQ55" s="129"/>
      <c r="DRR55" s="129"/>
      <c r="DRS55" s="129"/>
      <c r="DRT55" s="129"/>
      <c r="DRU55" s="129"/>
      <c r="DRV55" s="129"/>
      <c r="DRW55" s="129"/>
      <c r="DRX55" s="129"/>
      <c r="DRY55" s="129"/>
      <c r="DRZ55" s="129"/>
      <c r="DSA55" s="129"/>
      <c r="DSB55" s="129"/>
      <c r="DSC55" s="129"/>
      <c r="DSD55" s="129"/>
      <c r="DSE55" s="129"/>
      <c r="DSF55" s="129"/>
      <c r="DSG55" s="129"/>
      <c r="DSH55" s="129"/>
      <c r="DSI55" s="129"/>
      <c r="DSJ55" s="129"/>
      <c r="DSK55" s="129"/>
      <c r="DSL55" s="129"/>
      <c r="DSM55" s="129"/>
      <c r="DSN55" s="129"/>
      <c r="DSO55" s="129"/>
      <c r="DSP55" s="129"/>
      <c r="DSQ55" s="129"/>
      <c r="DSR55" s="129"/>
      <c r="DSS55" s="129"/>
      <c r="DST55" s="129"/>
      <c r="DSU55" s="129"/>
      <c r="DSV55" s="129"/>
      <c r="DSW55" s="129"/>
      <c r="DSX55" s="129"/>
      <c r="DSY55" s="129"/>
      <c r="DSZ55" s="129"/>
      <c r="DTA55" s="129"/>
      <c r="DTB55" s="129"/>
      <c r="DTC55" s="129"/>
      <c r="DTD55" s="129"/>
      <c r="DTE55" s="129"/>
      <c r="DTF55" s="129"/>
      <c r="DTG55" s="129"/>
      <c r="DTH55" s="129"/>
      <c r="DTI55" s="129"/>
      <c r="DTJ55" s="129"/>
      <c r="DTK55" s="129"/>
      <c r="DTL55" s="129"/>
      <c r="DTM55" s="129"/>
      <c r="DTN55" s="129"/>
      <c r="DTO55" s="129"/>
      <c r="DTP55" s="129"/>
      <c r="DTQ55" s="129"/>
      <c r="DTR55" s="129"/>
      <c r="DTS55" s="129"/>
      <c r="DTT55" s="129"/>
      <c r="DTU55" s="129"/>
      <c r="DTV55" s="129"/>
      <c r="DTW55" s="129"/>
      <c r="DTX55" s="129"/>
      <c r="DTY55" s="129"/>
      <c r="DTZ55" s="129"/>
      <c r="DUA55" s="129"/>
      <c r="DUB55" s="129"/>
      <c r="DUC55" s="129"/>
      <c r="DUD55" s="129"/>
      <c r="DUE55" s="129"/>
      <c r="DUF55" s="129"/>
      <c r="DUG55" s="129"/>
      <c r="DUH55" s="129"/>
      <c r="DUI55" s="129"/>
      <c r="DUJ55" s="129"/>
      <c r="DUK55" s="129"/>
      <c r="DUL55" s="129"/>
      <c r="DUM55" s="129"/>
      <c r="DUN55" s="129"/>
      <c r="DUO55" s="129"/>
      <c r="DUP55" s="129"/>
      <c r="DUQ55" s="129"/>
      <c r="DUR55" s="129"/>
      <c r="DUS55" s="129"/>
      <c r="DUT55" s="129"/>
      <c r="DUU55" s="129"/>
      <c r="DUV55" s="129"/>
      <c r="DUW55" s="129"/>
      <c r="DUX55" s="129"/>
      <c r="DUY55" s="129"/>
      <c r="DUZ55" s="129"/>
      <c r="DVA55" s="129"/>
      <c r="DVB55" s="129"/>
      <c r="DVC55" s="129"/>
      <c r="DVD55" s="129"/>
      <c r="DVE55" s="129"/>
      <c r="DVF55" s="129"/>
      <c r="DVG55" s="129"/>
      <c r="DVH55" s="129"/>
      <c r="DVI55" s="129"/>
      <c r="DVJ55" s="129"/>
      <c r="DVK55" s="129"/>
      <c r="DVL55" s="129"/>
      <c r="DVM55" s="129"/>
      <c r="DVN55" s="129"/>
      <c r="DVO55" s="129"/>
      <c r="DVP55" s="129"/>
      <c r="DVQ55" s="129"/>
      <c r="DVR55" s="129"/>
      <c r="DVS55" s="129"/>
      <c r="DVT55" s="129"/>
      <c r="DVU55" s="129"/>
      <c r="DVV55" s="129"/>
      <c r="DVW55" s="129"/>
      <c r="DVX55" s="129"/>
      <c r="DVY55" s="129"/>
      <c r="DVZ55" s="129"/>
      <c r="DWA55" s="129"/>
      <c r="DWB55" s="129"/>
      <c r="DWC55" s="129"/>
      <c r="DWD55" s="129"/>
      <c r="DWE55" s="129"/>
      <c r="DWF55" s="129"/>
      <c r="DWG55" s="129"/>
      <c r="DWH55" s="129"/>
      <c r="DWI55" s="129"/>
      <c r="DWJ55" s="129"/>
      <c r="DWK55" s="129"/>
      <c r="DWL55" s="129"/>
      <c r="DWM55" s="129"/>
      <c r="DWN55" s="129"/>
      <c r="DWO55" s="129"/>
      <c r="DWP55" s="129"/>
      <c r="DWQ55" s="129"/>
      <c r="DWR55" s="129"/>
      <c r="DWS55" s="129"/>
      <c r="DWT55" s="129"/>
      <c r="DWU55" s="129"/>
      <c r="DWV55" s="129"/>
      <c r="DWW55" s="129"/>
      <c r="DWX55" s="129"/>
      <c r="DWY55" s="129"/>
      <c r="DWZ55" s="129"/>
      <c r="DXA55" s="129"/>
      <c r="DXB55" s="129"/>
      <c r="DXC55" s="129"/>
      <c r="DXD55" s="129"/>
      <c r="DXE55" s="129"/>
      <c r="DXF55" s="129"/>
      <c r="DXG55" s="129"/>
      <c r="DXH55" s="129"/>
      <c r="DXI55" s="129"/>
      <c r="DXJ55" s="129"/>
      <c r="DXK55" s="129"/>
      <c r="DXL55" s="129"/>
      <c r="DXM55" s="129"/>
      <c r="DXN55" s="129"/>
      <c r="DXO55" s="129"/>
      <c r="DXP55" s="129"/>
      <c r="DXQ55" s="129"/>
      <c r="DXR55" s="129"/>
      <c r="DXS55" s="129"/>
      <c r="DXT55" s="129"/>
      <c r="DXU55" s="129"/>
      <c r="DXV55" s="129"/>
      <c r="DXW55" s="129"/>
      <c r="DXX55" s="129"/>
      <c r="DXY55" s="129"/>
      <c r="DXZ55" s="129"/>
      <c r="DYA55" s="129"/>
      <c r="DYB55" s="129"/>
      <c r="DYC55" s="129"/>
      <c r="DYD55" s="129"/>
      <c r="DYE55" s="129"/>
      <c r="DYF55" s="129"/>
      <c r="DYG55" s="129"/>
      <c r="DYH55" s="129"/>
      <c r="DYI55" s="129"/>
      <c r="DYJ55" s="129"/>
      <c r="DYK55" s="129"/>
      <c r="DYL55" s="129"/>
      <c r="DYM55" s="129"/>
      <c r="DYN55" s="129"/>
      <c r="DYO55" s="129"/>
      <c r="DYP55" s="129"/>
      <c r="DYQ55" s="129"/>
      <c r="DYR55" s="129"/>
      <c r="DYS55" s="129"/>
      <c r="DYT55" s="129"/>
      <c r="DYU55" s="129"/>
      <c r="DYV55" s="129"/>
      <c r="DYW55" s="129"/>
      <c r="DYX55" s="129"/>
      <c r="DYY55" s="129"/>
      <c r="DYZ55" s="129"/>
      <c r="DZA55" s="129"/>
      <c r="DZB55" s="129"/>
      <c r="DZC55" s="129"/>
      <c r="DZD55" s="129"/>
      <c r="DZE55" s="129"/>
      <c r="DZF55" s="129"/>
      <c r="DZG55" s="129"/>
      <c r="DZH55" s="129"/>
      <c r="DZI55" s="129"/>
      <c r="DZJ55" s="129"/>
      <c r="DZK55" s="129"/>
      <c r="DZL55" s="129"/>
      <c r="DZM55" s="129"/>
      <c r="DZN55" s="129"/>
      <c r="DZO55" s="129"/>
      <c r="DZP55" s="129"/>
      <c r="DZQ55" s="129"/>
      <c r="DZR55" s="129"/>
      <c r="DZS55" s="129"/>
      <c r="DZT55" s="129"/>
      <c r="DZU55" s="129"/>
      <c r="DZV55" s="129"/>
      <c r="DZW55" s="129"/>
      <c r="DZX55" s="129"/>
      <c r="DZY55" s="129"/>
      <c r="DZZ55" s="129"/>
      <c r="EAA55" s="129"/>
      <c r="EAB55" s="129"/>
      <c r="EAC55" s="129"/>
      <c r="EAD55" s="129"/>
      <c r="EAE55" s="129"/>
      <c r="EAF55" s="129"/>
      <c r="EAG55" s="129"/>
      <c r="EAH55" s="129"/>
      <c r="EAI55" s="129"/>
      <c r="EAJ55" s="129"/>
      <c r="EAK55" s="129"/>
      <c r="EAL55" s="129"/>
      <c r="EAM55" s="129"/>
      <c r="EAN55" s="129"/>
      <c r="EAO55" s="129"/>
      <c r="EAP55" s="129"/>
      <c r="EAQ55" s="129"/>
      <c r="EAR55" s="129"/>
      <c r="EAS55" s="129"/>
      <c r="EAT55" s="129"/>
      <c r="EAU55" s="129"/>
      <c r="EAV55" s="129"/>
      <c r="EAW55" s="129"/>
      <c r="EAX55" s="129"/>
      <c r="EAY55" s="129"/>
      <c r="EAZ55" s="129"/>
      <c r="EBA55" s="129"/>
      <c r="EBB55" s="129"/>
      <c r="EBC55" s="129"/>
      <c r="EBD55" s="129"/>
      <c r="EBE55" s="129"/>
      <c r="EBF55" s="129"/>
      <c r="EBG55" s="129"/>
      <c r="EBH55" s="129"/>
      <c r="EBI55" s="129"/>
      <c r="EBJ55" s="129"/>
      <c r="EBK55" s="129"/>
      <c r="EBL55" s="129"/>
      <c r="EBM55" s="129"/>
      <c r="EBN55" s="129"/>
      <c r="EBO55" s="129"/>
      <c r="EBP55" s="129"/>
      <c r="EBQ55" s="129"/>
      <c r="EBR55" s="129"/>
      <c r="EBS55" s="129"/>
      <c r="EBT55" s="129"/>
      <c r="EBU55" s="129"/>
      <c r="EBV55" s="129"/>
      <c r="EBW55" s="129"/>
      <c r="EBX55" s="129"/>
      <c r="EBY55" s="129"/>
      <c r="EBZ55" s="129"/>
      <c r="ECA55" s="129"/>
      <c r="ECB55" s="129"/>
      <c r="ECC55" s="129"/>
      <c r="ECD55" s="129"/>
      <c r="ECE55" s="129"/>
      <c r="ECF55" s="129"/>
      <c r="ECG55" s="129"/>
      <c r="ECH55" s="129"/>
      <c r="ECI55" s="129"/>
      <c r="ECJ55" s="129"/>
      <c r="ECK55" s="129"/>
      <c r="ECL55" s="129"/>
      <c r="ECM55" s="129"/>
      <c r="ECN55" s="129"/>
      <c r="ECO55" s="129"/>
      <c r="ECP55" s="129"/>
      <c r="ECQ55" s="129"/>
      <c r="ECR55" s="129"/>
      <c r="ECS55" s="129"/>
      <c r="ECT55" s="129"/>
      <c r="ECU55" s="129"/>
      <c r="ECV55" s="129"/>
      <c r="ECW55" s="129"/>
      <c r="ECX55" s="129"/>
      <c r="ECY55" s="129"/>
      <c r="ECZ55" s="129"/>
      <c r="EDA55" s="129"/>
      <c r="EDB55" s="129"/>
      <c r="EDC55" s="129"/>
      <c r="EDD55" s="129"/>
      <c r="EDE55" s="129"/>
      <c r="EDF55" s="129"/>
      <c r="EDG55" s="129"/>
      <c r="EDH55" s="129"/>
      <c r="EDI55" s="129"/>
      <c r="EDJ55" s="129"/>
      <c r="EDK55" s="129"/>
      <c r="EDL55" s="129"/>
      <c r="EDM55" s="129"/>
      <c r="EDN55" s="129"/>
      <c r="EDO55" s="129"/>
      <c r="EDP55" s="129"/>
      <c r="EDQ55" s="129"/>
      <c r="EDR55" s="129"/>
      <c r="EDS55" s="129"/>
      <c r="EDT55" s="129"/>
      <c r="EDU55" s="129"/>
      <c r="EDV55" s="129"/>
      <c r="EDW55" s="129"/>
      <c r="EDX55" s="129"/>
      <c r="EDY55" s="129"/>
      <c r="EDZ55" s="129"/>
      <c r="EEA55" s="129"/>
      <c r="EEB55" s="129"/>
      <c r="EEC55" s="129"/>
      <c r="EED55" s="129"/>
      <c r="EEE55" s="129"/>
      <c r="EEF55" s="129"/>
      <c r="EEG55" s="129"/>
      <c r="EEH55" s="129"/>
      <c r="EEI55" s="129"/>
      <c r="EEJ55" s="129"/>
      <c r="EEK55" s="129"/>
      <c r="EEL55" s="129"/>
      <c r="EEM55" s="129"/>
      <c r="EEN55" s="129"/>
      <c r="EEO55" s="129"/>
      <c r="EEP55" s="129"/>
      <c r="EEQ55" s="129"/>
      <c r="EER55" s="129"/>
      <c r="EES55" s="129"/>
      <c r="EET55" s="129"/>
      <c r="EEU55" s="129"/>
      <c r="EEV55" s="129"/>
      <c r="EEW55" s="129"/>
      <c r="EEX55" s="129"/>
      <c r="EEY55" s="129"/>
      <c r="EEZ55" s="129"/>
      <c r="EFA55" s="129"/>
      <c r="EFB55" s="129"/>
      <c r="EFC55" s="129"/>
      <c r="EFD55" s="129"/>
      <c r="EFE55" s="129"/>
      <c r="EFF55" s="129"/>
      <c r="EFG55" s="129"/>
      <c r="EFH55" s="129"/>
      <c r="EFI55" s="129"/>
      <c r="EFJ55" s="129"/>
      <c r="EFK55" s="129"/>
      <c r="EFL55" s="129"/>
      <c r="EFM55" s="129"/>
      <c r="EFN55" s="129"/>
      <c r="EFO55" s="129"/>
      <c r="EFP55" s="129"/>
      <c r="EFQ55" s="129"/>
      <c r="EFR55" s="129"/>
      <c r="EFS55" s="129"/>
      <c r="EFT55" s="129"/>
      <c r="EFU55" s="129"/>
      <c r="EFV55" s="129"/>
      <c r="EFW55" s="129"/>
      <c r="EFX55" s="129"/>
      <c r="EFY55" s="129"/>
      <c r="EFZ55" s="129"/>
      <c r="EGA55" s="129"/>
      <c r="EGB55" s="129"/>
      <c r="EGC55" s="129"/>
      <c r="EGD55" s="129"/>
      <c r="EGE55" s="129"/>
      <c r="EGF55" s="129"/>
      <c r="EGG55" s="129"/>
      <c r="EGH55" s="129"/>
      <c r="EGI55" s="129"/>
      <c r="EGJ55" s="129"/>
      <c r="EGK55" s="129"/>
      <c r="EGL55" s="129"/>
      <c r="EGM55" s="129"/>
      <c r="EGN55" s="129"/>
      <c r="EGO55" s="129"/>
      <c r="EGP55" s="129"/>
      <c r="EGQ55" s="129"/>
      <c r="EGR55" s="129"/>
      <c r="EGS55" s="129"/>
      <c r="EGT55" s="129"/>
      <c r="EGU55" s="129"/>
      <c r="EGV55" s="129"/>
      <c r="EGW55" s="129"/>
      <c r="EGX55" s="129"/>
      <c r="EGY55" s="129"/>
      <c r="EGZ55" s="129"/>
      <c r="EHA55" s="129"/>
      <c r="EHB55" s="129"/>
      <c r="EHC55" s="129"/>
      <c r="EHD55" s="129"/>
      <c r="EHE55" s="129"/>
      <c r="EHF55" s="129"/>
      <c r="EHG55" s="129"/>
      <c r="EHH55" s="129"/>
      <c r="EHI55" s="129"/>
      <c r="EHJ55" s="129"/>
      <c r="EHK55" s="129"/>
      <c r="EHL55" s="129"/>
      <c r="EHM55" s="129"/>
      <c r="EHN55" s="129"/>
      <c r="EHO55" s="129"/>
      <c r="EHP55" s="129"/>
      <c r="EHQ55" s="129"/>
      <c r="EHR55" s="129"/>
      <c r="EHS55" s="129"/>
      <c r="EHT55" s="129"/>
      <c r="EHU55" s="129"/>
      <c r="EHV55" s="129"/>
      <c r="EHW55" s="129"/>
      <c r="EHX55" s="129"/>
      <c r="EHY55" s="129"/>
      <c r="EHZ55" s="129"/>
      <c r="EIA55" s="129"/>
      <c r="EIB55" s="129"/>
      <c r="EIC55" s="129"/>
      <c r="EID55" s="129"/>
      <c r="EIE55" s="129"/>
      <c r="EIF55" s="129"/>
      <c r="EIG55" s="129"/>
      <c r="EIH55" s="129"/>
      <c r="EII55" s="129"/>
      <c r="EIJ55" s="129"/>
      <c r="EIK55" s="129"/>
      <c r="EIL55" s="129"/>
      <c r="EIM55" s="129"/>
      <c r="EIN55" s="129"/>
      <c r="EIO55" s="129"/>
      <c r="EIP55" s="129"/>
      <c r="EIQ55" s="129"/>
      <c r="EIR55" s="129"/>
      <c r="EIS55" s="129"/>
      <c r="EIT55" s="129"/>
      <c r="EIU55" s="129"/>
      <c r="EIV55" s="129"/>
      <c r="EIW55" s="129"/>
      <c r="EIX55" s="129"/>
      <c r="EIY55" s="129"/>
      <c r="EIZ55" s="129"/>
      <c r="EJA55" s="129"/>
      <c r="EJB55" s="129"/>
      <c r="EJC55" s="129"/>
      <c r="EJD55" s="129"/>
      <c r="EJE55" s="129"/>
      <c r="EJF55" s="129"/>
      <c r="EJG55" s="129"/>
      <c r="EJH55" s="129"/>
      <c r="EJI55" s="129"/>
      <c r="EJJ55" s="129"/>
      <c r="EJK55" s="129"/>
      <c r="EJL55" s="129"/>
      <c r="EJM55" s="129"/>
      <c r="EJN55" s="129"/>
      <c r="EJO55" s="129"/>
      <c r="EJP55" s="129"/>
      <c r="EJQ55" s="129"/>
      <c r="EJR55" s="129"/>
      <c r="EJS55" s="129"/>
      <c r="EJT55" s="129"/>
      <c r="EJU55" s="129"/>
      <c r="EJV55" s="129"/>
      <c r="EJW55" s="129"/>
      <c r="EJX55" s="129"/>
      <c r="EJY55" s="129"/>
      <c r="EJZ55" s="129"/>
      <c r="EKA55" s="129"/>
      <c r="EKB55" s="129"/>
      <c r="EKC55" s="129"/>
      <c r="EKD55" s="129"/>
      <c r="EKE55" s="129"/>
      <c r="EKF55" s="129"/>
      <c r="EKG55" s="129"/>
      <c r="EKH55" s="129"/>
      <c r="EKI55" s="129"/>
      <c r="EKJ55" s="129"/>
      <c r="EKK55" s="129"/>
      <c r="EKL55" s="129"/>
      <c r="EKM55" s="129"/>
      <c r="EKN55" s="129"/>
      <c r="EKO55" s="129"/>
      <c r="EKP55" s="129"/>
      <c r="EKQ55" s="129"/>
      <c r="EKR55" s="129"/>
      <c r="EKS55" s="129"/>
      <c r="EKT55" s="129"/>
      <c r="EKU55" s="129"/>
      <c r="EKV55" s="129"/>
      <c r="EKW55" s="129"/>
      <c r="EKX55" s="129"/>
      <c r="EKY55" s="129"/>
      <c r="EKZ55" s="129"/>
      <c r="ELA55" s="129"/>
      <c r="ELB55" s="129"/>
      <c r="ELC55" s="129"/>
      <c r="ELD55" s="129"/>
      <c r="ELE55" s="129"/>
      <c r="ELF55" s="129"/>
      <c r="ELG55" s="129"/>
      <c r="ELH55" s="129"/>
      <c r="ELI55" s="129"/>
      <c r="ELJ55" s="129"/>
      <c r="ELK55" s="129"/>
      <c r="ELL55" s="129"/>
      <c r="ELM55" s="129"/>
      <c r="ELN55" s="129"/>
      <c r="ELO55" s="129"/>
      <c r="ELP55" s="129"/>
      <c r="ELQ55" s="129"/>
      <c r="ELR55" s="129"/>
      <c r="ELS55" s="129"/>
      <c r="ELT55" s="129"/>
      <c r="ELU55" s="129"/>
      <c r="ELV55" s="129"/>
      <c r="ELW55" s="129"/>
      <c r="ELX55" s="129"/>
      <c r="ELY55" s="129"/>
      <c r="ELZ55" s="129"/>
      <c r="EMA55" s="129"/>
      <c r="EMB55" s="129"/>
      <c r="EMC55" s="129"/>
      <c r="EMD55" s="129"/>
      <c r="EME55" s="129"/>
      <c r="EMF55" s="129"/>
      <c r="EMG55" s="129"/>
      <c r="EMH55" s="129"/>
      <c r="EMI55" s="129"/>
      <c r="EMJ55" s="129"/>
      <c r="EMK55" s="129"/>
      <c r="EML55" s="129"/>
      <c r="EMM55" s="129"/>
      <c r="EMN55" s="129"/>
      <c r="EMO55" s="129"/>
      <c r="EMP55" s="129"/>
      <c r="EMQ55" s="129"/>
      <c r="EMR55" s="129"/>
      <c r="EMS55" s="129"/>
      <c r="EMT55" s="129"/>
      <c r="EMU55" s="129"/>
      <c r="EMV55" s="129"/>
      <c r="EMW55" s="129"/>
      <c r="EMX55" s="129"/>
      <c r="EMY55" s="129"/>
      <c r="EMZ55" s="129"/>
      <c r="ENA55" s="129"/>
      <c r="ENB55" s="129"/>
      <c r="ENC55" s="129"/>
      <c r="END55" s="129"/>
      <c r="ENE55" s="129"/>
      <c r="ENF55" s="129"/>
      <c r="ENG55" s="129"/>
      <c r="ENH55" s="129"/>
      <c r="ENI55" s="129"/>
      <c r="ENJ55" s="129"/>
      <c r="ENK55" s="129"/>
      <c r="ENL55" s="129"/>
      <c r="ENM55" s="129"/>
      <c r="ENN55" s="129"/>
      <c r="ENO55" s="129"/>
      <c r="ENP55" s="129"/>
      <c r="ENQ55" s="129"/>
      <c r="ENR55" s="129"/>
      <c r="ENS55" s="129"/>
      <c r="ENT55" s="129"/>
      <c r="ENU55" s="129"/>
      <c r="ENV55" s="129"/>
      <c r="ENW55" s="129"/>
      <c r="ENX55" s="129"/>
      <c r="ENY55" s="129"/>
      <c r="ENZ55" s="129"/>
      <c r="EOA55" s="129"/>
      <c r="EOB55" s="129"/>
      <c r="EOC55" s="129"/>
      <c r="EOD55" s="129"/>
      <c r="EOE55" s="129"/>
      <c r="EOF55" s="129"/>
      <c r="EOG55" s="129"/>
      <c r="EOH55" s="129"/>
      <c r="EOI55" s="129"/>
      <c r="EOJ55" s="129"/>
      <c r="EOK55" s="129"/>
      <c r="EOL55" s="129"/>
      <c r="EOM55" s="129"/>
      <c r="EON55" s="129"/>
      <c r="EOO55" s="129"/>
      <c r="EOP55" s="129"/>
      <c r="EOQ55" s="129"/>
      <c r="EOR55" s="129"/>
      <c r="EOS55" s="129"/>
      <c r="EOT55" s="129"/>
      <c r="EOU55" s="129"/>
      <c r="EOV55" s="129"/>
      <c r="EOW55" s="129"/>
      <c r="EOX55" s="129"/>
      <c r="EOY55" s="129"/>
      <c r="EOZ55" s="129"/>
      <c r="EPA55" s="129"/>
      <c r="EPB55" s="129"/>
      <c r="EPC55" s="129"/>
      <c r="EPD55" s="129"/>
      <c r="EPE55" s="129"/>
      <c r="EPF55" s="129"/>
      <c r="EPG55" s="129"/>
      <c r="EPH55" s="129"/>
      <c r="EPI55" s="129"/>
      <c r="EPJ55" s="129"/>
      <c r="EPK55" s="129"/>
      <c r="EPL55" s="129"/>
      <c r="EPM55" s="129"/>
      <c r="EPN55" s="129"/>
      <c r="EPO55" s="129"/>
      <c r="EPP55" s="129"/>
      <c r="EPQ55" s="129"/>
      <c r="EPR55" s="129"/>
      <c r="EPS55" s="129"/>
      <c r="EPT55" s="129"/>
      <c r="EPU55" s="129"/>
      <c r="EPV55" s="129"/>
      <c r="EPW55" s="129"/>
      <c r="EPX55" s="129"/>
      <c r="EPY55" s="129"/>
      <c r="EPZ55" s="129"/>
      <c r="EQA55" s="129"/>
      <c r="EQB55" s="129"/>
      <c r="EQC55" s="129"/>
      <c r="EQD55" s="129"/>
      <c r="EQE55" s="129"/>
      <c r="EQF55" s="129"/>
      <c r="EQG55" s="129"/>
      <c r="EQH55" s="129"/>
      <c r="EQI55" s="129"/>
      <c r="EQJ55" s="129"/>
      <c r="EQK55" s="129"/>
      <c r="EQL55" s="129"/>
      <c r="EQM55" s="129"/>
      <c r="EQN55" s="129"/>
      <c r="EQO55" s="129"/>
      <c r="EQP55" s="129"/>
      <c r="EQQ55" s="129"/>
      <c r="EQR55" s="129"/>
      <c r="EQS55" s="129"/>
      <c r="EQT55" s="129"/>
      <c r="EQU55" s="129"/>
      <c r="EQV55" s="129"/>
      <c r="EQW55" s="129"/>
      <c r="EQX55" s="129"/>
      <c r="EQY55" s="129"/>
      <c r="EQZ55" s="129"/>
      <c r="ERA55" s="129"/>
      <c r="ERB55" s="129"/>
      <c r="ERC55" s="129"/>
      <c r="ERD55" s="129"/>
      <c r="ERE55" s="129"/>
      <c r="ERF55" s="129"/>
      <c r="ERG55" s="129"/>
      <c r="ERH55" s="129"/>
      <c r="ERI55" s="129"/>
      <c r="ERJ55" s="129"/>
      <c r="ERK55" s="129"/>
      <c r="ERL55" s="129"/>
      <c r="ERM55" s="129"/>
      <c r="ERN55" s="129"/>
      <c r="ERO55" s="129"/>
      <c r="ERP55" s="129"/>
      <c r="ERQ55" s="129"/>
      <c r="ERR55" s="129"/>
      <c r="ERS55" s="129"/>
      <c r="ERT55" s="129"/>
      <c r="ERU55" s="129"/>
      <c r="ERV55" s="129"/>
      <c r="ERW55" s="129"/>
      <c r="ERX55" s="129"/>
      <c r="ERY55" s="129"/>
      <c r="ERZ55" s="129"/>
      <c r="ESA55" s="129"/>
      <c r="ESB55" s="129"/>
      <c r="ESC55" s="129"/>
      <c r="ESD55" s="129"/>
      <c r="ESE55" s="129"/>
      <c r="ESF55" s="129"/>
      <c r="ESG55" s="129"/>
      <c r="ESH55" s="129"/>
      <c r="ESI55" s="129"/>
      <c r="ESJ55" s="129"/>
      <c r="ESK55" s="129"/>
      <c r="ESL55" s="129"/>
      <c r="ESM55" s="129"/>
      <c r="ESN55" s="129"/>
      <c r="ESO55" s="129"/>
      <c r="ESP55" s="129"/>
      <c r="ESQ55" s="129"/>
      <c r="ESR55" s="129"/>
      <c r="ESS55" s="129"/>
      <c r="EST55" s="129"/>
      <c r="ESU55" s="129"/>
      <c r="ESV55" s="129"/>
      <c r="ESW55" s="129"/>
      <c r="ESX55" s="129"/>
      <c r="ESY55" s="129"/>
      <c r="ESZ55" s="129"/>
      <c r="ETA55" s="129"/>
      <c r="ETB55" s="129"/>
      <c r="ETC55" s="129"/>
      <c r="ETD55" s="129"/>
      <c r="ETE55" s="129"/>
      <c r="ETF55" s="129"/>
      <c r="ETG55" s="129"/>
      <c r="ETH55" s="129"/>
      <c r="ETI55" s="129"/>
      <c r="ETJ55" s="129"/>
      <c r="ETK55" s="129"/>
      <c r="ETL55" s="129"/>
      <c r="ETM55" s="129"/>
      <c r="ETN55" s="129"/>
      <c r="ETO55" s="129"/>
      <c r="ETP55" s="129"/>
      <c r="ETQ55" s="129"/>
      <c r="ETR55" s="129"/>
      <c r="ETS55" s="129"/>
      <c r="ETT55" s="129"/>
      <c r="ETU55" s="129"/>
      <c r="ETV55" s="129"/>
      <c r="ETW55" s="129"/>
      <c r="ETX55" s="129"/>
      <c r="ETY55" s="129"/>
      <c r="ETZ55" s="129"/>
      <c r="EUA55" s="129"/>
      <c r="EUB55" s="129"/>
      <c r="EUC55" s="129"/>
      <c r="EUD55" s="129"/>
      <c r="EUE55" s="129"/>
      <c r="EUF55" s="129"/>
      <c r="EUG55" s="129"/>
      <c r="EUH55" s="129"/>
      <c r="EUI55" s="129"/>
      <c r="EUJ55" s="129"/>
      <c r="EUK55" s="129"/>
      <c r="EUL55" s="129"/>
      <c r="EUM55" s="129"/>
      <c r="EUN55" s="129"/>
      <c r="EUO55" s="129"/>
      <c r="EUP55" s="129"/>
      <c r="EUQ55" s="129"/>
      <c r="EUR55" s="129"/>
      <c r="EUS55" s="129"/>
      <c r="EUT55" s="129"/>
      <c r="EUU55" s="129"/>
      <c r="EUV55" s="129"/>
      <c r="EUW55" s="129"/>
      <c r="EUX55" s="129"/>
      <c r="EUY55" s="129"/>
      <c r="EUZ55" s="129"/>
      <c r="EVA55" s="129"/>
      <c r="EVB55" s="129"/>
      <c r="EVC55" s="129"/>
      <c r="EVD55" s="129"/>
      <c r="EVE55" s="129"/>
      <c r="EVF55" s="129"/>
      <c r="EVG55" s="129"/>
      <c r="EVH55" s="129"/>
      <c r="EVI55" s="129"/>
      <c r="EVJ55" s="129"/>
      <c r="EVK55" s="129"/>
      <c r="EVL55" s="129"/>
      <c r="EVM55" s="129"/>
      <c r="EVN55" s="129"/>
      <c r="EVO55" s="129"/>
      <c r="EVP55" s="129"/>
      <c r="EVQ55" s="129"/>
      <c r="EVR55" s="129"/>
      <c r="EVS55" s="129"/>
      <c r="EVT55" s="129"/>
      <c r="EVU55" s="129"/>
      <c r="EVV55" s="129"/>
      <c r="EVW55" s="129"/>
      <c r="EVX55" s="129"/>
      <c r="EVY55" s="129"/>
      <c r="EVZ55" s="129"/>
      <c r="EWA55" s="129"/>
      <c r="EWB55" s="129"/>
      <c r="EWC55" s="129"/>
      <c r="EWD55" s="129"/>
      <c r="EWE55" s="129"/>
      <c r="EWF55" s="129"/>
      <c r="EWG55" s="129"/>
      <c r="EWH55" s="129"/>
      <c r="EWI55" s="129"/>
      <c r="EWJ55" s="129"/>
      <c r="EWK55" s="129"/>
      <c r="EWL55" s="129"/>
      <c r="EWM55" s="129"/>
      <c r="EWN55" s="129"/>
      <c r="EWO55" s="129"/>
      <c r="EWP55" s="129"/>
      <c r="EWQ55" s="129"/>
      <c r="EWR55" s="129"/>
      <c r="EWS55" s="129"/>
      <c r="EWT55" s="129"/>
      <c r="EWU55" s="129"/>
      <c r="EWV55" s="129"/>
      <c r="EWW55" s="129"/>
      <c r="EWX55" s="129"/>
      <c r="EWY55" s="129"/>
      <c r="EWZ55" s="129"/>
      <c r="EXA55" s="129"/>
      <c r="EXB55" s="129"/>
      <c r="EXC55" s="129"/>
      <c r="EXD55" s="129"/>
      <c r="EXE55" s="129"/>
      <c r="EXF55" s="129"/>
      <c r="EXG55" s="129"/>
      <c r="EXH55" s="129"/>
      <c r="EXI55" s="129"/>
      <c r="EXJ55" s="129"/>
      <c r="EXK55" s="129"/>
      <c r="EXL55" s="129"/>
      <c r="EXM55" s="129"/>
      <c r="EXN55" s="129"/>
      <c r="EXO55" s="129"/>
      <c r="EXP55" s="129"/>
      <c r="EXQ55" s="129"/>
      <c r="EXR55" s="129"/>
      <c r="EXS55" s="129"/>
      <c r="EXT55" s="129"/>
      <c r="EXU55" s="129"/>
      <c r="EXV55" s="129"/>
      <c r="EXW55" s="129"/>
      <c r="EXX55" s="129"/>
      <c r="EXY55" s="129"/>
      <c r="EXZ55" s="129"/>
      <c r="EYA55" s="129"/>
      <c r="EYB55" s="129"/>
      <c r="EYC55" s="129"/>
      <c r="EYD55" s="129"/>
      <c r="EYE55" s="129"/>
      <c r="EYF55" s="129"/>
      <c r="EYG55" s="129"/>
      <c r="EYH55" s="129"/>
      <c r="EYI55" s="129"/>
      <c r="EYJ55" s="129"/>
      <c r="EYK55" s="129"/>
      <c r="EYL55" s="129"/>
      <c r="EYM55" s="129"/>
      <c r="EYN55" s="129"/>
      <c r="EYO55" s="129"/>
      <c r="EYP55" s="129"/>
      <c r="EYQ55" s="129"/>
      <c r="EYR55" s="129"/>
      <c r="EYS55" s="129"/>
      <c r="EYT55" s="129"/>
      <c r="EYU55" s="129"/>
      <c r="EYV55" s="129"/>
      <c r="EYW55" s="129"/>
      <c r="EYX55" s="129"/>
      <c r="EYY55" s="129"/>
      <c r="EYZ55" s="129"/>
      <c r="EZA55" s="129"/>
      <c r="EZB55" s="129"/>
      <c r="EZC55" s="129"/>
      <c r="EZD55" s="129"/>
      <c r="EZE55" s="129"/>
      <c r="EZF55" s="129"/>
      <c r="EZG55" s="129"/>
      <c r="EZH55" s="129"/>
      <c r="EZI55" s="129"/>
      <c r="EZJ55" s="129"/>
      <c r="EZK55" s="129"/>
      <c r="EZL55" s="129"/>
      <c r="EZM55" s="129"/>
      <c r="EZN55" s="129"/>
      <c r="EZO55" s="129"/>
      <c r="EZP55" s="129"/>
      <c r="EZQ55" s="129"/>
      <c r="EZR55" s="129"/>
      <c r="EZS55" s="129"/>
      <c r="EZT55" s="129"/>
      <c r="EZU55" s="129"/>
      <c r="EZV55" s="129"/>
      <c r="EZW55" s="129"/>
      <c r="EZX55" s="129"/>
      <c r="EZY55" s="129"/>
      <c r="EZZ55" s="129"/>
      <c r="FAA55" s="129"/>
      <c r="FAB55" s="129"/>
      <c r="FAC55" s="129"/>
      <c r="FAD55" s="129"/>
      <c r="FAE55" s="129"/>
      <c r="FAF55" s="129"/>
      <c r="FAG55" s="129"/>
      <c r="FAH55" s="129"/>
      <c r="FAI55" s="129"/>
      <c r="FAJ55" s="129"/>
      <c r="FAK55" s="129"/>
      <c r="FAL55" s="129"/>
      <c r="FAM55" s="129"/>
      <c r="FAN55" s="129"/>
      <c r="FAO55" s="129"/>
      <c r="FAP55" s="129"/>
      <c r="FAQ55" s="129"/>
      <c r="FAR55" s="129"/>
      <c r="FAS55" s="129"/>
      <c r="FAT55" s="129"/>
      <c r="FAU55" s="129"/>
      <c r="FAV55" s="129"/>
      <c r="FAW55" s="129"/>
      <c r="FAX55" s="129"/>
      <c r="FAY55" s="129"/>
      <c r="FAZ55" s="129"/>
      <c r="FBA55" s="129"/>
      <c r="FBB55" s="129"/>
      <c r="FBC55" s="129"/>
      <c r="FBD55" s="129"/>
      <c r="FBE55" s="129"/>
      <c r="FBF55" s="129"/>
      <c r="FBG55" s="129"/>
      <c r="FBH55" s="129"/>
      <c r="FBI55" s="129"/>
      <c r="FBJ55" s="129"/>
      <c r="FBK55" s="129"/>
      <c r="FBL55" s="129"/>
      <c r="FBM55" s="129"/>
      <c r="FBN55" s="129"/>
      <c r="FBO55" s="129"/>
      <c r="FBP55" s="129"/>
      <c r="FBQ55" s="129"/>
      <c r="FBR55" s="129"/>
      <c r="FBS55" s="129"/>
      <c r="FBT55" s="129"/>
      <c r="FBU55" s="129"/>
      <c r="FBV55" s="129"/>
      <c r="FBW55" s="129"/>
      <c r="FBX55" s="129"/>
      <c r="FBY55" s="129"/>
      <c r="FBZ55" s="129"/>
      <c r="FCA55" s="129"/>
      <c r="FCB55" s="129"/>
      <c r="FCC55" s="129"/>
      <c r="FCD55" s="129"/>
      <c r="FCE55" s="129"/>
      <c r="FCF55" s="129"/>
      <c r="FCG55" s="129"/>
      <c r="FCH55" s="129"/>
      <c r="FCI55" s="129"/>
      <c r="FCJ55" s="129"/>
      <c r="FCK55" s="129"/>
      <c r="FCL55" s="129"/>
      <c r="FCM55" s="129"/>
      <c r="FCN55" s="129"/>
      <c r="FCO55" s="129"/>
      <c r="FCP55" s="129"/>
      <c r="FCQ55" s="129"/>
      <c r="FCR55" s="129"/>
      <c r="FCS55" s="129"/>
      <c r="FCT55" s="129"/>
      <c r="FCU55" s="129"/>
      <c r="FCV55" s="129"/>
      <c r="FCW55" s="129"/>
      <c r="FCX55" s="129"/>
      <c r="FCY55" s="129"/>
      <c r="FCZ55" s="129"/>
      <c r="FDA55" s="129"/>
      <c r="FDB55" s="129"/>
      <c r="FDC55" s="129"/>
      <c r="FDD55" s="129"/>
      <c r="FDE55" s="129"/>
      <c r="FDF55" s="129"/>
      <c r="FDG55" s="129"/>
      <c r="FDH55" s="129"/>
      <c r="FDI55" s="129"/>
      <c r="FDJ55" s="129"/>
      <c r="FDK55" s="129"/>
      <c r="FDL55" s="129"/>
      <c r="FDM55" s="129"/>
      <c r="FDN55" s="129"/>
      <c r="FDO55" s="129"/>
      <c r="FDP55" s="129"/>
      <c r="FDQ55" s="129"/>
      <c r="FDR55" s="129"/>
      <c r="FDS55" s="129"/>
      <c r="FDT55" s="129"/>
      <c r="FDU55" s="129"/>
      <c r="FDV55" s="129"/>
      <c r="FDW55" s="129"/>
      <c r="FDX55" s="129"/>
      <c r="FDY55" s="129"/>
      <c r="FDZ55" s="129"/>
      <c r="FEA55" s="129"/>
      <c r="FEB55" s="129"/>
      <c r="FEC55" s="129"/>
      <c r="FED55" s="129"/>
      <c r="FEE55" s="129"/>
      <c r="FEF55" s="129"/>
      <c r="FEG55" s="129"/>
      <c r="FEH55" s="129"/>
      <c r="FEI55" s="129"/>
      <c r="FEJ55" s="129"/>
      <c r="FEK55" s="129"/>
      <c r="FEL55" s="129"/>
      <c r="FEM55" s="129"/>
      <c r="FEN55" s="129"/>
      <c r="FEO55" s="129"/>
      <c r="FEP55" s="129"/>
      <c r="FEQ55" s="129"/>
      <c r="FER55" s="129"/>
      <c r="FES55" s="129"/>
      <c r="FET55" s="129"/>
      <c r="FEU55" s="129"/>
      <c r="FEV55" s="129"/>
      <c r="FEW55" s="129"/>
      <c r="FEX55" s="129"/>
      <c r="FEY55" s="129"/>
      <c r="FEZ55" s="129"/>
      <c r="FFA55" s="129"/>
      <c r="FFB55" s="129"/>
      <c r="FFC55" s="129"/>
      <c r="FFD55" s="129"/>
      <c r="FFE55" s="129"/>
      <c r="FFF55" s="129"/>
      <c r="FFG55" s="129"/>
      <c r="FFH55" s="129"/>
      <c r="FFI55" s="129"/>
      <c r="FFJ55" s="129"/>
      <c r="FFK55" s="129"/>
      <c r="FFL55" s="129"/>
      <c r="FFM55" s="129"/>
      <c r="FFN55" s="129"/>
      <c r="FFO55" s="129"/>
      <c r="FFP55" s="129"/>
      <c r="FFQ55" s="129"/>
      <c r="FFR55" s="129"/>
      <c r="FFS55" s="129"/>
      <c r="FFT55" s="129"/>
      <c r="FFU55" s="129"/>
      <c r="FFV55" s="129"/>
      <c r="FFW55" s="129"/>
      <c r="FFX55" s="129"/>
      <c r="FFY55" s="129"/>
      <c r="FFZ55" s="129"/>
      <c r="FGA55" s="129"/>
      <c r="FGB55" s="129"/>
      <c r="FGC55" s="129"/>
      <c r="FGD55" s="129"/>
      <c r="FGE55" s="129"/>
      <c r="FGF55" s="129"/>
      <c r="FGG55" s="129"/>
      <c r="FGH55" s="129"/>
      <c r="FGI55" s="129"/>
      <c r="FGJ55" s="129"/>
      <c r="FGK55" s="129"/>
      <c r="FGL55" s="129"/>
      <c r="FGM55" s="129"/>
      <c r="FGN55" s="129"/>
      <c r="FGO55" s="129"/>
      <c r="FGP55" s="129"/>
      <c r="FGQ55" s="129"/>
      <c r="FGR55" s="129"/>
      <c r="FGS55" s="129"/>
      <c r="FGT55" s="129"/>
      <c r="FGU55" s="129"/>
      <c r="FGV55" s="129"/>
      <c r="FGW55" s="129"/>
      <c r="FGX55" s="129"/>
      <c r="FGY55" s="129"/>
      <c r="FGZ55" s="129"/>
      <c r="FHA55" s="129"/>
      <c r="FHB55" s="129"/>
      <c r="FHC55" s="129"/>
      <c r="FHD55" s="129"/>
      <c r="FHE55" s="129"/>
      <c r="FHF55" s="129"/>
      <c r="FHG55" s="129"/>
      <c r="FHH55" s="129"/>
      <c r="FHI55" s="129"/>
      <c r="FHJ55" s="129"/>
      <c r="FHK55" s="129"/>
      <c r="FHL55" s="129"/>
      <c r="FHM55" s="129"/>
      <c r="FHN55" s="129"/>
      <c r="FHO55" s="129"/>
      <c r="FHP55" s="129"/>
      <c r="FHQ55" s="129"/>
      <c r="FHR55" s="129"/>
      <c r="FHS55" s="129"/>
      <c r="FHT55" s="129"/>
      <c r="FHU55" s="129"/>
      <c r="FHV55" s="129"/>
      <c r="FHW55" s="129"/>
      <c r="FHX55" s="129"/>
      <c r="FHY55" s="129"/>
      <c r="FHZ55" s="129"/>
      <c r="FIA55" s="129"/>
      <c r="FIB55" s="129"/>
      <c r="FIC55" s="129"/>
      <c r="FID55" s="129"/>
      <c r="FIE55" s="129"/>
      <c r="FIF55" s="129"/>
      <c r="FIG55" s="129"/>
      <c r="FIH55" s="129"/>
      <c r="FII55" s="129"/>
      <c r="FIJ55" s="129"/>
      <c r="FIK55" s="129"/>
      <c r="FIL55" s="129"/>
      <c r="FIM55" s="129"/>
      <c r="FIN55" s="129"/>
      <c r="FIO55" s="129"/>
      <c r="FIP55" s="129"/>
      <c r="FIQ55" s="129"/>
      <c r="FIR55" s="129"/>
      <c r="FIS55" s="129"/>
      <c r="FIT55" s="129"/>
      <c r="FIU55" s="129"/>
      <c r="FIV55" s="129"/>
      <c r="FIW55" s="129"/>
      <c r="FIX55" s="129"/>
      <c r="FIY55" s="129"/>
      <c r="FIZ55" s="129"/>
      <c r="FJA55" s="129"/>
      <c r="FJB55" s="129"/>
      <c r="FJC55" s="129"/>
      <c r="FJD55" s="129"/>
      <c r="FJE55" s="129"/>
      <c r="FJF55" s="129"/>
      <c r="FJG55" s="129"/>
      <c r="FJH55" s="129"/>
      <c r="FJI55" s="129"/>
      <c r="FJJ55" s="129"/>
      <c r="FJK55" s="129"/>
      <c r="FJL55" s="129"/>
      <c r="FJM55" s="129"/>
      <c r="FJN55" s="129"/>
      <c r="FJO55" s="129"/>
      <c r="FJP55" s="129"/>
      <c r="FJQ55" s="129"/>
      <c r="FJR55" s="129"/>
      <c r="FJS55" s="129"/>
      <c r="FJT55" s="129"/>
      <c r="FJU55" s="129"/>
      <c r="FJV55" s="129"/>
      <c r="FJW55" s="129"/>
      <c r="FJX55" s="129"/>
      <c r="FJY55" s="129"/>
      <c r="FJZ55" s="129"/>
      <c r="FKA55" s="129"/>
      <c r="FKB55" s="129"/>
      <c r="FKC55" s="129"/>
      <c r="FKD55" s="129"/>
      <c r="FKE55" s="129"/>
      <c r="FKF55" s="129"/>
      <c r="FKG55" s="129"/>
      <c r="FKH55" s="129"/>
      <c r="FKI55" s="129"/>
      <c r="FKJ55" s="129"/>
      <c r="FKK55" s="129"/>
      <c r="FKL55" s="129"/>
      <c r="FKM55" s="129"/>
      <c r="FKN55" s="129"/>
      <c r="FKO55" s="129"/>
      <c r="FKP55" s="129"/>
      <c r="FKQ55" s="129"/>
      <c r="FKR55" s="129"/>
      <c r="FKS55" s="129"/>
      <c r="FKT55" s="129"/>
      <c r="FKU55" s="129"/>
      <c r="FKV55" s="129"/>
      <c r="FKW55" s="129"/>
      <c r="FKX55" s="129"/>
      <c r="FKY55" s="129"/>
      <c r="FKZ55" s="129"/>
      <c r="FLA55" s="129"/>
      <c r="FLB55" s="129"/>
      <c r="FLC55" s="129"/>
      <c r="FLD55" s="129"/>
      <c r="FLE55" s="129"/>
      <c r="FLF55" s="129"/>
      <c r="FLG55" s="129"/>
      <c r="FLH55" s="129"/>
      <c r="FLI55" s="129"/>
      <c r="FLJ55" s="129"/>
      <c r="FLK55" s="129"/>
      <c r="FLL55" s="129"/>
      <c r="FLM55" s="129"/>
      <c r="FLN55" s="129"/>
      <c r="FLO55" s="129"/>
      <c r="FLP55" s="129"/>
      <c r="FLQ55" s="129"/>
      <c r="FLR55" s="129"/>
      <c r="FLS55" s="129"/>
      <c r="FLT55" s="129"/>
      <c r="FLU55" s="129"/>
      <c r="FLV55" s="129"/>
      <c r="FLW55" s="129"/>
      <c r="FLX55" s="129"/>
      <c r="FLY55" s="129"/>
      <c r="FLZ55" s="129"/>
      <c r="FMA55" s="129"/>
      <c r="FMB55" s="129"/>
      <c r="FMC55" s="129"/>
      <c r="FMD55" s="129"/>
      <c r="FME55" s="129"/>
      <c r="FMF55" s="129"/>
      <c r="FMG55" s="129"/>
      <c r="FMH55" s="129"/>
      <c r="FMI55" s="129"/>
      <c r="FMJ55" s="129"/>
      <c r="FMK55" s="129"/>
      <c r="FML55" s="129"/>
      <c r="FMM55" s="129"/>
      <c r="FMN55" s="129"/>
      <c r="FMO55" s="129"/>
      <c r="FMP55" s="129"/>
      <c r="FMQ55" s="129"/>
      <c r="FMR55" s="129"/>
      <c r="FMS55" s="129"/>
      <c r="FMT55" s="129"/>
      <c r="FMU55" s="129"/>
      <c r="FMV55" s="129"/>
      <c r="FMW55" s="129"/>
      <c r="FMX55" s="129"/>
      <c r="FMY55" s="129"/>
      <c r="FMZ55" s="129"/>
      <c r="FNA55" s="129"/>
      <c r="FNB55" s="129"/>
      <c r="FNC55" s="129"/>
      <c r="FND55" s="129"/>
      <c r="FNE55" s="129"/>
      <c r="FNF55" s="129"/>
      <c r="FNG55" s="129"/>
      <c r="FNH55" s="129"/>
      <c r="FNI55" s="129"/>
      <c r="FNJ55" s="129"/>
      <c r="FNK55" s="129"/>
      <c r="FNL55" s="129"/>
      <c r="FNM55" s="129"/>
      <c r="FNN55" s="129"/>
      <c r="FNO55" s="129"/>
      <c r="FNP55" s="129"/>
      <c r="FNQ55" s="129"/>
      <c r="FNR55" s="129"/>
      <c r="FNS55" s="129"/>
      <c r="FNT55" s="129"/>
      <c r="FNU55" s="129"/>
      <c r="FNV55" s="129"/>
      <c r="FNW55" s="129"/>
      <c r="FNX55" s="129"/>
      <c r="FNY55" s="129"/>
      <c r="FNZ55" s="129"/>
      <c r="FOA55" s="129"/>
      <c r="FOB55" s="129"/>
      <c r="FOC55" s="129"/>
      <c r="FOD55" s="129"/>
      <c r="FOE55" s="129"/>
      <c r="FOF55" s="129"/>
      <c r="FOG55" s="129"/>
      <c r="FOH55" s="129"/>
      <c r="FOI55" s="129"/>
      <c r="FOJ55" s="129"/>
      <c r="FOK55" s="129"/>
      <c r="FOL55" s="129"/>
      <c r="FOM55" s="129"/>
      <c r="FON55" s="129"/>
      <c r="FOO55" s="129"/>
      <c r="FOP55" s="129"/>
      <c r="FOQ55" s="129"/>
      <c r="FOR55" s="129"/>
      <c r="FOS55" s="129"/>
      <c r="FOT55" s="129"/>
      <c r="FOU55" s="129"/>
      <c r="FOV55" s="129"/>
      <c r="FOW55" s="129"/>
      <c r="FOX55" s="129"/>
      <c r="FOY55" s="129"/>
      <c r="FOZ55" s="129"/>
      <c r="FPA55" s="129"/>
      <c r="FPB55" s="129"/>
      <c r="FPC55" s="129"/>
      <c r="FPD55" s="129"/>
      <c r="FPE55" s="129"/>
      <c r="FPF55" s="129"/>
      <c r="FPG55" s="129"/>
      <c r="FPH55" s="129"/>
      <c r="FPI55" s="129"/>
      <c r="FPJ55" s="129"/>
      <c r="FPK55" s="129"/>
      <c r="FPL55" s="129"/>
      <c r="FPM55" s="129"/>
      <c r="FPN55" s="129"/>
      <c r="FPO55" s="129"/>
      <c r="FPP55" s="129"/>
      <c r="FPQ55" s="129"/>
      <c r="FPR55" s="129"/>
      <c r="FPS55" s="129"/>
      <c r="FPT55" s="129"/>
      <c r="FPU55" s="129"/>
      <c r="FPV55" s="129"/>
      <c r="FPW55" s="129"/>
      <c r="FPX55" s="129"/>
      <c r="FPY55" s="129"/>
      <c r="FPZ55" s="129"/>
      <c r="FQA55" s="129"/>
      <c r="FQB55" s="129"/>
      <c r="FQC55" s="129"/>
      <c r="FQD55" s="129"/>
      <c r="FQE55" s="129"/>
      <c r="FQF55" s="129"/>
      <c r="FQG55" s="129"/>
      <c r="FQH55" s="129"/>
      <c r="FQI55" s="129"/>
      <c r="FQJ55" s="129"/>
      <c r="FQK55" s="129"/>
      <c r="FQL55" s="129"/>
      <c r="FQM55" s="129"/>
      <c r="FQN55" s="129"/>
      <c r="FQO55" s="129"/>
      <c r="FQP55" s="129"/>
      <c r="FQQ55" s="129"/>
      <c r="FQR55" s="129"/>
      <c r="FQS55" s="129"/>
      <c r="FQT55" s="129"/>
      <c r="FQU55" s="129"/>
      <c r="FQV55" s="129"/>
      <c r="FQW55" s="129"/>
      <c r="FQX55" s="129"/>
      <c r="FQY55" s="129"/>
      <c r="FQZ55" s="129"/>
      <c r="FRA55" s="129"/>
      <c r="FRB55" s="129"/>
      <c r="FRC55" s="129"/>
      <c r="FRD55" s="129"/>
      <c r="FRE55" s="129"/>
      <c r="FRF55" s="129"/>
      <c r="FRG55" s="129"/>
      <c r="FRH55" s="129"/>
      <c r="FRI55" s="129"/>
      <c r="FRJ55" s="129"/>
      <c r="FRK55" s="129"/>
      <c r="FRL55" s="129"/>
      <c r="FRM55" s="129"/>
      <c r="FRN55" s="129"/>
      <c r="FRO55" s="129"/>
      <c r="FRP55" s="129"/>
      <c r="FRQ55" s="129"/>
      <c r="FRR55" s="129"/>
      <c r="FRS55" s="129"/>
      <c r="FRT55" s="129"/>
      <c r="FRU55" s="129"/>
      <c r="FRV55" s="129"/>
      <c r="FRW55" s="129"/>
      <c r="FRX55" s="129"/>
      <c r="FRY55" s="129"/>
      <c r="FRZ55" s="129"/>
      <c r="FSA55" s="129"/>
      <c r="FSB55" s="129"/>
      <c r="FSC55" s="129"/>
      <c r="FSD55" s="129"/>
      <c r="FSE55" s="129"/>
      <c r="FSF55" s="129"/>
      <c r="FSG55" s="129"/>
      <c r="FSH55" s="129"/>
      <c r="FSI55" s="129"/>
      <c r="FSJ55" s="129"/>
      <c r="FSK55" s="129"/>
      <c r="FSL55" s="129"/>
      <c r="FSM55" s="129"/>
      <c r="FSN55" s="129"/>
      <c r="FSO55" s="129"/>
      <c r="FSP55" s="129"/>
      <c r="FSQ55" s="129"/>
      <c r="FSR55" s="129"/>
      <c r="FSS55" s="129"/>
      <c r="FST55" s="129"/>
      <c r="FSU55" s="129"/>
      <c r="FSV55" s="129"/>
      <c r="FSW55" s="129"/>
      <c r="FSX55" s="129"/>
      <c r="FSY55" s="129"/>
      <c r="FSZ55" s="129"/>
      <c r="FTA55" s="129"/>
      <c r="FTB55" s="129"/>
      <c r="FTC55" s="129"/>
      <c r="FTD55" s="129"/>
      <c r="FTE55" s="129"/>
      <c r="FTF55" s="129"/>
      <c r="FTG55" s="129"/>
      <c r="FTH55" s="129"/>
      <c r="FTI55" s="129"/>
      <c r="FTJ55" s="129"/>
      <c r="FTK55" s="129"/>
      <c r="FTL55" s="129"/>
      <c r="FTM55" s="129"/>
      <c r="FTN55" s="129"/>
      <c r="FTO55" s="129"/>
      <c r="FTP55" s="129"/>
      <c r="FTQ55" s="129"/>
      <c r="FTR55" s="129"/>
      <c r="FTS55" s="129"/>
      <c r="FTT55" s="129"/>
      <c r="FTU55" s="129"/>
      <c r="FTV55" s="129"/>
      <c r="FTW55" s="129"/>
      <c r="FTX55" s="129"/>
      <c r="FTY55" s="129"/>
      <c r="FTZ55" s="129"/>
      <c r="FUA55" s="129"/>
      <c r="FUB55" s="129"/>
      <c r="FUC55" s="129"/>
      <c r="FUD55" s="129"/>
      <c r="FUE55" s="129"/>
      <c r="FUF55" s="129"/>
      <c r="FUG55" s="129"/>
      <c r="FUH55" s="129"/>
      <c r="FUI55" s="129"/>
      <c r="FUJ55" s="129"/>
      <c r="FUK55" s="129"/>
      <c r="FUL55" s="129"/>
      <c r="FUM55" s="129"/>
      <c r="FUN55" s="129"/>
      <c r="FUO55" s="129"/>
      <c r="FUP55" s="129"/>
      <c r="FUQ55" s="129"/>
      <c r="FUR55" s="129"/>
      <c r="FUS55" s="129"/>
      <c r="FUT55" s="129"/>
      <c r="FUU55" s="129"/>
      <c r="FUV55" s="129"/>
      <c r="FUW55" s="129"/>
      <c r="FUX55" s="129"/>
      <c r="FUY55" s="129"/>
      <c r="FUZ55" s="129"/>
      <c r="FVA55" s="129"/>
      <c r="FVB55" s="129"/>
      <c r="FVC55" s="129"/>
      <c r="FVD55" s="129"/>
      <c r="FVE55" s="129"/>
      <c r="FVF55" s="129"/>
      <c r="FVG55" s="129"/>
      <c r="FVH55" s="129"/>
      <c r="FVI55" s="129"/>
      <c r="FVJ55" s="129"/>
      <c r="FVK55" s="129"/>
      <c r="FVL55" s="129"/>
      <c r="FVM55" s="129"/>
      <c r="FVN55" s="129"/>
      <c r="FVO55" s="129"/>
      <c r="FVP55" s="129"/>
      <c r="FVQ55" s="129"/>
      <c r="FVR55" s="129"/>
      <c r="FVS55" s="129"/>
      <c r="FVT55" s="129"/>
      <c r="FVU55" s="129"/>
      <c r="FVV55" s="129"/>
      <c r="FVW55" s="129"/>
      <c r="FVX55" s="129"/>
      <c r="FVY55" s="129"/>
      <c r="FVZ55" s="129"/>
      <c r="FWA55" s="129"/>
      <c r="FWB55" s="129"/>
      <c r="FWC55" s="129"/>
      <c r="FWD55" s="129"/>
      <c r="FWE55" s="129"/>
      <c r="FWF55" s="129"/>
      <c r="FWG55" s="129"/>
      <c r="FWH55" s="129"/>
      <c r="FWI55" s="129"/>
      <c r="FWJ55" s="129"/>
      <c r="FWK55" s="129"/>
      <c r="FWL55" s="129"/>
      <c r="FWM55" s="129"/>
      <c r="FWN55" s="129"/>
      <c r="FWO55" s="129"/>
      <c r="FWP55" s="129"/>
      <c r="FWQ55" s="129"/>
      <c r="FWR55" s="129"/>
      <c r="FWS55" s="129"/>
      <c r="FWT55" s="129"/>
      <c r="FWU55" s="129"/>
      <c r="FWV55" s="129"/>
      <c r="FWW55" s="129"/>
      <c r="FWX55" s="129"/>
      <c r="FWY55" s="129"/>
      <c r="FWZ55" s="129"/>
      <c r="FXA55" s="129"/>
      <c r="FXB55" s="129"/>
      <c r="FXC55" s="129"/>
      <c r="FXD55" s="129"/>
      <c r="FXE55" s="129"/>
      <c r="FXF55" s="129"/>
      <c r="FXG55" s="129"/>
      <c r="FXH55" s="129"/>
      <c r="FXI55" s="129"/>
      <c r="FXJ55" s="129"/>
      <c r="FXK55" s="129"/>
      <c r="FXL55" s="129"/>
      <c r="FXM55" s="129"/>
      <c r="FXN55" s="129"/>
      <c r="FXO55" s="129"/>
      <c r="FXP55" s="129"/>
      <c r="FXQ55" s="129"/>
      <c r="FXR55" s="129"/>
      <c r="FXS55" s="129"/>
      <c r="FXT55" s="129"/>
      <c r="FXU55" s="129"/>
      <c r="FXV55" s="129"/>
      <c r="FXW55" s="129"/>
      <c r="FXX55" s="129"/>
      <c r="FXY55" s="129"/>
      <c r="FXZ55" s="129"/>
      <c r="FYA55" s="129"/>
      <c r="FYB55" s="129"/>
      <c r="FYC55" s="129"/>
      <c r="FYD55" s="129"/>
      <c r="FYE55" s="129"/>
      <c r="FYF55" s="129"/>
      <c r="FYG55" s="129"/>
      <c r="FYH55" s="129"/>
      <c r="FYI55" s="129"/>
      <c r="FYJ55" s="129"/>
      <c r="FYK55" s="129"/>
      <c r="FYL55" s="129"/>
      <c r="FYM55" s="129"/>
      <c r="FYN55" s="129"/>
      <c r="FYO55" s="129"/>
      <c r="FYP55" s="129"/>
      <c r="FYQ55" s="129"/>
      <c r="FYR55" s="129"/>
      <c r="FYS55" s="129"/>
      <c r="FYT55" s="129"/>
      <c r="FYU55" s="129"/>
      <c r="FYV55" s="129"/>
      <c r="FYW55" s="129"/>
      <c r="FYX55" s="129"/>
      <c r="FYY55" s="129"/>
      <c r="FYZ55" s="129"/>
      <c r="FZA55" s="129"/>
      <c r="FZB55" s="129"/>
      <c r="FZC55" s="129"/>
      <c r="FZD55" s="129"/>
      <c r="FZE55" s="129"/>
      <c r="FZF55" s="129"/>
      <c r="FZG55" s="129"/>
      <c r="FZH55" s="129"/>
      <c r="FZI55" s="129"/>
      <c r="FZJ55" s="129"/>
      <c r="FZK55" s="129"/>
      <c r="FZL55" s="129"/>
      <c r="FZM55" s="129"/>
      <c r="FZN55" s="129"/>
      <c r="FZO55" s="129"/>
      <c r="FZP55" s="129"/>
      <c r="FZQ55" s="129"/>
      <c r="FZR55" s="129"/>
      <c r="FZS55" s="129"/>
      <c r="FZT55" s="129"/>
      <c r="FZU55" s="129"/>
      <c r="FZV55" s="129"/>
      <c r="FZW55" s="129"/>
      <c r="FZX55" s="129"/>
      <c r="FZY55" s="129"/>
      <c r="FZZ55" s="129"/>
      <c r="GAA55" s="129"/>
      <c r="GAB55" s="129"/>
      <c r="GAC55" s="129"/>
      <c r="GAD55" s="129"/>
      <c r="GAE55" s="129"/>
      <c r="GAF55" s="129"/>
      <c r="GAG55" s="129"/>
      <c r="GAH55" s="129"/>
      <c r="GAI55" s="129"/>
      <c r="GAJ55" s="129"/>
      <c r="GAK55" s="129"/>
      <c r="GAL55" s="129"/>
      <c r="GAM55" s="129"/>
      <c r="GAN55" s="129"/>
      <c r="GAO55" s="129"/>
      <c r="GAP55" s="129"/>
      <c r="GAQ55" s="129"/>
      <c r="GAR55" s="129"/>
      <c r="GAS55" s="129"/>
      <c r="GAT55" s="129"/>
      <c r="GAU55" s="129"/>
      <c r="GAV55" s="129"/>
      <c r="GAW55" s="129"/>
      <c r="GAX55" s="129"/>
      <c r="GAY55" s="129"/>
      <c r="GAZ55" s="129"/>
      <c r="GBA55" s="129"/>
      <c r="GBB55" s="129"/>
      <c r="GBC55" s="129"/>
      <c r="GBD55" s="129"/>
      <c r="GBE55" s="129"/>
      <c r="GBF55" s="129"/>
      <c r="GBG55" s="129"/>
      <c r="GBH55" s="129"/>
      <c r="GBI55" s="129"/>
      <c r="GBJ55" s="129"/>
      <c r="GBK55" s="129"/>
      <c r="GBL55" s="129"/>
      <c r="GBM55" s="129"/>
      <c r="GBN55" s="129"/>
      <c r="GBO55" s="129"/>
      <c r="GBP55" s="129"/>
      <c r="GBQ55" s="129"/>
      <c r="GBR55" s="129"/>
      <c r="GBS55" s="129"/>
      <c r="GBT55" s="129"/>
      <c r="GBU55" s="129"/>
      <c r="GBV55" s="129"/>
      <c r="GBW55" s="129"/>
      <c r="GBX55" s="129"/>
      <c r="GBY55" s="129"/>
      <c r="GBZ55" s="129"/>
      <c r="GCA55" s="129"/>
      <c r="GCB55" s="129"/>
      <c r="GCC55" s="129"/>
      <c r="GCD55" s="129"/>
      <c r="GCE55" s="129"/>
      <c r="GCF55" s="129"/>
      <c r="GCG55" s="129"/>
      <c r="GCH55" s="129"/>
      <c r="GCI55" s="129"/>
      <c r="GCJ55" s="129"/>
      <c r="GCK55" s="129"/>
      <c r="GCL55" s="129"/>
      <c r="GCM55" s="129"/>
      <c r="GCN55" s="129"/>
      <c r="GCO55" s="129"/>
      <c r="GCP55" s="129"/>
      <c r="GCQ55" s="129"/>
      <c r="GCR55" s="129"/>
      <c r="GCS55" s="129"/>
      <c r="GCT55" s="129"/>
      <c r="GCU55" s="129"/>
      <c r="GCV55" s="129"/>
      <c r="GCW55" s="129"/>
      <c r="GCX55" s="129"/>
      <c r="GCY55" s="129"/>
      <c r="GCZ55" s="129"/>
      <c r="GDA55" s="129"/>
      <c r="GDB55" s="129"/>
      <c r="GDC55" s="129"/>
      <c r="GDD55" s="129"/>
      <c r="GDE55" s="129"/>
      <c r="GDF55" s="129"/>
      <c r="GDG55" s="129"/>
      <c r="GDH55" s="129"/>
      <c r="GDI55" s="129"/>
      <c r="GDJ55" s="129"/>
      <c r="GDK55" s="129"/>
      <c r="GDL55" s="129"/>
      <c r="GDM55" s="129"/>
      <c r="GDN55" s="129"/>
      <c r="GDO55" s="129"/>
      <c r="GDP55" s="129"/>
      <c r="GDQ55" s="129"/>
      <c r="GDR55" s="129"/>
      <c r="GDS55" s="129"/>
      <c r="GDT55" s="129"/>
      <c r="GDU55" s="129"/>
      <c r="GDV55" s="129"/>
      <c r="GDW55" s="129"/>
      <c r="GDX55" s="129"/>
      <c r="GDY55" s="129"/>
      <c r="GDZ55" s="129"/>
      <c r="GEA55" s="129"/>
      <c r="GEB55" s="129"/>
      <c r="GEC55" s="129"/>
      <c r="GED55" s="129"/>
      <c r="GEE55" s="129"/>
      <c r="GEF55" s="129"/>
      <c r="GEG55" s="129"/>
      <c r="GEH55" s="129"/>
      <c r="GEI55" s="129"/>
      <c r="GEJ55" s="129"/>
      <c r="GEK55" s="129"/>
      <c r="GEL55" s="129"/>
      <c r="GEM55" s="129"/>
      <c r="GEN55" s="129"/>
      <c r="GEO55" s="129"/>
      <c r="GEP55" s="129"/>
      <c r="GEQ55" s="129"/>
      <c r="GER55" s="129"/>
      <c r="GES55" s="129"/>
      <c r="GET55" s="129"/>
      <c r="GEU55" s="129"/>
      <c r="GEV55" s="129"/>
      <c r="GEW55" s="129"/>
      <c r="GEX55" s="129"/>
      <c r="GEY55" s="129"/>
      <c r="GEZ55" s="129"/>
      <c r="GFA55" s="129"/>
      <c r="GFB55" s="129"/>
      <c r="GFC55" s="129"/>
      <c r="GFD55" s="129"/>
      <c r="GFE55" s="129"/>
      <c r="GFF55" s="129"/>
      <c r="GFG55" s="129"/>
      <c r="GFH55" s="129"/>
      <c r="GFI55" s="129"/>
      <c r="GFJ55" s="129"/>
      <c r="GFK55" s="129"/>
      <c r="GFL55" s="129"/>
      <c r="GFM55" s="129"/>
      <c r="GFN55" s="129"/>
      <c r="GFO55" s="129"/>
      <c r="GFP55" s="129"/>
      <c r="GFQ55" s="129"/>
      <c r="GFR55" s="129"/>
      <c r="GFS55" s="129"/>
      <c r="GFT55" s="129"/>
      <c r="GFU55" s="129"/>
      <c r="GFV55" s="129"/>
      <c r="GFW55" s="129"/>
      <c r="GFX55" s="129"/>
      <c r="GFY55" s="129"/>
      <c r="GFZ55" s="129"/>
      <c r="GGA55" s="129"/>
      <c r="GGB55" s="129"/>
      <c r="GGC55" s="129"/>
      <c r="GGD55" s="129"/>
      <c r="GGE55" s="129"/>
      <c r="GGF55" s="129"/>
      <c r="GGG55" s="129"/>
      <c r="GGH55" s="129"/>
      <c r="GGI55" s="129"/>
      <c r="GGJ55" s="129"/>
      <c r="GGK55" s="129"/>
      <c r="GGL55" s="129"/>
      <c r="GGM55" s="129"/>
      <c r="GGN55" s="129"/>
      <c r="GGO55" s="129"/>
      <c r="GGP55" s="129"/>
      <c r="GGQ55" s="129"/>
      <c r="GGR55" s="129"/>
      <c r="GGS55" s="129"/>
      <c r="GGT55" s="129"/>
      <c r="GGU55" s="129"/>
      <c r="GGV55" s="129"/>
      <c r="GGW55" s="129"/>
      <c r="GGX55" s="129"/>
      <c r="GGY55" s="129"/>
      <c r="GGZ55" s="129"/>
      <c r="GHA55" s="129"/>
      <c r="GHB55" s="129"/>
      <c r="GHC55" s="129"/>
      <c r="GHD55" s="129"/>
      <c r="GHE55" s="129"/>
      <c r="GHF55" s="129"/>
      <c r="GHG55" s="129"/>
      <c r="GHH55" s="129"/>
      <c r="GHI55" s="129"/>
      <c r="GHJ55" s="129"/>
      <c r="GHK55" s="129"/>
      <c r="GHL55" s="129"/>
      <c r="GHM55" s="129"/>
      <c r="GHN55" s="129"/>
      <c r="GHO55" s="129"/>
      <c r="GHP55" s="129"/>
      <c r="GHQ55" s="129"/>
      <c r="GHR55" s="129"/>
      <c r="GHS55" s="129"/>
      <c r="GHT55" s="129"/>
      <c r="GHU55" s="129"/>
      <c r="GHV55" s="129"/>
      <c r="GHW55" s="129"/>
      <c r="GHX55" s="129"/>
      <c r="GHY55" s="129"/>
      <c r="GHZ55" s="129"/>
      <c r="GIA55" s="129"/>
      <c r="GIB55" s="129"/>
      <c r="GIC55" s="129"/>
      <c r="GID55" s="129"/>
      <c r="GIE55" s="129"/>
      <c r="GIF55" s="129"/>
      <c r="GIG55" s="129"/>
      <c r="GIH55" s="129"/>
      <c r="GII55" s="129"/>
      <c r="GIJ55" s="129"/>
      <c r="GIK55" s="129"/>
      <c r="GIL55" s="129"/>
      <c r="GIM55" s="129"/>
      <c r="GIN55" s="129"/>
      <c r="GIO55" s="129"/>
      <c r="GIP55" s="129"/>
      <c r="GIQ55" s="129"/>
      <c r="GIR55" s="129"/>
      <c r="GIS55" s="129"/>
      <c r="GIT55" s="129"/>
      <c r="GIU55" s="129"/>
      <c r="GIV55" s="129"/>
      <c r="GIW55" s="129"/>
      <c r="GIX55" s="129"/>
      <c r="GIY55" s="129"/>
      <c r="GIZ55" s="129"/>
      <c r="GJA55" s="129"/>
      <c r="GJB55" s="129"/>
      <c r="GJC55" s="129"/>
      <c r="GJD55" s="129"/>
      <c r="GJE55" s="129"/>
      <c r="GJF55" s="129"/>
      <c r="GJG55" s="129"/>
      <c r="GJH55" s="129"/>
      <c r="GJI55" s="129"/>
      <c r="GJJ55" s="129"/>
      <c r="GJK55" s="129"/>
      <c r="GJL55" s="129"/>
      <c r="GJM55" s="129"/>
      <c r="GJN55" s="129"/>
      <c r="GJO55" s="129"/>
      <c r="GJP55" s="129"/>
      <c r="GJQ55" s="129"/>
      <c r="GJR55" s="129"/>
      <c r="GJS55" s="129"/>
      <c r="GJT55" s="129"/>
      <c r="GJU55" s="129"/>
      <c r="GJV55" s="129"/>
      <c r="GJW55" s="129"/>
      <c r="GJX55" s="129"/>
      <c r="GJY55" s="129"/>
      <c r="GJZ55" s="129"/>
      <c r="GKA55" s="129"/>
      <c r="GKB55" s="129"/>
      <c r="GKC55" s="129"/>
      <c r="GKD55" s="129"/>
      <c r="GKE55" s="129"/>
      <c r="GKF55" s="129"/>
      <c r="GKG55" s="129"/>
      <c r="GKH55" s="129"/>
      <c r="GKI55" s="129"/>
      <c r="GKJ55" s="129"/>
      <c r="GKK55" s="129"/>
      <c r="GKL55" s="129"/>
      <c r="GKM55" s="129"/>
      <c r="GKN55" s="129"/>
      <c r="GKO55" s="129"/>
      <c r="GKP55" s="129"/>
      <c r="GKQ55" s="129"/>
      <c r="GKR55" s="129"/>
      <c r="GKS55" s="129"/>
      <c r="GKT55" s="129"/>
      <c r="GKU55" s="129"/>
      <c r="GKV55" s="129"/>
      <c r="GKW55" s="129"/>
      <c r="GKX55" s="129"/>
      <c r="GKY55" s="129"/>
      <c r="GKZ55" s="129"/>
      <c r="GLA55" s="129"/>
      <c r="GLB55" s="129"/>
      <c r="GLC55" s="129"/>
      <c r="GLD55" s="129"/>
      <c r="GLE55" s="129"/>
      <c r="GLF55" s="129"/>
      <c r="GLG55" s="129"/>
      <c r="GLH55" s="129"/>
      <c r="GLI55" s="129"/>
      <c r="GLJ55" s="129"/>
      <c r="GLK55" s="129"/>
      <c r="GLL55" s="129"/>
      <c r="GLM55" s="129"/>
      <c r="GLN55" s="129"/>
      <c r="GLO55" s="129"/>
      <c r="GLP55" s="129"/>
      <c r="GLQ55" s="129"/>
      <c r="GLR55" s="129"/>
      <c r="GLS55" s="129"/>
      <c r="GLT55" s="129"/>
      <c r="GLU55" s="129"/>
      <c r="GLV55" s="129"/>
      <c r="GLW55" s="129"/>
      <c r="GLX55" s="129"/>
      <c r="GLY55" s="129"/>
      <c r="GLZ55" s="129"/>
      <c r="GMA55" s="129"/>
      <c r="GMB55" s="129"/>
      <c r="GMC55" s="129"/>
      <c r="GMD55" s="129"/>
      <c r="GME55" s="129"/>
      <c r="GMF55" s="129"/>
      <c r="GMG55" s="129"/>
      <c r="GMH55" s="129"/>
      <c r="GMI55" s="129"/>
      <c r="GMJ55" s="129"/>
      <c r="GMK55" s="129"/>
      <c r="GML55" s="129"/>
      <c r="GMM55" s="129"/>
      <c r="GMN55" s="129"/>
      <c r="GMO55" s="129"/>
      <c r="GMP55" s="129"/>
      <c r="GMQ55" s="129"/>
      <c r="GMR55" s="129"/>
      <c r="GMS55" s="129"/>
      <c r="GMT55" s="129"/>
      <c r="GMU55" s="129"/>
      <c r="GMV55" s="129"/>
      <c r="GMW55" s="129"/>
      <c r="GMX55" s="129"/>
      <c r="GMY55" s="129"/>
      <c r="GMZ55" s="129"/>
      <c r="GNA55" s="129"/>
      <c r="GNB55" s="129"/>
      <c r="GNC55" s="129"/>
      <c r="GND55" s="129"/>
      <c r="GNE55" s="129"/>
      <c r="GNF55" s="129"/>
      <c r="GNG55" s="129"/>
      <c r="GNH55" s="129"/>
      <c r="GNI55" s="129"/>
      <c r="GNJ55" s="129"/>
      <c r="GNK55" s="129"/>
      <c r="GNL55" s="129"/>
      <c r="GNM55" s="129"/>
      <c r="GNN55" s="129"/>
      <c r="GNO55" s="129"/>
      <c r="GNP55" s="129"/>
      <c r="GNQ55" s="129"/>
      <c r="GNR55" s="129"/>
      <c r="GNS55" s="129"/>
      <c r="GNT55" s="129"/>
      <c r="GNU55" s="129"/>
      <c r="GNV55" s="129"/>
      <c r="GNW55" s="129"/>
      <c r="GNX55" s="129"/>
      <c r="GNY55" s="129"/>
      <c r="GNZ55" s="129"/>
      <c r="GOA55" s="129"/>
      <c r="GOB55" s="129"/>
      <c r="GOC55" s="129"/>
      <c r="GOD55" s="129"/>
      <c r="GOE55" s="129"/>
      <c r="GOF55" s="129"/>
      <c r="GOG55" s="129"/>
      <c r="GOH55" s="129"/>
      <c r="GOI55" s="129"/>
      <c r="GOJ55" s="129"/>
      <c r="GOK55" s="129"/>
      <c r="GOL55" s="129"/>
      <c r="GOM55" s="129"/>
      <c r="GON55" s="129"/>
      <c r="GOO55" s="129"/>
      <c r="GOP55" s="129"/>
      <c r="GOQ55" s="129"/>
      <c r="GOR55" s="129"/>
      <c r="GOS55" s="129"/>
      <c r="GOT55" s="129"/>
      <c r="GOU55" s="129"/>
      <c r="GOV55" s="129"/>
      <c r="GOW55" s="129"/>
      <c r="GOX55" s="129"/>
      <c r="GOY55" s="129"/>
      <c r="GOZ55" s="129"/>
      <c r="GPA55" s="129"/>
      <c r="GPB55" s="129"/>
      <c r="GPC55" s="129"/>
      <c r="GPD55" s="129"/>
      <c r="GPE55" s="129"/>
      <c r="GPF55" s="129"/>
      <c r="GPG55" s="129"/>
      <c r="GPH55" s="129"/>
      <c r="GPI55" s="129"/>
      <c r="GPJ55" s="129"/>
      <c r="GPK55" s="129"/>
      <c r="GPL55" s="129"/>
      <c r="GPM55" s="129"/>
      <c r="GPN55" s="129"/>
      <c r="GPO55" s="129"/>
      <c r="GPP55" s="129"/>
      <c r="GPQ55" s="129"/>
      <c r="GPR55" s="129"/>
      <c r="GPS55" s="129"/>
      <c r="GPT55" s="129"/>
      <c r="GPU55" s="129"/>
      <c r="GPV55" s="129"/>
      <c r="GPW55" s="129"/>
      <c r="GPX55" s="129"/>
      <c r="GPY55" s="129"/>
      <c r="GPZ55" s="129"/>
      <c r="GQA55" s="129"/>
      <c r="GQB55" s="129"/>
      <c r="GQC55" s="129"/>
      <c r="GQD55" s="129"/>
      <c r="GQE55" s="129"/>
      <c r="GQF55" s="129"/>
      <c r="GQG55" s="129"/>
      <c r="GQH55" s="129"/>
      <c r="GQI55" s="129"/>
      <c r="GQJ55" s="129"/>
      <c r="GQK55" s="129"/>
      <c r="GQL55" s="129"/>
      <c r="GQM55" s="129"/>
      <c r="GQN55" s="129"/>
      <c r="GQO55" s="129"/>
      <c r="GQP55" s="129"/>
      <c r="GQQ55" s="129"/>
      <c r="GQR55" s="129"/>
      <c r="GQS55" s="129"/>
      <c r="GQT55" s="129"/>
      <c r="GQU55" s="129"/>
      <c r="GQV55" s="129"/>
      <c r="GQW55" s="129"/>
      <c r="GQX55" s="129"/>
      <c r="GQY55" s="129"/>
      <c r="GQZ55" s="129"/>
      <c r="GRA55" s="129"/>
      <c r="GRB55" s="129"/>
      <c r="GRC55" s="129"/>
      <c r="GRD55" s="129"/>
      <c r="GRE55" s="129"/>
      <c r="GRF55" s="129"/>
      <c r="GRG55" s="129"/>
      <c r="GRH55" s="129"/>
      <c r="GRI55" s="129"/>
      <c r="GRJ55" s="129"/>
      <c r="GRK55" s="129"/>
      <c r="GRL55" s="129"/>
      <c r="GRM55" s="129"/>
      <c r="GRN55" s="129"/>
      <c r="GRO55" s="129"/>
      <c r="GRP55" s="129"/>
      <c r="GRQ55" s="129"/>
      <c r="GRR55" s="129"/>
      <c r="GRS55" s="129"/>
      <c r="GRT55" s="129"/>
      <c r="GRU55" s="129"/>
      <c r="GRV55" s="129"/>
      <c r="GRW55" s="129"/>
      <c r="GRX55" s="129"/>
      <c r="GRY55" s="129"/>
      <c r="GRZ55" s="129"/>
      <c r="GSA55" s="129"/>
      <c r="GSB55" s="129"/>
      <c r="GSC55" s="129"/>
      <c r="GSD55" s="129"/>
      <c r="GSE55" s="129"/>
      <c r="GSF55" s="129"/>
      <c r="GSG55" s="129"/>
      <c r="GSH55" s="129"/>
      <c r="GSI55" s="129"/>
      <c r="GSJ55" s="129"/>
      <c r="GSK55" s="129"/>
      <c r="GSL55" s="129"/>
      <c r="GSM55" s="129"/>
      <c r="GSN55" s="129"/>
      <c r="GSO55" s="129"/>
      <c r="GSP55" s="129"/>
      <c r="GSQ55" s="129"/>
      <c r="GSR55" s="129"/>
      <c r="GSS55" s="129"/>
      <c r="GST55" s="129"/>
      <c r="GSU55" s="129"/>
      <c r="GSV55" s="129"/>
      <c r="GSW55" s="129"/>
      <c r="GSX55" s="129"/>
      <c r="GSY55" s="129"/>
      <c r="GSZ55" s="129"/>
      <c r="GTA55" s="129"/>
      <c r="GTB55" s="129"/>
      <c r="GTC55" s="129"/>
      <c r="GTD55" s="129"/>
      <c r="GTE55" s="129"/>
      <c r="GTF55" s="129"/>
      <c r="GTG55" s="129"/>
      <c r="GTH55" s="129"/>
      <c r="GTI55" s="129"/>
      <c r="GTJ55" s="129"/>
      <c r="GTK55" s="129"/>
      <c r="GTL55" s="129"/>
      <c r="GTM55" s="129"/>
      <c r="GTN55" s="129"/>
      <c r="GTO55" s="129"/>
      <c r="GTP55" s="129"/>
      <c r="GTQ55" s="129"/>
      <c r="GTR55" s="129"/>
      <c r="GTS55" s="129"/>
      <c r="GTT55" s="129"/>
      <c r="GTU55" s="129"/>
      <c r="GTV55" s="129"/>
      <c r="GTW55" s="129"/>
      <c r="GTX55" s="129"/>
      <c r="GTY55" s="129"/>
      <c r="GTZ55" s="129"/>
      <c r="GUA55" s="129"/>
      <c r="GUB55" s="129"/>
      <c r="GUC55" s="129"/>
      <c r="GUD55" s="129"/>
      <c r="GUE55" s="129"/>
      <c r="GUF55" s="129"/>
      <c r="GUG55" s="129"/>
      <c r="GUH55" s="129"/>
      <c r="GUI55" s="129"/>
      <c r="GUJ55" s="129"/>
      <c r="GUK55" s="129"/>
      <c r="GUL55" s="129"/>
      <c r="GUM55" s="129"/>
      <c r="GUN55" s="129"/>
      <c r="GUO55" s="129"/>
      <c r="GUP55" s="129"/>
      <c r="GUQ55" s="129"/>
      <c r="GUR55" s="129"/>
      <c r="GUS55" s="129"/>
      <c r="GUT55" s="129"/>
      <c r="GUU55" s="129"/>
      <c r="GUV55" s="129"/>
      <c r="GUW55" s="129"/>
      <c r="GUX55" s="129"/>
      <c r="GUY55" s="129"/>
      <c r="GUZ55" s="129"/>
      <c r="GVA55" s="129"/>
      <c r="GVB55" s="129"/>
      <c r="GVC55" s="129"/>
      <c r="GVD55" s="129"/>
      <c r="GVE55" s="129"/>
      <c r="GVF55" s="129"/>
      <c r="GVG55" s="129"/>
      <c r="GVH55" s="129"/>
      <c r="GVI55" s="129"/>
      <c r="GVJ55" s="129"/>
      <c r="GVK55" s="129"/>
      <c r="GVL55" s="129"/>
      <c r="GVM55" s="129"/>
      <c r="GVN55" s="129"/>
      <c r="GVO55" s="129"/>
      <c r="GVP55" s="129"/>
      <c r="GVQ55" s="129"/>
      <c r="GVR55" s="129"/>
      <c r="GVS55" s="129"/>
      <c r="GVT55" s="129"/>
      <c r="GVU55" s="129"/>
      <c r="GVV55" s="129"/>
      <c r="GVW55" s="129"/>
      <c r="GVX55" s="129"/>
      <c r="GVY55" s="129"/>
      <c r="GVZ55" s="129"/>
      <c r="GWA55" s="129"/>
      <c r="GWB55" s="129"/>
      <c r="GWC55" s="129"/>
      <c r="GWD55" s="129"/>
      <c r="GWE55" s="129"/>
      <c r="GWF55" s="129"/>
      <c r="GWG55" s="129"/>
      <c r="GWH55" s="129"/>
      <c r="GWI55" s="129"/>
      <c r="GWJ55" s="129"/>
      <c r="GWK55" s="129"/>
      <c r="GWL55" s="129"/>
      <c r="GWM55" s="129"/>
      <c r="GWN55" s="129"/>
      <c r="GWO55" s="129"/>
      <c r="GWP55" s="129"/>
      <c r="GWQ55" s="129"/>
      <c r="GWR55" s="129"/>
      <c r="GWS55" s="129"/>
      <c r="GWT55" s="129"/>
      <c r="GWU55" s="129"/>
      <c r="GWV55" s="129"/>
      <c r="GWW55" s="129"/>
      <c r="GWX55" s="129"/>
      <c r="GWY55" s="129"/>
      <c r="GWZ55" s="129"/>
      <c r="GXA55" s="129"/>
      <c r="GXB55" s="129"/>
      <c r="GXC55" s="129"/>
      <c r="GXD55" s="129"/>
      <c r="GXE55" s="129"/>
      <c r="GXF55" s="129"/>
      <c r="GXG55" s="129"/>
      <c r="GXH55" s="129"/>
      <c r="GXI55" s="129"/>
      <c r="GXJ55" s="129"/>
      <c r="GXK55" s="129"/>
      <c r="GXL55" s="129"/>
      <c r="GXM55" s="129"/>
      <c r="GXN55" s="129"/>
      <c r="GXO55" s="129"/>
      <c r="GXP55" s="129"/>
      <c r="GXQ55" s="129"/>
      <c r="GXR55" s="129"/>
      <c r="GXS55" s="129"/>
      <c r="GXT55" s="129"/>
      <c r="GXU55" s="129"/>
      <c r="GXV55" s="129"/>
      <c r="GXW55" s="129"/>
      <c r="GXX55" s="129"/>
      <c r="GXY55" s="129"/>
      <c r="GXZ55" s="129"/>
      <c r="GYA55" s="129"/>
      <c r="GYB55" s="129"/>
      <c r="GYC55" s="129"/>
      <c r="GYD55" s="129"/>
      <c r="GYE55" s="129"/>
      <c r="GYF55" s="129"/>
      <c r="GYG55" s="129"/>
      <c r="GYH55" s="129"/>
      <c r="GYI55" s="129"/>
      <c r="GYJ55" s="129"/>
      <c r="GYK55" s="129"/>
      <c r="GYL55" s="129"/>
      <c r="GYM55" s="129"/>
      <c r="GYN55" s="129"/>
      <c r="GYO55" s="129"/>
      <c r="GYP55" s="129"/>
      <c r="GYQ55" s="129"/>
      <c r="GYR55" s="129"/>
      <c r="GYS55" s="129"/>
      <c r="GYT55" s="129"/>
      <c r="GYU55" s="129"/>
      <c r="GYV55" s="129"/>
      <c r="GYW55" s="129"/>
      <c r="GYX55" s="129"/>
      <c r="GYY55" s="129"/>
      <c r="GYZ55" s="129"/>
      <c r="GZA55" s="129"/>
      <c r="GZB55" s="129"/>
      <c r="GZC55" s="129"/>
      <c r="GZD55" s="129"/>
      <c r="GZE55" s="129"/>
      <c r="GZF55" s="129"/>
      <c r="GZG55" s="129"/>
      <c r="GZH55" s="129"/>
      <c r="GZI55" s="129"/>
      <c r="GZJ55" s="129"/>
      <c r="GZK55" s="129"/>
      <c r="GZL55" s="129"/>
      <c r="GZM55" s="129"/>
      <c r="GZN55" s="129"/>
      <c r="GZO55" s="129"/>
      <c r="GZP55" s="129"/>
      <c r="GZQ55" s="129"/>
      <c r="GZR55" s="129"/>
      <c r="GZS55" s="129"/>
      <c r="GZT55" s="129"/>
      <c r="GZU55" s="129"/>
      <c r="GZV55" s="129"/>
      <c r="GZW55" s="129"/>
      <c r="GZX55" s="129"/>
      <c r="GZY55" s="129"/>
      <c r="GZZ55" s="129"/>
      <c r="HAA55" s="129"/>
      <c r="HAB55" s="129"/>
      <c r="HAC55" s="129"/>
      <c r="HAD55" s="129"/>
      <c r="HAE55" s="129"/>
      <c r="HAF55" s="129"/>
      <c r="HAG55" s="129"/>
      <c r="HAH55" s="129"/>
      <c r="HAI55" s="129"/>
      <c r="HAJ55" s="129"/>
      <c r="HAK55" s="129"/>
      <c r="HAL55" s="129"/>
      <c r="HAM55" s="129"/>
      <c r="HAN55" s="129"/>
      <c r="HAO55" s="129"/>
      <c r="HAP55" s="129"/>
      <c r="HAQ55" s="129"/>
      <c r="HAR55" s="129"/>
      <c r="HAS55" s="129"/>
      <c r="HAT55" s="129"/>
      <c r="HAU55" s="129"/>
      <c r="HAV55" s="129"/>
      <c r="HAW55" s="129"/>
      <c r="HAX55" s="129"/>
      <c r="HAY55" s="129"/>
      <c r="HAZ55" s="129"/>
      <c r="HBA55" s="129"/>
      <c r="HBB55" s="129"/>
      <c r="HBC55" s="129"/>
      <c r="HBD55" s="129"/>
      <c r="HBE55" s="129"/>
      <c r="HBF55" s="129"/>
      <c r="HBG55" s="129"/>
      <c r="HBH55" s="129"/>
      <c r="HBI55" s="129"/>
      <c r="HBJ55" s="129"/>
      <c r="HBK55" s="129"/>
      <c r="HBL55" s="129"/>
      <c r="HBM55" s="129"/>
      <c r="HBN55" s="129"/>
      <c r="HBO55" s="129"/>
      <c r="HBP55" s="129"/>
      <c r="HBQ55" s="129"/>
      <c r="HBR55" s="129"/>
      <c r="HBS55" s="129"/>
      <c r="HBT55" s="129"/>
      <c r="HBU55" s="129"/>
      <c r="HBV55" s="129"/>
      <c r="HBW55" s="129"/>
      <c r="HBX55" s="129"/>
      <c r="HBY55" s="129"/>
      <c r="HBZ55" s="129"/>
      <c r="HCA55" s="129"/>
      <c r="HCB55" s="129"/>
      <c r="HCC55" s="129"/>
      <c r="HCD55" s="129"/>
      <c r="HCE55" s="129"/>
      <c r="HCF55" s="129"/>
      <c r="HCG55" s="129"/>
      <c r="HCH55" s="129"/>
      <c r="HCI55" s="129"/>
      <c r="HCJ55" s="129"/>
      <c r="HCK55" s="129"/>
      <c r="HCL55" s="129"/>
      <c r="HCM55" s="129"/>
      <c r="HCN55" s="129"/>
      <c r="HCO55" s="129"/>
      <c r="HCP55" s="129"/>
      <c r="HCQ55" s="129"/>
      <c r="HCR55" s="129"/>
      <c r="HCS55" s="129"/>
      <c r="HCT55" s="129"/>
      <c r="HCU55" s="129"/>
      <c r="HCV55" s="129"/>
      <c r="HCW55" s="129"/>
      <c r="HCX55" s="129"/>
      <c r="HCY55" s="129"/>
      <c r="HCZ55" s="129"/>
      <c r="HDA55" s="129"/>
      <c r="HDB55" s="129"/>
      <c r="HDC55" s="129"/>
      <c r="HDD55" s="129"/>
      <c r="HDE55" s="129"/>
      <c r="HDF55" s="129"/>
      <c r="HDG55" s="129"/>
      <c r="HDH55" s="129"/>
      <c r="HDI55" s="129"/>
      <c r="HDJ55" s="129"/>
      <c r="HDK55" s="129"/>
      <c r="HDL55" s="129"/>
      <c r="HDM55" s="129"/>
      <c r="HDN55" s="129"/>
      <c r="HDO55" s="129"/>
      <c r="HDP55" s="129"/>
      <c r="HDQ55" s="129"/>
      <c r="HDR55" s="129"/>
      <c r="HDS55" s="129"/>
      <c r="HDT55" s="129"/>
      <c r="HDU55" s="129"/>
      <c r="HDV55" s="129"/>
      <c r="HDW55" s="129"/>
      <c r="HDX55" s="129"/>
      <c r="HDY55" s="129"/>
      <c r="HDZ55" s="129"/>
      <c r="HEA55" s="129"/>
      <c r="HEB55" s="129"/>
      <c r="HEC55" s="129"/>
      <c r="HED55" s="129"/>
      <c r="HEE55" s="129"/>
      <c r="HEF55" s="129"/>
      <c r="HEG55" s="129"/>
      <c r="HEH55" s="129"/>
      <c r="HEI55" s="129"/>
      <c r="HEJ55" s="129"/>
      <c r="HEK55" s="129"/>
      <c r="HEL55" s="129"/>
      <c r="HEM55" s="129"/>
      <c r="HEN55" s="129"/>
      <c r="HEO55" s="129"/>
      <c r="HEP55" s="129"/>
      <c r="HEQ55" s="129"/>
      <c r="HER55" s="129"/>
      <c r="HES55" s="129"/>
      <c r="HET55" s="129"/>
      <c r="HEU55" s="129"/>
      <c r="HEV55" s="129"/>
      <c r="HEW55" s="129"/>
      <c r="HEX55" s="129"/>
      <c r="HEY55" s="129"/>
      <c r="HEZ55" s="129"/>
      <c r="HFA55" s="129"/>
      <c r="HFB55" s="129"/>
      <c r="HFC55" s="129"/>
      <c r="HFD55" s="129"/>
      <c r="HFE55" s="129"/>
      <c r="HFF55" s="129"/>
      <c r="HFG55" s="129"/>
      <c r="HFH55" s="129"/>
      <c r="HFI55" s="129"/>
      <c r="HFJ55" s="129"/>
      <c r="HFK55" s="129"/>
      <c r="HFL55" s="129"/>
      <c r="HFM55" s="129"/>
      <c r="HFN55" s="129"/>
      <c r="HFO55" s="129"/>
      <c r="HFP55" s="129"/>
      <c r="HFQ55" s="129"/>
      <c r="HFR55" s="129"/>
      <c r="HFS55" s="129"/>
      <c r="HFT55" s="129"/>
      <c r="HFU55" s="129"/>
      <c r="HFV55" s="129"/>
      <c r="HFW55" s="129"/>
      <c r="HFX55" s="129"/>
      <c r="HFY55" s="129"/>
      <c r="HFZ55" s="129"/>
      <c r="HGA55" s="129"/>
      <c r="HGB55" s="129"/>
      <c r="HGC55" s="129"/>
      <c r="HGD55" s="129"/>
      <c r="HGE55" s="129"/>
      <c r="HGF55" s="129"/>
      <c r="HGG55" s="129"/>
      <c r="HGH55" s="129"/>
      <c r="HGI55" s="129"/>
      <c r="HGJ55" s="129"/>
      <c r="HGK55" s="129"/>
      <c r="HGL55" s="129"/>
      <c r="HGM55" s="129"/>
      <c r="HGN55" s="129"/>
      <c r="HGO55" s="129"/>
      <c r="HGP55" s="129"/>
      <c r="HGQ55" s="129"/>
      <c r="HGR55" s="129"/>
      <c r="HGS55" s="129"/>
      <c r="HGT55" s="129"/>
      <c r="HGU55" s="129"/>
      <c r="HGV55" s="129"/>
      <c r="HGW55" s="129"/>
      <c r="HGX55" s="129"/>
      <c r="HGY55" s="129"/>
      <c r="HGZ55" s="129"/>
      <c r="HHA55" s="129"/>
      <c r="HHB55" s="129"/>
      <c r="HHC55" s="129"/>
      <c r="HHD55" s="129"/>
      <c r="HHE55" s="129"/>
      <c r="HHF55" s="129"/>
      <c r="HHG55" s="129"/>
      <c r="HHH55" s="129"/>
      <c r="HHI55" s="129"/>
      <c r="HHJ55" s="129"/>
      <c r="HHK55" s="129"/>
      <c r="HHL55" s="129"/>
      <c r="HHM55" s="129"/>
      <c r="HHN55" s="129"/>
      <c r="HHO55" s="129"/>
      <c r="HHP55" s="129"/>
      <c r="HHQ55" s="129"/>
      <c r="HHR55" s="129"/>
      <c r="HHS55" s="129"/>
      <c r="HHT55" s="129"/>
      <c r="HHU55" s="129"/>
      <c r="HHV55" s="129"/>
      <c r="HHW55" s="129"/>
      <c r="HHX55" s="129"/>
      <c r="HHY55" s="129"/>
      <c r="HHZ55" s="129"/>
      <c r="HIA55" s="129"/>
      <c r="HIB55" s="129"/>
      <c r="HIC55" s="129"/>
      <c r="HID55" s="129"/>
      <c r="HIE55" s="129"/>
      <c r="HIF55" s="129"/>
      <c r="HIG55" s="129"/>
      <c r="HIH55" s="129"/>
      <c r="HII55" s="129"/>
      <c r="HIJ55" s="129"/>
      <c r="HIK55" s="129"/>
      <c r="HIL55" s="129"/>
      <c r="HIM55" s="129"/>
      <c r="HIN55" s="129"/>
      <c r="HIO55" s="129"/>
      <c r="HIP55" s="129"/>
      <c r="HIQ55" s="129"/>
      <c r="HIR55" s="129"/>
      <c r="HIS55" s="129"/>
      <c r="HIT55" s="129"/>
      <c r="HIU55" s="129"/>
      <c r="HIV55" s="129"/>
      <c r="HIW55" s="129"/>
      <c r="HIX55" s="129"/>
      <c r="HIY55" s="129"/>
      <c r="HIZ55" s="129"/>
      <c r="HJA55" s="129"/>
      <c r="HJB55" s="129"/>
      <c r="HJC55" s="129"/>
      <c r="HJD55" s="129"/>
      <c r="HJE55" s="129"/>
      <c r="HJF55" s="129"/>
      <c r="HJG55" s="129"/>
      <c r="HJH55" s="129"/>
      <c r="HJI55" s="129"/>
      <c r="HJJ55" s="129"/>
      <c r="HJK55" s="129"/>
      <c r="HJL55" s="129"/>
      <c r="HJM55" s="129"/>
      <c r="HJN55" s="129"/>
      <c r="HJO55" s="129"/>
      <c r="HJP55" s="129"/>
      <c r="HJQ55" s="129"/>
      <c r="HJR55" s="129"/>
      <c r="HJS55" s="129"/>
      <c r="HJT55" s="129"/>
      <c r="HJU55" s="129"/>
      <c r="HJV55" s="129"/>
      <c r="HJW55" s="129"/>
      <c r="HJX55" s="129"/>
      <c r="HJY55" s="129"/>
      <c r="HJZ55" s="129"/>
      <c r="HKA55" s="129"/>
      <c r="HKB55" s="129"/>
      <c r="HKC55" s="129"/>
      <c r="HKD55" s="129"/>
      <c r="HKE55" s="129"/>
      <c r="HKF55" s="129"/>
      <c r="HKG55" s="129"/>
      <c r="HKH55" s="129"/>
      <c r="HKI55" s="129"/>
      <c r="HKJ55" s="129"/>
      <c r="HKK55" s="129"/>
      <c r="HKL55" s="129"/>
      <c r="HKM55" s="129"/>
      <c r="HKN55" s="129"/>
      <c r="HKO55" s="129"/>
      <c r="HKP55" s="129"/>
      <c r="HKQ55" s="129"/>
      <c r="HKR55" s="129"/>
      <c r="HKS55" s="129"/>
      <c r="HKT55" s="129"/>
      <c r="HKU55" s="129"/>
      <c r="HKV55" s="129"/>
      <c r="HKW55" s="129"/>
      <c r="HKX55" s="129"/>
      <c r="HKY55" s="129"/>
      <c r="HKZ55" s="129"/>
      <c r="HLA55" s="129"/>
      <c r="HLB55" s="129"/>
      <c r="HLC55" s="129"/>
      <c r="HLD55" s="129"/>
      <c r="HLE55" s="129"/>
      <c r="HLF55" s="129"/>
      <c r="HLG55" s="129"/>
      <c r="HLH55" s="129"/>
      <c r="HLI55" s="129"/>
      <c r="HLJ55" s="129"/>
      <c r="HLK55" s="129"/>
      <c r="HLL55" s="129"/>
      <c r="HLM55" s="129"/>
      <c r="HLN55" s="129"/>
      <c r="HLO55" s="129"/>
      <c r="HLP55" s="129"/>
      <c r="HLQ55" s="129"/>
      <c r="HLR55" s="129"/>
      <c r="HLS55" s="129"/>
      <c r="HLT55" s="129"/>
      <c r="HLU55" s="129"/>
      <c r="HLV55" s="129"/>
      <c r="HLW55" s="129"/>
      <c r="HLX55" s="129"/>
      <c r="HLY55" s="129"/>
      <c r="HLZ55" s="129"/>
      <c r="HMA55" s="129"/>
      <c r="HMB55" s="129"/>
      <c r="HMC55" s="129"/>
      <c r="HMD55" s="129"/>
      <c r="HME55" s="129"/>
      <c r="HMF55" s="129"/>
      <c r="HMG55" s="129"/>
      <c r="HMH55" s="129"/>
      <c r="HMI55" s="129"/>
      <c r="HMJ55" s="129"/>
      <c r="HMK55" s="129"/>
      <c r="HML55" s="129"/>
      <c r="HMM55" s="129"/>
      <c r="HMN55" s="129"/>
      <c r="HMO55" s="129"/>
      <c r="HMP55" s="129"/>
      <c r="HMQ55" s="129"/>
      <c r="HMR55" s="129"/>
      <c r="HMS55" s="129"/>
      <c r="HMT55" s="129"/>
      <c r="HMU55" s="129"/>
      <c r="HMV55" s="129"/>
      <c r="HMW55" s="129"/>
      <c r="HMX55" s="129"/>
      <c r="HMY55" s="129"/>
      <c r="HMZ55" s="129"/>
      <c r="HNA55" s="129"/>
      <c r="HNB55" s="129"/>
      <c r="HNC55" s="129"/>
      <c r="HND55" s="129"/>
      <c r="HNE55" s="129"/>
      <c r="HNF55" s="129"/>
      <c r="HNG55" s="129"/>
      <c r="HNH55" s="129"/>
      <c r="HNI55" s="129"/>
      <c r="HNJ55" s="129"/>
      <c r="HNK55" s="129"/>
      <c r="HNL55" s="129"/>
      <c r="HNM55" s="129"/>
      <c r="HNN55" s="129"/>
      <c r="HNO55" s="129"/>
      <c r="HNP55" s="129"/>
      <c r="HNQ55" s="129"/>
      <c r="HNR55" s="129"/>
      <c r="HNS55" s="129"/>
      <c r="HNT55" s="129"/>
      <c r="HNU55" s="129"/>
      <c r="HNV55" s="129"/>
      <c r="HNW55" s="129"/>
      <c r="HNX55" s="129"/>
      <c r="HNY55" s="129"/>
      <c r="HNZ55" s="129"/>
      <c r="HOA55" s="129"/>
      <c r="HOB55" s="129"/>
      <c r="HOC55" s="129"/>
      <c r="HOD55" s="129"/>
      <c r="HOE55" s="129"/>
      <c r="HOF55" s="129"/>
      <c r="HOG55" s="129"/>
      <c r="HOH55" s="129"/>
      <c r="HOI55" s="129"/>
      <c r="HOJ55" s="129"/>
      <c r="HOK55" s="129"/>
      <c r="HOL55" s="129"/>
      <c r="HOM55" s="129"/>
      <c r="HON55" s="129"/>
      <c r="HOO55" s="129"/>
      <c r="HOP55" s="129"/>
      <c r="HOQ55" s="129"/>
      <c r="HOR55" s="129"/>
      <c r="HOS55" s="129"/>
      <c r="HOT55" s="129"/>
      <c r="HOU55" s="129"/>
      <c r="HOV55" s="129"/>
      <c r="HOW55" s="129"/>
      <c r="HOX55" s="129"/>
      <c r="HOY55" s="129"/>
      <c r="HOZ55" s="129"/>
      <c r="HPA55" s="129"/>
      <c r="HPB55" s="129"/>
      <c r="HPC55" s="129"/>
      <c r="HPD55" s="129"/>
      <c r="HPE55" s="129"/>
      <c r="HPF55" s="129"/>
      <c r="HPG55" s="129"/>
      <c r="HPH55" s="129"/>
      <c r="HPI55" s="129"/>
      <c r="HPJ55" s="129"/>
      <c r="HPK55" s="129"/>
      <c r="HPL55" s="129"/>
      <c r="HPM55" s="129"/>
      <c r="HPN55" s="129"/>
      <c r="HPO55" s="129"/>
      <c r="HPP55" s="129"/>
      <c r="HPQ55" s="129"/>
      <c r="HPR55" s="129"/>
      <c r="HPS55" s="129"/>
      <c r="HPT55" s="129"/>
      <c r="HPU55" s="129"/>
      <c r="HPV55" s="129"/>
      <c r="HPW55" s="129"/>
      <c r="HPX55" s="129"/>
      <c r="HPY55" s="129"/>
      <c r="HPZ55" s="129"/>
      <c r="HQA55" s="129"/>
      <c r="HQB55" s="129"/>
      <c r="HQC55" s="129"/>
      <c r="HQD55" s="129"/>
      <c r="HQE55" s="129"/>
      <c r="HQF55" s="129"/>
      <c r="HQG55" s="129"/>
      <c r="HQH55" s="129"/>
      <c r="HQI55" s="129"/>
      <c r="HQJ55" s="129"/>
      <c r="HQK55" s="129"/>
      <c r="HQL55" s="129"/>
      <c r="HQM55" s="129"/>
      <c r="HQN55" s="129"/>
      <c r="HQO55" s="129"/>
      <c r="HQP55" s="129"/>
      <c r="HQQ55" s="129"/>
      <c r="HQR55" s="129"/>
      <c r="HQS55" s="129"/>
      <c r="HQT55" s="129"/>
      <c r="HQU55" s="129"/>
      <c r="HQV55" s="129"/>
      <c r="HQW55" s="129"/>
      <c r="HQX55" s="129"/>
      <c r="HQY55" s="129"/>
      <c r="HQZ55" s="129"/>
      <c r="HRA55" s="129"/>
      <c r="HRB55" s="129"/>
      <c r="HRC55" s="129"/>
      <c r="HRD55" s="129"/>
      <c r="HRE55" s="129"/>
      <c r="HRF55" s="129"/>
      <c r="HRG55" s="129"/>
      <c r="HRH55" s="129"/>
      <c r="HRI55" s="129"/>
      <c r="HRJ55" s="129"/>
      <c r="HRK55" s="129"/>
      <c r="HRL55" s="129"/>
      <c r="HRM55" s="129"/>
      <c r="HRN55" s="129"/>
      <c r="HRO55" s="129"/>
      <c r="HRP55" s="129"/>
      <c r="HRQ55" s="129"/>
      <c r="HRR55" s="129"/>
      <c r="HRS55" s="129"/>
      <c r="HRT55" s="129"/>
      <c r="HRU55" s="129"/>
      <c r="HRV55" s="129"/>
      <c r="HRW55" s="129"/>
      <c r="HRX55" s="129"/>
      <c r="HRY55" s="129"/>
      <c r="HRZ55" s="129"/>
      <c r="HSA55" s="129"/>
      <c r="HSB55" s="129"/>
      <c r="HSC55" s="129"/>
      <c r="HSD55" s="129"/>
      <c r="HSE55" s="129"/>
      <c r="HSF55" s="129"/>
      <c r="HSG55" s="129"/>
      <c r="HSH55" s="129"/>
      <c r="HSI55" s="129"/>
      <c r="HSJ55" s="129"/>
      <c r="HSK55" s="129"/>
      <c r="HSL55" s="129"/>
      <c r="HSM55" s="129"/>
      <c r="HSN55" s="129"/>
      <c r="HSO55" s="129"/>
      <c r="HSP55" s="129"/>
      <c r="HSQ55" s="129"/>
      <c r="HSR55" s="129"/>
      <c r="HSS55" s="129"/>
      <c r="HST55" s="129"/>
      <c r="HSU55" s="129"/>
      <c r="HSV55" s="129"/>
      <c r="HSW55" s="129"/>
      <c r="HSX55" s="129"/>
      <c r="HSY55" s="129"/>
      <c r="HSZ55" s="129"/>
      <c r="HTA55" s="129"/>
      <c r="HTB55" s="129"/>
      <c r="HTC55" s="129"/>
      <c r="HTD55" s="129"/>
      <c r="HTE55" s="129"/>
      <c r="HTF55" s="129"/>
      <c r="HTG55" s="129"/>
      <c r="HTH55" s="129"/>
      <c r="HTI55" s="129"/>
      <c r="HTJ55" s="129"/>
      <c r="HTK55" s="129"/>
      <c r="HTL55" s="129"/>
      <c r="HTM55" s="129"/>
      <c r="HTN55" s="129"/>
      <c r="HTO55" s="129"/>
      <c r="HTP55" s="129"/>
      <c r="HTQ55" s="129"/>
      <c r="HTR55" s="129"/>
      <c r="HTS55" s="129"/>
      <c r="HTT55" s="129"/>
      <c r="HTU55" s="129"/>
      <c r="HTV55" s="129"/>
      <c r="HTW55" s="129"/>
      <c r="HTX55" s="129"/>
      <c r="HTY55" s="129"/>
      <c r="HTZ55" s="129"/>
      <c r="HUA55" s="129"/>
      <c r="HUB55" s="129"/>
      <c r="HUC55" s="129"/>
      <c r="HUD55" s="129"/>
      <c r="HUE55" s="129"/>
      <c r="HUF55" s="129"/>
      <c r="HUG55" s="129"/>
      <c r="HUH55" s="129"/>
      <c r="HUI55" s="129"/>
      <c r="HUJ55" s="129"/>
      <c r="HUK55" s="129"/>
      <c r="HUL55" s="129"/>
      <c r="HUM55" s="129"/>
      <c r="HUN55" s="129"/>
      <c r="HUO55" s="129"/>
      <c r="HUP55" s="129"/>
      <c r="HUQ55" s="129"/>
      <c r="HUR55" s="129"/>
      <c r="HUS55" s="129"/>
      <c r="HUT55" s="129"/>
      <c r="HUU55" s="129"/>
      <c r="HUV55" s="129"/>
      <c r="HUW55" s="129"/>
      <c r="HUX55" s="129"/>
      <c r="HUY55" s="129"/>
      <c r="HUZ55" s="129"/>
      <c r="HVA55" s="129"/>
      <c r="HVB55" s="129"/>
      <c r="HVC55" s="129"/>
      <c r="HVD55" s="129"/>
      <c r="HVE55" s="129"/>
      <c r="HVF55" s="129"/>
      <c r="HVG55" s="129"/>
      <c r="HVH55" s="129"/>
      <c r="HVI55" s="129"/>
      <c r="HVJ55" s="129"/>
      <c r="HVK55" s="129"/>
      <c r="HVL55" s="129"/>
      <c r="HVM55" s="129"/>
      <c r="HVN55" s="129"/>
      <c r="HVO55" s="129"/>
      <c r="HVP55" s="129"/>
      <c r="HVQ55" s="129"/>
      <c r="HVR55" s="129"/>
      <c r="HVS55" s="129"/>
      <c r="HVT55" s="129"/>
      <c r="HVU55" s="129"/>
      <c r="HVV55" s="129"/>
      <c r="HVW55" s="129"/>
      <c r="HVX55" s="129"/>
      <c r="HVY55" s="129"/>
      <c r="HVZ55" s="129"/>
      <c r="HWA55" s="129"/>
      <c r="HWB55" s="129"/>
      <c r="HWC55" s="129"/>
      <c r="HWD55" s="129"/>
      <c r="HWE55" s="129"/>
      <c r="HWF55" s="129"/>
      <c r="HWG55" s="129"/>
      <c r="HWH55" s="129"/>
      <c r="HWI55" s="129"/>
      <c r="HWJ55" s="129"/>
      <c r="HWK55" s="129"/>
      <c r="HWL55" s="129"/>
      <c r="HWM55" s="129"/>
      <c r="HWN55" s="129"/>
      <c r="HWO55" s="129"/>
      <c r="HWP55" s="129"/>
      <c r="HWQ55" s="129"/>
      <c r="HWR55" s="129"/>
      <c r="HWS55" s="129"/>
      <c r="HWT55" s="129"/>
      <c r="HWU55" s="129"/>
      <c r="HWV55" s="129"/>
      <c r="HWW55" s="129"/>
      <c r="HWX55" s="129"/>
      <c r="HWY55" s="129"/>
      <c r="HWZ55" s="129"/>
      <c r="HXA55" s="129"/>
      <c r="HXB55" s="129"/>
      <c r="HXC55" s="129"/>
      <c r="HXD55" s="129"/>
      <c r="HXE55" s="129"/>
      <c r="HXF55" s="129"/>
      <c r="HXG55" s="129"/>
      <c r="HXH55" s="129"/>
      <c r="HXI55" s="129"/>
      <c r="HXJ55" s="129"/>
      <c r="HXK55" s="129"/>
      <c r="HXL55" s="129"/>
      <c r="HXM55" s="129"/>
      <c r="HXN55" s="129"/>
      <c r="HXO55" s="129"/>
      <c r="HXP55" s="129"/>
      <c r="HXQ55" s="129"/>
      <c r="HXR55" s="129"/>
      <c r="HXS55" s="129"/>
      <c r="HXT55" s="129"/>
      <c r="HXU55" s="129"/>
      <c r="HXV55" s="129"/>
      <c r="HXW55" s="129"/>
      <c r="HXX55" s="129"/>
      <c r="HXY55" s="129"/>
      <c r="HXZ55" s="129"/>
      <c r="HYA55" s="129"/>
      <c r="HYB55" s="129"/>
      <c r="HYC55" s="129"/>
      <c r="HYD55" s="129"/>
      <c r="HYE55" s="129"/>
      <c r="HYF55" s="129"/>
      <c r="HYG55" s="129"/>
      <c r="HYH55" s="129"/>
      <c r="HYI55" s="129"/>
      <c r="HYJ55" s="129"/>
      <c r="HYK55" s="129"/>
      <c r="HYL55" s="129"/>
      <c r="HYM55" s="129"/>
      <c r="HYN55" s="129"/>
      <c r="HYO55" s="129"/>
      <c r="HYP55" s="129"/>
      <c r="HYQ55" s="129"/>
      <c r="HYR55" s="129"/>
      <c r="HYS55" s="129"/>
      <c r="HYT55" s="129"/>
      <c r="HYU55" s="129"/>
      <c r="HYV55" s="129"/>
      <c r="HYW55" s="129"/>
      <c r="HYX55" s="129"/>
      <c r="HYY55" s="129"/>
      <c r="HYZ55" s="129"/>
      <c r="HZA55" s="129"/>
      <c r="HZB55" s="129"/>
      <c r="HZC55" s="129"/>
      <c r="HZD55" s="129"/>
      <c r="HZE55" s="129"/>
      <c r="HZF55" s="129"/>
      <c r="HZG55" s="129"/>
      <c r="HZH55" s="129"/>
      <c r="HZI55" s="129"/>
      <c r="HZJ55" s="129"/>
      <c r="HZK55" s="129"/>
      <c r="HZL55" s="129"/>
      <c r="HZM55" s="129"/>
      <c r="HZN55" s="129"/>
      <c r="HZO55" s="129"/>
      <c r="HZP55" s="129"/>
      <c r="HZQ55" s="129"/>
      <c r="HZR55" s="129"/>
      <c r="HZS55" s="129"/>
      <c r="HZT55" s="129"/>
      <c r="HZU55" s="129"/>
      <c r="HZV55" s="129"/>
      <c r="HZW55" s="129"/>
      <c r="HZX55" s="129"/>
      <c r="HZY55" s="129"/>
      <c r="HZZ55" s="129"/>
      <c r="IAA55" s="129"/>
      <c r="IAB55" s="129"/>
      <c r="IAC55" s="129"/>
      <c r="IAD55" s="129"/>
      <c r="IAE55" s="129"/>
      <c r="IAF55" s="129"/>
      <c r="IAG55" s="129"/>
      <c r="IAH55" s="129"/>
      <c r="IAI55" s="129"/>
      <c r="IAJ55" s="129"/>
      <c r="IAK55" s="129"/>
      <c r="IAL55" s="129"/>
      <c r="IAM55" s="129"/>
      <c r="IAN55" s="129"/>
      <c r="IAO55" s="129"/>
      <c r="IAP55" s="129"/>
      <c r="IAQ55" s="129"/>
      <c r="IAR55" s="129"/>
      <c r="IAS55" s="129"/>
      <c r="IAT55" s="129"/>
      <c r="IAU55" s="129"/>
      <c r="IAV55" s="129"/>
      <c r="IAW55" s="129"/>
      <c r="IAX55" s="129"/>
      <c r="IAY55" s="129"/>
      <c r="IAZ55" s="129"/>
      <c r="IBA55" s="129"/>
      <c r="IBB55" s="129"/>
      <c r="IBC55" s="129"/>
      <c r="IBD55" s="129"/>
      <c r="IBE55" s="129"/>
      <c r="IBF55" s="129"/>
      <c r="IBG55" s="129"/>
      <c r="IBH55" s="129"/>
      <c r="IBI55" s="129"/>
      <c r="IBJ55" s="129"/>
      <c r="IBK55" s="129"/>
      <c r="IBL55" s="129"/>
      <c r="IBM55" s="129"/>
      <c r="IBN55" s="129"/>
      <c r="IBO55" s="129"/>
      <c r="IBP55" s="129"/>
      <c r="IBQ55" s="129"/>
      <c r="IBR55" s="129"/>
      <c r="IBS55" s="129"/>
      <c r="IBT55" s="129"/>
      <c r="IBU55" s="129"/>
      <c r="IBV55" s="129"/>
      <c r="IBW55" s="129"/>
      <c r="IBX55" s="129"/>
      <c r="IBY55" s="129"/>
      <c r="IBZ55" s="129"/>
      <c r="ICA55" s="129"/>
      <c r="ICB55" s="129"/>
      <c r="ICC55" s="129"/>
      <c r="ICD55" s="129"/>
      <c r="ICE55" s="129"/>
      <c r="ICF55" s="129"/>
      <c r="ICG55" s="129"/>
      <c r="ICH55" s="129"/>
      <c r="ICI55" s="129"/>
      <c r="ICJ55" s="129"/>
      <c r="ICK55" s="129"/>
      <c r="ICL55" s="129"/>
      <c r="ICM55" s="129"/>
      <c r="ICN55" s="129"/>
      <c r="ICO55" s="129"/>
      <c r="ICP55" s="129"/>
      <c r="ICQ55" s="129"/>
      <c r="ICR55" s="129"/>
      <c r="ICS55" s="129"/>
      <c r="ICT55" s="129"/>
      <c r="ICU55" s="129"/>
      <c r="ICV55" s="129"/>
      <c r="ICW55" s="129"/>
      <c r="ICX55" s="129"/>
      <c r="ICY55" s="129"/>
      <c r="ICZ55" s="129"/>
      <c r="IDA55" s="129"/>
      <c r="IDB55" s="129"/>
      <c r="IDC55" s="129"/>
      <c r="IDD55" s="129"/>
      <c r="IDE55" s="129"/>
      <c r="IDF55" s="129"/>
      <c r="IDG55" s="129"/>
      <c r="IDH55" s="129"/>
      <c r="IDI55" s="129"/>
      <c r="IDJ55" s="129"/>
      <c r="IDK55" s="129"/>
      <c r="IDL55" s="129"/>
      <c r="IDM55" s="129"/>
      <c r="IDN55" s="129"/>
      <c r="IDO55" s="129"/>
      <c r="IDP55" s="129"/>
      <c r="IDQ55" s="129"/>
      <c r="IDR55" s="129"/>
      <c r="IDS55" s="129"/>
      <c r="IDT55" s="129"/>
      <c r="IDU55" s="129"/>
      <c r="IDV55" s="129"/>
      <c r="IDW55" s="129"/>
      <c r="IDX55" s="129"/>
      <c r="IDY55" s="129"/>
      <c r="IDZ55" s="129"/>
      <c r="IEA55" s="129"/>
      <c r="IEB55" s="129"/>
      <c r="IEC55" s="129"/>
      <c r="IED55" s="129"/>
      <c r="IEE55" s="129"/>
      <c r="IEF55" s="129"/>
      <c r="IEG55" s="129"/>
      <c r="IEH55" s="129"/>
      <c r="IEI55" s="129"/>
      <c r="IEJ55" s="129"/>
      <c r="IEK55" s="129"/>
      <c r="IEL55" s="129"/>
      <c r="IEM55" s="129"/>
      <c r="IEN55" s="129"/>
      <c r="IEO55" s="129"/>
      <c r="IEP55" s="129"/>
      <c r="IEQ55" s="129"/>
      <c r="IER55" s="129"/>
      <c r="IES55" s="129"/>
      <c r="IET55" s="129"/>
      <c r="IEU55" s="129"/>
      <c r="IEV55" s="129"/>
      <c r="IEW55" s="129"/>
      <c r="IEX55" s="129"/>
      <c r="IEY55" s="129"/>
      <c r="IEZ55" s="129"/>
      <c r="IFA55" s="129"/>
      <c r="IFB55" s="129"/>
      <c r="IFC55" s="129"/>
      <c r="IFD55" s="129"/>
      <c r="IFE55" s="129"/>
      <c r="IFF55" s="129"/>
      <c r="IFG55" s="129"/>
      <c r="IFH55" s="129"/>
      <c r="IFI55" s="129"/>
      <c r="IFJ55" s="129"/>
      <c r="IFK55" s="129"/>
      <c r="IFL55" s="129"/>
      <c r="IFM55" s="129"/>
      <c r="IFN55" s="129"/>
      <c r="IFO55" s="129"/>
      <c r="IFP55" s="129"/>
      <c r="IFQ55" s="129"/>
      <c r="IFR55" s="129"/>
      <c r="IFS55" s="129"/>
      <c r="IFT55" s="129"/>
      <c r="IFU55" s="129"/>
      <c r="IFV55" s="129"/>
      <c r="IFW55" s="129"/>
      <c r="IFX55" s="129"/>
      <c r="IFY55" s="129"/>
      <c r="IFZ55" s="129"/>
      <c r="IGA55" s="129"/>
      <c r="IGB55" s="129"/>
      <c r="IGC55" s="129"/>
      <c r="IGD55" s="129"/>
      <c r="IGE55" s="129"/>
      <c r="IGF55" s="129"/>
      <c r="IGG55" s="129"/>
      <c r="IGH55" s="129"/>
      <c r="IGI55" s="129"/>
      <c r="IGJ55" s="129"/>
      <c r="IGK55" s="129"/>
      <c r="IGL55" s="129"/>
      <c r="IGM55" s="129"/>
      <c r="IGN55" s="129"/>
      <c r="IGO55" s="129"/>
      <c r="IGP55" s="129"/>
      <c r="IGQ55" s="129"/>
      <c r="IGR55" s="129"/>
      <c r="IGS55" s="129"/>
      <c r="IGT55" s="129"/>
      <c r="IGU55" s="129"/>
      <c r="IGV55" s="129"/>
      <c r="IGW55" s="129"/>
      <c r="IGX55" s="129"/>
      <c r="IGY55" s="129"/>
      <c r="IGZ55" s="129"/>
      <c r="IHA55" s="129"/>
      <c r="IHB55" s="129"/>
      <c r="IHC55" s="129"/>
      <c r="IHD55" s="129"/>
      <c r="IHE55" s="129"/>
      <c r="IHF55" s="129"/>
      <c r="IHG55" s="129"/>
      <c r="IHH55" s="129"/>
      <c r="IHI55" s="129"/>
      <c r="IHJ55" s="129"/>
      <c r="IHK55" s="129"/>
      <c r="IHL55" s="129"/>
      <c r="IHM55" s="129"/>
      <c r="IHN55" s="129"/>
      <c r="IHO55" s="129"/>
      <c r="IHP55" s="129"/>
      <c r="IHQ55" s="129"/>
      <c r="IHR55" s="129"/>
      <c r="IHS55" s="129"/>
      <c r="IHT55" s="129"/>
      <c r="IHU55" s="129"/>
      <c r="IHV55" s="129"/>
      <c r="IHW55" s="129"/>
      <c r="IHX55" s="129"/>
      <c r="IHY55" s="129"/>
      <c r="IHZ55" s="129"/>
      <c r="IIA55" s="129"/>
      <c r="IIB55" s="129"/>
      <c r="IIC55" s="129"/>
      <c r="IID55" s="129"/>
      <c r="IIE55" s="129"/>
      <c r="IIF55" s="129"/>
      <c r="IIG55" s="129"/>
      <c r="IIH55" s="129"/>
      <c r="III55" s="129"/>
      <c r="IIJ55" s="129"/>
      <c r="IIK55" s="129"/>
      <c r="IIL55" s="129"/>
      <c r="IIM55" s="129"/>
      <c r="IIN55" s="129"/>
      <c r="IIO55" s="129"/>
      <c r="IIP55" s="129"/>
      <c r="IIQ55" s="129"/>
      <c r="IIR55" s="129"/>
      <c r="IIS55" s="129"/>
      <c r="IIT55" s="129"/>
      <c r="IIU55" s="129"/>
      <c r="IIV55" s="129"/>
      <c r="IIW55" s="129"/>
      <c r="IIX55" s="129"/>
      <c r="IIY55" s="129"/>
      <c r="IIZ55" s="129"/>
      <c r="IJA55" s="129"/>
      <c r="IJB55" s="129"/>
      <c r="IJC55" s="129"/>
      <c r="IJD55" s="129"/>
      <c r="IJE55" s="129"/>
      <c r="IJF55" s="129"/>
      <c r="IJG55" s="129"/>
      <c r="IJH55" s="129"/>
      <c r="IJI55" s="129"/>
      <c r="IJJ55" s="129"/>
      <c r="IJK55" s="129"/>
      <c r="IJL55" s="129"/>
      <c r="IJM55" s="129"/>
      <c r="IJN55" s="129"/>
      <c r="IJO55" s="129"/>
      <c r="IJP55" s="129"/>
      <c r="IJQ55" s="129"/>
      <c r="IJR55" s="129"/>
      <c r="IJS55" s="129"/>
      <c r="IJT55" s="129"/>
      <c r="IJU55" s="129"/>
      <c r="IJV55" s="129"/>
      <c r="IJW55" s="129"/>
      <c r="IJX55" s="129"/>
      <c r="IJY55" s="129"/>
      <c r="IJZ55" s="129"/>
      <c r="IKA55" s="129"/>
      <c r="IKB55" s="129"/>
      <c r="IKC55" s="129"/>
      <c r="IKD55" s="129"/>
      <c r="IKE55" s="129"/>
      <c r="IKF55" s="129"/>
      <c r="IKG55" s="129"/>
      <c r="IKH55" s="129"/>
      <c r="IKI55" s="129"/>
      <c r="IKJ55" s="129"/>
      <c r="IKK55" s="129"/>
      <c r="IKL55" s="129"/>
      <c r="IKM55" s="129"/>
      <c r="IKN55" s="129"/>
      <c r="IKO55" s="129"/>
      <c r="IKP55" s="129"/>
      <c r="IKQ55" s="129"/>
      <c r="IKR55" s="129"/>
      <c r="IKS55" s="129"/>
      <c r="IKT55" s="129"/>
      <c r="IKU55" s="129"/>
      <c r="IKV55" s="129"/>
      <c r="IKW55" s="129"/>
      <c r="IKX55" s="129"/>
      <c r="IKY55" s="129"/>
      <c r="IKZ55" s="129"/>
      <c r="ILA55" s="129"/>
      <c r="ILB55" s="129"/>
      <c r="ILC55" s="129"/>
      <c r="ILD55" s="129"/>
      <c r="ILE55" s="129"/>
      <c r="ILF55" s="129"/>
      <c r="ILG55" s="129"/>
      <c r="ILH55" s="129"/>
      <c r="ILI55" s="129"/>
      <c r="ILJ55" s="129"/>
      <c r="ILK55" s="129"/>
      <c r="ILL55" s="129"/>
      <c r="ILM55" s="129"/>
      <c r="ILN55" s="129"/>
      <c r="ILO55" s="129"/>
      <c r="ILP55" s="129"/>
      <c r="ILQ55" s="129"/>
      <c r="ILR55" s="129"/>
      <c r="ILS55" s="129"/>
      <c r="ILT55" s="129"/>
      <c r="ILU55" s="129"/>
      <c r="ILV55" s="129"/>
      <c r="ILW55" s="129"/>
      <c r="ILX55" s="129"/>
      <c r="ILY55" s="129"/>
      <c r="ILZ55" s="129"/>
      <c r="IMA55" s="129"/>
      <c r="IMB55" s="129"/>
      <c r="IMC55" s="129"/>
      <c r="IMD55" s="129"/>
      <c r="IME55" s="129"/>
      <c r="IMF55" s="129"/>
      <c r="IMG55" s="129"/>
      <c r="IMH55" s="129"/>
      <c r="IMI55" s="129"/>
      <c r="IMJ55" s="129"/>
      <c r="IMK55" s="129"/>
      <c r="IML55" s="129"/>
      <c r="IMM55" s="129"/>
      <c r="IMN55" s="129"/>
      <c r="IMO55" s="129"/>
      <c r="IMP55" s="129"/>
      <c r="IMQ55" s="129"/>
      <c r="IMR55" s="129"/>
      <c r="IMS55" s="129"/>
      <c r="IMT55" s="129"/>
      <c r="IMU55" s="129"/>
      <c r="IMV55" s="129"/>
      <c r="IMW55" s="129"/>
      <c r="IMX55" s="129"/>
      <c r="IMY55" s="129"/>
      <c r="IMZ55" s="129"/>
      <c r="INA55" s="129"/>
      <c r="INB55" s="129"/>
      <c r="INC55" s="129"/>
      <c r="IND55" s="129"/>
      <c r="INE55" s="129"/>
      <c r="INF55" s="129"/>
      <c r="ING55" s="129"/>
      <c r="INH55" s="129"/>
      <c r="INI55" s="129"/>
      <c r="INJ55" s="129"/>
      <c r="INK55" s="129"/>
      <c r="INL55" s="129"/>
      <c r="INM55" s="129"/>
      <c r="INN55" s="129"/>
      <c r="INO55" s="129"/>
      <c r="INP55" s="129"/>
      <c r="INQ55" s="129"/>
      <c r="INR55" s="129"/>
      <c r="INS55" s="129"/>
      <c r="INT55" s="129"/>
      <c r="INU55" s="129"/>
      <c r="INV55" s="129"/>
      <c r="INW55" s="129"/>
      <c r="INX55" s="129"/>
      <c r="INY55" s="129"/>
      <c r="INZ55" s="129"/>
      <c r="IOA55" s="129"/>
      <c r="IOB55" s="129"/>
      <c r="IOC55" s="129"/>
      <c r="IOD55" s="129"/>
      <c r="IOE55" s="129"/>
      <c r="IOF55" s="129"/>
      <c r="IOG55" s="129"/>
      <c r="IOH55" s="129"/>
      <c r="IOI55" s="129"/>
      <c r="IOJ55" s="129"/>
      <c r="IOK55" s="129"/>
      <c r="IOL55" s="129"/>
      <c r="IOM55" s="129"/>
      <c r="ION55" s="129"/>
      <c r="IOO55" s="129"/>
      <c r="IOP55" s="129"/>
      <c r="IOQ55" s="129"/>
      <c r="IOR55" s="129"/>
      <c r="IOS55" s="129"/>
      <c r="IOT55" s="129"/>
      <c r="IOU55" s="129"/>
      <c r="IOV55" s="129"/>
      <c r="IOW55" s="129"/>
      <c r="IOX55" s="129"/>
      <c r="IOY55" s="129"/>
      <c r="IOZ55" s="129"/>
      <c r="IPA55" s="129"/>
      <c r="IPB55" s="129"/>
      <c r="IPC55" s="129"/>
      <c r="IPD55" s="129"/>
      <c r="IPE55" s="129"/>
      <c r="IPF55" s="129"/>
      <c r="IPG55" s="129"/>
      <c r="IPH55" s="129"/>
      <c r="IPI55" s="129"/>
      <c r="IPJ55" s="129"/>
      <c r="IPK55" s="129"/>
      <c r="IPL55" s="129"/>
      <c r="IPM55" s="129"/>
      <c r="IPN55" s="129"/>
      <c r="IPO55" s="129"/>
      <c r="IPP55" s="129"/>
      <c r="IPQ55" s="129"/>
      <c r="IPR55" s="129"/>
      <c r="IPS55" s="129"/>
      <c r="IPT55" s="129"/>
      <c r="IPU55" s="129"/>
      <c r="IPV55" s="129"/>
      <c r="IPW55" s="129"/>
      <c r="IPX55" s="129"/>
      <c r="IPY55" s="129"/>
      <c r="IPZ55" s="129"/>
      <c r="IQA55" s="129"/>
      <c r="IQB55" s="129"/>
      <c r="IQC55" s="129"/>
      <c r="IQD55" s="129"/>
      <c r="IQE55" s="129"/>
      <c r="IQF55" s="129"/>
      <c r="IQG55" s="129"/>
      <c r="IQH55" s="129"/>
      <c r="IQI55" s="129"/>
      <c r="IQJ55" s="129"/>
      <c r="IQK55" s="129"/>
      <c r="IQL55" s="129"/>
      <c r="IQM55" s="129"/>
      <c r="IQN55" s="129"/>
      <c r="IQO55" s="129"/>
      <c r="IQP55" s="129"/>
      <c r="IQQ55" s="129"/>
      <c r="IQR55" s="129"/>
      <c r="IQS55" s="129"/>
      <c r="IQT55" s="129"/>
      <c r="IQU55" s="129"/>
      <c r="IQV55" s="129"/>
      <c r="IQW55" s="129"/>
      <c r="IQX55" s="129"/>
      <c r="IQY55" s="129"/>
      <c r="IQZ55" s="129"/>
      <c r="IRA55" s="129"/>
      <c r="IRB55" s="129"/>
      <c r="IRC55" s="129"/>
      <c r="IRD55" s="129"/>
      <c r="IRE55" s="129"/>
      <c r="IRF55" s="129"/>
      <c r="IRG55" s="129"/>
      <c r="IRH55" s="129"/>
      <c r="IRI55" s="129"/>
      <c r="IRJ55" s="129"/>
      <c r="IRK55" s="129"/>
      <c r="IRL55" s="129"/>
      <c r="IRM55" s="129"/>
      <c r="IRN55" s="129"/>
      <c r="IRO55" s="129"/>
      <c r="IRP55" s="129"/>
      <c r="IRQ55" s="129"/>
      <c r="IRR55" s="129"/>
      <c r="IRS55" s="129"/>
      <c r="IRT55" s="129"/>
      <c r="IRU55" s="129"/>
      <c r="IRV55" s="129"/>
      <c r="IRW55" s="129"/>
      <c r="IRX55" s="129"/>
      <c r="IRY55" s="129"/>
      <c r="IRZ55" s="129"/>
      <c r="ISA55" s="129"/>
      <c r="ISB55" s="129"/>
      <c r="ISC55" s="129"/>
      <c r="ISD55" s="129"/>
      <c r="ISE55" s="129"/>
      <c r="ISF55" s="129"/>
      <c r="ISG55" s="129"/>
      <c r="ISH55" s="129"/>
      <c r="ISI55" s="129"/>
      <c r="ISJ55" s="129"/>
      <c r="ISK55" s="129"/>
      <c r="ISL55" s="129"/>
      <c r="ISM55" s="129"/>
      <c r="ISN55" s="129"/>
      <c r="ISO55" s="129"/>
      <c r="ISP55" s="129"/>
      <c r="ISQ55" s="129"/>
      <c r="ISR55" s="129"/>
      <c r="ISS55" s="129"/>
      <c r="IST55" s="129"/>
      <c r="ISU55" s="129"/>
      <c r="ISV55" s="129"/>
      <c r="ISW55" s="129"/>
      <c r="ISX55" s="129"/>
      <c r="ISY55" s="129"/>
      <c r="ISZ55" s="129"/>
      <c r="ITA55" s="129"/>
      <c r="ITB55" s="129"/>
      <c r="ITC55" s="129"/>
      <c r="ITD55" s="129"/>
      <c r="ITE55" s="129"/>
      <c r="ITF55" s="129"/>
      <c r="ITG55" s="129"/>
      <c r="ITH55" s="129"/>
      <c r="ITI55" s="129"/>
      <c r="ITJ55" s="129"/>
      <c r="ITK55" s="129"/>
      <c r="ITL55" s="129"/>
      <c r="ITM55" s="129"/>
      <c r="ITN55" s="129"/>
      <c r="ITO55" s="129"/>
      <c r="ITP55" s="129"/>
      <c r="ITQ55" s="129"/>
      <c r="ITR55" s="129"/>
      <c r="ITS55" s="129"/>
      <c r="ITT55" s="129"/>
      <c r="ITU55" s="129"/>
      <c r="ITV55" s="129"/>
      <c r="ITW55" s="129"/>
      <c r="ITX55" s="129"/>
      <c r="ITY55" s="129"/>
      <c r="ITZ55" s="129"/>
      <c r="IUA55" s="129"/>
      <c r="IUB55" s="129"/>
      <c r="IUC55" s="129"/>
      <c r="IUD55" s="129"/>
      <c r="IUE55" s="129"/>
      <c r="IUF55" s="129"/>
      <c r="IUG55" s="129"/>
      <c r="IUH55" s="129"/>
      <c r="IUI55" s="129"/>
      <c r="IUJ55" s="129"/>
      <c r="IUK55" s="129"/>
      <c r="IUL55" s="129"/>
      <c r="IUM55" s="129"/>
      <c r="IUN55" s="129"/>
      <c r="IUO55" s="129"/>
      <c r="IUP55" s="129"/>
      <c r="IUQ55" s="129"/>
      <c r="IUR55" s="129"/>
      <c r="IUS55" s="129"/>
      <c r="IUT55" s="129"/>
      <c r="IUU55" s="129"/>
      <c r="IUV55" s="129"/>
      <c r="IUW55" s="129"/>
      <c r="IUX55" s="129"/>
      <c r="IUY55" s="129"/>
      <c r="IUZ55" s="129"/>
      <c r="IVA55" s="129"/>
      <c r="IVB55" s="129"/>
      <c r="IVC55" s="129"/>
      <c r="IVD55" s="129"/>
      <c r="IVE55" s="129"/>
      <c r="IVF55" s="129"/>
      <c r="IVG55" s="129"/>
      <c r="IVH55" s="129"/>
      <c r="IVI55" s="129"/>
      <c r="IVJ55" s="129"/>
      <c r="IVK55" s="129"/>
      <c r="IVL55" s="129"/>
      <c r="IVM55" s="129"/>
      <c r="IVN55" s="129"/>
      <c r="IVO55" s="129"/>
      <c r="IVP55" s="129"/>
      <c r="IVQ55" s="129"/>
      <c r="IVR55" s="129"/>
      <c r="IVS55" s="129"/>
      <c r="IVT55" s="129"/>
      <c r="IVU55" s="129"/>
      <c r="IVV55" s="129"/>
      <c r="IVW55" s="129"/>
      <c r="IVX55" s="129"/>
      <c r="IVY55" s="129"/>
      <c r="IVZ55" s="129"/>
      <c r="IWA55" s="129"/>
      <c r="IWB55" s="129"/>
      <c r="IWC55" s="129"/>
      <c r="IWD55" s="129"/>
      <c r="IWE55" s="129"/>
      <c r="IWF55" s="129"/>
      <c r="IWG55" s="129"/>
      <c r="IWH55" s="129"/>
      <c r="IWI55" s="129"/>
      <c r="IWJ55" s="129"/>
      <c r="IWK55" s="129"/>
      <c r="IWL55" s="129"/>
      <c r="IWM55" s="129"/>
      <c r="IWN55" s="129"/>
      <c r="IWO55" s="129"/>
      <c r="IWP55" s="129"/>
      <c r="IWQ55" s="129"/>
      <c r="IWR55" s="129"/>
      <c r="IWS55" s="129"/>
      <c r="IWT55" s="129"/>
      <c r="IWU55" s="129"/>
      <c r="IWV55" s="129"/>
      <c r="IWW55" s="129"/>
      <c r="IWX55" s="129"/>
      <c r="IWY55" s="129"/>
      <c r="IWZ55" s="129"/>
      <c r="IXA55" s="129"/>
      <c r="IXB55" s="129"/>
      <c r="IXC55" s="129"/>
      <c r="IXD55" s="129"/>
      <c r="IXE55" s="129"/>
      <c r="IXF55" s="129"/>
      <c r="IXG55" s="129"/>
      <c r="IXH55" s="129"/>
      <c r="IXI55" s="129"/>
      <c r="IXJ55" s="129"/>
      <c r="IXK55" s="129"/>
      <c r="IXL55" s="129"/>
      <c r="IXM55" s="129"/>
      <c r="IXN55" s="129"/>
      <c r="IXO55" s="129"/>
      <c r="IXP55" s="129"/>
      <c r="IXQ55" s="129"/>
      <c r="IXR55" s="129"/>
      <c r="IXS55" s="129"/>
      <c r="IXT55" s="129"/>
      <c r="IXU55" s="129"/>
      <c r="IXV55" s="129"/>
      <c r="IXW55" s="129"/>
      <c r="IXX55" s="129"/>
      <c r="IXY55" s="129"/>
      <c r="IXZ55" s="129"/>
      <c r="IYA55" s="129"/>
      <c r="IYB55" s="129"/>
      <c r="IYC55" s="129"/>
      <c r="IYD55" s="129"/>
      <c r="IYE55" s="129"/>
      <c r="IYF55" s="129"/>
      <c r="IYG55" s="129"/>
      <c r="IYH55" s="129"/>
      <c r="IYI55" s="129"/>
      <c r="IYJ55" s="129"/>
      <c r="IYK55" s="129"/>
      <c r="IYL55" s="129"/>
      <c r="IYM55" s="129"/>
      <c r="IYN55" s="129"/>
      <c r="IYO55" s="129"/>
      <c r="IYP55" s="129"/>
      <c r="IYQ55" s="129"/>
      <c r="IYR55" s="129"/>
      <c r="IYS55" s="129"/>
      <c r="IYT55" s="129"/>
      <c r="IYU55" s="129"/>
      <c r="IYV55" s="129"/>
      <c r="IYW55" s="129"/>
      <c r="IYX55" s="129"/>
      <c r="IYY55" s="129"/>
      <c r="IYZ55" s="129"/>
      <c r="IZA55" s="129"/>
      <c r="IZB55" s="129"/>
      <c r="IZC55" s="129"/>
      <c r="IZD55" s="129"/>
      <c r="IZE55" s="129"/>
      <c r="IZF55" s="129"/>
      <c r="IZG55" s="129"/>
      <c r="IZH55" s="129"/>
      <c r="IZI55" s="129"/>
      <c r="IZJ55" s="129"/>
      <c r="IZK55" s="129"/>
      <c r="IZL55" s="129"/>
      <c r="IZM55" s="129"/>
      <c r="IZN55" s="129"/>
      <c r="IZO55" s="129"/>
      <c r="IZP55" s="129"/>
      <c r="IZQ55" s="129"/>
      <c r="IZR55" s="129"/>
      <c r="IZS55" s="129"/>
      <c r="IZT55" s="129"/>
      <c r="IZU55" s="129"/>
      <c r="IZV55" s="129"/>
      <c r="IZW55" s="129"/>
      <c r="IZX55" s="129"/>
      <c r="IZY55" s="129"/>
      <c r="IZZ55" s="129"/>
      <c r="JAA55" s="129"/>
      <c r="JAB55" s="129"/>
      <c r="JAC55" s="129"/>
      <c r="JAD55" s="129"/>
      <c r="JAE55" s="129"/>
      <c r="JAF55" s="129"/>
      <c r="JAG55" s="129"/>
      <c r="JAH55" s="129"/>
      <c r="JAI55" s="129"/>
      <c r="JAJ55" s="129"/>
      <c r="JAK55" s="129"/>
      <c r="JAL55" s="129"/>
      <c r="JAM55" s="129"/>
      <c r="JAN55" s="129"/>
      <c r="JAO55" s="129"/>
      <c r="JAP55" s="129"/>
      <c r="JAQ55" s="129"/>
      <c r="JAR55" s="129"/>
      <c r="JAS55" s="129"/>
      <c r="JAT55" s="129"/>
      <c r="JAU55" s="129"/>
      <c r="JAV55" s="129"/>
      <c r="JAW55" s="129"/>
      <c r="JAX55" s="129"/>
      <c r="JAY55" s="129"/>
      <c r="JAZ55" s="129"/>
      <c r="JBA55" s="129"/>
      <c r="JBB55" s="129"/>
      <c r="JBC55" s="129"/>
      <c r="JBD55" s="129"/>
      <c r="JBE55" s="129"/>
      <c r="JBF55" s="129"/>
      <c r="JBG55" s="129"/>
      <c r="JBH55" s="129"/>
      <c r="JBI55" s="129"/>
      <c r="JBJ55" s="129"/>
      <c r="JBK55" s="129"/>
      <c r="JBL55" s="129"/>
      <c r="JBM55" s="129"/>
      <c r="JBN55" s="129"/>
      <c r="JBO55" s="129"/>
      <c r="JBP55" s="129"/>
      <c r="JBQ55" s="129"/>
      <c r="JBR55" s="129"/>
      <c r="JBS55" s="129"/>
      <c r="JBT55" s="129"/>
      <c r="JBU55" s="129"/>
      <c r="JBV55" s="129"/>
      <c r="JBW55" s="129"/>
      <c r="JBX55" s="129"/>
      <c r="JBY55" s="129"/>
      <c r="JBZ55" s="129"/>
      <c r="JCA55" s="129"/>
      <c r="JCB55" s="129"/>
      <c r="JCC55" s="129"/>
      <c r="JCD55" s="129"/>
      <c r="JCE55" s="129"/>
      <c r="JCF55" s="129"/>
      <c r="JCG55" s="129"/>
      <c r="JCH55" s="129"/>
      <c r="JCI55" s="129"/>
      <c r="JCJ55" s="129"/>
      <c r="JCK55" s="129"/>
      <c r="JCL55" s="129"/>
      <c r="JCM55" s="129"/>
      <c r="JCN55" s="129"/>
      <c r="JCO55" s="129"/>
      <c r="JCP55" s="129"/>
      <c r="JCQ55" s="129"/>
      <c r="JCR55" s="129"/>
      <c r="JCS55" s="129"/>
      <c r="JCT55" s="129"/>
      <c r="JCU55" s="129"/>
      <c r="JCV55" s="129"/>
      <c r="JCW55" s="129"/>
      <c r="JCX55" s="129"/>
      <c r="JCY55" s="129"/>
      <c r="JCZ55" s="129"/>
      <c r="JDA55" s="129"/>
      <c r="JDB55" s="129"/>
      <c r="JDC55" s="129"/>
      <c r="JDD55" s="129"/>
      <c r="JDE55" s="129"/>
      <c r="JDF55" s="129"/>
      <c r="JDG55" s="129"/>
      <c r="JDH55" s="129"/>
      <c r="JDI55" s="129"/>
      <c r="JDJ55" s="129"/>
      <c r="JDK55" s="129"/>
      <c r="JDL55" s="129"/>
      <c r="JDM55" s="129"/>
      <c r="JDN55" s="129"/>
      <c r="JDO55" s="129"/>
      <c r="JDP55" s="129"/>
      <c r="JDQ55" s="129"/>
      <c r="JDR55" s="129"/>
      <c r="JDS55" s="129"/>
      <c r="JDT55" s="129"/>
      <c r="JDU55" s="129"/>
      <c r="JDV55" s="129"/>
      <c r="JDW55" s="129"/>
      <c r="JDX55" s="129"/>
      <c r="JDY55" s="129"/>
      <c r="JDZ55" s="129"/>
      <c r="JEA55" s="129"/>
      <c r="JEB55" s="129"/>
      <c r="JEC55" s="129"/>
      <c r="JED55" s="129"/>
      <c r="JEE55" s="129"/>
      <c r="JEF55" s="129"/>
      <c r="JEG55" s="129"/>
      <c r="JEH55" s="129"/>
      <c r="JEI55" s="129"/>
      <c r="JEJ55" s="129"/>
      <c r="JEK55" s="129"/>
      <c r="JEL55" s="129"/>
      <c r="JEM55" s="129"/>
      <c r="JEN55" s="129"/>
      <c r="JEO55" s="129"/>
      <c r="JEP55" s="129"/>
      <c r="JEQ55" s="129"/>
      <c r="JER55" s="129"/>
      <c r="JES55" s="129"/>
      <c r="JET55" s="129"/>
      <c r="JEU55" s="129"/>
      <c r="JEV55" s="129"/>
      <c r="JEW55" s="129"/>
      <c r="JEX55" s="129"/>
      <c r="JEY55" s="129"/>
      <c r="JEZ55" s="129"/>
      <c r="JFA55" s="129"/>
      <c r="JFB55" s="129"/>
      <c r="JFC55" s="129"/>
      <c r="JFD55" s="129"/>
      <c r="JFE55" s="129"/>
      <c r="JFF55" s="129"/>
      <c r="JFG55" s="129"/>
      <c r="JFH55" s="129"/>
      <c r="JFI55" s="129"/>
      <c r="JFJ55" s="129"/>
      <c r="JFK55" s="129"/>
      <c r="JFL55" s="129"/>
      <c r="JFM55" s="129"/>
      <c r="JFN55" s="129"/>
      <c r="JFO55" s="129"/>
      <c r="JFP55" s="129"/>
      <c r="JFQ55" s="129"/>
      <c r="JFR55" s="129"/>
      <c r="JFS55" s="129"/>
      <c r="JFT55" s="129"/>
      <c r="JFU55" s="129"/>
      <c r="JFV55" s="129"/>
      <c r="JFW55" s="129"/>
      <c r="JFX55" s="129"/>
      <c r="JFY55" s="129"/>
      <c r="JFZ55" s="129"/>
      <c r="JGA55" s="129"/>
      <c r="JGB55" s="129"/>
      <c r="JGC55" s="129"/>
      <c r="JGD55" s="129"/>
      <c r="JGE55" s="129"/>
      <c r="JGF55" s="129"/>
      <c r="JGG55" s="129"/>
      <c r="JGH55" s="129"/>
      <c r="JGI55" s="129"/>
      <c r="JGJ55" s="129"/>
      <c r="JGK55" s="129"/>
      <c r="JGL55" s="129"/>
      <c r="JGM55" s="129"/>
      <c r="JGN55" s="129"/>
      <c r="JGO55" s="129"/>
      <c r="JGP55" s="129"/>
      <c r="JGQ55" s="129"/>
      <c r="JGR55" s="129"/>
      <c r="JGS55" s="129"/>
      <c r="JGT55" s="129"/>
      <c r="JGU55" s="129"/>
      <c r="JGV55" s="129"/>
      <c r="JGW55" s="129"/>
      <c r="JGX55" s="129"/>
      <c r="JGY55" s="129"/>
      <c r="JGZ55" s="129"/>
      <c r="JHA55" s="129"/>
      <c r="JHB55" s="129"/>
      <c r="JHC55" s="129"/>
      <c r="JHD55" s="129"/>
      <c r="JHE55" s="129"/>
      <c r="JHF55" s="129"/>
      <c r="JHG55" s="129"/>
      <c r="JHH55" s="129"/>
      <c r="JHI55" s="129"/>
      <c r="JHJ55" s="129"/>
      <c r="JHK55" s="129"/>
      <c r="JHL55" s="129"/>
      <c r="JHM55" s="129"/>
      <c r="JHN55" s="129"/>
      <c r="JHO55" s="129"/>
      <c r="JHP55" s="129"/>
      <c r="JHQ55" s="129"/>
      <c r="JHR55" s="129"/>
      <c r="JHS55" s="129"/>
      <c r="JHT55" s="129"/>
      <c r="JHU55" s="129"/>
      <c r="JHV55" s="129"/>
      <c r="JHW55" s="129"/>
      <c r="JHX55" s="129"/>
      <c r="JHY55" s="129"/>
      <c r="JHZ55" s="129"/>
      <c r="JIA55" s="129"/>
      <c r="JIB55" s="129"/>
      <c r="JIC55" s="129"/>
      <c r="JID55" s="129"/>
      <c r="JIE55" s="129"/>
      <c r="JIF55" s="129"/>
      <c r="JIG55" s="129"/>
      <c r="JIH55" s="129"/>
      <c r="JII55" s="129"/>
      <c r="JIJ55" s="129"/>
      <c r="JIK55" s="129"/>
      <c r="JIL55" s="129"/>
      <c r="JIM55" s="129"/>
      <c r="JIN55" s="129"/>
      <c r="JIO55" s="129"/>
      <c r="JIP55" s="129"/>
      <c r="JIQ55" s="129"/>
      <c r="JIR55" s="129"/>
      <c r="JIS55" s="129"/>
      <c r="JIT55" s="129"/>
      <c r="JIU55" s="129"/>
      <c r="JIV55" s="129"/>
      <c r="JIW55" s="129"/>
      <c r="JIX55" s="129"/>
      <c r="JIY55" s="129"/>
      <c r="JIZ55" s="129"/>
      <c r="JJA55" s="129"/>
      <c r="JJB55" s="129"/>
      <c r="JJC55" s="129"/>
      <c r="JJD55" s="129"/>
      <c r="JJE55" s="129"/>
      <c r="JJF55" s="129"/>
      <c r="JJG55" s="129"/>
      <c r="JJH55" s="129"/>
      <c r="JJI55" s="129"/>
      <c r="JJJ55" s="129"/>
      <c r="JJK55" s="129"/>
      <c r="JJL55" s="129"/>
      <c r="JJM55" s="129"/>
      <c r="JJN55" s="129"/>
      <c r="JJO55" s="129"/>
      <c r="JJP55" s="129"/>
      <c r="JJQ55" s="129"/>
      <c r="JJR55" s="129"/>
      <c r="JJS55" s="129"/>
      <c r="JJT55" s="129"/>
      <c r="JJU55" s="129"/>
      <c r="JJV55" s="129"/>
      <c r="JJW55" s="129"/>
      <c r="JJX55" s="129"/>
      <c r="JJY55" s="129"/>
      <c r="JJZ55" s="129"/>
      <c r="JKA55" s="129"/>
      <c r="JKB55" s="129"/>
      <c r="JKC55" s="129"/>
      <c r="JKD55" s="129"/>
      <c r="JKE55" s="129"/>
      <c r="JKF55" s="129"/>
      <c r="JKG55" s="129"/>
      <c r="JKH55" s="129"/>
      <c r="JKI55" s="129"/>
      <c r="JKJ55" s="129"/>
      <c r="JKK55" s="129"/>
      <c r="JKL55" s="129"/>
      <c r="JKM55" s="129"/>
      <c r="JKN55" s="129"/>
      <c r="JKO55" s="129"/>
      <c r="JKP55" s="129"/>
      <c r="JKQ55" s="129"/>
      <c r="JKR55" s="129"/>
      <c r="JKS55" s="129"/>
      <c r="JKT55" s="129"/>
      <c r="JKU55" s="129"/>
      <c r="JKV55" s="129"/>
      <c r="JKW55" s="129"/>
      <c r="JKX55" s="129"/>
      <c r="JKY55" s="129"/>
      <c r="JKZ55" s="129"/>
      <c r="JLA55" s="129"/>
      <c r="JLB55" s="129"/>
      <c r="JLC55" s="129"/>
      <c r="JLD55" s="129"/>
      <c r="JLE55" s="129"/>
      <c r="JLF55" s="129"/>
      <c r="JLG55" s="129"/>
      <c r="JLH55" s="129"/>
      <c r="JLI55" s="129"/>
      <c r="JLJ55" s="129"/>
      <c r="JLK55" s="129"/>
      <c r="JLL55" s="129"/>
      <c r="JLM55" s="129"/>
      <c r="JLN55" s="129"/>
      <c r="JLO55" s="129"/>
      <c r="JLP55" s="129"/>
      <c r="JLQ55" s="129"/>
      <c r="JLR55" s="129"/>
      <c r="JLS55" s="129"/>
      <c r="JLT55" s="129"/>
      <c r="JLU55" s="129"/>
      <c r="JLV55" s="129"/>
      <c r="JLW55" s="129"/>
      <c r="JLX55" s="129"/>
      <c r="JLY55" s="129"/>
      <c r="JLZ55" s="129"/>
      <c r="JMA55" s="129"/>
      <c r="JMB55" s="129"/>
      <c r="JMC55" s="129"/>
      <c r="JMD55" s="129"/>
      <c r="JME55" s="129"/>
      <c r="JMF55" s="129"/>
      <c r="JMG55" s="129"/>
      <c r="JMH55" s="129"/>
      <c r="JMI55" s="129"/>
      <c r="JMJ55" s="129"/>
      <c r="JMK55" s="129"/>
      <c r="JML55" s="129"/>
      <c r="JMM55" s="129"/>
      <c r="JMN55" s="129"/>
      <c r="JMO55" s="129"/>
      <c r="JMP55" s="129"/>
      <c r="JMQ55" s="129"/>
      <c r="JMR55" s="129"/>
      <c r="JMS55" s="129"/>
      <c r="JMT55" s="129"/>
      <c r="JMU55" s="129"/>
      <c r="JMV55" s="129"/>
      <c r="JMW55" s="129"/>
      <c r="JMX55" s="129"/>
      <c r="JMY55" s="129"/>
      <c r="JMZ55" s="129"/>
      <c r="JNA55" s="129"/>
      <c r="JNB55" s="129"/>
      <c r="JNC55" s="129"/>
      <c r="JND55" s="129"/>
      <c r="JNE55" s="129"/>
      <c r="JNF55" s="129"/>
      <c r="JNG55" s="129"/>
      <c r="JNH55" s="129"/>
      <c r="JNI55" s="129"/>
      <c r="JNJ55" s="129"/>
      <c r="JNK55" s="129"/>
      <c r="JNL55" s="129"/>
      <c r="JNM55" s="129"/>
      <c r="JNN55" s="129"/>
      <c r="JNO55" s="129"/>
      <c r="JNP55" s="129"/>
      <c r="JNQ55" s="129"/>
      <c r="JNR55" s="129"/>
      <c r="JNS55" s="129"/>
      <c r="JNT55" s="129"/>
      <c r="JNU55" s="129"/>
      <c r="JNV55" s="129"/>
      <c r="JNW55" s="129"/>
      <c r="JNX55" s="129"/>
      <c r="JNY55" s="129"/>
      <c r="JNZ55" s="129"/>
      <c r="JOA55" s="129"/>
      <c r="JOB55" s="129"/>
      <c r="JOC55" s="129"/>
      <c r="JOD55" s="129"/>
      <c r="JOE55" s="129"/>
      <c r="JOF55" s="129"/>
      <c r="JOG55" s="129"/>
      <c r="JOH55" s="129"/>
      <c r="JOI55" s="129"/>
      <c r="JOJ55" s="129"/>
      <c r="JOK55" s="129"/>
      <c r="JOL55" s="129"/>
      <c r="JOM55" s="129"/>
      <c r="JON55" s="129"/>
      <c r="JOO55" s="129"/>
      <c r="JOP55" s="129"/>
      <c r="JOQ55" s="129"/>
      <c r="JOR55" s="129"/>
      <c r="JOS55" s="129"/>
      <c r="JOT55" s="129"/>
      <c r="JOU55" s="129"/>
      <c r="JOV55" s="129"/>
      <c r="JOW55" s="129"/>
      <c r="JOX55" s="129"/>
      <c r="JOY55" s="129"/>
      <c r="JOZ55" s="129"/>
      <c r="JPA55" s="129"/>
      <c r="JPB55" s="129"/>
      <c r="JPC55" s="129"/>
      <c r="JPD55" s="129"/>
      <c r="JPE55" s="129"/>
      <c r="JPF55" s="129"/>
      <c r="JPG55" s="129"/>
      <c r="JPH55" s="129"/>
      <c r="JPI55" s="129"/>
      <c r="JPJ55" s="129"/>
      <c r="JPK55" s="129"/>
      <c r="JPL55" s="129"/>
      <c r="JPM55" s="129"/>
      <c r="JPN55" s="129"/>
      <c r="JPO55" s="129"/>
      <c r="JPP55" s="129"/>
      <c r="JPQ55" s="129"/>
      <c r="JPR55" s="129"/>
      <c r="JPS55" s="129"/>
      <c r="JPT55" s="129"/>
      <c r="JPU55" s="129"/>
      <c r="JPV55" s="129"/>
      <c r="JPW55" s="129"/>
      <c r="JPX55" s="129"/>
      <c r="JPY55" s="129"/>
      <c r="JPZ55" s="129"/>
      <c r="JQA55" s="129"/>
      <c r="JQB55" s="129"/>
      <c r="JQC55" s="129"/>
      <c r="JQD55" s="129"/>
      <c r="JQE55" s="129"/>
      <c r="JQF55" s="129"/>
      <c r="JQG55" s="129"/>
      <c r="JQH55" s="129"/>
      <c r="JQI55" s="129"/>
      <c r="JQJ55" s="129"/>
      <c r="JQK55" s="129"/>
      <c r="JQL55" s="129"/>
      <c r="JQM55" s="129"/>
      <c r="JQN55" s="129"/>
      <c r="JQO55" s="129"/>
      <c r="JQP55" s="129"/>
      <c r="JQQ55" s="129"/>
      <c r="JQR55" s="129"/>
      <c r="JQS55" s="129"/>
      <c r="JQT55" s="129"/>
      <c r="JQU55" s="129"/>
      <c r="JQV55" s="129"/>
      <c r="JQW55" s="129"/>
      <c r="JQX55" s="129"/>
      <c r="JQY55" s="129"/>
      <c r="JQZ55" s="129"/>
      <c r="JRA55" s="129"/>
      <c r="JRB55" s="129"/>
      <c r="JRC55" s="129"/>
      <c r="JRD55" s="129"/>
      <c r="JRE55" s="129"/>
      <c r="JRF55" s="129"/>
      <c r="JRG55" s="129"/>
      <c r="JRH55" s="129"/>
      <c r="JRI55" s="129"/>
      <c r="JRJ55" s="129"/>
      <c r="JRK55" s="129"/>
      <c r="JRL55" s="129"/>
      <c r="JRM55" s="129"/>
      <c r="JRN55" s="129"/>
      <c r="JRO55" s="129"/>
      <c r="JRP55" s="129"/>
      <c r="JRQ55" s="129"/>
      <c r="JRR55" s="129"/>
      <c r="JRS55" s="129"/>
      <c r="JRT55" s="129"/>
      <c r="JRU55" s="129"/>
      <c r="JRV55" s="129"/>
      <c r="JRW55" s="129"/>
      <c r="JRX55" s="129"/>
      <c r="JRY55" s="129"/>
      <c r="JRZ55" s="129"/>
      <c r="JSA55" s="129"/>
      <c r="JSB55" s="129"/>
      <c r="JSC55" s="129"/>
      <c r="JSD55" s="129"/>
      <c r="JSE55" s="129"/>
      <c r="JSF55" s="129"/>
      <c r="JSG55" s="129"/>
      <c r="JSH55" s="129"/>
      <c r="JSI55" s="129"/>
      <c r="JSJ55" s="129"/>
      <c r="JSK55" s="129"/>
      <c r="JSL55" s="129"/>
      <c r="JSM55" s="129"/>
      <c r="JSN55" s="129"/>
      <c r="JSO55" s="129"/>
      <c r="JSP55" s="129"/>
      <c r="JSQ55" s="129"/>
      <c r="JSR55" s="129"/>
      <c r="JSS55" s="129"/>
      <c r="JST55" s="129"/>
      <c r="JSU55" s="129"/>
      <c r="JSV55" s="129"/>
      <c r="JSW55" s="129"/>
      <c r="JSX55" s="129"/>
      <c r="JSY55" s="129"/>
      <c r="JSZ55" s="129"/>
      <c r="JTA55" s="129"/>
      <c r="JTB55" s="129"/>
      <c r="JTC55" s="129"/>
      <c r="JTD55" s="129"/>
      <c r="JTE55" s="129"/>
      <c r="JTF55" s="129"/>
      <c r="JTG55" s="129"/>
      <c r="JTH55" s="129"/>
      <c r="JTI55" s="129"/>
      <c r="JTJ55" s="129"/>
      <c r="JTK55" s="129"/>
      <c r="JTL55" s="129"/>
      <c r="JTM55" s="129"/>
      <c r="JTN55" s="129"/>
      <c r="JTO55" s="129"/>
      <c r="JTP55" s="129"/>
      <c r="JTQ55" s="129"/>
      <c r="JTR55" s="129"/>
      <c r="JTS55" s="129"/>
      <c r="JTT55" s="129"/>
      <c r="JTU55" s="129"/>
      <c r="JTV55" s="129"/>
      <c r="JTW55" s="129"/>
      <c r="JTX55" s="129"/>
      <c r="JTY55" s="129"/>
      <c r="JTZ55" s="129"/>
      <c r="JUA55" s="129"/>
      <c r="JUB55" s="129"/>
      <c r="JUC55" s="129"/>
      <c r="JUD55" s="129"/>
      <c r="JUE55" s="129"/>
      <c r="JUF55" s="129"/>
      <c r="JUG55" s="129"/>
      <c r="JUH55" s="129"/>
      <c r="JUI55" s="129"/>
      <c r="JUJ55" s="129"/>
      <c r="JUK55" s="129"/>
      <c r="JUL55" s="129"/>
      <c r="JUM55" s="129"/>
      <c r="JUN55" s="129"/>
      <c r="JUO55" s="129"/>
      <c r="JUP55" s="129"/>
      <c r="JUQ55" s="129"/>
      <c r="JUR55" s="129"/>
      <c r="JUS55" s="129"/>
      <c r="JUT55" s="129"/>
      <c r="JUU55" s="129"/>
      <c r="JUV55" s="129"/>
      <c r="JUW55" s="129"/>
      <c r="JUX55" s="129"/>
      <c r="JUY55" s="129"/>
      <c r="JUZ55" s="129"/>
      <c r="JVA55" s="129"/>
      <c r="JVB55" s="129"/>
      <c r="JVC55" s="129"/>
      <c r="JVD55" s="129"/>
      <c r="JVE55" s="129"/>
      <c r="JVF55" s="129"/>
      <c r="JVG55" s="129"/>
      <c r="JVH55" s="129"/>
      <c r="JVI55" s="129"/>
      <c r="JVJ55" s="129"/>
      <c r="JVK55" s="129"/>
      <c r="JVL55" s="129"/>
      <c r="JVM55" s="129"/>
      <c r="JVN55" s="129"/>
      <c r="JVO55" s="129"/>
      <c r="JVP55" s="129"/>
      <c r="JVQ55" s="129"/>
      <c r="JVR55" s="129"/>
      <c r="JVS55" s="129"/>
      <c r="JVT55" s="129"/>
      <c r="JVU55" s="129"/>
      <c r="JVV55" s="129"/>
      <c r="JVW55" s="129"/>
      <c r="JVX55" s="129"/>
      <c r="JVY55" s="129"/>
      <c r="JVZ55" s="129"/>
      <c r="JWA55" s="129"/>
      <c r="JWB55" s="129"/>
      <c r="JWC55" s="129"/>
      <c r="JWD55" s="129"/>
      <c r="JWE55" s="129"/>
      <c r="JWF55" s="129"/>
      <c r="JWG55" s="129"/>
      <c r="JWH55" s="129"/>
      <c r="JWI55" s="129"/>
      <c r="JWJ55" s="129"/>
      <c r="JWK55" s="129"/>
      <c r="JWL55" s="129"/>
      <c r="JWM55" s="129"/>
      <c r="JWN55" s="129"/>
      <c r="JWO55" s="129"/>
      <c r="JWP55" s="129"/>
      <c r="JWQ55" s="129"/>
      <c r="JWR55" s="129"/>
      <c r="JWS55" s="129"/>
      <c r="JWT55" s="129"/>
      <c r="JWU55" s="129"/>
      <c r="JWV55" s="129"/>
      <c r="JWW55" s="129"/>
      <c r="JWX55" s="129"/>
      <c r="JWY55" s="129"/>
      <c r="JWZ55" s="129"/>
      <c r="JXA55" s="129"/>
      <c r="JXB55" s="129"/>
      <c r="JXC55" s="129"/>
      <c r="JXD55" s="129"/>
      <c r="JXE55" s="129"/>
      <c r="JXF55" s="129"/>
      <c r="JXG55" s="129"/>
      <c r="JXH55" s="129"/>
      <c r="JXI55" s="129"/>
      <c r="JXJ55" s="129"/>
      <c r="JXK55" s="129"/>
      <c r="JXL55" s="129"/>
      <c r="JXM55" s="129"/>
      <c r="JXN55" s="129"/>
      <c r="JXO55" s="129"/>
      <c r="JXP55" s="129"/>
      <c r="JXQ55" s="129"/>
      <c r="JXR55" s="129"/>
      <c r="JXS55" s="129"/>
      <c r="JXT55" s="129"/>
      <c r="JXU55" s="129"/>
      <c r="JXV55" s="129"/>
      <c r="JXW55" s="129"/>
      <c r="JXX55" s="129"/>
      <c r="JXY55" s="129"/>
      <c r="JXZ55" s="129"/>
      <c r="JYA55" s="129"/>
      <c r="JYB55" s="129"/>
      <c r="JYC55" s="129"/>
      <c r="JYD55" s="129"/>
      <c r="JYE55" s="129"/>
      <c r="JYF55" s="129"/>
      <c r="JYG55" s="129"/>
      <c r="JYH55" s="129"/>
      <c r="JYI55" s="129"/>
      <c r="JYJ55" s="129"/>
      <c r="JYK55" s="129"/>
      <c r="JYL55" s="129"/>
      <c r="JYM55" s="129"/>
      <c r="JYN55" s="129"/>
      <c r="JYO55" s="129"/>
      <c r="JYP55" s="129"/>
      <c r="JYQ55" s="129"/>
      <c r="JYR55" s="129"/>
      <c r="JYS55" s="129"/>
      <c r="JYT55" s="129"/>
      <c r="JYU55" s="129"/>
      <c r="JYV55" s="129"/>
      <c r="JYW55" s="129"/>
      <c r="JYX55" s="129"/>
      <c r="JYY55" s="129"/>
      <c r="JYZ55" s="129"/>
      <c r="JZA55" s="129"/>
      <c r="JZB55" s="129"/>
      <c r="JZC55" s="129"/>
      <c r="JZD55" s="129"/>
      <c r="JZE55" s="129"/>
      <c r="JZF55" s="129"/>
      <c r="JZG55" s="129"/>
      <c r="JZH55" s="129"/>
      <c r="JZI55" s="129"/>
      <c r="JZJ55" s="129"/>
      <c r="JZK55" s="129"/>
      <c r="JZL55" s="129"/>
      <c r="JZM55" s="129"/>
      <c r="JZN55" s="129"/>
      <c r="JZO55" s="129"/>
      <c r="JZP55" s="129"/>
      <c r="JZQ55" s="129"/>
      <c r="JZR55" s="129"/>
      <c r="JZS55" s="129"/>
      <c r="JZT55" s="129"/>
      <c r="JZU55" s="129"/>
      <c r="JZV55" s="129"/>
      <c r="JZW55" s="129"/>
      <c r="JZX55" s="129"/>
      <c r="JZY55" s="129"/>
      <c r="JZZ55" s="129"/>
      <c r="KAA55" s="129"/>
      <c r="KAB55" s="129"/>
      <c r="KAC55" s="129"/>
      <c r="KAD55" s="129"/>
      <c r="KAE55" s="129"/>
      <c r="KAF55" s="129"/>
      <c r="KAG55" s="129"/>
      <c r="KAH55" s="129"/>
      <c r="KAI55" s="129"/>
      <c r="KAJ55" s="129"/>
      <c r="KAK55" s="129"/>
      <c r="KAL55" s="129"/>
      <c r="KAM55" s="129"/>
      <c r="KAN55" s="129"/>
      <c r="KAO55" s="129"/>
      <c r="KAP55" s="129"/>
      <c r="KAQ55" s="129"/>
      <c r="KAR55" s="129"/>
      <c r="KAS55" s="129"/>
      <c r="KAT55" s="129"/>
      <c r="KAU55" s="129"/>
      <c r="KAV55" s="129"/>
      <c r="KAW55" s="129"/>
      <c r="KAX55" s="129"/>
      <c r="KAY55" s="129"/>
      <c r="KAZ55" s="129"/>
      <c r="KBA55" s="129"/>
      <c r="KBB55" s="129"/>
      <c r="KBC55" s="129"/>
      <c r="KBD55" s="129"/>
      <c r="KBE55" s="129"/>
      <c r="KBF55" s="129"/>
      <c r="KBG55" s="129"/>
      <c r="KBH55" s="129"/>
      <c r="KBI55" s="129"/>
      <c r="KBJ55" s="129"/>
      <c r="KBK55" s="129"/>
      <c r="KBL55" s="129"/>
      <c r="KBM55" s="129"/>
      <c r="KBN55" s="129"/>
      <c r="KBO55" s="129"/>
      <c r="KBP55" s="129"/>
      <c r="KBQ55" s="129"/>
      <c r="KBR55" s="129"/>
      <c r="KBS55" s="129"/>
      <c r="KBT55" s="129"/>
      <c r="KBU55" s="129"/>
      <c r="KBV55" s="129"/>
      <c r="KBW55" s="129"/>
      <c r="KBX55" s="129"/>
      <c r="KBY55" s="129"/>
      <c r="KBZ55" s="129"/>
      <c r="KCA55" s="129"/>
      <c r="KCB55" s="129"/>
      <c r="KCC55" s="129"/>
      <c r="KCD55" s="129"/>
      <c r="KCE55" s="129"/>
      <c r="KCF55" s="129"/>
      <c r="KCG55" s="129"/>
      <c r="KCH55" s="129"/>
      <c r="KCI55" s="129"/>
      <c r="KCJ55" s="129"/>
      <c r="KCK55" s="129"/>
      <c r="KCL55" s="129"/>
      <c r="KCM55" s="129"/>
      <c r="KCN55" s="129"/>
      <c r="KCO55" s="129"/>
      <c r="KCP55" s="129"/>
      <c r="KCQ55" s="129"/>
      <c r="KCR55" s="129"/>
      <c r="KCS55" s="129"/>
      <c r="KCT55" s="129"/>
      <c r="KCU55" s="129"/>
      <c r="KCV55" s="129"/>
      <c r="KCW55" s="129"/>
      <c r="KCX55" s="129"/>
      <c r="KCY55" s="129"/>
      <c r="KCZ55" s="129"/>
      <c r="KDA55" s="129"/>
      <c r="KDB55" s="129"/>
      <c r="KDC55" s="129"/>
      <c r="KDD55" s="129"/>
      <c r="KDE55" s="129"/>
      <c r="KDF55" s="129"/>
      <c r="KDG55" s="129"/>
      <c r="KDH55" s="129"/>
      <c r="KDI55" s="129"/>
      <c r="KDJ55" s="129"/>
      <c r="KDK55" s="129"/>
      <c r="KDL55" s="129"/>
      <c r="KDM55" s="129"/>
      <c r="KDN55" s="129"/>
      <c r="KDO55" s="129"/>
      <c r="KDP55" s="129"/>
      <c r="KDQ55" s="129"/>
      <c r="KDR55" s="129"/>
      <c r="KDS55" s="129"/>
      <c r="KDT55" s="129"/>
      <c r="KDU55" s="129"/>
      <c r="KDV55" s="129"/>
      <c r="KDW55" s="129"/>
      <c r="KDX55" s="129"/>
      <c r="KDY55" s="129"/>
      <c r="KDZ55" s="129"/>
      <c r="KEA55" s="129"/>
      <c r="KEB55" s="129"/>
      <c r="KEC55" s="129"/>
      <c r="KED55" s="129"/>
      <c r="KEE55" s="129"/>
      <c r="KEF55" s="129"/>
      <c r="KEG55" s="129"/>
      <c r="KEH55" s="129"/>
      <c r="KEI55" s="129"/>
      <c r="KEJ55" s="129"/>
      <c r="KEK55" s="129"/>
      <c r="KEL55" s="129"/>
      <c r="KEM55" s="129"/>
      <c r="KEN55" s="129"/>
      <c r="KEO55" s="129"/>
      <c r="KEP55" s="129"/>
      <c r="KEQ55" s="129"/>
      <c r="KER55" s="129"/>
      <c r="KES55" s="129"/>
      <c r="KET55" s="129"/>
      <c r="KEU55" s="129"/>
      <c r="KEV55" s="129"/>
      <c r="KEW55" s="129"/>
      <c r="KEX55" s="129"/>
      <c r="KEY55" s="129"/>
      <c r="KEZ55" s="129"/>
      <c r="KFA55" s="129"/>
      <c r="KFB55" s="129"/>
      <c r="KFC55" s="129"/>
      <c r="KFD55" s="129"/>
      <c r="KFE55" s="129"/>
      <c r="KFF55" s="129"/>
      <c r="KFG55" s="129"/>
      <c r="KFH55" s="129"/>
      <c r="KFI55" s="129"/>
      <c r="KFJ55" s="129"/>
      <c r="KFK55" s="129"/>
      <c r="KFL55" s="129"/>
      <c r="KFM55" s="129"/>
      <c r="KFN55" s="129"/>
      <c r="KFO55" s="129"/>
      <c r="KFP55" s="129"/>
      <c r="KFQ55" s="129"/>
      <c r="KFR55" s="129"/>
      <c r="KFS55" s="129"/>
      <c r="KFT55" s="129"/>
      <c r="KFU55" s="129"/>
      <c r="KFV55" s="129"/>
      <c r="KFW55" s="129"/>
      <c r="KFX55" s="129"/>
      <c r="KFY55" s="129"/>
      <c r="KFZ55" s="129"/>
      <c r="KGA55" s="129"/>
      <c r="KGB55" s="129"/>
      <c r="KGC55" s="129"/>
      <c r="KGD55" s="129"/>
      <c r="KGE55" s="129"/>
      <c r="KGF55" s="129"/>
      <c r="KGG55" s="129"/>
      <c r="KGH55" s="129"/>
      <c r="KGI55" s="129"/>
      <c r="KGJ55" s="129"/>
      <c r="KGK55" s="129"/>
      <c r="KGL55" s="129"/>
      <c r="KGM55" s="129"/>
      <c r="KGN55" s="129"/>
      <c r="KGO55" s="129"/>
      <c r="KGP55" s="129"/>
      <c r="KGQ55" s="129"/>
      <c r="KGR55" s="129"/>
      <c r="KGS55" s="129"/>
      <c r="KGT55" s="129"/>
      <c r="KGU55" s="129"/>
      <c r="KGV55" s="129"/>
      <c r="KGW55" s="129"/>
      <c r="KGX55" s="129"/>
      <c r="KGY55" s="129"/>
      <c r="KGZ55" s="129"/>
      <c r="KHA55" s="129"/>
      <c r="KHB55" s="129"/>
      <c r="KHC55" s="129"/>
      <c r="KHD55" s="129"/>
      <c r="KHE55" s="129"/>
      <c r="KHF55" s="129"/>
      <c r="KHG55" s="129"/>
      <c r="KHH55" s="129"/>
      <c r="KHI55" s="129"/>
      <c r="KHJ55" s="129"/>
      <c r="KHK55" s="129"/>
      <c r="KHL55" s="129"/>
      <c r="KHM55" s="129"/>
      <c r="KHN55" s="129"/>
      <c r="KHO55" s="129"/>
      <c r="KHP55" s="129"/>
      <c r="KHQ55" s="129"/>
      <c r="KHR55" s="129"/>
      <c r="KHS55" s="129"/>
      <c r="KHT55" s="129"/>
      <c r="KHU55" s="129"/>
      <c r="KHV55" s="129"/>
      <c r="KHW55" s="129"/>
      <c r="KHX55" s="129"/>
      <c r="KHY55" s="129"/>
      <c r="KHZ55" s="129"/>
      <c r="KIA55" s="129"/>
      <c r="KIB55" s="129"/>
      <c r="KIC55" s="129"/>
      <c r="KID55" s="129"/>
      <c r="KIE55" s="129"/>
      <c r="KIF55" s="129"/>
      <c r="KIG55" s="129"/>
      <c r="KIH55" s="129"/>
      <c r="KII55" s="129"/>
      <c r="KIJ55" s="129"/>
      <c r="KIK55" s="129"/>
      <c r="KIL55" s="129"/>
      <c r="KIM55" s="129"/>
      <c r="KIN55" s="129"/>
      <c r="KIO55" s="129"/>
      <c r="KIP55" s="129"/>
      <c r="KIQ55" s="129"/>
      <c r="KIR55" s="129"/>
      <c r="KIS55" s="129"/>
      <c r="KIT55" s="129"/>
      <c r="KIU55" s="129"/>
      <c r="KIV55" s="129"/>
      <c r="KIW55" s="129"/>
      <c r="KIX55" s="129"/>
      <c r="KIY55" s="129"/>
      <c r="KIZ55" s="129"/>
      <c r="KJA55" s="129"/>
      <c r="KJB55" s="129"/>
      <c r="KJC55" s="129"/>
      <c r="KJD55" s="129"/>
      <c r="KJE55" s="129"/>
      <c r="KJF55" s="129"/>
      <c r="KJG55" s="129"/>
      <c r="KJH55" s="129"/>
      <c r="KJI55" s="129"/>
      <c r="KJJ55" s="129"/>
      <c r="KJK55" s="129"/>
      <c r="KJL55" s="129"/>
      <c r="KJM55" s="129"/>
      <c r="KJN55" s="129"/>
      <c r="KJO55" s="129"/>
      <c r="KJP55" s="129"/>
      <c r="KJQ55" s="129"/>
      <c r="KJR55" s="129"/>
      <c r="KJS55" s="129"/>
      <c r="KJT55" s="129"/>
      <c r="KJU55" s="129"/>
      <c r="KJV55" s="129"/>
      <c r="KJW55" s="129"/>
      <c r="KJX55" s="129"/>
      <c r="KJY55" s="129"/>
      <c r="KJZ55" s="129"/>
      <c r="KKA55" s="129"/>
      <c r="KKB55" s="129"/>
      <c r="KKC55" s="129"/>
      <c r="KKD55" s="129"/>
      <c r="KKE55" s="129"/>
      <c r="KKF55" s="129"/>
      <c r="KKG55" s="129"/>
      <c r="KKH55" s="129"/>
      <c r="KKI55" s="129"/>
      <c r="KKJ55" s="129"/>
      <c r="KKK55" s="129"/>
      <c r="KKL55" s="129"/>
      <c r="KKM55" s="129"/>
      <c r="KKN55" s="129"/>
      <c r="KKO55" s="129"/>
      <c r="KKP55" s="129"/>
      <c r="KKQ55" s="129"/>
      <c r="KKR55" s="129"/>
      <c r="KKS55" s="129"/>
      <c r="KKT55" s="129"/>
      <c r="KKU55" s="129"/>
      <c r="KKV55" s="129"/>
      <c r="KKW55" s="129"/>
      <c r="KKX55" s="129"/>
      <c r="KKY55" s="129"/>
      <c r="KKZ55" s="129"/>
      <c r="KLA55" s="129"/>
      <c r="KLB55" s="129"/>
      <c r="KLC55" s="129"/>
      <c r="KLD55" s="129"/>
      <c r="KLE55" s="129"/>
      <c r="KLF55" s="129"/>
      <c r="KLG55" s="129"/>
      <c r="KLH55" s="129"/>
      <c r="KLI55" s="129"/>
      <c r="KLJ55" s="129"/>
      <c r="KLK55" s="129"/>
      <c r="KLL55" s="129"/>
      <c r="KLM55" s="129"/>
      <c r="KLN55" s="129"/>
      <c r="KLO55" s="129"/>
      <c r="KLP55" s="129"/>
      <c r="KLQ55" s="129"/>
      <c r="KLR55" s="129"/>
      <c r="KLS55" s="129"/>
      <c r="KLT55" s="129"/>
      <c r="KLU55" s="129"/>
      <c r="KLV55" s="129"/>
      <c r="KLW55" s="129"/>
      <c r="KLX55" s="129"/>
      <c r="KLY55" s="129"/>
      <c r="KLZ55" s="129"/>
      <c r="KMA55" s="129"/>
      <c r="KMB55" s="129"/>
      <c r="KMC55" s="129"/>
      <c r="KMD55" s="129"/>
      <c r="KME55" s="129"/>
      <c r="KMF55" s="129"/>
      <c r="KMG55" s="129"/>
      <c r="KMH55" s="129"/>
      <c r="KMI55" s="129"/>
      <c r="KMJ55" s="129"/>
      <c r="KMK55" s="129"/>
      <c r="KML55" s="129"/>
      <c r="KMM55" s="129"/>
      <c r="KMN55" s="129"/>
      <c r="KMO55" s="129"/>
      <c r="KMP55" s="129"/>
      <c r="KMQ55" s="129"/>
      <c r="KMR55" s="129"/>
      <c r="KMS55" s="129"/>
      <c r="KMT55" s="129"/>
      <c r="KMU55" s="129"/>
      <c r="KMV55" s="129"/>
      <c r="KMW55" s="129"/>
      <c r="KMX55" s="129"/>
      <c r="KMY55" s="129"/>
      <c r="KMZ55" s="129"/>
      <c r="KNA55" s="129"/>
      <c r="KNB55" s="129"/>
      <c r="KNC55" s="129"/>
      <c r="KND55" s="129"/>
      <c r="KNE55" s="129"/>
      <c r="KNF55" s="129"/>
      <c r="KNG55" s="129"/>
      <c r="KNH55" s="129"/>
      <c r="KNI55" s="129"/>
      <c r="KNJ55" s="129"/>
      <c r="KNK55" s="129"/>
      <c r="KNL55" s="129"/>
      <c r="KNM55" s="129"/>
      <c r="KNN55" s="129"/>
      <c r="KNO55" s="129"/>
      <c r="KNP55" s="129"/>
      <c r="KNQ55" s="129"/>
      <c r="KNR55" s="129"/>
      <c r="KNS55" s="129"/>
      <c r="KNT55" s="129"/>
      <c r="KNU55" s="129"/>
      <c r="KNV55" s="129"/>
      <c r="KNW55" s="129"/>
      <c r="KNX55" s="129"/>
      <c r="KNY55" s="129"/>
      <c r="KNZ55" s="129"/>
      <c r="KOA55" s="129"/>
      <c r="KOB55" s="129"/>
      <c r="KOC55" s="129"/>
      <c r="KOD55" s="129"/>
      <c r="KOE55" s="129"/>
      <c r="KOF55" s="129"/>
      <c r="KOG55" s="129"/>
      <c r="KOH55" s="129"/>
      <c r="KOI55" s="129"/>
      <c r="KOJ55" s="129"/>
      <c r="KOK55" s="129"/>
      <c r="KOL55" s="129"/>
      <c r="KOM55" s="129"/>
      <c r="KON55" s="129"/>
      <c r="KOO55" s="129"/>
      <c r="KOP55" s="129"/>
      <c r="KOQ55" s="129"/>
      <c r="KOR55" s="129"/>
      <c r="KOS55" s="129"/>
      <c r="KOT55" s="129"/>
      <c r="KOU55" s="129"/>
      <c r="KOV55" s="129"/>
      <c r="KOW55" s="129"/>
      <c r="KOX55" s="129"/>
      <c r="KOY55" s="129"/>
      <c r="KOZ55" s="129"/>
      <c r="KPA55" s="129"/>
      <c r="KPB55" s="129"/>
      <c r="KPC55" s="129"/>
      <c r="KPD55" s="129"/>
      <c r="KPE55" s="129"/>
      <c r="KPF55" s="129"/>
      <c r="KPG55" s="129"/>
      <c r="KPH55" s="129"/>
      <c r="KPI55" s="129"/>
      <c r="KPJ55" s="129"/>
      <c r="KPK55" s="129"/>
      <c r="KPL55" s="129"/>
      <c r="KPM55" s="129"/>
      <c r="KPN55" s="129"/>
      <c r="KPO55" s="129"/>
      <c r="KPP55" s="129"/>
      <c r="KPQ55" s="129"/>
      <c r="KPR55" s="129"/>
      <c r="KPS55" s="129"/>
      <c r="KPT55" s="129"/>
      <c r="KPU55" s="129"/>
      <c r="KPV55" s="129"/>
      <c r="KPW55" s="129"/>
      <c r="KPX55" s="129"/>
      <c r="KPY55" s="129"/>
      <c r="KPZ55" s="129"/>
      <c r="KQA55" s="129"/>
      <c r="KQB55" s="129"/>
      <c r="KQC55" s="129"/>
      <c r="KQD55" s="129"/>
      <c r="KQE55" s="129"/>
      <c r="KQF55" s="129"/>
      <c r="KQG55" s="129"/>
      <c r="KQH55" s="129"/>
      <c r="KQI55" s="129"/>
      <c r="KQJ55" s="129"/>
      <c r="KQK55" s="129"/>
      <c r="KQL55" s="129"/>
      <c r="KQM55" s="129"/>
      <c r="KQN55" s="129"/>
      <c r="KQO55" s="129"/>
      <c r="KQP55" s="129"/>
      <c r="KQQ55" s="129"/>
      <c r="KQR55" s="129"/>
      <c r="KQS55" s="129"/>
      <c r="KQT55" s="129"/>
      <c r="KQU55" s="129"/>
      <c r="KQV55" s="129"/>
      <c r="KQW55" s="129"/>
      <c r="KQX55" s="129"/>
      <c r="KQY55" s="129"/>
      <c r="KQZ55" s="129"/>
      <c r="KRA55" s="129"/>
      <c r="KRB55" s="129"/>
      <c r="KRC55" s="129"/>
      <c r="KRD55" s="129"/>
      <c r="KRE55" s="129"/>
      <c r="KRF55" s="129"/>
      <c r="KRG55" s="129"/>
      <c r="KRH55" s="129"/>
      <c r="KRI55" s="129"/>
      <c r="KRJ55" s="129"/>
      <c r="KRK55" s="129"/>
      <c r="KRL55" s="129"/>
      <c r="KRM55" s="129"/>
      <c r="KRN55" s="129"/>
      <c r="KRO55" s="129"/>
      <c r="KRP55" s="129"/>
      <c r="KRQ55" s="129"/>
      <c r="KRR55" s="129"/>
      <c r="KRS55" s="129"/>
      <c r="KRT55" s="129"/>
      <c r="KRU55" s="129"/>
      <c r="KRV55" s="129"/>
      <c r="KRW55" s="129"/>
      <c r="KRX55" s="129"/>
      <c r="KRY55" s="129"/>
      <c r="KRZ55" s="129"/>
      <c r="KSA55" s="129"/>
      <c r="KSB55" s="129"/>
      <c r="KSC55" s="129"/>
      <c r="KSD55" s="129"/>
      <c r="KSE55" s="129"/>
      <c r="KSF55" s="129"/>
      <c r="KSG55" s="129"/>
      <c r="KSH55" s="129"/>
      <c r="KSI55" s="129"/>
      <c r="KSJ55" s="129"/>
      <c r="KSK55" s="129"/>
      <c r="KSL55" s="129"/>
      <c r="KSM55" s="129"/>
      <c r="KSN55" s="129"/>
      <c r="KSO55" s="129"/>
      <c r="KSP55" s="129"/>
      <c r="KSQ55" s="129"/>
      <c r="KSR55" s="129"/>
      <c r="KSS55" s="129"/>
      <c r="KST55" s="129"/>
      <c r="KSU55" s="129"/>
      <c r="KSV55" s="129"/>
      <c r="KSW55" s="129"/>
      <c r="KSX55" s="129"/>
      <c r="KSY55" s="129"/>
      <c r="KSZ55" s="129"/>
      <c r="KTA55" s="129"/>
      <c r="KTB55" s="129"/>
      <c r="KTC55" s="129"/>
      <c r="KTD55" s="129"/>
      <c r="KTE55" s="129"/>
      <c r="KTF55" s="129"/>
      <c r="KTG55" s="129"/>
      <c r="KTH55" s="129"/>
      <c r="KTI55" s="129"/>
      <c r="KTJ55" s="129"/>
      <c r="KTK55" s="129"/>
      <c r="KTL55" s="129"/>
      <c r="KTM55" s="129"/>
      <c r="KTN55" s="129"/>
      <c r="KTO55" s="129"/>
      <c r="KTP55" s="129"/>
      <c r="KTQ55" s="129"/>
      <c r="KTR55" s="129"/>
      <c r="KTS55" s="129"/>
      <c r="KTT55" s="129"/>
      <c r="KTU55" s="129"/>
      <c r="KTV55" s="129"/>
      <c r="KTW55" s="129"/>
      <c r="KTX55" s="129"/>
      <c r="KTY55" s="129"/>
      <c r="KTZ55" s="129"/>
      <c r="KUA55" s="129"/>
      <c r="KUB55" s="129"/>
      <c r="KUC55" s="129"/>
      <c r="KUD55" s="129"/>
      <c r="KUE55" s="129"/>
      <c r="KUF55" s="129"/>
      <c r="KUG55" s="129"/>
      <c r="KUH55" s="129"/>
      <c r="KUI55" s="129"/>
      <c r="KUJ55" s="129"/>
      <c r="KUK55" s="129"/>
      <c r="KUL55" s="129"/>
      <c r="KUM55" s="129"/>
      <c r="KUN55" s="129"/>
      <c r="KUO55" s="129"/>
      <c r="KUP55" s="129"/>
      <c r="KUQ55" s="129"/>
      <c r="KUR55" s="129"/>
      <c r="KUS55" s="129"/>
      <c r="KUT55" s="129"/>
      <c r="KUU55" s="129"/>
      <c r="KUV55" s="129"/>
      <c r="KUW55" s="129"/>
      <c r="KUX55" s="129"/>
      <c r="KUY55" s="129"/>
      <c r="KUZ55" s="129"/>
      <c r="KVA55" s="129"/>
      <c r="KVB55" s="129"/>
      <c r="KVC55" s="129"/>
      <c r="KVD55" s="129"/>
      <c r="KVE55" s="129"/>
      <c r="KVF55" s="129"/>
      <c r="KVG55" s="129"/>
      <c r="KVH55" s="129"/>
      <c r="KVI55" s="129"/>
      <c r="KVJ55" s="129"/>
      <c r="KVK55" s="129"/>
      <c r="KVL55" s="129"/>
      <c r="KVM55" s="129"/>
      <c r="KVN55" s="129"/>
      <c r="KVO55" s="129"/>
      <c r="KVP55" s="129"/>
      <c r="KVQ55" s="129"/>
      <c r="KVR55" s="129"/>
      <c r="KVS55" s="129"/>
      <c r="KVT55" s="129"/>
      <c r="KVU55" s="129"/>
      <c r="KVV55" s="129"/>
      <c r="KVW55" s="129"/>
      <c r="KVX55" s="129"/>
      <c r="KVY55" s="129"/>
      <c r="KVZ55" s="129"/>
      <c r="KWA55" s="129"/>
      <c r="KWB55" s="129"/>
      <c r="KWC55" s="129"/>
      <c r="KWD55" s="129"/>
      <c r="KWE55" s="129"/>
      <c r="KWF55" s="129"/>
      <c r="KWG55" s="129"/>
      <c r="KWH55" s="129"/>
      <c r="KWI55" s="129"/>
      <c r="KWJ55" s="129"/>
      <c r="KWK55" s="129"/>
      <c r="KWL55" s="129"/>
      <c r="KWM55" s="129"/>
      <c r="KWN55" s="129"/>
      <c r="KWO55" s="129"/>
      <c r="KWP55" s="129"/>
      <c r="KWQ55" s="129"/>
      <c r="KWR55" s="129"/>
      <c r="KWS55" s="129"/>
      <c r="KWT55" s="129"/>
      <c r="KWU55" s="129"/>
      <c r="KWV55" s="129"/>
      <c r="KWW55" s="129"/>
      <c r="KWX55" s="129"/>
      <c r="KWY55" s="129"/>
      <c r="KWZ55" s="129"/>
      <c r="KXA55" s="129"/>
      <c r="KXB55" s="129"/>
      <c r="KXC55" s="129"/>
      <c r="KXD55" s="129"/>
      <c r="KXE55" s="129"/>
      <c r="KXF55" s="129"/>
      <c r="KXG55" s="129"/>
      <c r="KXH55" s="129"/>
      <c r="KXI55" s="129"/>
      <c r="KXJ55" s="129"/>
      <c r="KXK55" s="129"/>
      <c r="KXL55" s="129"/>
      <c r="KXM55" s="129"/>
      <c r="KXN55" s="129"/>
      <c r="KXO55" s="129"/>
      <c r="KXP55" s="129"/>
      <c r="KXQ55" s="129"/>
      <c r="KXR55" s="129"/>
      <c r="KXS55" s="129"/>
      <c r="KXT55" s="129"/>
      <c r="KXU55" s="129"/>
      <c r="KXV55" s="129"/>
      <c r="KXW55" s="129"/>
      <c r="KXX55" s="129"/>
      <c r="KXY55" s="129"/>
      <c r="KXZ55" s="129"/>
      <c r="KYA55" s="129"/>
      <c r="KYB55" s="129"/>
      <c r="KYC55" s="129"/>
      <c r="KYD55" s="129"/>
      <c r="KYE55" s="129"/>
      <c r="KYF55" s="129"/>
      <c r="KYG55" s="129"/>
      <c r="KYH55" s="129"/>
      <c r="KYI55" s="129"/>
      <c r="KYJ55" s="129"/>
      <c r="KYK55" s="129"/>
      <c r="KYL55" s="129"/>
      <c r="KYM55" s="129"/>
      <c r="KYN55" s="129"/>
      <c r="KYO55" s="129"/>
      <c r="KYP55" s="129"/>
      <c r="KYQ55" s="129"/>
      <c r="KYR55" s="129"/>
      <c r="KYS55" s="129"/>
      <c r="KYT55" s="129"/>
      <c r="KYU55" s="129"/>
      <c r="KYV55" s="129"/>
      <c r="KYW55" s="129"/>
      <c r="KYX55" s="129"/>
      <c r="KYY55" s="129"/>
      <c r="KYZ55" s="129"/>
      <c r="KZA55" s="129"/>
      <c r="KZB55" s="129"/>
      <c r="KZC55" s="129"/>
      <c r="KZD55" s="129"/>
      <c r="KZE55" s="129"/>
      <c r="KZF55" s="129"/>
      <c r="KZG55" s="129"/>
      <c r="KZH55" s="129"/>
      <c r="KZI55" s="129"/>
      <c r="KZJ55" s="129"/>
      <c r="KZK55" s="129"/>
      <c r="KZL55" s="129"/>
      <c r="KZM55" s="129"/>
      <c r="KZN55" s="129"/>
      <c r="KZO55" s="129"/>
      <c r="KZP55" s="129"/>
      <c r="KZQ55" s="129"/>
      <c r="KZR55" s="129"/>
      <c r="KZS55" s="129"/>
      <c r="KZT55" s="129"/>
      <c r="KZU55" s="129"/>
      <c r="KZV55" s="129"/>
      <c r="KZW55" s="129"/>
      <c r="KZX55" s="129"/>
      <c r="KZY55" s="129"/>
      <c r="KZZ55" s="129"/>
      <c r="LAA55" s="129"/>
      <c r="LAB55" s="129"/>
      <c r="LAC55" s="129"/>
      <c r="LAD55" s="129"/>
      <c r="LAE55" s="129"/>
      <c r="LAF55" s="129"/>
      <c r="LAG55" s="129"/>
      <c r="LAH55" s="129"/>
      <c r="LAI55" s="129"/>
      <c r="LAJ55" s="129"/>
      <c r="LAK55" s="129"/>
      <c r="LAL55" s="129"/>
      <c r="LAM55" s="129"/>
      <c r="LAN55" s="129"/>
      <c r="LAO55" s="129"/>
      <c r="LAP55" s="129"/>
      <c r="LAQ55" s="129"/>
      <c r="LAR55" s="129"/>
      <c r="LAS55" s="129"/>
      <c r="LAT55" s="129"/>
      <c r="LAU55" s="129"/>
      <c r="LAV55" s="129"/>
      <c r="LAW55" s="129"/>
      <c r="LAX55" s="129"/>
      <c r="LAY55" s="129"/>
      <c r="LAZ55" s="129"/>
      <c r="LBA55" s="129"/>
      <c r="LBB55" s="129"/>
      <c r="LBC55" s="129"/>
      <c r="LBD55" s="129"/>
      <c r="LBE55" s="129"/>
      <c r="LBF55" s="129"/>
      <c r="LBG55" s="129"/>
      <c r="LBH55" s="129"/>
      <c r="LBI55" s="129"/>
      <c r="LBJ55" s="129"/>
      <c r="LBK55" s="129"/>
      <c r="LBL55" s="129"/>
      <c r="LBM55" s="129"/>
      <c r="LBN55" s="129"/>
      <c r="LBO55" s="129"/>
      <c r="LBP55" s="129"/>
      <c r="LBQ55" s="129"/>
      <c r="LBR55" s="129"/>
      <c r="LBS55" s="129"/>
      <c r="LBT55" s="129"/>
      <c r="LBU55" s="129"/>
      <c r="LBV55" s="129"/>
      <c r="LBW55" s="129"/>
      <c r="LBX55" s="129"/>
      <c r="LBY55" s="129"/>
      <c r="LBZ55" s="129"/>
      <c r="LCA55" s="129"/>
      <c r="LCB55" s="129"/>
      <c r="LCC55" s="129"/>
      <c r="LCD55" s="129"/>
      <c r="LCE55" s="129"/>
      <c r="LCF55" s="129"/>
      <c r="LCG55" s="129"/>
      <c r="LCH55" s="129"/>
      <c r="LCI55" s="129"/>
      <c r="LCJ55" s="129"/>
      <c r="LCK55" s="129"/>
      <c r="LCL55" s="129"/>
      <c r="LCM55" s="129"/>
      <c r="LCN55" s="129"/>
      <c r="LCO55" s="129"/>
      <c r="LCP55" s="129"/>
      <c r="LCQ55" s="129"/>
      <c r="LCR55" s="129"/>
      <c r="LCS55" s="129"/>
      <c r="LCT55" s="129"/>
      <c r="LCU55" s="129"/>
      <c r="LCV55" s="129"/>
      <c r="LCW55" s="129"/>
      <c r="LCX55" s="129"/>
      <c r="LCY55" s="129"/>
      <c r="LCZ55" s="129"/>
      <c r="LDA55" s="129"/>
      <c r="LDB55" s="129"/>
      <c r="LDC55" s="129"/>
      <c r="LDD55" s="129"/>
      <c r="LDE55" s="129"/>
      <c r="LDF55" s="129"/>
      <c r="LDG55" s="129"/>
      <c r="LDH55" s="129"/>
      <c r="LDI55" s="129"/>
      <c r="LDJ55" s="129"/>
      <c r="LDK55" s="129"/>
      <c r="LDL55" s="129"/>
      <c r="LDM55" s="129"/>
      <c r="LDN55" s="129"/>
      <c r="LDO55" s="129"/>
      <c r="LDP55" s="129"/>
      <c r="LDQ55" s="129"/>
      <c r="LDR55" s="129"/>
      <c r="LDS55" s="129"/>
      <c r="LDT55" s="129"/>
      <c r="LDU55" s="129"/>
      <c r="LDV55" s="129"/>
      <c r="LDW55" s="129"/>
      <c r="LDX55" s="129"/>
      <c r="LDY55" s="129"/>
      <c r="LDZ55" s="129"/>
      <c r="LEA55" s="129"/>
      <c r="LEB55" s="129"/>
      <c r="LEC55" s="129"/>
      <c r="LED55" s="129"/>
      <c r="LEE55" s="129"/>
      <c r="LEF55" s="129"/>
      <c r="LEG55" s="129"/>
      <c r="LEH55" s="129"/>
      <c r="LEI55" s="129"/>
      <c r="LEJ55" s="129"/>
      <c r="LEK55" s="129"/>
      <c r="LEL55" s="129"/>
      <c r="LEM55" s="129"/>
      <c r="LEN55" s="129"/>
      <c r="LEO55" s="129"/>
      <c r="LEP55" s="129"/>
      <c r="LEQ55" s="129"/>
      <c r="LER55" s="129"/>
      <c r="LES55" s="129"/>
      <c r="LET55" s="129"/>
      <c r="LEU55" s="129"/>
      <c r="LEV55" s="129"/>
      <c r="LEW55" s="129"/>
      <c r="LEX55" s="129"/>
      <c r="LEY55" s="129"/>
      <c r="LEZ55" s="129"/>
      <c r="LFA55" s="129"/>
      <c r="LFB55" s="129"/>
      <c r="LFC55" s="129"/>
      <c r="LFD55" s="129"/>
      <c r="LFE55" s="129"/>
      <c r="LFF55" s="129"/>
      <c r="LFG55" s="129"/>
      <c r="LFH55" s="129"/>
      <c r="LFI55" s="129"/>
      <c r="LFJ55" s="129"/>
      <c r="LFK55" s="129"/>
      <c r="LFL55" s="129"/>
      <c r="LFM55" s="129"/>
      <c r="LFN55" s="129"/>
      <c r="LFO55" s="129"/>
      <c r="LFP55" s="129"/>
      <c r="LFQ55" s="129"/>
      <c r="LFR55" s="129"/>
      <c r="LFS55" s="129"/>
      <c r="LFT55" s="129"/>
      <c r="LFU55" s="129"/>
      <c r="LFV55" s="129"/>
      <c r="LFW55" s="129"/>
      <c r="LFX55" s="129"/>
      <c r="LFY55" s="129"/>
      <c r="LFZ55" s="129"/>
      <c r="LGA55" s="129"/>
      <c r="LGB55" s="129"/>
      <c r="LGC55" s="129"/>
      <c r="LGD55" s="129"/>
      <c r="LGE55" s="129"/>
      <c r="LGF55" s="129"/>
      <c r="LGG55" s="129"/>
      <c r="LGH55" s="129"/>
      <c r="LGI55" s="129"/>
      <c r="LGJ55" s="129"/>
      <c r="LGK55" s="129"/>
      <c r="LGL55" s="129"/>
      <c r="LGM55" s="129"/>
      <c r="LGN55" s="129"/>
      <c r="LGO55" s="129"/>
      <c r="LGP55" s="129"/>
      <c r="LGQ55" s="129"/>
      <c r="LGR55" s="129"/>
      <c r="LGS55" s="129"/>
      <c r="LGT55" s="129"/>
      <c r="LGU55" s="129"/>
      <c r="LGV55" s="129"/>
      <c r="LGW55" s="129"/>
      <c r="LGX55" s="129"/>
      <c r="LGY55" s="129"/>
      <c r="LGZ55" s="129"/>
      <c r="LHA55" s="129"/>
      <c r="LHB55" s="129"/>
      <c r="LHC55" s="129"/>
      <c r="LHD55" s="129"/>
      <c r="LHE55" s="129"/>
      <c r="LHF55" s="129"/>
      <c r="LHG55" s="129"/>
      <c r="LHH55" s="129"/>
      <c r="LHI55" s="129"/>
      <c r="LHJ55" s="129"/>
      <c r="LHK55" s="129"/>
      <c r="LHL55" s="129"/>
      <c r="LHM55" s="129"/>
      <c r="LHN55" s="129"/>
      <c r="LHO55" s="129"/>
      <c r="LHP55" s="129"/>
      <c r="LHQ55" s="129"/>
      <c r="LHR55" s="129"/>
      <c r="LHS55" s="129"/>
      <c r="LHT55" s="129"/>
      <c r="LHU55" s="129"/>
      <c r="LHV55" s="129"/>
      <c r="LHW55" s="129"/>
      <c r="LHX55" s="129"/>
      <c r="LHY55" s="129"/>
      <c r="LHZ55" s="129"/>
      <c r="LIA55" s="129"/>
      <c r="LIB55" s="129"/>
      <c r="LIC55" s="129"/>
      <c r="LID55" s="129"/>
      <c r="LIE55" s="129"/>
      <c r="LIF55" s="129"/>
      <c r="LIG55" s="129"/>
      <c r="LIH55" s="129"/>
      <c r="LII55" s="129"/>
      <c r="LIJ55" s="129"/>
      <c r="LIK55" s="129"/>
      <c r="LIL55" s="129"/>
      <c r="LIM55" s="129"/>
      <c r="LIN55" s="129"/>
      <c r="LIO55" s="129"/>
      <c r="LIP55" s="129"/>
      <c r="LIQ55" s="129"/>
      <c r="LIR55" s="129"/>
      <c r="LIS55" s="129"/>
      <c r="LIT55" s="129"/>
      <c r="LIU55" s="129"/>
      <c r="LIV55" s="129"/>
      <c r="LIW55" s="129"/>
      <c r="LIX55" s="129"/>
      <c r="LIY55" s="129"/>
      <c r="LIZ55" s="129"/>
      <c r="LJA55" s="129"/>
      <c r="LJB55" s="129"/>
      <c r="LJC55" s="129"/>
      <c r="LJD55" s="129"/>
      <c r="LJE55" s="129"/>
      <c r="LJF55" s="129"/>
      <c r="LJG55" s="129"/>
      <c r="LJH55" s="129"/>
      <c r="LJI55" s="129"/>
      <c r="LJJ55" s="129"/>
      <c r="LJK55" s="129"/>
      <c r="LJL55" s="129"/>
      <c r="LJM55" s="129"/>
      <c r="LJN55" s="129"/>
      <c r="LJO55" s="129"/>
      <c r="LJP55" s="129"/>
      <c r="LJQ55" s="129"/>
      <c r="LJR55" s="129"/>
      <c r="LJS55" s="129"/>
      <c r="LJT55" s="129"/>
      <c r="LJU55" s="129"/>
      <c r="LJV55" s="129"/>
      <c r="LJW55" s="129"/>
      <c r="LJX55" s="129"/>
      <c r="LJY55" s="129"/>
      <c r="LJZ55" s="129"/>
      <c r="LKA55" s="129"/>
      <c r="LKB55" s="129"/>
      <c r="LKC55" s="129"/>
      <c r="LKD55" s="129"/>
      <c r="LKE55" s="129"/>
      <c r="LKF55" s="129"/>
      <c r="LKG55" s="129"/>
      <c r="LKH55" s="129"/>
      <c r="LKI55" s="129"/>
      <c r="LKJ55" s="129"/>
      <c r="LKK55" s="129"/>
      <c r="LKL55" s="129"/>
      <c r="LKM55" s="129"/>
      <c r="LKN55" s="129"/>
      <c r="LKO55" s="129"/>
      <c r="LKP55" s="129"/>
      <c r="LKQ55" s="129"/>
      <c r="LKR55" s="129"/>
      <c r="LKS55" s="129"/>
      <c r="LKT55" s="129"/>
      <c r="LKU55" s="129"/>
      <c r="LKV55" s="129"/>
      <c r="LKW55" s="129"/>
      <c r="LKX55" s="129"/>
      <c r="LKY55" s="129"/>
      <c r="LKZ55" s="129"/>
      <c r="LLA55" s="129"/>
      <c r="LLB55" s="129"/>
      <c r="LLC55" s="129"/>
      <c r="LLD55" s="129"/>
      <c r="LLE55" s="129"/>
      <c r="LLF55" s="129"/>
      <c r="LLG55" s="129"/>
      <c r="LLH55" s="129"/>
      <c r="LLI55" s="129"/>
      <c r="LLJ55" s="129"/>
      <c r="LLK55" s="129"/>
      <c r="LLL55" s="129"/>
      <c r="LLM55" s="129"/>
      <c r="LLN55" s="129"/>
      <c r="LLO55" s="129"/>
      <c r="LLP55" s="129"/>
      <c r="LLQ55" s="129"/>
      <c r="LLR55" s="129"/>
      <c r="LLS55" s="129"/>
      <c r="LLT55" s="129"/>
      <c r="LLU55" s="129"/>
      <c r="LLV55" s="129"/>
      <c r="LLW55" s="129"/>
      <c r="LLX55" s="129"/>
      <c r="LLY55" s="129"/>
      <c r="LLZ55" s="129"/>
      <c r="LMA55" s="129"/>
      <c r="LMB55" s="129"/>
      <c r="LMC55" s="129"/>
      <c r="LMD55" s="129"/>
      <c r="LME55" s="129"/>
      <c r="LMF55" s="129"/>
      <c r="LMG55" s="129"/>
      <c r="LMH55" s="129"/>
      <c r="LMI55" s="129"/>
      <c r="LMJ55" s="129"/>
      <c r="LMK55" s="129"/>
      <c r="LML55" s="129"/>
      <c r="LMM55" s="129"/>
      <c r="LMN55" s="129"/>
      <c r="LMO55" s="129"/>
      <c r="LMP55" s="129"/>
      <c r="LMQ55" s="129"/>
      <c r="LMR55" s="129"/>
      <c r="LMS55" s="129"/>
      <c r="LMT55" s="129"/>
      <c r="LMU55" s="129"/>
      <c r="LMV55" s="129"/>
      <c r="LMW55" s="129"/>
      <c r="LMX55" s="129"/>
      <c r="LMY55" s="129"/>
      <c r="LMZ55" s="129"/>
      <c r="LNA55" s="129"/>
      <c r="LNB55" s="129"/>
      <c r="LNC55" s="129"/>
      <c r="LND55" s="129"/>
      <c r="LNE55" s="129"/>
      <c r="LNF55" s="129"/>
      <c r="LNG55" s="129"/>
      <c r="LNH55" s="129"/>
      <c r="LNI55" s="129"/>
      <c r="LNJ55" s="129"/>
      <c r="LNK55" s="129"/>
      <c r="LNL55" s="129"/>
      <c r="LNM55" s="129"/>
      <c r="LNN55" s="129"/>
      <c r="LNO55" s="129"/>
      <c r="LNP55" s="129"/>
      <c r="LNQ55" s="129"/>
      <c r="LNR55" s="129"/>
      <c r="LNS55" s="129"/>
      <c r="LNT55" s="129"/>
      <c r="LNU55" s="129"/>
      <c r="LNV55" s="129"/>
      <c r="LNW55" s="129"/>
      <c r="LNX55" s="129"/>
      <c r="LNY55" s="129"/>
      <c r="LNZ55" s="129"/>
      <c r="LOA55" s="129"/>
      <c r="LOB55" s="129"/>
      <c r="LOC55" s="129"/>
      <c r="LOD55" s="129"/>
      <c r="LOE55" s="129"/>
      <c r="LOF55" s="129"/>
      <c r="LOG55" s="129"/>
      <c r="LOH55" s="129"/>
      <c r="LOI55" s="129"/>
      <c r="LOJ55" s="129"/>
      <c r="LOK55" s="129"/>
      <c r="LOL55" s="129"/>
      <c r="LOM55" s="129"/>
      <c r="LON55" s="129"/>
      <c r="LOO55" s="129"/>
      <c r="LOP55" s="129"/>
      <c r="LOQ55" s="129"/>
      <c r="LOR55" s="129"/>
      <c r="LOS55" s="129"/>
      <c r="LOT55" s="129"/>
      <c r="LOU55" s="129"/>
      <c r="LOV55" s="129"/>
      <c r="LOW55" s="129"/>
      <c r="LOX55" s="129"/>
      <c r="LOY55" s="129"/>
      <c r="LOZ55" s="129"/>
      <c r="LPA55" s="129"/>
      <c r="LPB55" s="129"/>
      <c r="LPC55" s="129"/>
      <c r="LPD55" s="129"/>
      <c r="LPE55" s="129"/>
      <c r="LPF55" s="129"/>
      <c r="LPG55" s="129"/>
      <c r="LPH55" s="129"/>
      <c r="LPI55" s="129"/>
      <c r="LPJ55" s="129"/>
      <c r="LPK55" s="129"/>
      <c r="LPL55" s="129"/>
      <c r="LPM55" s="129"/>
      <c r="LPN55" s="129"/>
      <c r="LPO55" s="129"/>
      <c r="LPP55" s="129"/>
      <c r="LPQ55" s="129"/>
      <c r="LPR55" s="129"/>
      <c r="LPS55" s="129"/>
      <c r="LPT55" s="129"/>
      <c r="LPU55" s="129"/>
      <c r="LPV55" s="129"/>
      <c r="LPW55" s="129"/>
      <c r="LPX55" s="129"/>
      <c r="LPY55" s="129"/>
      <c r="LPZ55" s="129"/>
      <c r="LQA55" s="129"/>
      <c r="LQB55" s="129"/>
      <c r="LQC55" s="129"/>
      <c r="LQD55" s="129"/>
      <c r="LQE55" s="129"/>
      <c r="LQF55" s="129"/>
      <c r="LQG55" s="129"/>
      <c r="LQH55" s="129"/>
      <c r="LQI55" s="129"/>
      <c r="LQJ55" s="129"/>
      <c r="LQK55" s="129"/>
      <c r="LQL55" s="129"/>
      <c r="LQM55" s="129"/>
      <c r="LQN55" s="129"/>
      <c r="LQO55" s="129"/>
      <c r="LQP55" s="129"/>
      <c r="LQQ55" s="129"/>
      <c r="LQR55" s="129"/>
      <c r="LQS55" s="129"/>
      <c r="LQT55" s="129"/>
      <c r="LQU55" s="129"/>
      <c r="LQV55" s="129"/>
      <c r="LQW55" s="129"/>
      <c r="LQX55" s="129"/>
      <c r="LQY55" s="129"/>
      <c r="LQZ55" s="129"/>
      <c r="LRA55" s="129"/>
      <c r="LRB55" s="129"/>
      <c r="LRC55" s="129"/>
      <c r="LRD55" s="129"/>
      <c r="LRE55" s="129"/>
      <c r="LRF55" s="129"/>
      <c r="LRG55" s="129"/>
      <c r="LRH55" s="129"/>
      <c r="LRI55" s="129"/>
      <c r="LRJ55" s="129"/>
      <c r="LRK55" s="129"/>
      <c r="LRL55" s="129"/>
      <c r="LRM55" s="129"/>
      <c r="LRN55" s="129"/>
      <c r="LRO55" s="129"/>
      <c r="LRP55" s="129"/>
      <c r="LRQ55" s="129"/>
      <c r="LRR55" s="129"/>
      <c r="LRS55" s="129"/>
      <c r="LRT55" s="129"/>
      <c r="LRU55" s="129"/>
      <c r="LRV55" s="129"/>
      <c r="LRW55" s="129"/>
      <c r="LRX55" s="129"/>
      <c r="LRY55" s="129"/>
      <c r="LRZ55" s="129"/>
      <c r="LSA55" s="129"/>
      <c r="LSB55" s="129"/>
      <c r="LSC55" s="129"/>
      <c r="LSD55" s="129"/>
      <c r="LSE55" s="129"/>
      <c r="LSF55" s="129"/>
      <c r="LSG55" s="129"/>
      <c r="LSH55" s="129"/>
      <c r="LSI55" s="129"/>
      <c r="LSJ55" s="129"/>
      <c r="LSK55" s="129"/>
      <c r="LSL55" s="129"/>
      <c r="LSM55" s="129"/>
      <c r="LSN55" s="129"/>
      <c r="LSO55" s="129"/>
      <c r="LSP55" s="129"/>
      <c r="LSQ55" s="129"/>
      <c r="LSR55" s="129"/>
      <c r="LSS55" s="129"/>
      <c r="LST55" s="129"/>
      <c r="LSU55" s="129"/>
      <c r="LSV55" s="129"/>
      <c r="LSW55" s="129"/>
      <c r="LSX55" s="129"/>
      <c r="LSY55" s="129"/>
      <c r="LSZ55" s="129"/>
      <c r="LTA55" s="129"/>
      <c r="LTB55" s="129"/>
      <c r="LTC55" s="129"/>
      <c r="LTD55" s="129"/>
      <c r="LTE55" s="129"/>
      <c r="LTF55" s="129"/>
      <c r="LTG55" s="129"/>
      <c r="LTH55" s="129"/>
      <c r="LTI55" s="129"/>
      <c r="LTJ55" s="129"/>
      <c r="LTK55" s="129"/>
      <c r="LTL55" s="129"/>
      <c r="LTM55" s="129"/>
      <c r="LTN55" s="129"/>
      <c r="LTO55" s="129"/>
      <c r="LTP55" s="129"/>
      <c r="LTQ55" s="129"/>
      <c r="LTR55" s="129"/>
      <c r="LTS55" s="129"/>
      <c r="LTT55" s="129"/>
      <c r="LTU55" s="129"/>
      <c r="LTV55" s="129"/>
      <c r="LTW55" s="129"/>
      <c r="LTX55" s="129"/>
      <c r="LTY55" s="129"/>
      <c r="LTZ55" s="129"/>
      <c r="LUA55" s="129"/>
      <c r="LUB55" s="129"/>
      <c r="LUC55" s="129"/>
      <c r="LUD55" s="129"/>
      <c r="LUE55" s="129"/>
      <c r="LUF55" s="129"/>
      <c r="LUG55" s="129"/>
      <c r="LUH55" s="129"/>
      <c r="LUI55" s="129"/>
      <c r="LUJ55" s="129"/>
      <c r="LUK55" s="129"/>
      <c r="LUL55" s="129"/>
      <c r="LUM55" s="129"/>
      <c r="LUN55" s="129"/>
      <c r="LUO55" s="129"/>
      <c r="LUP55" s="129"/>
      <c r="LUQ55" s="129"/>
      <c r="LUR55" s="129"/>
      <c r="LUS55" s="129"/>
      <c r="LUT55" s="129"/>
      <c r="LUU55" s="129"/>
      <c r="LUV55" s="129"/>
      <c r="LUW55" s="129"/>
      <c r="LUX55" s="129"/>
      <c r="LUY55" s="129"/>
      <c r="LUZ55" s="129"/>
      <c r="LVA55" s="129"/>
      <c r="LVB55" s="129"/>
      <c r="LVC55" s="129"/>
      <c r="LVD55" s="129"/>
      <c r="LVE55" s="129"/>
      <c r="LVF55" s="129"/>
      <c r="LVG55" s="129"/>
      <c r="LVH55" s="129"/>
      <c r="LVI55" s="129"/>
      <c r="LVJ55" s="129"/>
      <c r="LVK55" s="129"/>
      <c r="LVL55" s="129"/>
      <c r="LVM55" s="129"/>
      <c r="LVN55" s="129"/>
      <c r="LVO55" s="129"/>
      <c r="LVP55" s="129"/>
      <c r="LVQ55" s="129"/>
      <c r="LVR55" s="129"/>
      <c r="LVS55" s="129"/>
      <c r="LVT55" s="129"/>
      <c r="LVU55" s="129"/>
      <c r="LVV55" s="129"/>
      <c r="LVW55" s="129"/>
      <c r="LVX55" s="129"/>
      <c r="LVY55" s="129"/>
      <c r="LVZ55" s="129"/>
      <c r="LWA55" s="129"/>
      <c r="LWB55" s="129"/>
      <c r="LWC55" s="129"/>
      <c r="LWD55" s="129"/>
      <c r="LWE55" s="129"/>
      <c r="LWF55" s="129"/>
      <c r="LWG55" s="129"/>
      <c r="LWH55" s="129"/>
      <c r="LWI55" s="129"/>
      <c r="LWJ55" s="129"/>
      <c r="LWK55" s="129"/>
      <c r="LWL55" s="129"/>
      <c r="LWM55" s="129"/>
      <c r="LWN55" s="129"/>
      <c r="LWO55" s="129"/>
      <c r="LWP55" s="129"/>
      <c r="LWQ55" s="129"/>
      <c r="LWR55" s="129"/>
      <c r="LWS55" s="129"/>
      <c r="LWT55" s="129"/>
      <c r="LWU55" s="129"/>
      <c r="LWV55" s="129"/>
      <c r="LWW55" s="129"/>
      <c r="LWX55" s="129"/>
      <c r="LWY55" s="129"/>
      <c r="LWZ55" s="129"/>
      <c r="LXA55" s="129"/>
      <c r="LXB55" s="129"/>
      <c r="LXC55" s="129"/>
      <c r="LXD55" s="129"/>
      <c r="LXE55" s="129"/>
      <c r="LXF55" s="129"/>
      <c r="LXG55" s="129"/>
      <c r="LXH55" s="129"/>
      <c r="LXI55" s="129"/>
      <c r="LXJ55" s="129"/>
      <c r="LXK55" s="129"/>
      <c r="LXL55" s="129"/>
      <c r="LXM55" s="129"/>
      <c r="LXN55" s="129"/>
      <c r="LXO55" s="129"/>
      <c r="LXP55" s="129"/>
      <c r="LXQ55" s="129"/>
      <c r="LXR55" s="129"/>
      <c r="LXS55" s="129"/>
      <c r="LXT55" s="129"/>
      <c r="LXU55" s="129"/>
      <c r="LXV55" s="129"/>
      <c r="LXW55" s="129"/>
      <c r="LXX55" s="129"/>
      <c r="LXY55" s="129"/>
      <c r="LXZ55" s="129"/>
      <c r="LYA55" s="129"/>
      <c r="LYB55" s="129"/>
      <c r="LYC55" s="129"/>
      <c r="LYD55" s="129"/>
      <c r="LYE55" s="129"/>
      <c r="LYF55" s="129"/>
      <c r="LYG55" s="129"/>
      <c r="LYH55" s="129"/>
      <c r="LYI55" s="129"/>
      <c r="LYJ55" s="129"/>
      <c r="LYK55" s="129"/>
      <c r="LYL55" s="129"/>
      <c r="LYM55" s="129"/>
      <c r="LYN55" s="129"/>
      <c r="LYO55" s="129"/>
      <c r="LYP55" s="129"/>
      <c r="LYQ55" s="129"/>
      <c r="LYR55" s="129"/>
      <c r="LYS55" s="129"/>
      <c r="LYT55" s="129"/>
      <c r="LYU55" s="129"/>
      <c r="LYV55" s="129"/>
      <c r="LYW55" s="129"/>
      <c r="LYX55" s="129"/>
      <c r="LYY55" s="129"/>
      <c r="LYZ55" s="129"/>
      <c r="LZA55" s="129"/>
      <c r="LZB55" s="129"/>
      <c r="LZC55" s="129"/>
      <c r="LZD55" s="129"/>
      <c r="LZE55" s="129"/>
      <c r="LZF55" s="129"/>
      <c r="LZG55" s="129"/>
      <c r="LZH55" s="129"/>
      <c r="LZI55" s="129"/>
      <c r="LZJ55" s="129"/>
      <c r="LZK55" s="129"/>
      <c r="LZL55" s="129"/>
      <c r="LZM55" s="129"/>
      <c r="LZN55" s="129"/>
      <c r="LZO55" s="129"/>
      <c r="LZP55" s="129"/>
      <c r="LZQ55" s="129"/>
      <c r="LZR55" s="129"/>
      <c r="LZS55" s="129"/>
      <c r="LZT55" s="129"/>
      <c r="LZU55" s="129"/>
      <c r="LZV55" s="129"/>
      <c r="LZW55" s="129"/>
      <c r="LZX55" s="129"/>
      <c r="LZY55" s="129"/>
      <c r="LZZ55" s="129"/>
      <c r="MAA55" s="129"/>
      <c r="MAB55" s="129"/>
      <c r="MAC55" s="129"/>
      <c r="MAD55" s="129"/>
      <c r="MAE55" s="129"/>
      <c r="MAF55" s="129"/>
      <c r="MAG55" s="129"/>
      <c r="MAH55" s="129"/>
      <c r="MAI55" s="129"/>
      <c r="MAJ55" s="129"/>
      <c r="MAK55" s="129"/>
      <c r="MAL55" s="129"/>
      <c r="MAM55" s="129"/>
      <c r="MAN55" s="129"/>
      <c r="MAO55" s="129"/>
      <c r="MAP55" s="129"/>
      <c r="MAQ55" s="129"/>
      <c r="MAR55" s="129"/>
      <c r="MAS55" s="129"/>
      <c r="MAT55" s="129"/>
      <c r="MAU55" s="129"/>
      <c r="MAV55" s="129"/>
      <c r="MAW55" s="129"/>
      <c r="MAX55" s="129"/>
      <c r="MAY55" s="129"/>
      <c r="MAZ55" s="129"/>
      <c r="MBA55" s="129"/>
      <c r="MBB55" s="129"/>
      <c r="MBC55" s="129"/>
      <c r="MBD55" s="129"/>
      <c r="MBE55" s="129"/>
      <c r="MBF55" s="129"/>
      <c r="MBG55" s="129"/>
      <c r="MBH55" s="129"/>
      <c r="MBI55" s="129"/>
      <c r="MBJ55" s="129"/>
      <c r="MBK55" s="129"/>
      <c r="MBL55" s="129"/>
      <c r="MBM55" s="129"/>
      <c r="MBN55" s="129"/>
      <c r="MBO55" s="129"/>
      <c r="MBP55" s="129"/>
      <c r="MBQ55" s="129"/>
      <c r="MBR55" s="129"/>
      <c r="MBS55" s="129"/>
      <c r="MBT55" s="129"/>
      <c r="MBU55" s="129"/>
      <c r="MBV55" s="129"/>
      <c r="MBW55" s="129"/>
      <c r="MBX55" s="129"/>
      <c r="MBY55" s="129"/>
      <c r="MBZ55" s="129"/>
      <c r="MCA55" s="129"/>
      <c r="MCB55" s="129"/>
      <c r="MCC55" s="129"/>
      <c r="MCD55" s="129"/>
      <c r="MCE55" s="129"/>
      <c r="MCF55" s="129"/>
      <c r="MCG55" s="129"/>
      <c r="MCH55" s="129"/>
      <c r="MCI55" s="129"/>
      <c r="MCJ55" s="129"/>
      <c r="MCK55" s="129"/>
      <c r="MCL55" s="129"/>
      <c r="MCM55" s="129"/>
      <c r="MCN55" s="129"/>
      <c r="MCO55" s="129"/>
      <c r="MCP55" s="129"/>
      <c r="MCQ55" s="129"/>
      <c r="MCR55" s="129"/>
      <c r="MCS55" s="129"/>
      <c r="MCT55" s="129"/>
      <c r="MCU55" s="129"/>
      <c r="MCV55" s="129"/>
      <c r="MCW55" s="129"/>
      <c r="MCX55" s="129"/>
      <c r="MCY55" s="129"/>
      <c r="MCZ55" s="129"/>
      <c r="MDA55" s="129"/>
      <c r="MDB55" s="129"/>
      <c r="MDC55" s="129"/>
      <c r="MDD55" s="129"/>
      <c r="MDE55" s="129"/>
      <c r="MDF55" s="129"/>
      <c r="MDG55" s="129"/>
      <c r="MDH55" s="129"/>
      <c r="MDI55" s="129"/>
      <c r="MDJ55" s="129"/>
      <c r="MDK55" s="129"/>
      <c r="MDL55" s="129"/>
      <c r="MDM55" s="129"/>
      <c r="MDN55" s="129"/>
      <c r="MDO55" s="129"/>
      <c r="MDP55" s="129"/>
      <c r="MDQ55" s="129"/>
      <c r="MDR55" s="129"/>
      <c r="MDS55" s="129"/>
      <c r="MDT55" s="129"/>
      <c r="MDU55" s="129"/>
      <c r="MDV55" s="129"/>
      <c r="MDW55" s="129"/>
      <c r="MDX55" s="129"/>
      <c r="MDY55" s="129"/>
      <c r="MDZ55" s="129"/>
      <c r="MEA55" s="129"/>
      <c r="MEB55" s="129"/>
      <c r="MEC55" s="129"/>
      <c r="MED55" s="129"/>
      <c r="MEE55" s="129"/>
      <c r="MEF55" s="129"/>
      <c r="MEG55" s="129"/>
      <c r="MEH55" s="129"/>
      <c r="MEI55" s="129"/>
      <c r="MEJ55" s="129"/>
      <c r="MEK55" s="129"/>
      <c r="MEL55" s="129"/>
      <c r="MEM55" s="129"/>
      <c r="MEN55" s="129"/>
      <c r="MEO55" s="129"/>
      <c r="MEP55" s="129"/>
      <c r="MEQ55" s="129"/>
      <c r="MER55" s="129"/>
      <c r="MES55" s="129"/>
      <c r="MET55" s="129"/>
      <c r="MEU55" s="129"/>
      <c r="MEV55" s="129"/>
      <c r="MEW55" s="129"/>
      <c r="MEX55" s="129"/>
      <c r="MEY55" s="129"/>
      <c r="MEZ55" s="129"/>
      <c r="MFA55" s="129"/>
      <c r="MFB55" s="129"/>
      <c r="MFC55" s="129"/>
      <c r="MFD55" s="129"/>
      <c r="MFE55" s="129"/>
      <c r="MFF55" s="129"/>
      <c r="MFG55" s="129"/>
      <c r="MFH55" s="129"/>
      <c r="MFI55" s="129"/>
      <c r="MFJ55" s="129"/>
      <c r="MFK55" s="129"/>
      <c r="MFL55" s="129"/>
      <c r="MFM55" s="129"/>
      <c r="MFN55" s="129"/>
      <c r="MFO55" s="129"/>
      <c r="MFP55" s="129"/>
      <c r="MFQ55" s="129"/>
      <c r="MFR55" s="129"/>
      <c r="MFS55" s="129"/>
      <c r="MFT55" s="129"/>
      <c r="MFU55" s="129"/>
      <c r="MFV55" s="129"/>
      <c r="MFW55" s="129"/>
      <c r="MFX55" s="129"/>
      <c r="MFY55" s="129"/>
      <c r="MFZ55" s="129"/>
      <c r="MGA55" s="129"/>
      <c r="MGB55" s="129"/>
      <c r="MGC55" s="129"/>
      <c r="MGD55" s="129"/>
      <c r="MGE55" s="129"/>
      <c r="MGF55" s="129"/>
      <c r="MGG55" s="129"/>
      <c r="MGH55" s="129"/>
      <c r="MGI55" s="129"/>
      <c r="MGJ55" s="129"/>
      <c r="MGK55" s="129"/>
      <c r="MGL55" s="129"/>
      <c r="MGM55" s="129"/>
      <c r="MGN55" s="129"/>
      <c r="MGO55" s="129"/>
      <c r="MGP55" s="129"/>
      <c r="MGQ55" s="129"/>
      <c r="MGR55" s="129"/>
      <c r="MGS55" s="129"/>
      <c r="MGT55" s="129"/>
      <c r="MGU55" s="129"/>
      <c r="MGV55" s="129"/>
      <c r="MGW55" s="129"/>
      <c r="MGX55" s="129"/>
      <c r="MGY55" s="129"/>
      <c r="MGZ55" s="129"/>
      <c r="MHA55" s="129"/>
      <c r="MHB55" s="129"/>
      <c r="MHC55" s="129"/>
      <c r="MHD55" s="129"/>
      <c r="MHE55" s="129"/>
      <c r="MHF55" s="129"/>
      <c r="MHG55" s="129"/>
      <c r="MHH55" s="129"/>
      <c r="MHI55" s="129"/>
      <c r="MHJ55" s="129"/>
      <c r="MHK55" s="129"/>
      <c r="MHL55" s="129"/>
      <c r="MHM55" s="129"/>
      <c r="MHN55" s="129"/>
      <c r="MHO55" s="129"/>
      <c r="MHP55" s="129"/>
      <c r="MHQ55" s="129"/>
      <c r="MHR55" s="129"/>
      <c r="MHS55" s="129"/>
      <c r="MHT55" s="129"/>
      <c r="MHU55" s="129"/>
      <c r="MHV55" s="129"/>
      <c r="MHW55" s="129"/>
      <c r="MHX55" s="129"/>
      <c r="MHY55" s="129"/>
      <c r="MHZ55" s="129"/>
      <c r="MIA55" s="129"/>
      <c r="MIB55" s="129"/>
      <c r="MIC55" s="129"/>
      <c r="MID55" s="129"/>
      <c r="MIE55" s="129"/>
      <c r="MIF55" s="129"/>
      <c r="MIG55" s="129"/>
      <c r="MIH55" s="129"/>
      <c r="MII55" s="129"/>
      <c r="MIJ55" s="129"/>
      <c r="MIK55" s="129"/>
      <c r="MIL55" s="129"/>
      <c r="MIM55" s="129"/>
      <c r="MIN55" s="129"/>
      <c r="MIO55" s="129"/>
      <c r="MIP55" s="129"/>
      <c r="MIQ55" s="129"/>
      <c r="MIR55" s="129"/>
      <c r="MIS55" s="129"/>
      <c r="MIT55" s="129"/>
      <c r="MIU55" s="129"/>
      <c r="MIV55" s="129"/>
      <c r="MIW55" s="129"/>
      <c r="MIX55" s="129"/>
      <c r="MIY55" s="129"/>
      <c r="MIZ55" s="129"/>
      <c r="MJA55" s="129"/>
      <c r="MJB55" s="129"/>
      <c r="MJC55" s="129"/>
      <c r="MJD55" s="129"/>
      <c r="MJE55" s="129"/>
      <c r="MJF55" s="129"/>
      <c r="MJG55" s="129"/>
      <c r="MJH55" s="129"/>
      <c r="MJI55" s="129"/>
      <c r="MJJ55" s="129"/>
      <c r="MJK55" s="129"/>
      <c r="MJL55" s="129"/>
      <c r="MJM55" s="129"/>
      <c r="MJN55" s="129"/>
      <c r="MJO55" s="129"/>
      <c r="MJP55" s="129"/>
      <c r="MJQ55" s="129"/>
      <c r="MJR55" s="129"/>
      <c r="MJS55" s="129"/>
      <c r="MJT55" s="129"/>
      <c r="MJU55" s="129"/>
      <c r="MJV55" s="129"/>
      <c r="MJW55" s="129"/>
      <c r="MJX55" s="129"/>
      <c r="MJY55" s="129"/>
      <c r="MJZ55" s="129"/>
      <c r="MKA55" s="129"/>
      <c r="MKB55" s="129"/>
      <c r="MKC55" s="129"/>
      <c r="MKD55" s="129"/>
      <c r="MKE55" s="129"/>
      <c r="MKF55" s="129"/>
      <c r="MKG55" s="129"/>
      <c r="MKH55" s="129"/>
      <c r="MKI55" s="129"/>
      <c r="MKJ55" s="129"/>
      <c r="MKK55" s="129"/>
      <c r="MKL55" s="129"/>
      <c r="MKM55" s="129"/>
      <c r="MKN55" s="129"/>
      <c r="MKO55" s="129"/>
      <c r="MKP55" s="129"/>
      <c r="MKQ55" s="129"/>
      <c r="MKR55" s="129"/>
      <c r="MKS55" s="129"/>
      <c r="MKT55" s="129"/>
      <c r="MKU55" s="129"/>
      <c r="MKV55" s="129"/>
      <c r="MKW55" s="129"/>
      <c r="MKX55" s="129"/>
      <c r="MKY55" s="129"/>
      <c r="MKZ55" s="129"/>
      <c r="MLA55" s="129"/>
      <c r="MLB55" s="129"/>
      <c r="MLC55" s="129"/>
      <c r="MLD55" s="129"/>
      <c r="MLE55" s="129"/>
      <c r="MLF55" s="129"/>
      <c r="MLG55" s="129"/>
      <c r="MLH55" s="129"/>
      <c r="MLI55" s="129"/>
      <c r="MLJ55" s="129"/>
      <c r="MLK55" s="129"/>
      <c r="MLL55" s="129"/>
      <c r="MLM55" s="129"/>
      <c r="MLN55" s="129"/>
      <c r="MLO55" s="129"/>
      <c r="MLP55" s="129"/>
      <c r="MLQ55" s="129"/>
      <c r="MLR55" s="129"/>
      <c r="MLS55" s="129"/>
      <c r="MLT55" s="129"/>
      <c r="MLU55" s="129"/>
      <c r="MLV55" s="129"/>
      <c r="MLW55" s="129"/>
      <c r="MLX55" s="129"/>
      <c r="MLY55" s="129"/>
      <c r="MLZ55" s="129"/>
      <c r="MMA55" s="129"/>
      <c r="MMB55" s="129"/>
      <c r="MMC55" s="129"/>
      <c r="MMD55" s="129"/>
      <c r="MME55" s="129"/>
      <c r="MMF55" s="129"/>
      <c r="MMG55" s="129"/>
      <c r="MMH55" s="129"/>
      <c r="MMI55" s="129"/>
      <c r="MMJ55" s="129"/>
      <c r="MMK55" s="129"/>
      <c r="MML55" s="129"/>
      <c r="MMM55" s="129"/>
      <c r="MMN55" s="129"/>
      <c r="MMO55" s="129"/>
      <c r="MMP55" s="129"/>
      <c r="MMQ55" s="129"/>
      <c r="MMR55" s="129"/>
      <c r="MMS55" s="129"/>
      <c r="MMT55" s="129"/>
      <c r="MMU55" s="129"/>
      <c r="MMV55" s="129"/>
      <c r="MMW55" s="129"/>
      <c r="MMX55" s="129"/>
      <c r="MMY55" s="129"/>
      <c r="MMZ55" s="129"/>
      <c r="MNA55" s="129"/>
      <c r="MNB55" s="129"/>
      <c r="MNC55" s="129"/>
      <c r="MND55" s="129"/>
      <c r="MNE55" s="129"/>
      <c r="MNF55" s="129"/>
      <c r="MNG55" s="129"/>
      <c r="MNH55" s="129"/>
      <c r="MNI55" s="129"/>
      <c r="MNJ55" s="129"/>
      <c r="MNK55" s="129"/>
      <c r="MNL55" s="129"/>
      <c r="MNM55" s="129"/>
      <c r="MNN55" s="129"/>
      <c r="MNO55" s="129"/>
      <c r="MNP55" s="129"/>
      <c r="MNQ55" s="129"/>
      <c r="MNR55" s="129"/>
      <c r="MNS55" s="129"/>
      <c r="MNT55" s="129"/>
      <c r="MNU55" s="129"/>
      <c r="MNV55" s="129"/>
      <c r="MNW55" s="129"/>
      <c r="MNX55" s="129"/>
      <c r="MNY55" s="129"/>
      <c r="MNZ55" s="129"/>
      <c r="MOA55" s="129"/>
      <c r="MOB55" s="129"/>
      <c r="MOC55" s="129"/>
      <c r="MOD55" s="129"/>
      <c r="MOE55" s="129"/>
      <c r="MOF55" s="129"/>
      <c r="MOG55" s="129"/>
      <c r="MOH55" s="129"/>
      <c r="MOI55" s="129"/>
      <c r="MOJ55" s="129"/>
      <c r="MOK55" s="129"/>
      <c r="MOL55" s="129"/>
      <c r="MOM55" s="129"/>
      <c r="MON55" s="129"/>
      <c r="MOO55" s="129"/>
      <c r="MOP55" s="129"/>
      <c r="MOQ55" s="129"/>
      <c r="MOR55" s="129"/>
      <c r="MOS55" s="129"/>
      <c r="MOT55" s="129"/>
      <c r="MOU55" s="129"/>
      <c r="MOV55" s="129"/>
      <c r="MOW55" s="129"/>
      <c r="MOX55" s="129"/>
      <c r="MOY55" s="129"/>
      <c r="MOZ55" s="129"/>
      <c r="MPA55" s="129"/>
      <c r="MPB55" s="129"/>
      <c r="MPC55" s="129"/>
      <c r="MPD55" s="129"/>
      <c r="MPE55" s="129"/>
      <c r="MPF55" s="129"/>
      <c r="MPG55" s="129"/>
      <c r="MPH55" s="129"/>
      <c r="MPI55" s="129"/>
      <c r="MPJ55" s="129"/>
      <c r="MPK55" s="129"/>
      <c r="MPL55" s="129"/>
      <c r="MPM55" s="129"/>
      <c r="MPN55" s="129"/>
      <c r="MPO55" s="129"/>
      <c r="MPP55" s="129"/>
      <c r="MPQ55" s="129"/>
      <c r="MPR55" s="129"/>
      <c r="MPS55" s="129"/>
      <c r="MPT55" s="129"/>
      <c r="MPU55" s="129"/>
      <c r="MPV55" s="129"/>
      <c r="MPW55" s="129"/>
      <c r="MPX55" s="129"/>
      <c r="MPY55" s="129"/>
      <c r="MPZ55" s="129"/>
      <c r="MQA55" s="129"/>
      <c r="MQB55" s="129"/>
      <c r="MQC55" s="129"/>
      <c r="MQD55" s="129"/>
      <c r="MQE55" s="129"/>
      <c r="MQF55" s="129"/>
      <c r="MQG55" s="129"/>
      <c r="MQH55" s="129"/>
      <c r="MQI55" s="129"/>
      <c r="MQJ55" s="129"/>
      <c r="MQK55" s="129"/>
      <c r="MQL55" s="129"/>
      <c r="MQM55" s="129"/>
      <c r="MQN55" s="129"/>
      <c r="MQO55" s="129"/>
      <c r="MQP55" s="129"/>
      <c r="MQQ55" s="129"/>
      <c r="MQR55" s="129"/>
      <c r="MQS55" s="129"/>
      <c r="MQT55" s="129"/>
      <c r="MQU55" s="129"/>
      <c r="MQV55" s="129"/>
      <c r="MQW55" s="129"/>
      <c r="MQX55" s="129"/>
      <c r="MQY55" s="129"/>
      <c r="MQZ55" s="129"/>
      <c r="MRA55" s="129"/>
      <c r="MRB55" s="129"/>
      <c r="MRC55" s="129"/>
      <c r="MRD55" s="129"/>
      <c r="MRE55" s="129"/>
      <c r="MRF55" s="129"/>
      <c r="MRG55" s="129"/>
      <c r="MRH55" s="129"/>
      <c r="MRI55" s="129"/>
      <c r="MRJ55" s="129"/>
      <c r="MRK55" s="129"/>
      <c r="MRL55" s="129"/>
      <c r="MRM55" s="129"/>
      <c r="MRN55" s="129"/>
      <c r="MRO55" s="129"/>
      <c r="MRP55" s="129"/>
      <c r="MRQ55" s="129"/>
      <c r="MRR55" s="129"/>
      <c r="MRS55" s="129"/>
      <c r="MRT55" s="129"/>
      <c r="MRU55" s="129"/>
      <c r="MRV55" s="129"/>
      <c r="MRW55" s="129"/>
      <c r="MRX55" s="129"/>
      <c r="MRY55" s="129"/>
      <c r="MRZ55" s="129"/>
      <c r="MSA55" s="129"/>
      <c r="MSB55" s="129"/>
      <c r="MSC55" s="129"/>
      <c r="MSD55" s="129"/>
      <c r="MSE55" s="129"/>
      <c r="MSF55" s="129"/>
      <c r="MSG55" s="129"/>
      <c r="MSH55" s="129"/>
      <c r="MSI55" s="129"/>
      <c r="MSJ55" s="129"/>
      <c r="MSK55" s="129"/>
      <c r="MSL55" s="129"/>
      <c r="MSM55" s="129"/>
      <c r="MSN55" s="129"/>
      <c r="MSO55" s="129"/>
      <c r="MSP55" s="129"/>
      <c r="MSQ55" s="129"/>
      <c r="MSR55" s="129"/>
      <c r="MSS55" s="129"/>
      <c r="MST55" s="129"/>
      <c r="MSU55" s="129"/>
      <c r="MSV55" s="129"/>
      <c r="MSW55" s="129"/>
      <c r="MSX55" s="129"/>
      <c r="MSY55" s="129"/>
      <c r="MSZ55" s="129"/>
      <c r="MTA55" s="129"/>
      <c r="MTB55" s="129"/>
      <c r="MTC55" s="129"/>
      <c r="MTD55" s="129"/>
      <c r="MTE55" s="129"/>
      <c r="MTF55" s="129"/>
      <c r="MTG55" s="129"/>
      <c r="MTH55" s="129"/>
      <c r="MTI55" s="129"/>
      <c r="MTJ55" s="129"/>
      <c r="MTK55" s="129"/>
      <c r="MTL55" s="129"/>
      <c r="MTM55" s="129"/>
      <c r="MTN55" s="129"/>
      <c r="MTO55" s="129"/>
      <c r="MTP55" s="129"/>
      <c r="MTQ55" s="129"/>
      <c r="MTR55" s="129"/>
      <c r="MTS55" s="129"/>
      <c r="MTT55" s="129"/>
      <c r="MTU55" s="129"/>
      <c r="MTV55" s="129"/>
      <c r="MTW55" s="129"/>
      <c r="MTX55" s="129"/>
      <c r="MTY55" s="129"/>
      <c r="MTZ55" s="129"/>
      <c r="MUA55" s="129"/>
      <c r="MUB55" s="129"/>
      <c r="MUC55" s="129"/>
      <c r="MUD55" s="129"/>
      <c r="MUE55" s="129"/>
      <c r="MUF55" s="129"/>
      <c r="MUG55" s="129"/>
      <c r="MUH55" s="129"/>
      <c r="MUI55" s="129"/>
      <c r="MUJ55" s="129"/>
      <c r="MUK55" s="129"/>
      <c r="MUL55" s="129"/>
      <c r="MUM55" s="129"/>
      <c r="MUN55" s="129"/>
      <c r="MUO55" s="129"/>
      <c r="MUP55" s="129"/>
      <c r="MUQ55" s="129"/>
      <c r="MUR55" s="129"/>
      <c r="MUS55" s="129"/>
      <c r="MUT55" s="129"/>
      <c r="MUU55" s="129"/>
      <c r="MUV55" s="129"/>
      <c r="MUW55" s="129"/>
      <c r="MUX55" s="129"/>
      <c r="MUY55" s="129"/>
      <c r="MUZ55" s="129"/>
      <c r="MVA55" s="129"/>
      <c r="MVB55" s="129"/>
      <c r="MVC55" s="129"/>
      <c r="MVD55" s="129"/>
      <c r="MVE55" s="129"/>
      <c r="MVF55" s="129"/>
      <c r="MVG55" s="129"/>
      <c r="MVH55" s="129"/>
      <c r="MVI55" s="129"/>
      <c r="MVJ55" s="129"/>
      <c r="MVK55" s="129"/>
      <c r="MVL55" s="129"/>
      <c r="MVM55" s="129"/>
      <c r="MVN55" s="129"/>
      <c r="MVO55" s="129"/>
      <c r="MVP55" s="129"/>
      <c r="MVQ55" s="129"/>
      <c r="MVR55" s="129"/>
      <c r="MVS55" s="129"/>
      <c r="MVT55" s="129"/>
      <c r="MVU55" s="129"/>
      <c r="MVV55" s="129"/>
      <c r="MVW55" s="129"/>
      <c r="MVX55" s="129"/>
      <c r="MVY55" s="129"/>
      <c r="MVZ55" s="129"/>
      <c r="MWA55" s="129"/>
      <c r="MWB55" s="129"/>
      <c r="MWC55" s="129"/>
      <c r="MWD55" s="129"/>
      <c r="MWE55" s="129"/>
      <c r="MWF55" s="129"/>
      <c r="MWG55" s="129"/>
      <c r="MWH55" s="129"/>
      <c r="MWI55" s="129"/>
      <c r="MWJ55" s="129"/>
      <c r="MWK55" s="129"/>
      <c r="MWL55" s="129"/>
      <c r="MWM55" s="129"/>
      <c r="MWN55" s="129"/>
      <c r="MWO55" s="129"/>
      <c r="MWP55" s="129"/>
      <c r="MWQ55" s="129"/>
      <c r="MWR55" s="129"/>
      <c r="MWS55" s="129"/>
      <c r="MWT55" s="129"/>
      <c r="MWU55" s="129"/>
      <c r="MWV55" s="129"/>
      <c r="MWW55" s="129"/>
      <c r="MWX55" s="129"/>
      <c r="MWY55" s="129"/>
      <c r="MWZ55" s="129"/>
      <c r="MXA55" s="129"/>
      <c r="MXB55" s="129"/>
      <c r="MXC55" s="129"/>
      <c r="MXD55" s="129"/>
      <c r="MXE55" s="129"/>
      <c r="MXF55" s="129"/>
      <c r="MXG55" s="129"/>
      <c r="MXH55" s="129"/>
      <c r="MXI55" s="129"/>
      <c r="MXJ55" s="129"/>
      <c r="MXK55" s="129"/>
      <c r="MXL55" s="129"/>
      <c r="MXM55" s="129"/>
      <c r="MXN55" s="129"/>
      <c r="MXO55" s="129"/>
      <c r="MXP55" s="129"/>
      <c r="MXQ55" s="129"/>
      <c r="MXR55" s="129"/>
      <c r="MXS55" s="129"/>
      <c r="MXT55" s="129"/>
      <c r="MXU55" s="129"/>
      <c r="MXV55" s="129"/>
      <c r="MXW55" s="129"/>
      <c r="MXX55" s="129"/>
      <c r="MXY55" s="129"/>
      <c r="MXZ55" s="129"/>
      <c r="MYA55" s="129"/>
      <c r="MYB55" s="129"/>
      <c r="MYC55" s="129"/>
      <c r="MYD55" s="129"/>
      <c r="MYE55" s="129"/>
      <c r="MYF55" s="129"/>
      <c r="MYG55" s="129"/>
      <c r="MYH55" s="129"/>
      <c r="MYI55" s="129"/>
      <c r="MYJ55" s="129"/>
      <c r="MYK55" s="129"/>
      <c r="MYL55" s="129"/>
      <c r="MYM55" s="129"/>
      <c r="MYN55" s="129"/>
      <c r="MYO55" s="129"/>
      <c r="MYP55" s="129"/>
      <c r="MYQ55" s="129"/>
      <c r="MYR55" s="129"/>
      <c r="MYS55" s="129"/>
      <c r="MYT55" s="129"/>
      <c r="MYU55" s="129"/>
      <c r="MYV55" s="129"/>
      <c r="MYW55" s="129"/>
      <c r="MYX55" s="129"/>
      <c r="MYY55" s="129"/>
      <c r="MYZ55" s="129"/>
      <c r="MZA55" s="129"/>
      <c r="MZB55" s="129"/>
      <c r="MZC55" s="129"/>
      <c r="MZD55" s="129"/>
      <c r="MZE55" s="129"/>
      <c r="MZF55" s="129"/>
      <c r="MZG55" s="129"/>
      <c r="MZH55" s="129"/>
      <c r="MZI55" s="129"/>
      <c r="MZJ55" s="129"/>
      <c r="MZK55" s="129"/>
      <c r="MZL55" s="129"/>
      <c r="MZM55" s="129"/>
      <c r="MZN55" s="129"/>
      <c r="MZO55" s="129"/>
      <c r="MZP55" s="129"/>
      <c r="MZQ55" s="129"/>
      <c r="MZR55" s="129"/>
      <c r="MZS55" s="129"/>
      <c r="MZT55" s="129"/>
      <c r="MZU55" s="129"/>
      <c r="MZV55" s="129"/>
      <c r="MZW55" s="129"/>
      <c r="MZX55" s="129"/>
      <c r="MZY55" s="129"/>
      <c r="MZZ55" s="129"/>
      <c r="NAA55" s="129"/>
      <c r="NAB55" s="129"/>
      <c r="NAC55" s="129"/>
      <c r="NAD55" s="129"/>
      <c r="NAE55" s="129"/>
      <c r="NAF55" s="129"/>
      <c r="NAG55" s="129"/>
      <c r="NAH55" s="129"/>
      <c r="NAI55" s="129"/>
      <c r="NAJ55" s="129"/>
      <c r="NAK55" s="129"/>
      <c r="NAL55" s="129"/>
      <c r="NAM55" s="129"/>
      <c r="NAN55" s="129"/>
      <c r="NAO55" s="129"/>
      <c r="NAP55" s="129"/>
      <c r="NAQ55" s="129"/>
      <c r="NAR55" s="129"/>
      <c r="NAS55" s="129"/>
      <c r="NAT55" s="129"/>
      <c r="NAU55" s="129"/>
      <c r="NAV55" s="129"/>
      <c r="NAW55" s="129"/>
      <c r="NAX55" s="129"/>
      <c r="NAY55" s="129"/>
      <c r="NAZ55" s="129"/>
      <c r="NBA55" s="129"/>
      <c r="NBB55" s="129"/>
      <c r="NBC55" s="129"/>
      <c r="NBD55" s="129"/>
      <c r="NBE55" s="129"/>
      <c r="NBF55" s="129"/>
      <c r="NBG55" s="129"/>
      <c r="NBH55" s="129"/>
      <c r="NBI55" s="129"/>
      <c r="NBJ55" s="129"/>
      <c r="NBK55" s="129"/>
      <c r="NBL55" s="129"/>
      <c r="NBM55" s="129"/>
      <c r="NBN55" s="129"/>
      <c r="NBO55" s="129"/>
      <c r="NBP55" s="129"/>
      <c r="NBQ55" s="129"/>
      <c r="NBR55" s="129"/>
      <c r="NBS55" s="129"/>
      <c r="NBT55" s="129"/>
      <c r="NBU55" s="129"/>
      <c r="NBV55" s="129"/>
      <c r="NBW55" s="129"/>
      <c r="NBX55" s="129"/>
      <c r="NBY55" s="129"/>
      <c r="NBZ55" s="129"/>
      <c r="NCA55" s="129"/>
      <c r="NCB55" s="129"/>
      <c r="NCC55" s="129"/>
      <c r="NCD55" s="129"/>
      <c r="NCE55" s="129"/>
      <c r="NCF55" s="129"/>
      <c r="NCG55" s="129"/>
      <c r="NCH55" s="129"/>
      <c r="NCI55" s="129"/>
      <c r="NCJ55" s="129"/>
      <c r="NCK55" s="129"/>
      <c r="NCL55" s="129"/>
      <c r="NCM55" s="129"/>
      <c r="NCN55" s="129"/>
      <c r="NCO55" s="129"/>
      <c r="NCP55" s="129"/>
      <c r="NCQ55" s="129"/>
      <c r="NCR55" s="129"/>
      <c r="NCS55" s="129"/>
      <c r="NCT55" s="129"/>
      <c r="NCU55" s="129"/>
      <c r="NCV55" s="129"/>
      <c r="NCW55" s="129"/>
      <c r="NCX55" s="129"/>
      <c r="NCY55" s="129"/>
      <c r="NCZ55" s="129"/>
      <c r="NDA55" s="129"/>
      <c r="NDB55" s="129"/>
      <c r="NDC55" s="129"/>
      <c r="NDD55" s="129"/>
      <c r="NDE55" s="129"/>
      <c r="NDF55" s="129"/>
      <c r="NDG55" s="129"/>
      <c r="NDH55" s="129"/>
      <c r="NDI55" s="129"/>
      <c r="NDJ55" s="129"/>
      <c r="NDK55" s="129"/>
      <c r="NDL55" s="129"/>
      <c r="NDM55" s="129"/>
      <c r="NDN55" s="129"/>
      <c r="NDO55" s="129"/>
      <c r="NDP55" s="129"/>
      <c r="NDQ55" s="129"/>
      <c r="NDR55" s="129"/>
      <c r="NDS55" s="129"/>
      <c r="NDT55" s="129"/>
      <c r="NDU55" s="129"/>
      <c r="NDV55" s="129"/>
      <c r="NDW55" s="129"/>
      <c r="NDX55" s="129"/>
      <c r="NDY55" s="129"/>
      <c r="NDZ55" s="129"/>
      <c r="NEA55" s="129"/>
      <c r="NEB55" s="129"/>
      <c r="NEC55" s="129"/>
      <c r="NED55" s="129"/>
      <c r="NEE55" s="129"/>
      <c r="NEF55" s="129"/>
      <c r="NEG55" s="129"/>
      <c r="NEH55" s="129"/>
      <c r="NEI55" s="129"/>
      <c r="NEJ55" s="129"/>
      <c r="NEK55" s="129"/>
      <c r="NEL55" s="129"/>
      <c r="NEM55" s="129"/>
      <c r="NEN55" s="129"/>
      <c r="NEO55" s="129"/>
      <c r="NEP55" s="129"/>
      <c r="NEQ55" s="129"/>
      <c r="NER55" s="129"/>
      <c r="NES55" s="129"/>
      <c r="NET55" s="129"/>
      <c r="NEU55" s="129"/>
      <c r="NEV55" s="129"/>
      <c r="NEW55" s="129"/>
      <c r="NEX55" s="129"/>
      <c r="NEY55" s="129"/>
      <c r="NEZ55" s="129"/>
      <c r="NFA55" s="129"/>
      <c r="NFB55" s="129"/>
      <c r="NFC55" s="129"/>
      <c r="NFD55" s="129"/>
      <c r="NFE55" s="129"/>
      <c r="NFF55" s="129"/>
      <c r="NFG55" s="129"/>
      <c r="NFH55" s="129"/>
      <c r="NFI55" s="129"/>
      <c r="NFJ55" s="129"/>
      <c r="NFK55" s="129"/>
      <c r="NFL55" s="129"/>
      <c r="NFM55" s="129"/>
      <c r="NFN55" s="129"/>
      <c r="NFO55" s="129"/>
      <c r="NFP55" s="129"/>
      <c r="NFQ55" s="129"/>
      <c r="NFR55" s="129"/>
      <c r="NFS55" s="129"/>
      <c r="NFT55" s="129"/>
      <c r="NFU55" s="129"/>
      <c r="NFV55" s="129"/>
      <c r="NFW55" s="129"/>
      <c r="NFX55" s="129"/>
      <c r="NFY55" s="129"/>
      <c r="NFZ55" s="129"/>
      <c r="NGA55" s="129"/>
      <c r="NGB55" s="129"/>
      <c r="NGC55" s="129"/>
      <c r="NGD55" s="129"/>
      <c r="NGE55" s="129"/>
      <c r="NGF55" s="129"/>
      <c r="NGG55" s="129"/>
      <c r="NGH55" s="129"/>
      <c r="NGI55" s="129"/>
      <c r="NGJ55" s="129"/>
      <c r="NGK55" s="129"/>
      <c r="NGL55" s="129"/>
      <c r="NGM55" s="129"/>
      <c r="NGN55" s="129"/>
      <c r="NGO55" s="129"/>
      <c r="NGP55" s="129"/>
      <c r="NGQ55" s="129"/>
      <c r="NGR55" s="129"/>
      <c r="NGS55" s="129"/>
      <c r="NGT55" s="129"/>
      <c r="NGU55" s="129"/>
      <c r="NGV55" s="129"/>
      <c r="NGW55" s="129"/>
      <c r="NGX55" s="129"/>
      <c r="NGY55" s="129"/>
      <c r="NGZ55" s="129"/>
      <c r="NHA55" s="129"/>
      <c r="NHB55" s="129"/>
      <c r="NHC55" s="129"/>
      <c r="NHD55" s="129"/>
      <c r="NHE55" s="129"/>
      <c r="NHF55" s="129"/>
      <c r="NHG55" s="129"/>
      <c r="NHH55" s="129"/>
      <c r="NHI55" s="129"/>
      <c r="NHJ55" s="129"/>
      <c r="NHK55" s="129"/>
      <c r="NHL55" s="129"/>
      <c r="NHM55" s="129"/>
      <c r="NHN55" s="129"/>
      <c r="NHO55" s="129"/>
      <c r="NHP55" s="129"/>
      <c r="NHQ55" s="129"/>
      <c r="NHR55" s="129"/>
      <c r="NHS55" s="129"/>
      <c r="NHT55" s="129"/>
      <c r="NHU55" s="129"/>
      <c r="NHV55" s="129"/>
      <c r="NHW55" s="129"/>
      <c r="NHX55" s="129"/>
      <c r="NHY55" s="129"/>
      <c r="NHZ55" s="129"/>
      <c r="NIA55" s="129"/>
      <c r="NIB55" s="129"/>
      <c r="NIC55" s="129"/>
      <c r="NID55" s="129"/>
      <c r="NIE55" s="129"/>
      <c r="NIF55" s="129"/>
      <c r="NIG55" s="129"/>
      <c r="NIH55" s="129"/>
      <c r="NII55" s="129"/>
      <c r="NIJ55" s="129"/>
      <c r="NIK55" s="129"/>
      <c r="NIL55" s="129"/>
      <c r="NIM55" s="129"/>
      <c r="NIN55" s="129"/>
      <c r="NIO55" s="129"/>
      <c r="NIP55" s="129"/>
      <c r="NIQ55" s="129"/>
      <c r="NIR55" s="129"/>
      <c r="NIS55" s="129"/>
      <c r="NIT55" s="129"/>
      <c r="NIU55" s="129"/>
      <c r="NIV55" s="129"/>
      <c r="NIW55" s="129"/>
      <c r="NIX55" s="129"/>
      <c r="NIY55" s="129"/>
      <c r="NIZ55" s="129"/>
      <c r="NJA55" s="129"/>
      <c r="NJB55" s="129"/>
      <c r="NJC55" s="129"/>
      <c r="NJD55" s="129"/>
      <c r="NJE55" s="129"/>
      <c r="NJF55" s="129"/>
      <c r="NJG55" s="129"/>
      <c r="NJH55" s="129"/>
      <c r="NJI55" s="129"/>
      <c r="NJJ55" s="129"/>
      <c r="NJK55" s="129"/>
      <c r="NJL55" s="129"/>
      <c r="NJM55" s="129"/>
      <c r="NJN55" s="129"/>
      <c r="NJO55" s="129"/>
      <c r="NJP55" s="129"/>
      <c r="NJQ55" s="129"/>
      <c r="NJR55" s="129"/>
      <c r="NJS55" s="129"/>
      <c r="NJT55" s="129"/>
      <c r="NJU55" s="129"/>
      <c r="NJV55" s="129"/>
      <c r="NJW55" s="129"/>
      <c r="NJX55" s="129"/>
      <c r="NJY55" s="129"/>
      <c r="NJZ55" s="129"/>
      <c r="NKA55" s="129"/>
      <c r="NKB55" s="129"/>
      <c r="NKC55" s="129"/>
      <c r="NKD55" s="129"/>
      <c r="NKE55" s="129"/>
      <c r="NKF55" s="129"/>
      <c r="NKG55" s="129"/>
      <c r="NKH55" s="129"/>
      <c r="NKI55" s="129"/>
      <c r="NKJ55" s="129"/>
      <c r="NKK55" s="129"/>
      <c r="NKL55" s="129"/>
      <c r="NKM55" s="129"/>
      <c r="NKN55" s="129"/>
      <c r="NKO55" s="129"/>
      <c r="NKP55" s="129"/>
      <c r="NKQ55" s="129"/>
      <c r="NKR55" s="129"/>
      <c r="NKS55" s="129"/>
      <c r="NKT55" s="129"/>
      <c r="NKU55" s="129"/>
      <c r="NKV55" s="129"/>
      <c r="NKW55" s="129"/>
      <c r="NKX55" s="129"/>
      <c r="NKY55" s="129"/>
      <c r="NKZ55" s="129"/>
      <c r="NLA55" s="129"/>
      <c r="NLB55" s="129"/>
      <c r="NLC55" s="129"/>
      <c r="NLD55" s="129"/>
      <c r="NLE55" s="129"/>
      <c r="NLF55" s="129"/>
      <c r="NLG55" s="129"/>
      <c r="NLH55" s="129"/>
      <c r="NLI55" s="129"/>
      <c r="NLJ55" s="129"/>
      <c r="NLK55" s="129"/>
      <c r="NLL55" s="129"/>
      <c r="NLM55" s="129"/>
      <c r="NLN55" s="129"/>
      <c r="NLO55" s="129"/>
      <c r="NLP55" s="129"/>
      <c r="NLQ55" s="129"/>
      <c r="NLR55" s="129"/>
      <c r="NLS55" s="129"/>
      <c r="NLT55" s="129"/>
      <c r="NLU55" s="129"/>
      <c r="NLV55" s="129"/>
      <c r="NLW55" s="129"/>
      <c r="NLX55" s="129"/>
      <c r="NLY55" s="129"/>
      <c r="NLZ55" s="129"/>
      <c r="NMA55" s="129"/>
      <c r="NMB55" s="129"/>
      <c r="NMC55" s="129"/>
      <c r="NMD55" s="129"/>
      <c r="NME55" s="129"/>
      <c r="NMF55" s="129"/>
      <c r="NMG55" s="129"/>
      <c r="NMH55" s="129"/>
      <c r="NMI55" s="129"/>
      <c r="NMJ55" s="129"/>
      <c r="NMK55" s="129"/>
      <c r="NML55" s="129"/>
      <c r="NMM55" s="129"/>
      <c r="NMN55" s="129"/>
      <c r="NMO55" s="129"/>
      <c r="NMP55" s="129"/>
      <c r="NMQ55" s="129"/>
      <c r="NMR55" s="129"/>
      <c r="NMS55" s="129"/>
      <c r="NMT55" s="129"/>
      <c r="NMU55" s="129"/>
      <c r="NMV55" s="129"/>
      <c r="NMW55" s="129"/>
      <c r="NMX55" s="129"/>
      <c r="NMY55" s="129"/>
      <c r="NMZ55" s="129"/>
      <c r="NNA55" s="129"/>
      <c r="NNB55" s="129"/>
      <c r="NNC55" s="129"/>
      <c r="NND55" s="129"/>
      <c r="NNE55" s="129"/>
      <c r="NNF55" s="129"/>
      <c r="NNG55" s="129"/>
      <c r="NNH55" s="129"/>
      <c r="NNI55" s="129"/>
      <c r="NNJ55" s="129"/>
      <c r="NNK55" s="129"/>
      <c r="NNL55" s="129"/>
      <c r="NNM55" s="129"/>
      <c r="NNN55" s="129"/>
      <c r="NNO55" s="129"/>
      <c r="NNP55" s="129"/>
      <c r="NNQ55" s="129"/>
      <c r="NNR55" s="129"/>
      <c r="NNS55" s="129"/>
      <c r="NNT55" s="129"/>
      <c r="NNU55" s="129"/>
      <c r="NNV55" s="129"/>
      <c r="NNW55" s="129"/>
      <c r="NNX55" s="129"/>
      <c r="NNY55" s="129"/>
      <c r="NNZ55" s="129"/>
      <c r="NOA55" s="129"/>
      <c r="NOB55" s="129"/>
      <c r="NOC55" s="129"/>
      <c r="NOD55" s="129"/>
      <c r="NOE55" s="129"/>
      <c r="NOF55" s="129"/>
      <c r="NOG55" s="129"/>
      <c r="NOH55" s="129"/>
      <c r="NOI55" s="129"/>
      <c r="NOJ55" s="129"/>
      <c r="NOK55" s="129"/>
      <c r="NOL55" s="129"/>
      <c r="NOM55" s="129"/>
      <c r="NON55" s="129"/>
      <c r="NOO55" s="129"/>
      <c r="NOP55" s="129"/>
      <c r="NOQ55" s="129"/>
      <c r="NOR55" s="129"/>
      <c r="NOS55" s="129"/>
      <c r="NOT55" s="129"/>
      <c r="NOU55" s="129"/>
      <c r="NOV55" s="129"/>
      <c r="NOW55" s="129"/>
      <c r="NOX55" s="129"/>
      <c r="NOY55" s="129"/>
      <c r="NOZ55" s="129"/>
      <c r="NPA55" s="129"/>
      <c r="NPB55" s="129"/>
      <c r="NPC55" s="129"/>
      <c r="NPD55" s="129"/>
      <c r="NPE55" s="129"/>
      <c r="NPF55" s="129"/>
      <c r="NPG55" s="129"/>
      <c r="NPH55" s="129"/>
      <c r="NPI55" s="129"/>
      <c r="NPJ55" s="129"/>
      <c r="NPK55" s="129"/>
      <c r="NPL55" s="129"/>
      <c r="NPM55" s="129"/>
      <c r="NPN55" s="129"/>
      <c r="NPO55" s="129"/>
      <c r="NPP55" s="129"/>
      <c r="NPQ55" s="129"/>
      <c r="NPR55" s="129"/>
      <c r="NPS55" s="129"/>
      <c r="NPT55" s="129"/>
      <c r="NPU55" s="129"/>
      <c r="NPV55" s="129"/>
      <c r="NPW55" s="129"/>
      <c r="NPX55" s="129"/>
      <c r="NPY55" s="129"/>
      <c r="NPZ55" s="129"/>
      <c r="NQA55" s="129"/>
      <c r="NQB55" s="129"/>
      <c r="NQC55" s="129"/>
      <c r="NQD55" s="129"/>
      <c r="NQE55" s="129"/>
      <c r="NQF55" s="129"/>
      <c r="NQG55" s="129"/>
      <c r="NQH55" s="129"/>
      <c r="NQI55" s="129"/>
      <c r="NQJ55" s="129"/>
      <c r="NQK55" s="129"/>
      <c r="NQL55" s="129"/>
      <c r="NQM55" s="129"/>
      <c r="NQN55" s="129"/>
      <c r="NQO55" s="129"/>
      <c r="NQP55" s="129"/>
      <c r="NQQ55" s="129"/>
      <c r="NQR55" s="129"/>
      <c r="NQS55" s="129"/>
      <c r="NQT55" s="129"/>
      <c r="NQU55" s="129"/>
      <c r="NQV55" s="129"/>
      <c r="NQW55" s="129"/>
      <c r="NQX55" s="129"/>
      <c r="NQY55" s="129"/>
      <c r="NQZ55" s="129"/>
      <c r="NRA55" s="129"/>
      <c r="NRB55" s="129"/>
      <c r="NRC55" s="129"/>
      <c r="NRD55" s="129"/>
      <c r="NRE55" s="129"/>
      <c r="NRF55" s="129"/>
      <c r="NRG55" s="129"/>
      <c r="NRH55" s="129"/>
      <c r="NRI55" s="129"/>
      <c r="NRJ55" s="129"/>
      <c r="NRK55" s="129"/>
      <c r="NRL55" s="129"/>
      <c r="NRM55" s="129"/>
      <c r="NRN55" s="129"/>
      <c r="NRO55" s="129"/>
      <c r="NRP55" s="129"/>
      <c r="NRQ55" s="129"/>
      <c r="NRR55" s="129"/>
      <c r="NRS55" s="129"/>
      <c r="NRT55" s="129"/>
      <c r="NRU55" s="129"/>
      <c r="NRV55" s="129"/>
      <c r="NRW55" s="129"/>
      <c r="NRX55" s="129"/>
      <c r="NRY55" s="129"/>
      <c r="NRZ55" s="129"/>
      <c r="NSA55" s="129"/>
      <c r="NSB55" s="129"/>
      <c r="NSC55" s="129"/>
      <c r="NSD55" s="129"/>
      <c r="NSE55" s="129"/>
      <c r="NSF55" s="129"/>
      <c r="NSG55" s="129"/>
      <c r="NSH55" s="129"/>
      <c r="NSI55" s="129"/>
      <c r="NSJ55" s="129"/>
      <c r="NSK55" s="129"/>
      <c r="NSL55" s="129"/>
      <c r="NSM55" s="129"/>
      <c r="NSN55" s="129"/>
      <c r="NSO55" s="129"/>
      <c r="NSP55" s="129"/>
      <c r="NSQ55" s="129"/>
      <c r="NSR55" s="129"/>
      <c r="NSS55" s="129"/>
      <c r="NST55" s="129"/>
      <c r="NSU55" s="129"/>
      <c r="NSV55" s="129"/>
      <c r="NSW55" s="129"/>
      <c r="NSX55" s="129"/>
      <c r="NSY55" s="129"/>
      <c r="NSZ55" s="129"/>
      <c r="NTA55" s="129"/>
      <c r="NTB55" s="129"/>
      <c r="NTC55" s="129"/>
      <c r="NTD55" s="129"/>
      <c r="NTE55" s="129"/>
      <c r="NTF55" s="129"/>
      <c r="NTG55" s="129"/>
      <c r="NTH55" s="129"/>
      <c r="NTI55" s="129"/>
      <c r="NTJ55" s="129"/>
      <c r="NTK55" s="129"/>
      <c r="NTL55" s="129"/>
      <c r="NTM55" s="129"/>
      <c r="NTN55" s="129"/>
      <c r="NTO55" s="129"/>
      <c r="NTP55" s="129"/>
      <c r="NTQ55" s="129"/>
      <c r="NTR55" s="129"/>
      <c r="NTS55" s="129"/>
      <c r="NTT55" s="129"/>
      <c r="NTU55" s="129"/>
      <c r="NTV55" s="129"/>
      <c r="NTW55" s="129"/>
      <c r="NTX55" s="129"/>
      <c r="NTY55" s="129"/>
      <c r="NTZ55" s="129"/>
      <c r="NUA55" s="129"/>
      <c r="NUB55" s="129"/>
      <c r="NUC55" s="129"/>
      <c r="NUD55" s="129"/>
      <c r="NUE55" s="129"/>
      <c r="NUF55" s="129"/>
      <c r="NUG55" s="129"/>
      <c r="NUH55" s="129"/>
      <c r="NUI55" s="129"/>
      <c r="NUJ55" s="129"/>
      <c r="NUK55" s="129"/>
      <c r="NUL55" s="129"/>
      <c r="NUM55" s="129"/>
      <c r="NUN55" s="129"/>
      <c r="NUO55" s="129"/>
      <c r="NUP55" s="129"/>
      <c r="NUQ55" s="129"/>
      <c r="NUR55" s="129"/>
      <c r="NUS55" s="129"/>
      <c r="NUT55" s="129"/>
      <c r="NUU55" s="129"/>
      <c r="NUV55" s="129"/>
      <c r="NUW55" s="129"/>
      <c r="NUX55" s="129"/>
      <c r="NUY55" s="129"/>
      <c r="NUZ55" s="129"/>
      <c r="NVA55" s="129"/>
      <c r="NVB55" s="129"/>
      <c r="NVC55" s="129"/>
      <c r="NVD55" s="129"/>
      <c r="NVE55" s="129"/>
      <c r="NVF55" s="129"/>
      <c r="NVG55" s="129"/>
      <c r="NVH55" s="129"/>
      <c r="NVI55" s="129"/>
      <c r="NVJ55" s="129"/>
      <c r="NVK55" s="129"/>
      <c r="NVL55" s="129"/>
      <c r="NVM55" s="129"/>
      <c r="NVN55" s="129"/>
      <c r="NVO55" s="129"/>
      <c r="NVP55" s="129"/>
      <c r="NVQ55" s="129"/>
      <c r="NVR55" s="129"/>
      <c r="NVS55" s="129"/>
      <c r="NVT55" s="129"/>
      <c r="NVU55" s="129"/>
      <c r="NVV55" s="129"/>
      <c r="NVW55" s="129"/>
      <c r="NVX55" s="129"/>
      <c r="NVY55" s="129"/>
      <c r="NVZ55" s="129"/>
      <c r="NWA55" s="129"/>
      <c r="NWB55" s="129"/>
      <c r="NWC55" s="129"/>
      <c r="NWD55" s="129"/>
      <c r="NWE55" s="129"/>
      <c r="NWF55" s="129"/>
      <c r="NWG55" s="129"/>
      <c r="NWH55" s="129"/>
      <c r="NWI55" s="129"/>
      <c r="NWJ55" s="129"/>
      <c r="NWK55" s="129"/>
      <c r="NWL55" s="129"/>
      <c r="NWM55" s="129"/>
      <c r="NWN55" s="129"/>
      <c r="NWO55" s="129"/>
      <c r="NWP55" s="129"/>
      <c r="NWQ55" s="129"/>
      <c r="NWR55" s="129"/>
      <c r="NWS55" s="129"/>
      <c r="NWT55" s="129"/>
      <c r="NWU55" s="129"/>
      <c r="NWV55" s="129"/>
      <c r="NWW55" s="129"/>
      <c r="NWX55" s="129"/>
      <c r="NWY55" s="129"/>
      <c r="NWZ55" s="129"/>
      <c r="NXA55" s="129"/>
      <c r="NXB55" s="129"/>
      <c r="NXC55" s="129"/>
      <c r="NXD55" s="129"/>
      <c r="NXE55" s="129"/>
      <c r="NXF55" s="129"/>
      <c r="NXG55" s="129"/>
      <c r="NXH55" s="129"/>
      <c r="NXI55" s="129"/>
      <c r="NXJ55" s="129"/>
      <c r="NXK55" s="129"/>
      <c r="NXL55" s="129"/>
      <c r="NXM55" s="129"/>
      <c r="NXN55" s="129"/>
      <c r="NXO55" s="129"/>
      <c r="NXP55" s="129"/>
      <c r="NXQ55" s="129"/>
      <c r="NXR55" s="129"/>
      <c r="NXS55" s="129"/>
      <c r="NXT55" s="129"/>
      <c r="NXU55" s="129"/>
      <c r="NXV55" s="129"/>
      <c r="NXW55" s="129"/>
      <c r="NXX55" s="129"/>
      <c r="NXY55" s="129"/>
      <c r="NXZ55" s="129"/>
      <c r="NYA55" s="129"/>
      <c r="NYB55" s="129"/>
      <c r="NYC55" s="129"/>
      <c r="NYD55" s="129"/>
      <c r="NYE55" s="129"/>
      <c r="NYF55" s="129"/>
      <c r="NYG55" s="129"/>
      <c r="NYH55" s="129"/>
      <c r="NYI55" s="129"/>
      <c r="NYJ55" s="129"/>
      <c r="NYK55" s="129"/>
      <c r="NYL55" s="129"/>
      <c r="NYM55" s="129"/>
      <c r="NYN55" s="129"/>
      <c r="NYO55" s="129"/>
      <c r="NYP55" s="129"/>
      <c r="NYQ55" s="129"/>
      <c r="NYR55" s="129"/>
      <c r="NYS55" s="129"/>
      <c r="NYT55" s="129"/>
      <c r="NYU55" s="129"/>
      <c r="NYV55" s="129"/>
      <c r="NYW55" s="129"/>
      <c r="NYX55" s="129"/>
      <c r="NYY55" s="129"/>
      <c r="NYZ55" s="129"/>
      <c r="NZA55" s="129"/>
      <c r="NZB55" s="129"/>
      <c r="NZC55" s="129"/>
      <c r="NZD55" s="129"/>
      <c r="NZE55" s="129"/>
      <c r="NZF55" s="129"/>
      <c r="NZG55" s="129"/>
      <c r="NZH55" s="129"/>
      <c r="NZI55" s="129"/>
      <c r="NZJ55" s="129"/>
      <c r="NZK55" s="129"/>
      <c r="NZL55" s="129"/>
      <c r="NZM55" s="129"/>
      <c r="NZN55" s="129"/>
      <c r="NZO55" s="129"/>
      <c r="NZP55" s="129"/>
      <c r="NZQ55" s="129"/>
      <c r="NZR55" s="129"/>
      <c r="NZS55" s="129"/>
      <c r="NZT55" s="129"/>
      <c r="NZU55" s="129"/>
      <c r="NZV55" s="129"/>
      <c r="NZW55" s="129"/>
      <c r="NZX55" s="129"/>
      <c r="NZY55" s="129"/>
      <c r="NZZ55" s="129"/>
      <c r="OAA55" s="129"/>
      <c r="OAB55" s="129"/>
      <c r="OAC55" s="129"/>
      <c r="OAD55" s="129"/>
      <c r="OAE55" s="129"/>
      <c r="OAF55" s="129"/>
      <c r="OAG55" s="129"/>
      <c r="OAH55" s="129"/>
      <c r="OAI55" s="129"/>
      <c r="OAJ55" s="129"/>
      <c r="OAK55" s="129"/>
      <c r="OAL55" s="129"/>
      <c r="OAM55" s="129"/>
      <c r="OAN55" s="129"/>
      <c r="OAO55" s="129"/>
      <c r="OAP55" s="129"/>
      <c r="OAQ55" s="129"/>
      <c r="OAR55" s="129"/>
      <c r="OAS55" s="129"/>
      <c r="OAT55" s="129"/>
      <c r="OAU55" s="129"/>
      <c r="OAV55" s="129"/>
      <c r="OAW55" s="129"/>
      <c r="OAX55" s="129"/>
      <c r="OAY55" s="129"/>
      <c r="OAZ55" s="129"/>
      <c r="OBA55" s="129"/>
      <c r="OBB55" s="129"/>
      <c r="OBC55" s="129"/>
      <c r="OBD55" s="129"/>
      <c r="OBE55" s="129"/>
      <c r="OBF55" s="129"/>
      <c r="OBG55" s="129"/>
      <c r="OBH55" s="129"/>
      <c r="OBI55" s="129"/>
      <c r="OBJ55" s="129"/>
      <c r="OBK55" s="129"/>
      <c r="OBL55" s="129"/>
      <c r="OBM55" s="129"/>
      <c r="OBN55" s="129"/>
      <c r="OBO55" s="129"/>
      <c r="OBP55" s="129"/>
      <c r="OBQ55" s="129"/>
      <c r="OBR55" s="129"/>
      <c r="OBS55" s="129"/>
      <c r="OBT55" s="129"/>
      <c r="OBU55" s="129"/>
      <c r="OBV55" s="129"/>
      <c r="OBW55" s="129"/>
      <c r="OBX55" s="129"/>
      <c r="OBY55" s="129"/>
      <c r="OBZ55" s="129"/>
      <c r="OCA55" s="129"/>
      <c r="OCB55" s="129"/>
      <c r="OCC55" s="129"/>
      <c r="OCD55" s="129"/>
      <c r="OCE55" s="129"/>
      <c r="OCF55" s="129"/>
      <c r="OCG55" s="129"/>
      <c r="OCH55" s="129"/>
      <c r="OCI55" s="129"/>
      <c r="OCJ55" s="129"/>
      <c r="OCK55" s="129"/>
      <c r="OCL55" s="129"/>
      <c r="OCM55" s="129"/>
      <c r="OCN55" s="129"/>
      <c r="OCO55" s="129"/>
      <c r="OCP55" s="129"/>
      <c r="OCQ55" s="129"/>
      <c r="OCR55" s="129"/>
      <c r="OCS55" s="129"/>
      <c r="OCT55" s="129"/>
      <c r="OCU55" s="129"/>
      <c r="OCV55" s="129"/>
      <c r="OCW55" s="129"/>
      <c r="OCX55" s="129"/>
      <c r="OCY55" s="129"/>
      <c r="OCZ55" s="129"/>
      <c r="ODA55" s="129"/>
      <c r="ODB55" s="129"/>
      <c r="ODC55" s="129"/>
      <c r="ODD55" s="129"/>
      <c r="ODE55" s="129"/>
      <c r="ODF55" s="129"/>
      <c r="ODG55" s="129"/>
      <c r="ODH55" s="129"/>
      <c r="ODI55" s="129"/>
      <c r="ODJ55" s="129"/>
      <c r="ODK55" s="129"/>
      <c r="ODL55" s="129"/>
      <c r="ODM55" s="129"/>
      <c r="ODN55" s="129"/>
      <c r="ODO55" s="129"/>
      <c r="ODP55" s="129"/>
      <c r="ODQ55" s="129"/>
      <c r="ODR55" s="129"/>
      <c r="ODS55" s="129"/>
      <c r="ODT55" s="129"/>
      <c r="ODU55" s="129"/>
      <c r="ODV55" s="129"/>
      <c r="ODW55" s="129"/>
      <c r="ODX55" s="129"/>
      <c r="ODY55" s="129"/>
      <c r="ODZ55" s="129"/>
      <c r="OEA55" s="129"/>
      <c r="OEB55" s="129"/>
      <c r="OEC55" s="129"/>
      <c r="OED55" s="129"/>
      <c r="OEE55" s="129"/>
      <c r="OEF55" s="129"/>
      <c r="OEG55" s="129"/>
      <c r="OEH55" s="129"/>
      <c r="OEI55" s="129"/>
      <c r="OEJ55" s="129"/>
      <c r="OEK55" s="129"/>
      <c r="OEL55" s="129"/>
      <c r="OEM55" s="129"/>
      <c r="OEN55" s="129"/>
      <c r="OEO55" s="129"/>
      <c r="OEP55" s="129"/>
      <c r="OEQ55" s="129"/>
      <c r="OER55" s="129"/>
      <c r="OES55" s="129"/>
      <c r="OET55" s="129"/>
      <c r="OEU55" s="129"/>
      <c r="OEV55" s="129"/>
      <c r="OEW55" s="129"/>
      <c r="OEX55" s="129"/>
      <c r="OEY55" s="129"/>
      <c r="OEZ55" s="129"/>
      <c r="OFA55" s="129"/>
      <c r="OFB55" s="129"/>
      <c r="OFC55" s="129"/>
      <c r="OFD55" s="129"/>
      <c r="OFE55" s="129"/>
      <c r="OFF55" s="129"/>
      <c r="OFG55" s="129"/>
      <c r="OFH55" s="129"/>
      <c r="OFI55" s="129"/>
      <c r="OFJ55" s="129"/>
      <c r="OFK55" s="129"/>
      <c r="OFL55" s="129"/>
      <c r="OFM55" s="129"/>
      <c r="OFN55" s="129"/>
      <c r="OFO55" s="129"/>
      <c r="OFP55" s="129"/>
      <c r="OFQ55" s="129"/>
      <c r="OFR55" s="129"/>
      <c r="OFS55" s="129"/>
      <c r="OFT55" s="129"/>
      <c r="OFU55" s="129"/>
      <c r="OFV55" s="129"/>
      <c r="OFW55" s="129"/>
      <c r="OFX55" s="129"/>
      <c r="OFY55" s="129"/>
      <c r="OFZ55" s="129"/>
      <c r="OGA55" s="129"/>
      <c r="OGB55" s="129"/>
      <c r="OGC55" s="129"/>
      <c r="OGD55" s="129"/>
      <c r="OGE55" s="129"/>
      <c r="OGF55" s="129"/>
      <c r="OGG55" s="129"/>
      <c r="OGH55" s="129"/>
      <c r="OGI55" s="129"/>
      <c r="OGJ55" s="129"/>
      <c r="OGK55" s="129"/>
      <c r="OGL55" s="129"/>
      <c r="OGM55" s="129"/>
      <c r="OGN55" s="129"/>
      <c r="OGO55" s="129"/>
      <c r="OGP55" s="129"/>
      <c r="OGQ55" s="129"/>
      <c r="OGR55" s="129"/>
      <c r="OGS55" s="129"/>
      <c r="OGT55" s="129"/>
      <c r="OGU55" s="129"/>
      <c r="OGV55" s="129"/>
      <c r="OGW55" s="129"/>
      <c r="OGX55" s="129"/>
      <c r="OGY55" s="129"/>
      <c r="OGZ55" s="129"/>
      <c r="OHA55" s="129"/>
      <c r="OHB55" s="129"/>
      <c r="OHC55" s="129"/>
      <c r="OHD55" s="129"/>
      <c r="OHE55" s="129"/>
      <c r="OHF55" s="129"/>
      <c r="OHG55" s="129"/>
      <c r="OHH55" s="129"/>
      <c r="OHI55" s="129"/>
      <c r="OHJ55" s="129"/>
      <c r="OHK55" s="129"/>
      <c r="OHL55" s="129"/>
      <c r="OHM55" s="129"/>
      <c r="OHN55" s="129"/>
      <c r="OHO55" s="129"/>
      <c r="OHP55" s="129"/>
      <c r="OHQ55" s="129"/>
      <c r="OHR55" s="129"/>
      <c r="OHS55" s="129"/>
      <c r="OHT55" s="129"/>
      <c r="OHU55" s="129"/>
      <c r="OHV55" s="129"/>
      <c r="OHW55" s="129"/>
      <c r="OHX55" s="129"/>
      <c r="OHY55" s="129"/>
      <c r="OHZ55" s="129"/>
      <c r="OIA55" s="129"/>
      <c r="OIB55" s="129"/>
      <c r="OIC55" s="129"/>
      <c r="OID55" s="129"/>
      <c r="OIE55" s="129"/>
      <c r="OIF55" s="129"/>
      <c r="OIG55" s="129"/>
      <c r="OIH55" s="129"/>
      <c r="OII55" s="129"/>
      <c r="OIJ55" s="129"/>
      <c r="OIK55" s="129"/>
      <c r="OIL55" s="129"/>
      <c r="OIM55" s="129"/>
      <c r="OIN55" s="129"/>
      <c r="OIO55" s="129"/>
      <c r="OIP55" s="129"/>
      <c r="OIQ55" s="129"/>
      <c r="OIR55" s="129"/>
      <c r="OIS55" s="129"/>
      <c r="OIT55" s="129"/>
      <c r="OIU55" s="129"/>
      <c r="OIV55" s="129"/>
      <c r="OIW55" s="129"/>
      <c r="OIX55" s="129"/>
      <c r="OIY55" s="129"/>
      <c r="OIZ55" s="129"/>
      <c r="OJA55" s="129"/>
      <c r="OJB55" s="129"/>
      <c r="OJC55" s="129"/>
      <c r="OJD55" s="129"/>
      <c r="OJE55" s="129"/>
      <c r="OJF55" s="129"/>
      <c r="OJG55" s="129"/>
      <c r="OJH55" s="129"/>
      <c r="OJI55" s="129"/>
      <c r="OJJ55" s="129"/>
      <c r="OJK55" s="129"/>
      <c r="OJL55" s="129"/>
      <c r="OJM55" s="129"/>
      <c r="OJN55" s="129"/>
      <c r="OJO55" s="129"/>
      <c r="OJP55" s="129"/>
      <c r="OJQ55" s="129"/>
      <c r="OJR55" s="129"/>
      <c r="OJS55" s="129"/>
      <c r="OJT55" s="129"/>
      <c r="OJU55" s="129"/>
      <c r="OJV55" s="129"/>
      <c r="OJW55" s="129"/>
      <c r="OJX55" s="129"/>
      <c r="OJY55" s="129"/>
      <c r="OJZ55" s="129"/>
      <c r="OKA55" s="129"/>
      <c r="OKB55" s="129"/>
      <c r="OKC55" s="129"/>
      <c r="OKD55" s="129"/>
      <c r="OKE55" s="129"/>
      <c r="OKF55" s="129"/>
      <c r="OKG55" s="129"/>
      <c r="OKH55" s="129"/>
      <c r="OKI55" s="129"/>
      <c r="OKJ55" s="129"/>
      <c r="OKK55" s="129"/>
      <c r="OKL55" s="129"/>
      <c r="OKM55" s="129"/>
      <c r="OKN55" s="129"/>
      <c r="OKO55" s="129"/>
      <c r="OKP55" s="129"/>
      <c r="OKQ55" s="129"/>
      <c r="OKR55" s="129"/>
      <c r="OKS55" s="129"/>
      <c r="OKT55" s="129"/>
      <c r="OKU55" s="129"/>
      <c r="OKV55" s="129"/>
      <c r="OKW55" s="129"/>
      <c r="OKX55" s="129"/>
      <c r="OKY55" s="129"/>
      <c r="OKZ55" s="129"/>
      <c r="OLA55" s="129"/>
      <c r="OLB55" s="129"/>
      <c r="OLC55" s="129"/>
      <c r="OLD55" s="129"/>
      <c r="OLE55" s="129"/>
      <c r="OLF55" s="129"/>
      <c r="OLG55" s="129"/>
      <c r="OLH55" s="129"/>
      <c r="OLI55" s="129"/>
      <c r="OLJ55" s="129"/>
      <c r="OLK55" s="129"/>
      <c r="OLL55" s="129"/>
      <c r="OLM55" s="129"/>
      <c r="OLN55" s="129"/>
      <c r="OLO55" s="129"/>
      <c r="OLP55" s="129"/>
      <c r="OLQ55" s="129"/>
      <c r="OLR55" s="129"/>
      <c r="OLS55" s="129"/>
      <c r="OLT55" s="129"/>
      <c r="OLU55" s="129"/>
      <c r="OLV55" s="129"/>
      <c r="OLW55" s="129"/>
      <c r="OLX55" s="129"/>
      <c r="OLY55" s="129"/>
      <c r="OLZ55" s="129"/>
      <c r="OMA55" s="129"/>
      <c r="OMB55" s="129"/>
      <c r="OMC55" s="129"/>
      <c r="OMD55" s="129"/>
      <c r="OME55" s="129"/>
      <c r="OMF55" s="129"/>
      <c r="OMG55" s="129"/>
      <c r="OMH55" s="129"/>
      <c r="OMI55" s="129"/>
      <c r="OMJ55" s="129"/>
      <c r="OMK55" s="129"/>
      <c r="OML55" s="129"/>
      <c r="OMM55" s="129"/>
      <c r="OMN55" s="129"/>
      <c r="OMO55" s="129"/>
      <c r="OMP55" s="129"/>
      <c r="OMQ55" s="129"/>
      <c r="OMR55" s="129"/>
      <c r="OMS55" s="129"/>
      <c r="OMT55" s="129"/>
      <c r="OMU55" s="129"/>
      <c r="OMV55" s="129"/>
      <c r="OMW55" s="129"/>
      <c r="OMX55" s="129"/>
      <c r="OMY55" s="129"/>
      <c r="OMZ55" s="129"/>
      <c r="ONA55" s="129"/>
      <c r="ONB55" s="129"/>
      <c r="ONC55" s="129"/>
      <c r="OND55" s="129"/>
      <c r="ONE55" s="129"/>
      <c r="ONF55" s="129"/>
      <c r="ONG55" s="129"/>
      <c r="ONH55" s="129"/>
      <c r="ONI55" s="129"/>
      <c r="ONJ55" s="129"/>
      <c r="ONK55" s="129"/>
      <c r="ONL55" s="129"/>
      <c r="ONM55" s="129"/>
      <c r="ONN55" s="129"/>
      <c r="ONO55" s="129"/>
      <c r="ONP55" s="129"/>
      <c r="ONQ55" s="129"/>
      <c r="ONR55" s="129"/>
      <c r="ONS55" s="129"/>
      <c r="ONT55" s="129"/>
      <c r="ONU55" s="129"/>
      <c r="ONV55" s="129"/>
      <c r="ONW55" s="129"/>
      <c r="ONX55" s="129"/>
      <c r="ONY55" s="129"/>
      <c r="ONZ55" s="129"/>
      <c r="OOA55" s="129"/>
      <c r="OOB55" s="129"/>
      <c r="OOC55" s="129"/>
      <c r="OOD55" s="129"/>
      <c r="OOE55" s="129"/>
      <c r="OOF55" s="129"/>
      <c r="OOG55" s="129"/>
      <c r="OOH55" s="129"/>
      <c r="OOI55" s="129"/>
      <c r="OOJ55" s="129"/>
      <c r="OOK55" s="129"/>
      <c r="OOL55" s="129"/>
      <c r="OOM55" s="129"/>
      <c r="OON55" s="129"/>
      <c r="OOO55" s="129"/>
      <c r="OOP55" s="129"/>
      <c r="OOQ55" s="129"/>
      <c r="OOR55" s="129"/>
      <c r="OOS55" s="129"/>
      <c r="OOT55" s="129"/>
      <c r="OOU55" s="129"/>
      <c r="OOV55" s="129"/>
      <c r="OOW55" s="129"/>
      <c r="OOX55" s="129"/>
      <c r="OOY55" s="129"/>
      <c r="OOZ55" s="129"/>
      <c r="OPA55" s="129"/>
      <c r="OPB55" s="129"/>
      <c r="OPC55" s="129"/>
      <c r="OPD55" s="129"/>
      <c r="OPE55" s="129"/>
      <c r="OPF55" s="129"/>
      <c r="OPG55" s="129"/>
      <c r="OPH55" s="129"/>
      <c r="OPI55" s="129"/>
      <c r="OPJ55" s="129"/>
      <c r="OPK55" s="129"/>
      <c r="OPL55" s="129"/>
      <c r="OPM55" s="129"/>
      <c r="OPN55" s="129"/>
      <c r="OPO55" s="129"/>
      <c r="OPP55" s="129"/>
      <c r="OPQ55" s="129"/>
      <c r="OPR55" s="129"/>
      <c r="OPS55" s="129"/>
      <c r="OPT55" s="129"/>
      <c r="OPU55" s="129"/>
      <c r="OPV55" s="129"/>
      <c r="OPW55" s="129"/>
      <c r="OPX55" s="129"/>
      <c r="OPY55" s="129"/>
      <c r="OPZ55" s="129"/>
      <c r="OQA55" s="129"/>
      <c r="OQB55" s="129"/>
      <c r="OQC55" s="129"/>
      <c r="OQD55" s="129"/>
      <c r="OQE55" s="129"/>
      <c r="OQF55" s="129"/>
      <c r="OQG55" s="129"/>
      <c r="OQH55" s="129"/>
      <c r="OQI55" s="129"/>
      <c r="OQJ55" s="129"/>
      <c r="OQK55" s="129"/>
      <c r="OQL55" s="129"/>
      <c r="OQM55" s="129"/>
      <c r="OQN55" s="129"/>
      <c r="OQO55" s="129"/>
      <c r="OQP55" s="129"/>
      <c r="OQQ55" s="129"/>
      <c r="OQR55" s="129"/>
      <c r="OQS55" s="129"/>
      <c r="OQT55" s="129"/>
      <c r="OQU55" s="129"/>
      <c r="OQV55" s="129"/>
      <c r="OQW55" s="129"/>
      <c r="OQX55" s="129"/>
      <c r="OQY55" s="129"/>
      <c r="OQZ55" s="129"/>
      <c r="ORA55" s="129"/>
      <c r="ORB55" s="129"/>
      <c r="ORC55" s="129"/>
      <c r="ORD55" s="129"/>
      <c r="ORE55" s="129"/>
      <c r="ORF55" s="129"/>
      <c r="ORG55" s="129"/>
      <c r="ORH55" s="129"/>
      <c r="ORI55" s="129"/>
      <c r="ORJ55" s="129"/>
      <c r="ORK55" s="129"/>
      <c r="ORL55" s="129"/>
      <c r="ORM55" s="129"/>
      <c r="ORN55" s="129"/>
      <c r="ORO55" s="129"/>
      <c r="ORP55" s="129"/>
      <c r="ORQ55" s="129"/>
      <c r="ORR55" s="129"/>
      <c r="ORS55" s="129"/>
      <c r="ORT55" s="129"/>
      <c r="ORU55" s="129"/>
      <c r="ORV55" s="129"/>
      <c r="ORW55" s="129"/>
      <c r="ORX55" s="129"/>
      <c r="ORY55" s="129"/>
      <c r="ORZ55" s="129"/>
      <c r="OSA55" s="129"/>
      <c r="OSB55" s="129"/>
      <c r="OSC55" s="129"/>
      <c r="OSD55" s="129"/>
      <c r="OSE55" s="129"/>
      <c r="OSF55" s="129"/>
      <c r="OSG55" s="129"/>
      <c r="OSH55" s="129"/>
      <c r="OSI55" s="129"/>
      <c r="OSJ55" s="129"/>
      <c r="OSK55" s="129"/>
      <c r="OSL55" s="129"/>
      <c r="OSM55" s="129"/>
      <c r="OSN55" s="129"/>
      <c r="OSO55" s="129"/>
      <c r="OSP55" s="129"/>
      <c r="OSQ55" s="129"/>
      <c r="OSR55" s="129"/>
      <c r="OSS55" s="129"/>
      <c r="OST55" s="129"/>
      <c r="OSU55" s="129"/>
      <c r="OSV55" s="129"/>
      <c r="OSW55" s="129"/>
      <c r="OSX55" s="129"/>
      <c r="OSY55" s="129"/>
      <c r="OSZ55" s="129"/>
      <c r="OTA55" s="129"/>
      <c r="OTB55" s="129"/>
      <c r="OTC55" s="129"/>
      <c r="OTD55" s="129"/>
      <c r="OTE55" s="129"/>
      <c r="OTF55" s="129"/>
      <c r="OTG55" s="129"/>
      <c r="OTH55" s="129"/>
      <c r="OTI55" s="129"/>
      <c r="OTJ55" s="129"/>
      <c r="OTK55" s="129"/>
      <c r="OTL55" s="129"/>
      <c r="OTM55" s="129"/>
      <c r="OTN55" s="129"/>
      <c r="OTO55" s="129"/>
      <c r="OTP55" s="129"/>
      <c r="OTQ55" s="129"/>
      <c r="OTR55" s="129"/>
      <c r="OTS55" s="129"/>
      <c r="OTT55" s="129"/>
      <c r="OTU55" s="129"/>
      <c r="OTV55" s="129"/>
      <c r="OTW55" s="129"/>
      <c r="OTX55" s="129"/>
      <c r="OTY55" s="129"/>
      <c r="OTZ55" s="129"/>
      <c r="OUA55" s="129"/>
      <c r="OUB55" s="129"/>
      <c r="OUC55" s="129"/>
      <c r="OUD55" s="129"/>
      <c r="OUE55" s="129"/>
      <c r="OUF55" s="129"/>
      <c r="OUG55" s="129"/>
      <c r="OUH55" s="129"/>
      <c r="OUI55" s="129"/>
      <c r="OUJ55" s="129"/>
      <c r="OUK55" s="129"/>
      <c r="OUL55" s="129"/>
      <c r="OUM55" s="129"/>
      <c r="OUN55" s="129"/>
      <c r="OUO55" s="129"/>
      <c r="OUP55" s="129"/>
      <c r="OUQ55" s="129"/>
      <c r="OUR55" s="129"/>
      <c r="OUS55" s="129"/>
      <c r="OUT55" s="129"/>
      <c r="OUU55" s="129"/>
      <c r="OUV55" s="129"/>
      <c r="OUW55" s="129"/>
      <c r="OUX55" s="129"/>
      <c r="OUY55" s="129"/>
      <c r="OUZ55" s="129"/>
      <c r="OVA55" s="129"/>
      <c r="OVB55" s="129"/>
      <c r="OVC55" s="129"/>
      <c r="OVD55" s="129"/>
      <c r="OVE55" s="129"/>
      <c r="OVF55" s="129"/>
      <c r="OVG55" s="129"/>
      <c r="OVH55" s="129"/>
      <c r="OVI55" s="129"/>
      <c r="OVJ55" s="129"/>
      <c r="OVK55" s="129"/>
      <c r="OVL55" s="129"/>
      <c r="OVM55" s="129"/>
      <c r="OVN55" s="129"/>
      <c r="OVO55" s="129"/>
      <c r="OVP55" s="129"/>
      <c r="OVQ55" s="129"/>
      <c r="OVR55" s="129"/>
      <c r="OVS55" s="129"/>
      <c r="OVT55" s="129"/>
      <c r="OVU55" s="129"/>
      <c r="OVV55" s="129"/>
      <c r="OVW55" s="129"/>
      <c r="OVX55" s="129"/>
      <c r="OVY55" s="129"/>
      <c r="OVZ55" s="129"/>
      <c r="OWA55" s="129"/>
      <c r="OWB55" s="129"/>
      <c r="OWC55" s="129"/>
      <c r="OWD55" s="129"/>
      <c r="OWE55" s="129"/>
      <c r="OWF55" s="129"/>
      <c r="OWG55" s="129"/>
      <c r="OWH55" s="129"/>
      <c r="OWI55" s="129"/>
      <c r="OWJ55" s="129"/>
      <c r="OWK55" s="129"/>
      <c r="OWL55" s="129"/>
      <c r="OWM55" s="129"/>
      <c r="OWN55" s="129"/>
      <c r="OWO55" s="129"/>
      <c r="OWP55" s="129"/>
      <c r="OWQ55" s="129"/>
      <c r="OWR55" s="129"/>
      <c r="OWS55" s="129"/>
      <c r="OWT55" s="129"/>
      <c r="OWU55" s="129"/>
      <c r="OWV55" s="129"/>
      <c r="OWW55" s="129"/>
      <c r="OWX55" s="129"/>
      <c r="OWY55" s="129"/>
      <c r="OWZ55" s="129"/>
      <c r="OXA55" s="129"/>
      <c r="OXB55" s="129"/>
      <c r="OXC55" s="129"/>
      <c r="OXD55" s="129"/>
      <c r="OXE55" s="129"/>
      <c r="OXF55" s="129"/>
      <c r="OXG55" s="129"/>
      <c r="OXH55" s="129"/>
      <c r="OXI55" s="129"/>
      <c r="OXJ55" s="129"/>
      <c r="OXK55" s="129"/>
      <c r="OXL55" s="129"/>
      <c r="OXM55" s="129"/>
      <c r="OXN55" s="129"/>
      <c r="OXO55" s="129"/>
      <c r="OXP55" s="129"/>
      <c r="OXQ55" s="129"/>
      <c r="OXR55" s="129"/>
      <c r="OXS55" s="129"/>
      <c r="OXT55" s="129"/>
      <c r="OXU55" s="129"/>
      <c r="OXV55" s="129"/>
      <c r="OXW55" s="129"/>
      <c r="OXX55" s="129"/>
      <c r="OXY55" s="129"/>
      <c r="OXZ55" s="129"/>
      <c r="OYA55" s="129"/>
      <c r="OYB55" s="129"/>
      <c r="OYC55" s="129"/>
      <c r="OYD55" s="129"/>
      <c r="OYE55" s="129"/>
      <c r="OYF55" s="129"/>
      <c r="OYG55" s="129"/>
      <c r="OYH55" s="129"/>
      <c r="OYI55" s="129"/>
      <c r="OYJ55" s="129"/>
      <c r="OYK55" s="129"/>
      <c r="OYL55" s="129"/>
      <c r="OYM55" s="129"/>
      <c r="OYN55" s="129"/>
      <c r="OYO55" s="129"/>
      <c r="OYP55" s="129"/>
      <c r="OYQ55" s="129"/>
      <c r="OYR55" s="129"/>
      <c r="OYS55" s="129"/>
      <c r="OYT55" s="129"/>
      <c r="OYU55" s="129"/>
      <c r="OYV55" s="129"/>
      <c r="OYW55" s="129"/>
      <c r="OYX55" s="129"/>
      <c r="OYY55" s="129"/>
      <c r="OYZ55" s="129"/>
      <c r="OZA55" s="129"/>
      <c r="OZB55" s="129"/>
      <c r="OZC55" s="129"/>
      <c r="OZD55" s="129"/>
      <c r="OZE55" s="129"/>
      <c r="OZF55" s="129"/>
      <c r="OZG55" s="129"/>
      <c r="OZH55" s="129"/>
      <c r="OZI55" s="129"/>
      <c r="OZJ55" s="129"/>
      <c r="OZK55" s="129"/>
      <c r="OZL55" s="129"/>
      <c r="OZM55" s="129"/>
      <c r="OZN55" s="129"/>
      <c r="OZO55" s="129"/>
      <c r="OZP55" s="129"/>
      <c r="OZQ55" s="129"/>
      <c r="OZR55" s="129"/>
      <c r="OZS55" s="129"/>
      <c r="OZT55" s="129"/>
      <c r="OZU55" s="129"/>
      <c r="OZV55" s="129"/>
      <c r="OZW55" s="129"/>
      <c r="OZX55" s="129"/>
      <c r="OZY55" s="129"/>
      <c r="OZZ55" s="129"/>
      <c r="PAA55" s="129"/>
      <c r="PAB55" s="129"/>
      <c r="PAC55" s="129"/>
      <c r="PAD55" s="129"/>
      <c r="PAE55" s="129"/>
      <c r="PAF55" s="129"/>
      <c r="PAG55" s="129"/>
      <c r="PAH55" s="129"/>
      <c r="PAI55" s="129"/>
      <c r="PAJ55" s="129"/>
      <c r="PAK55" s="129"/>
      <c r="PAL55" s="129"/>
      <c r="PAM55" s="129"/>
      <c r="PAN55" s="129"/>
      <c r="PAO55" s="129"/>
      <c r="PAP55" s="129"/>
      <c r="PAQ55" s="129"/>
      <c r="PAR55" s="129"/>
      <c r="PAS55" s="129"/>
      <c r="PAT55" s="129"/>
      <c r="PAU55" s="129"/>
      <c r="PAV55" s="129"/>
      <c r="PAW55" s="129"/>
      <c r="PAX55" s="129"/>
      <c r="PAY55" s="129"/>
      <c r="PAZ55" s="129"/>
      <c r="PBA55" s="129"/>
      <c r="PBB55" s="129"/>
      <c r="PBC55" s="129"/>
      <c r="PBD55" s="129"/>
      <c r="PBE55" s="129"/>
      <c r="PBF55" s="129"/>
      <c r="PBG55" s="129"/>
      <c r="PBH55" s="129"/>
      <c r="PBI55" s="129"/>
      <c r="PBJ55" s="129"/>
      <c r="PBK55" s="129"/>
      <c r="PBL55" s="129"/>
      <c r="PBM55" s="129"/>
      <c r="PBN55" s="129"/>
      <c r="PBO55" s="129"/>
      <c r="PBP55" s="129"/>
      <c r="PBQ55" s="129"/>
      <c r="PBR55" s="129"/>
      <c r="PBS55" s="129"/>
      <c r="PBT55" s="129"/>
      <c r="PBU55" s="129"/>
      <c r="PBV55" s="129"/>
      <c r="PBW55" s="129"/>
      <c r="PBX55" s="129"/>
      <c r="PBY55" s="129"/>
      <c r="PBZ55" s="129"/>
      <c r="PCA55" s="129"/>
      <c r="PCB55" s="129"/>
      <c r="PCC55" s="129"/>
      <c r="PCD55" s="129"/>
      <c r="PCE55" s="129"/>
      <c r="PCF55" s="129"/>
      <c r="PCG55" s="129"/>
      <c r="PCH55" s="129"/>
      <c r="PCI55" s="129"/>
      <c r="PCJ55" s="129"/>
      <c r="PCK55" s="129"/>
      <c r="PCL55" s="129"/>
      <c r="PCM55" s="129"/>
      <c r="PCN55" s="129"/>
      <c r="PCO55" s="129"/>
      <c r="PCP55" s="129"/>
      <c r="PCQ55" s="129"/>
      <c r="PCR55" s="129"/>
      <c r="PCS55" s="129"/>
      <c r="PCT55" s="129"/>
      <c r="PCU55" s="129"/>
      <c r="PCV55" s="129"/>
      <c r="PCW55" s="129"/>
      <c r="PCX55" s="129"/>
      <c r="PCY55" s="129"/>
      <c r="PCZ55" s="129"/>
      <c r="PDA55" s="129"/>
      <c r="PDB55" s="129"/>
      <c r="PDC55" s="129"/>
      <c r="PDD55" s="129"/>
      <c r="PDE55" s="129"/>
      <c r="PDF55" s="129"/>
      <c r="PDG55" s="129"/>
      <c r="PDH55" s="129"/>
      <c r="PDI55" s="129"/>
      <c r="PDJ55" s="129"/>
      <c r="PDK55" s="129"/>
      <c r="PDL55" s="129"/>
      <c r="PDM55" s="129"/>
      <c r="PDN55" s="129"/>
      <c r="PDO55" s="129"/>
      <c r="PDP55" s="129"/>
      <c r="PDQ55" s="129"/>
      <c r="PDR55" s="129"/>
      <c r="PDS55" s="129"/>
      <c r="PDT55" s="129"/>
      <c r="PDU55" s="129"/>
      <c r="PDV55" s="129"/>
      <c r="PDW55" s="129"/>
      <c r="PDX55" s="129"/>
      <c r="PDY55" s="129"/>
      <c r="PDZ55" s="129"/>
      <c r="PEA55" s="129"/>
      <c r="PEB55" s="129"/>
      <c r="PEC55" s="129"/>
      <c r="PED55" s="129"/>
      <c r="PEE55" s="129"/>
      <c r="PEF55" s="129"/>
      <c r="PEG55" s="129"/>
      <c r="PEH55" s="129"/>
      <c r="PEI55" s="129"/>
      <c r="PEJ55" s="129"/>
      <c r="PEK55" s="129"/>
      <c r="PEL55" s="129"/>
      <c r="PEM55" s="129"/>
      <c r="PEN55" s="129"/>
      <c r="PEO55" s="129"/>
      <c r="PEP55" s="129"/>
      <c r="PEQ55" s="129"/>
      <c r="PER55" s="129"/>
      <c r="PES55" s="129"/>
      <c r="PET55" s="129"/>
      <c r="PEU55" s="129"/>
      <c r="PEV55" s="129"/>
      <c r="PEW55" s="129"/>
      <c r="PEX55" s="129"/>
      <c r="PEY55" s="129"/>
      <c r="PEZ55" s="129"/>
      <c r="PFA55" s="129"/>
      <c r="PFB55" s="129"/>
      <c r="PFC55" s="129"/>
      <c r="PFD55" s="129"/>
      <c r="PFE55" s="129"/>
      <c r="PFF55" s="129"/>
      <c r="PFG55" s="129"/>
      <c r="PFH55" s="129"/>
      <c r="PFI55" s="129"/>
      <c r="PFJ55" s="129"/>
      <c r="PFK55" s="129"/>
      <c r="PFL55" s="129"/>
      <c r="PFM55" s="129"/>
      <c r="PFN55" s="129"/>
      <c r="PFO55" s="129"/>
      <c r="PFP55" s="129"/>
      <c r="PFQ55" s="129"/>
      <c r="PFR55" s="129"/>
      <c r="PFS55" s="129"/>
      <c r="PFT55" s="129"/>
      <c r="PFU55" s="129"/>
      <c r="PFV55" s="129"/>
      <c r="PFW55" s="129"/>
      <c r="PFX55" s="129"/>
      <c r="PFY55" s="129"/>
      <c r="PFZ55" s="129"/>
      <c r="PGA55" s="129"/>
      <c r="PGB55" s="129"/>
      <c r="PGC55" s="129"/>
      <c r="PGD55" s="129"/>
      <c r="PGE55" s="129"/>
      <c r="PGF55" s="129"/>
      <c r="PGG55" s="129"/>
      <c r="PGH55" s="129"/>
      <c r="PGI55" s="129"/>
      <c r="PGJ55" s="129"/>
      <c r="PGK55" s="129"/>
      <c r="PGL55" s="129"/>
      <c r="PGM55" s="129"/>
      <c r="PGN55" s="129"/>
      <c r="PGO55" s="129"/>
      <c r="PGP55" s="129"/>
      <c r="PGQ55" s="129"/>
      <c r="PGR55" s="129"/>
      <c r="PGS55" s="129"/>
      <c r="PGT55" s="129"/>
      <c r="PGU55" s="129"/>
      <c r="PGV55" s="129"/>
      <c r="PGW55" s="129"/>
      <c r="PGX55" s="129"/>
      <c r="PGY55" s="129"/>
      <c r="PGZ55" s="129"/>
      <c r="PHA55" s="129"/>
      <c r="PHB55" s="129"/>
      <c r="PHC55" s="129"/>
      <c r="PHD55" s="129"/>
      <c r="PHE55" s="129"/>
      <c r="PHF55" s="129"/>
      <c r="PHG55" s="129"/>
      <c r="PHH55" s="129"/>
      <c r="PHI55" s="129"/>
      <c r="PHJ55" s="129"/>
      <c r="PHK55" s="129"/>
      <c r="PHL55" s="129"/>
      <c r="PHM55" s="129"/>
      <c r="PHN55" s="129"/>
      <c r="PHO55" s="129"/>
      <c r="PHP55" s="129"/>
      <c r="PHQ55" s="129"/>
      <c r="PHR55" s="129"/>
      <c r="PHS55" s="129"/>
      <c r="PHT55" s="129"/>
      <c r="PHU55" s="129"/>
      <c r="PHV55" s="129"/>
      <c r="PHW55" s="129"/>
      <c r="PHX55" s="129"/>
      <c r="PHY55" s="129"/>
      <c r="PHZ55" s="129"/>
      <c r="PIA55" s="129"/>
      <c r="PIB55" s="129"/>
      <c r="PIC55" s="129"/>
      <c r="PID55" s="129"/>
      <c r="PIE55" s="129"/>
      <c r="PIF55" s="129"/>
      <c r="PIG55" s="129"/>
      <c r="PIH55" s="129"/>
      <c r="PII55" s="129"/>
      <c r="PIJ55" s="129"/>
      <c r="PIK55" s="129"/>
      <c r="PIL55" s="129"/>
      <c r="PIM55" s="129"/>
      <c r="PIN55" s="129"/>
      <c r="PIO55" s="129"/>
      <c r="PIP55" s="129"/>
      <c r="PIQ55" s="129"/>
      <c r="PIR55" s="129"/>
      <c r="PIS55" s="129"/>
      <c r="PIT55" s="129"/>
      <c r="PIU55" s="129"/>
      <c r="PIV55" s="129"/>
      <c r="PIW55" s="129"/>
      <c r="PIX55" s="129"/>
      <c r="PIY55" s="129"/>
      <c r="PIZ55" s="129"/>
      <c r="PJA55" s="129"/>
      <c r="PJB55" s="129"/>
      <c r="PJC55" s="129"/>
      <c r="PJD55" s="129"/>
      <c r="PJE55" s="129"/>
      <c r="PJF55" s="129"/>
      <c r="PJG55" s="129"/>
      <c r="PJH55" s="129"/>
      <c r="PJI55" s="129"/>
      <c r="PJJ55" s="129"/>
      <c r="PJK55" s="129"/>
      <c r="PJL55" s="129"/>
      <c r="PJM55" s="129"/>
      <c r="PJN55" s="129"/>
      <c r="PJO55" s="129"/>
      <c r="PJP55" s="129"/>
      <c r="PJQ55" s="129"/>
      <c r="PJR55" s="129"/>
      <c r="PJS55" s="129"/>
      <c r="PJT55" s="129"/>
      <c r="PJU55" s="129"/>
      <c r="PJV55" s="129"/>
      <c r="PJW55" s="129"/>
      <c r="PJX55" s="129"/>
      <c r="PJY55" s="129"/>
      <c r="PJZ55" s="129"/>
      <c r="PKA55" s="129"/>
      <c r="PKB55" s="129"/>
      <c r="PKC55" s="129"/>
      <c r="PKD55" s="129"/>
      <c r="PKE55" s="129"/>
      <c r="PKF55" s="129"/>
      <c r="PKG55" s="129"/>
      <c r="PKH55" s="129"/>
      <c r="PKI55" s="129"/>
      <c r="PKJ55" s="129"/>
      <c r="PKK55" s="129"/>
      <c r="PKL55" s="129"/>
      <c r="PKM55" s="129"/>
      <c r="PKN55" s="129"/>
      <c r="PKO55" s="129"/>
      <c r="PKP55" s="129"/>
      <c r="PKQ55" s="129"/>
      <c r="PKR55" s="129"/>
      <c r="PKS55" s="129"/>
      <c r="PKT55" s="129"/>
      <c r="PKU55" s="129"/>
      <c r="PKV55" s="129"/>
      <c r="PKW55" s="129"/>
      <c r="PKX55" s="129"/>
      <c r="PKY55" s="129"/>
      <c r="PKZ55" s="129"/>
      <c r="PLA55" s="129"/>
      <c r="PLB55" s="129"/>
      <c r="PLC55" s="129"/>
      <c r="PLD55" s="129"/>
      <c r="PLE55" s="129"/>
      <c r="PLF55" s="129"/>
      <c r="PLG55" s="129"/>
      <c r="PLH55" s="129"/>
      <c r="PLI55" s="129"/>
      <c r="PLJ55" s="129"/>
      <c r="PLK55" s="129"/>
      <c r="PLL55" s="129"/>
      <c r="PLM55" s="129"/>
      <c r="PLN55" s="129"/>
      <c r="PLO55" s="129"/>
      <c r="PLP55" s="129"/>
      <c r="PLQ55" s="129"/>
      <c r="PLR55" s="129"/>
      <c r="PLS55" s="129"/>
      <c r="PLT55" s="129"/>
      <c r="PLU55" s="129"/>
      <c r="PLV55" s="129"/>
      <c r="PLW55" s="129"/>
      <c r="PLX55" s="129"/>
      <c r="PLY55" s="129"/>
      <c r="PLZ55" s="129"/>
      <c r="PMA55" s="129"/>
      <c r="PMB55" s="129"/>
      <c r="PMC55" s="129"/>
      <c r="PMD55" s="129"/>
      <c r="PME55" s="129"/>
      <c r="PMF55" s="129"/>
      <c r="PMG55" s="129"/>
      <c r="PMH55" s="129"/>
      <c r="PMI55" s="129"/>
      <c r="PMJ55" s="129"/>
      <c r="PMK55" s="129"/>
      <c r="PML55" s="129"/>
      <c r="PMM55" s="129"/>
      <c r="PMN55" s="129"/>
      <c r="PMO55" s="129"/>
      <c r="PMP55" s="129"/>
      <c r="PMQ55" s="129"/>
      <c r="PMR55" s="129"/>
      <c r="PMS55" s="129"/>
      <c r="PMT55" s="129"/>
      <c r="PMU55" s="129"/>
      <c r="PMV55" s="129"/>
      <c r="PMW55" s="129"/>
      <c r="PMX55" s="129"/>
      <c r="PMY55" s="129"/>
      <c r="PMZ55" s="129"/>
      <c r="PNA55" s="129"/>
      <c r="PNB55" s="129"/>
      <c r="PNC55" s="129"/>
      <c r="PND55" s="129"/>
      <c r="PNE55" s="129"/>
      <c r="PNF55" s="129"/>
      <c r="PNG55" s="129"/>
      <c r="PNH55" s="129"/>
      <c r="PNI55" s="129"/>
      <c r="PNJ55" s="129"/>
      <c r="PNK55" s="129"/>
      <c r="PNL55" s="129"/>
      <c r="PNM55" s="129"/>
      <c r="PNN55" s="129"/>
      <c r="PNO55" s="129"/>
      <c r="PNP55" s="129"/>
      <c r="PNQ55" s="129"/>
      <c r="PNR55" s="129"/>
      <c r="PNS55" s="129"/>
      <c r="PNT55" s="129"/>
      <c r="PNU55" s="129"/>
      <c r="PNV55" s="129"/>
      <c r="PNW55" s="129"/>
      <c r="PNX55" s="129"/>
      <c r="PNY55" s="129"/>
      <c r="PNZ55" s="129"/>
      <c r="POA55" s="129"/>
      <c r="POB55" s="129"/>
      <c r="POC55" s="129"/>
      <c r="POD55" s="129"/>
      <c r="POE55" s="129"/>
      <c r="POF55" s="129"/>
      <c r="POG55" s="129"/>
      <c r="POH55" s="129"/>
      <c r="POI55" s="129"/>
      <c r="POJ55" s="129"/>
      <c r="POK55" s="129"/>
      <c r="POL55" s="129"/>
      <c r="POM55" s="129"/>
      <c r="PON55" s="129"/>
      <c r="POO55" s="129"/>
      <c r="POP55" s="129"/>
      <c r="POQ55" s="129"/>
      <c r="POR55" s="129"/>
      <c r="POS55" s="129"/>
      <c r="POT55" s="129"/>
      <c r="POU55" s="129"/>
      <c r="POV55" s="129"/>
      <c r="POW55" s="129"/>
      <c r="POX55" s="129"/>
      <c r="POY55" s="129"/>
      <c r="POZ55" s="129"/>
      <c r="PPA55" s="129"/>
      <c r="PPB55" s="129"/>
      <c r="PPC55" s="129"/>
      <c r="PPD55" s="129"/>
      <c r="PPE55" s="129"/>
      <c r="PPF55" s="129"/>
      <c r="PPG55" s="129"/>
      <c r="PPH55" s="129"/>
      <c r="PPI55" s="129"/>
      <c r="PPJ55" s="129"/>
      <c r="PPK55" s="129"/>
      <c r="PPL55" s="129"/>
      <c r="PPM55" s="129"/>
      <c r="PPN55" s="129"/>
      <c r="PPO55" s="129"/>
      <c r="PPP55" s="129"/>
      <c r="PPQ55" s="129"/>
      <c r="PPR55" s="129"/>
      <c r="PPS55" s="129"/>
      <c r="PPT55" s="129"/>
      <c r="PPU55" s="129"/>
      <c r="PPV55" s="129"/>
      <c r="PPW55" s="129"/>
      <c r="PPX55" s="129"/>
      <c r="PPY55" s="129"/>
      <c r="PPZ55" s="129"/>
      <c r="PQA55" s="129"/>
      <c r="PQB55" s="129"/>
      <c r="PQC55" s="129"/>
      <c r="PQD55" s="129"/>
      <c r="PQE55" s="129"/>
      <c r="PQF55" s="129"/>
      <c r="PQG55" s="129"/>
      <c r="PQH55" s="129"/>
      <c r="PQI55" s="129"/>
      <c r="PQJ55" s="129"/>
      <c r="PQK55" s="129"/>
      <c r="PQL55" s="129"/>
      <c r="PQM55" s="129"/>
      <c r="PQN55" s="129"/>
      <c r="PQO55" s="129"/>
      <c r="PQP55" s="129"/>
      <c r="PQQ55" s="129"/>
      <c r="PQR55" s="129"/>
      <c r="PQS55" s="129"/>
      <c r="PQT55" s="129"/>
      <c r="PQU55" s="129"/>
      <c r="PQV55" s="129"/>
      <c r="PQW55" s="129"/>
      <c r="PQX55" s="129"/>
      <c r="PQY55" s="129"/>
      <c r="PQZ55" s="129"/>
      <c r="PRA55" s="129"/>
      <c r="PRB55" s="129"/>
      <c r="PRC55" s="129"/>
      <c r="PRD55" s="129"/>
      <c r="PRE55" s="129"/>
      <c r="PRF55" s="129"/>
      <c r="PRG55" s="129"/>
      <c r="PRH55" s="129"/>
      <c r="PRI55" s="129"/>
      <c r="PRJ55" s="129"/>
      <c r="PRK55" s="129"/>
      <c r="PRL55" s="129"/>
      <c r="PRM55" s="129"/>
      <c r="PRN55" s="129"/>
      <c r="PRO55" s="129"/>
      <c r="PRP55" s="129"/>
      <c r="PRQ55" s="129"/>
      <c r="PRR55" s="129"/>
      <c r="PRS55" s="129"/>
      <c r="PRT55" s="129"/>
      <c r="PRU55" s="129"/>
      <c r="PRV55" s="129"/>
      <c r="PRW55" s="129"/>
      <c r="PRX55" s="129"/>
      <c r="PRY55" s="129"/>
      <c r="PRZ55" s="129"/>
      <c r="PSA55" s="129"/>
      <c r="PSB55" s="129"/>
      <c r="PSC55" s="129"/>
      <c r="PSD55" s="129"/>
      <c r="PSE55" s="129"/>
      <c r="PSF55" s="129"/>
      <c r="PSG55" s="129"/>
      <c r="PSH55" s="129"/>
      <c r="PSI55" s="129"/>
      <c r="PSJ55" s="129"/>
      <c r="PSK55" s="129"/>
      <c r="PSL55" s="129"/>
      <c r="PSM55" s="129"/>
      <c r="PSN55" s="129"/>
      <c r="PSO55" s="129"/>
      <c r="PSP55" s="129"/>
      <c r="PSQ55" s="129"/>
      <c r="PSR55" s="129"/>
      <c r="PSS55" s="129"/>
      <c r="PST55" s="129"/>
      <c r="PSU55" s="129"/>
      <c r="PSV55" s="129"/>
      <c r="PSW55" s="129"/>
      <c r="PSX55" s="129"/>
      <c r="PSY55" s="129"/>
      <c r="PSZ55" s="129"/>
      <c r="PTA55" s="129"/>
      <c r="PTB55" s="129"/>
      <c r="PTC55" s="129"/>
      <c r="PTD55" s="129"/>
      <c r="PTE55" s="129"/>
      <c r="PTF55" s="129"/>
      <c r="PTG55" s="129"/>
      <c r="PTH55" s="129"/>
      <c r="PTI55" s="129"/>
      <c r="PTJ55" s="129"/>
      <c r="PTK55" s="129"/>
      <c r="PTL55" s="129"/>
      <c r="PTM55" s="129"/>
      <c r="PTN55" s="129"/>
      <c r="PTO55" s="129"/>
      <c r="PTP55" s="129"/>
      <c r="PTQ55" s="129"/>
      <c r="PTR55" s="129"/>
      <c r="PTS55" s="129"/>
      <c r="PTT55" s="129"/>
      <c r="PTU55" s="129"/>
      <c r="PTV55" s="129"/>
      <c r="PTW55" s="129"/>
      <c r="PTX55" s="129"/>
      <c r="PTY55" s="129"/>
      <c r="PTZ55" s="129"/>
      <c r="PUA55" s="129"/>
      <c r="PUB55" s="129"/>
      <c r="PUC55" s="129"/>
      <c r="PUD55" s="129"/>
      <c r="PUE55" s="129"/>
      <c r="PUF55" s="129"/>
      <c r="PUG55" s="129"/>
      <c r="PUH55" s="129"/>
      <c r="PUI55" s="129"/>
      <c r="PUJ55" s="129"/>
      <c r="PUK55" s="129"/>
      <c r="PUL55" s="129"/>
      <c r="PUM55" s="129"/>
      <c r="PUN55" s="129"/>
      <c r="PUO55" s="129"/>
      <c r="PUP55" s="129"/>
      <c r="PUQ55" s="129"/>
      <c r="PUR55" s="129"/>
      <c r="PUS55" s="129"/>
      <c r="PUT55" s="129"/>
      <c r="PUU55" s="129"/>
      <c r="PUV55" s="129"/>
      <c r="PUW55" s="129"/>
      <c r="PUX55" s="129"/>
      <c r="PUY55" s="129"/>
      <c r="PUZ55" s="129"/>
      <c r="PVA55" s="129"/>
      <c r="PVB55" s="129"/>
      <c r="PVC55" s="129"/>
      <c r="PVD55" s="129"/>
      <c r="PVE55" s="129"/>
      <c r="PVF55" s="129"/>
      <c r="PVG55" s="129"/>
      <c r="PVH55" s="129"/>
      <c r="PVI55" s="129"/>
      <c r="PVJ55" s="129"/>
      <c r="PVK55" s="129"/>
      <c r="PVL55" s="129"/>
      <c r="PVM55" s="129"/>
      <c r="PVN55" s="129"/>
      <c r="PVO55" s="129"/>
      <c r="PVP55" s="129"/>
      <c r="PVQ55" s="129"/>
      <c r="PVR55" s="129"/>
      <c r="PVS55" s="129"/>
      <c r="PVT55" s="129"/>
      <c r="PVU55" s="129"/>
      <c r="PVV55" s="129"/>
      <c r="PVW55" s="129"/>
      <c r="PVX55" s="129"/>
      <c r="PVY55" s="129"/>
      <c r="PVZ55" s="129"/>
      <c r="PWA55" s="129"/>
      <c r="PWB55" s="129"/>
      <c r="PWC55" s="129"/>
      <c r="PWD55" s="129"/>
      <c r="PWE55" s="129"/>
      <c r="PWF55" s="129"/>
      <c r="PWG55" s="129"/>
      <c r="PWH55" s="129"/>
      <c r="PWI55" s="129"/>
      <c r="PWJ55" s="129"/>
      <c r="PWK55" s="129"/>
      <c r="PWL55" s="129"/>
      <c r="PWM55" s="129"/>
      <c r="PWN55" s="129"/>
      <c r="PWO55" s="129"/>
      <c r="PWP55" s="129"/>
      <c r="PWQ55" s="129"/>
      <c r="PWR55" s="129"/>
      <c r="PWS55" s="129"/>
      <c r="PWT55" s="129"/>
      <c r="PWU55" s="129"/>
      <c r="PWV55" s="129"/>
      <c r="PWW55" s="129"/>
      <c r="PWX55" s="129"/>
      <c r="PWY55" s="129"/>
      <c r="PWZ55" s="129"/>
      <c r="PXA55" s="129"/>
      <c r="PXB55" s="129"/>
      <c r="PXC55" s="129"/>
      <c r="PXD55" s="129"/>
      <c r="PXE55" s="129"/>
      <c r="PXF55" s="129"/>
      <c r="PXG55" s="129"/>
      <c r="PXH55" s="129"/>
      <c r="PXI55" s="129"/>
      <c r="PXJ55" s="129"/>
      <c r="PXK55" s="129"/>
      <c r="PXL55" s="129"/>
      <c r="PXM55" s="129"/>
      <c r="PXN55" s="129"/>
      <c r="PXO55" s="129"/>
      <c r="PXP55" s="129"/>
      <c r="PXQ55" s="129"/>
      <c r="PXR55" s="129"/>
      <c r="PXS55" s="129"/>
      <c r="PXT55" s="129"/>
      <c r="PXU55" s="129"/>
      <c r="PXV55" s="129"/>
      <c r="PXW55" s="129"/>
      <c r="PXX55" s="129"/>
      <c r="PXY55" s="129"/>
      <c r="PXZ55" s="129"/>
      <c r="PYA55" s="129"/>
      <c r="PYB55" s="129"/>
      <c r="PYC55" s="129"/>
      <c r="PYD55" s="129"/>
      <c r="PYE55" s="129"/>
      <c r="PYF55" s="129"/>
      <c r="PYG55" s="129"/>
      <c r="PYH55" s="129"/>
      <c r="PYI55" s="129"/>
      <c r="PYJ55" s="129"/>
      <c r="PYK55" s="129"/>
      <c r="PYL55" s="129"/>
      <c r="PYM55" s="129"/>
      <c r="PYN55" s="129"/>
      <c r="PYO55" s="129"/>
      <c r="PYP55" s="129"/>
      <c r="PYQ55" s="129"/>
      <c r="PYR55" s="129"/>
      <c r="PYS55" s="129"/>
      <c r="PYT55" s="129"/>
      <c r="PYU55" s="129"/>
      <c r="PYV55" s="129"/>
      <c r="PYW55" s="129"/>
      <c r="PYX55" s="129"/>
      <c r="PYY55" s="129"/>
      <c r="PYZ55" s="129"/>
      <c r="PZA55" s="129"/>
      <c r="PZB55" s="129"/>
      <c r="PZC55" s="129"/>
      <c r="PZD55" s="129"/>
      <c r="PZE55" s="129"/>
      <c r="PZF55" s="129"/>
      <c r="PZG55" s="129"/>
      <c r="PZH55" s="129"/>
      <c r="PZI55" s="129"/>
      <c r="PZJ55" s="129"/>
      <c r="PZK55" s="129"/>
      <c r="PZL55" s="129"/>
      <c r="PZM55" s="129"/>
      <c r="PZN55" s="129"/>
      <c r="PZO55" s="129"/>
      <c r="PZP55" s="129"/>
      <c r="PZQ55" s="129"/>
      <c r="PZR55" s="129"/>
      <c r="PZS55" s="129"/>
      <c r="PZT55" s="129"/>
      <c r="PZU55" s="129"/>
      <c r="PZV55" s="129"/>
      <c r="PZW55" s="129"/>
      <c r="PZX55" s="129"/>
      <c r="PZY55" s="129"/>
      <c r="PZZ55" s="129"/>
      <c r="QAA55" s="129"/>
      <c r="QAB55" s="129"/>
      <c r="QAC55" s="129"/>
      <c r="QAD55" s="129"/>
      <c r="QAE55" s="129"/>
      <c r="QAF55" s="129"/>
      <c r="QAG55" s="129"/>
      <c r="QAH55" s="129"/>
      <c r="QAI55" s="129"/>
      <c r="QAJ55" s="129"/>
      <c r="QAK55" s="129"/>
      <c r="QAL55" s="129"/>
      <c r="QAM55" s="129"/>
      <c r="QAN55" s="129"/>
      <c r="QAO55" s="129"/>
      <c r="QAP55" s="129"/>
      <c r="QAQ55" s="129"/>
      <c r="QAR55" s="129"/>
      <c r="QAS55" s="129"/>
      <c r="QAT55" s="129"/>
      <c r="QAU55" s="129"/>
      <c r="QAV55" s="129"/>
      <c r="QAW55" s="129"/>
      <c r="QAX55" s="129"/>
      <c r="QAY55" s="129"/>
      <c r="QAZ55" s="129"/>
      <c r="QBA55" s="129"/>
      <c r="QBB55" s="129"/>
      <c r="QBC55" s="129"/>
      <c r="QBD55" s="129"/>
      <c r="QBE55" s="129"/>
      <c r="QBF55" s="129"/>
      <c r="QBG55" s="129"/>
      <c r="QBH55" s="129"/>
      <c r="QBI55" s="129"/>
      <c r="QBJ55" s="129"/>
      <c r="QBK55" s="129"/>
      <c r="QBL55" s="129"/>
      <c r="QBM55" s="129"/>
      <c r="QBN55" s="129"/>
      <c r="QBO55" s="129"/>
      <c r="QBP55" s="129"/>
      <c r="QBQ55" s="129"/>
      <c r="QBR55" s="129"/>
      <c r="QBS55" s="129"/>
      <c r="QBT55" s="129"/>
      <c r="QBU55" s="129"/>
      <c r="QBV55" s="129"/>
      <c r="QBW55" s="129"/>
      <c r="QBX55" s="129"/>
      <c r="QBY55" s="129"/>
      <c r="QBZ55" s="129"/>
      <c r="QCA55" s="129"/>
      <c r="QCB55" s="129"/>
      <c r="QCC55" s="129"/>
      <c r="QCD55" s="129"/>
      <c r="QCE55" s="129"/>
      <c r="QCF55" s="129"/>
      <c r="QCG55" s="129"/>
      <c r="QCH55" s="129"/>
      <c r="QCI55" s="129"/>
      <c r="QCJ55" s="129"/>
      <c r="QCK55" s="129"/>
      <c r="QCL55" s="129"/>
      <c r="QCM55" s="129"/>
      <c r="QCN55" s="129"/>
      <c r="QCO55" s="129"/>
      <c r="QCP55" s="129"/>
      <c r="QCQ55" s="129"/>
      <c r="QCR55" s="129"/>
      <c r="QCS55" s="129"/>
      <c r="QCT55" s="129"/>
      <c r="QCU55" s="129"/>
      <c r="QCV55" s="129"/>
      <c r="QCW55" s="129"/>
      <c r="QCX55" s="129"/>
      <c r="QCY55" s="129"/>
      <c r="QCZ55" s="129"/>
      <c r="QDA55" s="129"/>
      <c r="QDB55" s="129"/>
      <c r="QDC55" s="129"/>
      <c r="QDD55" s="129"/>
      <c r="QDE55" s="129"/>
      <c r="QDF55" s="129"/>
      <c r="QDG55" s="129"/>
      <c r="QDH55" s="129"/>
      <c r="QDI55" s="129"/>
      <c r="QDJ55" s="129"/>
      <c r="QDK55" s="129"/>
      <c r="QDL55" s="129"/>
      <c r="QDM55" s="129"/>
      <c r="QDN55" s="129"/>
      <c r="QDO55" s="129"/>
      <c r="QDP55" s="129"/>
      <c r="QDQ55" s="129"/>
      <c r="QDR55" s="129"/>
      <c r="QDS55" s="129"/>
      <c r="QDT55" s="129"/>
      <c r="QDU55" s="129"/>
      <c r="QDV55" s="129"/>
      <c r="QDW55" s="129"/>
      <c r="QDX55" s="129"/>
      <c r="QDY55" s="129"/>
      <c r="QDZ55" s="129"/>
      <c r="QEA55" s="129"/>
      <c r="QEB55" s="129"/>
      <c r="QEC55" s="129"/>
      <c r="QED55" s="129"/>
      <c r="QEE55" s="129"/>
      <c r="QEF55" s="129"/>
      <c r="QEG55" s="129"/>
      <c r="QEH55" s="129"/>
      <c r="QEI55" s="129"/>
      <c r="QEJ55" s="129"/>
      <c r="QEK55" s="129"/>
      <c r="QEL55" s="129"/>
      <c r="QEM55" s="129"/>
      <c r="QEN55" s="129"/>
      <c r="QEO55" s="129"/>
      <c r="QEP55" s="129"/>
      <c r="QEQ55" s="129"/>
      <c r="QER55" s="129"/>
      <c r="QES55" s="129"/>
      <c r="QET55" s="129"/>
      <c r="QEU55" s="129"/>
      <c r="QEV55" s="129"/>
      <c r="QEW55" s="129"/>
      <c r="QEX55" s="129"/>
      <c r="QEY55" s="129"/>
      <c r="QEZ55" s="129"/>
      <c r="QFA55" s="129"/>
      <c r="QFB55" s="129"/>
      <c r="QFC55" s="129"/>
      <c r="QFD55" s="129"/>
      <c r="QFE55" s="129"/>
      <c r="QFF55" s="129"/>
      <c r="QFG55" s="129"/>
      <c r="QFH55" s="129"/>
      <c r="QFI55" s="129"/>
      <c r="QFJ55" s="129"/>
      <c r="QFK55" s="129"/>
      <c r="QFL55" s="129"/>
      <c r="QFM55" s="129"/>
      <c r="QFN55" s="129"/>
      <c r="QFO55" s="129"/>
      <c r="QFP55" s="129"/>
      <c r="QFQ55" s="129"/>
      <c r="QFR55" s="129"/>
      <c r="QFS55" s="129"/>
      <c r="QFT55" s="129"/>
      <c r="QFU55" s="129"/>
      <c r="QFV55" s="129"/>
      <c r="QFW55" s="129"/>
      <c r="QFX55" s="129"/>
      <c r="QFY55" s="129"/>
      <c r="QFZ55" s="129"/>
      <c r="QGA55" s="129"/>
      <c r="QGB55" s="129"/>
      <c r="QGC55" s="129"/>
      <c r="QGD55" s="129"/>
      <c r="QGE55" s="129"/>
      <c r="QGF55" s="129"/>
      <c r="QGG55" s="129"/>
      <c r="QGH55" s="129"/>
      <c r="QGI55" s="129"/>
      <c r="QGJ55" s="129"/>
      <c r="QGK55" s="129"/>
      <c r="QGL55" s="129"/>
      <c r="QGM55" s="129"/>
      <c r="QGN55" s="129"/>
      <c r="QGO55" s="129"/>
      <c r="QGP55" s="129"/>
      <c r="QGQ55" s="129"/>
      <c r="QGR55" s="129"/>
      <c r="QGS55" s="129"/>
      <c r="QGT55" s="129"/>
      <c r="QGU55" s="129"/>
      <c r="QGV55" s="129"/>
      <c r="QGW55" s="129"/>
      <c r="QGX55" s="129"/>
      <c r="QGY55" s="129"/>
      <c r="QGZ55" s="129"/>
      <c r="QHA55" s="129"/>
      <c r="QHB55" s="129"/>
      <c r="QHC55" s="129"/>
      <c r="QHD55" s="129"/>
      <c r="QHE55" s="129"/>
      <c r="QHF55" s="129"/>
      <c r="QHG55" s="129"/>
      <c r="QHH55" s="129"/>
      <c r="QHI55" s="129"/>
      <c r="QHJ55" s="129"/>
      <c r="QHK55" s="129"/>
      <c r="QHL55" s="129"/>
      <c r="QHM55" s="129"/>
      <c r="QHN55" s="129"/>
      <c r="QHO55" s="129"/>
      <c r="QHP55" s="129"/>
      <c r="QHQ55" s="129"/>
      <c r="QHR55" s="129"/>
      <c r="QHS55" s="129"/>
      <c r="QHT55" s="129"/>
      <c r="QHU55" s="129"/>
      <c r="QHV55" s="129"/>
      <c r="QHW55" s="129"/>
      <c r="QHX55" s="129"/>
      <c r="QHY55" s="129"/>
      <c r="QHZ55" s="129"/>
      <c r="QIA55" s="129"/>
      <c r="QIB55" s="129"/>
      <c r="QIC55" s="129"/>
      <c r="QID55" s="129"/>
      <c r="QIE55" s="129"/>
      <c r="QIF55" s="129"/>
      <c r="QIG55" s="129"/>
      <c r="QIH55" s="129"/>
      <c r="QII55" s="129"/>
      <c r="QIJ55" s="129"/>
      <c r="QIK55" s="129"/>
      <c r="QIL55" s="129"/>
      <c r="QIM55" s="129"/>
      <c r="QIN55" s="129"/>
      <c r="QIO55" s="129"/>
      <c r="QIP55" s="129"/>
      <c r="QIQ55" s="129"/>
      <c r="QIR55" s="129"/>
      <c r="QIS55" s="129"/>
      <c r="QIT55" s="129"/>
      <c r="QIU55" s="129"/>
      <c r="QIV55" s="129"/>
      <c r="QIW55" s="129"/>
      <c r="QIX55" s="129"/>
      <c r="QIY55" s="129"/>
      <c r="QIZ55" s="129"/>
      <c r="QJA55" s="129"/>
      <c r="QJB55" s="129"/>
      <c r="QJC55" s="129"/>
      <c r="QJD55" s="129"/>
      <c r="QJE55" s="129"/>
      <c r="QJF55" s="129"/>
      <c r="QJG55" s="129"/>
      <c r="QJH55" s="129"/>
      <c r="QJI55" s="129"/>
      <c r="QJJ55" s="129"/>
      <c r="QJK55" s="129"/>
      <c r="QJL55" s="129"/>
      <c r="QJM55" s="129"/>
      <c r="QJN55" s="129"/>
      <c r="QJO55" s="129"/>
      <c r="QJP55" s="129"/>
      <c r="QJQ55" s="129"/>
      <c r="QJR55" s="129"/>
      <c r="QJS55" s="129"/>
      <c r="QJT55" s="129"/>
      <c r="QJU55" s="129"/>
      <c r="QJV55" s="129"/>
      <c r="QJW55" s="129"/>
      <c r="QJX55" s="129"/>
      <c r="QJY55" s="129"/>
      <c r="QJZ55" s="129"/>
      <c r="QKA55" s="129"/>
      <c r="QKB55" s="129"/>
      <c r="QKC55" s="129"/>
      <c r="QKD55" s="129"/>
      <c r="QKE55" s="129"/>
      <c r="QKF55" s="129"/>
      <c r="QKG55" s="129"/>
      <c r="QKH55" s="129"/>
      <c r="QKI55" s="129"/>
      <c r="QKJ55" s="129"/>
      <c r="QKK55" s="129"/>
      <c r="QKL55" s="129"/>
      <c r="QKM55" s="129"/>
      <c r="QKN55" s="129"/>
      <c r="QKO55" s="129"/>
      <c r="QKP55" s="129"/>
      <c r="QKQ55" s="129"/>
      <c r="QKR55" s="129"/>
      <c r="QKS55" s="129"/>
      <c r="QKT55" s="129"/>
      <c r="QKU55" s="129"/>
      <c r="QKV55" s="129"/>
      <c r="QKW55" s="129"/>
      <c r="QKX55" s="129"/>
      <c r="QKY55" s="129"/>
      <c r="QKZ55" s="129"/>
      <c r="QLA55" s="129"/>
      <c r="QLB55" s="129"/>
      <c r="QLC55" s="129"/>
      <c r="QLD55" s="129"/>
      <c r="QLE55" s="129"/>
      <c r="QLF55" s="129"/>
      <c r="QLG55" s="129"/>
      <c r="QLH55" s="129"/>
      <c r="QLI55" s="129"/>
      <c r="QLJ55" s="129"/>
      <c r="QLK55" s="129"/>
      <c r="QLL55" s="129"/>
      <c r="QLM55" s="129"/>
      <c r="QLN55" s="129"/>
      <c r="QLO55" s="129"/>
      <c r="QLP55" s="129"/>
      <c r="QLQ55" s="129"/>
      <c r="QLR55" s="129"/>
      <c r="QLS55" s="129"/>
      <c r="QLT55" s="129"/>
      <c r="QLU55" s="129"/>
      <c r="QLV55" s="129"/>
      <c r="QLW55" s="129"/>
      <c r="QLX55" s="129"/>
      <c r="QLY55" s="129"/>
      <c r="QLZ55" s="129"/>
      <c r="QMA55" s="129"/>
      <c r="QMB55" s="129"/>
      <c r="QMC55" s="129"/>
      <c r="QMD55" s="129"/>
      <c r="QME55" s="129"/>
      <c r="QMF55" s="129"/>
      <c r="QMG55" s="129"/>
      <c r="QMH55" s="129"/>
      <c r="QMI55" s="129"/>
      <c r="QMJ55" s="129"/>
      <c r="QMK55" s="129"/>
      <c r="QML55" s="129"/>
      <c r="QMM55" s="129"/>
      <c r="QMN55" s="129"/>
      <c r="QMO55" s="129"/>
      <c r="QMP55" s="129"/>
      <c r="QMQ55" s="129"/>
      <c r="QMR55" s="129"/>
      <c r="QMS55" s="129"/>
      <c r="QMT55" s="129"/>
      <c r="QMU55" s="129"/>
      <c r="QMV55" s="129"/>
      <c r="QMW55" s="129"/>
      <c r="QMX55" s="129"/>
      <c r="QMY55" s="129"/>
      <c r="QMZ55" s="129"/>
      <c r="QNA55" s="129"/>
      <c r="QNB55" s="129"/>
      <c r="QNC55" s="129"/>
      <c r="QND55" s="129"/>
      <c r="QNE55" s="129"/>
      <c r="QNF55" s="129"/>
      <c r="QNG55" s="129"/>
      <c r="QNH55" s="129"/>
      <c r="QNI55" s="129"/>
      <c r="QNJ55" s="129"/>
      <c r="QNK55" s="129"/>
      <c r="QNL55" s="129"/>
      <c r="QNM55" s="129"/>
      <c r="QNN55" s="129"/>
      <c r="QNO55" s="129"/>
      <c r="QNP55" s="129"/>
      <c r="QNQ55" s="129"/>
      <c r="QNR55" s="129"/>
      <c r="QNS55" s="129"/>
      <c r="QNT55" s="129"/>
      <c r="QNU55" s="129"/>
      <c r="QNV55" s="129"/>
      <c r="QNW55" s="129"/>
      <c r="QNX55" s="129"/>
      <c r="QNY55" s="129"/>
      <c r="QNZ55" s="129"/>
      <c r="QOA55" s="129"/>
      <c r="QOB55" s="129"/>
      <c r="QOC55" s="129"/>
      <c r="QOD55" s="129"/>
      <c r="QOE55" s="129"/>
      <c r="QOF55" s="129"/>
      <c r="QOG55" s="129"/>
      <c r="QOH55" s="129"/>
      <c r="QOI55" s="129"/>
      <c r="QOJ55" s="129"/>
      <c r="QOK55" s="129"/>
      <c r="QOL55" s="129"/>
      <c r="QOM55" s="129"/>
      <c r="QON55" s="129"/>
      <c r="QOO55" s="129"/>
      <c r="QOP55" s="129"/>
      <c r="QOQ55" s="129"/>
      <c r="QOR55" s="129"/>
      <c r="QOS55" s="129"/>
      <c r="QOT55" s="129"/>
      <c r="QOU55" s="129"/>
      <c r="QOV55" s="129"/>
      <c r="QOW55" s="129"/>
      <c r="QOX55" s="129"/>
      <c r="QOY55" s="129"/>
      <c r="QOZ55" s="129"/>
      <c r="QPA55" s="129"/>
      <c r="QPB55" s="129"/>
      <c r="QPC55" s="129"/>
      <c r="QPD55" s="129"/>
      <c r="QPE55" s="129"/>
      <c r="QPF55" s="129"/>
      <c r="QPG55" s="129"/>
      <c r="QPH55" s="129"/>
      <c r="QPI55" s="129"/>
      <c r="QPJ55" s="129"/>
      <c r="QPK55" s="129"/>
      <c r="QPL55" s="129"/>
      <c r="QPM55" s="129"/>
      <c r="QPN55" s="129"/>
      <c r="QPO55" s="129"/>
      <c r="QPP55" s="129"/>
      <c r="QPQ55" s="129"/>
      <c r="QPR55" s="129"/>
      <c r="QPS55" s="129"/>
      <c r="QPT55" s="129"/>
      <c r="QPU55" s="129"/>
      <c r="QPV55" s="129"/>
      <c r="QPW55" s="129"/>
      <c r="QPX55" s="129"/>
      <c r="QPY55" s="129"/>
      <c r="QPZ55" s="129"/>
      <c r="QQA55" s="129"/>
      <c r="QQB55" s="129"/>
      <c r="QQC55" s="129"/>
      <c r="QQD55" s="129"/>
      <c r="QQE55" s="129"/>
      <c r="QQF55" s="129"/>
      <c r="QQG55" s="129"/>
      <c r="QQH55" s="129"/>
      <c r="QQI55" s="129"/>
      <c r="QQJ55" s="129"/>
      <c r="QQK55" s="129"/>
      <c r="QQL55" s="129"/>
      <c r="QQM55" s="129"/>
      <c r="QQN55" s="129"/>
      <c r="QQO55" s="129"/>
      <c r="QQP55" s="129"/>
      <c r="QQQ55" s="129"/>
      <c r="QQR55" s="129"/>
      <c r="QQS55" s="129"/>
      <c r="QQT55" s="129"/>
      <c r="QQU55" s="129"/>
      <c r="QQV55" s="129"/>
      <c r="QQW55" s="129"/>
      <c r="QQX55" s="129"/>
      <c r="QQY55" s="129"/>
      <c r="QQZ55" s="129"/>
      <c r="QRA55" s="129"/>
      <c r="QRB55" s="129"/>
      <c r="QRC55" s="129"/>
      <c r="QRD55" s="129"/>
      <c r="QRE55" s="129"/>
      <c r="QRF55" s="129"/>
      <c r="QRG55" s="129"/>
      <c r="QRH55" s="129"/>
      <c r="QRI55" s="129"/>
      <c r="QRJ55" s="129"/>
      <c r="QRK55" s="129"/>
      <c r="QRL55" s="129"/>
      <c r="QRM55" s="129"/>
      <c r="QRN55" s="129"/>
      <c r="QRO55" s="129"/>
      <c r="QRP55" s="129"/>
      <c r="QRQ55" s="129"/>
      <c r="QRR55" s="129"/>
      <c r="QRS55" s="129"/>
      <c r="QRT55" s="129"/>
      <c r="QRU55" s="129"/>
      <c r="QRV55" s="129"/>
      <c r="QRW55" s="129"/>
      <c r="QRX55" s="129"/>
      <c r="QRY55" s="129"/>
      <c r="QRZ55" s="129"/>
      <c r="QSA55" s="129"/>
      <c r="QSB55" s="129"/>
      <c r="QSC55" s="129"/>
      <c r="QSD55" s="129"/>
      <c r="QSE55" s="129"/>
      <c r="QSF55" s="129"/>
      <c r="QSG55" s="129"/>
      <c r="QSH55" s="129"/>
      <c r="QSI55" s="129"/>
      <c r="QSJ55" s="129"/>
      <c r="QSK55" s="129"/>
      <c r="QSL55" s="129"/>
      <c r="QSM55" s="129"/>
      <c r="QSN55" s="129"/>
      <c r="QSO55" s="129"/>
      <c r="QSP55" s="129"/>
      <c r="QSQ55" s="129"/>
      <c r="QSR55" s="129"/>
      <c r="QSS55" s="129"/>
      <c r="QST55" s="129"/>
      <c r="QSU55" s="129"/>
      <c r="QSV55" s="129"/>
      <c r="QSW55" s="129"/>
      <c r="QSX55" s="129"/>
      <c r="QSY55" s="129"/>
      <c r="QSZ55" s="129"/>
      <c r="QTA55" s="129"/>
      <c r="QTB55" s="129"/>
      <c r="QTC55" s="129"/>
      <c r="QTD55" s="129"/>
      <c r="QTE55" s="129"/>
      <c r="QTF55" s="129"/>
      <c r="QTG55" s="129"/>
      <c r="QTH55" s="129"/>
      <c r="QTI55" s="129"/>
      <c r="QTJ55" s="129"/>
      <c r="QTK55" s="129"/>
      <c r="QTL55" s="129"/>
      <c r="QTM55" s="129"/>
      <c r="QTN55" s="129"/>
      <c r="QTO55" s="129"/>
      <c r="QTP55" s="129"/>
      <c r="QTQ55" s="129"/>
      <c r="QTR55" s="129"/>
      <c r="QTS55" s="129"/>
      <c r="QTT55" s="129"/>
      <c r="QTU55" s="129"/>
      <c r="QTV55" s="129"/>
      <c r="QTW55" s="129"/>
      <c r="QTX55" s="129"/>
      <c r="QTY55" s="129"/>
      <c r="QTZ55" s="129"/>
      <c r="QUA55" s="129"/>
      <c r="QUB55" s="129"/>
      <c r="QUC55" s="129"/>
      <c r="QUD55" s="129"/>
      <c r="QUE55" s="129"/>
      <c r="QUF55" s="129"/>
      <c r="QUG55" s="129"/>
      <c r="QUH55" s="129"/>
      <c r="QUI55" s="129"/>
      <c r="QUJ55" s="129"/>
      <c r="QUK55" s="129"/>
      <c r="QUL55" s="129"/>
      <c r="QUM55" s="129"/>
      <c r="QUN55" s="129"/>
      <c r="QUO55" s="129"/>
      <c r="QUP55" s="129"/>
      <c r="QUQ55" s="129"/>
      <c r="QUR55" s="129"/>
      <c r="QUS55" s="129"/>
      <c r="QUT55" s="129"/>
      <c r="QUU55" s="129"/>
      <c r="QUV55" s="129"/>
      <c r="QUW55" s="129"/>
      <c r="QUX55" s="129"/>
      <c r="QUY55" s="129"/>
      <c r="QUZ55" s="129"/>
      <c r="QVA55" s="129"/>
      <c r="QVB55" s="129"/>
      <c r="QVC55" s="129"/>
      <c r="QVD55" s="129"/>
      <c r="QVE55" s="129"/>
      <c r="QVF55" s="129"/>
      <c r="QVG55" s="129"/>
      <c r="QVH55" s="129"/>
      <c r="QVI55" s="129"/>
      <c r="QVJ55" s="129"/>
      <c r="QVK55" s="129"/>
      <c r="QVL55" s="129"/>
      <c r="QVM55" s="129"/>
      <c r="QVN55" s="129"/>
      <c r="QVO55" s="129"/>
      <c r="QVP55" s="129"/>
      <c r="QVQ55" s="129"/>
      <c r="QVR55" s="129"/>
      <c r="QVS55" s="129"/>
      <c r="QVT55" s="129"/>
      <c r="QVU55" s="129"/>
      <c r="QVV55" s="129"/>
      <c r="QVW55" s="129"/>
      <c r="QVX55" s="129"/>
      <c r="QVY55" s="129"/>
      <c r="QVZ55" s="129"/>
      <c r="QWA55" s="129"/>
      <c r="QWB55" s="129"/>
      <c r="QWC55" s="129"/>
      <c r="QWD55" s="129"/>
      <c r="QWE55" s="129"/>
      <c r="QWF55" s="129"/>
      <c r="QWG55" s="129"/>
      <c r="QWH55" s="129"/>
      <c r="QWI55" s="129"/>
      <c r="QWJ55" s="129"/>
      <c r="QWK55" s="129"/>
      <c r="QWL55" s="129"/>
      <c r="QWM55" s="129"/>
      <c r="QWN55" s="129"/>
      <c r="QWO55" s="129"/>
      <c r="QWP55" s="129"/>
      <c r="QWQ55" s="129"/>
      <c r="QWR55" s="129"/>
      <c r="QWS55" s="129"/>
      <c r="QWT55" s="129"/>
      <c r="QWU55" s="129"/>
      <c r="QWV55" s="129"/>
      <c r="QWW55" s="129"/>
      <c r="QWX55" s="129"/>
      <c r="QWY55" s="129"/>
      <c r="QWZ55" s="129"/>
      <c r="QXA55" s="129"/>
      <c r="QXB55" s="129"/>
      <c r="QXC55" s="129"/>
      <c r="QXD55" s="129"/>
      <c r="QXE55" s="129"/>
      <c r="QXF55" s="129"/>
      <c r="QXG55" s="129"/>
      <c r="QXH55" s="129"/>
      <c r="QXI55" s="129"/>
      <c r="QXJ55" s="129"/>
      <c r="QXK55" s="129"/>
      <c r="QXL55" s="129"/>
      <c r="QXM55" s="129"/>
      <c r="QXN55" s="129"/>
      <c r="QXO55" s="129"/>
      <c r="QXP55" s="129"/>
      <c r="QXQ55" s="129"/>
      <c r="QXR55" s="129"/>
      <c r="QXS55" s="129"/>
      <c r="QXT55" s="129"/>
      <c r="QXU55" s="129"/>
      <c r="QXV55" s="129"/>
      <c r="QXW55" s="129"/>
      <c r="QXX55" s="129"/>
      <c r="QXY55" s="129"/>
      <c r="QXZ55" s="129"/>
      <c r="QYA55" s="129"/>
      <c r="QYB55" s="129"/>
      <c r="QYC55" s="129"/>
      <c r="QYD55" s="129"/>
      <c r="QYE55" s="129"/>
      <c r="QYF55" s="129"/>
      <c r="QYG55" s="129"/>
      <c r="QYH55" s="129"/>
      <c r="QYI55" s="129"/>
      <c r="QYJ55" s="129"/>
      <c r="QYK55" s="129"/>
      <c r="QYL55" s="129"/>
      <c r="QYM55" s="129"/>
      <c r="QYN55" s="129"/>
      <c r="QYO55" s="129"/>
      <c r="QYP55" s="129"/>
      <c r="QYQ55" s="129"/>
      <c r="QYR55" s="129"/>
      <c r="QYS55" s="129"/>
      <c r="QYT55" s="129"/>
      <c r="QYU55" s="129"/>
      <c r="QYV55" s="129"/>
      <c r="QYW55" s="129"/>
      <c r="QYX55" s="129"/>
      <c r="QYY55" s="129"/>
      <c r="QYZ55" s="129"/>
      <c r="QZA55" s="129"/>
      <c r="QZB55" s="129"/>
      <c r="QZC55" s="129"/>
      <c r="QZD55" s="129"/>
      <c r="QZE55" s="129"/>
      <c r="QZF55" s="129"/>
      <c r="QZG55" s="129"/>
      <c r="QZH55" s="129"/>
      <c r="QZI55" s="129"/>
      <c r="QZJ55" s="129"/>
      <c r="QZK55" s="129"/>
      <c r="QZL55" s="129"/>
      <c r="QZM55" s="129"/>
      <c r="QZN55" s="129"/>
      <c r="QZO55" s="129"/>
      <c r="QZP55" s="129"/>
      <c r="QZQ55" s="129"/>
      <c r="QZR55" s="129"/>
      <c r="QZS55" s="129"/>
      <c r="QZT55" s="129"/>
      <c r="QZU55" s="129"/>
      <c r="QZV55" s="129"/>
      <c r="QZW55" s="129"/>
      <c r="QZX55" s="129"/>
      <c r="QZY55" s="129"/>
      <c r="QZZ55" s="129"/>
      <c r="RAA55" s="129"/>
      <c r="RAB55" s="129"/>
      <c r="RAC55" s="129"/>
      <c r="RAD55" s="129"/>
      <c r="RAE55" s="129"/>
      <c r="RAF55" s="129"/>
      <c r="RAG55" s="129"/>
      <c r="RAH55" s="129"/>
      <c r="RAI55" s="129"/>
      <c r="RAJ55" s="129"/>
      <c r="RAK55" s="129"/>
      <c r="RAL55" s="129"/>
      <c r="RAM55" s="129"/>
      <c r="RAN55" s="129"/>
      <c r="RAO55" s="129"/>
      <c r="RAP55" s="129"/>
      <c r="RAQ55" s="129"/>
      <c r="RAR55" s="129"/>
      <c r="RAS55" s="129"/>
      <c r="RAT55" s="129"/>
      <c r="RAU55" s="129"/>
      <c r="RAV55" s="129"/>
      <c r="RAW55" s="129"/>
      <c r="RAX55" s="129"/>
      <c r="RAY55" s="129"/>
      <c r="RAZ55" s="129"/>
      <c r="RBA55" s="129"/>
      <c r="RBB55" s="129"/>
      <c r="RBC55" s="129"/>
      <c r="RBD55" s="129"/>
      <c r="RBE55" s="129"/>
      <c r="RBF55" s="129"/>
      <c r="RBG55" s="129"/>
      <c r="RBH55" s="129"/>
      <c r="RBI55" s="129"/>
      <c r="RBJ55" s="129"/>
      <c r="RBK55" s="129"/>
      <c r="RBL55" s="129"/>
      <c r="RBM55" s="129"/>
      <c r="RBN55" s="129"/>
      <c r="RBO55" s="129"/>
      <c r="RBP55" s="129"/>
      <c r="RBQ55" s="129"/>
      <c r="RBR55" s="129"/>
      <c r="RBS55" s="129"/>
      <c r="RBT55" s="129"/>
      <c r="RBU55" s="129"/>
      <c r="RBV55" s="129"/>
      <c r="RBW55" s="129"/>
      <c r="RBX55" s="129"/>
      <c r="RBY55" s="129"/>
      <c r="RBZ55" s="129"/>
      <c r="RCA55" s="129"/>
      <c r="RCB55" s="129"/>
      <c r="RCC55" s="129"/>
      <c r="RCD55" s="129"/>
      <c r="RCE55" s="129"/>
      <c r="RCF55" s="129"/>
      <c r="RCG55" s="129"/>
      <c r="RCH55" s="129"/>
      <c r="RCI55" s="129"/>
      <c r="RCJ55" s="129"/>
      <c r="RCK55" s="129"/>
      <c r="RCL55" s="129"/>
      <c r="RCM55" s="129"/>
      <c r="RCN55" s="129"/>
      <c r="RCO55" s="129"/>
      <c r="RCP55" s="129"/>
      <c r="RCQ55" s="129"/>
      <c r="RCR55" s="129"/>
      <c r="RCS55" s="129"/>
      <c r="RCT55" s="129"/>
      <c r="RCU55" s="129"/>
      <c r="RCV55" s="129"/>
      <c r="RCW55" s="129"/>
      <c r="RCX55" s="129"/>
      <c r="RCY55" s="129"/>
      <c r="RCZ55" s="129"/>
      <c r="RDA55" s="129"/>
      <c r="RDB55" s="129"/>
      <c r="RDC55" s="129"/>
      <c r="RDD55" s="129"/>
      <c r="RDE55" s="129"/>
      <c r="RDF55" s="129"/>
      <c r="RDG55" s="129"/>
      <c r="RDH55" s="129"/>
      <c r="RDI55" s="129"/>
      <c r="RDJ55" s="129"/>
      <c r="RDK55" s="129"/>
      <c r="RDL55" s="129"/>
      <c r="RDM55" s="129"/>
      <c r="RDN55" s="129"/>
      <c r="RDO55" s="129"/>
      <c r="RDP55" s="129"/>
      <c r="RDQ55" s="129"/>
      <c r="RDR55" s="129"/>
      <c r="RDS55" s="129"/>
      <c r="RDT55" s="129"/>
      <c r="RDU55" s="129"/>
      <c r="RDV55" s="129"/>
      <c r="RDW55" s="129"/>
      <c r="RDX55" s="129"/>
      <c r="RDY55" s="129"/>
      <c r="RDZ55" s="129"/>
      <c r="REA55" s="129"/>
      <c r="REB55" s="129"/>
      <c r="REC55" s="129"/>
      <c r="RED55" s="129"/>
      <c r="REE55" s="129"/>
      <c r="REF55" s="129"/>
      <c r="REG55" s="129"/>
      <c r="REH55" s="129"/>
      <c r="REI55" s="129"/>
      <c r="REJ55" s="129"/>
      <c r="REK55" s="129"/>
      <c r="REL55" s="129"/>
      <c r="REM55" s="129"/>
      <c r="REN55" s="129"/>
      <c r="REO55" s="129"/>
      <c r="REP55" s="129"/>
      <c r="REQ55" s="129"/>
      <c r="RER55" s="129"/>
      <c r="RES55" s="129"/>
      <c r="RET55" s="129"/>
      <c r="REU55" s="129"/>
      <c r="REV55" s="129"/>
      <c r="REW55" s="129"/>
      <c r="REX55" s="129"/>
      <c r="REY55" s="129"/>
      <c r="REZ55" s="129"/>
      <c r="RFA55" s="129"/>
      <c r="RFB55" s="129"/>
      <c r="RFC55" s="129"/>
      <c r="RFD55" s="129"/>
      <c r="RFE55" s="129"/>
      <c r="RFF55" s="129"/>
      <c r="RFG55" s="129"/>
      <c r="RFH55" s="129"/>
      <c r="RFI55" s="129"/>
      <c r="RFJ55" s="129"/>
      <c r="RFK55" s="129"/>
      <c r="RFL55" s="129"/>
      <c r="RFM55" s="129"/>
      <c r="RFN55" s="129"/>
      <c r="RFO55" s="129"/>
      <c r="RFP55" s="129"/>
      <c r="RFQ55" s="129"/>
      <c r="RFR55" s="129"/>
      <c r="RFS55" s="129"/>
      <c r="RFT55" s="129"/>
      <c r="RFU55" s="129"/>
      <c r="RFV55" s="129"/>
      <c r="RFW55" s="129"/>
      <c r="RFX55" s="129"/>
      <c r="RFY55" s="129"/>
      <c r="RFZ55" s="129"/>
      <c r="RGA55" s="129"/>
      <c r="RGB55" s="129"/>
      <c r="RGC55" s="129"/>
      <c r="RGD55" s="129"/>
      <c r="RGE55" s="129"/>
      <c r="RGF55" s="129"/>
      <c r="RGG55" s="129"/>
      <c r="RGH55" s="129"/>
      <c r="RGI55" s="129"/>
      <c r="RGJ55" s="129"/>
      <c r="RGK55" s="129"/>
      <c r="RGL55" s="129"/>
      <c r="RGM55" s="129"/>
      <c r="RGN55" s="129"/>
      <c r="RGO55" s="129"/>
      <c r="RGP55" s="129"/>
      <c r="RGQ55" s="129"/>
      <c r="RGR55" s="129"/>
      <c r="RGS55" s="129"/>
      <c r="RGT55" s="129"/>
      <c r="RGU55" s="129"/>
      <c r="RGV55" s="129"/>
      <c r="RGW55" s="129"/>
      <c r="RGX55" s="129"/>
      <c r="RGY55" s="129"/>
      <c r="RGZ55" s="129"/>
      <c r="RHA55" s="129"/>
      <c r="RHB55" s="129"/>
      <c r="RHC55" s="129"/>
      <c r="RHD55" s="129"/>
      <c r="RHE55" s="129"/>
      <c r="RHF55" s="129"/>
      <c r="RHG55" s="129"/>
      <c r="RHH55" s="129"/>
      <c r="RHI55" s="129"/>
      <c r="RHJ55" s="129"/>
      <c r="RHK55" s="129"/>
      <c r="RHL55" s="129"/>
      <c r="RHM55" s="129"/>
      <c r="RHN55" s="129"/>
      <c r="RHO55" s="129"/>
      <c r="RHP55" s="129"/>
      <c r="RHQ55" s="129"/>
      <c r="RHR55" s="129"/>
      <c r="RHS55" s="129"/>
      <c r="RHT55" s="129"/>
      <c r="RHU55" s="129"/>
      <c r="RHV55" s="129"/>
      <c r="RHW55" s="129"/>
      <c r="RHX55" s="129"/>
      <c r="RHY55" s="129"/>
      <c r="RHZ55" s="129"/>
      <c r="RIA55" s="129"/>
      <c r="RIB55" s="129"/>
      <c r="RIC55" s="129"/>
      <c r="RID55" s="129"/>
      <c r="RIE55" s="129"/>
      <c r="RIF55" s="129"/>
      <c r="RIG55" s="129"/>
      <c r="RIH55" s="129"/>
      <c r="RII55" s="129"/>
      <c r="RIJ55" s="129"/>
      <c r="RIK55" s="129"/>
      <c r="RIL55" s="129"/>
      <c r="RIM55" s="129"/>
      <c r="RIN55" s="129"/>
      <c r="RIO55" s="129"/>
      <c r="RIP55" s="129"/>
      <c r="RIQ55" s="129"/>
      <c r="RIR55" s="129"/>
      <c r="RIS55" s="129"/>
      <c r="RIT55" s="129"/>
      <c r="RIU55" s="129"/>
      <c r="RIV55" s="129"/>
      <c r="RIW55" s="129"/>
      <c r="RIX55" s="129"/>
      <c r="RIY55" s="129"/>
      <c r="RIZ55" s="129"/>
      <c r="RJA55" s="129"/>
      <c r="RJB55" s="129"/>
      <c r="RJC55" s="129"/>
      <c r="RJD55" s="129"/>
      <c r="RJE55" s="129"/>
      <c r="RJF55" s="129"/>
      <c r="RJG55" s="129"/>
      <c r="RJH55" s="129"/>
      <c r="RJI55" s="129"/>
      <c r="RJJ55" s="129"/>
      <c r="RJK55" s="129"/>
      <c r="RJL55" s="129"/>
      <c r="RJM55" s="129"/>
      <c r="RJN55" s="129"/>
      <c r="RJO55" s="129"/>
      <c r="RJP55" s="129"/>
      <c r="RJQ55" s="129"/>
      <c r="RJR55" s="129"/>
      <c r="RJS55" s="129"/>
      <c r="RJT55" s="129"/>
      <c r="RJU55" s="129"/>
      <c r="RJV55" s="129"/>
      <c r="RJW55" s="129"/>
      <c r="RJX55" s="129"/>
      <c r="RJY55" s="129"/>
      <c r="RJZ55" s="129"/>
      <c r="RKA55" s="129"/>
      <c r="RKB55" s="129"/>
      <c r="RKC55" s="129"/>
      <c r="RKD55" s="129"/>
      <c r="RKE55" s="129"/>
      <c r="RKF55" s="129"/>
      <c r="RKG55" s="129"/>
      <c r="RKH55" s="129"/>
      <c r="RKI55" s="129"/>
      <c r="RKJ55" s="129"/>
      <c r="RKK55" s="129"/>
      <c r="RKL55" s="129"/>
      <c r="RKM55" s="129"/>
      <c r="RKN55" s="129"/>
      <c r="RKO55" s="129"/>
      <c r="RKP55" s="129"/>
      <c r="RKQ55" s="129"/>
      <c r="RKR55" s="129"/>
      <c r="RKS55" s="129"/>
      <c r="RKT55" s="129"/>
      <c r="RKU55" s="129"/>
      <c r="RKV55" s="129"/>
      <c r="RKW55" s="129"/>
      <c r="RKX55" s="129"/>
      <c r="RKY55" s="129"/>
      <c r="RKZ55" s="129"/>
      <c r="RLA55" s="129"/>
      <c r="RLB55" s="129"/>
      <c r="RLC55" s="129"/>
      <c r="RLD55" s="129"/>
      <c r="RLE55" s="129"/>
      <c r="RLF55" s="129"/>
      <c r="RLG55" s="129"/>
      <c r="RLH55" s="129"/>
      <c r="RLI55" s="129"/>
      <c r="RLJ55" s="129"/>
      <c r="RLK55" s="129"/>
      <c r="RLL55" s="129"/>
      <c r="RLM55" s="129"/>
      <c r="RLN55" s="129"/>
      <c r="RLO55" s="129"/>
      <c r="RLP55" s="129"/>
      <c r="RLQ55" s="129"/>
      <c r="RLR55" s="129"/>
      <c r="RLS55" s="129"/>
      <c r="RLT55" s="129"/>
      <c r="RLU55" s="129"/>
      <c r="RLV55" s="129"/>
      <c r="RLW55" s="129"/>
      <c r="RLX55" s="129"/>
      <c r="RLY55" s="129"/>
      <c r="RLZ55" s="129"/>
      <c r="RMA55" s="129"/>
      <c r="RMB55" s="129"/>
      <c r="RMC55" s="129"/>
      <c r="RMD55" s="129"/>
      <c r="RME55" s="129"/>
      <c r="RMF55" s="129"/>
      <c r="RMG55" s="129"/>
      <c r="RMH55" s="129"/>
      <c r="RMI55" s="129"/>
      <c r="RMJ55" s="129"/>
      <c r="RMK55" s="129"/>
      <c r="RML55" s="129"/>
      <c r="RMM55" s="129"/>
      <c r="RMN55" s="129"/>
      <c r="RMO55" s="129"/>
      <c r="RMP55" s="129"/>
      <c r="RMQ55" s="129"/>
      <c r="RMR55" s="129"/>
      <c r="RMS55" s="129"/>
      <c r="RMT55" s="129"/>
      <c r="RMU55" s="129"/>
      <c r="RMV55" s="129"/>
      <c r="RMW55" s="129"/>
      <c r="RMX55" s="129"/>
      <c r="RMY55" s="129"/>
      <c r="RMZ55" s="129"/>
      <c r="RNA55" s="129"/>
      <c r="RNB55" s="129"/>
      <c r="RNC55" s="129"/>
      <c r="RND55" s="129"/>
      <c r="RNE55" s="129"/>
      <c r="RNF55" s="129"/>
      <c r="RNG55" s="129"/>
      <c r="RNH55" s="129"/>
      <c r="RNI55" s="129"/>
      <c r="RNJ55" s="129"/>
      <c r="RNK55" s="129"/>
      <c r="RNL55" s="129"/>
      <c r="RNM55" s="129"/>
      <c r="RNN55" s="129"/>
      <c r="RNO55" s="129"/>
      <c r="RNP55" s="129"/>
      <c r="RNQ55" s="129"/>
      <c r="RNR55" s="129"/>
      <c r="RNS55" s="129"/>
      <c r="RNT55" s="129"/>
      <c r="RNU55" s="129"/>
      <c r="RNV55" s="129"/>
      <c r="RNW55" s="129"/>
      <c r="RNX55" s="129"/>
      <c r="RNY55" s="129"/>
      <c r="RNZ55" s="129"/>
      <c r="ROA55" s="129"/>
      <c r="ROB55" s="129"/>
      <c r="ROC55" s="129"/>
      <c r="ROD55" s="129"/>
      <c r="ROE55" s="129"/>
      <c r="ROF55" s="129"/>
      <c r="ROG55" s="129"/>
      <c r="ROH55" s="129"/>
      <c r="ROI55" s="129"/>
      <c r="ROJ55" s="129"/>
      <c r="ROK55" s="129"/>
      <c r="ROL55" s="129"/>
      <c r="ROM55" s="129"/>
      <c r="RON55" s="129"/>
      <c r="ROO55" s="129"/>
      <c r="ROP55" s="129"/>
      <c r="ROQ55" s="129"/>
      <c r="ROR55" s="129"/>
      <c r="ROS55" s="129"/>
      <c r="ROT55" s="129"/>
      <c r="ROU55" s="129"/>
      <c r="ROV55" s="129"/>
      <c r="ROW55" s="129"/>
      <c r="ROX55" s="129"/>
      <c r="ROY55" s="129"/>
      <c r="ROZ55" s="129"/>
      <c r="RPA55" s="129"/>
      <c r="RPB55" s="129"/>
      <c r="RPC55" s="129"/>
      <c r="RPD55" s="129"/>
      <c r="RPE55" s="129"/>
      <c r="RPF55" s="129"/>
      <c r="RPG55" s="129"/>
      <c r="RPH55" s="129"/>
      <c r="RPI55" s="129"/>
      <c r="RPJ55" s="129"/>
      <c r="RPK55" s="129"/>
      <c r="RPL55" s="129"/>
      <c r="RPM55" s="129"/>
      <c r="RPN55" s="129"/>
      <c r="RPO55" s="129"/>
      <c r="RPP55" s="129"/>
      <c r="RPQ55" s="129"/>
      <c r="RPR55" s="129"/>
      <c r="RPS55" s="129"/>
      <c r="RPT55" s="129"/>
      <c r="RPU55" s="129"/>
      <c r="RPV55" s="129"/>
      <c r="RPW55" s="129"/>
      <c r="RPX55" s="129"/>
      <c r="RPY55" s="129"/>
      <c r="RPZ55" s="129"/>
      <c r="RQA55" s="129"/>
      <c r="RQB55" s="129"/>
      <c r="RQC55" s="129"/>
      <c r="RQD55" s="129"/>
      <c r="RQE55" s="129"/>
      <c r="RQF55" s="129"/>
      <c r="RQG55" s="129"/>
      <c r="RQH55" s="129"/>
      <c r="RQI55" s="129"/>
      <c r="RQJ55" s="129"/>
      <c r="RQK55" s="129"/>
      <c r="RQL55" s="129"/>
      <c r="RQM55" s="129"/>
      <c r="RQN55" s="129"/>
      <c r="RQO55" s="129"/>
      <c r="RQP55" s="129"/>
      <c r="RQQ55" s="129"/>
      <c r="RQR55" s="129"/>
      <c r="RQS55" s="129"/>
      <c r="RQT55" s="129"/>
      <c r="RQU55" s="129"/>
      <c r="RQV55" s="129"/>
      <c r="RQW55" s="129"/>
      <c r="RQX55" s="129"/>
      <c r="RQY55" s="129"/>
      <c r="RQZ55" s="129"/>
      <c r="RRA55" s="129"/>
      <c r="RRB55" s="129"/>
      <c r="RRC55" s="129"/>
      <c r="RRD55" s="129"/>
      <c r="RRE55" s="129"/>
      <c r="RRF55" s="129"/>
      <c r="RRG55" s="129"/>
      <c r="RRH55" s="129"/>
      <c r="RRI55" s="129"/>
      <c r="RRJ55" s="129"/>
      <c r="RRK55" s="129"/>
      <c r="RRL55" s="129"/>
      <c r="RRM55" s="129"/>
      <c r="RRN55" s="129"/>
      <c r="RRO55" s="129"/>
      <c r="RRP55" s="129"/>
      <c r="RRQ55" s="129"/>
      <c r="RRR55" s="129"/>
      <c r="RRS55" s="129"/>
      <c r="RRT55" s="129"/>
      <c r="RRU55" s="129"/>
      <c r="RRV55" s="129"/>
      <c r="RRW55" s="129"/>
      <c r="RRX55" s="129"/>
      <c r="RRY55" s="129"/>
      <c r="RRZ55" s="129"/>
      <c r="RSA55" s="129"/>
      <c r="RSB55" s="129"/>
      <c r="RSC55" s="129"/>
      <c r="RSD55" s="129"/>
      <c r="RSE55" s="129"/>
      <c r="RSF55" s="129"/>
      <c r="RSG55" s="129"/>
      <c r="RSH55" s="129"/>
      <c r="RSI55" s="129"/>
      <c r="RSJ55" s="129"/>
      <c r="RSK55" s="129"/>
      <c r="RSL55" s="129"/>
      <c r="RSM55" s="129"/>
      <c r="RSN55" s="129"/>
      <c r="RSO55" s="129"/>
      <c r="RSP55" s="129"/>
      <c r="RSQ55" s="129"/>
      <c r="RSR55" s="129"/>
      <c r="RSS55" s="129"/>
      <c r="RST55" s="129"/>
      <c r="RSU55" s="129"/>
      <c r="RSV55" s="129"/>
      <c r="RSW55" s="129"/>
      <c r="RSX55" s="129"/>
      <c r="RSY55" s="129"/>
      <c r="RSZ55" s="129"/>
      <c r="RTA55" s="129"/>
      <c r="RTB55" s="129"/>
      <c r="RTC55" s="129"/>
      <c r="RTD55" s="129"/>
      <c r="RTE55" s="129"/>
      <c r="RTF55" s="129"/>
      <c r="RTG55" s="129"/>
      <c r="RTH55" s="129"/>
      <c r="RTI55" s="129"/>
      <c r="RTJ55" s="129"/>
      <c r="RTK55" s="129"/>
      <c r="RTL55" s="129"/>
      <c r="RTM55" s="129"/>
      <c r="RTN55" s="129"/>
      <c r="RTO55" s="129"/>
      <c r="RTP55" s="129"/>
      <c r="RTQ55" s="129"/>
      <c r="RTR55" s="129"/>
      <c r="RTS55" s="129"/>
      <c r="RTT55" s="129"/>
      <c r="RTU55" s="129"/>
      <c r="RTV55" s="129"/>
      <c r="RTW55" s="129"/>
      <c r="RTX55" s="129"/>
      <c r="RTY55" s="129"/>
      <c r="RTZ55" s="129"/>
      <c r="RUA55" s="129"/>
      <c r="RUB55" s="129"/>
      <c r="RUC55" s="129"/>
      <c r="RUD55" s="129"/>
      <c r="RUE55" s="129"/>
      <c r="RUF55" s="129"/>
      <c r="RUG55" s="129"/>
      <c r="RUH55" s="129"/>
      <c r="RUI55" s="129"/>
      <c r="RUJ55" s="129"/>
      <c r="RUK55" s="129"/>
      <c r="RUL55" s="129"/>
      <c r="RUM55" s="129"/>
      <c r="RUN55" s="129"/>
      <c r="RUO55" s="129"/>
      <c r="RUP55" s="129"/>
      <c r="RUQ55" s="129"/>
      <c r="RUR55" s="129"/>
      <c r="RUS55" s="129"/>
      <c r="RUT55" s="129"/>
      <c r="RUU55" s="129"/>
      <c r="RUV55" s="129"/>
      <c r="RUW55" s="129"/>
      <c r="RUX55" s="129"/>
      <c r="RUY55" s="129"/>
      <c r="RUZ55" s="129"/>
      <c r="RVA55" s="129"/>
      <c r="RVB55" s="129"/>
      <c r="RVC55" s="129"/>
      <c r="RVD55" s="129"/>
      <c r="RVE55" s="129"/>
      <c r="RVF55" s="129"/>
      <c r="RVG55" s="129"/>
      <c r="RVH55" s="129"/>
      <c r="RVI55" s="129"/>
      <c r="RVJ55" s="129"/>
      <c r="RVK55" s="129"/>
      <c r="RVL55" s="129"/>
      <c r="RVM55" s="129"/>
      <c r="RVN55" s="129"/>
      <c r="RVO55" s="129"/>
      <c r="RVP55" s="129"/>
      <c r="RVQ55" s="129"/>
      <c r="RVR55" s="129"/>
      <c r="RVS55" s="129"/>
      <c r="RVT55" s="129"/>
      <c r="RVU55" s="129"/>
      <c r="RVV55" s="129"/>
      <c r="RVW55" s="129"/>
      <c r="RVX55" s="129"/>
      <c r="RVY55" s="129"/>
      <c r="RVZ55" s="129"/>
      <c r="RWA55" s="129"/>
      <c r="RWB55" s="129"/>
      <c r="RWC55" s="129"/>
      <c r="RWD55" s="129"/>
      <c r="RWE55" s="129"/>
      <c r="RWF55" s="129"/>
      <c r="RWG55" s="129"/>
      <c r="RWH55" s="129"/>
      <c r="RWI55" s="129"/>
      <c r="RWJ55" s="129"/>
      <c r="RWK55" s="129"/>
      <c r="RWL55" s="129"/>
      <c r="RWM55" s="129"/>
      <c r="RWN55" s="129"/>
      <c r="RWO55" s="129"/>
      <c r="RWP55" s="129"/>
      <c r="RWQ55" s="129"/>
      <c r="RWR55" s="129"/>
      <c r="RWS55" s="129"/>
      <c r="RWT55" s="129"/>
      <c r="RWU55" s="129"/>
      <c r="RWV55" s="129"/>
      <c r="RWW55" s="129"/>
      <c r="RWX55" s="129"/>
      <c r="RWY55" s="129"/>
      <c r="RWZ55" s="129"/>
      <c r="RXA55" s="129"/>
      <c r="RXB55" s="129"/>
      <c r="RXC55" s="129"/>
      <c r="RXD55" s="129"/>
      <c r="RXE55" s="129"/>
      <c r="RXF55" s="129"/>
      <c r="RXG55" s="129"/>
      <c r="RXH55" s="129"/>
      <c r="RXI55" s="129"/>
      <c r="RXJ55" s="129"/>
      <c r="RXK55" s="129"/>
      <c r="RXL55" s="129"/>
      <c r="RXM55" s="129"/>
      <c r="RXN55" s="129"/>
      <c r="RXO55" s="129"/>
      <c r="RXP55" s="129"/>
      <c r="RXQ55" s="129"/>
      <c r="RXR55" s="129"/>
      <c r="RXS55" s="129"/>
      <c r="RXT55" s="129"/>
      <c r="RXU55" s="129"/>
      <c r="RXV55" s="129"/>
      <c r="RXW55" s="129"/>
      <c r="RXX55" s="129"/>
      <c r="RXY55" s="129"/>
      <c r="RXZ55" s="129"/>
      <c r="RYA55" s="129"/>
      <c r="RYB55" s="129"/>
      <c r="RYC55" s="129"/>
      <c r="RYD55" s="129"/>
      <c r="RYE55" s="129"/>
      <c r="RYF55" s="129"/>
      <c r="RYG55" s="129"/>
      <c r="RYH55" s="129"/>
      <c r="RYI55" s="129"/>
      <c r="RYJ55" s="129"/>
      <c r="RYK55" s="129"/>
      <c r="RYL55" s="129"/>
      <c r="RYM55" s="129"/>
      <c r="RYN55" s="129"/>
      <c r="RYO55" s="129"/>
      <c r="RYP55" s="129"/>
      <c r="RYQ55" s="129"/>
      <c r="RYR55" s="129"/>
      <c r="RYS55" s="129"/>
      <c r="RYT55" s="129"/>
      <c r="RYU55" s="129"/>
      <c r="RYV55" s="129"/>
      <c r="RYW55" s="129"/>
      <c r="RYX55" s="129"/>
      <c r="RYY55" s="129"/>
      <c r="RYZ55" s="129"/>
      <c r="RZA55" s="129"/>
      <c r="RZB55" s="129"/>
      <c r="RZC55" s="129"/>
      <c r="RZD55" s="129"/>
      <c r="RZE55" s="129"/>
      <c r="RZF55" s="129"/>
      <c r="RZG55" s="129"/>
      <c r="RZH55" s="129"/>
      <c r="RZI55" s="129"/>
      <c r="RZJ55" s="129"/>
      <c r="RZK55" s="129"/>
      <c r="RZL55" s="129"/>
      <c r="RZM55" s="129"/>
      <c r="RZN55" s="129"/>
      <c r="RZO55" s="129"/>
      <c r="RZP55" s="129"/>
      <c r="RZQ55" s="129"/>
      <c r="RZR55" s="129"/>
      <c r="RZS55" s="129"/>
      <c r="RZT55" s="129"/>
      <c r="RZU55" s="129"/>
      <c r="RZV55" s="129"/>
      <c r="RZW55" s="129"/>
      <c r="RZX55" s="129"/>
      <c r="RZY55" s="129"/>
      <c r="RZZ55" s="129"/>
      <c r="SAA55" s="129"/>
      <c r="SAB55" s="129"/>
      <c r="SAC55" s="129"/>
      <c r="SAD55" s="129"/>
      <c r="SAE55" s="129"/>
      <c r="SAF55" s="129"/>
      <c r="SAG55" s="129"/>
      <c r="SAH55" s="129"/>
      <c r="SAI55" s="129"/>
      <c r="SAJ55" s="129"/>
      <c r="SAK55" s="129"/>
      <c r="SAL55" s="129"/>
      <c r="SAM55" s="129"/>
      <c r="SAN55" s="129"/>
      <c r="SAO55" s="129"/>
      <c r="SAP55" s="129"/>
      <c r="SAQ55" s="129"/>
      <c r="SAR55" s="129"/>
      <c r="SAS55" s="129"/>
      <c r="SAT55" s="129"/>
      <c r="SAU55" s="129"/>
      <c r="SAV55" s="129"/>
      <c r="SAW55" s="129"/>
      <c r="SAX55" s="129"/>
      <c r="SAY55" s="129"/>
      <c r="SAZ55" s="129"/>
      <c r="SBA55" s="129"/>
      <c r="SBB55" s="129"/>
      <c r="SBC55" s="129"/>
      <c r="SBD55" s="129"/>
      <c r="SBE55" s="129"/>
      <c r="SBF55" s="129"/>
      <c r="SBG55" s="129"/>
      <c r="SBH55" s="129"/>
      <c r="SBI55" s="129"/>
      <c r="SBJ55" s="129"/>
      <c r="SBK55" s="129"/>
      <c r="SBL55" s="129"/>
      <c r="SBM55" s="129"/>
      <c r="SBN55" s="129"/>
      <c r="SBO55" s="129"/>
      <c r="SBP55" s="129"/>
      <c r="SBQ55" s="129"/>
      <c r="SBR55" s="129"/>
      <c r="SBS55" s="129"/>
      <c r="SBT55" s="129"/>
      <c r="SBU55" s="129"/>
      <c r="SBV55" s="129"/>
      <c r="SBW55" s="129"/>
      <c r="SBX55" s="129"/>
      <c r="SBY55" s="129"/>
      <c r="SBZ55" s="129"/>
      <c r="SCA55" s="129"/>
      <c r="SCB55" s="129"/>
      <c r="SCC55" s="129"/>
      <c r="SCD55" s="129"/>
      <c r="SCE55" s="129"/>
      <c r="SCF55" s="129"/>
      <c r="SCG55" s="129"/>
      <c r="SCH55" s="129"/>
      <c r="SCI55" s="129"/>
      <c r="SCJ55" s="129"/>
      <c r="SCK55" s="129"/>
      <c r="SCL55" s="129"/>
      <c r="SCM55" s="129"/>
      <c r="SCN55" s="129"/>
      <c r="SCO55" s="129"/>
      <c r="SCP55" s="129"/>
      <c r="SCQ55" s="129"/>
      <c r="SCR55" s="129"/>
      <c r="SCS55" s="129"/>
      <c r="SCT55" s="129"/>
      <c r="SCU55" s="129"/>
      <c r="SCV55" s="129"/>
      <c r="SCW55" s="129"/>
      <c r="SCX55" s="129"/>
      <c r="SCY55" s="129"/>
      <c r="SCZ55" s="129"/>
      <c r="SDA55" s="129"/>
      <c r="SDB55" s="129"/>
      <c r="SDC55" s="129"/>
      <c r="SDD55" s="129"/>
      <c r="SDE55" s="129"/>
      <c r="SDF55" s="129"/>
      <c r="SDG55" s="129"/>
      <c r="SDH55" s="129"/>
      <c r="SDI55" s="129"/>
      <c r="SDJ55" s="129"/>
      <c r="SDK55" s="129"/>
      <c r="SDL55" s="129"/>
      <c r="SDM55" s="129"/>
      <c r="SDN55" s="129"/>
      <c r="SDO55" s="129"/>
      <c r="SDP55" s="129"/>
      <c r="SDQ55" s="129"/>
      <c r="SDR55" s="129"/>
      <c r="SDS55" s="129"/>
      <c r="SDT55" s="129"/>
      <c r="SDU55" s="129"/>
      <c r="SDV55" s="129"/>
      <c r="SDW55" s="129"/>
      <c r="SDX55" s="129"/>
      <c r="SDY55" s="129"/>
      <c r="SDZ55" s="129"/>
      <c r="SEA55" s="129"/>
      <c r="SEB55" s="129"/>
      <c r="SEC55" s="129"/>
      <c r="SED55" s="129"/>
      <c r="SEE55" s="129"/>
      <c r="SEF55" s="129"/>
      <c r="SEG55" s="129"/>
      <c r="SEH55" s="129"/>
      <c r="SEI55" s="129"/>
      <c r="SEJ55" s="129"/>
      <c r="SEK55" s="129"/>
      <c r="SEL55" s="129"/>
      <c r="SEM55" s="129"/>
      <c r="SEN55" s="129"/>
      <c r="SEO55" s="129"/>
      <c r="SEP55" s="129"/>
      <c r="SEQ55" s="129"/>
      <c r="SER55" s="129"/>
      <c r="SES55" s="129"/>
      <c r="SET55" s="129"/>
      <c r="SEU55" s="129"/>
      <c r="SEV55" s="129"/>
      <c r="SEW55" s="129"/>
      <c r="SEX55" s="129"/>
      <c r="SEY55" s="129"/>
      <c r="SEZ55" s="129"/>
      <c r="SFA55" s="129"/>
      <c r="SFB55" s="129"/>
      <c r="SFC55" s="129"/>
      <c r="SFD55" s="129"/>
      <c r="SFE55" s="129"/>
      <c r="SFF55" s="129"/>
      <c r="SFG55" s="129"/>
      <c r="SFH55" s="129"/>
      <c r="SFI55" s="129"/>
      <c r="SFJ55" s="129"/>
      <c r="SFK55" s="129"/>
      <c r="SFL55" s="129"/>
      <c r="SFM55" s="129"/>
      <c r="SFN55" s="129"/>
      <c r="SFO55" s="129"/>
      <c r="SFP55" s="129"/>
      <c r="SFQ55" s="129"/>
      <c r="SFR55" s="129"/>
      <c r="SFS55" s="129"/>
      <c r="SFT55" s="129"/>
      <c r="SFU55" s="129"/>
      <c r="SFV55" s="129"/>
      <c r="SFW55" s="129"/>
      <c r="SFX55" s="129"/>
      <c r="SFY55" s="129"/>
      <c r="SFZ55" s="129"/>
      <c r="SGA55" s="129"/>
      <c r="SGB55" s="129"/>
      <c r="SGC55" s="129"/>
      <c r="SGD55" s="129"/>
      <c r="SGE55" s="129"/>
      <c r="SGF55" s="129"/>
      <c r="SGG55" s="129"/>
      <c r="SGH55" s="129"/>
      <c r="SGI55" s="129"/>
      <c r="SGJ55" s="129"/>
      <c r="SGK55" s="129"/>
      <c r="SGL55" s="129"/>
      <c r="SGM55" s="129"/>
      <c r="SGN55" s="129"/>
      <c r="SGO55" s="129"/>
      <c r="SGP55" s="129"/>
      <c r="SGQ55" s="129"/>
      <c r="SGR55" s="129"/>
      <c r="SGS55" s="129"/>
      <c r="SGT55" s="129"/>
      <c r="SGU55" s="129"/>
      <c r="SGV55" s="129"/>
      <c r="SGW55" s="129"/>
      <c r="SGX55" s="129"/>
      <c r="SGY55" s="129"/>
      <c r="SGZ55" s="129"/>
      <c r="SHA55" s="129"/>
      <c r="SHB55" s="129"/>
      <c r="SHC55" s="129"/>
      <c r="SHD55" s="129"/>
      <c r="SHE55" s="129"/>
      <c r="SHF55" s="129"/>
      <c r="SHG55" s="129"/>
      <c r="SHH55" s="129"/>
      <c r="SHI55" s="129"/>
      <c r="SHJ55" s="129"/>
      <c r="SHK55" s="129"/>
      <c r="SHL55" s="129"/>
      <c r="SHM55" s="129"/>
      <c r="SHN55" s="129"/>
      <c r="SHO55" s="129"/>
      <c r="SHP55" s="129"/>
      <c r="SHQ55" s="129"/>
      <c r="SHR55" s="129"/>
      <c r="SHS55" s="129"/>
      <c r="SHT55" s="129"/>
      <c r="SHU55" s="129"/>
      <c r="SHV55" s="129"/>
      <c r="SHW55" s="129"/>
      <c r="SHX55" s="129"/>
      <c r="SHY55" s="129"/>
      <c r="SHZ55" s="129"/>
      <c r="SIA55" s="129"/>
      <c r="SIB55" s="129"/>
      <c r="SIC55" s="129"/>
      <c r="SID55" s="129"/>
      <c r="SIE55" s="129"/>
      <c r="SIF55" s="129"/>
      <c r="SIG55" s="129"/>
      <c r="SIH55" s="129"/>
      <c r="SII55" s="129"/>
      <c r="SIJ55" s="129"/>
      <c r="SIK55" s="129"/>
      <c r="SIL55" s="129"/>
      <c r="SIM55" s="129"/>
      <c r="SIN55" s="129"/>
      <c r="SIO55" s="129"/>
      <c r="SIP55" s="129"/>
      <c r="SIQ55" s="129"/>
      <c r="SIR55" s="129"/>
      <c r="SIS55" s="129"/>
      <c r="SIT55" s="129"/>
      <c r="SIU55" s="129"/>
      <c r="SIV55" s="129"/>
      <c r="SIW55" s="129"/>
      <c r="SIX55" s="129"/>
      <c r="SIY55" s="129"/>
      <c r="SIZ55" s="129"/>
      <c r="SJA55" s="129"/>
      <c r="SJB55" s="129"/>
      <c r="SJC55" s="129"/>
      <c r="SJD55" s="129"/>
      <c r="SJE55" s="129"/>
      <c r="SJF55" s="129"/>
      <c r="SJG55" s="129"/>
      <c r="SJH55" s="129"/>
      <c r="SJI55" s="129"/>
      <c r="SJJ55" s="129"/>
      <c r="SJK55" s="129"/>
      <c r="SJL55" s="129"/>
      <c r="SJM55" s="129"/>
      <c r="SJN55" s="129"/>
      <c r="SJO55" s="129"/>
      <c r="SJP55" s="129"/>
      <c r="SJQ55" s="129"/>
      <c r="SJR55" s="129"/>
      <c r="SJS55" s="129"/>
      <c r="SJT55" s="129"/>
      <c r="SJU55" s="129"/>
      <c r="SJV55" s="129"/>
      <c r="SJW55" s="129"/>
      <c r="SJX55" s="129"/>
      <c r="SJY55" s="129"/>
      <c r="SJZ55" s="129"/>
      <c r="SKA55" s="129"/>
      <c r="SKB55" s="129"/>
      <c r="SKC55" s="129"/>
      <c r="SKD55" s="129"/>
      <c r="SKE55" s="129"/>
      <c r="SKF55" s="129"/>
      <c r="SKG55" s="129"/>
      <c r="SKH55" s="129"/>
      <c r="SKI55" s="129"/>
      <c r="SKJ55" s="129"/>
      <c r="SKK55" s="129"/>
      <c r="SKL55" s="129"/>
      <c r="SKM55" s="129"/>
      <c r="SKN55" s="129"/>
      <c r="SKO55" s="129"/>
      <c r="SKP55" s="129"/>
      <c r="SKQ55" s="129"/>
      <c r="SKR55" s="129"/>
      <c r="SKS55" s="129"/>
      <c r="SKT55" s="129"/>
      <c r="SKU55" s="129"/>
      <c r="SKV55" s="129"/>
      <c r="SKW55" s="129"/>
      <c r="SKX55" s="129"/>
      <c r="SKY55" s="129"/>
      <c r="SKZ55" s="129"/>
      <c r="SLA55" s="129"/>
      <c r="SLB55" s="129"/>
      <c r="SLC55" s="129"/>
      <c r="SLD55" s="129"/>
      <c r="SLE55" s="129"/>
      <c r="SLF55" s="129"/>
      <c r="SLG55" s="129"/>
      <c r="SLH55" s="129"/>
      <c r="SLI55" s="129"/>
      <c r="SLJ55" s="129"/>
      <c r="SLK55" s="129"/>
      <c r="SLL55" s="129"/>
      <c r="SLM55" s="129"/>
      <c r="SLN55" s="129"/>
      <c r="SLO55" s="129"/>
      <c r="SLP55" s="129"/>
      <c r="SLQ55" s="129"/>
      <c r="SLR55" s="129"/>
      <c r="SLS55" s="129"/>
      <c r="SLT55" s="129"/>
      <c r="SLU55" s="129"/>
      <c r="SLV55" s="129"/>
      <c r="SLW55" s="129"/>
      <c r="SLX55" s="129"/>
      <c r="SLY55" s="129"/>
      <c r="SLZ55" s="129"/>
      <c r="SMA55" s="129"/>
      <c r="SMB55" s="129"/>
      <c r="SMC55" s="129"/>
      <c r="SMD55" s="129"/>
      <c r="SME55" s="129"/>
      <c r="SMF55" s="129"/>
      <c r="SMG55" s="129"/>
      <c r="SMH55" s="129"/>
      <c r="SMI55" s="129"/>
      <c r="SMJ55" s="129"/>
      <c r="SMK55" s="129"/>
      <c r="SML55" s="129"/>
      <c r="SMM55" s="129"/>
      <c r="SMN55" s="129"/>
      <c r="SMO55" s="129"/>
      <c r="SMP55" s="129"/>
      <c r="SMQ55" s="129"/>
      <c r="SMR55" s="129"/>
      <c r="SMS55" s="129"/>
      <c r="SMT55" s="129"/>
      <c r="SMU55" s="129"/>
      <c r="SMV55" s="129"/>
      <c r="SMW55" s="129"/>
      <c r="SMX55" s="129"/>
      <c r="SMY55" s="129"/>
      <c r="SMZ55" s="129"/>
      <c r="SNA55" s="129"/>
      <c r="SNB55" s="129"/>
      <c r="SNC55" s="129"/>
      <c r="SND55" s="129"/>
      <c r="SNE55" s="129"/>
      <c r="SNF55" s="129"/>
      <c r="SNG55" s="129"/>
      <c r="SNH55" s="129"/>
      <c r="SNI55" s="129"/>
      <c r="SNJ55" s="129"/>
      <c r="SNK55" s="129"/>
      <c r="SNL55" s="129"/>
      <c r="SNM55" s="129"/>
      <c r="SNN55" s="129"/>
      <c r="SNO55" s="129"/>
      <c r="SNP55" s="129"/>
      <c r="SNQ55" s="129"/>
      <c r="SNR55" s="129"/>
      <c r="SNS55" s="129"/>
      <c r="SNT55" s="129"/>
      <c r="SNU55" s="129"/>
      <c r="SNV55" s="129"/>
      <c r="SNW55" s="129"/>
      <c r="SNX55" s="129"/>
      <c r="SNY55" s="129"/>
      <c r="SNZ55" s="129"/>
      <c r="SOA55" s="129"/>
      <c r="SOB55" s="129"/>
      <c r="SOC55" s="129"/>
      <c r="SOD55" s="129"/>
      <c r="SOE55" s="129"/>
      <c r="SOF55" s="129"/>
      <c r="SOG55" s="129"/>
      <c r="SOH55" s="129"/>
      <c r="SOI55" s="129"/>
      <c r="SOJ55" s="129"/>
      <c r="SOK55" s="129"/>
      <c r="SOL55" s="129"/>
      <c r="SOM55" s="129"/>
      <c r="SON55" s="129"/>
      <c r="SOO55" s="129"/>
      <c r="SOP55" s="129"/>
      <c r="SOQ55" s="129"/>
      <c r="SOR55" s="129"/>
      <c r="SOS55" s="129"/>
      <c r="SOT55" s="129"/>
      <c r="SOU55" s="129"/>
      <c r="SOV55" s="129"/>
      <c r="SOW55" s="129"/>
      <c r="SOX55" s="129"/>
      <c r="SOY55" s="129"/>
      <c r="SOZ55" s="129"/>
      <c r="SPA55" s="129"/>
      <c r="SPB55" s="129"/>
      <c r="SPC55" s="129"/>
      <c r="SPD55" s="129"/>
      <c r="SPE55" s="129"/>
      <c r="SPF55" s="129"/>
      <c r="SPG55" s="129"/>
      <c r="SPH55" s="129"/>
      <c r="SPI55" s="129"/>
      <c r="SPJ55" s="129"/>
      <c r="SPK55" s="129"/>
      <c r="SPL55" s="129"/>
      <c r="SPM55" s="129"/>
      <c r="SPN55" s="129"/>
      <c r="SPO55" s="129"/>
      <c r="SPP55" s="129"/>
      <c r="SPQ55" s="129"/>
      <c r="SPR55" s="129"/>
      <c r="SPS55" s="129"/>
      <c r="SPT55" s="129"/>
      <c r="SPU55" s="129"/>
      <c r="SPV55" s="129"/>
      <c r="SPW55" s="129"/>
      <c r="SPX55" s="129"/>
      <c r="SPY55" s="129"/>
      <c r="SPZ55" s="129"/>
      <c r="SQA55" s="129"/>
      <c r="SQB55" s="129"/>
      <c r="SQC55" s="129"/>
      <c r="SQD55" s="129"/>
      <c r="SQE55" s="129"/>
      <c r="SQF55" s="129"/>
      <c r="SQG55" s="129"/>
      <c r="SQH55" s="129"/>
      <c r="SQI55" s="129"/>
      <c r="SQJ55" s="129"/>
      <c r="SQK55" s="129"/>
      <c r="SQL55" s="129"/>
      <c r="SQM55" s="129"/>
      <c r="SQN55" s="129"/>
      <c r="SQO55" s="129"/>
      <c r="SQP55" s="129"/>
      <c r="SQQ55" s="129"/>
      <c r="SQR55" s="129"/>
      <c r="SQS55" s="129"/>
      <c r="SQT55" s="129"/>
      <c r="SQU55" s="129"/>
      <c r="SQV55" s="129"/>
      <c r="SQW55" s="129"/>
      <c r="SQX55" s="129"/>
      <c r="SQY55" s="129"/>
      <c r="SQZ55" s="129"/>
      <c r="SRA55" s="129"/>
      <c r="SRB55" s="129"/>
      <c r="SRC55" s="129"/>
      <c r="SRD55" s="129"/>
      <c r="SRE55" s="129"/>
      <c r="SRF55" s="129"/>
      <c r="SRG55" s="129"/>
      <c r="SRH55" s="129"/>
      <c r="SRI55" s="129"/>
      <c r="SRJ55" s="129"/>
      <c r="SRK55" s="129"/>
      <c r="SRL55" s="129"/>
      <c r="SRM55" s="129"/>
      <c r="SRN55" s="129"/>
      <c r="SRO55" s="129"/>
      <c r="SRP55" s="129"/>
      <c r="SRQ55" s="129"/>
      <c r="SRR55" s="129"/>
      <c r="SRS55" s="129"/>
      <c r="SRT55" s="129"/>
      <c r="SRU55" s="129"/>
      <c r="SRV55" s="129"/>
      <c r="SRW55" s="129"/>
      <c r="SRX55" s="129"/>
      <c r="SRY55" s="129"/>
      <c r="SRZ55" s="129"/>
      <c r="SSA55" s="129"/>
      <c r="SSB55" s="129"/>
      <c r="SSC55" s="129"/>
      <c r="SSD55" s="129"/>
      <c r="SSE55" s="129"/>
      <c r="SSF55" s="129"/>
      <c r="SSG55" s="129"/>
      <c r="SSH55" s="129"/>
      <c r="SSI55" s="129"/>
      <c r="SSJ55" s="129"/>
      <c r="SSK55" s="129"/>
      <c r="SSL55" s="129"/>
      <c r="SSM55" s="129"/>
      <c r="SSN55" s="129"/>
      <c r="SSO55" s="129"/>
      <c r="SSP55" s="129"/>
      <c r="SSQ55" s="129"/>
      <c r="SSR55" s="129"/>
      <c r="SSS55" s="129"/>
      <c r="SST55" s="129"/>
      <c r="SSU55" s="129"/>
      <c r="SSV55" s="129"/>
      <c r="SSW55" s="129"/>
      <c r="SSX55" s="129"/>
      <c r="SSY55" s="129"/>
      <c r="SSZ55" s="129"/>
      <c r="STA55" s="129"/>
      <c r="STB55" s="129"/>
      <c r="STC55" s="129"/>
      <c r="STD55" s="129"/>
      <c r="STE55" s="129"/>
      <c r="STF55" s="129"/>
      <c r="STG55" s="129"/>
      <c r="STH55" s="129"/>
      <c r="STI55" s="129"/>
      <c r="STJ55" s="129"/>
      <c r="STK55" s="129"/>
      <c r="STL55" s="129"/>
      <c r="STM55" s="129"/>
      <c r="STN55" s="129"/>
      <c r="STO55" s="129"/>
      <c r="STP55" s="129"/>
      <c r="STQ55" s="129"/>
      <c r="STR55" s="129"/>
      <c r="STS55" s="129"/>
      <c r="STT55" s="129"/>
      <c r="STU55" s="129"/>
      <c r="STV55" s="129"/>
      <c r="STW55" s="129"/>
      <c r="STX55" s="129"/>
      <c r="STY55" s="129"/>
      <c r="STZ55" s="129"/>
      <c r="SUA55" s="129"/>
      <c r="SUB55" s="129"/>
      <c r="SUC55" s="129"/>
      <c r="SUD55" s="129"/>
      <c r="SUE55" s="129"/>
      <c r="SUF55" s="129"/>
      <c r="SUG55" s="129"/>
      <c r="SUH55" s="129"/>
      <c r="SUI55" s="129"/>
      <c r="SUJ55" s="129"/>
      <c r="SUK55" s="129"/>
      <c r="SUL55" s="129"/>
      <c r="SUM55" s="129"/>
      <c r="SUN55" s="129"/>
      <c r="SUO55" s="129"/>
      <c r="SUP55" s="129"/>
      <c r="SUQ55" s="129"/>
      <c r="SUR55" s="129"/>
      <c r="SUS55" s="129"/>
      <c r="SUT55" s="129"/>
      <c r="SUU55" s="129"/>
      <c r="SUV55" s="129"/>
      <c r="SUW55" s="129"/>
      <c r="SUX55" s="129"/>
      <c r="SUY55" s="129"/>
      <c r="SUZ55" s="129"/>
      <c r="SVA55" s="129"/>
      <c r="SVB55" s="129"/>
      <c r="SVC55" s="129"/>
      <c r="SVD55" s="129"/>
      <c r="SVE55" s="129"/>
      <c r="SVF55" s="129"/>
      <c r="SVG55" s="129"/>
      <c r="SVH55" s="129"/>
      <c r="SVI55" s="129"/>
      <c r="SVJ55" s="129"/>
      <c r="SVK55" s="129"/>
      <c r="SVL55" s="129"/>
      <c r="SVM55" s="129"/>
      <c r="SVN55" s="129"/>
      <c r="SVO55" s="129"/>
      <c r="SVP55" s="129"/>
      <c r="SVQ55" s="129"/>
      <c r="SVR55" s="129"/>
      <c r="SVS55" s="129"/>
      <c r="SVT55" s="129"/>
      <c r="SVU55" s="129"/>
      <c r="SVV55" s="129"/>
      <c r="SVW55" s="129"/>
      <c r="SVX55" s="129"/>
      <c r="SVY55" s="129"/>
      <c r="SVZ55" s="129"/>
      <c r="SWA55" s="129"/>
      <c r="SWB55" s="129"/>
      <c r="SWC55" s="129"/>
      <c r="SWD55" s="129"/>
      <c r="SWE55" s="129"/>
      <c r="SWF55" s="129"/>
      <c r="SWG55" s="129"/>
      <c r="SWH55" s="129"/>
      <c r="SWI55" s="129"/>
      <c r="SWJ55" s="129"/>
      <c r="SWK55" s="129"/>
      <c r="SWL55" s="129"/>
      <c r="SWM55" s="129"/>
      <c r="SWN55" s="129"/>
      <c r="SWO55" s="129"/>
      <c r="SWP55" s="129"/>
      <c r="SWQ55" s="129"/>
      <c r="SWR55" s="129"/>
      <c r="SWS55" s="129"/>
      <c r="SWT55" s="129"/>
      <c r="SWU55" s="129"/>
      <c r="SWV55" s="129"/>
      <c r="SWW55" s="129"/>
      <c r="SWX55" s="129"/>
      <c r="SWY55" s="129"/>
      <c r="SWZ55" s="129"/>
      <c r="SXA55" s="129"/>
      <c r="SXB55" s="129"/>
      <c r="SXC55" s="129"/>
      <c r="SXD55" s="129"/>
      <c r="SXE55" s="129"/>
      <c r="SXF55" s="129"/>
      <c r="SXG55" s="129"/>
      <c r="SXH55" s="129"/>
      <c r="SXI55" s="129"/>
      <c r="SXJ55" s="129"/>
      <c r="SXK55" s="129"/>
      <c r="SXL55" s="129"/>
      <c r="SXM55" s="129"/>
      <c r="SXN55" s="129"/>
      <c r="SXO55" s="129"/>
      <c r="SXP55" s="129"/>
      <c r="SXQ55" s="129"/>
      <c r="SXR55" s="129"/>
      <c r="SXS55" s="129"/>
      <c r="SXT55" s="129"/>
      <c r="SXU55" s="129"/>
      <c r="SXV55" s="129"/>
      <c r="SXW55" s="129"/>
      <c r="SXX55" s="129"/>
      <c r="SXY55" s="129"/>
      <c r="SXZ55" s="129"/>
      <c r="SYA55" s="129"/>
      <c r="SYB55" s="129"/>
      <c r="SYC55" s="129"/>
      <c r="SYD55" s="129"/>
      <c r="SYE55" s="129"/>
      <c r="SYF55" s="129"/>
      <c r="SYG55" s="129"/>
      <c r="SYH55" s="129"/>
      <c r="SYI55" s="129"/>
      <c r="SYJ55" s="129"/>
      <c r="SYK55" s="129"/>
      <c r="SYL55" s="129"/>
      <c r="SYM55" s="129"/>
      <c r="SYN55" s="129"/>
      <c r="SYO55" s="129"/>
      <c r="SYP55" s="129"/>
      <c r="SYQ55" s="129"/>
      <c r="SYR55" s="129"/>
      <c r="SYS55" s="129"/>
      <c r="SYT55" s="129"/>
      <c r="SYU55" s="129"/>
      <c r="SYV55" s="129"/>
      <c r="SYW55" s="129"/>
      <c r="SYX55" s="129"/>
      <c r="SYY55" s="129"/>
      <c r="SYZ55" s="129"/>
      <c r="SZA55" s="129"/>
      <c r="SZB55" s="129"/>
      <c r="SZC55" s="129"/>
      <c r="SZD55" s="129"/>
      <c r="SZE55" s="129"/>
      <c r="SZF55" s="129"/>
      <c r="SZG55" s="129"/>
      <c r="SZH55" s="129"/>
      <c r="SZI55" s="129"/>
      <c r="SZJ55" s="129"/>
      <c r="SZK55" s="129"/>
      <c r="SZL55" s="129"/>
      <c r="SZM55" s="129"/>
      <c r="SZN55" s="129"/>
      <c r="SZO55" s="129"/>
      <c r="SZP55" s="129"/>
      <c r="SZQ55" s="129"/>
      <c r="SZR55" s="129"/>
      <c r="SZS55" s="129"/>
      <c r="SZT55" s="129"/>
      <c r="SZU55" s="129"/>
      <c r="SZV55" s="129"/>
      <c r="SZW55" s="129"/>
      <c r="SZX55" s="129"/>
      <c r="SZY55" s="129"/>
      <c r="SZZ55" s="129"/>
      <c r="TAA55" s="129"/>
      <c r="TAB55" s="129"/>
      <c r="TAC55" s="129"/>
      <c r="TAD55" s="129"/>
      <c r="TAE55" s="129"/>
      <c r="TAF55" s="129"/>
      <c r="TAG55" s="129"/>
      <c r="TAH55" s="129"/>
      <c r="TAI55" s="129"/>
      <c r="TAJ55" s="129"/>
      <c r="TAK55" s="129"/>
      <c r="TAL55" s="129"/>
      <c r="TAM55" s="129"/>
      <c r="TAN55" s="129"/>
      <c r="TAO55" s="129"/>
      <c r="TAP55" s="129"/>
      <c r="TAQ55" s="129"/>
      <c r="TAR55" s="129"/>
      <c r="TAS55" s="129"/>
      <c r="TAT55" s="129"/>
      <c r="TAU55" s="129"/>
      <c r="TAV55" s="129"/>
      <c r="TAW55" s="129"/>
      <c r="TAX55" s="129"/>
      <c r="TAY55" s="129"/>
      <c r="TAZ55" s="129"/>
      <c r="TBA55" s="129"/>
      <c r="TBB55" s="129"/>
      <c r="TBC55" s="129"/>
      <c r="TBD55" s="129"/>
      <c r="TBE55" s="129"/>
      <c r="TBF55" s="129"/>
      <c r="TBG55" s="129"/>
      <c r="TBH55" s="129"/>
      <c r="TBI55" s="129"/>
      <c r="TBJ55" s="129"/>
      <c r="TBK55" s="129"/>
      <c r="TBL55" s="129"/>
      <c r="TBM55" s="129"/>
      <c r="TBN55" s="129"/>
      <c r="TBO55" s="129"/>
      <c r="TBP55" s="129"/>
      <c r="TBQ55" s="129"/>
      <c r="TBR55" s="129"/>
      <c r="TBS55" s="129"/>
      <c r="TBT55" s="129"/>
      <c r="TBU55" s="129"/>
      <c r="TBV55" s="129"/>
      <c r="TBW55" s="129"/>
      <c r="TBX55" s="129"/>
      <c r="TBY55" s="129"/>
      <c r="TBZ55" s="129"/>
      <c r="TCA55" s="129"/>
      <c r="TCB55" s="129"/>
      <c r="TCC55" s="129"/>
      <c r="TCD55" s="129"/>
      <c r="TCE55" s="129"/>
      <c r="TCF55" s="129"/>
      <c r="TCG55" s="129"/>
      <c r="TCH55" s="129"/>
      <c r="TCI55" s="129"/>
      <c r="TCJ55" s="129"/>
      <c r="TCK55" s="129"/>
      <c r="TCL55" s="129"/>
      <c r="TCM55" s="129"/>
      <c r="TCN55" s="129"/>
      <c r="TCO55" s="129"/>
      <c r="TCP55" s="129"/>
      <c r="TCQ55" s="129"/>
      <c r="TCR55" s="129"/>
      <c r="TCS55" s="129"/>
      <c r="TCT55" s="129"/>
      <c r="TCU55" s="129"/>
      <c r="TCV55" s="129"/>
      <c r="TCW55" s="129"/>
      <c r="TCX55" s="129"/>
      <c r="TCY55" s="129"/>
      <c r="TCZ55" s="129"/>
      <c r="TDA55" s="129"/>
      <c r="TDB55" s="129"/>
      <c r="TDC55" s="129"/>
      <c r="TDD55" s="129"/>
      <c r="TDE55" s="129"/>
      <c r="TDF55" s="129"/>
      <c r="TDG55" s="129"/>
      <c r="TDH55" s="129"/>
      <c r="TDI55" s="129"/>
      <c r="TDJ55" s="129"/>
      <c r="TDK55" s="129"/>
      <c r="TDL55" s="129"/>
      <c r="TDM55" s="129"/>
      <c r="TDN55" s="129"/>
      <c r="TDO55" s="129"/>
      <c r="TDP55" s="129"/>
      <c r="TDQ55" s="129"/>
      <c r="TDR55" s="129"/>
      <c r="TDS55" s="129"/>
      <c r="TDT55" s="129"/>
      <c r="TDU55" s="129"/>
      <c r="TDV55" s="129"/>
      <c r="TDW55" s="129"/>
      <c r="TDX55" s="129"/>
      <c r="TDY55" s="129"/>
      <c r="TDZ55" s="129"/>
      <c r="TEA55" s="129"/>
      <c r="TEB55" s="129"/>
      <c r="TEC55" s="129"/>
      <c r="TED55" s="129"/>
      <c r="TEE55" s="129"/>
      <c r="TEF55" s="129"/>
      <c r="TEG55" s="129"/>
      <c r="TEH55" s="129"/>
      <c r="TEI55" s="129"/>
      <c r="TEJ55" s="129"/>
      <c r="TEK55" s="129"/>
      <c r="TEL55" s="129"/>
      <c r="TEM55" s="129"/>
      <c r="TEN55" s="129"/>
      <c r="TEO55" s="129"/>
      <c r="TEP55" s="129"/>
      <c r="TEQ55" s="129"/>
      <c r="TER55" s="129"/>
      <c r="TES55" s="129"/>
      <c r="TET55" s="129"/>
      <c r="TEU55" s="129"/>
      <c r="TEV55" s="129"/>
      <c r="TEW55" s="129"/>
      <c r="TEX55" s="129"/>
      <c r="TEY55" s="129"/>
      <c r="TEZ55" s="129"/>
      <c r="TFA55" s="129"/>
      <c r="TFB55" s="129"/>
      <c r="TFC55" s="129"/>
      <c r="TFD55" s="129"/>
      <c r="TFE55" s="129"/>
      <c r="TFF55" s="129"/>
      <c r="TFG55" s="129"/>
      <c r="TFH55" s="129"/>
      <c r="TFI55" s="129"/>
      <c r="TFJ55" s="129"/>
      <c r="TFK55" s="129"/>
      <c r="TFL55" s="129"/>
      <c r="TFM55" s="129"/>
      <c r="TFN55" s="129"/>
      <c r="TFO55" s="129"/>
      <c r="TFP55" s="129"/>
      <c r="TFQ55" s="129"/>
      <c r="TFR55" s="129"/>
      <c r="TFS55" s="129"/>
      <c r="TFT55" s="129"/>
      <c r="TFU55" s="129"/>
      <c r="TFV55" s="129"/>
      <c r="TFW55" s="129"/>
      <c r="TFX55" s="129"/>
      <c r="TFY55" s="129"/>
      <c r="TFZ55" s="129"/>
      <c r="TGA55" s="129"/>
      <c r="TGB55" s="129"/>
      <c r="TGC55" s="129"/>
      <c r="TGD55" s="129"/>
      <c r="TGE55" s="129"/>
      <c r="TGF55" s="129"/>
      <c r="TGG55" s="129"/>
      <c r="TGH55" s="129"/>
      <c r="TGI55" s="129"/>
      <c r="TGJ55" s="129"/>
      <c r="TGK55" s="129"/>
      <c r="TGL55" s="129"/>
      <c r="TGM55" s="129"/>
      <c r="TGN55" s="129"/>
      <c r="TGO55" s="129"/>
      <c r="TGP55" s="129"/>
      <c r="TGQ55" s="129"/>
      <c r="TGR55" s="129"/>
      <c r="TGS55" s="129"/>
      <c r="TGT55" s="129"/>
      <c r="TGU55" s="129"/>
      <c r="TGV55" s="129"/>
      <c r="TGW55" s="129"/>
      <c r="TGX55" s="129"/>
      <c r="TGY55" s="129"/>
      <c r="TGZ55" s="129"/>
      <c r="THA55" s="129"/>
      <c r="THB55" s="129"/>
      <c r="THC55" s="129"/>
      <c r="THD55" s="129"/>
      <c r="THE55" s="129"/>
      <c r="THF55" s="129"/>
      <c r="THG55" s="129"/>
      <c r="THH55" s="129"/>
      <c r="THI55" s="129"/>
      <c r="THJ55" s="129"/>
      <c r="THK55" s="129"/>
      <c r="THL55" s="129"/>
      <c r="THM55" s="129"/>
      <c r="THN55" s="129"/>
      <c r="THO55" s="129"/>
      <c r="THP55" s="129"/>
      <c r="THQ55" s="129"/>
      <c r="THR55" s="129"/>
      <c r="THS55" s="129"/>
      <c r="THT55" s="129"/>
      <c r="THU55" s="129"/>
      <c r="THV55" s="129"/>
      <c r="THW55" s="129"/>
      <c r="THX55" s="129"/>
      <c r="THY55" s="129"/>
      <c r="THZ55" s="129"/>
      <c r="TIA55" s="129"/>
      <c r="TIB55" s="129"/>
      <c r="TIC55" s="129"/>
      <c r="TID55" s="129"/>
      <c r="TIE55" s="129"/>
      <c r="TIF55" s="129"/>
      <c r="TIG55" s="129"/>
      <c r="TIH55" s="129"/>
      <c r="TII55" s="129"/>
      <c r="TIJ55" s="129"/>
      <c r="TIK55" s="129"/>
      <c r="TIL55" s="129"/>
      <c r="TIM55" s="129"/>
      <c r="TIN55" s="129"/>
      <c r="TIO55" s="129"/>
      <c r="TIP55" s="129"/>
      <c r="TIQ55" s="129"/>
      <c r="TIR55" s="129"/>
      <c r="TIS55" s="129"/>
      <c r="TIT55" s="129"/>
      <c r="TIU55" s="129"/>
      <c r="TIV55" s="129"/>
      <c r="TIW55" s="129"/>
      <c r="TIX55" s="129"/>
      <c r="TIY55" s="129"/>
      <c r="TIZ55" s="129"/>
      <c r="TJA55" s="129"/>
      <c r="TJB55" s="129"/>
      <c r="TJC55" s="129"/>
      <c r="TJD55" s="129"/>
      <c r="TJE55" s="129"/>
      <c r="TJF55" s="129"/>
      <c r="TJG55" s="129"/>
      <c r="TJH55" s="129"/>
      <c r="TJI55" s="129"/>
      <c r="TJJ55" s="129"/>
      <c r="TJK55" s="129"/>
      <c r="TJL55" s="129"/>
      <c r="TJM55" s="129"/>
      <c r="TJN55" s="129"/>
      <c r="TJO55" s="129"/>
      <c r="TJP55" s="129"/>
      <c r="TJQ55" s="129"/>
      <c r="TJR55" s="129"/>
      <c r="TJS55" s="129"/>
      <c r="TJT55" s="129"/>
      <c r="TJU55" s="129"/>
      <c r="TJV55" s="129"/>
      <c r="TJW55" s="129"/>
      <c r="TJX55" s="129"/>
      <c r="TJY55" s="129"/>
      <c r="TJZ55" s="129"/>
      <c r="TKA55" s="129"/>
      <c r="TKB55" s="129"/>
      <c r="TKC55" s="129"/>
      <c r="TKD55" s="129"/>
      <c r="TKE55" s="129"/>
      <c r="TKF55" s="129"/>
      <c r="TKG55" s="129"/>
      <c r="TKH55" s="129"/>
      <c r="TKI55" s="129"/>
      <c r="TKJ55" s="129"/>
      <c r="TKK55" s="129"/>
      <c r="TKL55" s="129"/>
      <c r="TKM55" s="129"/>
      <c r="TKN55" s="129"/>
      <c r="TKO55" s="129"/>
      <c r="TKP55" s="129"/>
      <c r="TKQ55" s="129"/>
      <c r="TKR55" s="129"/>
      <c r="TKS55" s="129"/>
      <c r="TKT55" s="129"/>
      <c r="TKU55" s="129"/>
      <c r="TKV55" s="129"/>
      <c r="TKW55" s="129"/>
      <c r="TKX55" s="129"/>
      <c r="TKY55" s="129"/>
      <c r="TKZ55" s="129"/>
      <c r="TLA55" s="129"/>
      <c r="TLB55" s="129"/>
      <c r="TLC55" s="129"/>
      <c r="TLD55" s="129"/>
      <c r="TLE55" s="129"/>
      <c r="TLF55" s="129"/>
      <c r="TLG55" s="129"/>
      <c r="TLH55" s="129"/>
      <c r="TLI55" s="129"/>
      <c r="TLJ55" s="129"/>
      <c r="TLK55" s="129"/>
      <c r="TLL55" s="129"/>
      <c r="TLM55" s="129"/>
      <c r="TLN55" s="129"/>
      <c r="TLO55" s="129"/>
      <c r="TLP55" s="129"/>
      <c r="TLQ55" s="129"/>
      <c r="TLR55" s="129"/>
      <c r="TLS55" s="129"/>
      <c r="TLT55" s="129"/>
      <c r="TLU55" s="129"/>
      <c r="TLV55" s="129"/>
      <c r="TLW55" s="129"/>
      <c r="TLX55" s="129"/>
      <c r="TLY55" s="129"/>
      <c r="TLZ55" s="129"/>
      <c r="TMA55" s="129"/>
      <c r="TMB55" s="129"/>
      <c r="TMC55" s="129"/>
      <c r="TMD55" s="129"/>
      <c r="TME55" s="129"/>
      <c r="TMF55" s="129"/>
      <c r="TMG55" s="129"/>
      <c r="TMH55" s="129"/>
      <c r="TMI55" s="129"/>
      <c r="TMJ55" s="129"/>
      <c r="TMK55" s="129"/>
      <c r="TML55" s="129"/>
      <c r="TMM55" s="129"/>
      <c r="TMN55" s="129"/>
      <c r="TMO55" s="129"/>
      <c r="TMP55" s="129"/>
      <c r="TMQ55" s="129"/>
      <c r="TMR55" s="129"/>
      <c r="TMS55" s="129"/>
      <c r="TMT55" s="129"/>
      <c r="TMU55" s="129"/>
      <c r="TMV55" s="129"/>
      <c r="TMW55" s="129"/>
      <c r="TMX55" s="129"/>
      <c r="TMY55" s="129"/>
      <c r="TMZ55" s="129"/>
      <c r="TNA55" s="129"/>
      <c r="TNB55" s="129"/>
      <c r="TNC55" s="129"/>
      <c r="TND55" s="129"/>
      <c r="TNE55" s="129"/>
      <c r="TNF55" s="129"/>
      <c r="TNG55" s="129"/>
      <c r="TNH55" s="129"/>
      <c r="TNI55" s="129"/>
      <c r="TNJ55" s="129"/>
      <c r="TNK55" s="129"/>
      <c r="TNL55" s="129"/>
      <c r="TNM55" s="129"/>
      <c r="TNN55" s="129"/>
      <c r="TNO55" s="129"/>
      <c r="TNP55" s="129"/>
      <c r="TNQ55" s="129"/>
      <c r="TNR55" s="129"/>
      <c r="TNS55" s="129"/>
      <c r="TNT55" s="129"/>
      <c r="TNU55" s="129"/>
      <c r="TNV55" s="129"/>
      <c r="TNW55" s="129"/>
      <c r="TNX55" s="129"/>
      <c r="TNY55" s="129"/>
      <c r="TNZ55" s="129"/>
      <c r="TOA55" s="129"/>
      <c r="TOB55" s="129"/>
      <c r="TOC55" s="129"/>
      <c r="TOD55" s="129"/>
      <c r="TOE55" s="129"/>
      <c r="TOF55" s="129"/>
      <c r="TOG55" s="129"/>
      <c r="TOH55" s="129"/>
      <c r="TOI55" s="129"/>
      <c r="TOJ55" s="129"/>
      <c r="TOK55" s="129"/>
      <c r="TOL55" s="129"/>
      <c r="TOM55" s="129"/>
      <c r="TON55" s="129"/>
      <c r="TOO55" s="129"/>
      <c r="TOP55" s="129"/>
      <c r="TOQ55" s="129"/>
      <c r="TOR55" s="129"/>
      <c r="TOS55" s="129"/>
      <c r="TOT55" s="129"/>
      <c r="TOU55" s="129"/>
      <c r="TOV55" s="129"/>
      <c r="TOW55" s="129"/>
      <c r="TOX55" s="129"/>
      <c r="TOY55" s="129"/>
      <c r="TOZ55" s="129"/>
      <c r="TPA55" s="129"/>
      <c r="TPB55" s="129"/>
      <c r="TPC55" s="129"/>
      <c r="TPD55" s="129"/>
      <c r="TPE55" s="129"/>
      <c r="TPF55" s="129"/>
      <c r="TPG55" s="129"/>
      <c r="TPH55" s="129"/>
      <c r="TPI55" s="129"/>
      <c r="TPJ55" s="129"/>
      <c r="TPK55" s="129"/>
      <c r="TPL55" s="129"/>
      <c r="TPM55" s="129"/>
      <c r="TPN55" s="129"/>
      <c r="TPO55" s="129"/>
      <c r="TPP55" s="129"/>
      <c r="TPQ55" s="129"/>
      <c r="TPR55" s="129"/>
      <c r="TPS55" s="129"/>
      <c r="TPT55" s="129"/>
      <c r="TPU55" s="129"/>
      <c r="TPV55" s="129"/>
      <c r="TPW55" s="129"/>
      <c r="TPX55" s="129"/>
      <c r="TPY55" s="129"/>
      <c r="TPZ55" s="129"/>
      <c r="TQA55" s="129"/>
      <c r="TQB55" s="129"/>
      <c r="TQC55" s="129"/>
      <c r="TQD55" s="129"/>
      <c r="TQE55" s="129"/>
      <c r="TQF55" s="129"/>
      <c r="TQG55" s="129"/>
      <c r="TQH55" s="129"/>
      <c r="TQI55" s="129"/>
      <c r="TQJ55" s="129"/>
      <c r="TQK55" s="129"/>
      <c r="TQL55" s="129"/>
      <c r="TQM55" s="129"/>
      <c r="TQN55" s="129"/>
      <c r="TQO55" s="129"/>
      <c r="TQP55" s="129"/>
      <c r="TQQ55" s="129"/>
      <c r="TQR55" s="129"/>
      <c r="TQS55" s="129"/>
      <c r="TQT55" s="129"/>
      <c r="TQU55" s="129"/>
      <c r="TQV55" s="129"/>
      <c r="TQW55" s="129"/>
      <c r="TQX55" s="129"/>
      <c r="TQY55" s="129"/>
      <c r="TQZ55" s="129"/>
      <c r="TRA55" s="129"/>
      <c r="TRB55" s="129"/>
      <c r="TRC55" s="129"/>
      <c r="TRD55" s="129"/>
      <c r="TRE55" s="129"/>
      <c r="TRF55" s="129"/>
      <c r="TRG55" s="129"/>
      <c r="TRH55" s="129"/>
      <c r="TRI55" s="129"/>
      <c r="TRJ55" s="129"/>
      <c r="TRK55" s="129"/>
      <c r="TRL55" s="129"/>
      <c r="TRM55" s="129"/>
      <c r="TRN55" s="129"/>
      <c r="TRO55" s="129"/>
      <c r="TRP55" s="129"/>
      <c r="TRQ55" s="129"/>
      <c r="TRR55" s="129"/>
      <c r="TRS55" s="129"/>
      <c r="TRT55" s="129"/>
      <c r="TRU55" s="129"/>
      <c r="TRV55" s="129"/>
      <c r="TRW55" s="129"/>
      <c r="TRX55" s="129"/>
      <c r="TRY55" s="129"/>
      <c r="TRZ55" s="129"/>
      <c r="TSA55" s="129"/>
      <c r="TSB55" s="129"/>
      <c r="TSC55" s="129"/>
      <c r="TSD55" s="129"/>
      <c r="TSE55" s="129"/>
      <c r="TSF55" s="129"/>
      <c r="TSG55" s="129"/>
      <c r="TSH55" s="129"/>
      <c r="TSI55" s="129"/>
      <c r="TSJ55" s="129"/>
      <c r="TSK55" s="129"/>
      <c r="TSL55" s="129"/>
      <c r="TSM55" s="129"/>
      <c r="TSN55" s="129"/>
      <c r="TSO55" s="129"/>
      <c r="TSP55" s="129"/>
      <c r="TSQ55" s="129"/>
      <c r="TSR55" s="129"/>
      <c r="TSS55" s="129"/>
      <c r="TST55" s="129"/>
      <c r="TSU55" s="129"/>
      <c r="TSV55" s="129"/>
      <c r="TSW55" s="129"/>
      <c r="TSX55" s="129"/>
      <c r="TSY55" s="129"/>
      <c r="TSZ55" s="129"/>
      <c r="TTA55" s="129"/>
      <c r="TTB55" s="129"/>
      <c r="TTC55" s="129"/>
      <c r="TTD55" s="129"/>
      <c r="TTE55" s="129"/>
      <c r="TTF55" s="129"/>
      <c r="TTG55" s="129"/>
      <c r="TTH55" s="129"/>
      <c r="TTI55" s="129"/>
      <c r="TTJ55" s="129"/>
      <c r="TTK55" s="129"/>
      <c r="TTL55" s="129"/>
      <c r="TTM55" s="129"/>
      <c r="TTN55" s="129"/>
      <c r="TTO55" s="129"/>
      <c r="TTP55" s="129"/>
      <c r="TTQ55" s="129"/>
      <c r="TTR55" s="129"/>
      <c r="TTS55" s="129"/>
      <c r="TTT55" s="129"/>
      <c r="TTU55" s="129"/>
      <c r="TTV55" s="129"/>
      <c r="TTW55" s="129"/>
      <c r="TTX55" s="129"/>
      <c r="TTY55" s="129"/>
      <c r="TTZ55" s="129"/>
      <c r="TUA55" s="129"/>
      <c r="TUB55" s="129"/>
      <c r="TUC55" s="129"/>
      <c r="TUD55" s="129"/>
      <c r="TUE55" s="129"/>
      <c r="TUF55" s="129"/>
      <c r="TUG55" s="129"/>
      <c r="TUH55" s="129"/>
      <c r="TUI55" s="129"/>
      <c r="TUJ55" s="129"/>
      <c r="TUK55" s="129"/>
      <c r="TUL55" s="129"/>
      <c r="TUM55" s="129"/>
      <c r="TUN55" s="129"/>
      <c r="TUO55" s="129"/>
      <c r="TUP55" s="129"/>
      <c r="TUQ55" s="129"/>
      <c r="TUR55" s="129"/>
      <c r="TUS55" s="129"/>
      <c r="TUT55" s="129"/>
      <c r="TUU55" s="129"/>
      <c r="TUV55" s="129"/>
      <c r="TUW55" s="129"/>
      <c r="TUX55" s="129"/>
      <c r="TUY55" s="129"/>
      <c r="TUZ55" s="129"/>
      <c r="TVA55" s="129"/>
      <c r="TVB55" s="129"/>
      <c r="TVC55" s="129"/>
      <c r="TVD55" s="129"/>
      <c r="TVE55" s="129"/>
      <c r="TVF55" s="129"/>
      <c r="TVG55" s="129"/>
      <c r="TVH55" s="129"/>
      <c r="TVI55" s="129"/>
      <c r="TVJ55" s="129"/>
      <c r="TVK55" s="129"/>
      <c r="TVL55" s="129"/>
      <c r="TVM55" s="129"/>
      <c r="TVN55" s="129"/>
      <c r="TVO55" s="129"/>
      <c r="TVP55" s="129"/>
      <c r="TVQ55" s="129"/>
      <c r="TVR55" s="129"/>
      <c r="TVS55" s="129"/>
      <c r="TVT55" s="129"/>
      <c r="TVU55" s="129"/>
      <c r="TVV55" s="129"/>
      <c r="TVW55" s="129"/>
      <c r="TVX55" s="129"/>
      <c r="TVY55" s="129"/>
      <c r="TVZ55" s="129"/>
      <c r="TWA55" s="129"/>
      <c r="TWB55" s="129"/>
      <c r="TWC55" s="129"/>
      <c r="TWD55" s="129"/>
      <c r="TWE55" s="129"/>
      <c r="TWF55" s="129"/>
      <c r="TWG55" s="129"/>
      <c r="TWH55" s="129"/>
      <c r="TWI55" s="129"/>
      <c r="TWJ55" s="129"/>
      <c r="TWK55" s="129"/>
      <c r="TWL55" s="129"/>
      <c r="TWM55" s="129"/>
      <c r="TWN55" s="129"/>
      <c r="TWO55" s="129"/>
      <c r="TWP55" s="129"/>
      <c r="TWQ55" s="129"/>
      <c r="TWR55" s="129"/>
      <c r="TWS55" s="129"/>
      <c r="TWT55" s="129"/>
      <c r="TWU55" s="129"/>
      <c r="TWV55" s="129"/>
      <c r="TWW55" s="129"/>
      <c r="TWX55" s="129"/>
      <c r="TWY55" s="129"/>
      <c r="TWZ55" s="129"/>
      <c r="TXA55" s="129"/>
      <c r="TXB55" s="129"/>
      <c r="TXC55" s="129"/>
      <c r="TXD55" s="129"/>
      <c r="TXE55" s="129"/>
      <c r="TXF55" s="129"/>
      <c r="TXG55" s="129"/>
      <c r="TXH55" s="129"/>
      <c r="TXI55" s="129"/>
      <c r="TXJ55" s="129"/>
      <c r="TXK55" s="129"/>
      <c r="TXL55" s="129"/>
      <c r="TXM55" s="129"/>
      <c r="TXN55" s="129"/>
      <c r="TXO55" s="129"/>
      <c r="TXP55" s="129"/>
      <c r="TXQ55" s="129"/>
      <c r="TXR55" s="129"/>
      <c r="TXS55" s="129"/>
      <c r="TXT55" s="129"/>
      <c r="TXU55" s="129"/>
      <c r="TXV55" s="129"/>
      <c r="TXW55" s="129"/>
      <c r="TXX55" s="129"/>
      <c r="TXY55" s="129"/>
      <c r="TXZ55" s="129"/>
      <c r="TYA55" s="129"/>
      <c r="TYB55" s="129"/>
      <c r="TYC55" s="129"/>
      <c r="TYD55" s="129"/>
      <c r="TYE55" s="129"/>
      <c r="TYF55" s="129"/>
      <c r="TYG55" s="129"/>
      <c r="TYH55" s="129"/>
      <c r="TYI55" s="129"/>
      <c r="TYJ55" s="129"/>
      <c r="TYK55" s="129"/>
      <c r="TYL55" s="129"/>
      <c r="TYM55" s="129"/>
      <c r="TYN55" s="129"/>
      <c r="TYO55" s="129"/>
      <c r="TYP55" s="129"/>
      <c r="TYQ55" s="129"/>
      <c r="TYR55" s="129"/>
      <c r="TYS55" s="129"/>
      <c r="TYT55" s="129"/>
      <c r="TYU55" s="129"/>
      <c r="TYV55" s="129"/>
      <c r="TYW55" s="129"/>
      <c r="TYX55" s="129"/>
      <c r="TYY55" s="129"/>
      <c r="TYZ55" s="129"/>
      <c r="TZA55" s="129"/>
      <c r="TZB55" s="129"/>
      <c r="TZC55" s="129"/>
      <c r="TZD55" s="129"/>
      <c r="TZE55" s="129"/>
      <c r="TZF55" s="129"/>
      <c r="TZG55" s="129"/>
      <c r="TZH55" s="129"/>
      <c r="TZI55" s="129"/>
      <c r="TZJ55" s="129"/>
      <c r="TZK55" s="129"/>
      <c r="TZL55" s="129"/>
      <c r="TZM55" s="129"/>
      <c r="TZN55" s="129"/>
      <c r="TZO55" s="129"/>
      <c r="TZP55" s="129"/>
      <c r="TZQ55" s="129"/>
      <c r="TZR55" s="129"/>
      <c r="TZS55" s="129"/>
      <c r="TZT55" s="129"/>
      <c r="TZU55" s="129"/>
      <c r="TZV55" s="129"/>
      <c r="TZW55" s="129"/>
      <c r="TZX55" s="129"/>
      <c r="TZY55" s="129"/>
      <c r="TZZ55" s="129"/>
      <c r="UAA55" s="129"/>
      <c r="UAB55" s="129"/>
      <c r="UAC55" s="129"/>
      <c r="UAD55" s="129"/>
      <c r="UAE55" s="129"/>
      <c r="UAF55" s="129"/>
      <c r="UAG55" s="129"/>
      <c r="UAH55" s="129"/>
      <c r="UAI55" s="129"/>
      <c r="UAJ55" s="129"/>
      <c r="UAK55" s="129"/>
      <c r="UAL55" s="129"/>
      <c r="UAM55" s="129"/>
      <c r="UAN55" s="129"/>
      <c r="UAO55" s="129"/>
      <c r="UAP55" s="129"/>
      <c r="UAQ55" s="129"/>
      <c r="UAR55" s="129"/>
      <c r="UAS55" s="129"/>
      <c r="UAT55" s="129"/>
      <c r="UAU55" s="129"/>
      <c r="UAV55" s="129"/>
      <c r="UAW55" s="129"/>
      <c r="UAX55" s="129"/>
      <c r="UAY55" s="129"/>
      <c r="UAZ55" s="129"/>
      <c r="UBA55" s="129"/>
      <c r="UBB55" s="129"/>
      <c r="UBC55" s="129"/>
      <c r="UBD55" s="129"/>
      <c r="UBE55" s="129"/>
      <c r="UBF55" s="129"/>
      <c r="UBG55" s="129"/>
      <c r="UBH55" s="129"/>
      <c r="UBI55" s="129"/>
      <c r="UBJ55" s="129"/>
      <c r="UBK55" s="129"/>
      <c r="UBL55" s="129"/>
      <c r="UBM55" s="129"/>
      <c r="UBN55" s="129"/>
      <c r="UBO55" s="129"/>
      <c r="UBP55" s="129"/>
      <c r="UBQ55" s="129"/>
      <c r="UBR55" s="129"/>
      <c r="UBS55" s="129"/>
      <c r="UBT55" s="129"/>
      <c r="UBU55" s="129"/>
      <c r="UBV55" s="129"/>
      <c r="UBW55" s="129"/>
      <c r="UBX55" s="129"/>
      <c r="UBY55" s="129"/>
      <c r="UBZ55" s="129"/>
      <c r="UCA55" s="129"/>
      <c r="UCB55" s="129"/>
      <c r="UCC55" s="129"/>
      <c r="UCD55" s="129"/>
      <c r="UCE55" s="129"/>
      <c r="UCF55" s="129"/>
      <c r="UCG55" s="129"/>
      <c r="UCH55" s="129"/>
      <c r="UCI55" s="129"/>
      <c r="UCJ55" s="129"/>
      <c r="UCK55" s="129"/>
      <c r="UCL55" s="129"/>
      <c r="UCM55" s="129"/>
      <c r="UCN55" s="129"/>
      <c r="UCO55" s="129"/>
      <c r="UCP55" s="129"/>
      <c r="UCQ55" s="129"/>
      <c r="UCR55" s="129"/>
      <c r="UCS55" s="129"/>
      <c r="UCT55" s="129"/>
      <c r="UCU55" s="129"/>
      <c r="UCV55" s="129"/>
      <c r="UCW55" s="129"/>
      <c r="UCX55" s="129"/>
      <c r="UCY55" s="129"/>
      <c r="UCZ55" s="129"/>
      <c r="UDA55" s="129"/>
      <c r="UDB55" s="129"/>
      <c r="UDC55" s="129"/>
      <c r="UDD55" s="129"/>
      <c r="UDE55" s="129"/>
      <c r="UDF55" s="129"/>
      <c r="UDG55" s="129"/>
      <c r="UDH55" s="129"/>
      <c r="UDI55" s="129"/>
      <c r="UDJ55" s="129"/>
      <c r="UDK55" s="129"/>
      <c r="UDL55" s="129"/>
      <c r="UDM55" s="129"/>
      <c r="UDN55" s="129"/>
      <c r="UDO55" s="129"/>
      <c r="UDP55" s="129"/>
      <c r="UDQ55" s="129"/>
      <c r="UDR55" s="129"/>
      <c r="UDS55" s="129"/>
      <c r="UDT55" s="129"/>
      <c r="UDU55" s="129"/>
      <c r="UDV55" s="129"/>
      <c r="UDW55" s="129"/>
      <c r="UDX55" s="129"/>
      <c r="UDY55" s="129"/>
      <c r="UDZ55" s="129"/>
      <c r="UEA55" s="129"/>
      <c r="UEB55" s="129"/>
      <c r="UEC55" s="129"/>
      <c r="UED55" s="129"/>
      <c r="UEE55" s="129"/>
      <c r="UEF55" s="129"/>
      <c r="UEG55" s="129"/>
      <c r="UEH55" s="129"/>
      <c r="UEI55" s="129"/>
      <c r="UEJ55" s="129"/>
      <c r="UEK55" s="129"/>
      <c r="UEL55" s="129"/>
      <c r="UEM55" s="129"/>
      <c r="UEN55" s="129"/>
      <c r="UEO55" s="129"/>
      <c r="UEP55" s="129"/>
      <c r="UEQ55" s="129"/>
      <c r="UER55" s="129"/>
      <c r="UES55" s="129"/>
      <c r="UET55" s="129"/>
      <c r="UEU55" s="129"/>
      <c r="UEV55" s="129"/>
      <c r="UEW55" s="129"/>
      <c r="UEX55" s="129"/>
      <c r="UEY55" s="129"/>
      <c r="UEZ55" s="129"/>
      <c r="UFA55" s="129"/>
      <c r="UFB55" s="129"/>
      <c r="UFC55" s="129"/>
      <c r="UFD55" s="129"/>
      <c r="UFE55" s="129"/>
      <c r="UFF55" s="129"/>
      <c r="UFG55" s="129"/>
      <c r="UFH55" s="129"/>
      <c r="UFI55" s="129"/>
      <c r="UFJ55" s="129"/>
      <c r="UFK55" s="129"/>
      <c r="UFL55" s="129"/>
      <c r="UFM55" s="129"/>
      <c r="UFN55" s="129"/>
      <c r="UFO55" s="129"/>
      <c r="UFP55" s="129"/>
      <c r="UFQ55" s="129"/>
      <c r="UFR55" s="129"/>
      <c r="UFS55" s="129"/>
      <c r="UFT55" s="129"/>
      <c r="UFU55" s="129"/>
      <c r="UFV55" s="129"/>
      <c r="UFW55" s="129"/>
      <c r="UFX55" s="129"/>
      <c r="UFY55" s="129"/>
      <c r="UFZ55" s="129"/>
      <c r="UGA55" s="129"/>
      <c r="UGB55" s="129"/>
      <c r="UGC55" s="129"/>
      <c r="UGD55" s="129"/>
      <c r="UGE55" s="129"/>
      <c r="UGF55" s="129"/>
      <c r="UGG55" s="129"/>
      <c r="UGH55" s="129"/>
      <c r="UGI55" s="129"/>
      <c r="UGJ55" s="129"/>
      <c r="UGK55" s="129"/>
      <c r="UGL55" s="129"/>
      <c r="UGM55" s="129"/>
      <c r="UGN55" s="129"/>
      <c r="UGO55" s="129"/>
      <c r="UGP55" s="129"/>
      <c r="UGQ55" s="129"/>
      <c r="UGR55" s="129"/>
      <c r="UGS55" s="129"/>
      <c r="UGT55" s="129"/>
      <c r="UGU55" s="129"/>
      <c r="UGV55" s="129"/>
      <c r="UGW55" s="129"/>
      <c r="UGX55" s="129"/>
      <c r="UGY55" s="129"/>
      <c r="UGZ55" s="129"/>
      <c r="UHA55" s="129"/>
      <c r="UHB55" s="129"/>
      <c r="UHC55" s="129"/>
      <c r="UHD55" s="129"/>
      <c r="UHE55" s="129"/>
      <c r="UHF55" s="129"/>
      <c r="UHG55" s="129"/>
      <c r="UHH55" s="129"/>
      <c r="UHI55" s="129"/>
      <c r="UHJ55" s="129"/>
      <c r="UHK55" s="129"/>
      <c r="UHL55" s="129"/>
      <c r="UHM55" s="129"/>
      <c r="UHN55" s="129"/>
      <c r="UHO55" s="129"/>
      <c r="UHP55" s="129"/>
      <c r="UHQ55" s="129"/>
      <c r="UHR55" s="129"/>
      <c r="UHS55" s="129"/>
      <c r="UHT55" s="129"/>
      <c r="UHU55" s="129"/>
      <c r="UHV55" s="129"/>
      <c r="UHW55" s="129"/>
      <c r="UHX55" s="129"/>
      <c r="UHY55" s="129"/>
      <c r="UHZ55" s="129"/>
      <c r="UIA55" s="129"/>
      <c r="UIB55" s="129"/>
      <c r="UIC55" s="129"/>
      <c r="UID55" s="129"/>
      <c r="UIE55" s="129"/>
      <c r="UIF55" s="129"/>
      <c r="UIG55" s="129"/>
      <c r="UIH55" s="129"/>
      <c r="UII55" s="129"/>
      <c r="UIJ55" s="129"/>
      <c r="UIK55" s="129"/>
      <c r="UIL55" s="129"/>
      <c r="UIM55" s="129"/>
      <c r="UIN55" s="129"/>
      <c r="UIO55" s="129"/>
      <c r="UIP55" s="129"/>
      <c r="UIQ55" s="129"/>
      <c r="UIR55" s="129"/>
      <c r="UIS55" s="129"/>
      <c r="UIT55" s="129"/>
      <c r="UIU55" s="129"/>
      <c r="UIV55" s="129"/>
      <c r="UIW55" s="129"/>
      <c r="UIX55" s="129"/>
      <c r="UIY55" s="129"/>
      <c r="UIZ55" s="129"/>
      <c r="UJA55" s="129"/>
      <c r="UJB55" s="129"/>
      <c r="UJC55" s="129"/>
      <c r="UJD55" s="129"/>
      <c r="UJE55" s="129"/>
      <c r="UJF55" s="129"/>
      <c r="UJG55" s="129"/>
      <c r="UJH55" s="129"/>
      <c r="UJI55" s="129"/>
      <c r="UJJ55" s="129"/>
      <c r="UJK55" s="129"/>
      <c r="UJL55" s="129"/>
      <c r="UJM55" s="129"/>
      <c r="UJN55" s="129"/>
      <c r="UJO55" s="129"/>
      <c r="UJP55" s="129"/>
      <c r="UJQ55" s="129"/>
      <c r="UJR55" s="129"/>
      <c r="UJS55" s="129"/>
      <c r="UJT55" s="129"/>
      <c r="UJU55" s="129"/>
      <c r="UJV55" s="129"/>
      <c r="UJW55" s="129"/>
      <c r="UJX55" s="129"/>
      <c r="UJY55" s="129"/>
      <c r="UJZ55" s="129"/>
      <c r="UKA55" s="129"/>
      <c r="UKB55" s="129"/>
      <c r="UKC55" s="129"/>
      <c r="UKD55" s="129"/>
      <c r="UKE55" s="129"/>
      <c r="UKF55" s="129"/>
      <c r="UKG55" s="129"/>
      <c r="UKH55" s="129"/>
      <c r="UKI55" s="129"/>
      <c r="UKJ55" s="129"/>
      <c r="UKK55" s="129"/>
      <c r="UKL55" s="129"/>
      <c r="UKM55" s="129"/>
      <c r="UKN55" s="129"/>
      <c r="UKO55" s="129"/>
      <c r="UKP55" s="129"/>
      <c r="UKQ55" s="129"/>
      <c r="UKR55" s="129"/>
      <c r="UKS55" s="129"/>
      <c r="UKT55" s="129"/>
      <c r="UKU55" s="129"/>
      <c r="UKV55" s="129"/>
      <c r="UKW55" s="129"/>
      <c r="UKX55" s="129"/>
      <c r="UKY55" s="129"/>
      <c r="UKZ55" s="129"/>
      <c r="ULA55" s="129"/>
      <c r="ULB55" s="129"/>
      <c r="ULC55" s="129"/>
      <c r="ULD55" s="129"/>
      <c r="ULE55" s="129"/>
      <c r="ULF55" s="129"/>
      <c r="ULG55" s="129"/>
      <c r="ULH55" s="129"/>
      <c r="ULI55" s="129"/>
      <c r="ULJ55" s="129"/>
      <c r="ULK55" s="129"/>
      <c r="ULL55" s="129"/>
      <c r="ULM55" s="129"/>
      <c r="ULN55" s="129"/>
      <c r="ULO55" s="129"/>
      <c r="ULP55" s="129"/>
      <c r="ULQ55" s="129"/>
      <c r="ULR55" s="129"/>
      <c r="ULS55" s="129"/>
      <c r="ULT55" s="129"/>
      <c r="ULU55" s="129"/>
      <c r="ULV55" s="129"/>
      <c r="ULW55" s="129"/>
      <c r="ULX55" s="129"/>
      <c r="ULY55" s="129"/>
      <c r="ULZ55" s="129"/>
      <c r="UMA55" s="129"/>
      <c r="UMB55" s="129"/>
      <c r="UMC55" s="129"/>
      <c r="UMD55" s="129"/>
      <c r="UME55" s="129"/>
      <c r="UMF55" s="129"/>
      <c r="UMG55" s="129"/>
      <c r="UMH55" s="129"/>
      <c r="UMI55" s="129"/>
      <c r="UMJ55" s="129"/>
      <c r="UMK55" s="129"/>
      <c r="UML55" s="129"/>
      <c r="UMM55" s="129"/>
      <c r="UMN55" s="129"/>
      <c r="UMO55" s="129"/>
      <c r="UMP55" s="129"/>
      <c r="UMQ55" s="129"/>
      <c r="UMR55" s="129"/>
      <c r="UMS55" s="129"/>
      <c r="UMT55" s="129"/>
      <c r="UMU55" s="129"/>
      <c r="UMV55" s="129"/>
      <c r="UMW55" s="129"/>
      <c r="UMX55" s="129"/>
      <c r="UMY55" s="129"/>
      <c r="UMZ55" s="129"/>
      <c r="UNA55" s="129"/>
      <c r="UNB55" s="129"/>
      <c r="UNC55" s="129"/>
      <c r="UND55" s="129"/>
      <c r="UNE55" s="129"/>
      <c r="UNF55" s="129"/>
      <c r="UNG55" s="129"/>
      <c r="UNH55" s="129"/>
      <c r="UNI55" s="129"/>
      <c r="UNJ55" s="129"/>
      <c r="UNK55" s="129"/>
      <c r="UNL55" s="129"/>
      <c r="UNM55" s="129"/>
      <c r="UNN55" s="129"/>
      <c r="UNO55" s="129"/>
      <c r="UNP55" s="129"/>
      <c r="UNQ55" s="129"/>
      <c r="UNR55" s="129"/>
      <c r="UNS55" s="129"/>
      <c r="UNT55" s="129"/>
      <c r="UNU55" s="129"/>
      <c r="UNV55" s="129"/>
      <c r="UNW55" s="129"/>
      <c r="UNX55" s="129"/>
      <c r="UNY55" s="129"/>
      <c r="UNZ55" s="129"/>
      <c r="UOA55" s="129"/>
      <c r="UOB55" s="129"/>
      <c r="UOC55" s="129"/>
      <c r="UOD55" s="129"/>
      <c r="UOE55" s="129"/>
      <c r="UOF55" s="129"/>
      <c r="UOG55" s="129"/>
      <c r="UOH55" s="129"/>
      <c r="UOI55" s="129"/>
      <c r="UOJ55" s="129"/>
      <c r="UOK55" s="129"/>
      <c r="UOL55" s="129"/>
      <c r="UOM55" s="129"/>
      <c r="UON55" s="129"/>
      <c r="UOO55" s="129"/>
      <c r="UOP55" s="129"/>
      <c r="UOQ55" s="129"/>
      <c r="UOR55" s="129"/>
      <c r="UOS55" s="129"/>
      <c r="UOT55" s="129"/>
      <c r="UOU55" s="129"/>
      <c r="UOV55" s="129"/>
      <c r="UOW55" s="129"/>
      <c r="UOX55" s="129"/>
      <c r="UOY55" s="129"/>
      <c r="UOZ55" s="129"/>
      <c r="UPA55" s="129"/>
      <c r="UPB55" s="129"/>
      <c r="UPC55" s="129"/>
      <c r="UPD55" s="129"/>
      <c r="UPE55" s="129"/>
      <c r="UPF55" s="129"/>
      <c r="UPG55" s="129"/>
      <c r="UPH55" s="129"/>
      <c r="UPI55" s="129"/>
      <c r="UPJ55" s="129"/>
      <c r="UPK55" s="129"/>
      <c r="UPL55" s="129"/>
      <c r="UPM55" s="129"/>
      <c r="UPN55" s="129"/>
      <c r="UPO55" s="129"/>
      <c r="UPP55" s="129"/>
      <c r="UPQ55" s="129"/>
      <c r="UPR55" s="129"/>
      <c r="UPS55" s="129"/>
      <c r="UPT55" s="129"/>
      <c r="UPU55" s="129"/>
      <c r="UPV55" s="129"/>
      <c r="UPW55" s="129"/>
      <c r="UPX55" s="129"/>
      <c r="UPY55" s="129"/>
      <c r="UPZ55" s="129"/>
      <c r="UQA55" s="129"/>
      <c r="UQB55" s="129"/>
      <c r="UQC55" s="129"/>
      <c r="UQD55" s="129"/>
      <c r="UQE55" s="129"/>
      <c r="UQF55" s="129"/>
      <c r="UQG55" s="129"/>
      <c r="UQH55" s="129"/>
      <c r="UQI55" s="129"/>
      <c r="UQJ55" s="129"/>
      <c r="UQK55" s="129"/>
      <c r="UQL55" s="129"/>
      <c r="UQM55" s="129"/>
      <c r="UQN55" s="129"/>
      <c r="UQO55" s="129"/>
      <c r="UQP55" s="129"/>
      <c r="UQQ55" s="129"/>
      <c r="UQR55" s="129"/>
      <c r="UQS55" s="129"/>
      <c r="UQT55" s="129"/>
      <c r="UQU55" s="129"/>
      <c r="UQV55" s="129"/>
      <c r="UQW55" s="129"/>
      <c r="UQX55" s="129"/>
      <c r="UQY55" s="129"/>
      <c r="UQZ55" s="129"/>
      <c r="URA55" s="129"/>
      <c r="URB55" s="129"/>
      <c r="URC55" s="129"/>
      <c r="URD55" s="129"/>
      <c r="URE55" s="129"/>
      <c r="URF55" s="129"/>
      <c r="URG55" s="129"/>
      <c r="URH55" s="129"/>
      <c r="URI55" s="129"/>
      <c r="URJ55" s="129"/>
      <c r="URK55" s="129"/>
      <c r="URL55" s="129"/>
      <c r="URM55" s="129"/>
      <c r="URN55" s="129"/>
      <c r="URO55" s="129"/>
      <c r="URP55" s="129"/>
      <c r="URQ55" s="129"/>
      <c r="URR55" s="129"/>
      <c r="URS55" s="129"/>
      <c r="URT55" s="129"/>
      <c r="URU55" s="129"/>
      <c r="URV55" s="129"/>
      <c r="URW55" s="129"/>
      <c r="URX55" s="129"/>
      <c r="URY55" s="129"/>
      <c r="URZ55" s="129"/>
      <c r="USA55" s="129"/>
      <c r="USB55" s="129"/>
      <c r="USC55" s="129"/>
      <c r="USD55" s="129"/>
      <c r="USE55" s="129"/>
      <c r="USF55" s="129"/>
      <c r="USG55" s="129"/>
      <c r="USH55" s="129"/>
      <c r="USI55" s="129"/>
      <c r="USJ55" s="129"/>
      <c r="USK55" s="129"/>
      <c r="USL55" s="129"/>
      <c r="USM55" s="129"/>
      <c r="USN55" s="129"/>
      <c r="USO55" s="129"/>
      <c r="USP55" s="129"/>
      <c r="USQ55" s="129"/>
      <c r="USR55" s="129"/>
      <c r="USS55" s="129"/>
      <c r="UST55" s="129"/>
      <c r="USU55" s="129"/>
      <c r="USV55" s="129"/>
      <c r="USW55" s="129"/>
      <c r="USX55" s="129"/>
      <c r="USY55" s="129"/>
      <c r="USZ55" s="129"/>
      <c r="UTA55" s="129"/>
      <c r="UTB55" s="129"/>
      <c r="UTC55" s="129"/>
      <c r="UTD55" s="129"/>
      <c r="UTE55" s="129"/>
      <c r="UTF55" s="129"/>
      <c r="UTG55" s="129"/>
      <c r="UTH55" s="129"/>
      <c r="UTI55" s="129"/>
      <c r="UTJ55" s="129"/>
      <c r="UTK55" s="129"/>
      <c r="UTL55" s="129"/>
      <c r="UTM55" s="129"/>
      <c r="UTN55" s="129"/>
      <c r="UTO55" s="129"/>
      <c r="UTP55" s="129"/>
      <c r="UTQ55" s="129"/>
      <c r="UTR55" s="129"/>
      <c r="UTS55" s="129"/>
      <c r="UTT55" s="129"/>
      <c r="UTU55" s="129"/>
      <c r="UTV55" s="129"/>
      <c r="UTW55" s="129"/>
      <c r="UTX55" s="129"/>
      <c r="UTY55" s="129"/>
      <c r="UTZ55" s="129"/>
      <c r="UUA55" s="129"/>
      <c r="UUB55" s="129"/>
      <c r="UUC55" s="129"/>
      <c r="UUD55" s="129"/>
      <c r="UUE55" s="129"/>
      <c r="UUF55" s="129"/>
      <c r="UUG55" s="129"/>
      <c r="UUH55" s="129"/>
      <c r="UUI55" s="129"/>
      <c r="UUJ55" s="129"/>
      <c r="UUK55" s="129"/>
      <c r="UUL55" s="129"/>
      <c r="UUM55" s="129"/>
      <c r="UUN55" s="129"/>
      <c r="UUO55" s="129"/>
      <c r="UUP55" s="129"/>
      <c r="UUQ55" s="129"/>
      <c r="UUR55" s="129"/>
      <c r="UUS55" s="129"/>
      <c r="UUT55" s="129"/>
      <c r="UUU55" s="129"/>
      <c r="UUV55" s="129"/>
      <c r="UUW55" s="129"/>
      <c r="UUX55" s="129"/>
      <c r="UUY55" s="129"/>
      <c r="UUZ55" s="129"/>
      <c r="UVA55" s="129"/>
      <c r="UVB55" s="129"/>
      <c r="UVC55" s="129"/>
      <c r="UVD55" s="129"/>
      <c r="UVE55" s="129"/>
      <c r="UVF55" s="129"/>
      <c r="UVG55" s="129"/>
      <c r="UVH55" s="129"/>
      <c r="UVI55" s="129"/>
      <c r="UVJ55" s="129"/>
      <c r="UVK55" s="129"/>
      <c r="UVL55" s="129"/>
      <c r="UVM55" s="129"/>
      <c r="UVN55" s="129"/>
      <c r="UVO55" s="129"/>
      <c r="UVP55" s="129"/>
      <c r="UVQ55" s="129"/>
      <c r="UVR55" s="129"/>
      <c r="UVS55" s="129"/>
      <c r="UVT55" s="129"/>
      <c r="UVU55" s="129"/>
      <c r="UVV55" s="129"/>
      <c r="UVW55" s="129"/>
      <c r="UVX55" s="129"/>
      <c r="UVY55" s="129"/>
      <c r="UVZ55" s="129"/>
      <c r="UWA55" s="129"/>
      <c r="UWB55" s="129"/>
      <c r="UWC55" s="129"/>
      <c r="UWD55" s="129"/>
      <c r="UWE55" s="129"/>
      <c r="UWF55" s="129"/>
      <c r="UWG55" s="129"/>
      <c r="UWH55" s="129"/>
      <c r="UWI55" s="129"/>
      <c r="UWJ55" s="129"/>
      <c r="UWK55" s="129"/>
      <c r="UWL55" s="129"/>
      <c r="UWM55" s="129"/>
      <c r="UWN55" s="129"/>
      <c r="UWO55" s="129"/>
      <c r="UWP55" s="129"/>
      <c r="UWQ55" s="129"/>
      <c r="UWR55" s="129"/>
      <c r="UWS55" s="129"/>
      <c r="UWT55" s="129"/>
      <c r="UWU55" s="129"/>
      <c r="UWV55" s="129"/>
      <c r="UWW55" s="129"/>
      <c r="UWX55" s="129"/>
      <c r="UWY55" s="129"/>
      <c r="UWZ55" s="129"/>
      <c r="UXA55" s="129"/>
      <c r="UXB55" s="129"/>
      <c r="UXC55" s="129"/>
      <c r="UXD55" s="129"/>
      <c r="UXE55" s="129"/>
      <c r="UXF55" s="129"/>
      <c r="UXG55" s="129"/>
      <c r="UXH55" s="129"/>
      <c r="UXI55" s="129"/>
      <c r="UXJ55" s="129"/>
      <c r="UXK55" s="129"/>
      <c r="UXL55" s="129"/>
      <c r="UXM55" s="129"/>
      <c r="UXN55" s="129"/>
      <c r="UXO55" s="129"/>
      <c r="UXP55" s="129"/>
      <c r="UXQ55" s="129"/>
      <c r="UXR55" s="129"/>
      <c r="UXS55" s="129"/>
      <c r="UXT55" s="129"/>
      <c r="UXU55" s="129"/>
      <c r="UXV55" s="129"/>
      <c r="UXW55" s="129"/>
      <c r="UXX55" s="129"/>
      <c r="UXY55" s="129"/>
      <c r="UXZ55" s="129"/>
      <c r="UYA55" s="129"/>
      <c r="UYB55" s="129"/>
      <c r="UYC55" s="129"/>
      <c r="UYD55" s="129"/>
      <c r="UYE55" s="129"/>
      <c r="UYF55" s="129"/>
      <c r="UYG55" s="129"/>
      <c r="UYH55" s="129"/>
      <c r="UYI55" s="129"/>
      <c r="UYJ55" s="129"/>
      <c r="UYK55" s="129"/>
      <c r="UYL55" s="129"/>
      <c r="UYM55" s="129"/>
      <c r="UYN55" s="129"/>
      <c r="UYO55" s="129"/>
      <c r="UYP55" s="129"/>
      <c r="UYQ55" s="129"/>
      <c r="UYR55" s="129"/>
      <c r="UYS55" s="129"/>
      <c r="UYT55" s="129"/>
      <c r="UYU55" s="129"/>
      <c r="UYV55" s="129"/>
      <c r="UYW55" s="129"/>
      <c r="UYX55" s="129"/>
      <c r="UYY55" s="129"/>
      <c r="UYZ55" s="129"/>
      <c r="UZA55" s="129"/>
      <c r="UZB55" s="129"/>
      <c r="UZC55" s="129"/>
      <c r="UZD55" s="129"/>
      <c r="UZE55" s="129"/>
      <c r="UZF55" s="129"/>
      <c r="UZG55" s="129"/>
      <c r="UZH55" s="129"/>
      <c r="UZI55" s="129"/>
      <c r="UZJ55" s="129"/>
      <c r="UZK55" s="129"/>
      <c r="UZL55" s="129"/>
      <c r="UZM55" s="129"/>
      <c r="UZN55" s="129"/>
      <c r="UZO55" s="129"/>
      <c r="UZP55" s="129"/>
      <c r="UZQ55" s="129"/>
      <c r="UZR55" s="129"/>
      <c r="UZS55" s="129"/>
      <c r="UZT55" s="129"/>
      <c r="UZU55" s="129"/>
      <c r="UZV55" s="129"/>
      <c r="UZW55" s="129"/>
      <c r="UZX55" s="129"/>
      <c r="UZY55" s="129"/>
      <c r="UZZ55" s="129"/>
      <c r="VAA55" s="129"/>
      <c r="VAB55" s="129"/>
      <c r="VAC55" s="129"/>
      <c r="VAD55" s="129"/>
      <c r="VAE55" s="129"/>
      <c r="VAF55" s="129"/>
      <c r="VAG55" s="129"/>
      <c r="VAH55" s="129"/>
      <c r="VAI55" s="129"/>
      <c r="VAJ55" s="129"/>
      <c r="VAK55" s="129"/>
      <c r="VAL55" s="129"/>
      <c r="VAM55" s="129"/>
      <c r="VAN55" s="129"/>
      <c r="VAO55" s="129"/>
      <c r="VAP55" s="129"/>
      <c r="VAQ55" s="129"/>
      <c r="VAR55" s="129"/>
      <c r="VAS55" s="129"/>
      <c r="VAT55" s="129"/>
      <c r="VAU55" s="129"/>
      <c r="VAV55" s="129"/>
      <c r="VAW55" s="129"/>
      <c r="VAX55" s="129"/>
      <c r="VAY55" s="129"/>
      <c r="VAZ55" s="129"/>
      <c r="VBA55" s="129"/>
      <c r="VBB55" s="129"/>
      <c r="VBC55" s="129"/>
      <c r="VBD55" s="129"/>
      <c r="VBE55" s="129"/>
      <c r="VBF55" s="129"/>
      <c r="VBG55" s="129"/>
      <c r="VBH55" s="129"/>
      <c r="VBI55" s="129"/>
      <c r="VBJ55" s="129"/>
      <c r="VBK55" s="129"/>
      <c r="VBL55" s="129"/>
      <c r="VBM55" s="129"/>
      <c r="VBN55" s="129"/>
      <c r="VBO55" s="129"/>
      <c r="VBP55" s="129"/>
      <c r="VBQ55" s="129"/>
      <c r="VBR55" s="129"/>
      <c r="VBS55" s="129"/>
      <c r="VBT55" s="129"/>
      <c r="VBU55" s="129"/>
      <c r="VBV55" s="129"/>
      <c r="VBW55" s="129"/>
      <c r="VBX55" s="129"/>
      <c r="VBY55" s="129"/>
      <c r="VBZ55" s="129"/>
      <c r="VCA55" s="129"/>
      <c r="VCB55" s="129"/>
      <c r="VCC55" s="129"/>
      <c r="VCD55" s="129"/>
      <c r="VCE55" s="129"/>
      <c r="VCF55" s="129"/>
      <c r="VCG55" s="129"/>
      <c r="VCH55" s="129"/>
      <c r="VCI55" s="129"/>
      <c r="VCJ55" s="129"/>
      <c r="VCK55" s="129"/>
      <c r="VCL55" s="129"/>
      <c r="VCM55" s="129"/>
      <c r="VCN55" s="129"/>
      <c r="VCO55" s="129"/>
      <c r="VCP55" s="129"/>
      <c r="VCQ55" s="129"/>
      <c r="VCR55" s="129"/>
      <c r="VCS55" s="129"/>
      <c r="VCT55" s="129"/>
      <c r="VCU55" s="129"/>
      <c r="VCV55" s="129"/>
      <c r="VCW55" s="129"/>
      <c r="VCX55" s="129"/>
      <c r="VCY55" s="129"/>
      <c r="VCZ55" s="129"/>
      <c r="VDA55" s="129"/>
      <c r="VDB55" s="129"/>
      <c r="VDC55" s="129"/>
      <c r="VDD55" s="129"/>
      <c r="VDE55" s="129"/>
      <c r="VDF55" s="129"/>
      <c r="VDG55" s="129"/>
      <c r="VDH55" s="129"/>
      <c r="VDI55" s="129"/>
      <c r="VDJ55" s="129"/>
      <c r="VDK55" s="129"/>
      <c r="VDL55" s="129"/>
      <c r="VDM55" s="129"/>
      <c r="VDN55" s="129"/>
      <c r="VDO55" s="129"/>
      <c r="VDP55" s="129"/>
      <c r="VDQ55" s="129"/>
      <c r="VDR55" s="129"/>
      <c r="VDS55" s="129"/>
      <c r="VDT55" s="129"/>
      <c r="VDU55" s="129"/>
      <c r="VDV55" s="129"/>
      <c r="VDW55" s="129"/>
      <c r="VDX55" s="129"/>
      <c r="VDY55" s="129"/>
      <c r="VDZ55" s="129"/>
      <c r="VEA55" s="129"/>
      <c r="VEB55" s="129"/>
      <c r="VEC55" s="129"/>
      <c r="VED55" s="129"/>
      <c r="VEE55" s="129"/>
      <c r="VEF55" s="129"/>
      <c r="VEG55" s="129"/>
      <c r="VEH55" s="129"/>
      <c r="VEI55" s="129"/>
      <c r="VEJ55" s="129"/>
      <c r="VEK55" s="129"/>
      <c r="VEL55" s="129"/>
      <c r="VEM55" s="129"/>
      <c r="VEN55" s="129"/>
      <c r="VEO55" s="129"/>
      <c r="VEP55" s="129"/>
      <c r="VEQ55" s="129"/>
      <c r="VER55" s="129"/>
      <c r="VES55" s="129"/>
      <c r="VET55" s="129"/>
      <c r="VEU55" s="129"/>
      <c r="VEV55" s="129"/>
      <c r="VEW55" s="129"/>
      <c r="VEX55" s="129"/>
      <c r="VEY55" s="129"/>
      <c r="VEZ55" s="129"/>
      <c r="VFA55" s="129"/>
      <c r="VFB55" s="129"/>
      <c r="VFC55" s="129"/>
      <c r="VFD55" s="129"/>
      <c r="VFE55" s="129"/>
      <c r="VFF55" s="129"/>
      <c r="VFG55" s="129"/>
      <c r="VFH55" s="129"/>
      <c r="VFI55" s="129"/>
      <c r="VFJ55" s="129"/>
      <c r="VFK55" s="129"/>
      <c r="VFL55" s="129"/>
      <c r="VFM55" s="129"/>
      <c r="VFN55" s="129"/>
      <c r="VFO55" s="129"/>
      <c r="VFP55" s="129"/>
      <c r="VFQ55" s="129"/>
      <c r="VFR55" s="129"/>
      <c r="VFS55" s="129"/>
      <c r="VFT55" s="129"/>
      <c r="VFU55" s="129"/>
      <c r="VFV55" s="129"/>
      <c r="VFW55" s="129"/>
      <c r="VFX55" s="129"/>
      <c r="VFY55" s="129"/>
      <c r="VFZ55" s="129"/>
      <c r="VGA55" s="129"/>
      <c r="VGB55" s="129"/>
      <c r="VGC55" s="129"/>
      <c r="VGD55" s="129"/>
      <c r="VGE55" s="129"/>
      <c r="VGF55" s="129"/>
      <c r="VGG55" s="129"/>
      <c r="VGH55" s="129"/>
      <c r="VGI55" s="129"/>
      <c r="VGJ55" s="129"/>
      <c r="VGK55" s="129"/>
      <c r="VGL55" s="129"/>
      <c r="VGM55" s="129"/>
      <c r="VGN55" s="129"/>
      <c r="VGO55" s="129"/>
      <c r="VGP55" s="129"/>
      <c r="VGQ55" s="129"/>
      <c r="VGR55" s="129"/>
      <c r="VGS55" s="129"/>
      <c r="VGT55" s="129"/>
      <c r="VGU55" s="129"/>
      <c r="VGV55" s="129"/>
      <c r="VGW55" s="129"/>
      <c r="VGX55" s="129"/>
      <c r="VGY55" s="129"/>
      <c r="VGZ55" s="129"/>
      <c r="VHA55" s="129"/>
      <c r="VHB55" s="129"/>
      <c r="VHC55" s="129"/>
      <c r="VHD55" s="129"/>
      <c r="VHE55" s="129"/>
      <c r="VHF55" s="129"/>
      <c r="VHG55" s="129"/>
      <c r="VHH55" s="129"/>
      <c r="VHI55" s="129"/>
      <c r="VHJ55" s="129"/>
      <c r="VHK55" s="129"/>
      <c r="VHL55" s="129"/>
      <c r="VHM55" s="129"/>
      <c r="VHN55" s="129"/>
      <c r="VHO55" s="129"/>
      <c r="VHP55" s="129"/>
      <c r="VHQ55" s="129"/>
      <c r="VHR55" s="129"/>
      <c r="VHS55" s="129"/>
      <c r="VHT55" s="129"/>
      <c r="VHU55" s="129"/>
      <c r="VHV55" s="129"/>
      <c r="VHW55" s="129"/>
      <c r="VHX55" s="129"/>
      <c r="VHY55" s="129"/>
      <c r="VHZ55" s="129"/>
      <c r="VIA55" s="129"/>
      <c r="VIB55" s="129"/>
      <c r="VIC55" s="129"/>
      <c r="VID55" s="129"/>
      <c r="VIE55" s="129"/>
      <c r="VIF55" s="129"/>
      <c r="VIG55" s="129"/>
      <c r="VIH55" s="129"/>
      <c r="VII55" s="129"/>
      <c r="VIJ55" s="129"/>
      <c r="VIK55" s="129"/>
      <c r="VIL55" s="129"/>
      <c r="VIM55" s="129"/>
      <c r="VIN55" s="129"/>
      <c r="VIO55" s="129"/>
      <c r="VIP55" s="129"/>
      <c r="VIQ55" s="129"/>
      <c r="VIR55" s="129"/>
      <c r="VIS55" s="129"/>
      <c r="VIT55" s="129"/>
      <c r="VIU55" s="129"/>
      <c r="VIV55" s="129"/>
      <c r="VIW55" s="129"/>
      <c r="VIX55" s="129"/>
      <c r="VIY55" s="129"/>
      <c r="VIZ55" s="129"/>
      <c r="VJA55" s="129"/>
      <c r="VJB55" s="129"/>
      <c r="VJC55" s="129"/>
      <c r="VJD55" s="129"/>
      <c r="VJE55" s="129"/>
      <c r="VJF55" s="129"/>
      <c r="VJG55" s="129"/>
      <c r="VJH55" s="129"/>
      <c r="VJI55" s="129"/>
      <c r="VJJ55" s="129"/>
      <c r="VJK55" s="129"/>
      <c r="VJL55" s="129"/>
      <c r="VJM55" s="129"/>
      <c r="VJN55" s="129"/>
      <c r="VJO55" s="129"/>
      <c r="VJP55" s="129"/>
      <c r="VJQ55" s="129"/>
      <c r="VJR55" s="129"/>
      <c r="VJS55" s="129"/>
      <c r="VJT55" s="129"/>
      <c r="VJU55" s="129"/>
      <c r="VJV55" s="129"/>
      <c r="VJW55" s="129"/>
      <c r="VJX55" s="129"/>
      <c r="VJY55" s="129"/>
      <c r="VJZ55" s="129"/>
      <c r="VKA55" s="129"/>
      <c r="VKB55" s="129"/>
      <c r="VKC55" s="129"/>
      <c r="VKD55" s="129"/>
      <c r="VKE55" s="129"/>
      <c r="VKF55" s="129"/>
      <c r="VKG55" s="129"/>
      <c r="VKH55" s="129"/>
      <c r="VKI55" s="129"/>
      <c r="VKJ55" s="129"/>
      <c r="VKK55" s="129"/>
      <c r="VKL55" s="129"/>
      <c r="VKM55" s="129"/>
      <c r="VKN55" s="129"/>
      <c r="VKO55" s="129"/>
      <c r="VKP55" s="129"/>
      <c r="VKQ55" s="129"/>
      <c r="VKR55" s="129"/>
      <c r="VKS55" s="129"/>
      <c r="VKT55" s="129"/>
      <c r="VKU55" s="129"/>
      <c r="VKV55" s="129"/>
      <c r="VKW55" s="129"/>
      <c r="VKX55" s="129"/>
      <c r="VKY55" s="129"/>
      <c r="VKZ55" s="129"/>
      <c r="VLA55" s="129"/>
      <c r="VLB55" s="129"/>
      <c r="VLC55" s="129"/>
      <c r="VLD55" s="129"/>
      <c r="VLE55" s="129"/>
      <c r="VLF55" s="129"/>
      <c r="VLG55" s="129"/>
      <c r="VLH55" s="129"/>
      <c r="VLI55" s="129"/>
      <c r="VLJ55" s="129"/>
      <c r="VLK55" s="129"/>
      <c r="VLL55" s="129"/>
      <c r="VLM55" s="129"/>
      <c r="VLN55" s="129"/>
      <c r="VLO55" s="129"/>
      <c r="VLP55" s="129"/>
      <c r="VLQ55" s="129"/>
      <c r="VLR55" s="129"/>
      <c r="VLS55" s="129"/>
      <c r="VLT55" s="129"/>
      <c r="VLU55" s="129"/>
      <c r="VLV55" s="129"/>
      <c r="VLW55" s="129"/>
      <c r="VLX55" s="129"/>
      <c r="VLY55" s="129"/>
      <c r="VLZ55" s="129"/>
      <c r="VMA55" s="129"/>
      <c r="VMB55" s="129"/>
      <c r="VMC55" s="129"/>
      <c r="VMD55" s="129"/>
      <c r="VME55" s="129"/>
      <c r="VMF55" s="129"/>
      <c r="VMG55" s="129"/>
      <c r="VMH55" s="129"/>
      <c r="VMI55" s="129"/>
      <c r="VMJ55" s="129"/>
      <c r="VMK55" s="129"/>
      <c r="VML55" s="129"/>
      <c r="VMM55" s="129"/>
      <c r="VMN55" s="129"/>
      <c r="VMO55" s="129"/>
      <c r="VMP55" s="129"/>
      <c r="VMQ55" s="129"/>
      <c r="VMR55" s="129"/>
      <c r="VMS55" s="129"/>
      <c r="VMT55" s="129"/>
      <c r="VMU55" s="129"/>
      <c r="VMV55" s="129"/>
      <c r="VMW55" s="129"/>
      <c r="VMX55" s="129"/>
      <c r="VMY55" s="129"/>
      <c r="VMZ55" s="129"/>
      <c r="VNA55" s="129"/>
      <c r="VNB55" s="129"/>
      <c r="VNC55" s="129"/>
      <c r="VND55" s="129"/>
      <c r="VNE55" s="129"/>
      <c r="VNF55" s="129"/>
      <c r="VNG55" s="129"/>
      <c r="VNH55" s="129"/>
      <c r="VNI55" s="129"/>
      <c r="VNJ55" s="129"/>
      <c r="VNK55" s="129"/>
      <c r="VNL55" s="129"/>
      <c r="VNM55" s="129"/>
      <c r="VNN55" s="129"/>
      <c r="VNO55" s="129"/>
      <c r="VNP55" s="129"/>
      <c r="VNQ55" s="129"/>
      <c r="VNR55" s="129"/>
      <c r="VNS55" s="129"/>
      <c r="VNT55" s="129"/>
      <c r="VNU55" s="129"/>
      <c r="VNV55" s="129"/>
      <c r="VNW55" s="129"/>
      <c r="VNX55" s="129"/>
      <c r="VNY55" s="129"/>
      <c r="VNZ55" s="129"/>
      <c r="VOA55" s="129"/>
      <c r="VOB55" s="129"/>
      <c r="VOC55" s="129"/>
      <c r="VOD55" s="129"/>
      <c r="VOE55" s="129"/>
      <c r="VOF55" s="129"/>
      <c r="VOG55" s="129"/>
      <c r="VOH55" s="129"/>
      <c r="VOI55" s="129"/>
      <c r="VOJ55" s="129"/>
      <c r="VOK55" s="129"/>
      <c r="VOL55" s="129"/>
      <c r="VOM55" s="129"/>
      <c r="VON55" s="129"/>
      <c r="VOO55" s="129"/>
      <c r="VOP55" s="129"/>
      <c r="VOQ55" s="129"/>
      <c r="VOR55" s="129"/>
      <c r="VOS55" s="129"/>
      <c r="VOT55" s="129"/>
      <c r="VOU55" s="129"/>
      <c r="VOV55" s="129"/>
      <c r="VOW55" s="129"/>
      <c r="VOX55" s="129"/>
      <c r="VOY55" s="129"/>
      <c r="VOZ55" s="129"/>
      <c r="VPA55" s="129"/>
      <c r="VPB55" s="129"/>
      <c r="VPC55" s="129"/>
      <c r="VPD55" s="129"/>
      <c r="VPE55" s="129"/>
      <c r="VPF55" s="129"/>
      <c r="VPG55" s="129"/>
      <c r="VPH55" s="129"/>
      <c r="VPI55" s="129"/>
      <c r="VPJ55" s="129"/>
      <c r="VPK55" s="129"/>
      <c r="VPL55" s="129"/>
      <c r="VPM55" s="129"/>
      <c r="VPN55" s="129"/>
      <c r="VPO55" s="129"/>
      <c r="VPP55" s="129"/>
      <c r="VPQ55" s="129"/>
      <c r="VPR55" s="129"/>
      <c r="VPS55" s="129"/>
      <c r="VPT55" s="129"/>
      <c r="VPU55" s="129"/>
      <c r="VPV55" s="129"/>
      <c r="VPW55" s="129"/>
      <c r="VPX55" s="129"/>
      <c r="VPY55" s="129"/>
      <c r="VPZ55" s="129"/>
      <c r="VQA55" s="129"/>
      <c r="VQB55" s="129"/>
      <c r="VQC55" s="129"/>
      <c r="VQD55" s="129"/>
      <c r="VQE55" s="129"/>
      <c r="VQF55" s="129"/>
      <c r="VQG55" s="129"/>
      <c r="VQH55" s="129"/>
      <c r="VQI55" s="129"/>
      <c r="VQJ55" s="129"/>
      <c r="VQK55" s="129"/>
      <c r="VQL55" s="129"/>
      <c r="VQM55" s="129"/>
      <c r="VQN55" s="129"/>
      <c r="VQO55" s="129"/>
      <c r="VQP55" s="129"/>
      <c r="VQQ55" s="129"/>
      <c r="VQR55" s="129"/>
      <c r="VQS55" s="129"/>
      <c r="VQT55" s="129"/>
      <c r="VQU55" s="129"/>
      <c r="VQV55" s="129"/>
      <c r="VQW55" s="129"/>
      <c r="VQX55" s="129"/>
      <c r="VQY55" s="129"/>
      <c r="VQZ55" s="129"/>
      <c r="VRA55" s="129"/>
      <c r="VRB55" s="129"/>
      <c r="VRC55" s="129"/>
      <c r="VRD55" s="129"/>
      <c r="VRE55" s="129"/>
      <c r="VRF55" s="129"/>
      <c r="VRG55" s="129"/>
      <c r="VRH55" s="129"/>
      <c r="VRI55" s="129"/>
      <c r="VRJ55" s="129"/>
      <c r="VRK55" s="129"/>
      <c r="VRL55" s="129"/>
      <c r="VRM55" s="129"/>
      <c r="VRN55" s="129"/>
      <c r="VRO55" s="129"/>
      <c r="VRP55" s="129"/>
      <c r="VRQ55" s="129"/>
      <c r="VRR55" s="129"/>
      <c r="VRS55" s="129"/>
      <c r="VRT55" s="129"/>
      <c r="VRU55" s="129"/>
      <c r="VRV55" s="129"/>
      <c r="VRW55" s="129"/>
      <c r="VRX55" s="129"/>
      <c r="VRY55" s="129"/>
      <c r="VRZ55" s="129"/>
      <c r="VSA55" s="129"/>
      <c r="VSB55" s="129"/>
      <c r="VSC55" s="129"/>
      <c r="VSD55" s="129"/>
      <c r="VSE55" s="129"/>
      <c r="VSF55" s="129"/>
      <c r="VSG55" s="129"/>
      <c r="VSH55" s="129"/>
      <c r="VSI55" s="129"/>
      <c r="VSJ55" s="129"/>
      <c r="VSK55" s="129"/>
      <c r="VSL55" s="129"/>
      <c r="VSM55" s="129"/>
      <c r="VSN55" s="129"/>
      <c r="VSO55" s="129"/>
      <c r="VSP55" s="129"/>
      <c r="VSQ55" s="129"/>
      <c r="VSR55" s="129"/>
      <c r="VSS55" s="129"/>
      <c r="VST55" s="129"/>
      <c r="VSU55" s="129"/>
      <c r="VSV55" s="129"/>
      <c r="VSW55" s="129"/>
      <c r="VSX55" s="129"/>
      <c r="VSY55" s="129"/>
      <c r="VSZ55" s="129"/>
      <c r="VTA55" s="129"/>
      <c r="VTB55" s="129"/>
      <c r="VTC55" s="129"/>
      <c r="VTD55" s="129"/>
      <c r="VTE55" s="129"/>
      <c r="VTF55" s="129"/>
      <c r="VTG55" s="129"/>
      <c r="VTH55" s="129"/>
      <c r="VTI55" s="129"/>
      <c r="VTJ55" s="129"/>
      <c r="VTK55" s="129"/>
      <c r="VTL55" s="129"/>
      <c r="VTM55" s="129"/>
      <c r="VTN55" s="129"/>
      <c r="VTO55" s="129"/>
      <c r="VTP55" s="129"/>
      <c r="VTQ55" s="129"/>
      <c r="VTR55" s="129"/>
      <c r="VTS55" s="129"/>
      <c r="VTT55" s="129"/>
      <c r="VTU55" s="129"/>
      <c r="VTV55" s="129"/>
      <c r="VTW55" s="129"/>
      <c r="VTX55" s="129"/>
      <c r="VTY55" s="129"/>
      <c r="VTZ55" s="129"/>
      <c r="VUA55" s="129"/>
      <c r="VUB55" s="129"/>
      <c r="VUC55" s="129"/>
      <c r="VUD55" s="129"/>
      <c r="VUE55" s="129"/>
      <c r="VUF55" s="129"/>
      <c r="VUG55" s="129"/>
      <c r="VUH55" s="129"/>
      <c r="VUI55" s="129"/>
      <c r="VUJ55" s="129"/>
      <c r="VUK55" s="129"/>
      <c r="VUL55" s="129"/>
      <c r="VUM55" s="129"/>
      <c r="VUN55" s="129"/>
      <c r="VUO55" s="129"/>
      <c r="VUP55" s="129"/>
      <c r="VUQ55" s="129"/>
      <c r="VUR55" s="129"/>
      <c r="VUS55" s="129"/>
      <c r="VUT55" s="129"/>
      <c r="VUU55" s="129"/>
      <c r="VUV55" s="129"/>
      <c r="VUW55" s="129"/>
      <c r="VUX55" s="129"/>
      <c r="VUY55" s="129"/>
      <c r="VUZ55" s="129"/>
      <c r="VVA55" s="129"/>
      <c r="VVB55" s="129"/>
      <c r="VVC55" s="129"/>
      <c r="VVD55" s="129"/>
      <c r="VVE55" s="129"/>
      <c r="VVF55" s="129"/>
      <c r="VVG55" s="129"/>
      <c r="VVH55" s="129"/>
      <c r="VVI55" s="129"/>
      <c r="VVJ55" s="129"/>
      <c r="VVK55" s="129"/>
      <c r="VVL55" s="129"/>
      <c r="VVM55" s="129"/>
      <c r="VVN55" s="129"/>
      <c r="VVO55" s="129"/>
      <c r="VVP55" s="129"/>
      <c r="VVQ55" s="129"/>
      <c r="VVR55" s="129"/>
      <c r="VVS55" s="129"/>
      <c r="VVT55" s="129"/>
      <c r="VVU55" s="129"/>
      <c r="VVV55" s="129"/>
      <c r="VVW55" s="129"/>
      <c r="VVX55" s="129"/>
      <c r="VVY55" s="129"/>
      <c r="VVZ55" s="129"/>
      <c r="VWA55" s="129"/>
      <c r="VWB55" s="129"/>
      <c r="VWC55" s="129"/>
      <c r="VWD55" s="129"/>
      <c r="VWE55" s="129"/>
      <c r="VWF55" s="129"/>
      <c r="VWG55" s="129"/>
      <c r="VWH55" s="129"/>
      <c r="VWI55" s="129"/>
      <c r="VWJ55" s="129"/>
      <c r="VWK55" s="129"/>
      <c r="VWL55" s="129"/>
      <c r="VWM55" s="129"/>
      <c r="VWN55" s="129"/>
      <c r="VWO55" s="129"/>
      <c r="VWP55" s="129"/>
      <c r="VWQ55" s="129"/>
      <c r="VWR55" s="129"/>
      <c r="VWS55" s="129"/>
      <c r="VWT55" s="129"/>
      <c r="VWU55" s="129"/>
      <c r="VWV55" s="129"/>
      <c r="VWW55" s="129"/>
      <c r="VWX55" s="129"/>
      <c r="VWY55" s="129"/>
      <c r="VWZ55" s="129"/>
      <c r="VXA55" s="129"/>
      <c r="VXB55" s="129"/>
      <c r="VXC55" s="129"/>
      <c r="VXD55" s="129"/>
      <c r="VXE55" s="129"/>
      <c r="VXF55" s="129"/>
      <c r="VXG55" s="129"/>
      <c r="VXH55" s="129"/>
      <c r="VXI55" s="129"/>
      <c r="VXJ55" s="129"/>
      <c r="VXK55" s="129"/>
      <c r="VXL55" s="129"/>
      <c r="VXM55" s="129"/>
      <c r="VXN55" s="129"/>
      <c r="VXO55" s="129"/>
      <c r="VXP55" s="129"/>
      <c r="VXQ55" s="129"/>
      <c r="VXR55" s="129"/>
      <c r="VXS55" s="129"/>
      <c r="VXT55" s="129"/>
      <c r="VXU55" s="129"/>
      <c r="VXV55" s="129"/>
      <c r="VXW55" s="129"/>
      <c r="VXX55" s="129"/>
      <c r="VXY55" s="129"/>
      <c r="VXZ55" s="129"/>
      <c r="VYA55" s="129"/>
      <c r="VYB55" s="129"/>
      <c r="VYC55" s="129"/>
      <c r="VYD55" s="129"/>
      <c r="VYE55" s="129"/>
      <c r="VYF55" s="129"/>
      <c r="VYG55" s="129"/>
      <c r="VYH55" s="129"/>
      <c r="VYI55" s="129"/>
      <c r="VYJ55" s="129"/>
      <c r="VYK55" s="129"/>
      <c r="VYL55" s="129"/>
      <c r="VYM55" s="129"/>
      <c r="VYN55" s="129"/>
      <c r="VYO55" s="129"/>
      <c r="VYP55" s="129"/>
      <c r="VYQ55" s="129"/>
      <c r="VYR55" s="129"/>
      <c r="VYS55" s="129"/>
      <c r="VYT55" s="129"/>
      <c r="VYU55" s="129"/>
      <c r="VYV55" s="129"/>
      <c r="VYW55" s="129"/>
      <c r="VYX55" s="129"/>
      <c r="VYY55" s="129"/>
      <c r="VYZ55" s="129"/>
      <c r="VZA55" s="129"/>
      <c r="VZB55" s="129"/>
      <c r="VZC55" s="129"/>
      <c r="VZD55" s="129"/>
      <c r="VZE55" s="129"/>
      <c r="VZF55" s="129"/>
      <c r="VZG55" s="129"/>
      <c r="VZH55" s="129"/>
      <c r="VZI55" s="129"/>
      <c r="VZJ55" s="129"/>
      <c r="VZK55" s="129"/>
      <c r="VZL55" s="129"/>
      <c r="VZM55" s="129"/>
      <c r="VZN55" s="129"/>
      <c r="VZO55" s="129"/>
      <c r="VZP55" s="129"/>
      <c r="VZQ55" s="129"/>
      <c r="VZR55" s="129"/>
      <c r="VZS55" s="129"/>
      <c r="VZT55" s="129"/>
      <c r="VZU55" s="129"/>
      <c r="VZV55" s="129"/>
      <c r="VZW55" s="129"/>
      <c r="VZX55" s="129"/>
      <c r="VZY55" s="129"/>
      <c r="VZZ55" s="129"/>
      <c r="WAA55" s="129"/>
      <c r="WAB55" s="129"/>
      <c r="WAC55" s="129"/>
      <c r="WAD55" s="129"/>
      <c r="WAE55" s="129"/>
      <c r="WAF55" s="129"/>
      <c r="WAG55" s="129"/>
      <c r="WAH55" s="129"/>
      <c r="WAI55" s="129"/>
      <c r="WAJ55" s="129"/>
      <c r="WAK55" s="129"/>
      <c r="WAL55" s="129"/>
      <c r="WAM55" s="129"/>
      <c r="WAN55" s="129"/>
      <c r="WAO55" s="129"/>
      <c r="WAP55" s="129"/>
      <c r="WAQ55" s="129"/>
      <c r="WAR55" s="129"/>
      <c r="WAS55" s="129"/>
      <c r="WAT55" s="129"/>
      <c r="WAU55" s="129"/>
      <c r="WAV55" s="129"/>
      <c r="WAW55" s="129"/>
      <c r="WAX55" s="129"/>
      <c r="WAY55" s="129"/>
      <c r="WAZ55" s="129"/>
      <c r="WBA55" s="129"/>
      <c r="WBB55" s="129"/>
      <c r="WBC55" s="129"/>
      <c r="WBD55" s="129"/>
      <c r="WBE55" s="129"/>
      <c r="WBF55" s="129"/>
      <c r="WBG55" s="129"/>
      <c r="WBH55" s="129"/>
      <c r="WBI55" s="129"/>
      <c r="WBJ55" s="129"/>
      <c r="WBK55" s="129"/>
      <c r="WBL55" s="129"/>
      <c r="WBM55" s="129"/>
      <c r="WBN55" s="129"/>
      <c r="WBO55" s="129"/>
      <c r="WBP55" s="129"/>
      <c r="WBQ55" s="129"/>
      <c r="WBR55" s="129"/>
      <c r="WBS55" s="129"/>
      <c r="WBT55" s="129"/>
      <c r="WBU55" s="129"/>
      <c r="WBV55" s="129"/>
      <c r="WBW55" s="129"/>
      <c r="WBX55" s="129"/>
      <c r="WBY55" s="129"/>
      <c r="WBZ55" s="129"/>
      <c r="WCA55" s="129"/>
      <c r="WCB55" s="129"/>
      <c r="WCC55" s="129"/>
      <c r="WCD55" s="129"/>
      <c r="WCE55" s="129"/>
      <c r="WCF55" s="129"/>
      <c r="WCG55" s="129"/>
      <c r="WCH55" s="129"/>
      <c r="WCI55" s="129"/>
      <c r="WCJ55" s="129"/>
      <c r="WCK55" s="129"/>
      <c r="WCL55" s="129"/>
      <c r="WCM55" s="129"/>
      <c r="WCN55" s="129"/>
      <c r="WCO55" s="129"/>
      <c r="WCP55" s="129"/>
      <c r="WCQ55" s="129"/>
      <c r="WCR55" s="129"/>
      <c r="WCS55" s="129"/>
      <c r="WCT55" s="129"/>
      <c r="WCU55" s="129"/>
      <c r="WCV55" s="129"/>
      <c r="WCW55" s="129"/>
      <c r="WCX55" s="129"/>
      <c r="WCY55" s="129"/>
      <c r="WCZ55" s="129"/>
      <c r="WDA55" s="129"/>
      <c r="WDB55" s="129"/>
      <c r="WDC55" s="129"/>
      <c r="WDD55" s="129"/>
      <c r="WDE55" s="129"/>
      <c r="WDF55" s="129"/>
      <c r="WDG55" s="129"/>
      <c r="WDH55" s="129"/>
      <c r="WDI55" s="129"/>
      <c r="WDJ55" s="129"/>
      <c r="WDK55" s="129"/>
      <c r="WDL55" s="129"/>
      <c r="WDM55" s="129"/>
      <c r="WDN55" s="129"/>
      <c r="WDO55" s="129"/>
      <c r="WDP55" s="129"/>
      <c r="WDQ55" s="129"/>
      <c r="WDR55" s="129"/>
      <c r="WDS55" s="129"/>
      <c r="WDT55" s="129"/>
      <c r="WDU55" s="129"/>
      <c r="WDV55" s="129"/>
      <c r="WDW55" s="129"/>
      <c r="WDX55" s="129"/>
      <c r="WDY55" s="129"/>
      <c r="WDZ55" s="129"/>
      <c r="WEA55" s="129"/>
      <c r="WEB55" s="129"/>
      <c r="WEC55" s="129"/>
      <c r="WED55" s="129"/>
      <c r="WEE55" s="129"/>
      <c r="WEF55" s="129"/>
      <c r="WEG55" s="129"/>
      <c r="WEH55" s="129"/>
      <c r="WEI55" s="129"/>
      <c r="WEJ55" s="129"/>
      <c r="WEK55" s="129"/>
      <c r="WEL55" s="129"/>
      <c r="WEM55" s="129"/>
      <c r="WEN55" s="129"/>
      <c r="WEO55" s="129"/>
      <c r="WEP55" s="129"/>
      <c r="WEQ55" s="129"/>
      <c r="WER55" s="129"/>
      <c r="WES55" s="129"/>
      <c r="WET55" s="129"/>
      <c r="WEU55" s="129"/>
      <c r="WEV55" s="129"/>
      <c r="WEW55" s="129"/>
      <c r="WEX55" s="129"/>
      <c r="WEY55" s="129"/>
      <c r="WEZ55" s="129"/>
      <c r="WFA55" s="129"/>
      <c r="WFB55" s="129"/>
      <c r="WFC55" s="129"/>
      <c r="WFD55" s="129"/>
      <c r="WFE55" s="129"/>
      <c r="WFF55" s="129"/>
      <c r="WFG55" s="129"/>
      <c r="WFH55" s="129"/>
      <c r="WFI55" s="129"/>
      <c r="WFJ55" s="129"/>
      <c r="WFK55" s="129"/>
      <c r="WFL55" s="129"/>
      <c r="WFM55" s="129"/>
      <c r="WFN55" s="129"/>
      <c r="WFO55" s="129"/>
      <c r="WFP55" s="129"/>
      <c r="WFQ55" s="129"/>
      <c r="WFR55" s="129"/>
      <c r="WFS55" s="129"/>
      <c r="WFT55" s="129"/>
      <c r="WFU55" s="129"/>
      <c r="WFV55" s="129"/>
      <c r="WFW55" s="129"/>
      <c r="WFX55" s="129"/>
      <c r="WFY55" s="129"/>
      <c r="WFZ55" s="129"/>
      <c r="WGA55" s="129"/>
      <c r="WGB55" s="129"/>
      <c r="WGC55" s="129"/>
      <c r="WGD55" s="129"/>
      <c r="WGE55" s="129"/>
      <c r="WGF55" s="129"/>
      <c r="WGG55" s="129"/>
      <c r="WGH55" s="129"/>
      <c r="WGI55" s="129"/>
      <c r="WGJ55" s="129"/>
      <c r="WGK55" s="129"/>
      <c r="WGL55" s="129"/>
      <c r="WGM55" s="129"/>
      <c r="WGN55" s="129"/>
      <c r="WGO55" s="129"/>
      <c r="WGP55" s="129"/>
      <c r="WGQ55" s="129"/>
      <c r="WGR55" s="129"/>
      <c r="WGS55" s="129"/>
      <c r="WGT55" s="129"/>
      <c r="WGU55" s="129"/>
      <c r="WGV55" s="129"/>
      <c r="WGW55" s="129"/>
      <c r="WGX55" s="129"/>
      <c r="WGY55" s="129"/>
      <c r="WGZ55" s="129"/>
      <c r="WHA55" s="129"/>
      <c r="WHB55" s="129"/>
      <c r="WHC55" s="129"/>
      <c r="WHD55" s="129"/>
      <c r="WHE55" s="129"/>
      <c r="WHF55" s="129"/>
      <c r="WHG55" s="129"/>
      <c r="WHH55" s="129"/>
      <c r="WHI55" s="129"/>
      <c r="WHJ55" s="129"/>
      <c r="WHK55" s="129"/>
      <c r="WHL55" s="129"/>
      <c r="WHM55" s="129"/>
      <c r="WHN55" s="129"/>
      <c r="WHO55" s="129"/>
      <c r="WHP55" s="129"/>
      <c r="WHQ55" s="129"/>
      <c r="WHR55" s="129"/>
      <c r="WHS55" s="129"/>
      <c r="WHT55" s="129"/>
      <c r="WHU55" s="129"/>
      <c r="WHV55" s="129"/>
      <c r="WHW55" s="129"/>
      <c r="WHX55" s="129"/>
      <c r="WHY55" s="129"/>
      <c r="WHZ55" s="129"/>
      <c r="WIA55" s="129"/>
      <c r="WIB55" s="129"/>
      <c r="WIC55" s="129"/>
      <c r="WID55" s="129"/>
      <c r="WIE55" s="129"/>
      <c r="WIF55" s="129"/>
      <c r="WIG55" s="129"/>
      <c r="WIH55" s="129"/>
      <c r="WII55" s="129"/>
      <c r="WIJ55" s="129"/>
      <c r="WIK55" s="129"/>
      <c r="WIL55" s="129"/>
      <c r="WIM55" s="129"/>
      <c r="WIN55" s="129"/>
      <c r="WIO55" s="129"/>
      <c r="WIP55" s="129"/>
      <c r="WIQ55" s="129"/>
      <c r="WIR55" s="129"/>
      <c r="WIS55" s="129"/>
      <c r="WIT55" s="129"/>
      <c r="WIU55" s="129"/>
      <c r="WIV55" s="129"/>
      <c r="WIW55" s="129"/>
      <c r="WIX55" s="129"/>
      <c r="WIY55" s="129"/>
      <c r="WIZ55" s="129"/>
      <c r="WJA55" s="129"/>
      <c r="WJB55" s="129"/>
      <c r="WJC55" s="129"/>
      <c r="WJD55" s="129"/>
      <c r="WJE55" s="129"/>
      <c r="WJF55" s="129"/>
      <c r="WJG55" s="129"/>
      <c r="WJH55" s="129"/>
      <c r="WJI55" s="129"/>
      <c r="WJJ55" s="129"/>
      <c r="WJK55" s="129"/>
      <c r="WJL55" s="129"/>
      <c r="WJM55" s="129"/>
      <c r="WJN55" s="129"/>
      <c r="WJO55" s="129"/>
      <c r="WJP55" s="129"/>
      <c r="WJQ55" s="129"/>
      <c r="WJR55" s="129"/>
      <c r="WJS55" s="129"/>
      <c r="WJT55" s="129"/>
      <c r="WJU55" s="129"/>
      <c r="WJV55" s="129"/>
      <c r="WJW55" s="129"/>
      <c r="WJX55" s="129"/>
      <c r="WJY55" s="129"/>
      <c r="WJZ55" s="129"/>
      <c r="WKA55" s="129"/>
      <c r="WKB55" s="129"/>
      <c r="WKC55" s="129"/>
      <c r="WKD55" s="129"/>
      <c r="WKE55" s="129"/>
      <c r="WKF55" s="129"/>
      <c r="WKG55" s="129"/>
      <c r="WKH55" s="129"/>
      <c r="WKI55" s="129"/>
      <c r="WKJ55" s="129"/>
      <c r="WKK55" s="129"/>
      <c r="WKL55" s="129"/>
      <c r="WKM55" s="129"/>
      <c r="WKN55" s="129"/>
      <c r="WKO55" s="129"/>
      <c r="WKP55" s="129"/>
      <c r="WKQ55" s="129"/>
      <c r="WKR55" s="129"/>
      <c r="WKS55" s="129"/>
      <c r="WKT55" s="129"/>
      <c r="WKU55" s="129"/>
      <c r="WKV55" s="129"/>
      <c r="WKW55" s="129"/>
      <c r="WKX55" s="129"/>
      <c r="WKY55" s="129"/>
      <c r="WKZ55" s="129"/>
      <c r="WLA55" s="129"/>
      <c r="WLB55" s="129"/>
      <c r="WLC55" s="129"/>
      <c r="WLD55" s="129"/>
      <c r="WLE55" s="129"/>
      <c r="WLF55" s="129"/>
      <c r="WLG55" s="129"/>
      <c r="WLH55" s="129"/>
      <c r="WLI55" s="129"/>
      <c r="WLJ55" s="129"/>
      <c r="WLK55" s="129"/>
      <c r="WLL55" s="129"/>
      <c r="WLM55" s="129"/>
      <c r="WLN55" s="129"/>
      <c r="WLO55" s="129"/>
      <c r="WLP55" s="129"/>
      <c r="WLQ55" s="129"/>
      <c r="WLR55" s="129"/>
      <c r="WLS55" s="129"/>
      <c r="WLT55" s="129"/>
      <c r="WLU55" s="129"/>
      <c r="WLV55" s="129"/>
      <c r="WLW55" s="129"/>
      <c r="WLX55" s="129"/>
      <c r="WLY55" s="129"/>
      <c r="WLZ55" s="129"/>
      <c r="WMA55" s="129"/>
      <c r="WMB55" s="129"/>
      <c r="WMC55" s="129"/>
      <c r="WMD55" s="129"/>
      <c r="WME55" s="129"/>
      <c r="WMF55" s="129"/>
      <c r="WMG55" s="129"/>
      <c r="WMH55" s="129"/>
      <c r="WMI55" s="129"/>
      <c r="WMJ55" s="129"/>
      <c r="WMK55" s="129"/>
      <c r="WML55" s="129"/>
      <c r="WMM55" s="129"/>
      <c r="WMN55" s="129"/>
      <c r="WMO55" s="129"/>
      <c r="WMP55" s="129"/>
      <c r="WMQ55" s="129"/>
      <c r="WMR55" s="129"/>
      <c r="WMS55" s="129"/>
      <c r="WMT55" s="129"/>
      <c r="WMU55" s="129"/>
      <c r="WMV55" s="129"/>
      <c r="WMW55" s="129"/>
      <c r="WMX55" s="129"/>
      <c r="WMY55" s="129"/>
      <c r="WMZ55" s="129"/>
      <c r="WNA55" s="129"/>
      <c r="WNB55" s="129"/>
      <c r="WNC55" s="129"/>
      <c r="WND55" s="129"/>
      <c r="WNE55" s="129"/>
      <c r="WNF55" s="129"/>
      <c r="WNG55" s="129"/>
      <c r="WNH55" s="129"/>
      <c r="WNI55" s="129"/>
      <c r="WNJ55" s="129"/>
      <c r="WNK55" s="129"/>
      <c r="WNL55" s="129"/>
      <c r="WNM55" s="129"/>
      <c r="WNN55" s="129"/>
      <c r="WNO55" s="129"/>
      <c r="WNP55" s="129"/>
      <c r="WNQ55" s="129"/>
      <c r="WNR55" s="129"/>
      <c r="WNS55" s="129"/>
      <c r="WNT55" s="129"/>
      <c r="WNU55" s="129"/>
      <c r="WNV55" s="129"/>
      <c r="WNW55" s="129"/>
      <c r="WNX55" s="129"/>
      <c r="WNY55" s="129"/>
      <c r="WNZ55" s="129"/>
      <c r="WOA55" s="129"/>
      <c r="WOB55" s="129"/>
      <c r="WOC55" s="129"/>
      <c r="WOD55" s="129"/>
      <c r="WOE55" s="129"/>
      <c r="WOF55" s="129"/>
      <c r="WOG55" s="129"/>
      <c r="WOH55" s="129"/>
      <c r="WOI55" s="129"/>
      <c r="WOJ55" s="129"/>
      <c r="WOK55" s="129"/>
      <c r="WOL55" s="129"/>
      <c r="WOM55" s="129"/>
      <c r="WON55" s="129"/>
      <c r="WOO55" s="129"/>
      <c r="WOP55" s="129"/>
      <c r="WOQ55" s="129"/>
      <c r="WOR55" s="129"/>
      <c r="WOS55" s="129"/>
      <c r="WOT55" s="129"/>
      <c r="WOU55" s="129"/>
      <c r="WOV55" s="129"/>
      <c r="WOW55" s="129"/>
      <c r="WOX55" s="129"/>
      <c r="WOY55" s="129"/>
      <c r="WOZ55" s="129"/>
      <c r="WPA55" s="129"/>
      <c r="WPB55" s="129"/>
      <c r="WPC55" s="129"/>
      <c r="WPD55" s="129"/>
      <c r="WPE55" s="129"/>
      <c r="WPF55" s="129"/>
      <c r="WPG55" s="129"/>
      <c r="WPH55" s="129"/>
      <c r="WPI55" s="129"/>
      <c r="WPJ55" s="129"/>
      <c r="WPK55" s="129"/>
      <c r="WPL55" s="129"/>
      <c r="WPM55" s="129"/>
      <c r="WPN55" s="129"/>
      <c r="WPO55" s="129"/>
      <c r="WPP55" s="129"/>
      <c r="WPQ55" s="129"/>
      <c r="WPR55" s="129"/>
      <c r="WPS55" s="129"/>
      <c r="WPT55" s="129"/>
      <c r="WPU55" s="129"/>
      <c r="WPV55" s="129"/>
      <c r="WPW55" s="129"/>
      <c r="WPX55" s="129"/>
      <c r="WPY55" s="129"/>
      <c r="WPZ55" s="129"/>
      <c r="WQA55" s="129"/>
      <c r="WQB55" s="129"/>
      <c r="WQC55" s="129"/>
      <c r="WQD55" s="129"/>
      <c r="WQE55" s="129"/>
      <c r="WQF55" s="129"/>
      <c r="WQG55" s="129"/>
      <c r="WQH55" s="129"/>
      <c r="WQI55" s="129"/>
      <c r="WQJ55" s="129"/>
      <c r="WQK55" s="129"/>
      <c r="WQL55" s="129"/>
      <c r="WQM55" s="129"/>
      <c r="WQN55" s="129"/>
      <c r="WQO55" s="129"/>
      <c r="WQP55" s="129"/>
      <c r="WQQ55" s="129"/>
      <c r="WQR55" s="129"/>
      <c r="WQS55" s="129"/>
      <c r="WQT55" s="129"/>
      <c r="WQU55" s="129"/>
      <c r="WQV55" s="129"/>
      <c r="WQW55" s="129"/>
      <c r="WQX55" s="129"/>
      <c r="WQY55" s="129"/>
      <c r="WQZ55" s="129"/>
      <c r="WRA55" s="129"/>
      <c r="WRB55" s="129"/>
      <c r="WRC55" s="129"/>
      <c r="WRD55" s="129"/>
      <c r="WRE55" s="129"/>
      <c r="WRF55" s="129"/>
      <c r="WRG55" s="129"/>
      <c r="WRH55" s="129"/>
      <c r="WRI55" s="129"/>
      <c r="WRJ55" s="129"/>
      <c r="WRK55" s="129"/>
      <c r="WRL55" s="129"/>
      <c r="WRM55" s="129"/>
      <c r="WRN55" s="129"/>
      <c r="WRO55" s="129"/>
      <c r="WRP55" s="129"/>
      <c r="WRQ55" s="129"/>
      <c r="WRR55" s="129"/>
      <c r="WRS55" s="129"/>
      <c r="WRT55" s="129"/>
      <c r="WRU55" s="129"/>
      <c r="WRV55" s="129"/>
      <c r="WRW55" s="129"/>
      <c r="WRX55" s="129"/>
      <c r="WRY55" s="129"/>
      <c r="WRZ55" s="129"/>
      <c r="WSA55" s="129"/>
      <c r="WSB55" s="129"/>
      <c r="WSC55" s="129"/>
      <c r="WSD55" s="129"/>
      <c r="WSE55" s="129"/>
      <c r="WSF55" s="129"/>
      <c r="WSG55" s="129"/>
      <c r="WSH55" s="129"/>
      <c r="WSI55" s="129"/>
      <c r="WSJ55" s="129"/>
      <c r="WSK55" s="129"/>
      <c r="WSL55" s="129"/>
      <c r="WSM55" s="129"/>
      <c r="WSN55" s="129"/>
      <c r="WSO55" s="129"/>
      <c r="WSP55" s="129"/>
      <c r="WSQ55" s="129"/>
      <c r="WSR55" s="129"/>
      <c r="WSS55" s="129"/>
      <c r="WST55" s="129"/>
      <c r="WSU55" s="129"/>
      <c r="WSV55" s="129"/>
      <c r="WSW55" s="129"/>
      <c r="WSX55" s="129"/>
      <c r="WSY55" s="129"/>
      <c r="WSZ55" s="129"/>
      <c r="WTA55" s="129"/>
      <c r="WTB55" s="129"/>
      <c r="WTC55" s="129"/>
      <c r="WTD55" s="129"/>
      <c r="WTE55" s="129"/>
      <c r="WTF55" s="129"/>
      <c r="WTG55" s="129"/>
      <c r="WTH55" s="129"/>
      <c r="WTI55" s="129"/>
      <c r="WTJ55" s="129"/>
      <c r="WTK55" s="129"/>
      <c r="WTL55" s="129"/>
      <c r="WTM55" s="129"/>
      <c r="WTN55" s="129"/>
      <c r="WTO55" s="129"/>
      <c r="WTP55" s="129"/>
      <c r="WTQ55" s="129"/>
      <c r="WTR55" s="129"/>
      <c r="WTS55" s="129"/>
      <c r="WTT55" s="129"/>
      <c r="WTU55" s="129"/>
      <c r="WTV55" s="129"/>
      <c r="WTW55" s="129"/>
      <c r="WTX55" s="129"/>
      <c r="WTY55" s="129"/>
      <c r="WTZ55" s="129"/>
      <c r="WUA55" s="129"/>
      <c r="WUB55" s="129"/>
      <c r="WUC55" s="129"/>
      <c r="WUD55" s="129"/>
      <c r="WUE55" s="129"/>
      <c r="WUF55" s="129"/>
      <c r="WUG55" s="129"/>
      <c r="WUH55" s="129"/>
      <c r="WUI55" s="129"/>
      <c r="WUJ55" s="129"/>
      <c r="WUK55" s="129"/>
      <c r="WUL55" s="129"/>
      <c r="WUM55" s="129"/>
      <c r="WUN55" s="129"/>
      <c r="WUO55" s="129"/>
      <c r="WUP55" s="129"/>
      <c r="WUQ55" s="129"/>
      <c r="WUR55" s="129"/>
      <c r="WUS55" s="129"/>
      <c r="WUT55" s="129"/>
      <c r="WUU55" s="129"/>
      <c r="WUV55" s="129"/>
      <c r="WUW55" s="129"/>
      <c r="WUX55" s="129"/>
      <c r="WUY55" s="129"/>
      <c r="WUZ55" s="129"/>
      <c r="WVA55" s="129"/>
      <c r="WVB55" s="129"/>
      <c r="WVC55" s="129"/>
      <c r="WVD55" s="129"/>
      <c r="WVE55" s="129"/>
      <c r="WVF55" s="129"/>
      <c r="WVG55" s="129"/>
      <c r="WVH55" s="129"/>
      <c r="WVI55" s="129"/>
      <c r="WVJ55" s="129"/>
      <c r="WVK55" s="129"/>
      <c r="WVL55" s="129"/>
      <c r="WVM55" s="129"/>
      <c r="WVN55" s="129"/>
      <c r="WVO55" s="129"/>
      <c r="WVP55" s="129"/>
      <c r="WVQ55" s="129"/>
      <c r="WVR55" s="129"/>
      <c r="WVS55" s="129"/>
      <c r="WVT55" s="129"/>
      <c r="WVU55" s="129"/>
      <c r="WVV55" s="129"/>
      <c r="WVW55" s="129"/>
      <c r="WVX55" s="129"/>
      <c r="WVY55" s="129"/>
      <c r="WVZ55" s="129"/>
      <c r="WWA55" s="129"/>
      <c r="WWB55" s="129"/>
      <c r="WWC55" s="129"/>
      <c r="WWD55" s="129"/>
      <c r="WWE55" s="129"/>
      <c r="WWF55" s="129"/>
      <c r="WWG55" s="129"/>
      <c r="WWH55" s="129"/>
      <c r="WWI55" s="129"/>
      <c r="WWJ55" s="129"/>
      <c r="WWK55" s="129"/>
      <c r="WWL55" s="129"/>
      <c r="WWM55" s="129"/>
      <c r="WWN55" s="129"/>
      <c r="WWO55" s="129"/>
      <c r="WWP55" s="129"/>
      <c r="WWQ55" s="129"/>
      <c r="WWR55" s="129"/>
      <c r="WWS55" s="129"/>
      <c r="WWT55" s="129"/>
      <c r="WWU55" s="129"/>
      <c r="WWV55" s="129"/>
      <c r="WWW55" s="129"/>
      <c r="WWX55" s="129"/>
      <c r="WWY55" s="129"/>
      <c r="WWZ55" s="129"/>
      <c r="WXA55" s="129"/>
      <c r="WXB55" s="129"/>
      <c r="WXC55" s="129"/>
      <c r="WXD55" s="129"/>
      <c r="WXE55" s="129"/>
      <c r="WXF55" s="129"/>
      <c r="WXG55" s="129"/>
      <c r="WXH55" s="129"/>
      <c r="WXI55" s="129"/>
      <c r="WXJ55" s="129"/>
      <c r="WXK55" s="129"/>
      <c r="WXL55" s="129"/>
      <c r="WXM55" s="129"/>
    </row>
    <row r="56" spans="1:16185" s="28" customFormat="1" ht="14.25" customHeight="1" x14ac:dyDescent="0.25">
      <c r="A56" s="377"/>
      <c r="B56" s="378"/>
      <c r="C56" s="375"/>
      <c r="D56" s="428"/>
      <c r="E56" s="292"/>
      <c r="F56" s="376"/>
      <c r="G56" s="576"/>
      <c r="H56" s="129"/>
      <c r="I56" s="129"/>
      <c r="J56" s="594"/>
      <c r="K56" s="594"/>
      <c r="L56" s="594"/>
      <c r="M56" s="594"/>
      <c r="N56" s="594"/>
      <c r="O56" s="594"/>
      <c r="P56" s="594"/>
      <c r="Q56" s="594"/>
      <c r="R56" s="594"/>
      <c r="S56" s="594"/>
      <c r="T56" s="594"/>
      <c r="U56" s="594"/>
      <c r="V56" s="594"/>
      <c r="W56" s="594"/>
      <c r="X56" s="594"/>
      <c r="Y56" s="594"/>
      <c r="Z56" s="594"/>
      <c r="AA56" s="594"/>
      <c r="AB56" s="594"/>
      <c r="AC56" s="594"/>
      <c r="AD56" s="594"/>
      <c r="AE56" s="594"/>
      <c r="AF56" s="594"/>
      <c r="AG56" s="594"/>
      <c r="AH56" s="594"/>
      <c r="AI56" s="594"/>
      <c r="AJ56" s="594"/>
      <c r="AK56" s="594"/>
      <c r="AL56" s="594"/>
      <c r="AM56" s="594"/>
      <c r="AN56" s="594"/>
      <c r="AO56" s="594"/>
      <c r="AP56" s="594"/>
      <c r="AQ56" s="594"/>
      <c r="AR56" s="594"/>
      <c r="AS56" s="594"/>
      <c r="AT56" s="594"/>
      <c r="AU56" s="594"/>
      <c r="AV56" s="594"/>
      <c r="AW56" s="594"/>
      <c r="AX56" s="594"/>
      <c r="AY56" s="594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29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  <c r="DK56" s="129"/>
      <c r="DL56" s="129"/>
      <c r="DM56" s="129"/>
      <c r="DN56" s="129"/>
      <c r="DO56" s="129"/>
      <c r="DP56" s="129"/>
      <c r="DQ56" s="129"/>
      <c r="DR56" s="129"/>
      <c r="DS56" s="129"/>
      <c r="DT56" s="129"/>
      <c r="DU56" s="129"/>
      <c r="DV56" s="129"/>
      <c r="DW56" s="129"/>
      <c r="DX56" s="129"/>
      <c r="DY56" s="129"/>
      <c r="DZ56" s="129"/>
      <c r="EA56" s="129"/>
      <c r="EB56" s="129"/>
      <c r="EC56" s="129"/>
      <c r="ED56" s="129"/>
      <c r="EE56" s="129"/>
      <c r="EF56" s="129"/>
      <c r="EG56" s="129"/>
      <c r="EH56" s="129"/>
      <c r="EI56" s="129"/>
      <c r="EJ56" s="129"/>
      <c r="EK56" s="129"/>
      <c r="EL56" s="129"/>
      <c r="EM56" s="129"/>
      <c r="EN56" s="129"/>
      <c r="EO56" s="129"/>
      <c r="EP56" s="129"/>
      <c r="EQ56" s="129"/>
      <c r="ER56" s="129"/>
      <c r="ES56" s="129"/>
      <c r="ET56" s="129"/>
      <c r="EU56" s="129"/>
      <c r="EV56" s="129"/>
      <c r="EW56" s="129"/>
      <c r="EX56" s="129"/>
      <c r="EY56" s="129"/>
      <c r="EZ56" s="129"/>
      <c r="FA56" s="129"/>
      <c r="FB56" s="129"/>
      <c r="FC56" s="129"/>
      <c r="FD56" s="129"/>
      <c r="FE56" s="129"/>
      <c r="FF56" s="129"/>
      <c r="FG56" s="129"/>
      <c r="FH56" s="129"/>
      <c r="FI56" s="129"/>
      <c r="FJ56" s="129"/>
      <c r="FK56" s="129"/>
      <c r="FL56" s="129"/>
      <c r="FM56" s="129"/>
      <c r="FN56" s="129"/>
      <c r="FO56" s="129"/>
      <c r="FP56" s="129"/>
      <c r="FQ56" s="129"/>
      <c r="FR56" s="129"/>
      <c r="FS56" s="129"/>
      <c r="FT56" s="129"/>
      <c r="FU56" s="129"/>
      <c r="FV56" s="129"/>
      <c r="FW56" s="129"/>
      <c r="FX56" s="129"/>
      <c r="FY56" s="129"/>
      <c r="FZ56" s="129"/>
      <c r="GA56" s="129"/>
      <c r="GB56" s="129"/>
      <c r="GC56" s="129"/>
      <c r="GD56" s="129"/>
      <c r="GE56" s="129"/>
      <c r="GF56" s="129"/>
      <c r="GG56" s="129"/>
      <c r="GH56" s="129"/>
      <c r="GI56" s="129"/>
      <c r="GJ56" s="129"/>
      <c r="GK56" s="129"/>
      <c r="GL56" s="129"/>
      <c r="GM56" s="129"/>
      <c r="GN56" s="129"/>
      <c r="GO56" s="129"/>
      <c r="GP56" s="129"/>
      <c r="GQ56" s="129"/>
      <c r="GR56" s="129"/>
      <c r="GS56" s="129"/>
      <c r="GT56" s="129"/>
      <c r="GU56" s="129"/>
      <c r="GV56" s="129"/>
      <c r="GW56" s="129"/>
      <c r="GX56" s="129"/>
      <c r="GY56" s="129"/>
      <c r="GZ56" s="129"/>
      <c r="HA56" s="129"/>
      <c r="HB56" s="129"/>
      <c r="HC56" s="129"/>
      <c r="HD56" s="129"/>
      <c r="HE56" s="129"/>
      <c r="HF56" s="129"/>
      <c r="HG56" s="129"/>
      <c r="HH56" s="129"/>
      <c r="HI56" s="129"/>
      <c r="HJ56" s="129"/>
      <c r="HK56" s="129"/>
      <c r="HL56" s="129"/>
      <c r="HM56" s="129"/>
      <c r="HN56" s="129"/>
      <c r="HO56" s="129"/>
      <c r="HP56" s="129"/>
      <c r="HQ56" s="129"/>
      <c r="HR56" s="129"/>
      <c r="HS56" s="129"/>
      <c r="HT56" s="129"/>
      <c r="HU56" s="129"/>
      <c r="HV56" s="129"/>
      <c r="HW56" s="129"/>
      <c r="HX56" s="129"/>
      <c r="HY56" s="129"/>
      <c r="HZ56" s="129"/>
      <c r="IA56" s="129"/>
      <c r="IB56" s="129"/>
      <c r="IC56" s="129"/>
      <c r="ID56" s="129"/>
      <c r="IE56" s="129"/>
      <c r="IF56" s="129"/>
      <c r="IG56" s="129"/>
      <c r="IH56" s="129"/>
      <c r="II56" s="129"/>
      <c r="IJ56" s="129"/>
      <c r="IK56" s="129"/>
      <c r="IL56" s="129"/>
      <c r="IM56" s="129"/>
      <c r="IN56" s="129"/>
      <c r="IO56" s="129"/>
      <c r="IP56" s="129"/>
      <c r="IQ56" s="129"/>
      <c r="IR56" s="129"/>
      <c r="IS56" s="129"/>
      <c r="IT56" s="129"/>
      <c r="IU56" s="129"/>
      <c r="IV56" s="129"/>
      <c r="IW56" s="129"/>
      <c r="IX56" s="129"/>
      <c r="IY56" s="129"/>
      <c r="IZ56" s="129"/>
      <c r="JA56" s="129"/>
      <c r="JB56" s="129"/>
      <c r="JC56" s="129"/>
      <c r="JD56" s="129"/>
      <c r="JE56" s="129"/>
      <c r="JF56" s="129"/>
      <c r="JG56" s="129"/>
      <c r="JH56" s="129"/>
      <c r="JI56" s="129"/>
      <c r="JJ56" s="129"/>
      <c r="JK56" s="129"/>
      <c r="JL56" s="129"/>
      <c r="JM56" s="129"/>
      <c r="JN56" s="129"/>
      <c r="JO56" s="129"/>
      <c r="JP56" s="129"/>
      <c r="JQ56" s="129"/>
      <c r="JR56" s="129"/>
      <c r="JS56" s="129"/>
      <c r="JT56" s="129"/>
      <c r="JU56" s="129"/>
      <c r="JV56" s="129"/>
      <c r="JW56" s="129"/>
      <c r="JX56" s="129"/>
      <c r="JY56" s="129"/>
      <c r="JZ56" s="129"/>
      <c r="KA56" s="129"/>
      <c r="KB56" s="129"/>
      <c r="KC56" s="129"/>
      <c r="KD56" s="129"/>
      <c r="KE56" s="129"/>
      <c r="KF56" s="129"/>
      <c r="KG56" s="129"/>
      <c r="KH56" s="129"/>
      <c r="KI56" s="129"/>
      <c r="KJ56" s="129"/>
      <c r="KK56" s="129"/>
      <c r="KL56" s="129"/>
      <c r="KM56" s="129"/>
      <c r="KN56" s="129"/>
      <c r="KO56" s="129"/>
      <c r="KP56" s="129"/>
      <c r="KQ56" s="129"/>
      <c r="KR56" s="129"/>
      <c r="KS56" s="129"/>
      <c r="KT56" s="129"/>
      <c r="KU56" s="129"/>
      <c r="KV56" s="129"/>
      <c r="KW56" s="129"/>
      <c r="KX56" s="129"/>
      <c r="KY56" s="129"/>
      <c r="KZ56" s="129"/>
      <c r="LA56" s="129"/>
      <c r="LB56" s="129"/>
      <c r="LC56" s="129"/>
      <c r="LD56" s="129"/>
      <c r="LE56" s="129"/>
      <c r="LF56" s="129"/>
      <c r="LG56" s="129"/>
      <c r="LH56" s="129"/>
      <c r="LI56" s="129"/>
      <c r="LJ56" s="129"/>
      <c r="LK56" s="129"/>
      <c r="LL56" s="129"/>
      <c r="LM56" s="129"/>
      <c r="LN56" s="129"/>
      <c r="LO56" s="129"/>
      <c r="LP56" s="129"/>
      <c r="LQ56" s="129"/>
      <c r="LR56" s="129"/>
      <c r="LS56" s="129"/>
      <c r="LT56" s="129"/>
      <c r="LU56" s="129"/>
      <c r="LV56" s="129"/>
      <c r="LW56" s="129"/>
      <c r="LX56" s="129"/>
      <c r="LY56" s="129"/>
      <c r="LZ56" s="129"/>
      <c r="MA56" s="129"/>
      <c r="MB56" s="129"/>
      <c r="MC56" s="129"/>
      <c r="MD56" s="129"/>
      <c r="ME56" s="129"/>
      <c r="MF56" s="129"/>
      <c r="MG56" s="129"/>
      <c r="MH56" s="129"/>
      <c r="MI56" s="129"/>
      <c r="MJ56" s="129"/>
      <c r="MK56" s="129"/>
      <c r="ML56" s="129"/>
      <c r="MM56" s="129"/>
      <c r="MN56" s="129"/>
      <c r="MO56" s="129"/>
      <c r="MP56" s="129"/>
      <c r="MQ56" s="129"/>
      <c r="MR56" s="129"/>
      <c r="MS56" s="129"/>
      <c r="MT56" s="129"/>
      <c r="MU56" s="129"/>
      <c r="MV56" s="129"/>
      <c r="MW56" s="129"/>
      <c r="MX56" s="129"/>
      <c r="MY56" s="129"/>
      <c r="MZ56" s="129"/>
      <c r="NA56" s="129"/>
      <c r="NB56" s="129"/>
      <c r="NC56" s="129"/>
      <c r="ND56" s="129"/>
      <c r="NE56" s="129"/>
      <c r="NF56" s="129"/>
      <c r="NG56" s="129"/>
      <c r="NH56" s="129"/>
      <c r="NI56" s="129"/>
      <c r="NJ56" s="129"/>
      <c r="NK56" s="129"/>
      <c r="NL56" s="129"/>
      <c r="NM56" s="129"/>
      <c r="NN56" s="129"/>
      <c r="NO56" s="129"/>
      <c r="NP56" s="129"/>
      <c r="NQ56" s="129"/>
      <c r="NR56" s="129"/>
      <c r="NS56" s="129"/>
      <c r="NT56" s="129"/>
      <c r="NU56" s="129"/>
      <c r="NV56" s="129"/>
      <c r="NW56" s="129"/>
      <c r="NX56" s="129"/>
      <c r="NY56" s="129"/>
      <c r="NZ56" s="129"/>
      <c r="OA56" s="129"/>
      <c r="OB56" s="129"/>
      <c r="OC56" s="129"/>
      <c r="OD56" s="129"/>
      <c r="OE56" s="129"/>
      <c r="OF56" s="129"/>
      <c r="OG56" s="129"/>
      <c r="OH56" s="129"/>
      <c r="OI56" s="129"/>
      <c r="OJ56" s="129"/>
      <c r="OK56" s="129"/>
      <c r="OL56" s="129"/>
      <c r="OM56" s="129"/>
      <c r="ON56" s="129"/>
      <c r="OO56" s="129"/>
      <c r="OP56" s="129"/>
      <c r="OQ56" s="129"/>
      <c r="OR56" s="129"/>
      <c r="OS56" s="129"/>
      <c r="OT56" s="129"/>
      <c r="OU56" s="129"/>
      <c r="OV56" s="129"/>
      <c r="OW56" s="129"/>
      <c r="OX56" s="129"/>
      <c r="OY56" s="129"/>
      <c r="OZ56" s="129"/>
      <c r="PA56" s="129"/>
      <c r="PB56" s="129"/>
      <c r="PC56" s="129"/>
      <c r="PD56" s="129"/>
      <c r="PE56" s="129"/>
      <c r="PF56" s="129"/>
      <c r="PG56" s="129"/>
      <c r="PH56" s="129"/>
      <c r="PI56" s="129"/>
      <c r="PJ56" s="129"/>
      <c r="PK56" s="129"/>
      <c r="PL56" s="129"/>
      <c r="PM56" s="129"/>
      <c r="PN56" s="129"/>
      <c r="PO56" s="129"/>
      <c r="PP56" s="129"/>
      <c r="PQ56" s="129"/>
      <c r="PR56" s="129"/>
      <c r="PS56" s="129"/>
      <c r="PT56" s="129"/>
      <c r="PU56" s="129"/>
      <c r="PV56" s="129"/>
      <c r="PW56" s="129"/>
      <c r="PX56" s="129"/>
      <c r="PY56" s="129"/>
      <c r="PZ56" s="129"/>
      <c r="QA56" s="129"/>
      <c r="QB56" s="129"/>
      <c r="QC56" s="129"/>
      <c r="QD56" s="129"/>
      <c r="QE56" s="129"/>
      <c r="QF56" s="129"/>
      <c r="QG56" s="129"/>
      <c r="QH56" s="129"/>
      <c r="QI56" s="129"/>
      <c r="QJ56" s="129"/>
      <c r="QK56" s="129"/>
      <c r="QL56" s="129"/>
      <c r="QM56" s="129"/>
      <c r="QN56" s="129"/>
      <c r="QO56" s="129"/>
      <c r="QP56" s="129"/>
      <c r="QQ56" s="129"/>
      <c r="QR56" s="129"/>
      <c r="QS56" s="129"/>
      <c r="QT56" s="129"/>
      <c r="QU56" s="129"/>
      <c r="QV56" s="129"/>
      <c r="QW56" s="129"/>
      <c r="QX56" s="129"/>
      <c r="QY56" s="129"/>
      <c r="QZ56" s="129"/>
      <c r="RA56" s="129"/>
      <c r="RB56" s="129"/>
      <c r="RC56" s="129"/>
      <c r="RD56" s="129"/>
      <c r="RE56" s="129"/>
      <c r="RF56" s="129"/>
      <c r="RG56" s="129"/>
      <c r="RH56" s="129"/>
      <c r="RI56" s="129"/>
      <c r="RJ56" s="129"/>
      <c r="RK56" s="129"/>
      <c r="RL56" s="129"/>
      <c r="RM56" s="129"/>
      <c r="RN56" s="129"/>
      <c r="RO56" s="129"/>
      <c r="RP56" s="129"/>
      <c r="RQ56" s="129"/>
      <c r="RR56" s="129"/>
      <c r="RS56" s="129"/>
      <c r="RT56" s="129"/>
      <c r="RU56" s="129"/>
      <c r="RV56" s="129"/>
      <c r="RW56" s="129"/>
      <c r="RX56" s="129"/>
      <c r="RY56" s="129"/>
      <c r="RZ56" s="129"/>
      <c r="SA56" s="129"/>
      <c r="SB56" s="129"/>
      <c r="SC56" s="129"/>
      <c r="SD56" s="129"/>
      <c r="SE56" s="129"/>
      <c r="SF56" s="129"/>
      <c r="SG56" s="129"/>
      <c r="SH56" s="129"/>
      <c r="SI56" s="129"/>
      <c r="SJ56" s="129"/>
      <c r="SK56" s="129"/>
      <c r="SL56" s="129"/>
      <c r="SM56" s="129"/>
      <c r="SN56" s="129"/>
      <c r="SO56" s="129"/>
      <c r="SP56" s="129"/>
      <c r="SQ56" s="129"/>
      <c r="SR56" s="129"/>
      <c r="SS56" s="129"/>
      <c r="ST56" s="129"/>
      <c r="SU56" s="129"/>
      <c r="SV56" s="129"/>
      <c r="SW56" s="129"/>
      <c r="SX56" s="129"/>
      <c r="SY56" s="129"/>
      <c r="SZ56" s="129"/>
      <c r="TA56" s="129"/>
      <c r="TB56" s="129"/>
      <c r="TC56" s="129"/>
      <c r="TD56" s="129"/>
      <c r="TE56" s="129"/>
      <c r="TF56" s="129"/>
      <c r="TG56" s="129"/>
      <c r="TH56" s="129"/>
      <c r="TI56" s="129"/>
      <c r="TJ56" s="129"/>
      <c r="TK56" s="129"/>
      <c r="TL56" s="129"/>
      <c r="TM56" s="129"/>
      <c r="TN56" s="129"/>
      <c r="TO56" s="129"/>
      <c r="TP56" s="129"/>
      <c r="TQ56" s="129"/>
      <c r="TR56" s="129"/>
      <c r="TS56" s="129"/>
      <c r="TT56" s="129"/>
      <c r="TU56" s="129"/>
      <c r="TV56" s="129"/>
      <c r="TW56" s="129"/>
      <c r="TX56" s="129"/>
      <c r="TY56" s="129"/>
      <c r="TZ56" s="129"/>
      <c r="UA56" s="129"/>
      <c r="UB56" s="129"/>
      <c r="UC56" s="129"/>
      <c r="UD56" s="129"/>
      <c r="UE56" s="129"/>
      <c r="UF56" s="129"/>
      <c r="UG56" s="129"/>
      <c r="UH56" s="129"/>
      <c r="UI56" s="129"/>
      <c r="UJ56" s="129"/>
      <c r="UK56" s="129"/>
      <c r="UL56" s="129"/>
      <c r="UM56" s="129"/>
      <c r="UN56" s="129"/>
      <c r="UO56" s="129"/>
      <c r="UP56" s="129"/>
      <c r="UQ56" s="129"/>
      <c r="UR56" s="129"/>
      <c r="US56" s="129"/>
      <c r="UT56" s="129"/>
      <c r="UU56" s="129"/>
      <c r="UV56" s="129"/>
      <c r="UW56" s="129"/>
      <c r="UX56" s="129"/>
      <c r="UY56" s="129"/>
      <c r="UZ56" s="129"/>
      <c r="VA56" s="129"/>
      <c r="VB56" s="129"/>
      <c r="VC56" s="129"/>
      <c r="VD56" s="129"/>
      <c r="VE56" s="129"/>
      <c r="VF56" s="129"/>
      <c r="VG56" s="129"/>
      <c r="VH56" s="129"/>
      <c r="VI56" s="129"/>
      <c r="VJ56" s="129"/>
      <c r="VK56" s="129"/>
      <c r="VL56" s="129"/>
      <c r="VM56" s="129"/>
      <c r="VN56" s="129"/>
      <c r="VO56" s="129"/>
      <c r="VP56" s="129"/>
      <c r="VQ56" s="129"/>
      <c r="VR56" s="129"/>
      <c r="VS56" s="129"/>
      <c r="VT56" s="129"/>
      <c r="VU56" s="129"/>
      <c r="VV56" s="129"/>
      <c r="VW56" s="129"/>
      <c r="VX56" s="129"/>
      <c r="VY56" s="129"/>
      <c r="VZ56" s="129"/>
      <c r="WA56" s="129"/>
      <c r="WB56" s="129"/>
      <c r="WC56" s="129"/>
      <c r="WD56" s="129"/>
      <c r="WE56" s="129"/>
      <c r="WF56" s="129"/>
      <c r="WG56" s="129"/>
      <c r="WH56" s="129"/>
      <c r="WI56" s="129"/>
      <c r="WJ56" s="129"/>
      <c r="WK56" s="129"/>
      <c r="WL56" s="129"/>
      <c r="WM56" s="129"/>
      <c r="WN56" s="129"/>
      <c r="WO56" s="129"/>
      <c r="WP56" s="129"/>
      <c r="WQ56" s="129"/>
      <c r="WR56" s="129"/>
      <c r="WS56" s="129"/>
      <c r="WT56" s="129"/>
      <c r="WU56" s="129"/>
      <c r="WV56" s="129"/>
      <c r="WW56" s="129"/>
      <c r="WX56" s="129"/>
      <c r="WY56" s="129"/>
      <c r="WZ56" s="129"/>
      <c r="XA56" s="129"/>
      <c r="XB56" s="129"/>
      <c r="XC56" s="129"/>
      <c r="XD56" s="129"/>
      <c r="XE56" s="129"/>
      <c r="XF56" s="129"/>
      <c r="XG56" s="129"/>
      <c r="XH56" s="129"/>
      <c r="XI56" s="129"/>
      <c r="XJ56" s="129"/>
      <c r="XK56" s="129"/>
      <c r="XL56" s="129"/>
      <c r="XM56" s="129"/>
      <c r="XN56" s="129"/>
      <c r="XO56" s="129"/>
      <c r="XP56" s="129"/>
      <c r="XQ56" s="129"/>
      <c r="XR56" s="129"/>
      <c r="XS56" s="129"/>
      <c r="XT56" s="129"/>
      <c r="XU56" s="129"/>
      <c r="XV56" s="129"/>
      <c r="XW56" s="129"/>
      <c r="XX56" s="129"/>
      <c r="XY56" s="129"/>
      <c r="XZ56" s="129"/>
      <c r="YA56" s="129"/>
      <c r="YB56" s="129"/>
      <c r="YC56" s="129"/>
      <c r="YD56" s="129"/>
      <c r="YE56" s="129"/>
      <c r="YF56" s="129"/>
      <c r="YG56" s="129"/>
      <c r="YH56" s="129"/>
      <c r="YI56" s="129"/>
      <c r="YJ56" s="129"/>
      <c r="YK56" s="129"/>
      <c r="YL56" s="129"/>
      <c r="YM56" s="129"/>
      <c r="YN56" s="129"/>
      <c r="YO56" s="129"/>
      <c r="YP56" s="129"/>
      <c r="YQ56" s="129"/>
      <c r="YR56" s="129"/>
      <c r="YS56" s="129"/>
      <c r="YT56" s="129"/>
      <c r="YU56" s="129"/>
      <c r="YV56" s="129"/>
      <c r="YW56" s="129"/>
      <c r="YX56" s="129"/>
      <c r="YY56" s="129"/>
      <c r="YZ56" s="129"/>
      <c r="ZA56" s="129"/>
      <c r="ZB56" s="129"/>
      <c r="ZC56" s="129"/>
      <c r="ZD56" s="129"/>
      <c r="ZE56" s="129"/>
      <c r="ZF56" s="129"/>
      <c r="ZG56" s="129"/>
      <c r="ZH56" s="129"/>
      <c r="ZI56" s="129"/>
      <c r="ZJ56" s="129"/>
      <c r="ZK56" s="129"/>
      <c r="ZL56" s="129"/>
      <c r="ZM56" s="129"/>
      <c r="ZN56" s="129"/>
      <c r="ZO56" s="129"/>
      <c r="ZP56" s="129"/>
      <c r="ZQ56" s="129"/>
      <c r="ZR56" s="129"/>
      <c r="ZS56" s="129"/>
      <c r="ZT56" s="129"/>
      <c r="ZU56" s="129"/>
      <c r="ZV56" s="129"/>
      <c r="ZW56" s="129"/>
      <c r="ZX56" s="129"/>
      <c r="ZY56" s="129"/>
      <c r="ZZ56" s="129"/>
      <c r="AAA56" s="129"/>
      <c r="AAB56" s="129"/>
      <c r="AAC56" s="129"/>
      <c r="AAD56" s="129"/>
      <c r="AAE56" s="129"/>
      <c r="AAF56" s="129"/>
      <c r="AAG56" s="129"/>
      <c r="AAH56" s="129"/>
      <c r="AAI56" s="129"/>
      <c r="AAJ56" s="129"/>
      <c r="AAK56" s="129"/>
      <c r="AAL56" s="129"/>
      <c r="AAM56" s="129"/>
      <c r="AAN56" s="129"/>
      <c r="AAO56" s="129"/>
      <c r="AAP56" s="129"/>
      <c r="AAQ56" s="129"/>
      <c r="AAR56" s="129"/>
      <c r="AAS56" s="129"/>
      <c r="AAT56" s="129"/>
      <c r="AAU56" s="129"/>
      <c r="AAV56" s="129"/>
      <c r="AAW56" s="129"/>
      <c r="AAX56" s="129"/>
      <c r="AAY56" s="129"/>
      <c r="AAZ56" s="129"/>
      <c r="ABA56" s="129"/>
      <c r="ABB56" s="129"/>
      <c r="ABC56" s="129"/>
      <c r="ABD56" s="129"/>
      <c r="ABE56" s="129"/>
      <c r="ABF56" s="129"/>
      <c r="ABG56" s="129"/>
      <c r="ABH56" s="129"/>
      <c r="ABI56" s="129"/>
      <c r="ABJ56" s="129"/>
      <c r="ABK56" s="129"/>
      <c r="ABL56" s="129"/>
      <c r="ABM56" s="129"/>
      <c r="ABN56" s="129"/>
      <c r="ABO56" s="129"/>
      <c r="ABP56" s="129"/>
      <c r="ABQ56" s="129"/>
      <c r="ABR56" s="129"/>
      <c r="ABS56" s="129"/>
      <c r="ABT56" s="129"/>
      <c r="ABU56" s="129"/>
      <c r="ABV56" s="129"/>
      <c r="ABW56" s="129"/>
      <c r="ABX56" s="129"/>
      <c r="ABY56" s="129"/>
      <c r="ABZ56" s="129"/>
      <c r="ACA56" s="129"/>
      <c r="ACB56" s="129"/>
      <c r="ACC56" s="129"/>
      <c r="ACD56" s="129"/>
      <c r="ACE56" s="129"/>
      <c r="ACF56" s="129"/>
      <c r="ACG56" s="129"/>
      <c r="ACH56" s="129"/>
      <c r="ACI56" s="129"/>
      <c r="ACJ56" s="129"/>
      <c r="ACK56" s="129"/>
      <c r="ACL56" s="129"/>
      <c r="ACM56" s="129"/>
      <c r="ACN56" s="129"/>
      <c r="ACO56" s="129"/>
      <c r="ACP56" s="129"/>
      <c r="ACQ56" s="129"/>
      <c r="ACR56" s="129"/>
      <c r="ACS56" s="129"/>
      <c r="ACT56" s="129"/>
      <c r="ACU56" s="129"/>
      <c r="ACV56" s="129"/>
      <c r="ACW56" s="129"/>
      <c r="ACX56" s="129"/>
      <c r="ACY56" s="129"/>
      <c r="ACZ56" s="129"/>
      <c r="ADA56" s="129"/>
      <c r="ADB56" s="129"/>
      <c r="ADC56" s="129"/>
      <c r="ADD56" s="129"/>
      <c r="ADE56" s="129"/>
      <c r="ADF56" s="129"/>
      <c r="ADG56" s="129"/>
      <c r="ADH56" s="129"/>
      <c r="ADI56" s="129"/>
      <c r="ADJ56" s="129"/>
      <c r="ADK56" s="129"/>
      <c r="ADL56" s="129"/>
      <c r="ADM56" s="129"/>
      <c r="ADN56" s="129"/>
      <c r="ADO56" s="129"/>
      <c r="ADP56" s="129"/>
      <c r="ADQ56" s="129"/>
      <c r="ADR56" s="129"/>
      <c r="ADS56" s="129"/>
      <c r="ADT56" s="129"/>
      <c r="ADU56" s="129"/>
      <c r="ADV56" s="129"/>
      <c r="ADW56" s="129"/>
      <c r="ADX56" s="129"/>
      <c r="ADY56" s="129"/>
      <c r="ADZ56" s="129"/>
      <c r="AEA56" s="129"/>
      <c r="AEB56" s="129"/>
      <c r="AEC56" s="129"/>
      <c r="AED56" s="129"/>
      <c r="AEE56" s="129"/>
      <c r="AEF56" s="129"/>
      <c r="AEG56" s="129"/>
      <c r="AEH56" s="129"/>
      <c r="AEI56" s="129"/>
      <c r="AEJ56" s="129"/>
      <c r="AEK56" s="129"/>
      <c r="AEL56" s="129"/>
      <c r="AEM56" s="129"/>
      <c r="AEN56" s="129"/>
      <c r="AEO56" s="129"/>
      <c r="AEP56" s="129"/>
      <c r="AEQ56" s="129"/>
      <c r="AER56" s="129"/>
      <c r="AES56" s="129"/>
      <c r="AET56" s="129"/>
      <c r="AEU56" s="129"/>
      <c r="AEV56" s="129"/>
      <c r="AEW56" s="129"/>
      <c r="AEX56" s="129"/>
      <c r="AEY56" s="129"/>
      <c r="AEZ56" s="129"/>
      <c r="AFA56" s="129"/>
      <c r="AFB56" s="129"/>
      <c r="AFC56" s="129"/>
      <c r="AFD56" s="129"/>
      <c r="AFE56" s="129"/>
      <c r="AFF56" s="129"/>
      <c r="AFG56" s="129"/>
      <c r="AFH56" s="129"/>
      <c r="AFI56" s="129"/>
      <c r="AFJ56" s="129"/>
      <c r="AFK56" s="129"/>
      <c r="AFL56" s="129"/>
      <c r="AFM56" s="129"/>
      <c r="AFN56" s="129"/>
      <c r="AFO56" s="129"/>
      <c r="AFP56" s="129"/>
      <c r="AFQ56" s="129"/>
      <c r="AFR56" s="129"/>
      <c r="AFS56" s="129"/>
      <c r="AFT56" s="129"/>
      <c r="AFU56" s="129"/>
      <c r="AFV56" s="129"/>
      <c r="AFW56" s="129"/>
      <c r="AFX56" s="129"/>
      <c r="AFY56" s="129"/>
      <c r="AFZ56" s="129"/>
      <c r="AGA56" s="129"/>
      <c r="AGB56" s="129"/>
      <c r="AGC56" s="129"/>
      <c r="AGD56" s="129"/>
      <c r="AGE56" s="129"/>
      <c r="AGF56" s="129"/>
      <c r="AGG56" s="129"/>
      <c r="AGH56" s="129"/>
      <c r="AGI56" s="129"/>
      <c r="AGJ56" s="129"/>
      <c r="AGK56" s="129"/>
      <c r="AGL56" s="129"/>
      <c r="AGM56" s="129"/>
      <c r="AGN56" s="129"/>
      <c r="AGO56" s="129"/>
      <c r="AGP56" s="129"/>
      <c r="AGQ56" s="129"/>
      <c r="AGR56" s="129"/>
      <c r="AGS56" s="129"/>
      <c r="AGT56" s="129"/>
      <c r="AGU56" s="129"/>
      <c r="AGV56" s="129"/>
      <c r="AGW56" s="129"/>
      <c r="AGX56" s="129"/>
      <c r="AGY56" s="129"/>
      <c r="AGZ56" s="129"/>
      <c r="AHA56" s="129"/>
      <c r="AHB56" s="129"/>
      <c r="AHC56" s="129"/>
      <c r="AHD56" s="129"/>
      <c r="AHE56" s="129"/>
      <c r="AHF56" s="129"/>
      <c r="AHG56" s="129"/>
      <c r="AHH56" s="129"/>
      <c r="AHI56" s="129"/>
      <c r="AHJ56" s="129"/>
      <c r="AHK56" s="129"/>
      <c r="AHL56" s="129"/>
      <c r="AHM56" s="129"/>
      <c r="AHN56" s="129"/>
      <c r="AHO56" s="129"/>
      <c r="AHP56" s="129"/>
      <c r="AHQ56" s="129"/>
      <c r="AHR56" s="129"/>
      <c r="AHS56" s="129"/>
      <c r="AHT56" s="129"/>
      <c r="AHU56" s="129"/>
      <c r="AHV56" s="129"/>
      <c r="AHW56" s="129"/>
      <c r="AHX56" s="129"/>
      <c r="AHY56" s="129"/>
      <c r="AHZ56" s="129"/>
      <c r="AIA56" s="129"/>
      <c r="AIB56" s="129"/>
      <c r="AIC56" s="129"/>
      <c r="AID56" s="129"/>
      <c r="AIE56" s="129"/>
      <c r="AIF56" s="129"/>
      <c r="AIG56" s="129"/>
      <c r="AIH56" s="129"/>
      <c r="AII56" s="129"/>
      <c r="AIJ56" s="129"/>
      <c r="AIK56" s="129"/>
      <c r="AIL56" s="129"/>
      <c r="AIM56" s="129"/>
      <c r="AIN56" s="129"/>
      <c r="AIO56" s="129"/>
      <c r="AIP56" s="129"/>
      <c r="AIQ56" s="129"/>
      <c r="AIR56" s="129"/>
      <c r="AIS56" s="129"/>
      <c r="AIT56" s="129"/>
      <c r="AIU56" s="129"/>
      <c r="AIV56" s="129"/>
      <c r="AIW56" s="129"/>
      <c r="AIX56" s="129"/>
      <c r="AIY56" s="129"/>
      <c r="AIZ56" s="129"/>
      <c r="AJA56" s="129"/>
      <c r="AJB56" s="129"/>
      <c r="AJC56" s="129"/>
      <c r="AJD56" s="129"/>
      <c r="AJE56" s="129"/>
      <c r="AJF56" s="129"/>
      <c r="AJG56" s="129"/>
      <c r="AJH56" s="129"/>
      <c r="AJI56" s="129"/>
      <c r="AJJ56" s="129"/>
      <c r="AJK56" s="129"/>
      <c r="AJL56" s="129"/>
      <c r="AJM56" s="129"/>
      <c r="AJN56" s="129"/>
      <c r="AJO56" s="129"/>
      <c r="AJP56" s="129"/>
      <c r="AJQ56" s="129"/>
      <c r="AJR56" s="129"/>
      <c r="AJS56" s="129"/>
      <c r="AJT56" s="129"/>
      <c r="AJU56" s="129"/>
      <c r="AJV56" s="129"/>
      <c r="AJW56" s="129"/>
      <c r="AJX56" s="129"/>
      <c r="AJY56" s="129"/>
      <c r="AJZ56" s="129"/>
      <c r="AKA56" s="129"/>
      <c r="AKB56" s="129"/>
      <c r="AKC56" s="129"/>
      <c r="AKD56" s="129"/>
      <c r="AKE56" s="129"/>
      <c r="AKF56" s="129"/>
      <c r="AKG56" s="129"/>
      <c r="AKH56" s="129"/>
      <c r="AKI56" s="129"/>
      <c r="AKJ56" s="129"/>
      <c r="AKK56" s="129"/>
      <c r="AKL56" s="129"/>
      <c r="AKM56" s="129"/>
      <c r="AKN56" s="129"/>
      <c r="AKO56" s="129"/>
      <c r="AKP56" s="129"/>
      <c r="AKQ56" s="129"/>
      <c r="AKR56" s="129"/>
      <c r="AKS56" s="129"/>
      <c r="AKT56" s="129"/>
      <c r="AKU56" s="129"/>
      <c r="AKV56" s="129"/>
      <c r="AKW56" s="129"/>
      <c r="AKX56" s="129"/>
      <c r="AKY56" s="129"/>
      <c r="AKZ56" s="129"/>
      <c r="ALA56" s="129"/>
      <c r="ALB56" s="129"/>
      <c r="ALC56" s="129"/>
      <c r="ALD56" s="129"/>
      <c r="ALE56" s="129"/>
      <c r="ALF56" s="129"/>
      <c r="ALG56" s="129"/>
      <c r="ALH56" s="129"/>
      <c r="ALI56" s="129"/>
      <c r="ALJ56" s="129"/>
      <c r="ALK56" s="129"/>
      <c r="ALL56" s="129"/>
      <c r="ALM56" s="129"/>
      <c r="ALN56" s="129"/>
      <c r="ALO56" s="129"/>
      <c r="ALP56" s="129"/>
      <c r="ALQ56" s="129"/>
      <c r="ALR56" s="129"/>
      <c r="ALS56" s="129"/>
      <c r="ALT56" s="129"/>
      <c r="ALU56" s="129"/>
      <c r="ALV56" s="129"/>
      <c r="ALW56" s="129"/>
      <c r="ALX56" s="129"/>
      <c r="ALY56" s="129"/>
      <c r="ALZ56" s="129"/>
      <c r="AMA56" s="129"/>
      <c r="AMB56" s="129"/>
      <c r="AMC56" s="129"/>
      <c r="AMD56" s="129"/>
      <c r="AME56" s="129"/>
      <c r="AMF56" s="129"/>
      <c r="AMG56" s="129"/>
      <c r="AMH56" s="129"/>
      <c r="AMI56" s="129"/>
      <c r="AMJ56" s="129"/>
      <c r="AMK56" s="129"/>
      <c r="AML56" s="129"/>
      <c r="AMM56" s="129"/>
      <c r="AMN56" s="129"/>
      <c r="AMO56" s="129"/>
      <c r="AMP56" s="129"/>
      <c r="AMQ56" s="129"/>
      <c r="AMR56" s="129"/>
      <c r="AMS56" s="129"/>
      <c r="AMT56" s="129"/>
      <c r="AMU56" s="129"/>
      <c r="AMV56" s="129"/>
      <c r="AMW56" s="129"/>
      <c r="AMX56" s="129"/>
      <c r="AMY56" s="129"/>
      <c r="AMZ56" s="129"/>
      <c r="ANA56" s="129"/>
      <c r="ANB56" s="129"/>
      <c r="ANC56" s="129"/>
      <c r="AND56" s="129"/>
      <c r="ANE56" s="129"/>
      <c r="ANF56" s="129"/>
      <c r="ANG56" s="129"/>
      <c r="ANH56" s="129"/>
      <c r="ANI56" s="129"/>
      <c r="ANJ56" s="129"/>
      <c r="ANK56" s="129"/>
      <c r="ANL56" s="129"/>
      <c r="ANM56" s="129"/>
      <c r="ANN56" s="129"/>
      <c r="ANO56" s="129"/>
      <c r="ANP56" s="129"/>
      <c r="ANQ56" s="129"/>
      <c r="ANR56" s="129"/>
      <c r="ANS56" s="129"/>
      <c r="ANT56" s="129"/>
      <c r="ANU56" s="129"/>
      <c r="ANV56" s="129"/>
      <c r="ANW56" s="129"/>
      <c r="ANX56" s="129"/>
      <c r="ANY56" s="129"/>
      <c r="ANZ56" s="129"/>
      <c r="AOA56" s="129"/>
      <c r="AOB56" s="129"/>
      <c r="AOC56" s="129"/>
      <c r="AOD56" s="129"/>
      <c r="AOE56" s="129"/>
      <c r="AOF56" s="129"/>
      <c r="AOG56" s="129"/>
      <c r="AOH56" s="129"/>
      <c r="AOI56" s="129"/>
      <c r="AOJ56" s="129"/>
      <c r="AOK56" s="129"/>
      <c r="AOL56" s="129"/>
      <c r="AOM56" s="129"/>
      <c r="AON56" s="129"/>
      <c r="AOO56" s="129"/>
      <c r="AOP56" s="129"/>
      <c r="AOQ56" s="129"/>
      <c r="AOR56" s="129"/>
      <c r="AOS56" s="129"/>
      <c r="AOT56" s="129"/>
      <c r="AOU56" s="129"/>
      <c r="AOV56" s="129"/>
      <c r="AOW56" s="129"/>
      <c r="AOX56" s="129"/>
      <c r="AOY56" s="129"/>
      <c r="AOZ56" s="129"/>
      <c r="APA56" s="129"/>
      <c r="APB56" s="129"/>
      <c r="APC56" s="129"/>
      <c r="APD56" s="129"/>
      <c r="APE56" s="129"/>
      <c r="APF56" s="129"/>
      <c r="APG56" s="129"/>
      <c r="APH56" s="129"/>
      <c r="API56" s="129"/>
      <c r="APJ56" s="129"/>
      <c r="APK56" s="129"/>
      <c r="APL56" s="129"/>
      <c r="APM56" s="129"/>
      <c r="APN56" s="129"/>
      <c r="APO56" s="129"/>
      <c r="APP56" s="129"/>
      <c r="APQ56" s="129"/>
      <c r="APR56" s="129"/>
      <c r="APS56" s="129"/>
      <c r="APT56" s="129"/>
      <c r="APU56" s="129"/>
      <c r="APV56" s="129"/>
      <c r="APW56" s="129"/>
      <c r="APX56" s="129"/>
      <c r="APY56" s="129"/>
      <c r="APZ56" s="129"/>
      <c r="AQA56" s="129"/>
      <c r="AQB56" s="129"/>
      <c r="AQC56" s="129"/>
      <c r="AQD56" s="129"/>
      <c r="AQE56" s="129"/>
      <c r="AQF56" s="129"/>
      <c r="AQG56" s="129"/>
      <c r="AQH56" s="129"/>
      <c r="AQI56" s="129"/>
      <c r="AQJ56" s="129"/>
      <c r="AQK56" s="129"/>
      <c r="AQL56" s="129"/>
      <c r="AQM56" s="129"/>
      <c r="AQN56" s="129"/>
      <c r="AQO56" s="129"/>
      <c r="AQP56" s="129"/>
      <c r="AQQ56" s="129"/>
      <c r="AQR56" s="129"/>
      <c r="AQS56" s="129"/>
      <c r="AQT56" s="129"/>
      <c r="AQU56" s="129"/>
      <c r="AQV56" s="129"/>
      <c r="AQW56" s="129"/>
      <c r="AQX56" s="129"/>
      <c r="AQY56" s="129"/>
      <c r="AQZ56" s="129"/>
      <c r="ARA56" s="129"/>
      <c r="ARB56" s="129"/>
      <c r="ARC56" s="129"/>
      <c r="ARD56" s="129"/>
      <c r="ARE56" s="129"/>
      <c r="ARF56" s="129"/>
      <c r="ARG56" s="129"/>
      <c r="ARH56" s="129"/>
      <c r="ARI56" s="129"/>
      <c r="ARJ56" s="129"/>
      <c r="ARK56" s="129"/>
      <c r="ARL56" s="129"/>
      <c r="ARM56" s="129"/>
      <c r="ARN56" s="129"/>
      <c r="ARO56" s="129"/>
      <c r="ARP56" s="129"/>
      <c r="ARQ56" s="129"/>
      <c r="ARR56" s="129"/>
      <c r="ARS56" s="129"/>
      <c r="ART56" s="129"/>
      <c r="ARU56" s="129"/>
      <c r="ARV56" s="129"/>
      <c r="ARW56" s="129"/>
      <c r="ARX56" s="129"/>
      <c r="ARY56" s="129"/>
      <c r="ARZ56" s="129"/>
      <c r="ASA56" s="129"/>
      <c r="ASB56" s="129"/>
      <c r="ASC56" s="129"/>
      <c r="ASD56" s="129"/>
      <c r="ASE56" s="129"/>
      <c r="ASF56" s="129"/>
      <c r="ASG56" s="129"/>
      <c r="ASH56" s="129"/>
      <c r="ASI56" s="129"/>
      <c r="ASJ56" s="129"/>
      <c r="ASK56" s="129"/>
      <c r="ASL56" s="129"/>
      <c r="ASM56" s="129"/>
      <c r="ASN56" s="129"/>
      <c r="ASO56" s="129"/>
      <c r="ASP56" s="129"/>
      <c r="ASQ56" s="129"/>
      <c r="ASR56" s="129"/>
      <c r="ASS56" s="129"/>
      <c r="AST56" s="129"/>
      <c r="ASU56" s="129"/>
      <c r="ASV56" s="129"/>
      <c r="ASW56" s="129"/>
      <c r="ASX56" s="129"/>
      <c r="ASY56" s="129"/>
      <c r="ASZ56" s="129"/>
      <c r="ATA56" s="129"/>
      <c r="ATB56" s="129"/>
      <c r="ATC56" s="129"/>
      <c r="ATD56" s="129"/>
      <c r="ATE56" s="129"/>
      <c r="ATF56" s="129"/>
      <c r="ATG56" s="129"/>
      <c r="ATH56" s="129"/>
      <c r="ATI56" s="129"/>
      <c r="ATJ56" s="129"/>
      <c r="ATK56" s="129"/>
      <c r="ATL56" s="129"/>
      <c r="ATM56" s="129"/>
      <c r="ATN56" s="129"/>
      <c r="ATO56" s="129"/>
      <c r="ATP56" s="129"/>
      <c r="ATQ56" s="129"/>
      <c r="ATR56" s="129"/>
      <c r="ATS56" s="129"/>
      <c r="ATT56" s="129"/>
      <c r="ATU56" s="129"/>
      <c r="ATV56" s="129"/>
      <c r="ATW56" s="129"/>
      <c r="ATX56" s="129"/>
      <c r="ATY56" s="129"/>
      <c r="ATZ56" s="129"/>
      <c r="AUA56" s="129"/>
      <c r="AUB56" s="129"/>
      <c r="AUC56" s="129"/>
      <c r="AUD56" s="129"/>
      <c r="AUE56" s="129"/>
      <c r="AUF56" s="129"/>
      <c r="AUG56" s="129"/>
      <c r="AUH56" s="129"/>
      <c r="AUI56" s="129"/>
      <c r="AUJ56" s="129"/>
      <c r="AUK56" s="129"/>
      <c r="AUL56" s="129"/>
      <c r="AUM56" s="129"/>
      <c r="AUN56" s="129"/>
      <c r="AUO56" s="129"/>
      <c r="AUP56" s="129"/>
      <c r="AUQ56" s="129"/>
      <c r="AUR56" s="129"/>
      <c r="AUS56" s="129"/>
      <c r="AUT56" s="129"/>
      <c r="AUU56" s="129"/>
      <c r="AUV56" s="129"/>
      <c r="AUW56" s="129"/>
      <c r="AUX56" s="129"/>
      <c r="AUY56" s="129"/>
      <c r="AUZ56" s="129"/>
      <c r="AVA56" s="129"/>
      <c r="AVB56" s="129"/>
      <c r="AVC56" s="129"/>
      <c r="AVD56" s="129"/>
      <c r="AVE56" s="129"/>
      <c r="AVF56" s="129"/>
      <c r="AVG56" s="129"/>
      <c r="AVH56" s="129"/>
      <c r="AVI56" s="129"/>
      <c r="AVJ56" s="129"/>
      <c r="AVK56" s="129"/>
      <c r="AVL56" s="129"/>
      <c r="AVM56" s="129"/>
      <c r="AVN56" s="129"/>
      <c r="AVO56" s="129"/>
      <c r="AVP56" s="129"/>
      <c r="AVQ56" s="129"/>
      <c r="AVR56" s="129"/>
      <c r="AVS56" s="129"/>
      <c r="AVT56" s="129"/>
      <c r="AVU56" s="129"/>
      <c r="AVV56" s="129"/>
      <c r="AVW56" s="129"/>
      <c r="AVX56" s="129"/>
      <c r="AVY56" s="129"/>
      <c r="AVZ56" s="129"/>
      <c r="AWA56" s="129"/>
      <c r="AWB56" s="129"/>
      <c r="AWC56" s="129"/>
      <c r="AWD56" s="129"/>
      <c r="AWE56" s="129"/>
      <c r="AWF56" s="129"/>
      <c r="AWG56" s="129"/>
      <c r="AWH56" s="129"/>
      <c r="AWI56" s="129"/>
      <c r="AWJ56" s="129"/>
      <c r="AWK56" s="129"/>
      <c r="AWL56" s="129"/>
      <c r="AWM56" s="129"/>
      <c r="AWN56" s="129"/>
      <c r="AWO56" s="129"/>
      <c r="AWP56" s="129"/>
      <c r="AWQ56" s="129"/>
      <c r="AWR56" s="129"/>
      <c r="AWS56" s="129"/>
      <c r="AWT56" s="129"/>
      <c r="AWU56" s="129"/>
      <c r="AWV56" s="129"/>
      <c r="AWW56" s="129"/>
      <c r="AWX56" s="129"/>
      <c r="AWY56" s="129"/>
      <c r="AWZ56" s="129"/>
      <c r="AXA56" s="129"/>
      <c r="AXB56" s="129"/>
      <c r="AXC56" s="129"/>
      <c r="AXD56" s="129"/>
      <c r="AXE56" s="129"/>
      <c r="AXF56" s="129"/>
      <c r="AXG56" s="129"/>
      <c r="AXH56" s="129"/>
      <c r="AXI56" s="129"/>
      <c r="AXJ56" s="129"/>
      <c r="AXK56" s="129"/>
      <c r="AXL56" s="129"/>
      <c r="AXM56" s="129"/>
      <c r="AXN56" s="129"/>
      <c r="AXO56" s="129"/>
      <c r="AXP56" s="129"/>
      <c r="AXQ56" s="129"/>
      <c r="AXR56" s="129"/>
      <c r="AXS56" s="129"/>
      <c r="AXT56" s="129"/>
      <c r="AXU56" s="129"/>
      <c r="AXV56" s="129"/>
      <c r="AXW56" s="129"/>
      <c r="AXX56" s="129"/>
      <c r="AXY56" s="129"/>
      <c r="AXZ56" s="129"/>
      <c r="AYA56" s="129"/>
      <c r="AYB56" s="129"/>
      <c r="AYC56" s="129"/>
      <c r="AYD56" s="129"/>
      <c r="AYE56" s="129"/>
      <c r="AYF56" s="129"/>
      <c r="AYG56" s="129"/>
      <c r="AYH56" s="129"/>
      <c r="AYI56" s="129"/>
      <c r="AYJ56" s="129"/>
      <c r="AYK56" s="129"/>
      <c r="AYL56" s="129"/>
      <c r="AYM56" s="129"/>
      <c r="AYN56" s="129"/>
      <c r="AYO56" s="129"/>
      <c r="AYP56" s="129"/>
      <c r="AYQ56" s="129"/>
      <c r="AYR56" s="129"/>
      <c r="AYS56" s="129"/>
      <c r="AYT56" s="129"/>
      <c r="AYU56" s="129"/>
      <c r="AYV56" s="129"/>
      <c r="AYW56" s="129"/>
      <c r="AYX56" s="129"/>
      <c r="AYY56" s="129"/>
      <c r="AYZ56" s="129"/>
      <c r="AZA56" s="129"/>
      <c r="AZB56" s="129"/>
      <c r="AZC56" s="129"/>
      <c r="AZD56" s="129"/>
      <c r="AZE56" s="129"/>
      <c r="AZF56" s="129"/>
      <c r="AZG56" s="129"/>
      <c r="AZH56" s="129"/>
      <c r="AZI56" s="129"/>
      <c r="AZJ56" s="129"/>
      <c r="AZK56" s="129"/>
      <c r="AZL56" s="129"/>
      <c r="AZM56" s="129"/>
      <c r="AZN56" s="129"/>
      <c r="AZO56" s="129"/>
      <c r="AZP56" s="129"/>
      <c r="AZQ56" s="129"/>
      <c r="AZR56" s="129"/>
      <c r="AZS56" s="129"/>
      <c r="AZT56" s="129"/>
      <c r="AZU56" s="129"/>
      <c r="AZV56" s="129"/>
      <c r="AZW56" s="129"/>
      <c r="AZX56" s="129"/>
      <c r="AZY56" s="129"/>
      <c r="AZZ56" s="129"/>
      <c r="BAA56" s="129"/>
      <c r="BAB56" s="129"/>
      <c r="BAC56" s="129"/>
      <c r="BAD56" s="129"/>
      <c r="BAE56" s="129"/>
      <c r="BAF56" s="129"/>
      <c r="BAG56" s="129"/>
      <c r="BAH56" s="129"/>
      <c r="BAI56" s="129"/>
      <c r="BAJ56" s="129"/>
      <c r="BAK56" s="129"/>
      <c r="BAL56" s="129"/>
      <c r="BAM56" s="129"/>
      <c r="BAN56" s="129"/>
      <c r="BAO56" s="129"/>
      <c r="BAP56" s="129"/>
      <c r="BAQ56" s="129"/>
      <c r="BAR56" s="129"/>
      <c r="BAS56" s="129"/>
      <c r="BAT56" s="129"/>
      <c r="BAU56" s="129"/>
      <c r="BAV56" s="129"/>
      <c r="BAW56" s="129"/>
      <c r="BAX56" s="129"/>
      <c r="BAY56" s="129"/>
      <c r="BAZ56" s="129"/>
      <c r="BBA56" s="129"/>
      <c r="BBB56" s="129"/>
      <c r="BBC56" s="129"/>
      <c r="BBD56" s="129"/>
      <c r="BBE56" s="129"/>
      <c r="BBF56" s="129"/>
      <c r="BBG56" s="129"/>
      <c r="BBH56" s="129"/>
      <c r="BBI56" s="129"/>
      <c r="BBJ56" s="129"/>
      <c r="BBK56" s="129"/>
      <c r="BBL56" s="129"/>
      <c r="BBM56" s="129"/>
      <c r="BBN56" s="129"/>
      <c r="BBO56" s="129"/>
      <c r="BBP56" s="129"/>
      <c r="BBQ56" s="129"/>
      <c r="BBR56" s="129"/>
      <c r="BBS56" s="129"/>
      <c r="BBT56" s="129"/>
      <c r="BBU56" s="129"/>
      <c r="BBV56" s="129"/>
      <c r="BBW56" s="129"/>
      <c r="BBX56" s="129"/>
      <c r="BBY56" s="129"/>
      <c r="BBZ56" s="129"/>
      <c r="BCA56" s="129"/>
      <c r="BCB56" s="129"/>
      <c r="BCC56" s="129"/>
      <c r="BCD56" s="129"/>
      <c r="BCE56" s="129"/>
      <c r="BCF56" s="129"/>
      <c r="BCG56" s="129"/>
      <c r="BCH56" s="129"/>
      <c r="BCI56" s="129"/>
      <c r="BCJ56" s="129"/>
      <c r="BCK56" s="129"/>
      <c r="BCL56" s="129"/>
      <c r="BCM56" s="129"/>
      <c r="BCN56" s="129"/>
      <c r="BCO56" s="129"/>
      <c r="BCP56" s="129"/>
      <c r="BCQ56" s="129"/>
      <c r="BCR56" s="129"/>
      <c r="BCS56" s="129"/>
      <c r="BCT56" s="129"/>
      <c r="BCU56" s="129"/>
      <c r="BCV56" s="129"/>
      <c r="BCW56" s="129"/>
      <c r="BCX56" s="129"/>
      <c r="BCY56" s="129"/>
      <c r="BCZ56" s="129"/>
      <c r="BDA56" s="129"/>
      <c r="BDB56" s="129"/>
      <c r="BDC56" s="129"/>
      <c r="BDD56" s="129"/>
      <c r="BDE56" s="129"/>
      <c r="BDF56" s="129"/>
      <c r="BDG56" s="129"/>
      <c r="BDH56" s="129"/>
      <c r="BDI56" s="129"/>
      <c r="BDJ56" s="129"/>
      <c r="BDK56" s="129"/>
      <c r="BDL56" s="129"/>
      <c r="BDM56" s="129"/>
      <c r="BDN56" s="129"/>
      <c r="BDO56" s="129"/>
      <c r="BDP56" s="129"/>
      <c r="BDQ56" s="129"/>
      <c r="BDR56" s="129"/>
      <c r="BDS56" s="129"/>
      <c r="BDT56" s="129"/>
      <c r="BDU56" s="129"/>
      <c r="BDV56" s="129"/>
      <c r="BDW56" s="129"/>
      <c r="BDX56" s="129"/>
      <c r="BDY56" s="129"/>
      <c r="BDZ56" s="129"/>
      <c r="BEA56" s="129"/>
      <c r="BEB56" s="129"/>
      <c r="BEC56" s="129"/>
      <c r="BED56" s="129"/>
      <c r="BEE56" s="129"/>
      <c r="BEF56" s="129"/>
      <c r="BEG56" s="129"/>
      <c r="BEH56" s="129"/>
      <c r="BEI56" s="129"/>
      <c r="BEJ56" s="129"/>
      <c r="BEK56" s="129"/>
      <c r="BEL56" s="129"/>
      <c r="BEM56" s="129"/>
      <c r="BEN56" s="129"/>
      <c r="BEO56" s="129"/>
      <c r="BEP56" s="129"/>
      <c r="BEQ56" s="129"/>
      <c r="BER56" s="129"/>
      <c r="BES56" s="129"/>
      <c r="BET56" s="129"/>
      <c r="BEU56" s="129"/>
      <c r="BEV56" s="129"/>
      <c r="BEW56" s="129"/>
      <c r="BEX56" s="129"/>
      <c r="BEY56" s="129"/>
      <c r="BEZ56" s="129"/>
      <c r="BFA56" s="129"/>
      <c r="BFB56" s="129"/>
      <c r="BFC56" s="129"/>
      <c r="BFD56" s="129"/>
      <c r="BFE56" s="129"/>
      <c r="BFF56" s="129"/>
      <c r="BFG56" s="129"/>
      <c r="BFH56" s="129"/>
      <c r="BFI56" s="129"/>
      <c r="BFJ56" s="129"/>
      <c r="BFK56" s="129"/>
      <c r="BFL56" s="129"/>
      <c r="BFM56" s="129"/>
      <c r="BFN56" s="129"/>
      <c r="BFO56" s="129"/>
      <c r="BFP56" s="129"/>
      <c r="BFQ56" s="129"/>
      <c r="BFR56" s="129"/>
      <c r="BFS56" s="129"/>
      <c r="BFT56" s="129"/>
      <c r="BFU56" s="129"/>
      <c r="BFV56" s="129"/>
      <c r="BFW56" s="129"/>
      <c r="BFX56" s="129"/>
      <c r="BFY56" s="129"/>
      <c r="BFZ56" s="129"/>
      <c r="BGA56" s="129"/>
      <c r="BGB56" s="129"/>
      <c r="BGC56" s="129"/>
      <c r="BGD56" s="129"/>
      <c r="BGE56" s="129"/>
      <c r="BGF56" s="129"/>
      <c r="BGG56" s="129"/>
      <c r="BGH56" s="129"/>
      <c r="BGI56" s="129"/>
      <c r="BGJ56" s="129"/>
      <c r="BGK56" s="129"/>
      <c r="BGL56" s="129"/>
      <c r="BGM56" s="129"/>
      <c r="BGN56" s="129"/>
      <c r="BGO56" s="129"/>
      <c r="BGP56" s="129"/>
      <c r="BGQ56" s="129"/>
      <c r="BGR56" s="129"/>
      <c r="BGS56" s="129"/>
      <c r="BGT56" s="129"/>
      <c r="BGU56" s="129"/>
      <c r="BGV56" s="129"/>
      <c r="BGW56" s="129"/>
      <c r="BGX56" s="129"/>
      <c r="BGY56" s="129"/>
      <c r="BGZ56" s="129"/>
      <c r="BHA56" s="129"/>
      <c r="BHB56" s="129"/>
      <c r="BHC56" s="129"/>
      <c r="BHD56" s="129"/>
      <c r="BHE56" s="129"/>
      <c r="BHF56" s="129"/>
      <c r="BHG56" s="129"/>
      <c r="BHH56" s="129"/>
      <c r="BHI56" s="129"/>
      <c r="BHJ56" s="129"/>
      <c r="BHK56" s="129"/>
      <c r="BHL56" s="129"/>
      <c r="BHM56" s="129"/>
      <c r="BHN56" s="129"/>
      <c r="BHO56" s="129"/>
      <c r="BHP56" s="129"/>
      <c r="BHQ56" s="129"/>
      <c r="BHR56" s="129"/>
      <c r="BHS56" s="129"/>
      <c r="BHT56" s="129"/>
      <c r="BHU56" s="129"/>
      <c r="BHV56" s="129"/>
      <c r="BHW56" s="129"/>
      <c r="BHX56" s="129"/>
      <c r="BHY56" s="129"/>
      <c r="BHZ56" s="129"/>
      <c r="BIA56" s="129"/>
      <c r="BIB56" s="129"/>
      <c r="BIC56" s="129"/>
      <c r="BID56" s="129"/>
      <c r="BIE56" s="129"/>
      <c r="BIF56" s="129"/>
      <c r="BIG56" s="129"/>
      <c r="BIH56" s="129"/>
      <c r="BII56" s="129"/>
      <c r="BIJ56" s="129"/>
      <c r="BIK56" s="129"/>
      <c r="BIL56" s="129"/>
      <c r="BIM56" s="129"/>
      <c r="BIN56" s="129"/>
      <c r="BIO56" s="129"/>
      <c r="BIP56" s="129"/>
      <c r="BIQ56" s="129"/>
      <c r="BIR56" s="129"/>
      <c r="BIS56" s="129"/>
      <c r="BIT56" s="129"/>
      <c r="BIU56" s="129"/>
      <c r="BIV56" s="129"/>
      <c r="BIW56" s="129"/>
      <c r="BIX56" s="129"/>
      <c r="BIY56" s="129"/>
      <c r="BIZ56" s="129"/>
      <c r="BJA56" s="129"/>
      <c r="BJB56" s="129"/>
      <c r="BJC56" s="129"/>
      <c r="BJD56" s="129"/>
      <c r="BJE56" s="129"/>
      <c r="BJF56" s="129"/>
      <c r="BJG56" s="129"/>
      <c r="BJH56" s="129"/>
      <c r="BJI56" s="129"/>
      <c r="BJJ56" s="129"/>
      <c r="BJK56" s="129"/>
      <c r="BJL56" s="129"/>
      <c r="BJM56" s="129"/>
      <c r="BJN56" s="129"/>
      <c r="BJO56" s="129"/>
      <c r="BJP56" s="129"/>
      <c r="BJQ56" s="129"/>
      <c r="BJR56" s="129"/>
      <c r="BJS56" s="129"/>
      <c r="BJT56" s="129"/>
      <c r="BJU56" s="129"/>
      <c r="BJV56" s="129"/>
      <c r="BJW56" s="129"/>
      <c r="BJX56" s="129"/>
      <c r="BJY56" s="129"/>
      <c r="BJZ56" s="129"/>
      <c r="BKA56" s="129"/>
      <c r="BKB56" s="129"/>
      <c r="BKC56" s="129"/>
      <c r="BKD56" s="129"/>
      <c r="BKE56" s="129"/>
      <c r="BKF56" s="129"/>
      <c r="BKG56" s="129"/>
      <c r="BKH56" s="129"/>
      <c r="BKI56" s="129"/>
      <c r="BKJ56" s="129"/>
      <c r="BKK56" s="129"/>
      <c r="BKL56" s="129"/>
      <c r="BKM56" s="129"/>
      <c r="BKN56" s="129"/>
      <c r="BKO56" s="129"/>
      <c r="BKP56" s="129"/>
      <c r="BKQ56" s="129"/>
      <c r="BKR56" s="129"/>
      <c r="BKS56" s="129"/>
      <c r="BKT56" s="129"/>
      <c r="BKU56" s="129"/>
      <c r="BKV56" s="129"/>
      <c r="BKW56" s="129"/>
      <c r="BKX56" s="129"/>
      <c r="BKY56" s="129"/>
      <c r="BKZ56" s="129"/>
      <c r="BLA56" s="129"/>
      <c r="BLB56" s="129"/>
      <c r="BLC56" s="129"/>
      <c r="BLD56" s="129"/>
      <c r="BLE56" s="129"/>
      <c r="BLF56" s="129"/>
      <c r="BLG56" s="129"/>
      <c r="BLH56" s="129"/>
      <c r="BLI56" s="129"/>
      <c r="BLJ56" s="129"/>
      <c r="BLK56" s="129"/>
      <c r="BLL56" s="129"/>
      <c r="BLM56" s="129"/>
      <c r="BLN56" s="129"/>
      <c r="BLO56" s="129"/>
      <c r="BLP56" s="129"/>
      <c r="BLQ56" s="129"/>
      <c r="BLR56" s="129"/>
      <c r="BLS56" s="129"/>
      <c r="BLT56" s="129"/>
      <c r="BLU56" s="129"/>
      <c r="BLV56" s="129"/>
      <c r="BLW56" s="129"/>
      <c r="BLX56" s="129"/>
      <c r="BLY56" s="129"/>
      <c r="BLZ56" s="129"/>
      <c r="BMA56" s="129"/>
      <c r="BMB56" s="129"/>
      <c r="BMC56" s="129"/>
      <c r="BMD56" s="129"/>
      <c r="BME56" s="129"/>
      <c r="BMF56" s="129"/>
      <c r="BMG56" s="129"/>
      <c r="BMH56" s="129"/>
      <c r="BMI56" s="129"/>
      <c r="BMJ56" s="129"/>
      <c r="BMK56" s="129"/>
      <c r="BML56" s="129"/>
      <c r="BMM56" s="129"/>
      <c r="BMN56" s="129"/>
      <c r="BMO56" s="129"/>
      <c r="BMP56" s="129"/>
      <c r="BMQ56" s="129"/>
      <c r="BMR56" s="129"/>
      <c r="BMS56" s="129"/>
      <c r="BMT56" s="129"/>
      <c r="BMU56" s="129"/>
      <c r="BMV56" s="129"/>
      <c r="BMW56" s="129"/>
      <c r="BMX56" s="129"/>
      <c r="BMY56" s="129"/>
      <c r="BMZ56" s="129"/>
      <c r="BNA56" s="129"/>
      <c r="BNB56" s="129"/>
      <c r="BNC56" s="129"/>
      <c r="BND56" s="129"/>
      <c r="BNE56" s="129"/>
      <c r="BNF56" s="129"/>
      <c r="BNG56" s="129"/>
      <c r="BNH56" s="129"/>
      <c r="BNI56" s="129"/>
      <c r="BNJ56" s="129"/>
      <c r="BNK56" s="129"/>
      <c r="BNL56" s="129"/>
      <c r="BNM56" s="129"/>
      <c r="BNN56" s="129"/>
      <c r="BNO56" s="129"/>
      <c r="BNP56" s="129"/>
      <c r="BNQ56" s="129"/>
      <c r="BNR56" s="129"/>
      <c r="BNS56" s="129"/>
      <c r="BNT56" s="129"/>
      <c r="BNU56" s="129"/>
      <c r="BNV56" s="129"/>
      <c r="BNW56" s="129"/>
      <c r="BNX56" s="129"/>
      <c r="BNY56" s="129"/>
      <c r="BNZ56" s="129"/>
      <c r="BOA56" s="129"/>
      <c r="BOB56" s="129"/>
      <c r="BOC56" s="129"/>
      <c r="BOD56" s="129"/>
      <c r="BOE56" s="129"/>
      <c r="BOF56" s="129"/>
      <c r="BOG56" s="129"/>
      <c r="BOH56" s="129"/>
      <c r="BOI56" s="129"/>
      <c r="BOJ56" s="129"/>
      <c r="BOK56" s="129"/>
      <c r="BOL56" s="129"/>
      <c r="BOM56" s="129"/>
      <c r="BON56" s="129"/>
      <c r="BOO56" s="129"/>
      <c r="BOP56" s="129"/>
      <c r="BOQ56" s="129"/>
      <c r="BOR56" s="129"/>
      <c r="BOS56" s="129"/>
      <c r="BOT56" s="129"/>
      <c r="BOU56" s="129"/>
      <c r="BOV56" s="129"/>
      <c r="BOW56" s="129"/>
      <c r="BOX56" s="129"/>
      <c r="BOY56" s="129"/>
      <c r="BOZ56" s="129"/>
      <c r="BPA56" s="129"/>
      <c r="BPB56" s="129"/>
      <c r="BPC56" s="129"/>
      <c r="BPD56" s="129"/>
      <c r="BPE56" s="129"/>
      <c r="BPF56" s="129"/>
      <c r="BPG56" s="129"/>
      <c r="BPH56" s="129"/>
      <c r="BPI56" s="129"/>
      <c r="BPJ56" s="129"/>
      <c r="BPK56" s="129"/>
      <c r="BPL56" s="129"/>
      <c r="BPM56" s="129"/>
      <c r="BPN56" s="129"/>
      <c r="BPO56" s="129"/>
      <c r="BPP56" s="129"/>
      <c r="BPQ56" s="129"/>
      <c r="BPR56" s="129"/>
      <c r="BPS56" s="129"/>
      <c r="BPT56" s="129"/>
      <c r="BPU56" s="129"/>
      <c r="BPV56" s="129"/>
      <c r="BPW56" s="129"/>
      <c r="BPX56" s="129"/>
      <c r="BPY56" s="129"/>
      <c r="BPZ56" s="129"/>
      <c r="BQA56" s="129"/>
      <c r="BQB56" s="129"/>
      <c r="BQC56" s="129"/>
      <c r="BQD56" s="129"/>
      <c r="BQE56" s="129"/>
      <c r="BQF56" s="129"/>
      <c r="BQG56" s="129"/>
      <c r="BQH56" s="129"/>
      <c r="BQI56" s="129"/>
      <c r="BQJ56" s="129"/>
      <c r="BQK56" s="129"/>
      <c r="BQL56" s="129"/>
      <c r="BQM56" s="129"/>
      <c r="BQN56" s="129"/>
      <c r="BQO56" s="129"/>
      <c r="BQP56" s="129"/>
      <c r="BQQ56" s="129"/>
      <c r="BQR56" s="129"/>
      <c r="BQS56" s="129"/>
      <c r="BQT56" s="129"/>
      <c r="BQU56" s="129"/>
      <c r="BQV56" s="129"/>
      <c r="BQW56" s="129"/>
      <c r="BQX56" s="129"/>
      <c r="BQY56" s="129"/>
      <c r="BQZ56" s="129"/>
      <c r="BRA56" s="129"/>
      <c r="BRB56" s="129"/>
      <c r="BRC56" s="129"/>
      <c r="BRD56" s="129"/>
      <c r="BRE56" s="129"/>
      <c r="BRF56" s="129"/>
      <c r="BRG56" s="129"/>
      <c r="BRH56" s="129"/>
      <c r="BRI56" s="129"/>
      <c r="BRJ56" s="129"/>
      <c r="BRK56" s="129"/>
      <c r="BRL56" s="129"/>
      <c r="BRM56" s="129"/>
      <c r="BRN56" s="129"/>
      <c r="BRO56" s="129"/>
      <c r="BRP56" s="129"/>
      <c r="BRQ56" s="129"/>
      <c r="BRR56" s="129"/>
      <c r="BRS56" s="129"/>
      <c r="BRT56" s="129"/>
      <c r="BRU56" s="129"/>
      <c r="BRV56" s="129"/>
      <c r="BRW56" s="129"/>
      <c r="BRX56" s="129"/>
      <c r="BRY56" s="129"/>
      <c r="BRZ56" s="129"/>
      <c r="BSA56" s="129"/>
      <c r="BSB56" s="129"/>
      <c r="BSC56" s="129"/>
      <c r="BSD56" s="129"/>
      <c r="BSE56" s="129"/>
      <c r="BSF56" s="129"/>
      <c r="BSG56" s="129"/>
      <c r="BSH56" s="129"/>
      <c r="BSI56" s="129"/>
      <c r="BSJ56" s="129"/>
      <c r="BSK56" s="129"/>
      <c r="BSL56" s="129"/>
      <c r="BSM56" s="129"/>
      <c r="BSN56" s="129"/>
      <c r="BSO56" s="129"/>
      <c r="BSP56" s="129"/>
      <c r="BSQ56" s="129"/>
      <c r="BSR56" s="129"/>
      <c r="BSS56" s="129"/>
      <c r="BST56" s="129"/>
      <c r="BSU56" s="129"/>
      <c r="BSV56" s="129"/>
      <c r="BSW56" s="129"/>
      <c r="BSX56" s="129"/>
      <c r="BSY56" s="129"/>
      <c r="BSZ56" s="129"/>
      <c r="BTA56" s="129"/>
      <c r="BTB56" s="129"/>
      <c r="BTC56" s="129"/>
      <c r="BTD56" s="129"/>
      <c r="BTE56" s="129"/>
      <c r="BTF56" s="129"/>
      <c r="BTG56" s="129"/>
      <c r="BTH56" s="129"/>
      <c r="BTI56" s="129"/>
      <c r="BTJ56" s="129"/>
      <c r="BTK56" s="129"/>
      <c r="BTL56" s="129"/>
      <c r="BTM56" s="129"/>
      <c r="BTN56" s="129"/>
      <c r="BTO56" s="129"/>
      <c r="BTP56" s="129"/>
      <c r="BTQ56" s="129"/>
      <c r="BTR56" s="129"/>
      <c r="BTS56" s="129"/>
      <c r="BTT56" s="129"/>
      <c r="BTU56" s="129"/>
      <c r="BTV56" s="129"/>
      <c r="BTW56" s="129"/>
      <c r="BTX56" s="129"/>
      <c r="BTY56" s="129"/>
      <c r="BTZ56" s="129"/>
      <c r="BUA56" s="129"/>
      <c r="BUB56" s="129"/>
      <c r="BUC56" s="129"/>
      <c r="BUD56" s="129"/>
      <c r="BUE56" s="129"/>
      <c r="BUF56" s="129"/>
      <c r="BUG56" s="129"/>
      <c r="BUH56" s="129"/>
      <c r="BUI56" s="129"/>
      <c r="BUJ56" s="129"/>
      <c r="BUK56" s="129"/>
      <c r="BUL56" s="129"/>
      <c r="BUM56" s="129"/>
      <c r="BUN56" s="129"/>
      <c r="BUO56" s="129"/>
      <c r="BUP56" s="129"/>
      <c r="BUQ56" s="129"/>
      <c r="BUR56" s="129"/>
      <c r="BUS56" s="129"/>
      <c r="BUT56" s="129"/>
      <c r="BUU56" s="129"/>
      <c r="BUV56" s="129"/>
      <c r="BUW56" s="129"/>
      <c r="BUX56" s="129"/>
      <c r="BUY56" s="129"/>
      <c r="BUZ56" s="129"/>
      <c r="BVA56" s="129"/>
      <c r="BVB56" s="129"/>
      <c r="BVC56" s="129"/>
      <c r="BVD56" s="129"/>
      <c r="BVE56" s="129"/>
      <c r="BVF56" s="129"/>
      <c r="BVG56" s="129"/>
      <c r="BVH56" s="129"/>
      <c r="BVI56" s="129"/>
      <c r="BVJ56" s="129"/>
      <c r="BVK56" s="129"/>
      <c r="BVL56" s="129"/>
      <c r="BVM56" s="129"/>
      <c r="BVN56" s="129"/>
      <c r="BVO56" s="129"/>
      <c r="BVP56" s="129"/>
      <c r="BVQ56" s="129"/>
      <c r="BVR56" s="129"/>
      <c r="BVS56" s="129"/>
      <c r="BVT56" s="129"/>
      <c r="BVU56" s="129"/>
      <c r="BVV56" s="129"/>
      <c r="BVW56" s="129"/>
      <c r="BVX56" s="129"/>
      <c r="BVY56" s="129"/>
      <c r="BVZ56" s="129"/>
      <c r="BWA56" s="129"/>
      <c r="BWB56" s="129"/>
      <c r="BWC56" s="129"/>
      <c r="BWD56" s="129"/>
      <c r="BWE56" s="129"/>
      <c r="BWF56" s="129"/>
      <c r="BWG56" s="129"/>
      <c r="BWH56" s="129"/>
      <c r="BWI56" s="129"/>
      <c r="BWJ56" s="129"/>
      <c r="BWK56" s="129"/>
      <c r="BWL56" s="129"/>
      <c r="BWM56" s="129"/>
      <c r="BWN56" s="129"/>
      <c r="BWO56" s="129"/>
      <c r="BWP56" s="129"/>
      <c r="BWQ56" s="129"/>
      <c r="BWR56" s="129"/>
      <c r="BWS56" s="129"/>
      <c r="BWT56" s="129"/>
      <c r="BWU56" s="129"/>
      <c r="BWV56" s="129"/>
      <c r="BWW56" s="129"/>
      <c r="BWX56" s="129"/>
      <c r="BWY56" s="129"/>
      <c r="BWZ56" s="129"/>
      <c r="BXA56" s="129"/>
      <c r="BXB56" s="129"/>
      <c r="BXC56" s="129"/>
      <c r="BXD56" s="129"/>
      <c r="BXE56" s="129"/>
      <c r="BXF56" s="129"/>
      <c r="BXG56" s="129"/>
      <c r="BXH56" s="129"/>
      <c r="BXI56" s="129"/>
      <c r="BXJ56" s="129"/>
      <c r="BXK56" s="129"/>
      <c r="BXL56" s="129"/>
      <c r="BXM56" s="129"/>
      <c r="BXN56" s="129"/>
      <c r="BXO56" s="129"/>
      <c r="BXP56" s="129"/>
      <c r="BXQ56" s="129"/>
      <c r="BXR56" s="129"/>
      <c r="BXS56" s="129"/>
      <c r="BXT56" s="129"/>
      <c r="BXU56" s="129"/>
      <c r="BXV56" s="129"/>
      <c r="BXW56" s="129"/>
      <c r="BXX56" s="129"/>
      <c r="BXY56" s="129"/>
      <c r="BXZ56" s="129"/>
      <c r="BYA56" s="129"/>
      <c r="BYB56" s="129"/>
      <c r="BYC56" s="129"/>
      <c r="BYD56" s="129"/>
      <c r="BYE56" s="129"/>
      <c r="BYF56" s="129"/>
      <c r="BYG56" s="129"/>
      <c r="BYH56" s="129"/>
      <c r="BYI56" s="129"/>
      <c r="BYJ56" s="129"/>
      <c r="BYK56" s="129"/>
      <c r="BYL56" s="129"/>
      <c r="BYM56" s="129"/>
      <c r="BYN56" s="129"/>
      <c r="BYO56" s="129"/>
      <c r="BYP56" s="129"/>
      <c r="BYQ56" s="129"/>
      <c r="BYR56" s="129"/>
      <c r="BYS56" s="129"/>
      <c r="BYT56" s="129"/>
      <c r="BYU56" s="129"/>
      <c r="BYV56" s="129"/>
      <c r="BYW56" s="129"/>
      <c r="BYX56" s="129"/>
      <c r="BYY56" s="129"/>
      <c r="BYZ56" s="129"/>
      <c r="BZA56" s="129"/>
      <c r="BZB56" s="129"/>
      <c r="BZC56" s="129"/>
      <c r="BZD56" s="129"/>
      <c r="BZE56" s="129"/>
      <c r="BZF56" s="129"/>
      <c r="BZG56" s="129"/>
      <c r="BZH56" s="129"/>
      <c r="BZI56" s="129"/>
      <c r="BZJ56" s="129"/>
      <c r="BZK56" s="129"/>
      <c r="BZL56" s="129"/>
      <c r="BZM56" s="129"/>
      <c r="BZN56" s="129"/>
      <c r="BZO56" s="129"/>
      <c r="BZP56" s="129"/>
      <c r="BZQ56" s="129"/>
      <c r="BZR56" s="129"/>
      <c r="BZS56" s="129"/>
      <c r="BZT56" s="129"/>
      <c r="BZU56" s="129"/>
      <c r="BZV56" s="129"/>
      <c r="BZW56" s="129"/>
      <c r="BZX56" s="129"/>
      <c r="BZY56" s="129"/>
      <c r="BZZ56" s="129"/>
      <c r="CAA56" s="129"/>
      <c r="CAB56" s="129"/>
      <c r="CAC56" s="129"/>
      <c r="CAD56" s="129"/>
      <c r="CAE56" s="129"/>
      <c r="CAF56" s="129"/>
      <c r="CAG56" s="129"/>
      <c r="CAH56" s="129"/>
      <c r="CAI56" s="129"/>
      <c r="CAJ56" s="129"/>
      <c r="CAK56" s="129"/>
      <c r="CAL56" s="129"/>
      <c r="CAM56" s="129"/>
      <c r="CAN56" s="129"/>
      <c r="CAO56" s="129"/>
      <c r="CAP56" s="129"/>
      <c r="CAQ56" s="129"/>
      <c r="CAR56" s="129"/>
      <c r="CAS56" s="129"/>
      <c r="CAT56" s="129"/>
      <c r="CAU56" s="129"/>
      <c r="CAV56" s="129"/>
      <c r="CAW56" s="129"/>
      <c r="CAX56" s="129"/>
      <c r="CAY56" s="129"/>
      <c r="CAZ56" s="129"/>
      <c r="CBA56" s="129"/>
      <c r="CBB56" s="129"/>
      <c r="CBC56" s="129"/>
      <c r="CBD56" s="129"/>
      <c r="CBE56" s="129"/>
      <c r="CBF56" s="129"/>
      <c r="CBG56" s="129"/>
      <c r="CBH56" s="129"/>
      <c r="CBI56" s="129"/>
      <c r="CBJ56" s="129"/>
      <c r="CBK56" s="129"/>
      <c r="CBL56" s="129"/>
      <c r="CBM56" s="129"/>
      <c r="CBN56" s="129"/>
      <c r="CBO56" s="129"/>
      <c r="CBP56" s="129"/>
      <c r="CBQ56" s="129"/>
      <c r="CBR56" s="129"/>
      <c r="CBS56" s="129"/>
      <c r="CBT56" s="129"/>
      <c r="CBU56" s="129"/>
      <c r="CBV56" s="129"/>
      <c r="CBW56" s="129"/>
      <c r="CBX56" s="129"/>
      <c r="CBY56" s="129"/>
      <c r="CBZ56" s="129"/>
      <c r="CCA56" s="129"/>
      <c r="CCB56" s="129"/>
      <c r="CCC56" s="129"/>
      <c r="CCD56" s="129"/>
      <c r="CCE56" s="129"/>
      <c r="CCF56" s="129"/>
      <c r="CCG56" s="129"/>
      <c r="CCH56" s="129"/>
      <c r="CCI56" s="129"/>
      <c r="CCJ56" s="129"/>
      <c r="CCK56" s="129"/>
      <c r="CCL56" s="129"/>
      <c r="CCM56" s="129"/>
      <c r="CCN56" s="129"/>
      <c r="CCO56" s="129"/>
      <c r="CCP56" s="129"/>
      <c r="CCQ56" s="129"/>
      <c r="CCR56" s="129"/>
      <c r="CCS56" s="129"/>
      <c r="CCT56" s="129"/>
      <c r="CCU56" s="129"/>
      <c r="CCV56" s="129"/>
      <c r="CCW56" s="129"/>
      <c r="CCX56" s="129"/>
      <c r="CCY56" s="129"/>
      <c r="CCZ56" s="129"/>
      <c r="CDA56" s="129"/>
      <c r="CDB56" s="129"/>
      <c r="CDC56" s="129"/>
      <c r="CDD56" s="129"/>
      <c r="CDE56" s="129"/>
      <c r="CDF56" s="129"/>
      <c r="CDG56" s="129"/>
      <c r="CDH56" s="129"/>
      <c r="CDI56" s="129"/>
      <c r="CDJ56" s="129"/>
      <c r="CDK56" s="129"/>
      <c r="CDL56" s="129"/>
      <c r="CDM56" s="129"/>
      <c r="CDN56" s="129"/>
      <c r="CDO56" s="129"/>
      <c r="CDP56" s="129"/>
      <c r="CDQ56" s="129"/>
      <c r="CDR56" s="129"/>
      <c r="CDS56" s="129"/>
      <c r="CDT56" s="129"/>
      <c r="CDU56" s="129"/>
      <c r="CDV56" s="129"/>
      <c r="CDW56" s="129"/>
      <c r="CDX56" s="129"/>
      <c r="CDY56" s="129"/>
      <c r="CDZ56" s="129"/>
      <c r="CEA56" s="129"/>
      <c r="CEB56" s="129"/>
      <c r="CEC56" s="129"/>
      <c r="CED56" s="129"/>
      <c r="CEE56" s="129"/>
      <c r="CEF56" s="129"/>
      <c r="CEG56" s="129"/>
      <c r="CEH56" s="129"/>
      <c r="CEI56" s="129"/>
      <c r="CEJ56" s="129"/>
      <c r="CEK56" s="129"/>
      <c r="CEL56" s="129"/>
      <c r="CEM56" s="129"/>
      <c r="CEN56" s="129"/>
      <c r="CEO56" s="129"/>
      <c r="CEP56" s="129"/>
      <c r="CEQ56" s="129"/>
      <c r="CER56" s="129"/>
      <c r="CES56" s="129"/>
      <c r="CET56" s="129"/>
      <c r="CEU56" s="129"/>
      <c r="CEV56" s="129"/>
      <c r="CEW56" s="129"/>
      <c r="CEX56" s="129"/>
      <c r="CEY56" s="129"/>
      <c r="CEZ56" s="129"/>
      <c r="CFA56" s="129"/>
      <c r="CFB56" s="129"/>
      <c r="CFC56" s="129"/>
      <c r="CFD56" s="129"/>
      <c r="CFE56" s="129"/>
      <c r="CFF56" s="129"/>
      <c r="CFG56" s="129"/>
      <c r="CFH56" s="129"/>
      <c r="CFI56" s="129"/>
      <c r="CFJ56" s="129"/>
      <c r="CFK56" s="129"/>
      <c r="CFL56" s="129"/>
      <c r="CFM56" s="129"/>
      <c r="CFN56" s="129"/>
      <c r="CFO56" s="129"/>
      <c r="CFP56" s="129"/>
      <c r="CFQ56" s="129"/>
      <c r="CFR56" s="129"/>
      <c r="CFS56" s="129"/>
      <c r="CFT56" s="129"/>
      <c r="CFU56" s="129"/>
      <c r="CFV56" s="129"/>
      <c r="CFW56" s="129"/>
      <c r="CFX56" s="129"/>
      <c r="CFY56" s="129"/>
      <c r="CFZ56" s="129"/>
      <c r="CGA56" s="129"/>
      <c r="CGB56" s="129"/>
      <c r="CGC56" s="129"/>
      <c r="CGD56" s="129"/>
      <c r="CGE56" s="129"/>
      <c r="CGF56" s="129"/>
      <c r="CGG56" s="129"/>
      <c r="CGH56" s="129"/>
      <c r="CGI56" s="129"/>
      <c r="CGJ56" s="129"/>
      <c r="CGK56" s="129"/>
      <c r="CGL56" s="129"/>
      <c r="CGM56" s="129"/>
      <c r="CGN56" s="129"/>
      <c r="CGO56" s="129"/>
      <c r="CGP56" s="129"/>
      <c r="CGQ56" s="129"/>
      <c r="CGR56" s="129"/>
      <c r="CGS56" s="129"/>
      <c r="CGT56" s="129"/>
      <c r="CGU56" s="129"/>
      <c r="CGV56" s="129"/>
      <c r="CGW56" s="129"/>
      <c r="CGX56" s="129"/>
      <c r="CGY56" s="129"/>
      <c r="CGZ56" s="129"/>
      <c r="CHA56" s="129"/>
      <c r="CHB56" s="129"/>
      <c r="CHC56" s="129"/>
      <c r="CHD56" s="129"/>
      <c r="CHE56" s="129"/>
      <c r="CHF56" s="129"/>
      <c r="CHG56" s="129"/>
      <c r="CHH56" s="129"/>
      <c r="CHI56" s="129"/>
      <c r="CHJ56" s="129"/>
      <c r="CHK56" s="129"/>
      <c r="CHL56" s="129"/>
      <c r="CHM56" s="129"/>
      <c r="CHN56" s="129"/>
      <c r="CHO56" s="129"/>
      <c r="CHP56" s="129"/>
      <c r="CHQ56" s="129"/>
      <c r="CHR56" s="129"/>
      <c r="CHS56" s="129"/>
      <c r="CHT56" s="129"/>
      <c r="CHU56" s="129"/>
      <c r="CHV56" s="129"/>
      <c r="CHW56" s="129"/>
      <c r="CHX56" s="129"/>
      <c r="CHY56" s="129"/>
      <c r="CHZ56" s="129"/>
      <c r="CIA56" s="129"/>
      <c r="CIB56" s="129"/>
      <c r="CIC56" s="129"/>
      <c r="CID56" s="129"/>
      <c r="CIE56" s="129"/>
      <c r="CIF56" s="129"/>
      <c r="CIG56" s="129"/>
      <c r="CIH56" s="129"/>
      <c r="CII56" s="129"/>
      <c r="CIJ56" s="129"/>
      <c r="CIK56" s="129"/>
      <c r="CIL56" s="129"/>
      <c r="CIM56" s="129"/>
      <c r="CIN56" s="129"/>
      <c r="CIO56" s="129"/>
      <c r="CIP56" s="129"/>
      <c r="CIQ56" s="129"/>
      <c r="CIR56" s="129"/>
      <c r="CIS56" s="129"/>
      <c r="CIT56" s="129"/>
      <c r="CIU56" s="129"/>
      <c r="CIV56" s="129"/>
      <c r="CIW56" s="129"/>
      <c r="CIX56" s="129"/>
      <c r="CIY56" s="129"/>
      <c r="CIZ56" s="129"/>
      <c r="CJA56" s="129"/>
      <c r="CJB56" s="129"/>
      <c r="CJC56" s="129"/>
      <c r="CJD56" s="129"/>
      <c r="CJE56" s="129"/>
      <c r="CJF56" s="129"/>
      <c r="CJG56" s="129"/>
      <c r="CJH56" s="129"/>
      <c r="CJI56" s="129"/>
      <c r="CJJ56" s="129"/>
      <c r="CJK56" s="129"/>
      <c r="CJL56" s="129"/>
      <c r="CJM56" s="129"/>
      <c r="CJN56" s="129"/>
      <c r="CJO56" s="129"/>
      <c r="CJP56" s="129"/>
      <c r="CJQ56" s="129"/>
      <c r="CJR56" s="129"/>
      <c r="CJS56" s="129"/>
      <c r="CJT56" s="129"/>
      <c r="CJU56" s="129"/>
      <c r="CJV56" s="129"/>
      <c r="CJW56" s="129"/>
      <c r="CJX56" s="129"/>
      <c r="CJY56" s="129"/>
      <c r="CJZ56" s="129"/>
      <c r="CKA56" s="129"/>
      <c r="CKB56" s="129"/>
      <c r="CKC56" s="129"/>
      <c r="CKD56" s="129"/>
      <c r="CKE56" s="129"/>
      <c r="CKF56" s="129"/>
      <c r="CKG56" s="129"/>
      <c r="CKH56" s="129"/>
      <c r="CKI56" s="129"/>
      <c r="CKJ56" s="129"/>
      <c r="CKK56" s="129"/>
      <c r="CKL56" s="129"/>
      <c r="CKM56" s="129"/>
      <c r="CKN56" s="129"/>
      <c r="CKO56" s="129"/>
      <c r="CKP56" s="129"/>
      <c r="CKQ56" s="129"/>
      <c r="CKR56" s="129"/>
      <c r="CKS56" s="129"/>
      <c r="CKT56" s="129"/>
      <c r="CKU56" s="129"/>
      <c r="CKV56" s="129"/>
      <c r="CKW56" s="129"/>
      <c r="CKX56" s="129"/>
      <c r="CKY56" s="129"/>
      <c r="CKZ56" s="129"/>
      <c r="CLA56" s="129"/>
      <c r="CLB56" s="129"/>
      <c r="CLC56" s="129"/>
      <c r="CLD56" s="129"/>
      <c r="CLE56" s="129"/>
      <c r="CLF56" s="129"/>
      <c r="CLG56" s="129"/>
      <c r="CLH56" s="129"/>
      <c r="CLI56" s="129"/>
      <c r="CLJ56" s="129"/>
      <c r="CLK56" s="129"/>
      <c r="CLL56" s="129"/>
      <c r="CLM56" s="129"/>
      <c r="CLN56" s="129"/>
      <c r="CLO56" s="129"/>
      <c r="CLP56" s="129"/>
      <c r="CLQ56" s="129"/>
      <c r="CLR56" s="129"/>
      <c r="CLS56" s="129"/>
      <c r="CLT56" s="129"/>
      <c r="CLU56" s="129"/>
      <c r="CLV56" s="129"/>
      <c r="CLW56" s="129"/>
      <c r="CLX56" s="129"/>
      <c r="CLY56" s="129"/>
      <c r="CLZ56" s="129"/>
      <c r="CMA56" s="129"/>
      <c r="CMB56" s="129"/>
      <c r="CMC56" s="129"/>
      <c r="CMD56" s="129"/>
      <c r="CME56" s="129"/>
      <c r="CMF56" s="129"/>
      <c r="CMG56" s="129"/>
      <c r="CMH56" s="129"/>
      <c r="CMI56" s="129"/>
      <c r="CMJ56" s="129"/>
      <c r="CMK56" s="129"/>
      <c r="CML56" s="129"/>
      <c r="CMM56" s="129"/>
      <c r="CMN56" s="129"/>
      <c r="CMO56" s="129"/>
      <c r="CMP56" s="129"/>
      <c r="CMQ56" s="129"/>
      <c r="CMR56" s="129"/>
      <c r="CMS56" s="129"/>
      <c r="CMT56" s="129"/>
      <c r="CMU56" s="129"/>
      <c r="CMV56" s="129"/>
      <c r="CMW56" s="129"/>
      <c r="CMX56" s="129"/>
      <c r="CMY56" s="129"/>
      <c r="CMZ56" s="129"/>
      <c r="CNA56" s="129"/>
      <c r="CNB56" s="129"/>
      <c r="CNC56" s="129"/>
      <c r="CND56" s="129"/>
      <c r="CNE56" s="129"/>
      <c r="CNF56" s="129"/>
      <c r="CNG56" s="129"/>
      <c r="CNH56" s="129"/>
      <c r="CNI56" s="129"/>
      <c r="CNJ56" s="129"/>
      <c r="CNK56" s="129"/>
      <c r="CNL56" s="129"/>
      <c r="CNM56" s="129"/>
      <c r="CNN56" s="129"/>
      <c r="CNO56" s="129"/>
      <c r="CNP56" s="129"/>
      <c r="CNQ56" s="129"/>
      <c r="CNR56" s="129"/>
      <c r="CNS56" s="129"/>
      <c r="CNT56" s="129"/>
      <c r="CNU56" s="129"/>
      <c r="CNV56" s="129"/>
      <c r="CNW56" s="129"/>
      <c r="CNX56" s="129"/>
      <c r="CNY56" s="129"/>
      <c r="CNZ56" s="129"/>
      <c r="COA56" s="129"/>
      <c r="COB56" s="129"/>
      <c r="COC56" s="129"/>
      <c r="COD56" s="129"/>
      <c r="COE56" s="129"/>
      <c r="COF56" s="129"/>
      <c r="COG56" s="129"/>
      <c r="COH56" s="129"/>
      <c r="COI56" s="129"/>
      <c r="COJ56" s="129"/>
      <c r="COK56" s="129"/>
      <c r="COL56" s="129"/>
      <c r="COM56" s="129"/>
      <c r="CON56" s="129"/>
      <c r="COO56" s="129"/>
      <c r="COP56" s="129"/>
      <c r="COQ56" s="129"/>
      <c r="COR56" s="129"/>
      <c r="COS56" s="129"/>
      <c r="COT56" s="129"/>
      <c r="COU56" s="129"/>
      <c r="COV56" s="129"/>
      <c r="COW56" s="129"/>
      <c r="COX56" s="129"/>
      <c r="COY56" s="129"/>
      <c r="COZ56" s="129"/>
      <c r="CPA56" s="129"/>
      <c r="CPB56" s="129"/>
      <c r="CPC56" s="129"/>
      <c r="CPD56" s="129"/>
      <c r="CPE56" s="129"/>
      <c r="CPF56" s="129"/>
      <c r="CPG56" s="129"/>
      <c r="CPH56" s="129"/>
      <c r="CPI56" s="129"/>
      <c r="CPJ56" s="129"/>
      <c r="CPK56" s="129"/>
      <c r="CPL56" s="129"/>
      <c r="CPM56" s="129"/>
      <c r="CPN56" s="129"/>
      <c r="CPO56" s="129"/>
      <c r="CPP56" s="129"/>
      <c r="CPQ56" s="129"/>
      <c r="CPR56" s="129"/>
      <c r="CPS56" s="129"/>
      <c r="CPT56" s="129"/>
      <c r="CPU56" s="129"/>
      <c r="CPV56" s="129"/>
      <c r="CPW56" s="129"/>
      <c r="CPX56" s="129"/>
      <c r="CPY56" s="129"/>
      <c r="CPZ56" s="129"/>
      <c r="CQA56" s="129"/>
      <c r="CQB56" s="129"/>
      <c r="CQC56" s="129"/>
      <c r="CQD56" s="129"/>
      <c r="CQE56" s="129"/>
      <c r="CQF56" s="129"/>
      <c r="CQG56" s="129"/>
      <c r="CQH56" s="129"/>
      <c r="CQI56" s="129"/>
      <c r="CQJ56" s="129"/>
      <c r="CQK56" s="129"/>
      <c r="CQL56" s="129"/>
      <c r="CQM56" s="129"/>
      <c r="CQN56" s="129"/>
      <c r="CQO56" s="129"/>
      <c r="CQP56" s="129"/>
      <c r="CQQ56" s="129"/>
      <c r="CQR56" s="129"/>
      <c r="CQS56" s="129"/>
      <c r="CQT56" s="129"/>
      <c r="CQU56" s="129"/>
      <c r="CQV56" s="129"/>
      <c r="CQW56" s="129"/>
      <c r="CQX56" s="129"/>
      <c r="CQY56" s="129"/>
      <c r="CQZ56" s="129"/>
      <c r="CRA56" s="129"/>
      <c r="CRB56" s="129"/>
      <c r="CRC56" s="129"/>
      <c r="CRD56" s="129"/>
      <c r="CRE56" s="129"/>
      <c r="CRF56" s="129"/>
      <c r="CRG56" s="129"/>
      <c r="CRH56" s="129"/>
      <c r="CRI56" s="129"/>
      <c r="CRJ56" s="129"/>
      <c r="CRK56" s="129"/>
      <c r="CRL56" s="129"/>
      <c r="CRM56" s="129"/>
      <c r="CRN56" s="129"/>
      <c r="CRO56" s="129"/>
      <c r="CRP56" s="129"/>
      <c r="CRQ56" s="129"/>
      <c r="CRR56" s="129"/>
      <c r="CRS56" s="129"/>
      <c r="CRT56" s="129"/>
      <c r="CRU56" s="129"/>
      <c r="CRV56" s="129"/>
      <c r="CRW56" s="129"/>
      <c r="CRX56" s="129"/>
      <c r="CRY56" s="129"/>
      <c r="CRZ56" s="129"/>
      <c r="CSA56" s="129"/>
      <c r="CSB56" s="129"/>
      <c r="CSC56" s="129"/>
      <c r="CSD56" s="129"/>
      <c r="CSE56" s="129"/>
      <c r="CSF56" s="129"/>
      <c r="CSG56" s="129"/>
      <c r="CSH56" s="129"/>
      <c r="CSI56" s="129"/>
      <c r="CSJ56" s="129"/>
      <c r="CSK56" s="129"/>
      <c r="CSL56" s="129"/>
      <c r="CSM56" s="129"/>
      <c r="CSN56" s="129"/>
      <c r="CSO56" s="129"/>
      <c r="CSP56" s="129"/>
      <c r="CSQ56" s="129"/>
      <c r="CSR56" s="129"/>
      <c r="CSS56" s="129"/>
      <c r="CST56" s="129"/>
      <c r="CSU56" s="129"/>
      <c r="CSV56" s="129"/>
      <c r="CSW56" s="129"/>
      <c r="CSX56" s="129"/>
      <c r="CSY56" s="129"/>
      <c r="CSZ56" s="129"/>
      <c r="CTA56" s="129"/>
      <c r="CTB56" s="129"/>
      <c r="CTC56" s="129"/>
      <c r="CTD56" s="129"/>
      <c r="CTE56" s="129"/>
      <c r="CTF56" s="129"/>
      <c r="CTG56" s="129"/>
      <c r="CTH56" s="129"/>
      <c r="CTI56" s="129"/>
      <c r="CTJ56" s="129"/>
      <c r="CTK56" s="129"/>
      <c r="CTL56" s="129"/>
      <c r="CTM56" s="129"/>
      <c r="CTN56" s="129"/>
      <c r="CTO56" s="129"/>
      <c r="CTP56" s="129"/>
      <c r="CTQ56" s="129"/>
      <c r="CTR56" s="129"/>
      <c r="CTS56" s="129"/>
      <c r="CTT56" s="129"/>
      <c r="CTU56" s="129"/>
      <c r="CTV56" s="129"/>
      <c r="CTW56" s="129"/>
      <c r="CTX56" s="129"/>
      <c r="CTY56" s="129"/>
      <c r="CTZ56" s="129"/>
      <c r="CUA56" s="129"/>
      <c r="CUB56" s="129"/>
      <c r="CUC56" s="129"/>
      <c r="CUD56" s="129"/>
      <c r="CUE56" s="129"/>
      <c r="CUF56" s="129"/>
      <c r="CUG56" s="129"/>
      <c r="CUH56" s="129"/>
      <c r="CUI56" s="129"/>
      <c r="CUJ56" s="129"/>
      <c r="CUK56" s="129"/>
      <c r="CUL56" s="129"/>
      <c r="CUM56" s="129"/>
      <c r="CUN56" s="129"/>
      <c r="CUO56" s="129"/>
      <c r="CUP56" s="129"/>
      <c r="CUQ56" s="129"/>
      <c r="CUR56" s="129"/>
      <c r="CUS56" s="129"/>
      <c r="CUT56" s="129"/>
      <c r="CUU56" s="129"/>
      <c r="CUV56" s="129"/>
      <c r="CUW56" s="129"/>
      <c r="CUX56" s="129"/>
      <c r="CUY56" s="129"/>
      <c r="CUZ56" s="129"/>
      <c r="CVA56" s="129"/>
      <c r="CVB56" s="129"/>
      <c r="CVC56" s="129"/>
      <c r="CVD56" s="129"/>
      <c r="CVE56" s="129"/>
      <c r="CVF56" s="129"/>
      <c r="CVG56" s="129"/>
      <c r="CVH56" s="129"/>
      <c r="CVI56" s="129"/>
      <c r="CVJ56" s="129"/>
      <c r="CVK56" s="129"/>
      <c r="CVL56" s="129"/>
      <c r="CVM56" s="129"/>
      <c r="CVN56" s="129"/>
      <c r="CVO56" s="129"/>
      <c r="CVP56" s="129"/>
      <c r="CVQ56" s="129"/>
      <c r="CVR56" s="129"/>
      <c r="CVS56" s="129"/>
      <c r="CVT56" s="129"/>
      <c r="CVU56" s="129"/>
      <c r="CVV56" s="129"/>
      <c r="CVW56" s="129"/>
      <c r="CVX56" s="129"/>
      <c r="CVY56" s="129"/>
      <c r="CVZ56" s="129"/>
      <c r="CWA56" s="129"/>
      <c r="CWB56" s="129"/>
      <c r="CWC56" s="129"/>
      <c r="CWD56" s="129"/>
      <c r="CWE56" s="129"/>
      <c r="CWF56" s="129"/>
      <c r="CWG56" s="129"/>
      <c r="CWH56" s="129"/>
      <c r="CWI56" s="129"/>
      <c r="CWJ56" s="129"/>
      <c r="CWK56" s="129"/>
      <c r="CWL56" s="129"/>
      <c r="CWM56" s="129"/>
      <c r="CWN56" s="129"/>
      <c r="CWO56" s="129"/>
      <c r="CWP56" s="129"/>
      <c r="CWQ56" s="129"/>
      <c r="CWR56" s="129"/>
      <c r="CWS56" s="129"/>
      <c r="CWT56" s="129"/>
      <c r="CWU56" s="129"/>
      <c r="CWV56" s="129"/>
      <c r="CWW56" s="129"/>
      <c r="CWX56" s="129"/>
      <c r="CWY56" s="129"/>
      <c r="CWZ56" s="129"/>
      <c r="CXA56" s="129"/>
      <c r="CXB56" s="129"/>
      <c r="CXC56" s="129"/>
      <c r="CXD56" s="129"/>
      <c r="CXE56" s="129"/>
      <c r="CXF56" s="129"/>
      <c r="CXG56" s="129"/>
      <c r="CXH56" s="129"/>
      <c r="CXI56" s="129"/>
      <c r="CXJ56" s="129"/>
      <c r="CXK56" s="129"/>
      <c r="CXL56" s="129"/>
      <c r="CXM56" s="129"/>
      <c r="CXN56" s="129"/>
      <c r="CXO56" s="129"/>
      <c r="CXP56" s="129"/>
      <c r="CXQ56" s="129"/>
      <c r="CXR56" s="129"/>
      <c r="CXS56" s="129"/>
      <c r="CXT56" s="129"/>
      <c r="CXU56" s="129"/>
      <c r="CXV56" s="129"/>
      <c r="CXW56" s="129"/>
      <c r="CXX56" s="129"/>
      <c r="CXY56" s="129"/>
      <c r="CXZ56" s="129"/>
      <c r="CYA56" s="129"/>
      <c r="CYB56" s="129"/>
      <c r="CYC56" s="129"/>
      <c r="CYD56" s="129"/>
      <c r="CYE56" s="129"/>
      <c r="CYF56" s="129"/>
      <c r="CYG56" s="129"/>
      <c r="CYH56" s="129"/>
      <c r="CYI56" s="129"/>
      <c r="CYJ56" s="129"/>
      <c r="CYK56" s="129"/>
      <c r="CYL56" s="129"/>
      <c r="CYM56" s="129"/>
      <c r="CYN56" s="129"/>
      <c r="CYO56" s="129"/>
      <c r="CYP56" s="129"/>
      <c r="CYQ56" s="129"/>
      <c r="CYR56" s="129"/>
      <c r="CYS56" s="129"/>
      <c r="CYT56" s="129"/>
      <c r="CYU56" s="129"/>
      <c r="CYV56" s="129"/>
      <c r="CYW56" s="129"/>
      <c r="CYX56" s="129"/>
      <c r="CYY56" s="129"/>
      <c r="CYZ56" s="129"/>
      <c r="CZA56" s="129"/>
      <c r="CZB56" s="129"/>
      <c r="CZC56" s="129"/>
      <c r="CZD56" s="129"/>
      <c r="CZE56" s="129"/>
      <c r="CZF56" s="129"/>
      <c r="CZG56" s="129"/>
      <c r="CZH56" s="129"/>
      <c r="CZI56" s="129"/>
      <c r="CZJ56" s="129"/>
      <c r="CZK56" s="129"/>
      <c r="CZL56" s="129"/>
      <c r="CZM56" s="129"/>
      <c r="CZN56" s="129"/>
      <c r="CZO56" s="129"/>
      <c r="CZP56" s="129"/>
      <c r="CZQ56" s="129"/>
      <c r="CZR56" s="129"/>
      <c r="CZS56" s="129"/>
      <c r="CZT56" s="129"/>
      <c r="CZU56" s="129"/>
      <c r="CZV56" s="129"/>
      <c r="CZW56" s="129"/>
      <c r="CZX56" s="129"/>
      <c r="CZY56" s="129"/>
      <c r="CZZ56" s="129"/>
      <c r="DAA56" s="129"/>
      <c r="DAB56" s="129"/>
      <c r="DAC56" s="129"/>
      <c r="DAD56" s="129"/>
      <c r="DAE56" s="129"/>
      <c r="DAF56" s="129"/>
      <c r="DAG56" s="129"/>
      <c r="DAH56" s="129"/>
      <c r="DAI56" s="129"/>
      <c r="DAJ56" s="129"/>
      <c r="DAK56" s="129"/>
      <c r="DAL56" s="129"/>
      <c r="DAM56" s="129"/>
      <c r="DAN56" s="129"/>
      <c r="DAO56" s="129"/>
      <c r="DAP56" s="129"/>
      <c r="DAQ56" s="129"/>
      <c r="DAR56" s="129"/>
      <c r="DAS56" s="129"/>
      <c r="DAT56" s="129"/>
      <c r="DAU56" s="129"/>
      <c r="DAV56" s="129"/>
      <c r="DAW56" s="129"/>
      <c r="DAX56" s="129"/>
      <c r="DAY56" s="129"/>
      <c r="DAZ56" s="129"/>
      <c r="DBA56" s="129"/>
      <c r="DBB56" s="129"/>
      <c r="DBC56" s="129"/>
      <c r="DBD56" s="129"/>
      <c r="DBE56" s="129"/>
      <c r="DBF56" s="129"/>
      <c r="DBG56" s="129"/>
      <c r="DBH56" s="129"/>
      <c r="DBI56" s="129"/>
      <c r="DBJ56" s="129"/>
      <c r="DBK56" s="129"/>
      <c r="DBL56" s="129"/>
      <c r="DBM56" s="129"/>
      <c r="DBN56" s="129"/>
      <c r="DBO56" s="129"/>
      <c r="DBP56" s="129"/>
      <c r="DBQ56" s="129"/>
      <c r="DBR56" s="129"/>
      <c r="DBS56" s="129"/>
      <c r="DBT56" s="129"/>
      <c r="DBU56" s="129"/>
      <c r="DBV56" s="129"/>
      <c r="DBW56" s="129"/>
      <c r="DBX56" s="129"/>
      <c r="DBY56" s="129"/>
      <c r="DBZ56" s="129"/>
      <c r="DCA56" s="129"/>
      <c r="DCB56" s="129"/>
      <c r="DCC56" s="129"/>
      <c r="DCD56" s="129"/>
      <c r="DCE56" s="129"/>
      <c r="DCF56" s="129"/>
      <c r="DCG56" s="129"/>
      <c r="DCH56" s="129"/>
      <c r="DCI56" s="129"/>
      <c r="DCJ56" s="129"/>
      <c r="DCK56" s="129"/>
      <c r="DCL56" s="129"/>
      <c r="DCM56" s="129"/>
      <c r="DCN56" s="129"/>
      <c r="DCO56" s="129"/>
      <c r="DCP56" s="129"/>
      <c r="DCQ56" s="129"/>
      <c r="DCR56" s="129"/>
      <c r="DCS56" s="129"/>
      <c r="DCT56" s="129"/>
      <c r="DCU56" s="129"/>
      <c r="DCV56" s="129"/>
      <c r="DCW56" s="129"/>
      <c r="DCX56" s="129"/>
      <c r="DCY56" s="129"/>
      <c r="DCZ56" s="129"/>
      <c r="DDA56" s="129"/>
      <c r="DDB56" s="129"/>
      <c r="DDC56" s="129"/>
      <c r="DDD56" s="129"/>
      <c r="DDE56" s="129"/>
      <c r="DDF56" s="129"/>
      <c r="DDG56" s="129"/>
      <c r="DDH56" s="129"/>
      <c r="DDI56" s="129"/>
      <c r="DDJ56" s="129"/>
      <c r="DDK56" s="129"/>
      <c r="DDL56" s="129"/>
      <c r="DDM56" s="129"/>
      <c r="DDN56" s="129"/>
      <c r="DDO56" s="129"/>
      <c r="DDP56" s="129"/>
      <c r="DDQ56" s="129"/>
      <c r="DDR56" s="129"/>
      <c r="DDS56" s="129"/>
      <c r="DDT56" s="129"/>
      <c r="DDU56" s="129"/>
      <c r="DDV56" s="129"/>
      <c r="DDW56" s="129"/>
      <c r="DDX56" s="129"/>
      <c r="DDY56" s="129"/>
      <c r="DDZ56" s="129"/>
      <c r="DEA56" s="129"/>
      <c r="DEB56" s="129"/>
      <c r="DEC56" s="129"/>
      <c r="DED56" s="129"/>
      <c r="DEE56" s="129"/>
      <c r="DEF56" s="129"/>
      <c r="DEG56" s="129"/>
      <c r="DEH56" s="129"/>
      <c r="DEI56" s="129"/>
      <c r="DEJ56" s="129"/>
      <c r="DEK56" s="129"/>
      <c r="DEL56" s="129"/>
      <c r="DEM56" s="129"/>
      <c r="DEN56" s="129"/>
      <c r="DEO56" s="129"/>
      <c r="DEP56" s="129"/>
      <c r="DEQ56" s="129"/>
      <c r="DER56" s="129"/>
      <c r="DES56" s="129"/>
      <c r="DET56" s="129"/>
      <c r="DEU56" s="129"/>
      <c r="DEV56" s="129"/>
      <c r="DEW56" s="129"/>
      <c r="DEX56" s="129"/>
      <c r="DEY56" s="129"/>
      <c r="DEZ56" s="129"/>
      <c r="DFA56" s="129"/>
      <c r="DFB56" s="129"/>
      <c r="DFC56" s="129"/>
      <c r="DFD56" s="129"/>
      <c r="DFE56" s="129"/>
      <c r="DFF56" s="129"/>
      <c r="DFG56" s="129"/>
      <c r="DFH56" s="129"/>
      <c r="DFI56" s="129"/>
      <c r="DFJ56" s="129"/>
      <c r="DFK56" s="129"/>
      <c r="DFL56" s="129"/>
      <c r="DFM56" s="129"/>
      <c r="DFN56" s="129"/>
      <c r="DFO56" s="129"/>
      <c r="DFP56" s="129"/>
      <c r="DFQ56" s="129"/>
      <c r="DFR56" s="129"/>
      <c r="DFS56" s="129"/>
      <c r="DFT56" s="129"/>
      <c r="DFU56" s="129"/>
      <c r="DFV56" s="129"/>
      <c r="DFW56" s="129"/>
      <c r="DFX56" s="129"/>
      <c r="DFY56" s="129"/>
      <c r="DFZ56" s="129"/>
      <c r="DGA56" s="129"/>
      <c r="DGB56" s="129"/>
      <c r="DGC56" s="129"/>
      <c r="DGD56" s="129"/>
      <c r="DGE56" s="129"/>
      <c r="DGF56" s="129"/>
      <c r="DGG56" s="129"/>
      <c r="DGH56" s="129"/>
      <c r="DGI56" s="129"/>
      <c r="DGJ56" s="129"/>
      <c r="DGK56" s="129"/>
      <c r="DGL56" s="129"/>
      <c r="DGM56" s="129"/>
      <c r="DGN56" s="129"/>
      <c r="DGO56" s="129"/>
      <c r="DGP56" s="129"/>
      <c r="DGQ56" s="129"/>
      <c r="DGR56" s="129"/>
      <c r="DGS56" s="129"/>
      <c r="DGT56" s="129"/>
      <c r="DGU56" s="129"/>
      <c r="DGV56" s="129"/>
      <c r="DGW56" s="129"/>
      <c r="DGX56" s="129"/>
      <c r="DGY56" s="129"/>
      <c r="DGZ56" s="129"/>
      <c r="DHA56" s="129"/>
      <c r="DHB56" s="129"/>
      <c r="DHC56" s="129"/>
      <c r="DHD56" s="129"/>
      <c r="DHE56" s="129"/>
      <c r="DHF56" s="129"/>
      <c r="DHG56" s="129"/>
      <c r="DHH56" s="129"/>
      <c r="DHI56" s="129"/>
      <c r="DHJ56" s="129"/>
      <c r="DHK56" s="129"/>
      <c r="DHL56" s="129"/>
      <c r="DHM56" s="129"/>
      <c r="DHN56" s="129"/>
      <c r="DHO56" s="129"/>
      <c r="DHP56" s="129"/>
      <c r="DHQ56" s="129"/>
      <c r="DHR56" s="129"/>
      <c r="DHS56" s="129"/>
      <c r="DHT56" s="129"/>
      <c r="DHU56" s="129"/>
      <c r="DHV56" s="129"/>
      <c r="DHW56" s="129"/>
      <c r="DHX56" s="129"/>
      <c r="DHY56" s="129"/>
      <c r="DHZ56" s="129"/>
      <c r="DIA56" s="129"/>
      <c r="DIB56" s="129"/>
      <c r="DIC56" s="129"/>
      <c r="DID56" s="129"/>
      <c r="DIE56" s="129"/>
      <c r="DIF56" s="129"/>
      <c r="DIG56" s="129"/>
      <c r="DIH56" s="129"/>
      <c r="DII56" s="129"/>
      <c r="DIJ56" s="129"/>
      <c r="DIK56" s="129"/>
      <c r="DIL56" s="129"/>
      <c r="DIM56" s="129"/>
      <c r="DIN56" s="129"/>
      <c r="DIO56" s="129"/>
      <c r="DIP56" s="129"/>
      <c r="DIQ56" s="129"/>
      <c r="DIR56" s="129"/>
      <c r="DIS56" s="129"/>
      <c r="DIT56" s="129"/>
      <c r="DIU56" s="129"/>
      <c r="DIV56" s="129"/>
      <c r="DIW56" s="129"/>
      <c r="DIX56" s="129"/>
      <c r="DIY56" s="129"/>
      <c r="DIZ56" s="129"/>
      <c r="DJA56" s="129"/>
      <c r="DJB56" s="129"/>
      <c r="DJC56" s="129"/>
      <c r="DJD56" s="129"/>
      <c r="DJE56" s="129"/>
      <c r="DJF56" s="129"/>
      <c r="DJG56" s="129"/>
      <c r="DJH56" s="129"/>
      <c r="DJI56" s="129"/>
      <c r="DJJ56" s="129"/>
      <c r="DJK56" s="129"/>
      <c r="DJL56" s="129"/>
      <c r="DJM56" s="129"/>
      <c r="DJN56" s="129"/>
      <c r="DJO56" s="129"/>
      <c r="DJP56" s="129"/>
      <c r="DJQ56" s="129"/>
      <c r="DJR56" s="129"/>
      <c r="DJS56" s="129"/>
      <c r="DJT56" s="129"/>
      <c r="DJU56" s="129"/>
      <c r="DJV56" s="129"/>
      <c r="DJW56" s="129"/>
      <c r="DJX56" s="129"/>
      <c r="DJY56" s="129"/>
      <c r="DJZ56" s="129"/>
      <c r="DKA56" s="129"/>
      <c r="DKB56" s="129"/>
      <c r="DKC56" s="129"/>
      <c r="DKD56" s="129"/>
      <c r="DKE56" s="129"/>
      <c r="DKF56" s="129"/>
      <c r="DKG56" s="129"/>
      <c r="DKH56" s="129"/>
      <c r="DKI56" s="129"/>
      <c r="DKJ56" s="129"/>
      <c r="DKK56" s="129"/>
      <c r="DKL56" s="129"/>
      <c r="DKM56" s="129"/>
      <c r="DKN56" s="129"/>
      <c r="DKO56" s="129"/>
      <c r="DKP56" s="129"/>
      <c r="DKQ56" s="129"/>
      <c r="DKR56" s="129"/>
      <c r="DKS56" s="129"/>
      <c r="DKT56" s="129"/>
      <c r="DKU56" s="129"/>
      <c r="DKV56" s="129"/>
      <c r="DKW56" s="129"/>
      <c r="DKX56" s="129"/>
      <c r="DKY56" s="129"/>
      <c r="DKZ56" s="129"/>
      <c r="DLA56" s="129"/>
      <c r="DLB56" s="129"/>
      <c r="DLC56" s="129"/>
      <c r="DLD56" s="129"/>
      <c r="DLE56" s="129"/>
      <c r="DLF56" s="129"/>
      <c r="DLG56" s="129"/>
      <c r="DLH56" s="129"/>
      <c r="DLI56" s="129"/>
      <c r="DLJ56" s="129"/>
      <c r="DLK56" s="129"/>
      <c r="DLL56" s="129"/>
      <c r="DLM56" s="129"/>
      <c r="DLN56" s="129"/>
      <c r="DLO56" s="129"/>
      <c r="DLP56" s="129"/>
      <c r="DLQ56" s="129"/>
      <c r="DLR56" s="129"/>
      <c r="DLS56" s="129"/>
      <c r="DLT56" s="129"/>
      <c r="DLU56" s="129"/>
      <c r="DLV56" s="129"/>
      <c r="DLW56" s="129"/>
      <c r="DLX56" s="129"/>
      <c r="DLY56" s="129"/>
      <c r="DLZ56" s="129"/>
      <c r="DMA56" s="129"/>
      <c r="DMB56" s="129"/>
      <c r="DMC56" s="129"/>
      <c r="DMD56" s="129"/>
      <c r="DME56" s="129"/>
      <c r="DMF56" s="129"/>
      <c r="DMG56" s="129"/>
      <c r="DMH56" s="129"/>
      <c r="DMI56" s="129"/>
      <c r="DMJ56" s="129"/>
      <c r="DMK56" s="129"/>
      <c r="DML56" s="129"/>
      <c r="DMM56" s="129"/>
      <c r="DMN56" s="129"/>
      <c r="DMO56" s="129"/>
      <c r="DMP56" s="129"/>
      <c r="DMQ56" s="129"/>
      <c r="DMR56" s="129"/>
      <c r="DMS56" s="129"/>
      <c r="DMT56" s="129"/>
      <c r="DMU56" s="129"/>
      <c r="DMV56" s="129"/>
      <c r="DMW56" s="129"/>
      <c r="DMX56" s="129"/>
      <c r="DMY56" s="129"/>
      <c r="DMZ56" s="129"/>
      <c r="DNA56" s="129"/>
      <c r="DNB56" s="129"/>
      <c r="DNC56" s="129"/>
      <c r="DND56" s="129"/>
      <c r="DNE56" s="129"/>
      <c r="DNF56" s="129"/>
      <c r="DNG56" s="129"/>
      <c r="DNH56" s="129"/>
      <c r="DNI56" s="129"/>
      <c r="DNJ56" s="129"/>
      <c r="DNK56" s="129"/>
      <c r="DNL56" s="129"/>
      <c r="DNM56" s="129"/>
      <c r="DNN56" s="129"/>
      <c r="DNO56" s="129"/>
      <c r="DNP56" s="129"/>
      <c r="DNQ56" s="129"/>
      <c r="DNR56" s="129"/>
      <c r="DNS56" s="129"/>
      <c r="DNT56" s="129"/>
      <c r="DNU56" s="129"/>
      <c r="DNV56" s="129"/>
      <c r="DNW56" s="129"/>
      <c r="DNX56" s="129"/>
      <c r="DNY56" s="129"/>
      <c r="DNZ56" s="129"/>
      <c r="DOA56" s="129"/>
      <c r="DOB56" s="129"/>
      <c r="DOC56" s="129"/>
      <c r="DOD56" s="129"/>
      <c r="DOE56" s="129"/>
      <c r="DOF56" s="129"/>
      <c r="DOG56" s="129"/>
      <c r="DOH56" s="129"/>
      <c r="DOI56" s="129"/>
      <c r="DOJ56" s="129"/>
      <c r="DOK56" s="129"/>
      <c r="DOL56" s="129"/>
      <c r="DOM56" s="129"/>
      <c r="DON56" s="129"/>
      <c r="DOO56" s="129"/>
      <c r="DOP56" s="129"/>
      <c r="DOQ56" s="129"/>
      <c r="DOR56" s="129"/>
      <c r="DOS56" s="129"/>
      <c r="DOT56" s="129"/>
      <c r="DOU56" s="129"/>
      <c r="DOV56" s="129"/>
      <c r="DOW56" s="129"/>
      <c r="DOX56" s="129"/>
      <c r="DOY56" s="129"/>
      <c r="DOZ56" s="129"/>
      <c r="DPA56" s="129"/>
      <c r="DPB56" s="129"/>
      <c r="DPC56" s="129"/>
      <c r="DPD56" s="129"/>
      <c r="DPE56" s="129"/>
      <c r="DPF56" s="129"/>
      <c r="DPG56" s="129"/>
      <c r="DPH56" s="129"/>
      <c r="DPI56" s="129"/>
      <c r="DPJ56" s="129"/>
      <c r="DPK56" s="129"/>
      <c r="DPL56" s="129"/>
      <c r="DPM56" s="129"/>
      <c r="DPN56" s="129"/>
      <c r="DPO56" s="129"/>
      <c r="DPP56" s="129"/>
      <c r="DPQ56" s="129"/>
      <c r="DPR56" s="129"/>
      <c r="DPS56" s="129"/>
      <c r="DPT56" s="129"/>
      <c r="DPU56" s="129"/>
      <c r="DPV56" s="129"/>
      <c r="DPW56" s="129"/>
      <c r="DPX56" s="129"/>
      <c r="DPY56" s="129"/>
      <c r="DPZ56" s="129"/>
      <c r="DQA56" s="129"/>
      <c r="DQB56" s="129"/>
      <c r="DQC56" s="129"/>
      <c r="DQD56" s="129"/>
      <c r="DQE56" s="129"/>
      <c r="DQF56" s="129"/>
      <c r="DQG56" s="129"/>
      <c r="DQH56" s="129"/>
      <c r="DQI56" s="129"/>
      <c r="DQJ56" s="129"/>
      <c r="DQK56" s="129"/>
      <c r="DQL56" s="129"/>
      <c r="DQM56" s="129"/>
      <c r="DQN56" s="129"/>
      <c r="DQO56" s="129"/>
      <c r="DQP56" s="129"/>
      <c r="DQQ56" s="129"/>
      <c r="DQR56" s="129"/>
      <c r="DQS56" s="129"/>
      <c r="DQT56" s="129"/>
      <c r="DQU56" s="129"/>
      <c r="DQV56" s="129"/>
      <c r="DQW56" s="129"/>
      <c r="DQX56" s="129"/>
      <c r="DQY56" s="129"/>
      <c r="DQZ56" s="129"/>
      <c r="DRA56" s="129"/>
      <c r="DRB56" s="129"/>
      <c r="DRC56" s="129"/>
      <c r="DRD56" s="129"/>
      <c r="DRE56" s="129"/>
      <c r="DRF56" s="129"/>
      <c r="DRG56" s="129"/>
      <c r="DRH56" s="129"/>
      <c r="DRI56" s="129"/>
      <c r="DRJ56" s="129"/>
      <c r="DRK56" s="129"/>
      <c r="DRL56" s="129"/>
      <c r="DRM56" s="129"/>
      <c r="DRN56" s="129"/>
      <c r="DRO56" s="129"/>
      <c r="DRP56" s="129"/>
      <c r="DRQ56" s="129"/>
      <c r="DRR56" s="129"/>
      <c r="DRS56" s="129"/>
      <c r="DRT56" s="129"/>
      <c r="DRU56" s="129"/>
      <c r="DRV56" s="129"/>
      <c r="DRW56" s="129"/>
      <c r="DRX56" s="129"/>
      <c r="DRY56" s="129"/>
      <c r="DRZ56" s="129"/>
      <c r="DSA56" s="129"/>
      <c r="DSB56" s="129"/>
      <c r="DSC56" s="129"/>
      <c r="DSD56" s="129"/>
      <c r="DSE56" s="129"/>
      <c r="DSF56" s="129"/>
      <c r="DSG56" s="129"/>
      <c r="DSH56" s="129"/>
      <c r="DSI56" s="129"/>
      <c r="DSJ56" s="129"/>
      <c r="DSK56" s="129"/>
      <c r="DSL56" s="129"/>
      <c r="DSM56" s="129"/>
      <c r="DSN56" s="129"/>
      <c r="DSO56" s="129"/>
      <c r="DSP56" s="129"/>
      <c r="DSQ56" s="129"/>
      <c r="DSR56" s="129"/>
      <c r="DSS56" s="129"/>
      <c r="DST56" s="129"/>
      <c r="DSU56" s="129"/>
      <c r="DSV56" s="129"/>
      <c r="DSW56" s="129"/>
      <c r="DSX56" s="129"/>
      <c r="DSY56" s="129"/>
      <c r="DSZ56" s="129"/>
      <c r="DTA56" s="129"/>
      <c r="DTB56" s="129"/>
      <c r="DTC56" s="129"/>
      <c r="DTD56" s="129"/>
      <c r="DTE56" s="129"/>
      <c r="DTF56" s="129"/>
      <c r="DTG56" s="129"/>
      <c r="DTH56" s="129"/>
      <c r="DTI56" s="129"/>
      <c r="DTJ56" s="129"/>
      <c r="DTK56" s="129"/>
      <c r="DTL56" s="129"/>
      <c r="DTM56" s="129"/>
      <c r="DTN56" s="129"/>
      <c r="DTO56" s="129"/>
      <c r="DTP56" s="129"/>
      <c r="DTQ56" s="129"/>
      <c r="DTR56" s="129"/>
      <c r="DTS56" s="129"/>
      <c r="DTT56" s="129"/>
      <c r="DTU56" s="129"/>
      <c r="DTV56" s="129"/>
      <c r="DTW56" s="129"/>
      <c r="DTX56" s="129"/>
      <c r="DTY56" s="129"/>
      <c r="DTZ56" s="129"/>
      <c r="DUA56" s="129"/>
      <c r="DUB56" s="129"/>
      <c r="DUC56" s="129"/>
      <c r="DUD56" s="129"/>
      <c r="DUE56" s="129"/>
      <c r="DUF56" s="129"/>
      <c r="DUG56" s="129"/>
      <c r="DUH56" s="129"/>
      <c r="DUI56" s="129"/>
      <c r="DUJ56" s="129"/>
      <c r="DUK56" s="129"/>
      <c r="DUL56" s="129"/>
      <c r="DUM56" s="129"/>
      <c r="DUN56" s="129"/>
      <c r="DUO56" s="129"/>
      <c r="DUP56" s="129"/>
      <c r="DUQ56" s="129"/>
      <c r="DUR56" s="129"/>
      <c r="DUS56" s="129"/>
      <c r="DUT56" s="129"/>
      <c r="DUU56" s="129"/>
      <c r="DUV56" s="129"/>
      <c r="DUW56" s="129"/>
      <c r="DUX56" s="129"/>
      <c r="DUY56" s="129"/>
      <c r="DUZ56" s="129"/>
      <c r="DVA56" s="129"/>
      <c r="DVB56" s="129"/>
      <c r="DVC56" s="129"/>
      <c r="DVD56" s="129"/>
      <c r="DVE56" s="129"/>
      <c r="DVF56" s="129"/>
      <c r="DVG56" s="129"/>
      <c r="DVH56" s="129"/>
      <c r="DVI56" s="129"/>
      <c r="DVJ56" s="129"/>
      <c r="DVK56" s="129"/>
      <c r="DVL56" s="129"/>
      <c r="DVM56" s="129"/>
      <c r="DVN56" s="129"/>
      <c r="DVO56" s="129"/>
      <c r="DVP56" s="129"/>
      <c r="DVQ56" s="129"/>
      <c r="DVR56" s="129"/>
      <c r="DVS56" s="129"/>
      <c r="DVT56" s="129"/>
      <c r="DVU56" s="129"/>
      <c r="DVV56" s="129"/>
      <c r="DVW56" s="129"/>
      <c r="DVX56" s="129"/>
      <c r="DVY56" s="129"/>
      <c r="DVZ56" s="129"/>
      <c r="DWA56" s="129"/>
      <c r="DWB56" s="129"/>
      <c r="DWC56" s="129"/>
      <c r="DWD56" s="129"/>
      <c r="DWE56" s="129"/>
      <c r="DWF56" s="129"/>
      <c r="DWG56" s="129"/>
      <c r="DWH56" s="129"/>
      <c r="DWI56" s="129"/>
      <c r="DWJ56" s="129"/>
      <c r="DWK56" s="129"/>
      <c r="DWL56" s="129"/>
      <c r="DWM56" s="129"/>
      <c r="DWN56" s="129"/>
      <c r="DWO56" s="129"/>
      <c r="DWP56" s="129"/>
      <c r="DWQ56" s="129"/>
      <c r="DWR56" s="129"/>
      <c r="DWS56" s="129"/>
      <c r="DWT56" s="129"/>
      <c r="DWU56" s="129"/>
      <c r="DWV56" s="129"/>
      <c r="DWW56" s="129"/>
      <c r="DWX56" s="129"/>
      <c r="DWY56" s="129"/>
      <c r="DWZ56" s="129"/>
      <c r="DXA56" s="129"/>
      <c r="DXB56" s="129"/>
      <c r="DXC56" s="129"/>
      <c r="DXD56" s="129"/>
      <c r="DXE56" s="129"/>
      <c r="DXF56" s="129"/>
      <c r="DXG56" s="129"/>
      <c r="DXH56" s="129"/>
      <c r="DXI56" s="129"/>
      <c r="DXJ56" s="129"/>
      <c r="DXK56" s="129"/>
      <c r="DXL56" s="129"/>
      <c r="DXM56" s="129"/>
      <c r="DXN56" s="129"/>
      <c r="DXO56" s="129"/>
      <c r="DXP56" s="129"/>
      <c r="DXQ56" s="129"/>
      <c r="DXR56" s="129"/>
      <c r="DXS56" s="129"/>
      <c r="DXT56" s="129"/>
      <c r="DXU56" s="129"/>
      <c r="DXV56" s="129"/>
      <c r="DXW56" s="129"/>
      <c r="DXX56" s="129"/>
      <c r="DXY56" s="129"/>
      <c r="DXZ56" s="129"/>
      <c r="DYA56" s="129"/>
      <c r="DYB56" s="129"/>
      <c r="DYC56" s="129"/>
      <c r="DYD56" s="129"/>
      <c r="DYE56" s="129"/>
      <c r="DYF56" s="129"/>
      <c r="DYG56" s="129"/>
      <c r="DYH56" s="129"/>
      <c r="DYI56" s="129"/>
      <c r="DYJ56" s="129"/>
      <c r="DYK56" s="129"/>
      <c r="DYL56" s="129"/>
      <c r="DYM56" s="129"/>
      <c r="DYN56" s="129"/>
      <c r="DYO56" s="129"/>
      <c r="DYP56" s="129"/>
      <c r="DYQ56" s="129"/>
      <c r="DYR56" s="129"/>
      <c r="DYS56" s="129"/>
      <c r="DYT56" s="129"/>
      <c r="DYU56" s="129"/>
      <c r="DYV56" s="129"/>
      <c r="DYW56" s="129"/>
      <c r="DYX56" s="129"/>
      <c r="DYY56" s="129"/>
      <c r="DYZ56" s="129"/>
      <c r="DZA56" s="129"/>
      <c r="DZB56" s="129"/>
      <c r="DZC56" s="129"/>
      <c r="DZD56" s="129"/>
      <c r="DZE56" s="129"/>
      <c r="DZF56" s="129"/>
      <c r="DZG56" s="129"/>
      <c r="DZH56" s="129"/>
      <c r="DZI56" s="129"/>
      <c r="DZJ56" s="129"/>
      <c r="DZK56" s="129"/>
      <c r="DZL56" s="129"/>
      <c r="DZM56" s="129"/>
      <c r="DZN56" s="129"/>
      <c r="DZO56" s="129"/>
      <c r="DZP56" s="129"/>
      <c r="DZQ56" s="129"/>
      <c r="DZR56" s="129"/>
      <c r="DZS56" s="129"/>
      <c r="DZT56" s="129"/>
      <c r="DZU56" s="129"/>
      <c r="DZV56" s="129"/>
      <c r="DZW56" s="129"/>
      <c r="DZX56" s="129"/>
      <c r="DZY56" s="129"/>
      <c r="DZZ56" s="129"/>
      <c r="EAA56" s="129"/>
      <c r="EAB56" s="129"/>
      <c r="EAC56" s="129"/>
      <c r="EAD56" s="129"/>
      <c r="EAE56" s="129"/>
      <c r="EAF56" s="129"/>
      <c r="EAG56" s="129"/>
      <c r="EAH56" s="129"/>
      <c r="EAI56" s="129"/>
      <c r="EAJ56" s="129"/>
      <c r="EAK56" s="129"/>
      <c r="EAL56" s="129"/>
      <c r="EAM56" s="129"/>
      <c r="EAN56" s="129"/>
      <c r="EAO56" s="129"/>
      <c r="EAP56" s="129"/>
      <c r="EAQ56" s="129"/>
      <c r="EAR56" s="129"/>
      <c r="EAS56" s="129"/>
      <c r="EAT56" s="129"/>
      <c r="EAU56" s="129"/>
      <c r="EAV56" s="129"/>
      <c r="EAW56" s="129"/>
      <c r="EAX56" s="129"/>
      <c r="EAY56" s="129"/>
      <c r="EAZ56" s="129"/>
      <c r="EBA56" s="129"/>
      <c r="EBB56" s="129"/>
      <c r="EBC56" s="129"/>
      <c r="EBD56" s="129"/>
      <c r="EBE56" s="129"/>
      <c r="EBF56" s="129"/>
      <c r="EBG56" s="129"/>
      <c r="EBH56" s="129"/>
      <c r="EBI56" s="129"/>
      <c r="EBJ56" s="129"/>
      <c r="EBK56" s="129"/>
      <c r="EBL56" s="129"/>
      <c r="EBM56" s="129"/>
      <c r="EBN56" s="129"/>
      <c r="EBO56" s="129"/>
      <c r="EBP56" s="129"/>
      <c r="EBQ56" s="129"/>
      <c r="EBR56" s="129"/>
      <c r="EBS56" s="129"/>
      <c r="EBT56" s="129"/>
      <c r="EBU56" s="129"/>
      <c r="EBV56" s="129"/>
      <c r="EBW56" s="129"/>
      <c r="EBX56" s="129"/>
      <c r="EBY56" s="129"/>
      <c r="EBZ56" s="129"/>
      <c r="ECA56" s="129"/>
      <c r="ECB56" s="129"/>
      <c r="ECC56" s="129"/>
      <c r="ECD56" s="129"/>
      <c r="ECE56" s="129"/>
      <c r="ECF56" s="129"/>
      <c r="ECG56" s="129"/>
      <c r="ECH56" s="129"/>
      <c r="ECI56" s="129"/>
      <c r="ECJ56" s="129"/>
      <c r="ECK56" s="129"/>
      <c r="ECL56" s="129"/>
      <c r="ECM56" s="129"/>
      <c r="ECN56" s="129"/>
      <c r="ECO56" s="129"/>
      <c r="ECP56" s="129"/>
      <c r="ECQ56" s="129"/>
      <c r="ECR56" s="129"/>
      <c r="ECS56" s="129"/>
      <c r="ECT56" s="129"/>
      <c r="ECU56" s="129"/>
      <c r="ECV56" s="129"/>
      <c r="ECW56" s="129"/>
      <c r="ECX56" s="129"/>
      <c r="ECY56" s="129"/>
      <c r="ECZ56" s="129"/>
      <c r="EDA56" s="129"/>
      <c r="EDB56" s="129"/>
      <c r="EDC56" s="129"/>
      <c r="EDD56" s="129"/>
      <c r="EDE56" s="129"/>
      <c r="EDF56" s="129"/>
      <c r="EDG56" s="129"/>
      <c r="EDH56" s="129"/>
      <c r="EDI56" s="129"/>
      <c r="EDJ56" s="129"/>
      <c r="EDK56" s="129"/>
      <c r="EDL56" s="129"/>
      <c r="EDM56" s="129"/>
      <c r="EDN56" s="129"/>
      <c r="EDO56" s="129"/>
      <c r="EDP56" s="129"/>
      <c r="EDQ56" s="129"/>
      <c r="EDR56" s="129"/>
      <c r="EDS56" s="129"/>
      <c r="EDT56" s="129"/>
      <c r="EDU56" s="129"/>
      <c r="EDV56" s="129"/>
      <c r="EDW56" s="129"/>
      <c r="EDX56" s="129"/>
      <c r="EDY56" s="129"/>
      <c r="EDZ56" s="129"/>
      <c r="EEA56" s="129"/>
      <c r="EEB56" s="129"/>
      <c r="EEC56" s="129"/>
      <c r="EED56" s="129"/>
      <c r="EEE56" s="129"/>
      <c r="EEF56" s="129"/>
      <c r="EEG56" s="129"/>
      <c r="EEH56" s="129"/>
      <c r="EEI56" s="129"/>
      <c r="EEJ56" s="129"/>
      <c r="EEK56" s="129"/>
      <c r="EEL56" s="129"/>
      <c r="EEM56" s="129"/>
      <c r="EEN56" s="129"/>
      <c r="EEO56" s="129"/>
      <c r="EEP56" s="129"/>
      <c r="EEQ56" s="129"/>
      <c r="EER56" s="129"/>
      <c r="EES56" s="129"/>
      <c r="EET56" s="129"/>
      <c r="EEU56" s="129"/>
      <c r="EEV56" s="129"/>
      <c r="EEW56" s="129"/>
      <c r="EEX56" s="129"/>
      <c r="EEY56" s="129"/>
      <c r="EEZ56" s="129"/>
      <c r="EFA56" s="129"/>
      <c r="EFB56" s="129"/>
      <c r="EFC56" s="129"/>
      <c r="EFD56" s="129"/>
      <c r="EFE56" s="129"/>
      <c r="EFF56" s="129"/>
      <c r="EFG56" s="129"/>
      <c r="EFH56" s="129"/>
      <c r="EFI56" s="129"/>
      <c r="EFJ56" s="129"/>
      <c r="EFK56" s="129"/>
      <c r="EFL56" s="129"/>
      <c r="EFM56" s="129"/>
      <c r="EFN56" s="129"/>
      <c r="EFO56" s="129"/>
      <c r="EFP56" s="129"/>
      <c r="EFQ56" s="129"/>
      <c r="EFR56" s="129"/>
      <c r="EFS56" s="129"/>
      <c r="EFT56" s="129"/>
      <c r="EFU56" s="129"/>
      <c r="EFV56" s="129"/>
      <c r="EFW56" s="129"/>
      <c r="EFX56" s="129"/>
      <c r="EFY56" s="129"/>
      <c r="EFZ56" s="129"/>
      <c r="EGA56" s="129"/>
      <c r="EGB56" s="129"/>
      <c r="EGC56" s="129"/>
      <c r="EGD56" s="129"/>
      <c r="EGE56" s="129"/>
      <c r="EGF56" s="129"/>
      <c r="EGG56" s="129"/>
      <c r="EGH56" s="129"/>
      <c r="EGI56" s="129"/>
      <c r="EGJ56" s="129"/>
      <c r="EGK56" s="129"/>
      <c r="EGL56" s="129"/>
      <c r="EGM56" s="129"/>
      <c r="EGN56" s="129"/>
      <c r="EGO56" s="129"/>
      <c r="EGP56" s="129"/>
      <c r="EGQ56" s="129"/>
      <c r="EGR56" s="129"/>
      <c r="EGS56" s="129"/>
      <c r="EGT56" s="129"/>
      <c r="EGU56" s="129"/>
      <c r="EGV56" s="129"/>
      <c r="EGW56" s="129"/>
      <c r="EGX56" s="129"/>
      <c r="EGY56" s="129"/>
      <c r="EGZ56" s="129"/>
      <c r="EHA56" s="129"/>
      <c r="EHB56" s="129"/>
      <c r="EHC56" s="129"/>
      <c r="EHD56" s="129"/>
      <c r="EHE56" s="129"/>
      <c r="EHF56" s="129"/>
      <c r="EHG56" s="129"/>
      <c r="EHH56" s="129"/>
      <c r="EHI56" s="129"/>
      <c r="EHJ56" s="129"/>
      <c r="EHK56" s="129"/>
      <c r="EHL56" s="129"/>
      <c r="EHM56" s="129"/>
      <c r="EHN56" s="129"/>
      <c r="EHO56" s="129"/>
      <c r="EHP56" s="129"/>
      <c r="EHQ56" s="129"/>
      <c r="EHR56" s="129"/>
      <c r="EHS56" s="129"/>
      <c r="EHT56" s="129"/>
      <c r="EHU56" s="129"/>
      <c r="EHV56" s="129"/>
      <c r="EHW56" s="129"/>
      <c r="EHX56" s="129"/>
      <c r="EHY56" s="129"/>
      <c r="EHZ56" s="129"/>
      <c r="EIA56" s="129"/>
      <c r="EIB56" s="129"/>
      <c r="EIC56" s="129"/>
      <c r="EID56" s="129"/>
      <c r="EIE56" s="129"/>
      <c r="EIF56" s="129"/>
      <c r="EIG56" s="129"/>
      <c r="EIH56" s="129"/>
      <c r="EII56" s="129"/>
      <c r="EIJ56" s="129"/>
      <c r="EIK56" s="129"/>
      <c r="EIL56" s="129"/>
      <c r="EIM56" s="129"/>
      <c r="EIN56" s="129"/>
      <c r="EIO56" s="129"/>
      <c r="EIP56" s="129"/>
      <c r="EIQ56" s="129"/>
      <c r="EIR56" s="129"/>
      <c r="EIS56" s="129"/>
      <c r="EIT56" s="129"/>
      <c r="EIU56" s="129"/>
      <c r="EIV56" s="129"/>
      <c r="EIW56" s="129"/>
      <c r="EIX56" s="129"/>
      <c r="EIY56" s="129"/>
      <c r="EIZ56" s="129"/>
      <c r="EJA56" s="129"/>
      <c r="EJB56" s="129"/>
      <c r="EJC56" s="129"/>
      <c r="EJD56" s="129"/>
      <c r="EJE56" s="129"/>
      <c r="EJF56" s="129"/>
      <c r="EJG56" s="129"/>
      <c r="EJH56" s="129"/>
      <c r="EJI56" s="129"/>
      <c r="EJJ56" s="129"/>
      <c r="EJK56" s="129"/>
      <c r="EJL56" s="129"/>
      <c r="EJM56" s="129"/>
      <c r="EJN56" s="129"/>
      <c r="EJO56" s="129"/>
      <c r="EJP56" s="129"/>
      <c r="EJQ56" s="129"/>
      <c r="EJR56" s="129"/>
      <c r="EJS56" s="129"/>
      <c r="EJT56" s="129"/>
      <c r="EJU56" s="129"/>
      <c r="EJV56" s="129"/>
      <c r="EJW56" s="129"/>
      <c r="EJX56" s="129"/>
      <c r="EJY56" s="129"/>
      <c r="EJZ56" s="129"/>
      <c r="EKA56" s="129"/>
      <c r="EKB56" s="129"/>
      <c r="EKC56" s="129"/>
      <c r="EKD56" s="129"/>
      <c r="EKE56" s="129"/>
      <c r="EKF56" s="129"/>
      <c r="EKG56" s="129"/>
      <c r="EKH56" s="129"/>
      <c r="EKI56" s="129"/>
      <c r="EKJ56" s="129"/>
      <c r="EKK56" s="129"/>
      <c r="EKL56" s="129"/>
      <c r="EKM56" s="129"/>
      <c r="EKN56" s="129"/>
      <c r="EKO56" s="129"/>
      <c r="EKP56" s="129"/>
      <c r="EKQ56" s="129"/>
      <c r="EKR56" s="129"/>
      <c r="EKS56" s="129"/>
      <c r="EKT56" s="129"/>
      <c r="EKU56" s="129"/>
      <c r="EKV56" s="129"/>
      <c r="EKW56" s="129"/>
      <c r="EKX56" s="129"/>
      <c r="EKY56" s="129"/>
      <c r="EKZ56" s="129"/>
      <c r="ELA56" s="129"/>
      <c r="ELB56" s="129"/>
      <c r="ELC56" s="129"/>
      <c r="ELD56" s="129"/>
      <c r="ELE56" s="129"/>
      <c r="ELF56" s="129"/>
      <c r="ELG56" s="129"/>
      <c r="ELH56" s="129"/>
      <c r="ELI56" s="129"/>
      <c r="ELJ56" s="129"/>
      <c r="ELK56" s="129"/>
      <c r="ELL56" s="129"/>
      <c r="ELM56" s="129"/>
      <c r="ELN56" s="129"/>
      <c r="ELO56" s="129"/>
      <c r="ELP56" s="129"/>
      <c r="ELQ56" s="129"/>
      <c r="ELR56" s="129"/>
      <c r="ELS56" s="129"/>
      <c r="ELT56" s="129"/>
      <c r="ELU56" s="129"/>
      <c r="ELV56" s="129"/>
      <c r="ELW56" s="129"/>
      <c r="ELX56" s="129"/>
      <c r="ELY56" s="129"/>
      <c r="ELZ56" s="129"/>
      <c r="EMA56" s="129"/>
      <c r="EMB56" s="129"/>
      <c r="EMC56" s="129"/>
      <c r="EMD56" s="129"/>
      <c r="EME56" s="129"/>
      <c r="EMF56" s="129"/>
      <c r="EMG56" s="129"/>
      <c r="EMH56" s="129"/>
      <c r="EMI56" s="129"/>
      <c r="EMJ56" s="129"/>
      <c r="EMK56" s="129"/>
      <c r="EML56" s="129"/>
      <c r="EMM56" s="129"/>
      <c r="EMN56" s="129"/>
      <c r="EMO56" s="129"/>
      <c r="EMP56" s="129"/>
      <c r="EMQ56" s="129"/>
      <c r="EMR56" s="129"/>
      <c r="EMS56" s="129"/>
      <c r="EMT56" s="129"/>
      <c r="EMU56" s="129"/>
      <c r="EMV56" s="129"/>
      <c r="EMW56" s="129"/>
      <c r="EMX56" s="129"/>
      <c r="EMY56" s="129"/>
      <c r="EMZ56" s="129"/>
      <c r="ENA56" s="129"/>
      <c r="ENB56" s="129"/>
      <c r="ENC56" s="129"/>
      <c r="END56" s="129"/>
      <c r="ENE56" s="129"/>
      <c r="ENF56" s="129"/>
      <c r="ENG56" s="129"/>
      <c r="ENH56" s="129"/>
      <c r="ENI56" s="129"/>
      <c r="ENJ56" s="129"/>
      <c r="ENK56" s="129"/>
      <c r="ENL56" s="129"/>
      <c r="ENM56" s="129"/>
      <c r="ENN56" s="129"/>
      <c r="ENO56" s="129"/>
      <c r="ENP56" s="129"/>
      <c r="ENQ56" s="129"/>
      <c r="ENR56" s="129"/>
      <c r="ENS56" s="129"/>
      <c r="ENT56" s="129"/>
      <c r="ENU56" s="129"/>
      <c r="ENV56" s="129"/>
      <c r="ENW56" s="129"/>
      <c r="ENX56" s="129"/>
      <c r="ENY56" s="129"/>
      <c r="ENZ56" s="129"/>
      <c r="EOA56" s="129"/>
      <c r="EOB56" s="129"/>
      <c r="EOC56" s="129"/>
      <c r="EOD56" s="129"/>
      <c r="EOE56" s="129"/>
      <c r="EOF56" s="129"/>
      <c r="EOG56" s="129"/>
      <c r="EOH56" s="129"/>
      <c r="EOI56" s="129"/>
      <c r="EOJ56" s="129"/>
      <c r="EOK56" s="129"/>
      <c r="EOL56" s="129"/>
      <c r="EOM56" s="129"/>
      <c r="EON56" s="129"/>
      <c r="EOO56" s="129"/>
      <c r="EOP56" s="129"/>
      <c r="EOQ56" s="129"/>
      <c r="EOR56" s="129"/>
      <c r="EOS56" s="129"/>
      <c r="EOT56" s="129"/>
      <c r="EOU56" s="129"/>
      <c r="EOV56" s="129"/>
      <c r="EOW56" s="129"/>
      <c r="EOX56" s="129"/>
      <c r="EOY56" s="129"/>
      <c r="EOZ56" s="129"/>
      <c r="EPA56" s="129"/>
      <c r="EPB56" s="129"/>
      <c r="EPC56" s="129"/>
      <c r="EPD56" s="129"/>
      <c r="EPE56" s="129"/>
      <c r="EPF56" s="129"/>
      <c r="EPG56" s="129"/>
      <c r="EPH56" s="129"/>
      <c r="EPI56" s="129"/>
      <c r="EPJ56" s="129"/>
      <c r="EPK56" s="129"/>
      <c r="EPL56" s="129"/>
      <c r="EPM56" s="129"/>
      <c r="EPN56" s="129"/>
      <c r="EPO56" s="129"/>
      <c r="EPP56" s="129"/>
      <c r="EPQ56" s="129"/>
      <c r="EPR56" s="129"/>
      <c r="EPS56" s="129"/>
      <c r="EPT56" s="129"/>
      <c r="EPU56" s="129"/>
      <c r="EPV56" s="129"/>
      <c r="EPW56" s="129"/>
      <c r="EPX56" s="129"/>
      <c r="EPY56" s="129"/>
      <c r="EPZ56" s="129"/>
      <c r="EQA56" s="129"/>
      <c r="EQB56" s="129"/>
      <c r="EQC56" s="129"/>
      <c r="EQD56" s="129"/>
      <c r="EQE56" s="129"/>
      <c r="EQF56" s="129"/>
      <c r="EQG56" s="129"/>
      <c r="EQH56" s="129"/>
      <c r="EQI56" s="129"/>
      <c r="EQJ56" s="129"/>
      <c r="EQK56" s="129"/>
      <c r="EQL56" s="129"/>
      <c r="EQM56" s="129"/>
      <c r="EQN56" s="129"/>
      <c r="EQO56" s="129"/>
      <c r="EQP56" s="129"/>
      <c r="EQQ56" s="129"/>
      <c r="EQR56" s="129"/>
      <c r="EQS56" s="129"/>
      <c r="EQT56" s="129"/>
      <c r="EQU56" s="129"/>
      <c r="EQV56" s="129"/>
      <c r="EQW56" s="129"/>
      <c r="EQX56" s="129"/>
      <c r="EQY56" s="129"/>
      <c r="EQZ56" s="129"/>
      <c r="ERA56" s="129"/>
      <c r="ERB56" s="129"/>
      <c r="ERC56" s="129"/>
      <c r="ERD56" s="129"/>
      <c r="ERE56" s="129"/>
      <c r="ERF56" s="129"/>
      <c r="ERG56" s="129"/>
      <c r="ERH56" s="129"/>
      <c r="ERI56" s="129"/>
      <c r="ERJ56" s="129"/>
      <c r="ERK56" s="129"/>
      <c r="ERL56" s="129"/>
      <c r="ERM56" s="129"/>
      <c r="ERN56" s="129"/>
      <c r="ERO56" s="129"/>
      <c r="ERP56" s="129"/>
      <c r="ERQ56" s="129"/>
      <c r="ERR56" s="129"/>
      <c r="ERS56" s="129"/>
      <c r="ERT56" s="129"/>
      <c r="ERU56" s="129"/>
      <c r="ERV56" s="129"/>
      <c r="ERW56" s="129"/>
      <c r="ERX56" s="129"/>
      <c r="ERY56" s="129"/>
      <c r="ERZ56" s="129"/>
      <c r="ESA56" s="129"/>
      <c r="ESB56" s="129"/>
      <c r="ESC56" s="129"/>
      <c r="ESD56" s="129"/>
      <c r="ESE56" s="129"/>
      <c r="ESF56" s="129"/>
      <c r="ESG56" s="129"/>
      <c r="ESH56" s="129"/>
      <c r="ESI56" s="129"/>
      <c r="ESJ56" s="129"/>
      <c r="ESK56" s="129"/>
      <c r="ESL56" s="129"/>
      <c r="ESM56" s="129"/>
      <c r="ESN56" s="129"/>
      <c r="ESO56" s="129"/>
      <c r="ESP56" s="129"/>
      <c r="ESQ56" s="129"/>
      <c r="ESR56" s="129"/>
      <c r="ESS56" s="129"/>
      <c r="EST56" s="129"/>
      <c r="ESU56" s="129"/>
      <c r="ESV56" s="129"/>
      <c r="ESW56" s="129"/>
      <c r="ESX56" s="129"/>
      <c r="ESY56" s="129"/>
      <c r="ESZ56" s="129"/>
      <c r="ETA56" s="129"/>
      <c r="ETB56" s="129"/>
      <c r="ETC56" s="129"/>
      <c r="ETD56" s="129"/>
      <c r="ETE56" s="129"/>
      <c r="ETF56" s="129"/>
      <c r="ETG56" s="129"/>
      <c r="ETH56" s="129"/>
      <c r="ETI56" s="129"/>
      <c r="ETJ56" s="129"/>
      <c r="ETK56" s="129"/>
      <c r="ETL56" s="129"/>
      <c r="ETM56" s="129"/>
      <c r="ETN56" s="129"/>
      <c r="ETO56" s="129"/>
      <c r="ETP56" s="129"/>
      <c r="ETQ56" s="129"/>
      <c r="ETR56" s="129"/>
      <c r="ETS56" s="129"/>
      <c r="ETT56" s="129"/>
      <c r="ETU56" s="129"/>
      <c r="ETV56" s="129"/>
      <c r="ETW56" s="129"/>
      <c r="ETX56" s="129"/>
      <c r="ETY56" s="129"/>
      <c r="ETZ56" s="129"/>
      <c r="EUA56" s="129"/>
      <c r="EUB56" s="129"/>
      <c r="EUC56" s="129"/>
      <c r="EUD56" s="129"/>
      <c r="EUE56" s="129"/>
      <c r="EUF56" s="129"/>
      <c r="EUG56" s="129"/>
      <c r="EUH56" s="129"/>
      <c r="EUI56" s="129"/>
      <c r="EUJ56" s="129"/>
      <c r="EUK56" s="129"/>
      <c r="EUL56" s="129"/>
      <c r="EUM56" s="129"/>
      <c r="EUN56" s="129"/>
      <c r="EUO56" s="129"/>
      <c r="EUP56" s="129"/>
      <c r="EUQ56" s="129"/>
      <c r="EUR56" s="129"/>
      <c r="EUS56" s="129"/>
      <c r="EUT56" s="129"/>
      <c r="EUU56" s="129"/>
      <c r="EUV56" s="129"/>
      <c r="EUW56" s="129"/>
      <c r="EUX56" s="129"/>
      <c r="EUY56" s="129"/>
      <c r="EUZ56" s="129"/>
      <c r="EVA56" s="129"/>
      <c r="EVB56" s="129"/>
      <c r="EVC56" s="129"/>
      <c r="EVD56" s="129"/>
      <c r="EVE56" s="129"/>
      <c r="EVF56" s="129"/>
      <c r="EVG56" s="129"/>
      <c r="EVH56" s="129"/>
      <c r="EVI56" s="129"/>
      <c r="EVJ56" s="129"/>
      <c r="EVK56" s="129"/>
      <c r="EVL56" s="129"/>
      <c r="EVM56" s="129"/>
      <c r="EVN56" s="129"/>
      <c r="EVO56" s="129"/>
      <c r="EVP56" s="129"/>
      <c r="EVQ56" s="129"/>
      <c r="EVR56" s="129"/>
      <c r="EVS56" s="129"/>
      <c r="EVT56" s="129"/>
      <c r="EVU56" s="129"/>
      <c r="EVV56" s="129"/>
      <c r="EVW56" s="129"/>
      <c r="EVX56" s="129"/>
      <c r="EVY56" s="129"/>
      <c r="EVZ56" s="129"/>
      <c r="EWA56" s="129"/>
      <c r="EWB56" s="129"/>
      <c r="EWC56" s="129"/>
      <c r="EWD56" s="129"/>
      <c r="EWE56" s="129"/>
      <c r="EWF56" s="129"/>
      <c r="EWG56" s="129"/>
      <c r="EWH56" s="129"/>
      <c r="EWI56" s="129"/>
      <c r="EWJ56" s="129"/>
      <c r="EWK56" s="129"/>
      <c r="EWL56" s="129"/>
      <c r="EWM56" s="129"/>
      <c r="EWN56" s="129"/>
      <c r="EWO56" s="129"/>
      <c r="EWP56" s="129"/>
      <c r="EWQ56" s="129"/>
      <c r="EWR56" s="129"/>
      <c r="EWS56" s="129"/>
      <c r="EWT56" s="129"/>
      <c r="EWU56" s="129"/>
      <c r="EWV56" s="129"/>
      <c r="EWW56" s="129"/>
      <c r="EWX56" s="129"/>
      <c r="EWY56" s="129"/>
      <c r="EWZ56" s="129"/>
      <c r="EXA56" s="129"/>
      <c r="EXB56" s="129"/>
      <c r="EXC56" s="129"/>
      <c r="EXD56" s="129"/>
      <c r="EXE56" s="129"/>
      <c r="EXF56" s="129"/>
      <c r="EXG56" s="129"/>
      <c r="EXH56" s="129"/>
      <c r="EXI56" s="129"/>
      <c r="EXJ56" s="129"/>
      <c r="EXK56" s="129"/>
      <c r="EXL56" s="129"/>
      <c r="EXM56" s="129"/>
      <c r="EXN56" s="129"/>
      <c r="EXO56" s="129"/>
      <c r="EXP56" s="129"/>
      <c r="EXQ56" s="129"/>
      <c r="EXR56" s="129"/>
      <c r="EXS56" s="129"/>
      <c r="EXT56" s="129"/>
      <c r="EXU56" s="129"/>
      <c r="EXV56" s="129"/>
      <c r="EXW56" s="129"/>
      <c r="EXX56" s="129"/>
      <c r="EXY56" s="129"/>
      <c r="EXZ56" s="129"/>
      <c r="EYA56" s="129"/>
      <c r="EYB56" s="129"/>
      <c r="EYC56" s="129"/>
      <c r="EYD56" s="129"/>
      <c r="EYE56" s="129"/>
      <c r="EYF56" s="129"/>
      <c r="EYG56" s="129"/>
      <c r="EYH56" s="129"/>
      <c r="EYI56" s="129"/>
      <c r="EYJ56" s="129"/>
      <c r="EYK56" s="129"/>
      <c r="EYL56" s="129"/>
      <c r="EYM56" s="129"/>
      <c r="EYN56" s="129"/>
      <c r="EYO56" s="129"/>
      <c r="EYP56" s="129"/>
      <c r="EYQ56" s="129"/>
      <c r="EYR56" s="129"/>
      <c r="EYS56" s="129"/>
      <c r="EYT56" s="129"/>
      <c r="EYU56" s="129"/>
      <c r="EYV56" s="129"/>
      <c r="EYW56" s="129"/>
      <c r="EYX56" s="129"/>
      <c r="EYY56" s="129"/>
      <c r="EYZ56" s="129"/>
      <c r="EZA56" s="129"/>
      <c r="EZB56" s="129"/>
      <c r="EZC56" s="129"/>
      <c r="EZD56" s="129"/>
      <c r="EZE56" s="129"/>
      <c r="EZF56" s="129"/>
      <c r="EZG56" s="129"/>
      <c r="EZH56" s="129"/>
      <c r="EZI56" s="129"/>
      <c r="EZJ56" s="129"/>
      <c r="EZK56" s="129"/>
      <c r="EZL56" s="129"/>
      <c r="EZM56" s="129"/>
      <c r="EZN56" s="129"/>
      <c r="EZO56" s="129"/>
      <c r="EZP56" s="129"/>
      <c r="EZQ56" s="129"/>
      <c r="EZR56" s="129"/>
      <c r="EZS56" s="129"/>
      <c r="EZT56" s="129"/>
      <c r="EZU56" s="129"/>
      <c r="EZV56" s="129"/>
      <c r="EZW56" s="129"/>
      <c r="EZX56" s="129"/>
      <c r="EZY56" s="129"/>
      <c r="EZZ56" s="129"/>
      <c r="FAA56" s="129"/>
      <c r="FAB56" s="129"/>
      <c r="FAC56" s="129"/>
      <c r="FAD56" s="129"/>
      <c r="FAE56" s="129"/>
      <c r="FAF56" s="129"/>
      <c r="FAG56" s="129"/>
      <c r="FAH56" s="129"/>
      <c r="FAI56" s="129"/>
      <c r="FAJ56" s="129"/>
      <c r="FAK56" s="129"/>
      <c r="FAL56" s="129"/>
      <c r="FAM56" s="129"/>
      <c r="FAN56" s="129"/>
      <c r="FAO56" s="129"/>
      <c r="FAP56" s="129"/>
      <c r="FAQ56" s="129"/>
      <c r="FAR56" s="129"/>
      <c r="FAS56" s="129"/>
      <c r="FAT56" s="129"/>
      <c r="FAU56" s="129"/>
      <c r="FAV56" s="129"/>
      <c r="FAW56" s="129"/>
      <c r="FAX56" s="129"/>
      <c r="FAY56" s="129"/>
      <c r="FAZ56" s="129"/>
      <c r="FBA56" s="129"/>
      <c r="FBB56" s="129"/>
      <c r="FBC56" s="129"/>
      <c r="FBD56" s="129"/>
      <c r="FBE56" s="129"/>
      <c r="FBF56" s="129"/>
      <c r="FBG56" s="129"/>
      <c r="FBH56" s="129"/>
      <c r="FBI56" s="129"/>
      <c r="FBJ56" s="129"/>
      <c r="FBK56" s="129"/>
      <c r="FBL56" s="129"/>
      <c r="FBM56" s="129"/>
      <c r="FBN56" s="129"/>
      <c r="FBO56" s="129"/>
      <c r="FBP56" s="129"/>
      <c r="FBQ56" s="129"/>
      <c r="FBR56" s="129"/>
      <c r="FBS56" s="129"/>
      <c r="FBT56" s="129"/>
      <c r="FBU56" s="129"/>
      <c r="FBV56" s="129"/>
      <c r="FBW56" s="129"/>
      <c r="FBX56" s="129"/>
      <c r="FBY56" s="129"/>
      <c r="FBZ56" s="129"/>
      <c r="FCA56" s="129"/>
      <c r="FCB56" s="129"/>
      <c r="FCC56" s="129"/>
      <c r="FCD56" s="129"/>
      <c r="FCE56" s="129"/>
      <c r="FCF56" s="129"/>
      <c r="FCG56" s="129"/>
      <c r="FCH56" s="129"/>
      <c r="FCI56" s="129"/>
      <c r="FCJ56" s="129"/>
      <c r="FCK56" s="129"/>
      <c r="FCL56" s="129"/>
      <c r="FCM56" s="129"/>
      <c r="FCN56" s="129"/>
      <c r="FCO56" s="129"/>
      <c r="FCP56" s="129"/>
      <c r="FCQ56" s="129"/>
      <c r="FCR56" s="129"/>
      <c r="FCS56" s="129"/>
      <c r="FCT56" s="129"/>
      <c r="FCU56" s="129"/>
      <c r="FCV56" s="129"/>
      <c r="FCW56" s="129"/>
      <c r="FCX56" s="129"/>
      <c r="FCY56" s="129"/>
      <c r="FCZ56" s="129"/>
      <c r="FDA56" s="129"/>
      <c r="FDB56" s="129"/>
      <c r="FDC56" s="129"/>
      <c r="FDD56" s="129"/>
      <c r="FDE56" s="129"/>
      <c r="FDF56" s="129"/>
      <c r="FDG56" s="129"/>
      <c r="FDH56" s="129"/>
      <c r="FDI56" s="129"/>
      <c r="FDJ56" s="129"/>
      <c r="FDK56" s="129"/>
      <c r="FDL56" s="129"/>
      <c r="FDM56" s="129"/>
      <c r="FDN56" s="129"/>
      <c r="FDO56" s="129"/>
      <c r="FDP56" s="129"/>
      <c r="FDQ56" s="129"/>
      <c r="FDR56" s="129"/>
      <c r="FDS56" s="129"/>
      <c r="FDT56" s="129"/>
      <c r="FDU56" s="129"/>
      <c r="FDV56" s="129"/>
      <c r="FDW56" s="129"/>
      <c r="FDX56" s="129"/>
      <c r="FDY56" s="129"/>
      <c r="FDZ56" s="129"/>
      <c r="FEA56" s="129"/>
      <c r="FEB56" s="129"/>
      <c r="FEC56" s="129"/>
      <c r="FED56" s="129"/>
      <c r="FEE56" s="129"/>
      <c r="FEF56" s="129"/>
      <c r="FEG56" s="129"/>
      <c r="FEH56" s="129"/>
      <c r="FEI56" s="129"/>
      <c r="FEJ56" s="129"/>
      <c r="FEK56" s="129"/>
      <c r="FEL56" s="129"/>
      <c r="FEM56" s="129"/>
      <c r="FEN56" s="129"/>
      <c r="FEO56" s="129"/>
      <c r="FEP56" s="129"/>
      <c r="FEQ56" s="129"/>
      <c r="FER56" s="129"/>
      <c r="FES56" s="129"/>
      <c r="FET56" s="129"/>
      <c r="FEU56" s="129"/>
      <c r="FEV56" s="129"/>
      <c r="FEW56" s="129"/>
      <c r="FEX56" s="129"/>
      <c r="FEY56" s="129"/>
      <c r="FEZ56" s="129"/>
      <c r="FFA56" s="129"/>
      <c r="FFB56" s="129"/>
      <c r="FFC56" s="129"/>
      <c r="FFD56" s="129"/>
      <c r="FFE56" s="129"/>
      <c r="FFF56" s="129"/>
      <c r="FFG56" s="129"/>
      <c r="FFH56" s="129"/>
      <c r="FFI56" s="129"/>
      <c r="FFJ56" s="129"/>
      <c r="FFK56" s="129"/>
      <c r="FFL56" s="129"/>
      <c r="FFM56" s="129"/>
      <c r="FFN56" s="129"/>
      <c r="FFO56" s="129"/>
      <c r="FFP56" s="129"/>
      <c r="FFQ56" s="129"/>
      <c r="FFR56" s="129"/>
      <c r="FFS56" s="129"/>
      <c r="FFT56" s="129"/>
      <c r="FFU56" s="129"/>
      <c r="FFV56" s="129"/>
      <c r="FFW56" s="129"/>
      <c r="FFX56" s="129"/>
      <c r="FFY56" s="129"/>
      <c r="FFZ56" s="129"/>
      <c r="FGA56" s="129"/>
      <c r="FGB56" s="129"/>
      <c r="FGC56" s="129"/>
      <c r="FGD56" s="129"/>
      <c r="FGE56" s="129"/>
      <c r="FGF56" s="129"/>
      <c r="FGG56" s="129"/>
      <c r="FGH56" s="129"/>
      <c r="FGI56" s="129"/>
      <c r="FGJ56" s="129"/>
      <c r="FGK56" s="129"/>
      <c r="FGL56" s="129"/>
      <c r="FGM56" s="129"/>
      <c r="FGN56" s="129"/>
      <c r="FGO56" s="129"/>
      <c r="FGP56" s="129"/>
      <c r="FGQ56" s="129"/>
      <c r="FGR56" s="129"/>
      <c r="FGS56" s="129"/>
      <c r="FGT56" s="129"/>
      <c r="FGU56" s="129"/>
      <c r="FGV56" s="129"/>
      <c r="FGW56" s="129"/>
      <c r="FGX56" s="129"/>
      <c r="FGY56" s="129"/>
      <c r="FGZ56" s="129"/>
      <c r="FHA56" s="129"/>
      <c r="FHB56" s="129"/>
      <c r="FHC56" s="129"/>
      <c r="FHD56" s="129"/>
      <c r="FHE56" s="129"/>
      <c r="FHF56" s="129"/>
      <c r="FHG56" s="129"/>
      <c r="FHH56" s="129"/>
      <c r="FHI56" s="129"/>
      <c r="FHJ56" s="129"/>
      <c r="FHK56" s="129"/>
      <c r="FHL56" s="129"/>
      <c r="FHM56" s="129"/>
      <c r="FHN56" s="129"/>
      <c r="FHO56" s="129"/>
      <c r="FHP56" s="129"/>
      <c r="FHQ56" s="129"/>
      <c r="FHR56" s="129"/>
      <c r="FHS56" s="129"/>
      <c r="FHT56" s="129"/>
      <c r="FHU56" s="129"/>
      <c r="FHV56" s="129"/>
      <c r="FHW56" s="129"/>
      <c r="FHX56" s="129"/>
      <c r="FHY56" s="129"/>
      <c r="FHZ56" s="129"/>
      <c r="FIA56" s="129"/>
      <c r="FIB56" s="129"/>
      <c r="FIC56" s="129"/>
      <c r="FID56" s="129"/>
      <c r="FIE56" s="129"/>
      <c r="FIF56" s="129"/>
      <c r="FIG56" s="129"/>
      <c r="FIH56" s="129"/>
      <c r="FII56" s="129"/>
      <c r="FIJ56" s="129"/>
      <c r="FIK56" s="129"/>
      <c r="FIL56" s="129"/>
      <c r="FIM56" s="129"/>
      <c r="FIN56" s="129"/>
      <c r="FIO56" s="129"/>
      <c r="FIP56" s="129"/>
      <c r="FIQ56" s="129"/>
      <c r="FIR56" s="129"/>
      <c r="FIS56" s="129"/>
      <c r="FIT56" s="129"/>
      <c r="FIU56" s="129"/>
      <c r="FIV56" s="129"/>
      <c r="FIW56" s="129"/>
      <c r="FIX56" s="129"/>
      <c r="FIY56" s="129"/>
      <c r="FIZ56" s="129"/>
      <c r="FJA56" s="129"/>
      <c r="FJB56" s="129"/>
      <c r="FJC56" s="129"/>
      <c r="FJD56" s="129"/>
      <c r="FJE56" s="129"/>
      <c r="FJF56" s="129"/>
      <c r="FJG56" s="129"/>
      <c r="FJH56" s="129"/>
      <c r="FJI56" s="129"/>
      <c r="FJJ56" s="129"/>
      <c r="FJK56" s="129"/>
      <c r="FJL56" s="129"/>
      <c r="FJM56" s="129"/>
      <c r="FJN56" s="129"/>
      <c r="FJO56" s="129"/>
      <c r="FJP56" s="129"/>
      <c r="FJQ56" s="129"/>
      <c r="FJR56" s="129"/>
      <c r="FJS56" s="129"/>
      <c r="FJT56" s="129"/>
      <c r="FJU56" s="129"/>
      <c r="FJV56" s="129"/>
      <c r="FJW56" s="129"/>
      <c r="FJX56" s="129"/>
      <c r="FJY56" s="129"/>
      <c r="FJZ56" s="129"/>
      <c r="FKA56" s="129"/>
      <c r="FKB56" s="129"/>
      <c r="FKC56" s="129"/>
      <c r="FKD56" s="129"/>
      <c r="FKE56" s="129"/>
      <c r="FKF56" s="129"/>
      <c r="FKG56" s="129"/>
      <c r="FKH56" s="129"/>
      <c r="FKI56" s="129"/>
      <c r="FKJ56" s="129"/>
      <c r="FKK56" s="129"/>
      <c r="FKL56" s="129"/>
      <c r="FKM56" s="129"/>
      <c r="FKN56" s="129"/>
      <c r="FKO56" s="129"/>
      <c r="FKP56" s="129"/>
      <c r="FKQ56" s="129"/>
      <c r="FKR56" s="129"/>
      <c r="FKS56" s="129"/>
      <c r="FKT56" s="129"/>
      <c r="FKU56" s="129"/>
      <c r="FKV56" s="129"/>
      <c r="FKW56" s="129"/>
      <c r="FKX56" s="129"/>
      <c r="FKY56" s="129"/>
      <c r="FKZ56" s="129"/>
      <c r="FLA56" s="129"/>
      <c r="FLB56" s="129"/>
      <c r="FLC56" s="129"/>
      <c r="FLD56" s="129"/>
      <c r="FLE56" s="129"/>
      <c r="FLF56" s="129"/>
      <c r="FLG56" s="129"/>
      <c r="FLH56" s="129"/>
      <c r="FLI56" s="129"/>
      <c r="FLJ56" s="129"/>
      <c r="FLK56" s="129"/>
      <c r="FLL56" s="129"/>
      <c r="FLM56" s="129"/>
      <c r="FLN56" s="129"/>
      <c r="FLO56" s="129"/>
      <c r="FLP56" s="129"/>
      <c r="FLQ56" s="129"/>
      <c r="FLR56" s="129"/>
      <c r="FLS56" s="129"/>
      <c r="FLT56" s="129"/>
      <c r="FLU56" s="129"/>
      <c r="FLV56" s="129"/>
      <c r="FLW56" s="129"/>
      <c r="FLX56" s="129"/>
      <c r="FLY56" s="129"/>
      <c r="FLZ56" s="129"/>
      <c r="FMA56" s="129"/>
      <c r="FMB56" s="129"/>
      <c r="FMC56" s="129"/>
      <c r="FMD56" s="129"/>
      <c r="FME56" s="129"/>
      <c r="FMF56" s="129"/>
      <c r="FMG56" s="129"/>
      <c r="FMH56" s="129"/>
      <c r="FMI56" s="129"/>
      <c r="FMJ56" s="129"/>
      <c r="FMK56" s="129"/>
      <c r="FML56" s="129"/>
      <c r="FMM56" s="129"/>
      <c r="FMN56" s="129"/>
      <c r="FMO56" s="129"/>
      <c r="FMP56" s="129"/>
      <c r="FMQ56" s="129"/>
      <c r="FMR56" s="129"/>
      <c r="FMS56" s="129"/>
      <c r="FMT56" s="129"/>
      <c r="FMU56" s="129"/>
      <c r="FMV56" s="129"/>
      <c r="FMW56" s="129"/>
      <c r="FMX56" s="129"/>
      <c r="FMY56" s="129"/>
      <c r="FMZ56" s="129"/>
      <c r="FNA56" s="129"/>
      <c r="FNB56" s="129"/>
      <c r="FNC56" s="129"/>
      <c r="FND56" s="129"/>
      <c r="FNE56" s="129"/>
      <c r="FNF56" s="129"/>
      <c r="FNG56" s="129"/>
      <c r="FNH56" s="129"/>
      <c r="FNI56" s="129"/>
      <c r="FNJ56" s="129"/>
      <c r="FNK56" s="129"/>
      <c r="FNL56" s="129"/>
      <c r="FNM56" s="129"/>
      <c r="FNN56" s="129"/>
      <c r="FNO56" s="129"/>
      <c r="FNP56" s="129"/>
      <c r="FNQ56" s="129"/>
      <c r="FNR56" s="129"/>
      <c r="FNS56" s="129"/>
      <c r="FNT56" s="129"/>
      <c r="FNU56" s="129"/>
      <c r="FNV56" s="129"/>
      <c r="FNW56" s="129"/>
      <c r="FNX56" s="129"/>
      <c r="FNY56" s="129"/>
      <c r="FNZ56" s="129"/>
      <c r="FOA56" s="129"/>
      <c r="FOB56" s="129"/>
      <c r="FOC56" s="129"/>
      <c r="FOD56" s="129"/>
      <c r="FOE56" s="129"/>
      <c r="FOF56" s="129"/>
      <c r="FOG56" s="129"/>
      <c r="FOH56" s="129"/>
      <c r="FOI56" s="129"/>
      <c r="FOJ56" s="129"/>
      <c r="FOK56" s="129"/>
      <c r="FOL56" s="129"/>
      <c r="FOM56" s="129"/>
      <c r="FON56" s="129"/>
      <c r="FOO56" s="129"/>
      <c r="FOP56" s="129"/>
      <c r="FOQ56" s="129"/>
      <c r="FOR56" s="129"/>
      <c r="FOS56" s="129"/>
      <c r="FOT56" s="129"/>
      <c r="FOU56" s="129"/>
      <c r="FOV56" s="129"/>
      <c r="FOW56" s="129"/>
      <c r="FOX56" s="129"/>
      <c r="FOY56" s="129"/>
      <c r="FOZ56" s="129"/>
      <c r="FPA56" s="129"/>
      <c r="FPB56" s="129"/>
      <c r="FPC56" s="129"/>
      <c r="FPD56" s="129"/>
      <c r="FPE56" s="129"/>
      <c r="FPF56" s="129"/>
      <c r="FPG56" s="129"/>
      <c r="FPH56" s="129"/>
      <c r="FPI56" s="129"/>
      <c r="FPJ56" s="129"/>
      <c r="FPK56" s="129"/>
      <c r="FPL56" s="129"/>
      <c r="FPM56" s="129"/>
      <c r="FPN56" s="129"/>
      <c r="FPO56" s="129"/>
      <c r="FPP56" s="129"/>
      <c r="FPQ56" s="129"/>
      <c r="FPR56" s="129"/>
      <c r="FPS56" s="129"/>
      <c r="FPT56" s="129"/>
      <c r="FPU56" s="129"/>
      <c r="FPV56" s="129"/>
      <c r="FPW56" s="129"/>
      <c r="FPX56" s="129"/>
      <c r="FPY56" s="129"/>
      <c r="FPZ56" s="129"/>
      <c r="FQA56" s="129"/>
      <c r="FQB56" s="129"/>
      <c r="FQC56" s="129"/>
      <c r="FQD56" s="129"/>
      <c r="FQE56" s="129"/>
      <c r="FQF56" s="129"/>
      <c r="FQG56" s="129"/>
      <c r="FQH56" s="129"/>
      <c r="FQI56" s="129"/>
      <c r="FQJ56" s="129"/>
      <c r="FQK56" s="129"/>
      <c r="FQL56" s="129"/>
      <c r="FQM56" s="129"/>
      <c r="FQN56" s="129"/>
      <c r="FQO56" s="129"/>
      <c r="FQP56" s="129"/>
      <c r="FQQ56" s="129"/>
      <c r="FQR56" s="129"/>
      <c r="FQS56" s="129"/>
      <c r="FQT56" s="129"/>
      <c r="FQU56" s="129"/>
      <c r="FQV56" s="129"/>
      <c r="FQW56" s="129"/>
      <c r="FQX56" s="129"/>
      <c r="FQY56" s="129"/>
      <c r="FQZ56" s="129"/>
      <c r="FRA56" s="129"/>
      <c r="FRB56" s="129"/>
      <c r="FRC56" s="129"/>
      <c r="FRD56" s="129"/>
      <c r="FRE56" s="129"/>
      <c r="FRF56" s="129"/>
      <c r="FRG56" s="129"/>
      <c r="FRH56" s="129"/>
      <c r="FRI56" s="129"/>
      <c r="FRJ56" s="129"/>
      <c r="FRK56" s="129"/>
      <c r="FRL56" s="129"/>
      <c r="FRM56" s="129"/>
      <c r="FRN56" s="129"/>
      <c r="FRO56" s="129"/>
      <c r="FRP56" s="129"/>
      <c r="FRQ56" s="129"/>
      <c r="FRR56" s="129"/>
      <c r="FRS56" s="129"/>
      <c r="FRT56" s="129"/>
      <c r="FRU56" s="129"/>
      <c r="FRV56" s="129"/>
      <c r="FRW56" s="129"/>
      <c r="FRX56" s="129"/>
      <c r="FRY56" s="129"/>
      <c r="FRZ56" s="129"/>
      <c r="FSA56" s="129"/>
      <c r="FSB56" s="129"/>
      <c r="FSC56" s="129"/>
      <c r="FSD56" s="129"/>
      <c r="FSE56" s="129"/>
      <c r="FSF56" s="129"/>
      <c r="FSG56" s="129"/>
      <c r="FSH56" s="129"/>
      <c r="FSI56" s="129"/>
      <c r="FSJ56" s="129"/>
      <c r="FSK56" s="129"/>
      <c r="FSL56" s="129"/>
      <c r="FSM56" s="129"/>
      <c r="FSN56" s="129"/>
      <c r="FSO56" s="129"/>
      <c r="FSP56" s="129"/>
      <c r="FSQ56" s="129"/>
      <c r="FSR56" s="129"/>
      <c r="FSS56" s="129"/>
      <c r="FST56" s="129"/>
      <c r="FSU56" s="129"/>
      <c r="FSV56" s="129"/>
      <c r="FSW56" s="129"/>
      <c r="FSX56" s="129"/>
      <c r="FSY56" s="129"/>
      <c r="FSZ56" s="129"/>
      <c r="FTA56" s="129"/>
      <c r="FTB56" s="129"/>
      <c r="FTC56" s="129"/>
      <c r="FTD56" s="129"/>
      <c r="FTE56" s="129"/>
      <c r="FTF56" s="129"/>
      <c r="FTG56" s="129"/>
      <c r="FTH56" s="129"/>
      <c r="FTI56" s="129"/>
      <c r="FTJ56" s="129"/>
      <c r="FTK56" s="129"/>
      <c r="FTL56" s="129"/>
      <c r="FTM56" s="129"/>
      <c r="FTN56" s="129"/>
      <c r="FTO56" s="129"/>
      <c r="FTP56" s="129"/>
      <c r="FTQ56" s="129"/>
      <c r="FTR56" s="129"/>
      <c r="FTS56" s="129"/>
      <c r="FTT56" s="129"/>
      <c r="FTU56" s="129"/>
      <c r="FTV56" s="129"/>
      <c r="FTW56" s="129"/>
      <c r="FTX56" s="129"/>
      <c r="FTY56" s="129"/>
      <c r="FTZ56" s="129"/>
      <c r="FUA56" s="129"/>
      <c r="FUB56" s="129"/>
      <c r="FUC56" s="129"/>
      <c r="FUD56" s="129"/>
      <c r="FUE56" s="129"/>
      <c r="FUF56" s="129"/>
      <c r="FUG56" s="129"/>
      <c r="FUH56" s="129"/>
      <c r="FUI56" s="129"/>
      <c r="FUJ56" s="129"/>
      <c r="FUK56" s="129"/>
      <c r="FUL56" s="129"/>
      <c r="FUM56" s="129"/>
      <c r="FUN56" s="129"/>
      <c r="FUO56" s="129"/>
      <c r="FUP56" s="129"/>
      <c r="FUQ56" s="129"/>
      <c r="FUR56" s="129"/>
      <c r="FUS56" s="129"/>
      <c r="FUT56" s="129"/>
      <c r="FUU56" s="129"/>
      <c r="FUV56" s="129"/>
      <c r="FUW56" s="129"/>
      <c r="FUX56" s="129"/>
      <c r="FUY56" s="129"/>
      <c r="FUZ56" s="129"/>
      <c r="FVA56" s="129"/>
      <c r="FVB56" s="129"/>
      <c r="FVC56" s="129"/>
      <c r="FVD56" s="129"/>
      <c r="FVE56" s="129"/>
      <c r="FVF56" s="129"/>
      <c r="FVG56" s="129"/>
      <c r="FVH56" s="129"/>
      <c r="FVI56" s="129"/>
      <c r="FVJ56" s="129"/>
      <c r="FVK56" s="129"/>
      <c r="FVL56" s="129"/>
      <c r="FVM56" s="129"/>
      <c r="FVN56" s="129"/>
      <c r="FVO56" s="129"/>
      <c r="FVP56" s="129"/>
      <c r="FVQ56" s="129"/>
      <c r="FVR56" s="129"/>
      <c r="FVS56" s="129"/>
      <c r="FVT56" s="129"/>
      <c r="FVU56" s="129"/>
      <c r="FVV56" s="129"/>
      <c r="FVW56" s="129"/>
      <c r="FVX56" s="129"/>
      <c r="FVY56" s="129"/>
      <c r="FVZ56" s="129"/>
      <c r="FWA56" s="129"/>
      <c r="FWB56" s="129"/>
      <c r="FWC56" s="129"/>
      <c r="FWD56" s="129"/>
      <c r="FWE56" s="129"/>
      <c r="FWF56" s="129"/>
      <c r="FWG56" s="129"/>
      <c r="FWH56" s="129"/>
      <c r="FWI56" s="129"/>
      <c r="FWJ56" s="129"/>
      <c r="FWK56" s="129"/>
      <c r="FWL56" s="129"/>
      <c r="FWM56" s="129"/>
      <c r="FWN56" s="129"/>
      <c r="FWO56" s="129"/>
      <c r="FWP56" s="129"/>
      <c r="FWQ56" s="129"/>
      <c r="FWR56" s="129"/>
      <c r="FWS56" s="129"/>
      <c r="FWT56" s="129"/>
      <c r="FWU56" s="129"/>
      <c r="FWV56" s="129"/>
      <c r="FWW56" s="129"/>
      <c r="FWX56" s="129"/>
      <c r="FWY56" s="129"/>
      <c r="FWZ56" s="129"/>
      <c r="FXA56" s="129"/>
      <c r="FXB56" s="129"/>
      <c r="FXC56" s="129"/>
      <c r="FXD56" s="129"/>
      <c r="FXE56" s="129"/>
      <c r="FXF56" s="129"/>
      <c r="FXG56" s="129"/>
      <c r="FXH56" s="129"/>
      <c r="FXI56" s="129"/>
      <c r="FXJ56" s="129"/>
      <c r="FXK56" s="129"/>
      <c r="FXL56" s="129"/>
      <c r="FXM56" s="129"/>
      <c r="FXN56" s="129"/>
      <c r="FXO56" s="129"/>
      <c r="FXP56" s="129"/>
      <c r="FXQ56" s="129"/>
      <c r="FXR56" s="129"/>
      <c r="FXS56" s="129"/>
      <c r="FXT56" s="129"/>
      <c r="FXU56" s="129"/>
      <c r="FXV56" s="129"/>
      <c r="FXW56" s="129"/>
      <c r="FXX56" s="129"/>
      <c r="FXY56" s="129"/>
      <c r="FXZ56" s="129"/>
      <c r="FYA56" s="129"/>
      <c r="FYB56" s="129"/>
      <c r="FYC56" s="129"/>
      <c r="FYD56" s="129"/>
      <c r="FYE56" s="129"/>
      <c r="FYF56" s="129"/>
      <c r="FYG56" s="129"/>
      <c r="FYH56" s="129"/>
      <c r="FYI56" s="129"/>
      <c r="FYJ56" s="129"/>
      <c r="FYK56" s="129"/>
      <c r="FYL56" s="129"/>
      <c r="FYM56" s="129"/>
      <c r="FYN56" s="129"/>
      <c r="FYO56" s="129"/>
      <c r="FYP56" s="129"/>
      <c r="FYQ56" s="129"/>
      <c r="FYR56" s="129"/>
      <c r="FYS56" s="129"/>
      <c r="FYT56" s="129"/>
      <c r="FYU56" s="129"/>
      <c r="FYV56" s="129"/>
      <c r="FYW56" s="129"/>
      <c r="FYX56" s="129"/>
      <c r="FYY56" s="129"/>
      <c r="FYZ56" s="129"/>
      <c r="FZA56" s="129"/>
      <c r="FZB56" s="129"/>
      <c r="FZC56" s="129"/>
      <c r="FZD56" s="129"/>
      <c r="FZE56" s="129"/>
      <c r="FZF56" s="129"/>
      <c r="FZG56" s="129"/>
      <c r="FZH56" s="129"/>
      <c r="FZI56" s="129"/>
      <c r="FZJ56" s="129"/>
      <c r="FZK56" s="129"/>
      <c r="FZL56" s="129"/>
      <c r="FZM56" s="129"/>
      <c r="FZN56" s="129"/>
      <c r="FZO56" s="129"/>
      <c r="FZP56" s="129"/>
      <c r="FZQ56" s="129"/>
      <c r="FZR56" s="129"/>
      <c r="FZS56" s="129"/>
      <c r="FZT56" s="129"/>
      <c r="FZU56" s="129"/>
      <c r="FZV56" s="129"/>
      <c r="FZW56" s="129"/>
      <c r="FZX56" s="129"/>
      <c r="FZY56" s="129"/>
      <c r="FZZ56" s="129"/>
      <c r="GAA56" s="129"/>
      <c r="GAB56" s="129"/>
      <c r="GAC56" s="129"/>
      <c r="GAD56" s="129"/>
      <c r="GAE56" s="129"/>
      <c r="GAF56" s="129"/>
      <c r="GAG56" s="129"/>
      <c r="GAH56" s="129"/>
      <c r="GAI56" s="129"/>
      <c r="GAJ56" s="129"/>
      <c r="GAK56" s="129"/>
      <c r="GAL56" s="129"/>
      <c r="GAM56" s="129"/>
      <c r="GAN56" s="129"/>
      <c r="GAO56" s="129"/>
      <c r="GAP56" s="129"/>
      <c r="GAQ56" s="129"/>
      <c r="GAR56" s="129"/>
      <c r="GAS56" s="129"/>
      <c r="GAT56" s="129"/>
      <c r="GAU56" s="129"/>
      <c r="GAV56" s="129"/>
      <c r="GAW56" s="129"/>
      <c r="GAX56" s="129"/>
      <c r="GAY56" s="129"/>
      <c r="GAZ56" s="129"/>
      <c r="GBA56" s="129"/>
      <c r="GBB56" s="129"/>
      <c r="GBC56" s="129"/>
      <c r="GBD56" s="129"/>
      <c r="GBE56" s="129"/>
      <c r="GBF56" s="129"/>
      <c r="GBG56" s="129"/>
      <c r="GBH56" s="129"/>
      <c r="GBI56" s="129"/>
      <c r="GBJ56" s="129"/>
      <c r="GBK56" s="129"/>
      <c r="GBL56" s="129"/>
      <c r="GBM56" s="129"/>
      <c r="GBN56" s="129"/>
      <c r="GBO56" s="129"/>
      <c r="GBP56" s="129"/>
      <c r="GBQ56" s="129"/>
      <c r="GBR56" s="129"/>
      <c r="GBS56" s="129"/>
      <c r="GBT56" s="129"/>
      <c r="GBU56" s="129"/>
      <c r="GBV56" s="129"/>
      <c r="GBW56" s="129"/>
      <c r="GBX56" s="129"/>
      <c r="GBY56" s="129"/>
      <c r="GBZ56" s="129"/>
      <c r="GCA56" s="129"/>
      <c r="GCB56" s="129"/>
      <c r="GCC56" s="129"/>
      <c r="GCD56" s="129"/>
      <c r="GCE56" s="129"/>
      <c r="GCF56" s="129"/>
      <c r="GCG56" s="129"/>
      <c r="GCH56" s="129"/>
      <c r="GCI56" s="129"/>
      <c r="GCJ56" s="129"/>
      <c r="GCK56" s="129"/>
      <c r="GCL56" s="129"/>
      <c r="GCM56" s="129"/>
      <c r="GCN56" s="129"/>
      <c r="GCO56" s="129"/>
      <c r="GCP56" s="129"/>
      <c r="GCQ56" s="129"/>
      <c r="GCR56" s="129"/>
      <c r="GCS56" s="129"/>
      <c r="GCT56" s="129"/>
      <c r="GCU56" s="129"/>
      <c r="GCV56" s="129"/>
      <c r="GCW56" s="129"/>
      <c r="GCX56" s="129"/>
      <c r="GCY56" s="129"/>
      <c r="GCZ56" s="129"/>
      <c r="GDA56" s="129"/>
      <c r="GDB56" s="129"/>
      <c r="GDC56" s="129"/>
      <c r="GDD56" s="129"/>
      <c r="GDE56" s="129"/>
      <c r="GDF56" s="129"/>
      <c r="GDG56" s="129"/>
      <c r="GDH56" s="129"/>
      <c r="GDI56" s="129"/>
      <c r="GDJ56" s="129"/>
      <c r="GDK56" s="129"/>
      <c r="GDL56" s="129"/>
      <c r="GDM56" s="129"/>
      <c r="GDN56" s="129"/>
      <c r="GDO56" s="129"/>
      <c r="GDP56" s="129"/>
      <c r="GDQ56" s="129"/>
      <c r="GDR56" s="129"/>
      <c r="GDS56" s="129"/>
      <c r="GDT56" s="129"/>
      <c r="GDU56" s="129"/>
      <c r="GDV56" s="129"/>
      <c r="GDW56" s="129"/>
      <c r="GDX56" s="129"/>
      <c r="GDY56" s="129"/>
      <c r="GDZ56" s="129"/>
      <c r="GEA56" s="129"/>
      <c r="GEB56" s="129"/>
      <c r="GEC56" s="129"/>
      <c r="GED56" s="129"/>
      <c r="GEE56" s="129"/>
      <c r="GEF56" s="129"/>
      <c r="GEG56" s="129"/>
      <c r="GEH56" s="129"/>
      <c r="GEI56" s="129"/>
      <c r="GEJ56" s="129"/>
      <c r="GEK56" s="129"/>
      <c r="GEL56" s="129"/>
      <c r="GEM56" s="129"/>
      <c r="GEN56" s="129"/>
      <c r="GEO56" s="129"/>
      <c r="GEP56" s="129"/>
      <c r="GEQ56" s="129"/>
      <c r="GER56" s="129"/>
      <c r="GES56" s="129"/>
      <c r="GET56" s="129"/>
      <c r="GEU56" s="129"/>
      <c r="GEV56" s="129"/>
      <c r="GEW56" s="129"/>
      <c r="GEX56" s="129"/>
      <c r="GEY56" s="129"/>
      <c r="GEZ56" s="129"/>
      <c r="GFA56" s="129"/>
      <c r="GFB56" s="129"/>
      <c r="GFC56" s="129"/>
      <c r="GFD56" s="129"/>
      <c r="GFE56" s="129"/>
      <c r="GFF56" s="129"/>
      <c r="GFG56" s="129"/>
      <c r="GFH56" s="129"/>
      <c r="GFI56" s="129"/>
      <c r="GFJ56" s="129"/>
      <c r="GFK56" s="129"/>
      <c r="GFL56" s="129"/>
      <c r="GFM56" s="129"/>
      <c r="GFN56" s="129"/>
      <c r="GFO56" s="129"/>
      <c r="GFP56" s="129"/>
      <c r="GFQ56" s="129"/>
      <c r="GFR56" s="129"/>
      <c r="GFS56" s="129"/>
      <c r="GFT56" s="129"/>
      <c r="GFU56" s="129"/>
      <c r="GFV56" s="129"/>
      <c r="GFW56" s="129"/>
      <c r="GFX56" s="129"/>
      <c r="GFY56" s="129"/>
      <c r="GFZ56" s="129"/>
      <c r="GGA56" s="129"/>
      <c r="GGB56" s="129"/>
      <c r="GGC56" s="129"/>
      <c r="GGD56" s="129"/>
      <c r="GGE56" s="129"/>
      <c r="GGF56" s="129"/>
      <c r="GGG56" s="129"/>
      <c r="GGH56" s="129"/>
      <c r="GGI56" s="129"/>
      <c r="GGJ56" s="129"/>
      <c r="GGK56" s="129"/>
      <c r="GGL56" s="129"/>
      <c r="GGM56" s="129"/>
      <c r="GGN56" s="129"/>
      <c r="GGO56" s="129"/>
      <c r="GGP56" s="129"/>
      <c r="GGQ56" s="129"/>
      <c r="GGR56" s="129"/>
      <c r="GGS56" s="129"/>
      <c r="GGT56" s="129"/>
      <c r="GGU56" s="129"/>
      <c r="GGV56" s="129"/>
      <c r="GGW56" s="129"/>
      <c r="GGX56" s="129"/>
      <c r="GGY56" s="129"/>
      <c r="GGZ56" s="129"/>
      <c r="GHA56" s="129"/>
      <c r="GHB56" s="129"/>
      <c r="GHC56" s="129"/>
      <c r="GHD56" s="129"/>
      <c r="GHE56" s="129"/>
      <c r="GHF56" s="129"/>
      <c r="GHG56" s="129"/>
      <c r="GHH56" s="129"/>
      <c r="GHI56" s="129"/>
      <c r="GHJ56" s="129"/>
      <c r="GHK56" s="129"/>
      <c r="GHL56" s="129"/>
      <c r="GHM56" s="129"/>
      <c r="GHN56" s="129"/>
      <c r="GHO56" s="129"/>
      <c r="GHP56" s="129"/>
      <c r="GHQ56" s="129"/>
      <c r="GHR56" s="129"/>
      <c r="GHS56" s="129"/>
      <c r="GHT56" s="129"/>
      <c r="GHU56" s="129"/>
      <c r="GHV56" s="129"/>
      <c r="GHW56" s="129"/>
      <c r="GHX56" s="129"/>
      <c r="GHY56" s="129"/>
      <c r="GHZ56" s="129"/>
      <c r="GIA56" s="129"/>
      <c r="GIB56" s="129"/>
      <c r="GIC56" s="129"/>
      <c r="GID56" s="129"/>
      <c r="GIE56" s="129"/>
      <c r="GIF56" s="129"/>
      <c r="GIG56" s="129"/>
      <c r="GIH56" s="129"/>
      <c r="GII56" s="129"/>
      <c r="GIJ56" s="129"/>
      <c r="GIK56" s="129"/>
      <c r="GIL56" s="129"/>
      <c r="GIM56" s="129"/>
      <c r="GIN56" s="129"/>
      <c r="GIO56" s="129"/>
      <c r="GIP56" s="129"/>
      <c r="GIQ56" s="129"/>
      <c r="GIR56" s="129"/>
      <c r="GIS56" s="129"/>
      <c r="GIT56" s="129"/>
      <c r="GIU56" s="129"/>
      <c r="GIV56" s="129"/>
      <c r="GIW56" s="129"/>
      <c r="GIX56" s="129"/>
      <c r="GIY56" s="129"/>
      <c r="GIZ56" s="129"/>
      <c r="GJA56" s="129"/>
      <c r="GJB56" s="129"/>
      <c r="GJC56" s="129"/>
      <c r="GJD56" s="129"/>
      <c r="GJE56" s="129"/>
      <c r="GJF56" s="129"/>
      <c r="GJG56" s="129"/>
      <c r="GJH56" s="129"/>
      <c r="GJI56" s="129"/>
      <c r="GJJ56" s="129"/>
      <c r="GJK56" s="129"/>
      <c r="GJL56" s="129"/>
      <c r="GJM56" s="129"/>
      <c r="GJN56" s="129"/>
      <c r="GJO56" s="129"/>
      <c r="GJP56" s="129"/>
      <c r="GJQ56" s="129"/>
      <c r="GJR56" s="129"/>
      <c r="GJS56" s="129"/>
      <c r="GJT56" s="129"/>
      <c r="GJU56" s="129"/>
      <c r="GJV56" s="129"/>
      <c r="GJW56" s="129"/>
      <c r="GJX56" s="129"/>
      <c r="GJY56" s="129"/>
      <c r="GJZ56" s="129"/>
      <c r="GKA56" s="129"/>
      <c r="GKB56" s="129"/>
      <c r="GKC56" s="129"/>
      <c r="GKD56" s="129"/>
      <c r="GKE56" s="129"/>
      <c r="GKF56" s="129"/>
      <c r="GKG56" s="129"/>
      <c r="GKH56" s="129"/>
      <c r="GKI56" s="129"/>
      <c r="GKJ56" s="129"/>
      <c r="GKK56" s="129"/>
      <c r="GKL56" s="129"/>
      <c r="GKM56" s="129"/>
      <c r="GKN56" s="129"/>
      <c r="GKO56" s="129"/>
      <c r="GKP56" s="129"/>
      <c r="GKQ56" s="129"/>
      <c r="GKR56" s="129"/>
      <c r="GKS56" s="129"/>
      <c r="GKT56" s="129"/>
      <c r="GKU56" s="129"/>
      <c r="GKV56" s="129"/>
      <c r="GKW56" s="129"/>
      <c r="GKX56" s="129"/>
      <c r="GKY56" s="129"/>
      <c r="GKZ56" s="129"/>
      <c r="GLA56" s="129"/>
      <c r="GLB56" s="129"/>
      <c r="GLC56" s="129"/>
      <c r="GLD56" s="129"/>
      <c r="GLE56" s="129"/>
      <c r="GLF56" s="129"/>
      <c r="GLG56" s="129"/>
      <c r="GLH56" s="129"/>
      <c r="GLI56" s="129"/>
      <c r="GLJ56" s="129"/>
      <c r="GLK56" s="129"/>
      <c r="GLL56" s="129"/>
      <c r="GLM56" s="129"/>
      <c r="GLN56" s="129"/>
      <c r="GLO56" s="129"/>
      <c r="GLP56" s="129"/>
      <c r="GLQ56" s="129"/>
      <c r="GLR56" s="129"/>
      <c r="GLS56" s="129"/>
      <c r="GLT56" s="129"/>
      <c r="GLU56" s="129"/>
      <c r="GLV56" s="129"/>
      <c r="GLW56" s="129"/>
      <c r="GLX56" s="129"/>
      <c r="GLY56" s="129"/>
      <c r="GLZ56" s="129"/>
      <c r="GMA56" s="129"/>
      <c r="GMB56" s="129"/>
      <c r="GMC56" s="129"/>
      <c r="GMD56" s="129"/>
      <c r="GME56" s="129"/>
      <c r="GMF56" s="129"/>
      <c r="GMG56" s="129"/>
      <c r="GMH56" s="129"/>
      <c r="GMI56" s="129"/>
      <c r="GMJ56" s="129"/>
      <c r="GMK56" s="129"/>
      <c r="GML56" s="129"/>
      <c r="GMM56" s="129"/>
      <c r="GMN56" s="129"/>
      <c r="GMO56" s="129"/>
      <c r="GMP56" s="129"/>
      <c r="GMQ56" s="129"/>
      <c r="GMR56" s="129"/>
      <c r="GMS56" s="129"/>
      <c r="GMT56" s="129"/>
      <c r="GMU56" s="129"/>
      <c r="GMV56" s="129"/>
      <c r="GMW56" s="129"/>
      <c r="GMX56" s="129"/>
      <c r="GMY56" s="129"/>
      <c r="GMZ56" s="129"/>
      <c r="GNA56" s="129"/>
      <c r="GNB56" s="129"/>
      <c r="GNC56" s="129"/>
      <c r="GND56" s="129"/>
      <c r="GNE56" s="129"/>
      <c r="GNF56" s="129"/>
      <c r="GNG56" s="129"/>
      <c r="GNH56" s="129"/>
      <c r="GNI56" s="129"/>
      <c r="GNJ56" s="129"/>
      <c r="GNK56" s="129"/>
      <c r="GNL56" s="129"/>
      <c r="GNM56" s="129"/>
      <c r="GNN56" s="129"/>
      <c r="GNO56" s="129"/>
      <c r="GNP56" s="129"/>
      <c r="GNQ56" s="129"/>
      <c r="GNR56" s="129"/>
      <c r="GNS56" s="129"/>
      <c r="GNT56" s="129"/>
      <c r="GNU56" s="129"/>
      <c r="GNV56" s="129"/>
      <c r="GNW56" s="129"/>
      <c r="GNX56" s="129"/>
      <c r="GNY56" s="129"/>
      <c r="GNZ56" s="129"/>
      <c r="GOA56" s="129"/>
      <c r="GOB56" s="129"/>
      <c r="GOC56" s="129"/>
      <c r="GOD56" s="129"/>
      <c r="GOE56" s="129"/>
      <c r="GOF56" s="129"/>
      <c r="GOG56" s="129"/>
      <c r="GOH56" s="129"/>
      <c r="GOI56" s="129"/>
      <c r="GOJ56" s="129"/>
      <c r="GOK56" s="129"/>
      <c r="GOL56" s="129"/>
      <c r="GOM56" s="129"/>
      <c r="GON56" s="129"/>
      <c r="GOO56" s="129"/>
      <c r="GOP56" s="129"/>
      <c r="GOQ56" s="129"/>
      <c r="GOR56" s="129"/>
      <c r="GOS56" s="129"/>
      <c r="GOT56" s="129"/>
      <c r="GOU56" s="129"/>
      <c r="GOV56" s="129"/>
      <c r="GOW56" s="129"/>
      <c r="GOX56" s="129"/>
      <c r="GOY56" s="129"/>
      <c r="GOZ56" s="129"/>
      <c r="GPA56" s="129"/>
      <c r="GPB56" s="129"/>
      <c r="GPC56" s="129"/>
      <c r="GPD56" s="129"/>
      <c r="GPE56" s="129"/>
      <c r="GPF56" s="129"/>
      <c r="GPG56" s="129"/>
      <c r="GPH56" s="129"/>
      <c r="GPI56" s="129"/>
      <c r="GPJ56" s="129"/>
      <c r="GPK56" s="129"/>
      <c r="GPL56" s="129"/>
      <c r="GPM56" s="129"/>
      <c r="GPN56" s="129"/>
      <c r="GPO56" s="129"/>
      <c r="GPP56" s="129"/>
      <c r="GPQ56" s="129"/>
      <c r="GPR56" s="129"/>
      <c r="GPS56" s="129"/>
      <c r="GPT56" s="129"/>
      <c r="GPU56" s="129"/>
      <c r="GPV56" s="129"/>
      <c r="GPW56" s="129"/>
      <c r="GPX56" s="129"/>
      <c r="GPY56" s="129"/>
      <c r="GPZ56" s="129"/>
      <c r="GQA56" s="129"/>
      <c r="GQB56" s="129"/>
      <c r="GQC56" s="129"/>
      <c r="GQD56" s="129"/>
      <c r="GQE56" s="129"/>
      <c r="GQF56" s="129"/>
      <c r="GQG56" s="129"/>
      <c r="GQH56" s="129"/>
      <c r="GQI56" s="129"/>
      <c r="GQJ56" s="129"/>
      <c r="GQK56" s="129"/>
      <c r="GQL56" s="129"/>
      <c r="GQM56" s="129"/>
      <c r="GQN56" s="129"/>
      <c r="GQO56" s="129"/>
      <c r="GQP56" s="129"/>
      <c r="GQQ56" s="129"/>
      <c r="GQR56" s="129"/>
      <c r="GQS56" s="129"/>
      <c r="GQT56" s="129"/>
      <c r="GQU56" s="129"/>
      <c r="GQV56" s="129"/>
      <c r="GQW56" s="129"/>
      <c r="GQX56" s="129"/>
      <c r="GQY56" s="129"/>
      <c r="GQZ56" s="129"/>
      <c r="GRA56" s="129"/>
      <c r="GRB56" s="129"/>
      <c r="GRC56" s="129"/>
      <c r="GRD56" s="129"/>
      <c r="GRE56" s="129"/>
      <c r="GRF56" s="129"/>
      <c r="GRG56" s="129"/>
      <c r="GRH56" s="129"/>
      <c r="GRI56" s="129"/>
      <c r="GRJ56" s="129"/>
      <c r="GRK56" s="129"/>
      <c r="GRL56" s="129"/>
      <c r="GRM56" s="129"/>
      <c r="GRN56" s="129"/>
      <c r="GRO56" s="129"/>
      <c r="GRP56" s="129"/>
      <c r="GRQ56" s="129"/>
      <c r="GRR56" s="129"/>
      <c r="GRS56" s="129"/>
      <c r="GRT56" s="129"/>
      <c r="GRU56" s="129"/>
      <c r="GRV56" s="129"/>
      <c r="GRW56" s="129"/>
      <c r="GRX56" s="129"/>
      <c r="GRY56" s="129"/>
      <c r="GRZ56" s="129"/>
      <c r="GSA56" s="129"/>
      <c r="GSB56" s="129"/>
      <c r="GSC56" s="129"/>
      <c r="GSD56" s="129"/>
      <c r="GSE56" s="129"/>
      <c r="GSF56" s="129"/>
      <c r="GSG56" s="129"/>
      <c r="GSH56" s="129"/>
      <c r="GSI56" s="129"/>
      <c r="GSJ56" s="129"/>
      <c r="GSK56" s="129"/>
      <c r="GSL56" s="129"/>
      <c r="GSM56" s="129"/>
      <c r="GSN56" s="129"/>
      <c r="GSO56" s="129"/>
      <c r="GSP56" s="129"/>
      <c r="GSQ56" s="129"/>
      <c r="GSR56" s="129"/>
      <c r="GSS56" s="129"/>
      <c r="GST56" s="129"/>
      <c r="GSU56" s="129"/>
      <c r="GSV56" s="129"/>
      <c r="GSW56" s="129"/>
      <c r="GSX56" s="129"/>
      <c r="GSY56" s="129"/>
      <c r="GSZ56" s="129"/>
      <c r="GTA56" s="129"/>
      <c r="GTB56" s="129"/>
      <c r="GTC56" s="129"/>
      <c r="GTD56" s="129"/>
      <c r="GTE56" s="129"/>
      <c r="GTF56" s="129"/>
      <c r="GTG56" s="129"/>
      <c r="GTH56" s="129"/>
      <c r="GTI56" s="129"/>
      <c r="GTJ56" s="129"/>
      <c r="GTK56" s="129"/>
      <c r="GTL56" s="129"/>
      <c r="GTM56" s="129"/>
      <c r="GTN56" s="129"/>
      <c r="GTO56" s="129"/>
      <c r="GTP56" s="129"/>
      <c r="GTQ56" s="129"/>
      <c r="GTR56" s="129"/>
      <c r="GTS56" s="129"/>
      <c r="GTT56" s="129"/>
      <c r="GTU56" s="129"/>
      <c r="GTV56" s="129"/>
      <c r="GTW56" s="129"/>
      <c r="GTX56" s="129"/>
      <c r="GTY56" s="129"/>
      <c r="GTZ56" s="129"/>
      <c r="GUA56" s="129"/>
      <c r="GUB56" s="129"/>
      <c r="GUC56" s="129"/>
      <c r="GUD56" s="129"/>
      <c r="GUE56" s="129"/>
      <c r="GUF56" s="129"/>
      <c r="GUG56" s="129"/>
      <c r="GUH56" s="129"/>
      <c r="GUI56" s="129"/>
      <c r="GUJ56" s="129"/>
      <c r="GUK56" s="129"/>
      <c r="GUL56" s="129"/>
      <c r="GUM56" s="129"/>
      <c r="GUN56" s="129"/>
      <c r="GUO56" s="129"/>
      <c r="GUP56" s="129"/>
      <c r="GUQ56" s="129"/>
      <c r="GUR56" s="129"/>
      <c r="GUS56" s="129"/>
      <c r="GUT56" s="129"/>
      <c r="GUU56" s="129"/>
      <c r="GUV56" s="129"/>
      <c r="GUW56" s="129"/>
      <c r="GUX56" s="129"/>
      <c r="GUY56" s="129"/>
      <c r="GUZ56" s="129"/>
      <c r="GVA56" s="129"/>
      <c r="GVB56" s="129"/>
      <c r="GVC56" s="129"/>
      <c r="GVD56" s="129"/>
      <c r="GVE56" s="129"/>
      <c r="GVF56" s="129"/>
      <c r="GVG56" s="129"/>
      <c r="GVH56" s="129"/>
      <c r="GVI56" s="129"/>
      <c r="GVJ56" s="129"/>
      <c r="GVK56" s="129"/>
      <c r="GVL56" s="129"/>
      <c r="GVM56" s="129"/>
      <c r="GVN56" s="129"/>
      <c r="GVO56" s="129"/>
      <c r="GVP56" s="129"/>
      <c r="GVQ56" s="129"/>
      <c r="GVR56" s="129"/>
      <c r="GVS56" s="129"/>
      <c r="GVT56" s="129"/>
      <c r="GVU56" s="129"/>
      <c r="GVV56" s="129"/>
      <c r="GVW56" s="129"/>
      <c r="GVX56" s="129"/>
      <c r="GVY56" s="129"/>
      <c r="GVZ56" s="129"/>
      <c r="GWA56" s="129"/>
      <c r="GWB56" s="129"/>
      <c r="GWC56" s="129"/>
      <c r="GWD56" s="129"/>
      <c r="GWE56" s="129"/>
      <c r="GWF56" s="129"/>
      <c r="GWG56" s="129"/>
      <c r="GWH56" s="129"/>
      <c r="GWI56" s="129"/>
      <c r="GWJ56" s="129"/>
      <c r="GWK56" s="129"/>
      <c r="GWL56" s="129"/>
      <c r="GWM56" s="129"/>
      <c r="GWN56" s="129"/>
      <c r="GWO56" s="129"/>
      <c r="GWP56" s="129"/>
      <c r="GWQ56" s="129"/>
      <c r="GWR56" s="129"/>
      <c r="GWS56" s="129"/>
      <c r="GWT56" s="129"/>
      <c r="GWU56" s="129"/>
      <c r="GWV56" s="129"/>
      <c r="GWW56" s="129"/>
      <c r="GWX56" s="129"/>
      <c r="GWY56" s="129"/>
      <c r="GWZ56" s="129"/>
      <c r="GXA56" s="129"/>
      <c r="GXB56" s="129"/>
      <c r="GXC56" s="129"/>
      <c r="GXD56" s="129"/>
      <c r="GXE56" s="129"/>
      <c r="GXF56" s="129"/>
      <c r="GXG56" s="129"/>
      <c r="GXH56" s="129"/>
      <c r="GXI56" s="129"/>
      <c r="GXJ56" s="129"/>
      <c r="GXK56" s="129"/>
      <c r="GXL56" s="129"/>
      <c r="GXM56" s="129"/>
      <c r="GXN56" s="129"/>
      <c r="GXO56" s="129"/>
      <c r="GXP56" s="129"/>
      <c r="GXQ56" s="129"/>
      <c r="GXR56" s="129"/>
      <c r="GXS56" s="129"/>
      <c r="GXT56" s="129"/>
      <c r="GXU56" s="129"/>
      <c r="GXV56" s="129"/>
      <c r="GXW56" s="129"/>
      <c r="GXX56" s="129"/>
      <c r="GXY56" s="129"/>
      <c r="GXZ56" s="129"/>
      <c r="GYA56" s="129"/>
      <c r="GYB56" s="129"/>
      <c r="GYC56" s="129"/>
      <c r="GYD56" s="129"/>
      <c r="GYE56" s="129"/>
      <c r="GYF56" s="129"/>
      <c r="GYG56" s="129"/>
      <c r="GYH56" s="129"/>
      <c r="GYI56" s="129"/>
      <c r="GYJ56" s="129"/>
      <c r="GYK56" s="129"/>
      <c r="GYL56" s="129"/>
      <c r="GYM56" s="129"/>
      <c r="GYN56" s="129"/>
      <c r="GYO56" s="129"/>
      <c r="GYP56" s="129"/>
      <c r="GYQ56" s="129"/>
      <c r="GYR56" s="129"/>
      <c r="GYS56" s="129"/>
      <c r="GYT56" s="129"/>
      <c r="GYU56" s="129"/>
      <c r="GYV56" s="129"/>
      <c r="GYW56" s="129"/>
      <c r="GYX56" s="129"/>
      <c r="GYY56" s="129"/>
      <c r="GYZ56" s="129"/>
      <c r="GZA56" s="129"/>
      <c r="GZB56" s="129"/>
      <c r="GZC56" s="129"/>
      <c r="GZD56" s="129"/>
      <c r="GZE56" s="129"/>
      <c r="GZF56" s="129"/>
      <c r="GZG56" s="129"/>
      <c r="GZH56" s="129"/>
      <c r="GZI56" s="129"/>
      <c r="GZJ56" s="129"/>
      <c r="GZK56" s="129"/>
      <c r="GZL56" s="129"/>
      <c r="GZM56" s="129"/>
      <c r="GZN56" s="129"/>
      <c r="GZO56" s="129"/>
      <c r="GZP56" s="129"/>
      <c r="GZQ56" s="129"/>
      <c r="GZR56" s="129"/>
      <c r="GZS56" s="129"/>
      <c r="GZT56" s="129"/>
      <c r="GZU56" s="129"/>
      <c r="GZV56" s="129"/>
      <c r="GZW56" s="129"/>
      <c r="GZX56" s="129"/>
      <c r="GZY56" s="129"/>
      <c r="GZZ56" s="129"/>
      <c r="HAA56" s="129"/>
      <c r="HAB56" s="129"/>
      <c r="HAC56" s="129"/>
      <c r="HAD56" s="129"/>
      <c r="HAE56" s="129"/>
      <c r="HAF56" s="129"/>
      <c r="HAG56" s="129"/>
      <c r="HAH56" s="129"/>
      <c r="HAI56" s="129"/>
      <c r="HAJ56" s="129"/>
      <c r="HAK56" s="129"/>
      <c r="HAL56" s="129"/>
      <c r="HAM56" s="129"/>
      <c r="HAN56" s="129"/>
      <c r="HAO56" s="129"/>
      <c r="HAP56" s="129"/>
      <c r="HAQ56" s="129"/>
      <c r="HAR56" s="129"/>
      <c r="HAS56" s="129"/>
      <c r="HAT56" s="129"/>
      <c r="HAU56" s="129"/>
      <c r="HAV56" s="129"/>
      <c r="HAW56" s="129"/>
      <c r="HAX56" s="129"/>
      <c r="HAY56" s="129"/>
      <c r="HAZ56" s="129"/>
      <c r="HBA56" s="129"/>
      <c r="HBB56" s="129"/>
      <c r="HBC56" s="129"/>
      <c r="HBD56" s="129"/>
      <c r="HBE56" s="129"/>
      <c r="HBF56" s="129"/>
      <c r="HBG56" s="129"/>
      <c r="HBH56" s="129"/>
      <c r="HBI56" s="129"/>
      <c r="HBJ56" s="129"/>
      <c r="HBK56" s="129"/>
      <c r="HBL56" s="129"/>
      <c r="HBM56" s="129"/>
      <c r="HBN56" s="129"/>
      <c r="HBO56" s="129"/>
      <c r="HBP56" s="129"/>
      <c r="HBQ56" s="129"/>
      <c r="HBR56" s="129"/>
      <c r="HBS56" s="129"/>
      <c r="HBT56" s="129"/>
      <c r="HBU56" s="129"/>
      <c r="HBV56" s="129"/>
      <c r="HBW56" s="129"/>
      <c r="HBX56" s="129"/>
      <c r="HBY56" s="129"/>
      <c r="HBZ56" s="129"/>
      <c r="HCA56" s="129"/>
      <c r="HCB56" s="129"/>
      <c r="HCC56" s="129"/>
      <c r="HCD56" s="129"/>
      <c r="HCE56" s="129"/>
      <c r="HCF56" s="129"/>
      <c r="HCG56" s="129"/>
      <c r="HCH56" s="129"/>
      <c r="HCI56" s="129"/>
      <c r="HCJ56" s="129"/>
      <c r="HCK56" s="129"/>
      <c r="HCL56" s="129"/>
      <c r="HCM56" s="129"/>
      <c r="HCN56" s="129"/>
      <c r="HCO56" s="129"/>
      <c r="HCP56" s="129"/>
      <c r="HCQ56" s="129"/>
      <c r="HCR56" s="129"/>
      <c r="HCS56" s="129"/>
      <c r="HCT56" s="129"/>
      <c r="HCU56" s="129"/>
      <c r="HCV56" s="129"/>
      <c r="HCW56" s="129"/>
      <c r="HCX56" s="129"/>
      <c r="HCY56" s="129"/>
      <c r="HCZ56" s="129"/>
      <c r="HDA56" s="129"/>
      <c r="HDB56" s="129"/>
      <c r="HDC56" s="129"/>
      <c r="HDD56" s="129"/>
      <c r="HDE56" s="129"/>
      <c r="HDF56" s="129"/>
      <c r="HDG56" s="129"/>
      <c r="HDH56" s="129"/>
      <c r="HDI56" s="129"/>
      <c r="HDJ56" s="129"/>
      <c r="HDK56" s="129"/>
      <c r="HDL56" s="129"/>
      <c r="HDM56" s="129"/>
      <c r="HDN56" s="129"/>
      <c r="HDO56" s="129"/>
      <c r="HDP56" s="129"/>
      <c r="HDQ56" s="129"/>
      <c r="HDR56" s="129"/>
      <c r="HDS56" s="129"/>
      <c r="HDT56" s="129"/>
      <c r="HDU56" s="129"/>
      <c r="HDV56" s="129"/>
      <c r="HDW56" s="129"/>
      <c r="HDX56" s="129"/>
      <c r="HDY56" s="129"/>
      <c r="HDZ56" s="129"/>
      <c r="HEA56" s="129"/>
      <c r="HEB56" s="129"/>
      <c r="HEC56" s="129"/>
      <c r="HED56" s="129"/>
      <c r="HEE56" s="129"/>
      <c r="HEF56" s="129"/>
      <c r="HEG56" s="129"/>
      <c r="HEH56" s="129"/>
      <c r="HEI56" s="129"/>
      <c r="HEJ56" s="129"/>
      <c r="HEK56" s="129"/>
      <c r="HEL56" s="129"/>
      <c r="HEM56" s="129"/>
      <c r="HEN56" s="129"/>
      <c r="HEO56" s="129"/>
      <c r="HEP56" s="129"/>
      <c r="HEQ56" s="129"/>
      <c r="HER56" s="129"/>
      <c r="HES56" s="129"/>
      <c r="HET56" s="129"/>
      <c r="HEU56" s="129"/>
      <c r="HEV56" s="129"/>
      <c r="HEW56" s="129"/>
      <c r="HEX56" s="129"/>
      <c r="HEY56" s="129"/>
      <c r="HEZ56" s="129"/>
      <c r="HFA56" s="129"/>
      <c r="HFB56" s="129"/>
      <c r="HFC56" s="129"/>
      <c r="HFD56" s="129"/>
      <c r="HFE56" s="129"/>
      <c r="HFF56" s="129"/>
      <c r="HFG56" s="129"/>
      <c r="HFH56" s="129"/>
      <c r="HFI56" s="129"/>
      <c r="HFJ56" s="129"/>
      <c r="HFK56" s="129"/>
      <c r="HFL56" s="129"/>
      <c r="HFM56" s="129"/>
      <c r="HFN56" s="129"/>
      <c r="HFO56" s="129"/>
      <c r="HFP56" s="129"/>
      <c r="HFQ56" s="129"/>
      <c r="HFR56" s="129"/>
      <c r="HFS56" s="129"/>
      <c r="HFT56" s="129"/>
      <c r="HFU56" s="129"/>
      <c r="HFV56" s="129"/>
      <c r="HFW56" s="129"/>
      <c r="HFX56" s="129"/>
      <c r="HFY56" s="129"/>
      <c r="HFZ56" s="129"/>
      <c r="HGA56" s="129"/>
      <c r="HGB56" s="129"/>
      <c r="HGC56" s="129"/>
      <c r="HGD56" s="129"/>
      <c r="HGE56" s="129"/>
      <c r="HGF56" s="129"/>
      <c r="HGG56" s="129"/>
      <c r="HGH56" s="129"/>
      <c r="HGI56" s="129"/>
      <c r="HGJ56" s="129"/>
      <c r="HGK56" s="129"/>
      <c r="HGL56" s="129"/>
      <c r="HGM56" s="129"/>
      <c r="HGN56" s="129"/>
      <c r="HGO56" s="129"/>
      <c r="HGP56" s="129"/>
      <c r="HGQ56" s="129"/>
      <c r="HGR56" s="129"/>
      <c r="HGS56" s="129"/>
      <c r="HGT56" s="129"/>
      <c r="HGU56" s="129"/>
      <c r="HGV56" s="129"/>
      <c r="HGW56" s="129"/>
      <c r="HGX56" s="129"/>
      <c r="HGY56" s="129"/>
      <c r="HGZ56" s="129"/>
      <c r="HHA56" s="129"/>
      <c r="HHB56" s="129"/>
      <c r="HHC56" s="129"/>
      <c r="HHD56" s="129"/>
      <c r="HHE56" s="129"/>
      <c r="HHF56" s="129"/>
      <c r="HHG56" s="129"/>
      <c r="HHH56" s="129"/>
      <c r="HHI56" s="129"/>
      <c r="HHJ56" s="129"/>
      <c r="HHK56" s="129"/>
      <c r="HHL56" s="129"/>
      <c r="HHM56" s="129"/>
      <c r="HHN56" s="129"/>
      <c r="HHO56" s="129"/>
      <c r="HHP56" s="129"/>
      <c r="HHQ56" s="129"/>
      <c r="HHR56" s="129"/>
      <c r="HHS56" s="129"/>
      <c r="HHT56" s="129"/>
      <c r="HHU56" s="129"/>
      <c r="HHV56" s="129"/>
      <c r="HHW56" s="129"/>
      <c r="HHX56" s="129"/>
      <c r="HHY56" s="129"/>
      <c r="HHZ56" s="129"/>
      <c r="HIA56" s="129"/>
      <c r="HIB56" s="129"/>
      <c r="HIC56" s="129"/>
      <c r="HID56" s="129"/>
      <c r="HIE56" s="129"/>
      <c r="HIF56" s="129"/>
      <c r="HIG56" s="129"/>
      <c r="HIH56" s="129"/>
      <c r="HII56" s="129"/>
      <c r="HIJ56" s="129"/>
      <c r="HIK56" s="129"/>
      <c r="HIL56" s="129"/>
      <c r="HIM56" s="129"/>
      <c r="HIN56" s="129"/>
      <c r="HIO56" s="129"/>
      <c r="HIP56" s="129"/>
      <c r="HIQ56" s="129"/>
      <c r="HIR56" s="129"/>
      <c r="HIS56" s="129"/>
      <c r="HIT56" s="129"/>
      <c r="HIU56" s="129"/>
      <c r="HIV56" s="129"/>
      <c r="HIW56" s="129"/>
      <c r="HIX56" s="129"/>
      <c r="HIY56" s="129"/>
      <c r="HIZ56" s="129"/>
      <c r="HJA56" s="129"/>
      <c r="HJB56" s="129"/>
      <c r="HJC56" s="129"/>
      <c r="HJD56" s="129"/>
      <c r="HJE56" s="129"/>
      <c r="HJF56" s="129"/>
      <c r="HJG56" s="129"/>
      <c r="HJH56" s="129"/>
      <c r="HJI56" s="129"/>
      <c r="HJJ56" s="129"/>
      <c r="HJK56" s="129"/>
      <c r="HJL56" s="129"/>
      <c r="HJM56" s="129"/>
      <c r="HJN56" s="129"/>
      <c r="HJO56" s="129"/>
      <c r="HJP56" s="129"/>
      <c r="HJQ56" s="129"/>
      <c r="HJR56" s="129"/>
      <c r="HJS56" s="129"/>
      <c r="HJT56" s="129"/>
      <c r="HJU56" s="129"/>
      <c r="HJV56" s="129"/>
      <c r="HJW56" s="129"/>
      <c r="HJX56" s="129"/>
      <c r="HJY56" s="129"/>
      <c r="HJZ56" s="129"/>
      <c r="HKA56" s="129"/>
      <c r="HKB56" s="129"/>
      <c r="HKC56" s="129"/>
      <c r="HKD56" s="129"/>
      <c r="HKE56" s="129"/>
      <c r="HKF56" s="129"/>
      <c r="HKG56" s="129"/>
      <c r="HKH56" s="129"/>
      <c r="HKI56" s="129"/>
      <c r="HKJ56" s="129"/>
      <c r="HKK56" s="129"/>
      <c r="HKL56" s="129"/>
      <c r="HKM56" s="129"/>
      <c r="HKN56" s="129"/>
      <c r="HKO56" s="129"/>
      <c r="HKP56" s="129"/>
      <c r="HKQ56" s="129"/>
      <c r="HKR56" s="129"/>
      <c r="HKS56" s="129"/>
      <c r="HKT56" s="129"/>
      <c r="HKU56" s="129"/>
      <c r="HKV56" s="129"/>
      <c r="HKW56" s="129"/>
      <c r="HKX56" s="129"/>
      <c r="HKY56" s="129"/>
      <c r="HKZ56" s="129"/>
      <c r="HLA56" s="129"/>
      <c r="HLB56" s="129"/>
      <c r="HLC56" s="129"/>
      <c r="HLD56" s="129"/>
      <c r="HLE56" s="129"/>
      <c r="HLF56" s="129"/>
      <c r="HLG56" s="129"/>
      <c r="HLH56" s="129"/>
      <c r="HLI56" s="129"/>
      <c r="HLJ56" s="129"/>
      <c r="HLK56" s="129"/>
      <c r="HLL56" s="129"/>
      <c r="HLM56" s="129"/>
      <c r="HLN56" s="129"/>
      <c r="HLO56" s="129"/>
      <c r="HLP56" s="129"/>
      <c r="HLQ56" s="129"/>
      <c r="HLR56" s="129"/>
      <c r="HLS56" s="129"/>
      <c r="HLT56" s="129"/>
      <c r="HLU56" s="129"/>
      <c r="HLV56" s="129"/>
      <c r="HLW56" s="129"/>
      <c r="HLX56" s="129"/>
      <c r="HLY56" s="129"/>
      <c r="HLZ56" s="129"/>
      <c r="HMA56" s="129"/>
      <c r="HMB56" s="129"/>
      <c r="HMC56" s="129"/>
      <c r="HMD56" s="129"/>
      <c r="HME56" s="129"/>
      <c r="HMF56" s="129"/>
      <c r="HMG56" s="129"/>
      <c r="HMH56" s="129"/>
      <c r="HMI56" s="129"/>
      <c r="HMJ56" s="129"/>
      <c r="HMK56" s="129"/>
      <c r="HML56" s="129"/>
      <c r="HMM56" s="129"/>
      <c r="HMN56" s="129"/>
      <c r="HMO56" s="129"/>
      <c r="HMP56" s="129"/>
      <c r="HMQ56" s="129"/>
      <c r="HMR56" s="129"/>
      <c r="HMS56" s="129"/>
      <c r="HMT56" s="129"/>
      <c r="HMU56" s="129"/>
      <c r="HMV56" s="129"/>
      <c r="HMW56" s="129"/>
      <c r="HMX56" s="129"/>
      <c r="HMY56" s="129"/>
      <c r="HMZ56" s="129"/>
      <c r="HNA56" s="129"/>
      <c r="HNB56" s="129"/>
      <c r="HNC56" s="129"/>
      <c r="HND56" s="129"/>
      <c r="HNE56" s="129"/>
      <c r="HNF56" s="129"/>
      <c r="HNG56" s="129"/>
      <c r="HNH56" s="129"/>
      <c r="HNI56" s="129"/>
      <c r="HNJ56" s="129"/>
      <c r="HNK56" s="129"/>
      <c r="HNL56" s="129"/>
      <c r="HNM56" s="129"/>
      <c r="HNN56" s="129"/>
      <c r="HNO56" s="129"/>
      <c r="HNP56" s="129"/>
      <c r="HNQ56" s="129"/>
      <c r="HNR56" s="129"/>
      <c r="HNS56" s="129"/>
      <c r="HNT56" s="129"/>
      <c r="HNU56" s="129"/>
      <c r="HNV56" s="129"/>
      <c r="HNW56" s="129"/>
      <c r="HNX56" s="129"/>
      <c r="HNY56" s="129"/>
      <c r="HNZ56" s="129"/>
      <c r="HOA56" s="129"/>
      <c r="HOB56" s="129"/>
      <c r="HOC56" s="129"/>
      <c r="HOD56" s="129"/>
      <c r="HOE56" s="129"/>
      <c r="HOF56" s="129"/>
      <c r="HOG56" s="129"/>
      <c r="HOH56" s="129"/>
      <c r="HOI56" s="129"/>
      <c r="HOJ56" s="129"/>
      <c r="HOK56" s="129"/>
      <c r="HOL56" s="129"/>
      <c r="HOM56" s="129"/>
      <c r="HON56" s="129"/>
      <c r="HOO56" s="129"/>
      <c r="HOP56" s="129"/>
      <c r="HOQ56" s="129"/>
      <c r="HOR56" s="129"/>
      <c r="HOS56" s="129"/>
      <c r="HOT56" s="129"/>
      <c r="HOU56" s="129"/>
      <c r="HOV56" s="129"/>
      <c r="HOW56" s="129"/>
      <c r="HOX56" s="129"/>
      <c r="HOY56" s="129"/>
      <c r="HOZ56" s="129"/>
      <c r="HPA56" s="129"/>
      <c r="HPB56" s="129"/>
      <c r="HPC56" s="129"/>
      <c r="HPD56" s="129"/>
      <c r="HPE56" s="129"/>
      <c r="HPF56" s="129"/>
      <c r="HPG56" s="129"/>
      <c r="HPH56" s="129"/>
      <c r="HPI56" s="129"/>
      <c r="HPJ56" s="129"/>
      <c r="HPK56" s="129"/>
      <c r="HPL56" s="129"/>
      <c r="HPM56" s="129"/>
      <c r="HPN56" s="129"/>
      <c r="HPO56" s="129"/>
      <c r="HPP56" s="129"/>
      <c r="HPQ56" s="129"/>
      <c r="HPR56" s="129"/>
      <c r="HPS56" s="129"/>
      <c r="HPT56" s="129"/>
      <c r="HPU56" s="129"/>
      <c r="HPV56" s="129"/>
      <c r="HPW56" s="129"/>
      <c r="HPX56" s="129"/>
      <c r="HPY56" s="129"/>
      <c r="HPZ56" s="129"/>
      <c r="HQA56" s="129"/>
      <c r="HQB56" s="129"/>
      <c r="HQC56" s="129"/>
      <c r="HQD56" s="129"/>
      <c r="HQE56" s="129"/>
      <c r="HQF56" s="129"/>
      <c r="HQG56" s="129"/>
      <c r="HQH56" s="129"/>
      <c r="HQI56" s="129"/>
      <c r="HQJ56" s="129"/>
      <c r="HQK56" s="129"/>
      <c r="HQL56" s="129"/>
      <c r="HQM56" s="129"/>
      <c r="HQN56" s="129"/>
      <c r="HQO56" s="129"/>
      <c r="HQP56" s="129"/>
      <c r="HQQ56" s="129"/>
      <c r="HQR56" s="129"/>
      <c r="HQS56" s="129"/>
      <c r="HQT56" s="129"/>
      <c r="HQU56" s="129"/>
      <c r="HQV56" s="129"/>
      <c r="HQW56" s="129"/>
      <c r="HQX56" s="129"/>
      <c r="HQY56" s="129"/>
      <c r="HQZ56" s="129"/>
      <c r="HRA56" s="129"/>
      <c r="HRB56" s="129"/>
      <c r="HRC56" s="129"/>
      <c r="HRD56" s="129"/>
      <c r="HRE56" s="129"/>
      <c r="HRF56" s="129"/>
      <c r="HRG56" s="129"/>
      <c r="HRH56" s="129"/>
      <c r="HRI56" s="129"/>
      <c r="HRJ56" s="129"/>
      <c r="HRK56" s="129"/>
      <c r="HRL56" s="129"/>
      <c r="HRM56" s="129"/>
      <c r="HRN56" s="129"/>
      <c r="HRO56" s="129"/>
      <c r="HRP56" s="129"/>
      <c r="HRQ56" s="129"/>
      <c r="HRR56" s="129"/>
      <c r="HRS56" s="129"/>
      <c r="HRT56" s="129"/>
      <c r="HRU56" s="129"/>
      <c r="HRV56" s="129"/>
      <c r="HRW56" s="129"/>
      <c r="HRX56" s="129"/>
      <c r="HRY56" s="129"/>
      <c r="HRZ56" s="129"/>
      <c r="HSA56" s="129"/>
      <c r="HSB56" s="129"/>
      <c r="HSC56" s="129"/>
      <c r="HSD56" s="129"/>
      <c r="HSE56" s="129"/>
      <c r="HSF56" s="129"/>
      <c r="HSG56" s="129"/>
      <c r="HSH56" s="129"/>
      <c r="HSI56" s="129"/>
      <c r="HSJ56" s="129"/>
      <c r="HSK56" s="129"/>
      <c r="HSL56" s="129"/>
      <c r="HSM56" s="129"/>
      <c r="HSN56" s="129"/>
      <c r="HSO56" s="129"/>
      <c r="HSP56" s="129"/>
      <c r="HSQ56" s="129"/>
      <c r="HSR56" s="129"/>
      <c r="HSS56" s="129"/>
      <c r="HST56" s="129"/>
      <c r="HSU56" s="129"/>
      <c r="HSV56" s="129"/>
      <c r="HSW56" s="129"/>
      <c r="HSX56" s="129"/>
      <c r="HSY56" s="129"/>
      <c r="HSZ56" s="129"/>
      <c r="HTA56" s="129"/>
      <c r="HTB56" s="129"/>
      <c r="HTC56" s="129"/>
      <c r="HTD56" s="129"/>
      <c r="HTE56" s="129"/>
      <c r="HTF56" s="129"/>
      <c r="HTG56" s="129"/>
      <c r="HTH56" s="129"/>
      <c r="HTI56" s="129"/>
      <c r="HTJ56" s="129"/>
      <c r="HTK56" s="129"/>
      <c r="HTL56" s="129"/>
      <c r="HTM56" s="129"/>
      <c r="HTN56" s="129"/>
      <c r="HTO56" s="129"/>
      <c r="HTP56" s="129"/>
      <c r="HTQ56" s="129"/>
      <c r="HTR56" s="129"/>
      <c r="HTS56" s="129"/>
      <c r="HTT56" s="129"/>
      <c r="HTU56" s="129"/>
      <c r="HTV56" s="129"/>
      <c r="HTW56" s="129"/>
      <c r="HTX56" s="129"/>
      <c r="HTY56" s="129"/>
      <c r="HTZ56" s="129"/>
      <c r="HUA56" s="129"/>
      <c r="HUB56" s="129"/>
      <c r="HUC56" s="129"/>
      <c r="HUD56" s="129"/>
      <c r="HUE56" s="129"/>
      <c r="HUF56" s="129"/>
      <c r="HUG56" s="129"/>
      <c r="HUH56" s="129"/>
      <c r="HUI56" s="129"/>
      <c r="HUJ56" s="129"/>
      <c r="HUK56" s="129"/>
      <c r="HUL56" s="129"/>
      <c r="HUM56" s="129"/>
      <c r="HUN56" s="129"/>
      <c r="HUO56" s="129"/>
      <c r="HUP56" s="129"/>
      <c r="HUQ56" s="129"/>
      <c r="HUR56" s="129"/>
      <c r="HUS56" s="129"/>
      <c r="HUT56" s="129"/>
      <c r="HUU56" s="129"/>
      <c r="HUV56" s="129"/>
      <c r="HUW56" s="129"/>
      <c r="HUX56" s="129"/>
      <c r="HUY56" s="129"/>
      <c r="HUZ56" s="129"/>
      <c r="HVA56" s="129"/>
      <c r="HVB56" s="129"/>
      <c r="HVC56" s="129"/>
      <c r="HVD56" s="129"/>
      <c r="HVE56" s="129"/>
      <c r="HVF56" s="129"/>
      <c r="HVG56" s="129"/>
      <c r="HVH56" s="129"/>
      <c r="HVI56" s="129"/>
      <c r="HVJ56" s="129"/>
      <c r="HVK56" s="129"/>
      <c r="HVL56" s="129"/>
      <c r="HVM56" s="129"/>
      <c r="HVN56" s="129"/>
      <c r="HVO56" s="129"/>
      <c r="HVP56" s="129"/>
      <c r="HVQ56" s="129"/>
      <c r="HVR56" s="129"/>
      <c r="HVS56" s="129"/>
      <c r="HVT56" s="129"/>
      <c r="HVU56" s="129"/>
      <c r="HVV56" s="129"/>
      <c r="HVW56" s="129"/>
      <c r="HVX56" s="129"/>
      <c r="HVY56" s="129"/>
      <c r="HVZ56" s="129"/>
      <c r="HWA56" s="129"/>
      <c r="HWB56" s="129"/>
      <c r="HWC56" s="129"/>
      <c r="HWD56" s="129"/>
      <c r="HWE56" s="129"/>
      <c r="HWF56" s="129"/>
      <c r="HWG56" s="129"/>
      <c r="HWH56" s="129"/>
      <c r="HWI56" s="129"/>
      <c r="HWJ56" s="129"/>
      <c r="HWK56" s="129"/>
      <c r="HWL56" s="129"/>
      <c r="HWM56" s="129"/>
      <c r="HWN56" s="129"/>
      <c r="HWO56" s="129"/>
      <c r="HWP56" s="129"/>
      <c r="HWQ56" s="129"/>
      <c r="HWR56" s="129"/>
      <c r="HWS56" s="129"/>
      <c r="HWT56" s="129"/>
      <c r="HWU56" s="129"/>
      <c r="HWV56" s="129"/>
      <c r="HWW56" s="129"/>
      <c r="HWX56" s="129"/>
      <c r="HWY56" s="129"/>
      <c r="HWZ56" s="129"/>
      <c r="HXA56" s="129"/>
      <c r="HXB56" s="129"/>
      <c r="HXC56" s="129"/>
      <c r="HXD56" s="129"/>
      <c r="HXE56" s="129"/>
      <c r="HXF56" s="129"/>
      <c r="HXG56" s="129"/>
      <c r="HXH56" s="129"/>
      <c r="HXI56" s="129"/>
      <c r="HXJ56" s="129"/>
      <c r="HXK56" s="129"/>
      <c r="HXL56" s="129"/>
      <c r="HXM56" s="129"/>
      <c r="HXN56" s="129"/>
      <c r="HXO56" s="129"/>
      <c r="HXP56" s="129"/>
      <c r="HXQ56" s="129"/>
      <c r="HXR56" s="129"/>
      <c r="HXS56" s="129"/>
      <c r="HXT56" s="129"/>
      <c r="HXU56" s="129"/>
      <c r="HXV56" s="129"/>
      <c r="HXW56" s="129"/>
      <c r="HXX56" s="129"/>
      <c r="HXY56" s="129"/>
      <c r="HXZ56" s="129"/>
      <c r="HYA56" s="129"/>
      <c r="HYB56" s="129"/>
      <c r="HYC56" s="129"/>
      <c r="HYD56" s="129"/>
      <c r="HYE56" s="129"/>
      <c r="HYF56" s="129"/>
      <c r="HYG56" s="129"/>
      <c r="HYH56" s="129"/>
      <c r="HYI56" s="129"/>
      <c r="HYJ56" s="129"/>
      <c r="HYK56" s="129"/>
      <c r="HYL56" s="129"/>
      <c r="HYM56" s="129"/>
      <c r="HYN56" s="129"/>
      <c r="HYO56" s="129"/>
      <c r="HYP56" s="129"/>
      <c r="HYQ56" s="129"/>
      <c r="HYR56" s="129"/>
      <c r="HYS56" s="129"/>
      <c r="HYT56" s="129"/>
      <c r="HYU56" s="129"/>
      <c r="HYV56" s="129"/>
      <c r="HYW56" s="129"/>
      <c r="HYX56" s="129"/>
      <c r="HYY56" s="129"/>
      <c r="HYZ56" s="129"/>
      <c r="HZA56" s="129"/>
      <c r="HZB56" s="129"/>
      <c r="HZC56" s="129"/>
      <c r="HZD56" s="129"/>
      <c r="HZE56" s="129"/>
      <c r="HZF56" s="129"/>
      <c r="HZG56" s="129"/>
      <c r="HZH56" s="129"/>
      <c r="HZI56" s="129"/>
      <c r="HZJ56" s="129"/>
      <c r="HZK56" s="129"/>
      <c r="HZL56" s="129"/>
      <c r="HZM56" s="129"/>
      <c r="HZN56" s="129"/>
      <c r="HZO56" s="129"/>
      <c r="HZP56" s="129"/>
      <c r="HZQ56" s="129"/>
      <c r="HZR56" s="129"/>
      <c r="HZS56" s="129"/>
      <c r="HZT56" s="129"/>
      <c r="HZU56" s="129"/>
      <c r="HZV56" s="129"/>
      <c r="HZW56" s="129"/>
      <c r="HZX56" s="129"/>
      <c r="HZY56" s="129"/>
      <c r="HZZ56" s="129"/>
      <c r="IAA56" s="129"/>
      <c r="IAB56" s="129"/>
      <c r="IAC56" s="129"/>
      <c r="IAD56" s="129"/>
      <c r="IAE56" s="129"/>
      <c r="IAF56" s="129"/>
      <c r="IAG56" s="129"/>
      <c r="IAH56" s="129"/>
      <c r="IAI56" s="129"/>
      <c r="IAJ56" s="129"/>
      <c r="IAK56" s="129"/>
      <c r="IAL56" s="129"/>
      <c r="IAM56" s="129"/>
      <c r="IAN56" s="129"/>
      <c r="IAO56" s="129"/>
      <c r="IAP56" s="129"/>
      <c r="IAQ56" s="129"/>
      <c r="IAR56" s="129"/>
      <c r="IAS56" s="129"/>
      <c r="IAT56" s="129"/>
      <c r="IAU56" s="129"/>
      <c r="IAV56" s="129"/>
      <c r="IAW56" s="129"/>
      <c r="IAX56" s="129"/>
      <c r="IAY56" s="129"/>
      <c r="IAZ56" s="129"/>
      <c r="IBA56" s="129"/>
      <c r="IBB56" s="129"/>
      <c r="IBC56" s="129"/>
      <c r="IBD56" s="129"/>
      <c r="IBE56" s="129"/>
      <c r="IBF56" s="129"/>
      <c r="IBG56" s="129"/>
      <c r="IBH56" s="129"/>
      <c r="IBI56" s="129"/>
      <c r="IBJ56" s="129"/>
      <c r="IBK56" s="129"/>
      <c r="IBL56" s="129"/>
      <c r="IBM56" s="129"/>
      <c r="IBN56" s="129"/>
      <c r="IBO56" s="129"/>
      <c r="IBP56" s="129"/>
      <c r="IBQ56" s="129"/>
      <c r="IBR56" s="129"/>
      <c r="IBS56" s="129"/>
      <c r="IBT56" s="129"/>
      <c r="IBU56" s="129"/>
      <c r="IBV56" s="129"/>
      <c r="IBW56" s="129"/>
      <c r="IBX56" s="129"/>
      <c r="IBY56" s="129"/>
      <c r="IBZ56" s="129"/>
      <c r="ICA56" s="129"/>
      <c r="ICB56" s="129"/>
      <c r="ICC56" s="129"/>
      <c r="ICD56" s="129"/>
      <c r="ICE56" s="129"/>
      <c r="ICF56" s="129"/>
      <c r="ICG56" s="129"/>
      <c r="ICH56" s="129"/>
      <c r="ICI56" s="129"/>
      <c r="ICJ56" s="129"/>
      <c r="ICK56" s="129"/>
      <c r="ICL56" s="129"/>
      <c r="ICM56" s="129"/>
      <c r="ICN56" s="129"/>
      <c r="ICO56" s="129"/>
      <c r="ICP56" s="129"/>
      <c r="ICQ56" s="129"/>
      <c r="ICR56" s="129"/>
      <c r="ICS56" s="129"/>
      <c r="ICT56" s="129"/>
      <c r="ICU56" s="129"/>
      <c r="ICV56" s="129"/>
      <c r="ICW56" s="129"/>
      <c r="ICX56" s="129"/>
      <c r="ICY56" s="129"/>
      <c r="ICZ56" s="129"/>
      <c r="IDA56" s="129"/>
      <c r="IDB56" s="129"/>
      <c r="IDC56" s="129"/>
      <c r="IDD56" s="129"/>
      <c r="IDE56" s="129"/>
      <c r="IDF56" s="129"/>
      <c r="IDG56" s="129"/>
      <c r="IDH56" s="129"/>
      <c r="IDI56" s="129"/>
      <c r="IDJ56" s="129"/>
      <c r="IDK56" s="129"/>
      <c r="IDL56" s="129"/>
      <c r="IDM56" s="129"/>
      <c r="IDN56" s="129"/>
      <c r="IDO56" s="129"/>
      <c r="IDP56" s="129"/>
      <c r="IDQ56" s="129"/>
      <c r="IDR56" s="129"/>
      <c r="IDS56" s="129"/>
      <c r="IDT56" s="129"/>
      <c r="IDU56" s="129"/>
      <c r="IDV56" s="129"/>
      <c r="IDW56" s="129"/>
      <c r="IDX56" s="129"/>
      <c r="IDY56" s="129"/>
      <c r="IDZ56" s="129"/>
      <c r="IEA56" s="129"/>
      <c r="IEB56" s="129"/>
      <c r="IEC56" s="129"/>
      <c r="IED56" s="129"/>
      <c r="IEE56" s="129"/>
      <c r="IEF56" s="129"/>
      <c r="IEG56" s="129"/>
      <c r="IEH56" s="129"/>
      <c r="IEI56" s="129"/>
      <c r="IEJ56" s="129"/>
      <c r="IEK56" s="129"/>
      <c r="IEL56" s="129"/>
      <c r="IEM56" s="129"/>
      <c r="IEN56" s="129"/>
      <c r="IEO56" s="129"/>
      <c r="IEP56" s="129"/>
      <c r="IEQ56" s="129"/>
      <c r="IER56" s="129"/>
      <c r="IES56" s="129"/>
      <c r="IET56" s="129"/>
      <c r="IEU56" s="129"/>
      <c r="IEV56" s="129"/>
      <c r="IEW56" s="129"/>
      <c r="IEX56" s="129"/>
      <c r="IEY56" s="129"/>
      <c r="IEZ56" s="129"/>
      <c r="IFA56" s="129"/>
      <c r="IFB56" s="129"/>
      <c r="IFC56" s="129"/>
      <c r="IFD56" s="129"/>
      <c r="IFE56" s="129"/>
      <c r="IFF56" s="129"/>
      <c r="IFG56" s="129"/>
      <c r="IFH56" s="129"/>
      <c r="IFI56" s="129"/>
      <c r="IFJ56" s="129"/>
      <c r="IFK56" s="129"/>
      <c r="IFL56" s="129"/>
      <c r="IFM56" s="129"/>
      <c r="IFN56" s="129"/>
      <c r="IFO56" s="129"/>
      <c r="IFP56" s="129"/>
      <c r="IFQ56" s="129"/>
      <c r="IFR56" s="129"/>
      <c r="IFS56" s="129"/>
      <c r="IFT56" s="129"/>
      <c r="IFU56" s="129"/>
      <c r="IFV56" s="129"/>
      <c r="IFW56" s="129"/>
      <c r="IFX56" s="129"/>
      <c r="IFY56" s="129"/>
      <c r="IFZ56" s="129"/>
      <c r="IGA56" s="129"/>
      <c r="IGB56" s="129"/>
      <c r="IGC56" s="129"/>
      <c r="IGD56" s="129"/>
      <c r="IGE56" s="129"/>
      <c r="IGF56" s="129"/>
      <c r="IGG56" s="129"/>
      <c r="IGH56" s="129"/>
      <c r="IGI56" s="129"/>
      <c r="IGJ56" s="129"/>
      <c r="IGK56" s="129"/>
      <c r="IGL56" s="129"/>
      <c r="IGM56" s="129"/>
      <c r="IGN56" s="129"/>
      <c r="IGO56" s="129"/>
      <c r="IGP56" s="129"/>
      <c r="IGQ56" s="129"/>
      <c r="IGR56" s="129"/>
      <c r="IGS56" s="129"/>
      <c r="IGT56" s="129"/>
      <c r="IGU56" s="129"/>
      <c r="IGV56" s="129"/>
      <c r="IGW56" s="129"/>
      <c r="IGX56" s="129"/>
      <c r="IGY56" s="129"/>
      <c r="IGZ56" s="129"/>
      <c r="IHA56" s="129"/>
      <c r="IHB56" s="129"/>
      <c r="IHC56" s="129"/>
      <c r="IHD56" s="129"/>
      <c r="IHE56" s="129"/>
      <c r="IHF56" s="129"/>
      <c r="IHG56" s="129"/>
      <c r="IHH56" s="129"/>
      <c r="IHI56" s="129"/>
      <c r="IHJ56" s="129"/>
      <c r="IHK56" s="129"/>
      <c r="IHL56" s="129"/>
      <c r="IHM56" s="129"/>
      <c r="IHN56" s="129"/>
      <c r="IHO56" s="129"/>
      <c r="IHP56" s="129"/>
      <c r="IHQ56" s="129"/>
      <c r="IHR56" s="129"/>
      <c r="IHS56" s="129"/>
      <c r="IHT56" s="129"/>
      <c r="IHU56" s="129"/>
      <c r="IHV56" s="129"/>
      <c r="IHW56" s="129"/>
      <c r="IHX56" s="129"/>
      <c r="IHY56" s="129"/>
      <c r="IHZ56" s="129"/>
      <c r="IIA56" s="129"/>
      <c r="IIB56" s="129"/>
      <c r="IIC56" s="129"/>
      <c r="IID56" s="129"/>
      <c r="IIE56" s="129"/>
      <c r="IIF56" s="129"/>
      <c r="IIG56" s="129"/>
      <c r="IIH56" s="129"/>
      <c r="III56" s="129"/>
      <c r="IIJ56" s="129"/>
      <c r="IIK56" s="129"/>
      <c r="IIL56" s="129"/>
      <c r="IIM56" s="129"/>
      <c r="IIN56" s="129"/>
      <c r="IIO56" s="129"/>
      <c r="IIP56" s="129"/>
      <c r="IIQ56" s="129"/>
      <c r="IIR56" s="129"/>
      <c r="IIS56" s="129"/>
      <c r="IIT56" s="129"/>
      <c r="IIU56" s="129"/>
      <c r="IIV56" s="129"/>
      <c r="IIW56" s="129"/>
      <c r="IIX56" s="129"/>
      <c r="IIY56" s="129"/>
      <c r="IIZ56" s="129"/>
      <c r="IJA56" s="129"/>
      <c r="IJB56" s="129"/>
      <c r="IJC56" s="129"/>
      <c r="IJD56" s="129"/>
      <c r="IJE56" s="129"/>
      <c r="IJF56" s="129"/>
      <c r="IJG56" s="129"/>
      <c r="IJH56" s="129"/>
      <c r="IJI56" s="129"/>
      <c r="IJJ56" s="129"/>
      <c r="IJK56" s="129"/>
      <c r="IJL56" s="129"/>
      <c r="IJM56" s="129"/>
      <c r="IJN56" s="129"/>
      <c r="IJO56" s="129"/>
      <c r="IJP56" s="129"/>
      <c r="IJQ56" s="129"/>
      <c r="IJR56" s="129"/>
      <c r="IJS56" s="129"/>
      <c r="IJT56" s="129"/>
      <c r="IJU56" s="129"/>
      <c r="IJV56" s="129"/>
      <c r="IJW56" s="129"/>
      <c r="IJX56" s="129"/>
      <c r="IJY56" s="129"/>
      <c r="IJZ56" s="129"/>
      <c r="IKA56" s="129"/>
      <c r="IKB56" s="129"/>
      <c r="IKC56" s="129"/>
      <c r="IKD56" s="129"/>
      <c r="IKE56" s="129"/>
      <c r="IKF56" s="129"/>
      <c r="IKG56" s="129"/>
      <c r="IKH56" s="129"/>
      <c r="IKI56" s="129"/>
      <c r="IKJ56" s="129"/>
      <c r="IKK56" s="129"/>
      <c r="IKL56" s="129"/>
      <c r="IKM56" s="129"/>
      <c r="IKN56" s="129"/>
      <c r="IKO56" s="129"/>
      <c r="IKP56" s="129"/>
      <c r="IKQ56" s="129"/>
      <c r="IKR56" s="129"/>
      <c r="IKS56" s="129"/>
      <c r="IKT56" s="129"/>
      <c r="IKU56" s="129"/>
      <c r="IKV56" s="129"/>
      <c r="IKW56" s="129"/>
      <c r="IKX56" s="129"/>
      <c r="IKY56" s="129"/>
      <c r="IKZ56" s="129"/>
      <c r="ILA56" s="129"/>
      <c r="ILB56" s="129"/>
      <c r="ILC56" s="129"/>
      <c r="ILD56" s="129"/>
      <c r="ILE56" s="129"/>
      <c r="ILF56" s="129"/>
      <c r="ILG56" s="129"/>
      <c r="ILH56" s="129"/>
      <c r="ILI56" s="129"/>
      <c r="ILJ56" s="129"/>
      <c r="ILK56" s="129"/>
      <c r="ILL56" s="129"/>
      <c r="ILM56" s="129"/>
      <c r="ILN56" s="129"/>
      <c r="ILO56" s="129"/>
      <c r="ILP56" s="129"/>
      <c r="ILQ56" s="129"/>
      <c r="ILR56" s="129"/>
      <c r="ILS56" s="129"/>
      <c r="ILT56" s="129"/>
      <c r="ILU56" s="129"/>
      <c r="ILV56" s="129"/>
      <c r="ILW56" s="129"/>
      <c r="ILX56" s="129"/>
      <c r="ILY56" s="129"/>
      <c r="ILZ56" s="129"/>
      <c r="IMA56" s="129"/>
      <c r="IMB56" s="129"/>
      <c r="IMC56" s="129"/>
      <c r="IMD56" s="129"/>
      <c r="IME56" s="129"/>
      <c r="IMF56" s="129"/>
      <c r="IMG56" s="129"/>
      <c r="IMH56" s="129"/>
      <c r="IMI56" s="129"/>
      <c r="IMJ56" s="129"/>
      <c r="IMK56" s="129"/>
      <c r="IML56" s="129"/>
      <c r="IMM56" s="129"/>
      <c r="IMN56" s="129"/>
      <c r="IMO56" s="129"/>
      <c r="IMP56" s="129"/>
      <c r="IMQ56" s="129"/>
      <c r="IMR56" s="129"/>
      <c r="IMS56" s="129"/>
      <c r="IMT56" s="129"/>
      <c r="IMU56" s="129"/>
      <c r="IMV56" s="129"/>
      <c r="IMW56" s="129"/>
      <c r="IMX56" s="129"/>
      <c r="IMY56" s="129"/>
      <c r="IMZ56" s="129"/>
      <c r="INA56" s="129"/>
      <c r="INB56" s="129"/>
      <c r="INC56" s="129"/>
      <c r="IND56" s="129"/>
      <c r="INE56" s="129"/>
      <c r="INF56" s="129"/>
      <c r="ING56" s="129"/>
      <c r="INH56" s="129"/>
      <c r="INI56" s="129"/>
      <c r="INJ56" s="129"/>
      <c r="INK56" s="129"/>
      <c r="INL56" s="129"/>
      <c r="INM56" s="129"/>
      <c r="INN56" s="129"/>
      <c r="INO56" s="129"/>
      <c r="INP56" s="129"/>
      <c r="INQ56" s="129"/>
      <c r="INR56" s="129"/>
      <c r="INS56" s="129"/>
      <c r="INT56" s="129"/>
      <c r="INU56" s="129"/>
      <c r="INV56" s="129"/>
      <c r="INW56" s="129"/>
      <c r="INX56" s="129"/>
      <c r="INY56" s="129"/>
      <c r="INZ56" s="129"/>
      <c r="IOA56" s="129"/>
      <c r="IOB56" s="129"/>
      <c r="IOC56" s="129"/>
      <c r="IOD56" s="129"/>
      <c r="IOE56" s="129"/>
      <c r="IOF56" s="129"/>
      <c r="IOG56" s="129"/>
      <c r="IOH56" s="129"/>
      <c r="IOI56" s="129"/>
      <c r="IOJ56" s="129"/>
      <c r="IOK56" s="129"/>
      <c r="IOL56" s="129"/>
      <c r="IOM56" s="129"/>
      <c r="ION56" s="129"/>
      <c r="IOO56" s="129"/>
      <c r="IOP56" s="129"/>
      <c r="IOQ56" s="129"/>
      <c r="IOR56" s="129"/>
      <c r="IOS56" s="129"/>
      <c r="IOT56" s="129"/>
      <c r="IOU56" s="129"/>
      <c r="IOV56" s="129"/>
      <c r="IOW56" s="129"/>
      <c r="IOX56" s="129"/>
      <c r="IOY56" s="129"/>
      <c r="IOZ56" s="129"/>
      <c r="IPA56" s="129"/>
      <c r="IPB56" s="129"/>
      <c r="IPC56" s="129"/>
      <c r="IPD56" s="129"/>
      <c r="IPE56" s="129"/>
      <c r="IPF56" s="129"/>
      <c r="IPG56" s="129"/>
      <c r="IPH56" s="129"/>
      <c r="IPI56" s="129"/>
      <c r="IPJ56" s="129"/>
      <c r="IPK56" s="129"/>
      <c r="IPL56" s="129"/>
      <c r="IPM56" s="129"/>
      <c r="IPN56" s="129"/>
      <c r="IPO56" s="129"/>
      <c r="IPP56" s="129"/>
      <c r="IPQ56" s="129"/>
      <c r="IPR56" s="129"/>
      <c r="IPS56" s="129"/>
      <c r="IPT56" s="129"/>
      <c r="IPU56" s="129"/>
      <c r="IPV56" s="129"/>
      <c r="IPW56" s="129"/>
      <c r="IPX56" s="129"/>
      <c r="IPY56" s="129"/>
      <c r="IPZ56" s="129"/>
      <c r="IQA56" s="129"/>
      <c r="IQB56" s="129"/>
      <c r="IQC56" s="129"/>
      <c r="IQD56" s="129"/>
      <c r="IQE56" s="129"/>
      <c r="IQF56" s="129"/>
      <c r="IQG56" s="129"/>
      <c r="IQH56" s="129"/>
      <c r="IQI56" s="129"/>
      <c r="IQJ56" s="129"/>
      <c r="IQK56" s="129"/>
      <c r="IQL56" s="129"/>
      <c r="IQM56" s="129"/>
      <c r="IQN56" s="129"/>
      <c r="IQO56" s="129"/>
      <c r="IQP56" s="129"/>
      <c r="IQQ56" s="129"/>
      <c r="IQR56" s="129"/>
      <c r="IQS56" s="129"/>
      <c r="IQT56" s="129"/>
      <c r="IQU56" s="129"/>
      <c r="IQV56" s="129"/>
      <c r="IQW56" s="129"/>
      <c r="IQX56" s="129"/>
      <c r="IQY56" s="129"/>
      <c r="IQZ56" s="129"/>
      <c r="IRA56" s="129"/>
      <c r="IRB56" s="129"/>
      <c r="IRC56" s="129"/>
      <c r="IRD56" s="129"/>
      <c r="IRE56" s="129"/>
      <c r="IRF56" s="129"/>
      <c r="IRG56" s="129"/>
      <c r="IRH56" s="129"/>
      <c r="IRI56" s="129"/>
      <c r="IRJ56" s="129"/>
      <c r="IRK56" s="129"/>
      <c r="IRL56" s="129"/>
      <c r="IRM56" s="129"/>
      <c r="IRN56" s="129"/>
      <c r="IRO56" s="129"/>
      <c r="IRP56" s="129"/>
      <c r="IRQ56" s="129"/>
      <c r="IRR56" s="129"/>
      <c r="IRS56" s="129"/>
      <c r="IRT56" s="129"/>
      <c r="IRU56" s="129"/>
      <c r="IRV56" s="129"/>
      <c r="IRW56" s="129"/>
      <c r="IRX56" s="129"/>
      <c r="IRY56" s="129"/>
      <c r="IRZ56" s="129"/>
      <c r="ISA56" s="129"/>
      <c r="ISB56" s="129"/>
      <c r="ISC56" s="129"/>
      <c r="ISD56" s="129"/>
      <c r="ISE56" s="129"/>
      <c r="ISF56" s="129"/>
      <c r="ISG56" s="129"/>
      <c r="ISH56" s="129"/>
      <c r="ISI56" s="129"/>
      <c r="ISJ56" s="129"/>
      <c r="ISK56" s="129"/>
      <c r="ISL56" s="129"/>
      <c r="ISM56" s="129"/>
      <c r="ISN56" s="129"/>
      <c r="ISO56" s="129"/>
      <c r="ISP56" s="129"/>
      <c r="ISQ56" s="129"/>
      <c r="ISR56" s="129"/>
      <c r="ISS56" s="129"/>
      <c r="IST56" s="129"/>
      <c r="ISU56" s="129"/>
      <c r="ISV56" s="129"/>
      <c r="ISW56" s="129"/>
      <c r="ISX56" s="129"/>
      <c r="ISY56" s="129"/>
      <c r="ISZ56" s="129"/>
      <c r="ITA56" s="129"/>
      <c r="ITB56" s="129"/>
      <c r="ITC56" s="129"/>
      <c r="ITD56" s="129"/>
      <c r="ITE56" s="129"/>
      <c r="ITF56" s="129"/>
      <c r="ITG56" s="129"/>
      <c r="ITH56" s="129"/>
      <c r="ITI56" s="129"/>
      <c r="ITJ56" s="129"/>
      <c r="ITK56" s="129"/>
      <c r="ITL56" s="129"/>
      <c r="ITM56" s="129"/>
      <c r="ITN56" s="129"/>
      <c r="ITO56" s="129"/>
      <c r="ITP56" s="129"/>
      <c r="ITQ56" s="129"/>
      <c r="ITR56" s="129"/>
      <c r="ITS56" s="129"/>
      <c r="ITT56" s="129"/>
      <c r="ITU56" s="129"/>
      <c r="ITV56" s="129"/>
      <c r="ITW56" s="129"/>
      <c r="ITX56" s="129"/>
      <c r="ITY56" s="129"/>
      <c r="ITZ56" s="129"/>
      <c r="IUA56" s="129"/>
      <c r="IUB56" s="129"/>
      <c r="IUC56" s="129"/>
      <c r="IUD56" s="129"/>
      <c r="IUE56" s="129"/>
      <c r="IUF56" s="129"/>
      <c r="IUG56" s="129"/>
      <c r="IUH56" s="129"/>
      <c r="IUI56" s="129"/>
      <c r="IUJ56" s="129"/>
      <c r="IUK56" s="129"/>
      <c r="IUL56" s="129"/>
      <c r="IUM56" s="129"/>
      <c r="IUN56" s="129"/>
      <c r="IUO56" s="129"/>
      <c r="IUP56" s="129"/>
      <c r="IUQ56" s="129"/>
      <c r="IUR56" s="129"/>
      <c r="IUS56" s="129"/>
      <c r="IUT56" s="129"/>
      <c r="IUU56" s="129"/>
      <c r="IUV56" s="129"/>
      <c r="IUW56" s="129"/>
      <c r="IUX56" s="129"/>
      <c r="IUY56" s="129"/>
      <c r="IUZ56" s="129"/>
      <c r="IVA56" s="129"/>
      <c r="IVB56" s="129"/>
      <c r="IVC56" s="129"/>
      <c r="IVD56" s="129"/>
      <c r="IVE56" s="129"/>
      <c r="IVF56" s="129"/>
      <c r="IVG56" s="129"/>
      <c r="IVH56" s="129"/>
      <c r="IVI56" s="129"/>
      <c r="IVJ56" s="129"/>
      <c r="IVK56" s="129"/>
      <c r="IVL56" s="129"/>
      <c r="IVM56" s="129"/>
      <c r="IVN56" s="129"/>
      <c r="IVO56" s="129"/>
      <c r="IVP56" s="129"/>
      <c r="IVQ56" s="129"/>
      <c r="IVR56" s="129"/>
      <c r="IVS56" s="129"/>
      <c r="IVT56" s="129"/>
      <c r="IVU56" s="129"/>
      <c r="IVV56" s="129"/>
      <c r="IVW56" s="129"/>
      <c r="IVX56" s="129"/>
      <c r="IVY56" s="129"/>
      <c r="IVZ56" s="129"/>
      <c r="IWA56" s="129"/>
      <c r="IWB56" s="129"/>
      <c r="IWC56" s="129"/>
      <c r="IWD56" s="129"/>
      <c r="IWE56" s="129"/>
      <c r="IWF56" s="129"/>
      <c r="IWG56" s="129"/>
      <c r="IWH56" s="129"/>
      <c r="IWI56" s="129"/>
      <c r="IWJ56" s="129"/>
      <c r="IWK56" s="129"/>
      <c r="IWL56" s="129"/>
      <c r="IWM56" s="129"/>
      <c r="IWN56" s="129"/>
      <c r="IWO56" s="129"/>
      <c r="IWP56" s="129"/>
      <c r="IWQ56" s="129"/>
      <c r="IWR56" s="129"/>
      <c r="IWS56" s="129"/>
      <c r="IWT56" s="129"/>
      <c r="IWU56" s="129"/>
      <c r="IWV56" s="129"/>
      <c r="IWW56" s="129"/>
      <c r="IWX56" s="129"/>
      <c r="IWY56" s="129"/>
      <c r="IWZ56" s="129"/>
      <c r="IXA56" s="129"/>
      <c r="IXB56" s="129"/>
      <c r="IXC56" s="129"/>
      <c r="IXD56" s="129"/>
      <c r="IXE56" s="129"/>
      <c r="IXF56" s="129"/>
      <c r="IXG56" s="129"/>
      <c r="IXH56" s="129"/>
      <c r="IXI56" s="129"/>
      <c r="IXJ56" s="129"/>
      <c r="IXK56" s="129"/>
      <c r="IXL56" s="129"/>
      <c r="IXM56" s="129"/>
      <c r="IXN56" s="129"/>
      <c r="IXO56" s="129"/>
      <c r="IXP56" s="129"/>
      <c r="IXQ56" s="129"/>
      <c r="IXR56" s="129"/>
      <c r="IXS56" s="129"/>
      <c r="IXT56" s="129"/>
      <c r="IXU56" s="129"/>
      <c r="IXV56" s="129"/>
      <c r="IXW56" s="129"/>
      <c r="IXX56" s="129"/>
      <c r="IXY56" s="129"/>
      <c r="IXZ56" s="129"/>
      <c r="IYA56" s="129"/>
      <c r="IYB56" s="129"/>
      <c r="IYC56" s="129"/>
      <c r="IYD56" s="129"/>
      <c r="IYE56" s="129"/>
      <c r="IYF56" s="129"/>
      <c r="IYG56" s="129"/>
      <c r="IYH56" s="129"/>
      <c r="IYI56" s="129"/>
      <c r="IYJ56" s="129"/>
      <c r="IYK56" s="129"/>
      <c r="IYL56" s="129"/>
      <c r="IYM56" s="129"/>
      <c r="IYN56" s="129"/>
      <c r="IYO56" s="129"/>
      <c r="IYP56" s="129"/>
      <c r="IYQ56" s="129"/>
      <c r="IYR56" s="129"/>
      <c r="IYS56" s="129"/>
      <c r="IYT56" s="129"/>
      <c r="IYU56" s="129"/>
      <c r="IYV56" s="129"/>
      <c r="IYW56" s="129"/>
      <c r="IYX56" s="129"/>
      <c r="IYY56" s="129"/>
      <c r="IYZ56" s="129"/>
      <c r="IZA56" s="129"/>
      <c r="IZB56" s="129"/>
      <c r="IZC56" s="129"/>
      <c r="IZD56" s="129"/>
      <c r="IZE56" s="129"/>
      <c r="IZF56" s="129"/>
      <c r="IZG56" s="129"/>
      <c r="IZH56" s="129"/>
      <c r="IZI56" s="129"/>
      <c r="IZJ56" s="129"/>
      <c r="IZK56" s="129"/>
      <c r="IZL56" s="129"/>
      <c r="IZM56" s="129"/>
      <c r="IZN56" s="129"/>
      <c r="IZO56" s="129"/>
      <c r="IZP56" s="129"/>
      <c r="IZQ56" s="129"/>
      <c r="IZR56" s="129"/>
      <c r="IZS56" s="129"/>
      <c r="IZT56" s="129"/>
      <c r="IZU56" s="129"/>
      <c r="IZV56" s="129"/>
      <c r="IZW56" s="129"/>
      <c r="IZX56" s="129"/>
      <c r="IZY56" s="129"/>
      <c r="IZZ56" s="129"/>
      <c r="JAA56" s="129"/>
      <c r="JAB56" s="129"/>
      <c r="JAC56" s="129"/>
      <c r="JAD56" s="129"/>
      <c r="JAE56" s="129"/>
      <c r="JAF56" s="129"/>
      <c r="JAG56" s="129"/>
      <c r="JAH56" s="129"/>
      <c r="JAI56" s="129"/>
      <c r="JAJ56" s="129"/>
      <c r="JAK56" s="129"/>
      <c r="JAL56" s="129"/>
      <c r="JAM56" s="129"/>
      <c r="JAN56" s="129"/>
      <c r="JAO56" s="129"/>
      <c r="JAP56" s="129"/>
      <c r="JAQ56" s="129"/>
      <c r="JAR56" s="129"/>
      <c r="JAS56" s="129"/>
      <c r="JAT56" s="129"/>
      <c r="JAU56" s="129"/>
      <c r="JAV56" s="129"/>
      <c r="JAW56" s="129"/>
      <c r="JAX56" s="129"/>
      <c r="JAY56" s="129"/>
      <c r="JAZ56" s="129"/>
      <c r="JBA56" s="129"/>
      <c r="JBB56" s="129"/>
      <c r="JBC56" s="129"/>
      <c r="JBD56" s="129"/>
      <c r="JBE56" s="129"/>
      <c r="JBF56" s="129"/>
      <c r="JBG56" s="129"/>
      <c r="JBH56" s="129"/>
      <c r="JBI56" s="129"/>
      <c r="JBJ56" s="129"/>
      <c r="JBK56" s="129"/>
      <c r="JBL56" s="129"/>
      <c r="JBM56" s="129"/>
      <c r="JBN56" s="129"/>
      <c r="JBO56" s="129"/>
      <c r="JBP56" s="129"/>
      <c r="JBQ56" s="129"/>
      <c r="JBR56" s="129"/>
      <c r="JBS56" s="129"/>
      <c r="JBT56" s="129"/>
      <c r="JBU56" s="129"/>
      <c r="JBV56" s="129"/>
      <c r="JBW56" s="129"/>
      <c r="JBX56" s="129"/>
      <c r="JBY56" s="129"/>
      <c r="JBZ56" s="129"/>
      <c r="JCA56" s="129"/>
      <c r="JCB56" s="129"/>
      <c r="JCC56" s="129"/>
      <c r="JCD56" s="129"/>
      <c r="JCE56" s="129"/>
      <c r="JCF56" s="129"/>
      <c r="JCG56" s="129"/>
      <c r="JCH56" s="129"/>
      <c r="JCI56" s="129"/>
      <c r="JCJ56" s="129"/>
      <c r="JCK56" s="129"/>
      <c r="JCL56" s="129"/>
      <c r="JCM56" s="129"/>
      <c r="JCN56" s="129"/>
      <c r="JCO56" s="129"/>
      <c r="JCP56" s="129"/>
      <c r="JCQ56" s="129"/>
      <c r="JCR56" s="129"/>
      <c r="JCS56" s="129"/>
      <c r="JCT56" s="129"/>
      <c r="JCU56" s="129"/>
      <c r="JCV56" s="129"/>
      <c r="JCW56" s="129"/>
      <c r="JCX56" s="129"/>
      <c r="JCY56" s="129"/>
      <c r="JCZ56" s="129"/>
      <c r="JDA56" s="129"/>
      <c r="JDB56" s="129"/>
      <c r="JDC56" s="129"/>
      <c r="JDD56" s="129"/>
      <c r="JDE56" s="129"/>
      <c r="JDF56" s="129"/>
      <c r="JDG56" s="129"/>
      <c r="JDH56" s="129"/>
      <c r="JDI56" s="129"/>
      <c r="JDJ56" s="129"/>
      <c r="JDK56" s="129"/>
      <c r="JDL56" s="129"/>
      <c r="JDM56" s="129"/>
      <c r="JDN56" s="129"/>
      <c r="JDO56" s="129"/>
      <c r="JDP56" s="129"/>
      <c r="JDQ56" s="129"/>
      <c r="JDR56" s="129"/>
      <c r="JDS56" s="129"/>
      <c r="JDT56" s="129"/>
      <c r="JDU56" s="129"/>
      <c r="JDV56" s="129"/>
      <c r="JDW56" s="129"/>
      <c r="JDX56" s="129"/>
      <c r="JDY56" s="129"/>
      <c r="JDZ56" s="129"/>
      <c r="JEA56" s="129"/>
      <c r="JEB56" s="129"/>
      <c r="JEC56" s="129"/>
      <c r="JED56" s="129"/>
      <c r="JEE56" s="129"/>
      <c r="JEF56" s="129"/>
      <c r="JEG56" s="129"/>
      <c r="JEH56" s="129"/>
      <c r="JEI56" s="129"/>
      <c r="JEJ56" s="129"/>
      <c r="JEK56" s="129"/>
      <c r="JEL56" s="129"/>
      <c r="JEM56" s="129"/>
      <c r="JEN56" s="129"/>
      <c r="JEO56" s="129"/>
      <c r="JEP56" s="129"/>
      <c r="JEQ56" s="129"/>
      <c r="JER56" s="129"/>
      <c r="JES56" s="129"/>
      <c r="JET56" s="129"/>
      <c r="JEU56" s="129"/>
      <c r="JEV56" s="129"/>
      <c r="JEW56" s="129"/>
      <c r="JEX56" s="129"/>
      <c r="JEY56" s="129"/>
      <c r="JEZ56" s="129"/>
      <c r="JFA56" s="129"/>
      <c r="JFB56" s="129"/>
      <c r="JFC56" s="129"/>
      <c r="JFD56" s="129"/>
      <c r="JFE56" s="129"/>
      <c r="JFF56" s="129"/>
      <c r="JFG56" s="129"/>
      <c r="JFH56" s="129"/>
      <c r="JFI56" s="129"/>
      <c r="JFJ56" s="129"/>
      <c r="JFK56" s="129"/>
      <c r="JFL56" s="129"/>
      <c r="JFM56" s="129"/>
      <c r="JFN56" s="129"/>
      <c r="JFO56" s="129"/>
      <c r="JFP56" s="129"/>
      <c r="JFQ56" s="129"/>
      <c r="JFR56" s="129"/>
      <c r="JFS56" s="129"/>
      <c r="JFT56" s="129"/>
      <c r="JFU56" s="129"/>
      <c r="JFV56" s="129"/>
      <c r="JFW56" s="129"/>
      <c r="JFX56" s="129"/>
      <c r="JFY56" s="129"/>
      <c r="JFZ56" s="129"/>
      <c r="JGA56" s="129"/>
      <c r="JGB56" s="129"/>
      <c r="JGC56" s="129"/>
      <c r="JGD56" s="129"/>
      <c r="JGE56" s="129"/>
      <c r="JGF56" s="129"/>
      <c r="JGG56" s="129"/>
      <c r="JGH56" s="129"/>
      <c r="JGI56" s="129"/>
      <c r="JGJ56" s="129"/>
      <c r="JGK56" s="129"/>
      <c r="JGL56" s="129"/>
      <c r="JGM56" s="129"/>
      <c r="JGN56" s="129"/>
      <c r="JGO56" s="129"/>
      <c r="JGP56" s="129"/>
      <c r="JGQ56" s="129"/>
      <c r="JGR56" s="129"/>
      <c r="JGS56" s="129"/>
      <c r="JGT56" s="129"/>
      <c r="JGU56" s="129"/>
      <c r="JGV56" s="129"/>
      <c r="JGW56" s="129"/>
      <c r="JGX56" s="129"/>
      <c r="JGY56" s="129"/>
      <c r="JGZ56" s="129"/>
      <c r="JHA56" s="129"/>
      <c r="JHB56" s="129"/>
      <c r="JHC56" s="129"/>
      <c r="JHD56" s="129"/>
      <c r="JHE56" s="129"/>
      <c r="JHF56" s="129"/>
      <c r="JHG56" s="129"/>
      <c r="JHH56" s="129"/>
      <c r="JHI56" s="129"/>
      <c r="JHJ56" s="129"/>
      <c r="JHK56" s="129"/>
      <c r="JHL56" s="129"/>
      <c r="JHM56" s="129"/>
      <c r="JHN56" s="129"/>
      <c r="JHO56" s="129"/>
      <c r="JHP56" s="129"/>
      <c r="JHQ56" s="129"/>
      <c r="JHR56" s="129"/>
      <c r="JHS56" s="129"/>
      <c r="JHT56" s="129"/>
      <c r="JHU56" s="129"/>
      <c r="JHV56" s="129"/>
      <c r="JHW56" s="129"/>
      <c r="JHX56" s="129"/>
      <c r="JHY56" s="129"/>
      <c r="JHZ56" s="129"/>
      <c r="JIA56" s="129"/>
      <c r="JIB56" s="129"/>
      <c r="JIC56" s="129"/>
      <c r="JID56" s="129"/>
      <c r="JIE56" s="129"/>
      <c r="JIF56" s="129"/>
      <c r="JIG56" s="129"/>
      <c r="JIH56" s="129"/>
      <c r="JII56" s="129"/>
      <c r="JIJ56" s="129"/>
      <c r="JIK56" s="129"/>
      <c r="JIL56" s="129"/>
      <c r="JIM56" s="129"/>
      <c r="JIN56" s="129"/>
      <c r="JIO56" s="129"/>
      <c r="JIP56" s="129"/>
      <c r="JIQ56" s="129"/>
      <c r="JIR56" s="129"/>
      <c r="JIS56" s="129"/>
      <c r="JIT56" s="129"/>
      <c r="JIU56" s="129"/>
      <c r="JIV56" s="129"/>
      <c r="JIW56" s="129"/>
      <c r="JIX56" s="129"/>
      <c r="JIY56" s="129"/>
      <c r="JIZ56" s="129"/>
      <c r="JJA56" s="129"/>
      <c r="JJB56" s="129"/>
      <c r="JJC56" s="129"/>
      <c r="JJD56" s="129"/>
      <c r="JJE56" s="129"/>
      <c r="JJF56" s="129"/>
      <c r="JJG56" s="129"/>
      <c r="JJH56" s="129"/>
      <c r="JJI56" s="129"/>
      <c r="JJJ56" s="129"/>
      <c r="JJK56" s="129"/>
      <c r="JJL56" s="129"/>
      <c r="JJM56" s="129"/>
      <c r="JJN56" s="129"/>
      <c r="JJO56" s="129"/>
      <c r="JJP56" s="129"/>
      <c r="JJQ56" s="129"/>
      <c r="JJR56" s="129"/>
      <c r="JJS56" s="129"/>
      <c r="JJT56" s="129"/>
      <c r="JJU56" s="129"/>
      <c r="JJV56" s="129"/>
      <c r="JJW56" s="129"/>
      <c r="JJX56" s="129"/>
      <c r="JJY56" s="129"/>
      <c r="JJZ56" s="129"/>
      <c r="JKA56" s="129"/>
      <c r="JKB56" s="129"/>
      <c r="JKC56" s="129"/>
      <c r="JKD56" s="129"/>
      <c r="JKE56" s="129"/>
      <c r="JKF56" s="129"/>
      <c r="JKG56" s="129"/>
      <c r="JKH56" s="129"/>
      <c r="JKI56" s="129"/>
      <c r="JKJ56" s="129"/>
      <c r="JKK56" s="129"/>
      <c r="JKL56" s="129"/>
      <c r="JKM56" s="129"/>
      <c r="JKN56" s="129"/>
      <c r="JKO56" s="129"/>
      <c r="JKP56" s="129"/>
      <c r="JKQ56" s="129"/>
      <c r="JKR56" s="129"/>
      <c r="JKS56" s="129"/>
      <c r="JKT56" s="129"/>
      <c r="JKU56" s="129"/>
      <c r="JKV56" s="129"/>
      <c r="JKW56" s="129"/>
      <c r="JKX56" s="129"/>
      <c r="JKY56" s="129"/>
      <c r="JKZ56" s="129"/>
      <c r="JLA56" s="129"/>
      <c r="JLB56" s="129"/>
      <c r="JLC56" s="129"/>
      <c r="JLD56" s="129"/>
      <c r="JLE56" s="129"/>
      <c r="JLF56" s="129"/>
      <c r="JLG56" s="129"/>
      <c r="JLH56" s="129"/>
      <c r="JLI56" s="129"/>
      <c r="JLJ56" s="129"/>
      <c r="JLK56" s="129"/>
      <c r="JLL56" s="129"/>
      <c r="JLM56" s="129"/>
      <c r="JLN56" s="129"/>
      <c r="JLO56" s="129"/>
      <c r="JLP56" s="129"/>
      <c r="JLQ56" s="129"/>
      <c r="JLR56" s="129"/>
      <c r="JLS56" s="129"/>
      <c r="JLT56" s="129"/>
      <c r="JLU56" s="129"/>
      <c r="JLV56" s="129"/>
      <c r="JLW56" s="129"/>
      <c r="JLX56" s="129"/>
      <c r="JLY56" s="129"/>
      <c r="JLZ56" s="129"/>
      <c r="JMA56" s="129"/>
      <c r="JMB56" s="129"/>
      <c r="JMC56" s="129"/>
      <c r="JMD56" s="129"/>
      <c r="JME56" s="129"/>
      <c r="JMF56" s="129"/>
      <c r="JMG56" s="129"/>
      <c r="JMH56" s="129"/>
      <c r="JMI56" s="129"/>
      <c r="JMJ56" s="129"/>
      <c r="JMK56" s="129"/>
      <c r="JML56" s="129"/>
      <c r="JMM56" s="129"/>
      <c r="JMN56" s="129"/>
      <c r="JMO56" s="129"/>
      <c r="JMP56" s="129"/>
      <c r="JMQ56" s="129"/>
      <c r="JMR56" s="129"/>
      <c r="JMS56" s="129"/>
      <c r="JMT56" s="129"/>
      <c r="JMU56" s="129"/>
      <c r="JMV56" s="129"/>
      <c r="JMW56" s="129"/>
      <c r="JMX56" s="129"/>
      <c r="JMY56" s="129"/>
      <c r="JMZ56" s="129"/>
      <c r="JNA56" s="129"/>
      <c r="JNB56" s="129"/>
      <c r="JNC56" s="129"/>
      <c r="JND56" s="129"/>
      <c r="JNE56" s="129"/>
      <c r="JNF56" s="129"/>
      <c r="JNG56" s="129"/>
      <c r="JNH56" s="129"/>
      <c r="JNI56" s="129"/>
      <c r="JNJ56" s="129"/>
      <c r="JNK56" s="129"/>
      <c r="JNL56" s="129"/>
      <c r="JNM56" s="129"/>
      <c r="JNN56" s="129"/>
      <c r="JNO56" s="129"/>
      <c r="JNP56" s="129"/>
      <c r="JNQ56" s="129"/>
      <c r="JNR56" s="129"/>
      <c r="JNS56" s="129"/>
      <c r="JNT56" s="129"/>
      <c r="JNU56" s="129"/>
      <c r="JNV56" s="129"/>
      <c r="JNW56" s="129"/>
      <c r="JNX56" s="129"/>
      <c r="JNY56" s="129"/>
      <c r="JNZ56" s="129"/>
      <c r="JOA56" s="129"/>
      <c r="JOB56" s="129"/>
      <c r="JOC56" s="129"/>
      <c r="JOD56" s="129"/>
      <c r="JOE56" s="129"/>
      <c r="JOF56" s="129"/>
      <c r="JOG56" s="129"/>
      <c r="JOH56" s="129"/>
      <c r="JOI56" s="129"/>
      <c r="JOJ56" s="129"/>
      <c r="JOK56" s="129"/>
      <c r="JOL56" s="129"/>
      <c r="JOM56" s="129"/>
      <c r="JON56" s="129"/>
      <c r="JOO56" s="129"/>
      <c r="JOP56" s="129"/>
      <c r="JOQ56" s="129"/>
      <c r="JOR56" s="129"/>
      <c r="JOS56" s="129"/>
      <c r="JOT56" s="129"/>
      <c r="JOU56" s="129"/>
      <c r="JOV56" s="129"/>
      <c r="JOW56" s="129"/>
      <c r="JOX56" s="129"/>
      <c r="JOY56" s="129"/>
      <c r="JOZ56" s="129"/>
      <c r="JPA56" s="129"/>
      <c r="JPB56" s="129"/>
      <c r="JPC56" s="129"/>
      <c r="JPD56" s="129"/>
      <c r="JPE56" s="129"/>
      <c r="JPF56" s="129"/>
      <c r="JPG56" s="129"/>
      <c r="JPH56" s="129"/>
      <c r="JPI56" s="129"/>
      <c r="JPJ56" s="129"/>
      <c r="JPK56" s="129"/>
      <c r="JPL56" s="129"/>
      <c r="JPM56" s="129"/>
      <c r="JPN56" s="129"/>
      <c r="JPO56" s="129"/>
      <c r="JPP56" s="129"/>
      <c r="JPQ56" s="129"/>
      <c r="JPR56" s="129"/>
      <c r="JPS56" s="129"/>
      <c r="JPT56" s="129"/>
      <c r="JPU56" s="129"/>
      <c r="JPV56" s="129"/>
      <c r="JPW56" s="129"/>
      <c r="JPX56" s="129"/>
      <c r="JPY56" s="129"/>
      <c r="JPZ56" s="129"/>
      <c r="JQA56" s="129"/>
      <c r="JQB56" s="129"/>
      <c r="JQC56" s="129"/>
      <c r="JQD56" s="129"/>
      <c r="JQE56" s="129"/>
      <c r="JQF56" s="129"/>
      <c r="JQG56" s="129"/>
      <c r="JQH56" s="129"/>
      <c r="JQI56" s="129"/>
      <c r="JQJ56" s="129"/>
      <c r="JQK56" s="129"/>
      <c r="JQL56" s="129"/>
      <c r="JQM56" s="129"/>
      <c r="JQN56" s="129"/>
      <c r="JQO56" s="129"/>
      <c r="JQP56" s="129"/>
      <c r="JQQ56" s="129"/>
      <c r="JQR56" s="129"/>
      <c r="JQS56" s="129"/>
      <c r="JQT56" s="129"/>
      <c r="JQU56" s="129"/>
      <c r="JQV56" s="129"/>
      <c r="JQW56" s="129"/>
      <c r="JQX56" s="129"/>
      <c r="JQY56" s="129"/>
      <c r="JQZ56" s="129"/>
      <c r="JRA56" s="129"/>
      <c r="JRB56" s="129"/>
      <c r="JRC56" s="129"/>
      <c r="JRD56" s="129"/>
      <c r="JRE56" s="129"/>
      <c r="JRF56" s="129"/>
      <c r="JRG56" s="129"/>
      <c r="JRH56" s="129"/>
      <c r="JRI56" s="129"/>
      <c r="JRJ56" s="129"/>
      <c r="JRK56" s="129"/>
      <c r="JRL56" s="129"/>
      <c r="JRM56" s="129"/>
      <c r="JRN56" s="129"/>
      <c r="JRO56" s="129"/>
      <c r="JRP56" s="129"/>
      <c r="JRQ56" s="129"/>
      <c r="JRR56" s="129"/>
      <c r="JRS56" s="129"/>
      <c r="JRT56" s="129"/>
      <c r="JRU56" s="129"/>
      <c r="JRV56" s="129"/>
      <c r="JRW56" s="129"/>
      <c r="JRX56" s="129"/>
      <c r="JRY56" s="129"/>
      <c r="JRZ56" s="129"/>
      <c r="JSA56" s="129"/>
      <c r="JSB56" s="129"/>
      <c r="JSC56" s="129"/>
      <c r="JSD56" s="129"/>
      <c r="JSE56" s="129"/>
      <c r="JSF56" s="129"/>
      <c r="JSG56" s="129"/>
      <c r="JSH56" s="129"/>
      <c r="JSI56" s="129"/>
      <c r="JSJ56" s="129"/>
      <c r="JSK56" s="129"/>
      <c r="JSL56" s="129"/>
      <c r="JSM56" s="129"/>
      <c r="JSN56" s="129"/>
      <c r="JSO56" s="129"/>
      <c r="JSP56" s="129"/>
      <c r="JSQ56" s="129"/>
      <c r="JSR56" s="129"/>
      <c r="JSS56" s="129"/>
      <c r="JST56" s="129"/>
      <c r="JSU56" s="129"/>
      <c r="JSV56" s="129"/>
      <c r="JSW56" s="129"/>
      <c r="JSX56" s="129"/>
      <c r="JSY56" s="129"/>
      <c r="JSZ56" s="129"/>
      <c r="JTA56" s="129"/>
      <c r="JTB56" s="129"/>
      <c r="JTC56" s="129"/>
      <c r="JTD56" s="129"/>
      <c r="JTE56" s="129"/>
      <c r="JTF56" s="129"/>
      <c r="JTG56" s="129"/>
      <c r="JTH56" s="129"/>
      <c r="JTI56" s="129"/>
      <c r="JTJ56" s="129"/>
      <c r="JTK56" s="129"/>
      <c r="JTL56" s="129"/>
      <c r="JTM56" s="129"/>
      <c r="JTN56" s="129"/>
      <c r="JTO56" s="129"/>
      <c r="JTP56" s="129"/>
      <c r="JTQ56" s="129"/>
      <c r="JTR56" s="129"/>
      <c r="JTS56" s="129"/>
      <c r="JTT56" s="129"/>
      <c r="JTU56" s="129"/>
      <c r="JTV56" s="129"/>
      <c r="JTW56" s="129"/>
      <c r="JTX56" s="129"/>
      <c r="JTY56" s="129"/>
      <c r="JTZ56" s="129"/>
      <c r="JUA56" s="129"/>
      <c r="JUB56" s="129"/>
      <c r="JUC56" s="129"/>
      <c r="JUD56" s="129"/>
      <c r="JUE56" s="129"/>
      <c r="JUF56" s="129"/>
      <c r="JUG56" s="129"/>
      <c r="JUH56" s="129"/>
      <c r="JUI56" s="129"/>
      <c r="JUJ56" s="129"/>
      <c r="JUK56" s="129"/>
      <c r="JUL56" s="129"/>
      <c r="JUM56" s="129"/>
      <c r="JUN56" s="129"/>
      <c r="JUO56" s="129"/>
      <c r="JUP56" s="129"/>
      <c r="JUQ56" s="129"/>
      <c r="JUR56" s="129"/>
      <c r="JUS56" s="129"/>
      <c r="JUT56" s="129"/>
      <c r="JUU56" s="129"/>
      <c r="JUV56" s="129"/>
      <c r="JUW56" s="129"/>
      <c r="JUX56" s="129"/>
      <c r="JUY56" s="129"/>
      <c r="JUZ56" s="129"/>
      <c r="JVA56" s="129"/>
      <c r="JVB56" s="129"/>
      <c r="JVC56" s="129"/>
      <c r="JVD56" s="129"/>
      <c r="JVE56" s="129"/>
      <c r="JVF56" s="129"/>
      <c r="JVG56" s="129"/>
      <c r="JVH56" s="129"/>
      <c r="JVI56" s="129"/>
      <c r="JVJ56" s="129"/>
      <c r="JVK56" s="129"/>
      <c r="JVL56" s="129"/>
      <c r="JVM56" s="129"/>
      <c r="JVN56" s="129"/>
      <c r="JVO56" s="129"/>
      <c r="JVP56" s="129"/>
      <c r="JVQ56" s="129"/>
      <c r="JVR56" s="129"/>
      <c r="JVS56" s="129"/>
      <c r="JVT56" s="129"/>
      <c r="JVU56" s="129"/>
      <c r="JVV56" s="129"/>
      <c r="JVW56" s="129"/>
      <c r="JVX56" s="129"/>
      <c r="JVY56" s="129"/>
      <c r="JVZ56" s="129"/>
      <c r="JWA56" s="129"/>
      <c r="JWB56" s="129"/>
      <c r="JWC56" s="129"/>
      <c r="JWD56" s="129"/>
      <c r="JWE56" s="129"/>
      <c r="JWF56" s="129"/>
      <c r="JWG56" s="129"/>
      <c r="JWH56" s="129"/>
      <c r="JWI56" s="129"/>
      <c r="JWJ56" s="129"/>
      <c r="JWK56" s="129"/>
      <c r="JWL56" s="129"/>
      <c r="JWM56" s="129"/>
      <c r="JWN56" s="129"/>
      <c r="JWO56" s="129"/>
      <c r="JWP56" s="129"/>
      <c r="JWQ56" s="129"/>
      <c r="JWR56" s="129"/>
      <c r="JWS56" s="129"/>
      <c r="JWT56" s="129"/>
      <c r="JWU56" s="129"/>
      <c r="JWV56" s="129"/>
      <c r="JWW56" s="129"/>
      <c r="JWX56" s="129"/>
      <c r="JWY56" s="129"/>
      <c r="JWZ56" s="129"/>
      <c r="JXA56" s="129"/>
      <c r="JXB56" s="129"/>
      <c r="JXC56" s="129"/>
      <c r="JXD56" s="129"/>
      <c r="JXE56" s="129"/>
      <c r="JXF56" s="129"/>
      <c r="JXG56" s="129"/>
      <c r="JXH56" s="129"/>
      <c r="JXI56" s="129"/>
      <c r="JXJ56" s="129"/>
      <c r="JXK56" s="129"/>
      <c r="JXL56" s="129"/>
      <c r="JXM56" s="129"/>
      <c r="JXN56" s="129"/>
      <c r="JXO56" s="129"/>
      <c r="JXP56" s="129"/>
      <c r="JXQ56" s="129"/>
      <c r="JXR56" s="129"/>
      <c r="JXS56" s="129"/>
      <c r="JXT56" s="129"/>
      <c r="JXU56" s="129"/>
      <c r="JXV56" s="129"/>
      <c r="JXW56" s="129"/>
      <c r="JXX56" s="129"/>
      <c r="JXY56" s="129"/>
      <c r="JXZ56" s="129"/>
      <c r="JYA56" s="129"/>
      <c r="JYB56" s="129"/>
      <c r="JYC56" s="129"/>
      <c r="JYD56" s="129"/>
      <c r="JYE56" s="129"/>
      <c r="JYF56" s="129"/>
      <c r="JYG56" s="129"/>
      <c r="JYH56" s="129"/>
      <c r="JYI56" s="129"/>
      <c r="JYJ56" s="129"/>
      <c r="JYK56" s="129"/>
      <c r="JYL56" s="129"/>
      <c r="JYM56" s="129"/>
      <c r="JYN56" s="129"/>
      <c r="JYO56" s="129"/>
      <c r="JYP56" s="129"/>
      <c r="JYQ56" s="129"/>
      <c r="JYR56" s="129"/>
      <c r="JYS56" s="129"/>
      <c r="JYT56" s="129"/>
      <c r="JYU56" s="129"/>
      <c r="JYV56" s="129"/>
      <c r="JYW56" s="129"/>
      <c r="JYX56" s="129"/>
      <c r="JYY56" s="129"/>
      <c r="JYZ56" s="129"/>
      <c r="JZA56" s="129"/>
      <c r="JZB56" s="129"/>
      <c r="JZC56" s="129"/>
      <c r="JZD56" s="129"/>
      <c r="JZE56" s="129"/>
      <c r="JZF56" s="129"/>
      <c r="JZG56" s="129"/>
      <c r="JZH56" s="129"/>
      <c r="JZI56" s="129"/>
      <c r="JZJ56" s="129"/>
      <c r="JZK56" s="129"/>
      <c r="JZL56" s="129"/>
      <c r="JZM56" s="129"/>
      <c r="JZN56" s="129"/>
      <c r="JZO56" s="129"/>
      <c r="JZP56" s="129"/>
      <c r="JZQ56" s="129"/>
      <c r="JZR56" s="129"/>
      <c r="JZS56" s="129"/>
      <c r="JZT56" s="129"/>
      <c r="JZU56" s="129"/>
      <c r="JZV56" s="129"/>
      <c r="JZW56" s="129"/>
      <c r="JZX56" s="129"/>
      <c r="JZY56" s="129"/>
      <c r="JZZ56" s="129"/>
      <c r="KAA56" s="129"/>
      <c r="KAB56" s="129"/>
      <c r="KAC56" s="129"/>
      <c r="KAD56" s="129"/>
      <c r="KAE56" s="129"/>
      <c r="KAF56" s="129"/>
      <c r="KAG56" s="129"/>
      <c r="KAH56" s="129"/>
      <c r="KAI56" s="129"/>
      <c r="KAJ56" s="129"/>
      <c r="KAK56" s="129"/>
      <c r="KAL56" s="129"/>
      <c r="KAM56" s="129"/>
      <c r="KAN56" s="129"/>
      <c r="KAO56" s="129"/>
      <c r="KAP56" s="129"/>
      <c r="KAQ56" s="129"/>
      <c r="KAR56" s="129"/>
      <c r="KAS56" s="129"/>
      <c r="KAT56" s="129"/>
      <c r="KAU56" s="129"/>
      <c r="KAV56" s="129"/>
      <c r="KAW56" s="129"/>
      <c r="KAX56" s="129"/>
      <c r="KAY56" s="129"/>
      <c r="KAZ56" s="129"/>
      <c r="KBA56" s="129"/>
      <c r="KBB56" s="129"/>
      <c r="KBC56" s="129"/>
      <c r="KBD56" s="129"/>
      <c r="KBE56" s="129"/>
      <c r="KBF56" s="129"/>
      <c r="KBG56" s="129"/>
      <c r="KBH56" s="129"/>
      <c r="KBI56" s="129"/>
      <c r="KBJ56" s="129"/>
      <c r="KBK56" s="129"/>
      <c r="KBL56" s="129"/>
      <c r="KBM56" s="129"/>
      <c r="KBN56" s="129"/>
      <c r="KBO56" s="129"/>
      <c r="KBP56" s="129"/>
      <c r="KBQ56" s="129"/>
      <c r="KBR56" s="129"/>
      <c r="KBS56" s="129"/>
      <c r="KBT56" s="129"/>
      <c r="KBU56" s="129"/>
      <c r="KBV56" s="129"/>
      <c r="KBW56" s="129"/>
      <c r="KBX56" s="129"/>
      <c r="KBY56" s="129"/>
      <c r="KBZ56" s="129"/>
      <c r="KCA56" s="129"/>
      <c r="KCB56" s="129"/>
      <c r="KCC56" s="129"/>
      <c r="KCD56" s="129"/>
      <c r="KCE56" s="129"/>
      <c r="KCF56" s="129"/>
      <c r="KCG56" s="129"/>
      <c r="KCH56" s="129"/>
      <c r="KCI56" s="129"/>
      <c r="KCJ56" s="129"/>
      <c r="KCK56" s="129"/>
      <c r="KCL56" s="129"/>
      <c r="KCM56" s="129"/>
      <c r="KCN56" s="129"/>
      <c r="KCO56" s="129"/>
      <c r="KCP56" s="129"/>
      <c r="KCQ56" s="129"/>
      <c r="KCR56" s="129"/>
      <c r="KCS56" s="129"/>
      <c r="KCT56" s="129"/>
      <c r="KCU56" s="129"/>
      <c r="KCV56" s="129"/>
      <c r="KCW56" s="129"/>
      <c r="KCX56" s="129"/>
      <c r="KCY56" s="129"/>
      <c r="KCZ56" s="129"/>
      <c r="KDA56" s="129"/>
      <c r="KDB56" s="129"/>
      <c r="KDC56" s="129"/>
      <c r="KDD56" s="129"/>
      <c r="KDE56" s="129"/>
      <c r="KDF56" s="129"/>
      <c r="KDG56" s="129"/>
      <c r="KDH56" s="129"/>
      <c r="KDI56" s="129"/>
      <c r="KDJ56" s="129"/>
      <c r="KDK56" s="129"/>
      <c r="KDL56" s="129"/>
      <c r="KDM56" s="129"/>
      <c r="KDN56" s="129"/>
      <c r="KDO56" s="129"/>
      <c r="KDP56" s="129"/>
      <c r="KDQ56" s="129"/>
      <c r="KDR56" s="129"/>
      <c r="KDS56" s="129"/>
      <c r="KDT56" s="129"/>
      <c r="KDU56" s="129"/>
      <c r="KDV56" s="129"/>
      <c r="KDW56" s="129"/>
      <c r="KDX56" s="129"/>
      <c r="KDY56" s="129"/>
      <c r="KDZ56" s="129"/>
      <c r="KEA56" s="129"/>
      <c r="KEB56" s="129"/>
      <c r="KEC56" s="129"/>
      <c r="KED56" s="129"/>
      <c r="KEE56" s="129"/>
      <c r="KEF56" s="129"/>
      <c r="KEG56" s="129"/>
      <c r="KEH56" s="129"/>
      <c r="KEI56" s="129"/>
      <c r="KEJ56" s="129"/>
      <c r="KEK56" s="129"/>
      <c r="KEL56" s="129"/>
      <c r="KEM56" s="129"/>
      <c r="KEN56" s="129"/>
      <c r="KEO56" s="129"/>
      <c r="KEP56" s="129"/>
      <c r="KEQ56" s="129"/>
      <c r="KER56" s="129"/>
      <c r="KES56" s="129"/>
      <c r="KET56" s="129"/>
      <c r="KEU56" s="129"/>
      <c r="KEV56" s="129"/>
      <c r="KEW56" s="129"/>
      <c r="KEX56" s="129"/>
      <c r="KEY56" s="129"/>
      <c r="KEZ56" s="129"/>
      <c r="KFA56" s="129"/>
      <c r="KFB56" s="129"/>
      <c r="KFC56" s="129"/>
      <c r="KFD56" s="129"/>
      <c r="KFE56" s="129"/>
      <c r="KFF56" s="129"/>
      <c r="KFG56" s="129"/>
      <c r="KFH56" s="129"/>
      <c r="KFI56" s="129"/>
      <c r="KFJ56" s="129"/>
      <c r="KFK56" s="129"/>
      <c r="KFL56" s="129"/>
      <c r="KFM56" s="129"/>
      <c r="KFN56" s="129"/>
      <c r="KFO56" s="129"/>
      <c r="KFP56" s="129"/>
      <c r="KFQ56" s="129"/>
      <c r="KFR56" s="129"/>
      <c r="KFS56" s="129"/>
      <c r="KFT56" s="129"/>
      <c r="KFU56" s="129"/>
      <c r="KFV56" s="129"/>
      <c r="KFW56" s="129"/>
      <c r="KFX56" s="129"/>
      <c r="KFY56" s="129"/>
      <c r="KFZ56" s="129"/>
      <c r="KGA56" s="129"/>
      <c r="KGB56" s="129"/>
      <c r="KGC56" s="129"/>
      <c r="KGD56" s="129"/>
      <c r="KGE56" s="129"/>
      <c r="KGF56" s="129"/>
      <c r="KGG56" s="129"/>
      <c r="KGH56" s="129"/>
      <c r="KGI56" s="129"/>
      <c r="KGJ56" s="129"/>
      <c r="KGK56" s="129"/>
      <c r="KGL56" s="129"/>
      <c r="KGM56" s="129"/>
      <c r="KGN56" s="129"/>
      <c r="KGO56" s="129"/>
      <c r="KGP56" s="129"/>
      <c r="KGQ56" s="129"/>
      <c r="KGR56" s="129"/>
      <c r="KGS56" s="129"/>
      <c r="KGT56" s="129"/>
      <c r="KGU56" s="129"/>
      <c r="KGV56" s="129"/>
      <c r="KGW56" s="129"/>
      <c r="KGX56" s="129"/>
      <c r="KGY56" s="129"/>
      <c r="KGZ56" s="129"/>
      <c r="KHA56" s="129"/>
      <c r="KHB56" s="129"/>
      <c r="KHC56" s="129"/>
      <c r="KHD56" s="129"/>
      <c r="KHE56" s="129"/>
      <c r="KHF56" s="129"/>
      <c r="KHG56" s="129"/>
      <c r="KHH56" s="129"/>
      <c r="KHI56" s="129"/>
      <c r="KHJ56" s="129"/>
      <c r="KHK56" s="129"/>
      <c r="KHL56" s="129"/>
      <c r="KHM56" s="129"/>
      <c r="KHN56" s="129"/>
      <c r="KHO56" s="129"/>
      <c r="KHP56" s="129"/>
      <c r="KHQ56" s="129"/>
      <c r="KHR56" s="129"/>
      <c r="KHS56" s="129"/>
      <c r="KHT56" s="129"/>
      <c r="KHU56" s="129"/>
      <c r="KHV56" s="129"/>
      <c r="KHW56" s="129"/>
      <c r="KHX56" s="129"/>
      <c r="KHY56" s="129"/>
      <c r="KHZ56" s="129"/>
      <c r="KIA56" s="129"/>
      <c r="KIB56" s="129"/>
      <c r="KIC56" s="129"/>
      <c r="KID56" s="129"/>
      <c r="KIE56" s="129"/>
      <c r="KIF56" s="129"/>
      <c r="KIG56" s="129"/>
      <c r="KIH56" s="129"/>
      <c r="KII56" s="129"/>
      <c r="KIJ56" s="129"/>
      <c r="KIK56" s="129"/>
      <c r="KIL56" s="129"/>
      <c r="KIM56" s="129"/>
      <c r="KIN56" s="129"/>
      <c r="KIO56" s="129"/>
      <c r="KIP56" s="129"/>
      <c r="KIQ56" s="129"/>
      <c r="KIR56" s="129"/>
      <c r="KIS56" s="129"/>
      <c r="KIT56" s="129"/>
      <c r="KIU56" s="129"/>
      <c r="KIV56" s="129"/>
      <c r="KIW56" s="129"/>
      <c r="KIX56" s="129"/>
      <c r="KIY56" s="129"/>
      <c r="KIZ56" s="129"/>
      <c r="KJA56" s="129"/>
      <c r="KJB56" s="129"/>
      <c r="KJC56" s="129"/>
      <c r="KJD56" s="129"/>
      <c r="KJE56" s="129"/>
      <c r="KJF56" s="129"/>
      <c r="KJG56" s="129"/>
      <c r="KJH56" s="129"/>
      <c r="KJI56" s="129"/>
      <c r="KJJ56" s="129"/>
      <c r="KJK56" s="129"/>
      <c r="KJL56" s="129"/>
      <c r="KJM56" s="129"/>
      <c r="KJN56" s="129"/>
      <c r="KJO56" s="129"/>
      <c r="KJP56" s="129"/>
      <c r="KJQ56" s="129"/>
      <c r="KJR56" s="129"/>
      <c r="KJS56" s="129"/>
      <c r="KJT56" s="129"/>
      <c r="KJU56" s="129"/>
      <c r="KJV56" s="129"/>
      <c r="KJW56" s="129"/>
      <c r="KJX56" s="129"/>
      <c r="KJY56" s="129"/>
      <c r="KJZ56" s="129"/>
      <c r="KKA56" s="129"/>
      <c r="KKB56" s="129"/>
      <c r="KKC56" s="129"/>
      <c r="KKD56" s="129"/>
      <c r="KKE56" s="129"/>
      <c r="KKF56" s="129"/>
      <c r="KKG56" s="129"/>
      <c r="KKH56" s="129"/>
      <c r="KKI56" s="129"/>
      <c r="KKJ56" s="129"/>
      <c r="KKK56" s="129"/>
      <c r="KKL56" s="129"/>
      <c r="KKM56" s="129"/>
      <c r="KKN56" s="129"/>
      <c r="KKO56" s="129"/>
      <c r="KKP56" s="129"/>
      <c r="KKQ56" s="129"/>
      <c r="KKR56" s="129"/>
      <c r="KKS56" s="129"/>
      <c r="KKT56" s="129"/>
      <c r="KKU56" s="129"/>
      <c r="KKV56" s="129"/>
      <c r="KKW56" s="129"/>
      <c r="KKX56" s="129"/>
      <c r="KKY56" s="129"/>
      <c r="KKZ56" s="129"/>
      <c r="KLA56" s="129"/>
      <c r="KLB56" s="129"/>
      <c r="KLC56" s="129"/>
      <c r="KLD56" s="129"/>
      <c r="KLE56" s="129"/>
      <c r="KLF56" s="129"/>
      <c r="KLG56" s="129"/>
      <c r="KLH56" s="129"/>
      <c r="KLI56" s="129"/>
      <c r="KLJ56" s="129"/>
      <c r="KLK56" s="129"/>
      <c r="KLL56" s="129"/>
      <c r="KLM56" s="129"/>
      <c r="KLN56" s="129"/>
      <c r="KLO56" s="129"/>
      <c r="KLP56" s="129"/>
      <c r="KLQ56" s="129"/>
      <c r="KLR56" s="129"/>
      <c r="KLS56" s="129"/>
      <c r="KLT56" s="129"/>
      <c r="KLU56" s="129"/>
      <c r="KLV56" s="129"/>
      <c r="KLW56" s="129"/>
      <c r="KLX56" s="129"/>
      <c r="KLY56" s="129"/>
      <c r="KLZ56" s="129"/>
      <c r="KMA56" s="129"/>
      <c r="KMB56" s="129"/>
      <c r="KMC56" s="129"/>
      <c r="KMD56" s="129"/>
      <c r="KME56" s="129"/>
      <c r="KMF56" s="129"/>
      <c r="KMG56" s="129"/>
      <c r="KMH56" s="129"/>
      <c r="KMI56" s="129"/>
      <c r="KMJ56" s="129"/>
      <c r="KMK56" s="129"/>
      <c r="KML56" s="129"/>
      <c r="KMM56" s="129"/>
      <c r="KMN56" s="129"/>
      <c r="KMO56" s="129"/>
      <c r="KMP56" s="129"/>
      <c r="KMQ56" s="129"/>
      <c r="KMR56" s="129"/>
      <c r="KMS56" s="129"/>
      <c r="KMT56" s="129"/>
      <c r="KMU56" s="129"/>
      <c r="KMV56" s="129"/>
      <c r="KMW56" s="129"/>
      <c r="KMX56" s="129"/>
      <c r="KMY56" s="129"/>
      <c r="KMZ56" s="129"/>
      <c r="KNA56" s="129"/>
      <c r="KNB56" s="129"/>
      <c r="KNC56" s="129"/>
      <c r="KND56" s="129"/>
      <c r="KNE56" s="129"/>
      <c r="KNF56" s="129"/>
      <c r="KNG56" s="129"/>
      <c r="KNH56" s="129"/>
      <c r="KNI56" s="129"/>
      <c r="KNJ56" s="129"/>
      <c r="KNK56" s="129"/>
      <c r="KNL56" s="129"/>
      <c r="KNM56" s="129"/>
      <c r="KNN56" s="129"/>
      <c r="KNO56" s="129"/>
      <c r="KNP56" s="129"/>
      <c r="KNQ56" s="129"/>
      <c r="KNR56" s="129"/>
      <c r="KNS56" s="129"/>
      <c r="KNT56" s="129"/>
      <c r="KNU56" s="129"/>
      <c r="KNV56" s="129"/>
      <c r="KNW56" s="129"/>
      <c r="KNX56" s="129"/>
      <c r="KNY56" s="129"/>
      <c r="KNZ56" s="129"/>
      <c r="KOA56" s="129"/>
      <c r="KOB56" s="129"/>
      <c r="KOC56" s="129"/>
      <c r="KOD56" s="129"/>
      <c r="KOE56" s="129"/>
      <c r="KOF56" s="129"/>
      <c r="KOG56" s="129"/>
      <c r="KOH56" s="129"/>
      <c r="KOI56" s="129"/>
      <c r="KOJ56" s="129"/>
      <c r="KOK56" s="129"/>
      <c r="KOL56" s="129"/>
      <c r="KOM56" s="129"/>
      <c r="KON56" s="129"/>
      <c r="KOO56" s="129"/>
      <c r="KOP56" s="129"/>
      <c r="KOQ56" s="129"/>
      <c r="KOR56" s="129"/>
      <c r="KOS56" s="129"/>
      <c r="KOT56" s="129"/>
      <c r="KOU56" s="129"/>
      <c r="KOV56" s="129"/>
      <c r="KOW56" s="129"/>
      <c r="KOX56" s="129"/>
      <c r="KOY56" s="129"/>
      <c r="KOZ56" s="129"/>
      <c r="KPA56" s="129"/>
      <c r="KPB56" s="129"/>
      <c r="KPC56" s="129"/>
      <c r="KPD56" s="129"/>
      <c r="KPE56" s="129"/>
      <c r="KPF56" s="129"/>
      <c r="KPG56" s="129"/>
      <c r="KPH56" s="129"/>
      <c r="KPI56" s="129"/>
      <c r="KPJ56" s="129"/>
      <c r="KPK56" s="129"/>
      <c r="KPL56" s="129"/>
      <c r="KPM56" s="129"/>
      <c r="KPN56" s="129"/>
      <c r="KPO56" s="129"/>
      <c r="KPP56" s="129"/>
      <c r="KPQ56" s="129"/>
      <c r="KPR56" s="129"/>
      <c r="KPS56" s="129"/>
      <c r="KPT56" s="129"/>
      <c r="KPU56" s="129"/>
      <c r="KPV56" s="129"/>
      <c r="KPW56" s="129"/>
      <c r="KPX56" s="129"/>
      <c r="KPY56" s="129"/>
      <c r="KPZ56" s="129"/>
      <c r="KQA56" s="129"/>
      <c r="KQB56" s="129"/>
      <c r="KQC56" s="129"/>
      <c r="KQD56" s="129"/>
      <c r="KQE56" s="129"/>
      <c r="KQF56" s="129"/>
      <c r="KQG56" s="129"/>
      <c r="KQH56" s="129"/>
      <c r="KQI56" s="129"/>
      <c r="KQJ56" s="129"/>
      <c r="KQK56" s="129"/>
      <c r="KQL56" s="129"/>
      <c r="KQM56" s="129"/>
      <c r="KQN56" s="129"/>
      <c r="KQO56" s="129"/>
      <c r="KQP56" s="129"/>
      <c r="KQQ56" s="129"/>
      <c r="KQR56" s="129"/>
      <c r="KQS56" s="129"/>
      <c r="KQT56" s="129"/>
      <c r="KQU56" s="129"/>
      <c r="KQV56" s="129"/>
      <c r="KQW56" s="129"/>
      <c r="KQX56" s="129"/>
      <c r="KQY56" s="129"/>
      <c r="KQZ56" s="129"/>
      <c r="KRA56" s="129"/>
      <c r="KRB56" s="129"/>
      <c r="KRC56" s="129"/>
      <c r="KRD56" s="129"/>
      <c r="KRE56" s="129"/>
      <c r="KRF56" s="129"/>
      <c r="KRG56" s="129"/>
      <c r="KRH56" s="129"/>
      <c r="KRI56" s="129"/>
      <c r="KRJ56" s="129"/>
      <c r="KRK56" s="129"/>
      <c r="KRL56" s="129"/>
      <c r="KRM56" s="129"/>
      <c r="KRN56" s="129"/>
      <c r="KRO56" s="129"/>
      <c r="KRP56" s="129"/>
      <c r="KRQ56" s="129"/>
      <c r="KRR56" s="129"/>
      <c r="KRS56" s="129"/>
      <c r="KRT56" s="129"/>
      <c r="KRU56" s="129"/>
      <c r="KRV56" s="129"/>
      <c r="KRW56" s="129"/>
      <c r="KRX56" s="129"/>
      <c r="KRY56" s="129"/>
      <c r="KRZ56" s="129"/>
      <c r="KSA56" s="129"/>
      <c r="KSB56" s="129"/>
      <c r="KSC56" s="129"/>
      <c r="KSD56" s="129"/>
      <c r="KSE56" s="129"/>
      <c r="KSF56" s="129"/>
      <c r="KSG56" s="129"/>
      <c r="KSH56" s="129"/>
      <c r="KSI56" s="129"/>
      <c r="KSJ56" s="129"/>
      <c r="KSK56" s="129"/>
      <c r="KSL56" s="129"/>
      <c r="KSM56" s="129"/>
      <c r="KSN56" s="129"/>
      <c r="KSO56" s="129"/>
      <c r="KSP56" s="129"/>
      <c r="KSQ56" s="129"/>
      <c r="KSR56" s="129"/>
      <c r="KSS56" s="129"/>
      <c r="KST56" s="129"/>
      <c r="KSU56" s="129"/>
      <c r="KSV56" s="129"/>
      <c r="KSW56" s="129"/>
      <c r="KSX56" s="129"/>
      <c r="KSY56" s="129"/>
      <c r="KSZ56" s="129"/>
      <c r="KTA56" s="129"/>
      <c r="KTB56" s="129"/>
      <c r="KTC56" s="129"/>
      <c r="KTD56" s="129"/>
      <c r="KTE56" s="129"/>
      <c r="KTF56" s="129"/>
      <c r="KTG56" s="129"/>
      <c r="KTH56" s="129"/>
      <c r="KTI56" s="129"/>
      <c r="KTJ56" s="129"/>
      <c r="KTK56" s="129"/>
      <c r="KTL56" s="129"/>
      <c r="KTM56" s="129"/>
      <c r="KTN56" s="129"/>
      <c r="KTO56" s="129"/>
      <c r="KTP56" s="129"/>
      <c r="KTQ56" s="129"/>
      <c r="KTR56" s="129"/>
      <c r="KTS56" s="129"/>
      <c r="KTT56" s="129"/>
      <c r="KTU56" s="129"/>
      <c r="KTV56" s="129"/>
      <c r="KTW56" s="129"/>
      <c r="KTX56" s="129"/>
      <c r="KTY56" s="129"/>
      <c r="KTZ56" s="129"/>
      <c r="KUA56" s="129"/>
      <c r="KUB56" s="129"/>
      <c r="KUC56" s="129"/>
      <c r="KUD56" s="129"/>
      <c r="KUE56" s="129"/>
      <c r="KUF56" s="129"/>
      <c r="KUG56" s="129"/>
      <c r="KUH56" s="129"/>
      <c r="KUI56" s="129"/>
      <c r="KUJ56" s="129"/>
      <c r="KUK56" s="129"/>
      <c r="KUL56" s="129"/>
      <c r="KUM56" s="129"/>
      <c r="KUN56" s="129"/>
      <c r="KUO56" s="129"/>
      <c r="KUP56" s="129"/>
      <c r="KUQ56" s="129"/>
      <c r="KUR56" s="129"/>
      <c r="KUS56" s="129"/>
      <c r="KUT56" s="129"/>
      <c r="KUU56" s="129"/>
      <c r="KUV56" s="129"/>
      <c r="KUW56" s="129"/>
      <c r="KUX56" s="129"/>
      <c r="KUY56" s="129"/>
      <c r="KUZ56" s="129"/>
      <c r="KVA56" s="129"/>
      <c r="KVB56" s="129"/>
      <c r="KVC56" s="129"/>
      <c r="KVD56" s="129"/>
      <c r="KVE56" s="129"/>
      <c r="KVF56" s="129"/>
      <c r="KVG56" s="129"/>
      <c r="KVH56" s="129"/>
      <c r="KVI56" s="129"/>
      <c r="KVJ56" s="129"/>
      <c r="KVK56" s="129"/>
      <c r="KVL56" s="129"/>
      <c r="KVM56" s="129"/>
      <c r="KVN56" s="129"/>
      <c r="KVO56" s="129"/>
      <c r="KVP56" s="129"/>
      <c r="KVQ56" s="129"/>
      <c r="KVR56" s="129"/>
      <c r="KVS56" s="129"/>
      <c r="KVT56" s="129"/>
      <c r="KVU56" s="129"/>
      <c r="KVV56" s="129"/>
      <c r="KVW56" s="129"/>
      <c r="KVX56" s="129"/>
      <c r="KVY56" s="129"/>
      <c r="KVZ56" s="129"/>
      <c r="KWA56" s="129"/>
      <c r="KWB56" s="129"/>
      <c r="KWC56" s="129"/>
      <c r="KWD56" s="129"/>
      <c r="KWE56" s="129"/>
      <c r="KWF56" s="129"/>
      <c r="KWG56" s="129"/>
      <c r="KWH56" s="129"/>
      <c r="KWI56" s="129"/>
      <c r="KWJ56" s="129"/>
      <c r="KWK56" s="129"/>
      <c r="KWL56" s="129"/>
      <c r="KWM56" s="129"/>
      <c r="KWN56" s="129"/>
      <c r="KWO56" s="129"/>
      <c r="KWP56" s="129"/>
      <c r="KWQ56" s="129"/>
      <c r="KWR56" s="129"/>
      <c r="KWS56" s="129"/>
      <c r="KWT56" s="129"/>
      <c r="KWU56" s="129"/>
      <c r="KWV56" s="129"/>
      <c r="KWW56" s="129"/>
      <c r="KWX56" s="129"/>
      <c r="KWY56" s="129"/>
      <c r="KWZ56" s="129"/>
      <c r="KXA56" s="129"/>
      <c r="KXB56" s="129"/>
      <c r="KXC56" s="129"/>
      <c r="KXD56" s="129"/>
      <c r="KXE56" s="129"/>
      <c r="KXF56" s="129"/>
      <c r="KXG56" s="129"/>
      <c r="KXH56" s="129"/>
      <c r="KXI56" s="129"/>
      <c r="KXJ56" s="129"/>
      <c r="KXK56" s="129"/>
      <c r="KXL56" s="129"/>
      <c r="KXM56" s="129"/>
      <c r="KXN56" s="129"/>
      <c r="KXO56" s="129"/>
      <c r="KXP56" s="129"/>
      <c r="KXQ56" s="129"/>
      <c r="KXR56" s="129"/>
      <c r="KXS56" s="129"/>
      <c r="KXT56" s="129"/>
      <c r="KXU56" s="129"/>
      <c r="KXV56" s="129"/>
      <c r="KXW56" s="129"/>
      <c r="KXX56" s="129"/>
      <c r="KXY56" s="129"/>
      <c r="KXZ56" s="129"/>
      <c r="KYA56" s="129"/>
      <c r="KYB56" s="129"/>
      <c r="KYC56" s="129"/>
      <c r="KYD56" s="129"/>
      <c r="KYE56" s="129"/>
      <c r="KYF56" s="129"/>
      <c r="KYG56" s="129"/>
      <c r="KYH56" s="129"/>
      <c r="KYI56" s="129"/>
      <c r="KYJ56" s="129"/>
      <c r="KYK56" s="129"/>
      <c r="KYL56" s="129"/>
      <c r="KYM56" s="129"/>
      <c r="KYN56" s="129"/>
      <c r="KYO56" s="129"/>
      <c r="KYP56" s="129"/>
      <c r="KYQ56" s="129"/>
      <c r="KYR56" s="129"/>
      <c r="KYS56" s="129"/>
      <c r="KYT56" s="129"/>
      <c r="KYU56" s="129"/>
      <c r="KYV56" s="129"/>
      <c r="KYW56" s="129"/>
      <c r="KYX56" s="129"/>
      <c r="KYY56" s="129"/>
      <c r="KYZ56" s="129"/>
      <c r="KZA56" s="129"/>
      <c r="KZB56" s="129"/>
      <c r="KZC56" s="129"/>
      <c r="KZD56" s="129"/>
      <c r="KZE56" s="129"/>
      <c r="KZF56" s="129"/>
      <c r="KZG56" s="129"/>
      <c r="KZH56" s="129"/>
      <c r="KZI56" s="129"/>
      <c r="KZJ56" s="129"/>
      <c r="KZK56" s="129"/>
      <c r="KZL56" s="129"/>
      <c r="KZM56" s="129"/>
      <c r="KZN56" s="129"/>
      <c r="KZO56" s="129"/>
      <c r="KZP56" s="129"/>
      <c r="KZQ56" s="129"/>
      <c r="KZR56" s="129"/>
      <c r="KZS56" s="129"/>
      <c r="KZT56" s="129"/>
      <c r="KZU56" s="129"/>
      <c r="KZV56" s="129"/>
      <c r="KZW56" s="129"/>
      <c r="KZX56" s="129"/>
      <c r="KZY56" s="129"/>
      <c r="KZZ56" s="129"/>
      <c r="LAA56" s="129"/>
      <c r="LAB56" s="129"/>
      <c r="LAC56" s="129"/>
      <c r="LAD56" s="129"/>
      <c r="LAE56" s="129"/>
      <c r="LAF56" s="129"/>
      <c r="LAG56" s="129"/>
      <c r="LAH56" s="129"/>
      <c r="LAI56" s="129"/>
      <c r="LAJ56" s="129"/>
      <c r="LAK56" s="129"/>
      <c r="LAL56" s="129"/>
      <c r="LAM56" s="129"/>
      <c r="LAN56" s="129"/>
      <c r="LAO56" s="129"/>
      <c r="LAP56" s="129"/>
      <c r="LAQ56" s="129"/>
      <c r="LAR56" s="129"/>
      <c r="LAS56" s="129"/>
      <c r="LAT56" s="129"/>
      <c r="LAU56" s="129"/>
      <c r="LAV56" s="129"/>
      <c r="LAW56" s="129"/>
      <c r="LAX56" s="129"/>
      <c r="LAY56" s="129"/>
      <c r="LAZ56" s="129"/>
      <c r="LBA56" s="129"/>
      <c r="LBB56" s="129"/>
      <c r="LBC56" s="129"/>
      <c r="LBD56" s="129"/>
      <c r="LBE56" s="129"/>
      <c r="LBF56" s="129"/>
      <c r="LBG56" s="129"/>
      <c r="LBH56" s="129"/>
      <c r="LBI56" s="129"/>
      <c r="LBJ56" s="129"/>
      <c r="LBK56" s="129"/>
      <c r="LBL56" s="129"/>
      <c r="LBM56" s="129"/>
      <c r="LBN56" s="129"/>
      <c r="LBO56" s="129"/>
      <c r="LBP56" s="129"/>
      <c r="LBQ56" s="129"/>
      <c r="LBR56" s="129"/>
      <c r="LBS56" s="129"/>
      <c r="LBT56" s="129"/>
      <c r="LBU56" s="129"/>
      <c r="LBV56" s="129"/>
      <c r="LBW56" s="129"/>
      <c r="LBX56" s="129"/>
      <c r="LBY56" s="129"/>
      <c r="LBZ56" s="129"/>
      <c r="LCA56" s="129"/>
      <c r="LCB56" s="129"/>
      <c r="LCC56" s="129"/>
      <c r="LCD56" s="129"/>
      <c r="LCE56" s="129"/>
      <c r="LCF56" s="129"/>
      <c r="LCG56" s="129"/>
      <c r="LCH56" s="129"/>
      <c r="LCI56" s="129"/>
      <c r="LCJ56" s="129"/>
      <c r="LCK56" s="129"/>
      <c r="LCL56" s="129"/>
      <c r="LCM56" s="129"/>
      <c r="LCN56" s="129"/>
      <c r="LCO56" s="129"/>
      <c r="LCP56" s="129"/>
      <c r="LCQ56" s="129"/>
      <c r="LCR56" s="129"/>
      <c r="LCS56" s="129"/>
      <c r="LCT56" s="129"/>
      <c r="LCU56" s="129"/>
      <c r="LCV56" s="129"/>
      <c r="LCW56" s="129"/>
      <c r="LCX56" s="129"/>
      <c r="LCY56" s="129"/>
      <c r="LCZ56" s="129"/>
      <c r="LDA56" s="129"/>
      <c r="LDB56" s="129"/>
      <c r="LDC56" s="129"/>
      <c r="LDD56" s="129"/>
      <c r="LDE56" s="129"/>
      <c r="LDF56" s="129"/>
      <c r="LDG56" s="129"/>
      <c r="LDH56" s="129"/>
      <c r="LDI56" s="129"/>
      <c r="LDJ56" s="129"/>
      <c r="LDK56" s="129"/>
      <c r="LDL56" s="129"/>
      <c r="LDM56" s="129"/>
      <c r="LDN56" s="129"/>
      <c r="LDO56" s="129"/>
      <c r="LDP56" s="129"/>
      <c r="LDQ56" s="129"/>
      <c r="LDR56" s="129"/>
      <c r="LDS56" s="129"/>
      <c r="LDT56" s="129"/>
      <c r="LDU56" s="129"/>
      <c r="LDV56" s="129"/>
      <c r="LDW56" s="129"/>
      <c r="LDX56" s="129"/>
      <c r="LDY56" s="129"/>
      <c r="LDZ56" s="129"/>
      <c r="LEA56" s="129"/>
      <c r="LEB56" s="129"/>
      <c r="LEC56" s="129"/>
      <c r="LED56" s="129"/>
      <c r="LEE56" s="129"/>
      <c r="LEF56" s="129"/>
      <c r="LEG56" s="129"/>
      <c r="LEH56" s="129"/>
      <c r="LEI56" s="129"/>
      <c r="LEJ56" s="129"/>
      <c r="LEK56" s="129"/>
      <c r="LEL56" s="129"/>
      <c r="LEM56" s="129"/>
      <c r="LEN56" s="129"/>
      <c r="LEO56" s="129"/>
      <c r="LEP56" s="129"/>
      <c r="LEQ56" s="129"/>
      <c r="LER56" s="129"/>
      <c r="LES56" s="129"/>
      <c r="LET56" s="129"/>
      <c r="LEU56" s="129"/>
      <c r="LEV56" s="129"/>
      <c r="LEW56" s="129"/>
      <c r="LEX56" s="129"/>
      <c r="LEY56" s="129"/>
      <c r="LEZ56" s="129"/>
      <c r="LFA56" s="129"/>
      <c r="LFB56" s="129"/>
      <c r="LFC56" s="129"/>
      <c r="LFD56" s="129"/>
      <c r="LFE56" s="129"/>
      <c r="LFF56" s="129"/>
      <c r="LFG56" s="129"/>
      <c r="LFH56" s="129"/>
      <c r="LFI56" s="129"/>
      <c r="LFJ56" s="129"/>
      <c r="LFK56" s="129"/>
      <c r="LFL56" s="129"/>
      <c r="LFM56" s="129"/>
      <c r="LFN56" s="129"/>
      <c r="LFO56" s="129"/>
      <c r="LFP56" s="129"/>
      <c r="LFQ56" s="129"/>
      <c r="LFR56" s="129"/>
      <c r="LFS56" s="129"/>
      <c r="LFT56" s="129"/>
      <c r="LFU56" s="129"/>
      <c r="LFV56" s="129"/>
      <c r="LFW56" s="129"/>
      <c r="LFX56" s="129"/>
      <c r="LFY56" s="129"/>
      <c r="LFZ56" s="129"/>
      <c r="LGA56" s="129"/>
      <c r="LGB56" s="129"/>
      <c r="LGC56" s="129"/>
      <c r="LGD56" s="129"/>
      <c r="LGE56" s="129"/>
      <c r="LGF56" s="129"/>
      <c r="LGG56" s="129"/>
      <c r="LGH56" s="129"/>
      <c r="LGI56" s="129"/>
      <c r="LGJ56" s="129"/>
      <c r="LGK56" s="129"/>
      <c r="LGL56" s="129"/>
      <c r="LGM56" s="129"/>
      <c r="LGN56" s="129"/>
      <c r="LGO56" s="129"/>
      <c r="LGP56" s="129"/>
      <c r="LGQ56" s="129"/>
      <c r="LGR56" s="129"/>
      <c r="LGS56" s="129"/>
      <c r="LGT56" s="129"/>
      <c r="LGU56" s="129"/>
      <c r="LGV56" s="129"/>
      <c r="LGW56" s="129"/>
      <c r="LGX56" s="129"/>
      <c r="LGY56" s="129"/>
      <c r="LGZ56" s="129"/>
      <c r="LHA56" s="129"/>
      <c r="LHB56" s="129"/>
      <c r="LHC56" s="129"/>
      <c r="LHD56" s="129"/>
      <c r="LHE56" s="129"/>
      <c r="LHF56" s="129"/>
      <c r="LHG56" s="129"/>
      <c r="LHH56" s="129"/>
      <c r="LHI56" s="129"/>
      <c r="LHJ56" s="129"/>
      <c r="LHK56" s="129"/>
      <c r="LHL56" s="129"/>
      <c r="LHM56" s="129"/>
      <c r="LHN56" s="129"/>
      <c r="LHO56" s="129"/>
      <c r="LHP56" s="129"/>
      <c r="LHQ56" s="129"/>
      <c r="LHR56" s="129"/>
      <c r="LHS56" s="129"/>
      <c r="LHT56" s="129"/>
      <c r="LHU56" s="129"/>
      <c r="LHV56" s="129"/>
      <c r="LHW56" s="129"/>
      <c r="LHX56" s="129"/>
      <c r="LHY56" s="129"/>
      <c r="LHZ56" s="129"/>
      <c r="LIA56" s="129"/>
      <c r="LIB56" s="129"/>
      <c r="LIC56" s="129"/>
      <c r="LID56" s="129"/>
      <c r="LIE56" s="129"/>
      <c r="LIF56" s="129"/>
      <c r="LIG56" s="129"/>
      <c r="LIH56" s="129"/>
      <c r="LII56" s="129"/>
      <c r="LIJ56" s="129"/>
      <c r="LIK56" s="129"/>
      <c r="LIL56" s="129"/>
      <c r="LIM56" s="129"/>
      <c r="LIN56" s="129"/>
      <c r="LIO56" s="129"/>
      <c r="LIP56" s="129"/>
      <c r="LIQ56" s="129"/>
      <c r="LIR56" s="129"/>
      <c r="LIS56" s="129"/>
      <c r="LIT56" s="129"/>
      <c r="LIU56" s="129"/>
      <c r="LIV56" s="129"/>
      <c r="LIW56" s="129"/>
      <c r="LIX56" s="129"/>
      <c r="LIY56" s="129"/>
      <c r="LIZ56" s="129"/>
      <c r="LJA56" s="129"/>
      <c r="LJB56" s="129"/>
      <c r="LJC56" s="129"/>
      <c r="LJD56" s="129"/>
      <c r="LJE56" s="129"/>
      <c r="LJF56" s="129"/>
      <c r="LJG56" s="129"/>
      <c r="LJH56" s="129"/>
      <c r="LJI56" s="129"/>
      <c r="LJJ56" s="129"/>
      <c r="LJK56" s="129"/>
      <c r="LJL56" s="129"/>
      <c r="LJM56" s="129"/>
      <c r="LJN56" s="129"/>
      <c r="LJO56" s="129"/>
      <c r="LJP56" s="129"/>
      <c r="LJQ56" s="129"/>
      <c r="LJR56" s="129"/>
      <c r="LJS56" s="129"/>
      <c r="LJT56" s="129"/>
      <c r="LJU56" s="129"/>
      <c r="LJV56" s="129"/>
      <c r="LJW56" s="129"/>
      <c r="LJX56" s="129"/>
      <c r="LJY56" s="129"/>
      <c r="LJZ56" s="129"/>
      <c r="LKA56" s="129"/>
      <c r="LKB56" s="129"/>
      <c r="LKC56" s="129"/>
      <c r="LKD56" s="129"/>
      <c r="LKE56" s="129"/>
      <c r="LKF56" s="129"/>
      <c r="LKG56" s="129"/>
      <c r="LKH56" s="129"/>
      <c r="LKI56" s="129"/>
      <c r="LKJ56" s="129"/>
      <c r="LKK56" s="129"/>
      <c r="LKL56" s="129"/>
      <c r="LKM56" s="129"/>
      <c r="LKN56" s="129"/>
      <c r="LKO56" s="129"/>
      <c r="LKP56" s="129"/>
      <c r="LKQ56" s="129"/>
      <c r="LKR56" s="129"/>
      <c r="LKS56" s="129"/>
      <c r="LKT56" s="129"/>
      <c r="LKU56" s="129"/>
      <c r="LKV56" s="129"/>
      <c r="LKW56" s="129"/>
      <c r="LKX56" s="129"/>
      <c r="LKY56" s="129"/>
      <c r="LKZ56" s="129"/>
      <c r="LLA56" s="129"/>
      <c r="LLB56" s="129"/>
      <c r="LLC56" s="129"/>
      <c r="LLD56" s="129"/>
      <c r="LLE56" s="129"/>
      <c r="LLF56" s="129"/>
      <c r="LLG56" s="129"/>
      <c r="LLH56" s="129"/>
      <c r="LLI56" s="129"/>
      <c r="LLJ56" s="129"/>
      <c r="LLK56" s="129"/>
      <c r="LLL56" s="129"/>
      <c r="LLM56" s="129"/>
      <c r="LLN56" s="129"/>
      <c r="LLO56" s="129"/>
      <c r="LLP56" s="129"/>
      <c r="LLQ56" s="129"/>
      <c r="LLR56" s="129"/>
      <c r="LLS56" s="129"/>
      <c r="LLT56" s="129"/>
      <c r="LLU56" s="129"/>
      <c r="LLV56" s="129"/>
      <c r="LLW56" s="129"/>
      <c r="LLX56" s="129"/>
      <c r="LLY56" s="129"/>
      <c r="LLZ56" s="129"/>
      <c r="LMA56" s="129"/>
      <c r="LMB56" s="129"/>
      <c r="LMC56" s="129"/>
      <c r="LMD56" s="129"/>
      <c r="LME56" s="129"/>
      <c r="LMF56" s="129"/>
      <c r="LMG56" s="129"/>
      <c r="LMH56" s="129"/>
      <c r="LMI56" s="129"/>
      <c r="LMJ56" s="129"/>
      <c r="LMK56" s="129"/>
      <c r="LML56" s="129"/>
      <c r="LMM56" s="129"/>
      <c r="LMN56" s="129"/>
      <c r="LMO56" s="129"/>
      <c r="LMP56" s="129"/>
      <c r="LMQ56" s="129"/>
      <c r="LMR56" s="129"/>
      <c r="LMS56" s="129"/>
      <c r="LMT56" s="129"/>
      <c r="LMU56" s="129"/>
      <c r="LMV56" s="129"/>
      <c r="LMW56" s="129"/>
      <c r="LMX56" s="129"/>
      <c r="LMY56" s="129"/>
      <c r="LMZ56" s="129"/>
      <c r="LNA56" s="129"/>
      <c r="LNB56" s="129"/>
      <c r="LNC56" s="129"/>
      <c r="LND56" s="129"/>
      <c r="LNE56" s="129"/>
      <c r="LNF56" s="129"/>
      <c r="LNG56" s="129"/>
      <c r="LNH56" s="129"/>
      <c r="LNI56" s="129"/>
      <c r="LNJ56" s="129"/>
      <c r="LNK56" s="129"/>
      <c r="LNL56" s="129"/>
      <c r="LNM56" s="129"/>
      <c r="LNN56" s="129"/>
      <c r="LNO56" s="129"/>
      <c r="LNP56" s="129"/>
      <c r="LNQ56" s="129"/>
      <c r="LNR56" s="129"/>
      <c r="LNS56" s="129"/>
      <c r="LNT56" s="129"/>
      <c r="LNU56" s="129"/>
      <c r="LNV56" s="129"/>
      <c r="LNW56" s="129"/>
      <c r="LNX56" s="129"/>
      <c r="LNY56" s="129"/>
      <c r="LNZ56" s="129"/>
      <c r="LOA56" s="129"/>
      <c r="LOB56" s="129"/>
      <c r="LOC56" s="129"/>
      <c r="LOD56" s="129"/>
      <c r="LOE56" s="129"/>
      <c r="LOF56" s="129"/>
      <c r="LOG56" s="129"/>
      <c r="LOH56" s="129"/>
      <c r="LOI56" s="129"/>
      <c r="LOJ56" s="129"/>
      <c r="LOK56" s="129"/>
      <c r="LOL56" s="129"/>
      <c r="LOM56" s="129"/>
      <c r="LON56" s="129"/>
      <c r="LOO56" s="129"/>
      <c r="LOP56" s="129"/>
      <c r="LOQ56" s="129"/>
      <c r="LOR56" s="129"/>
      <c r="LOS56" s="129"/>
      <c r="LOT56" s="129"/>
      <c r="LOU56" s="129"/>
      <c r="LOV56" s="129"/>
      <c r="LOW56" s="129"/>
      <c r="LOX56" s="129"/>
      <c r="LOY56" s="129"/>
      <c r="LOZ56" s="129"/>
      <c r="LPA56" s="129"/>
      <c r="LPB56" s="129"/>
      <c r="LPC56" s="129"/>
      <c r="LPD56" s="129"/>
      <c r="LPE56" s="129"/>
      <c r="LPF56" s="129"/>
      <c r="LPG56" s="129"/>
      <c r="LPH56" s="129"/>
      <c r="LPI56" s="129"/>
      <c r="LPJ56" s="129"/>
      <c r="LPK56" s="129"/>
      <c r="LPL56" s="129"/>
      <c r="LPM56" s="129"/>
      <c r="LPN56" s="129"/>
      <c r="LPO56" s="129"/>
      <c r="LPP56" s="129"/>
      <c r="LPQ56" s="129"/>
      <c r="LPR56" s="129"/>
      <c r="LPS56" s="129"/>
      <c r="LPT56" s="129"/>
      <c r="LPU56" s="129"/>
      <c r="LPV56" s="129"/>
      <c r="LPW56" s="129"/>
      <c r="LPX56" s="129"/>
      <c r="LPY56" s="129"/>
      <c r="LPZ56" s="129"/>
      <c r="LQA56" s="129"/>
      <c r="LQB56" s="129"/>
      <c r="LQC56" s="129"/>
      <c r="LQD56" s="129"/>
      <c r="LQE56" s="129"/>
      <c r="LQF56" s="129"/>
      <c r="LQG56" s="129"/>
      <c r="LQH56" s="129"/>
      <c r="LQI56" s="129"/>
      <c r="LQJ56" s="129"/>
      <c r="LQK56" s="129"/>
      <c r="LQL56" s="129"/>
      <c r="LQM56" s="129"/>
      <c r="LQN56" s="129"/>
      <c r="LQO56" s="129"/>
      <c r="LQP56" s="129"/>
      <c r="LQQ56" s="129"/>
      <c r="LQR56" s="129"/>
      <c r="LQS56" s="129"/>
      <c r="LQT56" s="129"/>
      <c r="LQU56" s="129"/>
      <c r="LQV56" s="129"/>
      <c r="LQW56" s="129"/>
      <c r="LQX56" s="129"/>
      <c r="LQY56" s="129"/>
      <c r="LQZ56" s="129"/>
      <c r="LRA56" s="129"/>
      <c r="LRB56" s="129"/>
      <c r="LRC56" s="129"/>
      <c r="LRD56" s="129"/>
      <c r="LRE56" s="129"/>
      <c r="LRF56" s="129"/>
      <c r="LRG56" s="129"/>
      <c r="LRH56" s="129"/>
      <c r="LRI56" s="129"/>
      <c r="LRJ56" s="129"/>
      <c r="LRK56" s="129"/>
      <c r="LRL56" s="129"/>
      <c r="LRM56" s="129"/>
      <c r="LRN56" s="129"/>
      <c r="LRO56" s="129"/>
      <c r="LRP56" s="129"/>
      <c r="LRQ56" s="129"/>
      <c r="LRR56" s="129"/>
      <c r="LRS56" s="129"/>
      <c r="LRT56" s="129"/>
      <c r="LRU56" s="129"/>
      <c r="LRV56" s="129"/>
      <c r="LRW56" s="129"/>
      <c r="LRX56" s="129"/>
      <c r="LRY56" s="129"/>
      <c r="LRZ56" s="129"/>
      <c r="LSA56" s="129"/>
      <c r="LSB56" s="129"/>
      <c r="LSC56" s="129"/>
      <c r="LSD56" s="129"/>
      <c r="LSE56" s="129"/>
      <c r="LSF56" s="129"/>
      <c r="LSG56" s="129"/>
      <c r="LSH56" s="129"/>
      <c r="LSI56" s="129"/>
      <c r="LSJ56" s="129"/>
      <c r="LSK56" s="129"/>
      <c r="LSL56" s="129"/>
      <c r="LSM56" s="129"/>
      <c r="LSN56" s="129"/>
      <c r="LSO56" s="129"/>
      <c r="LSP56" s="129"/>
      <c r="LSQ56" s="129"/>
      <c r="LSR56" s="129"/>
      <c r="LSS56" s="129"/>
      <c r="LST56" s="129"/>
      <c r="LSU56" s="129"/>
      <c r="LSV56" s="129"/>
      <c r="LSW56" s="129"/>
      <c r="LSX56" s="129"/>
      <c r="LSY56" s="129"/>
      <c r="LSZ56" s="129"/>
      <c r="LTA56" s="129"/>
      <c r="LTB56" s="129"/>
      <c r="LTC56" s="129"/>
      <c r="LTD56" s="129"/>
      <c r="LTE56" s="129"/>
      <c r="LTF56" s="129"/>
      <c r="LTG56" s="129"/>
      <c r="LTH56" s="129"/>
      <c r="LTI56" s="129"/>
      <c r="LTJ56" s="129"/>
      <c r="LTK56" s="129"/>
      <c r="LTL56" s="129"/>
      <c r="LTM56" s="129"/>
      <c r="LTN56" s="129"/>
      <c r="LTO56" s="129"/>
      <c r="LTP56" s="129"/>
      <c r="LTQ56" s="129"/>
      <c r="LTR56" s="129"/>
      <c r="LTS56" s="129"/>
      <c r="LTT56" s="129"/>
      <c r="LTU56" s="129"/>
      <c r="LTV56" s="129"/>
      <c r="LTW56" s="129"/>
      <c r="LTX56" s="129"/>
      <c r="LTY56" s="129"/>
      <c r="LTZ56" s="129"/>
      <c r="LUA56" s="129"/>
      <c r="LUB56" s="129"/>
      <c r="LUC56" s="129"/>
      <c r="LUD56" s="129"/>
      <c r="LUE56" s="129"/>
      <c r="LUF56" s="129"/>
      <c r="LUG56" s="129"/>
      <c r="LUH56" s="129"/>
      <c r="LUI56" s="129"/>
      <c r="LUJ56" s="129"/>
      <c r="LUK56" s="129"/>
      <c r="LUL56" s="129"/>
      <c r="LUM56" s="129"/>
      <c r="LUN56" s="129"/>
      <c r="LUO56" s="129"/>
      <c r="LUP56" s="129"/>
      <c r="LUQ56" s="129"/>
      <c r="LUR56" s="129"/>
      <c r="LUS56" s="129"/>
      <c r="LUT56" s="129"/>
      <c r="LUU56" s="129"/>
      <c r="LUV56" s="129"/>
      <c r="LUW56" s="129"/>
      <c r="LUX56" s="129"/>
      <c r="LUY56" s="129"/>
      <c r="LUZ56" s="129"/>
      <c r="LVA56" s="129"/>
      <c r="LVB56" s="129"/>
      <c r="LVC56" s="129"/>
      <c r="LVD56" s="129"/>
      <c r="LVE56" s="129"/>
      <c r="LVF56" s="129"/>
      <c r="LVG56" s="129"/>
      <c r="LVH56" s="129"/>
      <c r="LVI56" s="129"/>
      <c r="LVJ56" s="129"/>
      <c r="LVK56" s="129"/>
      <c r="LVL56" s="129"/>
      <c r="LVM56" s="129"/>
      <c r="LVN56" s="129"/>
      <c r="LVO56" s="129"/>
      <c r="LVP56" s="129"/>
      <c r="LVQ56" s="129"/>
      <c r="LVR56" s="129"/>
      <c r="LVS56" s="129"/>
      <c r="LVT56" s="129"/>
      <c r="LVU56" s="129"/>
      <c r="LVV56" s="129"/>
      <c r="LVW56" s="129"/>
      <c r="LVX56" s="129"/>
      <c r="LVY56" s="129"/>
      <c r="LVZ56" s="129"/>
      <c r="LWA56" s="129"/>
      <c r="LWB56" s="129"/>
      <c r="LWC56" s="129"/>
      <c r="LWD56" s="129"/>
      <c r="LWE56" s="129"/>
      <c r="LWF56" s="129"/>
      <c r="LWG56" s="129"/>
      <c r="LWH56" s="129"/>
      <c r="LWI56" s="129"/>
      <c r="LWJ56" s="129"/>
      <c r="LWK56" s="129"/>
      <c r="LWL56" s="129"/>
      <c r="LWM56" s="129"/>
      <c r="LWN56" s="129"/>
      <c r="LWO56" s="129"/>
      <c r="LWP56" s="129"/>
      <c r="LWQ56" s="129"/>
      <c r="LWR56" s="129"/>
      <c r="LWS56" s="129"/>
      <c r="LWT56" s="129"/>
      <c r="LWU56" s="129"/>
      <c r="LWV56" s="129"/>
      <c r="LWW56" s="129"/>
      <c r="LWX56" s="129"/>
      <c r="LWY56" s="129"/>
      <c r="LWZ56" s="129"/>
      <c r="LXA56" s="129"/>
      <c r="LXB56" s="129"/>
      <c r="LXC56" s="129"/>
      <c r="LXD56" s="129"/>
      <c r="LXE56" s="129"/>
      <c r="LXF56" s="129"/>
      <c r="LXG56" s="129"/>
      <c r="LXH56" s="129"/>
      <c r="LXI56" s="129"/>
      <c r="LXJ56" s="129"/>
      <c r="LXK56" s="129"/>
      <c r="LXL56" s="129"/>
      <c r="LXM56" s="129"/>
      <c r="LXN56" s="129"/>
      <c r="LXO56" s="129"/>
      <c r="LXP56" s="129"/>
      <c r="LXQ56" s="129"/>
      <c r="LXR56" s="129"/>
      <c r="LXS56" s="129"/>
      <c r="LXT56" s="129"/>
      <c r="LXU56" s="129"/>
      <c r="LXV56" s="129"/>
      <c r="LXW56" s="129"/>
      <c r="LXX56" s="129"/>
      <c r="LXY56" s="129"/>
      <c r="LXZ56" s="129"/>
      <c r="LYA56" s="129"/>
      <c r="LYB56" s="129"/>
      <c r="LYC56" s="129"/>
      <c r="LYD56" s="129"/>
      <c r="LYE56" s="129"/>
      <c r="LYF56" s="129"/>
      <c r="LYG56" s="129"/>
      <c r="LYH56" s="129"/>
      <c r="LYI56" s="129"/>
      <c r="LYJ56" s="129"/>
      <c r="LYK56" s="129"/>
      <c r="LYL56" s="129"/>
      <c r="LYM56" s="129"/>
      <c r="LYN56" s="129"/>
      <c r="LYO56" s="129"/>
      <c r="LYP56" s="129"/>
      <c r="LYQ56" s="129"/>
      <c r="LYR56" s="129"/>
      <c r="LYS56" s="129"/>
      <c r="LYT56" s="129"/>
      <c r="LYU56" s="129"/>
      <c r="LYV56" s="129"/>
      <c r="LYW56" s="129"/>
      <c r="LYX56" s="129"/>
      <c r="LYY56" s="129"/>
      <c r="LYZ56" s="129"/>
      <c r="LZA56" s="129"/>
      <c r="LZB56" s="129"/>
      <c r="LZC56" s="129"/>
      <c r="LZD56" s="129"/>
      <c r="LZE56" s="129"/>
      <c r="LZF56" s="129"/>
      <c r="LZG56" s="129"/>
      <c r="LZH56" s="129"/>
      <c r="LZI56" s="129"/>
      <c r="LZJ56" s="129"/>
      <c r="LZK56" s="129"/>
      <c r="LZL56" s="129"/>
      <c r="LZM56" s="129"/>
      <c r="LZN56" s="129"/>
      <c r="LZO56" s="129"/>
      <c r="LZP56" s="129"/>
      <c r="LZQ56" s="129"/>
      <c r="LZR56" s="129"/>
      <c r="LZS56" s="129"/>
      <c r="LZT56" s="129"/>
      <c r="LZU56" s="129"/>
      <c r="LZV56" s="129"/>
      <c r="LZW56" s="129"/>
      <c r="LZX56" s="129"/>
      <c r="LZY56" s="129"/>
      <c r="LZZ56" s="129"/>
      <c r="MAA56" s="129"/>
      <c r="MAB56" s="129"/>
      <c r="MAC56" s="129"/>
      <c r="MAD56" s="129"/>
      <c r="MAE56" s="129"/>
      <c r="MAF56" s="129"/>
      <c r="MAG56" s="129"/>
      <c r="MAH56" s="129"/>
      <c r="MAI56" s="129"/>
      <c r="MAJ56" s="129"/>
      <c r="MAK56" s="129"/>
      <c r="MAL56" s="129"/>
      <c r="MAM56" s="129"/>
      <c r="MAN56" s="129"/>
      <c r="MAO56" s="129"/>
      <c r="MAP56" s="129"/>
      <c r="MAQ56" s="129"/>
      <c r="MAR56" s="129"/>
      <c r="MAS56" s="129"/>
      <c r="MAT56" s="129"/>
      <c r="MAU56" s="129"/>
      <c r="MAV56" s="129"/>
      <c r="MAW56" s="129"/>
      <c r="MAX56" s="129"/>
      <c r="MAY56" s="129"/>
      <c r="MAZ56" s="129"/>
      <c r="MBA56" s="129"/>
      <c r="MBB56" s="129"/>
      <c r="MBC56" s="129"/>
      <c r="MBD56" s="129"/>
      <c r="MBE56" s="129"/>
      <c r="MBF56" s="129"/>
      <c r="MBG56" s="129"/>
      <c r="MBH56" s="129"/>
      <c r="MBI56" s="129"/>
      <c r="MBJ56" s="129"/>
      <c r="MBK56" s="129"/>
      <c r="MBL56" s="129"/>
      <c r="MBM56" s="129"/>
      <c r="MBN56" s="129"/>
      <c r="MBO56" s="129"/>
      <c r="MBP56" s="129"/>
      <c r="MBQ56" s="129"/>
      <c r="MBR56" s="129"/>
      <c r="MBS56" s="129"/>
      <c r="MBT56" s="129"/>
      <c r="MBU56" s="129"/>
      <c r="MBV56" s="129"/>
      <c r="MBW56" s="129"/>
      <c r="MBX56" s="129"/>
      <c r="MBY56" s="129"/>
      <c r="MBZ56" s="129"/>
      <c r="MCA56" s="129"/>
      <c r="MCB56" s="129"/>
      <c r="MCC56" s="129"/>
      <c r="MCD56" s="129"/>
      <c r="MCE56" s="129"/>
      <c r="MCF56" s="129"/>
      <c r="MCG56" s="129"/>
      <c r="MCH56" s="129"/>
      <c r="MCI56" s="129"/>
      <c r="MCJ56" s="129"/>
      <c r="MCK56" s="129"/>
      <c r="MCL56" s="129"/>
      <c r="MCM56" s="129"/>
      <c r="MCN56" s="129"/>
      <c r="MCO56" s="129"/>
      <c r="MCP56" s="129"/>
      <c r="MCQ56" s="129"/>
      <c r="MCR56" s="129"/>
      <c r="MCS56" s="129"/>
      <c r="MCT56" s="129"/>
      <c r="MCU56" s="129"/>
      <c r="MCV56" s="129"/>
      <c r="MCW56" s="129"/>
      <c r="MCX56" s="129"/>
      <c r="MCY56" s="129"/>
      <c r="MCZ56" s="129"/>
      <c r="MDA56" s="129"/>
      <c r="MDB56" s="129"/>
      <c r="MDC56" s="129"/>
      <c r="MDD56" s="129"/>
      <c r="MDE56" s="129"/>
      <c r="MDF56" s="129"/>
      <c r="MDG56" s="129"/>
      <c r="MDH56" s="129"/>
      <c r="MDI56" s="129"/>
      <c r="MDJ56" s="129"/>
      <c r="MDK56" s="129"/>
      <c r="MDL56" s="129"/>
      <c r="MDM56" s="129"/>
      <c r="MDN56" s="129"/>
      <c r="MDO56" s="129"/>
      <c r="MDP56" s="129"/>
      <c r="MDQ56" s="129"/>
      <c r="MDR56" s="129"/>
      <c r="MDS56" s="129"/>
      <c r="MDT56" s="129"/>
      <c r="MDU56" s="129"/>
      <c r="MDV56" s="129"/>
      <c r="MDW56" s="129"/>
      <c r="MDX56" s="129"/>
      <c r="MDY56" s="129"/>
      <c r="MDZ56" s="129"/>
      <c r="MEA56" s="129"/>
      <c r="MEB56" s="129"/>
      <c r="MEC56" s="129"/>
      <c r="MED56" s="129"/>
      <c r="MEE56" s="129"/>
      <c r="MEF56" s="129"/>
      <c r="MEG56" s="129"/>
      <c r="MEH56" s="129"/>
      <c r="MEI56" s="129"/>
      <c r="MEJ56" s="129"/>
      <c r="MEK56" s="129"/>
      <c r="MEL56" s="129"/>
      <c r="MEM56" s="129"/>
      <c r="MEN56" s="129"/>
      <c r="MEO56" s="129"/>
      <c r="MEP56" s="129"/>
      <c r="MEQ56" s="129"/>
      <c r="MER56" s="129"/>
      <c r="MES56" s="129"/>
      <c r="MET56" s="129"/>
      <c r="MEU56" s="129"/>
      <c r="MEV56" s="129"/>
      <c r="MEW56" s="129"/>
      <c r="MEX56" s="129"/>
      <c r="MEY56" s="129"/>
      <c r="MEZ56" s="129"/>
      <c r="MFA56" s="129"/>
      <c r="MFB56" s="129"/>
      <c r="MFC56" s="129"/>
      <c r="MFD56" s="129"/>
      <c r="MFE56" s="129"/>
      <c r="MFF56" s="129"/>
      <c r="MFG56" s="129"/>
      <c r="MFH56" s="129"/>
      <c r="MFI56" s="129"/>
      <c r="MFJ56" s="129"/>
      <c r="MFK56" s="129"/>
      <c r="MFL56" s="129"/>
      <c r="MFM56" s="129"/>
      <c r="MFN56" s="129"/>
      <c r="MFO56" s="129"/>
      <c r="MFP56" s="129"/>
      <c r="MFQ56" s="129"/>
      <c r="MFR56" s="129"/>
      <c r="MFS56" s="129"/>
      <c r="MFT56" s="129"/>
      <c r="MFU56" s="129"/>
      <c r="MFV56" s="129"/>
      <c r="MFW56" s="129"/>
      <c r="MFX56" s="129"/>
      <c r="MFY56" s="129"/>
      <c r="MFZ56" s="129"/>
      <c r="MGA56" s="129"/>
      <c r="MGB56" s="129"/>
      <c r="MGC56" s="129"/>
      <c r="MGD56" s="129"/>
      <c r="MGE56" s="129"/>
      <c r="MGF56" s="129"/>
      <c r="MGG56" s="129"/>
      <c r="MGH56" s="129"/>
      <c r="MGI56" s="129"/>
      <c r="MGJ56" s="129"/>
      <c r="MGK56" s="129"/>
      <c r="MGL56" s="129"/>
      <c r="MGM56" s="129"/>
      <c r="MGN56" s="129"/>
      <c r="MGO56" s="129"/>
      <c r="MGP56" s="129"/>
      <c r="MGQ56" s="129"/>
      <c r="MGR56" s="129"/>
      <c r="MGS56" s="129"/>
      <c r="MGT56" s="129"/>
      <c r="MGU56" s="129"/>
      <c r="MGV56" s="129"/>
      <c r="MGW56" s="129"/>
      <c r="MGX56" s="129"/>
      <c r="MGY56" s="129"/>
      <c r="MGZ56" s="129"/>
      <c r="MHA56" s="129"/>
      <c r="MHB56" s="129"/>
      <c r="MHC56" s="129"/>
      <c r="MHD56" s="129"/>
      <c r="MHE56" s="129"/>
      <c r="MHF56" s="129"/>
      <c r="MHG56" s="129"/>
      <c r="MHH56" s="129"/>
      <c r="MHI56" s="129"/>
      <c r="MHJ56" s="129"/>
      <c r="MHK56" s="129"/>
      <c r="MHL56" s="129"/>
      <c r="MHM56" s="129"/>
      <c r="MHN56" s="129"/>
      <c r="MHO56" s="129"/>
      <c r="MHP56" s="129"/>
      <c r="MHQ56" s="129"/>
      <c r="MHR56" s="129"/>
      <c r="MHS56" s="129"/>
      <c r="MHT56" s="129"/>
      <c r="MHU56" s="129"/>
      <c r="MHV56" s="129"/>
      <c r="MHW56" s="129"/>
      <c r="MHX56" s="129"/>
      <c r="MHY56" s="129"/>
      <c r="MHZ56" s="129"/>
      <c r="MIA56" s="129"/>
      <c r="MIB56" s="129"/>
      <c r="MIC56" s="129"/>
      <c r="MID56" s="129"/>
      <c r="MIE56" s="129"/>
      <c r="MIF56" s="129"/>
      <c r="MIG56" s="129"/>
      <c r="MIH56" s="129"/>
      <c r="MII56" s="129"/>
      <c r="MIJ56" s="129"/>
      <c r="MIK56" s="129"/>
      <c r="MIL56" s="129"/>
      <c r="MIM56" s="129"/>
      <c r="MIN56" s="129"/>
      <c r="MIO56" s="129"/>
      <c r="MIP56" s="129"/>
      <c r="MIQ56" s="129"/>
      <c r="MIR56" s="129"/>
      <c r="MIS56" s="129"/>
      <c r="MIT56" s="129"/>
      <c r="MIU56" s="129"/>
      <c r="MIV56" s="129"/>
      <c r="MIW56" s="129"/>
      <c r="MIX56" s="129"/>
      <c r="MIY56" s="129"/>
      <c r="MIZ56" s="129"/>
      <c r="MJA56" s="129"/>
      <c r="MJB56" s="129"/>
      <c r="MJC56" s="129"/>
      <c r="MJD56" s="129"/>
      <c r="MJE56" s="129"/>
      <c r="MJF56" s="129"/>
      <c r="MJG56" s="129"/>
      <c r="MJH56" s="129"/>
      <c r="MJI56" s="129"/>
      <c r="MJJ56" s="129"/>
      <c r="MJK56" s="129"/>
      <c r="MJL56" s="129"/>
      <c r="MJM56" s="129"/>
      <c r="MJN56" s="129"/>
      <c r="MJO56" s="129"/>
      <c r="MJP56" s="129"/>
      <c r="MJQ56" s="129"/>
      <c r="MJR56" s="129"/>
      <c r="MJS56" s="129"/>
      <c r="MJT56" s="129"/>
      <c r="MJU56" s="129"/>
      <c r="MJV56" s="129"/>
      <c r="MJW56" s="129"/>
      <c r="MJX56" s="129"/>
      <c r="MJY56" s="129"/>
      <c r="MJZ56" s="129"/>
      <c r="MKA56" s="129"/>
      <c r="MKB56" s="129"/>
      <c r="MKC56" s="129"/>
      <c r="MKD56" s="129"/>
      <c r="MKE56" s="129"/>
      <c r="MKF56" s="129"/>
      <c r="MKG56" s="129"/>
      <c r="MKH56" s="129"/>
      <c r="MKI56" s="129"/>
      <c r="MKJ56" s="129"/>
      <c r="MKK56" s="129"/>
      <c r="MKL56" s="129"/>
      <c r="MKM56" s="129"/>
      <c r="MKN56" s="129"/>
      <c r="MKO56" s="129"/>
      <c r="MKP56" s="129"/>
      <c r="MKQ56" s="129"/>
      <c r="MKR56" s="129"/>
      <c r="MKS56" s="129"/>
      <c r="MKT56" s="129"/>
      <c r="MKU56" s="129"/>
      <c r="MKV56" s="129"/>
      <c r="MKW56" s="129"/>
      <c r="MKX56" s="129"/>
      <c r="MKY56" s="129"/>
      <c r="MKZ56" s="129"/>
      <c r="MLA56" s="129"/>
      <c r="MLB56" s="129"/>
      <c r="MLC56" s="129"/>
      <c r="MLD56" s="129"/>
      <c r="MLE56" s="129"/>
      <c r="MLF56" s="129"/>
      <c r="MLG56" s="129"/>
      <c r="MLH56" s="129"/>
      <c r="MLI56" s="129"/>
      <c r="MLJ56" s="129"/>
      <c r="MLK56" s="129"/>
      <c r="MLL56" s="129"/>
      <c r="MLM56" s="129"/>
      <c r="MLN56" s="129"/>
      <c r="MLO56" s="129"/>
      <c r="MLP56" s="129"/>
      <c r="MLQ56" s="129"/>
      <c r="MLR56" s="129"/>
      <c r="MLS56" s="129"/>
      <c r="MLT56" s="129"/>
      <c r="MLU56" s="129"/>
      <c r="MLV56" s="129"/>
      <c r="MLW56" s="129"/>
      <c r="MLX56" s="129"/>
      <c r="MLY56" s="129"/>
      <c r="MLZ56" s="129"/>
      <c r="MMA56" s="129"/>
      <c r="MMB56" s="129"/>
      <c r="MMC56" s="129"/>
      <c r="MMD56" s="129"/>
      <c r="MME56" s="129"/>
      <c r="MMF56" s="129"/>
      <c r="MMG56" s="129"/>
      <c r="MMH56" s="129"/>
      <c r="MMI56" s="129"/>
      <c r="MMJ56" s="129"/>
      <c r="MMK56" s="129"/>
      <c r="MML56" s="129"/>
      <c r="MMM56" s="129"/>
      <c r="MMN56" s="129"/>
      <c r="MMO56" s="129"/>
      <c r="MMP56" s="129"/>
      <c r="MMQ56" s="129"/>
      <c r="MMR56" s="129"/>
      <c r="MMS56" s="129"/>
      <c r="MMT56" s="129"/>
      <c r="MMU56" s="129"/>
      <c r="MMV56" s="129"/>
      <c r="MMW56" s="129"/>
      <c r="MMX56" s="129"/>
      <c r="MMY56" s="129"/>
      <c r="MMZ56" s="129"/>
      <c r="MNA56" s="129"/>
      <c r="MNB56" s="129"/>
      <c r="MNC56" s="129"/>
      <c r="MND56" s="129"/>
      <c r="MNE56" s="129"/>
      <c r="MNF56" s="129"/>
      <c r="MNG56" s="129"/>
      <c r="MNH56" s="129"/>
      <c r="MNI56" s="129"/>
      <c r="MNJ56" s="129"/>
      <c r="MNK56" s="129"/>
      <c r="MNL56" s="129"/>
      <c r="MNM56" s="129"/>
      <c r="MNN56" s="129"/>
      <c r="MNO56" s="129"/>
      <c r="MNP56" s="129"/>
      <c r="MNQ56" s="129"/>
      <c r="MNR56" s="129"/>
      <c r="MNS56" s="129"/>
      <c r="MNT56" s="129"/>
      <c r="MNU56" s="129"/>
      <c r="MNV56" s="129"/>
      <c r="MNW56" s="129"/>
      <c r="MNX56" s="129"/>
      <c r="MNY56" s="129"/>
      <c r="MNZ56" s="129"/>
      <c r="MOA56" s="129"/>
      <c r="MOB56" s="129"/>
      <c r="MOC56" s="129"/>
      <c r="MOD56" s="129"/>
      <c r="MOE56" s="129"/>
      <c r="MOF56" s="129"/>
      <c r="MOG56" s="129"/>
      <c r="MOH56" s="129"/>
      <c r="MOI56" s="129"/>
      <c r="MOJ56" s="129"/>
      <c r="MOK56" s="129"/>
      <c r="MOL56" s="129"/>
      <c r="MOM56" s="129"/>
      <c r="MON56" s="129"/>
      <c r="MOO56" s="129"/>
      <c r="MOP56" s="129"/>
      <c r="MOQ56" s="129"/>
      <c r="MOR56" s="129"/>
      <c r="MOS56" s="129"/>
      <c r="MOT56" s="129"/>
      <c r="MOU56" s="129"/>
      <c r="MOV56" s="129"/>
      <c r="MOW56" s="129"/>
      <c r="MOX56" s="129"/>
      <c r="MOY56" s="129"/>
      <c r="MOZ56" s="129"/>
      <c r="MPA56" s="129"/>
      <c r="MPB56" s="129"/>
      <c r="MPC56" s="129"/>
      <c r="MPD56" s="129"/>
      <c r="MPE56" s="129"/>
      <c r="MPF56" s="129"/>
      <c r="MPG56" s="129"/>
      <c r="MPH56" s="129"/>
      <c r="MPI56" s="129"/>
      <c r="MPJ56" s="129"/>
      <c r="MPK56" s="129"/>
      <c r="MPL56" s="129"/>
      <c r="MPM56" s="129"/>
      <c r="MPN56" s="129"/>
      <c r="MPO56" s="129"/>
      <c r="MPP56" s="129"/>
      <c r="MPQ56" s="129"/>
      <c r="MPR56" s="129"/>
      <c r="MPS56" s="129"/>
      <c r="MPT56" s="129"/>
      <c r="MPU56" s="129"/>
      <c r="MPV56" s="129"/>
      <c r="MPW56" s="129"/>
      <c r="MPX56" s="129"/>
      <c r="MPY56" s="129"/>
      <c r="MPZ56" s="129"/>
      <c r="MQA56" s="129"/>
      <c r="MQB56" s="129"/>
      <c r="MQC56" s="129"/>
      <c r="MQD56" s="129"/>
      <c r="MQE56" s="129"/>
      <c r="MQF56" s="129"/>
      <c r="MQG56" s="129"/>
      <c r="MQH56" s="129"/>
      <c r="MQI56" s="129"/>
      <c r="MQJ56" s="129"/>
      <c r="MQK56" s="129"/>
      <c r="MQL56" s="129"/>
      <c r="MQM56" s="129"/>
      <c r="MQN56" s="129"/>
      <c r="MQO56" s="129"/>
      <c r="MQP56" s="129"/>
      <c r="MQQ56" s="129"/>
      <c r="MQR56" s="129"/>
      <c r="MQS56" s="129"/>
      <c r="MQT56" s="129"/>
      <c r="MQU56" s="129"/>
      <c r="MQV56" s="129"/>
      <c r="MQW56" s="129"/>
      <c r="MQX56" s="129"/>
      <c r="MQY56" s="129"/>
      <c r="MQZ56" s="129"/>
      <c r="MRA56" s="129"/>
      <c r="MRB56" s="129"/>
      <c r="MRC56" s="129"/>
      <c r="MRD56" s="129"/>
      <c r="MRE56" s="129"/>
      <c r="MRF56" s="129"/>
      <c r="MRG56" s="129"/>
      <c r="MRH56" s="129"/>
      <c r="MRI56" s="129"/>
      <c r="MRJ56" s="129"/>
      <c r="MRK56" s="129"/>
      <c r="MRL56" s="129"/>
      <c r="MRM56" s="129"/>
      <c r="MRN56" s="129"/>
      <c r="MRO56" s="129"/>
      <c r="MRP56" s="129"/>
      <c r="MRQ56" s="129"/>
      <c r="MRR56" s="129"/>
      <c r="MRS56" s="129"/>
      <c r="MRT56" s="129"/>
      <c r="MRU56" s="129"/>
      <c r="MRV56" s="129"/>
      <c r="MRW56" s="129"/>
      <c r="MRX56" s="129"/>
      <c r="MRY56" s="129"/>
      <c r="MRZ56" s="129"/>
      <c r="MSA56" s="129"/>
      <c r="MSB56" s="129"/>
      <c r="MSC56" s="129"/>
      <c r="MSD56" s="129"/>
      <c r="MSE56" s="129"/>
      <c r="MSF56" s="129"/>
      <c r="MSG56" s="129"/>
      <c r="MSH56" s="129"/>
      <c r="MSI56" s="129"/>
      <c r="MSJ56" s="129"/>
      <c r="MSK56" s="129"/>
      <c r="MSL56" s="129"/>
      <c r="MSM56" s="129"/>
      <c r="MSN56" s="129"/>
      <c r="MSO56" s="129"/>
      <c r="MSP56" s="129"/>
      <c r="MSQ56" s="129"/>
      <c r="MSR56" s="129"/>
      <c r="MSS56" s="129"/>
      <c r="MST56" s="129"/>
      <c r="MSU56" s="129"/>
      <c r="MSV56" s="129"/>
      <c r="MSW56" s="129"/>
      <c r="MSX56" s="129"/>
      <c r="MSY56" s="129"/>
      <c r="MSZ56" s="129"/>
      <c r="MTA56" s="129"/>
      <c r="MTB56" s="129"/>
      <c r="MTC56" s="129"/>
      <c r="MTD56" s="129"/>
      <c r="MTE56" s="129"/>
      <c r="MTF56" s="129"/>
      <c r="MTG56" s="129"/>
      <c r="MTH56" s="129"/>
      <c r="MTI56" s="129"/>
      <c r="MTJ56" s="129"/>
      <c r="MTK56" s="129"/>
      <c r="MTL56" s="129"/>
      <c r="MTM56" s="129"/>
      <c r="MTN56" s="129"/>
      <c r="MTO56" s="129"/>
      <c r="MTP56" s="129"/>
      <c r="MTQ56" s="129"/>
      <c r="MTR56" s="129"/>
      <c r="MTS56" s="129"/>
      <c r="MTT56" s="129"/>
      <c r="MTU56" s="129"/>
      <c r="MTV56" s="129"/>
      <c r="MTW56" s="129"/>
      <c r="MTX56" s="129"/>
      <c r="MTY56" s="129"/>
      <c r="MTZ56" s="129"/>
      <c r="MUA56" s="129"/>
      <c r="MUB56" s="129"/>
      <c r="MUC56" s="129"/>
      <c r="MUD56" s="129"/>
      <c r="MUE56" s="129"/>
      <c r="MUF56" s="129"/>
      <c r="MUG56" s="129"/>
      <c r="MUH56" s="129"/>
      <c r="MUI56" s="129"/>
      <c r="MUJ56" s="129"/>
      <c r="MUK56" s="129"/>
      <c r="MUL56" s="129"/>
      <c r="MUM56" s="129"/>
      <c r="MUN56" s="129"/>
      <c r="MUO56" s="129"/>
      <c r="MUP56" s="129"/>
      <c r="MUQ56" s="129"/>
      <c r="MUR56" s="129"/>
      <c r="MUS56" s="129"/>
      <c r="MUT56" s="129"/>
      <c r="MUU56" s="129"/>
      <c r="MUV56" s="129"/>
      <c r="MUW56" s="129"/>
      <c r="MUX56" s="129"/>
      <c r="MUY56" s="129"/>
      <c r="MUZ56" s="129"/>
      <c r="MVA56" s="129"/>
      <c r="MVB56" s="129"/>
      <c r="MVC56" s="129"/>
      <c r="MVD56" s="129"/>
      <c r="MVE56" s="129"/>
      <c r="MVF56" s="129"/>
      <c r="MVG56" s="129"/>
      <c r="MVH56" s="129"/>
      <c r="MVI56" s="129"/>
      <c r="MVJ56" s="129"/>
      <c r="MVK56" s="129"/>
      <c r="MVL56" s="129"/>
      <c r="MVM56" s="129"/>
      <c r="MVN56" s="129"/>
      <c r="MVO56" s="129"/>
      <c r="MVP56" s="129"/>
      <c r="MVQ56" s="129"/>
      <c r="MVR56" s="129"/>
      <c r="MVS56" s="129"/>
      <c r="MVT56" s="129"/>
      <c r="MVU56" s="129"/>
      <c r="MVV56" s="129"/>
      <c r="MVW56" s="129"/>
      <c r="MVX56" s="129"/>
      <c r="MVY56" s="129"/>
      <c r="MVZ56" s="129"/>
      <c r="MWA56" s="129"/>
      <c r="MWB56" s="129"/>
      <c r="MWC56" s="129"/>
      <c r="MWD56" s="129"/>
      <c r="MWE56" s="129"/>
      <c r="MWF56" s="129"/>
      <c r="MWG56" s="129"/>
      <c r="MWH56" s="129"/>
      <c r="MWI56" s="129"/>
      <c r="MWJ56" s="129"/>
      <c r="MWK56" s="129"/>
      <c r="MWL56" s="129"/>
      <c r="MWM56" s="129"/>
      <c r="MWN56" s="129"/>
      <c r="MWO56" s="129"/>
      <c r="MWP56" s="129"/>
      <c r="MWQ56" s="129"/>
      <c r="MWR56" s="129"/>
      <c r="MWS56" s="129"/>
      <c r="MWT56" s="129"/>
      <c r="MWU56" s="129"/>
      <c r="MWV56" s="129"/>
      <c r="MWW56" s="129"/>
      <c r="MWX56" s="129"/>
      <c r="MWY56" s="129"/>
      <c r="MWZ56" s="129"/>
      <c r="MXA56" s="129"/>
      <c r="MXB56" s="129"/>
      <c r="MXC56" s="129"/>
      <c r="MXD56" s="129"/>
      <c r="MXE56" s="129"/>
      <c r="MXF56" s="129"/>
      <c r="MXG56" s="129"/>
      <c r="MXH56" s="129"/>
      <c r="MXI56" s="129"/>
      <c r="MXJ56" s="129"/>
      <c r="MXK56" s="129"/>
      <c r="MXL56" s="129"/>
      <c r="MXM56" s="129"/>
      <c r="MXN56" s="129"/>
      <c r="MXO56" s="129"/>
      <c r="MXP56" s="129"/>
      <c r="MXQ56" s="129"/>
      <c r="MXR56" s="129"/>
      <c r="MXS56" s="129"/>
      <c r="MXT56" s="129"/>
      <c r="MXU56" s="129"/>
      <c r="MXV56" s="129"/>
      <c r="MXW56" s="129"/>
      <c r="MXX56" s="129"/>
      <c r="MXY56" s="129"/>
      <c r="MXZ56" s="129"/>
      <c r="MYA56" s="129"/>
      <c r="MYB56" s="129"/>
      <c r="MYC56" s="129"/>
      <c r="MYD56" s="129"/>
      <c r="MYE56" s="129"/>
      <c r="MYF56" s="129"/>
      <c r="MYG56" s="129"/>
      <c r="MYH56" s="129"/>
      <c r="MYI56" s="129"/>
      <c r="MYJ56" s="129"/>
      <c r="MYK56" s="129"/>
      <c r="MYL56" s="129"/>
      <c r="MYM56" s="129"/>
      <c r="MYN56" s="129"/>
      <c r="MYO56" s="129"/>
      <c r="MYP56" s="129"/>
      <c r="MYQ56" s="129"/>
      <c r="MYR56" s="129"/>
      <c r="MYS56" s="129"/>
      <c r="MYT56" s="129"/>
      <c r="MYU56" s="129"/>
      <c r="MYV56" s="129"/>
      <c r="MYW56" s="129"/>
      <c r="MYX56" s="129"/>
      <c r="MYY56" s="129"/>
      <c r="MYZ56" s="129"/>
      <c r="MZA56" s="129"/>
      <c r="MZB56" s="129"/>
      <c r="MZC56" s="129"/>
      <c r="MZD56" s="129"/>
      <c r="MZE56" s="129"/>
      <c r="MZF56" s="129"/>
      <c r="MZG56" s="129"/>
      <c r="MZH56" s="129"/>
      <c r="MZI56" s="129"/>
      <c r="MZJ56" s="129"/>
      <c r="MZK56" s="129"/>
      <c r="MZL56" s="129"/>
      <c r="MZM56" s="129"/>
      <c r="MZN56" s="129"/>
      <c r="MZO56" s="129"/>
      <c r="MZP56" s="129"/>
      <c r="MZQ56" s="129"/>
      <c r="MZR56" s="129"/>
      <c r="MZS56" s="129"/>
      <c r="MZT56" s="129"/>
      <c r="MZU56" s="129"/>
      <c r="MZV56" s="129"/>
      <c r="MZW56" s="129"/>
      <c r="MZX56" s="129"/>
      <c r="MZY56" s="129"/>
      <c r="MZZ56" s="129"/>
      <c r="NAA56" s="129"/>
      <c r="NAB56" s="129"/>
      <c r="NAC56" s="129"/>
      <c r="NAD56" s="129"/>
      <c r="NAE56" s="129"/>
      <c r="NAF56" s="129"/>
      <c r="NAG56" s="129"/>
      <c r="NAH56" s="129"/>
      <c r="NAI56" s="129"/>
      <c r="NAJ56" s="129"/>
      <c r="NAK56" s="129"/>
      <c r="NAL56" s="129"/>
      <c r="NAM56" s="129"/>
      <c r="NAN56" s="129"/>
      <c r="NAO56" s="129"/>
      <c r="NAP56" s="129"/>
      <c r="NAQ56" s="129"/>
      <c r="NAR56" s="129"/>
      <c r="NAS56" s="129"/>
      <c r="NAT56" s="129"/>
      <c r="NAU56" s="129"/>
      <c r="NAV56" s="129"/>
      <c r="NAW56" s="129"/>
      <c r="NAX56" s="129"/>
      <c r="NAY56" s="129"/>
      <c r="NAZ56" s="129"/>
      <c r="NBA56" s="129"/>
      <c r="NBB56" s="129"/>
      <c r="NBC56" s="129"/>
      <c r="NBD56" s="129"/>
      <c r="NBE56" s="129"/>
      <c r="NBF56" s="129"/>
      <c r="NBG56" s="129"/>
      <c r="NBH56" s="129"/>
      <c r="NBI56" s="129"/>
      <c r="NBJ56" s="129"/>
      <c r="NBK56" s="129"/>
      <c r="NBL56" s="129"/>
      <c r="NBM56" s="129"/>
      <c r="NBN56" s="129"/>
      <c r="NBO56" s="129"/>
      <c r="NBP56" s="129"/>
      <c r="NBQ56" s="129"/>
      <c r="NBR56" s="129"/>
      <c r="NBS56" s="129"/>
      <c r="NBT56" s="129"/>
      <c r="NBU56" s="129"/>
      <c r="NBV56" s="129"/>
      <c r="NBW56" s="129"/>
      <c r="NBX56" s="129"/>
      <c r="NBY56" s="129"/>
      <c r="NBZ56" s="129"/>
      <c r="NCA56" s="129"/>
      <c r="NCB56" s="129"/>
      <c r="NCC56" s="129"/>
      <c r="NCD56" s="129"/>
      <c r="NCE56" s="129"/>
      <c r="NCF56" s="129"/>
      <c r="NCG56" s="129"/>
      <c r="NCH56" s="129"/>
      <c r="NCI56" s="129"/>
      <c r="NCJ56" s="129"/>
      <c r="NCK56" s="129"/>
      <c r="NCL56" s="129"/>
      <c r="NCM56" s="129"/>
      <c r="NCN56" s="129"/>
      <c r="NCO56" s="129"/>
      <c r="NCP56" s="129"/>
      <c r="NCQ56" s="129"/>
      <c r="NCR56" s="129"/>
      <c r="NCS56" s="129"/>
      <c r="NCT56" s="129"/>
      <c r="NCU56" s="129"/>
      <c r="NCV56" s="129"/>
      <c r="NCW56" s="129"/>
      <c r="NCX56" s="129"/>
      <c r="NCY56" s="129"/>
      <c r="NCZ56" s="129"/>
      <c r="NDA56" s="129"/>
      <c r="NDB56" s="129"/>
      <c r="NDC56" s="129"/>
      <c r="NDD56" s="129"/>
      <c r="NDE56" s="129"/>
      <c r="NDF56" s="129"/>
      <c r="NDG56" s="129"/>
      <c r="NDH56" s="129"/>
      <c r="NDI56" s="129"/>
      <c r="NDJ56" s="129"/>
      <c r="NDK56" s="129"/>
      <c r="NDL56" s="129"/>
      <c r="NDM56" s="129"/>
      <c r="NDN56" s="129"/>
      <c r="NDO56" s="129"/>
      <c r="NDP56" s="129"/>
      <c r="NDQ56" s="129"/>
      <c r="NDR56" s="129"/>
      <c r="NDS56" s="129"/>
      <c r="NDT56" s="129"/>
      <c r="NDU56" s="129"/>
      <c r="NDV56" s="129"/>
      <c r="NDW56" s="129"/>
      <c r="NDX56" s="129"/>
      <c r="NDY56" s="129"/>
      <c r="NDZ56" s="129"/>
      <c r="NEA56" s="129"/>
      <c r="NEB56" s="129"/>
      <c r="NEC56" s="129"/>
      <c r="NED56" s="129"/>
      <c r="NEE56" s="129"/>
      <c r="NEF56" s="129"/>
      <c r="NEG56" s="129"/>
      <c r="NEH56" s="129"/>
      <c r="NEI56" s="129"/>
      <c r="NEJ56" s="129"/>
      <c r="NEK56" s="129"/>
      <c r="NEL56" s="129"/>
      <c r="NEM56" s="129"/>
      <c r="NEN56" s="129"/>
      <c r="NEO56" s="129"/>
      <c r="NEP56" s="129"/>
      <c r="NEQ56" s="129"/>
      <c r="NER56" s="129"/>
      <c r="NES56" s="129"/>
      <c r="NET56" s="129"/>
      <c r="NEU56" s="129"/>
      <c r="NEV56" s="129"/>
      <c r="NEW56" s="129"/>
      <c r="NEX56" s="129"/>
      <c r="NEY56" s="129"/>
      <c r="NEZ56" s="129"/>
      <c r="NFA56" s="129"/>
      <c r="NFB56" s="129"/>
      <c r="NFC56" s="129"/>
      <c r="NFD56" s="129"/>
      <c r="NFE56" s="129"/>
      <c r="NFF56" s="129"/>
      <c r="NFG56" s="129"/>
      <c r="NFH56" s="129"/>
      <c r="NFI56" s="129"/>
      <c r="NFJ56" s="129"/>
      <c r="NFK56" s="129"/>
      <c r="NFL56" s="129"/>
      <c r="NFM56" s="129"/>
      <c r="NFN56" s="129"/>
      <c r="NFO56" s="129"/>
      <c r="NFP56" s="129"/>
      <c r="NFQ56" s="129"/>
      <c r="NFR56" s="129"/>
      <c r="NFS56" s="129"/>
      <c r="NFT56" s="129"/>
      <c r="NFU56" s="129"/>
      <c r="NFV56" s="129"/>
      <c r="NFW56" s="129"/>
      <c r="NFX56" s="129"/>
      <c r="NFY56" s="129"/>
      <c r="NFZ56" s="129"/>
      <c r="NGA56" s="129"/>
      <c r="NGB56" s="129"/>
      <c r="NGC56" s="129"/>
      <c r="NGD56" s="129"/>
      <c r="NGE56" s="129"/>
      <c r="NGF56" s="129"/>
      <c r="NGG56" s="129"/>
      <c r="NGH56" s="129"/>
      <c r="NGI56" s="129"/>
      <c r="NGJ56" s="129"/>
      <c r="NGK56" s="129"/>
      <c r="NGL56" s="129"/>
      <c r="NGM56" s="129"/>
      <c r="NGN56" s="129"/>
      <c r="NGO56" s="129"/>
      <c r="NGP56" s="129"/>
      <c r="NGQ56" s="129"/>
      <c r="NGR56" s="129"/>
      <c r="NGS56" s="129"/>
      <c r="NGT56" s="129"/>
      <c r="NGU56" s="129"/>
      <c r="NGV56" s="129"/>
      <c r="NGW56" s="129"/>
      <c r="NGX56" s="129"/>
      <c r="NGY56" s="129"/>
      <c r="NGZ56" s="129"/>
      <c r="NHA56" s="129"/>
      <c r="NHB56" s="129"/>
      <c r="NHC56" s="129"/>
      <c r="NHD56" s="129"/>
      <c r="NHE56" s="129"/>
      <c r="NHF56" s="129"/>
      <c r="NHG56" s="129"/>
      <c r="NHH56" s="129"/>
      <c r="NHI56" s="129"/>
      <c r="NHJ56" s="129"/>
      <c r="NHK56" s="129"/>
      <c r="NHL56" s="129"/>
      <c r="NHM56" s="129"/>
      <c r="NHN56" s="129"/>
      <c r="NHO56" s="129"/>
      <c r="NHP56" s="129"/>
      <c r="NHQ56" s="129"/>
      <c r="NHR56" s="129"/>
      <c r="NHS56" s="129"/>
      <c r="NHT56" s="129"/>
      <c r="NHU56" s="129"/>
      <c r="NHV56" s="129"/>
      <c r="NHW56" s="129"/>
      <c r="NHX56" s="129"/>
      <c r="NHY56" s="129"/>
      <c r="NHZ56" s="129"/>
      <c r="NIA56" s="129"/>
      <c r="NIB56" s="129"/>
      <c r="NIC56" s="129"/>
      <c r="NID56" s="129"/>
      <c r="NIE56" s="129"/>
      <c r="NIF56" s="129"/>
      <c r="NIG56" s="129"/>
      <c r="NIH56" s="129"/>
      <c r="NII56" s="129"/>
      <c r="NIJ56" s="129"/>
      <c r="NIK56" s="129"/>
      <c r="NIL56" s="129"/>
      <c r="NIM56" s="129"/>
      <c r="NIN56" s="129"/>
      <c r="NIO56" s="129"/>
      <c r="NIP56" s="129"/>
      <c r="NIQ56" s="129"/>
      <c r="NIR56" s="129"/>
      <c r="NIS56" s="129"/>
      <c r="NIT56" s="129"/>
      <c r="NIU56" s="129"/>
      <c r="NIV56" s="129"/>
      <c r="NIW56" s="129"/>
      <c r="NIX56" s="129"/>
      <c r="NIY56" s="129"/>
      <c r="NIZ56" s="129"/>
      <c r="NJA56" s="129"/>
      <c r="NJB56" s="129"/>
      <c r="NJC56" s="129"/>
      <c r="NJD56" s="129"/>
      <c r="NJE56" s="129"/>
      <c r="NJF56" s="129"/>
      <c r="NJG56" s="129"/>
      <c r="NJH56" s="129"/>
      <c r="NJI56" s="129"/>
      <c r="NJJ56" s="129"/>
      <c r="NJK56" s="129"/>
      <c r="NJL56" s="129"/>
      <c r="NJM56" s="129"/>
      <c r="NJN56" s="129"/>
      <c r="NJO56" s="129"/>
      <c r="NJP56" s="129"/>
      <c r="NJQ56" s="129"/>
      <c r="NJR56" s="129"/>
      <c r="NJS56" s="129"/>
      <c r="NJT56" s="129"/>
      <c r="NJU56" s="129"/>
      <c r="NJV56" s="129"/>
      <c r="NJW56" s="129"/>
      <c r="NJX56" s="129"/>
      <c r="NJY56" s="129"/>
      <c r="NJZ56" s="129"/>
      <c r="NKA56" s="129"/>
      <c r="NKB56" s="129"/>
      <c r="NKC56" s="129"/>
      <c r="NKD56" s="129"/>
      <c r="NKE56" s="129"/>
      <c r="NKF56" s="129"/>
      <c r="NKG56" s="129"/>
      <c r="NKH56" s="129"/>
      <c r="NKI56" s="129"/>
      <c r="NKJ56" s="129"/>
      <c r="NKK56" s="129"/>
      <c r="NKL56" s="129"/>
      <c r="NKM56" s="129"/>
      <c r="NKN56" s="129"/>
      <c r="NKO56" s="129"/>
      <c r="NKP56" s="129"/>
      <c r="NKQ56" s="129"/>
      <c r="NKR56" s="129"/>
      <c r="NKS56" s="129"/>
      <c r="NKT56" s="129"/>
      <c r="NKU56" s="129"/>
      <c r="NKV56" s="129"/>
      <c r="NKW56" s="129"/>
      <c r="NKX56" s="129"/>
      <c r="NKY56" s="129"/>
      <c r="NKZ56" s="129"/>
      <c r="NLA56" s="129"/>
      <c r="NLB56" s="129"/>
      <c r="NLC56" s="129"/>
      <c r="NLD56" s="129"/>
      <c r="NLE56" s="129"/>
      <c r="NLF56" s="129"/>
      <c r="NLG56" s="129"/>
      <c r="NLH56" s="129"/>
      <c r="NLI56" s="129"/>
      <c r="NLJ56" s="129"/>
      <c r="NLK56" s="129"/>
      <c r="NLL56" s="129"/>
      <c r="NLM56" s="129"/>
      <c r="NLN56" s="129"/>
      <c r="NLO56" s="129"/>
      <c r="NLP56" s="129"/>
      <c r="NLQ56" s="129"/>
      <c r="NLR56" s="129"/>
      <c r="NLS56" s="129"/>
      <c r="NLT56" s="129"/>
      <c r="NLU56" s="129"/>
      <c r="NLV56" s="129"/>
      <c r="NLW56" s="129"/>
      <c r="NLX56" s="129"/>
      <c r="NLY56" s="129"/>
      <c r="NLZ56" s="129"/>
      <c r="NMA56" s="129"/>
      <c r="NMB56" s="129"/>
      <c r="NMC56" s="129"/>
      <c r="NMD56" s="129"/>
      <c r="NME56" s="129"/>
      <c r="NMF56" s="129"/>
      <c r="NMG56" s="129"/>
      <c r="NMH56" s="129"/>
      <c r="NMI56" s="129"/>
      <c r="NMJ56" s="129"/>
      <c r="NMK56" s="129"/>
      <c r="NML56" s="129"/>
      <c r="NMM56" s="129"/>
      <c r="NMN56" s="129"/>
      <c r="NMO56" s="129"/>
      <c r="NMP56" s="129"/>
      <c r="NMQ56" s="129"/>
      <c r="NMR56" s="129"/>
      <c r="NMS56" s="129"/>
      <c r="NMT56" s="129"/>
      <c r="NMU56" s="129"/>
      <c r="NMV56" s="129"/>
      <c r="NMW56" s="129"/>
      <c r="NMX56" s="129"/>
      <c r="NMY56" s="129"/>
      <c r="NMZ56" s="129"/>
      <c r="NNA56" s="129"/>
      <c r="NNB56" s="129"/>
      <c r="NNC56" s="129"/>
      <c r="NND56" s="129"/>
      <c r="NNE56" s="129"/>
      <c r="NNF56" s="129"/>
      <c r="NNG56" s="129"/>
      <c r="NNH56" s="129"/>
      <c r="NNI56" s="129"/>
      <c r="NNJ56" s="129"/>
      <c r="NNK56" s="129"/>
      <c r="NNL56" s="129"/>
      <c r="NNM56" s="129"/>
      <c r="NNN56" s="129"/>
      <c r="NNO56" s="129"/>
      <c r="NNP56" s="129"/>
      <c r="NNQ56" s="129"/>
      <c r="NNR56" s="129"/>
      <c r="NNS56" s="129"/>
      <c r="NNT56" s="129"/>
      <c r="NNU56" s="129"/>
      <c r="NNV56" s="129"/>
      <c r="NNW56" s="129"/>
      <c r="NNX56" s="129"/>
      <c r="NNY56" s="129"/>
      <c r="NNZ56" s="129"/>
      <c r="NOA56" s="129"/>
      <c r="NOB56" s="129"/>
      <c r="NOC56" s="129"/>
      <c r="NOD56" s="129"/>
      <c r="NOE56" s="129"/>
      <c r="NOF56" s="129"/>
      <c r="NOG56" s="129"/>
      <c r="NOH56" s="129"/>
      <c r="NOI56" s="129"/>
      <c r="NOJ56" s="129"/>
      <c r="NOK56" s="129"/>
      <c r="NOL56" s="129"/>
      <c r="NOM56" s="129"/>
      <c r="NON56" s="129"/>
      <c r="NOO56" s="129"/>
      <c r="NOP56" s="129"/>
      <c r="NOQ56" s="129"/>
      <c r="NOR56" s="129"/>
      <c r="NOS56" s="129"/>
      <c r="NOT56" s="129"/>
      <c r="NOU56" s="129"/>
      <c r="NOV56" s="129"/>
      <c r="NOW56" s="129"/>
      <c r="NOX56" s="129"/>
      <c r="NOY56" s="129"/>
      <c r="NOZ56" s="129"/>
      <c r="NPA56" s="129"/>
      <c r="NPB56" s="129"/>
      <c r="NPC56" s="129"/>
      <c r="NPD56" s="129"/>
      <c r="NPE56" s="129"/>
      <c r="NPF56" s="129"/>
      <c r="NPG56" s="129"/>
      <c r="NPH56" s="129"/>
      <c r="NPI56" s="129"/>
      <c r="NPJ56" s="129"/>
      <c r="NPK56" s="129"/>
      <c r="NPL56" s="129"/>
      <c r="NPM56" s="129"/>
      <c r="NPN56" s="129"/>
      <c r="NPO56" s="129"/>
      <c r="NPP56" s="129"/>
      <c r="NPQ56" s="129"/>
      <c r="NPR56" s="129"/>
      <c r="NPS56" s="129"/>
      <c r="NPT56" s="129"/>
      <c r="NPU56" s="129"/>
      <c r="NPV56" s="129"/>
      <c r="NPW56" s="129"/>
      <c r="NPX56" s="129"/>
      <c r="NPY56" s="129"/>
      <c r="NPZ56" s="129"/>
      <c r="NQA56" s="129"/>
      <c r="NQB56" s="129"/>
      <c r="NQC56" s="129"/>
      <c r="NQD56" s="129"/>
      <c r="NQE56" s="129"/>
      <c r="NQF56" s="129"/>
      <c r="NQG56" s="129"/>
      <c r="NQH56" s="129"/>
      <c r="NQI56" s="129"/>
      <c r="NQJ56" s="129"/>
      <c r="NQK56" s="129"/>
      <c r="NQL56" s="129"/>
      <c r="NQM56" s="129"/>
      <c r="NQN56" s="129"/>
      <c r="NQO56" s="129"/>
      <c r="NQP56" s="129"/>
      <c r="NQQ56" s="129"/>
      <c r="NQR56" s="129"/>
      <c r="NQS56" s="129"/>
      <c r="NQT56" s="129"/>
      <c r="NQU56" s="129"/>
      <c r="NQV56" s="129"/>
      <c r="NQW56" s="129"/>
      <c r="NQX56" s="129"/>
      <c r="NQY56" s="129"/>
      <c r="NQZ56" s="129"/>
      <c r="NRA56" s="129"/>
      <c r="NRB56" s="129"/>
      <c r="NRC56" s="129"/>
      <c r="NRD56" s="129"/>
      <c r="NRE56" s="129"/>
      <c r="NRF56" s="129"/>
      <c r="NRG56" s="129"/>
      <c r="NRH56" s="129"/>
      <c r="NRI56" s="129"/>
      <c r="NRJ56" s="129"/>
      <c r="NRK56" s="129"/>
      <c r="NRL56" s="129"/>
      <c r="NRM56" s="129"/>
      <c r="NRN56" s="129"/>
      <c r="NRO56" s="129"/>
      <c r="NRP56" s="129"/>
      <c r="NRQ56" s="129"/>
      <c r="NRR56" s="129"/>
      <c r="NRS56" s="129"/>
      <c r="NRT56" s="129"/>
      <c r="NRU56" s="129"/>
      <c r="NRV56" s="129"/>
      <c r="NRW56" s="129"/>
      <c r="NRX56" s="129"/>
      <c r="NRY56" s="129"/>
      <c r="NRZ56" s="129"/>
      <c r="NSA56" s="129"/>
      <c r="NSB56" s="129"/>
      <c r="NSC56" s="129"/>
      <c r="NSD56" s="129"/>
      <c r="NSE56" s="129"/>
      <c r="NSF56" s="129"/>
      <c r="NSG56" s="129"/>
      <c r="NSH56" s="129"/>
      <c r="NSI56" s="129"/>
      <c r="NSJ56" s="129"/>
      <c r="NSK56" s="129"/>
      <c r="NSL56" s="129"/>
      <c r="NSM56" s="129"/>
      <c r="NSN56" s="129"/>
      <c r="NSO56" s="129"/>
      <c r="NSP56" s="129"/>
      <c r="NSQ56" s="129"/>
      <c r="NSR56" s="129"/>
      <c r="NSS56" s="129"/>
      <c r="NST56" s="129"/>
      <c r="NSU56" s="129"/>
      <c r="NSV56" s="129"/>
      <c r="NSW56" s="129"/>
      <c r="NSX56" s="129"/>
      <c r="NSY56" s="129"/>
      <c r="NSZ56" s="129"/>
      <c r="NTA56" s="129"/>
      <c r="NTB56" s="129"/>
      <c r="NTC56" s="129"/>
      <c r="NTD56" s="129"/>
      <c r="NTE56" s="129"/>
      <c r="NTF56" s="129"/>
      <c r="NTG56" s="129"/>
      <c r="NTH56" s="129"/>
      <c r="NTI56" s="129"/>
      <c r="NTJ56" s="129"/>
      <c r="NTK56" s="129"/>
      <c r="NTL56" s="129"/>
      <c r="NTM56" s="129"/>
      <c r="NTN56" s="129"/>
      <c r="NTO56" s="129"/>
      <c r="NTP56" s="129"/>
      <c r="NTQ56" s="129"/>
      <c r="NTR56" s="129"/>
      <c r="NTS56" s="129"/>
      <c r="NTT56" s="129"/>
      <c r="NTU56" s="129"/>
      <c r="NTV56" s="129"/>
      <c r="NTW56" s="129"/>
      <c r="NTX56" s="129"/>
      <c r="NTY56" s="129"/>
      <c r="NTZ56" s="129"/>
      <c r="NUA56" s="129"/>
      <c r="NUB56" s="129"/>
      <c r="NUC56" s="129"/>
      <c r="NUD56" s="129"/>
      <c r="NUE56" s="129"/>
      <c r="NUF56" s="129"/>
      <c r="NUG56" s="129"/>
      <c r="NUH56" s="129"/>
      <c r="NUI56" s="129"/>
      <c r="NUJ56" s="129"/>
      <c r="NUK56" s="129"/>
      <c r="NUL56" s="129"/>
      <c r="NUM56" s="129"/>
      <c r="NUN56" s="129"/>
      <c r="NUO56" s="129"/>
      <c r="NUP56" s="129"/>
      <c r="NUQ56" s="129"/>
      <c r="NUR56" s="129"/>
      <c r="NUS56" s="129"/>
      <c r="NUT56" s="129"/>
      <c r="NUU56" s="129"/>
      <c r="NUV56" s="129"/>
      <c r="NUW56" s="129"/>
      <c r="NUX56" s="129"/>
      <c r="NUY56" s="129"/>
      <c r="NUZ56" s="129"/>
      <c r="NVA56" s="129"/>
      <c r="NVB56" s="129"/>
      <c r="NVC56" s="129"/>
      <c r="NVD56" s="129"/>
      <c r="NVE56" s="129"/>
      <c r="NVF56" s="129"/>
      <c r="NVG56" s="129"/>
      <c r="NVH56" s="129"/>
      <c r="NVI56" s="129"/>
      <c r="NVJ56" s="129"/>
      <c r="NVK56" s="129"/>
      <c r="NVL56" s="129"/>
      <c r="NVM56" s="129"/>
      <c r="NVN56" s="129"/>
      <c r="NVO56" s="129"/>
      <c r="NVP56" s="129"/>
      <c r="NVQ56" s="129"/>
      <c r="NVR56" s="129"/>
      <c r="NVS56" s="129"/>
      <c r="NVT56" s="129"/>
      <c r="NVU56" s="129"/>
      <c r="NVV56" s="129"/>
      <c r="NVW56" s="129"/>
      <c r="NVX56" s="129"/>
      <c r="NVY56" s="129"/>
      <c r="NVZ56" s="129"/>
      <c r="NWA56" s="129"/>
      <c r="NWB56" s="129"/>
      <c r="NWC56" s="129"/>
      <c r="NWD56" s="129"/>
      <c r="NWE56" s="129"/>
      <c r="NWF56" s="129"/>
      <c r="NWG56" s="129"/>
      <c r="NWH56" s="129"/>
      <c r="NWI56" s="129"/>
      <c r="NWJ56" s="129"/>
      <c r="NWK56" s="129"/>
      <c r="NWL56" s="129"/>
      <c r="NWM56" s="129"/>
      <c r="NWN56" s="129"/>
      <c r="NWO56" s="129"/>
      <c r="NWP56" s="129"/>
      <c r="NWQ56" s="129"/>
      <c r="NWR56" s="129"/>
      <c r="NWS56" s="129"/>
      <c r="NWT56" s="129"/>
      <c r="NWU56" s="129"/>
      <c r="NWV56" s="129"/>
      <c r="NWW56" s="129"/>
      <c r="NWX56" s="129"/>
      <c r="NWY56" s="129"/>
      <c r="NWZ56" s="129"/>
      <c r="NXA56" s="129"/>
      <c r="NXB56" s="129"/>
      <c r="NXC56" s="129"/>
      <c r="NXD56" s="129"/>
      <c r="NXE56" s="129"/>
      <c r="NXF56" s="129"/>
      <c r="NXG56" s="129"/>
      <c r="NXH56" s="129"/>
      <c r="NXI56" s="129"/>
      <c r="NXJ56" s="129"/>
      <c r="NXK56" s="129"/>
      <c r="NXL56" s="129"/>
      <c r="NXM56" s="129"/>
      <c r="NXN56" s="129"/>
      <c r="NXO56" s="129"/>
      <c r="NXP56" s="129"/>
      <c r="NXQ56" s="129"/>
      <c r="NXR56" s="129"/>
      <c r="NXS56" s="129"/>
      <c r="NXT56" s="129"/>
      <c r="NXU56" s="129"/>
      <c r="NXV56" s="129"/>
      <c r="NXW56" s="129"/>
      <c r="NXX56" s="129"/>
      <c r="NXY56" s="129"/>
      <c r="NXZ56" s="129"/>
      <c r="NYA56" s="129"/>
      <c r="NYB56" s="129"/>
      <c r="NYC56" s="129"/>
      <c r="NYD56" s="129"/>
      <c r="NYE56" s="129"/>
      <c r="NYF56" s="129"/>
      <c r="NYG56" s="129"/>
      <c r="NYH56" s="129"/>
      <c r="NYI56" s="129"/>
      <c r="NYJ56" s="129"/>
      <c r="NYK56" s="129"/>
      <c r="NYL56" s="129"/>
      <c r="NYM56" s="129"/>
      <c r="NYN56" s="129"/>
      <c r="NYO56" s="129"/>
      <c r="NYP56" s="129"/>
      <c r="NYQ56" s="129"/>
      <c r="NYR56" s="129"/>
      <c r="NYS56" s="129"/>
      <c r="NYT56" s="129"/>
      <c r="NYU56" s="129"/>
      <c r="NYV56" s="129"/>
      <c r="NYW56" s="129"/>
      <c r="NYX56" s="129"/>
      <c r="NYY56" s="129"/>
      <c r="NYZ56" s="129"/>
      <c r="NZA56" s="129"/>
      <c r="NZB56" s="129"/>
      <c r="NZC56" s="129"/>
      <c r="NZD56" s="129"/>
      <c r="NZE56" s="129"/>
      <c r="NZF56" s="129"/>
      <c r="NZG56" s="129"/>
      <c r="NZH56" s="129"/>
      <c r="NZI56" s="129"/>
      <c r="NZJ56" s="129"/>
      <c r="NZK56" s="129"/>
      <c r="NZL56" s="129"/>
      <c r="NZM56" s="129"/>
      <c r="NZN56" s="129"/>
      <c r="NZO56" s="129"/>
      <c r="NZP56" s="129"/>
      <c r="NZQ56" s="129"/>
      <c r="NZR56" s="129"/>
      <c r="NZS56" s="129"/>
      <c r="NZT56" s="129"/>
      <c r="NZU56" s="129"/>
      <c r="NZV56" s="129"/>
      <c r="NZW56" s="129"/>
      <c r="NZX56" s="129"/>
      <c r="NZY56" s="129"/>
      <c r="NZZ56" s="129"/>
      <c r="OAA56" s="129"/>
      <c r="OAB56" s="129"/>
      <c r="OAC56" s="129"/>
      <c r="OAD56" s="129"/>
      <c r="OAE56" s="129"/>
      <c r="OAF56" s="129"/>
      <c r="OAG56" s="129"/>
      <c r="OAH56" s="129"/>
      <c r="OAI56" s="129"/>
      <c r="OAJ56" s="129"/>
      <c r="OAK56" s="129"/>
      <c r="OAL56" s="129"/>
      <c r="OAM56" s="129"/>
      <c r="OAN56" s="129"/>
      <c r="OAO56" s="129"/>
      <c r="OAP56" s="129"/>
      <c r="OAQ56" s="129"/>
      <c r="OAR56" s="129"/>
      <c r="OAS56" s="129"/>
      <c r="OAT56" s="129"/>
      <c r="OAU56" s="129"/>
      <c r="OAV56" s="129"/>
      <c r="OAW56" s="129"/>
      <c r="OAX56" s="129"/>
      <c r="OAY56" s="129"/>
      <c r="OAZ56" s="129"/>
      <c r="OBA56" s="129"/>
      <c r="OBB56" s="129"/>
      <c r="OBC56" s="129"/>
      <c r="OBD56" s="129"/>
      <c r="OBE56" s="129"/>
      <c r="OBF56" s="129"/>
      <c r="OBG56" s="129"/>
      <c r="OBH56" s="129"/>
      <c r="OBI56" s="129"/>
      <c r="OBJ56" s="129"/>
      <c r="OBK56" s="129"/>
      <c r="OBL56" s="129"/>
      <c r="OBM56" s="129"/>
      <c r="OBN56" s="129"/>
      <c r="OBO56" s="129"/>
      <c r="OBP56" s="129"/>
      <c r="OBQ56" s="129"/>
      <c r="OBR56" s="129"/>
      <c r="OBS56" s="129"/>
      <c r="OBT56" s="129"/>
      <c r="OBU56" s="129"/>
      <c r="OBV56" s="129"/>
      <c r="OBW56" s="129"/>
      <c r="OBX56" s="129"/>
      <c r="OBY56" s="129"/>
      <c r="OBZ56" s="129"/>
      <c r="OCA56" s="129"/>
      <c r="OCB56" s="129"/>
      <c r="OCC56" s="129"/>
      <c r="OCD56" s="129"/>
      <c r="OCE56" s="129"/>
      <c r="OCF56" s="129"/>
      <c r="OCG56" s="129"/>
      <c r="OCH56" s="129"/>
      <c r="OCI56" s="129"/>
      <c r="OCJ56" s="129"/>
      <c r="OCK56" s="129"/>
      <c r="OCL56" s="129"/>
      <c r="OCM56" s="129"/>
      <c r="OCN56" s="129"/>
      <c r="OCO56" s="129"/>
      <c r="OCP56" s="129"/>
      <c r="OCQ56" s="129"/>
      <c r="OCR56" s="129"/>
      <c r="OCS56" s="129"/>
      <c r="OCT56" s="129"/>
      <c r="OCU56" s="129"/>
      <c r="OCV56" s="129"/>
      <c r="OCW56" s="129"/>
      <c r="OCX56" s="129"/>
      <c r="OCY56" s="129"/>
      <c r="OCZ56" s="129"/>
      <c r="ODA56" s="129"/>
      <c r="ODB56" s="129"/>
      <c r="ODC56" s="129"/>
      <c r="ODD56" s="129"/>
      <c r="ODE56" s="129"/>
      <c r="ODF56" s="129"/>
      <c r="ODG56" s="129"/>
      <c r="ODH56" s="129"/>
      <c r="ODI56" s="129"/>
      <c r="ODJ56" s="129"/>
      <c r="ODK56" s="129"/>
      <c r="ODL56" s="129"/>
      <c r="ODM56" s="129"/>
      <c r="ODN56" s="129"/>
      <c r="ODO56" s="129"/>
      <c r="ODP56" s="129"/>
      <c r="ODQ56" s="129"/>
      <c r="ODR56" s="129"/>
      <c r="ODS56" s="129"/>
      <c r="ODT56" s="129"/>
      <c r="ODU56" s="129"/>
      <c r="ODV56" s="129"/>
      <c r="ODW56" s="129"/>
      <c r="ODX56" s="129"/>
      <c r="ODY56" s="129"/>
      <c r="ODZ56" s="129"/>
      <c r="OEA56" s="129"/>
      <c r="OEB56" s="129"/>
      <c r="OEC56" s="129"/>
      <c r="OED56" s="129"/>
      <c r="OEE56" s="129"/>
      <c r="OEF56" s="129"/>
      <c r="OEG56" s="129"/>
      <c r="OEH56" s="129"/>
      <c r="OEI56" s="129"/>
      <c r="OEJ56" s="129"/>
      <c r="OEK56" s="129"/>
      <c r="OEL56" s="129"/>
      <c r="OEM56" s="129"/>
      <c r="OEN56" s="129"/>
      <c r="OEO56" s="129"/>
      <c r="OEP56" s="129"/>
      <c r="OEQ56" s="129"/>
      <c r="OER56" s="129"/>
      <c r="OES56" s="129"/>
      <c r="OET56" s="129"/>
      <c r="OEU56" s="129"/>
      <c r="OEV56" s="129"/>
      <c r="OEW56" s="129"/>
      <c r="OEX56" s="129"/>
      <c r="OEY56" s="129"/>
      <c r="OEZ56" s="129"/>
      <c r="OFA56" s="129"/>
      <c r="OFB56" s="129"/>
      <c r="OFC56" s="129"/>
      <c r="OFD56" s="129"/>
      <c r="OFE56" s="129"/>
      <c r="OFF56" s="129"/>
      <c r="OFG56" s="129"/>
      <c r="OFH56" s="129"/>
      <c r="OFI56" s="129"/>
      <c r="OFJ56" s="129"/>
      <c r="OFK56" s="129"/>
      <c r="OFL56" s="129"/>
      <c r="OFM56" s="129"/>
      <c r="OFN56" s="129"/>
      <c r="OFO56" s="129"/>
      <c r="OFP56" s="129"/>
      <c r="OFQ56" s="129"/>
      <c r="OFR56" s="129"/>
      <c r="OFS56" s="129"/>
      <c r="OFT56" s="129"/>
      <c r="OFU56" s="129"/>
      <c r="OFV56" s="129"/>
      <c r="OFW56" s="129"/>
      <c r="OFX56" s="129"/>
      <c r="OFY56" s="129"/>
      <c r="OFZ56" s="129"/>
      <c r="OGA56" s="129"/>
      <c r="OGB56" s="129"/>
      <c r="OGC56" s="129"/>
      <c r="OGD56" s="129"/>
      <c r="OGE56" s="129"/>
      <c r="OGF56" s="129"/>
      <c r="OGG56" s="129"/>
      <c r="OGH56" s="129"/>
      <c r="OGI56" s="129"/>
      <c r="OGJ56" s="129"/>
      <c r="OGK56" s="129"/>
      <c r="OGL56" s="129"/>
      <c r="OGM56" s="129"/>
      <c r="OGN56" s="129"/>
      <c r="OGO56" s="129"/>
      <c r="OGP56" s="129"/>
      <c r="OGQ56" s="129"/>
      <c r="OGR56" s="129"/>
      <c r="OGS56" s="129"/>
      <c r="OGT56" s="129"/>
      <c r="OGU56" s="129"/>
      <c r="OGV56" s="129"/>
      <c r="OGW56" s="129"/>
      <c r="OGX56" s="129"/>
      <c r="OGY56" s="129"/>
      <c r="OGZ56" s="129"/>
      <c r="OHA56" s="129"/>
      <c r="OHB56" s="129"/>
      <c r="OHC56" s="129"/>
      <c r="OHD56" s="129"/>
      <c r="OHE56" s="129"/>
      <c r="OHF56" s="129"/>
      <c r="OHG56" s="129"/>
      <c r="OHH56" s="129"/>
      <c r="OHI56" s="129"/>
      <c r="OHJ56" s="129"/>
      <c r="OHK56" s="129"/>
      <c r="OHL56" s="129"/>
      <c r="OHM56" s="129"/>
      <c r="OHN56" s="129"/>
      <c r="OHO56" s="129"/>
      <c r="OHP56" s="129"/>
      <c r="OHQ56" s="129"/>
      <c r="OHR56" s="129"/>
      <c r="OHS56" s="129"/>
      <c r="OHT56" s="129"/>
      <c r="OHU56" s="129"/>
      <c r="OHV56" s="129"/>
      <c r="OHW56" s="129"/>
      <c r="OHX56" s="129"/>
      <c r="OHY56" s="129"/>
      <c r="OHZ56" s="129"/>
      <c r="OIA56" s="129"/>
      <c r="OIB56" s="129"/>
      <c r="OIC56" s="129"/>
      <c r="OID56" s="129"/>
      <c r="OIE56" s="129"/>
      <c r="OIF56" s="129"/>
      <c r="OIG56" s="129"/>
      <c r="OIH56" s="129"/>
      <c r="OII56" s="129"/>
      <c r="OIJ56" s="129"/>
      <c r="OIK56" s="129"/>
      <c r="OIL56" s="129"/>
      <c r="OIM56" s="129"/>
      <c r="OIN56" s="129"/>
      <c r="OIO56" s="129"/>
      <c r="OIP56" s="129"/>
      <c r="OIQ56" s="129"/>
      <c r="OIR56" s="129"/>
      <c r="OIS56" s="129"/>
      <c r="OIT56" s="129"/>
      <c r="OIU56" s="129"/>
      <c r="OIV56" s="129"/>
      <c r="OIW56" s="129"/>
      <c r="OIX56" s="129"/>
      <c r="OIY56" s="129"/>
      <c r="OIZ56" s="129"/>
      <c r="OJA56" s="129"/>
      <c r="OJB56" s="129"/>
      <c r="OJC56" s="129"/>
      <c r="OJD56" s="129"/>
      <c r="OJE56" s="129"/>
      <c r="OJF56" s="129"/>
      <c r="OJG56" s="129"/>
      <c r="OJH56" s="129"/>
      <c r="OJI56" s="129"/>
      <c r="OJJ56" s="129"/>
      <c r="OJK56" s="129"/>
      <c r="OJL56" s="129"/>
      <c r="OJM56" s="129"/>
      <c r="OJN56" s="129"/>
      <c r="OJO56" s="129"/>
      <c r="OJP56" s="129"/>
      <c r="OJQ56" s="129"/>
      <c r="OJR56" s="129"/>
      <c r="OJS56" s="129"/>
      <c r="OJT56" s="129"/>
      <c r="OJU56" s="129"/>
      <c r="OJV56" s="129"/>
      <c r="OJW56" s="129"/>
      <c r="OJX56" s="129"/>
      <c r="OJY56" s="129"/>
      <c r="OJZ56" s="129"/>
      <c r="OKA56" s="129"/>
      <c r="OKB56" s="129"/>
      <c r="OKC56" s="129"/>
      <c r="OKD56" s="129"/>
      <c r="OKE56" s="129"/>
      <c r="OKF56" s="129"/>
      <c r="OKG56" s="129"/>
      <c r="OKH56" s="129"/>
      <c r="OKI56" s="129"/>
      <c r="OKJ56" s="129"/>
      <c r="OKK56" s="129"/>
      <c r="OKL56" s="129"/>
      <c r="OKM56" s="129"/>
      <c r="OKN56" s="129"/>
      <c r="OKO56" s="129"/>
      <c r="OKP56" s="129"/>
      <c r="OKQ56" s="129"/>
      <c r="OKR56" s="129"/>
      <c r="OKS56" s="129"/>
      <c r="OKT56" s="129"/>
      <c r="OKU56" s="129"/>
      <c r="OKV56" s="129"/>
      <c r="OKW56" s="129"/>
      <c r="OKX56" s="129"/>
      <c r="OKY56" s="129"/>
      <c r="OKZ56" s="129"/>
      <c r="OLA56" s="129"/>
      <c r="OLB56" s="129"/>
      <c r="OLC56" s="129"/>
      <c r="OLD56" s="129"/>
      <c r="OLE56" s="129"/>
      <c r="OLF56" s="129"/>
      <c r="OLG56" s="129"/>
      <c r="OLH56" s="129"/>
      <c r="OLI56" s="129"/>
      <c r="OLJ56" s="129"/>
      <c r="OLK56" s="129"/>
      <c r="OLL56" s="129"/>
      <c r="OLM56" s="129"/>
      <c r="OLN56" s="129"/>
      <c r="OLO56" s="129"/>
      <c r="OLP56" s="129"/>
      <c r="OLQ56" s="129"/>
      <c r="OLR56" s="129"/>
      <c r="OLS56" s="129"/>
      <c r="OLT56" s="129"/>
      <c r="OLU56" s="129"/>
      <c r="OLV56" s="129"/>
      <c r="OLW56" s="129"/>
      <c r="OLX56" s="129"/>
      <c r="OLY56" s="129"/>
      <c r="OLZ56" s="129"/>
      <c r="OMA56" s="129"/>
      <c r="OMB56" s="129"/>
      <c r="OMC56" s="129"/>
      <c r="OMD56" s="129"/>
      <c r="OME56" s="129"/>
      <c r="OMF56" s="129"/>
      <c r="OMG56" s="129"/>
      <c r="OMH56" s="129"/>
      <c r="OMI56" s="129"/>
      <c r="OMJ56" s="129"/>
      <c r="OMK56" s="129"/>
      <c r="OML56" s="129"/>
      <c r="OMM56" s="129"/>
      <c r="OMN56" s="129"/>
      <c r="OMO56" s="129"/>
      <c r="OMP56" s="129"/>
      <c r="OMQ56" s="129"/>
      <c r="OMR56" s="129"/>
      <c r="OMS56" s="129"/>
      <c r="OMT56" s="129"/>
      <c r="OMU56" s="129"/>
      <c r="OMV56" s="129"/>
      <c r="OMW56" s="129"/>
      <c r="OMX56" s="129"/>
      <c r="OMY56" s="129"/>
      <c r="OMZ56" s="129"/>
      <c r="ONA56" s="129"/>
      <c r="ONB56" s="129"/>
      <c r="ONC56" s="129"/>
      <c r="OND56" s="129"/>
      <c r="ONE56" s="129"/>
      <c r="ONF56" s="129"/>
      <c r="ONG56" s="129"/>
      <c r="ONH56" s="129"/>
      <c r="ONI56" s="129"/>
      <c r="ONJ56" s="129"/>
      <c r="ONK56" s="129"/>
      <c r="ONL56" s="129"/>
      <c r="ONM56" s="129"/>
      <c r="ONN56" s="129"/>
      <c r="ONO56" s="129"/>
      <c r="ONP56" s="129"/>
      <c r="ONQ56" s="129"/>
      <c r="ONR56" s="129"/>
      <c r="ONS56" s="129"/>
      <c r="ONT56" s="129"/>
      <c r="ONU56" s="129"/>
      <c r="ONV56" s="129"/>
      <c r="ONW56" s="129"/>
      <c r="ONX56" s="129"/>
      <c r="ONY56" s="129"/>
      <c r="ONZ56" s="129"/>
      <c r="OOA56" s="129"/>
      <c r="OOB56" s="129"/>
      <c r="OOC56" s="129"/>
      <c r="OOD56" s="129"/>
      <c r="OOE56" s="129"/>
      <c r="OOF56" s="129"/>
      <c r="OOG56" s="129"/>
      <c r="OOH56" s="129"/>
      <c r="OOI56" s="129"/>
      <c r="OOJ56" s="129"/>
      <c r="OOK56" s="129"/>
      <c r="OOL56" s="129"/>
      <c r="OOM56" s="129"/>
      <c r="OON56" s="129"/>
      <c r="OOO56" s="129"/>
      <c r="OOP56" s="129"/>
      <c r="OOQ56" s="129"/>
      <c r="OOR56" s="129"/>
      <c r="OOS56" s="129"/>
      <c r="OOT56" s="129"/>
      <c r="OOU56" s="129"/>
      <c r="OOV56" s="129"/>
      <c r="OOW56" s="129"/>
      <c r="OOX56" s="129"/>
      <c r="OOY56" s="129"/>
      <c r="OOZ56" s="129"/>
      <c r="OPA56" s="129"/>
      <c r="OPB56" s="129"/>
      <c r="OPC56" s="129"/>
      <c r="OPD56" s="129"/>
      <c r="OPE56" s="129"/>
      <c r="OPF56" s="129"/>
      <c r="OPG56" s="129"/>
      <c r="OPH56" s="129"/>
      <c r="OPI56" s="129"/>
      <c r="OPJ56" s="129"/>
      <c r="OPK56" s="129"/>
      <c r="OPL56" s="129"/>
      <c r="OPM56" s="129"/>
      <c r="OPN56" s="129"/>
      <c r="OPO56" s="129"/>
      <c r="OPP56" s="129"/>
      <c r="OPQ56" s="129"/>
      <c r="OPR56" s="129"/>
      <c r="OPS56" s="129"/>
      <c r="OPT56" s="129"/>
      <c r="OPU56" s="129"/>
      <c r="OPV56" s="129"/>
      <c r="OPW56" s="129"/>
      <c r="OPX56" s="129"/>
      <c r="OPY56" s="129"/>
      <c r="OPZ56" s="129"/>
      <c r="OQA56" s="129"/>
      <c r="OQB56" s="129"/>
      <c r="OQC56" s="129"/>
      <c r="OQD56" s="129"/>
      <c r="OQE56" s="129"/>
      <c r="OQF56" s="129"/>
      <c r="OQG56" s="129"/>
      <c r="OQH56" s="129"/>
      <c r="OQI56" s="129"/>
      <c r="OQJ56" s="129"/>
      <c r="OQK56" s="129"/>
      <c r="OQL56" s="129"/>
      <c r="OQM56" s="129"/>
      <c r="OQN56" s="129"/>
      <c r="OQO56" s="129"/>
      <c r="OQP56" s="129"/>
      <c r="OQQ56" s="129"/>
      <c r="OQR56" s="129"/>
      <c r="OQS56" s="129"/>
      <c r="OQT56" s="129"/>
      <c r="OQU56" s="129"/>
      <c r="OQV56" s="129"/>
      <c r="OQW56" s="129"/>
      <c r="OQX56" s="129"/>
      <c r="OQY56" s="129"/>
      <c r="OQZ56" s="129"/>
      <c r="ORA56" s="129"/>
      <c r="ORB56" s="129"/>
      <c r="ORC56" s="129"/>
      <c r="ORD56" s="129"/>
      <c r="ORE56" s="129"/>
      <c r="ORF56" s="129"/>
      <c r="ORG56" s="129"/>
      <c r="ORH56" s="129"/>
      <c r="ORI56" s="129"/>
      <c r="ORJ56" s="129"/>
      <c r="ORK56" s="129"/>
      <c r="ORL56" s="129"/>
      <c r="ORM56" s="129"/>
      <c r="ORN56" s="129"/>
      <c r="ORO56" s="129"/>
      <c r="ORP56" s="129"/>
      <c r="ORQ56" s="129"/>
      <c r="ORR56" s="129"/>
      <c r="ORS56" s="129"/>
      <c r="ORT56" s="129"/>
      <c r="ORU56" s="129"/>
      <c r="ORV56" s="129"/>
      <c r="ORW56" s="129"/>
      <c r="ORX56" s="129"/>
      <c r="ORY56" s="129"/>
      <c r="ORZ56" s="129"/>
      <c r="OSA56" s="129"/>
      <c r="OSB56" s="129"/>
      <c r="OSC56" s="129"/>
      <c r="OSD56" s="129"/>
      <c r="OSE56" s="129"/>
      <c r="OSF56" s="129"/>
      <c r="OSG56" s="129"/>
      <c r="OSH56" s="129"/>
      <c r="OSI56" s="129"/>
      <c r="OSJ56" s="129"/>
      <c r="OSK56" s="129"/>
      <c r="OSL56" s="129"/>
      <c r="OSM56" s="129"/>
      <c r="OSN56" s="129"/>
      <c r="OSO56" s="129"/>
      <c r="OSP56" s="129"/>
      <c r="OSQ56" s="129"/>
      <c r="OSR56" s="129"/>
      <c r="OSS56" s="129"/>
      <c r="OST56" s="129"/>
      <c r="OSU56" s="129"/>
      <c r="OSV56" s="129"/>
      <c r="OSW56" s="129"/>
      <c r="OSX56" s="129"/>
      <c r="OSY56" s="129"/>
      <c r="OSZ56" s="129"/>
      <c r="OTA56" s="129"/>
      <c r="OTB56" s="129"/>
      <c r="OTC56" s="129"/>
      <c r="OTD56" s="129"/>
      <c r="OTE56" s="129"/>
      <c r="OTF56" s="129"/>
      <c r="OTG56" s="129"/>
      <c r="OTH56" s="129"/>
      <c r="OTI56" s="129"/>
      <c r="OTJ56" s="129"/>
      <c r="OTK56" s="129"/>
      <c r="OTL56" s="129"/>
      <c r="OTM56" s="129"/>
      <c r="OTN56" s="129"/>
      <c r="OTO56" s="129"/>
      <c r="OTP56" s="129"/>
      <c r="OTQ56" s="129"/>
      <c r="OTR56" s="129"/>
      <c r="OTS56" s="129"/>
      <c r="OTT56" s="129"/>
      <c r="OTU56" s="129"/>
      <c r="OTV56" s="129"/>
      <c r="OTW56" s="129"/>
      <c r="OTX56" s="129"/>
      <c r="OTY56" s="129"/>
      <c r="OTZ56" s="129"/>
      <c r="OUA56" s="129"/>
      <c r="OUB56" s="129"/>
      <c r="OUC56" s="129"/>
      <c r="OUD56" s="129"/>
      <c r="OUE56" s="129"/>
      <c r="OUF56" s="129"/>
      <c r="OUG56" s="129"/>
      <c r="OUH56" s="129"/>
      <c r="OUI56" s="129"/>
      <c r="OUJ56" s="129"/>
      <c r="OUK56" s="129"/>
      <c r="OUL56" s="129"/>
      <c r="OUM56" s="129"/>
      <c r="OUN56" s="129"/>
      <c r="OUO56" s="129"/>
      <c r="OUP56" s="129"/>
      <c r="OUQ56" s="129"/>
      <c r="OUR56" s="129"/>
      <c r="OUS56" s="129"/>
      <c r="OUT56" s="129"/>
      <c r="OUU56" s="129"/>
      <c r="OUV56" s="129"/>
      <c r="OUW56" s="129"/>
      <c r="OUX56" s="129"/>
      <c r="OUY56" s="129"/>
      <c r="OUZ56" s="129"/>
      <c r="OVA56" s="129"/>
      <c r="OVB56" s="129"/>
      <c r="OVC56" s="129"/>
      <c r="OVD56" s="129"/>
      <c r="OVE56" s="129"/>
      <c r="OVF56" s="129"/>
      <c r="OVG56" s="129"/>
      <c r="OVH56" s="129"/>
      <c r="OVI56" s="129"/>
      <c r="OVJ56" s="129"/>
      <c r="OVK56" s="129"/>
      <c r="OVL56" s="129"/>
      <c r="OVM56" s="129"/>
      <c r="OVN56" s="129"/>
      <c r="OVO56" s="129"/>
      <c r="OVP56" s="129"/>
      <c r="OVQ56" s="129"/>
      <c r="OVR56" s="129"/>
      <c r="OVS56" s="129"/>
      <c r="OVT56" s="129"/>
      <c r="OVU56" s="129"/>
      <c r="OVV56" s="129"/>
      <c r="OVW56" s="129"/>
      <c r="OVX56" s="129"/>
      <c r="OVY56" s="129"/>
      <c r="OVZ56" s="129"/>
      <c r="OWA56" s="129"/>
      <c r="OWB56" s="129"/>
      <c r="OWC56" s="129"/>
      <c r="OWD56" s="129"/>
      <c r="OWE56" s="129"/>
      <c r="OWF56" s="129"/>
      <c r="OWG56" s="129"/>
      <c r="OWH56" s="129"/>
      <c r="OWI56" s="129"/>
      <c r="OWJ56" s="129"/>
      <c r="OWK56" s="129"/>
      <c r="OWL56" s="129"/>
      <c r="OWM56" s="129"/>
      <c r="OWN56" s="129"/>
      <c r="OWO56" s="129"/>
      <c r="OWP56" s="129"/>
      <c r="OWQ56" s="129"/>
      <c r="OWR56" s="129"/>
      <c r="OWS56" s="129"/>
      <c r="OWT56" s="129"/>
      <c r="OWU56" s="129"/>
      <c r="OWV56" s="129"/>
      <c r="OWW56" s="129"/>
      <c r="OWX56" s="129"/>
      <c r="OWY56" s="129"/>
      <c r="OWZ56" s="129"/>
      <c r="OXA56" s="129"/>
      <c r="OXB56" s="129"/>
      <c r="OXC56" s="129"/>
      <c r="OXD56" s="129"/>
      <c r="OXE56" s="129"/>
      <c r="OXF56" s="129"/>
      <c r="OXG56" s="129"/>
      <c r="OXH56" s="129"/>
      <c r="OXI56" s="129"/>
      <c r="OXJ56" s="129"/>
      <c r="OXK56" s="129"/>
      <c r="OXL56" s="129"/>
      <c r="OXM56" s="129"/>
      <c r="OXN56" s="129"/>
      <c r="OXO56" s="129"/>
      <c r="OXP56" s="129"/>
      <c r="OXQ56" s="129"/>
      <c r="OXR56" s="129"/>
      <c r="OXS56" s="129"/>
      <c r="OXT56" s="129"/>
      <c r="OXU56" s="129"/>
      <c r="OXV56" s="129"/>
      <c r="OXW56" s="129"/>
      <c r="OXX56" s="129"/>
      <c r="OXY56" s="129"/>
      <c r="OXZ56" s="129"/>
      <c r="OYA56" s="129"/>
      <c r="OYB56" s="129"/>
      <c r="OYC56" s="129"/>
      <c r="OYD56" s="129"/>
      <c r="OYE56" s="129"/>
      <c r="OYF56" s="129"/>
      <c r="OYG56" s="129"/>
      <c r="OYH56" s="129"/>
      <c r="OYI56" s="129"/>
      <c r="OYJ56" s="129"/>
      <c r="OYK56" s="129"/>
      <c r="OYL56" s="129"/>
      <c r="OYM56" s="129"/>
      <c r="OYN56" s="129"/>
      <c r="OYO56" s="129"/>
      <c r="OYP56" s="129"/>
      <c r="OYQ56" s="129"/>
      <c r="OYR56" s="129"/>
      <c r="OYS56" s="129"/>
      <c r="OYT56" s="129"/>
      <c r="OYU56" s="129"/>
      <c r="OYV56" s="129"/>
      <c r="OYW56" s="129"/>
      <c r="OYX56" s="129"/>
      <c r="OYY56" s="129"/>
      <c r="OYZ56" s="129"/>
      <c r="OZA56" s="129"/>
      <c r="OZB56" s="129"/>
      <c r="OZC56" s="129"/>
      <c r="OZD56" s="129"/>
      <c r="OZE56" s="129"/>
      <c r="OZF56" s="129"/>
      <c r="OZG56" s="129"/>
      <c r="OZH56" s="129"/>
      <c r="OZI56" s="129"/>
      <c r="OZJ56" s="129"/>
      <c r="OZK56" s="129"/>
      <c r="OZL56" s="129"/>
      <c r="OZM56" s="129"/>
      <c r="OZN56" s="129"/>
      <c r="OZO56" s="129"/>
      <c r="OZP56" s="129"/>
      <c r="OZQ56" s="129"/>
      <c r="OZR56" s="129"/>
      <c r="OZS56" s="129"/>
      <c r="OZT56" s="129"/>
      <c r="OZU56" s="129"/>
      <c r="OZV56" s="129"/>
      <c r="OZW56" s="129"/>
      <c r="OZX56" s="129"/>
      <c r="OZY56" s="129"/>
      <c r="OZZ56" s="129"/>
      <c r="PAA56" s="129"/>
      <c r="PAB56" s="129"/>
      <c r="PAC56" s="129"/>
      <c r="PAD56" s="129"/>
      <c r="PAE56" s="129"/>
      <c r="PAF56" s="129"/>
      <c r="PAG56" s="129"/>
      <c r="PAH56" s="129"/>
      <c r="PAI56" s="129"/>
      <c r="PAJ56" s="129"/>
      <c r="PAK56" s="129"/>
      <c r="PAL56" s="129"/>
      <c r="PAM56" s="129"/>
      <c r="PAN56" s="129"/>
      <c r="PAO56" s="129"/>
      <c r="PAP56" s="129"/>
      <c r="PAQ56" s="129"/>
      <c r="PAR56" s="129"/>
      <c r="PAS56" s="129"/>
      <c r="PAT56" s="129"/>
      <c r="PAU56" s="129"/>
      <c r="PAV56" s="129"/>
      <c r="PAW56" s="129"/>
      <c r="PAX56" s="129"/>
      <c r="PAY56" s="129"/>
      <c r="PAZ56" s="129"/>
      <c r="PBA56" s="129"/>
      <c r="PBB56" s="129"/>
      <c r="PBC56" s="129"/>
      <c r="PBD56" s="129"/>
      <c r="PBE56" s="129"/>
      <c r="PBF56" s="129"/>
      <c r="PBG56" s="129"/>
      <c r="PBH56" s="129"/>
      <c r="PBI56" s="129"/>
      <c r="PBJ56" s="129"/>
      <c r="PBK56" s="129"/>
      <c r="PBL56" s="129"/>
      <c r="PBM56" s="129"/>
      <c r="PBN56" s="129"/>
      <c r="PBO56" s="129"/>
      <c r="PBP56" s="129"/>
      <c r="PBQ56" s="129"/>
      <c r="PBR56" s="129"/>
      <c r="PBS56" s="129"/>
      <c r="PBT56" s="129"/>
      <c r="PBU56" s="129"/>
      <c r="PBV56" s="129"/>
      <c r="PBW56" s="129"/>
      <c r="PBX56" s="129"/>
      <c r="PBY56" s="129"/>
      <c r="PBZ56" s="129"/>
      <c r="PCA56" s="129"/>
      <c r="PCB56" s="129"/>
      <c r="PCC56" s="129"/>
      <c r="PCD56" s="129"/>
      <c r="PCE56" s="129"/>
      <c r="PCF56" s="129"/>
      <c r="PCG56" s="129"/>
      <c r="PCH56" s="129"/>
      <c r="PCI56" s="129"/>
      <c r="PCJ56" s="129"/>
      <c r="PCK56" s="129"/>
      <c r="PCL56" s="129"/>
      <c r="PCM56" s="129"/>
      <c r="PCN56" s="129"/>
      <c r="PCO56" s="129"/>
      <c r="PCP56" s="129"/>
      <c r="PCQ56" s="129"/>
      <c r="PCR56" s="129"/>
      <c r="PCS56" s="129"/>
      <c r="PCT56" s="129"/>
      <c r="PCU56" s="129"/>
      <c r="PCV56" s="129"/>
      <c r="PCW56" s="129"/>
      <c r="PCX56" s="129"/>
      <c r="PCY56" s="129"/>
      <c r="PCZ56" s="129"/>
      <c r="PDA56" s="129"/>
      <c r="PDB56" s="129"/>
      <c r="PDC56" s="129"/>
      <c r="PDD56" s="129"/>
      <c r="PDE56" s="129"/>
      <c r="PDF56" s="129"/>
      <c r="PDG56" s="129"/>
      <c r="PDH56" s="129"/>
      <c r="PDI56" s="129"/>
      <c r="PDJ56" s="129"/>
      <c r="PDK56" s="129"/>
      <c r="PDL56" s="129"/>
      <c r="PDM56" s="129"/>
      <c r="PDN56" s="129"/>
      <c r="PDO56" s="129"/>
      <c r="PDP56" s="129"/>
      <c r="PDQ56" s="129"/>
      <c r="PDR56" s="129"/>
      <c r="PDS56" s="129"/>
      <c r="PDT56" s="129"/>
      <c r="PDU56" s="129"/>
      <c r="PDV56" s="129"/>
      <c r="PDW56" s="129"/>
      <c r="PDX56" s="129"/>
      <c r="PDY56" s="129"/>
      <c r="PDZ56" s="129"/>
      <c r="PEA56" s="129"/>
      <c r="PEB56" s="129"/>
      <c r="PEC56" s="129"/>
      <c r="PED56" s="129"/>
      <c r="PEE56" s="129"/>
      <c r="PEF56" s="129"/>
      <c r="PEG56" s="129"/>
      <c r="PEH56" s="129"/>
      <c r="PEI56" s="129"/>
      <c r="PEJ56" s="129"/>
      <c r="PEK56" s="129"/>
      <c r="PEL56" s="129"/>
      <c r="PEM56" s="129"/>
      <c r="PEN56" s="129"/>
      <c r="PEO56" s="129"/>
      <c r="PEP56" s="129"/>
      <c r="PEQ56" s="129"/>
      <c r="PER56" s="129"/>
      <c r="PES56" s="129"/>
      <c r="PET56" s="129"/>
      <c r="PEU56" s="129"/>
      <c r="PEV56" s="129"/>
      <c r="PEW56" s="129"/>
      <c r="PEX56" s="129"/>
      <c r="PEY56" s="129"/>
      <c r="PEZ56" s="129"/>
      <c r="PFA56" s="129"/>
      <c r="PFB56" s="129"/>
      <c r="PFC56" s="129"/>
      <c r="PFD56" s="129"/>
      <c r="PFE56" s="129"/>
      <c r="PFF56" s="129"/>
      <c r="PFG56" s="129"/>
      <c r="PFH56" s="129"/>
      <c r="PFI56" s="129"/>
      <c r="PFJ56" s="129"/>
      <c r="PFK56" s="129"/>
      <c r="PFL56" s="129"/>
      <c r="PFM56" s="129"/>
      <c r="PFN56" s="129"/>
      <c r="PFO56" s="129"/>
      <c r="PFP56" s="129"/>
      <c r="PFQ56" s="129"/>
      <c r="PFR56" s="129"/>
      <c r="PFS56" s="129"/>
      <c r="PFT56" s="129"/>
      <c r="PFU56" s="129"/>
      <c r="PFV56" s="129"/>
      <c r="PFW56" s="129"/>
      <c r="PFX56" s="129"/>
      <c r="PFY56" s="129"/>
      <c r="PFZ56" s="129"/>
      <c r="PGA56" s="129"/>
      <c r="PGB56" s="129"/>
      <c r="PGC56" s="129"/>
      <c r="PGD56" s="129"/>
      <c r="PGE56" s="129"/>
      <c r="PGF56" s="129"/>
      <c r="PGG56" s="129"/>
      <c r="PGH56" s="129"/>
      <c r="PGI56" s="129"/>
      <c r="PGJ56" s="129"/>
      <c r="PGK56" s="129"/>
      <c r="PGL56" s="129"/>
      <c r="PGM56" s="129"/>
      <c r="PGN56" s="129"/>
      <c r="PGO56" s="129"/>
      <c r="PGP56" s="129"/>
      <c r="PGQ56" s="129"/>
      <c r="PGR56" s="129"/>
      <c r="PGS56" s="129"/>
      <c r="PGT56" s="129"/>
      <c r="PGU56" s="129"/>
      <c r="PGV56" s="129"/>
      <c r="PGW56" s="129"/>
      <c r="PGX56" s="129"/>
      <c r="PGY56" s="129"/>
      <c r="PGZ56" s="129"/>
      <c r="PHA56" s="129"/>
      <c r="PHB56" s="129"/>
      <c r="PHC56" s="129"/>
      <c r="PHD56" s="129"/>
      <c r="PHE56" s="129"/>
      <c r="PHF56" s="129"/>
      <c r="PHG56" s="129"/>
      <c r="PHH56" s="129"/>
      <c r="PHI56" s="129"/>
      <c r="PHJ56" s="129"/>
      <c r="PHK56" s="129"/>
      <c r="PHL56" s="129"/>
      <c r="PHM56" s="129"/>
      <c r="PHN56" s="129"/>
      <c r="PHO56" s="129"/>
      <c r="PHP56" s="129"/>
      <c r="PHQ56" s="129"/>
      <c r="PHR56" s="129"/>
      <c r="PHS56" s="129"/>
      <c r="PHT56" s="129"/>
      <c r="PHU56" s="129"/>
      <c r="PHV56" s="129"/>
      <c r="PHW56" s="129"/>
      <c r="PHX56" s="129"/>
      <c r="PHY56" s="129"/>
      <c r="PHZ56" s="129"/>
      <c r="PIA56" s="129"/>
      <c r="PIB56" s="129"/>
      <c r="PIC56" s="129"/>
      <c r="PID56" s="129"/>
      <c r="PIE56" s="129"/>
      <c r="PIF56" s="129"/>
      <c r="PIG56" s="129"/>
      <c r="PIH56" s="129"/>
      <c r="PII56" s="129"/>
      <c r="PIJ56" s="129"/>
      <c r="PIK56" s="129"/>
      <c r="PIL56" s="129"/>
      <c r="PIM56" s="129"/>
      <c r="PIN56" s="129"/>
      <c r="PIO56" s="129"/>
      <c r="PIP56" s="129"/>
      <c r="PIQ56" s="129"/>
      <c r="PIR56" s="129"/>
      <c r="PIS56" s="129"/>
      <c r="PIT56" s="129"/>
      <c r="PIU56" s="129"/>
      <c r="PIV56" s="129"/>
      <c r="PIW56" s="129"/>
      <c r="PIX56" s="129"/>
      <c r="PIY56" s="129"/>
      <c r="PIZ56" s="129"/>
      <c r="PJA56" s="129"/>
      <c r="PJB56" s="129"/>
      <c r="PJC56" s="129"/>
      <c r="PJD56" s="129"/>
      <c r="PJE56" s="129"/>
      <c r="PJF56" s="129"/>
      <c r="PJG56" s="129"/>
      <c r="PJH56" s="129"/>
      <c r="PJI56" s="129"/>
      <c r="PJJ56" s="129"/>
      <c r="PJK56" s="129"/>
      <c r="PJL56" s="129"/>
      <c r="PJM56" s="129"/>
      <c r="PJN56" s="129"/>
      <c r="PJO56" s="129"/>
      <c r="PJP56" s="129"/>
      <c r="PJQ56" s="129"/>
      <c r="PJR56" s="129"/>
      <c r="PJS56" s="129"/>
      <c r="PJT56" s="129"/>
      <c r="PJU56" s="129"/>
      <c r="PJV56" s="129"/>
      <c r="PJW56" s="129"/>
      <c r="PJX56" s="129"/>
      <c r="PJY56" s="129"/>
      <c r="PJZ56" s="129"/>
      <c r="PKA56" s="129"/>
      <c r="PKB56" s="129"/>
      <c r="PKC56" s="129"/>
      <c r="PKD56" s="129"/>
      <c r="PKE56" s="129"/>
      <c r="PKF56" s="129"/>
      <c r="PKG56" s="129"/>
      <c r="PKH56" s="129"/>
      <c r="PKI56" s="129"/>
      <c r="PKJ56" s="129"/>
      <c r="PKK56" s="129"/>
      <c r="PKL56" s="129"/>
      <c r="PKM56" s="129"/>
      <c r="PKN56" s="129"/>
      <c r="PKO56" s="129"/>
      <c r="PKP56" s="129"/>
      <c r="PKQ56" s="129"/>
      <c r="PKR56" s="129"/>
      <c r="PKS56" s="129"/>
      <c r="PKT56" s="129"/>
      <c r="PKU56" s="129"/>
      <c r="PKV56" s="129"/>
      <c r="PKW56" s="129"/>
      <c r="PKX56" s="129"/>
      <c r="PKY56" s="129"/>
      <c r="PKZ56" s="129"/>
      <c r="PLA56" s="129"/>
      <c r="PLB56" s="129"/>
      <c r="PLC56" s="129"/>
      <c r="PLD56" s="129"/>
      <c r="PLE56" s="129"/>
      <c r="PLF56" s="129"/>
      <c r="PLG56" s="129"/>
      <c r="PLH56" s="129"/>
      <c r="PLI56" s="129"/>
      <c r="PLJ56" s="129"/>
      <c r="PLK56" s="129"/>
      <c r="PLL56" s="129"/>
      <c r="PLM56" s="129"/>
      <c r="PLN56" s="129"/>
      <c r="PLO56" s="129"/>
      <c r="PLP56" s="129"/>
      <c r="PLQ56" s="129"/>
      <c r="PLR56" s="129"/>
      <c r="PLS56" s="129"/>
      <c r="PLT56" s="129"/>
      <c r="PLU56" s="129"/>
      <c r="PLV56" s="129"/>
      <c r="PLW56" s="129"/>
      <c r="PLX56" s="129"/>
      <c r="PLY56" s="129"/>
      <c r="PLZ56" s="129"/>
      <c r="PMA56" s="129"/>
      <c r="PMB56" s="129"/>
      <c r="PMC56" s="129"/>
      <c r="PMD56" s="129"/>
      <c r="PME56" s="129"/>
      <c r="PMF56" s="129"/>
      <c r="PMG56" s="129"/>
      <c r="PMH56" s="129"/>
      <c r="PMI56" s="129"/>
      <c r="PMJ56" s="129"/>
      <c r="PMK56" s="129"/>
      <c r="PML56" s="129"/>
      <c r="PMM56" s="129"/>
      <c r="PMN56" s="129"/>
      <c r="PMO56" s="129"/>
      <c r="PMP56" s="129"/>
      <c r="PMQ56" s="129"/>
      <c r="PMR56" s="129"/>
      <c r="PMS56" s="129"/>
      <c r="PMT56" s="129"/>
      <c r="PMU56" s="129"/>
      <c r="PMV56" s="129"/>
      <c r="PMW56" s="129"/>
      <c r="PMX56" s="129"/>
      <c r="PMY56" s="129"/>
      <c r="PMZ56" s="129"/>
      <c r="PNA56" s="129"/>
      <c r="PNB56" s="129"/>
      <c r="PNC56" s="129"/>
      <c r="PND56" s="129"/>
      <c r="PNE56" s="129"/>
      <c r="PNF56" s="129"/>
      <c r="PNG56" s="129"/>
      <c r="PNH56" s="129"/>
      <c r="PNI56" s="129"/>
      <c r="PNJ56" s="129"/>
      <c r="PNK56" s="129"/>
      <c r="PNL56" s="129"/>
      <c r="PNM56" s="129"/>
      <c r="PNN56" s="129"/>
      <c r="PNO56" s="129"/>
      <c r="PNP56" s="129"/>
      <c r="PNQ56" s="129"/>
      <c r="PNR56" s="129"/>
      <c r="PNS56" s="129"/>
      <c r="PNT56" s="129"/>
      <c r="PNU56" s="129"/>
      <c r="PNV56" s="129"/>
      <c r="PNW56" s="129"/>
      <c r="PNX56" s="129"/>
      <c r="PNY56" s="129"/>
      <c r="PNZ56" s="129"/>
      <c r="POA56" s="129"/>
      <c r="POB56" s="129"/>
      <c r="POC56" s="129"/>
      <c r="POD56" s="129"/>
      <c r="POE56" s="129"/>
      <c r="POF56" s="129"/>
      <c r="POG56" s="129"/>
      <c r="POH56" s="129"/>
      <c r="POI56" s="129"/>
      <c r="POJ56" s="129"/>
      <c r="POK56" s="129"/>
      <c r="POL56" s="129"/>
      <c r="POM56" s="129"/>
      <c r="PON56" s="129"/>
      <c r="POO56" s="129"/>
      <c r="POP56" s="129"/>
      <c r="POQ56" s="129"/>
      <c r="POR56" s="129"/>
      <c r="POS56" s="129"/>
      <c r="POT56" s="129"/>
      <c r="POU56" s="129"/>
      <c r="POV56" s="129"/>
      <c r="POW56" s="129"/>
      <c r="POX56" s="129"/>
      <c r="POY56" s="129"/>
      <c r="POZ56" s="129"/>
      <c r="PPA56" s="129"/>
      <c r="PPB56" s="129"/>
      <c r="PPC56" s="129"/>
      <c r="PPD56" s="129"/>
      <c r="PPE56" s="129"/>
      <c r="PPF56" s="129"/>
      <c r="PPG56" s="129"/>
      <c r="PPH56" s="129"/>
      <c r="PPI56" s="129"/>
      <c r="PPJ56" s="129"/>
      <c r="PPK56" s="129"/>
      <c r="PPL56" s="129"/>
      <c r="PPM56" s="129"/>
      <c r="PPN56" s="129"/>
      <c r="PPO56" s="129"/>
      <c r="PPP56" s="129"/>
      <c r="PPQ56" s="129"/>
      <c r="PPR56" s="129"/>
      <c r="PPS56" s="129"/>
      <c r="PPT56" s="129"/>
      <c r="PPU56" s="129"/>
      <c r="PPV56" s="129"/>
      <c r="PPW56" s="129"/>
      <c r="PPX56" s="129"/>
      <c r="PPY56" s="129"/>
      <c r="PPZ56" s="129"/>
      <c r="PQA56" s="129"/>
      <c r="PQB56" s="129"/>
      <c r="PQC56" s="129"/>
      <c r="PQD56" s="129"/>
      <c r="PQE56" s="129"/>
      <c r="PQF56" s="129"/>
      <c r="PQG56" s="129"/>
      <c r="PQH56" s="129"/>
      <c r="PQI56" s="129"/>
      <c r="PQJ56" s="129"/>
      <c r="PQK56" s="129"/>
      <c r="PQL56" s="129"/>
      <c r="PQM56" s="129"/>
      <c r="PQN56" s="129"/>
      <c r="PQO56" s="129"/>
      <c r="PQP56" s="129"/>
      <c r="PQQ56" s="129"/>
      <c r="PQR56" s="129"/>
      <c r="PQS56" s="129"/>
      <c r="PQT56" s="129"/>
      <c r="PQU56" s="129"/>
      <c r="PQV56" s="129"/>
      <c r="PQW56" s="129"/>
      <c r="PQX56" s="129"/>
      <c r="PQY56" s="129"/>
      <c r="PQZ56" s="129"/>
      <c r="PRA56" s="129"/>
      <c r="PRB56" s="129"/>
      <c r="PRC56" s="129"/>
      <c r="PRD56" s="129"/>
      <c r="PRE56" s="129"/>
      <c r="PRF56" s="129"/>
      <c r="PRG56" s="129"/>
      <c r="PRH56" s="129"/>
      <c r="PRI56" s="129"/>
      <c r="PRJ56" s="129"/>
      <c r="PRK56" s="129"/>
      <c r="PRL56" s="129"/>
      <c r="PRM56" s="129"/>
      <c r="PRN56" s="129"/>
      <c r="PRO56" s="129"/>
      <c r="PRP56" s="129"/>
      <c r="PRQ56" s="129"/>
      <c r="PRR56" s="129"/>
      <c r="PRS56" s="129"/>
      <c r="PRT56" s="129"/>
      <c r="PRU56" s="129"/>
      <c r="PRV56" s="129"/>
      <c r="PRW56" s="129"/>
      <c r="PRX56" s="129"/>
      <c r="PRY56" s="129"/>
      <c r="PRZ56" s="129"/>
      <c r="PSA56" s="129"/>
      <c r="PSB56" s="129"/>
      <c r="PSC56" s="129"/>
      <c r="PSD56" s="129"/>
      <c r="PSE56" s="129"/>
      <c r="PSF56" s="129"/>
      <c r="PSG56" s="129"/>
      <c r="PSH56" s="129"/>
      <c r="PSI56" s="129"/>
      <c r="PSJ56" s="129"/>
      <c r="PSK56" s="129"/>
      <c r="PSL56" s="129"/>
      <c r="PSM56" s="129"/>
      <c r="PSN56" s="129"/>
      <c r="PSO56" s="129"/>
      <c r="PSP56" s="129"/>
      <c r="PSQ56" s="129"/>
      <c r="PSR56" s="129"/>
      <c r="PSS56" s="129"/>
      <c r="PST56" s="129"/>
      <c r="PSU56" s="129"/>
      <c r="PSV56" s="129"/>
      <c r="PSW56" s="129"/>
      <c r="PSX56" s="129"/>
      <c r="PSY56" s="129"/>
      <c r="PSZ56" s="129"/>
      <c r="PTA56" s="129"/>
      <c r="PTB56" s="129"/>
      <c r="PTC56" s="129"/>
      <c r="PTD56" s="129"/>
      <c r="PTE56" s="129"/>
      <c r="PTF56" s="129"/>
      <c r="PTG56" s="129"/>
      <c r="PTH56" s="129"/>
      <c r="PTI56" s="129"/>
      <c r="PTJ56" s="129"/>
      <c r="PTK56" s="129"/>
      <c r="PTL56" s="129"/>
      <c r="PTM56" s="129"/>
      <c r="PTN56" s="129"/>
      <c r="PTO56" s="129"/>
      <c r="PTP56" s="129"/>
      <c r="PTQ56" s="129"/>
      <c r="PTR56" s="129"/>
      <c r="PTS56" s="129"/>
      <c r="PTT56" s="129"/>
      <c r="PTU56" s="129"/>
      <c r="PTV56" s="129"/>
      <c r="PTW56" s="129"/>
      <c r="PTX56" s="129"/>
      <c r="PTY56" s="129"/>
      <c r="PTZ56" s="129"/>
      <c r="PUA56" s="129"/>
      <c r="PUB56" s="129"/>
      <c r="PUC56" s="129"/>
      <c r="PUD56" s="129"/>
      <c r="PUE56" s="129"/>
      <c r="PUF56" s="129"/>
      <c r="PUG56" s="129"/>
      <c r="PUH56" s="129"/>
      <c r="PUI56" s="129"/>
      <c r="PUJ56" s="129"/>
      <c r="PUK56" s="129"/>
      <c r="PUL56" s="129"/>
      <c r="PUM56" s="129"/>
      <c r="PUN56" s="129"/>
      <c r="PUO56" s="129"/>
      <c r="PUP56" s="129"/>
      <c r="PUQ56" s="129"/>
      <c r="PUR56" s="129"/>
      <c r="PUS56" s="129"/>
      <c r="PUT56" s="129"/>
      <c r="PUU56" s="129"/>
      <c r="PUV56" s="129"/>
      <c r="PUW56" s="129"/>
      <c r="PUX56" s="129"/>
      <c r="PUY56" s="129"/>
      <c r="PUZ56" s="129"/>
      <c r="PVA56" s="129"/>
      <c r="PVB56" s="129"/>
      <c r="PVC56" s="129"/>
      <c r="PVD56" s="129"/>
      <c r="PVE56" s="129"/>
      <c r="PVF56" s="129"/>
      <c r="PVG56" s="129"/>
      <c r="PVH56" s="129"/>
      <c r="PVI56" s="129"/>
      <c r="PVJ56" s="129"/>
      <c r="PVK56" s="129"/>
      <c r="PVL56" s="129"/>
      <c r="PVM56" s="129"/>
      <c r="PVN56" s="129"/>
      <c r="PVO56" s="129"/>
      <c r="PVP56" s="129"/>
      <c r="PVQ56" s="129"/>
      <c r="PVR56" s="129"/>
      <c r="PVS56" s="129"/>
      <c r="PVT56" s="129"/>
      <c r="PVU56" s="129"/>
      <c r="PVV56" s="129"/>
      <c r="PVW56" s="129"/>
      <c r="PVX56" s="129"/>
      <c r="PVY56" s="129"/>
      <c r="PVZ56" s="129"/>
      <c r="PWA56" s="129"/>
      <c r="PWB56" s="129"/>
      <c r="PWC56" s="129"/>
      <c r="PWD56" s="129"/>
      <c r="PWE56" s="129"/>
      <c r="PWF56" s="129"/>
      <c r="PWG56" s="129"/>
      <c r="PWH56" s="129"/>
      <c r="PWI56" s="129"/>
      <c r="PWJ56" s="129"/>
      <c r="PWK56" s="129"/>
      <c r="PWL56" s="129"/>
      <c r="PWM56" s="129"/>
      <c r="PWN56" s="129"/>
      <c r="PWO56" s="129"/>
      <c r="PWP56" s="129"/>
      <c r="PWQ56" s="129"/>
      <c r="PWR56" s="129"/>
      <c r="PWS56" s="129"/>
      <c r="PWT56" s="129"/>
      <c r="PWU56" s="129"/>
      <c r="PWV56" s="129"/>
      <c r="PWW56" s="129"/>
      <c r="PWX56" s="129"/>
      <c r="PWY56" s="129"/>
      <c r="PWZ56" s="129"/>
      <c r="PXA56" s="129"/>
      <c r="PXB56" s="129"/>
      <c r="PXC56" s="129"/>
      <c r="PXD56" s="129"/>
      <c r="PXE56" s="129"/>
      <c r="PXF56" s="129"/>
      <c r="PXG56" s="129"/>
      <c r="PXH56" s="129"/>
      <c r="PXI56" s="129"/>
      <c r="PXJ56" s="129"/>
      <c r="PXK56" s="129"/>
      <c r="PXL56" s="129"/>
      <c r="PXM56" s="129"/>
      <c r="PXN56" s="129"/>
      <c r="PXO56" s="129"/>
      <c r="PXP56" s="129"/>
      <c r="PXQ56" s="129"/>
      <c r="PXR56" s="129"/>
      <c r="PXS56" s="129"/>
      <c r="PXT56" s="129"/>
      <c r="PXU56" s="129"/>
      <c r="PXV56" s="129"/>
      <c r="PXW56" s="129"/>
      <c r="PXX56" s="129"/>
      <c r="PXY56" s="129"/>
      <c r="PXZ56" s="129"/>
      <c r="PYA56" s="129"/>
      <c r="PYB56" s="129"/>
      <c r="PYC56" s="129"/>
      <c r="PYD56" s="129"/>
      <c r="PYE56" s="129"/>
      <c r="PYF56" s="129"/>
      <c r="PYG56" s="129"/>
      <c r="PYH56" s="129"/>
      <c r="PYI56" s="129"/>
      <c r="PYJ56" s="129"/>
      <c r="PYK56" s="129"/>
      <c r="PYL56" s="129"/>
      <c r="PYM56" s="129"/>
      <c r="PYN56" s="129"/>
      <c r="PYO56" s="129"/>
      <c r="PYP56" s="129"/>
      <c r="PYQ56" s="129"/>
      <c r="PYR56" s="129"/>
      <c r="PYS56" s="129"/>
      <c r="PYT56" s="129"/>
      <c r="PYU56" s="129"/>
      <c r="PYV56" s="129"/>
      <c r="PYW56" s="129"/>
      <c r="PYX56" s="129"/>
      <c r="PYY56" s="129"/>
      <c r="PYZ56" s="129"/>
      <c r="PZA56" s="129"/>
      <c r="PZB56" s="129"/>
      <c r="PZC56" s="129"/>
      <c r="PZD56" s="129"/>
      <c r="PZE56" s="129"/>
      <c r="PZF56" s="129"/>
      <c r="PZG56" s="129"/>
      <c r="PZH56" s="129"/>
      <c r="PZI56" s="129"/>
      <c r="PZJ56" s="129"/>
      <c r="PZK56" s="129"/>
      <c r="PZL56" s="129"/>
      <c r="PZM56" s="129"/>
      <c r="PZN56" s="129"/>
      <c r="PZO56" s="129"/>
      <c r="PZP56" s="129"/>
      <c r="PZQ56" s="129"/>
      <c r="PZR56" s="129"/>
      <c r="PZS56" s="129"/>
      <c r="PZT56" s="129"/>
      <c r="PZU56" s="129"/>
      <c r="PZV56" s="129"/>
      <c r="PZW56" s="129"/>
      <c r="PZX56" s="129"/>
      <c r="PZY56" s="129"/>
      <c r="PZZ56" s="129"/>
      <c r="QAA56" s="129"/>
      <c r="QAB56" s="129"/>
      <c r="QAC56" s="129"/>
      <c r="QAD56" s="129"/>
      <c r="QAE56" s="129"/>
      <c r="QAF56" s="129"/>
      <c r="QAG56" s="129"/>
      <c r="QAH56" s="129"/>
      <c r="QAI56" s="129"/>
      <c r="QAJ56" s="129"/>
      <c r="QAK56" s="129"/>
      <c r="QAL56" s="129"/>
      <c r="QAM56" s="129"/>
      <c r="QAN56" s="129"/>
      <c r="QAO56" s="129"/>
      <c r="QAP56" s="129"/>
      <c r="QAQ56" s="129"/>
      <c r="QAR56" s="129"/>
      <c r="QAS56" s="129"/>
      <c r="QAT56" s="129"/>
      <c r="QAU56" s="129"/>
      <c r="QAV56" s="129"/>
      <c r="QAW56" s="129"/>
      <c r="QAX56" s="129"/>
      <c r="QAY56" s="129"/>
      <c r="QAZ56" s="129"/>
      <c r="QBA56" s="129"/>
      <c r="QBB56" s="129"/>
      <c r="QBC56" s="129"/>
      <c r="QBD56" s="129"/>
      <c r="QBE56" s="129"/>
      <c r="QBF56" s="129"/>
      <c r="QBG56" s="129"/>
      <c r="QBH56" s="129"/>
      <c r="QBI56" s="129"/>
      <c r="QBJ56" s="129"/>
      <c r="QBK56" s="129"/>
      <c r="QBL56" s="129"/>
      <c r="QBM56" s="129"/>
      <c r="QBN56" s="129"/>
      <c r="QBO56" s="129"/>
      <c r="QBP56" s="129"/>
      <c r="QBQ56" s="129"/>
      <c r="QBR56" s="129"/>
      <c r="QBS56" s="129"/>
      <c r="QBT56" s="129"/>
      <c r="QBU56" s="129"/>
      <c r="QBV56" s="129"/>
      <c r="QBW56" s="129"/>
      <c r="QBX56" s="129"/>
      <c r="QBY56" s="129"/>
      <c r="QBZ56" s="129"/>
      <c r="QCA56" s="129"/>
      <c r="QCB56" s="129"/>
      <c r="QCC56" s="129"/>
      <c r="QCD56" s="129"/>
      <c r="QCE56" s="129"/>
      <c r="QCF56" s="129"/>
      <c r="QCG56" s="129"/>
      <c r="QCH56" s="129"/>
      <c r="QCI56" s="129"/>
      <c r="QCJ56" s="129"/>
      <c r="QCK56" s="129"/>
      <c r="QCL56" s="129"/>
      <c r="QCM56" s="129"/>
      <c r="QCN56" s="129"/>
      <c r="QCO56" s="129"/>
      <c r="QCP56" s="129"/>
      <c r="QCQ56" s="129"/>
      <c r="QCR56" s="129"/>
      <c r="QCS56" s="129"/>
      <c r="QCT56" s="129"/>
      <c r="QCU56" s="129"/>
      <c r="QCV56" s="129"/>
      <c r="QCW56" s="129"/>
      <c r="QCX56" s="129"/>
      <c r="QCY56" s="129"/>
      <c r="QCZ56" s="129"/>
      <c r="QDA56" s="129"/>
      <c r="QDB56" s="129"/>
      <c r="QDC56" s="129"/>
      <c r="QDD56" s="129"/>
      <c r="QDE56" s="129"/>
      <c r="QDF56" s="129"/>
      <c r="QDG56" s="129"/>
      <c r="QDH56" s="129"/>
      <c r="QDI56" s="129"/>
      <c r="QDJ56" s="129"/>
      <c r="QDK56" s="129"/>
      <c r="QDL56" s="129"/>
      <c r="QDM56" s="129"/>
      <c r="QDN56" s="129"/>
      <c r="QDO56" s="129"/>
      <c r="QDP56" s="129"/>
      <c r="QDQ56" s="129"/>
      <c r="QDR56" s="129"/>
      <c r="QDS56" s="129"/>
      <c r="QDT56" s="129"/>
      <c r="QDU56" s="129"/>
      <c r="QDV56" s="129"/>
      <c r="QDW56" s="129"/>
      <c r="QDX56" s="129"/>
      <c r="QDY56" s="129"/>
      <c r="QDZ56" s="129"/>
      <c r="QEA56" s="129"/>
      <c r="QEB56" s="129"/>
      <c r="QEC56" s="129"/>
      <c r="QED56" s="129"/>
      <c r="QEE56" s="129"/>
      <c r="QEF56" s="129"/>
      <c r="QEG56" s="129"/>
      <c r="QEH56" s="129"/>
      <c r="QEI56" s="129"/>
      <c r="QEJ56" s="129"/>
      <c r="QEK56" s="129"/>
      <c r="QEL56" s="129"/>
      <c r="QEM56" s="129"/>
      <c r="QEN56" s="129"/>
      <c r="QEO56" s="129"/>
      <c r="QEP56" s="129"/>
      <c r="QEQ56" s="129"/>
      <c r="QER56" s="129"/>
      <c r="QES56" s="129"/>
      <c r="QET56" s="129"/>
      <c r="QEU56" s="129"/>
      <c r="QEV56" s="129"/>
      <c r="QEW56" s="129"/>
      <c r="QEX56" s="129"/>
      <c r="QEY56" s="129"/>
      <c r="QEZ56" s="129"/>
      <c r="QFA56" s="129"/>
      <c r="QFB56" s="129"/>
      <c r="QFC56" s="129"/>
      <c r="QFD56" s="129"/>
      <c r="QFE56" s="129"/>
      <c r="QFF56" s="129"/>
      <c r="QFG56" s="129"/>
      <c r="QFH56" s="129"/>
      <c r="QFI56" s="129"/>
      <c r="QFJ56" s="129"/>
      <c r="QFK56" s="129"/>
      <c r="QFL56" s="129"/>
      <c r="QFM56" s="129"/>
      <c r="QFN56" s="129"/>
      <c r="QFO56" s="129"/>
      <c r="QFP56" s="129"/>
      <c r="QFQ56" s="129"/>
      <c r="QFR56" s="129"/>
      <c r="QFS56" s="129"/>
      <c r="QFT56" s="129"/>
      <c r="QFU56" s="129"/>
      <c r="QFV56" s="129"/>
      <c r="QFW56" s="129"/>
      <c r="QFX56" s="129"/>
      <c r="QFY56" s="129"/>
      <c r="QFZ56" s="129"/>
      <c r="QGA56" s="129"/>
      <c r="QGB56" s="129"/>
      <c r="QGC56" s="129"/>
      <c r="QGD56" s="129"/>
      <c r="QGE56" s="129"/>
      <c r="QGF56" s="129"/>
      <c r="QGG56" s="129"/>
      <c r="QGH56" s="129"/>
      <c r="QGI56" s="129"/>
      <c r="QGJ56" s="129"/>
      <c r="QGK56" s="129"/>
      <c r="QGL56" s="129"/>
      <c r="QGM56" s="129"/>
      <c r="QGN56" s="129"/>
      <c r="QGO56" s="129"/>
      <c r="QGP56" s="129"/>
      <c r="QGQ56" s="129"/>
      <c r="QGR56" s="129"/>
      <c r="QGS56" s="129"/>
      <c r="QGT56" s="129"/>
      <c r="QGU56" s="129"/>
      <c r="QGV56" s="129"/>
      <c r="QGW56" s="129"/>
      <c r="QGX56" s="129"/>
      <c r="QGY56" s="129"/>
      <c r="QGZ56" s="129"/>
      <c r="QHA56" s="129"/>
      <c r="QHB56" s="129"/>
      <c r="QHC56" s="129"/>
      <c r="QHD56" s="129"/>
      <c r="QHE56" s="129"/>
      <c r="QHF56" s="129"/>
      <c r="QHG56" s="129"/>
      <c r="QHH56" s="129"/>
      <c r="QHI56" s="129"/>
      <c r="QHJ56" s="129"/>
      <c r="QHK56" s="129"/>
      <c r="QHL56" s="129"/>
      <c r="QHM56" s="129"/>
      <c r="QHN56" s="129"/>
      <c r="QHO56" s="129"/>
      <c r="QHP56" s="129"/>
      <c r="QHQ56" s="129"/>
      <c r="QHR56" s="129"/>
      <c r="QHS56" s="129"/>
      <c r="QHT56" s="129"/>
      <c r="QHU56" s="129"/>
      <c r="QHV56" s="129"/>
      <c r="QHW56" s="129"/>
      <c r="QHX56" s="129"/>
      <c r="QHY56" s="129"/>
      <c r="QHZ56" s="129"/>
      <c r="QIA56" s="129"/>
      <c r="QIB56" s="129"/>
      <c r="QIC56" s="129"/>
      <c r="QID56" s="129"/>
      <c r="QIE56" s="129"/>
      <c r="QIF56" s="129"/>
      <c r="QIG56" s="129"/>
      <c r="QIH56" s="129"/>
      <c r="QII56" s="129"/>
      <c r="QIJ56" s="129"/>
      <c r="QIK56" s="129"/>
      <c r="QIL56" s="129"/>
      <c r="QIM56" s="129"/>
      <c r="QIN56" s="129"/>
      <c r="QIO56" s="129"/>
      <c r="QIP56" s="129"/>
      <c r="QIQ56" s="129"/>
      <c r="QIR56" s="129"/>
      <c r="QIS56" s="129"/>
      <c r="QIT56" s="129"/>
      <c r="QIU56" s="129"/>
      <c r="QIV56" s="129"/>
      <c r="QIW56" s="129"/>
      <c r="QIX56" s="129"/>
      <c r="QIY56" s="129"/>
      <c r="QIZ56" s="129"/>
      <c r="QJA56" s="129"/>
      <c r="QJB56" s="129"/>
      <c r="QJC56" s="129"/>
      <c r="QJD56" s="129"/>
      <c r="QJE56" s="129"/>
      <c r="QJF56" s="129"/>
      <c r="QJG56" s="129"/>
      <c r="QJH56" s="129"/>
      <c r="QJI56" s="129"/>
      <c r="QJJ56" s="129"/>
      <c r="QJK56" s="129"/>
      <c r="QJL56" s="129"/>
      <c r="QJM56" s="129"/>
      <c r="QJN56" s="129"/>
      <c r="QJO56" s="129"/>
      <c r="QJP56" s="129"/>
      <c r="QJQ56" s="129"/>
      <c r="QJR56" s="129"/>
      <c r="QJS56" s="129"/>
      <c r="QJT56" s="129"/>
      <c r="QJU56" s="129"/>
      <c r="QJV56" s="129"/>
      <c r="QJW56" s="129"/>
      <c r="QJX56" s="129"/>
      <c r="QJY56" s="129"/>
      <c r="QJZ56" s="129"/>
      <c r="QKA56" s="129"/>
      <c r="QKB56" s="129"/>
      <c r="QKC56" s="129"/>
      <c r="QKD56" s="129"/>
      <c r="QKE56" s="129"/>
      <c r="QKF56" s="129"/>
      <c r="QKG56" s="129"/>
      <c r="QKH56" s="129"/>
      <c r="QKI56" s="129"/>
      <c r="QKJ56" s="129"/>
      <c r="QKK56" s="129"/>
      <c r="QKL56" s="129"/>
      <c r="QKM56" s="129"/>
      <c r="QKN56" s="129"/>
      <c r="QKO56" s="129"/>
      <c r="QKP56" s="129"/>
      <c r="QKQ56" s="129"/>
      <c r="QKR56" s="129"/>
      <c r="QKS56" s="129"/>
      <c r="QKT56" s="129"/>
      <c r="QKU56" s="129"/>
      <c r="QKV56" s="129"/>
      <c r="QKW56" s="129"/>
      <c r="QKX56" s="129"/>
      <c r="QKY56" s="129"/>
      <c r="QKZ56" s="129"/>
      <c r="QLA56" s="129"/>
      <c r="QLB56" s="129"/>
      <c r="QLC56" s="129"/>
      <c r="QLD56" s="129"/>
      <c r="QLE56" s="129"/>
      <c r="QLF56" s="129"/>
      <c r="QLG56" s="129"/>
      <c r="QLH56" s="129"/>
      <c r="QLI56" s="129"/>
      <c r="QLJ56" s="129"/>
      <c r="QLK56" s="129"/>
      <c r="QLL56" s="129"/>
      <c r="QLM56" s="129"/>
      <c r="QLN56" s="129"/>
      <c r="QLO56" s="129"/>
      <c r="QLP56" s="129"/>
      <c r="QLQ56" s="129"/>
      <c r="QLR56" s="129"/>
      <c r="QLS56" s="129"/>
      <c r="QLT56" s="129"/>
      <c r="QLU56" s="129"/>
      <c r="QLV56" s="129"/>
      <c r="QLW56" s="129"/>
      <c r="QLX56" s="129"/>
      <c r="QLY56" s="129"/>
      <c r="QLZ56" s="129"/>
      <c r="QMA56" s="129"/>
      <c r="QMB56" s="129"/>
      <c r="QMC56" s="129"/>
      <c r="QMD56" s="129"/>
      <c r="QME56" s="129"/>
      <c r="QMF56" s="129"/>
      <c r="QMG56" s="129"/>
      <c r="QMH56" s="129"/>
      <c r="QMI56" s="129"/>
      <c r="QMJ56" s="129"/>
      <c r="QMK56" s="129"/>
      <c r="QML56" s="129"/>
      <c r="QMM56" s="129"/>
      <c r="QMN56" s="129"/>
      <c r="QMO56" s="129"/>
      <c r="QMP56" s="129"/>
      <c r="QMQ56" s="129"/>
      <c r="QMR56" s="129"/>
      <c r="QMS56" s="129"/>
      <c r="QMT56" s="129"/>
      <c r="QMU56" s="129"/>
      <c r="QMV56" s="129"/>
      <c r="QMW56" s="129"/>
      <c r="QMX56" s="129"/>
      <c r="QMY56" s="129"/>
      <c r="QMZ56" s="129"/>
      <c r="QNA56" s="129"/>
      <c r="QNB56" s="129"/>
      <c r="QNC56" s="129"/>
      <c r="QND56" s="129"/>
      <c r="QNE56" s="129"/>
      <c r="QNF56" s="129"/>
      <c r="QNG56" s="129"/>
      <c r="QNH56" s="129"/>
      <c r="QNI56" s="129"/>
      <c r="QNJ56" s="129"/>
      <c r="QNK56" s="129"/>
      <c r="QNL56" s="129"/>
      <c r="QNM56" s="129"/>
      <c r="QNN56" s="129"/>
      <c r="QNO56" s="129"/>
      <c r="QNP56" s="129"/>
      <c r="QNQ56" s="129"/>
      <c r="QNR56" s="129"/>
      <c r="QNS56" s="129"/>
      <c r="QNT56" s="129"/>
      <c r="QNU56" s="129"/>
      <c r="QNV56" s="129"/>
      <c r="QNW56" s="129"/>
      <c r="QNX56" s="129"/>
      <c r="QNY56" s="129"/>
      <c r="QNZ56" s="129"/>
      <c r="QOA56" s="129"/>
      <c r="QOB56" s="129"/>
      <c r="QOC56" s="129"/>
      <c r="QOD56" s="129"/>
      <c r="QOE56" s="129"/>
      <c r="QOF56" s="129"/>
      <c r="QOG56" s="129"/>
      <c r="QOH56" s="129"/>
      <c r="QOI56" s="129"/>
      <c r="QOJ56" s="129"/>
      <c r="QOK56" s="129"/>
      <c r="QOL56" s="129"/>
      <c r="QOM56" s="129"/>
      <c r="QON56" s="129"/>
      <c r="QOO56" s="129"/>
      <c r="QOP56" s="129"/>
      <c r="QOQ56" s="129"/>
      <c r="QOR56" s="129"/>
      <c r="QOS56" s="129"/>
      <c r="QOT56" s="129"/>
      <c r="QOU56" s="129"/>
      <c r="QOV56" s="129"/>
      <c r="QOW56" s="129"/>
      <c r="QOX56" s="129"/>
      <c r="QOY56" s="129"/>
      <c r="QOZ56" s="129"/>
      <c r="QPA56" s="129"/>
      <c r="QPB56" s="129"/>
      <c r="QPC56" s="129"/>
      <c r="QPD56" s="129"/>
      <c r="QPE56" s="129"/>
      <c r="QPF56" s="129"/>
      <c r="QPG56" s="129"/>
      <c r="QPH56" s="129"/>
      <c r="QPI56" s="129"/>
      <c r="QPJ56" s="129"/>
      <c r="QPK56" s="129"/>
      <c r="QPL56" s="129"/>
      <c r="QPM56" s="129"/>
      <c r="QPN56" s="129"/>
      <c r="QPO56" s="129"/>
      <c r="QPP56" s="129"/>
      <c r="QPQ56" s="129"/>
      <c r="QPR56" s="129"/>
      <c r="QPS56" s="129"/>
      <c r="QPT56" s="129"/>
      <c r="QPU56" s="129"/>
      <c r="QPV56" s="129"/>
      <c r="QPW56" s="129"/>
      <c r="QPX56" s="129"/>
      <c r="QPY56" s="129"/>
      <c r="QPZ56" s="129"/>
      <c r="QQA56" s="129"/>
      <c r="QQB56" s="129"/>
      <c r="QQC56" s="129"/>
      <c r="QQD56" s="129"/>
      <c r="QQE56" s="129"/>
      <c r="QQF56" s="129"/>
      <c r="QQG56" s="129"/>
      <c r="QQH56" s="129"/>
      <c r="QQI56" s="129"/>
      <c r="QQJ56" s="129"/>
      <c r="QQK56" s="129"/>
      <c r="QQL56" s="129"/>
      <c r="QQM56" s="129"/>
      <c r="QQN56" s="129"/>
      <c r="QQO56" s="129"/>
      <c r="QQP56" s="129"/>
      <c r="QQQ56" s="129"/>
      <c r="QQR56" s="129"/>
      <c r="QQS56" s="129"/>
      <c r="QQT56" s="129"/>
      <c r="QQU56" s="129"/>
      <c r="QQV56" s="129"/>
      <c r="QQW56" s="129"/>
      <c r="QQX56" s="129"/>
      <c r="QQY56" s="129"/>
      <c r="QQZ56" s="129"/>
      <c r="QRA56" s="129"/>
      <c r="QRB56" s="129"/>
      <c r="QRC56" s="129"/>
      <c r="QRD56" s="129"/>
      <c r="QRE56" s="129"/>
      <c r="QRF56" s="129"/>
      <c r="QRG56" s="129"/>
      <c r="QRH56" s="129"/>
      <c r="QRI56" s="129"/>
      <c r="QRJ56" s="129"/>
      <c r="QRK56" s="129"/>
      <c r="QRL56" s="129"/>
      <c r="QRM56" s="129"/>
      <c r="QRN56" s="129"/>
      <c r="QRO56" s="129"/>
      <c r="QRP56" s="129"/>
      <c r="QRQ56" s="129"/>
      <c r="QRR56" s="129"/>
      <c r="QRS56" s="129"/>
      <c r="QRT56" s="129"/>
      <c r="QRU56" s="129"/>
      <c r="QRV56" s="129"/>
      <c r="QRW56" s="129"/>
      <c r="QRX56" s="129"/>
      <c r="QRY56" s="129"/>
      <c r="QRZ56" s="129"/>
      <c r="QSA56" s="129"/>
      <c r="QSB56" s="129"/>
      <c r="QSC56" s="129"/>
      <c r="QSD56" s="129"/>
      <c r="QSE56" s="129"/>
      <c r="QSF56" s="129"/>
      <c r="QSG56" s="129"/>
      <c r="QSH56" s="129"/>
      <c r="QSI56" s="129"/>
      <c r="QSJ56" s="129"/>
      <c r="QSK56" s="129"/>
      <c r="QSL56" s="129"/>
      <c r="QSM56" s="129"/>
      <c r="QSN56" s="129"/>
      <c r="QSO56" s="129"/>
      <c r="QSP56" s="129"/>
      <c r="QSQ56" s="129"/>
      <c r="QSR56" s="129"/>
      <c r="QSS56" s="129"/>
      <c r="QST56" s="129"/>
      <c r="QSU56" s="129"/>
      <c r="QSV56" s="129"/>
      <c r="QSW56" s="129"/>
      <c r="QSX56" s="129"/>
      <c r="QSY56" s="129"/>
      <c r="QSZ56" s="129"/>
      <c r="QTA56" s="129"/>
      <c r="QTB56" s="129"/>
      <c r="QTC56" s="129"/>
      <c r="QTD56" s="129"/>
      <c r="QTE56" s="129"/>
      <c r="QTF56" s="129"/>
      <c r="QTG56" s="129"/>
      <c r="QTH56" s="129"/>
      <c r="QTI56" s="129"/>
      <c r="QTJ56" s="129"/>
      <c r="QTK56" s="129"/>
      <c r="QTL56" s="129"/>
      <c r="QTM56" s="129"/>
      <c r="QTN56" s="129"/>
      <c r="QTO56" s="129"/>
      <c r="QTP56" s="129"/>
      <c r="QTQ56" s="129"/>
      <c r="QTR56" s="129"/>
      <c r="QTS56" s="129"/>
      <c r="QTT56" s="129"/>
      <c r="QTU56" s="129"/>
      <c r="QTV56" s="129"/>
      <c r="QTW56" s="129"/>
      <c r="QTX56" s="129"/>
      <c r="QTY56" s="129"/>
      <c r="QTZ56" s="129"/>
      <c r="QUA56" s="129"/>
      <c r="QUB56" s="129"/>
      <c r="QUC56" s="129"/>
      <c r="QUD56" s="129"/>
      <c r="QUE56" s="129"/>
      <c r="QUF56" s="129"/>
      <c r="QUG56" s="129"/>
      <c r="QUH56" s="129"/>
      <c r="QUI56" s="129"/>
      <c r="QUJ56" s="129"/>
      <c r="QUK56" s="129"/>
      <c r="QUL56" s="129"/>
      <c r="QUM56" s="129"/>
      <c r="QUN56" s="129"/>
      <c r="QUO56" s="129"/>
      <c r="QUP56" s="129"/>
      <c r="QUQ56" s="129"/>
      <c r="QUR56" s="129"/>
      <c r="QUS56" s="129"/>
      <c r="QUT56" s="129"/>
      <c r="QUU56" s="129"/>
      <c r="QUV56" s="129"/>
      <c r="QUW56" s="129"/>
      <c r="QUX56" s="129"/>
      <c r="QUY56" s="129"/>
      <c r="QUZ56" s="129"/>
      <c r="QVA56" s="129"/>
      <c r="QVB56" s="129"/>
      <c r="QVC56" s="129"/>
      <c r="QVD56" s="129"/>
      <c r="QVE56" s="129"/>
      <c r="QVF56" s="129"/>
      <c r="QVG56" s="129"/>
      <c r="QVH56" s="129"/>
      <c r="QVI56" s="129"/>
      <c r="QVJ56" s="129"/>
      <c r="QVK56" s="129"/>
      <c r="QVL56" s="129"/>
      <c r="QVM56" s="129"/>
      <c r="QVN56" s="129"/>
      <c r="QVO56" s="129"/>
      <c r="QVP56" s="129"/>
      <c r="QVQ56" s="129"/>
      <c r="QVR56" s="129"/>
      <c r="QVS56" s="129"/>
      <c r="QVT56" s="129"/>
      <c r="QVU56" s="129"/>
      <c r="QVV56" s="129"/>
      <c r="QVW56" s="129"/>
      <c r="QVX56" s="129"/>
      <c r="QVY56" s="129"/>
      <c r="QVZ56" s="129"/>
      <c r="QWA56" s="129"/>
      <c r="QWB56" s="129"/>
      <c r="QWC56" s="129"/>
      <c r="QWD56" s="129"/>
      <c r="QWE56" s="129"/>
      <c r="QWF56" s="129"/>
      <c r="QWG56" s="129"/>
      <c r="QWH56" s="129"/>
      <c r="QWI56" s="129"/>
      <c r="QWJ56" s="129"/>
      <c r="QWK56" s="129"/>
      <c r="QWL56" s="129"/>
      <c r="QWM56" s="129"/>
      <c r="QWN56" s="129"/>
      <c r="QWO56" s="129"/>
      <c r="QWP56" s="129"/>
      <c r="QWQ56" s="129"/>
      <c r="QWR56" s="129"/>
      <c r="QWS56" s="129"/>
      <c r="QWT56" s="129"/>
      <c r="QWU56" s="129"/>
      <c r="QWV56" s="129"/>
      <c r="QWW56" s="129"/>
      <c r="QWX56" s="129"/>
      <c r="QWY56" s="129"/>
      <c r="QWZ56" s="129"/>
      <c r="QXA56" s="129"/>
      <c r="QXB56" s="129"/>
      <c r="QXC56" s="129"/>
      <c r="QXD56" s="129"/>
      <c r="QXE56" s="129"/>
      <c r="QXF56" s="129"/>
      <c r="QXG56" s="129"/>
      <c r="QXH56" s="129"/>
      <c r="QXI56" s="129"/>
      <c r="QXJ56" s="129"/>
      <c r="QXK56" s="129"/>
      <c r="QXL56" s="129"/>
      <c r="QXM56" s="129"/>
      <c r="QXN56" s="129"/>
      <c r="QXO56" s="129"/>
      <c r="QXP56" s="129"/>
      <c r="QXQ56" s="129"/>
      <c r="QXR56" s="129"/>
      <c r="QXS56" s="129"/>
      <c r="QXT56" s="129"/>
      <c r="QXU56" s="129"/>
      <c r="QXV56" s="129"/>
      <c r="QXW56" s="129"/>
      <c r="QXX56" s="129"/>
      <c r="QXY56" s="129"/>
      <c r="QXZ56" s="129"/>
      <c r="QYA56" s="129"/>
      <c r="QYB56" s="129"/>
      <c r="QYC56" s="129"/>
      <c r="QYD56" s="129"/>
      <c r="QYE56" s="129"/>
      <c r="QYF56" s="129"/>
      <c r="QYG56" s="129"/>
      <c r="QYH56" s="129"/>
      <c r="QYI56" s="129"/>
      <c r="QYJ56" s="129"/>
      <c r="QYK56" s="129"/>
      <c r="QYL56" s="129"/>
      <c r="QYM56" s="129"/>
      <c r="QYN56" s="129"/>
      <c r="QYO56" s="129"/>
      <c r="QYP56" s="129"/>
      <c r="QYQ56" s="129"/>
      <c r="QYR56" s="129"/>
      <c r="QYS56" s="129"/>
      <c r="QYT56" s="129"/>
      <c r="QYU56" s="129"/>
      <c r="QYV56" s="129"/>
      <c r="QYW56" s="129"/>
      <c r="QYX56" s="129"/>
      <c r="QYY56" s="129"/>
      <c r="QYZ56" s="129"/>
      <c r="QZA56" s="129"/>
      <c r="QZB56" s="129"/>
      <c r="QZC56" s="129"/>
      <c r="QZD56" s="129"/>
      <c r="QZE56" s="129"/>
      <c r="QZF56" s="129"/>
      <c r="QZG56" s="129"/>
      <c r="QZH56" s="129"/>
      <c r="QZI56" s="129"/>
      <c r="QZJ56" s="129"/>
      <c r="QZK56" s="129"/>
      <c r="QZL56" s="129"/>
      <c r="QZM56" s="129"/>
      <c r="QZN56" s="129"/>
      <c r="QZO56" s="129"/>
      <c r="QZP56" s="129"/>
      <c r="QZQ56" s="129"/>
      <c r="QZR56" s="129"/>
      <c r="QZS56" s="129"/>
      <c r="QZT56" s="129"/>
      <c r="QZU56" s="129"/>
      <c r="QZV56" s="129"/>
      <c r="QZW56" s="129"/>
      <c r="QZX56" s="129"/>
      <c r="QZY56" s="129"/>
      <c r="QZZ56" s="129"/>
      <c r="RAA56" s="129"/>
      <c r="RAB56" s="129"/>
      <c r="RAC56" s="129"/>
      <c r="RAD56" s="129"/>
      <c r="RAE56" s="129"/>
      <c r="RAF56" s="129"/>
      <c r="RAG56" s="129"/>
      <c r="RAH56" s="129"/>
      <c r="RAI56" s="129"/>
      <c r="RAJ56" s="129"/>
      <c r="RAK56" s="129"/>
      <c r="RAL56" s="129"/>
      <c r="RAM56" s="129"/>
      <c r="RAN56" s="129"/>
      <c r="RAO56" s="129"/>
      <c r="RAP56" s="129"/>
      <c r="RAQ56" s="129"/>
      <c r="RAR56" s="129"/>
      <c r="RAS56" s="129"/>
      <c r="RAT56" s="129"/>
      <c r="RAU56" s="129"/>
      <c r="RAV56" s="129"/>
      <c r="RAW56" s="129"/>
      <c r="RAX56" s="129"/>
      <c r="RAY56" s="129"/>
      <c r="RAZ56" s="129"/>
      <c r="RBA56" s="129"/>
      <c r="RBB56" s="129"/>
      <c r="RBC56" s="129"/>
      <c r="RBD56" s="129"/>
      <c r="RBE56" s="129"/>
      <c r="RBF56" s="129"/>
      <c r="RBG56" s="129"/>
      <c r="RBH56" s="129"/>
      <c r="RBI56" s="129"/>
      <c r="RBJ56" s="129"/>
      <c r="RBK56" s="129"/>
      <c r="RBL56" s="129"/>
      <c r="RBM56" s="129"/>
      <c r="RBN56" s="129"/>
      <c r="RBO56" s="129"/>
      <c r="RBP56" s="129"/>
      <c r="RBQ56" s="129"/>
      <c r="RBR56" s="129"/>
      <c r="RBS56" s="129"/>
      <c r="RBT56" s="129"/>
      <c r="RBU56" s="129"/>
      <c r="RBV56" s="129"/>
      <c r="RBW56" s="129"/>
      <c r="RBX56" s="129"/>
      <c r="RBY56" s="129"/>
      <c r="RBZ56" s="129"/>
      <c r="RCA56" s="129"/>
      <c r="RCB56" s="129"/>
      <c r="RCC56" s="129"/>
      <c r="RCD56" s="129"/>
      <c r="RCE56" s="129"/>
      <c r="RCF56" s="129"/>
      <c r="RCG56" s="129"/>
      <c r="RCH56" s="129"/>
      <c r="RCI56" s="129"/>
      <c r="RCJ56" s="129"/>
      <c r="RCK56" s="129"/>
      <c r="RCL56" s="129"/>
      <c r="RCM56" s="129"/>
      <c r="RCN56" s="129"/>
      <c r="RCO56" s="129"/>
      <c r="RCP56" s="129"/>
      <c r="RCQ56" s="129"/>
      <c r="RCR56" s="129"/>
      <c r="RCS56" s="129"/>
      <c r="RCT56" s="129"/>
      <c r="RCU56" s="129"/>
      <c r="RCV56" s="129"/>
      <c r="RCW56" s="129"/>
      <c r="RCX56" s="129"/>
      <c r="RCY56" s="129"/>
      <c r="RCZ56" s="129"/>
      <c r="RDA56" s="129"/>
      <c r="RDB56" s="129"/>
      <c r="RDC56" s="129"/>
      <c r="RDD56" s="129"/>
      <c r="RDE56" s="129"/>
      <c r="RDF56" s="129"/>
      <c r="RDG56" s="129"/>
      <c r="RDH56" s="129"/>
      <c r="RDI56" s="129"/>
      <c r="RDJ56" s="129"/>
      <c r="RDK56" s="129"/>
      <c r="RDL56" s="129"/>
      <c r="RDM56" s="129"/>
      <c r="RDN56" s="129"/>
      <c r="RDO56" s="129"/>
      <c r="RDP56" s="129"/>
      <c r="RDQ56" s="129"/>
      <c r="RDR56" s="129"/>
      <c r="RDS56" s="129"/>
      <c r="RDT56" s="129"/>
      <c r="RDU56" s="129"/>
      <c r="RDV56" s="129"/>
      <c r="RDW56" s="129"/>
      <c r="RDX56" s="129"/>
      <c r="RDY56" s="129"/>
      <c r="RDZ56" s="129"/>
      <c r="REA56" s="129"/>
      <c r="REB56" s="129"/>
      <c r="REC56" s="129"/>
      <c r="RED56" s="129"/>
      <c r="REE56" s="129"/>
      <c r="REF56" s="129"/>
      <c r="REG56" s="129"/>
      <c r="REH56" s="129"/>
      <c r="REI56" s="129"/>
      <c r="REJ56" s="129"/>
      <c r="REK56" s="129"/>
      <c r="REL56" s="129"/>
      <c r="REM56" s="129"/>
      <c r="REN56" s="129"/>
      <c r="REO56" s="129"/>
      <c r="REP56" s="129"/>
      <c r="REQ56" s="129"/>
      <c r="RER56" s="129"/>
      <c r="RES56" s="129"/>
      <c r="RET56" s="129"/>
      <c r="REU56" s="129"/>
      <c r="REV56" s="129"/>
      <c r="REW56" s="129"/>
      <c r="REX56" s="129"/>
      <c r="REY56" s="129"/>
      <c r="REZ56" s="129"/>
      <c r="RFA56" s="129"/>
      <c r="RFB56" s="129"/>
      <c r="RFC56" s="129"/>
      <c r="RFD56" s="129"/>
      <c r="RFE56" s="129"/>
      <c r="RFF56" s="129"/>
      <c r="RFG56" s="129"/>
      <c r="RFH56" s="129"/>
      <c r="RFI56" s="129"/>
      <c r="RFJ56" s="129"/>
      <c r="RFK56" s="129"/>
      <c r="RFL56" s="129"/>
      <c r="RFM56" s="129"/>
      <c r="RFN56" s="129"/>
      <c r="RFO56" s="129"/>
      <c r="RFP56" s="129"/>
      <c r="RFQ56" s="129"/>
      <c r="RFR56" s="129"/>
      <c r="RFS56" s="129"/>
      <c r="RFT56" s="129"/>
      <c r="RFU56" s="129"/>
      <c r="RFV56" s="129"/>
      <c r="RFW56" s="129"/>
      <c r="RFX56" s="129"/>
      <c r="RFY56" s="129"/>
      <c r="RFZ56" s="129"/>
      <c r="RGA56" s="129"/>
      <c r="RGB56" s="129"/>
      <c r="RGC56" s="129"/>
      <c r="RGD56" s="129"/>
      <c r="RGE56" s="129"/>
      <c r="RGF56" s="129"/>
      <c r="RGG56" s="129"/>
      <c r="RGH56" s="129"/>
      <c r="RGI56" s="129"/>
      <c r="RGJ56" s="129"/>
      <c r="RGK56" s="129"/>
      <c r="RGL56" s="129"/>
      <c r="RGM56" s="129"/>
      <c r="RGN56" s="129"/>
      <c r="RGO56" s="129"/>
      <c r="RGP56" s="129"/>
      <c r="RGQ56" s="129"/>
      <c r="RGR56" s="129"/>
      <c r="RGS56" s="129"/>
      <c r="RGT56" s="129"/>
      <c r="RGU56" s="129"/>
      <c r="RGV56" s="129"/>
      <c r="RGW56" s="129"/>
      <c r="RGX56" s="129"/>
      <c r="RGY56" s="129"/>
      <c r="RGZ56" s="129"/>
      <c r="RHA56" s="129"/>
      <c r="RHB56" s="129"/>
      <c r="RHC56" s="129"/>
      <c r="RHD56" s="129"/>
      <c r="RHE56" s="129"/>
      <c r="RHF56" s="129"/>
      <c r="RHG56" s="129"/>
      <c r="RHH56" s="129"/>
      <c r="RHI56" s="129"/>
      <c r="RHJ56" s="129"/>
      <c r="RHK56" s="129"/>
      <c r="RHL56" s="129"/>
      <c r="RHM56" s="129"/>
      <c r="RHN56" s="129"/>
      <c r="RHO56" s="129"/>
      <c r="RHP56" s="129"/>
      <c r="RHQ56" s="129"/>
      <c r="RHR56" s="129"/>
      <c r="RHS56" s="129"/>
      <c r="RHT56" s="129"/>
      <c r="RHU56" s="129"/>
      <c r="RHV56" s="129"/>
      <c r="RHW56" s="129"/>
      <c r="RHX56" s="129"/>
      <c r="RHY56" s="129"/>
      <c r="RHZ56" s="129"/>
      <c r="RIA56" s="129"/>
      <c r="RIB56" s="129"/>
      <c r="RIC56" s="129"/>
      <c r="RID56" s="129"/>
      <c r="RIE56" s="129"/>
      <c r="RIF56" s="129"/>
      <c r="RIG56" s="129"/>
      <c r="RIH56" s="129"/>
      <c r="RII56" s="129"/>
      <c r="RIJ56" s="129"/>
      <c r="RIK56" s="129"/>
      <c r="RIL56" s="129"/>
      <c r="RIM56" s="129"/>
      <c r="RIN56" s="129"/>
      <c r="RIO56" s="129"/>
      <c r="RIP56" s="129"/>
      <c r="RIQ56" s="129"/>
      <c r="RIR56" s="129"/>
      <c r="RIS56" s="129"/>
      <c r="RIT56" s="129"/>
      <c r="RIU56" s="129"/>
      <c r="RIV56" s="129"/>
      <c r="RIW56" s="129"/>
      <c r="RIX56" s="129"/>
      <c r="RIY56" s="129"/>
      <c r="RIZ56" s="129"/>
      <c r="RJA56" s="129"/>
      <c r="RJB56" s="129"/>
      <c r="RJC56" s="129"/>
      <c r="RJD56" s="129"/>
      <c r="RJE56" s="129"/>
      <c r="RJF56" s="129"/>
      <c r="RJG56" s="129"/>
      <c r="RJH56" s="129"/>
      <c r="RJI56" s="129"/>
      <c r="RJJ56" s="129"/>
      <c r="RJK56" s="129"/>
      <c r="RJL56" s="129"/>
      <c r="RJM56" s="129"/>
      <c r="RJN56" s="129"/>
      <c r="RJO56" s="129"/>
      <c r="RJP56" s="129"/>
      <c r="RJQ56" s="129"/>
      <c r="RJR56" s="129"/>
      <c r="RJS56" s="129"/>
      <c r="RJT56" s="129"/>
      <c r="RJU56" s="129"/>
      <c r="RJV56" s="129"/>
      <c r="RJW56" s="129"/>
      <c r="RJX56" s="129"/>
      <c r="RJY56" s="129"/>
      <c r="RJZ56" s="129"/>
      <c r="RKA56" s="129"/>
      <c r="RKB56" s="129"/>
      <c r="RKC56" s="129"/>
      <c r="RKD56" s="129"/>
      <c r="RKE56" s="129"/>
      <c r="RKF56" s="129"/>
      <c r="RKG56" s="129"/>
      <c r="RKH56" s="129"/>
      <c r="RKI56" s="129"/>
      <c r="RKJ56" s="129"/>
      <c r="RKK56" s="129"/>
      <c r="RKL56" s="129"/>
      <c r="RKM56" s="129"/>
      <c r="RKN56" s="129"/>
      <c r="RKO56" s="129"/>
      <c r="RKP56" s="129"/>
      <c r="RKQ56" s="129"/>
      <c r="RKR56" s="129"/>
      <c r="RKS56" s="129"/>
      <c r="RKT56" s="129"/>
      <c r="RKU56" s="129"/>
      <c r="RKV56" s="129"/>
      <c r="RKW56" s="129"/>
      <c r="RKX56" s="129"/>
      <c r="RKY56" s="129"/>
      <c r="RKZ56" s="129"/>
      <c r="RLA56" s="129"/>
      <c r="RLB56" s="129"/>
      <c r="RLC56" s="129"/>
      <c r="RLD56" s="129"/>
      <c r="RLE56" s="129"/>
      <c r="RLF56" s="129"/>
      <c r="RLG56" s="129"/>
      <c r="RLH56" s="129"/>
      <c r="RLI56" s="129"/>
      <c r="RLJ56" s="129"/>
      <c r="RLK56" s="129"/>
      <c r="RLL56" s="129"/>
      <c r="RLM56" s="129"/>
      <c r="RLN56" s="129"/>
      <c r="RLO56" s="129"/>
      <c r="RLP56" s="129"/>
      <c r="RLQ56" s="129"/>
      <c r="RLR56" s="129"/>
      <c r="RLS56" s="129"/>
      <c r="RLT56" s="129"/>
      <c r="RLU56" s="129"/>
      <c r="RLV56" s="129"/>
      <c r="RLW56" s="129"/>
      <c r="RLX56" s="129"/>
      <c r="RLY56" s="129"/>
      <c r="RLZ56" s="129"/>
      <c r="RMA56" s="129"/>
      <c r="RMB56" s="129"/>
      <c r="RMC56" s="129"/>
      <c r="RMD56" s="129"/>
      <c r="RME56" s="129"/>
      <c r="RMF56" s="129"/>
      <c r="RMG56" s="129"/>
      <c r="RMH56" s="129"/>
      <c r="RMI56" s="129"/>
      <c r="RMJ56" s="129"/>
      <c r="RMK56" s="129"/>
      <c r="RML56" s="129"/>
      <c r="RMM56" s="129"/>
      <c r="RMN56" s="129"/>
      <c r="RMO56" s="129"/>
      <c r="RMP56" s="129"/>
      <c r="RMQ56" s="129"/>
      <c r="RMR56" s="129"/>
      <c r="RMS56" s="129"/>
      <c r="RMT56" s="129"/>
      <c r="RMU56" s="129"/>
      <c r="RMV56" s="129"/>
      <c r="RMW56" s="129"/>
      <c r="RMX56" s="129"/>
      <c r="RMY56" s="129"/>
      <c r="RMZ56" s="129"/>
      <c r="RNA56" s="129"/>
      <c r="RNB56" s="129"/>
      <c r="RNC56" s="129"/>
      <c r="RND56" s="129"/>
      <c r="RNE56" s="129"/>
      <c r="RNF56" s="129"/>
      <c r="RNG56" s="129"/>
      <c r="RNH56" s="129"/>
      <c r="RNI56" s="129"/>
      <c r="RNJ56" s="129"/>
      <c r="RNK56" s="129"/>
      <c r="RNL56" s="129"/>
      <c r="RNM56" s="129"/>
      <c r="RNN56" s="129"/>
      <c r="RNO56" s="129"/>
      <c r="RNP56" s="129"/>
      <c r="RNQ56" s="129"/>
      <c r="RNR56" s="129"/>
      <c r="RNS56" s="129"/>
      <c r="RNT56" s="129"/>
      <c r="RNU56" s="129"/>
      <c r="RNV56" s="129"/>
      <c r="RNW56" s="129"/>
      <c r="RNX56" s="129"/>
      <c r="RNY56" s="129"/>
      <c r="RNZ56" s="129"/>
      <c r="ROA56" s="129"/>
      <c r="ROB56" s="129"/>
      <c r="ROC56" s="129"/>
      <c r="ROD56" s="129"/>
      <c r="ROE56" s="129"/>
      <c r="ROF56" s="129"/>
      <c r="ROG56" s="129"/>
      <c r="ROH56" s="129"/>
      <c r="ROI56" s="129"/>
      <c r="ROJ56" s="129"/>
      <c r="ROK56" s="129"/>
      <c r="ROL56" s="129"/>
      <c r="ROM56" s="129"/>
      <c r="RON56" s="129"/>
      <c r="ROO56" s="129"/>
      <c r="ROP56" s="129"/>
      <c r="ROQ56" s="129"/>
      <c r="ROR56" s="129"/>
      <c r="ROS56" s="129"/>
      <c r="ROT56" s="129"/>
      <c r="ROU56" s="129"/>
      <c r="ROV56" s="129"/>
      <c r="ROW56" s="129"/>
      <c r="ROX56" s="129"/>
      <c r="ROY56" s="129"/>
      <c r="ROZ56" s="129"/>
      <c r="RPA56" s="129"/>
      <c r="RPB56" s="129"/>
      <c r="RPC56" s="129"/>
      <c r="RPD56" s="129"/>
      <c r="RPE56" s="129"/>
      <c r="RPF56" s="129"/>
      <c r="RPG56" s="129"/>
      <c r="RPH56" s="129"/>
      <c r="RPI56" s="129"/>
      <c r="RPJ56" s="129"/>
      <c r="RPK56" s="129"/>
      <c r="RPL56" s="129"/>
      <c r="RPM56" s="129"/>
      <c r="RPN56" s="129"/>
      <c r="RPO56" s="129"/>
      <c r="RPP56" s="129"/>
      <c r="RPQ56" s="129"/>
      <c r="RPR56" s="129"/>
      <c r="RPS56" s="129"/>
      <c r="RPT56" s="129"/>
      <c r="RPU56" s="129"/>
      <c r="RPV56" s="129"/>
      <c r="RPW56" s="129"/>
      <c r="RPX56" s="129"/>
      <c r="RPY56" s="129"/>
      <c r="RPZ56" s="129"/>
      <c r="RQA56" s="129"/>
      <c r="RQB56" s="129"/>
      <c r="RQC56" s="129"/>
      <c r="RQD56" s="129"/>
      <c r="RQE56" s="129"/>
      <c r="RQF56" s="129"/>
      <c r="RQG56" s="129"/>
      <c r="RQH56" s="129"/>
      <c r="RQI56" s="129"/>
      <c r="RQJ56" s="129"/>
      <c r="RQK56" s="129"/>
      <c r="RQL56" s="129"/>
      <c r="RQM56" s="129"/>
      <c r="RQN56" s="129"/>
      <c r="RQO56" s="129"/>
      <c r="RQP56" s="129"/>
      <c r="RQQ56" s="129"/>
      <c r="RQR56" s="129"/>
      <c r="RQS56" s="129"/>
      <c r="RQT56" s="129"/>
      <c r="RQU56" s="129"/>
      <c r="RQV56" s="129"/>
      <c r="RQW56" s="129"/>
      <c r="RQX56" s="129"/>
      <c r="RQY56" s="129"/>
      <c r="RQZ56" s="129"/>
      <c r="RRA56" s="129"/>
      <c r="RRB56" s="129"/>
      <c r="RRC56" s="129"/>
      <c r="RRD56" s="129"/>
      <c r="RRE56" s="129"/>
      <c r="RRF56" s="129"/>
      <c r="RRG56" s="129"/>
      <c r="RRH56" s="129"/>
      <c r="RRI56" s="129"/>
      <c r="RRJ56" s="129"/>
      <c r="RRK56" s="129"/>
      <c r="RRL56" s="129"/>
      <c r="RRM56" s="129"/>
      <c r="RRN56" s="129"/>
      <c r="RRO56" s="129"/>
      <c r="RRP56" s="129"/>
      <c r="RRQ56" s="129"/>
      <c r="RRR56" s="129"/>
      <c r="RRS56" s="129"/>
      <c r="RRT56" s="129"/>
      <c r="RRU56" s="129"/>
      <c r="RRV56" s="129"/>
      <c r="RRW56" s="129"/>
      <c r="RRX56" s="129"/>
      <c r="RRY56" s="129"/>
      <c r="RRZ56" s="129"/>
      <c r="RSA56" s="129"/>
      <c r="RSB56" s="129"/>
      <c r="RSC56" s="129"/>
      <c r="RSD56" s="129"/>
      <c r="RSE56" s="129"/>
      <c r="RSF56" s="129"/>
      <c r="RSG56" s="129"/>
      <c r="RSH56" s="129"/>
      <c r="RSI56" s="129"/>
      <c r="RSJ56" s="129"/>
      <c r="RSK56" s="129"/>
      <c r="RSL56" s="129"/>
      <c r="RSM56" s="129"/>
      <c r="RSN56" s="129"/>
      <c r="RSO56" s="129"/>
      <c r="RSP56" s="129"/>
      <c r="RSQ56" s="129"/>
      <c r="RSR56" s="129"/>
      <c r="RSS56" s="129"/>
      <c r="RST56" s="129"/>
      <c r="RSU56" s="129"/>
      <c r="RSV56" s="129"/>
      <c r="RSW56" s="129"/>
      <c r="RSX56" s="129"/>
      <c r="RSY56" s="129"/>
      <c r="RSZ56" s="129"/>
      <c r="RTA56" s="129"/>
      <c r="RTB56" s="129"/>
      <c r="RTC56" s="129"/>
      <c r="RTD56" s="129"/>
      <c r="RTE56" s="129"/>
      <c r="RTF56" s="129"/>
      <c r="RTG56" s="129"/>
      <c r="RTH56" s="129"/>
      <c r="RTI56" s="129"/>
      <c r="RTJ56" s="129"/>
      <c r="RTK56" s="129"/>
      <c r="RTL56" s="129"/>
      <c r="RTM56" s="129"/>
      <c r="RTN56" s="129"/>
      <c r="RTO56" s="129"/>
      <c r="RTP56" s="129"/>
      <c r="RTQ56" s="129"/>
      <c r="RTR56" s="129"/>
      <c r="RTS56" s="129"/>
      <c r="RTT56" s="129"/>
      <c r="RTU56" s="129"/>
      <c r="RTV56" s="129"/>
      <c r="RTW56" s="129"/>
      <c r="RTX56" s="129"/>
      <c r="RTY56" s="129"/>
      <c r="RTZ56" s="129"/>
      <c r="RUA56" s="129"/>
      <c r="RUB56" s="129"/>
      <c r="RUC56" s="129"/>
      <c r="RUD56" s="129"/>
      <c r="RUE56" s="129"/>
      <c r="RUF56" s="129"/>
      <c r="RUG56" s="129"/>
      <c r="RUH56" s="129"/>
      <c r="RUI56" s="129"/>
      <c r="RUJ56" s="129"/>
      <c r="RUK56" s="129"/>
      <c r="RUL56" s="129"/>
      <c r="RUM56" s="129"/>
      <c r="RUN56" s="129"/>
      <c r="RUO56" s="129"/>
      <c r="RUP56" s="129"/>
      <c r="RUQ56" s="129"/>
      <c r="RUR56" s="129"/>
      <c r="RUS56" s="129"/>
      <c r="RUT56" s="129"/>
      <c r="RUU56" s="129"/>
      <c r="RUV56" s="129"/>
      <c r="RUW56" s="129"/>
      <c r="RUX56" s="129"/>
      <c r="RUY56" s="129"/>
      <c r="RUZ56" s="129"/>
      <c r="RVA56" s="129"/>
      <c r="RVB56" s="129"/>
      <c r="RVC56" s="129"/>
      <c r="RVD56" s="129"/>
      <c r="RVE56" s="129"/>
      <c r="RVF56" s="129"/>
      <c r="RVG56" s="129"/>
      <c r="RVH56" s="129"/>
      <c r="RVI56" s="129"/>
      <c r="RVJ56" s="129"/>
      <c r="RVK56" s="129"/>
      <c r="RVL56" s="129"/>
      <c r="RVM56" s="129"/>
      <c r="RVN56" s="129"/>
      <c r="RVO56" s="129"/>
      <c r="RVP56" s="129"/>
      <c r="RVQ56" s="129"/>
      <c r="RVR56" s="129"/>
      <c r="RVS56" s="129"/>
      <c r="RVT56" s="129"/>
      <c r="RVU56" s="129"/>
      <c r="RVV56" s="129"/>
      <c r="RVW56" s="129"/>
      <c r="RVX56" s="129"/>
      <c r="RVY56" s="129"/>
      <c r="RVZ56" s="129"/>
      <c r="RWA56" s="129"/>
      <c r="RWB56" s="129"/>
      <c r="RWC56" s="129"/>
      <c r="RWD56" s="129"/>
      <c r="RWE56" s="129"/>
      <c r="RWF56" s="129"/>
      <c r="RWG56" s="129"/>
      <c r="RWH56" s="129"/>
      <c r="RWI56" s="129"/>
      <c r="RWJ56" s="129"/>
      <c r="RWK56" s="129"/>
      <c r="RWL56" s="129"/>
      <c r="RWM56" s="129"/>
      <c r="RWN56" s="129"/>
      <c r="RWO56" s="129"/>
      <c r="RWP56" s="129"/>
      <c r="RWQ56" s="129"/>
      <c r="RWR56" s="129"/>
      <c r="RWS56" s="129"/>
      <c r="RWT56" s="129"/>
      <c r="RWU56" s="129"/>
      <c r="RWV56" s="129"/>
      <c r="RWW56" s="129"/>
      <c r="RWX56" s="129"/>
      <c r="RWY56" s="129"/>
      <c r="RWZ56" s="129"/>
      <c r="RXA56" s="129"/>
      <c r="RXB56" s="129"/>
      <c r="RXC56" s="129"/>
      <c r="RXD56" s="129"/>
      <c r="RXE56" s="129"/>
      <c r="RXF56" s="129"/>
      <c r="RXG56" s="129"/>
      <c r="RXH56" s="129"/>
      <c r="RXI56" s="129"/>
      <c r="RXJ56" s="129"/>
      <c r="RXK56" s="129"/>
      <c r="RXL56" s="129"/>
      <c r="RXM56" s="129"/>
      <c r="RXN56" s="129"/>
      <c r="RXO56" s="129"/>
      <c r="RXP56" s="129"/>
      <c r="RXQ56" s="129"/>
      <c r="RXR56" s="129"/>
      <c r="RXS56" s="129"/>
      <c r="RXT56" s="129"/>
      <c r="RXU56" s="129"/>
      <c r="RXV56" s="129"/>
      <c r="RXW56" s="129"/>
      <c r="RXX56" s="129"/>
      <c r="RXY56" s="129"/>
      <c r="RXZ56" s="129"/>
      <c r="RYA56" s="129"/>
      <c r="RYB56" s="129"/>
      <c r="RYC56" s="129"/>
      <c r="RYD56" s="129"/>
      <c r="RYE56" s="129"/>
      <c r="RYF56" s="129"/>
      <c r="RYG56" s="129"/>
      <c r="RYH56" s="129"/>
      <c r="RYI56" s="129"/>
      <c r="RYJ56" s="129"/>
      <c r="RYK56" s="129"/>
      <c r="RYL56" s="129"/>
      <c r="RYM56" s="129"/>
      <c r="RYN56" s="129"/>
      <c r="RYO56" s="129"/>
      <c r="RYP56" s="129"/>
      <c r="RYQ56" s="129"/>
      <c r="RYR56" s="129"/>
      <c r="RYS56" s="129"/>
      <c r="RYT56" s="129"/>
      <c r="RYU56" s="129"/>
      <c r="RYV56" s="129"/>
      <c r="RYW56" s="129"/>
      <c r="RYX56" s="129"/>
      <c r="RYY56" s="129"/>
      <c r="RYZ56" s="129"/>
      <c r="RZA56" s="129"/>
      <c r="RZB56" s="129"/>
      <c r="RZC56" s="129"/>
      <c r="RZD56" s="129"/>
      <c r="RZE56" s="129"/>
      <c r="RZF56" s="129"/>
      <c r="RZG56" s="129"/>
      <c r="RZH56" s="129"/>
      <c r="RZI56" s="129"/>
      <c r="RZJ56" s="129"/>
      <c r="RZK56" s="129"/>
      <c r="RZL56" s="129"/>
      <c r="RZM56" s="129"/>
      <c r="RZN56" s="129"/>
      <c r="RZO56" s="129"/>
      <c r="RZP56" s="129"/>
      <c r="RZQ56" s="129"/>
      <c r="RZR56" s="129"/>
      <c r="RZS56" s="129"/>
      <c r="RZT56" s="129"/>
      <c r="RZU56" s="129"/>
      <c r="RZV56" s="129"/>
      <c r="RZW56" s="129"/>
      <c r="RZX56" s="129"/>
      <c r="RZY56" s="129"/>
      <c r="RZZ56" s="129"/>
      <c r="SAA56" s="129"/>
      <c r="SAB56" s="129"/>
      <c r="SAC56" s="129"/>
      <c r="SAD56" s="129"/>
      <c r="SAE56" s="129"/>
      <c r="SAF56" s="129"/>
      <c r="SAG56" s="129"/>
      <c r="SAH56" s="129"/>
      <c r="SAI56" s="129"/>
      <c r="SAJ56" s="129"/>
      <c r="SAK56" s="129"/>
      <c r="SAL56" s="129"/>
      <c r="SAM56" s="129"/>
      <c r="SAN56" s="129"/>
      <c r="SAO56" s="129"/>
      <c r="SAP56" s="129"/>
      <c r="SAQ56" s="129"/>
      <c r="SAR56" s="129"/>
      <c r="SAS56" s="129"/>
      <c r="SAT56" s="129"/>
      <c r="SAU56" s="129"/>
      <c r="SAV56" s="129"/>
      <c r="SAW56" s="129"/>
      <c r="SAX56" s="129"/>
      <c r="SAY56" s="129"/>
      <c r="SAZ56" s="129"/>
      <c r="SBA56" s="129"/>
      <c r="SBB56" s="129"/>
      <c r="SBC56" s="129"/>
      <c r="SBD56" s="129"/>
      <c r="SBE56" s="129"/>
      <c r="SBF56" s="129"/>
      <c r="SBG56" s="129"/>
      <c r="SBH56" s="129"/>
      <c r="SBI56" s="129"/>
      <c r="SBJ56" s="129"/>
      <c r="SBK56" s="129"/>
      <c r="SBL56" s="129"/>
      <c r="SBM56" s="129"/>
      <c r="SBN56" s="129"/>
      <c r="SBO56" s="129"/>
      <c r="SBP56" s="129"/>
      <c r="SBQ56" s="129"/>
      <c r="SBR56" s="129"/>
      <c r="SBS56" s="129"/>
      <c r="SBT56" s="129"/>
      <c r="SBU56" s="129"/>
      <c r="SBV56" s="129"/>
      <c r="SBW56" s="129"/>
      <c r="SBX56" s="129"/>
      <c r="SBY56" s="129"/>
      <c r="SBZ56" s="129"/>
      <c r="SCA56" s="129"/>
      <c r="SCB56" s="129"/>
      <c r="SCC56" s="129"/>
      <c r="SCD56" s="129"/>
      <c r="SCE56" s="129"/>
      <c r="SCF56" s="129"/>
      <c r="SCG56" s="129"/>
      <c r="SCH56" s="129"/>
      <c r="SCI56" s="129"/>
      <c r="SCJ56" s="129"/>
      <c r="SCK56" s="129"/>
      <c r="SCL56" s="129"/>
      <c r="SCM56" s="129"/>
      <c r="SCN56" s="129"/>
      <c r="SCO56" s="129"/>
      <c r="SCP56" s="129"/>
      <c r="SCQ56" s="129"/>
      <c r="SCR56" s="129"/>
      <c r="SCS56" s="129"/>
      <c r="SCT56" s="129"/>
      <c r="SCU56" s="129"/>
      <c r="SCV56" s="129"/>
      <c r="SCW56" s="129"/>
      <c r="SCX56" s="129"/>
      <c r="SCY56" s="129"/>
      <c r="SCZ56" s="129"/>
      <c r="SDA56" s="129"/>
      <c r="SDB56" s="129"/>
      <c r="SDC56" s="129"/>
      <c r="SDD56" s="129"/>
      <c r="SDE56" s="129"/>
      <c r="SDF56" s="129"/>
      <c r="SDG56" s="129"/>
      <c r="SDH56" s="129"/>
      <c r="SDI56" s="129"/>
      <c r="SDJ56" s="129"/>
      <c r="SDK56" s="129"/>
      <c r="SDL56" s="129"/>
      <c r="SDM56" s="129"/>
      <c r="SDN56" s="129"/>
      <c r="SDO56" s="129"/>
      <c r="SDP56" s="129"/>
      <c r="SDQ56" s="129"/>
      <c r="SDR56" s="129"/>
      <c r="SDS56" s="129"/>
      <c r="SDT56" s="129"/>
      <c r="SDU56" s="129"/>
      <c r="SDV56" s="129"/>
      <c r="SDW56" s="129"/>
      <c r="SDX56" s="129"/>
      <c r="SDY56" s="129"/>
      <c r="SDZ56" s="129"/>
      <c r="SEA56" s="129"/>
      <c r="SEB56" s="129"/>
      <c r="SEC56" s="129"/>
      <c r="SED56" s="129"/>
      <c r="SEE56" s="129"/>
      <c r="SEF56" s="129"/>
      <c r="SEG56" s="129"/>
      <c r="SEH56" s="129"/>
      <c r="SEI56" s="129"/>
      <c r="SEJ56" s="129"/>
      <c r="SEK56" s="129"/>
      <c r="SEL56" s="129"/>
      <c r="SEM56" s="129"/>
      <c r="SEN56" s="129"/>
      <c r="SEO56" s="129"/>
      <c r="SEP56" s="129"/>
      <c r="SEQ56" s="129"/>
      <c r="SER56" s="129"/>
      <c r="SES56" s="129"/>
      <c r="SET56" s="129"/>
      <c r="SEU56" s="129"/>
      <c r="SEV56" s="129"/>
      <c r="SEW56" s="129"/>
      <c r="SEX56" s="129"/>
      <c r="SEY56" s="129"/>
      <c r="SEZ56" s="129"/>
      <c r="SFA56" s="129"/>
      <c r="SFB56" s="129"/>
      <c r="SFC56" s="129"/>
      <c r="SFD56" s="129"/>
      <c r="SFE56" s="129"/>
      <c r="SFF56" s="129"/>
      <c r="SFG56" s="129"/>
      <c r="SFH56" s="129"/>
      <c r="SFI56" s="129"/>
      <c r="SFJ56" s="129"/>
      <c r="SFK56" s="129"/>
      <c r="SFL56" s="129"/>
      <c r="SFM56" s="129"/>
      <c r="SFN56" s="129"/>
      <c r="SFO56" s="129"/>
      <c r="SFP56" s="129"/>
      <c r="SFQ56" s="129"/>
      <c r="SFR56" s="129"/>
      <c r="SFS56" s="129"/>
      <c r="SFT56" s="129"/>
      <c r="SFU56" s="129"/>
      <c r="SFV56" s="129"/>
      <c r="SFW56" s="129"/>
      <c r="SFX56" s="129"/>
      <c r="SFY56" s="129"/>
      <c r="SFZ56" s="129"/>
      <c r="SGA56" s="129"/>
      <c r="SGB56" s="129"/>
      <c r="SGC56" s="129"/>
      <c r="SGD56" s="129"/>
      <c r="SGE56" s="129"/>
      <c r="SGF56" s="129"/>
      <c r="SGG56" s="129"/>
      <c r="SGH56" s="129"/>
      <c r="SGI56" s="129"/>
      <c r="SGJ56" s="129"/>
      <c r="SGK56" s="129"/>
      <c r="SGL56" s="129"/>
      <c r="SGM56" s="129"/>
      <c r="SGN56" s="129"/>
      <c r="SGO56" s="129"/>
      <c r="SGP56" s="129"/>
      <c r="SGQ56" s="129"/>
      <c r="SGR56" s="129"/>
      <c r="SGS56" s="129"/>
      <c r="SGT56" s="129"/>
      <c r="SGU56" s="129"/>
      <c r="SGV56" s="129"/>
      <c r="SGW56" s="129"/>
      <c r="SGX56" s="129"/>
      <c r="SGY56" s="129"/>
      <c r="SGZ56" s="129"/>
      <c r="SHA56" s="129"/>
      <c r="SHB56" s="129"/>
      <c r="SHC56" s="129"/>
      <c r="SHD56" s="129"/>
      <c r="SHE56" s="129"/>
      <c r="SHF56" s="129"/>
      <c r="SHG56" s="129"/>
      <c r="SHH56" s="129"/>
      <c r="SHI56" s="129"/>
      <c r="SHJ56" s="129"/>
      <c r="SHK56" s="129"/>
      <c r="SHL56" s="129"/>
      <c r="SHM56" s="129"/>
      <c r="SHN56" s="129"/>
      <c r="SHO56" s="129"/>
      <c r="SHP56" s="129"/>
      <c r="SHQ56" s="129"/>
      <c r="SHR56" s="129"/>
      <c r="SHS56" s="129"/>
      <c r="SHT56" s="129"/>
      <c r="SHU56" s="129"/>
      <c r="SHV56" s="129"/>
      <c r="SHW56" s="129"/>
      <c r="SHX56" s="129"/>
      <c r="SHY56" s="129"/>
      <c r="SHZ56" s="129"/>
      <c r="SIA56" s="129"/>
      <c r="SIB56" s="129"/>
      <c r="SIC56" s="129"/>
      <c r="SID56" s="129"/>
      <c r="SIE56" s="129"/>
      <c r="SIF56" s="129"/>
      <c r="SIG56" s="129"/>
      <c r="SIH56" s="129"/>
      <c r="SII56" s="129"/>
      <c r="SIJ56" s="129"/>
      <c r="SIK56" s="129"/>
      <c r="SIL56" s="129"/>
      <c r="SIM56" s="129"/>
      <c r="SIN56" s="129"/>
      <c r="SIO56" s="129"/>
      <c r="SIP56" s="129"/>
      <c r="SIQ56" s="129"/>
      <c r="SIR56" s="129"/>
      <c r="SIS56" s="129"/>
      <c r="SIT56" s="129"/>
      <c r="SIU56" s="129"/>
      <c r="SIV56" s="129"/>
      <c r="SIW56" s="129"/>
      <c r="SIX56" s="129"/>
      <c r="SIY56" s="129"/>
      <c r="SIZ56" s="129"/>
      <c r="SJA56" s="129"/>
      <c r="SJB56" s="129"/>
      <c r="SJC56" s="129"/>
      <c r="SJD56" s="129"/>
      <c r="SJE56" s="129"/>
      <c r="SJF56" s="129"/>
      <c r="SJG56" s="129"/>
      <c r="SJH56" s="129"/>
      <c r="SJI56" s="129"/>
      <c r="SJJ56" s="129"/>
      <c r="SJK56" s="129"/>
      <c r="SJL56" s="129"/>
      <c r="SJM56" s="129"/>
      <c r="SJN56" s="129"/>
      <c r="SJO56" s="129"/>
      <c r="SJP56" s="129"/>
      <c r="SJQ56" s="129"/>
      <c r="SJR56" s="129"/>
      <c r="SJS56" s="129"/>
      <c r="SJT56" s="129"/>
      <c r="SJU56" s="129"/>
      <c r="SJV56" s="129"/>
      <c r="SJW56" s="129"/>
      <c r="SJX56" s="129"/>
      <c r="SJY56" s="129"/>
      <c r="SJZ56" s="129"/>
      <c r="SKA56" s="129"/>
      <c r="SKB56" s="129"/>
      <c r="SKC56" s="129"/>
      <c r="SKD56" s="129"/>
      <c r="SKE56" s="129"/>
      <c r="SKF56" s="129"/>
      <c r="SKG56" s="129"/>
      <c r="SKH56" s="129"/>
      <c r="SKI56" s="129"/>
      <c r="SKJ56" s="129"/>
      <c r="SKK56" s="129"/>
      <c r="SKL56" s="129"/>
      <c r="SKM56" s="129"/>
      <c r="SKN56" s="129"/>
      <c r="SKO56" s="129"/>
      <c r="SKP56" s="129"/>
      <c r="SKQ56" s="129"/>
      <c r="SKR56" s="129"/>
      <c r="SKS56" s="129"/>
      <c r="SKT56" s="129"/>
      <c r="SKU56" s="129"/>
      <c r="SKV56" s="129"/>
      <c r="SKW56" s="129"/>
      <c r="SKX56" s="129"/>
      <c r="SKY56" s="129"/>
      <c r="SKZ56" s="129"/>
      <c r="SLA56" s="129"/>
      <c r="SLB56" s="129"/>
      <c r="SLC56" s="129"/>
      <c r="SLD56" s="129"/>
      <c r="SLE56" s="129"/>
      <c r="SLF56" s="129"/>
      <c r="SLG56" s="129"/>
      <c r="SLH56" s="129"/>
      <c r="SLI56" s="129"/>
      <c r="SLJ56" s="129"/>
      <c r="SLK56" s="129"/>
      <c r="SLL56" s="129"/>
      <c r="SLM56" s="129"/>
      <c r="SLN56" s="129"/>
      <c r="SLO56" s="129"/>
      <c r="SLP56" s="129"/>
      <c r="SLQ56" s="129"/>
      <c r="SLR56" s="129"/>
      <c r="SLS56" s="129"/>
      <c r="SLT56" s="129"/>
      <c r="SLU56" s="129"/>
      <c r="SLV56" s="129"/>
      <c r="SLW56" s="129"/>
      <c r="SLX56" s="129"/>
      <c r="SLY56" s="129"/>
      <c r="SLZ56" s="129"/>
      <c r="SMA56" s="129"/>
      <c r="SMB56" s="129"/>
      <c r="SMC56" s="129"/>
      <c r="SMD56" s="129"/>
      <c r="SME56" s="129"/>
      <c r="SMF56" s="129"/>
      <c r="SMG56" s="129"/>
      <c r="SMH56" s="129"/>
      <c r="SMI56" s="129"/>
      <c r="SMJ56" s="129"/>
      <c r="SMK56" s="129"/>
      <c r="SML56" s="129"/>
      <c r="SMM56" s="129"/>
      <c r="SMN56" s="129"/>
      <c r="SMO56" s="129"/>
      <c r="SMP56" s="129"/>
      <c r="SMQ56" s="129"/>
      <c r="SMR56" s="129"/>
      <c r="SMS56" s="129"/>
      <c r="SMT56" s="129"/>
      <c r="SMU56" s="129"/>
      <c r="SMV56" s="129"/>
      <c r="SMW56" s="129"/>
      <c r="SMX56" s="129"/>
      <c r="SMY56" s="129"/>
      <c r="SMZ56" s="129"/>
      <c r="SNA56" s="129"/>
      <c r="SNB56" s="129"/>
      <c r="SNC56" s="129"/>
      <c r="SND56" s="129"/>
      <c r="SNE56" s="129"/>
      <c r="SNF56" s="129"/>
      <c r="SNG56" s="129"/>
      <c r="SNH56" s="129"/>
      <c r="SNI56" s="129"/>
      <c r="SNJ56" s="129"/>
      <c r="SNK56" s="129"/>
      <c r="SNL56" s="129"/>
      <c r="SNM56" s="129"/>
      <c r="SNN56" s="129"/>
      <c r="SNO56" s="129"/>
      <c r="SNP56" s="129"/>
      <c r="SNQ56" s="129"/>
      <c r="SNR56" s="129"/>
      <c r="SNS56" s="129"/>
      <c r="SNT56" s="129"/>
      <c r="SNU56" s="129"/>
      <c r="SNV56" s="129"/>
      <c r="SNW56" s="129"/>
      <c r="SNX56" s="129"/>
      <c r="SNY56" s="129"/>
      <c r="SNZ56" s="129"/>
      <c r="SOA56" s="129"/>
      <c r="SOB56" s="129"/>
      <c r="SOC56" s="129"/>
      <c r="SOD56" s="129"/>
      <c r="SOE56" s="129"/>
      <c r="SOF56" s="129"/>
      <c r="SOG56" s="129"/>
      <c r="SOH56" s="129"/>
      <c r="SOI56" s="129"/>
      <c r="SOJ56" s="129"/>
      <c r="SOK56" s="129"/>
      <c r="SOL56" s="129"/>
      <c r="SOM56" s="129"/>
      <c r="SON56" s="129"/>
      <c r="SOO56" s="129"/>
      <c r="SOP56" s="129"/>
      <c r="SOQ56" s="129"/>
      <c r="SOR56" s="129"/>
      <c r="SOS56" s="129"/>
      <c r="SOT56" s="129"/>
      <c r="SOU56" s="129"/>
      <c r="SOV56" s="129"/>
      <c r="SOW56" s="129"/>
      <c r="SOX56" s="129"/>
      <c r="SOY56" s="129"/>
      <c r="SOZ56" s="129"/>
      <c r="SPA56" s="129"/>
      <c r="SPB56" s="129"/>
      <c r="SPC56" s="129"/>
      <c r="SPD56" s="129"/>
      <c r="SPE56" s="129"/>
      <c r="SPF56" s="129"/>
      <c r="SPG56" s="129"/>
      <c r="SPH56" s="129"/>
      <c r="SPI56" s="129"/>
      <c r="SPJ56" s="129"/>
      <c r="SPK56" s="129"/>
      <c r="SPL56" s="129"/>
      <c r="SPM56" s="129"/>
      <c r="SPN56" s="129"/>
      <c r="SPO56" s="129"/>
      <c r="SPP56" s="129"/>
      <c r="SPQ56" s="129"/>
      <c r="SPR56" s="129"/>
      <c r="SPS56" s="129"/>
      <c r="SPT56" s="129"/>
      <c r="SPU56" s="129"/>
      <c r="SPV56" s="129"/>
      <c r="SPW56" s="129"/>
      <c r="SPX56" s="129"/>
      <c r="SPY56" s="129"/>
      <c r="SPZ56" s="129"/>
      <c r="SQA56" s="129"/>
      <c r="SQB56" s="129"/>
      <c r="SQC56" s="129"/>
      <c r="SQD56" s="129"/>
      <c r="SQE56" s="129"/>
      <c r="SQF56" s="129"/>
      <c r="SQG56" s="129"/>
      <c r="SQH56" s="129"/>
      <c r="SQI56" s="129"/>
      <c r="SQJ56" s="129"/>
      <c r="SQK56" s="129"/>
      <c r="SQL56" s="129"/>
      <c r="SQM56" s="129"/>
      <c r="SQN56" s="129"/>
      <c r="SQO56" s="129"/>
      <c r="SQP56" s="129"/>
      <c r="SQQ56" s="129"/>
      <c r="SQR56" s="129"/>
      <c r="SQS56" s="129"/>
      <c r="SQT56" s="129"/>
      <c r="SQU56" s="129"/>
      <c r="SQV56" s="129"/>
      <c r="SQW56" s="129"/>
      <c r="SQX56" s="129"/>
      <c r="SQY56" s="129"/>
      <c r="SQZ56" s="129"/>
      <c r="SRA56" s="129"/>
      <c r="SRB56" s="129"/>
      <c r="SRC56" s="129"/>
      <c r="SRD56" s="129"/>
      <c r="SRE56" s="129"/>
      <c r="SRF56" s="129"/>
      <c r="SRG56" s="129"/>
      <c r="SRH56" s="129"/>
      <c r="SRI56" s="129"/>
      <c r="SRJ56" s="129"/>
      <c r="SRK56" s="129"/>
      <c r="SRL56" s="129"/>
      <c r="SRM56" s="129"/>
      <c r="SRN56" s="129"/>
      <c r="SRO56" s="129"/>
      <c r="SRP56" s="129"/>
      <c r="SRQ56" s="129"/>
      <c r="SRR56" s="129"/>
      <c r="SRS56" s="129"/>
      <c r="SRT56" s="129"/>
      <c r="SRU56" s="129"/>
      <c r="SRV56" s="129"/>
      <c r="SRW56" s="129"/>
      <c r="SRX56" s="129"/>
      <c r="SRY56" s="129"/>
      <c r="SRZ56" s="129"/>
      <c r="SSA56" s="129"/>
      <c r="SSB56" s="129"/>
      <c r="SSC56" s="129"/>
      <c r="SSD56" s="129"/>
      <c r="SSE56" s="129"/>
      <c r="SSF56" s="129"/>
      <c r="SSG56" s="129"/>
      <c r="SSH56" s="129"/>
      <c r="SSI56" s="129"/>
      <c r="SSJ56" s="129"/>
      <c r="SSK56" s="129"/>
      <c r="SSL56" s="129"/>
      <c r="SSM56" s="129"/>
      <c r="SSN56" s="129"/>
      <c r="SSO56" s="129"/>
      <c r="SSP56" s="129"/>
      <c r="SSQ56" s="129"/>
      <c r="SSR56" s="129"/>
      <c r="SSS56" s="129"/>
      <c r="SST56" s="129"/>
      <c r="SSU56" s="129"/>
      <c r="SSV56" s="129"/>
      <c r="SSW56" s="129"/>
      <c r="SSX56" s="129"/>
      <c r="SSY56" s="129"/>
      <c r="SSZ56" s="129"/>
      <c r="STA56" s="129"/>
      <c r="STB56" s="129"/>
      <c r="STC56" s="129"/>
      <c r="STD56" s="129"/>
      <c r="STE56" s="129"/>
      <c r="STF56" s="129"/>
      <c r="STG56" s="129"/>
      <c r="STH56" s="129"/>
      <c r="STI56" s="129"/>
      <c r="STJ56" s="129"/>
      <c r="STK56" s="129"/>
      <c r="STL56" s="129"/>
      <c r="STM56" s="129"/>
      <c r="STN56" s="129"/>
      <c r="STO56" s="129"/>
      <c r="STP56" s="129"/>
      <c r="STQ56" s="129"/>
      <c r="STR56" s="129"/>
      <c r="STS56" s="129"/>
      <c r="STT56" s="129"/>
      <c r="STU56" s="129"/>
      <c r="STV56" s="129"/>
      <c r="STW56" s="129"/>
      <c r="STX56" s="129"/>
      <c r="STY56" s="129"/>
      <c r="STZ56" s="129"/>
      <c r="SUA56" s="129"/>
      <c r="SUB56" s="129"/>
      <c r="SUC56" s="129"/>
      <c r="SUD56" s="129"/>
      <c r="SUE56" s="129"/>
      <c r="SUF56" s="129"/>
      <c r="SUG56" s="129"/>
      <c r="SUH56" s="129"/>
      <c r="SUI56" s="129"/>
      <c r="SUJ56" s="129"/>
      <c r="SUK56" s="129"/>
      <c r="SUL56" s="129"/>
      <c r="SUM56" s="129"/>
      <c r="SUN56" s="129"/>
      <c r="SUO56" s="129"/>
      <c r="SUP56" s="129"/>
      <c r="SUQ56" s="129"/>
      <c r="SUR56" s="129"/>
      <c r="SUS56" s="129"/>
      <c r="SUT56" s="129"/>
      <c r="SUU56" s="129"/>
      <c r="SUV56" s="129"/>
      <c r="SUW56" s="129"/>
      <c r="SUX56" s="129"/>
      <c r="SUY56" s="129"/>
      <c r="SUZ56" s="129"/>
      <c r="SVA56" s="129"/>
      <c r="SVB56" s="129"/>
      <c r="SVC56" s="129"/>
      <c r="SVD56" s="129"/>
      <c r="SVE56" s="129"/>
      <c r="SVF56" s="129"/>
      <c r="SVG56" s="129"/>
      <c r="SVH56" s="129"/>
      <c r="SVI56" s="129"/>
      <c r="SVJ56" s="129"/>
      <c r="SVK56" s="129"/>
      <c r="SVL56" s="129"/>
      <c r="SVM56" s="129"/>
      <c r="SVN56" s="129"/>
      <c r="SVO56" s="129"/>
      <c r="SVP56" s="129"/>
      <c r="SVQ56" s="129"/>
      <c r="SVR56" s="129"/>
      <c r="SVS56" s="129"/>
      <c r="SVT56" s="129"/>
      <c r="SVU56" s="129"/>
      <c r="SVV56" s="129"/>
      <c r="SVW56" s="129"/>
      <c r="SVX56" s="129"/>
      <c r="SVY56" s="129"/>
      <c r="SVZ56" s="129"/>
      <c r="SWA56" s="129"/>
      <c r="SWB56" s="129"/>
      <c r="SWC56" s="129"/>
      <c r="SWD56" s="129"/>
      <c r="SWE56" s="129"/>
      <c r="SWF56" s="129"/>
      <c r="SWG56" s="129"/>
      <c r="SWH56" s="129"/>
      <c r="SWI56" s="129"/>
      <c r="SWJ56" s="129"/>
      <c r="SWK56" s="129"/>
      <c r="SWL56" s="129"/>
      <c r="SWM56" s="129"/>
      <c r="SWN56" s="129"/>
      <c r="SWO56" s="129"/>
      <c r="SWP56" s="129"/>
      <c r="SWQ56" s="129"/>
      <c r="SWR56" s="129"/>
      <c r="SWS56" s="129"/>
      <c r="SWT56" s="129"/>
      <c r="SWU56" s="129"/>
      <c r="SWV56" s="129"/>
      <c r="SWW56" s="129"/>
      <c r="SWX56" s="129"/>
      <c r="SWY56" s="129"/>
      <c r="SWZ56" s="129"/>
      <c r="SXA56" s="129"/>
      <c r="SXB56" s="129"/>
      <c r="SXC56" s="129"/>
      <c r="SXD56" s="129"/>
      <c r="SXE56" s="129"/>
      <c r="SXF56" s="129"/>
      <c r="SXG56" s="129"/>
      <c r="SXH56" s="129"/>
      <c r="SXI56" s="129"/>
      <c r="SXJ56" s="129"/>
      <c r="SXK56" s="129"/>
      <c r="SXL56" s="129"/>
      <c r="SXM56" s="129"/>
      <c r="SXN56" s="129"/>
      <c r="SXO56" s="129"/>
      <c r="SXP56" s="129"/>
      <c r="SXQ56" s="129"/>
      <c r="SXR56" s="129"/>
      <c r="SXS56" s="129"/>
      <c r="SXT56" s="129"/>
      <c r="SXU56" s="129"/>
      <c r="SXV56" s="129"/>
      <c r="SXW56" s="129"/>
      <c r="SXX56" s="129"/>
      <c r="SXY56" s="129"/>
      <c r="SXZ56" s="129"/>
      <c r="SYA56" s="129"/>
      <c r="SYB56" s="129"/>
      <c r="SYC56" s="129"/>
      <c r="SYD56" s="129"/>
      <c r="SYE56" s="129"/>
      <c r="SYF56" s="129"/>
      <c r="SYG56" s="129"/>
      <c r="SYH56" s="129"/>
      <c r="SYI56" s="129"/>
      <c r="SYJ56" s="129"/>
      <c r="SYK56" s="129"/>
      <c r="SYL56" s="129"/>
      <c r="SYM56" s="129"/>
      <c r="SYN56" s="129"/>
      <c r="SYO56" s="129"/>
      <c r="SYP56" s="129"/>
      <c r="SYQ56" s="129"/>
      <c r="SYR56" s="129"/>
      <c r="SYS56" s="129"/>
      <c r="SYT56" s="129"/>
      <c r="SYU56" s="129"/>
      <c r="SYV56" s="129"/>
      <c r="SYW56" s="129"/>
      <c r="SYX56" s="129"/>
      <c r="SYY56" s="129"/>
      <c r="SYZ56" s="129"/>
      <c r="SZA56" s="129"/>
      <c r="SZB56" s="129"/>
      <c r="SZC56" s="129"/>
      <c r="SZD56" s="129"/>
      <c r="SZE56" s="129"/>
      <c r="SZF56" s="129"/>
      <c r="SZG56" s="129"/>
      <c r="SZH56" s="129"/>
      <c r="SZI56" s="129"/>
      <c r="SZJ56" s="129"/>
      <c r="SZK56" s="129"/>
      <c r="SZL56" s="129"/>
      <c r="SZM56" s="129"/>
      <c r="SZN56" s="129"/>
      <c r="SZO56" s="129"/>
      <c r="SZP56" s="129"/>
      <c r="SZQ56" s="129"/>
      <c r="SZR56" s="129"/>
      <c r="SZS56" s="129"/>
      <c r="SZT56" s="129"/>
      <c r="SZU56" s="129"/>
      <c r="SZV56" s="129"/>
      <c r="SZW56" s="129"/>
      <c r="SZX56" s="129"/>
      <c r="SZY56" s="129"/>
      <c r="SZZ56" s="129"/>
      <c r="TAA56" s="129"/>
      <c r="TAB56" s="129"/>
      <c r="TAC56" s="129"/>
      <c r="TAD56" s="129"/>
      <c r="TAE56" s="129"/>
      <c r="TAF56" s="129"/>
      <c r="TAG56" s="129"/>
      <c r="TAH56" s="129"/>
      <c r="TAI56" s="129"/>
      <c r="TAJ56" s="129"/>
      <c r="TAK56" s="129"/>
      <c r="TAL56" s="129"/>
      <c r="TAM56" s="129"/>
      <c r="TAN56" s="129"/>
      <c r="TAO56" s="129"/>
      <c r="TAP56" s="129"/>
      <c r="TAQ56" s="129"/>
      <c r="TAR56" s="129"/>
      <c r="TAS56" s="129"/>
      <c r="TAT56" s="129"/>
      <c r="TAU56" s="129"/>
      <c r="TAV56" s="129"/>
      <c r="TAW56" s="129"/>
      <c r="TAX56" s="129"/>
      <c r="TAY56" s="129"/>
      <c r="TAZ56" s="129"/>
      <c r="TBA56" s="129"/>
      <c r="TBB56" s="129"/>
      <c r="TBC56" s="129"/>
      <c r="TBD56" s="129"/>
      <c r="TBE56" s="129"/>
      <c r="TBF56" s="129"/>
      <c r="TBG56" s="129"/>
      <c r="TBH56" s="129"/>
      <c r="TBI56" s="129"/>
      <c r="TBJ56" s="129"/>
      <c r="TBK56" s="129"/>
      <c r="TBL56" s="129"/>
      <c r="TBM56" s="129"/>
      <c r="TBN56" s="129"/>
      <c r="TBO56" s="129"/>
      <c r="TBP56" s="129"/>
      <c r="TBQ56" s="129"/>
      <c r="TBR56" s="129"/>
      <c r="TBS56" s="129"/>
      <c r="TBT56" s="129"/>
      <c r="TBU56" s="129"/>
      <c r="TBV56" s="129"/>
      <c r="TBW56" s="129"/>
      <c r="TBX56" s="129"/>
      <c r="TBY56" s="129"/>
      <c r="TBZ56" s="129"/>
      <c r="TCA56" s="129"/>
      <c r="TCB56" s="129"/>
      <c r="TCC56" s="129"/>
      <c r="TCD56" s="129"/>
      <c r="TCE56" s="129"/>
      <c r="TCF56" s="129"/>
      <c r="TCG56" s="129"/>
      <c r="TCH56" s="129"/>
      <c r="TCI56" s="129"/>
      <c r="TCJ56" s="129"/>
      <c r="TCK56" s="129"/>
      <c r="TCL56" s="129"/>
      <c r="TCM56" s="129"/>
      <c r="TCN56" s="129"/>
      <c r="TCO56" s="129"/>
      <c r="TCP56" s="129"/>
      <c r="TCQ56" s="129"/>
      <c r="TCR56" s="129"/>
      <c r="TCS56" s="129"/>
      <c r="TCT56" s="129"/>
      <c r="TCU56" s="129"/>
      <c r="TCV56" s="129"/>
      <c r="TCW56" s="129"/>
      <c r="TCX56" s="129"/>
      <c r="TCY56" s="129"/>
      <c r="TCZ56" s="129"/>
      <c r="TDA56" s="129"/>
      <c r="TDB56" s="129"/>
      <c r="TDC56" s="129"/>
      <c r="TDD56" s="129"/>
      <c r="TDE56" s="129"/>
      <c r="TDF56" s="129"/>
      <c r="TDG56" s="129"/>
      <c r="TDH56" s="129"/>
      <c r="TDI56" s="129"/>
      <c r="TDJ56" s="129"/>
      <c r="TDK56" s="129"/>
      <c r="TDL56" s="129"/>
      <c r="TDM56" s="129"/>
      <c r="TDN56" s="129"/>
      <c r="TDO56" s="129"/>
      <c r="TDP56" s="129"/>
      <c r="TDQ56" s="129"/>
      <c r="TDR56" s="129"/>
      <c r="TDS56" s="129"/>
      <c r="TDT56" s="129"/>
      <c r="TDU56" s="129"/>
      <c r="TDV56" s="129"/>
      <c r="TDW56" s="129"/>
      <c r="TDX56" s="129"/>
      <c r="TDY56" s="129"/>
      <c r="TDZ56" s="129"/>
      <c r="TEA56" s="129"/>
      <c r="TEB56" s="129"/>
      <c r="TEC56" s="129"/>
      <c r="TED56" s="129"/>
      <c r="TEE56" s="129"/>
      <c r="TEF56" s="129"/>
      <c r="TEG56" s="129"/>
      <c r="TEH56" s="129"/>
      <c r="TEI56" s="129"/>
      <c r="TEJ56" s="129"/>
      <c r="TEK56" s="129"/>
      <c r="TEL56" s="129"/>
      <c r="TEM56" s="129"/>
      <c r="TEN56" s="129"/>
      <c r="TEO56" s="129"/>
      <c r="TEP56" s="129"/>
      <c r="TEQ56" s="129"/>
      <c r="TER56" s="129"/>
      <c r="TES56" s="129"/>
      <c r="TET56" s="129"/>
      <c r="TEU56" s="129"/>
      <c r="TEV56" s="129"/>
      <c r="TEW56" s="129"/>
      <c r="TEX56" s="129"/>
      <c r="TEY56" s="129"/>
      <c r="TEZ56" s="129"/>
      <c r="TFA56" s="129"/>
      <c r="TFB56" s="129"/>
      <c r="TFC56" s="129"/>
      <c r="TFD56" s="129"/>
      <c r="TFE56" s="129"/>
      <c r="TFF56" s="129"/>
      <c r="TFG56" s="129"/>
      <c r="TFH56" s="129"/>
      <c r="TFI56" s="129"/>
      <c r="TFJ56" s="129"/>
      <c r="TFK56" s="129"/>
      <c r="TFL56" s="129"/>
      <c r="TFM56" s="129"/>
      <c r="TFN56" s="129"/>
      <c r="TFO56" s="129"/>
      <c r="TFP56" s="129"/>
      <c r="TFQ56" s="129"/>
      <c r="TFR56" s="129"/>
      <c r="TFS56" s="129"/>
      <c r="TFT56" s="129"/>
      <c r="TFU56" s="129"/>
      <c r="TFV56" s="129"/>
      <c r="TFW56" s="129"/>
      <c r="TFX56" s="129"/>
      <c r="TFY56" s="129"/>
      <c r="TFZ56" s="129"/>
      <c r="TGA56" s="129"/>
      <c r="TGB56" s="129"/>
      <c r="TGC56" s="129"/>
      <c r="TGD56" s="129"/>
      <c r="TGE56" s="129"/>
      <c r="TGF56" s="129"/>
      <c r="TGG56" s="129"/>
      <c r="TGH56" s="129"/>
      <c r="TGI56" s="129"/>
      <c r="TGJ56" s="129"/>
      <c r="TGK56" s="129"/>
      <c r="TGL56" s="129"/>
      <c r="TGM56" s="129"/>
      <c r="TGN56" s="129"/>
      <c r="TGO56" s="129"/>
      <c r="TGP56" s="129"/>
      <c r="TGQ56" s="129"/>
      <c r="TGR56" s="129"/>
      <c r="TGS56" s="129"/>
      <c r="TGT56" s="129"/>
      <c r="TGU56" s="129"/>
      <c r="TGV56" s="129"/>
      <c r="TGW56" s="129"/>
      <c r="TGX56" s="129"/>
      <c r="TGY56" s="129"/>
      <c r="TGZ56" s="129"/>
      <c r="THA56" s="129"/>
      <c r="THB56" s="129"/>
      <c r="THC56" s="129"/>
      <c r="THD56" s="129"/>
      <c r="THE56" s="129"/>
      <c r="THF56" s="129"/>
      <c r="THG56" s="129"/>
      <c r="THH56" s="129"/>
      <c r="THI56" s="129"/>
      <c r="THJ56" s="129"/>
      <c r="THK56" s="129"/>
      <c r="THL56" s="129"/>
      <c r="THM56" s="129"/>
      <c r="THN56" s="129"/>
      <c r="THO56" s="129"/>
      <c r="THP56" s="129"/>
      <c r="THQ56" s="129"/>
      <c r="THR56" s="129"/>
      <c r="THS56" s="129"/>
      <c r="THT56" s="129"/>
      <c r="THU56" s="129"/>
      <c r="THV56" s="129"/>
      <c r="THW56" s="129"/>
      <c r="THX56" s="129"/>
      <c r="THY56" s="129"/>
      <c r="THZ56" s="129"/>
      <c r="TIA56" s="129"/>
      <c r="TIB56" s="129"/>
      <c r="TIC56" s="129"/>
      <c r="TID56" s="129"/>
      <c r="TIE56" s="129"/>
      <c r="TIF56" s="129"/>
      <c r="TIG56" s="129"/>
      <c r="TIH56" s="129"/>
      <c r="TII56" s="129"/>
      <c r="TIJ56" s="129"/>
      <c r="TIK56" s="129"/>
      <c r="TIL56" s="129"/>
      <c r="TIM56" s="129"/>
      <c r="TIN56" s="129"/>
      <c r="TIO56" s="129"/>
      <c r="TIP56" s="129"/>
      <c r="TIQ56" s="129"/>
      <c r="TIR56" s="129"/>
      <c r="TIS56" s="129"/>
      <c r="TIT56" s="129"/>
      <c r="TIU56" s="129"/>
      <c r="TIV56" s="129"/>
      <c r="TIW56" s="129"/>
      <c r="TIX56" s="129"/>
      <c r="TIY56" s="129"/>
      <c r="TIZ56" s="129"/>
      <c r="TJA56" s="129"/>
      <c r="TJB56" s="129"/>
      <c r="TJC56" s="129"/>
      <c r="TJD56" s="129"/>
      <c r="TJE56" s="129"/>
      <c r="TJF56" s="129"/>
      <c r="TJG56" s="129"/>
      <c r="TJH56" s="129"/>
      <c r="TJI56" s="129"/>
      <c r="TJJ56" s="129"/>
      <c r="TJK56" s="129"/>
      <c r="TJL56" s="129"/>
      <c r="TJM56" s="129"/>
      <c r="TJN56" s="129"/>
      <c r="TJO56" s="129"/>
      <c r="TJP56" s="129"/>
      <c r="TJQ56" s="129"/>
      <c r="TJR56" s="129"/>
      <c r="TJS56" s="129"/>
      <c r="TJT56" s="129"/>
      <c r="TJU56" s="129"/>
      <c r="TJV56" s="129"/>
      <c r="TJW56" s="129"/>
      <c r="TJX56" s="129"/>
      <c r="TJY56" s="129"/>
      <c r="TJZ56" s="129"/>
      <c r="TKA56" s="129"/>
      <c r="TKB56" s="129"/>
      <c r="TKC56" s="129"/>
      <c r="TKD56" s="129"/>
      <c r="TKE56" s="129"/>
      <c r="TKF56" s="129"/>
      <c r="TKG56" s="129"/>
      <c r="TKH56" s="129"/>
      <c r="TKI56" s="129"/>
      <c r="TKJ56" s="129"/>
      <c r="TKK56" s="129"/>
      <c r="TKL56" s="129"/>
      <c r="TKM56" s="129"/>
      <c r="TKN56" s="129"/>
      <c r="TKO56" s="129"/>
      <c r="TKP56" s="129"/>
      <c r="TKQ56" s="129"/>
      <c r="TKR56" s="129"/>
      <c r="TKS56" s="129"/>
      <c r="TKT56" s="129"/>
      <c r="TKU56" s="129"/>
      <c r="TKV56" s="129"/>
      <c r="TKW56" s="129"/>
      <c r="TKX56" s="129"/>
      <c r="TKY56" s="129"/>
      <c r="TKZ56" s="129"/>
      <c r="TLA56" s="129"/>
      <c r="TLB56" s="129"/>
      <c r="TLC56" s="129"/>
      <c r="TLD56" s="129"/>
      <c r="TLE56" s="129"/>
      <c r="TLF56" s="129"/>
      <c r="TLG56" s="129"/>
      <c r="TLH56" s="129"/>
      <c r="TLI56" s="129"/>
      <c r="TLJ56" s="129"/>
      <c r="TLK56" s="129"/>
      <c r="TLL56" s="129"/>
      <c r="TLM56" s="129"/>
      <c r="TLN56" s="129"/>
      <c r="TLO56" s="129"/>
      <c r="TLP56" s="129"/>
      <c r="TLQ56" s="129"/>
      <c r="TLR56" s="129"/>
      <c r="TLS56" s="129"/>
      <c r="TLT56" s="129"/>
      <c r="TLU56" s="129"/>
      <c r="TLV56" s="129"/>
      <c r="TLW56" s="129"/>
      <c r="TLX56" s="129"/>
      <c r="TLY56" s="129"/>
      <c r="TLZ56" s="129"/>
      <c r="TMA56" s="129"/>
      <c r="TMB56" s="129"/>
      <c r="TMC56" s="129"/>
      <c r="TMD56" s="129"/>
      <c r="TME56" s="129"/>
      <c r="TMF56" s="129"/>
      <c r="TMG56" s="129"/>
      <c r="TMH56" s="129"/>
      <c r="TMI56" s="129"/>
      <c r="TMJ56" s="129"/>
      <c r="TMK56" s="129"/>
      <c r="TML56" s="129"/>
      <c r="TMM56" s="129"/>
      <c r="TMN56" s="129"/>
      <c r="TMO56" s="129"/>
      <c r="TMP56" s="129"/>
      <c r="TMQ56" s="129"/>
      <c r="TMR56" s="129"/>
      <c r="TMS56" s="129"/>
      <c r="TMT56" s="129"/>
      <c r="TMU56" s="129"/>
      <c r="TMV56" s="129"/>
      <c r="TMW56" s="129"/>
      <c r="TMX56" s="129"/>
      <c r="TMY56" s="129"/>
      <c r="TMZ56" s="129"/>
      <c r="TNA56" s="129"/>
      <c r="TNB56" s="129"/>
      <c r="TNC56" s="129"/>
      <c r="TND56" s="129"/>
      <c r="TNE56" s="129"/>
      <c r="TNF56" s="129"/>
      <c r="TNG56" s="129"/>
      <c r="TNH56" s="129"/>
      <c r="TNI56" s="129"/>
      <c r="TNJ56" s="129"/>
      <c r="TNK56" s="129"/>
      <c r="TNL56" s="129"/>
      <c r="TNM56" s="129"/>
      <c r="TNN56" s="129"/>
      <c r="TNO56" s="129"/>
      <c r="TNP56" s="129"/>
      <c r="TNQ56" s="129"/>
      <c r="TNR56" s="129"/>
      <c r="TNS56" s="129"/>
      <c r="TNT56" s="129"/>
      <c r="TNU56" s="129"/>
      <c r="TNV56" s="129"/>
      <c r="TNW56" s="129"/>
      <c r="TNX56" s="129"/>
      <c r="TNY56" s="129"/>
      <c r="TNZ56" s="129"/>
      <c r="TOA56" s="129"/>
      <c r="TOB56" s="129"/>
      <c r="TOC56" s="129"/>
      <c r="TOD56" s="129"/>
      <c r="TOE56" s="129"/>
      <c r="TOF56" s="129"/>
      <c r="TOG56" s="129"/>
      <c r="TOH56" s="129"/>
      <c r="TOI56" s="129"/>
      <c r="TOJ56" s="129"/>
      <c r="TOK56" s="129"/>
      <c r="TOL56" s="129"/>
      <c r="TOM56" s="129"/>
      <c r="TON56" s="129"/>
      <c r="TOO56" s="129"/>
      <c r="TOP56" s="129"/>
      <c r="TOQ56" s="129"/>
      <c r="TOR56" s="129"/>
      <c r="TOS56" s="129"/>
      <c r="TOT56" s="129"/>
      <c r="TOU56" s="129"/>
      <c r="TOV56" s="129"/>
      <c r="TOW56" s="129"/>
      <c r="TOX56" s="129"/>
      <c r="TOY56" s="129"/>
      <c r="TOZ56" s="129"/>
      <c r="TPA56" s="129"/>
      <c r="TPB56" s="129"/>
      <c r="TPC56" s="129"/>
      <c r="TPD56" s="129"/>
      <c r="TPE56" s="129"/>
      <c r="TPF56" s="129"/>
      <c r="TPG56" s="129"/>
      <c r="TPH56" s="129"/>
      <c r="TPI56" s="129"/>
      <c r="TPJ56" s="129"/>
      <c r="TPK56" s="129"/>
      <c r="TPL56" s="129"/>
      <c r="TPM56" s="129"/>
      <c r="TPN56" s="129"/>
      <c r="TPO56" s="129"/>
      <c r="TPP56" s="129"/>
      <c r="TPQ56" s="129"/>
      <c r="TPR56" s="129"/>
      <c r="TPS56" s="129"/>
      <c r="TPT56" s="129"/>
      <c r="TPU56" s="129"/>
      <c r="TPV56" s="129"/>
      <c r="TPW56" s="129"/>
      <c r="TPX56" s="129"/>
      <c r="TPY56" s="129"/>
      <c r="TPZ56" s="129"/>
      <c r="TQA56" s="129"/>
      <c r="TQB56" s="129"/>
      <c r="TQC56" s="129"/>
      <c r="TQD56" s="129"/>
      <c r="TQE56" s="129"/>
      <c r="TQF56" s="129"/>
      <c r="TQG56" s="129"/>
      <c r="TQH56" s="129"/>
      <c r="TQI56" s="129"/>
      <c r="TQJ56" s="129"/>
      <c r="TQK56" s="129"/>
      <c r="TQL56" s="129"/>
      <c r="TQM56" s="129"/>
      <c r="TQN56" s="129"/>
      <c r="TQO56" s="129"/>
      <c r="TQP56" s="129"/>
      <c r="TQQ56" s="129"/>
      <c r="TQR56" s="129"/>
      <c r="TQS56" s="129"/>
      <c r="TQT56" s="129"/>
      <c r="TQU56" s="129"/>
      <c r="TQV56" s="129"/>
      <c r="TQW56" s="129"/>
      <c r="TQX56" s="129"/>
      <c r="TQY56" s="129"/>
      <c r="TQZ56" s="129"/>
      <c r="TRA56" s="129"/>
      <c r="TRB56" s="129"/>
      <c r="TRC56" s="129"/>
      <c r="TRD56" s="129"/>
      <c r="TRE56" s="129"/>
      <c r="TRF56" s="129"/>
      <c r="TRG56" s="129"/>
      <c r="TRH56" s="129"/>
      <c r="TRI56" s="129"/>
      <c r="TRJ56" s="129"/>
      <c r="TRK56" s="129"/>
      <c r="TRL56" s="129"/>
      <c r="TRM56" s="129"/>
      <c r="TRN56" s="129"/>
      <c r="TRO56" s="129"/>
      <c r="TRP56" s="129"/>
      <c r="TRQ56" s="129"/>
      <c r="TRR56" s="129"/>
      <c r="TRS56" s="129"/>
      <c r="TRT56" s="129"/>
      <c r="TRU56" s="129"/>
      <c r="TRV56" s="129"/>
      <c r="TRW56" s="129"/>
      <c r="TRX56" s="129"/>
      <c r="TRY56" s="129"/>
      <c r="TRZ56" s="129"/>
      <c r="TSA56" s="129"/>
      <c r="TSB56" s="129"/>
      <c r="TSC56" s="129"/>
      <c r="TSD56" s="129"/>
      <c r="TSE56" s="129"/>
      <c r="TSF56" s="129"/>
      <c r="TSG56" s="129"/>
      <c r="TSH56" s="129"/>
      <c r="TSI56" s="129"/>
      <c r="TSJ56" s="129"/>
      <c r="TSK56" s="129"/>
      <c r="TSL56" s="129"/>
      <c r="TSM56" s="129"/>
      <c r="TSN56" s="129"/>
      <c r="TSO56" s="129"/>
      <c r="TSP56" s="129"/>
      <c r="TSQ56" s="129"/>
      <c r="TSR56" s="129"/>
      <c r="TSS56" s="129"/>
      <c r="TST56" s="129"/>
      <c r="TSU56" s="129"/>
      <c r="TSV56" s="129"/>
      <c r="TSW56" s="129"/>
      <c r="TSX56" s="129"/>
      <c r="TSY56" s="129"/>
      <c r="TSZ56" s="129"/>
      <c r="TTA56" s="129"/>
      <c r="TTB56" s="129"/>
      <c r="TTC56" s="129"/>
      <c r="TTD56" s="129"/>
      <c r="TTE56" s="129"/>
      <c r="TTF56" s="129"/>
      <c r="TTG56" s="129"/>
      <c r="TTH56" s="129"/>
      <c r="TTI56" s="129"/>
      <c r="TTJ56" s="129"/>
      <c r="TTK56" s="129"/>
      <c r="TTL56" s="129"/>
      <c r="TTM56" s="129"/>
      <c r="TTN56" s="129"/>
      <c r="TTO56" s="129"/>
      <c r="TTP56" s="129"/>
      <c r="TTQ56" s="129"/>
      <c r="TTR56" s="129"/>
      <c r="TTS56" s="129"/>
      <c r="TTT56" s="129"/>
      <c r="TTU56" s="129"/>
      <c r="TTV56" s="129"/>
      <c r="TTW56" s="129"/>
      <c r="TTX56" s="129"/>
      <c r="TTY56" s="129"/>
      <c r="TTZ56" s="129"/>
      <c r="TUA56" s="129"/>
      <c r="TUB56" s="129"/>
      <c r="TUC56" s="129"/>
      <c r="TUD56" s="129"/>
      <c r="TUE56" s="129"/>
      <c r="TUF56" s="129"/>
      <c r="TUG56" s="129"/>
      <c r="TUH56" s="129"/>
      <c r="TUI56" s="129"/>
      <c r="TUJ56" s="129"/>
      <c r="TUK56" s="129"/>
      <c r="TUL56" s="129"/>
      <c r="TUM56" s="129"/>
      <c r="TUN56" s="129"/>
      <c r="TUO56" s="129"/>
      <c r="TUP56" s="129"/>
      <c r="TUQ56" s="129"/>
      <c r="TUR56" s="129"/>
      <c r="TUS56" s="129"/>
      <c r="TUT56" s="129"/>
      <c r="TUU56" s="129"/>
      <c r="TUV56" s="129"/>
      <c r="TUW56" s="129"/>
      <c r="TUX56" s="129"/>
      <c r="TUY56" s="129"/>
      <c r="TUZ56" s="129"/>
      <c r="TVA56" s="129"/>
      <c r="TVB56" s="129"/>
      <c r="TVC56" s="129"/>
      <c r="TVD56" s="129"/>
      <c r="TVE56" s="129"/>
      <c r="TVF56" s="129"/>
      <c r="TVG56" s="129"/>
      <c r="TVH56" s="129"/>
      <c r="TVI56" s="129"/>
      <c r="TVJ56" s="129"/>
      <c r="TVK56" s="129"/>
      <c r="TVL56" s="129"/>
      <c r="TVM56" s="129"/>
      <c r="TVN56" s="129"/>
      <c r="TVO56" s="129"/>
      <c r="TVP56" s="129"/>
      <c r="TVQ56" s="129"/>
      <c r="TVR56" s="129"/>
      <c r="TVS56" s="129"/>
      <c r="TVT56" s="129"/>
      <c r="TVU56" s="129"/>
      <c r="TVV56" s="129"/>
      <c r="TVW56" s="129"/>
      <c r="TVX56" s="129"/>
      <c r="TVY56" s="129"/>
      <c r="TVZ56" s="129"/>
      <c r="TWA56" s="129"/>
      <c r="TWB56" s="129"/>
      <c r="TWC56" s="129"/>
      <c r="TWD56" s="129"/>
      <c r="TWE56" s="129"/>
      <c r="TWF56" s="129"/>
      <c r="TWG56" s="129"/>
      <c r="TWH56" s="129"/>
      <c r="TWI56" s="129"/>
      <c r="TWJ56" s="129"/>
      <c r="TWK56" s="129"/>
      <c r="TWL56" s="129"/>
      <c r="TWM56" s="129"/>
      <c r="TWN56" s="129"/>
      <c r="TWO56" s="129"/>
      <c r="TWP56" s="129"/>
      <c r="TWQ56" s="129"/>
      <c r="TWR56" s="129"/>
      <c r="TWS56" s="129"/>
      <c r="TWT56" s="129"/>
      <c r="TWU56" s="129"/>
      <c r="TWV56" s="129"/>
      <c r="TWW56" s="129"/>
      <c r="TWX56" s="129"/>
      <c r="TWY56" s="129"/>
      <c r="TWZ56" s="129"/>
      <c r="TXA56" s="129"/>
      <c r="TXB56" s="129"/>
      <c r="TXC56" s="129"/>
      <c r="TXD56" s="129"/>
      <c r="TXE56" s="129"/>
      <c r="TXF56" s="129"/>
      <c r="TXG56" s="129"/>
      <c r="TXH56" s="129"/>
      <c r="TXI56" s="129"/>
      <c r="TXJ56" s="129"/>
      <c r="TXK56" s="129"/>
      <c r="TXL56" s="129"/>
      <c r="TXM56" s="129"/>
      <c r="TXN56" s="129"/>
      <c r="TXO56" s="129"/>
      <c r="TXP56" s="129"/>
      <c r="TXQ56" s="129"/>
      <c r="TXR56" s="129"/>
      <c r="TXS56" s="129"/>
      <c r="TXT56" s="129"/>
      <c r="TXU56" s="129"/>
      <c r="TXV56" s="129"/>
      <c r="TXW56" s="129"/>
      <c r="TXX56" s="129"/>
      <c r="TXY56" s="129"/>
      <c r="TXZ56" s="129"/>
      <c r="TYA56" s="129"/>
      <c r="TYB56" s="129"/>
      <c r="TYC56" s="129"/>
      <c r="TYD56" s="129"/>
      <c r="TYE56" s="129"/>
      <c r="TYF56" s="129"/>
      <c r="TYG56" s="129"/>
      <c r="TYH56" s="129"/>
      <c r="TYI56" s="129"/>
      <c r="TYJ56" s="129"/>
      <c r="TYK56" s="129"/>
      <c r="TYL56" s="129"/>
      <c r="TYM56" s="129"/>
      <c r="TYN56" s="129"/>
      <c r="TYO56" s="129"/>
      <c r="TYP56" s="129"/>
      <c r="TYQ56" s="129"/>
      <c r="TYR56" s="129"/>
      <c r="TYS56" s="129"/>
      <c r="TYT56" s="129"/>
      <c r="TYU56" s="129"/>
      <c r="TYV56" s="129"/>
      <c r="TYW56" s="129"/>
      <c r="TYX56" s="129"/>
      <c r="TYY56" s="129"/>
      <c r="TYZ56" s="129"/>
      <c r="TZA56" s="129"/>
      <c r="TZB56" s="129"/>
      <c r="TZC56" s="129"/>
      <c r="TZD56" s="129"/>
      <c r="TZE56" s="129"/>
      <c r="TZF56" s="129"/>
      <c r="TZG56" s="129"/>
      <c r="TZH56" s="129"/>
      <c r="TZI56" s="129"/>
      <c r="TZJ56" s="129"/>
      <c r="TZK56" s="129"/>
      <c r="TZL56" s="129"/>
      <c r="TZM56" s="129"/>
      <c r="TZN56" s="129"/>
      <c r="TZO56" s="129"/>
      <c r="TZP56" s="129"/>
      <c r="TZQ56" s="129"/>
      <c r="TZR56" s="129"/>
      <c r="TZS56" s="129"/>
      <c r="TZT56" s="129"/>
      <c r="TZU56" s="129"/>
      <c r="TZV56" s="129"/>
      <c r="TZW56" s="129"/>
      <c r="TZX56" s="129"/>
      <c r="TZY56" s="129"/>
      <c r="TZZ56" s="129"/>
      <c r="UAA56" s="129"/>
      <c r="UAB56" s="129"/>
      <c r="UAC56" s="129"/>
      <c r="UAD56" s="129"/>
      <c r="UAE56" s="129"/>
      <c r="UAF56" s="129"/>
      <c r="UAG56" s="129"/>
      <c r="UAH56" s="129"/>
      <c r="UAI56" s="129"/>
      <c r="UAJ56" s="129"/>
      <c r="UAK56" s="129"/>
      <c r="UAL56" s="129"/>
      <c r="UAM56" s="129"/>
      <c r="UAN56" s="129"/>
      <c r="UAO56" s="129"/>
      <c r="UAP56" s="129"/>
      <c r="UAQ56" s="129"/>
      <c r="UAR56" s="129"/>
      <c r="UAS56" s="129"/>
      <c r="UAT56" s="129"/>
      <c r="UAU56" s="129"/>
      <c r="UAV56" s="129"/>
      <c r="UAW56" s="129"/>
      <c r="UAX56" s="129"/>
      <c r="UAY56" s="129"/>
      <c r="UAZ56" s="129"/>
      <c r="UBA56" s="129"/>
      <c r="UBB56" s="129"/>
      <c r="UBC56" s="129"/>
      <c r="UBD56" s="129"/>
      <c r="UBE56" s="129"/>
      <c r="UBF56" s="129"/>
      <c r="UBG56" s="129"/>
      <c r="UBH56" s="129"/>
      <c r="UBI56" s="129"/>
      <c r="UBJ56" s="129"/>
      <c r="UBK56" s="129"/>
      <c r="UBL56" s="129"/>
      <c r="UBM56" s="129"/>
      <c r="UBN56" s="129"/>
      <c r="UBO56" s="129"/>
      <c r="UBP56" s="129"/>
      <c r="UBQ56" s="129"/>
      <c r="UBR56" s="129"/>
      <c r="UBS56" s="129"/>
      <c r="UBT56" s="129"/>
      <c r="UBU56" s="129"/>
      <c r="UBV56" s="129"/>
      <c r="UBW56" s="129"/>
      <c r="UBX56" s="129"/>
      <c r="UBY56" s="129"/>
      <c r="UBZ56" s="129"/>
      <c r="UCA56" s="129"/>
      <c r="UCB56" s="129"/>
      <c r="UCC56" s="129"/>
      <c r="UCD56" s="129"/>
      <c r="UCE56" s="129"/>
      <c r="UCF56" s="129"/>
      <c r="UCG56" s="129"/>
      <c r="UCH56" s="129"/>
      <c r="UCI56" s="129"/>
      <c r="UCJ56" s="129"/>
      <c r="UCK56" s="129"/>
      <c r="UCL56" s="129"/>
      <c r="UCM56" s="129"/>
      <c r="UCN56" s="129"/>
      <c r="UCO56" s="129"/>
      <c r="UCP56" s="129"/>
      <c r="UCQ56" s="129"/>
      <c r="UCR56" s="129"/>
      <c r="UCS56" s="129"/>
      <c r="UCT56" s="129"/>
      <c r="UCU56" s="129"/>
      <c r="UCV56" s="129"/>
      <c r="UCW56" s="129"/>
      <c r="UCX56" s="129"/>
      <c r="UCY56" s="129"/>
      <c r="UCZ56" s="129"/>
      <c r="UDA56" s="129"/>
      <c r="UDB56" s="129"/>
      <c r="UDC56" s="129"/>
      <c r="UDD56" s="129"/>
      <c r="UDE56" s="129"/>
      <c r="UDF56" s="129"/>
      <c r="UDG56" s="129"/>
      <c r="UDH56" s="129"/>
      <c r="UDI56" s="129"/>
      <c r="UDJ56" s="129"/>
      <c r="UDK56" s="129"/>
      <c r="UDL56" s="129"/>
      <c r="UDM56" s="129"/>
      <c r="UDN56" s="129"/>
      <c r="UDO56" s="129"/>
      <c r="UDP56" s="129"/>
      <c r="UDQ56" s="129"/>
      <c r="UDR56" s="129"/>
      <c r="UDS56" s="129"/>
      <c r="UDT56" s="129"/>
      <c r="UDU56" s="129"/>
      <c r="UDV56" s="129"/>
      <c r="UDW56" s="129"/>
      <c r="UDX56" s="129"/>
      <c r="UDY56" s="129"/>
      <c r="UDZ56" s="129"/>
      <c r="UEA56" s="129"/>
      <c r="UEB56" s="129"/>
      <c r="UEC56" s="129"/>
      <c r="UED56" s="129"/>
      <c r="UEE56" s="129"/>
      <c r="UEF56" s="129"/>
      <c r="UEG56" s="129"/>
      <c r="UEH56" s="129"/>
      <c r="UEI56" s="129"/>
      <c r="UEJ56" s="129"/>
      <c r="UEK56" s="129"/>
      <c r="UEL56" s="129"/>
      <c r="UEM56" s="129"/>
      <c r="UEN56" s="129"/>
      <c r="UEO56" s="129"/>
      <c r="UEP56" s="129"/>
      <c r="UEQ56" s="129"/>
      <c r="UER56" s="129"/>
      <c r="UES56" s="129"/>
      <c r="UET56" s="129"/>
      <c r="UEU56" s="129"/>
      <c r="UEV56" s="129"/>
      <c r="UEW56" s="129"/>
      <c r="UEX56" s="129"/>
      <c r="UEY56" s="129"/>
      <c r="UEZ56" s="129"/>
      <c r="UFA56" s="129"/>
      <c r="UFB56" s="129"/>
      <c r="UFC56" s="129"/>
      <c r="UFD56" s="129"/>
      <c r="UFE56" s="129"/>
      <c r="UFF56" s="129"/>
      <c r="UFG56" s="129"/>
      <c r="UFH56" s="129"/>
      <c r="UFI56" s="129"/>
      <c r="UFJ56" s="129"/>
      <c r="UFK56" s="129"/>
      <c r="UFL56" s="129"/>
      <c r="UFM56" s="129"/>
      <c r="UFN56" s="129"/>
      <c r="UFO56" s="129"/>
      <c r="UFP56" s="129"/>
      <c r="UFQ56" s="129"/>
      <c r="UFR56" s="129"/>
      <c r="UFS56" s="129"/>
      <c r="UFT56" s="129"/>
      <c r="UFU56" s="129"/>
      <c r="UFV56" s="129"/>
      <c r="UFW56" s="129"/>
      <c r="UFX56" s="129"/>
      <c r="UFY56" s="129"/>
      <c r="UFZ56" s="129"/>
      <c r="UGA56" s="129"/>
      <c r="UGB56" s="129"/>
      <c r="UGC56" s="129"/>
      <c r="UGD56" s="129"/>
      <c r="UGE56" s="129"/>
      <c r="UGF56" s="129"/>
      <c r="UGG56" s="129"/>
      <c r="UGH56" s="129"/>
      <c r="UGI56" s="129"/>
      <c r="UGJ56" s="129"/>
      <c r="UGK56" s="129"/>
      <c r="UGL56" s="129"/>
      <c r="UGM56" s="129"/>
      <c r="UGN56" s="129"/>
      <c r="UGO56" s="129"/>
      <c r="UGP56" s="129"/>
      <c r="UGQ56" s="129"/>
      <c r="UGR56" s="129"/>
      <c r="UGS56" s="129"/>
      <c r="UGT56" s="129"/>
      <c r="UGU56" s="129"/>
      <c r="UGV56" s="129"/>
      <c r="UGW56" s="129"/>
      <c r="UGX56" s="129"/>
      <c r="UGY56" s="129"/>
      <c r="UGZ56" s="129"/>
      <c r="UHA56" s="129"/>
      <c r="UHB56" s="129"/>
      <c r="UHC56" s="129"/>
      <c r="UHD56" s="129"/>
      <c r="UHE56" s="129"/>
      <c r="UHF56" s="129"/>
      <c r="UHG56" s="129"/>
      <c r="UHH56" s="129"/>
      <c r="UHI56" s="129"/>
      <c r="UHJ56" s="129"/>
      <c r="UHK56" s="129"/>
      <c r="UHL56" s="129"/>
      <c r="UHM56" s="129"/>
      <c r="UHN56" s="129"/>
      <c r="UHO56" s="129"/>
      <c r="UHP56" s="129"/>
      <c r="UHQ56" s="129"/>
      <c r="UHR56" s="129"/>
      <c r="UHS56" s="129"/>
      <c r="UHT56" s="129"/>
      <c r="UHU56" s="129"/>
      <c r="UHV56" s="129"/>
      <c r="UHW56" s="129"/>
      <c r="UHX56" s="129"/>
      <c r="UHY56" s="129"/>
      <c r="UHZ56" s="129"/>
      <c r="UIA56" s="129"/>
      <c r="UIB56" s="129"/>
      <c r="UIC56" s="129"/>
      <c r="UID56" s="129"/>
      <c r="UIE56" s="129"/>
      <c r="UIF56" s="129"/>
      <c r="UIG56" s="129"/>
      <c r="UIH56" s="129"/>
      <c r="UII56" s="129"/>
      <c r="UIJ56" s="129"/>
      <c r="UIK56" s="129"/>
      <c r="UIL56" s="129"/>
      <c r="UIM56" s="129"/>
      <c r="UIN56" s="129"/>
      <c r="UIO56" s="129"/>
      <c r="UIP56" s="129"/>
      <c r="UIQ56" s="129"/>
      <c r="UIR56" s="129"/>
      <c r="UIS56" s="129"/>
      <c r="UIT56" s="129"/>
      <c r="UIU56" s="129"/>
      <c r="UIV56" s="129"/>
      <c r="UIW56" s="129"/>
      <c r="UIX56" s="129"/>
      <c r="UIY56" s="129"/>
      <c r="UIZ56" s="129"/>
      <c r="UJA56" s="129"/>
      <c r="UJB56" s="129"/>
      <c r="UJC56" s="129"/>
      <c r="UJD56" s="129"/>
      <c r="UJE56" s="129"/>
      <c r="UJF56" s="129"/>
      <c r="UJG56" s="129"/>
      <c r="UJH56" s="129"/>
      <c r="UJI56" s="129"/>
      <c r="UJJ56" s="129"/>
      <c r="UJK56" s="129"/>
      <c r="UJL56" s="129"/>
      <c r="UJM56" s="129"/>
      <c r="UJN56" s="129"/>
      <c r="UJO56" s="129"/>
      <c r="UJP56" s="129"/>
      <c r="UJQ56" s="129"/>
      <c r="UJR56" s="129"/>
      <c r="UJS56" s="129"/>
      <c r="UJT56" s="129"/>
      <c r="UJU56" s="129"/>
      <c r="UJV56" s="129"/>
      <c r="UJW56" s="129"/>
      <c r="UJX56" s="129"/>
      <c r="UJY56" s="129"/>
      <c r="UJZ56" s="129"/>
      <c r="UKA56" s="129"/>
      <c r="UKB56" s="129"/>
      <c r="UKC56" s="129"/>
      <c r="UKD56" s="129"/>
      <c r="UKE56" s="129"/>
      <c r="UKF56" s="129"/>
      <c r="UKG56" s="129"/>
      <c r="UKH56" s="129"/>
      <c r="UKI56" s="129"/>
      <c r="UKJ56" s="129"/>
      <c r="UKK56" s="129"/>
      <c r="UKL56" s="129"/>
      <c r="UKM56" s="129"/>
      <c r="UKN56" s="129"/>
      <c r="UKO56" s="129"/>
      <c r="UKP56" s="129"/>
      <c r="UKQ56" s="129"/>
      <c r="UKR56" s="129"/>
      <c r="UKS56" s="129"/>
      <c r="UKT56" s="129"/>
      <c r="UKU56" s="129"/>
      <c r="UKV56" s="129"/>
      <c r="UKW56" s="129"/>
      <c r="UKX56" s="129"/>
      <c r="UKY56" s="129"/>
      <c r="UKZ56" s="129"/>
      <c r="ULA56" s="129"/>
      <c r="ULB56" s="129"/>
      <c r="ULC56" s="129"/>
      <c r="ULD56" s="129"/>
      <c r="ULE56" s="129"/>
      <c r="ULF56" s="129"/>
      <c r="ULG56" s="129"/>
      <c r="ULH56" s="129"/>
      <c r="ULI56" s="129"/>
      <c r="ULJ56" s="129"/>
      <c r="ULK56" s="129"/>
      <c r="ULL56" s="129"/>
      <c r="ULM56" s="129"/>
      <c r="ULN56" s="129"/>
      <c r="ULO56" s="129"/>
      <c r="ULP56" s="129"/>
      <c r="ULQ56" s="129"/>
      <c r="ULR56" s="129"/>
      <c r="ULS56" s="129"/>
      <c r="ULT56" s="129"/>
      <c r="ULU56" s="129"/>
      <c r="ULV56" s="129"/>
      <c r="ULW56" s="129"/>
      <c r="ULX56" s="129"/>
      <c r="ULY56" s="129"/>
      <c r="ULZ56" s="129"/>
      <c r="UMA56" s="129"/>
      <c r="UMB56" s="129"/>
      <c r="UMC56" s="129"/>
      <c r="UMD56" s="129"/>
      <c r="UME56" s="129"/>
      <c r="UMF56" s="129"/>
      <c r="UMG56" s="129"/>
      <c r="UMH56" s="129"/>
      <c r="UMI56" s="129"/>
      <c r="UMJ56" s="129"/>
      <c r="UMK56" s="129"/>
      <c r="UML56" s="129"/>
      <c r="UMM56" s="129"/>
      <c r="UMN56" s="129"/>
      <c r="UMO56" s="129"/>
      <c r="UMP56" s="129"/>
      <c r="UMQ56" s="129"/>
      <c r="UMR56" s="129"/>
      <c r="UMS56" s="129"/>
      <c r="UMT56" s="129"/>
      <c r="UMU56" s="129"/>
      <c r="UMV56" s="129"/>
      <c r="UMW56" s="129"/>
      <c r="UMX56" s="129"/>
      <c r="UMY56" s="129"/>
      <c r="UMZ56" s="129"/>
      <c r="UNA56" s="129"/>
      <c r="UNB56" s="129"/>
      <c r="UNC56" s="129"/>
      <c r="UND56" s="129"/>
      <c r="UNE56" s="129"/>
      <c r="UNF56" s="129"/>
      <c r="UNG56" s="129"/>
      <c r="UNH56" s="129"/>
      <c r="UNI56" s="129"/>
      <c r="UNJ56" s="129"/>
      <c r="UNK56" s="129"/>
      <c r="UNL56" s="129"/>
      <c r="UNM56" s="129"/>
      <c r="UNN56" s="129"/>
      <c r="UNO56" s="129"/>
      <c r="UNP56" s="129"/>
      <c r="UNQ56" s="129"/>
      <c r="UNR56" s="129"/>
      <c r="UNS56" s="129"/>
      <c r="UNT56" s="129"/>
      <c r="UNU56" s="129"/>
      <c r="UNV56" s="129"/>
      <c r="UNW56" s="129"/>
      <c r="UNX56" s="129"/>
      <c r="UNY56" s="129"/>
      <c r="UNZ56" s="129"/>
      <c r="UOA56" s="129"/>
      <c r="UOB56" s="129"/>
      <c r="UOC56" s="129"/>
      <c r="UOD56" s="129"/>
      <c r="UOE56" s="129"/>
      <c r="UOF56" s="129"/>
      <c r="UOG56" s="129"/>
      <c r="UOH56" s="129"/>
      <c r="UOI56" s="129"/>
      <c r="UOJ56" s="129"/>
      <c r="UOK56" s="129"/>
      <c r="UOL56" s="129"/>
      <c r="UOM56" s="129"/>
      <c r="UON56" s="129"/>
      <c r="UOO56" s="129"/>
      <c r="UOP56" s="129"/>
      <c r="UOQ56" s="129"/>
      <c r="UOR56" s="129"/>
      <c r="UOS56" s="129"/>
      <c r="UOT56" s="129"/>
      <c r="UOU56" s="129"/>
      <c r="UOV56" s="129"/>
      <c r="UOW56" s="129"/>
      <c r="UOX56" s="129"/>
      <c r="UOY56" s="129"/>
      <c r="UOZ56" s="129"/>
      <c r="UPA56" s="129"/>
      <c r="UPB56" s="129"/>
      <c r="UPC56" s="129"/>
      <c r="UPD56" s="129"/>
      <c r="UPE56" s="129"/>
      <c r="UPF56" s="129"/>
      <c r="UPG56" s="129"/>
      <c r="UPH56" s="129"/>
      <c r="UPI56" s="129"/>
      <c r="UPJ56" s="129"/>
      <c r="UPK56" s="129"/>
      <c r="UPL56" s="129"/>
      <c r="UPM56" s="129"/>
      <c r="UPN56" s="129"/>
      <c r="UPO56" s="129"/>
      <c r="UPP56" s="129"/>
      <c r="UPQ56" s="129"/>
      <c r="UPR56" s="129"/>
      <c r="UPS56" s="129"/>
      <c r="UPT56" s="129"/>
      <c r="UPU56" s="129"/>
      <c r="UPV56" s="129"/>
      <c r="UPW56" s="129"/>
      <c r="UPX56" s="129"/>
      <c r="UPY56" s="129"/>
      <c r="UPZ56" s="129"/>
      <c r="UQA56" s="129"/>
      <c r="UQB56" s="129"/>
      <c r="UQC56" s="129"/>
      <c r="UQD56" s="129"/>
      <c r="UQE56" s="129"/>
      <c r="UQF56" s="129"/>
      <c r="UQG56" s="129"/>
      <c r="UQH56" s="129"/>
      <c r="UQI56" s="129"/>
      <c r="UQJ56" s="129"/>
      <c r="UQK56" s="129"/>
      <c r="UQL56" s="129"/>
      <c r="UQM56" s="129"/>
      <c r="UQN56" s="129"/>
      <c r="UQO56" s="129"/>
      <c r="UQP56" s="129"/>
      <c r="UQQ56" s="129"/>
      <c r="UQR56" s="129"/>
      <c r="UQS56" s="129"/>
      <c r="UQT56" s="129"/>
      <c r="UQU56" s="129"/>
      <c r="UQV56" s="129"/>
      <c r="UQW56" s="129"/>
      <c r="UQX56" s="129"/>
      <c r="UQY56" s="129"/>
      <c r="UQZ56" s="129"/>
      <c r="URA56" s="129"/>
      <c r="URB56" s="129"/>
      <c r="URC56" s="129"/>
      <c r="URD56" s="129"/>
      <c r="URE56" s="129"/>
      <c r="URF56" s="129"/>
      <c r="URG56" s="129"/>
      <c r="URH56" s="129"/>
      <c r="URI56" s="129"/>
      <c r="URJ56" s="129"/>
      <c r="URK56" s="129"/>
      <c r="URL56" s="129"/>
      <c r="URM56" s="129"/>
      <c r="URN56" s="129"/>
      <c r="URO56" s="129"/>
      <c r="URP56" s="129"/>
      <c r="URQ56" s="129"/>
      <c r="URR56" s="129"/>
      <c r="URS56" s="129"/>
      <c r="URT56" s="129"/>
      <c r="URU56" s="129"/>
      <c r="URV56" s="129"/>
      <c r="URW56" s="129"/>
      <c r="URX56" s="129"/>
      <c r="URY56" s="129"/>
      <c r="URZ56" s="129"/>
      <c r="USA56" s="129"/>
      <c r="USB56" s="129"/>
      <c r="USC56" s="129"/>
      <c r="USD56" s="129"/>
      <c r="USE56" s="129"/>
      <c r="USF56" s="129"/>
      <c r="USG56" s="129"/>
      <c r="USH56" s="129"/>
      <c r="USI56" s="129"/>
      <c r="USJ56" s="129"/>
      <c r="USK56" s="129"/>
      <c r="USL56" s="129"/>
      <c r="USM56" s="129"/>
      <c r="USN56" s="129"/>
      <c r="USO56" s="129"/>
      <c r="USP56" s="129"/>
      <c r="USQ56" s="129"/>
      <c r="USR56" s="129"/>
      <c r="USS56" s="129"/>
      <c r="UST56" s="129"/>
      <c r="USU56" s="129"/>
      <c r="USV56" s="129"/>
      <c r="USW56" s="129"/>
      <c r="USX56" s="129"/>
      <c r="USY56" s="129"/>
      <c r="USZ56" s="129"/>
      <c r="UTA56" s="129"/>
      <c r="UTB56" s="129"/>
      <c r="UTC56" s="129"/>
      <c r="UTD56" s="129"/>
      <c r="UTE56" s="129"/>
      <c r="UTF56" s="129"/>
      <c r="UTG56" s="129"/>
      <c r="UTH56" s="129"/>
      <c r="UTI56" s="129"/>
      <c r="UTJ56" s="129"/>
      <c r="UTK56" s="129"/>
      <c r="UTL56" s="129"/>
      <c r="UTM56" s="129"/>
      <c r="UTN56" s="129"/>
      <c r="UTO56" s="129"/>
      <c r="UTP56" s="129"/>
      <c r="UTQ56" s="129"/>
      <c r="UTR56" s="129"/>
      <c r="UTS56" s="129"/>
      <c r="UTT56" s="129"/>
      <c r="UTU56" s="129"/>
      <c r="UTV56" s="129"/>
      <c r="UTW56" s="129"/>
      <c r="UTX56" s="129"/>
      <c r="UTY56" s="129"/>
      <c r="UTZ56" s="129"/>
      <c r="UUA56" s="129"/>
      <c r="UUB56" s="129"/>
      <c r="UUC56" s="129"/>
      <c r="UUD56" s="129"/>
      <c r="UUE56" s="129"/>
      <c r="UUF56" s="129"/>
      <c r="UUG56" s="129"/>
      <c r="UUH56" s="129"/>
      <c r="UUI56" s="129"/>
      <c r="UUJ56" s="129"/>
      <c r="UUK56" s="129"/>
      <c r="UUL56" s="129"/>
      <c r="UUM56" s="129"/>
      <c r="UUN56" s="129"/>
      <c r="UUO56" s="129"/>
      <c r="UUP56" s="129"/>
      <c r="UUQ56" s="129"/>
      <c r="UUR56" s="129"/>
      <c r="UUS56" s="129"/>
      <c r="UUT56" s="129"/>
      <c r="UUU56" s="129"/>
      <c r="UUV56" s="129"/>
      <c r="UUW56" s="129"/>
      <c r="UUX56" s="129"/>
      <c r="UUY56" s="129"/>
      <c r="UUZ56" s="129"/>
      <c r="UVA56" s="129"/>
      <c r="UVB56" s="129"/>
      <c r="UVC56" s="129"/>
      <c r="UVD56" s="129"/>
      <c r="UVE56" s="129"/>
      <c r="UVF56" s="129"/>
      <c r="UVG56" s="129"/>
      <c r="UVH56" s="129"/>
      <c r="UVI56" s="129"/>
      <c r="UVJ56" s="129"/>
      <c r="UVK56" s="129"/>
      <c r="UVL56" s="129"/>
      <c r="UVM56" s="129"/>
      <c r="UVN56" s="129"/>
      <c r="UVO56" s="129"/>
      <c r="UVP56" s="129"/>
      <c r="UVQ56" s="129"/>
      <c r="UVR56" s="129"/>
      <c r="UVS56" s="129"/>
      <c r="UVT56" s="129"/>
      <c r="UVU56" s="129"/>
      <c r="UVV56" s="129"/>
      <c r="UVW56" s="129"/>
      <c r="UVX56" s="129"/>
      <c r="UVY56" s="129"/>
      <c r="UVZ56" s="129"/>
      <c r="UWA56" s="129"/>
      <c r="UWB56" s="129"/>
      <c r="UWC56" s="129"/>
      <c r="UWD56" s="129"/>
      <c r="UWE56" s="129"/>
      <c r="UWF56" s="129"/>
      <c r="UWG56" s="129"/>
      <c r="UWH56" s="129"/>
      <c r="UWI56" s="129"/>
      <c r="UWJ56" s="129"/>
      <c r="UWK56" s="129"/>
      <c r="UWL56" s="129"/>
      <c r="UWM56" s="129"/>
      <c r="UWN56" s="129"/>
      <c r="UWO56" s="129"/>
      <c r="UWP56" s="129"/>
      <c r="UWQ56" s="129"/>
      <c r="UWR56" s="129"/>
      <c r="UWS56" s="129"/>
      <c r="UWT56" s="129"/>
      <c r="UWU56" s="129"/>
      <c r="UWV56" s="129"/>
      <c r="UWW56" s="129"/>
      <c r="UWX56" s="129"/>
      <c r="UWY56" s="129"/>
      <c r="UWZ56" s="129"/>
      <c r="UXA56" s="129"/>
      <c r="UXB56" s="129"/>
      <c r="UXC56" s="129"/>
      <c r="UXD56" s="129"/>
      <c r="UXE56" s="129"/>
      <c r="UXF56" s="129"/>
      <c r="UXG56" s="129"/>
      <c r="UXH56" s="129"/>
      <c r="UXI56" s="129"/>
      <c r="UXJ56" s="129"/>
      <c r="UXK56" s="129"/>
      <c r="UXL56" s="129"/>
      <c r="UXM56" s="129"/>
      <c r="UXN56" s="129"/>
      <c r="UXO56" s="129"/>
      <c r="UXP56" s="129"/>
      <c r="UXQ56" s="129"/>
      <c r="UXR56" s="129"/>
      <c r="UXS56" s="129"/>
      <c r="UXT56" s="129"/>
      <c r="UXU56" s="129"/>
      <c r="UXV56" s="129"/>
      <c r="UXW56" s="129"/>
      <c r="UXX56" s="129"/>
      <c r="UXY56" s="129"/>
      <c r="UXZ56" s="129"/>
      <c r="UYA56" s="129"/>
      <c r="UYB56" s="129"/>
      <c r="UYC56" s="129"/>
      <c r="UYD56" s="129"/>
      <c r="UYE56" s="129"/>
      <c r="UYF56" s="129"/>
      <c r="UYG56" s="129"/>
      <c r="UYH56" s="129"/>
      <c r="UYI56" s="129"/>
      <c r="UYJ56" s="129"/>
      <c r="UYK56" s="129"/>
      <c r="UYL56" s="129"/>
      <c r="UYM56" s="129"/>
      <c r="UYN56" s="129"/>
      <c r="UYO56" s="129"/>
      <c r="UYP56" s="129"/>
      <c r="UYQ56" s="129"/>
      <c r="UYR56" s="129"/>
      <c r="UYS56" s="129"/>
      <c r="UYT56" s="129"/>
      <c r="UYU56" s="129"/>
      <c r="UYV56" s="129"/>
      <c r="UYW56" s="129"/>
      <c r="UYX56" s="129"/>
      <c r="UYY56" s="129"/>
      <c r="UYZ56" s="129"/>
      <c r="UZA56" s="129"/>
      <c r="UZB56" s="129"/>
      <c r="UZC56" s="129"/>
      <c r="UZD56" s="129"/>
      <c r="UZE56" s="129"/>
      <c r="UZF56" s="129"/>
      <c r="UZG56" s="129"/>
      <c r="UZH56" s="129"/>
      <c r="UZI56" s="129"/>
      <c r="UZJ56" s="129"/>
      <c r="UZK56" s="129"/>
      <c r="UZL56" s="129"/>
      <c r="UZM56" s="129"/>
      <c r="UZN56" s="129"/>
      <c r="UZO56" s="129"/>
      <c r="UZP56" s="129"/>
      <c r="UZQ56" s="129"/>
      <c r="UZR56" s="129"/>
      <c r="UZS56" s="129"/>
      <c r="UZT56" s="129"/>
      <c r="UZU56" s="129"/>
      <c r="UZV56" s="129"/>
      <c r="UZW56" s="129"/>
      <c r="UZX56" s="129"/>
      <c r="UZY56" s="129"/>
      <c r="UZZ56" s="129"/>
      <c r="VAA56" s="129"/>
      <c r="VAB56" s="129"/>
      <c r="VAC56" s="129"/>
      <c r="VAD56" s="129"/>
      <c r="VAE56" s="129"/>
      <c r="VAF56" s="129"/>
      <c r="VAG56" s="129"/>
      <c r="VAH56" s="129"/>
      <c r="VAI56" s="129"/>
      <c r="VAJ56" s="129"/>
      <c r="VAK56" s="129"/>
      <c r="VAL56" s="129"/>
      <c r="VAM56" s="129"/>
      <c r="VAN56" s="129"/>
      <c r="VAO56" s="129"/>
      <c r="VAP56" s="129"/>
      <c r="VAQ56" s="129"/>
      <c r="VAR56" s="129"/>
      <c r="VAS56" s="129"/>
      <c r="VAT56" s="129"/>
      <c r="VAU56" s="129"/>
      <c r="VAV56" s="129"/>
      <c r="VAW56" s="129"/>
      <c r="VAX56" s="129"/>
      <c r="VAY56" s="129"/>
      <c r="VAZ56" s="129"/>
      <c r="VBA56" s="129"/>
      <c r="VBB56" s="129"/>
      <c r="VBC56" s="129"/>
      <c r="VBD56" s="129"/>
      <c r="VBE56" s="129"/>
      <c r="VBF56" s="129"/>
      <c r="VBG56" s="129"/>
      <c r="VBH56" s="129"/>
      <c r="VBI56" s="129"/>
      <c r="VBJ56" s="129"/>
      <c r="VBK56" s="129"/>
      <c r="VBL56" s="129"/>
      <c r="VBM56" s="129"/>
      <c r="VBN56" s="129"/>
      <c r="VBO56" s="129"/>
      <c r="VBP56" s="129"/>
      <c r="VBQ56" s="129"/>
      <c r="VBR56" s="129"/>
      <c r="VBS56" s="129"/>
      <c r="VBT56" s="129"/>
      <c r="VBU56" s="129"/>
      <c r="VBV56" s="129"/>
      <c r="VBW56" s="129"/>
      <c r="VBX56" s="129"/>
      <c r="VBY56" s="129"/>
      <c r="VBZ56" s="129"/>
      <c r="VCA56" s="129"/>
      <c r="VCB56" s="129"/>
      <c r="VCC56" s="129"/>
      <c r="VCD56" s="129"/>
      <c r="VCE56" s="129"/>
      <c r="VCF56" s="129"/>
      <c r="VCG56" s="129"/>
      <c r="VCH56" s="129"/>
      <c r="VCI56" s="129"/>
      <c r="VCJ56" s="129"/>
      <c r="VCK56" s="129"/>
      <c r="VCL56" s="129"/>
      <c r="VCM56" s="129"/>
      <c r="VCN56" s="129"/>
      <c r="VCO56" s="129"/>
      <c r="VCP56" s="129"/>
      <c r="VCQ56" s="129"/>
      <c r="VCR56" s="129"/>
      <c r="VCS56" s="129"/>
      <c r="VCT56" s="129"/>
      <c r="VCU56" s="129"/>
      <c r="VCV56" s="129"/>
      <c r="VCW56" s="129"/>
      <c r="VCX56" s="129"/>
      <c r="VCY56" s="129"/>
      <c r="VCZ56" s="129"/>
      <c r="VDA56" s="129"/>
      <c r="VDB56" s="129"/>
      <c r="VDC56" s="129"/>
      <c r="VDD56" s="129"/>
      <c r="VDE56" s="129"/>
      <c r="VDF56" s="129"/>
      <c r="VDG56" s="129"/>
      <c r="VDH56" s="129"/>
      <c r="VDI56" s="129"/>
      <c r="VDJ56" s="129"/>
      <c r="VDK56" s="129"/>
      <c r="VDL56" s="129"/>
      <c r="VDM56" s="129"/>
      <c r="VDN56" s="129"/>
      <c r="VDO56" s="129"/>
      <c r="VDP56" s="129"/>
      <c r="VDQ56" s="129"/>
      <c r="VDR56" s="129"/>
      <c r="VDS56" s="129"/>
      <c r="VDT56" s="129"/>
      <c r="VDU56" s="129"/>
      <c r="VDV56" s="129"/>
      <c r="VDW56" s="129"/>
      <c r="VDX56" s="129"/>
      <c r="VDY56" s="129"/>
      <c r="VDZ56" s="129"/>
      <c r="VEA56" s="129"/>
      <c r="VEB56" s="129"/>
      <c r="VEC56" s="129"/>
      <c r="VED56" s="129"/>
      <c r="VEE56" s="129"/>
      <c r="VEF56" s="129"/>
      <c r="VEG56" s="129"/>
      <c r="VEH56" s="129"/>
      <c r="VEI56" s="129"/>
      <c r="VEJ56" s="129"/>
      <c r="VEK56" s="129"/>
      <c r="VEL56" s="129"/>
      <c r="VEM56" s="129"/>
      <c r="VEN56" s="129"/>
      <c r="VEO56" s="129"/>
      <c r="VEP56" s="129"/>
      <c r="VEQ56" s="129"/>
      <c r="VER56" s="129"/>
      <c r="VES56" s="129"/>
      <c r="VET56" s="129"/>
      <c r="VEU56" s="129"/>
      <c r="VEV56" s="129"/>
      <c r="VEW56" s="129"/>
      <c r="VEX56" s="129"/>
      <c r="VEY56" s="129"/>
      <c r="VEZ56" s="129"/>
      <c r="VFA56" s="129"/>
      <c r="VFB56" s="129"/>
      <c r="VFC56" s="129"/>
      <c r="VFD56" s="129"/>
      <c r="VFE56" s="129"/>
      <c r="VFF56" s="129"/>
      <c r="VFG56" s="129"/>
      <c r="VFH56" s="129"/>
      <c r="VFI56" s="129"/>
      <c r="VFJ56" s="129"/>
      <c r="VFK56" s="129"/>
      <c r="VFL56" s="129"/>
      <c r="VFM56" s="129"/>
      <c r="VFN56" s="129"/>
      <c r="VFO56" s="129"/>
      <c r="VFP56" s="129"/>
      <c r="VFQ56" s="129"/>
      <c r="VFR56" s="129"/>
      <c r="VFS56" s="129"/>
      <c r="VFT56" s="129"/>
      <c r="VFU56" s="129"/>
      <c r="VFV56" s="129"/>
      <c r="VFW56" s="129"/>
      <c r="VFX56" s="129"/>
      <c r="VFY56" s="129"/>
      <c r="VFZ56" s="129"/>
      <c r="VGA56" s="129"/>
      <c r="VGB56" s="129"/>
      <c r="VGC56" s="129"/>
      <c r="VGD56" s="129"/>
      <c r="VGE56" s="129"/>
      <c r="VGF56" s="129"/>
      <c r="VGG56" s="129"/>
      <c r="VGH56" s="129"/>
      <c r="VGI56" s="129"/>
      <c r="VGJ56" s="129"/>
      <c r="VGK56" s="129"/>
      <c r="VGL56" s="129"/>
      <c r="VGM56" s="129"/>
      <c r="VGN56" s="129"/>
      <c r="VGO56" s="129"/>
      <c r="VGP56" s="129"/>
      <c r="VGQ56" s="129"/>
      <c r="VGR56" s="129"/>
      <c r="VGS56" s="129"/>
      <c r="VGT56" s="129"/>
      <c r="VGU56" s="129"/>
      <c r="VGV56" s="129"/>
      <c r="VGW56" s="129"/>
      <c r="VGX56" s="129"/>
      <c r="VGY56" s="129"/>
      <c r="VGZ56" s="129"/>
      <c r="VHA56" s="129"/>
      <c r="VHB56" s="129"/>
      <c r="VHC56" s="129"/>
      <c r="VHD56" s="129"/>
      <c r="VHE56" s="129"/>
      <c r="VHF56" s="129"/>
      <c r="VHG56" s="129"/>
      <c r="VHH56" s="129"/>
      <c r="VHI56" s="129"/>
      <c r="VHJ56" s="129"/>
      <c r="VHK56" s="129"/>
      <c r="VHL56" s="129"/>
      <c r="VHM56" s="129"/>
      <c r="VHN56" s="129"/>
      <c r="VHO56" s="129"/>
      <c r="VHP56" s="129"/>
      <c r="VHQ56" s="129"/>
      <c r="VHR56" s="129"/>
      <c r="VHS56" s="129"/>
      <c r="VHT56" s="129"/>
      <c r="VHU56" s="129"/>
      <c r="VHV56" s="129"/>
      <c r="VHW56" s="129"/>
      <c r="VHX56" s="129"/>
      <c r="VHY56" s="129"/>
      <c r="VHZ56" s="129"/>
      <c r="VIA56" s="129"/>
      <c r="VIB56" s="129"/>
      <c r="VIC56" s="129"/>
      <c r="VID56" s="129"/>
      <c r="VIE56" s="129"/>
      <c r="VIF56" s="129"/>
      <c r="VIG56" s="129"/>
      <c r="VIH56" s="129"/>
      <c r="VII56" s="129"/>
      <c r="VIJ56" s="129"/>
      <c r="VIK56" s="129"/>
      <c r="VIL56" s="129"/>
      <c r="VIM56" s="129"/>
      <c r="VIN56" s="129"/>
      <c r="VIO56" s="129"/>
      <c r="VIP56" s="129"/>
      <c r="VIQ56" s="129"/>
      <c r="VIR56" s="129"/>
      <c r="VIS56" s="129"/>
      <c r="VIT56" s="129"/>
      <c r="VIU56" s="129"/>
      <c r="VIV56" s="129"/>
      <c r="VIW56" s="129"/>
      <c r="VIX56" s="129"/>
      <c r="VIY56" s="129"/>
      <c r="VIZ56" s="129"/>
      <c r="VJA56" s="129"/>
      <c r="VJB56" s="129"/>
      <c r="VJC56" s="129"/>
      <c r="VJD56" s="129"/>
      <c r="VJE56" s="129"/>
      <c r="VJF56" s="129"/>
      <c r="VJG56" s="129"/>
      <c r="VJH56" s="129"/>
      <c r="VJI56" s="129"/>
      <c r="VJJ56" s="129"/>
      <c r="VJK56" s="129"/>
      <c r="VJL56" s="129"/>
      <c r="VJM56" s="129"/>
      <c r="VJN56" s="129"/>
      <c r="VJO56" s="129"/>
      <c r="VJP56" s="129"/>
      <c r="VJQ56" s="129"/>
      <c r="VJR56" s="129"/>
      <c r="VJS56" s="129"/>
      <c r="VJT56" s="129"/>
      <c r="VJU56" s="129"/>
      <c r="VJV56" s="129"/>
      <c r="VJW56" s="129"/>
      <c r="VJX56" s="129"/>
      <c r="VJY56" s="129"/>
      <c r="VJZ56" s="129"/>
      <c r="VKA56" s="129"/>
      <c r="VKB56" s="129"/>
      <c r="VKC56" s="129"/>
      <c r="VKD56" s="129"/>
      <c r="VKE56" s="129"/>
      <c r="VKF56" s="129"/>
      <c r="VKG56" s="129"/>
      <c r="VKH56" s="129"/>
      <c r="VKI56" s="129"/>
      <c r="VKJ56" s="129"/>
      <c r="VKK56" s="129"/>
      <c r="VKL56" s="129"/>
      <c r="VKM56" s="129"/>
      <c r="VKN56" s="129"/>
      <c r="VKO56" s="129"/>
      <c r="VKP56" s="129"/>
      <c r="VKQ56" s="129"/>
      <c r="VKR56" s="129"/>
      <c r="VKS56" s="129"/>
      <c r="VKT56" s="129"/>
      <c r="VKU56" s="129"/>
      <c r="VKV56" s="129"/>
      <c r="VKW56" s="129"/>
      <c r="VKX56" s="129"/>
      <c r="VKY56" s="129"/>
      <c r="VKZ56" s="129"/>
      <c r="VLA56" s="129"/>
      <c r="VLB56" s="129"/>
      <c r="VLC56" s="129"/>
      <c r="VLD56" s="129"/>
      <c r="VLE56" s="129"/>
      <c r="VLF56" s="129"/>
      <c r="VLG56" s="129"/>
      <c r="VLH56" s="129"/>
      <c r="VLI56" s="129"/>
      <c r="VLJ56" s="129"/>
      <c r="VLK56" s="129"/>
      <c r="VLL56" s="129"/>
      <c r="VLM56" s="129"/>
      <c r="VLN56" s="129"/>
      <c r="VLO56" s="129"/>
      <c r="VLP56" s="129"/>
      <c r="VLQ56" s="129"/>
      <c r="VLR56" s="129"/>
      <c r="VLS56" s="129"/>
      <c r="VLT56" s="129"/>
      <c r="VLU56" s="129"/>
      <c r="VLV56" s="129"/>
      <c r="VLW56" s="129"/>
      <c r="VLX56" s="129"/>
      <c r="VLY56" s="129"/>
      <c r="VLZ56" s="129"/>
      <c r="VMA56" s="129"/>
      <c r="VMB56" s="129"/>
      <c r="VMC56" s="129"/>
      <c r="VMD56" s="129"/>
      <c r="VME56" s="129"/>
      <c r="VMF56" s="129"/>
      <c r="VMG56" s="129"/>
      <c r="VMH56" s="129"/>
      <c r="VMI56" s="129"/>
      <c r="VMJ56" s="129"/>
      <c r="VMK56" s="129"/>
      <c r="VML56" s="129"/>
      <c r="VMM56" s="129"/>
      <c r="VMN56" s="129"/>
      <c r="VMO56" s="129"/>
      <c r="VMP56" s="129"/>
      <c r="VMQ56" s="129"/>
      <c r="VMR56" s="129"/>
      <c r="VMS56" s="129"/>
      <c r="VMT56" s="129"/>
      <c r="VMU56" s="129"/>
      <c r="VMV56" s="129"/>
      <c r="VMW56" s="129"/>
      <c r="VMX56" s="129"/>
      <c r="VMY56" s="129"/>
      <c r="VMZ56" s="129"/>
      <c r="VNA56" s="129"/>
      <c r="VNB56" s="129"/>
      <c r="VNC56" s="129"/>
      <c r="VND56" s="129"/>
      <c r="VNE56" s="129"/>
      <c r="VNF56" s="129"/>
      <c r="VNG56" s="129"/>
      <c r="VNH56" s="129"/>
      <c r="VNI56" s="129"/>
      <c r="VNJ56" s="129"/>
      <c r="VNK56" s="129"/>
      <c r="VNL56" s="129"/>
      <c r="VNM56" s="129"/>
      <c r="VNN56" s="129"/>
      <c r="VNO56" s="129"/>
      <c r="VNP56" s="129"/>
      <c r="VNQ56" s="129"/>
      <c r="VNR56" s="129"/>
      <c r="VNS56" s="129"/>
      <c r="VNT56" s="129"/>
      <c r="VNU56" s="129"/>
      <c r="VNV56" s="129"/>
      <c r="VNW56" s="129"/>
      <c r="VNX56" s="129"/>
      <c r="VNY56" s="129"/>
      <c r="VNZ56" s="129"/>
      <c r="VOA56" s="129"/>
      <c r="VOB56" s="129"/>
      <c r="VOC56" s="129"/>
      <c r="VOD56" s="129"/>
      <c r="VOE56" s="129"/>
      <c r="VOF56" s="129"/>
      <c r="VOG56" s="129"/>
      <c r="VOH56" s="129"/>
      <c r="VOI56" s="129"/>
      <c r="VOJ56" s="129"/>
      <c r="VOK56" s="129"/>
      <c r="VOL56" s="129"/>
      <c r="VOM56" s="129"/>
      <c r="VON56" s="129"/>
      <c r="VOO56" s="129"/>
      <c r="VOP56" s="129"/>
      <c r="VOQ56" s="129"/>
      <c r="VOR56" s="129"/>
      <c r="VOS56" s="129"/>
      <c r="VOT56" s="129"/>
      <c r="VOU56" s="129"/>
      <c r="VOV56" s="129"/>
      <c r="VOW56" s="129"/>
      <c r="VOX56" s="129"/>
      <c r="VOY56" s="129"/>
      <c r="VOZ56" s="129"/>
      <c r="VPA56" s="129"/>
      <c r="VPB56" s="129"/>
      <c r="VPC56" s="129"/>
      <c r="VPD56" s="129"/>
      <c r="VPE56" s="129"/>
      <c r="VPF56" s="129"/>
      <c r="VPG56" s="129"/>
      <c r="VPH56" s="129"/>
      <c r="VPI56" s="129"/>
      <c r="VPJ56" s="129"/>
      <c r="VPK56" s="129"/>
      <c r="VPL56" s="129"/>
      <c r="VPM56" s="129"/>
      <c r="VPN56" s="129"/>
      <c r="VPO56" s="129"/>
      <c r="VPP56" s="129"/>
      <c r="VPQ56" s="129"/>
      <c r="VPR56" s="129"/>
      <c r="VPS56" s="129"/>
      <c r="VPT56" s="129"/>
      <c r="VPU56" s="129"/>
      <c r="VPV56" s="129"/>
      <c r="VPW56" s="129"/>
      <c r="VPX56" s="129"/>
      <c r="VPY56" s="129"/>
      <c r="VPZ56" s="129"/>
      <c r="VQA56" s="129"/>
      <c r="VQB56" s="129"/>
      <c r="VQC56" s="129"/>
      <c r="VQD56" s="129"/>
      <c r="VQE56" s="129"/>
      <c r="VQF56" s="129"/>
      <c r="VQG56" s="129"/>
      <c r="VQH56" s="129"/>
      <c r="VQI56" s="129"/>
      <c r="VQJ56" s="129"/>
      <c r="VQK56" s="129"/>
      <c r="VQL56" s="129"/>
      <c r="VQM56" s="129"/>
      <c r="VQN56" s="129"/>
      <c r="VQO56" s="129"/>
      <c r="VQP56" s="129"/>
      <c r="VQQ56" s="129"/>
      <c r="VQR56" s="129"/>
      <c r="VQS56" s="129"/>
      <c r="VQT56" s="129"/>
      <c r="VQU56" s="129"/>
      <c r="VQV56" s="129"/>
      <c r="VQW56" s="129"/>
      <c r="VQX56" s="129"/>
      <c r="VQY56" s="129"/>
      <c r="VQZ56" s="129"/>
      <c r="VRA56" s="129"/>
      <c r="VRB56" s="129"/>
      <c r="VRC56" s="129"/>
      <c r="VRD56" s="129"/>
      <c r="VRE56" s="129"/>
      <c r="VRF56" s="129"/>
      <c r="VRG56" s="129"/>
      <c r="VRH56" s="129"/>
      <c r="VRI56" s="129"/>
      <c r="VRJ56" s="129"/>
      <c r="VRK56" s="129"/>
      <c r="VRL56" s="129"/>
      <c r="VRM56" s="129"/>
      <c r="VRN56" s="129"/>
      <c r="VRO56" s="129"/>
      <c r="VRP56" s="129"/>
      <c r="VRQ56" s="129"/>
      <c r="VRR56" s="129"/>
      <c r="VRS56" s="129"/>
      <c r="VRT56" s="129"/>
      <c r="VRU56" s="129"/>
      <c r="VRV56" s="129"/>
      <c r="VRW56" s="129"/>
      <c r="VRX56" s="129"/>
      <c r="VRY56" s="129"/>
      <c r="VRZ56" s="129"/>
      <c r="VSA56" s="129"/>
      <c r="VSB56" s="129"/>
      <c r="VSC56" s="129"/>
      <c r="VSD56" s="129"/>
      <c r="VSE56" s="129"/>
      <c r="VSF56" s="129"/>
      <c r="VSG56" s="129"/>
      <c r="VSH56" s="129"/>
      <c r="VSI56" s="129"/>
      <c r="VSJ56" s="129"/>
      <c r="VSK56" s="129"/>
      <c r="VSL56" s="129"/>
      <c r="VSM56" s="129"/>
      <c r="VSN56" s="129"/>
      <c r="VSO56" s="129"/>
      <c r="VSP56" s="129"/>
      <c r="VSQ56" s="129"/>
      <c r="VSR56" s="129"/>
      <c r="VSS56" s="129"/>
      <c r="VST56" s="129"/>
      <c r="VSU56" s="129"/>
      <c r="VSV56" s="129"/>
      <c r="VSW56" s="129"/>
      <c r="VSX56" s="129"/>
      <c r="VSY56" s="129"/>
      <c r="VSZ56" s="129"/>
      <c r="VTA56" s="129"/>
      <c r="VTB56" s="129"/>
      <c r="VTC56" s="129"/>
      <c r="VTD56" s="129"/>
      <c r="VTE56" s="129"/>
      <c r="VTF56" s="129"/>
      <c r="VTG56" s="129"/>
      <c r="VTH56" s="129"/>
      <c r="VTI56" s="129"/>
      <c r="VTJ56" s="129"/>
      <c r="VTK56" s="129"/>
      <c r="VTL56" s="129"/>
      <c r="VTM56" s="129"/>
      <c r="VTN56" s="129"/>
      <c r="VTO56" s="129"/>
      <c r="VTP56" s="129"/>
      <c r="VTQ56" s="129"/>
      <c r="VTR56" s="129"/>
      <c r="VTS56" s="129"/>
      <c r="VTT56" s="129"/>
      <c r="VTU56" s="129"/>
      <c r="VTV56" s="129"/>
      <c r="VTW56" s="129"/>
      <c r="VTX56" s="129"/>
      <c r="VTY56" s="129"/>
      <c r="VTZ56" s="129"/>
      <c r="VUA56" s="129"/>
      <c r="VUB56" s="129"/>
      <c r="VUC56" s="129"/>
      <c r="VUD56" s="129"/>
      <c r="VUE56" s="129"/>
      <c r="VUF56" s="129"/>
      <c r="VUG56" s="129"/>
      <c r="VUH56" s="129"/>
      <c r="VUI56" s="129"/>
      <c r="VUJ56" s="129"/>
      <c r="VUK56" s="129"/>
      <c r="VUL56" s="129"/>
      <c r="VUM56" s="129"/>
      <c r="VUN56" s="129"/>
      <c r="VUO56" s="129"/>
      <c r="VUP56" s="129"/>
      <c r="VUQ56" s="129"/>
      <c r="VUR56" s="129"/>
      <c r="VUS56" s="129"/>
      <c r="VUT56" s="129"/>
      <c r="VUU56" s="129"/>
      <c r="VUV56" s="129"/>
      <c r="VUW56" s="129"/>
      <c r="VUX56" s="129"/>
      <c r="VUY56" s="129"/>
      <c r="VUZ56" s="129"/>
      <c r="VVA56" s="129"/>
      <c r="VVB56" s="129"/>
      <c r="VVC56" s="129"/>
      <c r="VVD56" s="129"/>
      <c r="VVE56" s="129"/>
      <c r="VVF56" s="129"/>
      <c r="VVG56" s="129"/>
      <c r="VVH56" s="129"/>
      <c r="VVI56" s="129"/>
      <c r="VVJ56" s="129"/>
      <c r="VVK56" s="129"/>
      <c r="VVL56" s="129"/>
      <c r="VVM56" s="129"/>
      <c r="VVN56" s="129"/>
      <c r="VVO56" s="129"/>
      <c r="VVP56" s="129"/>
      <c r="VVQ56" s="129"/>
      <c r="VVR56" s="129"/>
      <c r="VVS56" s="129"/>
      <c r="VVT56" s="129"/>
      <c r="VVU56" s="129"/>
      <c r="VVV56" s="129"/>
      <c r="VVW56" s="129"/>
      <c r="VVX56" s="129"/>
      <c r="VVY56" s="129"/>
      <c r="VVZ56" s="129"/>
      <c r="VWA56" s="129"/>
      <c r="VWB56" s="129"/>
      <c r="VWC56" s="129"/>
      <c r="VWD56" s="129"/>
      <c r="VWE56" s="129"/>
      <c r="VWF56" s="129"/>
      <c r="VWG56" s="129"/>
      <c r="VWH56" s="129"/>
      <c r="VWI56" s="129"/>
      <c r="VWJ56" s="129"/>
      <c r="VWK56" s="129"/>
      <c r="VWL56" s="129"/>
      <c r="VWM56" s="129"/>
      <c r="VWN56" s="129"/>
      <c r="VWO56" s="129"/>
      <c r="VWP56" s="129"/>
      <c r="VWQ56" s="129"/>
      <c r="VWR56" s="129"/>
      <c r="VWS56" s="129"/>
      <c r="VWT56" s="129"/>
      <c r="VWU56" s="129"/>
      <c r="VWV56" s="129"/>
      <c r="VWW56" s="129"/>
      <c r="VWX56" s="129"/>
      <c r="VWY56" s="129"/>
      <c r="VWZ56" s="129"/>
      <c r="VXA56" s="129"/>
      <c r="VXB56" s="129"/>
      <c r="VXC56" s="129"/>
      <c r="VXD56" s="129"/>
      <c r="VXE56" s="129"/>
      <c r="VXF56" s="129"/>
      <c r="VXG56" s="129"/>
      <c r="VXH56" s="129"/>
      <c r="VXI56" s="129"/>
      <c r="VXJ56" s="129"/>
      <c r="VXK56" s="129"/>
      <c r="VXL56" s="129"/>
      <c r="VXM56" s="129"/>
      <c r="VXN56" s="129"/>
      <c r="VXO56" s="129"/>
      <c r="VXP56" s="129"/>
      <c r="VXQ56" s="129"/>
      <c r="VXR56" s="129"/>
      <c r="VXS56" s="129"/>
      <c r="VXT56" s="129"/>
      <c r="VXU56" s="129"/>
      <c r="VXV56" s="129"/>
      <c r="VXW56" s="129"/>
      <c r="VXX56" s="129"/>
      <c r="VXY56" s="129"/>
      <c r="VXZ56" s="129"/>
      <c r="VYA56" s="129"/>
      <c r="VYB56" s="129"/>
      <c r="VYC56" s="129"/>
      <c r="VYD56" s="129"/>
      <c r="VYE56" s="129"/>
      <c r="VYF56" s="129"/>
      <c r="VYG56" s="129"/>
      <c r="VYH56" s="129"/>
      <c r="VYI56" s="129"/>
      <c r="VYJ56" s="129"/>
      <c r="VYK56" s="129"/>
      <c r="VYL56" s="129"/>
      <c r="VYM56" s="129"/>
      <c r="VYN56" s="129"/>
      <c r="VYO56" s="129"/>
      <c r="VYP56" s="129"/>
      <c r="VYQ56" s="129"/>
      <c r="VYR56" s="129"/>
      <c r="VYS56" s="129"/>
      <c r="VYT56" s="129"/>
      <c r="VYU56" s="129"/>
      <c r="VYV56" s="129"/>
      <c r="VYW56" s="129"/>
      <c r="VYX56" s="129"/>
      <c r="VYY56" s="129"/>
      <c r="VYZ56" s="129"/>
      <c r="VZA56" s="129"/>
      <c r="VZB56" s="129"/>
      <c r="VZC56" s="129"/>
      <c r="VZD56" s="129"/>
      <c r="VZE56" s="129"/>
      <c r="VZF56" s="129"/>
      <c r="VZG56" s="129"/>
      <c r="VZH56" s="129"/>
      <c r="VZI56" s="129"/>
      <c r="VZJ56" s="129"/>
      <c r="VZK56" s="129"/>
      <c r="VZL56" s="129"/>
      <c r="VZM56" s="129"/>
      <c r="VZN56" s="129"/>
      <c r="VZO56" s="129"/>
      <c r="VZP56" s="129"/>
      <c r="VZQ56" s="129"/>
      <c r="VZR56" s="129"/>
      <c r="VZS56" s="129"/>
      <c r="VZT56" s="129"/>
      <c r="VZU56" s="129"/>
      <c r="VZV56" s="129"/>
      <c r="VZW56" s="129"/>
      <c r="VZX56" s="129"/>
      <c r="VZY56" s="129"/>
      <c r="VZZ56" s="129"/>
      <c r="WAA56" s="129"/>
      <c r="WAB56" s="129"/>
      <c r="WAC56" s="129"/>
      <c r="WAD56" s="129"/>
      <c r="WAE56" s="129"/>
      <c r="WAF56" s="129"/>
      <c r="WAG56" s="129"/>
      <c r="WAH56" s="129"/>
      <c r="WAI56" s="129"/>
      <c r="WAJ56" s="129"/>
      <c r="WAK56" s="129"/>
      <c r="WAL56" s="129"/>
      <c r="WAM56" s="129"/>
      <c r="WAN56" s="129"/>
      <c r="WAO56" s="129"/>
      <c r="WAP56" s="129"/>
      <c r="WAQ56" s="129"/>
      <c r="WAR56" s="129"/>
      <c r="WAS56" s="129"/>
      <c r="WAT56" s="129"/>
      <c r="WAU56" s="129"/>
      <c r="WAV56" s="129"/>
      <c r="WAW56" s="129"/>
      <c r="WAX56" s="129"/>
      <c r="WAY56" s="129"/>
      <c r="WAZ56" s="129"/>
      <c r="WBA56" s="129"/>
      <c r="WBB56" s="129"/>
      <c r="WBC56" s="129"/>
      <c r="WBD56" s="129"/>
      <c r="WBE56" s="129"/>
      <c r="WBF56" s="129"/>
      <c r="WBG56" s="129"/>
      <c r="WBH56" s="129"/>
      <c r="WBI56" s="129"/>
      <c r="WBJ56" s="129"/>
      <c r="WBK56" s="129"/>
      <c r="WBL56" s="129"/>
      <c r="WBM56" s="129"/>
      <c r="WBN56" s="129"/>
      <c r="WBO56" s="129"/>
      <c r="WBP56" s="129"/>
      <c r="WBQ56" s="129"/>
      <c r="WBR56" s="129"/>
      <c r="WBS56" s="129"/>
      <c r="WBT56" s="129"/>
      <c r="WBU56" s="129"/>
      <c r="WBV56" s="129"/>
      <c r="WBW56" s="129"/>
      <c r="WBX56" s="129"/>
      <c r="WBY56" s="129"/>
      <c r="WBZ56" s="129"/>
      <c r="WCA56" s="129"/>
      <c r="WCB56" s="129"/>
      <c r="WCC56" s="129"/>
      <c r="WCD56" s="129"/>
      <c r="WCE56" s="129"/>
      <c r="WCF56" s="129"/>
      <c r="WCG56" s="129"/>
      <c r="WCH56" s="129"/>
      <c r="WCI56" s="129"/>
      <c r="WCJ56" s="129"/>
      <c r="WCK56" s="129"/>
      <c r="WCL56" s="129"/>
      <c r="WCM56" s="129"/>
      <c r="WCN56" s="129"/>
      <c r="WCO56" s="129"/>
      <c r="WCP56" s="129"/>
      <c r="WCQ56" s="129"/>
      <c r="WCR56" s="129"/>
      <c r="WCS56" s="129"/>
      <c r="WCT56" s="129"/>
      <c r="WCU56" s="129"/>
      <c r="WCV56" s="129"/>
      <c r="WCW56" s="129"/>
      <c r="WCX56" s="129"/>
      <c r="WCY56" s="129"/>
      <c r="WCZ56" s="129"/>
      <c r="WDA56" s="129"/>
      <c r="WDB56" s="129"/>
      <c r="WDC56" s="129"/>
      <c r="WDD56" s="129"/>
      <c r="WDE56" s="129"/>
      <c r="WDF56" s="129"/>
      <c r="WDG56" s="129"/>
      <c r="WDH56" s="129"/>
      <c r="WDI56" s="129"/>
      <c r="WDJ56" s="129"/>
      <c r="WDK56" s="129"/>
      <c r="WDL56" s="129"/>
      <c r="WDM56" s="129"/>
      <c r="WDN56" s="129"/>
      <c r="WDO56" s="129"/>
      <c r="WDP56" s="129"/>
      <c r="WDQ56" s="129"/>
      <c r="WDR56" s="129"/>
      <c r="WDS56" s="129"/>
      <c r="WDT56" s="129"/>
      <c r="WDU56" s="129"/>
      <c r="WDV56" s="129"/>
      <c r="WDW56" s="129"/>
      <c r="WDX56" s="129"/>
      <c r="WDY56" s="129"/>
      <c r="WDZ56" s="129"/>
      <c r="WEA56" s="129"/>
      <c r="WEB56" s="129"/>
      <c r="WEC56" s="129"/>
      <c r="WED56" s="129"/>
      <c r="WEE56" s="129"/>
      <c r="WEF56" s="129"/>
      <c r="WEG56" s="129"/>
      <c r="WEH56" s="129"/>
      <c r="WEI56" s="129"/>
      <c r="WEJ56" s="129"/>
      <c r="WEK56" s="129"/>
      <c r="WEL56" s="129"/>
      <c r="WEM56" s="129"/>
      <c r="WEN56" s="129"/>
      <c r="WEO56" s="129"/>
      <c r="WEP56" s="129"/>
      <c r="WEQ56" s="129"/>
      <c r="WER56" s="129"/>
      <c r="WES56" s="129"/>
      <c r="WET56" s="129"/>
      <c r="WEU56" s="129"/>
      <c r="WEV56" s="129"/>
      <c r="WEW56" s="129"/>
      <c r="WEX56" s="129"/>
      <c r="WEY56" s="129"/>
      <c r="WEZ56" s="129"/>
      <c r="WFA56" s="129"/>
      <c r="WFB56" s="129"/>
      <c r="WFC56" s="129"/>
      <c r="WFD56" s="129"/>
      <c r="WFE56" s="129"/>
      <c r="WFF56" s="129"/>
      <c r="WFG56" s="129"/>
      <c r="WFH56" s="129"/>
      <c r="WFI56" s="129"/>
      <c r="WFJ56" s="129"/>
      <c r="WFK56" s="129"/>
      <c r="WFL56" s="129"/>
      <c r="WFM56" s="129"/>
      <c r="WFN56" s="129"/>
      <c r="WFO56" s="129"/>
      <c r="WFP56" s="129"/>
      <c r="WFQ56" s="129"/>
      <c r="WFR56" s="129"/>
      <c r="WFS56" s="129"/>
      <c r="WFT56" s="129"/>
      <c r="WFU56" s="129"/>
      <c r="WFV56" s="129"/>
      <c r="WFW56" s="129"/>
      <c r="WFX56" s="129"/>
      <c r="WFY56" s="129"/>
      <c r="WFZ56" s="129"/>
      <c r="WGA56" s="129"/>
      <c r="WGB56" s="129"/>
      <c r="WGC56" s="129"/>
      <c r="WGD56" s="129"/>
      <c r="WGE56" s="129"/>
      <c r="WGF56" s="129"/>
      <c r="WGG56" s="129"/>
      <c r="WGH56" s="129"/>
      <c r="WGI56" s="129"/>
      <c r="WGJ56" s="129"/>
      <c r="WGK56" s="129"/>
      <c r="WGL56" s="129"/>
      <c r="WGM56" s="129"/>
      <c r="WGN56" s="129"/>
      <c r="WGO56" s="129"/>
      <c r="WGP56" s="129"/>
      <c r="WGQ56" s="129"/>
      <c r="WGR56" s="129"/>
      <c r="WGS56" s="129"/>
      <c r="WGT56" s="129"/>
      <c r="WGU56" s="129"/>
      <c r="WGV56" s="129"/>
      <c r="WGW56" s="129"/>
      <c r="WGX56" s="129"/>
      <c r="WGY56" s="129"/>
      <c r="WGZ56" s="129"/>
      <c r="WHA56" s="129"/>
      <c r="WHB56" s="129"/>
      <c r="WHC56" s="129"/>
      <c r="WHD56" s="129"/>
      <c r="WHE56" s="129"/>
      <c r="WHF56" s="129"/>
      <c r="WHG56" s="129"/>
      <c r="WHH56" s="129"/>
      <c r="WHI56" s="129"/>
      <c r="WHJ56" s="129"/>
      <c r="WHK56" s="129"/>
      <c r="WHL56" s="129"/>
      <c r="WHM56" s="129"/>
      <c r="WHN56" s="129"/>
      <c r="WHO56" s="129"/>
      <c r="WHP56" s="129"/>
      <c r="WHQ56" s="129"/>
      <c r="WHR56" s="129"/>
      <c r="WHS56" s="129"/>
      <c r="WHT56" s="129"/>
      <c r="WHU56" s="129"/>
      <c r="WHV56" s="129"/>
      <c r="WHW56" s="129"/>
      <c r="WHX56" s="129"/>
      <c r="WHY56" s="129"/>
      <c r="WHZ56" s="129"/>
      <c r="WIA56" s="129"/>
      <c r="WIB56" s="129"/>
      <c r="WIC56" s="129"/>
      <c r="WID56" s="129"/>
      <c r="WIE56" s="129"/>
      <c r="WIF56" s="129"/>
      <c r="WIG56" s="129"/>
      <c r="WIH56" s="129"/>
      <c r="WII56" s="129"/>
      <c r="WIJ56" s="129"/>
      <c r="WIK56" s="129"/>
      <c r="WIL56" s="129"/>
      <c r="WIM56" s="129"/>
      <c r="WIN56" s="129"/>
      <c r="WIO56" s="129"/>
      <c r="WIP56" s="129"/>
      <c r="WIQ56" s="129"/>
      <c r="WIR56" s="129"/>
      <c r="WIS56" s="129"/>
      <c r="WIT56" s="129"/>
      <c r="WIU56" s="129"/>
      <c r="WIV56" s="129"/>
      <c r="WIW56" s="129"/>
      <c r="WIX56" s="129"/>
      <c r="WIY56" s="129"/>
      <c r="WIZ56" s="129"/>
      <c r="WJA56" s="129"/>
      <c r="WJB56" s="129"/>
      <c r="WJC56" s="129"/>
      <c r="WJD56" s="129"/>
      <c r="WJE56" s="129"/>
      <c r="WJF56" s="129"/>
      <c r="WJG56" s="129"/>
      <c r="WJH56" s="129"/>
      <c r="WJI56" s="129"/>
      <c r="WJJ56" s="129"/>
      <c r="WJK56" s="129"/>
      <c r="WJL56" s="129"/>
      <c r="WJM56" s="129"/>
      <c r="WJN56" s="129"/>
      <c r="WJO56" s="129"/>
      <c r="WJP56" s="129"/>
      <c r="WJQ56" s="129"/>
      <c r="WJR56" s="129"/>
      <c r="WJS56" s="129"/>
      <c r="WJT56" s="129"/>
      <c r="WJU56" s="129"/>
      <c r="WJV56" s="129"/>
      <c r="WJW56" s="129"/>
      <c r="WJX56" s="129"/>
      <c r="WJY56" s="129"/>
      <c r="WJZ56" s="129"/>
      <c r="WKA56" s="129"/>
      <c r="WKB56" s="129"/>
      <c r="WKC56" s="129"/>
      <c r="WKD56" s="129"/>
      <c r="WKE56" s="129"/>
      <c r="WKF56" s="129"/>
      <c r="WKG56" s="129"/>
      <c r="WKH56" s="129"/>
      <c r="WKI56" s="129"/>
      <c r="WKJ56" s="129"/>
      <c r="WKK56" s="129"/>
      <c r="WKL56" s="129"/>
      <c r="WKM56" s="129"/>
      <c r="WKN56" s="129"/>
      <c r="WKO56" s="129"/>
      <c r="WKP56" s="129"/>
      <c r="WKQ56" s="129"/>
      <c r="WKR56" s="129"/>
      <c r="WKS56" s="129"/>
      <c r="WKT56" s="129"/>
      <c r="WKU56" s="129"/>
      <c r="WKV56" s="129"/>
      <c r="WKW56" s="129"/>
      <c r="WKX56" s="129"/>
      <c r="WKY56" s="129"/>
      <c r="WKZ56" s="129"/>
      <c r="WLA56" s="129"/>
      <c r="WLB56" s="129"/>
      <c r="WLC56" s="129"/>
      <c r="WLD56" s="129"/>
      <c r="WLE56" s="129"/>
      <c r="WLF56" s="129"/>
      <c r="WLG56" s="129"/>
      <c r="WLH56" s="129"/>
      <c r="WLI56" s="129"/>
      <c r="WLJ56" s="129"/>
      <c r="WLK56" s="129"/>
      <c r="WLL56" s="129"/>
      <c r="WLM56" s="129"/>
      <c r="WLN56" s="129"/>
      <c r="WLO56" s="129"/>
      <c r="WLP56" s="129"/>
      <c r="WLQ56" s="129"/>
      <c r="WLR56" s="129"/>
      <c r="WLS56" s="129"/>
      <c r="WLT56" s="129"/>
      <c r="WLU56" s="129"/>
      <c r="WLV56" s="129"/>
      <c r="WLW56" s="129"/>
      <c r="WLX56" s="129"/>
      <c r="WLY56" s="129"/>
      <c r="WLZ56" s="129"/>
      <c r="WMA56" s="129"/>
      <c r="WMB56" s="129"/>
      <c r="WMC56" s="129"/>
      <c r="WMD56" s="129"/>
      <c r="WME56" s="129"/>
      <c r="WMF56" s="129"/>
      <c r="WMG56" s="129"/>
      <c r="WMH56" s="129"/>
      <c r="WMI56" s="129"/>
      <c r="WMJ56" s="129"/>
      <c r="WMK56" s="129"/>
      <c r="WML56" s="129"/>
      <c r="WMM56" s="129"/>
      <c r="WMN56" s="129"/>
      <c r="WMO56" s="129"/>
      <c r="WMP56" s="129"/>
      <c r="WMQ56" s="129"/>
      <c r="WMR56" s="129"/>
      <c r="WMS56" s="129"/>
      <c r="WMT56" s="129"/>
      <c r="WMU56" s="129"/>
      <c r="WMV56" s="129"/>
      <c r="WMW56" s="129"/>
      <c r="WMX56" s="129"/>
      <c r="WMY56" s="129"/>
      <c r="WMZ56" s="129"/>
      <c r="WNA56" s="129"/>
      <c r="WNB56" s="129"/>
      <c r="WNC56" s="129"/>
      <c r="WND56" s="129"/>
      <c r="WNE56" s="129"/>
      <c r="WNF56" s="129"/>
      <c r="WNG56" s="129"/>
      <c r="WNH56" s="129"/>
      <c r="WNI56" s="129"/>
      <c r="WNJ56" s="129"/>
      <c r="WNK56" s="129"/>
      <c r="WNL56" s="129"/>
      <c r="WNM56" s="129"/>
      <c r="WNN56" s="129"/>
      <c r="WNO56" s="129"/>
      <c r="WNP56" s="129"/>
      <c r="WNQ56" s="129"/>
      <c r="WNR56" s="129"/>
      <c r="WNS56" s="129"/>
      <c r="WNT56" s="129"/>
      <c r="WNU56" s="129"/>
      <c r="WNV56" s="129"/>
      <c r="WNW56" s="129"/>
      <c r="WNX56" s="129"/>
      <c r="WNY56" s="129"/>
      <c r="WNZ56" s="129"/>
      <c r="WOA56" s="129"/>
      <c r="WOB56" s="129"/>
      <c r="WOC56" s="129"/>
      <c r="WOD56" s="129"/>
      <c r="WOE56" s="129"/>
      <c r="WOF56" s="129"/>
      <c r="WOG56" s="129"/>
      <c r="WOH56" s="129"/>
      <c r="WOI56" s="129"/>
      <c r="WOJ56" s="129"/>
      <c r="WOK56" s="129"/>
      <c r="WOL56" s="129"/>
      <c r="WOM56" s="129"/>
      <c r="WON56" s="129"/>
      <c r="WOO56" s="129"/>
      <c r="WOP56" s="129"/>
      <c r="WOQ56" s="129"/>
      <c r="WOR56" s="129"/>
      <c r="WOS56" s="129"/>
      <c r="WOT56" s="129"/>
      <c r="WOU56" s="129"/>
      <c r="WOV56" s="129"/>
      <c r="WOW56" s="129"/>
      <c r="WOX56" s="129"/>
      <c r="WOY56" s="129"/>
      <c r="WOZ56" s="129"/>
      <c r="WPA56" s="129"/>
      <c r="WPB56" s="129"/>
      <c r="WPC56" s="129"/>
      <c r="WPD56" s="129"/>
      <c r="WPE56" s="129"/>
      <c r="WPF56" s="129"/>
      <c r="WPG56" s="129"/>
      <c r="WPH56" s="129"/>
      <c r="WPI56" s="129"/>
      <c r="WPJ56" s="129"/>
      <c r="WPK56" s="129"/>
      <c r="WPL56" s="129"/>
      <c r="WPM56" s="129"/>
      <c r="WPN56" s="129"/>
      <c r="WPO56" s="129"/>
      <c r="WPP56" s="129"/>
      <c r="WPQ56" s="129"/>
      <c r="WPR56" s="129"/>
      <c r="WPS56" s="129"/>
      <c r="WPT56" s="129"/>
      <c r="WPU56" s="129"/>
      <c r="WPV56" s="129"/>
      <c r="WPW56" s="129"/>
      <c r="WPX56" s="129"/>
      <c r="WPY56" s="129"/>
      <c r="WPZ56" s="129"/>
      <c r="WQA56" s="129"/>
      <c r="WQB56" s="129"/>
      <c r="WQC56" s="129"/>
      <c r="WQD56" s="129"/>
      <c r="WQE56" s="129"/>
      <c r="WQF56" s="129"/>
      <c r="WQG56" s="129"/>
      <c r="WQH56" s="129"/>
      <c r="WQI56" s="129"/>
      <c r="WQJ56" s="129"/>
      <c r="WQK56" s="129"/>
      <c r="WQL56" s="129"/>
      <c r="WQM56" s="129"/>
      <c r="WQN56" s="129"/>
      <c r="WQO56" s="129"/>
      <c r="WQP56" s="129"/>
      <c r="WQQ56" s="129"/>
      <c r="WQR56" s="129"/>
      <c r="WQS56" s="129"/>
      <c r="WQT56" s="129"/>
      <c r="WQU56" s="129"/>
      <c r="WQV56" s="129"/>
      <c r="WQW56" s="129"/>
      <c r="WQX56" s="129"/>
      <c r="WQY56" s="129"/>
      <c r="WQZ56" s="129"/>
      <c r="WRA56" s="129"/>
      <c r="WRB56" s="129"/>
      <c r="WRC56" s="129"/>
      <c r="WRD56" s="129"/>
      <c r="WRE56" s="129"/>
      <c r="WRF56" s="129"/>
      <c r="WRG56" s="129"/>
      <c r="WRH56" s="129"/>
      <c r="WRI56" s="129"/>
      <c r="WRJ56" s="129"/>
      <c r="WRK56" s="129"/>
      <c r="WRL56" s="129"/>
      <c r="WRM56" s="129"/>
      <c r="WRN56" s="129"/>
      <c r="WRO56" s="129"/>
      <c r="WRP56" s="129"/>
      <c r="WRQ56" s="129"/>
      <c r="WRR56" s="129"/>
      <c r="WRS56" s="129"/>
      <c r="WRT56" s="129"/>
      <c r="WRU56" s="129"/>
      <c r="WRV56" s="129"/>
      <c r="WRW56" s="129"/>
      <c r="WRX56" s="129"/>
      <c r="WRY56" s="129"/>
      <c r="WRZ56" s="129"/>
      <c r="WSA56" s="129"/>
      <c r="WSB56" s="129"/>
      <c r="WSC56" s="129"/>
      <c r="WSD56" s="129"/>
      <c r="WSE56" s="129"/>
      <c r="WSF56" s="129"/>
      <c r="WSG56" s="129"/>
      <c r="WSH56" s="129"/>
      <c r="WSI56" s="129"/>
      <c r="WSJ56" s="129"/>
      <c r="WSK56" s="129"/>
      <c r="WSL56" s="129"/>
      <c r="WSM56" s="129"/>
      <c r="WSN56" s="129"/>
      <c r="WSO56" s="129"/>
      <c r="WSP56" s="129"/>
      <c r="WSQ56" s="129"/>
      <c r="WSR56" s="129"/>
      <c r="WSS56" s="129"/>
      <c r="WST56" s="129"/>
      <c r="WSU56" s="129"/>
      <c r="WSV56" s="129"/>
      <c r="WSW56" s="129"/>
      <c r="WSX56" s="129"/>
      <c r="WSY56" s="129"/>
      <c r="WSZ56" s="129"/>
      <c r="WTA56" s="129"/>
      <c r="WTB56" s="129"/>
      <c r="WTC56" s="129"/>
      <c r="WTD56" s="129"/>
      <c r="WTE56" s="129"/>
      <c r="WTF56" s="129"/>
      <c r="WTG56" s="129"/>
      <c r="WTH56" s="129"/>
      <c r="WTI56" s="129"/>
      <c r="WTJ56" s="129"/>
      <c r="WTK56" s="129"/>
      <c r="WTL56" s="129"/>
      <c r="WTM56" s="129"/>
      <c r="WTN56" s="129"/>
      <c r="WTO56" s="129"/>
      <c r="WTP56" s="129"/>
      <c r="WTQ56" s="129"/>
      <c r="WTR56" s="129"/>
      <c r="WTS56" s="129"/>
      <c r="WTT56" s="129"/>
      <c r="WTU56" s="129"/>
      <c r="WTV56" s="129"/>
      <c r="WTW56" s="129"/>
      <c r="WTX56" s="129"/>
      <c r="WTY56" s="129"/>
      <c r="WTZ56" s="129"/>
      <c r="WUA56" s="129"/>
      <c r="WUB56" s="129"/>
      <c r="WUC56" s="129"/>
      <c r="WUD56" s="129"/>
      <c r="WUE56" s="129"/>
      <c r="WUF56" s="129"/>
      <c r="WUG56" s="129"/>
      <c r="WUH56" s="129"/>
      <c r="WUI56" s="129"/>
      <c r="WUJ56" s="129"/>
      <c r="WUK56" s="129"/>
      <c r="WUL56" s="129"/>
      <c r="WUM56" s="129"/>
      <c r="WUN56" s="129"/>
      <c r="WUO56" s="129"/>
      <c r="WUP56" s="129"/>
      <c r="WUQ56" s="129"/>
      <c r="WUR56" s="129"/>
      <c r="WUS56" s="129"/>
      <c r="WUT56" s="129"/>
      <c r="WUU56" s="129"/>
      <c r="WUV56" s="129"/>
      <c r="WUW56" s="129"/>
      <c r="WUX56" s="129"/>
      <c r="WUY56" s="129"/>
      <c r="WUZ56" s="129"/>
      <c r="WVA56" s="129"/>
      <c r="WVB56" s="129"/>
      <c r="WVC56" s="129"/>
      <c r="WVD56" s="129"/>
      <c r="WVE56" s="129"/>
      <c r="WVF56" s="129"/>
      <c r="WVG56" s="129"/>
      <c r="WVH56" s="129"/>
      <c r="WVI56" s="129"/>
      <c r="WVJ56" s="129"/>
      <c r="WVK56" s="129"/>
      <c r="WVL56" s="129"/>
      <c r="WVM56" s="129"/>
      <c r="WVN56" s="129"/>
      <c r="WVO56" s="129"/>
      <c r="WVP56" s="129"/>
      <c r="WVQ56" s="129"/>
      <c r="WVR56" s="129"/>
      <c r="WVS56" s="129"/>
      <c r="WVT56" s="129"/>
      <c r="WVU56" s="129"/>
      <c r="WVV56" s="129"/>
      <c r="WVW56" s="129"/>
      <c r="WVX56" s="129"/>
      <c r="WVY56" s="129"/>
      <c r="WVZ56" s="129"/>
      <c r="WWA56" s="129"/>
      <c r="WWB56" s="129"/>
      <c r="WWC56" s="129"/>
      <c r="WWD56" s="129"/>
      <c r="WWE56" s="129"/>
      <c r="WWF56" s="129"/>
      <c r="WWG56" s="129"/>
      <c r="WWH56" s="129"/>
      <c r="WWI56" s="129"/>
      <c r="WWJ56" s="129"/>
      <c r="WWK56" s="129"/>
      <c r="WWL56" s="129"/>
      <c r="WWM56" s="129"/>
      <c r="WWN56" s="129"/>
      <c r="WWO56" s="129"/>
      <c r="WWP56" s="129"/>
      <c r="WWQ56" s="129"/>
      <c r="WWR56" s="129"/>
      <c r="WWS56" s="129"/>
      <c r="WWT56" s="129"/>
      <c r="WWU56" s="129"/>
      <c r="WWV56" s="129"/>
      <c r="WWW56" s="129"/>
      <c r="WWX56" s="129"/>
      <c r="WWY56" s="129"/>
      <c r="WWZ56" s="129"/>
      <c r="WXA56" s="129"/>
      <c r="WXB56" s="129"/>
      <c r="WXC56" s="129"/>
      <c r="WXD56" s="129"/>
      <c r="WXE56" s="129"/>
      <c r="WXF56" s="129"/>
      <c r="WXG56" s="129"/>
      <c r="WXH56" s="129"/>
      <c r="WXI56" s="129"/>
      <c r="WXJ56" s="129"/>
      <c r="WXK56" s="129"/>
      <c r="WXL56" s="129"/>
      <c r="WXM56" s="129"/>
    </row>
    <row r="57" spans="1:16185" ht="15.75" x14ac:dyDescent="0.25">
      <c r="A57" s="373" t="s">
        <v>36</v>
      </c>
      <c r="B57" s="374"/>
      <c r="C57" s="375"/>
      <c r="D57" s="609"/>
      <c r="E57" s="618"/>
      <c r="F57" s="72"/>
      <c r="G57" s="619"/>
      <c r="H57" s="236"/>
      <c r="I57" s="236"/>
      <c r="J57" s="593"/>
      <c r="K57" s="593"/>
      <c r="L57" s="593"/>
      <c r="M57" s="593"/>
      <c r="N57" s="593"/>
      <c r="O57" s="593"/>
      <c r="P57" s="593"/>
      <c r="Q57" s="593"/>
      <c r="R57" s="593"/>
    </row>
    <row r="58" spans="1:16185" ht="15.75" x14ac:dyDescent="0.25">
      <c r="A58" s="600" t="s">
        <v>17751</v>
      </c>
      <c r="B58" s="617" t="s">
        <v>17763</v>
      </c>
      <c r="C58" s="602" t="s">
        <v>12039</v>
      </c>
      <c r="D58" s="428">
        <v>490.45</v>
      </c>
      <c r="E58" s="77"/>
      <c r="F58" s="621"/>
      <c r="G58" s="576" t="s">
        <v>17838</v>
      </c>
      <c r="H58" s="236"/>
      <c r="I58" s="236"/>
      <c r="J58" s="593"/>
      <c r="K58" s="593"/>
      <c r="L58" s="593"/>
      <c r="M58" s="593"/>
      <c r="N58" s="593"/>
      <c r="O58" s="593"/>
      <c r="P58" s="593"/>
      <c r="Q58" s="593"/>
      <c r="R58" s="593"/>
    </row>
    <row r="59" spans="1:16185" ht="15.75" x14ac:dyDescent="0.25">
      <c r="A59" s="600" t="s">
        <v>17750</v>
      </c>
      <c r="B59" s="617" t="s">
        <v>17763</v>
      </c>
      <c r="C59" s="602" t="s">
        <v>17826</v>
      </c>
      <c r="D59" s="428">
        <v>834.47</v>
      </c>
      <c r="E59" s="77"/>
      <c r="F59" s="621"/>
      <c r="G59" s="576" t="s">
        <v>17838</v>
      </c>
      <c r="H59" s="236"/>
      <c r="I59" s="236"/>
      <c r="J59" s="593"/>
      <c r="K59" s="593"/>
      <c r="L59" s="593"/>
      <c r="M59" s="593"/>
      <c r="N59" s="593"/>
      <c r="O59" s="593"/>
      <c r="P59" s="593"/>
      <c r="Q59" s="593"/>
      <c r="R59" s="593"/>
    </row>
    <row r="60" spans="1:16185" ht="15.75" x14ac:dyDescent="0.25">
      <c r="A60" s="600" t="s">
        <v>17749</v>
      </c>
      <c r="B60" s="617" t="s">
        <v>17763</v>
      </c>
      <c r="C60" s="602" t="s">
        <v>17827</v>
      </c>
      <c r="D60" s="428">
        <v>1099.7</v>
      </c>
      <c r="E60" s="77"/>
      <c r="F60" s="621"/>
      <c r="G60" s="576" t="s">
        <v>17840</v>
      </c>
      <c r="H60" s="236"/>
      <c r="I60" s="236"/>
      <c r="J60" s="593"/>
      <c r="K60" s="593"/>
      <c r="L60" s="593"/>
      <c r="M60" s="593"/>
      <c r="N60" s="593"/>
      <c r="O60" s="593"/>
      <c r="P60" s="593"/>
      <c r="Q60" s="593"/>
      <c r="R60" s="593"/>
    </row>
    <row r="61" spans="1:16185" ht="15.75" x14ac:dyDescent="0.25">
      <c r="A61" s="600" t="s">
        <v>17750</v>
      </c>
      <c r="B61" s="617" t="s">
        <v>17763</v>
      </c>
      <c r="C61" s="602" t="s">
        <v>17828</v>
      </c>
      <c r="D61" s="428">
        <v>2495.75</v>
      </c>
      <c r="E61" s="77"/>
      <c r="F61" s="621"/>
      <c r="G61" s="576" t="s">
        <v>17838</v>
      </c>
      <c r="H61" s="236"/>
      <c r="I61" s="236"/>
      <c r="J61" s="593"/>
      <c r="K61" s="593"/>
      <c r="L61" s="593"/>
      <c r="M61" s="593"/>
      <c r="N61" s="593"/>
      <c r="O61" s="593"/>
      <c r="P61" s="593"/>
      <c r="Q61" s="593"/>
      <c r="R61" s="593"/>
    </row>
    <row r="62" spans="1:16185" ht="15.75" x14ac:dyDescent="0.25">
      <c r="A62" s="600" t="s">
        <v>17750</v>
      </c>
      <c r="B62" s="617" t="s">
        <v>17763</v>
      </c>
      <c r="C62" s="602" t="s">
        <v>17829</v>
      </c>
      <c r="D62" s="428">
        <v>2952.65</v>
      </c>
      <c r="E62" s="77"/>
      <c r="F62" s="621"/>
      <c r="G62" s="576" t="s">
        <v>17838</v>
      </c>
      <c r="H62" s="236"/>
      <c r="I62" s="236"/>
      <c r="J62" s="593"/>
      <c r="K62" s="593"/>
      <c r="L62" s="593"/>
      <c r="M62" s="593"/>
      <c r="N62" s="593"/>
      <c r="O62" s="593"/>
      <c r="P62" s="593"/>
      <c r="Q62" s="593"/>
      <c r="R62" s="593"/>
    </row>
    <row r="63" spans="1:16185" ht="15.75" x14ac:dyDescent="0.25">
      <c r="A63" s="600" t="s">
        <v>17750</v>
      </c>
      <c r="B63" s="617" t="s">
        <v>17763</v>
      </c>
      <c r="C63" s="602" t="s">
        <v>17830</v>
      </c>
      <c r="D63" s="428">
        <v>3284.05</v>
      </c>
      <c r="E63" s="77"/>
      <c r="F63" s="621"/>
      <c r="G63" s="576" t="s">
        <v>17838</v>
      </c>
      <c r="H63" s="236"/>
      <c r="I63" s="236"/>
      <c r="J63" s="593"/>
      <c r="K63" s="593"/>
      <c r="L63" s="593"/>
      <c r="M63" s="593"/>
      <c r="N63" s="593"/>
      <c r="O63" s="593"/>
      <c r="P63" s="593"/>
      <c r="Q63" s="593"/>
      <c r="R63" s="593"/>
    </row>
    <row r="64" spans="1:16185" ht="15.75" x14ac:dyDescent="0.25">
      <c r="A64" s="600" t="s">
        <v>17750</v>
      </c>
      <c r="B64" s="617" t="s">
        <v>17763</v>
      </c>
      <c r="C64" s="602" t="s">
        <v>17831</v>
      </c>
      <c r="D64" s="428">
        <v>3771.09</v>
      </c>
      <c r="E64" s="77"/>
      <c r="F64" s="621"/>
      <c r="G64" s="576" t="s">
        <v>17838</v>
      </c>
      <c r="H64" s="236"/>
      <c r="I64" s="236"/>
      <c r="J64" s="593"/>
      <c r="K64" s="593"/>
      <c r="L64" s="593"/>
      <c r="M64" s="593"/>
      <c r="N64" s="593"/>
      <c r="O64" s="593"/>
      <c r="P64" s="593"/>
      <c r="Q64" s="593"/>
      <c r="R64" s="593"/>
    </row>
    <row r="65" spans="1:51" ht="15.75" x14ac:dyDescent="0.25">
      <c r="A65" s="600" t="s">
        <v>17750</v>
      </c>
      <c r="B65" s="617" t="s">
        <v>17763</v>
      </c>
      <c r="C65" s="602" t="s">
        <v>17832</v>
      </c>
      <c r="D65" s="428">
        <v>11206.15</v>
      </c>
      <c r="E65" s="77"/>
      <c r="F65" s="621"/>
      <c r="G65" s="576" t="s">
        <v>17838</v>
      </c>
      <c r="H65" s="236"/>
      <c r="I65" s="236"/>
      <c r="J65" s="593"/>
      <c r="K65" s="593"/>
      <c r="L65" s="593"/>
      <c r="M65" s="593"/>
      <c r="N65" s="593"/>
      <c r="O65" s="593"/>
      <c r="P65" s="593"/>
      <c r="Q65" s="593"/>
      <c r="R65" s="593"/>
    </row>
    <row r="66" spans="1:51" ht="15.75" x14ac:dyDescent="0.25">
      <c r="A66" s="600" t="s">
        <v>17820</v>
      </c>
      <c r="B66" s="617" t="s">
        <v>17763</v>
      </c>
      <c r="C66" s="602" t="s">
        <v>17833</v>
      </c>
      <c r="D66" s="428">
        <v>41716.239999999998</v>
      </c>
      <c r="E66" s="77"/>
      <c r="F66" s="621"/>
      <c r="G66" s="576" t="s">
        <v>17838</v>
      </c>
      <c r="H66" s="236"/>
      <c r="I66" s="236"/>
      <c r="J66" s="593"/>
      <c r="K66" s="593"/>
      <c r="L66" s="593"/>
      <c r="M66" s="593"/>
      <c r="N66" s="593"/>
      <c r="O66" s="593"/>
      <c r="P66" s="593"/>
      <c r="Q66" s="593"/>
      <c r="R66" s="593"/>
    </row>
    <row r="67" spans="1:51" ht="15.75" x14ac:dyDescent="0.25">
      <c r="A67" s="600" t="s">
        <v>17744</v>
      </c>
      <c r="B67" s="617" t="s">
        <v>17825</v>
      </c>
      <c r="C67" s="602" t="s">
        <v>17839</v>
      </c>
      <c r="D67" s="428">
        <v>43606.78</v>
      </c>
      <c r="E67" s="77"/>
      <c r="F67" s="621"/>
      <c r="G67" s="576" t="s">
        <v>17840</v>
      </c>
      <c r="H67" s="236"/>
      <c r="I67" s="236"/>
      <c r="J67" s="593"/>
      <c r="K67" s="593"/>
      <c r="L67" s="593"/>
      <c r="M67" s="593"/>
      <c r="N67" s="593"/>
      <c r="O67" s="593"/>
      <c r="P67" s="593"/>
      <c r="Q67" s="593"/>
      <c r="R67" s="593"/>
    </row>
    <row r="68" spans="1:51" ht="15.75" x14ac:dyDescent="0.25">
      <c r="A68" s="600" t="s">
        <v>17821</v>
      </c>
      <c r="B68" s="617" t="s">
        <v>17763</v>
      </c>
      <c r="C68" s="602" t="s">
        <v>17834</v>
      </c>
      <c r="D68" s="428">
        <v>43923.66</v>
      </c>
      <c r="E68" s="77"/>
      <c r="F68" s="621"/>
      <c r="G68" s="576" t="s">
        <v>17838</v>
      </c>
      <c r="H68" s="236"/>
      <c r="I68" s="236"/>
      <c r="J68" s="593"/>
      <c r="K68" s="593"/>
      <c r="L68" s="593"/>
      <c r="M68" s="593"/>
      <c r="N68" s="593"/>
      <c r="O68" s="593"/>
      <c r="P68" s="593"/>
      <c r="Q68" s="593"/>
      <c r="R68" s="593"/>
    </row>
    <row r="69" spans="1:51" ht="15.75" x14ac:dyDescent="0.25">
      <c r="A69" s="600" t="s">
        <v>17822</v>
      </c>
      <c r="B69" s="617" t="s">
        <v>17763</v>
      </c>
      <c r="C69" s="602" t="s">
        <v>17835</v>
      </c>
      <c r="D69" s="428">
        <v>44742.22</v>
      </c>
      <c r="E69" s="77"/>
      <c r="F69" s="621"/>
      <c r="G69" s="576" t="s">
        <v>17838</v>
      </c>
      <c r="H69" s="236"/>
      <c r="I69" s="236"/>
      <c r="J69" s="593"/>
      <c r="K69" s="593"/>
      <c r="L69" s="593"/>
      <c r="M69" s="593"/>
      <c r="N69" s="593"/>
      <c r="O69" s="593"/>
      <c r="P69" s="593"/>
      <c r="Q69" s="593"/>
      <c r="R69" s="593"/>
    </row>
    <row r="70" spans="1:51" ht="15.75" x14ac:dyDescent="0.25">
      <c r="A70" s="600" t="s">
        <v>17823</v>
      </c>
      <c r="B70" s="617" t="s">
        <v>17763</v>
      </c>
      <c r="C70" s="602" t="s">
        <v>17836</v>
      </c>
      <c r="D70" s="428">
        <v>48056.959999999999</v>
      </c>
      <c r="E70" s="77"/>
      <c r="F70" s="621"/>
      <c r="G70" s="576" t="s">
        <v>17838</v>
      </c>
      <c r="H70" s="236"/>
      <c r="I70" s="236"/>
      <c r="J70" s="593"/>
      <c r="K70" s="593"/>
      <c r="L70" s="593"/>
      <c r="M70" s="593"/>
      <c r="N70" s="593"/>
      <c r="O70" s="593"/>
      <c r="P70" s="593"/>
      <c r="Q70" s="593"/>
      <c r="R70" s="593"/>
    </row>
    <row r="71" spans="1:51" ht="15.75" x14ac:dyDescent="0.25">
      <c r="A71" s="600" t="s">
        <v>17824</v>
      </c>
      <c r="B71" s="617" t="s">
        <v>17763</v>
      </c>
      <c r="C71" s="602" t="s">
        <v>17837</v>
      </c>
      <c r="D71" s="428">
        <v>1470476</v>
      </c>
      <c r="E71" s="77"/>
      <c r="F71" s="621"/>
      <c r="G71" s="576" t="s">
        <v>17838</v>
      </c>
      <c r="H71" s="236"/>
      <c r="I71" s="236"/>
      <c r="J71" s="593"/>
      <c r="K71" s="593"/>
      <c r="L71" s="593"/>
      <c r="M71" s="593"/>
      <c r="N71" s="593"/>
      <c r="O71" s="593"/>
      <c r="P71" s="593"/>
      <c r="Q71" s="593"/>
      <c r="R71" s="593"/>
    </row>
    <row r="72" spans="1:51" ht="15.75" x14ac:dyDescent="0.25">
      <c r="A72" s="600" t="s">
        <v>17824</v>
      </c>
      <c r="B72" s="617" t="s">
        <v>17763</v>
      </c>
      <c r="C72" s="602" t="s">
        <v>17741</v>
      </c>
      <c r="D72" s="428">
        <v>2053256</v>
      </c>
      <c r="E72" s="77"/>
      <c r="F72" s="621"/>
      <c r="G72" s="576" t="s">
        <v>17838</v>
      </c>
      <c r="H72" s="236"/>
      <c r="I72" s="236"/>
      <c r="J72" s="593"/>
      <c r="K72" s="593"/>
      <c r="L72" s="593"/>
      <c r="M72" s="593"/>
      <c r="N72" s="593"/>
      <c r="O72" s="593"/>
      <c r="P72" s="593"/>
      <c r="Q72" s="593"/>
      <c r="R72" s="593"/>
    </row>
    <row r="73" spans="1:51" ht="15.75" x14ac:dyDescent="0.25">
      <c r="A73" s="600"/>
      <c r="B73" s="617"/>
      <c r="C73" s="602"/>
      <c r="D73" s="428"/>
      <c r="E73" s="77"/>
      <c r="F73" s="26"/>
      <c r="G73" s="620"/>
      <c r="H73" s="236"/>
      <c r="I73" s="236"/>
      <c r="J73" s="593"/>
      <c r="K73" s="593"/>
      <c r="L73" s="593"/>
      <c r="M73" s="593"/>
      <c r="N73" s="593"/>
      <c r="O73" s="593"/>
      <c r="P73" s="593"/>
      <c r="Q73" s="593"/>
      <c r="R73" s="593"/>
    </row>
    <row r="74" spans="1:51" s="413" customFormat="1" ht="15.75" x14ac:dyDescent="0.25">
      <c r="A74" s="600"/>
      <c r="B74" s="602"/>
      <c r="C74" s="602"/>
      <c r="D74" s="428"/>
      <c r="E74" s="78">
        <f>-SUM(D57:D74)</f>
        <v>-3771912.17</v>
      </c>
      <c r="F74" s="578"/>
      <c r="G74" s="576"/>
      <c r="H74" s="236"/>
      <c r="I74" s="236"/>
      <c r="J74" s="593"/>
      <c r="K74" s="593"/>
      <c r="L74" s="593"/>
      <c r="M74" s="593"/>
      <c r="N74" s="593"/>
      <c r="O74" s="593"/>
      <c r="P74" s="593"/>
      <c r="Q74" s="593"/>
      <c r="R74" s="593"/>
      <c r="S74" s="592"/>
      <c r="T74" s="592"/>
      <c r="U74" s="592"/>
      <c r="V74" s="592"/>
      <c r="W74" s="592"/>
      <c r="X74" s="592"/>
      <c r="Y74" s="592"/>
      <c r="Z74" s="592"/>
      <c r="AA74" s="592"/>
      <c r="AB74" s="592"/>
      <c r="AC74" s="592"/>
      <c r="AD74" s="592"/>
      <c r="AE74" s="592"/>
      <c r="AF74" s="592"/>
      <c r="AG74" s="592"/>
      <c r="AH74" s="592"/>
      <c r="AI74" s="592"/>
      <c r="AJ74" s="592"/>
      <c r="AK74" s="592"/>
      <c r="AL74" s="592"/>
      <c r="AM74" s="592"/>
      <c r="AN74" s="592"/>
      <c r="AO74" s="592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</row>
    <row r="75" spans="1:51" s="413" customFormat="1" ht="15.75" x14ac:dyDescent="0.25">
      <c r="A75" s="356"/>
      <c r="B75" s="573"/>
      <c r="C75" s="405"/>
      <c r="D75" s="428"/>
      <c r="E75" s="78"/>
      <c r="F75" s="578"/>
      <c r="G75" s="576"/>
      <c r="H75" s="236"/>
      <c r="I75" s="236"/>
      <c r="J75" s="593"/>
      <c r="K75" s="593"/>
      <c r="L75" s="593"/>
      <c r="M75" s="593"/>
      <c r="N75" s="593"/>
      <c r="O75" s="593"/>
      <c r="P75" s="593"/>
      <c r="Q75" s="593"/>
      <c r="R75" s="593"/>
      <c r="S75" s="592"/>
      <c r="T75" s="592"/>
      <c r="U75" s="592"/>
      <c r="V75" s="592"/>
      <c r="W75" s="592"/>
      <c r="X75" s="592"/>
      <c r="Y75" s="592"/>
      <c r="Z75" s="592"/>
      <c r="AA75" s="592"/>
      <c r="AB75" s="592"/>
      <c r="AC75" s="592"/>
      <c r="AD75" s="592"/>
      <c r="AE75" s="592"/>
      <c r="AF75" s="592"/>
      <c r="AG75" s="592"/>
      <c r="AH75" s="592"/>
      <c r="AI75" s="592"/>
      <c r="AJ75" s="592"/>
      <c r="AK75" s="592"/>
      <c r="AL75" s="592"/>
      <c r="AM75" s="592"/>
      <c r="AN75" s="592"/>
      <c r="AO75" s="592"/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</row>
    <row r="76" spans="1:51" ht="15.75" x14ac:dyDescent="0.25">
      <c r="A76" s="135" t="s">
        <v>42</v>
      </c>
      <c r="B76" s="603"/>
      <c r="C76" s="362"/>
      <c r="D76" s="428"/>
      <c r="E76" s="27"/>
      <c r="F76" s="79"/>
      <c r="G76" s="576"/>
      <c r="H76" s="236"/>
      <c r="I76" s="236"/>
      <c r="J76" s="593"/>
      <c r="K76" s="593"/>
      <c r="L76" s="593"/>
      <c r="M76" s="593"/>
      <c r="N76" s="593"/>
      <c r="O76" s="593"/>
      <c r="P76" s="593"/>
      <c r="Q76" s="593"/>
      <c r="R76" s="593"/>
    </row>
    <row r="77" spans="1:51" ht="15.75" x14ac:dyDescent="0.25">
      <c r="A77" s="135"/>
      <c r="B77" s="604"/>
      <c r="C77" s="362"/>
      <c r="D77" s="428"/>
      <c r="E77" s="607"/>
      <c r="F77" s="79"/>
      <c r="G77" s="576"/>
      <c r="H77" s="236"/>
      <c r="I77" s="236"/>
      <c r="J77" s="593"/>
      <c r="K77" s="593"/>
      <c r="L77" s="593"/>
      <c r="M77" s="593"/>
      <c r="N77" s="593"/>
      <c r="O77" s="593"/>
      <c r="P77" s="593"/>
      <c r="Q77" s="593"/>
      <c r="R77" s="593"/>
    </row>
    <row r="78" spans="1:51" s="413" customFormat="1" ht="15.75" x14ac:dyDescent="0.25">
      <c r="A78" s="356"/>
      <c r="B78" s="573"/>
      <c r="C78" s="405"/>
      <c r="D78" s="428"/>
      <c r="E78" s="78">
        <f>-SUM(D76:D78)</f>
        <v>0</v>
      </c>
      <c r="F78" s="450"/>
      <c r="G78" s="576"/>
      <c r="H78" s="236"/>
      <c r="I78" s="236"/>
      <c r="J78" s="593"/>
      <c r="K78" s="593"/>
      <c r="L78" s="593"/>
      <c r="M78" s="593"/>
      <c r="N78" s="593"/>
      <c r="O78" s="593"/>
      <c r="P78" s="593"/>
      <c r="Q78" s="593"/>
      <c r="R78" s="593"/>
      <c r="S78" s="592"/>
      <c r="T78" s="592"/>
      <c r="U78" s="592"/>
      <c r="V78" s="592"/>
      <c r="W78" s="592"/>
      <c r="X78" s="592"/>
      <c r="Y78" s="592"/>
      <c r="Z78" s="592"/>
      <c r="AA78" s="592"/>
      <c r="AB78" s="592"/>
      <c r="AC78" s="592"/>
      <c r="AD78" s="592"/>
      <c r="AE78" s="592"/>
      <c r="AF78" s="592"/>
      <c r="AG78" s="592"/>
      <c r="AH78" s="592"/>
      <c r="AI78" s="592"/>
      <c r="AJ78" s="592"/>
      <c r="AK78" s="592"/>
      <c r="AL78" s="592"/>
      <c r="AM78" s="592"/>
      <c r="AN78" s="592"/>
      <c r="AO78" s="592"/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</row>
    <row r="79" spans="1:51" ht="15.75" x14ac:dyDescent="0.25">
      <c r="A79" s="109"/>
      <c r="B79" s="90"/>
      <c r="C79" s="363"/>
      <c r="D79" s="428"/>
      <c r="E79" s="228"/>
      <c r="F79" s="85"/>
      <c r="G79" s="576"/>
    </row>
    <row r="80" spans="1:51" ht="15.75" x14ac:dyDescent="0.25">
      <c r="A80" s="109"/>
      <c r="B80" s="90"/>
      <c r="C80" s="363"/>
      <c r="D80" s="428"/>
      <c r="E80" s="228"/>
      <c r="F80" s="85"/>
      <c r="G80" s="576"/>
    </row>
    <row r="81" spans="1:51" ht="15.75" x14ac:dyDescent="0.25">
      <c r="A81" s="109"/>
      <c r="B81" s="90"/>
      <c r="C81" s="363"/>
      <c r="D81" s="547"/>
      <c r="E81" s="87"/>
      <c r="F81" s="85"/>
      <c r="G81" s="576"/>
    </row>
    <row r="82" spans="1:51" s="303" customFormat="1" ht="16.5" thickBot="1" x14ac:dyDescent="0.3">
      <c r="A82" s="304" t="s">
        <v>17743</v>
      </c>
      <c r="B82" s="305"/>
      <c r="C82" s="364"/>
      <c r="D82" s="548"/>
      <c r="E82" s="306">
        <f>SUM(E7:E81)</f>
        <v>-2216481.1500000004</v>
      </c>
      <c r="F82" s="306">
        <f>SUM(F7:F81)</f>
        <v>-2216483.46</v>
      </c>
      <c r="G82" s="577"/>
      <c r="J82" s="592"/>
      <c r="K82" s="592"/>
      <c r="L82" s="592"/>
      <c r="M82" s="592"/>
      <c r="N82" s="592"/>
      <c r="O82" s="592"/>
      <c r="P82" s="592"/>
      <c r="Q82" s="592"/>
      <c r="R82" s="592"/>
      <c r="S82" s="592"/>
      <c r="T82" s="592"/>
      <c r="U82" s="592"/>
      <c r="V82" s="592"/>
      <c r="W82" s="592"/>
      <c r="X82" s="592"/>
      <c r="Y82" s="592"/>
      <c r="Z82" s="592"/>
      <c r="AA82" s="592"/>
      <c r="AB82" s="592"/>
      <c r="AC82" s="592"/>
      <c r="AD82" s="592"/>
      <c r="AE82" s="592"/>
      <c r="AF82" s="592"/>
      <c r="AG82" s="592"/>
      <c r="AH82" s="592"/>
      <c r="AI82" s="592"/>
      <c r="AJ82" s="592"/>
      <c r="AK82" s="592"/>
      <c r="AL82" s="592"/>
      <c r="AM82" s="592"/>
      <c r="AN82" s="592"/>
      <c r="AO82" s="592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</row>
    <row r="83" spans="1:51" ht="15.75" thickTop="1" x14ac:dyDescent="0.2">
      <c r="A83" s="92"/>
      <c r="B83" s="93"/>
      <c r="C83" s="365"/>
      <c r="D83" s="549"/>
      <c r="E83" s="112"/>
      <c r="F83" s="104"/>
      <c r="G83" s="579"/>
    </row>
    <row r="84" spans="1:51" s="41" customFormat="1" x14ac:dyDescent="0.2">
      <c r="A84" s="674" t="s">
        <v>4</v>
      </c>
      <c r="B84" s="675"/>
      <c r="C84" s="675"/>
      <c r="D84" s="676"/>
      <c r="E84" s="606">
        <f>E82-F82</f>
        <v>2.3099999995902181</v>
      </c>
      <c r="F84" s="79"/>
      <c r="G84" s="580"/>
      <c r="J84" s="595"/>
      <c r="K84" s="595"/>
      <c r="L84" s="595"/>
      <c r="M84" s="595"/>
      <c r="N84" s="595"/>
      <c r="O84" s="595"/>
      <c r="P84" s="595"/>
      <c r="Q84" s="595"/>
      <c r="R84" s="595"/>
      <c r="S84" s="595"/>
      <c r="T84" s="592"/>
      <c r="U84" s="595"/>
      <c r="V84" s="595"/>
      <c r="W84" s="595"/>
      <c r="X84" s="595"/>
      <c r="Y84" s="595"/>
      <c r="Z84" s="595"/>
      <c r="AA84" s="595"/>
      <c r="AB84" s="595"/>
      <c r="AC84" s="595"/>
      <c r="AD84" s="595"/>
      <c r="AE84" s="595"/>
      <c r="AF84" s="595"/>
      <c r="AG84" s="595"/>
      <c r="AH84" s="595"/>
      <c r="AI84" s="595"/>
      <c r="AJ84" s="595"/>
      <c r="AK84" s="595"/>
      <c r="AL84" s="595"/>
      <c r="AM84" s="595"/>
      <c r="AN84" s="595"/>
      <c r="AO84" s="595"/>
      <c r="AP84" s="595"/>
      <c r="AQ84" s="595"/>
      <c r="AR84" s="595"/>
      <c r="AS84" s="595"/>
      <c r="AT84" s="595"/>
      <c r="AU84" s="595"/>
      <c r="AV84" s="595"/>
      <c r="AW84" s="595"/>
      <c r="AX84" s="595"/>
      <c r="AY84" s="595"/>
    </row>
    <row r="85" spans="1:51" s="41" customFormat="1" x14ac:dyDescent="0.2">
      <c r="A85" s="95"/>
      <c r="B85" s="96"/>
      <c r="C85" s="366"/>
      <c r="D85" s="188"/>
      <c r="E85" s="97"/>
      <c r="F85" s="114"/>
      <c r="G85" s="580"/>
      <c r="J85" s="595"/>
      <c r="K85" s="595"/>
      <c r="L85" s="595"/>
      <c r="M85" s="595"/>
      <c r="N85" s="595"/>
      <c r="O85" s="595"/>
      <c r="P85" s="595"/>
      <c r="Q85" s="595"/>
      <c r="R85" s="595"/>
      <c r="S85" s="595"/>
      <c r="T85" s="592"/>
      <c r="U85" s="595"/>
      <c r="V85" s="595"/>
      <c r="W85" s="595"/>
      <c r="X85" s="595"/>
      <c r="Y85" s="595"/>
      <c r="Z85" s="595"/>
      <c r="AA85" s="595"/>
      <c r="AB85" s="595"/>
      <c r="AC85" s="595"/>
      <c r="AD85" s="595"/>
      <c r="AE85" s="595"/>
      <c r="AF85" s="595"/>
      <c r="AG85" s="595"/>
      <c r="AH85" s="595"/>
      <c r="AI85" s="595"/>
      <c r="AJ85" s="595"/>
      <c r="AK85" s="595"/>
      <c r="AL85" s="595"/>
      <c r="AM85" s="595"/>
      <c r="AN85" s="595"/>
      <c r="AO85" s="595"/>
      <c r="AP85" s="595"/>
      <c r="AQ85" s="595"/>
      <c r="AR85" s="595"/>
      <c r="AS85" s="595"/>
      <c r="AT85" s="595"/>
      <c r="AU85" s="595"/>
      <c r="AV85" s="595"/>
      <c r="AW85" s="595"/>
      <c r="AX85" s="595"/>
      <c r="AY85" s="595"/>
    </row>
    <row r="86" spans="1:51" s="41" customFormat="1" x14ac:dyDescent="0.2">
      <c r="A86" s="95"/>
      <c r="B86" s="96"/>
      <c r="C86" s="366"/>
      <c r="D86" s="188"/>
      <c r="E86" s="97"/>
      <c r="F86" s="114"/>
      <c r="G86" s="580"/>
      <c r="J86" s="595"/>
      <c r="K86" s="595"/>
      <c r="L86" s="595"/>
      <c r="M86" s="595"/>
      <c r="N86" s="595"/>
      <c r="O86" s="595"/>
      <c r="P86" s="595"/>
      <c r="Q86" s="595"/>
      <c r="R86" s="595"/>
      <c r="S86" s="595"/>
      <c r="T86" s="592"/>
      <c r="U86" s="595"/>
      <c r="V86" s="595"/>
      <c r="W86" s="595"/>
      <c r="X86" s="595"/>
      <c r="Y86" s="595"/>
      <c r="Z86" s="595"/>
      <c r="AA86" s="595"/>
      <c r="AB86" s="595"/>
      <c r="AC86" s="595"/>
      <c r="AD86" s="595"/>
      <c r="AE86" s="595"/>
      <c r="AF86" s="595"/>
      <c r="AG86" s="595"/>
      <c r="AH86" s="595"/>
      <c r="AI86" s="595"/>
      <c r="AJ86" s="595"/>
      <c r="AK86" s="595"/>
      <c r="AL86" s="595"/>
      <c r="AM86" s="595"/>
      <c r="AN86" s="595"/>
      <c r="AO86" s="595"/>
      <c r="AP86" s="595"/>
      <c r="AQ86" s="595"/>
      <c r="AR86" s="595"/>
      <c r="AS86" s="595"/>
      <c r="AT86" s="595"/>
      <c r="AU86" s="595"/>
      <c r="AV86" s="595"/>
      <c r="AW86" s="595"/>
      <c r="AX86" s="595"/>
      <c r="AY86" s="595"/>
    </row>
    <row r="87" spans="1:51" s="41" customFormat="1" x14ac:dyDescent="0.2">
      <c r="A87" s="76"/>
      <c r="B87" s="98"/>
      <c r="C87" s="359"/>
      <c r="D87" s="66"/>
      <c r="E87" s="100"/>
      <c r="F87" s="101"/>
      <c r="G87" s="581"/>
      <c r="J87" s="595"/>
      <c r="K87" s="595"/>
      <c r="L87" s="595"/>
      <c r="M87" s="595"/>
      <c r="N87" s="595"/>
      <c r="O87" s="595"/>
      <c r="P87" s="595"/>
      <c r="Q87" s="595"/>
      <c r="R87" s="595"/>
      <c r="S87" s="595"/>
      <c r="T87" s="592"/>
      <c r="U87" s="595"/>
      <c r="V87" s="595"/>
      <c r="W87" s="595"/>
      <c r="X87" s="595"/>
      <c r="Y87" s="595"/>
      <c r="Z87" s="595"/>
      <c r="AA87" s="595"/>
      <c r="AB87" s="595"/>
      <c r="AC87" s="595"/>
      <c r="AD87" s="595"/>
      <c r="AE87" s="595"/>
      <c r="AF87" s="595"/>
      <c r="AG87" s="595"/>
      <c r="AH87" s="595"/>
      <c r="AI87" s="595"/>
      <c r="AJ87" s="595"/>
      <c r="AK87" s="595"/>
      <c r="AL87" s="595"/>
      <c r="AM87" s="595"/>
      <c r="AN87" s="595"/>
      <c r="AO87" s="595"/>
      <c r="AP87" s="595"/>
      <c r="AQ87" s="595"/>
      <c r="AR87" s="595"/>
      <c r="AS87" s="595"/>
      <c r="AT87" s="595"/>
      <c r="AU87" s="595"/>
      <c r="AV87" s="595"/>
      <c r="AW87" s="595"/>
      <c r="AX87" s="595"/>
      <c r="AY87" s="595"/>
    </row>
    <row r="88" spans="1:51" s="41" customFormat="1" x14ac:dyDescent="0.2">
      <c r="A88" s="76" t="s">
        <v>38</v>
      </c>
      <c r="B88" s="98"/>
      <c r="C88" s="359" t="s">
        <v>39</v>
      </c>
      <c r="D88" s="66"/>
      <c r="E88" s="100" t="s">
        <v>40</v>
      </c>
      <c r="F88" s="102"/>
      <c r="G88" s="582"/>
      <c r="J88" s="595"/>
      <c r="K88" s="595"/>
      <c r="L88" s="595"/>
      <c r="M88" s="595"/>
      <c r="N88" s="595"/>
      <c r="O88" s="595"/>
      <c r="P88" s="595"/>
      <c r="Q88" s="595"/>
      <c r="R88" s="595"/>
      <c r="S88" s="595"/>
      <c r="T88" s="592"/>
      <c r="U88" s="595"/>
      <c r="V88" s="595"/>
      <c r="W88" s="595"/>
      <c r="X88" s="595"/>
      <c r="Y88" s="595"/>
      <c r="Z88" s="595"/>
      <c r="AA88" s="595"/>
      <c r="AB88" s="595"/>
      <c r="AC88" s="595"/>
      <c r="AD88" s="595"/>
      <c r="AE88" s="595"/>
      <c r="AF88" s="595"/>
      <c r="AG88" s="595"/>
      <c r="AH88" s="595"/>
      <c r="AI88" s="595"/>
      <c r="AJ88" s="595"/>
      <c r="AK88" s="595"/>
      <c r="AL88" s="595"/>
      <c r="AM88" s="595"/>
      <c r="AN88" s="595"/>
      <c r="AO88" s="595"/>
      <c r="AP88" s="595"/>
      <c r="AQ88" s="595"/>
      <c r="AR88" s="595"/>
      <c r="AS88" s="595"/>
      <c r="AT88" s="595"/>
      <c r="AU88" s="595"/>
      <c r="AV88" s="595"/>
      <c r="AW88" s="595"/>
      <c r="AX88" s="595"/>
      <c r="AY88" s="595"/>
    </row>
    <row r="89" spans="1:51" ht="15.75" x14ac:dyDescent="0.25">
      <c r="A89" s="6"/>
      <c r="B89" s="98"/>
      <c r="C89" s="367"/>
      <c r="D89" s="550"/>
      <c r="E89" s="1"/>
      <c r="F89" s="32"/>
    </row>
    <row r="90" spans="1:51" ht="15.75" x14ac:dyDescent="0.25">
      <c r="A90" s="6"/>
      <c r="B90" s="98"/>
      <c r="C90" s="367"/>
      <c r="D90" s="550"/>
      <c r="E90" s="1"/>
      <c r="F90" s="32"/>
    </row>
    <row r="91" spans="1:51" ht="15.75" x14ac:dyDescent="0.25">
      <c r="A91" s="6"/>
      <c r="B91" s="98"/>
      <c r="C91" s="367"/>
      <c r="D91" s="550"/>
      <c r="E91" s="1"/>
      <c r="F91" s="32"/>
    </row>
    <row r="92" spans="1:51" ht="15.75" x14ac:dyDescent="0.25">
      <c r="A92" s="6"/>
      <c r="B92" s="98"/>
      <c r="C92" s="367"/>
      <c r="D92" s="550"/>
      <c r="E92" s="1"/>
      <c r="F92" s="32"/>
    </row>
    <row r="93" spans="1:51" ht="15.75" x14ac:dyDescent="0.25">
      <c r="A93" s="6"/>
      <c r="B93" s="98"/>
      <c r="D93" s="550"/>
      <c r="E93" s="1"/>
      <c r="F93" s="32"/>
    </row>
    <row r="94" spans="1:51" ht="15.75" x14ac:dyDescent="0.25">
      <c r="A94" s="6"/>
      <c r="B94" s="98"/>
      <c r="D94" s="550"/>
      <c r="E94" s="1"/>
      <c r="F94" s="32"/>
    </row>
    <row r="95" spans="1:51" ht="15.75" x14ac:dyDescent="0.25">
      <c r="A95" s="6"/>
      <c r="B95" s="98"/>
      <c r="D95" s="550"/>
      <c r="E95" s="1"/>
      <c r="F95" s="32"/>
    </row>
    <row r="96" spans="1:51" ht="15.75" x14ac:dyDescent="0.25">
      <c r="A96" s="6"/>
      <c r="B96" s="98"/>
      <c r="D96" s="550"/>
      <c r="E96" s="1"/>
      <c r="F96" s="32"/>
    </row>
    <row r="97" spans="1:6" ht="15.75" x14ac:dyDescent="0.25">
      <c r="A97" s="6"/>
      <c r="B97" s="98"/>
      <c r="D97" s="550"/>
      <c r="E97" s="1"/>
      <c r="F97" s="32"/>
    </row>
    <row r="98" spans="1:6" ht="15.75" x14ac:dyDescent="0.25">
      <c r="A98" s="6"/>
      <c r="B98" s="98"/>
      <c r="D98" s="550"/>
      <c r="E98" s="1"/>
      <c r="F98" s="32"/>
    </row>
    <row r="99" spans="1:6" ht="15.75" x14ac:dyDescent="0.25">
      <c r="A99" s="6"/>
      <c r="B99" s="98"/>
      <c r="D99" s="550"/>
      <c r="E99" s="1"/>
      <c r="F99" s="32"/>
    </row>
    <row r="100" spans="1:6" ht="15.75" x14ac:dyDescent="0.25">
      <c r="A100" s="6"/>
      <c r="B100" s="98"/>
      <c r="D100" s="550"/>
      <c r="E100" s="1"/>
      <c r="F100" s="32"/>
    </row>
    <row r="101" spans="1:6" ht="15.75" x14ac:dyDescent="0.25">
      <c r="A101" s="6"/>
      <c r="B101" s="367"/>
      <c r="D101" s="550"/>
      <c r="E101" s="1"/>
      <c r="F101" s="32"/>
    </row>
    <row r="102" spans="1:6" ht="15.75" x14ac:dyDescent="0.25">
      <c r="A102" s="6"/>
      <c r="B102" s="367"/>
      <c r="D102" s="550"/>
      <c r="E102" s="1"/>
      <c r="F102" s="32"/>
    </row>
    <row r="103" spans="1:6" ht="15.75" x14ac:dyDescent="0.25">
      <c r="A103" s="6"/>
      <c r="B103" s="367"/>
      <c r="D103" s="550"/>
      <c r="E103" s="1"/>
      <c r="F103" s="32"/>
    </row>
    <row r="104" spans="1:6" ht="15.75" x14ac:dyDescent="0.25">
      <c r="A104" s="6"/>
      <c r="B104" s="367"/>
      <c r="D104" s="550"/>
      <c r="E104" s="1"/>
      <c r="F104" s="32"/>
    </row>
    <row r="105" spans="1:6" ht="15.75" x14ac:dyDescent="0.25">
      <c r="A105" s="6"/>
      <c r="B105" s="367"/>
      <c r="D105" s="550"/>
      <c r="E105" s="1"/>
      <c r="F105" s="32"/>
    </row>
    <row r="106" spans="1:6" ht="15.75" x14ac:dyDescent="0.25">
      <c r="A106" s="6"/>
      <c r="B106" s="367"/>
      <c r="D106" s="550"/>
      <c r="E106" s="1"/>
      <c r="F106" s="32"/>
    </row>
    <row r="107" spans="1:6" ht="15.75" x14ac:dyDescent="0.25">
      <c r="A107" s="6"/>
      <c r="B107" s="367"/>
      <c r="D107" s="550"/>
      <c r="E107" s="1"/>
      <c r="F107" s="32"/>
    </row>
    <row r="108" spans="1:6" ht="15.75" x14ac:dyDescent="0.25">
      <c r="A108" s="6"/>
      <c r="B108" s="367"/>
      <c r="D108" s="550"/>
      <c r="E108" s="1"/>
      <c r="F108" s="32"/>
    </row>
    <row r="109" spans="1:6" ht="15.75" x14ac:dyDescent="0.25">
      <c r="A109" s="6"/>
      <c r="B109" s="367"/>
      <c r="D109" s="550"/>
      <c r="E109" s="1"/>
      <c r="F109" s="32"/>
    </row>
    <row r="110" spans="1:6" ht="15.75" x14ac:dyDescent="0.25">
      <c r="A110" s="6"/>
      <c r="B110" s="367"/>
      <c r="D110" s="550"/>
      <c r="E110" s="1"/>
      <c r="F110" s="32"/>
    </row>
    <row r="111" spans="1:6" ht="15.75" x14ac:dyDescent="0.25">
      <c r="A111" s="6"/>
      <c r="B111" s="367"/>
      <c r="D111" s="550"/>
      <c r="E111" s="1"/>
      <c r="F111" s="32"/>
    </row>
    <row r="112" spans="1:6" ht="15.75" x14ac:dyDescent="0.25">
      <c r="A112" s="6"/>
      <c r="B112" s="367"/>
      <c r="D112" s="550"/>
      <c r="E112" s="1"/>
      <c r="F112" s="32"/>
    </row>
    <row r="113" spans="1:6" ht="15.75" x14ac:dyDescent="0.25">
      <c r="A113" s="6"/>
      <c r="B113" s="367"/>
      <c r="D113" s="550"/>
      <c r="E113" s="1"/>
      <c r="F113" s="32"/>
    </row>
    <row r="114" spans="1:6" ht="15.75" x14ac:dyDescent="0.25">
      <c r="A114" s="6"/>
      <c r="B114" s="367"/>
      <c r="D114" s="550"/>
      <c r="E114" s="1"/>
      <c r="F114" s="32"/>
    </row>
    <row r="115" spans="1:6" ht="15.75" x14ac:dyDescent="0.25">
      <c r="A115" s="6"/>
      <c r="B115" s="367"/>
      <c r="D115" s="550"/>
      <c r="E115" s="1"/>
      <c r="F115" s="32"/>
    </row>
    <row r="116" spans="1:6" ht="15.75" x14ac:dyDescent="0.25">
      <c r="A116" s="6"/>
      <c r="B116" s="367"/>
      <c r="D116" s="550"/>
      <c r="E116" s="1"/>
      <c r="F116" s="32"/>
    </row>
    <row r="117" spans="1:6" ht="15.75" x14ac:dyDescent="0.25">
      <c r="A117" s="6"/>
      <c r="B117" s="367"/>
      <c r="D117" s="550"/>
      <c r="E117" s="1"/>
      <c r="F117" s="32"/>
    </row>
    <row r="118" spans="1:6" ht="15.75" x14ac:dyDescent="0.25">
      <c r="A118" s="6"/>
      <c r="B118" s="367"/>
      <c r="D118" s="550"/>
      <c r="E118" s="1"/>
      <c r="F118" s="32"/>
    </row>
    <row r="119" spans="1:6" ht="15.75" x14ac:dyDescent="0.25">
      <c r="A119" s="6"/>
      <c r="B119" s="367"/>
      <c r="D119" s="550"/>
      <c r="E119" s="1"/>
      <c r="F119" s="32"/>
    </row>
    <row r="120" spans="1:6" ht="15.75" x14ac:dyDescent="0.25">
      <c r="A120" s="6"/>
      <c r="B120" s="367"/>
      <c r="D120" s="550"/>
      <c r="E120" s="1"/>
      <c r="F120" s="32"/>
    </row>
    <row r="121" spans="1:6" ht="15.75" x14ac:dyDescent="0.25">
      <c r="A121" s="6"/>
      <c r="B121" s="367"/>
      <c r="D121" s="550"/>
      <c r="E121" s="1"/>
      <c r="F121" s="32"/>
    </row>
    <row r="122" spans="1:6" ht="15.75" x14ac:dyDescent="0.25">
      <c r="A122" s="6"/>
      <c r="B122" s="367"/>
      <c r="D122" s="550"/>
      <c r="E122" s="1"/>
      <c r="F122" s="32"/>
    </row>
    <row r="123" spans="1:6" ht="15.75" x14ac:dyDescent="0.25">
      <c r="A123" s="6"/>
      <c r="B123" s="367"/>
      <c r="D123" s="550"/>
      <c r="E123" s="1"/>
      <c r="F123" s="32"/>
    </row>
    <row r="124" spans="1:6" ht="15.75" x14ac:dyDescent="0.25">
      <c r="A124" s="6"/>
      <c r="B124" s="367"/>
      <c r="D124" s="550"/>
      <c r="E124" s="1"/>
      <c r="F124" s="32"/>
    </row>
    <row r="125" spans="1:6" ht="15.75" x14ac:dyDescent="0.25">
      <c r="A125" s="6"/>
      <c r="B125" s="367"/>
      <c r="D125" s="550"/>
      <c r="E125" s="1"/>
      <c r="F125" s="32"/>
    </row>
    <row r="126" spans="1:6" ht="15.75" x14ac:dyDescent="0.25">
      <c r="A126" s="6"/>
      <c r="B126" s="367"/>
      <c r="D126" s="550"/>
      <c r="E126" s="1"/>
      <c r="F126" s="32"/>
    </row>
    <row r="127" spans="1:6" ht="15.75" x14ac:dyDescent="0.25">
      <c r="A127" s="6"/>
      <c r="B127" s="367"/>
      <c r="D127" s="550"/>
      <c r="E127" s="1"/>
      <c r="F127" s="32"/>
    </row>
    <row r="128" spans="1:6" ht="15.75" x14ac:dyDescent="0.25">
      <c r="A128" s="6"/>
      <c r="B128" s="367"/>
      <c r="D128" s="550"/>
      <c r="E128" s="1"/>
      <c r="F128" s="32"/>
    </row>
    <row r="129" spans="1:6" ht="15.75" x14ac:dyDescent="0.25">
      <c r="A129" s="6"/>
      <c r="B129" s="367"/>
      <c r="D129" s="550"/>
      <c r="E129" s="1"/>
      <c r="F129" s="32"/>
    </row>
    <row r="130" spans="1:6" ht="15.75" x14ac:dyDescent="0.25">
      <c r="A130" s="6"/>
      <c r="B130" s="367"/>
      <c r="D130" s="550"/>
      <c r="E130" s="1"/>
      <c r="F130" s="32"/>
    </row>
    <row r="131" spans="1:6" ht="15.75" x14ac:dyDescent="0.25">
      <c r="A131" s="6"/>
      <c r="B131" s="367"/>
      <c r="D131" s="550"/>
      <c r="E131" s="1"/>
      <c r="F131" s="32"/>
    </row>
    <row r="132" spans="1:6" ht="15.75" x14ac:dyDescent="0.25">
      <c r="A132" s="6"/>
      <c r="B132" s="367"/>
      <c r="D132" s="550"/>
      <c r="E132" s="1"/>
      <c r="F132" s="32"/>
    </row>
    <row r="133" spans="1:6" ht="15.75" x14ac:dyDescent="0.25">
      <c r="A133" s="6"/>
      <c r="B133" s="367"/>
      <c r="D133" s="550"/>
      <c r="E133" s="1"/>
      <c r="F133" s="32"/>
    </row>
    <row r="134" spans="1:6" ht="15.75" x14ac:dyDescent="0.25">
      <c r="A134" s="6"/>
      <c r="B134" s="367"/>
      <c r="D134" s="550"/>
      <c r="E134" s="1"/>
      <c r="F134" s="32"/>
    </row>
    <row r="135" spans="1:6" ht="15.75" x14ac:dyDescent="0.25">
      <c r="A135" s="6"/>
      <c r="B135" s="367"/>
      <c r="D135" s="550"/>
      <c r="E135" s="1"/>
      <c r="F135" s="32"/>
    </row>
    <row r="136" spans="1:6" ht="15.75" x14ac:dyDescent="0.25">
      <c r="A136" s="6"/>
      <c r="B136" s="367"/>
      <c r="D136" s="550"/>
      <c r="E136" s="1"/>
      <c r="F136" s="32"/>
    </row>
    <row r="137" spans="1:6" ht="15.75" x14ac:dyDescent="0.25">
      <c r="A137" s="6"/>
      <c r="B137" s="367"/>
      <c r="D137" s="550"/>
      <c r="E137" s="1"/>
      <c r="F137" s="32"/>
    </row>
    <row r="138" spans="1:6" ht="15.75" x14ac:dyDescent="0.25">
      <c r="A138" s="6"/>
      <c r="B138" s="367"/>
      <c r="D138" s="550"/>
      <c r="E138" s="1"/>
      <c r="F138" s="32"/>
    </row>
    <row r="139" spans="1:6" ht="15.75" x14ac:dyDescent="0.25">
      <c r="A139" s="6"/>
      <c r="B139" s="367"/>
      <c r="D139" s="550"/>
      <c r="E139" s="1"/>
      <c r="F139" s="32"/>
    </row>
    <row r="140" spans="1:6" ht="15.75" x14ac:dyDescent="0.25">
      <c r="A140" s="6"/>
      <c r="B140" s="367"/>
      <c r="D140" s="550"/>
      <c r="E140" s="1"/>
      <c r="F140" s="32"/>
    </row>
    <row r="141" spans="1:6" ht="15.75" x14ac:dyDescent="0.25">
      <c r="A141" s="6"/>
      <c r="B141" s="367"/>
      <c r="D141" s="550"/>
      <c r="E141" s="1"/>
      <c r="F141" s="32"/>
    </row>
    <row r="142" spans="1:6" ht="15.75" x14ac:dyDescent="0.25">
      <c r="A142" s="6"/>
      <c r="B142" s="367"/>
      <c r="D142" s="550"/>
      <c r="E142" s="1"/>
      <c r="F142" s="32"/>
    </row>
    <row r="143" spans="1:6" ht="15.75" x14ac:dyDescent="0.25">
      <c r="A143" s="6"/>
      <c r="B143" s="367"/>
      <c r="D143" s="550"/>
      <c r="E143" s="1"/>
      <c r="F143" s="32"/>
    </row>
    <row r="144" spans="1:6" ht="15.75" x14ac:dyDescent="0.25">
      <c r="A144" s="6"/>
      <c r="B144" s="367"/>
      <c r="D144" s="550"/>
      <c r="E144" s="1"/>
      <c r="F144" s="32"/>
    </row>
    <row r="145" spans="1:6" ht="15.75" x14ac:dyDescent="0.25">
      <c r="A145" s="6"/>
      <c r="B145" s="367"/>
      <c r="D145" s="550"/>
      <c r="E145" s="1"/>
      <c r="F145" s="32"/>
    </row>
    <row r="146" spans="1:6" ht="15.75" x14ac:dyDescent="0.25">
      <c r="A146" s="6"/>
      <c r="B146" s="367"/>
      <c r="D146" s="550"/>
      <c r="E146" s="1"/>
      <c r="F146" s="32"/>
    </row>
    <row r="147" spans="1:6" ht="15.75" x14ac:dyDescent="0.25">
      <c r="A147" s="6"/>
      <c r="B147" s="367"/>
      <c r="D147" s="550"/>
      <c r="E147" s="1"/>
      <c r="F147" s="32"/>
    </row>
    <row r="148" spans="1:6" ht="15.75" x14ac:dyDescent="0.25">
      <c r="A148" s="6"/>
      <c r="B148" s="367"/>
      <c r="D148" s="550"/>
      <c r="E148" s="1"/>
      <c r="F148" s="32"/>
    </row>
  </sheetData>
  <mergeCells count="5">
    <mergeCell ref="A2:G2"/>
    <mergeCell ref="A3:G3"/>
    <mergeCell ref="A4:G4"/>
    <mergeCell ref="A7:B7"/>
    <mergeCell ref="A84:D84"/>
  </mergeCells>
  <conditionalFormatting sqref="B149:B1048576 B79:B88 B55:B57 B5:B8 B50:B51">
    <cfRule type="duplicateValues" dxfId="279" priority="2483"/>
  </conditionalFormatting>
  <conditionalFormatting sqref="B149:B1048576">
    <cfRule type="duplicateValues" dxfId="278" priority="2468"/>
  </conditionalFormatting>
  <conditionalFormatting sqref="B101:B148">
    <cfRule type="duplicateValues" dxfId="277" priority="2465"/>
  </conditionalFormatting>
  <conditionalFormatting sqref="B79:B88 B101:B1048576 B55:B57 B5:B8 B50:B51">
    <cfRule type="duplicateValues" dxfId="276" priority="2464"/>
  </conditionalFormatting>
  <conditionalFormatting sqref="B79:B88">
    <cfRule type="duplicateValues" dxfId="275" priority="2360"/>
  </conditionalFormatting>
  <conditionalFormatting sqref="B78">
    <cfRule type="duplicateValues" dxfId="274" priority="2327"/>
  </conditionalFormatting>
  <conditionalFormatting sqref="B78">
    <cfRule type="duplicateValues" dxfId="273" priority="2329"/>
  </conditionalFormatting>
  <conditionalFormatting sqref="B78">
    <cfRule type="duplicateValues" dxfId="272" priority="2337"/>
  </conditionalFormatting>
  <conditionalFormatting sqref="B89:B100">
    <cfRule type="duplicateValues" dxfId="271" priority="1934"/>
  </conditionalFormatting>
  <conditionalFormatting sqref="B89:B100">
    <cfRule type="duplicateValues" dxfId="270" priority="1933"/>
  </conditionalFormatting>
  <conditionalFormatting sqref="B89:B100">
    <cfRule type="duplicateValues" dxfId="269" priority="1932"/>
  </conditionalFormatting>
  <conditionalFormatting sqref="B89:B100">
    <cfRule type="duplicateValues" dxfId="268" priority="1931"/>
  </conditionalFormatting>
  <conditionalFormatting sqref="B78">
    <cfRule type="duplicateValues" dxfId="267" priority="48979"/>
    <cfRule type="duplicateValues" dxfId="266" priority="48980"/>
  </conditionalFormatting>
  <conditionalFormatting sqref="I149:I1048576 I76:I77 I79:I94 I1:I9 I48:I57">
    <cfRule type="duplicateValues" dxfId="265" priority="1899"/>
  </conditionalFormatting>
  <conditionalFormatting sqref="I95:I148">
    <cfRule type="duplicateValues" dxfId="264" priority="1897"/>
  </conditionalFormatting>
  <conditionalFormatting sqref="I78">
    <cfRule type="duplicateValues" dxfId="263" priority="1895"/>
  </conditionalFormatting>
  <conditionalFormatting sqref="I78">
    <cfRule type="duplicateValues" dxfId="262" priority="1896"/>
  </conditionalFormatting>
  <conditionalFormatting sqref="B78">
    <cfRule type="duplicateValues" dxfId="261" priority="48993"/>
  </conditionalFormatting>
  <conditionalFormatting sqref="B1:B3">
    <cfRule type="duplicateValues" dxfId="260" priority="1726"/>
  </conditionalFormatting>
  <conditionalFormatting sqref="B1:B3">
    <cfRule type="duplicateValues" dxfId="259" priority="1725"/>
  </conditionalFormatting>
  <conditionalFormatting sqref="D1:D3">
    <cfRule type="duplicateValues" dxfId="258" priority="1724"/>
  </conditionalFormatting>
  <conditionalFormatting sqref="B4">
    <cfRule type="duplicateValues" dxfId="257" priority="1723"/>
  </conditionalFormatting>
  <conditionalFormatting sqref="B4">
    <cfRule type="duplicateValues" dxfId="256" priority="1722"/>
  </conditionalFormatting>
  <conditionalFormatting sqref="B4">
    <cfRule type="duplicateValues" dxfId="255" priority="1721"/>
  </conditionalFormatting>
  <conditionalFormatting sqref="D4">
    <cfRule type="duplicateValues" dxfId="254" priority="1720"/>
  </conditionalFormatting>
  <conditionalFormatting sqref="B75">
    <cfRule type="duplicateValues" dxfId="253" priority="50977"/>
  </conditionalFormatting>
  <conditionalFormatting sqref="B75">
    <cfRule type="duplicateValues" dxfId="252" priority="50979"/>
    <cfRule type="duplicateValues" dxfId="251" priority="50980"/>
  </conditionalFormatting>
  <conditionalFormatting sqref="I74:I75">
    <cfRule type="duplicateValues" dxfId="250" priority="50983"/>
  </conditionalFormatting>
  <conditionalFormatting sqref="D76:D1048576 D50:D51 D1:D8">
    <cfRule type="duplicateValues" dxfId="249" priority="50985"/>
  </conditionalFormatting>
  <conditionalFormatting sqref="D55:D57">
    <cfRule type="duplicateValues" dxfId="248" priority="446"/>
  </conditionalFormatting>
  <conditionalFormatting sqref="B76">
    <cfRule type="duplicateValues" dxfId="247" priority="54910"/>
  </conditionalFormatting>
  <conditionalFormatting sqref="D75">
    <cfRule type="duplicateValues" dxfId="246" priority="321"/>
  </conditionalFormatting>
  <conditionalFormatting sqref="D52 D54">
    <cfRule type="duplicateValues" dxfId="245" priority="258"/>
  </conditionalFormatting>
  <conditionalFormatting sqref="B52 B54">
    <cfRule type="duplicateValues" dxfId="244" priority="257"/>
  </conditionalFormatting>
  <conditionalFormatting sqref="B52">
    <cfRule type="duplicateValues" dxfId="243" priority="256"/>
  </conditionalFormatting>
  <conditionalFormatting sqref="B52">
    <cfRule type="duplicateValues" dxfId="242" priority="255"/>
  </conditionalFormatting>
  <conditionalFormatting sqref="B77">
    <cfRule type="duplicateValues" dxfId="241" priority="55045"/>
  </conditionalFormatting>
  <conditionalFormatting sqref="B74">
    <cfRule type="duplicateValues" dxfId="240" priority="55106"/>
  </conditionalFormatting>
  <conditionalFormatting sqref="D53">
    <cfRule type="duplicateValues" dxfId="239" priority="243"/>
  </conditionalFormatting>
  <conditionalFormatting sqref="B53">
    <cfRule type="duplicateValues" dxfId="238" priority="244"/>
  </conditionalFormatting>
  <conditionalFormatting sqref="I51:I57">
    <cfRule type="duplicateValues" dxfId="237" priority="55497"/>
  </conditionalFormatting>
  <conditionalFormatting sqref="D49">
    <cfRule type="duplicateValues" dxfId="236" priority="56075"/>
  </conditionalFormatting>
  <conditionalFormatting sqref="D74">
    <cfRule type="duplicateValues" dxfId="235" priority="137"/>
  </conditionalFormatting>
  <conditionalFormatting sqref="D9">
    <cfRule type="duplicateValues" dxfId="234" priority="85"/>
  </conditionalFormatting>
  <conditionalFormatting sqref="B48:B49 B9">
    <cfRule type="duplicateValues" dxfId="233" priority="57013"/>
  </conditionalFormatting>
  <conditionalFormatting sqref="I10:I22 I47">
    <cfRule type="duplicateValues" dxfId="232" priority="31"/>
  </conditionalFormatting>
  <conditionalFormatting sqref="B10:B22 B47">
    <cfRule type="duplicateValues" dxfId="231" priority="32"/>
  </conditionalFormatting>
  <conditionalFormatting sqref="D73">
    <cfRule type="duplicateValues" dxfId="230" priority="30"/>
  </conditionalFormatting>
  <conditionalFormatting sqref="I73">
    <cfRule type="duplicateValues" dxfId="229" priority="57047"/>
  </conditionalFormatting>
  <conditionalFormatting sqref="B73">
    <cfRule type="duplicateValues" dxfId="228" priority="57049"/>
  </conditionalFormatting>
  <conditionalFormatting sqref="D10:D22 D47:D48">
    <cfRule type="duplicateValues" dxfId="227" priority="7"/>
  </conditionalFormatting>
  <conditionalFormatting sqref="I23:I34">
    <cfRule type="duplicateValues" dxfId="226" priority="5"/>
  </conditionalFormatting>
  <conditionalFormatting sqref="B23:B34">
    <cfRule type="duplicateValues" dxfId="225" priority="6"/>
  </conditionalFormatting>
  <conditionalFormatting sqref="D23:D34">
    <cfRule type="duplicateValues" dxfId="224" priority="4"/>
  </conditionalFormatting>
  <conditionalFormatting sqref="I35:I46">
    <cfRule type="duplicateValues" dxfId="223" priority="2"/>
  </conditionalFormatting>
  <conditionalFormatting sqref="B35:B46">
    <cfRule type="duplicateValues" dxfId="222" priority="3"/>
  </conditionalFormatting>
  <conditionalFormatting sqref="D35:D46">
    <cfRule type="duplicateValues" dxfId="221" priority="1"/>
  </conditionalFormatting>
  <conditionalFormatting sqref="D58:D72">
    <cfRule type="duplicateValues" dxfId="220" priority="57119"/>
  </conditionalFormatting>
  <conditionalFormatting sqref="I58:I72">
    <cfRule type="duplicateValues" dxfId="219" priority="57121"/>
  </conditionalFormatting>
  <conditionalFormatting sqref="B58:B72">
    <cfRule type="duplicateValues" dxfId="218" priority="57123"/>
  </conditionalFormatting>
  <pageMargins left="0.7" right="0.7" top="0.75" bottom="0.75" header="0.3" footer="0.3"/>
  <pageSetup paperSize="9" scale="1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0"/>
  <sheetViews>
    <sheetView topLeftCell="A13" workbookViewId="0">
      <selection activeCell="C14" sqref="C14"/>
    </sheetView>
  </sheetViews>
  <sheetFormatPr defaultRowHeight="15" x14ac:dyDescent="0.25"/>
  <cols>
    <col min="1" max="1" width="10.5703125" bestFit="1" customWidth="1"/>
    <col min="3" max="3" width="60.7109375" bestFit="1" customWidth="1"/>
    <col min="4" max="4" width="11.28515625" bestFit="1" customWidth="1"/>
  </cols>
  <sheetData>
    <row r="1" spans="1:4" x14ac:dyDescent="0.25">
      <c r="A1" s="584">
        <v>43746</v>
      </c>
      <c r="B1" s="585"/>
      <c r="C1" s="586" t="s">
        <v>17720</v>
      </c>
      <c r="D1" s="587">
        <v>287183</v>
      </c>
    </row>
    <row r="2" spans="1:4" x14ac:dyDescent="0.25">
      <c r="A2" s="584">
        <v>43746</v>
      </c>
      <c r="B2" s="585"/>
      <c r="C2" s="586" t="s">
        <v>17721</v>
      </c>
      <c r="D2" s="587">
        <v>400</v>
      </c>
    </row>
    <row r="3" spans="1:4" x14ac:dyDescent="0.25">
      <c r="A3" s="588">
        <v>43748</v>
      </c>
      <c r="B3" s="589"/>
      <c r="C3" s="590" t="s">
        <v>17723</v>
      </c>
      <c r="D3" s="591">
        <v>2275</v>
      </c>
    </row>
    <row r="4" spans="1:4" x14ac:dyDescent="0.25">
      <c r="A4" s="588">
        <v>43748</v>
      </c>
      <c r="B4" s="589"/>
      <c r="C4" s="590" t="s">
        <v>17723</v>
      </c>
      <c r="D4" s="591">
        <v>2950</v>
      </c>
    </row>
    <row r="5" spans="1:4" x14ac:dyDescent="0.25">
      <c r="A5" s="588">
        <v>43748</v>
      </c>
      <c r="B5" s="589"/>
      <c r="C5" s="590" t="s">
        <v>17723</v>
      </c>
      <c r="D5" s="591">
        <v>2494</v>
      </c>
    </row>
    <row r="6" spans="1:4" x14ac:dyDescent="0.25">
      <c r="A6" s="584">
        <v>43754</v>
      </c>
      <c r="B6" s="585"/>
      <c r="C6" s="586" t="s">
        <v>17725</v>
      </c>
      <c r="D6" s="587">
        <v>2120</v>
      </c>
    </row>
    <row r="7" spans="1:4" x14ac:dyDescent="0.25">
      <c r="A7" s="584">
        <v>43754</v>
      </c>
      <c r="B7" s="585"/>
      <c r="C7" s="586" t="s">
        <v>17725</v>
      </c>
      <c r="D7" s="587">
        <v>3057</v>
      </c>
    </row>
    <row r="8" spans="1:4" x14ac:dyDescent="0.25">
      <c r="A8" s="584">
        <v>43754</v>
      </c>
      <c r="B8" s="585"/>
      <c r="C8" s="586" t="s">
        <v>17725</v>
      </c>
      <c r="D8" s="587">
        <v>2585</v>
      </c>
    </row>
    <row r="9" spans="1:4" x14ac:dyDescent="0.25">
      <c r="A9" s="588">
        <v>43762</v>
      </c>
      <c r="B9" s="589"/>
      <c r="C9" s="590" t="s">
        <v>17729</v>
      </c>
      <c r="D9" s="591">
        <v>2194</v>
      </c>
    </row>
    <row r="10" spans="1:4" x14ac:dyDescent="0.25">
      <c r="A10" s="588">
        <v>43762</v>
      </c>
      <c r="B10" s="589"/>
      <c r="C10" s="590" t="s">
        <v>17729</v>
      </c>
      <c r="D10" s="591">
        <v>2722</v>
      </c>
    </row>
    <row r="11" spans="1:4" x14ac:dyDescent="0.25">
      <c r="A11" s="588">
        <v>43762</v>
      </c>
      <c r="B11" s="589"/>
      <c r="C11" s="590" t="s">
        <v>17729</v>
      </c>
      <c r="D11" s="591">
        <v>2522</v>
      </c>
    </row>
    <row r="12" spans="1:4" x14ac:dyDescent="0.25">
      <c r="A12" s="584">
        <v>43753</v>
      </c>
      <c r="B12" s="585"/>
      <c r="C12" s="586" t="s">
        <v>12033</v>
      </c>
      <c r="D12" s="587">
        <v>300</v>
      </c>
    </row>
    <row r="13" spans="1:4" x14ac:dyDescent="0.25">
      <c r="A13" s="584">
        <v>43740</v>
      </c>
      <c r="B13" s="585"/>
      <c r="C13" s="586" t="s">
        <v>17716</v>
      </c>
      <c r="D13" s="587">
        <v>60875.92</v>
      </c>
    </row>
    <row r="14" spans="1:4" x14ac:dyDescent="0.25">
      <c r="A14" s="584">
        <v>43740</v>
      </c>
      <c r="B14" s="585"/>
      <c r="C14" s="586" t="s">
        <v>17715</v>
      </c>
      <c r="D14" s="587">
        <v>57628.63</v>
      </c>
    </row>
    <row r="15" spans="1:4" x14ac:dyDescent="0.25">
      <c r="A15" s="584">
        <v>43741</v>
      </c>
      <c r="B15" s="585"/>
      <c r="C15" s="586" t="s">
        <v>17717</v>
      </c>
      <c r="D15" s="587">
        <v>55742.39</v>
      </c>
    </row>
    <row r="16" spans="1:4" x14ac:dyDescent="0.25">
      <c r="A16" s="584">
        <v>43741</v>
      </c>
      <c r="B16" s="585"/>
      <c r="C16" s="586" t="s">
        <v>17718</v>
      </c>
      <c r="D16" s="587">
        <v>57338.51</v>
      </c>
    </row>
    <row r="17" spans="1:4" x14ac:dyDescent="0.25">
      <c r="A17" s="584">
        <v>43748</v>
      </c>
      <c r="B17" s="585"/>
      <c r="C17" s="586" t="s">
        <v>17724</v>
      </c>
      <c r="D17" s="587">
        <v>58686.13</v>
      </c>
    </row>
    <row r="18" spans="1:4" x14ac:dyDescent="0.25">
      <c r="A18" s="584">
        <v>43760</v>
      </c>
      <c r="B18" s="585"/>
      <c r="C18" s="585" t="s">
        <v>17709</v>
      </c>
      <c r="D18" s="587">
        <v>90</v>
      </c>
    </row>
    <row r="19" spans="1:4" x14ac:dyDescent="0.25">
      <c r="A19" s="584">
        <v>43769</v>
      </c>
      <c r="B19" s="585"/>
      <c r="C19" s="585" t="s">
        <v>17710</v>
      </c>
      <c r="D19" s="587">
        <v>90</v>
      </c>
    </row>
    <row r="20" spans="1:4" x14ac:dyDescent="0.25">
      <c r="A20" s="584">
        <v>43759</v>
      </c>
      <c r="B20" s="585"/>
      <c r="C20" s="585" t="s">
        <v>17708</v>
      </c>
      <c r="D20" s="587">
        <v>90</v>
      </c>
    </row>
    <row r="21" spans="1:4" x14ac:dyDescent="0.25">
      <c r="A21" s="584">
        <v>43753</v>
      </c>
      <c r="B21" s="585"/>
      <c r="C21" s="585" t="s">
        <v>17707</v>
      </c>
      <c r="D21" s="587">
        <v>90</v>
      </c>
    </row>
    <row r="22" spans="1:4" x14ac:dyDescent="0.25">
      <c r="A22" s="584">
        <v>43746</v>
      </c>
      <c r="B22" s="585"/>
      <c r="C22" s="586" t="s">
        <v>17719</v>
      </c>
      <c r="D22" s="587">
        <v>500</v>
      </c>
    </row>
    <row r="23" spans="1:4" x14ac:dyDescent="0.25">
      <c r="A23" s="584">
        <v>43739</v>
      </c>
      <c r="B23" s="585"/>
      <c r="C23" s="585" t="s">
        <v>17711</v>
      </c>
      <c r="D23" s="587">
        <v>2725.43</v>
      </c>
    </row>
    <row r="24" spans="1:4" x14ac:dyDescent="0.25">
      <c r="A24" s="584">
        <v>43739</v>
      </c>
      <c r="B24" s="585"/>
      <c r="C24" s="585" t="s">
        <v>17712</v>
      </c>
      <c r="D24" s="587">
        <v>2687.61</v>
      </c>
    </row>
    <row r="25" spans="1:4" x14ac:dyDescent="0.25">
      <c r="A25" s="584">
        <v>43739</v>
      </c>
      <c r="B25" s="585"/>
      <c r="C25" s="585" t="s">
        <v>17713</v>
      </c>
      <c r="D25" s="587">
        <v>2668.96</v>
      </c>
    </row>
    <row r="26" spans="1:4" x14ac:dyDescent="0.25">
      <c r="A26" s="584">
        <v>43739</v>
      </c>
      <c r="B26" s="585"/>
      <c r="C26" s="585" t="s">
        <v>17714</v>
      </c>
      <c r="D26" s="587">
        <v>2574.13</v>
      </c>
    </row>
    <row r="27" spans="1:4" x14ac:dyDescent="0.25">
      <c r="A27" s="588">
        <v>43747</v>
      </c>
      <c r="B27" s="589"/>
      <c r="C27" s="589" t="s">
        <v>17722</v>
      </c>
      <c r="D27" s="591">
        <v>2814.05</v>
      </c>
    </row>
    <row r="28" spans="1:4" x14ac:dyDescent="0.25">
      <c r="A28" s="588">
        <v>43759</v>
      </c>
      <c r="B28" s="589"/>
      <c r="C28" s="589" t="s">
        <v>17726</v>
      </c>
      <c r="D28" s="591">
        <v>2830.19</v>
      </c>
    </row>
    <row r="29" spans="1:4" x14ac:dyDescent="0.25">
      <c r="A29" s="588">
        <v>43759</v>
      </c>
      <c r="B29" s="589"/>
      <c r="C29" s="589" t="s">
        <v>17727</v>
      </c>
      <c r="D29" s="591">
        <v>2453.7800000000002</v>
      </c>
    </row>
    <row r="30" spans="1:4" x14ac:dyDescent="0.25">
      <c r="A30" s="588">
        <v>43759</v>
      </c>
      <c r="B30" s="589"/>
      <c r="C30" s="589" t="s">
        <v>17728</v>
      </c>
      <c r="D30" s="591">
        <v>2263.79</v>
      </c>
    </row>
  </sheetData>
  <conditionalFormatting sqref="D2">
    <cfRule type="duplicateValues" dxfId="217" priority="10"/>
  </conditionalFormatting>
  <conditionalFormatting sqref="B2">
    <cfRule type="duplicateValues" dxfId="216" priority="11"/>
  </conditionalFormatting>
  <conditionalFormatting sqref="B2">
    <cfRule type="duplicateValues" dxfId="215" priority="12"/>
    <cfRule type="duplicateValues" dxfId="214" priority="13"/>
  </conditionalFormatting>
  <conditionalFormatting sqref="B2">
    <cfRule type="duplicateValues" dxfId="213" priority="14"/>
  </conditionalFormatting>
  <conditionalFormatting sqref="D2">
    <cfRule type="duplicateValues" dxfId="212" priority="15"/>
  </conditionalFormatting>
  <conditionalFormatting sqref="B2">
    <cfRule type="duplicateValues" dxfId="211" priority="16"/>
  </conditionalFormatting>
  <conditionalFormatting sqref="D1:D17 D22">
    <cfRule type="duplicateValues" dxfId="210" priority="9"/>
  </conditionalFormatting>
  <conditionalFormatting sqref="D1 D3:D17 D22">
    <cfRule type="duplicateValues" dxfId="209" priority="17"/>
  </conditionalFormatting>
  <conditionalFormatting sqref="B1 B3:B17 B22">
    <cfRule type="duplicateValues" dxfId="208" priority="18"/>
  </conditionalFormatting>
  <conditionalFormatting sqref="B1 B3:B17 B22">
    <cfRule type="duplicateValues" dxfId="207" priority="19"/>
    <cfRule type="duplicateValues" dxfId="206" priority="20"/>
  </conditionalFormatting>
  <conditionalFormatting sqref="B1 B3:B17 B22">
    <cfRule type="duplicateValues" dxfId="205" priority="21"/>
  </conditionalFormatting>
  <conditionalFormatting sqref="D1 D3:D17 D22">
    <cfRule type="duplicateValues" dxfId="204" priority="22"/>
  </conditionalFormatting>
  <conditionalFormatting sqref="B1 B3:B17 B22">
    <cfRule type="duplicateValues" dxfId="203" priority="23"/>
  </conditionalFormatting>
  <conditionalFormatting sqref="D23:D30 D18:D21">
    <cfRule type="duplicateValues" dxfId="202" priority="4"/>
  </conditionalFormatting>
  <conditionalFormatting sqref="B23:B30 B18:B21">
    <cfRule type="duplicateValues" dxfId="201" priority="5"/>
  </conditionalFormatting>
  <conditionalFormatting sqref="B23:B30 B18:B21">
    <cfRule type="duplicateValues" dxfId="200" priority="6"/>
    <cfRule type="duplicateValues" dxfId="199" priority="7"/>
  </conditionalFormatting>
  <conditionalFormatting sqref="B23:B30 B18:B21">
    <cfRule type="duplicateValues" dxfId="198" priority="8"/>
  </conditionalFormatting>
  <conditionalFormatting sqref="C23:C30 C18:C21">
    <cfRule type="duplicateValues" dxfId="197" priority="1"/>
  </conditionalFormatting>
  <conditionalFormatting sqref="C23:C30 C18:C21">
    <cfRule type="duplicateValues" dxfId="196" priority="2"/>
    <cfRule type="duplicateValues" dxfId="19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F312"/>
  <sheetViews>
    <sheetView topLeftCell="AH278" workbookViewId="0">
      <selection activeCell="AK295" sqref="AK295"/>
    </sheetView>
  </sheetViews>
  <sheetFormatPr defaultColWidth="9.140625" defaultRowHeight="12" customHeight="1" x14ac:dyDescent="0.25"/>
  <cols>
    <col min="1" max="2" width="36.5703125" style="5" bestFit="1" customWidth="1"/>
    <col min="3" max="3" width="14.42578125" style="5" bestFit="1" customWidth="1"/>
    <col min="4" max="4" width="36.5703125" style="5" bestFit="1" customWidth="1"/>
    <col min="5" max="5" width="26.42578125" style="5" bestFit="1" customWidth="1"/>
    <col min="6" max="6" width="20.140625" style="5" bestFit="1" customWidth="1"/>
    <col min="7" max="7" width="17.5703125" style="5" bestFit="1" customWidth="1"/>
    <col min="8" max="8" width="11.28515625" style="5" bestFit="1" customWidth="1"/>
    <col min="9" max="9" width="9.85546875" style="5" bestFit="1" customWidth="1"/>
    <col min="10" max="10" width="6.7109375" style="5" customWidth="1"/>
    <col min="11" max="11" width="29.7109375" style="5" bestFit="1" customWidth="1"/>
    <col min="12" max="12" width="7" style="5" customWidth="1"/>
    <col min="13" max="13" width="18.140625" style="5" bestFit="1" customWidth="1"/>
    <col min="14" max="14" width="9.7109375" style="5" bestFit="1" customWidth="1"/>
    <col min="15" max="15" width="22.42578125" style="5" bestFit="1" customWidth="1"/>
    <col min="16" max="16" width="14" style="5" bestFit="1" customWidth="1"/>
    <col min="17" max="17" width="26.140625" style="5" bestFit="1" customWidth="1"/>
    <col min="18" max="18" width="15.7109375" style="5" bestFit="1" customWidth="1"/>
    <col min="19" max="19" width="27.85546875" style="5" bestFit="1" customWidth="1"/>
    <col min="20" max="20" width="10" style="5" bestFit="1" customWidth="1"/>
    <col min="21" max="21" width="23" style="5" bestFit="1" customWidth="1"/>
    <col min="22" max="22" width="8.28515625" style="5" customWidth="1"/>
    <col min="23" max="23" width="20.85546875" style="5" bestFit="1" customWidth="1"/>
    <col min="24" max="24" width="14.7109375" style="5" bestFit="1" customWidth="1"/>
    <col min="25" max="25" width="27.42578125" style="5" bestFit="1" customWidth="1"/>
    <col min="26" max="26" width="26.140625" style="5" bestFit="1" customWidth="1"/>
    <col min="27" max="27" width="21.85546875" style="1" bestFit="1" customWidth="1"/>
    <col min="28" max="28" width="21.140625" style="1" bestFit="1" customWidth="1"/>
    <col min="29" max="30" width="15.42578125" style="1" bestFit="1" customWidth="1"/>
    <col min="31" max="31" width="7.42578125" style="5" customWidth="1"/>
    <col min="32" max="32" width="18.7109375" style="5" bestFit="1" customWidth="1"/>
    <col min="33" max="33" width="20.85546875" style="5" bestFit="1" customWidth="1"/>
    <col min="34" max="35" width="36.5703125" style="5" bestFit="1" customWidth="1"/>
    <col min="36" max="36" width="18.5703125" style="5" bestFit="1" customWidth="1"/>
    <col min="37" max="38" width="36.5703125" style="5" bestFit="1" customWidth="1"/>
    <col min="39" max="39" width="23" style="5" bestFit="1" customWidth="1"/>
    <col min="40" max="40" width="20.140625" style="5" bestFit="1" customWidth="1"/>
    <col min="41" max="41" width="36.5703125" style="5" bestFit="1" customWidth="1"/>
    <col min="42" max="42" width="15" style="5" bestFit="1" customWidth="1"/>
    <col min="43" max="43" width="15.28515625" style="5" bestFit="1" customWidth="1"/>
    <col min="44" max="44" width="11.28515625" style="5" bestFit="1" customWidth="1"/>
    <col min="45" max="46" width="17.85546875" style="5" bestFit="1" customWidth="1"/>
    <col min="47" max="47" width="12.28515625" style="5" bestFit="1" customWidth="1"/>
    <col min="48" max="48" width="17.7109375" style="5" bestFit="1" customWidth="1"/>
    <col min="49" max="49" width="12.7109375" style="5" bestFit="1" customWidth="1"/>
    <col min="50" max="50" width="36.5703125" style="5" bestFit="1" customWidth="1"/>
    <col min="51" max="51" width="22.42578125" style="5" bestFit="1" customWidth="1"/>
    <col min="52" max="52" width="11.140625" style="5" bestFit="1" customWidth="1"/>
    <col min="53" max="53" width="12.85546875" style="5" bestFit="1" customWidth="1"/>
    <col min="54" max="54" width="12.140625" style="5" bestFit="1" customWidth="1"/>
    <col min="55" max="55" width="15.28515625" style="5" bestFit="1" customWidth="1"/>
    <col min="56" max="56" width="16.5703125" style="5" bestFit="1" customWidth="1"/>
    <col min="57" max="57" width="18.140625" style="5" bestFit="1" customWidth="1"/>
    <col min="58" max="58" width="19.140625" style="5" bestFit="1" customWidth="1"/>
    <col min="59" max="16384" width="9.140625" style="5"/>
  </cols>
  <sheetData>
    <row r="1" spans="1:58" ht="16.7" customHeight="1" x14ac:dyDescent="0.25">
      <c r="A1" s="677" t="s">
        <v>8015</v>
      </c>
      <c r="B1" s="678"/>
      <c r="C1" s="679"/>
      <c r="D1" s="332"/>
      <c r="E1" s="680"/>
      <c r="F1" s="681"/>
    </row>
    <row r="2" spans="1:58" ht="13.15" customHeight="1" x14ac:dyDescent="0.25">
      <c r="A2" s="333" t="s">
        <v>8016</v>
      </c>
      <c r="B2" s="682" t="s">
        <v>9223</v>
      </c>
      <c r="C2" s="683"/>
      <c r="D2" s="333" t="s">
        <v>8018</v>
      </c>
      <c r="E2" s="682" t="s">
        <v>9223</v>
      </c>
      <c r="F2" s="683"/>
    </row>
    <row r="3" spans="1:58" ht="13.15" customHeight="1" x14ac:dyDescent="0.25">
      <c r="A3" s="333" t="s">
        <v>8019</v>
      </c>
      <c r="B3" s="684">
        <v>43678</v>
      </c>
      <c r="C3" s="685"/>
      <c r="D3" s="333" t="s">
        <v>8020</v>
      </c>
      <c r="E3" s="684">
        <v>43678</v>
      </c>
      <c r="F3" s="685"/>
    </row>
    <row r="4" spans="1:58" ht="11.25" customHeight="1" x14ac:dyDescent="0.25">
      <c r="A4" s="334"/>
      <c r="B4" s="334"/>
      <c r="C4" s="334"/>
      <c r="D4" s="334"/>
      <c r="E4" s="334"/>
      <c r="F4" s="334"/>
    </row>
    <row r="6" spans="1:58" ht="13.15" customHeight="1" x14ac:dyDescent="0.25">
      <c r="A6" s="311" t="s">
        <v>8021</v>
      </c>
      <c r="B6" s="311" t="s">
        <v>8022</v>
      </c>
      <c r="C6" s="311" t="s">
        <v>8023</v>
      </c>
      <c r="D6" s="311" t="s">
        <v>8024</v>
      </c>
      <c r="E6" s="311" t="s">
        <v>8025</v>
      </c>
      <c r="F6" s="311" t="s">
        <v>8026</v>
      </c>
      <c r="G6" s="311" t="s">
        <v>8027</v>
      </c>
      <c r="H6" s="311" t="s">
        <v>8028</v>
      </c>
      <c r="I6" s="311" t="s">
        <v>8029</v>
      </c>
      <c r="J6" s="311" t="s">
        <v>8030</v>
      </c>
      <c r="K6" s="311" t="s">
        <v>8031</v>
      </c>
      <c r="L6" s="311" t="s">
        <v>8032</v>
      </c>
      <c r="M6" s="311" t="s">
        <v>8033</v>
      </c>
      <c r="N6" s="311" t="s">
        <v>8034</v>
      </c>
      <c r="O6" s="311" t="s">
        <v>8035</v>
      </c>
      <c r="P6" s="311" t="s">
        <v>8036</v>
      </c>
      <c r="Q6" s="311" t="s">
        <v>8037</v>
      </c>
      <c r="R6" s="311" t="s">
        <v>8038</v>
      </c>
      <c r="S6" s="311" t="s">
        <v>8039</v>
      </c>
      <c r="T6" s="311" t="s">
        <v>8040</v>
      </c>
      <c r="U6" s="311" t="s">
        <v>8041</v>
      </c>
      <c r="V6" s="311" t="s">
        <v>8042</v>
      </c>
      <c r="W6" s="311" t="s">
        <v>8043</v>
      </c>
      <c r="X6" s="311" t="s">
        <v>8044</v>
      </c>
      <c r="Y6" s="311" t="s">
        <v>8045</v>
      </c>
      <c r="Z6" s="311" t="s">
        <v>8046</v>
      </c>
      <c r="AA6" s="339" t="s">
        <v>10201</v>
      </c>
      <c r="AB6" s="339" t="s">
        <v>10202</v>
      </c>
      <c r="AC6" s="339" t="s">
        <v>7572</v>
      </c>
      <c r="AD6" s="339" t="s">
        <v>7573</v>
      </c>
      <c r="AE6" s="311" t="s">
        <v>7574</v>
      </c>
      <c r="AF6" s="311" t="s">
        <v>7575</v>
      </c>
      <c r="AG6" s="311" t="s">
        <v>7576</v>
      </c>
      <c r="AH6" s="312" t="s">
        <v>7577</v>
      </c>
      <c r="AI6" s="311" t="s">
        <v>8047</v>
      </c>
      <c r="AJ6" s="311" t="s">
        <v>8048</v>
      </c>
      <c r="AK6" s="311" t="s">
        <v>8049</v>
      </c>
      <c r="AL6" s="311" t="s">
        <v>8050</v>
      </c>
      <c r="AM6" s="311" t="s">
        <v>8051</v>
      </c>
      <c r="AN6" s="311" t="s">
        <v>8052</v>
      </c>
      <c r="AO6" s="311" t="s">
        <v>8053</v>
      </c>
      <c r="AP6" s="311" t="s">
        <v>8054</v>
      </c>
      <c r="AQ6" s="311" t="s">
        <v>8055</v>
      </c>
      <c r="AR6" s="311" t="s">
        <v>8056</v>
      </c>
      <c r="AS6" s="311" t="s">
        <v>8057</v>
      </c>
      <c r="AT6" s="311" t="s">
        <v>8058</v>
      </c>
      <c r="AU6" s="311" t="s">
        <v>8059</v>
      </c>
      <c r="AV6" s="311" t="s">
        <v>8060</v>
      </c>
      <c r="AW6" s="311" t="s">
        <v>8061</v>
      </c>
      <c r="AX6" s="311" t="s">
        <v>8062</v>
      </c>
      <c r="AY6" s="311" t="s">
        <v>8063</v>
      </c>
      <c r="AZ6" s="311" t="s">
        <v>8064</v>
      </c>
      <c r="BA6" s="311" t="s">
        <v>8065</v>
      </c>
      <c r="BB6" s="311" t="s">
        <v>8066</v>
      </c>
      <c r="BC6" s="311" t="s">
        <v>8067</v>
      </c>
      <c r="BD6" s="311" t="s">
        <v>8068</v>
      </c>
      <c r="BE6" s="311" t="s">
        <v>8069</v>
      </c>
      <c r="BF6" s="311" t="s">
        <v>8070</v>
      </c>
    </row>
    <row r="7" spans="1:58" ht="13.15" customHeight="1" x14ac:dyDescent="0.25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39"/>
      <c r="AB7" s="339"/>
      <c r="AC7" s="339">
        <v>13179992.949999999</v>
      </c>
      <c r="AD7" s="339"/>
      <c r="AE7" s="311"/>
      <c r="AF7" s="311"/>
      <c r="AG7" s="311"/>
      <c r="AH7" s="312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  <c r="BE7" s="311"/>
      <c r="BF7" s="311"/>
    </row>
    <row r="8" spans="1:58" ht="13.15" customHeight="1" x14ac:dyDescent="0.25">
      <c r="A8" s="316" t="s">
        <v>16912</v>
      </c>
      <c r="B8" s="316" t="s">
        <v>16913</v>
      </c>
      <c r="C8" s="315">
        <v>3800</v>
      </c>
      <c r="D8" s="316" t="s">
        <v>16914</v>
      </c>
      <c r="E8" s="316" t="s">
        <v>8074</v>
      </c>
      <c r="F8" s="316" t="s">
        <v>8877</v>
      </c>
      <c r="G8" s="316" t="s">
        <v>8878</v>
      </c>
      <c r="H8" s="335">
        <v>43678</v>
      </c>
      <c r="I8" s="336">
        <v>43708</v>
      </c>
      <c r="J8" s="316" t="s">
        <v>8077</v>
      </c>
      <c r="K8" s="316" t="s">
        <v>8078</v>
      </c>
      <c r="L8" s="316" t="s">
        <v>8079</v>
      </c>
      <c r="M8" s="316" t="s">
        <v>8080</v>
      </c>
      <c r="N8" s="316" t="s">
        <v>8079</v>
      </c>
      <c r="O8" s="316" t="s">
        <v>8081</v>
      </c>
      <c r="P8" s="316" t="s">
        <v>8082</v>
      </c>
      <c r="Q8" s="316" t="s">
        <v>8083</v>
      </c>
      <c r="R8" s="316" t="s">
        <v>8079</v>
      </c>
      <c r="S8" s="316" t="s">
        <v>8080</v>
      </c>
      <c r="T8" s="316" t="s">
        <v>8084</v>
      </c>
      <c r="U8" s="316" t="s">
        <v>8085</v>
      </c>
      <c r="V8" s="316" t="s">
        <v>8079</v>
      </c>
      <c r="W8" s="316" t="s">
        <v>8080</v>
      </c>
      <c r="X8" s="316" t="s">
        <v>8086</v>
      </c>
      <c r="Y8" s="316" t="s">
        <v>8083</v>
      </c>
      <c r="Z8" s="316" t="s">
        <v>487</v>
      </c>
      <c r="AA8" s="327">
        <v>0</v>
      </c>
      <c r="AB8" s="369">
        <v>1925</v>
      </c>
      <c r="AC8" s="327">
        <v>0</v>
      </c>
      <c r="AD8" s="327">
        <v>1925</v>
      </c>
      <c r="AE8" s="313" t="s">
        <v>7578</v>
      </c>
      <c r="AF8" s="316" t="s">
        <v>7582</v>
      </c>
      <c r="AG8" s="316"/>
      <c r="AH8" s="315" t="s">
        <v>16915</v>
      </c>
      <c r="AI8" s="315" t="s">
        <v>16916</v>
      </c>
      <c r="AJ8" s="318">
        <v>43708</v>
      </c>
      <c r="AK8" s="316" t="s">
        <v>16917</v>
      </c>
      <c r="AL8" s="316" t="s">
        <v>16918</v>
      </c>
      <c r="AM8" s="316">
        <v>10426</v>
      </c>
      <c r="AN8" s="314"/>
      <c r="AO8" s="315" t="s">
        <v>7882</v>
      </c>
      <c r="AP8" s="314"/>
      <c r="AQ8" s="314"/>
      <c r="AR8" s="314"/>
      <c r="AS8" s="314"/>
      <c r="AT8" s="314"/>
      <c r="AU8" s="316"/>
      <c r="AV8" s="316"/>
      <c r="AW8" s="314"/>
      <c r="AX8" s="314"/>
      <c r="AY8" s="314"/>
      <c r="AZ8" s="314"/>
      <c r="BA8" s="314"/>
      <c r="BB8" s="314"/>
      <c r="BC8" s="314"/>
      <c r="BD8" s="314"/>
      <c r="BE8" s="314"/>
      <c r="BF8" s="316"/>
    </row>
    <row r="9" spans="1:58" ht="13.15" customHeight="1" x14ac:dyDescent="0.25">
      <c r="A9" s="316" t="s">
        <v>16912</v>
      </c>
      <c r="B9" s="316" t="s">
        <v>16913</v>
      </c>
      <c r="C9" s="315">
        <v>3800</v>
      </c>
      <c r="D9" s="316" t="s">
        <v>16914</v>
      </c>
      <c r="E9" s="316" t="s">
        <v>8074</v>
      </c>
      <c r="F9" s="316" t="s">
        <v>8877</v>
      </c>
      <c r="G9" s="316" t="s">
        <v>8878</v>
      </c>
      <c r="H9" s="335">
        <v>43678</v>
      </c>
      <c r="I9" s="336">
        <v>43708</v>
      </c>
      <c r="J9" s="316" t="s">
        <v>8077</v>
      </c>
      <c r="K9" s="316" t="s">
        <v>8078</v>
      </c>
      <c r="L9" s="316" t="s">
        <v>8079</v>
      </c>
      <c r="M9" s="316" t="s">
        <v>8080</v>
      </c>
      <c r="N9" s="316" t="s">
        <v>8079</v>
      </c>
      <c r="O9" s="316" t="s">
        <v>8081</v>
      </c>
      <c r="P9" s="316" t="s">
        <v>8082</v>
      </c>
      <c r="Q9" s="316" t="s">
        <v>8083</v>
      </c>
      <c r="R9" s="316" t="s">
        <v>8079</v>
      </c>
      <c r="S9" s="316" t="s">
        <v>8080</v>
      </c>
      <c r="T9" s="316" t="s">
        <v>8084</v>
      </c>
      <c r="U9" s="316" t="s">
        <v>8085</v>
      </c>
      <c r="V9" s="316" t="s">
        <v>8079</v>
      </c>
      <c r="W9" s="316" t="s">
        <v>8080</v>
      </c>
      <c r="X9" s="316" t="s">
        <v>8086</v>
      </c>
      <c r="Y9" s="316" t="s">
        <v>8083</v>
      </c>
      <c r="Z9" s="316" t="s">
        <v>487</v>
      </c>
      <c r="AA9" s="327">
        <v>0</v>
      </c>
      <c r="AB9" s="369">
        <v>116460</v>
      </c>
      <c r="AC9" s="327">
        <v>0</v>
      </c>
      <c r="AD9" s="327">
        <v>116460</v>
      </c>
      <c r="AE9" s="313" t="s">
        <v>7578</v>
      </c>
      <c r="AF9" s="316" t="s">
        <v>7582</v>
      </c>
      <c r="AG9" s="316"/>
      <c r="AH9" s="315" t="s">
        <v>16919</v>
      </c>
      <c r="AI9" s="315" t="s">
        <v>16920</v>
      </c>
      <c r="AJ9" s="318">
        <v>43708</v>
      </c>
      <c r="AK9" s="316" t="s">
        <v>16921</v>
      </c>
      <c r="AL9" s="316" t="s">
        <v>9144</v>
      </c>
      <c r="AM9" s="316">
        <v>11805</v>
      </c>
      <c r="AN9" s="314"/>
      <c r="AO9" s="315" t="s">
        <v>7882</v>
      </c>
      <c r="AP9" s="314"/>
      <c r="AQ9" s="314"/>
      <c r="AR9" s="314"/>
      <c r="AS9" s="314"/>
      <c r="AT9" s="314"/>
      <c r="AU9" s="316"/>
      <c r="AV9" s="316"/>
      <c r="AW9" s="314"/>
      <c r="AX9" s="314"/>
      <c r="AY9" s="314"/>
      <c r="AZ9" s="314"/>
      <c r="BA9" s="314"/>
      <c r="BB9" s="314"/>
      <c r="BC9" s="314"/>
      <c r="BD9" s="314"/>
      <c r="BE9" s="314"/>
      <c r="BF9" s="316"/>
    </row>
    <row r="10" spans="1:58" ht="13.15" customHeight="1" x14ac:dyDescent="0.25">
      <c r="A10" s="316" t="s">
        <v>16912</v>
      </c>
      <c r="B10" s="316" t="s">
        <v>16913</v>
      </c>
      <c r="C10" s="315">
        <v>3800</v>
      </c>
      <c r="D10" s="316" t="s">
        <v>16914</v>
      </c>
      <c r="E10" s="316" t="s">
        <v>8074</v>
      </c>
      <c r="F10" s="316" t="s">
        <v>8877</v>
      </c>
      <c r="G10" s="316" t="s">
        <v>8878</v>
      </c>
      <c r="H10" s="335">
        <v>43678</v>
      </c>
      <c r="I10" s="336">
        <v>43708</v>
      </c>
      <c r="J10" s="316" t="s">
        <v>8077</v>
      </c>
      <c r="K10" s="316" t="s">
        <v>8078</v>
      </c>
      <c r="L10" s="316" t="s">
        <v>8079</v>
      </c>
      <c r="M10" s="316" t="s">
        <v>8080</v>
      </c>
      <c r="N10" s="316" t="s">
        <v>8079</v>
      </c>
      <c r="O10" s="316" t="s">
        <v>8081</v>
      </c>
      <c r="P10" s="316" t="s">
        <v>8082</v>
      </c>
      <c r="Q10" s="316" t="s">
        <v>8083</v>
      </c>
      <c r="R10" s="316" t="s">
        <v>8079</v>
      </c>
      <c r="S10" s="316" t="s">
        <v>8080</v>
      </c>
      <c r="T10" s="316" t="s">
        <v>8084</v>
      </c>
      <c r="U10" s="316" t="s">
        <v>8085</v>
      </c>
      <c r="V10" s="316" t="s">
        <v>8079</v>
      </c>
      <c r="W10" s="316" t="s">
        <v>8080</v>
      </c>
      <c r="X10" s="316" t="s">
        <v>8086</v>
      </c>
      <c r="Y10" s="316" t="s">
        <v>8083</v>
      </c>
      <c r="Z10" s="316" t="s">
        <v>487</v>
      </c>
      <c r="AA10" s="327">
        <v>0</v>
      </c>
      <c r="AB10" s="369">
        <v>2289</v>
      </c>
      <c r="AC10" s="327">
        <v>0</v>
      </c>
      <c r="AD10" s="327">
        <v>2289</v>
      </c>
      <c r="AE10" s="313" t="s">
        <v>7578</v>
      </c>
      <c r="AF10" s="316" t="s">
        <v>7582</v>
      </c>
      <c r="AG10" s="316"/>
      <c r="AH10" s="315" t="s">
        <v>16922</v>
      </c>
      <c r="AI10" s="315" t="s">
        <v>16923</v>
      </c>
      <c r="AJ10" s="318">
        <v>43708</v>
      </c>
      <c r="AK10" s="316" t="s">
        <v>16924</v>
      </c>
      <c r="AL10" s="316" t="s">
        <v>9939</v>
      </c>
      <c r="AM10" s="316">
        <v>12823</v>
      </c>
      <c r="AN10" s="314"/>
      <c r="AO10" s="315" t="s">
        <v>7882</v>
      </c>
      <c r="AP10" s="314"/>
      <c r="AQ10" s="314"/>
      <c r="AR10" s="314"/>
      <c r="AS10" s="314"/>
      <c r="AT10" s="314"/>
      <c r="AU10" s="316"/>
      <c r="AV10" s="316"/>
      <c r="AW10" s="314"/>
      <c r="AX10" s="314"/>
      <c r="AY10" s="314"/>
      <c r="AZ10" s="314"/>
      <c r="BA10" s="314"/>
      <c r="BB10" s="314"/>
      <c r="BC10" s="314"/>
      <c r="BD10" s="314"/>
      <c r="BE10" s="314"/>
      <c r="BF10" s="316"/>
    </row>
    <row r="11" spans="1:58" ht="13.15" customHeight="1" x14ac:dyDescent="0.25">
      <c r="A11" s="316" t="s">
        <v>16912</v>
      </c>
      <c r="B11" s="316" t="s">
        <v>16913</v>
      </c>
      <c r="C11" s="315">
        <v>3800</v>
      </c>
      <c r="D11" s="316" t="s">
        <v>16914</v>
      </c>
      <c r="E11" s="316" t="s">
        <v>8074</v>
      </c>
      <c r="F11" s="316" t="s">
        <v>8877</v>
      </c>
      <c r="G11" s="316" t="s">
        <v>8878</v>
      </c>
      <c r="H11" s="335">
        <v>43678</v>
      </c>
      <c r="I11" s="336">
        <v>43708</v>
      </c>
      <c r="J11" s="316" t="s">
        <v>8077</v>
      </c>
      <c r="K11" s="316" t="s">
        <v>8078</v>
      </c>
      <c r="L11" s="316" t="s">
        <v>8079</v>
      </c>
      <c r="M11" s="316" t="s">
        <v>8080</v>
      </c>
      <c r="N11" s="316" t="s">
        <v>8079</v>
      </c>
      <c r="O11" s="316" t="s">
        <v>8081</v>
      </c>
      <c r="P11" s="316" t="s">
        <v>8082</v>
      </c>
      <c r="Q11" s="316" t="s">
        <v>8083</v>
      </c>
      <c r="R11" s="316" t="s">
        <v>8079</v>
      </c>
      <c r="S11" s="316" t="s">
        <v>8080</v>
      </c>
      <c r="T11" s="316" t="s">
        <v>8084</v>
      </c>
      <c r="U11" s="316" t="s">
        <v>8085</v>
      </c>
      <c r="V11" s="316" t="s">
        <v>8079</v>
      </c>
      <c r="W11" s="316" t="s">
        <v>8080</v>
      </c>
      <c r="X11" s="316" t="s">
        <v>8086</v>
      </c>
      <c r="Y11" s="316" t="s">
        <v>8083</v>
      </c>
      <c r="Z11" s="316" t="s">
        <v>487</v>
      </c>
      <c r="AA11" s="327">
        <v>0</v>
      </c>
      <c r="AB11" s="369">
        <v>62250</v>
      </c>
      <c r="AC11" s="327">
        <v>0</v>
      </c>
      <c r="AD11" s="327">
        <v>62250</v>
      </c>
      <c r="AE11" s="313" t="s">
        <v>7578</v>
      </c>
      <c r="AF11" s="316" t="s">
        <v>7582</v>
      </c>
      <c r="AG11" s="316" t="s">
        <v>12836</v>
      </c>
      <c r="AH11" s="315" t="s">
        <v>16925</v>
      </c>
      <c r="AI11" s="315" t="s">
        <v>16926</v>
      </c>
      <c r="AJ11" s="318">
        <v>43708</v>
      </c>
      <c r="AK11" s="316" t="s">
        <v>16927</v>
      </c>
      <c r="AL11" s="316" t="s">
        <v>8897</v>
      </c>
      <c r="AM11" s="316">
        <v>10240</v>
      </c>
      <c r="AN11" s="314"/>
      <c r="AO11" s="315" t="s">
        <v>7882</v>
      </c>
      <c r="AP11" s="314"/>
      <c r="AQ11" s="314"/>
      <c r="AR11" s="314"/>
      <c r="AS11" s="314"/>
      <c r="AT11" s="314"/>
      <c r="AU11" s="316">
        <v>733</v>
      </c>
      <c r="AV11" s="316">
        <v>6443</v>
      </c>
      <c r="AW11" s="314"/>
      <c r="AX11" s="314"/>
      <c r="AY11" s="314"/>
      <c r="AZ11" s="314"/>
      <c r="BA11" s="314"/>
      <c r="BB11" s="314"/>
      <c r="BC11" s="314"/>
      <c r="BD11" s="314"/>
      <c r="BE11" s="314"/>
      <c r="BF11" s="316"/>
    </row>
    <row r="12" spans="1:58" ht="13.15" customHeight="1" x14ac:dyDescent="0.25">
      <c r="A12" s="316" t="s">
        <v>16912</v>
      </c>
      <c r="B12" s="316" t="s">
        <v>16913</v>
      </c>
      <c r="C12" s="315">
        <v>3800</v>
      </c>
      <c r="D12" s="316" t="s">
        <v>16914</v>
      </c>
      <c r="E12" s="316" t="s">
        <v>8074</v>
      </c>
      <c r="F12" s="316" t="s">
        <v>8877</v>
      </c>
      <c r="G12" s="316" t="s">
        <v>8878</v>
      </c>
      <c r="H12" s="335">
        <v>43678</v>
      </c>
      <c r="I12" s="336">
        <v>43708</v>
      </c>
      <c r="J12" s="316" t="s">
        <v>8077</v>
      </c>
      <c r="K12" s="316" t="s">
        <v>8078</v>
      </c>
      <c r="L12" s="316" t="s">
        <v>8079</v>
      </c>
      <c r="M12" s="316" t="s">
        <v>8080</v>
      </c>
      <c r="N12" s="316" t="s">
        <v>8079</v>
      </c>
      <c r="O12" s="316" t="s">
        <v>8081</v>
      </c>
      <c r="P12" s="316" t="s">
        <v>8082</v>
      </c>
      <c r="Q12" s="316" t="s">
        <v>8083</v>
      </c>
      <c r="R12" s="316" t="s">
        <v>8079</v>
      </c>
      <c r="S12" s="316" t="s">
        <v>8080</v>
      </c>
      <c r="T12" s="316" t="s">
        <v>8084</v>
      </c>
      <c r="U12" s="316" t="s">
        <v>8085</v>
      </c>
      <c r="V12" s="316" t="s">
        <v>8079</v>
      </c>
      <c r="W12" s="316" t="s">
        <v>8080</v>
      </c>
      <c r="X12" s="316" t="s">
        <v>8086</v>
      </c>
      <c r="Y12" s="316" t="s">
        <v>8083</v>
      </c>
      <c r="Z12" s="316" t="s">
        <v>487</v>
      </c>
      <c r="AA12" s="327">
        <v>0</v>
      </c>
      <c r="AB12" s="369">
        <v>6218</v>
      </c>
      <c r="AC12" s="327">
        <v>0</v>
      </c>
      <c r="AD12" s="327">
        <v>6218</v>
      </c>
      <c r="AE12" s="313" t="s">
        <v>7578</v>
      </c>
      <c r="AF12" s="316" t="s">
        <v>7582</v>
      </c>
      <c r="AG12" s="316"/>
      <c r="AH12" s="315" t="s">
        <v>16928</v>
      </c>
      <c r="AI12" s="315" t="s">
        <v>16929</v>
      </c>
      <c r="AJ12" s="318">
        <v>43708</v>
      </c>
      <c r="AK12" s="316" t="s">
        <v>16930</v>
      </c>
      <c r="AL12" s="316" t="s">
        <v>10213</v>
      </c>
      <c r="AM12" s="316">
        <v>12841</v>
      </c>
      <c r="AN12" s="314"/>
      <c r="AO12" s="315" t="s">
        <v>7882</v>
      </c>
      <c r="AP12" s="314"/>
      <c r="AQ12" s="314"/>
      <c r="AR12" s="314"/>
      <c r="AS12" s="314"/>
      <c r="AT12" s="314"/>
      <c r="AU12" s="316"/>
      <c r="AV12" s="316"/>
      <c r="AW12" s="314"/>
      <c r="AX12" s="314"/>
      <c r="AY12" s="314"/>
      <c r="AZ12" s="314"/>
      <c r="BA12" s="314"/>
      <c r="BB12" s="314"/>
      <c r="BC12" s="314"/>
      <c r="BD12" s="314"/>
      <c r="BE12" s="314"/>
      <c r="BF12" s="316"/>
    </row>
    <row r="13" spans="1:58" ht="13.15" customHeight="1" x14ac:dyDescent="0.25">
      <c r="A13" s="316" t="s">
        <v>16912</v>
      </c>
      <c r="B13" s="316" t="s">
        <v>16913</v>
      </c>
      <c r="C13" s="315">
        <v>3800</v>
      </c>
      <c r="D13" s="316" t="s">
        <v>16914</v>
      </c>
      <c r="E13" s="316" t="s">
        <v>8074</v>
      </c>
      <c r="F13" s="316" t="s">
        <v>8877</v>
      </c>
      <c r="G13" s="316" t="s">
        <v>8878</v>
      </c>
      <c r="H13" s="335">
        <v>43678</v>
      </c>
      <c r="I13" s="336">
        <v>43708</v>
      </c>
      <c r="J13" s="316" t="s">
        <v>8077</v>
      </c>
      <c r="K13" s="316" t="s">
        <v>8078</v>
      </c>
      <c r="L13" s="316" t="s">
        <v>8079</v>
      </c>
      <c r="M13" s="316" t="s">
        <v>8080</v>
      </c>
      <c r="N13" s="316" t="s">
        <v>8079</v>
      </c>
      <c r="O13" s="316" t="s">
        <v>8081</v>
      </c>
      <c r="P13" s="316" t="s">
        <v>8082</v>
      </c>
      <c r="Q13" s="316" t="s">
        <v>8083</v>
      </c>
      <c r="R13" s="316" t="s">
        <v>8079</v>
      </c>
      <c r="S13" s="316" t="s">
        <v>8080</v>
      </c>
      <c r="T13" s="316" t="s">
        <v>8084</v>
      </c>
      <c r="U13" s="316" t="s">
        <v>8085</v>
      </c>
      <c r="V13" s="316" t="s">
        <v>8079</v>
      </c>
      <c r="W13" s="316" t="s">
        <v>8080</v>
      </c>
      <c r="X13" s="316" t="s">
        <v>8086</v>
      </c>
      <c r="Y13" s="316" t="s">
        <v>8083</v>
      </c>
      <c r="Z13" s="316" t="s">
        <v>487</v>
      </c>
      <c r="AA13" s="327">
        <v>0</v>
      </c>
      <c r="AB13" s="369">
        <v>8453.0499999999993</v>
      </c>
      <c r="AC13" s="327">
        <v>0</v>
      </c>
      <c r="AD13" s="327">
        <v>8453.0499999999993</v>
      </c>
      <c r="AE13" s="313" t="s">
        <v>7578</v>
      </c>
      <c r="AF13" s="316" t="s">
        <v>7582</v>
      </c>
      <c r="AG13" s="316"/>
      <c r="AH13" s="315" t="s">
        <v>16931</v>
      </c>
      <c r="AI13" s="315" t="s">
        <v>16932</v>
      </c>
      <c r="AJ13" s="318">
        <v>43708</v>
      </c>
      <c r="AK13" s="316" t="s">
        <v>16933</v>
      </c>
      <c r="AL13" s="316" t="s">
        <v>9202</v>
      </c>
      <c r="AM13" s="316">
        <v>12949</v>
      </c>
      <c r="AN13" s="314"/>
      <c r="AO13" s="315" t="s">
        <v>7882</v>
      </c>
      <c r="AP13" s="314"/>
      <c r="AQ13" s="314"/>
      <c r="AR13" s="314"/>
      <c r="AS13" s="314"/>
      <c r="AT13" s="314"/>
      <c r="AU13" s="316"/>
      <c r="AV13" s="316"/>
      <c r="AW13" s="314"/>
      <c r="AX13" s="314"/>
      <c r="AY13" s="314"/>
      <c r="AZ13" s="314"/>
      <c r="BA13" s="314"/>
      <c r="BB13" s="314"/>
      <c r="BC13" s="314"/>
      <c r="BD13" s="314"/>
      <c r="BE13" s="314"/>
      <c r="BF13" s="316"/>
    </row>
    <row r="14" spans="1:58" ht="13.15" customHeight="1" x14ac:dyDescent="0.25">
      <c r="A14" s="316" t="s">
        <v>16912</v>
      </c>
      <c r="B14" s="316" t="s">
        <v>16913</v>
      </c>
      <c r="C14" s="315">
        <v>3800</v>
      </c>
      <c r="D14" s="316" t="s">
        <v>16914</v>
      </c>
      <c r="E14" s="316" t="s">
        <v>8074</v>
      </c>
      <c r="F14" s="316" t="s">
        <v>8877</v>
      </c>
      <c r="G14" s="316" t="s">
        <v>8878</v>
      </c>
      <c r="H14" s="335">
        <v>43678</v>
      </c>
      <c r="I14" s="336">
        <v>43708</v>
      </c>
      <c r="J14" s="316" t="s">
        <v>8077</v>
      </c>
      <c r="K14" s="316" t="s">
        <v>8078</v>
      </c>
      <c r="L14" s="316" t="s">
        <v>8079</v>
      </c>
      <c r="M14" s="316" t="s">
        <v>8080</v>
      </c>
      <c r="N14" s="316" t="s">
        <v>8079</v>
      </c>
      <c r="O14" s="316" t="s">
        <v>8081</v>
      </c>
      <c r="P14" s="316" t="s">
        <v>8082</v>
      </c>
      <c r="Q14" s="316" t="s">
        <v>8083</v>
      </c>
      <c r="R14" s="316" t="s">
        <v>8079</v>
      </c>
      <c r="S14" s="316" t="s">
        <v>8080</v>
      </c>
      <c r="T14" s="316" t="s">
        <v>8084</v>
      </c>
      <c r="U14" s="316" t="s">
        <v>8085</v>
      </c>
      <c r="V14" s="316" t="s">
        <v>8079</v>
      </c>
      <c r="W14" s="316" t="s">
        <v>8080</v>
      </c>
      <c r="X14" s="316" t="s">
        <v>8086</v>
      </c>
      <c r="Y14" s="316" t="s">
        <v>8083</v>
      </c>
      <c r="Z14" s="316" t="s">
        <v>487</v>
      </c>
      <c r="AA14" s="327">
        <v>0</v>
      </c>
      <c r="AB14" s="369">
        <v>21510.5</v>
      </c>
      <c r="AC14" s="327">
        <v>0</v>
      </c>
      <c r="AD14" s="327">
        <v>21510.5</v>
      </c>
      <c r="AE14" s="313" t="s">
        <v>7578</v>
      </c>
      <c r="AF14" s="316" t="s">
        <v>7582</v>
      </c>
      <c r="AG14" s="316"/>
      <c r="AH14" s="315" t="s">
        <v>16934</v>
      </c>
      <c r="AI14" s="315" t="s">
        <v>16935</v>
      </c>
      <c r="AJ14" s="318">
        <v>43708</v>
      </c>
      <c r="AK14" s="316" t="s">
        <v>16936</v>
      </c>
      <c r="AL14" s="316" t="s">
        <v>16937</v>
      </c>
      <c r="AM14" s="316">
        <v>15287</v>
      </c>
      <c r="AN14" s="314"/>
      <c r="AO14" s="315" t="s">
        <v>7882</v>
      </c>
      <c r="AP14" s="314"/>
      <c r="AQ14" s="314"/>
      <c r="AR14" s="314"/>
      <c r="AS14" s="314"/>
      <c r="AT14" s="314"/>
      <c r="AU14" s="316"/>
      <c r="AV14" s="316"/>
      <c r="AW14" s="314"/>
      <c r="AX14" s="314"/>
      <c r="AY14" s="314"/>
      <c r="AZ14" s="314"/>
      <c r="BA14" s="314"/>
      <c r="BB14" s="314"/>
      <c r="BC14" s="314"/>
      <c r="BD14" s="314"/>
      <c r="BE14" s="314"/>
      <c r="BF14" s="316"/>
    </row>
    <row r="15" spans="1:58" ht="13.15" customHeight="1" x14ac:dyDescent="0.25">
      <c r="A15" s="316" t="s">
        <v>16912</v>
      </c>
      <c r="B15" s="316" t="s">
        <v>16913</v>
      </c>
      <c r="C15" s="315">
        <v>3800</v>
      </c>
      <c r="D15" s="316" t="s">
        <v>16914</v>
      </c>
      <c r="E15" s="316" t="s">
        <v>8074</v>
      </c>
      <c r="F15" s="316" t="s">
        <v>8877</v>
      </c>
      <c r="G15" s="316" t="s">
        <v>8878</v>
      </c>
      <c r="H15" s="335">
        <v>43678</v>
      </c>
      <c r="I15" s="336">
        <v>43708</v>
      </c>
      <c r="J15" s="316" t="s">
        <v>8077</v>
      </c>
      <c r="K15" s="316" t="s">
        <v>8078</v>
      </c>
      <c r="L15" s="316" t="s">
        <v>8079</v>
      </c>
      <c r="M15" s="316" t="s">
        <v>8080</v>
      </c>
      <c r="N15" s="316" t="s">
        <v>8079</v>
      </c>
      <c r="O15" s="316" t="s">
        <v>8081</v>
      </c>
      <c r="P15" s="316" t="s">
        <v>8082</v>
      </c>
      <c r="Q15" s="316" t="s">
        <v>8083</v>
      </c>
      <c r="R15" s="316" t="s">
        <v>8079</v>
      </c>
      <c r="S15" s="316" t="s">
        <v>8080</v>
      </c>
      <c r="T15" s="316" t="s">
        <v>8084</v>
      </c>
      <c r="U15" s="316" t="s">
        <v>8085</v>
      </c>
      <c r="V15" s="316" t="s">
        <v>8079</v>
      </c>
      <c r="W15" s="316" t="s">
        <v>8080</v>
      </c>
      <c r="X15" s="316" t="s">
        <v>8086</v>
      </c>
      <c r="Y15" s="316" t="s">
        <v>8083</v>
      </c>
      <c r="Z15" s="316" t="s">
        <v>487</v>
      </c>
      <c r="AA15" s="327">
        <v>0</v>
      </c>
      <c r="AB15" s="369">
        <v>362295</v>
      </c>
      <c r="AC15" s="327">
        <v>0</v>
      </c>
      <c r="AD15" s="327">
        <v>362295</v>
      </c>
      <c r="AE15" s="313" t="s">
        <v>7578</v>
      </c>
      <c r="AF15" s="316" t="s">
        <v>7582</v>
      </c>
      <c r="AG15" s="316"/>
      <c r="AH15" s="315" t="s">
        <v>16938</v>
      </c>
      <c r="AI15" s="315" t="s">
        <v>16939</v>
      </c>
      <c r="AJ15" s="318">
        <v>43708</v>
      </c>
      <c r="AK15" s="316" t="s">
        <v>16940</v>
      </c>
      <c r="AL15" s="316" t="s">
        <v>15963</v>
      </c>
      <c r="AM15" s="316">
        <v>10485</v>
      </c>
      <c r="AN15" s="314"/>
      <c r="AO15" s="315" t="s">
        <v>7882</v>
      </c>
      <c r="AP15" s="314"/>
      <c r="AQ15" s="314"/>
      <c r="AR15" s="314"/>
      <c r="AS15" s="314"/>
      <c r="AT15" s="314"/>
      <c r="AU15" s="316"/>
      <c r="AV15" s="316"/>
      <c r="AW15" s="314"/>
      <c r="AX15" s="314"/>
      <c r="AY15" s="314"/>
      <c r="AZ15" s="314"/>
      <c r="BA15" s="314"/>
      <c r="BB15" s="314"/>
      <c r="BC15" s="314"/>
      <c r="BD15" s="314"/>
      <c r="BE15" s="314"/>
      <c r="BF15" s="316"/>
    </row>
    <row r="16" spans="1:58" ht="13.15" customHeight="1" x14ac:dyDescent="0.25">
      <c r="A16" s="316" t="s">
        <v>16912</v>
      </c>
      <c r="B16" s="316" t="s">
        <v>16913</v>
      </c>
      <c r="C16" s="315">
        <v>3800</v>
      </c>
      <c r="D16" s="316" t="s">
        <v>16914</v>
      </c>
      <c r="E16" s="316" t="s">
        <v>8074</v>
      </c>
      <c r="F16" s="316" t="s">
        <v>8877</v>
      </c>
      <c r="G16" s="316" t="s">
        <v>8878</v>
      </c>
      <c r="H16" s="335">
        <v>43678</v>
      </c>
      <c r="I16" s="336">
        <v>43708</v>
      </c>
      <c r="J16" s="316" t="s">
        <v>8077</v>
      </c>
      <c r="K16" s="316" t="s">
        <v>8078</v>
      </c>
      <c r="L16" s="316" t="s">
        <v>8079</v>
      </c>
      <c r="M16" s="316" t="s">
        <v>8080</v>
      </c>
      <c r="N16" s="316" t="s">
        <v>8079</v>
      </c>
      <c r="O16" s="316" t="s">
        <v>8081</v>
      </c>
      <c r="P16" s="316" t="s">
        <v>8082</v>
      </c>
      <c r="Q16" s="316" t="s">
        <v>8083</v>
      </c>
      <c r="R16" s="316" t="s">
        <v>8079</v>
      </c>
      <c r="S16" s="316" t="s">
        <v>8080</v>
      </c>
      <c r="T16" s="316" t="s">
        <v>8084</v>
      </c>
      <c r="U16" s="316" t="s">
        <v>8085</v>
      </c>
      <c r="V16" s="316" t="s">
        <v>8079</v>
      </c>
      <c r="W16" s="316" t="s">
        <v>8080</v>
      </c>
      <c r="X16" s="316" t="s">
        <v>8086</v>
      </c>
      <c r="Y16" s="316" t="s">
        <v>8083</v>
      </c>
      <c r="Z16" s="316" t="s">
        <v>487</v>
      </c>
      <c r="AA16" s="327">
        <v>0</v>
      </c>
      <c r="AB16" s="369">
        <v>1315</v>
      </c>
      <c r="AC16" s="327">
        <v>0</v>
      </c>
      <c r="AD16" s="327">
        <v>1315</v>
      </c>
      <c r="AE16" s="313" t="s">
        <v>7578</v>
      </c>
      <c r="AF16" s="316" t="s">
        <v>7582</v>
      </c>
      <c r="AG16" s="316"/>
      <c r="AH16" s="315" t="s">
        <v>16941</v>
      </c>
      <c r="AI16" s="315" t="s">
        <v>16942</v>
      </c>
      <c r="AJ16" s="318">
        <v>43708</v>
      </c>
      <c r="AK16" s="316" t="s">
        <v>16943</v>
      </c>
      <c r="AL16" s="316" t="s">
        <v>9702</v>
      </c>
      <c r="AM16" s="316">
        <v>11061</v>
      </c>
      <c r="AN16" s="314"/>
      <c r="AO16" s="315" t="s">
        <v>7882</v>
      </c>
      <c r="AP16" s="314"/>
      <c r="AQ16" s="314"/>
      <c r="AR16" s="314"/>
      <c r="AS16" s="314"/>
      <c r="AT16" s="314"/>
      <c r="AU16" s="316"/>
      <c r="AV16" s="316"/>
      <c r="AW16" s="314"/>
      <c r="AX16" s="314"/>
      <c r="AY16" s="314"/>
      <c r="AZ16" s="314"/>
      <c r="BA16" s="314"/>
      <c r="BB16" s="314"/>
      <c r="BC16" s="314"/>
      <c r="BD16" s="314"/>
      <c r="BE16" s="314"/>
      <c r="BF16" s="316"/>
    </row>
    <row r="17" spans="1:58" ht="13.15" customHeight="1" x14ac:dyDescent="0.25">
      <c r="A17" s="316" t="s">
        <v>16912</v>
      </c>
      <c r="B17" s="316" t="s">
        <v>16913</v>
      </c>
      <c r="C17" s="315">
        <v>3800</v>
      </c>
      <c r="D17" s="316" t="s">
        <v>16914</v>
      </c>
      <c r="E17" s="316" t="s">
        <v>8074</v>
      </c>
      <c r="F17" s="316" t="s">
        <v>8877</v>
      </c>
      <c r="G17" s="316" t="s">
        <v>8878</v>
      </c>
      <c r="H17" s="335">
        <v>43678</v>
      </c>
      <c r="I17" s="336">
        <v>43708</v>
      </c>
      <c r="J17" s="316" t="s">
        <v>8077</v>
      </c>
      <c r="K17" s="316" t="s">
        <v>8078</v>
      </c>
      <c r="L17" s="316" t="s">
        <v>8079</v>
      </c>
      <c r="M17" s="316" t="s">
        <v>8080</v>
      </c>
      <c r="N17" s="316" t="s">
        <v>8079</v>
      </c>
      <c r="O17" s="316" t="s">
        <v>8081</v>
      </c>
      <c r="P17" s="316" t="s">
        <v>8082</v>
      </c>
      <c r="Q17" s="316" t="s">
        <v>8083</v>
      </c>
      <c r="R17" s="316" t="s">
        <v>8079</v>
      </c>
      <c r="S17" s="316" t="s">
        <v>8080</v>
      </c>
      <c r="T17" s="316" t="s">
        <v>8084</v>
      </c>
      <c r="U17" s="316" t="s">
        <v>8085</v>
      </c>
      <c r="V17" s="316" t="s">
        <v>8079</v>
      </c>
      <c r="W17" s="316" t="s">
        <v>8080</v>
      </c>
      <c r="X17" s="316" t="s">
        <v>8086</v>
      </c>
      <c r="Y17" s="316" t="s">
        <v>8083</v>
      </c>
      <c r="Z17" s="316" t="s">
        <v>487</v>
      </c>
      <c r="AA17" s="327">
        <v>0</v>
      </c>
      <c r="AB17" s="369">
        <v>421986.3</v>
      </c>
      <c r="AC17" s="327">
        <v>0</v>
      </c>
      <c r="AD17" s="327">
        <v>421986.3</v>
      </c>
      <c r="AE17" s="313" t="s">
        <v>7578</v>
      </c>
      <c r="AF17" s="316" t="s">
        <v>7582</v>
      </c>
      <c r="AG17" s="316"/>
      <c r="AH17" s="315" t="s">
        <v>16944</v>
      </c>
      <c r="AI17" s="315" t="s">
        <v>16945</v>
      </c>
      <c r="AJ17" s="318">
        <v>43708</v>
      </c>
      <c r="AK17" s="316" t="s">
        <v>16946</v>
      </c>
      <c r="AL17" s="316" t="s">
        <v>7992</v>
      </c>
      <c r="AM17" s="316">
        <v>12840</v>
      </c>
      <c r="AN17" s="314"/>
      <c r="AO17" s="315" t="s">
        <v>7882</v>
      </c>
      <c r="AP17" s="314"/>
      <c r="AQ17" s="314"/>
      <c r="AR17" s="314"/>
      <c r="AS17" s="314"/>
      <c r="AT17" s="314"/>
      <c r="AU17" s="316"/>
      <c r="AV17" s="316"/>
      <c r="AW17" s="314"/>
      <c r="AX17" s="314"/>
      <c r="AY17" s="314"/>
      <c r="AZ17" s="314"/>
      <c r="BA17" s="314"/>
      <c r="BB17" s="314"/>
      <c r="BC17" s="314"/>
      <c r="BD17" s="314"/>
      <c r="BE17" s="314"/>
      <c r="BF17" s="316"/>
    </row>
    <row r="18" spans="1:58" ht="13.15" customHeight="1" x14ac:dyDescent="0.25">
      <c r="A18" s="316" t="s">
        <v>16912</v>
      </c>
      <c r="B18" s="316" t="s">
        <v>16913</v>
      </c>
      <c r="C18" s="315">
        <v>3800</v>
      </c>
      <c r="D18" s="316" t="s">
        <v>16914</v>
      </c>
      <c r="E18" s="316" t="s">
        <v>8074</v>
      </c>
      <c r="F18" s="316" t="s">
        <v>8877</v>
      </c>
      <c r="G18" s="316" t="s">
        <v>8878</v>
      </c>
      <c r="H18" s="335">
        <v>43678</v>
      </c>
      <c r="I18" s="336">
        <v>43708</v>
      </c>
      <c r="J18" s="316" t="s">
        <v>8077</v>
      </c>
      <c r="K18" s="316" t="s">
        <v>8078</v>
      </c>
      <c r="L18" s="316" t="s">
        <v>8079</v>
      </c>
      <c r="M18" s="316" t="s">
        <v>8080</v>
      </c>
      <c r="N18" s="316" t="s">
        <v>8079</v>
      </c>
      <c r="O18" s="316" t="s">
        <v>8081</v>
      </c>
      <c r="P18" s="316" t="s">
        <v>8082</v>
      </c>
      <c r="Q18" s="316" t="s">
        <v>8083</v>
      </c>
      <c r="R18" s="316" t="s">
        <v>8079</v>
      </c>
      <c r="S18" s="316" t="s">
        <v>8080</v>
      </c>
      <c r="T18" s="316" t="s">
        <v>8084</v>
      </c>
      <c r="U18" s="316" t="s">
        <v>8085</v>
      </c>
      <c r="V18" s="316" t="s">
        <v>8079</v>
      </c>
      <c r="W18" s="316" t="s">
        <v>8080</v>
      </c>
      <c r="X18" s="316" t="s">
        <v>8086</v>
      </c>
      <c r="Y18" s="316" t="s">
        <v>8083</v>
      </c>
      <c r="Z18" s="316" t="s">
        <v>487</v>
      </c>
      <c r="AA18" s="327">
        <v>0</v>
      </c>
      <c r="AB18" s="369">
        <v>18137.54</v>
      </c>
      <c r="AC18" s="327">
        <v>0</v>
      </c>
      <c r="AD18" s="327">
        <v>18137.54</v>
      </c>
      <c r="AE18" s="313" t="s">
        <v>7578</v>
      </c>
      <c r="AF18" s="316" t="s">
        <v>7582</v>
      </c>
      <c r="AG18" s="316"/>
      <c r="AH18" s="315" t="s">
        <v>16947</v>
      </c>
      <c r="AI18" s="315" t="s">
        <v>16948</v>
      </c>
      <c r="AJ18" s="318">
        <v>43708</v>
      </c>
      <c r="AK18" s="316" t="s">
        <v>16949</v>
      </c>
      <c r="AL18" s="316" t="s">
        <v>10913</v>
      </c>
      <c r="AM18" s="316">
        <v>12947</v>
      </c>
      <c r="AN18" s="314"/>
      <c r="AO18" s="315" t="s">
        <v>7882</v>
      </c>
      <c r="AP18" s="314"/>
      <c r="AQ18" s="314"/>
      <c r="AR18" s="314"/>
      <c r="AS18" s="314"/>
      <c r="AT18" s="314"/>
      <c r="AU18" s="316"/>
      <c r="AV18" s="316"/>
      <c r="AW18" s="314"/>
      <c r="AX18" s="314"/>
      <c r="AY18" s="314"/>
      <c r="AZ18" s="314"/>
      <c r="BA18" s="314"/>
      <c r="BB18" s="314"/>
      <c r="BC18" s="314"/>
      <c r="BD18" s="314"/>
      <c r="BE18" s="314"/>
      <c r="BF18" s="316"/>
    </row>
    <row r="19" spans="1:58" ht="13.15" customHeight="1" x14ac:dyDescent="0.25">
      <c r="A19" s="316" t="s">
        <v>16912</v>
      </c>
      <c r="B19" s="316" t="s">
        <v>16913</v>
      </c>
      <c r="C19" s="315">
        <v>3800</v>
      </c>
      <c r="D19" s="316" t="s">
        <v>16914</v>
      </c>
      <c r="E19" s="316" t="s">
        <v>8074</v>
      </c>
      <c r="F19" s="316" t="s">
        <v>8877</v>
      </c>
      <c r="G19" s="316" t="s">
        <v>8878</v>
      </c>
      <c r="H19" s="335">
        <v>43678</v>
      </c>
      <c r="I19" s="336">
        <v>43708</v>
      </c>
      <c r="J19" s="316" t="s">
        <v>8077</v>
      </c>
      <c r="K19" s="316" t="s">
        <v>8078</v>
      </c>
      <c r="L19" s="316" t="s">
        <v>8079</v>
      </c>
      <c r="M19" s="316" t="s">
        <v>8080</v>
      </c>
      <c r="N19" s="316" t="s">
        <v>8079</v>
      </c>
      <c r="O19" s="316" t="s">
        <v>8081</v>
      </c>
      <c r="P19" s="316" t="s">
        <v>8082</v>
      </c>
      <c r="Q19" s="316" t="s">
        <v>8083</v>
      </c>
      <c r="R19" s="316" t="s">
        <v>8079</v>
      </c>
      <c r="S19" s="316" t="s">
        <v>8080</v>
      </c>
      <c r="T19" s="316" t="s">
        <v>8084</v>
      </c>
      <c r="U19" s="316" t="s">
        <v>8085</v>
      </c>
      <c r="V19" s="316" t="s">
        <v>8079</v>
      </c>
      <c r="W19" s="316" t="s">
        <v>8080</v>
      </c>
      <c r="X19" s="316" t="s">
        <v>8086</v>
      </c>
      <c r="Y19" s="316" t="s">
        <v>8083</v>
      </c>
      <c r="Z19" s="316" t="s">
        <v>487</v>
      </c>
      <c r="AA19" s="327">
        <v>0</v>
      </c>
      <c r="AB19" s="369">
        <v>4505.08</v>
      </c>
      <c r="AC19" s="327">
        <v>0</v>
      </c>
      <c r="AD19" s="327">
        <v>4505.08</v>
      </c>
      <c r="AE19" s="313" t="s">
        <v>7578</v>
      </c>
      <c r="AF19" s="316" t="s">
        <v>7582</v>
      </c>
      <c r="AG19" s="316" t="s">
        <v>12836</v>
      </c>
      <c r="AH19" s="315" t="s">
        <v>16950</v>
      </c>
      <c r="AI19" s="315" t="s">
        <v>16951</v>
      </c>
      <c r="AJ19" s="318">
        <v>43708</v>
      </c>
      <c r="AK19" s="316" t="s">
        <v>16952</v>
      </c>
      <c r="AL19" s="316" t="s">
        <v>9222</v>
      </c>
      <c r="AM19" s="316">
        <v>12867</v>
      </c>
      <c r="AN19" s="314"/>
      <c r="AO19" s="315" t="s">
        <v>7882</v>
      </c>
      <c r="AP19" s="314"/>
      <c r="AQ19" s="314"/>
      <c r="AR19" s="314"/>
      <c r="AS19" s="314"/>
      <c r="AT19" s="314"/>
      <c r="AU19" s="316"/>
      <c r="AV19" s="316"/>
      <c r="AW19" s="314"/>
      <c r="AX19" s="314"/>
      <c r="AY19" s="314"/>
      <c r="AZ19" s="314"/>
      <c r="BA19" s="314"/>
      <c r="BB19" s="314"/>
      <c r="BC19" s="314"/>
      <c r="BD19" s="314"/>
      <c r="BE19" s="314"/>
      <c r="BF19" s="316"/>
    </row>
    <row r="20" spans="1:58" ht="13.15" customHeight="1" x14ac:dyDescent="0.25">
      <c r="A20" s="316" t="s">
        <v>16912</v>
      </c>
      <c r="B20" s="316" t="s">
        <v>16913</v>
      </c>
      <c r="C20" s="315">
        <v>3800</v>
      </c>
      <c r="D20" s="316" t="s">
        <v>16914</v>
      </c>
      <c r="E20" s="316" t="s">
        <v>8074</v>
      </c>
      <c r="F20" s="316" t="s">
        <v>8877</v>
      </c>
      <c r="G20" s="316" t="s">
        <v>8878</v>
      </c>
      <c r="H20" s="335">
        <v>43678</v>
      </c>
      <c r="I20" s="336">
        <v>43708</v>
      </c>
      <c r="J20" s="316" t="s">
        <v>8077</v>
      </c>
      <c r="K20" s="316" t="s">
        <v>8078</v>
      </c>
      <c r="L20" s="316" t="s">
        <v>8079</v>
      </c>
      <c r="M20" s="316" t="s">
        <v>8080</v>
      </c>
      <c r="N20" s="316" t="s">
        <v>8079</v>
      </c>
      <c r="O20" s="316" t="s">
        <v>8081</v>
      </c>
      <c r="P20" s="316" t="s">
        <v>8082</v>
      </c>
      <c r="Q20" s="316" t="s">
        <v>8083</v>
      </c>
      <c r="R20" s="316" t="s">
        <v>8079</v>
      </c>
      <c r="S20" s="316" t="s">
        <v>8080</v>
      </c>
      <c r="T20" s="316" t="s">
        <v>8084</v>
      </c>
      <c r="U20" s="316" t="s">
        <v>8085</v>
      </c>
      <c r="V20" s="316" t="s">
        <v>8079</v>
      </c>
      <c r="W20" s="316" t="s">
        <v>8080</v>
      </c>
      <c r="X20" s="316" t="s">
        <v>8086</v>
      </c>
      <c r="Y20" s="316" t="s">
        <v>8083</v>
      </c>
      <c r="Z20" s="316" t="s">
        <v>487</v>
      </c>
      <c r="AA20" s="327">
        <v>0</v>
      </c>
      <c r="AB20" s="369">
        <v>696.35</v>
      </c>
      <c r="AC20" s="327">
        <v>0</v>
      </c>
      <c r="AD20" s="327">
        <v>696.35</v>
      </c>
      <c r="AE20" s="313" t="s">
        <v>7578</v>
      </c>
      <c r="AF20" s="316" t="s">
        <v>7582</v>
      </c>
      <c r="AG20" s="316"/>
      <c r="AH20" s="315" t="s">
        <v>16953</v>
      </c>
      <c r="AI20" s="315" t="s">
        <v>16954</v>
      </c>
      <c r="AJ20" s="318">
        <v>43708</v>
      </c>
      <c r="AK20" s="316" t="s">
        <v>16955</v>
      </c>
      <c r="AL20" s="316" t="s">
        <v>15869</v>
      </c>
      <c r="AM20" s="316">
        <v>10301</v>
      </c>
      <c r="AN20" s="314"/>
      <c r="AO20" s="315" t="s">
        <v>7882</v>
      </c>
      <c r="AP20" s="314"/>
      <c r="AQ20" s="314"/>
      <c r="AR20" s="314"/>
      <c r="AS20" s="314"/>
      <c r="AT20" s="314"/>
      <c r="AU20" s="316"/>
      <c r="AV20" s="316"/>
      <c r="AW20" s="314"/>
      <c r="AX20" s="314"/>
      <c r="AY20" s="314"/>
      <c r="AZ20" s="314"/>
      <c r="BA20" s="314"/>
      <c r="BB20" s="314"/>
      <c r="BC20" s="314"/>
      <c r="BD20" s="314"/>
      <c r="BE20" s="314"/>
      <c r="BF20" s="316"/>
    </row>
    <row r="21" spans="1:58" ht="13.15" customHeight="1" x14ac:dyDescent="0.25">
      <c r="A21" s="316" t="s">
        <v>16912</v>
      </c>
      <c r="B21" s="316" t="s">
        <v>16913</v>
      </c>
      <c r="C21" s="315">
        <v>3800</v>
      </c>
      <c r="D21" s="316" t="s">
        <v>16914</v>
      </c>
      <c r="E21" s="316" t="s">
        <v>8074</v>
      </c>
      <c r="F21" s="316" t="s">
        <v>8877</v>
      </c>
      <c r="G21" s="316" t="s">
        <v>8878</v>
      </c>
      <c r="H21" s="335">
        <v>43678</v>
      </c>
      <c r="I21" s="336">
        <v>43708</v>
      </c>
      <c r="J21" s="316" t="s">
        <v>8077</v>
      </c>
      <c r="K21" s="316" t="s">
        <v>8078</v>
      </c>
      <c r="L21" s="316" t="s">
        <v>8079</v>
      </c>
      <c r="M21" s="316" t="s">
        <v>8080</v>
      </c>
      <c r="N21" s="316" t="s">
        <v>8079</v>
      </c>
      <c r="O21" s="316" t="s">
        <v>8081</v>
      </c>
      <c r="P21" s="316" t="s">
        <v>8082</v>
      </c>
      <c r="Q21" s="316" t="s">
        <v>8083</v>
      </c>
      <c r="R21" s="316" t="s">
        <v>8079</v>
      </c>
      <c r="S21" s="316" t="s">
        <v>8080</v>
      </c>
      <c r="T21" s="316" t="s">
        <v>8084</v>
      </c>
      <c r="U21" s="316" t="s">
        <v>8085</v>
      </c>
      <c r="V21" s="316" t="s">
        <v>8079</v>
      </c>
      <c r="W21" s="316" t="s">
        <v>8080</v>
      </c>
      <c r="X21" s="316" t="s">
        <v>8086</v>
      </c>
      <c r="Y21" s="316" t="s">
        <v>8083</v>
      </c>
      <c r="Z21" s="316" t="s">
        <v>487</v>
      </c>
      <c r="AA21" s="327">
        <v>0</v>
      </c>
      <c r="AB21" s="369">
        <v>28200</v>
      </c>
      <c r="AC21" s="327">
        <v>0</v>
      </c>
      <c r="AD21" s="327">
        <v>28200</v>
      </c>
      <c r="AE21" s="313" t="s">
        <v>7578</v>
      </c>
      <c r="AF21" s="316" t="s">
        <v>7582</v>
      </c>
      <c r="AG21" s="316"/>
      <c r="AH21" s="315" t="s">
        <v>16956</v>
      </c>
      <c r="AI21" s="315" t="s">
        <v>16957</v>
      </c>
      <c r="AJ21" s="318">
        <v>43708</v>
      </c>
      <c r="AK21" s="316" t="s">
        <v>16958</v>
      </c>
      <c r="AL21" s="316" t="s">
        <v>15148</v>
      </c>
      <c r="AM21" s="316">
        <v>11311</v>
      </c>
      <c r="AN21" s="314"/>
      <c r="AO21" s="315" t="s">
        <v>7882</v>
      </c>
      <c r="AP21" s="314"/>
      <c r="AQ21" s="314"/>
      <c r="AR21" s="314"/>
      <c r="AS21" s="314"/>
      <c r="AT21" s="314"/>
      <c r="AU21" s="316"/>
      <c r="AV21" s="316"/>
      <c r="AW21" s="314"/>
      <c r="AX21" s="314"/>
      <c r="AY21" s="314"/>
      <c r="AZ21" s="314"/>
      <c r="BA21" s="314"/>
      <c r="BB21" s="314"/>
      <c r="BC21" s="314"/>
      <c r="BD21" s="314"/>
      <c r="BE21" s="314"/>
      <c r="BF21" s="316"/>
    </row>
    <row r="22" spans="1:58" ht="13.15" customHeight="1" x14ac:dyDescent="0.25">
      <c r="A22" s="316" t="s">
        <v>16912</v>
      </c>
      <c r="B22" s="316" t="s">
        <v>16913</v>
      </c>
      <c r="C22" s="315">
        <v>3800</v>
      </c>
      <c r="D22" s="316" t="s">
        <v>16914</v>
      </c>
      <c r="E22" s="316" t="s">
        <v>8074</v>
      </c>
      <c r="F22" s="316" t="s">
        <v>8877</v>
      </c>
      <c r="G22" s="316" t="s">
        <v>8878</v>
      </c>
      <c r="H22" s="335">
        <v>43678</v>
      </c>
      <c r="I22" s="336">
        <v>43708</v>
      </c>
      <c r="J22" s="316" t="s">
        <v>8077</v>
      </c>
      <c r="K22" s="316" t="s">
        <v>8078</v>
      </c>
      <c r="L22" s="316" t="s">
        <v>8079</v>
      </c>
      <c r="M22" s="316" t="s">
        <v>8080</v>
      </c>
      <c r="N22" s="316" t="s">
        <v>8079</v>
      </c>
      <c r="O22" s="316" t="s">
        <v>8081</v>
      </c>
      <c r="P22" s="316" t="s">
        <v>8082</v>
      </c>
      <c r="Q22" s="316" t="s">
        <v>8083</v>
      </c>
      <c r="R22" s="316" t="s">
        <v>8079</v>
      </c>
      <c r="S22" s="316" t="s">
        <v>8080</v>
      </c>
      <c r="T22" s="316" t="s">
        <v>8084</v>
      </c>
      <c r="U22" s="316" t="s">
        <v>8085</v>
      </c>
      <c r="V22" s="316" t="s">
        <v>8079</v>
      </c>
      <c r="W22" s="316" t="s">
        <v>8080</v>
      </c>
      <c r="X22" s="316" t="s">
        <v>8086</v>
      </c>
      <c r="Y22" s="316" t="s">
        <v>8083</v>
      </c>
      <c r="Z22" s="316" t="s">
        <v>487</v>
      </c>
      <c r="AA22" s="327">
        <v>0</v>
      </c>
      <c r="AB22" s="369">
        <v>4200</v>
      </c>
      <c r="AC22" s="327">
        <v>0</v>
      </c>
      <c r="AD22" s="327">
        <v>4200</v>
      </c>
      <c r="AE22" s="313" t="s">
        <v>7578</v>
      </c>
      <c r="AF22" s="316" t="s">
        <v>7582</v>
      </c>
      <c r="AG22" s="316" t="s">
        <v>24</v>
      </c>
      <c r="AH22" s="315" t="s">
        <v>16959</v>
      </c>
      <c r="AI22" s="315" t="s">
        <v>16960</v>
      </c>
      <c r="AJ22" s="318">
        <v>43708</v>
      </c>
      <c r="AK22" s="316" t="s">
        <v>16961</v>
      </c>
      <c r="AL22" s="316" t="s">
        <v>14272</v>
      </c>
      <c r="AM22" s="316">
        <v>11305</v>
      </c>
      <c r="AN22" s="314"/>
      <c r="AO22" s="315" t="s">
        <v>7882</v>
      </c>
      <c r="AP22" s="314"/>
      <c r="AQ22" s="314"/>
      <c r="AR22" s="314"/>
      <c r="AS22" s="314"/>
      <c r="AT22" s="314"/>
      <c r="AU22" s="316"/>
      <c r="AV22" s="316"/>
      <c r="AW22" s="314"/>
      <c r="AX22" s="314"/>
      <c r="AY22" s="314"/>
      <c r="AZ22" s="314"/>
      <c r="BA22" s="314"/>
      <c r="BB22" s="314"/>
      <c r="BC22" s="314"/>
      <c r="BD22" s="314"/>
      <c r="BE22" s="314"/>
      <c r="BF22" s="316"/>
    </row>
    <row r="23" spans="1:58" ht="13.15" customHeight="1" x14ac:dyDescent="0.25">
      <c r="A23" s="316" t="s">
        <v>16912</v>
      </c>
      <c r="B23" s="316" t="s">
        <v>16913</v>
      </c>
      <c r="C23" s="315">
        <v>3800</v>
      </c>
      <c r="D23" s="316" t="s">
        <v>16914</v>
      </c>
      <c r="E23" s="316" t="s">
        <v>8074</v>
      </c>
      <c r="F23" s="316" t="s">
        <v>8877</v>
      </c>
      <c r="G23" s="316" t="s">
        <v>8878</v>
      </c>
      <c r="H23" s="335">
        <v>43678</v>
      </c>
      <c r="I23" s="336">
        <v>43708</v>
      </c>
      <c r="J23" s="316" t="s">
        <v>8077</v>
      </c>
      <c r="K23" s="316" t="s">
        <v>8078</v>
      </c>
      <c r="L23" s="316" t="s">
        <v>8079</v>
      </c>
      <c r="M23" s="316" t="s">
        <v>8080</v>
      </c>
      <c r="N23" s="316" t="s">
        <v>8079</v>
      </c>
      <c r="O23" s="316" t="s">
        <v>8081</v>
      </c>
      <c r="P23" s="316" t="s">
        <v>8082</v>
      </c>
      <c r="Q23" s="316" t="s">
        <v>8083</v>
      </c>
      <c r="R23" s="316" t="s">
        <v>8079</v>
      </c>
      <c r="S23" s="316" t="s">
        <v>8080</v>
      </c>
      <c r="T23" s="316" t="s">
        <v>8084</v>
      </c>
      <c r="U23" s="316" t="s">
        <v>8085</v>
      </c>
      <c r="V23" s="316" t="s">
        <v>8079</v>
      </c>
      <c r="W23" s="316" t="s">
        <v>8080</v>
      </c>
      <c r="X23" s="316" t="s">
        <v>8086</v>
      </c>
      <c r="Y23" s="316" t="s">
        <v>8083</v>
      </c>
      <c r="Z23" s="316" t="s">
        <v>487</v>
      </c>
      <c r="AA23" s="327">
        <v>0</v>
      </c>
      <c r="AB23" s="369">
        <v>26124.48</v>
      </c>
      <c r="AC23" s="327">
        <v>0</v>
      </c>
      <c r="AD23" s="327">
        <v>26124.48</v>
      </c>
      <c r="AE23" s="313" t="s">
        <v>7578</v>
      </c>
      <c r="AF23" s="316" t="s">
        <v>7582</v>
      </c>
      <c r="AG23" s="316"/>
      <c r="AH23" s="315" t="s">
        <v>16962</v>
      </c>
      <c r="AI23" s="315" t="s">
        <v>16963</v>
      </c>
      <c r="AJ23" s="318">
        <v>43708</v>
      </c>
      <c r="AK23" s="316" t="s">
        <v>16964</v>
      </c>
      <c r="AL23" s="316" t="s">
        <v>16965</v>
      </c>
      <c r="AM23" s="316">
        <v>22226</v>
      </c>
      <c r="AN23" s="314"/>
      <c r="AO23" s="315" t="s">
        <v>7882</v>
      </c>
      <c r="AP23" s="314"/>
      <c r="AQ23" s="314"/>
      <c r="AR23" s="314"/>
      <c r="AS23" s="314"/>
      <c r="AT23" s="314"/>
      <c r="AU23" s="316"/>
      <c r="AV23" s="316"/>
      <c r="AW23" s="314"/>
      <c r="AX23" s="314"/>
      <c r="AY23" s="314"/>
      <c r="AZ23" s="314"/>
      <c r="BA23" s="314"/>
      <c r="BB23" s="314"/>
      <c r="BC23" s="314"/>
      <c r="BD23" s="314"/>
      <c r="BE23" s="314"/>
      <c r="BF23" s="316"/>
    </row>
    <row r="24" spans="1:58" ht="13.15" customHeight="1" x14ac:dyDescent="0.25">
      <c r="A24" s="316" t="s">
        <v>16912</v>
      </c>
      <c r="B24" s="316" t="s">
        <v>16913</v>
      </c>
      <c r="C24" s="315">
        <v>3800</v>
      </c>
      <c r="D24" s="316" t="s">
        <v>16914</v>
      </c>
      <c r="E24" s="316" t="s">
        <v>8074</v>
      </c>
      <c r="F24" s="316" t="s">
        <v>8877</v>
      </c>
      <c r="G24" s="316" t="s">
        <v>8878</v>
      </c>
      <c r="H24" s="335">
        <v>43678</v>
      </c>
      <c r="I24" s="336">
        <v>43708</v>
      </c>
      <c r="J24" s="316" t="s">
        <v>8077</v>
      </c>
      <c r="K24" s="316" t="s">
        <v>8078</v>
      </c>
      <c r="L24" s="316" t="s">
        <v>8079</v>
      </c>
      <c r="M24" s="316" t="s">
        <v>8080</v>
      </c>
      <c r="N24" s="316" t="s">
        <v>8079</v>
      </c>
      <c r="O24" s="316" t="s">
        <v>8081</v>
      </c>
      <c r="P24" s="316" t="s">
        <v>8082</v>
      </c>
      <c r="Q24" s="316" t="s">
        <v>8083</v>
      </c>
      <c r="R24" s="316" t="s">
        <v>8079</v>
      </c>
      <c r="S24" s="316" t="s">
        <v>8080</v>
      </c>
      <c r="T24" s="316" t="s">
        <v>8084</v>
      </c>
      <c r="U24" s="316" t="s">
        <v>8085</v>
      </c>
      <c r="V24" s="316" t="s">
        <v>8079</v>
      </c>
      <c r="W24" s="316" t="s">
        <v>8080</v>
      </c>
      <c r="X24" s="316" t="s">
        <v>8086</v>
      </c>
      <c r="Y24" s="316" t="s">
        <v>8083</v>
      </c>
      <c r="Z24" s="316" t="s">
        <v>487</v>
      </c>
      <c r="AA24" s="327">
        <v>0</v>
      </c>
      <c r="AB24" s="369">
        <v>1401634</v>
      </c>
      <c r="AC24" s="327">
        <v>0</v>
      </c>
      <c r="AD24" s="327">
        <v>1401634</v>
      </c>
      <c r="AE24" s="313" t="s">
        <v>7578</v>
      </c>
      <c r="AF24" s="316" t="s">
        <v>7582</v>
      </c>
      <c r="AG24" s="316"/>
      <c r="AH24" s="315" t="s">
        <v>16966</v>
      </c>
      <c r="AI24" s="315" t="s">
        <v>16967</v>
      </c>
      <c r="AJ24" s="318">
        <v>43708</v>
      </c>
      <c r="AK24" s="316" t="s">
        <v>16968</v>
      </c>
      <c r="AL24" s="316" t="s">
        <v>8972</v>
      </c>
      <c r="AM24" s="316">
        <v>11253</v>
      </c>
      <c r="AN24" s="314"/>
      <c r="AO24" s="315" t="s">
        <v>7882</v>
      </c>
      <c r="AP24" s="314"/>
      <c r="AQ24" s="314"/>
      <c r="AR24" s="314"/>
      <c r="AS24" s="314"/>
      <c r="AT24" s="314"/>
      <c r="AU24" s="316"/>
      <c r="AV24" s="316"/>
      <c r="AW24" s="314"/>
      <c r="AX24" s="314"/>
      <c r="AY24" s="314"/>
      <c r="AZ24" s="314"/>
      <c r="BA24" s="314"/>
      <c r="BB24" s="314"/>
      <c r="BC24" s="314"/>
      <c r="BD24" s="314"/>
      <c r="BE24" s="314"/>
      <c r="BF24" s="316"/>
    </row>
    <row r="25" spans="1:58" ht="13.15" customHeight="1" x14ac:dyDescent="0.25">
      <c r="A25" s="316" t="s">
        <v>16912</v>
      </c>
      <c r="B25" s="316" t="s">
        <v>16913</v>
      </c>
      <c r="C25" s="315">
        <v>3800</v>
      </c>
      <c r="D25" s="316" t="s">
        <v>16914</v>
      </c>
      <c r="E25" s="316" t="s">
        <v>8074</v>
      </c>
      <c r="F25" s="316" t="s">
        <v>8877</v>
      </c>
      <c r="G25" s="316" t="s">
        <v>8878</v>
      </c>
      <c r="H25" s="335">
        <v>43678</v>
      </c>
      <c r="I25" s="336">
        <v>43708</v>
      </c>
      <c r="J25" s="316" t="s">
        <v>8077</v>
      </c>
      <c r="K25" s="316" t="s">
        <v>8078</v>
      </c>
      <c r="L25" s="316" t="s">
        <v>8079</v>
      </c>
      <c r="M25" s="316" t="s">
        <v>8080</v>
      </c>
      <c r="N25" s="316" t="s">
        <v>8079</v>
      </c>
      <c r="O25" s="316" t="s">
        <v>8081</v>
      </c>
      <c r="P25" s="316" t="s">
        <v>8082</v>
      </c>
      <c r="Q25" s="316" t="s">
        <v>8083</v>
      </c>
      <c r="R25" s="316" t="s">
        <v>8079</v>
      </c>
      <c r="S25" s="316" t="s">
        <v>8080</v>
      </c>
      <c r="T25" s="316" t="s">
        <v>8084</v>
      </c>
      <c r="U25" s="316" t="s">
        <v>8085</v>
      </c>
      <c r="V25" s="316" t="s">
        <v>8079</v>
      </c>
      <c r="W25" s="316" t="s">
        <v>8080</v>
      </c>
      <c r="X25" s="316" t="s">
        <v>8086</v>
      </c>
      <c r="Y25" s="316" t="s">
        <v>8083</v>
      </c>
      <c r="Z25" s="316" t="s">
        <v>487</v>
      </c>
      <c r="AA25" s="327">
        <v>0</v>
      </c>
      <c r="AB25" s="369">
        <v>1000</v>
      </c>
      <c r="AC25" s="327">
        <v>0</v>
      </c>
      <c r="AD25" s="327">
        <v>1000</v>
      </c>
      <c r="AE25" s="313" t="s">
        <v>7578</v>
      </c>
      <c r="AF25" s="316" t="s">
        <v>7582</v>
      </c>
      <c r="AG25" s="316"/>
      <c r="AH25" s="315" t="s">
        <v>16969</v>
      </c>
      <c r="AI25" s="315" t="s">
        <v>16970</v>
      </c>
      <c r="AJ25" s="318">
        <v>43708</v>
      </c>
      <c r="AK25" s="316" t="s">
        <v>16971</v>
      </c>
      <c r="AL25" s="316" t="s">
        <v>8007</v>
      </c>
      <c r="AM25" s="316">
        <v>13445</v>
      </c>
      <c r="AN25" s="314"/>
      <c r="AO25" s="315" t="s">
        <v>7882</v>
      </c>
      <c r="AP25" s="314"/>
      <c r="AQ25" s="314"/>
      <c r="AR25" s="314"/>
      <c r="AS25" s="314"/>
      <c r="AT25" s="314"/>
      <c r="AU25" s="316"/>
      <c r="AV25" s="316"/>
      <c r="AW25" s="314"/>
      <c r="AX25" s="314"/>
      <c r="AY25" s="314"/>
      <c r="AZ25" s="314"/>
      <c r="BA25" s="314"/>
      <c r="BB25" s="314"/>
      <c r="BC25" s="314"/>
      <c r="BD25" s="314"/>
      <c r="BE25" s="314"/>
      <c r="BF25" s="316"/>
    </row>
    <row r="26" spans="1:58" ht="13.15" customHeight="1" x14ac:dyDescent="0.25">
      <c r="A26" s="316" t="s">
        <v>16912</v>
      </c>
      <c r="B26" s="316" t="s">
        <v>16913</v>
      </c>
      <c r="C26" s="315">
        <v>3800</v>
      </c>
      <c r="D26" s="316" t="s">
        <v>16914</v>
      </c>
      <c r="E26" s="316" t="s">
        <v>8074</v>
      </c>
      <c r="F26" s="316" t="s">
        <v>8877</v>
      </c>
      <c r="G26" s="316" t="s">
        <v>8878</v>
      </c>
      <c r="H26" s="335">
        <v>43678</v>
      </c>
      <c r="I26" s="336">
        <v>43708</v>
      </c>
      <c r="J26" s="316" t="s">
        <v>8077</v>
      </c>
      <c r="K26" s="316" t="s">
        <v>8078</v>
      </c>
      <c r="L26" s="316" t="s">
        <v>8079</v>
      </c>
      <c r="M26" s="316" t="s">
        <v>8080</v>
      </c>
      <c r="N26" s="316" t="s">
        <v>8079</v>
      </c>
      <c r="O26" s="316" t="s">
        <v>8081</v>
      </c>
      <c r="P26" s="316" t="s">
        <v>8082</v>
      </c>
      <c r="Q26" s="316" t="s">
        <v>8083</v>
      </c>
      <c r="R26" s="316" t="s">
        <v>8079</v>
      </c>
      <c r="S26" s="316" t="s">
        <v>8080</v>
      </c>
      <c r="T26" s="316" t="s">
        <v>8084</v>
      </c>
      <c r="U26" s="316" t="s">
        <v>8085</v>
      </c>
      <c r="V26" s="316" t="s">
        <v>8079</v>
      </c>
      <c r="W26" s="316" t="s">
        <v>8080</v>
      </c>
      <c r="X26" s="316" t="s">
        <v>8086</v>
      </c>
      <c r="Y26" s="316" t="s">
        <v>8083</v>
      </c>
      <c r="Z26" s="316" t="s">
        <v>487</v>
      </c>
      <c r="AA26" s="327">
        <v>0</v>
      </c>
      <c r="AB26" s="369">
        <v>3050</v>
      </c>
      <c r="AC26" s="327">
        <v>0</v>
      </c>
      <c r="AD26" s="327">
        <v>3050</v>
      </c>
      <c r="AE26" s="313" t="s">
        <v>7578</v>
      </c>
      <c r="AF26" s="316" t="s">
        <v>7582</v>
      </c>
      <c r="AG26" s="316"/>
      <c r="AH26" s="315" t="s">
        <v>16972</v>
      </c>
      <c r="AI26" s="315" t="s">
        <v>16973</v>
      </c>
      <c r="AJ26" s="318">
        <v>43708</v>
      </c>
      <c r="AK26" s="316" t="s">
        <v>16974</v>
      </c>
      <c r="AL26" s="316" t="s">
        <v>8007</v>
      </c>
      <c r="AM26" s="316">
        <v>13445</v>
      </c>
      <c r="AN26" s="314"/>
      <c r="AO26" s="315" t="s">
        <v>7882</v>
      </c>
      <c r="AP26" s="314"/>
      <c r="AQ26" s="314"/>
      <c r="AR26" s="314"/>
      <c r="AS26" s="314"/>
      <c r="AT26" s="314"/>
      <c r="AU26" s="316"/>
      <c r="AV26" s="316"/>
      <c r="AW26" s="314"/>
      <c r="AX26" s="314"/>
      <c r="AY26" s="314"/>
      <c r="AZ26" s="314"/>
      <c r="BA26" s="314"/>
      <c r="BB26" s="314"/>
      <c r="BC26" s="314"/>
      <c r="BD26" s="314"/>
      <c r="BE26" s="314"/>
      <c r="BF26" s="316"/>
    </row>
    <row r="27" spans="1:58" ht="13.15" customHeight="1" x14ac:dyDescent="0.25">
      <c r="A27" s="316" t="s">
        <v>16912</v>
      </c>
      <c r="B27" s="316" t="s">
        <v>16913</v>
      </c>
      <c r="C27" s="315">
        <v>3800</v>
      </c>
      <c r="D27" s="316" t="s">
        <v>16914</v>
      </c>
      <c r="E27" s="316" t="s">
        <v>8074</v>
      </c>
      <c r="F27" s="316" t="s">
        <v>8877</v>
      </c>
      <c r="G27" s="316" t="s">
        <v>8878</v>
      </c>
      <c r="H27" s="335">
        <v>43678</v>
      </c>
      <c r="I27" s="336">
        <v>43708</v>
      </c>
      <c r="J27" s="316" t="s">
        <v>8077</v>
      </c>
      <c r="K27" s="316" t="s">
        <v>8078</v>
      </c>
      <c r="L27" s="316" t="s">
        <v>8079</v>
      </c>
      <c r="M27" s="316" t="s">
        <v>8080</v>
      </c>
      <c r="N27" s="316" t="s">
        <v>8079</v>
      </c>
      <c r="O27" s="316" t="s">
        <v>8081</v>
      </c>
      <c r="P27" s="316" t="s">
        <v>8082</v>
      </c>
      <c r="Q27" s="316" t="s">
        <v>8083</v>
      </c>
      <c r="R27" s="316" t="s">
        <v>8079</v>
      </c>
      <c r="S27" s="316" t="s">
        <v>8080</v>
      </c>
      <c r="T27" s="316" t="s">
        <v>8084</v>
      </c>
      <c r="U27" s="316" t="s">
        <v>8085</v>
      </c>
      <c r="V27" s="316" t="s">
        <v>8079</v>
      </c>
      <c r="W27" s="316" t="s">
        <v>8080</v>
      </c>
      <c r="X27" s="316" t="s">
        <v>8086</v>
      </c>
      <c r="Y27" s="316" t="s">
        <v>8083</v>
      </c>
      <c r="Z27" s="316" t="s">
        <v>487</v>
      </c>
      <c r="AA27" s="327">
        <v>0</v>
      </c>
      <c r="AB27" s="369">
        <v>3000</v>
      </c>
      <c r="AC27" s="327">
        <v>0</v>
      </c>
      <c r="AD27" s="327">
        <v>3000</v>
      </c>
      <c r="AE27" s="313" t="s">
        <v>7578</v>
      </c>
      <c r="AF27" s="316" t="s">
        <v>7582</v>
      </c>
      <c r="AG27" s="316"/>
      <c r="AH27" s="315" t="s">
        <v>16975</v>
      </c>
      <c r="AI27" s="315" t="s">
        <v>16976</v>
      </c>
      <c r="AJ27" s="318">
        <v>43708</v>
      </c>
      <c r="AK27" s="316" t="s">
        <v>16977</v>
      </c>
      <c r="AL27" s="316" t="s">
        <v>7988</v>
      </c>
      <c r="AM27" s="316">
        <v>11274</v>
      </c>
      <c r="AN27" s="314"/>
      <c r="AO27" s="315" t="s">
        <v>7882</v>
      </c>
      <c r="AP27" s="314"/>
      <c r="AQ27" s="314"/>
      <c r="AR27" s="314"/>
      <c r="AS27" s="314"/>
      <c r="AT27" s="314"/>
      <c r="AU27" s="316"/>
      <c r="AV27" s="316"/>
      <c r="AW27" s="314"/>
      <c r="AX27" s="314"/>
      <c r="AY27" s="314"/>
      <c r="AZ27" s="314"/>
      <c r="BA27" s="314"/>
      <c r="BB27" s="314"/>
      <c r="BC27" s="314"/>
      <c r="BD27" s="314"/>
      <c r="BE27" s="314"/>
      <c r="BF27" s="316"/>
    </row>
    <row r="28" spans="1:58" ht="13.15" customHeight="1" x14ac:dyDescent="0.25">
      <c r="A28" s="316" t="s">
        <v>16912</v>
      </c>
      <c r="B28" s="316" t="s">
        <v>16913</v>
      </c>
      <c r="C28" s="315">
        <v>3800</v>
      </c>
      <c r="D28" s="316" t="s">
        <v>16914</v>
      </c>
      <c r="E28" s="316" t="s">
        <v>8074</v>
      </c>
      <c r="F28" s="316" t="s">
        <v>8877</v>
      </c>
      <c r="G28" s="316" t="s">
        <v>8878</v>
      </c>
      <c r="H28" s="335">
        <v>43678</v>
      </c>
      <c r="I28" s="336">
        <v>43708</v>
      </c>
      <c r="J28" s="316" t="s">
        <v>8077</v>
      </c>
      <c r="K28" s="316" t="s">
        <v>8078</v>
      </c>
      <c r="L28" s="316" t="s">
        <v>8079</v>
      </c>
      <c r="M28" s="316" t="s">
        <v>8080</v>
      </c>
      <c r="N28" s="316" t="s">
        <v>8079</v>
      </c>
      <c r="O28" s="316" t="s">
        <v>8081</v>
      </c>
      <c r="P28" s="316" t="s">
        <v>8082</v>
      </c>
      <c r="Q28" s="316" t="s">
        <v>8083</v>
      </c>
      <c r="R28" s="316" t="s">
        <v>8079</v>
      </c>
      <c r="S28" s="316" t="s">
        <v>8080</v>
      </c>
      <c r="T28" s="316" t="s">
        <v>8084</v>
      </c>
      <c r="U28" s="316" t="s">
        <v>8085</v>
      </c>
      <c r="V28" s="316" t="s">
        <v>8079</v>
      </c>
      <c r="W28" s="316" t="s">
        <v>8080</v>
      </c>
      <c r="X28" s="316" t="s">
        <v>8086</v>
      </c>
      <c r="Y28" s="316" t="s">
        <v>8083</v>
      </c>
      <c r="Z28" s="316" t="s">
        <v>487</v>
      </c>
      <c r="AA28" s="327">
        <v>0</v>
      </c>
      <c r="AB28" s="369">
        <v>2880</v>
      </c>
      <c r="AC28" s="327">
        <v>0</v>
      </c>
      <c r="AD28" s="327">
        <v>2880</v>
      </c>
      <c r="AE28" s="313" t="s">
        <v>7578</v>
      </c>
      <c r="AF28" s="316" t="s">
        <v>7582</v>
      </c>
      <c r="AG28" s="316"/>
      <c r="AH28" s="315" t="s">
        <v>16978</v>
      </c>
      <c r="AI28" s="315" t="s">
        <v>16979</v>
      </c>
      <c r="AJ28" s="318">
        <v>43708</v>
      </c>
      <c r="AK28" s="316" t="s">
        <v>16980</v>
      </c>
      <c r="AL28" s="316" t="s">
        <v>7988</v>
      </c>
      <c r="AM28" s="316">
        <v>11274</v>
      </c>
      <c r="AN28" s="314"/>
      <c r="AO28" s="315" t="s">
        <v>7882</v>
      </c>
      <c r="AP28" s="314"/>
      <c r="AQ28" s="314"/>
      <c r="AR28" s="314"/>
      <c r="AS28" s="314"/>
      <c r="AT28" s="314"/>
      <c r="AU28" s="316"/>
      <c r="AV28" s="316"/>
      <c r="AW28" s="314"/>
      <c r="AX28" s="314"/>
      <c r="AY28" s="314"/>
      <c r="AZ28" s="314"/>
      <c r="BA28" s="314"/>
      <c r="BB28" s="314"/>
      <c r="BC28" s="314"/>
      <c r="BD28" s="314"/>
      <c r="BE28" s="314"/>
      <c r="BF28" s="316"/>
    </row>
    <row r="29" spans="1:58" ht="13.15" customHeight="1" x14ac:dyDescent="0.25">
      <c r="A29" s="316" t="s">
        <v>16912</v>
      </c>
      <c r="B29" s="316" t="s">
        <v>16913</v>
      </c>
      <c r="C29" s="315">
        <v>3800</v>
      </c>
      <c r="D29" s="316" t="s">
        <v>16914</v>
      </c>
      <c r="E29" s="316" t="s">
        <v>8074</v>
      </c>
      <c r="F29" s="316" t="s">
        <v>8877</v>
      </c>
      <c r="G29" s="316" t="s">
        <v>8878</v>
      </c>
      <c r="H29" s="335">
        <v>43678</v>
      </c>
      <c r="I29" s="336">
        <v>43708</v>
      </c>
      <c r="J29" s="316" t="s">
        <v>8077</v>
      </c>
      <c r="K29" s="316" t="s">
        <v>8078</v>
      </c>
      <c r="L29" s="316" t="s">
        <v>8079</v>
      </c>
      <c r="M29" s="316" t="s">
        <v>8080</v>
      </c>
      <c r="N29" s="316" t="s">
        <v>8079</v>
      </c>
      <c r="O29" s="316" t="s">
        <v>8081</v>
      </c>
      <c r="P29" s="316" t="s">
        <v>8082</v>
      </c>
      <c r="Q29" s="316" t="s">
        <v>8083</v>
      </c>
      <c r="R29" s="316" t="s">
        <v>8079</v>
      </c>
      <c r="S29" s="316" t="s">
        <v>8080</v>
      </c>
      <c r="T29" s="316" t="s">
        <v>8084</v>
      </c>
      <c r="U29" s="316" t="s">
        <v>8085</v>
      </c>
      <c r="V29" s="316" t="s">
        <v>8079</v>
      </c>
      <c r="W29" s="316" t="s">
        <v>8080</v>
      </c>
      <c r="X29" s="316" t="s">
        <v>8086</v>
      </c>
      <c r="Y29" s="316" t="s">
        <v>8083</v>
      </c>
      <c r="Z29" s="316" t="s">
        <v>487</v>
      </c>
      <c r="AA29" s="327">
        <v>0</v>
      </c>
      <c r="AB29" s="369">
        <v>2015</v>
      </c>
      <c r="AC29" s="327">
        <v>0</v>
      </c>
      <c r="AD29" s="327">
        <v>2015</v>
      </c>
      <c r="AE29" s="313" t="s">
        <v>7578</v>
      </c>
      <c r="AF29" s="316" t="s">
        <v>7582</v>
      </c>
      <c r="AG29" s="316"/>
      <c r="AH29" s="315" t="s">
        <v>16981</v>
      </c>
      <c r="AI29" s="315" t="s">
        <v>16982</v>
      </c>
      <c r="AJ29" s="318">
        <v>43708</v>
      </c>
      <c r="AK29" s="316" t="s">
        <v>16983</v>
      </c>
      <c r="AL29" s="316" t="s">
        <v>7988</v>
      </c>
      <c r="AM29" s="316">
        <v>11274</v>
      </c>
      <c r="AN29" s="314"/>
      <c r="AO29" s="315" t="s">
        <v>7882</v>
      </c>
      <c r="AP29" s="314"/>
      <c r="AQ29" s="314"/>
      <c r="AR29" s="314"/>
      <c r="AS29" s="314"/>
      <c r="AT29" s="314"/>
      <c r="AU29" s="316"/>
      <c r="AV29" s="316"/>
      <c r="AW29" s="314"/>
      <c r="AX29" s="314"/>
      <c r="AY29" s="314"/>
      <c r="AZ29" s="314"/>
      <c r="BA29" s="314"/>
      <c r="BB29" s="314"/>
      <c r="BC29" s="314"/>
      <c r="BD29" s="314"/>
      <c r="BE29" s="314"/>
      <c r="BF29" s="316"/>
    </row>
    <row r="30" spans="1:58" ht="13.15" customHeight="1" x14ac:dyDescent="0.25">
      <c r="A30" s="316" t="s">
        <v>16912</v>
      </c>
      <c r="B30" s="316" t="s">
        <v>16913</v>
      </c>
      <c r="C30" s="315">
        <v>3800</v>
      </c>
      <c r="D30" s="316" t="s">
        <v>16914</v>
      </c>
      <c r="E30" s="316" t="s">
        <v>8074</v>
      </c>
      <c r="F30" s="316" t="s">
        <v>8877</v>
      </c>
      <c r="G30" s="316" t="s">
        <v>8878</v>
      </c>
      <c r="H30" s="335">
        <v>43678</v>
      </c>
      <c r="I30" s="336">
        <v>43708</v>
      </c>
      <c r="J30" s="316" t="s">
        <v>8077</v>
      </c>
      <c r="K30" s="316" t="s">
        <v>8078</v>
      </c>
      <c r="L30" s="316" t="s">
        <v>8079</v>
      </c>
      <c r="M30" s="316" t="s">
        <v>8080</v>
      </c>
      <c r="N30" s="316" t="s">
        <v>8079</v>
      </c>
      <c r="O30" s="316" t="s">
        <v>8081</v>
      </c>
      <c r="P30" s="316" t="s">
        <v>8082</v>
      </c>
      <c r="Q30" s="316" t="s">
        <v>8083</v>
      </c>
      <c r="R30" s="316" t="s">
        <v>8079</v>
      </c>
      <c r="S30" s="316" t="s">
        <v>8080</v>
      </c>
      <c r="T30" s="316" t="s">
        <v>8084</v>
      </c>
      <c r="U30" s="316" t="s">
        <v>8085</v>
      </c>
      <c r="V30" s="316" t="s">
        <v>8079</v>
      </c>
      <c r="W30" s="316" t="s">
        <v>8080</v>
      </c>
      <c r="X30" s="316" t="s">
        <v>8086</v>
      </c>
      <c r="Y30" s="316" t="s">
        <v>8083</v>
      </c>
      <c r="Z30" s="316" t="s">
        <v>487</v>
      </c>
      <c r="AA30" s="327">
        <v>0</v>
      </c>
      <c r="AB30" s="369">
        <v>5555</v>
      </c>
      <c r="AC30" s="327">
        <v>0</v>
      </c>
      <c r="AD30" s="327">
        <v>5555</v>
      </c>
      <c r="AE30" s="313" t="s">
        <v>7578</v>
      </c>
      <c r="AF30" s="316" t="s">
        <v>7582</v>
      </c>
      <c r="AG30" s="316"/>
      <c r="AH30" s="315" t="s">
        <v>16984</v>
      </c>
      <c r="AI30" s="315" t="s">
        <v>16984</v>
      </c>
      <c r="AJ30" s="318">
        <v>43708</v>
      </c>
      <c r="AK30" s="316" t="s">
        <v>16985</v>
      </c>
      <c r="AL30" s="316" t="s">
        <v>7988</v>
      </c>
      <c r="AM30" s="316">
        <v>11274</v>
      </c>
      <c r="AN30" s="314"/>
      <c r="AO30" s="315" t="s">
        <v>7882</v>
      </c>
      <c r="AP30" s="314"/>
      <c r="AQ30" s="314"/>
      <c r="AR30" s="314"/>
      <c r="AS30" s="314"/>
      <c r="AT30" s="314"/>
      <c r="AU30" s="316"/>
      <c r="AV30" s="316"/>
      <c r="AW30" s="314"/>
      <c r="AX30" s="314"/>
      <c r="AY30" s="314"/>
      <c r="AZ30" s="314"/>
      <c r="BA30" s="314"/>
      <c r="BB30" s="314"/>
      <c r="BC30" s="314"/>
      <c r="BD30" s="314"/>
      <c r="BE30" s="314"/>
      <c r="BF30" s="316"/>
    </row>
    <row r="31" spans="1:58" ht="13.15" customHeight="1" x14ac:dyDescent="0.25">
      <c r="A31" s="316" t="s">
        <v>16912</v>
      </c>
      <c r="B31" s="316" t="s">
        <v>16913</v>
      </c>
      <c r="C31" s="315">
        <v>3800</v>
      </c>
      <c r="D31" s="316" t="s">
        <v>16914</v>
      </c>
      <c r="E31" s="316" t="s">
        <v>8074</v>
      </c>
      <c r="F31" s="316" t="s">
        <v>8877</v>
      </c>
      <c r="G31" s="316" t="s">
        <v>8878</v>
      </c>
      <c r="H31" s="335">
        <v>43678</v>
      </c>
      <c r="I31" s="336">
        <v>43708</v>
      </c>
      <c r="J31" s="316" t="s">
        <v>8077</v>
      </c>
      <c r="K31" s="316" t="s">
        <v>8078</v>
      </c>
      <c r="L31" s="316" t="s">
        <v>8079</v>
      </c>
      <c r="M31" s="316" t="s">
        <v>8080</v>
      </c>
      <c r="N31" s="316" t="s">
        <v>8079</v>
      </c>
      <c r="O31" s="316" t="s">
        <v>8081</v>
      </c>
      <c r="P31" s="316" t="s">
        <v>8082</v>
      </c>
      <c r="Q31" s="316" t="s">
        <v>8083</v>
      </c>
      <c r="R31" s="316" t="s">
        <v>8079</v>
      </c>
      <c r="S31" s="316" t="s">
        <v>8080</v>
      </c>
      <c r="T31" s="316" t="s">
        <v>8084</v>
      </c>
      <c r="U31" s="316" t="s">
        <v>8085</v>
      </c>
      <c r="V31" s="316" t="s">
        <v>8079</v>
      </c>
      <c r="W31" s="316" t="s">
        <v>8080</v>
      </c>
      <c r="X31" s="316" t="s">
        <v>8086</v>
      </c>
      <c r="Y31" s="316" t="s">
        <v>8083</v>
      </c>
      <c r="Z31" s="316" t="s">
        <v>487</v>
      </c>
      <c r="AA31" s="327">
        <v>0</v>
      </c>
      <c r="AB31" s="369">
        <v>12635</v>
      </c>
      <c r="AC31" s="327">
        <v>0</v>
      </c>
      <c r="AD31" s="327">
        <v>12635</v>
      </c>
      <c r="AE31" s="313" t="s">
        <v>7578</v>
      </c>
      <c r="AF31" s="316" t="s">
        <v>7582</v>
      </c>
      <c r="AG31" s="316"/>
      <c r="AH31" s="315" t="s">
        <v>16986</v>
      </c>
      <c r="AI31" s="315" t="s">
        <v>16986</v>
      </c>
      <c r="AJ31" s="318">
        <v>43708</v>
      </c>
      <c r="AK31" s="316" t="s">
        <v>16987</v>
      </c>
      <c r="AL31" s="316" t="s">
        <v>7988</v>
      </c>
      <c r="AM31" s="316">
        <v>11274</v>
      </c>
      <c r="AN31" s="314"/>
      <c r="AO31" s="315" t="s">
        <v>7882</v>
      </c>
      <c r="AP31" s="314"/>
      <c r="AQ31" s="314"/>
      <c r="AR31" s="314"/>
      <c r="AS31" s="314"/>
      <c r="AT31" s="314"/>
      <c r="AU31" s="316"/>
      <c r="AV31" s="316"/>
      <c r="AW31" s="314"/>
      <c r="AX31" s="314"/>
      <c r="AY31" s="314"/>
      <c r="AZ31" s="314"/>
      <c r="BA31" s="314"/>
      <c r="BB31" s="314"/>
      <c r="BC31" s="314"/>
      <c r="BD31" s="314"/>
      <c r="BE31" s="314"/>
      <c r="BF31" s="316"/>
    </row>
    <row r="32" spans="1:58" ht="13.15" customHeight="1" x14ac:dyDescent="0.25">
      <c r="A32" s="316" t="s">
        <v>16912</v>
      </c>
      <c r="B32" s="316" t="s">
        <v>16913</v>
      </c>
      <c r="C32" s="315">
        <v>3800</v>
      </c>
      <c r="D32" s="316" t="s">
        <v>16914</v>
      </c>
      <c r="E32" s="316" t="s">
        <v>8074</v>
      </c>
      <c r="F32" s="316" t="s">
        <v>8877</v>
      </c>
      <c r="G32" s="316" t="s">
        <v>8878</v>
      </c>
      <c r="H32" s="335">
        <v>43678</v>
      </c>
      <c r="I32" s="336">
        <v>43708</v>
      </c>
      <c r="J32" s="316" t="s">
        <v>8077</v>
      </c>
      <c r="K32" s="316" t="s">
        <v>8078</v>
      </c>
      <c r="L32" s="316" t="s">
        <v>8079</v>
      </c>
      <c r="M32" s="316" t="s">
        <v>8080</v>
      </c>
      <c r="N32" s="316" t="s">
        <v>8079</v>
      </c>
      <c r="O32" s="316" t="s">
        <v>8081</v>
      </c>
      <c r="P32" s="316" t="s">
        <v>8082</v>
      </c>
      <c r="Q32" s="316" t="s">
        <v>8083</v>
      </c>
      <c r="R32" s="316" t="s">
        <v>8079</v>
      </c>
      <c r="S32" s="316" t="s">
        <v>8080</v>
      </c>
      <c r="T32" s="316" t="s">
        <v>8084</v>
      </c>
      <c r="U32" s="316" t="s">
        <v>8085</v>
      </c>
      <c r="V32" s="316" t="s">
        <v>8079</v>
      </c>
      <c r="W32" s="316" t="s">
        <v>8080</v>
      </c>
      <c r="X32" s="316" t="s">
        <v>8086</v>
      </c>
      <c r="Y32" s="316" t="s">
        <v>8083</v>
      </c>
      <c r="Z32" s="316" t="s">
        <v>487</v>
      </c>
      <c r="AA32" s="327">
        <v>0</v>
      </c>
      <c r="AB32" s="369">
        <v>15195</v>
      </c>
      <c r="AC32" s="327">
        <v>0</v>
      </c>
      <c r="AD32" s="327">
        <v>15195</v>
      </c>
      <c r="AE32" s="313" t="s">
        <v>7578</v>
      </c>
      <c r="AF32" s="316" t="s">
        <v>7582</v>
      </c>
      <c r="AG32" s="316"/>
      <c r="AH32" s="315" t="s">
        <v>16988</v>
      </c>
      <c r="AI32" s="315" t="s">
        <v>16989</v>
      </c>
      <c r="AJ32" s="318">
        <v>43708</v>
      </c>
      <c r="AK32" s="316" t="s">
        <v>16990</v>
      </c>
      <c r="AL32" s="316" t="s">
        <v>7988</v>
      </c>
      <c r="AM32" s="316">
        <v>11274</v>
      </c>
      <c r="AN32" s="314"/>
      <c r="AO32" s="315" t="s">
        <v>7882</v>
      </c>
      <c r="AP32" s="314"/>
      <c r="AQ32" s="314"/>
      <c r="AR32" s="314"/>
      <c r="AS32" s="314"/>
      <c r="AT32" s="314"/>
      <c r="AU32" s="316"/>
      <c r="AV32" s="316"/>
      <c r="AW32" s="314"/>
      <c r="AX32" s="314"/>
      <c r="AY32" s="314"/>
      <c r="AZ32" s="314"/>
      <c r="BA32" s="314"/>
      <c r="BB32" s="314"/>
      <c r="BC32" s="314"/>
      <c r="BD32" s="314"/>
      <c r="BE32" s="314"/>
      <c r="BF32" s="316"/>
    </row>
    <row r="33" spans="1:58" ht="13.15" customHeight="1" x14ac:dyDescent="0.25">
      <c r="A33" s="316" t="s">
        <v>16912</v>
      </c>
      <c r="B33" s="316" t="s">
        <v>16913</v>
      </c>
      <c r="C33" s="315">
        <v>3800</v>
      </c>
      <c r="D33" s="316" t="s">
        <v>16914</v>
      </c>
      <c r="E33" s="316" t="s">
        <v>8074</v>
      </c>
      <c r="F33" s="316" t="s">
        <v>8877</v>
      </c>
      <c r="G33" s="316" t="s">
        <v>8878</v>
      </c>
      <c r="H33" s="335">
        <v>43678</v>
      </c>
      <c r="I33" s="336">
        <v>43708</v>
      </c>
      <c r="J33" s="316" t="s">
        <v>8077</v>
      </c>
      <c r="K33" s="316" t="s">
        <v>8078</v>
      </c>
      <c r="L33" s="316" t="s">
        <v>8079</v>
      </c>
      <c r="M33" s="316" t="s">
        <v>8080</v>
      </c>
      <c r="N33" s="316" t="s">
        <v>8079</v>
      </c>
      <c r="O33" s="316" t="s">
        <v>8081</v>
      </c>
      <c r="P33" s="316" t="s">
        <v>8082</v>
      </c>
      <c r="Q33" s="316" t="s">
        <v>8083</v>
      </c>
      <c r="R33" s="316" t="s">
        <v>8079</v>
      </c>
      <c r="S33" s="316" t="s">
        <v>8080</v>
      </c>
      <c r="T33" s="316" t="s">
        <v>8084</v>
      </c>
      <c r="U33" s="316" t="s">
        <v>8085</v>
      </c>
      <c r="V33" s="316" t="s">
        <v>8079</v>
      </c>
      <c r="W33" s="316" t="s">
        <v>8080</v>
      </c>
      <c r="X33" s="316" t="s">
        <v>8086</v>
      </c>
      <c r="Y33" s="316" t="s">
        <v>8083</v>
      </c>
      <c r="Z33" s="316" t="s">
        <v>487</v>
      </c>
      <c r="AA33" s="327">
        <v>0</v>
      </c>
      <c r="AB33" s="369">
        <v>18735</v>
      </c>
      <c r="AC33" s="327">
        <v>0</v>
      </c>
      <c r="AD33" s="327">
        <v>18735</v>
      </c>
      <c r="AE33" s="313" t="s">
        <v>7578</v>
      </c>
      <c r="AF33" s="316" t="s">
        <v>7582</v>
      </c>
      <c r="AG33" s="316"/>
      <c r="AH33" s="315" t="s">
        <v>16991</v>
      </c>
      <c r="AI33" s="315" t="s">
        <v>16992</v>
      </c>
      <c r="AJ33" s="318">
        <v>43708</v>
      </c>
      <c r="AK33" s="316" t="s">
        <v>16993</v>
      </c>
      <c r="AL33" s="316" t="s">
        <v>7988</v>
      </c>
      <c r="AM33" s="316">
        <v>11274</v>
      </c>
      <c r="AN33" s="314"/>
      <c r="AO33" s="315" t="s">
        <v>7882</v>
      </c>
      <c r="AP33" s="314"/>
      <c r="AQ33" s="314"/>
      <c r="AR33" s="314"/>
      <c r="AS33" s="314"/>
      <c r="AT33" s="314"/>
      <c r="AU33" s="316"/>
      <c r="AV33" s="316"/>
      <c r="AW33" s="314"/>
      <c r="AX33" s="314"/>
      <c r="AY33" s="314"/>
      <c r="AZ33" s="314"/>
      <c r="BA33" s="314"/>
      <c r="BB33" s="314"/>
      <c r="BC33" s="314"/>
      <c r="BD33" s="314"/>
      <c r="BE33" s="314"/>
      <c r="BF33" s="316"/>
    </row>
    <row r="34" spans="1:58" ht="13.15" customHeight="1" x14ac:dyDescent="0.25">
      <c r="A34" s="316" t="s">
        <v>16912</v>
      </c>
      <c r="B34" s="316" t="s">
        <v>16913</v>
      </c>
      <c r="C34" s="315">
        <v>3800</v>
      </c>
      <c r="D34" s="316" t="s">
        <v>16914</v>
      </c>
      <c r="E34" s="316" t="s">
        <v>8074</v>
      </c>
      <c r="F34" s="316" t="s">
        <v>8877</v>
      </c>
      <c r="G34" s="316" t="s">
        <v>8878</v>
      </c>
      <c r="H34" s="335">
        <v>43678</v>
      </c>
      <c r="I34" s="336">
        <v>43708</v>
      </c>
      <c r="J34" s="316" t="s">
        <v>8077</v>
      </c>
      <c r="K34" s="316" t="s">
        <v>8078</v>
      </c>
      <c r="L34" s="316" t="s">
        <v>8079</v>
      </c>
      <c r="M34" s="316" t="s">
        <v>8080</v>
      </c>
      <c r="N34" s="316" t="s">
        <v>8079</v>
      </c>
      <c r="O34" s="316" t="s">
        <v>8081</v>
      </c>
      <c r="P34" s="316" t="s">
        <v>8082</v>
      </c>
      <c r="Q34" s="316" t="s">
        <v>8083</v>
      </c>
      <c r="R34" s="316" t="s">
        <v>8079</v>
      </c>
      <c r="S34" s="316" t="s">
        <v>8080</v>
      </c>
      <c r="T34" s="316" t="s">
        <v>8084</v>
      </c>
      <c r="U34" s="316" t="s">
        <v>8085</v>
      </c>
      <c r="V34" s="316" t="s">
        <v>8079</v>
      </c>
      <c r="W34" s="316" t="s">
        <v>8080</v>
      </c>
      <c r="X34" s="316" t="s">
        <v>8086</v>
      </c>
      <c r="Y34" s="316" t="s">
        <v>8083</v>
      </c>
      <c r="Z34" s="316" t="s">
        <v>487</v>
      </c>
      <c r="AA34" s="327">
        <v>0</v>
      </c>
      <c r="AB34" s="369">
        <v>15685</v>
      </c>
      <c r="AC34" s="327">
        <v>0</v>
      </c>
      <c r="AD34" s="327">
        <v>15685</v>
      </c>
      <c r="AE34" s="313" t="s">
        <v>7578</v>
      </c>
      <c r="AF34" s="316" t="s">
        <v>7582</v>
      </c>
      <c r="AG34" s="316"/>
      <c r="AH34" s="315" t="s">
        <v>16994</v>
      </c>
      <c r="AI34" s="315" t="s">
        <v>16995</v>
      </c>
      <c r="AJ34" s="318">
        <v>43708</v>
      </c>
      <c r="AK34" s="316" t="s">
        <v>16996</v>
      </c>
      <c r="AL34" s="316" t="s">
        <v>7988</v>
      </c>
      <c r="AM34" s="316">
        <v>11274</v>
      </c>
      <c r="AN34" s="314"/>
      <c r="AO34" s="315" t="s">
        <v>7882</v>
      </c>
      <c r="AP34" s="314"/>
      <c r="AQ34" s="314"/>
      <c r="AR34" s="314"/>
      <c r="AS34" s="314"/>
      <c r="AT34" s="314"/>
      <c r="AU34" s="316"/>
      <c r="AV34" s="316"/>
      <c r="AW34" s="314"/>
      <c r="AX34" s="314"/>
      <c r="AY34" s="314"/>
      <c r="AZ34" s="314"/>
      <c r="BA34" s="314"/>
      <c r="BB34" s="314"/>
      <c r="BC34" s="314"/>
      <c r="BD34" s="314"/>
      <c r="BE34" s="314"/>
      <c r="BF34" s="316"/>
    </row>
    <row r="35" spans="1:58" ht="13.15" customHeight="1" x14ac:dyDescent="0.25">
      <c r="A35" s="316" t="s">
        <v>16912</v>
      </c>
      <c r="B35" s="316" t="s">
        <v>16913</v>
      </c>
      <c r="C35" s="315">
        <v>3800</v>
      </c>
      <c r="D35" s="316" t="s">
        <v>16914</v>
      </c>
      <c r="E35" s="316" t="s">
        <v>8074</v>
      </c>
      <c r="F35" s="316" t="s">
        <v>8877</v>
      </c>
      <c r="G35" s="316" t="s">
        <v>8878</v>
      </c>
      <c r="H35" s="335">
        <v>43678</v>
      </c>
      <c r="I35" s="336">
        <v>43708</v>
      </c>
      <c r="J35" s="316" t="s">
        <v>8077</v>
      </c>
      <c r="K35" s="316" t="s">
        <v>8078</v>
      </c>
      <c r="L35" s="316" t="s">
        <v>8079</v>
      </c>
      <c r="M35" s="316" t="s">
        <v>8080</v>
      </c>
      <c r="N35" s="316" t="s">
        <v>8079</v>
      </c>
      <c r="O35" s="316" t="s">
        <v>8081</v>
      </c>
      <c r="P35" s="316" t="s">
        <v>8082</v>
      </c>
      <c r="Q35" s="316" t="s">
        <v>8083</v>
      </c>
      <c r="R35" s="316" t="s">
        <v>8079</v>
      </c>
      <c r="S35" s="316" t="s">
        <v>8080</v>
      </c>
      <c r="T35" s="316" t="s">
        <v>8084</v>
      </c>
      <c r="U35" s="316" t="s">
        <v>8085</v>
      </c>
      <c r="V35" s="316" t="s">
        <v>8079</v>
      </c>
      <c r="W35" s="316" t="s">
        <v>8080</v>
      </c>
      <c r="X35" s="316" t="s">
        <v>8086</v>
      </c>
      <c r="Y35" s="316" t="s">
        <v>8083</v>
      </c>
      <c r="Z35" s="316" t="s">
        <v>487</v>
      </c>
      <c r="AA35" s="327">
        <v>0</v>
      </c>
      <c r="AB35" s="369">
        <v>3430</v>
      </c>
      <c r="AC35" s="327">
        <v>0</v>
      </c>
      <c r="AD35" s="327">
        <v>3430</v>
      </c>
      <c r="AE35" s="313" t="s">
        <v>7578</v>
      </c>
      <c r="AF35" s="316" t="s">
        <v>7582</v>
      </c>
      <c r="AG35" s="316"/>
      <c r="AH35" s="315" t="s">
        <v>16997</v>
      </c>
      <c r="AI35" s="315" t="s">
        <v>16998</v>
      </c>
      <c r="AJ35" s="318">
        <v>43708</v>
      </c>
      <c r="AK35" s="316" t="s">
        <v>16999</v>
      </c>
      <c r="AL35" s="316" t="s">
        <v>7988</v>
      </c>
      <c r="AM35" s="316">
        <v>11274</v>
      </c>
      <c r="AN35" s="314"/>
      <c r="AO35" s="315" t="s">
        <v>7882</v>
      </c>
      <c r="AP35" s="314"/>
      <c r="AQ35" s="314"/>
      <c r="AR35" s="314"/>
      <c r="AS35" s="314"/>
      <c r="AT35" s="314"/>
      <c r="AU35" s="316"/>
      <c r="AV35" s="316"/>
      <c r="AW35" s="314"/>
      <c r="AX35" s="314"/>
      <c r="AY35" s="314"/>
      <c r="AZ35" s="314"/>
      <c r="BA35" s="314"/>
      <c r="BB35" s="314"/>
      <c r="BC35" s="314"/>
      <c r="BD35" s="314"/>
      <c r="BE35" s="314"/>
      <c r="BF35" s="316"/>
    </row>
    <row r="36" spans="1:58" ht="13.15" customHeight="1" x14ac:dyDescent="0.25">
      <c r="A36" s="316" t="s">
        <v>16912</v>
      </c>
      <c r="B36" s="316" t="s">
        <v>16913</v>
      </c>
      <c r="C36" s="315">
        <v>3800</v>
      </c>
      <c r="D36" s="316" t="s">
        <v>16914</v>
      </c>
      <c r="E36" s="316" t="s">
        <v>8074</v>
      </c>
      <c r="F36" s="316" t="s">
        <v>8877</v>
      </c>
      <c r="G36" s="316" t="s">
        <v>8878</v>
      </c>
      <c r="H36" s="335">
        <v>43678</v>
      </c>
      <c r="I36" s="336">
        <v>43708</v>
      </c>
      <c r="J36" s="316" t="s">
        <v>8077</v>
      </c>
      <c r="K36" s="316" t="s">
        <v>8078</v>
      </c>
      <c r="L36" s="316" t="s">
        <v>8079</v>
      </c>
      <c r="M36" s="316" t="s">
        <v>8080</v>
      </c>
      <c r="N36" s="316" t="s">
        <v>8079</v>
      </c>
      <c r="O36" s="316" t="s">
        <v>8081</v>
      </c>
      <c r="P36" s="316" t="s">
        <v>8082</v>
      </c>
      <c r="Q36" s="316" t="s">
        <v>8083</v>
      </c>
      <c r="R36" s="316" t="s">
        <v>8079</v>
      </c>
      <c r="S36" s="316" t="s">
        <v>8080</v>
      </c>
      <c r="T36" s="316" t="s">
        <v>8084</v>
      </c>
      <c r="U36" s="316" t="s">
        <v>8085</v>
      </c>
      <c r="V36" s="316" t="s">
        <v>8079</v>
      </c>
      <c r="W36" s="316" t="s">
        <v>8080</v>
      </c>
      <c r="X36" s="316" t="s">
        <v>8086</v>
      </c>
      <c r="Y36" s="316" t="s">
        <v>8083</v>
      </c>
      <c r="Z36" s="316" t="s">
        <v>487</v>
      </c>
      <c r="AA36" s="327">
        <v>0</v>
      </c>
      <c r="AB36" s="369">
        <v>5555</v>
      </c>
      <c r="AC36" s="327">
        <v>0</v>
      </c>
      <c r="AD36" s="327">
        <v>5555</v>
      </c>
      <c r="AE36" s="313" t="s">
        <v>7578</v>
      </c>
      <c r="AF36" s="316" t="s">
        <v>7582</v>
      </c>
      <c r="AG36" s="316"/>
      <c r="AH36" s="315" t="s">
        <v>17000</v>
      </c>
      <c r="AI36" s="315" t="s">
        <v>17001</v>
      </c>
      <c r="AJ36" s="318">
        <v>43708</v>
      </c>
      <c r="AK36" s="316" t="s">
        <v>17002</v>
      </c>
      <c r="AL36" s="316" t="s">
        <v>7988</v>
      </c>
      <c r="AM36" s="316">
        <v>11274</v>
      </c>
      <c r="AN36" s="314"/>
      <c r="AO36" s="315" t="s">
        <v>7882</v>
      </c>
      <c r="AP36" s="314"/>
      <c r="AQ36" s="314"/>
      <c r="AR36" s="314"/>
      <c r="AS36" s="314"/>
      <c r="AT36" s="314"/>
      <c r="AU36" s="316"/>
      <c r="AV36" s="316"/>
      <c r="AW36" s="314"/>
      <c r="AX36" s="314"/>
      <c r="AY36" s="314"/>
      <c r="AZ36" s="314"/>
      <c r="BA36" s="314"/>
      <c r="BB36" s="314"/>
      <c r="BC36" s="314"/>
      <c r="BD36" s="314"/>
      <c r="BE36" s="314"/>
      <c r="BF36" s="316"/>
    </row>
    <row r="37" spans="1:58" ht="13.15" customHeight="1" x14ac:dyDescent="0.25">
      <c r="A37" s="316" t="s">
        <v>16912</v>
      </c>
      <c r="B37" s="316" t="s">
        <v>16913</v>
      </c>
      <c r="C37" s="315">
        <v>3800</v>
      </c>
      <c r="D37" s="316" t="s">
        <v>16914</v>
      </c>
      <c r="E37" s="316" t="s">
        <v>8074</v>
      </c>
      <c r="F37" s="316" t="s">
        <v>8877</v>
      </c>
      <c r="G37" s="316" t="s">
        <v>8878</v>
      </c>
      <c r="H37" s="335">
        <v>43678</v>
      </c>
      <c r="I37" s="336">
        <v>43708</v>
      </c>
      <c r="J37" s="316" t="s">
        <v>8077</v>
      </c>
      <c r="K37" s="316" t="s">
        <v>8078</v>
      </c>
      <c r="L37" s="316" t="s">
        <v>8079</v>
      </c>
      <c r="M37" s="316" t="s">
        <v>8080</v>
      </c>
      <c r="N37" s="316" t="s">
        <v>8079</v>
      </c>
      <c r="O37" s="316" t="s">
        <v>8081</v>
      </c>
      <c r="P37" s="316" t="s">
        <v>8082</v>
      </c>
      <c r="Q37" s="316" t="s">
        <v>8083</v>
      </c>
      <c r="R37" s="316" t="s">
        <v>8079</v>
      </c>
      <c r="S37" s="316" t="s">
        <v>8080</v>
      </c>
      <c r="T37" s="316" t="s">
        <v>8084</v>
      </c>
      <c r="U37" s="316" t="s">
        <v>8085</v>
      </c>
      <c r="V37" s="316" t="s">
        <v>8079</v>
      </c>
      <c r="W37" s="316" t="s">
        <v>8080</v>
      </c>
      <c r="X37" s="316" t="s">
        <v>8086</v>
      </c>
      <c r="Y37" s="316" t="s">
        <v>8083</v>
      </c>
      <c r="Z37" s="316" t="s">
        <v>487</v>
      </c>
      <c r="AA37" s="327">
        <v>0</v>
      </c>
      <c r="AB37" s="369">
        <v>306631.3</v>
      </c>
      <c r="AC37" s="327">
        <v>0</v>
      </c>
      <c r="AD37" s="327">
        <v>306631.3</v>
      </c>
      <c r="AE37" s="313" t="s">
        <v>7578</v>
      </c>
      <c r="AF37" s="316" t="s">
        <v>7582</v>
      </c>
      <c r="AG37" s="316"/>
      <c r="AH37" s="315" t="s">
        <v>17003</v>
      </c>
      <c r="AI37" s="315" t="s">
        <v>17004</v>
      </c>
      <c r="AJ37" s="318">
        <v>43708</v>
      </c>
      <c r="AK37" s="316" t="s">
        <v>17005</v>
      </c>
      <c r="AL37" s="316" t="s">
        <v>15963</v>
      </c>
      <c r="AM37" s="316">
        <v>10485</v>
      </c>
      <c r="AN37" s="314"/>
      <c r="AO37" s="315" t="s">
        <v>7882</v>
      </c>
      <c r="AP37" s="314"/>
      <c r="AQ37" s="314"/>
      <c r="AR37" s="314"/>
      <c r="AS37" s="314"/>
      <c r="AT37" s="314"/>
      <c r="AU37" s="316"/>
      <c r="AV37" s="316"/>
      <c r="AW37" s="314"/>
      <c r="AX37" s="314"/>
      <c r="AY37" s="314"/>
      <c r="AZ37" s="314"/>
      <c r="BA37" s="314"/>
      <c r="BB37" s="314"/>
      <c r="BC37" s="314"/>
      <c r="BD37" s="314"/>
      <c r="BE37" s="314"/>
      <c r="BF37" s="316"/>
    </row>
    <row r="38" spans="1:58" ht="13.15" customHeight="1" x14ac:dyDescent="0.25">
      <c r="A38" s="316" t="s">
        <v>17514</v>
      </c>
      <c r="B38" s="316" t="s">
        <v>16913</v>
      </c>
      <c r="C38" s="315">
        <v>3869</v>
      </c>
      <c r="D38" s="316" t="s">
        <v>17515</v>
      </c>
      <c r="E38" s="316" t="s">
        <v>8074</v>
      </c>
      <c r="F38" s="316" t="s">
        <v>8877</v>
      </c>
      <c r="G38" s="316" t="s">
        <v>8878</v>
      </c>
      <c r="H38" s="335">
        <v>43678</v>
      </c>
      <c r="I38" s="336">
        <v>43708</v>
      </c>
      <c r="J38" s="316" t="s">
        <v>8077</v>
      </c>
      <c r="K38" s="316" t="s">
        <v>8078</v>
      </c>
      <c r="L38" s="316" t="s">
        <v>8079</v>
      </c>
      <c r="M38" s="316" t="s">
        <v>8080</v>
      </c>
      <c r="N38" s="316" t="s">
        <v>8079</v>
      </c>
      <c r="O38" s="316" t="s">
        <v>8081</v>
      </c>
      <c r="P38" s="316" t="s">
        <v>8082</v>
      </c>
      <c r="Q38" s="316" t="s">
        <v>8083</v>
      </c>
      <c r="R38" s="316" t="s">
        <v>8079</v>
      </c>
      <c r="S38" s="316" t="s">
        <v>8080</v>
      </c>
      <c r="T38" s="316" t="s">
        <v>8084</v>
      </c>
      <c r="U38" s="316" t="s">
        <v>8085</v>
      </c>
      <c r="V38" s="316" t="s">
        <v>8079</v>
      </c>
      <c r="W38" s="316" t="s">
        <v>8080</v>
      </c>
      <c r="X38" s="316" t="s">
        <v>8086</v>
      </c>
      <c r="Y38" s="316" t="s">
        <v>8083</v>
      </c>
      <c r="Z38" s="316" t="s">
        <v>487</v>
      </c>
      <c r="AA38" s="327">
        <v>0</v>
      </c>
      <c r="AB38" s="369">
        <v>10000</v>
      </c>
      <c r="AC38" s="327">
        <v>0</v>
      </c>
      <c r="AD38" s="327">
        <v>10000</v>
      </c>
      <c r="AE38" s="313" t="s">
        <v>7578</v>
      </c>
      <c r="AF38" s="316" t="s">
        <v>7582</v>
      </c>
      <c r="AG38" s="316"/>
      <c r="AH38" s="315" t="s">
        <v>17516</v>
      </c>
      <c r="AI38" s="315" t="s">
        <v>17516</v>
      </c>
      <c r="AJ38" s="318">
        <v>43708</v>
      </c>
      <c r="AK38" s="316" t="s">
        <v>17517</v>
      </c>
      <c r="AL38" s="316" t="s">
        <v>7988</v>
      </c>
      <c r="AM38" s="316">
        <v>11274</v>
      </c>
      <c r="AN38" s="314"/>
      <c r="AO38" s="315" t="s">
        <v>7882</v>
      </c>
      <c r="AP38" s="314"/>
      <c r="AQ38" s="314"/>
      <c r="AR38" s="314"/>
      <c r="AS38" s="314"/>
      <c r="AT38" s="314"/>
      <c r="AU38" s="316"/>
      <c r="AV38" s="316"/>
      <c r="AW38" s="314"/>
      <c r="AX38" s="314"/>
      <c r="AY38" s="314"/>
      <c r="AZ38" s="314"/>
      <c r="BA38" s="314"/>
      <c r="BB38" s="314"/>
      <c r="BC38" s="314"/>
      <c r="BD38" s="314"/>
      <c r="BE38" s="314"/>
      <c r="BF38" s="316"/>
    </row>
    <row r="39" spans="1:58" ht="13.15" customHeight="1" x14ac:dyDescent="0.25">
      <c r="A39" s="316" t="s">
        <v>17514</v>
      </c>
      <c r="B39" s="316" t="s">
        <v>16913</v>
      </c>
      <c r="C39" s="315">
        <v>3869</v>
      </c>
      <c r="D39" s="316" t="s">
        <v>17515</v>
      </c>
      <c r="E39" s="316" t="s">
        <v>8074</v>
      </c>
      <c r="F39" s="316" t="s">
        <v>8877</v>
      </c>
      <c r="G39" s="316" t="s">
        <v>8878</v>
      </c>
      <c r="H39" s="335">
        <v>43678</v>
      </c>
      <c r="I39" s="336">
        <v>43708</v>
      </c>
      <c r="J39" s="316" t="s">
        <v>8077</v>
      </c>
      <c r="K39" s="316" t="s">
        <v>8078</v>
      </c>
      <c r="L39" s="316" t="s">
        <v>8079</v>
      </c>
      <c r="M39" s="316" t="s">
        <v>8080</v>
      </c>
      <c r="N39" s="316" t="s">
        <v>8079</v>
      </c>
      <c r="O39" s="316" t="s">
        <v>8081</v>
      </c>
      <c r="P39" s="316" t="s">
        <v>8082</v>
      </c>
      <c r="Q39" s="316" t="s">
        <v>8083</v>
      </c>
      <c r="R39" s="316" t="s">
        <v>8079</v>
      </c>
      <c r="S39" s="316" t="s">
        <v>8080</v>
      </c>
      <c r="T39" s="316" t="s">
        <v>8084</v>
      </c>
      <c r="U39" s="316" t="s">
        <v>8085</v>
      </c>
      <c r="V39" s="316" t="s">
        <v>8079</v>
      </c>
      <c r="W39" s="316" t="s">
        <v>8080</v>
      </c>
      <c r="X39" s="316" t="s">
        <v>8086</v>
      </c>
      <c r="Y39" s="316" t="s">
        <v>8083</v>
      </c>
      <c r="Z39" s="316" t="s">
        <v>487</v>
      </c>
      <c r="AA39" s="327">
        <v>0</v>
      </c>
      <c r="AB39" s="369">
        <v>4105</v>
      </c>
      <c r="AC39" s="327">
        <v>0</v>
      </c>
      <c r="AD39" s="327">
        <v>4105</v>
      </c>
      <c r="AE39" s="313" t="s">
        <v>7578</v>
      </c>
      <c r="AF39" s="316" t="s">
        <v>7582</v>
      </c>
      <c r="AG39" s="316"/>
      <c r="AH39" s="315" t="s">
        <v>17518</v>
      </c>
      <c r="AI39" s="315" t="s">
        <v>17518</v>
      </c>
      <c r="AJ39" s="318">
        <v>43708</v>
      </c>
      <c r="AK39" s="316" t="s">
        <v>17519</v>
      </c>
      <c r="AL39" s="316" t="s">
        <v>7988</v>
      </c>
      <c r="AM39" s="316">
        <v>11274</v>
      </c>
      <c r="AN39" s="314"/>
      <c r="AO39" s="315" t="s">
        <v>7882</v>
      </c>
      <c r="AP39" s="314"/>
      <c r="AQ39" s="314"/>
      <c r="AR39" s="314"/>
      <c r="AS39" s="314"/>
      <c r="AT39" s="314"/>
      <c r="AU39" s="316"/>
      <c r="AV39" s="316"/>
      <c r="AW39" s="314"/>
      <c r="AX39" s="314"/>
      <c r="AY39" s="314"/>
      <c r="AZ39" s="314"/>
      <c r="BA39" s="314"/>
      <c r="BB39" s="314"/>
      <c r="BC39" s="314"/>
      <c r="BD39" s="314"/>
      <c r="BE39" s="314"/>
      <c r="BF39" s="316"/>
    </row>
    <row r="40" spans="1:58" ht="13.15" customHeight="1" x14ac:dyDescent="0.25">
      <c r="A40" s="316" t="s">
        <v>17514</v>
      </c>
      <c r="B40" s="316" t="s">
        <v>16913</v>
      </c>
      <c r="C40" s="315">
        <v>3869</v>
      </c>
      <c r="D40" s="316" t="s">
        <v>17515</v>
      </c>
      <c r="E40" s="316" t="s">
        <v>8074</v>
      </c>
      <c r="F40" s="316" t="s">
        <v>8877</v>
      </c>
      <c r="G40" s="316" t="s">
        <v>8878</v>
      </c>
      <c r="H40" s="335">
        <v>43678</v>
      </c>
      <c r="I40" s="336">
        <v>43708</v>
      </c>
      <c r="J40" s="316" t="s">
        <v>8077</v>
      </c>
      <c r="K40" s="316" t="s">
        <v>8078</v>
      </c>
      <c r="L40" s="316" t="s">
        <v>8079</v>
      </c>
      <c r="M40" s="316" t="s">
        <v>8080</v>
      </c>
      <c r="N40" s="316" t="s">
        <v>8079</v>
      </c>
      <c r="O40" s="316" t="s">
        <v>8081</v>
      </c>
      <c r="P40" s="316" t="s">
        <v>8082</v>
      </c>
      <c r="Q40" s="316" t="s">
        <v>8083</v>
      </c>
      <c r="R40" s="316" t="s">
        <v>8079</v>
      </c>
      <c r="S40" s="316" t="s">
        <v>8080</v>
      </c>
      <c r="T40" s="316" t="s">
        <v>8084</v>
      </c>
      <c r="U40" s="316" t="s">
        <v>8085</v>
      </c>
      <c r="V40" s="316" t="s">
        <v>8079</v>
      </c>
      <c r="W40" s="316" t="s">
        <v>8080</v>
      </c>
      <c r="X40" s="316" t="s">
        <v>8086</v>
      </c>
      <c r="Y40" s="316" t="s">
        <v>8083</v>
      </c>
      <c r="Z40" s="316" t="s">
        <v>487</v>
      </c>
      <c r="AA40" s="327">
        <v>0</v>
      </c>
      <c r="AB40" s="369">
        <v>10000</v>
      </c>
      <c r="AC40" s="327">
        <v>0</v>
      </c>
      <c r="AD40" s="327">
        <v>10000</v>
      </c>
      <c r="AE40" s="313" t="s">
        <v>7578</v>
      </c>
      <c r="AF40" s="316" t="s">
        <v>7582</v>
      </c>
      <c r="AG40" s="316"/>
      <c r="AH40" s="315" t="s">
        <v>17520</v>
      </c>
      <c r="AI40" s="315" t="s">
        <v>17520</v>
      </c>
      <c r="AJ40" s="318">
        <v>43708</v>
      </c>
      <c r="AK40" s="316" t="s">
        <v>17521</v>
      </c>
      <c r="AL40" s="316" t="s">
        <v>7988</v>
      </c>
      <c r="AM40" s="316">
        <v>11274</v>
      </c>
      <c r="AN40" s="314"/>
      <c r="AO40" s="315" t="s">
        <v>7882</v>
      </c>
      <c r="AP40" s="314"/>
      <c r="AQ40" s="314"/>
      <c r="AR40" s="314"/>
      <c r="AS40" s="314"/>
      <c r="AT40" s="314"/>
      <c r="AU40" s="316"/>
      <c r="AV40" s="316"/>
      <c r="AW40" s="314"/>
      <c r="AX40" s="314"/>
      <c r="AY40" s="314"/>
      <c r="AZ40" s="314"/>
      <c r="BA40" s="314"/>
      <c r="BB40" s="314"/>
      <c r="BC40" s="314"/>
      <c r="BD40" s="314"/>
      <c r="BE40" s="314"/>
      <c r="BF40" s="316"/>
    </row>
    <row r="41" spans="1:58" ht="13.15" customHeight="1" x14ac:dyDescent="0.25">
      <c r="A41" s="316" t="s">
        <v>17514</v>
      </c>
      <c r="B41" s="316" t="s">
        <v>16913</v>
      </c>
      <c r="C41" s="315">
        <v>3869</v>
      </c>
      <c r="D41" s="316" t="s">
        <v>17515</v>
      </c>
      <c r="E41" s="316" t="s">
        <v>8074</v>
      </c>
      <c r="F41" s="316" t="s">
        <v>8877</v>
      </c>
      <c r="G41" s="316" t="s">
        <v>8878</v>
      </c>
      <c r="H41" s="335">
        <v>43678</v>
      </c>
      <c r="I41" s="336">
        <v>43708</v>
      </c>
      <c r="J41" s="316" t="s">
        <v>8077</v>
      </c>
      <c r="K41" s="316" t="s">
        <v>8078</v>
      </c>
      <c r="L41" s="316" t="s">
        <v>8079</v>
      </c>
      <c r="M41" s="316" t="s">
        <v>8080</v>
      </c>
      <c r="N41" s="316" t="s">
        <v>8079</v>
      </c>
      <c r="O41" s="316" t="s">
        <v>8081</v>
      </c>
      <c r="P41" s="316" t="s">
        <v>8082</v>
      </c>
      <c r="Q41" s="316" t="s">
        <v>8083</v>
      </c>
      <c r="R41" s="316" t="s">
        <v>8079</v>
      </c>
      <c r="S41" s="316" t="s">
        <v>8080</v>
      </c>
      <c r="T41" s="316" t="s">
        <v>8084</v>
      </c>
      <c r="U41" s="316" t="s">
        <v>8085</v>
      </c>
      <c r="V41" s="316" t="s">
        <v>8079</v>
      </c>
      <c r="W41" s="316" t="s">
        <v>8080</v>
      </c>
      <c r="X41" s="316" t="s">
        <v>8086</v>
      </c>
      <c r="Y41" s="316" t="s">
        <v>8083</v>
      </c>
      <c r="Z41" s="316" t="s">
        <v>487</v>
      </c>
      <c r="AA41" s="327">
        <v>0</v>
      </c>
      <c r="AB41" s="369">
        <v>10000</v>
      </c>
      <c r="AC41" s="327">
        <v>0</v>
      </c>
      <c r="AD41" s="327">
        <v>10000</v>
      </c>
      <c r="AE41" s="313" t="s">
        <v>7578</v>
      </c>
      <c r="AF41" s="316" t="s">
        <v>7582</v>
      </c>
      <c r="AG41" s="316"/>
      <c r="AH41" s="315" t="s">
        <v>17522</v>
      </c>
      <c r="AI41" s="315" t="s">
        <v>17522</v>
      </c>
      <c r="AJ41" s="318">
        <v>43708</v>
      </c>
      <c r="AK41" s="316" t="s">
        <v>17523</v>
      </c>
      <c r="AL41" s="316" t="s">
        <v>7988</v>
      </c>
      <c r="AM41" s="316">
        <v>11274</v>
      </c>
      <c r="AN41" s="314"/>
      <c r="AO41" s="315" t="s">
        <v>7882</v>
      </c>
      <c r="AP41" s="314"/>
      <c r="AQ41" s="314"/>
      <c r="AR41" s="314"/>
      <c r="AS41" s="314"/>
      <c r="AT41" s="314"/>
      <c r="AU41" s="316"/>
      <c r="AV41" s="316"/>
      <c r="AW41" s="314"/>
      <c r="AX41" s="314"/>
      <c r="AY41" s="314"/>
      <c r="AZ41" s="314"/>
      <c r="BA41" s="314"/>
      <c r="BB41" s="314"/>
      <c r="BC41" s="314"/>
      <c r="BD41" s="314"/>
      <c r="BE41" s="314"/>
      <c r="BF41" s="316"/>
    </row>
    <row r="42" spans="1:58" ht="13.15" customHeight="1" x14ac:dyDescent="0.25">
      <c r="A42" s="316" t="s">
        <v>17514</v>
      </c>
      <c r="B42" s="316" t="s">
        <v>16913</v>
      </c>
      <c r="C42" s="315">
        <v>3869</v>
      </c>
      <c r="D42" s="316" t="s">
        <v>17515</v>
      </c>
      <c r="E42" s="316" t="s">
        <v>8074</v>
      </c>
      <c r="F42" s="316" t="s">
        <v>8877</v>
      </c>
      <c r="G42" s="316" t="s">
        <v>8878</v>
      </c>
      <c r="H42" s="335">
        <v>43678</v>
      </c>
      <c r="I42" s="336">
        <v>43708</v>
      </c>
      <c r="J42" s="316" t="s">
        <v>8077</v>
      </c>
      <c r="K42" s="316" t="s">
        <v>8078</v>
      </c>
      <c r="L42" s="316" t="s">
        <v>8079</v>
      </c>
      <c r="M42" s="316" t="s">
        <v>8080</v>
      </c>
      <c r="N42" s="316" t="s">
        <v>8079</v>
      </c>
      <c r="O42" s="316" t="s">
        <v>8081</v>
      </c>
      <c r="P42" s="316" t="s">
        <v>8082</v>
      </c>
      <c r="Q42" s="316" t="s">
        <v>8083</v>
      </c>
      <c r="R42" s="316" t="s">
        <v>8079</v>
      </c>
      <c r="S42" s="316" t="s">
        <v>8080</v>
      </c>
      <c r="T42" s="316" t="s">
        <v>8084</v>
      </c>
      <c r="U42" s="316" t="s">
        <v>8085</v>
      </c>
      <c r="V42" s="316" t="s">
        <v>8079</v>
      </c>
      <c r="W42" s="316" t="s">
        <v>8080</v>
      </c>
      <c r="X42" s="316" t="s">
        <v>8086</v>
      </c>
      <c r="Y42" s="316" t="s">
        <v>8083</v>
      </c>
      <c r="Z42" s="316" t="s">
        <v>487</v>
      </c>
      <c r="AA42" s="327">
        <v>0</v>
      </c>
      <c r="AB42" s="369">
        <v>8865</v>
      </c>
      <c r="AC42" s="327">
        <v>0</v>
      </c>
      <c r="AD42" s="327">
        <v>8865</v>
      </c>
      <c r="AE42" s="313" t="s">
        <v>7578</v>
      </c>
      <c r="AF42" s="316" t="s">
        <v>7582</v>
      </c>
      <c r="AG42" s="316"/>
      <c r="AH42" s="315" t="s">
        <v>17524</v>
      </c>
      <c r="AI42" s="315" t="s">
        <v>17524</v>
      </c>
      <c r="AJ42" s="318">
        <v>43708</v>
      </c>
      <c r="AK42" s="316" t="s">
        <v>17525</v>
      </c>
      <c r="AL42" s="316" t="s">
        <v>7988</v>
      </c>
      <c r="AM42" s="316">
        <v>11274</v>
      </c>
      <c r="AN42" s="314"/>
      <c r="AO42" s="315" t="s">
        <v>7882</v>
      </c>
      <c r="AP42" s="314"/>
      <c r="AQ42" s="314"/>
      <c r="AR42" s="314"/>
      <c r="AS42" s="314"/>
      <c r="AT42" s="314"/>
      <c r="AU42" s="316"/>
      <c r="AV42" s="316"/>
      <c r="AW42" s="314"/>
      <c r="AX42" s="314"/>
      <c r="AY42" s="314"/>
      <c r="AZ42" s="314"/>
      <c r="BA42" s="314"/>
      <c r="BB42" s="314"/>
      <c r="BC42" s="314"/>
      <c r="BD42" s="314"/>
      <c r="BE42" s="314"/>
      <c r="BF42" s="316"/>
    </row>
    <row r="43" spans="1:58" ht="13.15" customHeight="1" x14ac:dyDescent="0.25">
      <c r="A43" s="316" t="s">
        <v>17514</v>
      </c>
      <c r="B43" s="316" t="s">
        <v>16913</v>
      </c>
      <c r="C43" s="315">
        <v>3869</v>
      </c>
      <c r="D43" s="316" t="s">
        <v>17515</v>
      </c>
      <c r="E43" s="316" t="s">
        <v>8074</v>
      </c>
      <c r="F43" s="316" t="s">
        <v>8877</v>
      </c>
      <c r="G43" s="316" t="s">
        <v>8878</v>
      </c>
      <c r="H43" s="335">
        <v>43678</v>
      </c>
      <c r="I43" s="336">
        <v>43708</v>
      </c>
      <c r="J43" s="316" t="s">
        <v>8077</v>
      </c>
      <c r="K43" s="316" t="s">
        <v>8078</v>
      </c>
      <c r="L43" s="316" t="s">
        <v>8079</v>
      </c>
      <c r="M43" s="316" t="s">
        <v>8080</v>
      </c>
      <c r="N43" s="316" t="s">
        <v>8079</v>
      </c>
      <c r="O43" s="316" t="s">
        <v>8081</v>
      </c>
      <c r="P43" s="316" t="s">
        <v>8082</v>
      </c>
      <c r="Q43" s="316" t="s">
        <v>8083</v>
      </c>
      <c r="R43" s="316" t="s">
        <v>8079</v>
      </c>
      <c r="S43" s="316" t="s">
        <v>8080</v>
      </c>
      <c r="T43" s="316" t="s">
        <v>8084</v>
      </c>
      <c r="U43" s="316" t="s">
        <v>8085</v>
      </c>
      <c r="V43" s="316" t="s">
        <v>8079</v>
      </c>
      <c r="W43" s="316" t="s">
        <v>8080</v>
      </c>
      <c r="X43" s="316" t="s">
        <v>8086</v>
      </c>
      <c r="Y43" s="316" t="s">
        <v>8083</v>
      </c>
      <c r="Z43" s="316" t="s">
        <v>487</v>
      </c>
      <c r="AA43" s="327">
        <v>0</v>
      </c>
      <c r="AB43" s="369">
        <v>1000</v>
      </c>
      <c r="AC43" s="327">
        <v>0</v>
      </c>
      <c r="AD43" s="327">
        <v>1000</v>
      </c>
      <c r="AE43" s="313" t="s">
        <v>7578</v>
      </c>
      <c r="AF43" s="316" t="s">
        <v>7582</v>
      </c>
      <c r="AG43" s="316"/>
      <c r="AH43" s="315" t="s">
        <v>17526</v>
      </c>
      <c r="AI43" s="315" t="s">
        <v>17527</v>
      </c>
      <c r="AJ43" s="318">
        <v>43708</v>
      </c>
      <c r="AK43" s="316" t="s">
        <v>17528</v>
      </c>
      <c r="AL43" s="316" t="s">
        <v>8007</v>
      </c>
      <c r="AM43" s="316">
        <v>13445</v>
      </c>
      <c r="AN43" s="314"/>
      <c r="AO43" s="315" t="s">
        <v>7882</v>
      </c>
      <c r="AP43" s="314"/>
      <c r="AQ43" s="314"/>
      <c r="AR43" s="314"/>
      <c r="AS43" s="314"/>
      <c r="AT43" s="314"/>
      <c r="AU43" s="316"/>
      <c r="AV43" s="316"/>
      <c r="AW43" s="314"/>
      <c r="AX43" s="314"/>
      <c r="AY43" s="314"/>
      <c r="AZ43" s="314"/>
      <c r="BA43" s="314"/>
      <c r="BB43" s="314"/>
      <c r="BC43" s="314"/>
      <c r="BD43" s="314"/>
      <c r="BE43" s="314"/>
      <c r="BF43" s="316"/>
    </row>
    <row r="44" spans="1:58" ht="13.15" customHeight="1" x14ac:dyDescent="0.25">
      <c r="A44" s="316" t="s">
        <v>17514</v>
      </c>
      <c r="B44" s="316" t="s">
        <v>16913</v>
      </c>
      <c r="C44" s="315">
        <v>3869</v>
      </c>
      <c r="D44" s="316" t="s">
        <v>17515</v>
      </c>
      <c r="E44" s="316" t="s">
        <v>8074</v>
      </c>
      <c r="F44" s="316" t="s">
        <v>8877</v>
      </c>
      <c r="G44" s="316" t="s">
        <v>8878</v>
      </c>
      <c r="H44" s="335">
        <v>43678</v>
      </c>
      <c r="I44" s="336">
        <v>43708</v>
      </c>
      <c r="J44" s="316" t="s">
        <v>8077</v>
      </c>
      <c r="K44" s="316" t="s">
        <v>8078</v>
      </c>
      <c r="L44" s="316" t="s">
        <v>8079</v>
      </c>
      <c r="M44" s="316" t="s">
        <v>8080</v>
      </c>
      <c r="N44" s="316" t="s">
        <v>8079</v>
      </c>
      <c r="O44" s="316" t="s">
        <v>8081</v>
      </c>
      <c r="P44" s="316" t="s">
        <v>8082</v>
      </c>
      <c r="Q44" s="316" t="s">
        <v>8083</v>
      </c>
      <c r="R44" s="316" t="s">
        <v>8079</v>
      </c>
      <c r="S44" s="316" t="s">
        <v>8080</v>
      </c>
      <c r="T44" s="316" t="s">
        <v>8084</v>
      </c>
      <c r="U44" s="316" t="s">
        <v>8085</v>
      </c>
      <c r="V44" s="316" t="s">
        <v>8079</v>
      </c>
      <c r="W44" s="316" t="s">
        <v>8080</v>
      </c>
      <c r="X44" s="316" t="s">
        <v>8086</v>
      </c>
      <c r="Y44" s="316" t="s">
        <v>8083</v>
      </c>
      <c r="Z44" s="316" t="s">
        <v>487</v>
      </c>
      <c r="AA44" s="327">
        <v>0</v>
      </c>
      <c r="AB44" s="369">
        <v>4030</v>
      </c>
      <c r="AC44" s="327">
        <v>0</v>
      </c>
      <c r="AD44" s="327">
        <v>4030</v>
      </c>
      <c r="AE44" s="313" t="s">
        <v>7578</v>
      </c>
      <c r="AF44" s="316" t="s">
        <v>7582</v>
      </c>
      <c r="AG44" s="316"/>
      <c r="AH44" s="315" t="s">
        <v>17529</v>
      </c>
      <c r="AI44" s="315" t="s">
        <v>17529</v>
      </c>
      <c r="AJ44" s="318">
        <v>43708</v>
      </c>
      <c r="AK44" s="316" t="s">
        <v>17530</v>
      </c>
      <c r="AL44" s="316" t="s">
        <v>7988</v>
      </c>
      <c r="AM44" s="316">
        <v>11274</v>
      </c>
      <c r="AN44" s="314"/>
      <c r="AO44" s="315" t="s">
        <v>7882</v>
      </c>
      <c r="AP44" s="314"/>
      <c r="AQ44" s="314"/>
      <c r="AR44" s="314"/>
      <c r="AS44" s="314"/>
      <c r="AT44" s="314"/>
      <c r="AU44" s="316"/>
      <c r="AV44" s="316"/>
      <c r="AW44" s="314"/>
      <c r="AX44" s="314"/>
      <c r="AY44" s="314"/>
      <c r="AZ44" s="314"/>
      <c r="BA44" s="314"/>
      <c r="BB44" s="314"/>
      <c r="BC44" s="314"/>
      <c r="BD44" s="314"/>
      <c r="BE44" s="314"/>
      <c r="BF44" s="316"/>
    </row>
    <row r="45" spans="1:58" ht="13.15" customHeight="1" x14ac:dyDescent="0.25">
      <c r="A45" s="316" t="s">
        <v>17514</v>
      </c>
      <c r="B45" s="316" t="s">
        <v>16913</v>
      </c>
      <c r="C45" s="315">
        <v>3869</v>
      </c>
      <c r="D45" s="316" t="s">
        <v>17515</v>
      </c>
      <c r="E45" s="316" t="s">
        <v>8074</v>
      </c>
      <c r="F45" s="316" t="s">
        <v>8877</v>
      </c>
      <c r="G45" s="316" t="s">
        <v>8878</v>
      </c>
      <c r="H45" s="335">
        <v>43678</v>
      </c>
      <c r="I45" s="336">
        <v>43708</v>
      </c>
      <c r="J45" s="316" t="s">
        <v>8077</v>
      </c>
      <c r="K45" s="316" t="s">
        <v>8078</v>
      </c>
      <c r="L45" s="316" t="s">
        <v>8079</v>
      </c>
      <c r="M45" s="316" t="s">
        <v>8080</v>
      </c>
      <c r="N45" s="316" t="s">
        <v>8079</v>
      </c>
      <c r="O45" s="316" t="s">
        <v>8081</v>
      </c>
      <c r="P45" s="316" t="s">
        <v>8082</v>
      </c>
      <c r="Q45" s="316" t="s">
        <v>8083</v>
      </c>
      <c r="R45" s="316" t="s">
        <v>8079</v>
      </c>
      <c r="S45" s="316" t="s">
        <v>8080</v>
      </c>
      <c r="T45" s="316" t="s">
        <v>8084</v>
      </c>
      <c r="U45" s="316" t="s">
        <v>8085</v>
      </c>
      <c r="V45" s="316" t="s">
        <v>8079</v>
      </c>
      <c r="W45" s="316" t="s">
        <v>8080</v>
      </c>
      <c r="X45" s="316" t="s">
        <v>8086</v>
      </c>
      <c r="Y45" s="316" t="s">
        <v>8083</v>
      </c>
      <c r="Z45" s="316" t="s">
        <v>487</v>
      </c>
      <c r="AA45" s="327">
        <v>0</v>
      </c>
      <c r="AB45" s="369">
        <v>5143</v>
      </c>
      <c r="AC45" s="327">
        <v>0</v>
      </c>
      <c r="AD45" s="327">
        <v>5143</v>
      </c>
      <c r="AE45" s="313" t="s">
        <v>7578</v>
      </c>
      <c r="AF45" s="316" t="s">
        <v>7582</v>
      </c>
      <c r="AG45" s="316"/>
      <c r="AH45" s="315" t="s">
        <v>17531</v>
      </c>
      <c r="AI45" s="315" t="s">
        <v>17531</v>
      </c>
      <c r="AJ45" s="318">
        <v>43708</v>
      </c>
      <c r="AK45" s="316" t="s">
        <v>17532</v>
      </c>
      <c r="AL45" s="316" t="s">
        <v>9955</v>
      </c>
      <c r="AM45" s="316">
        <v>11537</v>
      </c>
      <c r="AN45" s="314"/>
      <c r="AO45" s="315" t="s">
        <v>7882</v>
      </c>
      <c r="AP45" s="314"/>
      <c r="AQ45" s="314"/>
      <c r="AR45" s="314"/>
      <c r="AS45" s="314"/>
      <c r="AT45" s="314"/>
      <c r="AU45" s="316"/>
      <c r="AV45" s="316"/>
      <c r="AW45" s="314"/>
      <c r="AX45" s="314"/>
      <c r="AY45" s="314"/>
      <c r="AZ45" s="314"/>
      <c r="BA45" s="314"/>
      <c r="BB45" s="314"/>
      <c r="BC45" s="314"/>
      <c r="BD45" s="314"/>
      <c r="BE45" s="314"/>
      <c r="BF45" s="316"/>
    </row>
    <row r="46" spans="1:58" ht="13.15" customHeight="1" x14ac:dyDescent="0.25">
      <c r="A46" s="316" t="s">
        <v>17514</v>
      </c>
      <c r="B46" s="316" t="s">
        <v>16913</v>
      </c>
      <c r="C46" s="315">
        <v>3869</v>
      </c>
      <c r="D46" s="316" t="s">
        <v>17515</v>
      </c>
      <c r="E46" s="316" t="s">
        <v>8074</v>
      </c>
      <c r="F46" s="316" t="s">
        <v>8877</v>
      </c>
      <c r="G46" s="316" t="s">
        <v>8878</v>
      </c>
      <c r="H46" s="335">
        <v>43678</v>
      </c>
      <c r="I46" s="336">
        <v>43708</v>
      </c>
      <c r="J46" s="316" t="s">
        <v>8077</v>
      </c>
      <c r="K46" s="316" t="s">
        <v>8078</v>
      </c>
      <c r="L46" s="316" t="s">
        <v>8079</v>
      </c>
      <c r="M46" s="316" t="s">
        <v>8080</v>
      </c>
      <c r="N46" s="316" t="s">
        <v>8079</v>
      </c>
      <c r="O46" s="316" t="s">
        <v>8081</v>
      </c>
      <c r="P46" s="316" t="s">
        <v>8082</v>
      </c>
      <c r="Q46" s="316" t="s">
        <v>8083</v>
      </c>
      <c r="R46" s="316" t="s">
        <v>8079</v>
      </c>
      <c r="S46" s="316" t="s">
        <v>8080</v>
      </c>
      <c r="T46" s="316" t="s">
        <v>8084</v>
      </c>
      <c r="U46" s="316" t="s">
        <v>8085</v>
      </c>
      <c r="V46" s="316" t="s">
        <v>8079</v>
      </c>
      <c r="W46" s="316" t="s">
        <v>8080</v>
      </c>
      <c r="X46" s="316" t="s">
        <v>8086</v>
      </c>
      <c r="Y46" s="316" t="s">
        <v>8083</v>
      </c>
      <c r="Z46" s="316" t="s">
        <v>487</v>
      </c>
      <c r="AA46" s="327">
        <v>0</v>
      </c>
      <c r="AB46" s="369">
        <v>1000</v>
      </c>
      <c r="AC46" s="327">
        <v>0</v>
      </c>
      <c r="AD46" s="327">
        <v>1000</v>
      </c>
      <c r="AE46" s="313" t="s">
        <v>7578</v>
      </c>
      <c r="AF46" s="316" t="s">
        <v>7582</v>
      </c>
      <c r="AG46" s="316"/>
      <c r="AH46" s="315" t="s">
        <v>17533</v>
      </c>
      <c r="AI46" s="315" t="s">
        <v>17533</v>
      </c>
      <c r="AJ46" s="318">
        <v>43708</v>
      </c>
      <c r="AK46" s="316" t="s">
        <v>17534</v>
      </c>
      <c r="AL46" s="316" t="s">
        <v>8007</v>
      </c>
      <c r="AM46" s="316">
        <v>13445</v>
      </c>
      <c r="AN46" s="314"/>
      <c r="AO46" s="315" t="s">
        <v>7882</v>
      </c>
      <c r="AP46" s="314"/>
      <c r="AQ46" s="314"/>
      <c r="AR46" s="314"/>
      <c r="AS46" s="314"/>
      <c r="AT46" s="314"/>
      <c r="AU46" s="316"/>
      <c r="AV46" s="316"/>
      <c r="AW46" s="314"/>
      <c r="AX46" s="314"/>
      <c r="AY46" s="314"/>
      <c r="AZ46" s="314"/>
      <c r="BA46" s="314"/>
      <c r="BB46" s="314"/>
      <c r="BC46" s="314"/>
      <c r="BD46" s="314"/>
      <c r="BE46" s="314"/>
      <c r="BF46" s="316"/>
    </row>
    <row r="47" spans="1:58" ht="13.15" customHeight="1" x14ac:dyDescent="0.25">
      <c r="A47" s="316" t="s">
        <v>17514</v>
      </c>
      <c r="B47" s="316" t="s">
        <v>16913</v>
      </c>
      <c r="C47" s="315">
        <v>3869</v>
      </c>
      <c r="D47" s="316" t="s">
        <v>17515</v>
      </c>
      <c r="E47" s="316" t="s">
        <v>8074</v>
      </c>
      <c r="F47" s="316" t="s">
        <v>8877</v>
      </c>
      <c r="G47" s="316" t="s">
        <v>8878</v>
      </c>
      <c r="H47" s="335">
        <v>43678</v>
      </c>
      <c r="I47" s="336">
        <v>43708</v>
      </c>
      <c r="J47" s="316" t="s">
        <v>8077</v>
      </c>
      <c r="K47" s="316" t="s">
        <v>8078</v>
      </c>
      <c r="L47" s="316" t="s">
        <v>8079</v>
      </c>
      <c r="M47" s="316" t="s">
        <v>8080</v>
      </c>
      <c r="N47" s="316" t="s">
        <v>8079</v>
      </c>
      <c r="O47" s="316" t="s">
        <v>8081</v>
      </c>
      <c r="P47" s="316" t="s">
        <v>8082</v>
      </c>
      <c r="Q47" s="316" t="s">
        <v>8083</v>
      </c>
      <c r="R47" s="316" t="s">
        <v>8079</v>
      </c>
      <c r="S47" s="316" t="s">
        <v>8080</v>
      </c>
      <c r="T47" s="316" t="s">
        <v>8084</v>
      </c>
      <c r="U47" s="316" t="s">
        <v>8085</v>
      </c>
      <c r="V47" s="316" t="s">
        <v>8079</v>
      </c>
      <c r="W47" s="316" t="s">
        <v>8080</v>
      </c>
      <c r="X47" s="316" t="s">
        <v>8086</v>
      </c>
      <c r="Y47" s="316" t="s">
        <v>8083</v>
      </c>
      <c r="Z47" s="316" t="s">
        <v>487</v>
      </c>
      <c r="AA47" s="327">
        <v>0</v>
      </c>
      <c r="AB47" s="369">
        <v>2015</v>
      </c>
      <c r="AC47" s="327">
        <v>0</v>
      </c>
      <c r="AD47" s="327">
        <v>2015</v>
      </c>
      <c r="AE47" s="313" t="s">
        <v>7578</v>
      </c>
      <c r="AF47" s="316" t="s">
        <v>7582</v>
      </c>
      <c r="AG47" s="316"/>
      <c r="AH47" s="315" t="s">
        <v>17535</v>
      </c>
      <c r="AI47" s="315" t="s">
        <v>17535</v>
      </c>
      <c r="AJ47" s="318">
        <v>43708</v>
      </c>
      <c r="AK47" s="316" t="s">
        <v>17536</v>
      </c>
      <c r="AL47" s="316" t="s">
        <v>7988</v>
      </c>
      <c r="AM47" s="316">
        <v>11274</v>
      </c>
      <c r="AN47" s="314"/>
      <c r="AO47" s="315" t="s">
        <v>7882</v>
      </c>
      <c r="AP47" s="314"/>
      <c r="AQ47" s="314"/>
      <c r="AR47" s="314"/>
      <c r="AS47" s="314"/>
      <c r="AT47" s="314"/>
      <c r="AU47" s="316"/>
      <c r="AV47" s="316"/>
      <c r="AW47" s="314"/>
      <c r="AX47" s="314"/>
      <c r="AY47" s="314"/>
      <c r="AZ47" s="314"/>
      <c r="BA47" s="314"/>
      <c r="BB47" s="314"/>
      <c r="BC47" s="314"/>
      <c r="BD47" s="314"/>
      <c r="BE47" s="314"/>
      <c r="BF47" s="316"/>
    </row>
    <row r="48" spans="1:58" ht="13.15" customHeight="1" x14ac:dyDescent="0.25">
      <c r="A48" s="316" t="s">
        <v>17514</v>
      </c>
      <c r="B48" s="316" t="s">
        <v>16913</v>
      </c>
      <c r="C48" s="315">
        <v>3869</v>
      </c>
      <c r="D48" s="316" t="s">
        <v>17515</v>
      </c>
      <c r="E48" s="316" t="s">
        <v>8074</v>
      </c>
      <c r="F48" s="316" t="s">
        <v>8877</v>
      </c>
      <c r="G48" s="316" t="s">
        <v>8878</v>
      </c>
      <c r="H48" s="335">
        <v>43678</v>
      </c>
      <c r="I48" s="336">
        <v>43708</v>
      </c>
      <c r="J48" s="316" t="s">
        <v>8077</v>
      </c>
      <c r="K48" s="316" t="s">
        <v>8078</v>
      </c>
      <c r="L48" s="316" t="s">
        <v>8079</v>
      </c>
      <c r="M48" s="316" t="s">
        <v>8080</v>
      </c>
      <c r="N48" s="316" t="s">
        <v>8079</v>
      </c>
      <c r="O48" s="316" t="s">
        <v>8081</v>
      </c>
      <c r="P48" s="316" t="s">
        <v>8082</v>
      </c>
      <c r="Q48" s="316" t="s">
        <v>8083</v>
      </c>
      <c r="R48" s="316" t="s">
        <v>8079</v>
      </c>
      <c r="S48" s="316" t="s">
        <v>8080</v>
      </c>
      <c r="T48" s="316" t="s">
        <v>8084</v>
      </c>
      <c r="U48" s="316" t="s">
        <v>8085</v>
      </c>
      <c r="V48" s="316" t="s">
        <v>8079</v>
      </c>
      <c r="W48" s="316" t="s">
        <v>8080</v>
      </c>
      <c r="X48" s="316" t="s">
        <v>8086</v>
      </c>
      <c r="Y48" s="316" t="s">
        <v>8083</v>
      </c>
      <c r="Z48" s="316" t="s">
        <v>487</v>
      </c>
      <c r="AA48" s="327">
        <v>0</v>
      </c>
      <c r="AB48" s="369">
        <v>3540</v>
      </c>
      <c r="AC48" s="327">
        <v>0</v>
      </c>
      <c r="AD48" s="327">
        <v>3540</v>
      </c>
      <c r="AE48" s="313" t="s">
        <v>7578</v>
      </c>
      <c r="AF48" s="316" t="s">
        <v>7582</v>
      </c>
      <c r="AG48" s="316"/>
      <c r="AH48" s="315" t="s">
        <v>17537</v>
      </c>
      <c r="AI48" s="315" t="s">
        <v>17537</v>
      </c>
      <c r="AJ48" s="318">
        <v>43708</v>
      </c>
      <c r="AK48" s="316" t="s">
        <v>17538</v>
      </c>
      <c r="AL48" s="316" t="s">
        <v>7988</v>
      </c>
      <c r="AM48" s="316">
        <v>11274</v>
      </c>
      <c r="AN48" s="314"/>
      <c r="AO48" s="315" t="s">
        <v>7882</v>
      </c>
      <c r="AP48" s="314"/>
      <c r="AQ48" s="314"/>
      <c r="AR48" s="314"/>
      <c r="AS48" s="314"/>
      <c r="AT48" s="314"/>
      <c r="AU48" s="316"/>
      <c r="AV48" s="316"/>
      <c r="AW48" s="314"/>
      <c r="AX48" s="314"/>
      <c r="AY48" s="314"/>
      <c r="AZ48" s="314"/>
      <c r="BA48" s="314"/>
      <c r="BB48" s="314"/>
      <c r="BC48" s="314"/>
      <c r="BD48" s="314"/>
      <c r="BE48" s="314"/>
      <c r="BF48" s="316"/>
    </row>
    <row r="49" spans="1:58" ht="13.15" customHeight="1" x14ac:dyDescent="0.25">
      <c r="A49" s="316" t="s">
        <v>17514</v>
      </c>
      <c r="B49" s="316" t="s">
        <v>16913</v>
      </c>
      <c r="C49" s="315">
        <v>3869</v>
      </c>
      <c r="D49" s="316" t="s">
        <v>17515</v>
      </c>
      <c r="E49" s="316" t="s">
        <v>8074</v>
      </c>
      <c r="F49" s="316" t="s">
        <v>8877</v>
      </c>
      <c r="G49" s="316" t="s">
        <v>8878</v>
      </c>
      <c r="H49" s="335">
        <v>43678</v>
      </c>
      <c r="I49" s="336">
        <v>43708</v>
      </c>
      <c r="J49" s="316" t="s">
        <v>8077</v>
      </c>
      <c r="K49" s="316" t="s">
        <v>8078</v>
      </c>
      <c r="L49" s="316" t="s">
        <v>8079</v>
      </c>
      <c r="M49" s="316" t="s">
        <v>8080</v>
      </c>
      <c r="N49" s="316" t="s">
        <v>8079</v>
      </c>
      <c r="O49" s="316" t="s">
        <v>8081</v>
      </c>
      <c r="P49" s="316" t="s">
        <v>8082</v>
      </c>
      <c r="Q49" s="316" t="s">
        <v>8083</v>
      </c>
      <c r="R49" s="316" t="s">
        <v>8079</v>
      </c>
      <c r="S49" s="316" t="s">
        <v>8080</v>
      </c>
      <c r="T49" s="316" t="s">
        <v>8084</v>
      </c>
      <c r="U49" s="316" t="s">
        <v>8085</v>
      </c>
      <c r="V49" s="316" t="s">
        <v>8079</v>
      </c>
      <c r="W49" s="316" t="s">
        <v>8080</v>
      </c>
      <c r="X49" s="316" t="s">
        <v>8086</v>
      </c>
      <c r="Y49" s="316" t="s">
        <v>8083</v>
      </c>
      <c r="Z49" s="316" t="s">
        <v>487</v>
      </c>
      <c r="AA49" s="327">
        <v>0</v>
      </c>
      <c r="AB49" s="369">
        <v>6475</v>
      </c>
      <c r="AC49" s="327">
        <v>0</v>
      </c>
      <c r="AD49" s="327">
        <v>6475</v>
      </c>
      <c r="AE49" s="313" t="s">
        <v>7578</v>
      </c>
      <c r="AF49" s="316" t="s">
        <v>7582</v>
      </c>
      <c r="AG49" s="316"/>
      <c r="AH49" s="315" t="s">
        <v>17539</v>
      </c>
      <c r="AI49" s="315" t="s">
        <v>17539</v>
      </c>
      <c r="AJ49" s="318">
        <v>43708</v>
      </c>
      <c r="AK49" s="316" t="s">
        <v>17540</v>
      </c>
      <c r="AL49" s="316" t="s">
        <v>15949</v>
      </c>
      <c r="AM49" s="316">
        <v>11576</v>
      </c>
      <c r="AN49" s="314"/>
      <c r="AO49" s="315" t="s">
        <v>7882</v>
      </c>
      <c r="AP49" s="314"/>
      <c r="AQ49" s="314"/>
      <c r="AR49" s="314"/>
      <c r="AS49" s="314"/>
      <c r="AT49" s="314"/>
      <c r="AU49" s="316"/>
      <c r="AV49" s="316"/>
      <c r="AW49" s="314"/>
      <c r="AX49" s="314"/>
      <c r="AY49" s="314"/>
      <c r="AZ49" s="314"/>
      <c r="BA49" s="314"/>
      <c r="BB49" s="314"/>
      <c r="BC49" s="314"/>
      <c r="BD49" s="314"/>
      <c r="BE49" s="314"/>
      <c r="BF49" s="316"/>
    </row>
    <row r="50" spans="1:58" ht="13.15" customHeight="1" x14ac:dyDescent="0.25">
      <c r="A50" s="316" t="s">
        <v>17514</v>
      </c>
      <c r="B50" s="316" t="s">
        <v>16913</v>
      </c>
      <c r="C50" s="315">
        <v>3869</v>
      </c>
      <c r="D50" s="316" t="s">
        <v>17515</v>
      </c>
      <c r="E50" s="316" t="s">
        <v>8074</v>
      </c>
      <c r="F50" s="316" t="s">
        <v>8877</v>
      </c>
      <c r="G50" s="316" t="s">
        <v>8878</v>
      </c>
      <c r="H50" s="335">
        <v>43678</v>
      </c>
      <c r="I50" s="336">
        <v>43708</v>
      </c>
      <c r="J50" s="316" t="s">
        <v>8077</v>
      </c>
      <c r="K50" s="316" t="s">
        <v>8078</v>
      </c>
      <c r="L50" s="316" t="s">
        <v>8079</v>
      </c>
      <c r="M50" s="316" t="s">
        <v>8080</v>
      </c>
      <c r="N50" s="316" t="s">
        <v>8079</v>
      </c>
      <c r="O50" s="316" t="s">
        <v>8081</v>
      </c>
      <c r="P50" s="316" t="s">
        <v>8082</v>
      </c>
      <c r="Q50" s="316" t="s">
        <v>8083</v>
      </c>
      <c r="R50" s="316" t="s">
        <v>8079</v>
      </c>
      <c r="S50" s="316" t="s">
        <v>8080</v>
      </c>
      <c r="T50" s="316" t="s">
        <v>8084</v>
      </c>
      <c r="U50" s="316" t="s">
        <v>8085</v>
      </c>
      <c r="V50" s="316" t="s">
        <v>8079</v>
      </c>
      <c r="W50" s="316" t="s">
        <v>8080</v>
      </c>
      <c r="X50" s="316" t="s">
        <v>8086</v>
      </c>
      <c r="Y50" s="316" t="s">
        <v>8083</v>
      </c>
      <c r="Z50" s="316" t="s">
        <v>487</v>
      </c>
      <c r="AA50" s="327">
        <v>0</v>
      </c>
      <c r="AB50" s="369">
        <v>2015</v>
      </c>
      <c r="AC50" s="327">
        <v>0</v>
      </c>
      <c r="AD50" s="327">
        <v>2015</v>
      </c>
      <c r="AE50" s="313" t="s">
        <v>7578</v>
      </c>
      <c r="AF50" s="316" t="s">
        <v>7582</v>
      </c>
      <c r="AG50" s="316"/>
      <c r="AH50" s="315" t="s">
        <v>17541</v>
      </c>
      <c r="AI50" s="315" t="s">
        <v>17541</v>
      </c>
      <c r="AJ50" s="318">
        <v>43708</v>
      </c>
      <c r="AK50" s="316" t="s">
        <v>17542</v>
      </c>
      <c r="AL50" s="316" t="s">
        <v>7988</v>
      </c>
      <c r="AM50" s="316">
        <v>11274</v>
      </c>
      <c r="AN50" s="314"/>
      <c r="AO50" s="315" t="s">
        <v>7882</v>
      </c>
      <c r="AP50" s="314"/>
      <c r="AQ50" s="314"/>
      <c r="AR50" s="314"/>
      <c r="AS50" s="314"/>
      <c r="AT50" s="314"/>
      <c r="AU50" s="316"/>
      <c r="AV50" s="316"/>
      <c r="AW50" s="314"/>
      <c r="AX50" s="314"/>
      <c r="AY50" s="314"/>
      <c r="AZ50" s="314"/>
      <c r="BA50" s="314"/>
      <c r="BB50" s="314"/>
      <c r="BC50" s="314"/>
      <c r="BD50" s="314"/>
      <c r="BE50" s="314"/>
      <c r="BF50" s="316"/>
    </row>
    <row r="51" spans="1:58" ht="13.15" customHeight="1" x14ac:dyDescent="0.25">
      <c r="A51" s="316" t="s">
        <v>17514</v>
      </c>
      <c r="B51" s="316" t="s">
        <v>16913</v>
      </c>
      <c r="C51" s="315">
        <v>3869</v>
      </c>
      <c r="D51" s="316" t="s">
        <v>17515</v>
      </c>
      <c r="E51" s="316" t="s">
        <v>8074</v>
      </c>
      <c r="F51" s="316" t="s">
        <v>8877</v>
      </c>
      <c r="G51" s="316" t="s">
        <v>8878</v>
      </c>
      <c r="H51" s="335">
        <v>43678</v>
      </c>
      <c r="I51" s="336">
        <v>43708</v>
      </c>
      <c r="J51" s="316" t="s">
        <v>8077</v>
      </c>
      <c r="K51" s="316" t="s">
        <v>8078</v>
      </c>
      <c r="L51" s="316" t="s">
        <v>8079</v>
      </c>
      <c r="M51" s="316" t="s">
        <v>8080</v>
      </c>
      <c r="N51" s="316" t="s">
        <v>8079</v>
      </c>
      <c r="O51" s="316" t="s">
        <v>8081</v>
      </c>
      <c r="P51" s="316" t="s">
        <v>8082</v>
      </c>
      <c r="Q51" s="316" t="s">
        <v>8083</v>
      </c>
      <c r="R51" s="316" t="s">
        <v>8079</v>
      </c>
      <c r="S51" s="316" t="s">
        <v>8080</v>
      </c>
      <c r="T51" s="316" t="s">
        <v>8084</v>
      </c>
      <c r="U51" s="316" t="s">
        <v>8085</v>
      </c>
      <c r="V51" s="316" t="s">
        <v>8079</v>
      </c>
      <c r="W51" s="316" t="s">
        <v>8080</v>
      </c>
      <c r="X51" s="316" t="s">
        <v>8086</v>
      </c>
      <c r="Y51" s="316" t="s">
        <v>8083</v>
      </c>
      <c r="Z51" s="316" t="s">
        <v>487</v>
      </c>
      <c r="AA51" s="327">
        <v>0</v>
      </c>
      <c r="AB51" s="369">
        <v>39935</v>
      </c>
      <c r="AC51" s="327">
        <v>0</v>
      </c>
      <c r="AD51" s="327">
        <v>39935</v>
      </c>
      <c r="AE51" s="313" t="s">
        <v>7578</v>
      </c>
      <c r="AF51" s="316" t="s">
        <v>7582</v>
      </c>
      <c r="AG51" s="316"/>
      <c r="AH51" s="315" t="s">
        <v>17543</v>
      </c>
      <c r="AI51" s="315" t="s">
        <v>17543</v>
      </c>
      <c r="AJ51" s="318">
        <v>43708</v>
      </c>
      <c r="AK51" s="316" t="s">
        <v>17544</v>
      </c>
      <c r="AL51" s="316" t="s">
        <v>7988</v>
      </c>
      <c r="AM51" s="316">
        <v>11274</v>
      </c>
      <c r="AN51" s="314"/>
      <c r="AO51" s="315" t="s">
        <v>7882</v>
      </c>
      <c r="AP51" s="314"/>
      <c r="AQ51" s="314"/>
      <c r="AR51" s="314"/>
      <c r="AS51" s="314"/>
      <c r="AT51" s="314"/>
      <c r="AU51" s="316"/>
      <c r="AV51" s="316"/>
      <c r="AW51" s="314"/>
      <c r="AX51" s="314"/>
      <c r="AY51" s="314"/>
      <c r="AZ51" s="314"/>
      <c r="BA51" s="314"/>
      <c r="BB51" s="314"/>
      <c r="BC51" s="314"/>
      <c r="BD51" s="314"/>
      <c r="BE51" s="314"/>
      <c r="BF51" s="316"/>
    </row>
    <row r="52" spans="1:58" ht="13.15" customHeight="1" x14ac:dyDescent="0.25">
      <c r="A52" s="316" t="s">
        <v>17572</v>
      </c>
      <c r="B52" s="316" t="s">
        <v>16913</v>
      </c>
      <c r="C52" s="315">
        <v>4011</v>
      </c>
      <c r="D52" s="316" t="s">
        <v>17573</v>
      </c>
      <c r="E52" s="316" t="s">
        <v>8074</v>
      </c>
      <c r="F52" s="316" t="s">
        <v>8877</v>
      </c>
      <c r="G52" s="316" t="s">
        <v>8878</v>
      </c>
      <c r="H52" s="335">
        <v>43678</v>
      </c>
      <c r="I52" s="336">
        <v>43708</v>
      </c>
      <c r="J52" s="316" t="s">
        <v>8077</v>
      </c>
      <c r="K52" s="316" t="s">
        <v>8078</v>
      </c>
      <c r="L52" s="316" t="s">
        <v>8079</v>
      </c>
      <c r="M52" s="316" t="s">
        <v>8080</v>
      </c>
      <c r="N52" s="316" t="s">
        <v>8079</v>
      </c>
      <c r="O52" s="316" t="s">
        <v>8081</v>
      </c>
      <c r="P52" s="316" t="s">
        <v>8082</v>
      </c>
      <c r="Q52" s="316" t="s">
        <v>8083</v>
      </c>
      <c r="R52" s="316" t="s">
        <v>8079</v>
      </c>
      <c r="S52" s="316" t="s">
        <v>8080</v>
      </c>
      <c r="T52" s="316" t="s">
        <v>8084</v>
      </c>
      <c r="U52" s="316" t="s">
        <v>8085</v>
      </c>
      <c r="V52" s="316" t="s">
        <v>8079</v>
      </c>
      <c r="W52" s="316" t="s">
        <v>8080</v>
      </c>
      <c r="X52" s="316" t="s">
        <v>8086</v>
      </c>
      <c r="Y52" s="316" t="s">
        <v>8083</v>
      </c>
      <c r="Z52" s="316" t="s">
        <v>487</v>
      </c>
      <c r="AA52" s="327">
        <v>0</v>
      </c>
      <c r="AB52" s="369">
        <v>102169</v>
      </c>
      <c r="AC52" s="327">
        <v>0</v>
      </c>
      <c r="AD52" s="327">
        <v>102169</v>
      </c>
      <c r="AE52" s="313" t="s">
        <v>7578</v>
      </c>
      <c r="AF52" s="316" t="s">
        <v>7582</v>
      </c>
      <c r="AG52" s="316"/>
      <c r="AH52" s="315" t="s">
        <v>17574</v>
      </c>
      <c r="AI52" s="315" t="s">
        <v>17575</v>
      </c>
      <c r="AJ52" s="318">
        <v>43708</v>
      </c>
      <c r="AK52" s="316" t="s">
        <v>17576</v>
      </c>
      <c r="AL52" s="316" t="s">
        <v>8967</v>
      </c>
      <c r="AM52" s="316">
        <v>10275</v>
      </c>
      <c r="AN52" s="314"/>
      <c r="AO52" s="315" t="s">
        <v>7882</v>
      </c>
      <c r="AP52" s="314"/>
      <c r="AQ52" s="314"/>
      <c r="AR52" s="314"/>
      <c r="AS52" s="314"/>
      <c r="AT52" s="314"/>
      <c r="AU52" s="316"/>
      <c r="AV52" s="316"/>
      <c r="AW52" s="314"/>
      <c r="AX52" s="314"/>
      <c r="AY52" s="314"/>
      <c r="AZ52" s="314"/>
      <c r="BA52" s="314"/>
      <c r="BB52" s="314"/>
      <c r="BC52" s="314"/>
      <c r="BD52" s="314"/>
      <c r="BE52" s="314"/>
      <c r="BF52" s="316"/>
    </row>
    <row r="53" spans="1:58" ht="13.15" customHeight="1" x14ac:dyDescent="0.25">
      <c r="A53" s="316" t="s">
        <v>17572</v>
      </c>
      <c r="B53" s="316" t="s">
        <v>16913</v>
      </c>
      <c r="C53" s="315">
        <v>4011</v>
      </c>
      <c r="D53" s="316" t="s">
        <v>17573</v>
      </c>
      <c r="E53" s="316" t="s">
        <v>8074</v>
      </c>
      <c r="F53" s="316" t="s">
        <v>8877</v>
      </c>
      <c r="G53" s="316" t="s">
        <v>8878</v>
      </c>
      <c r="H53" s="335">
        <v>43678</v>
      </c>
      <c r="I53" s="336">
        <v>43708</v>
      </c>
      <c r="J53" s="316" t="s">
        <v>8077</v>
      </c>
      <c r="K53" s="316" t="s">
        <v>8078</v>
      </c>
      <c r="L53" s="316" t="s">
        <v>8079</v>
      </c>
      <c r="M53" s="316" t="s">
        <v>8080</v>
      </c>
      <c r="N53" s="316" t="s">
        <v>8079</v>
      </c>
      <c r="O53" s="316" t="s">
        <v>8081</v>
      </c>
      <c r="P53" s="316" t="s">
        <v>8082</v>
      </c>
      <c r="Q53" s="316" t="s">
        <v>8083</v>
      </c>
      <c r="R53" s="316" t="s">
        <v>8079</v>
      </c>
      <c r="S53" s="316" t="s">
        <v>8080</v>
      </c>
      <c r="T53" s="316" t="s">
        <v>8084</v>
      </c>
      <c r="U53" s="316" t="s">
        <v>8085</v>
      </c>
      <c r="V53" s="316" t="s">
        <v>8079</v>
      </c>
      <c r="W53" s="316" t="s">
        <v>8080</v>
      </c>
      <c r="X53" s="316" t="s">
        <v>8086</v>
      </c>
      <c r="Y53" s="316" t="s">
        <v>8083</v>
      </c>
      <c r="Z53" s="316" t="s">
        <v>487</v>
      </c>
      <c r="AA53" s="327">
        <v>0</v>
      </c>
      <c r="AB53" s="369">
        <v>17507.3</v>
      </c>
      <c r="AC53" s="327">
        <v>0</v>
      </c>
      <c r="AD53" s="327">
        <v>17507.3</v>
      </c>
      <c r="AE53" s="313" t="s">
        <v>7578</v>
      </c>
      <c r="AF53" s="316" t="s">
        <v>7582</v>
      </c>
      <c r="AG53" s="316" t="s">
        <v>12836</v>
      </c>
      <c r="AH53" s="315" t="s">
        <v>17577</v>
      </c>
      <c r="AI53" s="315" t="s">
        <v>17578</v>
      </c>
      <c r="AJ53" s="318">
        <v>43708</v>
      </c>
      <c r="AK53" s="316" t="s">
        <v>17579</v>
      </c>
      <c r="AL53" s="316" t="s">
        <v>17580</v>
      </c>
      <c r="AM53" s="316">
        <v>10341</v>
      </c>
      <c r="AN53" s="314"/>
      <c r="AO53" s="315" t="s">
        <v>7882</v>
      </c>
      <c r="AP53" s="314"/>
      <c r="AQ53" s="314"/>
      <c r="AR53" s="314"/>
      <c r="AS53" s="314"/>
      <c r="AT53" s="314"/>
      <c r="AU53" s="316">
        <v>945</v>
      </c>
      <c r="AV53" s="316"/>
      <c r="AW53" s="314"/>
      <c r="AX53" s="314"/>
      <c r="AY53" s="314"/>
      <c r="AZ53" s="314"/>
      <c r="BA53" s="314"/>
      <c r="BB53" s="314"/>
      <c r="BC53" s="314"/>
      <c r="BD53" s="314"/>
      <c r="BE53" s="314"/>
      <c r="BF53" s="316"/>
    </row>
    <row r="54" spans="1:58" ht="13.15" customHeight="1" x14ac:dyDescent="0.25">
      <c r="A54" s="316" t="s">
        <v>17572</v>
      </c>
      <c r="B54" s="316" t="s">
        <v>16913</v>
      </c>
      <c r="C54" s="315">
        <v>4011</v>
      </c>
      <c r="D54" s="316" t="s">
        <v>17573</v>
      </c>
      <c r="E54" s="316" t="s">
        <v>8074</v>
      </c>
      <c r="F54" s="316" t="s">
        <v>8877</v>
      </c>
      <c r="G54" s="316" t="s">
        <v>8878</v>
      </c>
      <c r="H54" s="335">
        <v>43678</v>
      </c>
      <c r="I54" s="336">
        <v>43708</v>
      </c>
      <c r="J54" s="316" t="s">
        <v>8077</v>
      </c>
      <c r="K54" s="316" t="s">
        <v>8078</v>
      </c>
      <c r="L54" s="316" t="s">
        <v>8079</v>
      </c>
      <c r="M54" s="316" t="s">
        <v>8080</v>
      </c>
      <c r="N54" s="316" t="s">
        <v>8079</v>
      </c>
      <c r="O54" s="316" t="s">
        <v>8081</v>
      </c>
      <c r="P54" s="316" t="s">
        <v>8082</v>
      </c>
      <c r="Q54" s="316" t="s">
        <v>8083</v>
      </c>
      <c r="R54" s="316" t="s">
        <v>8079</v>
      </c>
      <c r="S54" s="316" t="s">
        <v>8080</v>
      </c>
      <c r="T54" s="316" t="s">
        <v>8084</v>
      </c>
      <c r="U54" s="316" t="s">
        <v>8085</v>
      </c>
      <c r="V54" s="316" t="s">
        <v>8079</v>
      </c>
      <c r="W54" s="316" t="s">
        <v>8080</v>
      </c>
      <c r="X54" s="316" t="s">
        <v>8086</v>
      </c>
      <c r="Y54" s="316" t="s">
        <v>8083</v>
      </c>
      <c r="Z54" s="316" t="s">
        <v>487</v>
      </c>
      <c r="AA54" s="327">
        <v>0</v>
      </c>
      <c r="AB54" s="369">
        <v>457589</v>
      </c>
      <c r="AC54" s="327">
        <v>0</v>
      </c>
      <c r="AD54" s="327">
        <v>457589</v>
      </c>
      <c r="AE54" s="313" t="s">
        <v>7578</v>
      </c>
      <c r="AF54" s="316" t="s">
        <v>7582</v>
      </c>
      <c r="AG54" s="316"/>
      <c r="AH54" s="315" t="s">
        <v>17581</v>
      </c>
      <c r="AI54" s="315" t="s">
        <v>16096</v>
      </c>
      <c r="AJ54" s="318">
        <v>43708</v>
      </c>
      <c r="AK54" s="316" t="s">
        <v>16097</v>
      </c>
      <c r="AL54" s="316" t="s">
        <v>8882</v>
      </c>
      <c r="AM54" s="316">
        <v>10285</v>
      </c>
      <c r="AN54" s="314"/>
      <c r="AO54" s="315" t="s">
        <v>7882</v>
      </c>
      <c r="AP54" s="314"/>
      <c r="AQ54" s="314"/>
      <c r="AR54" s="314"/>
      <c r="AS54" s="314"/>
      <c r="AT54" s="314"/>
      <c r="AU54" s="316"/>
      <c r="AV54" s="316"/>
      <c r="AW54" s="314"/>
      <c r="AX54" s="314"/>
      <c r="AY54" s="314"/>
      <c r="AZ54" s="314"/>
      <c r="BA54" s="314"/>
      <c r="BB54" s="314"/>
      <c r="BC54" s="314"/>
      <c r="BD54" s="314"/>
      <c r="BE54" s="314"/>
      <c r="BF54" s="316"/>
    </row>
    <row r="55" spans="1:58" ht="13.15" customHeight="1" x14ac:dyDescent="0.25">
      <c r="A55" s="316" t="s">
        <v>17572</v>
      </c>
      <c r="B55" s="316" t="s">
        <v>16913</v>
      </c>
      <c r="C55" s="315">
        <v>4011</v>
      </c>
      <c r="D55" s="316" t="s">
        <v>17573</v>
      </c>
      <c r="E55" s="316" t="s">
        <v>8074</v>
      </c>
      <c r="F55" s="316" t="s">
        <v>8877</v>
      </c>
      <c r="G55" s="316" t="s">
        <v>8878</v>
      </c>
      <c r="H55" s="335">
        <v>43678</v>
      </c>
      <c r="I55" s="336">
        <v>43708</v>
      </c>
      <c r="J55" s="316" t="s">
        <v>8077</v>
      </c>
      <c r="K55" s="316" t="s">
        <v>8078</v>
      </c>
      <c r="L55" s="316" t="s">
        <v>8079</v>
      </c>
      <c r="M55" s="316" t="s">
        <v>8080</v>
      </c>
      <c r="N55" s="316" t="s">
        <v>8079</v>
      </c>
      <c r="O55" s="316" t="s">
        <v>8081</v>
      </c>
      <c r="P55" s="316" t="s">
        <v>8082</v>
      </c>
      <c r="Q55" s="316" t="s">
        <v>8083</v>
      </c>
      <c r="R55" s="316" t="s">
        <v>8079</v>
      </c>
      <c r="S55" s="316" t="s">
        <v>8080</v>
      </c>
      <c r="T55" s="316" t="s">
        <v>8084</v>
      </c>
      <c r="U55" s="316" t="s">
        <v>8085</v>
      </c>
      <c r="V55" s="316" t="s">
        <v>8079</v>
      </c>
      <c r="W55" s="316" t="s">
        <v>8080</v>
      </c>
      <c r="X55" s="316" t="s">
        <v>8086</v>
      </c>
      <c r="Y55" s="316" t="s">
        <v>8083</v>
      </c>
      <c r="Z55" s="316" t="s">
        <v>487</v>
      </c>
      <c r="AA55" s="327">
        <v>0</v>
      </c>
      <c r="AB55" s="369">
        <v>149820</v>
      </c>
      <c r="AC55" s="327">
        <v>0</v>
      </c>
      <c r="AD55" s="327">
        <v>149820</v>
      </c>
      <c r="AE55" s="313" t="s">
        <v>7578</v>
      </c>
      <c r="AF55" s="316" t="s">
        <v>7582</v>
      </c>
      <c r="AG55" s="316"/>
      <c r="AH55" s="315" t="s">
        <v>17582</v>
      </c>
      <c r="AI55" s="315" t="s">
        <v>17583</v>
      </c>
      <c r="AJ55" s="318">
        <v>43708</v>
      </c>
      <c r="AK55" s="316" t="s">
        <v>17584</v>
      </c>
      <c r="AL55" s="316" t="s">
        <v>10827</v>
      </c>
      <c r="AM55" s="316">
        <v>10167</v>
      </c>
      <c r="AN55" s="314"/>
      <c r="AO55" s="315" t="s">
        <v>7882</v>
      </c>
      <c r="AP55" s="314"/>
      <c r="AQ55" s="314"/>
      <c r="AR55" s="314"/>
      <c r="AS55" s="314"/>
      <c r="AT55" s="314"/>
      <c r="AU55" s="316"/>
      <c r="AV55" s="316"/>
      <c r="AW55" s="314"/>
      <c r="AX55" s="314"/>
      <c r="AY55" s="314"/>
      <c r="AZ55" s="314"/>
      <c r="BA55" s="314"/>
      <c r="BB55" s="314"/>
      <c r="BC55" s="314"/>
      <c r="BD55" s="314"/>
      <c r="BE55" s="314"/>
      <c r="BF55" s="316"/>
    </row>
    <row r="56" spans="1:58" ht="13.15" customHeight="1" x14ac:dyDescent="0.25">
      <c r="A56" s="316" t="s">
        <v>17572</v>
      </c>
      <c r="B56" s="316" t="s">
        <v>16913</v>
      </c>
      <c r="C56" s="315">
        <v>4011</v>
      </c>
      <c r="D56" s="316" t="s">
        <v>17573</v>
      </c>
      <c r="E56" s="316" t="s">
        <v>8074</v>
      </c>
      <c r="F56" s="316" t="s">
        <v>8877</v>
      </c>
      <c r="G56" s="316" t="s">
        <v>8878</v>
      </c>
      <c r="H56" s="335">
        <v>43678</v>
      </c>
      <c r="I56" s="336">
        <v>43708</v>
      </c>
      <c r="J56" s="316" t="s">
        <v>8077</v>
      </c>
      <c r="K56" s="316" t="s">
        <v>8078</v>
      </c>
      <c r="L56" s="316" t="s">
        <v>8079</v>
      </c>
      <c r="M56" s="316" t="s">
        <v>8080</v>
      </c>
      <c r="N56" s="316" t="s">
        <v>8079</v>
      </c>
      <c r="O56" s="316" t="s">
        <v>8081</v>
      </c>
      <c r="P56" s="316" t="s">
        <v>8082</v>
      </c>
      <c r="Q56" s="316" t="s">
        <v>8083</v>
      </c>
      <c r="R56" s="316" t="s">
        <v>8079</v>
      </c>
      <c r="S56" s="316" t="s">
        <v>8080</v>
      </c>
      <c r="T56" s="316" t="s">
        <v>8084</v>
      </c>
      <c r="U56" s="316" t="s">
        <v>8085</v>
      </c>
      <c r="V56" s="316" t="s">
        <v>8079</v>
      </c>
      <c r="W56" s="316" t="s">
        <v>8080</v>
      </c>
      <c r="X56" s="316" t="s">
        <v>8086</v>
      </c>
      <c r="Y56" s="316" t="s">
        <v>8083</v>
      </c>
      <c r="Z56" s="316" t="s">
        <v>487</v>
      </c>
      <c r="AA56" s="327">
        <v>0</v>
      </c>
      <c r="AB56" s="369">
        <v>23525</v>
      </c>
      <c r="AC56" s="327">
        <v>0</v>
      </c>
      <c r="AD56" s="327">
        <v>23525</v>
      </c>
      <c r="AE56" s="313" t="s">
        <v>7578</v>
      </c>
      <c r="AF56" s="316" t="s">
        <v>7582</v>
      </c>
      <c r="AG56" s="316"/>
      <c r="AH56" s="315" t="s">
        <v>17585</v>
      </c>
      <c r="AI56" s="315" t="s">
        <v>17586</v>
      </c>
      <c r="AJ56" s="318">
        <v>43708</v>
      </c>
      <c r="AK56" s="316" t="s">
        <v>17587</v>
      </c>
      <c r="AL56" s="316" t="s">
        <v>11274</v>
      </c>
      <c r="AM56" s="316">
        <v>12474</v>
      </c>
      <c r="AN56" s="314"/>
      <c r="AO56" s="315" t="s">
        <v>7882</v>
      </c>
      <c r="AP56" s="314"/>
      <c r="AQ56" s="314"/>
      <c r="AR56" s="314"/>
      <c r="AS56" s="314"/>
      <c r="AT56" s="314"/>
      <c r="AU56" s="316"/>
      <c r="AV56" s="316"/>
      <c r="AW56" s="314"/>
      <c r="AX56" s="314"/>
      <c r="AY56" s="314"/>
      <c r="AZ56" s="314"/>
      <c r="BA56" s="314"/>
      <c r="BB56" s="314"/>
      <c r="BC56" s="314"/>
      <c r="BD56" s="314"/>
      <c r="BE56" s="314"/>
      <c r="BF56" s="316"/>
    </row>
    <row r="57" spans="1:58" ht="13.15" customHeight="1" x14ac:dyDescent="0.25">
      <c r="A57" s="316" t="s">
        <v>17572</v>
      </c>
      <c r="B57" s="316" t="s">
        <v>16913</v>
      </c>
      <c r="C57" s="315">
        <v>4011</v>
      </c>
      <c r="D57" s="316" t="s">
        <v>17573</v>
      </c>
      <c r="E57" s="316" t="s">
        <v>8074</v>
      </c>
      <c r="F57" s="316" t="s">
        <v>8877</v>
      </c>
      <c r="G57" s="316" t="s">
        <v>8878</v>
      </c>
      <c r="H57" s="335">
        <v>43678</v>
      </c>
      <c r="I57" s="336">
        <v>43708</v>
      </c>
      <c r="J57" s="316" t="s">
        <v>8077</v>
      </c>
      <c r="K57" s="316" t="s">
        <v>8078</v>
      </c>
      <c r="L57" s="316" t="s">
        <v>8079</v>
      </c>
      <c r="M57" s="316" t="s">
        <v>8080</v>
      </c>
      <c r="N57" s="316" t="s">
        <v>8079</v>
      </c>
      <c r="O57" s="316" t="s">
        <v>8081</v>
      </c>
      <c r="P57" s="316" t="s">
        <v>8082</v>
      </c>
      <c r="Q57" s="316" t="s">
        <v>8083</v>
      </c>
      <c r="R57" s="316" t="s">
        <v>8079</v>
      </c>
      <c r="S57" s="316" t="s">
        <v>8080</v>
      </c>
      <c r="T57" s="316" t="s">
        <v>8084</v>
      </c>
      <c r="U57" s="316" t="s">
        <v>8085</v>
      </c>
      <c r="V57" s="316" t="s">
        <v>8079</v>
      </c>
      <c r="W57" s="316" t="s">
        <v>8080</v>
      </c>
      <c r="X57" s="316" t="s">
        <v>8086</v>
      </c>
      <c r="Y57" s="316" t="s">
        <v>8083</v>
      </c>
      <c r="Z57" s="316" t="s">
        <v>487</v>
      </c>
      <c r="AA57" s="327">
        <v>0</v>
      </c>
      <c r="AB57" s="369">
        <v>1814028</v>
      </c>
      <c r="AC57" s="327">
        <v>0</v>
      </c>
      <c r="AD57" s="327">
        <v>1814028</v>
      </c>
      <c r="AE57" s="313" t="s">
        <v>7578</v>
      </c>
      <c r="AF57" s="316" t="s">
        <v>7582</v>
      </c>
      <c r="AG57" s="316"/>
      <c r="AH57" s="315" t="s">
        <v>17588</v>
      </c>
      <c r="AI57" s="315" t="s">
        <v>17589</v>
      </c>
      <c r="AJ57" s="318">
        <v>43708</v>
      </c>
      <c r="AK57" s="316" t="s">
        <v>17590</v>
      </c>
      <c r="AL57" s="316" t="s">
        <v>8972</v>
      </c>
      <c r="AM57" s="316">
        <v>11253</v>
      </c>
      <c r="AN57" s="314"/>
      <c r="AO57" s="315" t="s">
        <v>7882</v>
      </c>
      <c r="AP57" s="314"/>
      <c r="AQ57" s="314"/>
      <c r="AR57" s="314"/>
      <c r="AS57" s="314"/>
      <c r="AT57" s="314"/>
      <c r="AU57" s="316"/>
      <c r="AV57" s="316"/>
      <c r="AW57" s="314"/>
      <c r="AX57" s="314"/>
      <c r="AY57" s="314"/>
      <c r="AZ57" s="314"/>
      <c r="BA57" s="314"/>
      <c r="BB57" s="314"/>
      <c r="BC57" s="314"/>
      <c r="BD57" s="314"/>
      <c r="BE57" s="314"/>
      <c r="BF57" s="316"/>
    </row>
    <row r="58" spans="1:58" ht="13.15" customHeight="1" x14ac:dyDescent="0.25">
      <c r="A58" s="316" t="s">
        <v>17572</v>
      </c>
      <c r="B58" s="316" t="s">
        <v>16913</v>
      </c>
      <c r="C58" s="315">
        <v>4011</v>
      </c>
      <c r="D58" s="316" t="s">
        <v>17573</v>
      </c>
      <c r="E58" s="316" t="s">
        <v>8074</v>
      </c>
      <c r="F58" s="316" t="s">
        <v>8877</v>
      </c>
      <c r="G58" s="316" t="s">
        <v>8878</v>
      </c>
      <c r="H58" s="335">
        <v>43678</v>
      </c>
      <c r="I58" s="336">
        <v>43708</v>
      </c>
      <c r="J58" s="316" t="s">
        <v>8077</v>
      </c>
      <c r="K58" s="316" t="s">
        <v>8078</v>
      </c>
      <c r="L58" s="316" t="s">
        <v>8079</v>
      </c>
      <c r="M58" s="316" t="s">
        <v>8080</v>
      </c>
      <c r="N58" s="316" t="s">
        <v>8079</v>
      </c>
      <c r="O58" s="316" t="s">
        <v>8081</v>
      </c>
      <c r="P58" s="316" t="s">
        <v>8082</v>
      </c>
      <c r="Q58" s="316" t="s">
        <v>8083</v>
      </c>
      <c r="R58" s="316" t="s">
        <v>8079</v>
      </c>
      <c r="S58" s="316" t="s">
        <v>8080</v>
      </c>
      <c r="T58" s="316" t="s">
        <v>8084</v>
      </c>
      <c r="U58" s="316" t="s">
        <v>8085</v>
      </c>
      <c r="V58" s="316" t="s">
        <v>8079</v>
      </c>
      <c r="W58" s="316" t="s">
        <v>8080</v>
      </c>
      <c r="X58" s="316" t="s">
        <v>8086</v>
      </c>
      <c r="Y58" s="316" t="s">
        <v>8083</v>
      </c>
      <c r="Z58" s="316" t="s">
        <v>487</v>
      </c>
      <c r="AA58" s="327">
        <v>0</v>
      </c>
      <c r="AB58" s="369">
        <v>240336</v>
      </c>
      <c r="AC58" s="327">
        <v>0</v>
      </c>
      <c r="AD58" s="327">
        <v>240336</v>
      </c>
      <c r="AE58" s="313" t="s">
        <v>7578</v>
      </c>
      <c r="AF58" s="316" t="s">
        <v>7582</v>
      </c>
      <c r="AG58" s="316"/>
      <c r="AH58" s="315" t="s">
        <v>17591</v>
      </c>
      <c r="AI58" s="315" t="s">
        <v>17592</v>
      </c>
      <c r="AJ58" s="318">
        <v>43708</v>
      </c>
      <c r="AK58" s="316" t="s">
        <v>17593</v>
      </c>
      <c r="AL58" s="316" t="s">
        <v>11274</v>
      </c>
      <c r="AM58" s="316">
        <v>12474</v>
      </c>
      <c r="AN58" s="314"/>
      <c r="AO58" s="315" t="s">
        <v>7882</v>
      </c>
      <c r="AP58" s="314"/>
      <c r="AQ58" s="314"/>
      <c r="AR58" s="314"/>
      <c r="AS58" s="314"/>
      <c r="AT58" s="314"/>
      <c r="AU58" s="316"/>
      <c r="AV58" s="316"/>
      <c r="AW58" s="314"/>
      <c r="AX58" s="314"/>
      <c r="AY58" s="314"/>
      <c r="AZ58" s="314"/>
      <c r="BA58" s="314"/>
      <c r="BB58" s="314"/>
      <c r="BC58" s="314"/>
      <c r="BD58" s="314"/>
      <c r="BE58" s="314"/>
      <c r="BF58" s="316"/>
    </row>
    <row r="59" spans="1:58" ht="13.15" customHeight="1" x14ac:dyDescent="0.25">
      <c r="A59" s="316" t="s">
        <v>17594</v>
      </c>
      <c r="B59" s="316" t="s">
        <v>16913</v>
      </c>
      <c r="C59" s="315">
        <v>4023</v>
      </c>
      <c r="D59" s="316" t="s">
        <v>17595</v>
      </c>
      <c r="E59" s="316" t="s">
        <v>8074</v>
      </c>
      <c r="F59" s="316" t="s">
        <v>8877</v>
      </c>
      <c r="G59" s="316" t="s">
        <v>8878</v>
      </c>
      <c r="H59" s="335">
        <v>43678</v>
      </c>
      <c r="I59" s="336">
        <v>43708</v>
      </c>
      <c r="J59" s="316" t="s">
        <v>8077</v>
      </c>
      <c r="K59" s="316" t="s">
        <v>8078</v>
      </c>
      <c r="L59" s="316" t="s">
        <v>8079</v>
      </c>
      <c r="M59" s="316" t="s">
        <v>8080</v>
      </c>
      <c r="N59" s="316" t="s">
        <v>8079</v>
      </c>
      <c r="O59" s="316" t="s">
        <v>8081</v>
      </c>
      <c r="P59" s="316" t="s">
        <v>8082</v>
      </c>
      <c r="Q59" s="316" t="s">
        <v>8083</v>
      </c>
      <c r="R59" s="316" t="s">
        <v>8079</v>
      </c>
      <c r="S59" s="316" t="s">
        <v>8080</v>
      </c>
      <c r="T59" s="316" t="s">
        <v>8084</v>
      </c>
      <c r="U59" s="316" t="s">
        <v>8085</v>
      </c>
      <c r="V59" s="316" t="s">
        <v>8079</v>
      </c>
      <c r="W59" s="316" t="s">
        <v>8080</v>
      </c>
      <c r="X59" s="316" t="s">
        <v>8086</v>
      </c>
      <c r="Y59" s="316" t="s">
        <v>8083</v>
      </c>
      <c r="Z59" s="316" t="s">
        <v>487</v>
      </c>
      <c r="AA59" s="327">
        <v>0</v>
      </c>
      <c r="AB59" s="369">
        <v>731</v>
      </c>
      <c r="AC59" s="327">
        <v>0</v>
      </c>
      <c r="AD59" s="327">
        <v>731</v>
      </c>
      <c r="AE59" s="313" t="s">
        <v>7578</v>
      </c>
      <c r="AF59" s="316" t="s">
        <v>7582</v>
      </c>
      <c r="AG59" s="316" t="s">
        <v>12836</v>
      </c>
      <c r="AH59" s="315" t="s">
        <v>17596</v>
      </c>
      <c r="AI59" s="315" t="s">
        <v>17596</v>
      </c>
      <c r="AJ59" s="318">
        <v>43708</v>
      </c>
      <c r="AK59" s="316" t="s">
        <v>17597</v>
      </c>
      <c r="AL59" s="316" t="s">
        <v>7988</v>
      </c>
      <c r="AM59" s="316">
        <v>11274</v>
      </c>
      <c r="AN59" s="314"/>
      <c r="AO59" s="315" t="s">
        <v>7882</v>
      </c>
      <c r="AP59" s="314"/>
      <c r="AQ59" s="314"/>
      <c r="AR59" s="314"/>
      <c r="AS59" s="314"/>
      <c r="AT59" s="314"/>
      <c r="AU59" s="316">
        <v>1025</v>
      </c>
      <c r="AV59" s="316">
        <v>4936</v>
      </c>
      <c r="AW59" s="314"/>
      <c r="AX59" s="314"/>
      <c r="AY59" s="314"/>
      <c r="AZ59" s="314"/>
      <c r="BA59" s="314"/>
      <c r="BB59" s="314"/>
      <c r="BC59" s="314"/>
      <c r="BD59" s="314"/>
      <c r="BE59" s="314"/>
      <c r="BF59" s="316"/>
    </row>
    <row r="60" spans="1:58" ht="13.15" customHeight="1" x14ac:dyDescent="0.25">
      <c r="A60" s="316" t="s">
        <v>17594</v>
      </c>
      <c r="B60" s="316" t="s">
        <v>16913</v>
      </c>
      <c r="C60" s="315">
        <v>4023</v>
      </c>
      <c r="D60" s="316" t="s">
        <v>17595</v>
      </c>
      <c r="E60" s="316" t="s">
        <v>8074</v>
      </c>
      <c r="F60" s="316" t="s">
        <v>8877</v>
      </c>
      <c r="G60" s="316" t="s">
        <v>8878</v>
      </c>
      <c r="H60" s="335">
        <v>43678</v>
      </c>
      <c r="I60" s="336">
        <v>43708</v>
      </c>
      <c r="J60" s="316" t="s">
        <v>8077</v>
      </c>
      <c r="K60" s="316" t="s">
        <v>8078</v>
      </c>
      <c r="L60" s="316" t="s">
        <v>8079</v>
      </c>
      <c r="M60" s="316" t="s">
        <v>8080</v>
      </c>
      <c r="N60" s="316" t="s">
        <v>8079</v>
      </c>
      <c r="O60" s="316" t="s">
        <v>8081</v>
      </c>
      <c r="P60" s="316" t="s">
        <v>8082</v>
      </c>
      <c r="Q60" s="316" t="s">
        <v>8083</v>
      </c>
      <c r="R60" s="316" t="s">
        <v>8079</v>
      </c>
      <c r="S60" s="316" t="s">
        <v>8080</v>
      </c>
      <c r="T60" s="316" t="s">
        <v>8084</v>
      </c>
      <c r="U60" s="316" t="s">
        <v>8085</v>
      </c>
      <c r="V60" s="316" t="s">
        <v>8079</v>
      </c>
      <c r="W60" s="316" t="s">
        <v>8080</v>
      </c>
      <c r="X60" s="316" t="s">
        <v>8086</v>
      </c>
      <c r="Y60" s="316" t="s">
        <v>8083</v>
      </c>
      <c r="Z60" s="316" t="s">
        <v>487</v>
      </c>
      <c r="AA60" s="327">
        <v>0</v>
      </c>
      <c r="AB60" s="369">
        <v>840</v>
      </c>
      <c r="AC60" s="327">
        <v>0</v>
      </c>
      <c r="AD60" s="327">
        <v>840</v>
      </c>
      <c r="AE60" s="313" t="s">
        <v>7578</v>
      </c>
      <c r="AF60" s="316" t="s">
        <v>7582</v>
      </c>
      <c r="AG60" s="316"/>
      <c r="AH60" s="315" t="s">
        <v>17598</v>
      </c>
      <c r="AI60" s="315" t="s">
        <v>17598</v>
      </c>
      <c r="AJ60" s="318">
        <v>43708</v>
      </c>
      <c r="AK60" s="316" t="s">
        <v>17599</v>
      </c>
      <c r="AL60" s="316" t="s">
        <v>7988</v>
      </c>
      <c r="AM60" s="316">
        <v>11274</v>
      </c>
      <c r="AN60" s="314"/>
      <c r="AO60" s="315" t="s">
        <v>7882</v>
      </c>
      <c r="AP60" s="314"/>
      <c r="AQ60" s="314"/>
      <c r="AR60" s="314"/>
      <c r="AS60" s="314"/>
      <c r="AT60" s="314"/>
      <c r="AU60" s="316"/>
      <c r="AV60" s="316"/>
      <c r="AW60" s="314"/>
      <c r="AX60" s="314"/>
      <c r="AY60" s="314"/>
      <c r="AZ60" s="314"/>
      <c r="BA60" s="314"/>
      <c r="BB60" s="314"/>
      <c r="BC60" s="314"/>
      <c r="BD60" s="314"/>
      <c r="BE60" s="314"/>
      <c r="BF60" s="316"/>
    </row>
    <row r="61" spans="1:58" ht="13.15" customHeight="1" x14ac:dyDescent="0.25">
      <c r="A61" s="316" t="s">
        <v>17594</v>
      </c>
      <c r="B61" s="316" t="s">
        <v>16913</v>
      </c>
      <c r="C61" s="315">
        <v>4023</v>
      </c>
      <c r="D61" s="316" t="s">
        <v>17595</v>
      </c>
      <c r="E61" s="316" t="s">
        <v>8074</v>
      </c>
      <c r="F61" s="316" t="s">
        <v>8877</v>
      </c>
      <c r="G61" s="316" t="s">
        <v>8878</v>
      </c>
      <c r="H61" s="335">
        <v>43678</v>
      </c>
      <c r="I61" s="336">
        <v>43708</v>
      </c>
      <c r="J61" s="316" t="s">
        <v>8077</v>
      </c>
      <c r="K61" s="316" t="s">
        <v>8078</v>
      </c>
      <c r="L61" s="316" t="s">
        <v>8079</v>
      </c>
      <c r="M61" s="316" t="s">
        <v>8080</v>
      </c>
      <c r="N61" s="316" t="s">
        <v>8079</v>
      </c>
      <c r="O61" s="316" t="s">
        <v>8081</v>
      </c>
      <c r="P61" s="316" t="s">
        <v>8082</v>
      </c>
      <c r="Q61" s="316" t="s">
        <v>8083</v>
      </c>
      <c r="R61" s="316" t="s">
        <v>8079</v>
      </c>
      <c r="S61" s="316" t="s">
        <v>8080</v>
      </c>
      <c r="T61" s="316" t="s">
        <v>8084</v>
      </c>
      <c r="U61" s="316" t="s">
        <v>8085</v>
      </c>
      <c r="V61" s="316" t="s">
        <v>8079</v>
      </c>
      <c r="W61" s="316" t="s">
        <v>8080</v>
      </c>
      <c r="X61" s="316" t="s">
        <v>8086</v>
      </c>
      <c r="Y61" s="316" t="s">
        <v>8083</v>
      </c>
      <c r="Z61" s="316" t="s">
        <v>487</v>
      </c>
      <c r="AA61" s="327">
        <v>0</v>
      </c>
      <c r="AB61" s="369">
        <v>1680</v>
      </c>
      <c r="AC61" s="327">
        <v>0</v>
      </c>
      <c r="AD61" s="327">
        <v>1680</v>
      </c>
      <c r="AE61" s="313" t="s">
        <v>7578</v>
      </c>
      <c r="AF61" s="316" t="s">
        <v>7582</v>
      </c>
      <c r="AG61" s="316"/>
      <c r="AH61" s="315" t="s">
        <v>17600</v>
      </c>
      <c r="AI61" s="315" t="s">
        <v>17600</v>
      </c>
      <c r="AJ61" s="318">
        <v>43708</v>
      </c>
      <c r="AK61" s="316" t="s">
        <v>17601</v>
      </c>
      <c r="AL61" s="316" t="s">
        <v>7988</v>
      </c>
      <c r="AM61" s="316">
        <v>11274</v>
      </c>
      <c r="AN61" s="314"/>
      <c r="AO61" s="315" t="s">
        <v>7882</v>
      </c>
      <c r="AP61" s="314"/>
      <c r="AQ61" s="314"/>
      <c r="AR61" s="314"/>
      <c r="AS61" s="314"/>
      <c r="AT61" s="314"/>
      <c r="AU61" s="316"/>
      <c r="AV61" s="316"/>
      <c r="AW61" s="314"/>
      <c r="AX61" s="314"/>
      <c r="AY61" s="314"/>
      <c r="AZ61" s="314"/>
      <c r="BA61" s="314"/>
      <c r="BB61" s="314"/>
      <c r="BC61" s="314"/>
      <c r="BD61" s="314"/>
      <c r="BE61" s="314"/>
      <c r="BF61" s="316"/>
    </row>
    <row r="62" spans="1:58" ht="13.15" customHeight="1" x14ac:dyDescent="0.25">
      <c r="A62" s="316" t="s">
        <v>17594</v>
      </c>
      <c r="B62" s="316" t="s">
        <v>16913</v>
      </c>
      <c r="C62" s="315">
        <v>4023</v>
      </c>
      <c r="D62" s="316" t="s">
        <v>17595</v>
      </c>
      <c r="E62" s="316" t="s">
        <v>8074</v>
      </c>
      <c r="F62" s="316" t="s">
        <v>8877</v>
      </c>
      <c r="G62" s="316" t="s">
        <v>8878</v>
      </c>
      <c r="H62" s="335">
        <v>43678</v>
      </c>
      <c r="I62" s="336">
        <v>43708</v>
      </c>
      <c r="J62" s="316" t="s">
        <v>8077</v>
      </c>
      <c r="K62" s="316" t="s">
        <v>8078</v>
      </c>
      <c r="L62" s="316" t="s">
        <v>8079</v>
      </c>
      <c r="M62" s="316" t="s">
        <v>8080</v>
      </c>
      <c r="N62" s="316" t="s">
        <v>8079</v>
      </c>
      <c r="O62" s="316" t="s">
        <v>8081</v>
      </c>
      <c r="P62" s="316" t="s">
        <v>8082</v>
      </c>
      <c r="Q62" s="316" t="s">
        <v>8083</v>
      </c>
      <c r="R62" s="316" t="s">
        <v>8079</v>
      </c>
      <c r="S62" s="316" t="s">
        <v>8080</v>
      </c>
      <c r="T62" s="316" t="s">
        <v>8084</v>
      </c>
      <c r="U62" s="316" t="s">
        <v>8085</v>
      </c>
      <c r="V62" s="316" t="s">
        <v>8079</v>
      </c>
      <c r="W62" s="316" t="s">
        <v>8080</v>
      </c>
      <c r="X62" s="316" t="s">
        <v>8086</v>
      </c>
      <c r="Y62" s="316" t="s">
        <v>8083</v>
      </c>
      <c r="Z62" s="316" t="s">
        <v>487</v>
      </c>
      <c r="AA62" s="327">
        <v>0</v>
      </c>
      <c r="AB62" s="369">
        <v>18232</v>
      </c>
      <c r="AC62" s="327">
        <v>0</v>
      </c>
      <c r="AD62" s="327">
        <v>18232</v>
      </c>
      <c r="AE62" s="313" t="s">
        <v>7578</v>
      </c>
      <c r="AF62" s="316" t="s">
        <v>7582</v>
      </c>
      <c r="AG62" s="316"/>
      <c r="AH62" s="315" t="s">
        <v>17602</v>
      </c>
      <c r="AI62" s="315" t="s">
        <v>17602</v>
      </c>
      <c r="AJ62" s="318">
        <v>43708</v>
      </c>
      <c r="AK62" s="316" t="s">
        <v>17603</v>
      </c>
      <c r="AL62" s="316" t="s">
        <v>7988</v>
      </c>
      <c r="AM62" s="316">
        <v>11274</v>
      </c>
      <c r="AN62" s="314"/>
      <c r="AO62" s="315" t="s">
        <v>7882</v>
      </c>
      <c r="AP62" s="314"/>
      <c r="AQ62" s="314"/>
      <c r="AR62" s="314"/>
      <c r="AS62" s="314"/>
      <c r="AT62" s="314"/>
      <c r="AU62" s="316"/>
      <c r="AV62" s="316"/>
      <c r="AW62" s="314"/>
      <c r="AX62" s="314"/>
      <c r="AY62" s="314"/>
      <c r="AZ62" s="314"/>
      <c r="BA62" s="314"/>
      <c r="BB62" s="314"/>
      <c r="BC62" s="314"/>
      <c r="BD62" s="314"/>
      <c r="BE62" s="314"/>
      <c r="BF62" s="316"/>
    </row>
    <row r="63" spans="1:58" ht="13.15" customHeight="1" x14ac:dyDescent="0.25">
      <c r="A63" s="316" t="s">
        <v>17594</v>
      </c>
      <c r="B63" s="316" t="s">
        <v>16913</v>
      </c>
      <c r="C63" s="315">
        <v>4023</v>
      </c>
      <c r="D63" s="316" t="s">
        <v>17595</v>
      </c>
      <c r="E63" s="316" t="s">
        <v>8074</v>
      </c>
      <c r="F63" s="316" t="s">
        <v>8877</v>
      </c>
      <c r="G63" s="316" t="s">
        <v>8878</v>
      </c>
      <c r="H63" s="335">
        <v>43678</v>
      </c>
      <c r="I63" s="336">
        <v>43708</v>
      </c>
      <c r="J63" s="316" t="s">
        <v>8077</v>
      </c>
      <c r="K63" s="316" t="s">
        <v>8078</v>
      </c>
      <c r="L63" s="316" t="s">
        <v>8079</v>
      </c>
      <c r="M63" s="316" t="s">
        <v>8080</v>
      </c>
      <c r="N63" s="316" t="s">
        <v>8079</v>
      </c>
      <c r="O63" s="316" t="s">
        <v>8081</v>
      </c>
      <c r="P63" s="316" t="s">
        <v>8082</v>
      </c>
      <c r="Q63" s="316" t="s">
        <v>8083</v>
      </c>
      <c r="R63" s="316" t="s">
        <v>8079</v>
      </c>
      <c r="S63" s="316" t="s">
        <v>8080</v>
      </c>
      <c r="T63" s="316" t="s">
        <v>8084</v>
      </c>
      <c r="U63" s="316" t="s">
        <v>8085</v>
      </c>
      <c r="V63" s="316" t="s">
        <v>8079</v>
      </c>
      <c r="W63" s="316" t="s">
        <v>8080</v>
      </c>
      <c r="X63" s="316" t="s">
        <v>8086</v>
      </c>
      <c r="Y63" s="316" t="s">
        <v>8083</v>
      </c>
      <c r="Z63" s="316" t="s">
        <v>487</v>
      </c>
      <c r="AA63" s="327">
        <v>0</v>
      </c>
      <c r="AB63" s="369">
        <v>47149</v>
      </c>
      <c r="AC63" s="327">
        <v>0</v>
      </c>
      <c r="AD63" s="327">
        <v>47149</v>
      </c>
      <c r="AE63" s="313" t="s">
        <v>7578</v>
      </c>
      <c r="AF63" s="316" t="s">
        <v>7582</v>
      </c>
      <c r="AG63" s="316"/>
      <c r="AH63" s="315" t="s">
        <v>17604</v>
      </c>
      <c r="AI63" s="315" t="s">
        <v>17604</v>
      </c>
      <c r="AJ63" s="318">
        <v>43708</v>
      </c>
      <c r="AK63" s="316" t="s">
        <v>17605</v>
      </c>
      <c r="AL63" s="316" t="s">
        <v>7988</v>
      </c>
      <c r="AM63" s="316">
        <v>11274</v>
      </c>
      <c r="AN63" s="314"/>
      <c r="AO63" s="315" t="s">
        <v>7882</v>
      </c>
      <c r="AP63" s="314"/>
      <c r="AQ63" s="314"/>
      <c r="AR63" s="314"/>
      <c r="AS63" s="314"/>
      <c r="AT63" s="314"/>
      <c r="AU63" s="316"/>
      <c r="AV63" s="316"/>
      <c r="AW63" s="314"/>
      <c r="AX63" s="314"/>
      <c r="AY63" s="314"/>
      <c r="AZ63" s="314"/>
      <c r="BA63" s="314"/>
      <c r="BB63" s="314"/>
      <c r="BC63" s="314"/>
      <c r="BD63" s="314"/>
      <c r="BE63" s="314"/>
      <c r="BF63" s="316"/>
    </row>
    <row r="64" spans="1:58" ht="13.15" customHeight="1" x14ac:dyDescent="0.25">
      <c r="A64" s="316" t="s">
        <v>17594</v>
      </c>
      <c r="B64" s="316" t="s">
        <v>16913</v>
      </c>
      <c r="C64" s="315">
        <v>4023</v>
      </c>
      <c r="D64" s="316" t="s">
        <v>17595</v>
      </c>
      <c r="E64" s="316" t="s">
        <v>8074</v>
      </c>
      <c r="F64" s="316" t="s">
        <v>8877</v>
      </c>
      <c r="G64" s="316" t="s">
        <v>8878</v>
      </c>
      <c r="H64" s="335">
        <v>43678</v>
      </c>
      <c r="I64" s="336">
        <v>43708</v>
      </c>
      <c r="J64" s="316" t="s">
        <v>8077</v>
      </c>
      <c r="K64" s="316" t="s">
        <v>8078</v>
      </c>
      <c r="L64" s="316" t="s">
        <v>8079</v>
      </c>
      <c r="M64" s="316" t="s">
        <v>8080</v>
      </c>
      <c r="N64" s="316" t="s">
        <v>8079</v>
      </c>
      <c r="O64" s="316" t="s">
        <v>8081</v>
      </c>
      <c r="P64" s="316" t="s">
        <v>8082</v>
      </c>
      <c r="Q64" s="316" t="s">
        <v>8083</v>
      </c>
      <c r="R64" s="316" t="s">
        <v>8079</v>
      </c>
      <c r="S64" s="316" t="s">
        <v>8080</v>
      </c>
      <c r="T64" s="316" t="s">
        <v>8084</v>
      </c>
      <c r="U64" s="316" t="s">
        <v>8085</v>
      </c>
      <c r="V64" s="316" t="s">
        <v>8079</v>
      </c>
      <c r="W64" s="316" t="s">
        <v>8080</v>
      </c>
      <c r="X64" s="316" t="s">
        <v>8086</v>
      </c>
      <c r="Y64" s="316" t="s">
        <v>8083</v>
      </c>
      <c r="Z64" s="316" t="s">
        <v>487</v>
      </c>
      <c r="AA64" s="327">
        <v>0</v>
      </c>
      <c r="AB64" s="369">
        <v>840</v>
      </c>
      <c r="AC64" s="327">
        <v>0</v>
      </c>
      <c r="AD64" s="327">
        <v>840</v>
      </c>
      <c r="AE64" s="313" t="s">
        <v>7578</v>
      </c>
      <c r="AF64" s="316" t="s">
        <v>7582</v>
      </c>
      <c r="AG64" s="316" t="s">
        <v>24</v>
      </c>
      <c r="AH64" s="315" t="s">
        <v>17606</v>
      </c>
      <c r="AI64" s="315" t="s">
        <v>17606</v>
      </c>
      <c r="AJ64" s="318">
        <v>43708</v>
      </c>
      <c r="AK64" s="316" t="s">
        <v>17607</v>
      </c>
      <c r="AL64" s="316" t="s">
        <v>7988</v>
      </c>
      <c r="AM64" s="316">
        <v>11274</v>
      </c>
      <c r="AN64" s="314"/>
      <c r="AO64" s="315" t="s">
        <v>7882</v>
      </c>
      <c r="AP64" s="314"/>
      <c r="AQ64" s="314"/>
      <c r="AR64" s="314"/>
      <c r="AS64" s="314"/>
      <c r="AT64" s="314"/>
      <c r="AU64" s="316"/>
      <c r="AV64" s="316"/>
      <c r="AW64" s="314"/>
      <c r="AX64" s="314"/>
      <c r="AY64" s="314"/>
      <c r="AZ64" s="314"/>
      <c r="BA64" s="314"/>
      <c r="BB64" s="314"/>
      <c r="BC64" s="314"/>
      <c r="BD64" s="314"/>
      <c r="BE64" s="314"/>
      <c r="BF64" s="316"/>
    </row>
    <row r="65" spans="1:58" ht="13.15" customHeight="1" x14ac:dyDescent="0.25">
      <c r="A65" s="316" t="s">
        <v>17594</v>
      </c>
      <c r="B65" s="316" t="s">
        <v>16913</v>
      </c>
      <c r="C65" s="315">
        <v>4023</v>
      </c>
      <c r="D65" s="316" t="s">
        <v>17595</v>
      </c>
      <c r="E65" s="316" t="s">
        <v>8074</v>
      </c>
      <c r="F65" s="316" t="s">
        <v>8877</v>
      </c>
      <c r="G65" s="316" t="s">
        <v>8878</v>
      </c>
      <c r="H65" s="335">
        <v>43678</v>
      </c>
      <c r="I65" s="336">
        <v>43708</v>
      </c>
      <c r="J65" s="316" t="s">
        <v>8077</v>
      </c>
      <c r="K65" s="316" t="s">
        <v>8078</v>
      </c>
      <c r="L65" s="316" t="s">
        <v>8079</v>
      </c>
      <c r="M65" s="316" t="s">
        <v>8080</v>
      </c>
      <c r="N65" s="316" t="s">
        <v>8079</v>
      </c>
      <c r="O65" s="316" t="s">
        <v>8081</v>
      </c>
      <c r="P65" s="316" t="s">
        <v>8082</v>
      </c>
      <c r="Q65" s="316" t="s">
        <v>8083</v>
      </c>
      <c r="R65" s="316" t="s">
        <v>8079</v>
      </c>
      <c r="S65" s="316" t="s">
        <v>8080</v>
      </c>
      <c r="T65" s="316" t="s">
        <v>8084</v>
      </c>
      <c r="U65" s="316" t="s">
        <v>8085</v>
      </c>
      <c r="V65" s="316" t="s">
        <v>8079</v>
      </c>
      <c r="W65" s="316" t="s">
        <v>8080</v>
      </c>
      <c r="X65" s="316" t="s">
        <v>8086</v>
      </c>
      <c r="Y65" s="316" t="s">
        <v>8083</v>
      </c>
      <c r="Z65" s="316" t="s">
        <v>487</v>
      </c>
      <c r="AA65" s="327">
        <v>0</v>
      </c>
      <c r="AB65" s="369">
        <v>4394</v>
      </c>
      <c r="AC65" s="327">
        <v>0</v>
      </c>
      <c r="AD65" s="327">
        <v>4394</v>
      </c>
      <c r="AE65" s="313" t="s">
        <v>7578</v>
      </c>
      <c r="AF65" s="316" t="s">
        <v>7582</v>
      </c>
      <c r="AG65" s="316"/>
      <c r="AH65" s="315" t="s">
        <v>17608</v>
      </c>
      <c r="AI65" s="315" t="s">
        <v>17608</v>
      </c>
      <c r="AJ65" s="318">
        <v>43708</v>
      </c>
      <c r="AK65" s="316" t="s">
        <v>17609</v>
      </c>
      <c r="AL65" s="316" t="s">
        <v>8007</v>
      </c>
      <c r="AM65" s="316">
        <v>13445</v>
      </c>
      <c r="AN65" s="314"/>
      <c r="AO65" s="315" t="s">
        <v>7882</v>
      </c>
      <c r="AP65" s="314"/>
      <c r="AQ65" s="314"/>
      <c r="AR65" s="314"/>
      <c r="AS65" s="314"/>
      <c r="AT65" s="314"/>
      <c r="AU65" s="316"/>
      <c r="AV65" s="316"/>
      <c r="AW65" s="314"/>
      <c r="AX65" s="314"/>
      <c r="AY65" s="314"/>
      <c r="AZ65" s="314"/>
      <c r="BA65" s="314"/>
      <c r="BB65" s="314"/>
      <c r="BC65" s="314"/>
      <c r="BD65" s="314"/>
      <c r="BE65" s="314"/>
      <c r="BF65" s="316"/>
    </row>
    <row r="66" spans="1:58" ht="13.15" customHeight="1" x14ac:dyDescent="0.25">
      <c r="A66" s="316" t="s">
        <v>17594</v>
      </c>
      <c r="B66" s="316" t="s">
        <v>16913</v>
      </c>
      <c r="C66" s="315">
        <v>4023</v>
      </c>
      <c r="D66" s="316" t="s">
        <v>17595</v>
      </c>
      <c r="E66" s="316" t="s">
        <v>8074</v>
      </c>
      <c r="F66" s="316" t="s">
        <v>8877</v>
      </c>
      <c r="G66" s="316" t="s">
        <v>8878</v>
      </c>
      <c r="H66" s="335">
        <v>43678</v>
      </c>
      <c r="I66" s="336">
        <v>43708</v>
      </c>
      <c r="J66" s="316" t="s">
        <v>8077</v>
      </c>
      <c r="K66" s="316" t="s">
        <v>8078</v>
      </c>
      <c r="L66" s="316" t="s">
        <v>8079</v>
      </c>
      <c r="M66" s="316" t="s">
        <v>8080</v>
      </c>
      <c r="N66" s="316" t="s">
        <v>8079</v>
      </c>
      <c r="O66" s="316" t="s">
        <v>8081</v>
      </c>
      <c r="P66" s="316" t="s">
        <v>8082</v>
      </c>
      <c r="Q66" s="316" t="s">
        <v>8083</v>
      </c>
      <c r="R66" s="316" t="s">
        <v>8079</v>
      </c>
      <c r="S66" s="316" t="s">
        <v>8080</v>
      </c>
      <c r="T66" s="316" t="s">
        <v>8084</v>
      </c>
      <c r="U66" s="316" t="s">
        <v>8085</v>
      </c>
      <c r="V66" s="316" t="s">
        <v>8079</v>
      </c>
      <c r="W66" s="316" t="s">
        <v>8080</v>
      </c>
      <c r="X66" s="316" t="s">
        <v>8086</v>
      </c>
      <c r="Y66" s="316" t="s">
        <v>8083</v>
      </c>
      <c r="Z66" s="316" t="s">
        <v>487</v>
      </c>
      <c r="AA66" s="327">
        <v>0</v>
      </c>
      <c r="AB66" s="369">
        <v>29330</v>
      </c>
      <c r="AC66" s="327">
        <v>0</v>
      </c>
      <c r="AD66" s="327">
        <v>29330</v>
      </c>
      <c r="AE66" s="313" t="s">
        <v>7578</v>
      </c>
      <c r="AF66" s="316" t="s">
        <v>7582</v>
      </c>
      <c r="AG66" s="316" t="s">
        <v>12836</v>
      </c>
      <c r="AH66" s="315" t="s">
        <v>17610</v>
      </c>
      <c r="AI66" s="315" t="s">
        <v>17610</v>
      </c>
      <c r="AJ66" s="318">
        <v>43708</v>
      </c>
      <c r="AK66" s="316" t="s">
        <v>17611</v>
      </c>
      <c r="AL66" s="316" t="s">
        <v>7988</v>
      </c>
      <c r="AM66" s="316">
        <v>11274</v>
      </c>
      <c r="AN66" s="314"/>
      <c r="AO66" s="315" t="s">
        <v>7882</v>
      </c>
      <c r="AP66" s="314"/>
      <c r="AQ66" s="314"/>
      <c r="AR66" s="314"/>
      <c r="AS66" s="314"/>
      <c r="AT66" s="314"/>
      <c r="AU66" s="316"/>
      <c r="AV66" s="316"/>
      <c r="AW66" s="314"/>
      <c r="AX66" s="314"/>
      <c r="AY66" s="314"/>
      <c r="AZ66" s="314"/>
      <c r="BA66" s="314"/>
      <c r="BB66" s="314"/>
      <c r="BC66" s="314"/>
      <c r="BD66" s="314"/>
      <c r="BE66" s="314"/>
      <c r="BF66" s="316"/>
    </row>
    <row r="67" spans="1:58" ht="13.15" customHeight="1" x14ac:dyDescent="0.25">
      <c r="A67" s="316" t="s">
        <v>17594</v>
      </c>
      <c r="B67" s="316" t="s">
        <v>16913</v>
      </c>
      <c r="C67" s="315">
        <v>4023</v>
      </c>
      <c r="D67" s="316" t="s">
        <v>17595</v>
      </c>
      <c r="E67" s="316" t="s">
        <v>8074</v>
      </c>
      <c r="F67" s="316" t="s">
        <v>8877</v>
      </c>
      <c r="G67" s="316" t="s">
        <v>8878</v>
      </c>
      <c r="H67" s="335">
        <v>43678</v>
      </c>
      <c r="I67" s="336">
        <v>43708</v>
      </c>
      <c r="J67" s="316" t="s">
        <v>8077</v>
      </c>
      <c r="K67" s="316" t="s">
        <v>8078</v>
      </c>
      <c r="L67" s="316" t="s">
        <v>8079</v>
      </c>
      <c r="M67" s="316" t="s">
        <v>8080</v>
      </c>
      <c r="N67" s="316" t="s">
        <v>8079</v>
      </c>
      <c r="O67" s="316" t="s">
        <v>8081</v>
      </c>
      <c r="P67" s="316" t="s">
        <v>8082</v>
      </c>
      <c r="Q67" s="316" t="s">
        <v>8083</v>
      </c>
      <c r="R67" s="316" t="s">
        <v>8079</v>
      </c>
      <c r="S67" s="316" t="s">
        <v>8080</v>
      </c>
      <c r="T67" s="316" t="s">
        <v>8084</v>
      </c>
      <c r="U67" s="316" t="s">
        <v>8085</v>
      </c>
      <c r="V67" s="316" t="s">
        <v>8079</v>
      </c>
      <c r="W67" s="316" t="s">
        <v>8080</v>
      </c>
      <c r="X67" s="316" t="s">
        <v>8086</v>
      </c>
      <c r="Y67" s="316" t="s">
        <v>8083</v>
      </c>
      <c r="Z67" s="316" t="s">
        <v>487</v>
      </c>
      <c r="AA67" s="327">
        <v>0</v>
      </c>
      <c r="AB67" s="369">
        <v>9270</v>
      </c>
      <c r="AC67" s="327">
        <v>0</v>
      </c>
      <c r="AD67" s="327">
        <v>9270</v>
      </c>
      <c r="AE67" s="313" t="s">
        <v>7578</v>
      </c>
      <c r="AF67" s="316" t="s">
        <v>7582</v>
      </c>
      <c r="AG67" s="316" t="s">
        <v>12836</v>
      </c>
      <c r="AH67" s="315" t="s">
        <v>17612</v>
      </c>
      <c r="AI67" s="315" t="s">
        <v>17612</v>
      </c>
      <c r="AJ67" s="318">
        <v>43708</v>
      </c>
      <c r="AK67" s="316" t="s">
        <v>17613</v>
      </c>
      <c r="AL67" s="316" t="s">
        <v>8007</v>
      </c>
      <c r="AM67" s="316">
        <v>13445</v>
      </c>
      <c r="AN67" s="314"/>
      <c r="AO67" s="315" t="s">
        <v>7882</v>
      </c>
      <c r="AP67" s="314"/>
      <c r="AQ67" s="314"/>
      <c r="AR67" s="314"/>
      <c r="AS67" s="314"/>
      <c r="AT67" s="314"/>
      <c r="AU67" s="316"/>
      <c r="AV67" s="316"/>
      <c r="AW67" s="314"/>
      <c r="AX67" s="314"/>
      <c r="AY67" s="314"/>
      <c r="AZ67" s="314"/>
      <c r="BA67" s="314"/>
      <c r="BB67" s="314"/>
      <c r="BC67" s="314"/>
      <c r="BD67" s="314"/>
      <c r="BE67" s="314"/>
      <c r="BF67" s="316"/>
    </row>
    <row r="68" spans="1:58" ht="13.15" customHeight="1" x14ac:dyDescent="0.25">
      <c r="A68" s="316" t="s">
        <v>17594</v>
      </c>
      <c r="B68" s="316" t="s">
        <v>16913</v>
      </c>
      <c r="C68" s="315">
        <v>4023</v>
      </c>
      <c r="D68" s="316" t="s">
        <v>17595</v>
      </c>
      <c r="E68" s="316" t="s">
        <v>8074</v>
      </c>
      <c r="F68" s="316" t="s">
        <v>8877</v>
      </c>
      <c r="G68" s="316" t="s">
        <v>8878</v>
      </c>
      <c r="H68" s="335">
        <v>43678</v>
      </c>
      <c r="I68" s="336">
        <v>43708</v>
      </c>
      <c r="J68" s="316" t="s">
        <v>8077</v>
      </c>
      <c r="K68" s="316" t="s">
        <v>8078</v>
      </c>
      <c r="L68" s="316" t="s">
        <v>8079</v>
      </c>
      <c r="M68" s="316" t="s">
        <v>8080</v>
      </c>
      <c r="N68" s="316" t="s">
        <v>8079</v>
      </c>
      <c r="O68" s="316" t="s">
        <v>8081</v>
      </c>
      <c r="P68" s="316" t="s">
        <v>8082</v>
      </c>
      <c r="Q68" s="316" t="s">
        <v>8083</v>
      </c>
      <c r="R68" s="316" t="s">
        <v>8079</v>
      </c>
      <c r="S68" s="316" t="s">
        <v>8080</v>
      </c>
      <c r="T68" s="316" t="s">
        <v>8084</v>
      </c>
      <c r="U68" s="316" t="s">
        <v>8085</v>
      </c>
      <c r="V68" s="316" t="s">
        <v>8079</v>
      </c>
      <c r="W68" s="316" t="s">
        <v>8080</v>
      </c>
      <c r="X68" s="316" t="s">
        <v>8086</v>
      </c>
      <c r="Y68" s="316" t="s">
        <v>8083</v>
      </c>
      <c r="Z68" s="316" t="s">
        <v>487</v>
      </c>
      <c r="AA68" s="327">
        <v>0</v>
      </c>
      <c r="AB68" s="369">
        <v>785.49</v>
      </c>
      <c r="AC68" s="327">
        <v>0</v>
      </c>
      <c r="AD68" s="327">
        <v>785.49</v>
      </c>
      <c r="AE68" s="313" t="s">
        <v>7578</v>
      </c>
      <c r="AF68" s="316" t="s">
        <v>7582</v>
      </c>
      <c r="AG68" s="316"/>
      <c r="AH68" s="315" t="s">
        <v>17614</v>
      </c>
      <c r="AI68" s="315" t="s">
        <v>17614</v>
      </c>
      <c r="AJ68" s="318">
        <v>43708</v>
      </c>
      <c r="AK68" s="316" t="s">
        <v>17615</v>
      </c>
      <c r="AL68" s="316" t="s">
        <v>7988</v>
      </c>
      <c r="AM68" s="316">
        <v>11274</v>
      </c>
      <c r="AN68" s="314"/>
      <c r="AO68" s="315" t="s">
        <v>7882</v>
      </c>
      <c r="AP68" s="314"/>
      <c r="AQ68" s="314"/>
      <c r="AR68" s="314"/>
      <c r="AS68" s="314"/>
      <c r="AT68" s="314"/>
      <c r="AU68" s="316"/>
      <c r="AV68" s="316"/>
      <c r="AW68" s="314"/>
      <c r="AX68" s="314"/>
      <c r="AY68" s="314"/>
      <c r="AZ68" s="314"/>
      <c r="BA68" s="314"/>
      <c r="BB68" s="314"/>
      <c r="BC68" s="314"/>
      <c r="BD68" s="314"/>
      <c r="BE68" s="314"/>
      <c r="BF68" s="316"/>
    </row>
    <row r="69" spans="1:58" ht="13.15" customHeight="1" x14ac:dyDescent="0.25">
      <c r="A69" s="316" t="s">
        <v>17594</v>
      </c>
      <c r="B69" s="316" t="s">
        <v>16913</v>
      </c>
      <c r="C69" s="315">
        <v>4023</v>
      </c>
      <c r="D69" s="316" t="s">
        <v>17595</v>
      </c>
      <c r="E69" s="316" t="s">
        <v>8074</v>
      </c>
      <c r="F69" s="316" t="s">
        <v>8877</v>
      </c>
      <c r="G69" s="316" t="s">
        <v>8878</v>
      </c>
      <c r="H69" s="335">
        <v>43678</v>
      </c>
      <c r="I69" s="336">
        <v>43708</v>
      </c>
      <c r="J69" s="316" t="s">
        <v>8077</v>
      </c>
      <c r="K69" s="316" t="s">
        <v>8078</v>
      </c>
      <c r="L69" s="316" t="s">
        <v>8079</v>
      </c>
      <c r="M69" s="316" t="s">
        <v>8080</v>
      </c>
      <c r="N69" s="316" t="s">
        <v>8079</v>
      </c>
      <c r="O69" s="316" t="s">
        <v>8081</v>
      </c>
      <c r="P69" s="316" t="s">
        <v>8082</v>
      </c>
      <c r="Q69" s="316" t="s">
        <v>8083</v>
      </c>
      <c r="R69" s="316" t="s">
        <v>8079</v>
      </c>
      <c r="S69" s="316" t="s">
        <v>8080</v>
      </c>
      <c r="T69" s="316" t="s">
        <v>8084</v>
      </c>
      <c r="U69" s="316" t="s">
        <v>8085</v>
      </c>
      <c r="V69" s="316" t="s">
        <v>8079</v>
      </c>
      <c r="W69" s="316" t="s">
        <v>8080</v>
      </c>
      <c r="X69" s="316" t="s">
        <v>8086</v>
      </c>
      <c r="Y69" s="316" t="s">
        <v>8083</v>
      </c>
      <c r="Z69" s="316" t="s">
        <v>487</v>
      </c>
      <c r="AA69" s="327">
        <v>0</v>
      </c>
      <c r="AB69" s="369">
        <v>840</v>
      </c>
      <c r="AC69" s="327">
        <v>0</v>
      </c>
      <c r="AD69" s="327">
        <v>840</v>
      </c>
      <c r="AE69" s="313" t="s">
        <v>7578</v>
      </c>
      <c r="AF69" s="316" t="s">
        <v>7582</v>
      </c>
      <c r="AG69" s="316"/>
      <c r="AH69" s="315" t="s">
        <v>17616</v>
      </c>
      <c r="AI69" s="315" t="s">
        <v>17616</v>
      </c>
      <c r="AJ69" s="318">
        <v>43708</v>
      </c>
      <c r="AK69" s="316" t="s">
        <v>17617</v>
      </c>
      <c r="AL69" s="316" t="s">
        <v>7988</v>
      </c>
      <c r="AM69" s="316">
        <v>11274</v>
      </c>
      <c r="AN69" s="314"/>
      <c r="AO69" s="315" t="s">
        <v>7882</v>
      </c>
      <c r="AP69" s="314"/>
      <c r="AQ69" s="314"/>
      <c r="AR69" s="314"/>
      <c r="AS69" s="314"/>
      <c r="AT69" s="314"/>
      <c r="AU69" s="316"/>
      <c r="AV69" s="316"/>
      <c r="AW69" s="314"/>
      <c r="AX69" s="314"/>
      <c r="AY69" s="314"/>
      <c r="AZ69" s="314"/>
      <c r="BA69" s="314"/>
      <c r="BB69" s="314"/>
      <c r="BC69" s="314"/>
      <c r="BD69" s="314"/>
      <c r="BE69" s="314"/>
      <c r="BF69" s="316"/>
    </row>
    <row r="70" spans="1:58" ht="13.15" customHeight="1" x14ac:dyDescent="0.25">
      <c r="A70" s="316" t="s">
        <v>17594</v>
      </c>
      <c r="B70" s="316" t="s">
        <v>16913</v>
      </c>
      <c r="C70" s="315">
        <v>4023</v>
      </c>
      <c r="D70" s="316" t="s">
        <v>17595</v>
      </c>
      <c r="E70" s="316" t="s">
        <v>8074</v>
      </c>
      <c r="F70" s="316" t="s">
        <v>8877</v>
      </c>
      <c r="G70" s="316" t="s">
        <v>8878</v>
      </c>
      <c r="H70" s="335">
        <v>43678</v>
      </c>
      <c r="I70" s="336">
        <v>43708</v>
      </c>
      <c r="J70" s="316" t="s">
        <v>8077</v>
      </c>
      <c r="K70" s="316" t="s">
        <v>8078</v>
      </c>
      <c r="L70" s="316" t="s">
        <v>8079</v>
      </c>
      <c r="M70" s="316" t="s">
        <v>8080</v>
      </c>
      <c r="N70" s="316" t="s">
        <v>8079</v>
      </c>
      <c r="O70" s="316" t="s">
        <v>8081</v>
      </c>
      <c r="P70" s="316" t="s">
        <v>8082</v>
      </c>
      <c r="Q70" s="316" t="s">
        <v>8083</v>
      </c>
      <c r="R70" s="316" t="s">
        <v>8079</v>
      </c>
      <c r="S70" s="316" t="s">
        <v>8080</v>
      </c>
      <c r="T70" s="316" t="s">
        <v>8084</v>
      </c>
      <c r="U70" s="316" t="s">
        <v>8085</v>
      </c>
      <c r="V70" s="316" t="s">
        <v>8079</v>
      </c>
      <c r="W70" s="316" t="s">
        <v>8080</v>
      </c>
      <c r="X70" s="316" t="s">
        <v>8086</v>
      </c>
      <c r="Y70" s="316" t="s">
        <v>8083</v>
      </c>
      <c r="Z70" s="316" t="s">
        <v>487</v>
      </c>
      <c r="AA70" s="327">
        <v>0</v>
      </c>
      <c r="AB70" s="369">
        <v>730.98</v>
      </c>
      <c r="AC70" s="327">
        <v>0</v>
      </c>
      <c r="AD70" s="327">
        <v>730.98</v>
      </c>
      <c r="AE70" s="313" t="s">
        <v>7578</v>
      </c>
      <c r="AF70" s="316" t="s">
        <v>7582</v>
      </c>
      <c r="AG70" s="316" t="s">
        <v>12836</v>
      </c>
      <c r="AH70" s="315" t="s">
        <v>17618</v>
      </c>
      <c r="AI70" s="315" t="s">
        <v>17618</v>
      </c>
      <c r="AJ70" s="318">
        <v>43708</v>
      </c>
      <c r="AK70" s="316" t="s">
        <v>17619</v>
      </c>
      <c r="AL70" s="316" t="s">
        <v>7988</v>
      </c>
      <c r="AM70" s="316">
        <v>11274</v>
      </c>
      <c r="AN70" s="314"/>
      <c r="AO70" s="315" t="s">
        <v>7882</v>
      </c>
      <c r="AP70" s="314"/>
      <c r="AQ70" s="314"/>
      <c r="AR70" s="314"/>
      <c r="AS70" s="314"/>
      <c r="AT70" s="314"/>
      <c r="AU70" s="316"/>
      <c r="AV70" s="316"/>
      <c r="AW70" s="314"/>
      <c r="AX70" s="314"/>
      <c r="AY70" s="314"/>
      <c r="AZ70" s="314"/>
      <c r="BA70" s="314"/>
      <c r="BB70" s="314"/>
      <c r="BC70" s="314"/>
      <c r="BD70" s="314"/>
      <c r="BE70" s="314"/>
      <c r="BF70" s="316"/>
    </row>
    <row r="71" spans="1:58" ht="13.15" customHeight="1" x14ac:dyDescent="0.25">
      <c r="A71" s="316" t="s">
        <v>17594</v>
      </c>
      <c r="B71" s="316" t="s">
        <v>16913</v>
      </c>
      <c r="C71" s="315">
        <v>4023</v>
      </c>
      <c r="D71" s="316" t="s">
        <v>17595</v>
      </c>
      <c r="E71" s="316" t="s">
        <v>8074</v>
      </c>
      <c r="F71" s="316" t="s">
        <v>8877</v>
      </c>
      <c r="G71" s="316" t="s">
        <v>8878</v>
      </c>
      <c r="H71" s="335">
        <v>43678</v>
      </c>
      <c r="I71" s="336">
        <v>43708</v>
      </c>
      <c r="J71" s="316" t="s">
        <v>8077</v>
      </c>
      <c r="K71" s="316" t="s">
        <v>8078</v>
      </c>
      <c r="L71" s="316" t="s">
        <v>8079</v>
      </c>
      <c r="M71" s="316" t="s">
        <v>8080</v>
      </c>
      <c r="N71" s="316" t="s">
        <v>8079</v>
      </c>
      <c r="O71" s="316" t="s">
        <v>8081</v>
      </c>
      <c r="P71" s="316" t="s">
        <v>8082</v>
      </c>
      <c r="Q71" s="316" t="s">
        <v>8083</v>
      </c>
      <c r="R71" s="316" t="s">
        <v>8079</v>
      </c>
      <c r="S71" s="316" t="s">
        <v>8080</v>
      </c>
      <c r="T71" s="316" t="s">
        <v>8084</v>
      </c>
      <c r="U71" s="316" t="s">
        <v>8085</v>
      </c>
      <c r="V71" s="316" t="s">
        <v>8079</v>
      </c>
      <c r="W71" s="316" t="s">
        <v>8080</v>
      </c>
      <c r="X71" s="316" t="s">
        <v>8086</v>
      </c>
      <c r="Y71" s="316" t="s">
        <v>8083</v>
      </c>
      <c r="Z71" s="316" t="s">
        <v>487</v>
      </c>
      <c r="AA71" s="327">
        <v>0</v>
      </c>
      <c r="AB71" s="369">
        <v>1680</v>
      </c>
      <c r="AC71" s="327">
        <v>0</v>
      </c>
      <c r="AD71" s="327">
        <v>1680</v>
      </c>
      <c r="AE71" s="313" t="s">
        <v>7578</v>
      </c>
      <c r="AF71" s="316" t="s">
        <v>7582</v>
      </c>
      <c r="AG71" s="316" t="s">
        <v>12836</v>
      </c>
      <c r="AH71" s="315" t="s">
        <v>17620</v>
      </c>
      <c r="AI71" s="315" t="s">
        <v>17620</v>
      </c>
      <c r="AJ71" s="318">
        <v>43708</v>
      </c>
      <c r="AK71" s="316" t="s">
        <v>17621</v>
      </c>
      <c r="AL71" s="316" t="s">
        <v>7988</v>
      </c>
      <c r="AM71" s="316">
        <v>11274</v>
      </c>
      <c r="AN71" s="314"/>
      <c r="AO71" s="315" t="s">
        <v>7882</v>
      </c>
      <c r="AP71" s="314"/>
      <c r="AQ71" s="314"/>
      <c r="AR71" s="314"/>
      <c r="AS71" s="314"/>
      <c r="AT71" s="314"/>
      <c r="AU71" s="316"/>
      <c r="AV71" s="316"/>
      <c r="AW71" s="314"/>
      <c r="AX71" s="314"/>
      <c r="AY71" s="314"/>
      <c r="AZ71" s="314"/>
      <c r="BA71" s="314"/>
      <c r="BB71" s="314"/>
      <c r="BC71" s="314"/>
      <c r="BD71" s="314"/>
      <c r="BE71" s="314"/>
      <c r="BF71" s="316"/>
    </row>
    <row r="72" spans="1:58" ht="13.15" customHeight="1" x14ac:dyDescent="0.25">
      <c r="A72" s="316" t="s">
        <v>17594</v>
      </c>
      <c r="B72" s="316" t="s">
        <v>16913</v>
      </c>
      <c r="C72" s="315">
        <v>4023</v>
      </c>
      <c r="D72" s="316" t="s">
        <v>17595</v>
      </c>
      <c r="E72" s="316" t="s">
        <v>8074</v>
      </c>
      <c r="F72" s="316" t="s">
        <v>8877</v>
      </c>
      <c r="G72" s="316" t="s">
        <v>8878</v>
      </c>
      <c r="H72" s="335">
        <v>43678</v>
      </c>
      <c r="I72" s="336">
        <v>43708</v>
      </c>
      <c r="J72" s="316" t="s">
        <v>8077</v>
      </c>
      <c r="K72" s="316" t="s">
        <v>8078</v>
      </c>
      <c r="L72" s="316" t="s">
        <v>8079</v>
      </c>
      <c r="M72" s="316" t="s">
        <v>8080</v>
      </c>
      <c r="N72" s="316" t="s">
        <v>8079</v>
      </c>
      <c r="O72" s="316" t="s">
        <v>8081</v>
      </c>
      <c r="P72" s="316" t="s">
        <v>8082</v>
      </c>
      <c r="Q72" s="316" t="s">
        <v>8083</v>
      </c>
      <c r="R72" s="316" t="s">
        <v>8079</v>
      </c>
      <c r="S72" s="316" t="s">
        <v>8080</v>
      </c>
      <c r="T72" s="316" t="s">
        <v>8084</v>
      </c>
      <c r="U72" s="316" t="s">
        <v>8085</v>
      </c>
      <c r="V72" s="316" t="s">
        <v>8079</v>
      </c>
      <c r="W72" s="316" t="s">
        <v>8080</v>
      </c>
      <c r="X72" s="316" t="s">
        <v>8086</v>
      </c>
      <c r="Y72" s="316" t="s">
        <v>8083</v>
      </c>
      <c r="Z72" s="316" t="s">
        <v>487</v>
      </c>
      <c r="AA72" s="327">
        <v>0</v>
      </c>
      <c r="AB72" s="369">
        <v>2280</v>
      </c>
      <c r="AC72" s="327">
        <v>0</v>
      </c>
      <c r="AD72" s="327">
        <v>2280</v>
      </c>
      <c r="AE72" s="313" t="s">
        <v>7578</v>
      </c>
      <c r="AF72" s="316" t="s">
        <v>7582</v>
      </c>
      <c r="AG72" s="316" t="s">
        <v>12836</v>
      </c>
      <c r="AH72" s="315" t="s">
        <v>17622</v>
      </c>
      <c r="AI72" s="315" t="s">
        <v>17622</v>
      </c>
      <c r="AJ72" s="318">
        <v>43708</v>
      </c>
      <c r="AK72" s="316" t="s">
        <v>17623</v>
      </c>
      <c r="AL72" s="316" t="s">
        <v>7988</v>
      </c>
      <c r="AM72" s="316">
        <v>11274</v>
      </c>
      <c r="AN72" s="314"/>
      <c r="AO72" s="315" t="s">
        <v>7882</v>
      </c>
      <c r="AP72" s="314"/>
      <c r="AQ72" s="314"/>
      <c r="AR72" s="314"/>
      <c r="AS72" s="314"/>
      <c r="AT72" s="314"/>
      <c r="AU72" s="316"/>
      <c r="AV72" s="316"/>
      <c r="AW72" s="314"/>
      <c r="AX72" s="314"/>
      <c r="AY72" s="314"/>
      <c r="AZ72" s="314"/>
      <c r="BA72" s="314"/>
      <c r="BB72" s="314"/>
      <c r="BC72" s="314"/>
      <c r="BD72" s="314"/>
      <c r="BE72" s="314"/>
      <c r="BF72" s="316"/>
    </row>
    <row r="73" spans="1:58" ht="13.15" customHeight="1" x14ac:dyDescent="0.25">
      <c r="A73" s="316" t="s">
        <v>17594</v>
      </c>
      <c r="B73" s="316" t="s">
        <v>16913</v>
      </c>
      <c r="C73" s="315">
        <v>4023</v>
      </c>
      <c r="D73" s="316" t="s">
        <v>17595</v>
      </c>
      <c r="E73" s="316" t="s">
        <v>8074</v>
      </c>
      <c r="F73" s="316" t="s">
        <v>8877</v>
      </c>
      <c r="G73" s="316" t="s">
        <v>8878</v>
      </c>
      <c r="H73" s="335">
        <v>43678</v>
      </c>
      <c r="I73" s="336">
        <v>43708</v>
      </c>
      <c r="J73" s="316" t="s">
        <v>8077</v>
      </c>
      <c r="K73" s="316" t="s">
        <v>8078</v>
      </c>
      <c r="L73" s="316" t="s">
        <v>8079</v>
      </c>
      <c r="M73" s="316" t="s">
        <v>8080</v>
      </c>
      <c r="N73" s="316" t="s">
        <v>8079</v>
      </c>
      <c r="O73" s="316" t="s">
        <v>8081</v>
      </c>
      <c r="P73" s="316" t="s">
        <v>8082</v>
      </c>
      <c r="Q73" s="316" t="s">
        <v>8083</v>
      </c>
      <c r="R73" s="316" t="s">
        <v>8079</v>
      </c>
      <c r="S73" s="316" t="s">
        <v>8080</v>
      </c>
      <c r="T73" s="316" t="s">
        <v>8084</v>
      </c>
      <c r="U73" s="316" t="s">
        <v>8085</v>
      </c>
      <c r="V73" s="316" t="s">
        <v>8079</v>
      </c>
      <c r="W73" s="316" t="s">
        <v>8080</v>
      </c>
      <c r="X73" s="316" t="s">
        <v>8086</v>
      </c>
      <c r="Y73" s="316" t="s">
        <v>8083</v>
      </c>
      <c r="Z73" s="316" t="s">
        <v>487</v>
      </c>
      <c r="AA73" s="327">
        <v>0</v>
      </c>
      <c r="AB73" s="369">
        <v>1000</v>
      </c>
      <c r="AC73" s="327">
        <v>0</v>
      </c>
      <c r="AD73" s="327">
        <v>1000</v>
      </c>
      <c r="AE73" s="313" t="s">
        <v>7578</v>
      </c>
      <c r="AF73" s="316" t="s">
        <v>7582</v>
      </c>
      <c r="AG73" s="316" t="s">
        <v>12836</v>
      </c>
      <c r="AH73" s="315" t="s">
        <v>17624</v>
      </c>
      <c r="AI73" s="315" t="s">
        <v>17624</v>
      </c>
      <c r="AJ73" s="318">
        <v>43708</v>
      </c>
      <c r="AK73" s="316" t="s">
        <v>17625</v>
      </c>
      <c r="AL73" s="316" t="s">
        <v>8007</v>
      </c>
      <c r="AM73" s="316">
        <v>13445</v>
      </c>
      <c r="AN73" s="314"/>
      <c r="AO73" s="315" t="s">
        <v>7882</v>
      </c>
      <c r="AP73" s="314"/>
      <c r="AQ73" s="314"/>
      <c r="AR73" s="314"/>
      <c r="AS73" s="314"/>
      <c r="AT73" s="314"/>
      <c r="AU73" s="316"/>
      <c r="AV73" s="316"/>
      <c r="AW73" s="314"/>
      <c r="AX73" s="314"/>
      <c r="AY73" s="314"/>
      <c r="AZ73" s="314"/>
      <c r="BA73" s="314"/>
      <c r="BB73" s="314"/>
      <c r="BC73" s="314"/>
      <c r="BD73" s="314"/>
      <c r="BE73" s="314"/>
      <c r="BF73" s="316"/>
    </row>
    <row r="74" spans="1:58" ht="13.15" customHeight="1" x14ac:dyDescent="0.25">
      <c r="A74" s="316" t="s">
        <v>17594</v>
      </c>
      <c r="B74" s="316" t="s">
        <v>16913</v>
      </c>
      <c r="C74" s="315">
        <v>4023</v>
      </c>
      <c r="D74" s="316" t="s">
        <v>17595</v>
      </c>
      <c r="E74" s="316" t="s">
        <v>8074</v>
      </c>
      <c r="F74" s="316" t="s">
        <v>8877</v>
      </c>
      <c r="G74" s="316" t="s">
        <v>8878</v>
      </c>
      <c r="H74" s="335">
        <v>43678</v>
      </c>
      <c r="I74" s="336">
        <v>43708</v>
      </c>
      <c r="J74" s="316" t="s">
        <v>8077</v>
      </c>
      <c r="K74" s="316" t="s">
        <v>8078</v>
      </c>
      <c r="L74" s="316" t="s">
        <v>8079</v>
      </c>
      <c r="M74" s="316" t="s">
        <v>8080</v>
      </c>
      <c r="N74" s="316" t="s">
        <v>8079</v>
      </c>
      <c r="O74" s="316" t="s">
        <v>8081</v>
      </c>
      <c r="P74" s="316" t="s">
        <v>8082</v>
      </c>
      <c r="Q74" s="316" t="s">
        <v>8083</v>
      </c>
      <c r="R74" s="316" t="s">
        <v>8079</v>
      </c>
      <c r="S74" s="316" t="s">
        <v>8080</v>
      </c>
      <c r="T74" s="316" t="s">
        <v>8084</v>
      </c>
      <c r="U74" s="316" t="s">
        <v>8085</v>
      </c>
      <c r="V74" s="316" t="s">
        <v>8079</v>
      </c>
      <c r="W74" s="316" t="s">
        <v>8080</v>
      </c>
      <c r="X74" s="316" t="s">
        <v>8086</v>
      </c>
      <c r="Y74" s="316" t="s">
        <v>8083</v>
      </c>
      <c r="Z74" s="316" t="s">
        <v>487</v>
      </c>
      <c r="AA74" s="327">
        <v>0</v>
      </c>
      <c r="AB74" s="369">
        <v>4370</v>
      </c>
      <c r="AC74" s="327">
        <v>0</v>
      </c>
      <c r="AD74" s="327">
        <v>4370</v>
      </c>
      <c r="AE74" s="313" t="s">
        <v>7578</v>
      </c>
      <c r="AF74" s="316" t="s">
        <v>7582</v>
      </c>
      <c r="AG74" s="316"/>
      <c r="AH74" s="315" t="s">
        <v>17626</v>
      </c>
      <c r="AI74" s="315" t="s">
        <v>17626</v>
      </c>
      <c r="AJ74" s="318">
        <v>43708</v>
      </c>
      <c r="AK74" s="316" t="s">
        <v>17627</v>
      </c>
      <c r="AL74" s="316" t="s">
        <v>7988</v>
      </c>
      <c r="AM74" s="316">
        <v>11274</v>
      </c>
      <c r="AN74" s="314"/>
      <c r="AO74" s="315" t="s">
        <v>7882</v>
      </c>
      <c r="AP74" s="314"/>
      <c r="AQ74" s="314"/>
      <c r="AR74" s="314"/>
      <c r="AS74" s="314"/>
      <c r="AT74" s="314"/>
      <c r="AU74" s="316"/>
      <c r="AV74" s="316"/>
      <c r="AW74" s="314"/>
      <c r="AX74" s="314"/>
      <c r="AY74" s="314"/>
      <c r="AZ74" s="314"/>
      <c r="BA74" s="314"/>
      <c r="BB74" s="314"/>
      <c r="BC74" s="314"/>
      <c r="BD74" s="314"/>
      <c r="BE74" s="314"/>
      <c r="BF74" s="316"/>
    </row>
    <row r="75" spans="1:58" ht="13.15" customHeight="1" x14ac:dyDescent="0.25">
      <c r="A75" s="316" t="s">
        <v>17594</v>
      </c>
      <c r="B75" s="316" t="s">
        <v>16913</v>
      </c>
      <c r="C75" s="315">
        <v>4023</v>
      </c>
      <c r="D75" s="316" t="s">
        <v>17595</v>
      </c>
      <c r="E75" s="316" t="s">
        <v>8074</v>
      </c>
      <c r="F75" s="316" t="s">
        <v>8877</v>
      </c>
      <c r="G75" s="316" t="s">
        <v>8878</v>
      </c>
      <c r="H75" s="335">
        <v>43678</v>
      </c>
      <c r="I75" s="336">
        <v>43708</v>
      </c>
      <c r="J75" s="316" t="s">
        <v>8077</v>
      </c>
      <c r="K75" s="316" t="s">
        <v>8078</v>
      </c>
      <c r="L75" s="316" t="s">
        <v>8079</v>
      </c>
      <c r="M75" s="316" t="s">
        <v>8080</v>
      </c>
      <c r="N75" s="316" t="s">
        <v>8079</v>
      </c>
      <c r="O75" s="316" t="s">
        <v>8081</v>
      </c>
      <c r="P75" s="316" t="s">
        <v>8082</v>
      </c>
      <c r="Q75" s="316" t="s">
        <v>8083</v>
      </c>
      <c r="R75" s="316" t="s">
        <v>8079</v>
      </c>
      <c r="S75" s="316" t="s">
        <v>8080</v>
      </c>
      <c r="T75" s="316" t="s">
        <v>8084</v>
      </c>
      <c r="U75" s="316" t="s">
        <v>8085</v>
      </c>
      <c r="V75" s="316" t="s">
        <v>8079</v>
      </c>
      <c r="W75" s="316" t="s">
        <v>8080</v>
      </c>
      <c r="X75" s="316" t="s">
        <v>8086</v>
      </c>
      <c r="Y75" s="316" t="s">
        <v>8083</v>
      </c>
      <c r="Z75" s="316" t="s">
        <v>487</v>
      </c>
      <c r="AA75" s="327">
        <v>0</v>
      </c>
      <c r="AB75" s="369">
        <v>980</v>
      </c>
      <c r="AC75" s="327">
        <v>0</v>
      </c>
      <c r="AD75" s="327">
        <v>980</v>
      </c>
      <c r="AE75" s="313" t="s">
        <v>7578</v>
      </c>
      <c r="AF75" s="316" t="s">
        <v>7582</v>
      </c>
      <c r="AG75" s="316" t="s">
        <v>24</v>
      </c>
      <c r="AH75" s="315" t="s">
        <v>17628</v>
      </c>
      <c r="AI75" s="315" t="s">
        <v>17628</v>
      </c>
      <c r="AJ75" s="318">
        <v>43708</v>
      </c>
      <c r="AK75" s="316" t="s">
        <v>17629</v>
      </c>
      <c r="AL75" s="316" t="s">
        <v>7988</v>
      </c>
      <c r="AM75" s="316">
        <v>11274</v>
      </c>
      <c r="AN75" s="314"/>
      <c r="AO75" s="315" t="s">
        <v>7882</v>
      </c>
      <c r="AP75" s="314"/>
      <c r="AQ75" s="314"/>
      <c r="AR75" s="314"/>
      <c r="AS75" s="314"/>
      <c r="AT75" s="314"/>
      <c r="AU75" s="316"/>
      <c r="AV75" s="316"/>
      <c r="AW75" s="314"/>
      <c r="AX75" s="314"/>
      <c r="AY75" s="314"/>
      <c r="AZ75" s="314"/>
      <c r="BA75" s="314"/>
      <c r="BB75" s="314"/>
      <c r="BC75" s="314"/>
      <c r="BD75" s="314"/>
      <c r="BE75" s="314"/>
      <c r="BF75" s="316"/>
    </row>
    <row r="76" spans="1:58" ht="13.15" customHeight="1" x14ac:dyDescent="0.25">
      <c r="A76" s="316" t="s">
        <v>17594</v>
      </c>
      <c r="B76" s="316" t="s">
        <v>16913</v>
      </c>
      <c r="C76" s="315">
        <v>4023</v>
      </c>
      <c r="D76" s="316" t="s">
        <v>17595</v>
      </c>
      <c r="E76" s="316" t="s">
        <v>8074</v>
      </c>
      <c r="F76" s="316" t="s">
        <v>8877</v>
      </c>
      <c r="G76" s="316" t="s">
        <v>8878</v>
      </c>
      <c r="H76" s="335">
        <v>43678</v>
      </c>
      <c r="I76" s="336">
        <v>43708</v>
      </c>
      <c r="J76" s="316" t="s">
        <v>8077</v>
      </c>
      <c r="K76" s="316" t="s">
        <v>8078</v>
      </c>
      <c r="L76" s="316" t="s">
        <v>8079</v>
      </c>
      <c r="M76" s="316" t="s">
        <v>8080</v>
      </c>
      <c r="N76" s="316" t="s">
        <v>8079</v>
      </c>
      <c r="O76" s="316" t="s">
        <v>8081</v>
      </c>
      <c r="P76" s="316" t="s">
        <v>8082</v>
      </c>
      <c r="Q76" s="316" t="s">
        <v>8083</v>
      </c>
      <c r="R76" s="316" t="s">
        <v>8079</v>
      </c>
      <c r="S76" s="316" t="s">
        <v>8080</v>
      </c>
      <c r="T76" s="316" t="s">
        <v>8084</v>
      </c>
      <c r="U76" s="316" t="s">
        <v>8085</v>
      </c>
      <c r="V76" s="316" t="s">
        <v>8079</v>
      </c>
      <c r="W76" s="316" t="s">
        <v>8080</v>
      </c>
      <c r="X76" s="316" t="s">
        <v>8086</v>
      </c>
      <c r="Y76" s="316" t="s">
        <v>8083</v>
      </c>
      <c r="Z76" s="316" t="s">
        <v>487</v>
      </c>
      <c r="AA76" s="327">
        <v>0</v>
      </c>
      <c r="AB76" s="369">
        <v>1120</v>
      </c>
      <c r="AC76" s="327">
        <v>0</v>
      </c>
      <c r="AD76" s="327">
        <v>1120</v>
      </c>
      <c r="AE76" s="313" t="s">
        <v>7578</v>
      </c>
      <c r="AF76" s="316" t="s">
        <v>7582</v>
      </c>
      <c r="AG76" s="316" t="s">
        <v>12836</v>
      </c>
      <c r="AH76" s="315" t="s">
        <v>17630</v>
      </c>
      <c r="AI76" s="315" t="s">
        <v>17630</v>
      </c>
      <c r="AJ76" s="318">
        <v>43708</v>
      </c>
      <c r="AK76" s="316" t="s">
        <v>17631</v>
      </c>
      <c r="AL76" s="316" t="s">
        <v>8007</v>
      </c>
      <c r="AM76" s="316">
        <v>13445</v>
      </c>
      <c r="AN76" s="314"/>
      <c r="AO76" s="315" t="s">
        <v>7882</v>
      </c>
      <c r="AP76" s="314"/>
      <c r="AQ76" s="314"/>
      <c r="AR76" s="314"/>
      <c r="AS76" s="314"/>
      <c r="AT76" s="314"/>
      <c r="AU76" s="316"/>
      <c r="AV76" s="316"/>
      <c r="AW76" s="314"/>
      <c r="AX76" s="314"/>
      <c r="AY76" s="314"/>
      <c r="AZ76" s="314"/>
      <c r="BA76" s="314"/>
      <c r="BB76" s="314"/>
      <c r="BC76" s="314"/>
      <c r="BD76" s="314"/>
      <c r="BE76" s="314"/>
      <c r="BF76" s="316"/>
    </row>
    <row r="77" spans="1:58" ht="13.15" customHeight="1" x14ac:dyDescent="0.25">
      <c r="A77" s="316" t="s">
        <v>17594</v>
      </c>
      <c r="B77" s="316" t="s">
        <v>16913</v>
      </c>
      <c r="C77" s="315">
        <v>4023</v>
      </c>
      <c r="D77" s="316" t="s">
        <v>17595</v>
      </c>
      <c r="E77" s="316" t="s">
        <v>8074</v>
      </c>
      <c r="F77" s="316" t="s">
        <v>8877</v>
      </c>
      <c r="G77" s="316" t="s">
        <v>8878</v>
      </c>
      <c r="H77" s="335">
        <v>43678</v>
      </c>
      <c r="I77" s="336">
        <v>43708</v>
      </c>
      <c r="J77" s="316" t="s">
        <v>8077</v>
      </c>
      <c r="K77" s="316" t="s">
        <v>8078</v>
      </c>
      <c r="L77" s="316" t="s">
        <v>8079</v>
      </c>
      <c r="M77" s="316" t="s">
        <v>8080</v>
      </c>
      <c r="N77" s="316" t="s">
        <v>8079</v>
      </c>
      <c r="O77" s="316" t="s">
        <v>8081</v>
      </c>
      <c r="P77" s="316" t="s">
        <v>8082</v>
      </c>
      <c r="Q77" s="316" t="s">
        <v>8083</v>
      </c>
      <c r="R77" s="316" t="s">
        <v>8079</v>
      </c>
      <c r="S77" s="316" t="s">
        <v>8080</v>
      </c>
      <c r="T77" s="316" t="s">
        <v>8084</v>
      </c>
      <c r="U77" s="316" t="s">
        <v>8085</v>
      </c>
      <c r="V77" s="316" t="s">
        <v>8079</v>
      </c>
      <c r="W77" s="316" t="s">
        <v>8080</v>
      </c>
      <c r="X77" s="316" t="s">
        <v>8086</v>
      </c>
      <c r="Y77" s="316" t="s">
        <v>8083</v>
      </c>
      <c r="Z77" s="316" t="s">
        <v>487</v>
      </c>
      <c r="AA77" s="327">
        <v>0</v>
      </c>
      <c r="AB77" s="369">
        <v>5420.42</v>
      </c>
      <c r="AC77" s="327">
        <v>0</v>
      </c>
      <c r="AD77" s="327">
        <v>5420.42</v>
      </c>
      <c r="AE77" s="313" t="s">
        <v>7578</v>
      </c>
      <c r="AF77" s="316" t="s">
        <v>7582</v>
      </c>
      <c r="AG77" s="316"/>
      <c r="AH77" s="315" t="s">
        <v>17632</v>
      </c>
      <c r="AI77" s="315" t="s">
        <v>17632</v>
      </c>
      <c r="AJ77" s="318">
        <v>43708</v>
      </c>
      <c r="AK77" s="316" t="s">
        <v>17633</v>
      </c>
      <c r="AL77" s="316" t="s">
        <v>7988</v>
      </c>
      <c r="AM77" s="316">
        <v>11274</v>
      </c>
      <c r="AN77" s="314"/>
      <c r="AO77" s="315" t="s">
        <v>7882</v>
      </c>
      <c r="AP77" s="314"/>
      <c r="AQ77" s="314"/>
      <c r="AR77" s="314"/>
      <c r="AS77" s="314"/>
      <c r="AT77" s="314"/>
      <c r="AU77" s="316"/>
      <c r="AV77" s="316"/>
      <c r="AW77" s="314"/>
      <c r="AX77" s="314"/>
      <c r="AY77" s="314"/>
      <c r="AZ77" s="314"/>
      <c r="BA77" s="314"/>
      <c r="BB77" s="314"/>
      <c r="BC77" s="314"/>
      <c r="BD77" s="314"/>
      <c r="BE77" s="314"/>
      <c r="BF77" s="316"/>
    </row>
    <row r="78" spans="1:58" ht="13.15" customHeight="1" x14ac:dyDescent="0.25">
      <c r="A78" s="316" t="s">
        <v>17594</v>
      </c>
      <c r="B78" s="316" t="s">
        <v>16913</v>
      </c>
      <c r="C78" s="315">
        <v>4023</v>
      </c>
      <c r="D78" s="316" t="s">
        <v>17595</v>
      </c>
      <c r="E78" s="316" t="s">
        <v>8074</v>
      </c>
      <c r="F78" s="316" t="s">
        <v>8877</v>
      </c>
      <c r="G78" s="316" t="s">
        <v>8878</v>
      </c>
      <c r="H78" s="335">
        <v>43678</v>
      </c>
      <c r="I78" s="336">
        <v>43708</v>
      </c>
      <c r="J78" s="316" t="s">
        <v>8077</v>
      </c>
      <c r="K78" s="316" t="s">
        <v>8078</v>
      </c>
      <c r="L78" s="316" t="s">
        <v>8079</v>
      </c>
      <c r="M78" s="316" t="s">
        <v>8080</v>
      </c>
      <c r="N78" s="316" t="s">
        <v>8079</v>
      </c>
      <c r="O78" s="316" t="s">
        <v>8081</v>
      </c>
      <c r="P78" s="316" t="s">
        <v>8082</v>
      </c>
      <c r="Q78" s="316" t="s">
        <v>8083</v>
      </c>
      <c r="R78" s="316" t="s">
        <v>8079</v>
      </c>
      <c r="S78" s="316" t="s">
        <v>8080</v>
      </c>
      <c r="T78" s="316" t="s">
        <v>8084</v>
      </c>
      <c r="U78" s="316" t="s">
        <v>8085</v>
      </c>
      <c r="V78" s="316" t="s">
        <v>8079</v>
      </c>
      <c r="W78" s="316" t="s">
        <v>8080</v>
      </c>
      <c r="X78" s="316" t="s">
        <v>8086</v>
      </c>
      <c r="Y78" s="316" t="s">
        <v>8083</v>
      </c>
      <c r="Z78" s="316" t="s">
        <v>487</v>
      </c>
      <c r="AA78" s="327">
        <v>0</v>
      </c>
      <c r="AB78" s="369">
        <v>1162</v>
      </c>
      <c r="AC78" s="327">
        <v>0</v>
      </c>
      <c r="AD78" s="327">
        <v>1162</v>
      </c>
      <c r="AE78" s="313" t="s">
        <v>7578</v>
      </c>
      <c r="AF78" s="316" t="s">
        <v>7582</v>
      </c>
      <c r="AG78" s="316" t="s">
        <v>12836</v>
      </c>
      <c r="AH78" s="315" t="s">
        <v>17634</v>
      </c>
      <c r="AI78" s="315" t="s">
        <v>17634</v>
      </c>
      <c r="AJ78" s="318">
        <v>43708</v>
      </c>
      <c r="AK78" s="316" t="s">
        <v>17635</v>
      </c>
      <c r="AL78" s="316" t="s">
        <v>7988</v>
      </c>
      <c r="AM78" s="316">
        <v>11274</v>
      </c>
      <c r="AN78" s="314"/>
      <c r="AO78" s="315" t="s">
        <v>7882</v>
      </c>
      <c r="AP78" s="314"/>
      <c r="AQ78" s="314"/>
      <c r="AR78" s="314"/>
      <c r="AS78" s="314"/>
      <c r="AT78" s="314"/>
      <c r="AU78" s="316"/>
      <c r="AV78" s="316"/>
      <c r="AW78" s="314"/>
      <c r="AX78" s="314"/>
      <c r="AY78" s="314"/>
      <c r="AZ78" s="314"/>
      <c r="BA78" s="314"/>
      <c r="BB78" s="314"/>
      <c r="BC78" s="314"/>
      <c r="BD78" s="314"/>
      <c r="BE78" s="314"/>
      <c r="BF78" s="316"/>
    </row>
    <row r="79" spans="1:58" ht="13.15" customHeight="1" x14ac:dyDescent="0.25">
      <c r="A79" s="316" t="s">
        <v>17594</v>
      </c>
      <c r="B79" s="316" t="s">
        <v>16913</v>
      </c>
      <c r="C79" s="315">
        <v>4023</v>
      </c>
      <c r="D79" s="316" t="s">
        <v>17595</v>
      </c>
      <c r="E79" s="316" t="s">
        <v>8074</v>
      </c>
      <c r="F79" s="316" t="s">
        <v>8877</v>
      </c>
      <c r="G79" s="316" t="s">
        <v>8878</v>
      </c>
      <c r="H79" s="335">
        <v>43678</v>
      </c>
      <c r="I79" s="336">
        <v>43708</v>
      </c>
      <c r="J79" s="316" t="s">
        <v>8077</v>
      </c>
      <c r="K79" s="316" t="s">
        <v>8078</v>
      </c>
      <c r="L79" s="316" t="s">
        <v>8079</v>
      </c>
      <c r="M79" s="316" t="s">
        <v>8080</v>
      </c>
      <c r="N79" s="316" t="s">
        <v>8079</v>
      </c>
      <c r="O79" s="316" t="s">
        <v>8081</v>
      </c>
      <c r="P79" s="316" t="s">
        <v>8082</v>
      </c>
      <c r="Q79" s="316" t="s">
        <v>8083</v>
      </c>
      <c r="R79" s="316" t="s">
        <v>8079</v>
      </c>
      <c r="S79" s="316" t="s">
        <v>8080</v>
      </c>
      <c r="T79" s="316" t="s">
        <v>8084</v>
      </c>
      <c r="U79" s="316" t="s">
        <v>8085</v>
      </c>
      <c r="V79" s="316" t="s">
        <v>8079</v>
      </c>
      <c r="W79" s="316" t="s">
        <v>8080</v>
      </c>
      <c r="X79" s="316" t="s">
        <v>8086</v>
      </c>
      <c r="Y79" s="316" t="s">
        <v>8083</v>
      </c>
      <c r="Z79" s="316" t="s">
        <v>487</v>
      </c>
      <c r="AA79" s="327">
        <v>0</v>
      </c>
      <c r="AB79" s="369">
        <v>7560</v>
      </c>
      <c r="AC79" s="327">
        <v>0</v>
      </c>
      <c r="AD79" s="327">
        <v>7560</v>
      </c>
      <c r="AE79" s="313" t="s">
        <v>7578</v>
      </c>
      <c r="AF79" s="316" t="s">
        <v>7582</v>
      </c>
      <c r="AG79" s="316"/>
      <c r="AH79" s="315" t="s">
        <v>17636</v>
      </c>
      <c r="AI79" s="315" t="s">
        <v>17637</v>
      </c>
      <c r="AJ79" s="318">
        <v>43708</v>
      </c>
      <c r="AK79" s="316" t="s">
        <v>17638</v>
      </c>
      <c r="AL79" s="316" t="s">
        <v>7988</v>
      </c>
      <c r="AM79" s="316">
        <v>11274</v>
      </c>
      <c r="AN79" s="314"/>
      <c r="AO79" s="315" t="s">
        <v>7882</v>
      </c>
      <c r="AP79" s="314"/>
      <c r="AQ79" s="314"/>
      <c r="AR79" s="314"/>
      <c r="AS79" s="314"/>
      <c r="AT79" s="314"/>
      <c r="AU79" s="316"/>
      <c r="AV79" s="316"/>
      <c r="AW79" s="314"/>
      <c r="AX79" s="314"/>
      <c r="AY79" s="314"/>
      <c r="AZ79" s="314"/>
      <c r="BA79" s="314"/>
      <c r="BB79" s="314"/>
      <c r="BC79" s="314"/>
      <c r="BD79" s="314"/>
      <c r="BE79" s="314"/>
      <c r="BF79" s="316"/>
    </row>
    <row r="80" spans="1:58" ht="13.15" customHeight="1" x14ac:dyDescent="0.25">
      <c r="A80" s="316" t="s">
        <v>17594</v>
      </c>
      <c r="B80" s="316" t="s">
        <v>16913</v>
      </c>
      <c r="C80" s="315">
        <v>4023</v>
      </c>
      <c r="D80" s="316" t="s">
        <v>17595</v>
      </c>
      <c r="E80" s="316" t="s">
        <v>8074</v>
      </c>
      <c r="F80" s="316" t="s">
        <v>8877</v>
      </c>
      <c r="G80" s="316" t="s">
        <v>8878</v>
      </c>
      <c r="H80" s="335">
        <v>43678</v>
      </c>
      <c r="I80" s="336">
        <v>43708</v>
      </c>
      <c r="J80" s="316" t="s">
        <v>8077</v>
      </c>
      <c r="K80" s="316" t="s">
        <v>8078</v>
      </c>
      <c r="L80" s="316" t="s">
        <v>8079</v>
      </c>
      <c r="M80" s="316" t="s">
        <v>8080</v>
      </c>
      <c r="N80" s="316" t="s">
        <v>8079</v>
      </c>
      <c r="O80" s="316" t="s">
        <v>8081</v>
      </c>
      <c r="P80" s="316" t="s">
        <v>8082</v>
      </c>
      <c r="Q80" s="316" t="s">
        <v>8083</v>
      </c>
      <c r="R80" s="316" t="s">
        <v>8079</v>
      </c>
      <c r="S80" s="316" t="s">
        <v>8080</v>
      </c>
      <c r="T80" s="316" t="s">
        <v>8084</v>
      </c>
      <c r="U80" s="316" t="s">
        <v>8085</v>
      </c>
      <c r="V80" s="316" t="s">
        <v>8079</v>
      </c>
      <c r="W80" s="316" t="s">
        <v>8080</v>
      </c>
      <c r="X80" s="316" t="s">
        <v>8086</v>
      </c>
      <c r="Y80" s="316" t="s">
        <v>8083</v>
      </c>
      <c r="Z80" s="316" t="s">
        <v>487</v>
      </c>
      <c r="AA80" s="327">
        <v>0</v>
      </c>
      <c r="AB80" s="369">
        <v>700</v>
      </c>
      <c r="AC80" s="327">
        <v>0</v>
      </c>
      <c r="AD80" s="327">
        <v>700</v>
      </c>
      <c r="AE80" s="313" t="s">
        <v>7578</v>
      </c>
      <c r="AF80" s="316" t="s">
        <v>7582</v>
      </c>
      <c r="AG80" s="316"/>
      <c r="AH80" s="315" t="s">
        <v>17639</v>
      </c>
      <c r="AI80" s="315" t="s">
        <v>17639</v>
      </c>
      <c r="AJ80" s="318">
        <v>43708</v>
      </c>
      <c r="AK80" s="316" t="s">
        <v>17640</v>
      </c>
      <c r="AL80" s="316" t="s">
        <v>7988</v>
      </c>
      <c r="AM80" s="316">
        <v>11274</v>
      </c>
      <c r="AN80" s="314"/>
      <c r="AO80" s="315" t="s">
        <v>7882</v>
      </c>
      <c r="AP80" s="314"/>
      <c r="AQ80" s="314"/>
      <c r="AR80" s="314"/>
      <c r="AS80" s="314"/>
      <c r="AT80" s="314"/>
      <c r="AU80" s="316"/>
      <c r="AV80" s="316"/>
      <c r="AW80" s="314"/>
      <c r="AX80" s="314"/>
      <c r="AY80" s="314"/>
      <c r="AZ80" s="314"/>
      <c r="BA80" s="314"/>
      <c r="BB80" s="314"/>
      <c r="BC80" s="314"/>
      <c r="BD80" s="314"/>
      <c r="BE80" s="314"/>
      <c r="BF80" s="316"/>
    </row>
    <row r="81" spans="1:58" ht="13.15" customHeight="1" x14ac:dyDescent="0.25">
      <c r="A81" s="316" t="s">
        <v>17594</v>
      </c>
      <c r="B81" s="316" t="s">
        <v>16913</v>
      </c>
      <c r="C81" s="315">
        <v>4023</v>
      </c>
      <c r="D81" s="316" t="s">
        <v>17595</v>
      </c>
      <c r="E81" s="316" t="s">
        <v>8074</v>
      </c>
      <c r="F81" s="316" t="s">
        <v>8877</v>
      </c>
      <c r="G81" s="316" t="s">
        <v>8878</v>
      </c>
      <c r="H81" s="335">
        <v>43678</v>
      </c>
      <c r="I81" s="336">
        <v>43708</v>
      </c>
      <c r="J81" s="316" t="s">
        <v>8077</v>
      </c>
      <c r="K81" s="316" t="s">
        <v>8078</v>
      </c>
      <c r="L81" s="316" t="s">
        <v>8079</v>
      </c>
      <c r="M81" s="316" t="s">
        <v>8080</v>
      </c>
      <c r="N81" s="316" t="s">
        <v>8079</v>
      </c>
      <c r="O81" s="316" t="s">
        <v>8081</v>
      </c>
      <c r="P81" s="316" t="s">
        <v>8082</v>
      </c>
      <c r="Q81" s="316" t="s">
        <v>8083</v>
      </c>
      <c r="R81" s="316" t="s">
        <v>8079</v>
      </c>
      <c r="S81" s="316" t="s">
        <v>8080</v>
      </c>
      <c r="T81" s="316" t="s">
        <v>8084</v>
      </c>
      <c r="U81" s="316" t="s">
        <v>8085</v>
      </c>
      <c r="V81" s="316" t="s">
        <v>8079</v>
      </c>
      <c r="W81" s="316" t="s">
        <v>8080</v>
      </c>
      <c r="X81" s="316" t="s">
        <v>8086</v>
      </c>
      <c r="Y81" s="316" t="s">
        <v>8083</v>
      </c>
      <c r="Z81" s="316" t="s">
        <v>487</v>
      </c>
      <c r="AA81" s="327">
        <v>0</v>
      </c>
      <c r="AB81" s="369">
        <v>8589.0300000000007</v>
      </c>
      <c r="AC81" s="327">
        <v>0</v>
      </c>
      <c r="AD81" s="327">
        <v>8589.0300000000007</v>
      </c>
      <c r="AE81" s="313" t="s">
        <v>7578</v>
      </c>
      <c r="AF81" s="316" t="s">
        <v>7582</v>
      </c>
      <c r="AG81" s="316"/>
      <c r="AH81" s="315" t="s">
        <v>17641</v>
      </c>
      <c r="AI81" s="315" t="s">
        <v>17641</v>
      </c>
      <c r="AJ81" s="318">
        <v>43708</v>
      </c>
      <c r="AK81" s="316" t="s">
        <v>17642</v>
      </c>
      <c r="AL81" s="316" t="s">
        <v>7988</v>
      </c>
      <c r="AM81" s="316">
        <v>11274</v>
      </c>
      <c r="AN81" s="314"/>
      <c r="AO81" s="315" t="s">
        <v>7882</v>
      </c>
      <c r="AP81" s="314"/>
      <c r="AQ81" s="314"/>
      <c r="AR81" s="314"/>
      <c r="AS81" s="314"/>
      <c r="AT81" s="314"/>
      <c r="AU81" s="316"/>
      <c r="AV81" s="316"/>
      <c r="AW81" s="314"/>
      <c r="AX81" s="314"/>
      <c r="AY81" s="314"/>
      <c r="AZ81" s="314"/>
      <c r="BA81" s="314"/>
      <c r="BB81" s="314"/>
      <c r="BC81" s="314"/>
      <c r="BD81" s="314"/>
      <c r="BE81" s="314"/>
      <c r="BF81" s="316"/>
    </row>
    <row r="82" spans="1:58" ht="13.15" customHeight="1" x14ac:dyDescent="0.25">
      <c r="A82" s="316" t="s">
        <v>17594</v>
      </c>
      <c r="B82" s="316" t="s">
        <v>16913</v>
      </c>
      <c r="C82" s="315">
        <v>4023</v>
      </c>
      <c r="D82" s="316" t="s">
        <v>17595</v>
      </c>
      <c r="E82" s="316" t="s">
        <v>8074</v>
      </c>
      <c r="F82" s="316" t="s">
        <v>8877</v>
      </c>
      <c r="G82" s="316" t="s">
        <v>8878</v>
      </c>
      <c r="H82" s="335">
        <v>43678</v>
      </c>
      <c r="I82" s="336">
        <v>43708</v>
      </c>
      <c r="J82" s="316" t="s">
        <v>8077</v>
      </c>
      <c r="K82" s="316" t="s">
        <v>8078</v>
      </c>
      <c r="L82" s="316" t="s">
        <v>8079</v>
      </c>
      <c r="M82" s="316" t="s">
        <v>8080</v>
      </c>
      <c r="N82" s="316" t="s">
        <v>8079</v>
      </c>
      <c r="O82" s="316" t="s">
        <v>8081</v>
      </c>
      <c r="P82" s="316" t="s">
        <v>8082</v>
      </c>
      <c r="Q82" s="316" t="s">
        <v>8083</v>
      </c>
      <c r="R82" s="316" t="s">
        <v>8079</v>
      </c>
      <c r="S82" s="316" t="s">
        <v>8080</v>
      </c>
      <c r="T82" s="316" t="s">
        <v>8084</v>
      </c>
      <c r="U82" s="316" t="s">
        <v>8085</v>
      </c>
      <c r="V82" s="316" t="s">
        <v>8079</v>
      </c>
      <c r="W82" s="316" t="s">
        <v>8080</v>
      </c>
      <c r="X82" s="316" t="s">
        <v>8086</v>
      </c>
      <c r="Y82" s="316" t="s">
        <v>8083</v>
      </c>
      <c r="Z82" s="316" t="s">
        <v>487</v>
      </c>
      <c r="AA82" s="327">
        <v>0</v>
      </c>
      <c r="AB82" s="369">
        <v>1120</v>
      </c>
      <c r="AC82" s="327">
        <v>0</v>
      </c>
      <c r="AD82" s="327">
        <v>1120</v>
      </c>
      <c r="AE82" s="313" t="s">
        <v>7578</v>
      </c>
      <c r="AF82" s="316" t="s">
        <v>7582</v>
      </c>
      <c r="AG82" s="316" t="s">
        <v>24</v>
      </c>
      <c r="AH82" s="315" t="s">
        <v>17643</v>
      </c>
      <c r="AI82" s="315" t="s">
        <v>17643</v>
      </c>
      <c r="AJ82" s="318">
        <v>43708</v>
      </c>
      <c r="AK82" s="316" t="s">
        <v>17644</v>
      </c>
      <c r="AL82" s="316" t="s">
        <v>8007</v>
      </c>
      <c r="AM82" s="316">
        <v>13445</v>
      </c>
      <c r="AN82" s="314"/>
      <c r="AO82" s="315" t="s">
        <v>7882</v>
      </c>
      <c r="AP82" s="314"/>
      <c r="AQ82" s="314"/>
      <c r="AR82" s="314"/>
      <c r="AS82" s="314"/>
      <c r="AT82" s="314"/>
      <c r="AU82" s="316"/>
      <c r="AV82" s="316"/>
      <c r="AW82" s="314"/>
      <c r="AX82" s="314"/>
      <c r="AY82" s="314"/>
      <c r="AZ82" s="314"/>
      <c r="BA82" s="314"/>
      <c r="BB82" s="314"/>
      <c r="BC82" s="314"/>
      <c r="BD82" s="314"/>
      <c r="BE82" s="314"/>
      <c r="BF82" s="316"/>
    </row>
    <row r="83" spans="1:58" ht="13.15" customHeight="1" x14ac:dyDescent="0.25">
      <c r="A83" s="316" t="s">
        <v>17594</v>
      </c>
      <c r="B83" s="316" t="s">
        <v>16913</v>
      </c>
      <c r="C83" s="315">
        <v>4023</v>
      </c>
      <c r="D83" s="316" t="s">
        <v>17595</v>
      </c>
      <c r="E83" s="316" t="s">
        <v>8074</v>
      </c>
      <c r="F83" s="316" t="s">
        <v>8877</v>
      </c>
      <c r="G83" s="316" t="s">
        <v>8878</v>
      </c>
      <c r="H83" s="335">
        <v>43678</v>
      </c>
      <c r="I83" s="336">
        <v>43708</v>
      </c>
      <c r="J83" s="316" t="s">
        <v>8077</v>
      </c>
      <c r="K83" s="316" t="s">
        <v>8078</v>
      </c>
      <c r="L83" s="316" t="s">
        <v>8079</v>
      </c>
      <c r="M83" s="316" t="s">
        <v>8080</v>
      </c>
      <c r="N83" s="316" t="s">
        <v>8079</v>
      </c>
      <c r="O83" s="316" t="s">
        <v>8081</v>
      </c>
      <c r="P83" s="316" t="s">
        <v>8082</v>
      </c>
      <c r="Q83" s="316" t="s">
        <v>8083</v>
      </c>
      <c r="R83" s="316" t="s">
        <v>8079</v>
      </c>
      <c r="S83" s="316" t="s">
        <v>8080</v>
      </c>
      <c r="T83" s="316" t="s">
        <v>8084</v>
      </c>
      <c r="U83" s="316" t="s">
        <v>8085</v>
      </c>
      <c r="V83" s="316" t="s">
        <v>8079</v>
      </c>
      <c r="W83" s="316" t="s">
        <v>8080</v>
      </c>
      <c r="X83" s="316" t="s">
        <v>8086</v>
      </c>
      <c r="Y83" s="316" t="s">
        <v>8083</v>
      </c>
      <c r="Z83" s="316" t="s">
        <v>487</v>
      </c>
      <c r="AA83" s="327">
        <v>0</v>
      </c>
      <c r="AB83" s="369">
        <v>4480</v>
      </c>
      <c r="AC83" s="327">
        <v>0</v>
      </c>
      <c r="AD83" s="327">
        <v>4480</v>
      </c>
      <c r="AE83" s="313" t="s">
        <v>7578</v>
      </c>
      <c r="AF83" s="316" t="s">
        <v>7582</v>
      </c>
      <c r="AG83" s="316" t="s">
        <v>23</v>
      </c>
      <c r="AH83" s="315" t="s">
        <v>17645</v>
      </c>
      <c r="AI83" s="315" t="s">
        <v>17645</v>
      </c>
      <c r="AJ83" s="318">
        <v>43708</v>
      </c>
      <c r="AK83" s="316" t="s">
        <v>17646</v>
      </c>
      <c r="AL83" s="316" t="s">
        <v>8007</v>
      </c>
      <c r="AM83" s="316">
        <v>13445</v>
      </c>
      <c r="AN83" s="314"/>
      <c r="AO83" s="315" t="s">
        <v>7882</v>
      </c>
      <c r="AP83" s="314"/>
      <c r="AQ83" s="314"/>
      <c r="AR83" s="314"/>
      <c r="AS83" s="314"/>
      <c r="AT83" s="314"/>
      <c r="AU83" s="316"/>
      <c r="AV83" s="316"/>
      <c r="AW83" s="314"/>
      <c r="AX83" s="314"/>
      <c r="AY83" s="314"/>
      <c r="AZ83" s="314"/>
      <c r="BA83" s="314"/>
      <c r="BB83" s="314"/>
      <c r="BC83" s="314"/>
      <c r="BD83" s="314"/>
      <c r="BE83" s="314"/>
      <c r="BF83" s="316"/>
    </row>
    <row r="84" spans="1:58" ht="13.15" customHeight="1" x14ac:dyDescent="0.25">
      <c r="A84" s="316" t="s">
        <v>17594</v>
      </c>
      <c r="B84" s="316" t="s">
        <v>16913</v>
      </c>
      <c r="C84" s="315">
        <v>4023</v>
      </c>
      <c r="D84" s="316" t="s">
        <v>17595</v>
      </c>
      <c r="E84" s="316" t="s">
        <v>8074</v>
      </c>
      <c r="F84" s="316" t="s">
        <v>8877</v>
      </c>
      <c r="G84" s="316" t="s">
        <v>8878</v>
      </c>
      <c r="H84" s="335">
        <v>43678</v>
      </c>
      <c r="I84" s="336">
        <v>43708</v>
      </c>
      <c r="J84" s="316" t="s">
        <v>8077</v>
      </c>
      <c r="K84" s="316" t="s">
        <v>8078</v>
      </c>
      <c r="L84" s="316" t="s">
        <v>8079</v>
      </c>
      <c r="M84" s="316" t="s">
        <v>8080</v>
      </c>
      <c r="N84" s="316" t="s">
        <v>8079</v>
      </c>
      <c r="O84" s="316" t="s">
        <v>8081</v>
      </c>
      <c r="P84" s="316" t="s">
        <v>8082</v>
      </c>
      <c r="Q84" s="316" t="s">
        <v>8083</v>
      </c>
      <c r="R84" s="316" t="s">
        <v>8079</v>
      </c>
      <c r="S84" s="316" t="s">
        <v>8080</v>
      </c>
      <c r="T84" s="316" t="s">
        <v>8084</v>
      </c>
      <c r="U84" s="316" t="s">
        <v>8085</v>
      </c>
      <c r="V84" s="316" t="s">
        <v>8079</v>
      </c>
      <c r="W84" s="316" t="s">
        <v>8080</v>
      </c>
      <c r="X84" s="316" t="s">
        <v>8086</v>
      </c>
      <c r="Y84" s="316" t="s">
        <v>8083</v>
      </c>
      <c r="Z84" s="316" t="s">
        <v>487</v>
      </c>
      <c r="AA84" s="327">
        <v>0</v>
      </c>
      <c r="AB84" s="369">
        <v>4000</v>
      </c>
      <c r="AC84" s="327">
        <v>0</v>
      </c>
      <c r="AD84" s="327">
        <v>4000</v>
      </c>
      <c r="AE84" s="313" t="s">
        <v>7578</v>
      </c>
      <c r="AF84" s="316" t="s">
        <v>7582</v>
      </c>
      <c r="AG84" s="316"/>
      <c r="AH84" s="315" t="s">
        <v>17647</v>
      </c>
      <c r="AI84" s="315" t="s">
        <v>17647</v>
      </c>
      <c r="AJ84" s="318">
        <v>43708</v>
      </c>
      <c r="AK84" s="316" t="s">
        <v>17648</v>
      </c>
      <c r="AL84" s="316" t="s">
        <v>7988</v>
      </c>
      <c r="AM84" s="316">
        <v>11274</v>
      </c>
      <c r="AN84" s="314"/>
      <c r="AO84" s="315" t="s">
        <v>7882</v>
      </c>
      <c r="AP84" s="314"/>
      <c r="AQ84" s="314"/>
      <c r="AR84" s="314"/>
      <c r="AS84" s="314"/>
      <c r="AT84" s="314"/>
      <c r="AU84" s="316"/>
      <c r="AV84" s="316"/>
      <c r="AW84" s="314"/>
      <c r="AX84" s="314"/>
      <c r="AY84" s="314"/>
      <c r="AZ84" s="314"/>
      <c r="BA84" s="314"/>
      <c r="BB84" s="314"/>
      <c r="BC84" s="314"/>
      <c r="BD84" s="314"/>
      <c r="BE84" s="314"/>
      <c r="BF84" s="316"/>
    </row>
    <row r="85" spans="1:58" ht="13.15" customHeight="1" x14ac:dyDescent="0.25">
      <c r="A85" s="316" t="s">
        <v>17594</v>
      </c>
      <c r="B85" s="316" t="s">
        <v>16913</v>
      </c>
      <c r="C85" s="315">
        <v>4023</v>
      </c>
      <c r="D85" s="316" t="s">
        <v>17595</v>
      </c>
      <c r="E85" s="316" t="s">
        <v>8074</v>
      </c>
      <c r="F85" s="316" t="s">
        <v>8877</v>
      </c>
      <c r="G85" s="316" t="s">
        <v>8878</v>
      </c>
      <c r="H85" s="335">
        <v>43678</v>
      </c>
      <c r="I85" s="336">
        <v>43708</v>
      </c>
      <c r="J85" s="316" t="s">
        <v>8077</v>
      </c>
      <c r="K85" s="316" t="s">
        <v>8078</v>
      </c>
      <c r="L85" s="316" t="s">
        <v>8079</v>
      </c>
      <c r="M85" s="316" t="s">
        <v>8080</v>
      </c>
      <c r="N85" s="316" t="s">
        <v>8079</v>
      </c>
      <c r="O85" s="316" t="s">
        <v>8081</v>
      </c>
      <c r="P85" s="316" t="s">
        <v>8082</v>
      </c>
      <c r="Q85" s="316" t="s">
        <v>8083</v>
      </c>
      <c r="R85" s="316" t="s">
        <v>8079</v>
      </c>
      <c r="S85" s="316" t="s">
        <v>8080</v>
      </c>
      <c r="T85" s="316" t="s">
        <v>8084</v>
      </c>
      <c r="U85" s="316" t="s">
        <v>8085</v>
      </c>
      <c r="V85" s="316" t="s">
        <v>8079</v>
      </c>
      <c r="W85" s="316" t="s">
        <v>8080</v>
      </c>
      <c r="X85" s="316" t="s">
        <v>8086</v>
      </c>
      <c r="Y85" s="316" t="s">
        <v>8083</v>
      </c>
      <c r="Z85" s="316" t="s">
        <v>487</v>
      </c>
      <c r="AA85" s="327">
        <v>0</v>
      </c>
      <c r="AB85" s="369">
        <v>3340</v>
      </c>
      <c r="AC85" s="327">
        <v>0</v>
      </c>
      <c r="AD85" s="327">
        <v>3340</v>
      </c>
      <c r="AE85" s="313" t="s">
        <v>7578</v>
      </c>
      <c r="AF85" s="316" t="s">
        <v>7582</v>
      </c>
      <c r="AG85" s="316"/>
      <c r="AH85" s="315" t="s">
        <v>17649</v>
      </c>
      <c r="AI85" s="315" t="s">
        <v>17649</v>
      </c>
      <c r="AJ85" s="318">
        <v>43708</v>
      </c>
      <c r="AK85" s="316" t="s">
        <v>17650</v>
      </c>
      <c r="AL85" s="316" t="s">
        <v>7988</v>
      </c>
      <c r="AM85" s="316">
        <v>11274</v>
      </c>
      <c r="AN85" s="314"/>
      <c r="AO85" s="315" t="s">
        <v>7882</v>
      </c>
      <c r="AP85" s="314"/>
      <c r="AQ85" s="314"/>
      <c r="AR85" s="314"/>
      <c r="AS85" s="314"/>
      <c r="AT85" s="314"/>
      <c r="AU85" s="316"/>
      <c r="AV85" s="316"/>
      <c r="AW85" s="314"/>
      <c r="AX85" s="314"/>
      <c r="AY85" s="314"/>
      <c r="AZ85" s="314"/>
      <c r="BA85" s="314"/>
      <c r="BB85" s="314"/>
      <c r="BC85" s="314"/>
      <c r="BD85" s="314"/>
      <c r="BE85" s="314"/>
      <c r="BF85" s="316"/>
    </row>
    <row r="86" spans="1:58" ht="13.15" customHeight="1" x14ac:dyDescent="0.25">
      <c r="A86" s="316" t="s">
        <v>17594</v>
      </c>
      <c r="B86" s="316" t="s">
        <v>16913</v>
      </c>
      <c r="C86" s="315">
        <v>4023</v>
      </c>
      <c r="D86" s="316" t="s">
        <v>17595</v>
      </c>
      <c r="E86" s="316" t="s">
        <v>8074</v>
      </c>
      <c r="F86" s="316" t="s">
        <v>8877</v>
      </c>
      <c r="G86" s="316" t="s">
        <v>8878</v>
      </c>
      <c r="H86" s="335">
        <v>43678</v>
      </c>
      <c r="I86" s="336">
        <v>43708</v>
      </c>
      <c r="J86" s="316" t="s">
        <v>8077</v>
      </c>
      <c r="K86" s="316" t="s">
        <v>8078</v>
      </c>
      <c r="L86" s="316" t="s">
        <v>8079</v>
      </c>
      <c r="M86" s="316" t="s">
        <v>8080</v>
      </c>
      <c r="N86" s="316" t="s">
        <v>8079</v>
      </c>
      <c r="O86" s="316" t="s">
        <v>8081</v>
      </c>
      <c r="P86" s="316" t="s">
        <v>8082</v>
      </c>
      <c r="Q86" s="316" t="s">
        <v>8083</v>
      </c>
      <c r="R86" s="316" t="s">
        <v>8079</v>
      </c>
      <c r="S86" s="316" t="s">
        <v>8080</v>
      </c>
      <c r="T86" s="316" t="s">
        <v>8084</v>
      </c>
      <c r="U86" s="316" t="s">
        <v>8085</v>
      </c>
      <c r="V86" s="316" t="s">
        <v>8079</v>
      </c>
      <c r="W86" s="316" t="s">
        <v>8080</v>
      </c>
      <c r="X86" s="316" t="s">
        <v>8086</v>
      </c>
      <c r="Y86" s="316" t="s">
        <v>8083</v>
      </c>
      <c r="Z86" s="316" t="s">
        <v>487</v>
      </c>
      <c r="AA86" s="327">
        <v>0</v>
      </c>
      <c r="AB86" s="369">
        <v>2240</v>
      </c>
      <c r="AC86" s="327">
        <v>0</v>
      </c>
      <c r="AD86" s="327">
        <v>2240</v>
      </c>
      <c r="AE86" s="313" t="s">
        <v>7578</v>
      </c>
      <c r="AF86" s="316" t="s">
        <v>7582</v>
      </c>
      <c r="AG86" s="316"/>
      <c r="AH86" s="315" t="s">
        <v>17651</v>
      </c>
      <c r="AI86" s="315" t="s">
        <v>17651</v>
      </c>
      <c r="AJ86" s="318">
        <v>43708</v>
      </c>
      <c r="AK86" s="316" t="s">
        <v>17652</v>
      </c>
      <c r="AL86" s="316" t="s">
        <v>7988</v>
      </c>
      <c r="AM86" s="316">
        <v>11274</v>
      </c>
      <c r="AN86" s="314"/>
      <c r="AO86" s="315" t="s">
        <v>7882</v>
      </c>
      <c r="AP86" s="314"/>
      <c r="AQ86" s="314"/>
      <c r="AR86" s="314"/>
      <c r="AS86" s="314"/>
      <c r="AT86" s="314"/>
      <c r="AU86" s="316"/>
      <c r="AV86" s="316"/>
      <c r="AW86" s="314"/>
      <c r="AX86" s="314"/>
      <c r="AY86" s="314"/>
      <c r="AZ86" s="314"/>
      <c r="BA86" s="314"/>
      <c r="BB86" s="314"/>
      <c r="BC86" s="314"/>
      <c r="BD86" s="314"/>
      <c r="BE86" s="314"/>
      <c r="BF86" s="316"/>
    </row>
    <row r="87" spans="1:58" ht="13.15" customHeight="1" x14ac:dyDescent="0.25">
      <c r="A87" s="316" t="s">
        <v>17594</v>
      </c>
      <c r="B87" s="316" t="s">
        <v>16913</v>
      </c>
      <c r="C87" s="315">
        <v>4023</v>
      </c>
      <c r="D87" s="316" t="s">
        <v>17595</v>
      </c>
      <c r="E87" s="316" t="s">
        <v>8074</v>
      </c>
      <c r="F87" s="316" t="s">
        <v>8877</v>
      </c>
      <c r="G87" s="316" t="s">
        <v>8878</v>
      </c>
      <c r="H87" s="335">
        <v>43678</v>
      </c>
      <c r="I87" s="336">
        <v>43708</v>
      </c>
      <c r="J87" s="316" t="s">
        <v>8077</v>
      </c>
      <c r="K87" s="316" t="s">
        <v>8078</v>
      </c>
      <c r="L87" s="316" t="s">
        <v>8079</v>
      </c>
      <c r="M87" s="316" t="s">
        <v>8080</v>
      </c>
      <c r="N87" s="316" t="s">
        <v>8079</v>
      </c>
      <c r="O87" s="316" t="s">
        <v>8081</v>
      </c>
      <c r="P87" s="316" t="s">
        <v>8082</v>
      </c>
      <c r="Q87" s="316" t="s">
        <v>8083</v>
      </c>
      <c r="R87" s="316" t="s">
        <v>8079</v>
      </c>
      <c r="S87" s="316" t="s">
        <v>8080</v>
      </c>
      <c r="T87" s="316" t="s">
        <v>8084</v>
      </c>
      <c r="U87" s="316" t="s">
        <v>8085</v>
      </c>
      <c r="V87" s="316" t="s">
        <v>8079</v>
      </c>
      <c r="W87" s="316" t="s">
        <v>8080</v>
      </c>
      <c r="X87" s="316" t="s">
        <v>8086</v>
      </c>
      <c r="Y87" s="316" t="s">
        <v>8083</v>
      </c>
      <c r="Z87" s="316" t="s">
        <v>487</v>
      </c>
      <c r="AA87" s="327">
        <v>0</v>
      </c>
      <c r="AB87" s="369">
        <v>324</v>
      </c>
      <c r="AC87" s="327">
        <v>0</v>
      </c>
      <c r="AD87" s="327">
        <v>324</v>
      </c>
      <c r="AE87" s="313" t="s">
        <v>7578</v>
      </c>
      <c r="AF87" s="316" t="s">
        <v>7582</v>
      </c>
      <c r="AG87" s="316" t="s">
        <v>12836</v>
      </c>
      <c r="AH87" s="315" t="s">
        <v>17653</v>
      </c>
      <c r="AI87" s="315" t="s">
        <v>17653</v>
      </c>
      <c r="AJ87" s="318">
        <v>43708</v>
      </c>
      <c r="AK87" s="316" t="s">
        <v>17654</v>
      </c>
      <c r="AL87" s="316" t="s">
        <v>8007</v>
      </c>
      <c r="AM87" s="316">
        <v>13445</v>
      </c>
      <c r="AN87" s="314"/>
      <c r="AO87" s="315" t="s">
        <v>7882</v>
      </c>
      <c r="AP87" s="314"/>
      <c r="AQ87" s="314"/>
      <c r="AR87" s="314"/>
      <c r="AS87" s="314"/>
      <c r="AT87" s="314"/>
      <c r="AU87" s="316"/>
      <c r="AV87" s="316"/>
      <c r="AW87" s="314"/>
      <c r="AX87" s="314"/>
      <c r="AY87" s="314"/>
      <c r="AZ87" s="314"/>
      <c r="BA87" s="314"/>
      <c r="BB87" s="314"/>
      <c r="BC87" s="314"/>
      <c r="BD87" s="314"/>
      <c r="BE87" s="314"/>
      <c r="BF87" s="316"/>
    </row>
    <row r="88" spans="1:58" ht="13.15" customHeight="1" x14ac:dyDescent="0.25">
      <c r="A88" s="316" t="s">
        <v>17594</v>
      </c>
      <c r="B88" s="316" t="s">
        <v>16913</v>
      </c>
      <c r="C88" s="315">
        <v>4023</v>
      </c>
      <c r="D88" s="316" t="s">
        <v>17595</v>
      </c>
      <c r="E88" s="316" t="s">
        <v>8074</v>
      </c>
      <c r="F88" s="316" t="s">
        <v>8877</v>
      </c>
      <c r="G88" s="316" t="s">
        <v>8878</v>
      </c>
      <c r="H88" s="335">
        <v>43678</v>
      </c>
      <c r="I88" s="336">
        <v>43708</v>
      </c>
      <c r="J88" s="316" t="s">
        <v>8077</v>
      </c>
      <c r="K88" s="316" t="s">
        <v>8078</v>
      </c>
      <c r="L88" s="316" t="s">
        <v>8079</v>
      </c>
      <c r="M88" s="316" t="s">
        <v>8080</v>
      </c>
      <c r="N88" s="316" t="s">
        <v>8079</v>
      </c>
      <c r="O88" s="316" t="s">
        <v>8081</v>
      </c>
      <c r="P88" s="316" t="s">
        <v>8082</v>
      </c>
      <c r="Q88" s="316" t="s">
        <v>8083</v>
      </c>
      <c r="R88" s="316" t="s">
        <v>8079</v>
      </c>
      <c r="S88" s="316" t="s">
        <v>8080</v>
      </c>
      <c r="T88" s="316" t="s">
        <v>8084</v>
      </c>
      <c r="U88" s="316" t="s">
        <v>8085</v>
      </c>
      <c r="V88" s="316" t="s">
        <v>8079</v>
      </c>
      <c r="W88" s="316" t="s">
        <v>8080</v>
      </c>
      <c r="X88" s="316" t="s">
        <v>8086</v>
      </c>
      <c r="Y88" s="316" t="s">
        <v>8083</v>
      </c>
      <c r="Z88" s="316" t="s">
        <v>487</v>
      </c>
      <c r="AA88" s="327">
        <v>0</v>
      </c>
      <c r="AB88" s="369">
        <v>11320</v>
      </c>
      <c r="AC88" s="327">
        <v>0</v>
      </c>
      <c r="AD88" s="327">
        <v>11320</v>
      </c>
      <c r="AE88" s="313" t="s">
        <v>7578</v>
      </c>
      <c r="AF88" s="316" t="s">
        <v>7582</v>
      </c>
      <c r="AG88" s="316" t="s">
        <v>12836</v>
      </c>
      <c r="AH88" s="315" t="s">
        <v>17655</v>
      </c>
      <c r="AI88" s="315" t="s">
        <v>17655</v>
      </c>
      <c r="AJ88" s="318">
        <v>43708</v>
      </c>
      <c r="AK88" s="316" t="s">
        <v>17656</v>
      </c>
      <c r="AL88" s="316" t="s">
        <v>7988</v>
      </c>
      <c r="AM88" s="316">
        <v>11274</v>
      </c>
      <c r="AN88" s="314"/>
      <c r="AO88" s="315" t="s">
        <v>7882</v>
      </c>
      <c r="AP88" s="314"/>
      <c r="AQ88" s="314"/>
      <c r="AR88" s="314"/>
      <c r="AS88" s="314"/>
      <c r="AT88" s="314"/>
      <c r="AU88" s="316">
        <v>1085</v>
      </c>
      <c r="AV88" s="316">
        <v>4329</v>
      </c>
      <c r="AW88" s="314"/>
      <c r="AX88" s="314"/>
      <c r="AY88" s="314"/>
      <c r="AZ88" s="314"/>
      <c r="BA88" s="314"/>
      <c r="BB88" s="314"/>
      <c r="BC88" s="314"/>
      <c r="BD88" s="314"/>
      <c r="BE88" s="314"/>
      <c r="BF88" s="316"/>
    </row>
    <row r="89" spans="1:58" ht="13.15" customHeight="1" x14ac:dyDescent="0.25">
      <c r="A89" s="316" t="s">
        <v>17594</v>
      </c>
      <c r="B89" s="316" t="s">
        <v>16913</v>
      </c>
      <c r="C89" s="315">
        <v>4023</v>
      </c>
      <c r="D89" s="316" t="s">
        <v>17595</v>
      </c>
      <c r="E89" s="316" t="s">
        <v>8074</v>
      </c>
      <c r="F89" s="316" t="s">
        <v>8877</v>
      </c>
      <c r="G89" s="316" t="s">
        <v>8878</v>
      </c>
      <c r="H89" s="335">
        <v>43678</v>
      </c>
      <c r="I89" s="336">
        <v>43708</v>
      </c>
      <c r="J89" s="316" t="s">
        <v>8077</v>
      </c>
      <c r="K89" s="316" t="s">
        <v>8078</v>
      </c>
      <c r="L89" s="316" t="s">
        <v>8079</v>
      </c>
      <c r="M89" s="316" t="s">
        <v>8080</v>
      </c>
      <c r="N89" s="316" t="s">
        <v>8079</v>
      </c>
      <c r="O89" s="316" t="s">
        <v>8081</v>
      </c>
      <c r="P89" s="316" t="s">
        <v>8082</v>
      </c>
      <c r="Q89" s="316" t="s">
        <v>8083</v>
      </c>
      <c r="R89" s="316" t="s">
        <v>8079</v>
      </c>
      <c r="S89" s="316" t="s">
        <v>8080</v>
      </c>
      <c r="T89" s="316" t="s">
        <v>8084</v>
      </c>
      <c r="U89" s="316" t="s">
        <v>8085</v>
      </c>
      <c r="V89" s="316" t="s">
        <v>8079</v>
      </c>
      <c r="W89" s="316" t="s">
        <v>8080</v>
      </c>
      <c r="X89" s="316" t="s">
        <v>8086</v>
      </c>
      <c r="Y89" s="316" t="s">
        <v>8083</v>
      </c>
      <c r="Z89" s="316" t="s">
        <v>487</v>
      </c>
      <c r="AA89" s="327">
        <v>0</v>
      </c>
      <c r="AB89" s="369">
        <v>5320</v>
      </c>
      <c r="AC89" s="327">
        <v>0</v>
      </c>
      <c r="AD89" s="327">
        <v>5320</v>
      </c>
      <c r="AE89" s="313" t="s">
        <v>7578</v>
      </c>
      <c r="AF89" s="316" t="s">
        <v>7582</v>
      </c>
      <c r="AG89" s="316" t="s">
        <v>12836</v>
      </c>
      <c r="AH89" s="315" t="s">
        <v>17657</v>
      </c>
      <c r="AI89" s="315" t="s">
        <v>17657</v>
      </c>
      <c r="AJ89" s="318">
        <v>43708</v>
      </c>
      <c r="AK89" s="316" t="s">
        <v>17658</v>
      </c>
      <c r="AL89" s="316" t="s">
        <v>7988</v>
      </c>
      <c r="AM89" s="316">
        <v>11274</v>
      </c>
      <c r="AN89" s="314"/>
      <c r="AO89" s="315" t="s">
        <v>7882</v>
      </c>
      <c r="AP89" s="314"/>
      <c r="AQ89" s="314"/>
      <c r="AR89" s="314"/>
      <c r="AS89" s="314"/>
      <c r="AT89" s="314"/>
      <c r="AU89" s="316"/>
      <c r="AV89" s="316"/>
      <c r="AW89" s="314"/>
      <c r="AX89" s="314"/>
      <c r="AY89" s="314"/>
      <c r="AZ89" s="314"/>
      <c r="BA89" s="314"/>
      <c r="BB89" s="314"/>
      <c r="BC89" s="314"/>
      <c r="BD89" s="314"/>
      <c r="BE89" s="314"/>
      <c r="BF89" s="316"/>
    </row>
    <row r="90" spans="1:58" ht="13.15" customHeight="1" x14ac:dyDescent="0.25">
      <c r="A90" s="316" t="s">
        <v>17594</v>
      </c>
      <c r="B90" s="316" t="s">
        <v>16913</v>
      </c>
      <c r="C90" s="315">
        <v>4023</v>
      </c>
      <c r="D90" s="316" t="s">
        <v>17595</v>
      </c>
      <c r="E90" s="316" t="s">
        <v>8074</v>
      </c>
      <c r="F90" s="316" t="s">
        <v>8877</v>
      </c>
      <c r="G90" s="316" t="s">
        <v>8878</v>
      </c>
      <c r="H90" s="335">
        <v>43678</v>
      </c>
      <c r="I90" s="336">
        <v>43708</v>
      </c>
      <c r="J90" s="316" t="s">
        <v>8077</v>
      </c>
      <c r="K90" s="316" t="s">
        <v>8078</v>
      </c>
      <c r="L90" s="316" t="s">
        <v>8079</v>
      </c>
      <c r="M90" s="316" t="s">
        <v>8080</v>
      </c>
      <c r="N90" s="316" t="s">
        <v>8079</v>
      </c>
      <c r="O90" s="316" t="s">
        <v>8081</v>
      </c>
      <c r="P90" s="316" t="s">
        <v>8082</v>
      </c>
      <c r="Q90" s="316" t="s">
        <v>8083</v>
      </c>
      <c r="R90" s="316" t="s">
        <v>8079</v>
      </c>
      <c r="S90" s="316" t="s">
        <v>8080</v>
      </c>
      <c r="T90" s="316" t="s">
        <v>8084</v>
      </c>
      <c r="U90" s="316" t="s">
        <v>8085</v>
      </c>
      <c r="V90" s="316" t="s">
        <v>8079</v>
      </c>
      <c r="W90" s="316" t="s">
        <v>8080</v>
      </c>
      <c r="X90" s="316" t="s">
        <v>8086</v>
      </c>
      <c r="Y90" s="316" t="s">
        <v>8083</v>
      </c>
      <c r="Z90" s="316" t="s">
        <v>487</v>
      </c>
      <c r="AA90" s="327">
        <v>0</v>
      </c>
      <c r="AB90" s="369">
        <v>840</v>
      </c>
      <c r="AC90" s="327">
        <v>0</v>
      </c>
      <c r="AD90" s="327">
        <v>840</v>
      </c>
      <c r="AE90" s="313" t="s">
        <v>7578</v>
      </c>
      <c r="AF90" s="316" t="s">
        <v>7582</v>
      </c>
      <c r="AG90" s="316"/>
      <c r="AH90" s="315" t="s">
        <v>17659</v>
      </c>
      <c r="AI90" s="315" t="s">
        <v>17659</v>
      </c>
      <c r="AJ90" s="318">
        <v>43708</v>
      </c>
      <c r="AK90" s="316" t="s">
        <v>17660</v>
      </c>
      <c r="AL90" s="316" t="s">
        <v>7988</v>
      </c>
      <c r="AM90" s="316">
        <v>11274</v>
      </c>
      <c r="AN90" s="314"/>
      <c r="AO90" s="315" t="s">
        <v>7882</v>
      </c>
      <c r="AP90" s="314"/>
      <c r="AQ90" s="314"/>
      <c r="AR90" s="314"/>
      <c r="AS90" s="314"/>
      <c r="AT90" s="314"/>
      <c r="AU90" s="316"/>
      <c r="AV90" s="316"/>
      <c r="AW90" s="314"/>
      <c r="AX90" s="314"/>
      <c r="AY90" s="314"/>
      <c r="AZ90" s="314"/>
      <c r="BA90" s="314"/>
      <c r="BB90" s="314"/>
      <c r="BC90" s="314"/>
      <c r="BD90" s="314"/>
      <c r="BE90" s="314"/>
      <c r="BF90" s="316"/>
    </row>
    <row r="91" spans="1:58" ht="13.15" customHeight="1" x14ac:dyDescent="0.25">
      <c r="A91" s="316" t="s">
        <v>17594</v>
      </c>
      <c r="B91" s="316" t="s">
        <v>16913</v>
      </c>
      <c r="C91" s="315">
        <v>4023</v>
      </c>
      <c r="D91" s="316" t="s">
        <v>17595</v>
      </c>
      <c r="E91" s="316" t="s">
        <v>8074</v>
      </c>
      <c r="F91" s="316" t="s">
        <v>8877</v>
      </c>
      <c r="G91" s="316" t="s">
        <v>8878</v>
      </c>
      <c r="H91" s="335">
        <v>43678</v>
      </c>
      <c r="I91" s="336">
        <v>43708</v>
      </c>
      <c r="J91" s="316" t="s">
        <v>8077</v>
      </c>
      <c r="K91" s="316" t="s">
        <v>8078</v>
      </c>
      <c r="L91" s="316" t="s">
        <v>8079</v>
      </c>
      <c r="M91" s="316" t="s">
        <v>8080</v>
      </c>
      <c r="N91" s="316" t="s">
        <v>8079</v>
      </c>
      <c r="O91" s="316" t="s">
        <v>8081</v>
      </c>
      <c r="P91" s="316" t="s">
        <v>8082</v>
      </c>
      <c r="Q91" s="316" t="s">
        <v>8083</v>
      </c>
      <c r="R91" s="316" t="s">
        <v>8079</v>
      </c>
      <c r="S91" s="316" t="s">
        <v>8080</v>
      </c>
      <c r="T91" s="316" t="s">
        <v>8084</v>
      </c>
      <c r="U91" s="316" t="s">
        <v>8085</v>
      </c>
      <c r="V91" s="316" t="s">
        <v>8079</v>
      </c>
      <c r="W91" s="316" t="s">
        <v>8080</v>
      </c>
      <c r="X91" s="316" t="s">
        <v>8086</v>
      </c>
      <c r="Y91" s="316" t="s">
        <v>8083</v>
      </c>
      <c r="Z91" s="316" t="s">
        <v>487</v>
      </c>
      <c r="AA91" s="327">
        <v>0</v>
      </c>
      <c r="AB91" s="369">
        <v>9690</v>
      </c>
      <c r="AC91" s="327">
        <v>0</v>
      </c>
      <c r="AD91" s="327">
        <v>9690</v>
      </c>
      <c r="AE91" s="313" t="s">
        <v>7578</v>
      </c>
      <c r="AF91" s="316" t="s">
        <v>7582</v>
      </c>
      <c r="AG91" s="316"/>
      <c r="AH91" s="315" t="s">
        <v>17661</v>
      </c>
      <c r="AI91" s="315" t="s">
        <v>17661</v>
      </c>
      <c r="AJ91" s="318">
        <v>43708</v>
      </c>
      <c r="AK91" s="316" t="s">
        <v>17662</v>
      </c>
      <c r="AL91" s="316" t="s">
        <v>7988</v>
      </c>
      <c r="AM91" s="316">
        <v>11274</v>
      </c>
      <c r="AN91" s="314"/>
      <c r="AO91" s="315" t="s">
        <v>7882</v>
      </c>
      <c r="AP91" s="314"/>
      <c r="AQ91" s="314"/>
      <c r="AR91" s="314"/>
      <c r="AS91" s="314"/>
      <c r="AT91" s="314"/>
      <c r="AU91" s="316"/>
      <c r="AV91" s="316"/>
      <c r="AW91" s="314"/>
      <c r="AX91" s="314"/>
      <c r="AY91" s="314"/>
      <c r="AZ91" s="314"/>
      <c r="BA91" s="314"/>
      <c r="BB91" s="314"/>
      <c r="BC91" s="314"/>
      <c r="BD91" s="314"/>
      <c r="BE91" s="314"/>
      <c r="BF91" s="316"/>
    </row>
    <row r="92" spans="1:58" ht="13.15" customHeight="1" x14ac:dyDescent="0.25">
      <c r="A92" s="316" t="s">
        <v>17594</v>
      </c>
      <c r="B92" s="316" t="s">
        <v>16913</v>
      </c>
      <c r="C92" s="315">
        <v>4023</v>
      </c>
      <c r="D92" s="316" t="s">
        <v>17595</v>
      </c>
      <c r="E92" s="316" t="s">
        <v>8074</v>
      </c>
      <c r="F92" s="316" t="s">
        <v>8877</v>
      </c>
      <c r="G92" s="316" t="s">
        <v>8878</v>
      </c>
      <c r="H92" s="335">
        <v>43678</v>
      </c>
      <c r="I92" s="336">
        <v>43708</v>
      </c>
      <c r="J92" s="316" t="s">
        <v>8077</v>
      </c>
      <c r="K92" s="316" t="s">
        <v>8078</v>
      </c>
      <c r="L92" s="316" t="s">
        <v>8079</v>
      </c>
      <c r="M92" s="316" t="s">
        <v>8080</v>
      </c>
      <c r="N92" s="316" t="s">
        <v>8079</v>
      </c>
      <c r="O92" s="316" t="s">
        <v>8081</v>
      </c>
      <c r="P92" s="316" t="s">
        <v>8082</v>
      </c>
      <c r="Q92" s="316" t="s">
        <v>8083</v>
      </c>
      <c r="R92" s="316" t="s">
        <v>8079</v>
      </c>
      <c r="S92" s="316" t="s">
        <v>8080</v>
      </c>
      <c r="T92" s="316" t="s">
        <v>8084</v>
      </c>
      <c r="U92" s="316" t="s">
        <v>8085</v>
      </c>
      <c r="V92" s="316" t="s">
        <v>8079</v>
      </c>
      <c r="W92" s="316" t="s">
        <v>8080</v>
      </c>
      <c r="X92" s="316" t="s">
        <v>8086</v>
      </c>
      <c r="Y92" s="316" t="s">
        <v>8083</v>
      </c>
      <c r="Z92" s="316" t="s">
        <v>487</v>
      </c>
      <c r="AA92" s="327">
        <v>0</v>
      </c>
      <c r="AB92" s="369">
        <v>4020.42</v>
      </c>
      <c r="AC92" s="327">
        <v>0</v>
      </c>
      <c r="AD92" s="327">
        <v>4020.42</v>
      </c>
      <c r="AE92" s="313" t="s">
        <v>7578</v>
      </c>
      <c r="AF92" s="316" t="s">
        <v>7582</v>
      </c>
      <c r="AG92" s="316" t="s">
        <v>12836</v>
      </c>
      <c r="AH92" s="315" t="s">
        <v>17663</v>
      </c>
      <c r="AI92" s="315" t="s">
        <v>17663</v>
      </c>
      <c r="AJ92" s="318">
        <v>43708</v>
      </c>
      <c r="AK92" s="316" t="s">
        <v>17664</v>
      </c>
      <c r="AL92" s="316" t="s">
        <v>7988</v>
      </c>
      <c r="AM92" s="316">
        <v>11274</v>
      </c>
      <c r="AN92" s="314"/>
      <c r="AO92" s="315" t="s">
        <v>7882</v>
      </c>
      <c r="AP92" s="314"/>
      <c r="AQ92" s="314"/>
      <c r="AR92" s="314"/>
      <c r="AS92" s="314"/>
      <c r="AT92" s="314"/>
      <c r="AU92" s="316"/>
      <c r="AV92" s="316"/>
      <c r="AW92" s="314"/>
      <c r="AX92" s="314"/>
      <c r="AY92" s="314"/>
      <c r="AZ92" s="314"/>
      <c r="BA92" s="314"/>
      <c r="BB92" s="314"/>
      <c r="BC92" s="314"/>
      <c r="BD92" s="314"/>
      <c r="BE92" s="314"/>
      <c r="BF92" s="316"/>
    </row>
    <row r="93" spans="1:58" ht="13.15" customHeight="1" x14ac:dyDescent="0.25">
      <c r="A93" s="316" t="s">
        <v>17594</v>
      </c>
      <c r="B93" s="316" t="s">
        <v>16913</v>
      </c>
      <c r="C93" s="315">
        <v>4023</v>
      </c>
      <c r="D93" s="316" t="s">
        <v>17595</v>
      </c>
      <c r="E93" s="316" t="s">
        <v>8074</v>
      </c>
      <c r="F93" s="316" t="s">
        <v>8877</v>
      </c>
      <c r="G93" s="316" t="s">
        <v>8878</v>
      </c>
      <c r="H93" s="335">
        <v>43678</v>
      </c>
      <c r="I93" s="336">
        <v>43708</v>
      </c>
      <c r="J93" s="316" t="s">
        <v>8077</v>
      </c>
      <c r="K93" s="316" t="s">
        <v>8078</v>
      </c>
      <c r="L93" s="316" t="s">
        <v>8079</v>
      </c>
      <c r="M93" s="316" t="s">
        <v>8080</v>
      </c>
      <c r="N93" s="316" t="s">
        <v>8079</v>
      </c>
      <c r="O93" s="316" t="s">
        <v>8081</v>
      </c>
      <c r="P93" s="316" t="s">
        <v>8082</v>
      </c>
      <c r="Q93" s="316" t="s">
        <v>8083</v>
      </c>
      <c r="R93" s="316" t="s">
        <v>8079</v>
      </c>
      <c r="S93" s="316" t="s">
        <v>8080</v>
      </c>
      <c r="T93" s="316" t="s">
        <v>8084</v>
      </c>
      <c r="U93" s="316" t="s">
        <v>8085</v>
      </c>
      <c r="V93" s="316" t="s">
        <v>8079</v>
      </c>
      <c r="W93" s="316" t="s">
        <v>8080</v>
      </c>
      <c r="X93" s="316" t="s">
        <v>8086</v>
      </c>
      <c r="Y93" s="316" t="s">
        <v>8083</v>
      </c>
      <c r="Z93" s="316" t="s">
        <v>487</v>
      </c>
      <c r="AA93" s="327">
        <v>0</v>
      </c>
      <c r="AB93" s="369">
        <v>7949.22</v>
      </c>
      <c r="AC93" s="327">
        <v>0</v>
      </c>
      <c r="AD93" s="327">
        <v>7949.22</v>
      </c>
      <c r="AE93" s="313" t="s">
        <v>7578</v>
      </c>
      <c r="AF93" s="316" t="s">
        <v>7582</v>
      </c>
      <c r="AG93" s="316" t="s">
        <v>12836</v>
      </c>
      <c r="AH93" s="315" t="s">
        <v>17665</v>
      </c>
      <c r="AI93" s="315" t="s">
        <v>17665</v>
      </c>
      <c r="AJ93" s="318">
        <v>43708</v>
      </c>
      <c r="AK93" s="316" t="s">
        <v>17666</v>
      </c>
      <c r="AL93" s="316" t="s">
        <v>7988</v>
      </c>
      <c r="AM93" s="316">
        <v>11274</v>
      </c>
      <c r="AN93" s="314"/>
      <c r="AO93" s="315" t="s">
        <v>7882</v>
      </c>
      <c r="AP93" s="314"/>
      <c r="AQ93" s="314"/>
      <c r="AR93" s="314"/>
      <c r="AS93" s="314"/>
      <c r="AT93" s="314"/>
      <c r="AU93" s="316"/>
      <c r="AV93" s="316"/>
      <c r="AW93" s="314"/>
      <c r="AX93" s="314"/>
      <c r="AY93" s="314"/>
      <c r="AZ93" s="314"/>
      <c r="BA93" s="314"/>
      <c r="BB93" s="314"/>
      <c r="BC93" s="314"/>
      <c r="BD93" s="314"/>
      <c r="BE93" s="314"/>
      <c r="BF93" s="316"/>
    </row>
    <row r="94" spans="1:58" ht="13.15" customHeight="1" x14ac:dyDescent="0.25">
      <c r="A94" s="316" t="s">
        <v>17594</v>
      </c>
      <c r="B94" s="316" t="s">
        <v>16913</v>
      </c>
      <c r="C94" s="315">
        <v>4023</v>
      </c>
      <c r="D94" s="316" t="s">
        <v>17595</v>
      </c>
      <c r="E94" s="316" t="s">
        <v>8074</v>
      </c>
      <c r="F94" s="316" t="s">
        <v>8877</v>
      </c>
      <c r="G94" s="316" t="s">
        <v>8878</v>
      </c>
      <c r="H94" s="335">
        <v>43678</v>
      </c>
      <c r="I94" s="336">
        <v>43708</v>
      </c>
      <c r="J94" s="316" t="s">
        <v>8077</v>
      </c>
      <c r="K94" s="316" t="s">
        <v>8078</v>
      </c>
      <c r="L94" s="316" t="s">
        <v>8079</v>
      </c>
      <c r="M94" s="316" t="s">
        <v>8080</v>
      </c>
      <c r="N94" s="316" t="s">
        <v>8079</v>
      </c>
      <c r="O94" s="316" t="s">
        <v>8081</v>
      </c>
      <c r="P94" s="316" t="s">
        <v>8082</v>
      </c>
      <c r="Q94" s="316" t="s">
        <v>8083</v>
      </c>
      <c r="R94" s="316" t="s">
        <v>8079</v>
      </c>
      <c r="S94" s="316" t="s">
        <v>8080</v>
      </c>
      <c r="T94" s="316" t="s">
        <v>8084</v>
      </c>
      <c r="U94" s="316" t="s">
        <v>8085</v>
      </c>
      <c r="V94" s="316" t="s">
        <v>8079</v>
      </c>
      <c r="W94" s="316" t="s">
        <v>8080</v>
      </c>
      <c r="X94" s="316" t="s">
        <v>8086</v>
      </c>
      <c r="Y94" s="316" t="s">
        <v>8083</v>
      </c>
      <c r="Z94" s="316" t="s">
        <v>487</v>
      </c>
      <c r="AA94" s="327">
        <v>0</v>
      </c>
      <c r="AB94" s="369">
        <v>9100</v>
      </c>
      <c r="AC94" s="327">
        <v>0</v>
      </c>
      <c r="AD94" s="327">
        <v>9100</v>
      </c>
      <c r="AE94" s="313" t="s">
        <v>7578</v>
      </c>
      <c r="AF94" s="316" t="s">
        <v>7582</v>
      </c>
      <c r="AG94" s="316"/>
      <c r="AH94" s="315" t="s">
        <v>17667</v>
      </c>
      <c r="AI94" s="315" t="s">
        <v>17668</v>
      </c>
      <c r="AJ94" s="318">
        <v>43708</v>
      </c>
      <c r="AK94" s="316" t="s">
        <v>17669</v>
      </c>
      <c r="AL94" s="316" t="s">
        <v>7988</v>
      </c>
      <c r="AM94" s="316">
        <v>11274</v>
      </c>
      <c r="AN94" s="314"/>
      <c r="AO94" s="315" t="s">
        <v>7882</v>
      </c>
      <c r="AP94" s="314"/>
      <c r="AQ94" s="314"/>
      <c r="AR94" s="314"/>
      <c r="AS94" s="314"/>
      <c r="AT94" s="314"/>
      <c r="AU94" s="316"/>
      <c r="AV94" s="316"/>
      <c r="AW94" s="314"/>
      <c r="AX94" s="314"/>
      <c r="AY94" s="314"/>
      <c r="AZ94" s="314"/>
      <c r="BA94" s="314"/>
      <c r="BB94" s="314"/>
      <c r="BC94" s="314"/>
      <c r="BD94" s="314"/>
      <c r="BE94" s="314"/>
      <c r="BF94" s="316"/>
    </row>
    <row r="95" spans="1:58" ht="13.15" customHeight="1" x14ac:dyDescent="0.25">
      <c r="A95" s="316" t="s">
        <v>17670</v>
      </c>
      <c r="B95" s="316" t="s">
        <v>16913</v>
      </c>
      <c r="C95" s="315">
        <v>4038</v>
      </c>
      <c r="D95" s="316" t="s">
        <v>17671</v>
      </c>
      <c r="E95" s="316" t="s">
        <v>8074</v>
      </c>
      <c r="F95" s="316" t="s">
        <v>8877</v>
      </c>
      <c r="G95" s="316" t="s">
        <v>8878</v>
      </c>
      <c r="H95" s="335">
        <v>43678</v>
      </c>
      <c r="I95" s="336">
        <v>43708</v>
      </c>
      <c r="J95" s="316" t="s">
        <v>8077</v>
      </c>
      <c r="K95" s="316" t="s">
        <v>8078</v>
      </c>
      <c r="L95" s="316" t="s">
        <v>8079</v>
      </c>
      <c r="M95" s="316" t="s">
        <v>8080</v>
      </c>
      <c r="N95" s="316" t="s">
        <v>8079</v>
      </c>
      <c r="O95" s="316" t="s">
        <v>8081</v>
      </c>
      <c r="P95" s="316" t="s">
        <v>8082</v>
      </c>
      <c r="Q95" s="316" t="s">
        <v>8083</v>
      </c>
      <c r="R95" s="316" t="s">
        <v>8079</v>
      </c>
      <c r="S95" s="316" t="s">
        <v>8080</v>
      </c>
      <c r="T95" s="316" t="s">
        <v>8084</v>
      </c>
      <c r="U95" s="316" t="s">
        <v>8085</v>
      </c>
      <c r="V95" s="316" t="s">
        <v>8079</v>
      </c>
      <c r="W95" s="316" t="s">
        <v>8080</v>
      </c>
      <c r="X95" s="316" t="s">
        <v>8086</v>
      </c>
      <c r="Y95" s="316" t="s">
        <v>8083</v>
      </c>
      <c r="Z95" s="316" t="s">
        <v>487</v>
      </c>
      <c r="AA95" s="327">
        <v>0</v>
      </c>
      <c r="AB95" s="369">
        <v>5100</v>
      </c>
      <c r="AC95" s="327">
        <v>0</v>
      </c>
      <c r="AD95" s="327">
        <v>5100</v>
      </c>
      <c r="AE95" s="313" t="s">
        <v>7578</v>
      </c>
      <c r="AF95" s="316" t="s">
        <v>7582</v>
      </c>
      <c r="AG95" s="316"/>
      <c r="AH95" s="315" t="s">
        <v>17672</v>
      </c>
      <c r="AI95" s="315" t="s">
        <v>17672</v>
      </c>
      <c r="AJ95" s="318">
        <v>43708</v>
      </c>
      <c r="AK95" s="316" t="s">
        <v>17673</v>
      </c>
      <c r="AL95" s="316" t="s">
        <v>7988</v>
      </c>
      <c r="AM95" s="316">
        <v>11274</v>
      </c>
      <c r="AN95" s="314"/>
      <c r="AO95" s="315" t="s">
        <v>7882</v>
      </c>
      <c r="AP95" s="314"/>
      <c r="AQ95" s="314"/>
      <c r="AR95" s="314"/>
      <c r="AS95" s="314"/>
      <c r="AT95" s="314"/>
      <c r="AU95" s="316"/>
      <c r="AV95" s="316"/>
      <c r="AW95" s="314"/>
      <c r="AX95" s="314"/>
      <c r="AY95" s="314"/>
      <c r="AZ95" s="314"/>
      <c r="BA95" s="314"/>
      <c r="BB95" s="314"/>
      <c r="BC95" s="314"/>
      <c r="BD95" s="314"/>
      <c r="BE95" s="314"/>
      <c r="BF95" s="316"/>
    </row>
    <row r="96" spans="1:58" ht="13.15" customHeight="1" x14ac:dyDescent="0.25">
      <c r="A96" s="316" t="s">
        <v>17670</v>
      </c>
      <c r="B96" s="316" t="s">
        <v>16913</v>
      </c>
      <c r="C96" s="315">
        <v>4038</v>
      </c>
      <c r="D96" s="316" t="s">
        <v>17671</v>
      </c>
      <c r="E96" s="316" t="s">
        <v>8074</v>
      </c>
      <c r="F96" s="316" t="s">
        <v>8877</v>
      </c>
      <c r="G96" s="316" t="s">
        <v>8878</v>
      </c>
      <c r="H96" s="335">
        <v>43678</v>
      </c>
      <c r="I96" s="336">
        <v>43708</v>
      </c>
      <c r="J96" s="316" t="s">
        <v>8077</v>
      </c>
      <c r="K96" s="316" t="s">
        <v>8078</v>
      </c>
      <c r="L96" s="316" t="s">
        <v>8079</v>
      </c>
      <c r="M96" s="316" t="s">
        <v>8080</v>
      </c>
      <c r="N96" s="316" t="s">
        <v>8079</v>
      </c>
      <c r="O96" s="316" t="s">
        <v>8081</v>
      </c>
      <c r="P96" s="316" t="s">
        <v>8082</v>
      </c>
      <c r="Q96" s="316" t="s">
        <v>8083</v>
      </c>
      <c r="R96" s="316" t="s">
        <v>8079</v>
      </c>
      <c r="S96" s="316" t="s">
        <v>8080</v>
      </c>
      <c r="T96" s="316" t="s">
        <v>8084</v>
      </c>
      <c r="U96" s="316" t="s">
        <v>8085</v>
      </c>
      <c r="V96" s="316" t="s">
        <v>8079</v>
      </c>
      <c r="W96" s="316" t="s">
        <v>8080</v>
      </c>
      <c r="X96" s="316" t="s">
        <v>8086</v>
      </c>
      <c r="Y96" s="316" t="s">
        <v>8083</v>
      </c>
      <c r="Z96" s="316" t="s">
        <v>487</v>
      </c>
      <c r="AA96" s="327">
        <v>0</v>
      </c>
      <c r="AB96" s="369">
        <v>1120</v>
      </c>
      <c r="AC96" s="327">
        <v>0</v>
      </c>
      <c r="AD96" s="327">
        <v>1120</v>
      </c>
      <c r="AE96" s="313" t="s">
        <v>7578</v>
      </c>
      <c r="AF96" s="316" t="s">
        <v>7582</v>
      </c>
      <c r="AG96" s="316"/>
      <c r="AH96" s="315" t="s">
        <v>17674</v>
      </c>
      <c r="AI96" s="315" t="s">
        <v>17674</v>
      </c>
      <c r="AJ96" s="318">
        <v>43708</v>
      </c>
      <c r="AK96" s="316" t="s">
        <v>17675</v>
      </c>
      <c r="AL96" s="316" t="s">
        <v>7988</v>
      </c>
      <c r="AM96" s="316">
        <v>11274</v>
      </c>
      <c r="AN96" s="314"/>
      <c r="AO96" s="315" t="s">
        <v>7882</v>
      </c>
      <c r="AP96" s="314"/>
      <c r="AQ96" s="314"/>
      <c r="AR96" s="314"/>
      <c r="AS96" s="314"/>
      <c r="AT96" s="314"/>
      <c r="AU96" s="316"/>
      <c r="AV96" s="316"/>
      <c r="AW96" s="314"/>
      <c r="AX96" s="314"/>
      <c r="AY96" s="314"/>
      <c r="AZ96" s="314"/>
      <c r="BA96" s="314"/>
      <c r="BB96" s="314"/>
      <c r="BC96" s="314"/>
      <c r="BD96" s="314"/>
      <c r="BE96" s="314"/>
      <c r="BF96" s="316"/>
    </row>
    <row r="97" spans="1:58" ht="13.15" customHeight="1" x14ac:dyDescent="0.25">
      <c r="A97" s="316" t="s">
        <v>17670</v>
      </c>
      <c r="B97" s="316" t="s">
        <v>16913</v>
      </c>
      <c r="C97" s="315">
        <v>4038</v>
      </c>
      <c r="D97" s="316" t="s">
        <v>17671</v>
      </c>
      <c r="E97" s="316" t="s">
        <v>8074</v>
      </c>
      <c r="F97" s="316" t="s">
        <v>8877</v>
      </c>
      <c r="G97" s="316" t="s">
        <v>8878</v>
      </c>
      <c r="H97" s="335">
        <v>43678</v>
      </c>
      <c r="I97" s="336">
        <v>43708</v>
      </c>
      <c r="J97" s="316" t="s">
        <v>8077</v>
      </c>
      <c r="K97" s="316" t="s">
        <v>8078</v>
      </c>
      <c r="L97" s="316" t="s">
        <v>8079</v>
      </c>
      <c r="M97" s="316" t="s">
        <v>8080</v>
      </c>
      <c r="N97" s="316" t="s">
        <v>8079</v>
      </c>
      <c r="O97" s="316" t="s">
        <v>8081</v>
      </c>
      <c r="P97" s="316" t="s">
        <v>8082</v>
      </c>
      <c r="Q97" s="316" t="s">
        <v>8083</v>
      </c>
      <c r="R97" s="316" t="s">
        <v>8079</v>
      </c>
      <c r="S97" s="316" t="s">
        <v>8080</v>
      </c>
      <c r="T97" s="316" t="s">
        <v>8084</v>
      </c>
      <c r="U97" s="316" t="s">
        <v>8085</v>
      </c>
      <c r="V97" s="316" t="s">
        <v>8079</v>
      </c>
      <c r="W97" s="316" t="s">
        <v>8080</v>
      </c>
      <c r="X97" s="316" t="s">
        <v>8086</v>
      </c>
      <c r="Y97" s="316" t="s">
        <v>8083</v>
      </c>
      <c r="Z97" s="316" t="s">
        <v>487</v>
      </c>
      <c r="AA97" s="327">
        <v>0</v>
      </c>
      <c r="AB97" s="369">
        <v>1641.24</v>
      </c>
      <c r="AC97" s="327">
        <v>0</v>
      </c>
      <c r="AD97" s="327">
        <v>1641.24</v>
      </c>
      <c r="AE97" s="313" t="s">
        <v>7578</v>
      </c>
      <c r="AF97" s="316" t="s">
        <v>7582</v>
      </c>
      <c r="AG97" s="316"/>
      <c r="AH97" s="315" t="s">
        <v>17676</v>
      </c>
      <c r="AI97" s="315" t="s">
        <v>17676</v>
      </c>
      <c r="AJ97" s="318">
        <v>43708</v>
      </c>
      <c r="AK97" s="316" t="s">
        <v>17677</v>
      </c>
      <c r="AL97" s="316" t="s">
        <v>7988</v>
      </c>
      <c r="AM97" s="316">
        <v>11274</v>
      </c>
      <c r="AN97" s="314"/>
      <c r="AO97" s="315" t="s">
        <v>7882</v>
      </c>
      <c r="AP97" s="314"/>
      <c r="AQ97" s="314"/>
      <c r="AR97" s="314"/>
      <c r="AS97" s="314"/>
      <c r="AT97" s="314"/>
      <c r="AU97" s="316"/>
      <c r="AV97" s="316"/>
      <c r="AW97" s="314"/>
      <c r="AX97" s="314"/>
      <c r="AY97" s="314"/>
      <c r="AZ97" s="314"/>
      <c r="BA97" s="314"/>
      <c r="BB97" s="314"/>
      <c r="BC97" s="314"/>
      <c r="BD97" s="314"/>
      <c r="BE97" s="314"/>
      <c r="BF97" s="316"/>
    </row>
    <row r="98" spans="1:58" ht="13.15" customHeight="1" x14ac:dyDescent="0.25">
      <c r="A98" s="316" t="s">
        <v>17670</v>
      </c>
      <c r="B98" s="316" t="s">
        <v>16913</v>
      </c>
      <c r="C98" s="315">
        <v>4038</v>
      </c>
      <c r="D98" s="316" t="s">
        <v>17671</v>
      </c>
      <c r="E98" s="316" t="s">
        <v>8074</v>
      </c>
      <c r="F98" s="316" t="s">
        <v>8877</v>
      </c>
      <c r="G98" s="316" t="s">
        <v>8878</v>
      </c>
      <c r="H98" s="335">
        <v>43678</v>
      </c>
      <c r="I98" s="336">
        <v>43708</v>
      </c>
      <c r="J98" s="316" t="s">
        <v>8077</v>
      </c>
      <c r="K98" s="316" t="s">
        <v>8078</v>
      </c>
      <c r="L98" s="316" t="s">
        <v>8079</v>
      </c>
      <c r="M98" s="316" t="s">
        <v>8080</v>
      </c>
      <c r="N98" s="316" t="s">
        <v>8079</v>
      </c>
      <c r="O98" s="316" t="s">
        <v>8081</v>
      </c>
      <c r="P98" s="316" t="s">
        <v>8082</v>
      </c>
      <c r="Q98" s="316" t="s">
        <v>8083</v>
      </c>
      <c r="R98" s="316" t="s">
        <v>8079</v>
      </c>
      <c r="S98" s="316" t="s">
        <v>8080</v>
      </c>
      <c r="T98" s="316" t="s">
        <v>8084</v>
      </c>
      <c r="U98" s="316" t="s">
        <v>8085</v>
      </c>
      <c r="V98" s="316" t="s">
        <v>8079</v>
      </c>
      <c r="W98" s="316" t="s">
        <v>8080</v>
      </c>
      <c r="X98" s="316" t="s">
        <v>8086</v>
      </c>
      <c r="Y98" s="316" t="s">
        <v>8083</v>
      </c>
      <c r="Z98" s="316" t="s">
        <v>487</v>
      </c>
      <c r="AA98" s="327">
        <v>0</v>
      </c>
      <c r="AB98" s="369">
        <v>3360</v>
      </c>
      <c r="AC98" s="327">
        <v>0</v>
      </c>
      <c r="AD98" s="327">
        <v>3360</v>
      </c>
      <c r="AE98" s="313" t="s">
        <v>7578</v>
      </c>
      <c r="AF98" s="316" t="s">
        <v>7582</v>
      </c>
      <c r="AG98" s="316"/>
      <c r="AH98" s="315" t="s">
        <v>17678</v>
      </c>
      <c r="AI98" s="315" t="s">
        <v>17678</v>
      </c>
      <c r="AJ98" s="318">
        <v>43708</v>
      </c>
      <c r="AK98" s="316" t="s">
        <v>17679</v>
      </c>
      <c r="AL98" s="316" t="s">
        <v>7988</v>
      </c>
      <c r="AM98" s="316">
        <v>11274</v>
      </c>
      <c r="AN98" s="314"/>
      <c r="AO98" s="315" t="s">
        <v>7882</v>
      </c>
      <c r="AP98" s="314"/>
      <c r="AQ98" s="314"/>
      <c r="AR98" s="314"/>
      <c r="AS98" s="314"/>
      <c r="AT98" s="314"/>
      <c r="AU98" s="316"/>
      <c r="AV98" s="316"/>
      <c r="AW98" s="314"/>
      <c r="AX98" s="314"/>
      <c r="AY98" s="314"/>
      <c r="AZ98" s="314"/>
      <c r="BA98" s="314"/>
      <c r="BB98" s="314"/>
      <c r="BC98" s="314"/>
      <c r="BD98" s="314"/>
      <c r="BE98" s="314"/>
      <c r="BF98" s="316"/>
    </row>
    <row r="99" spans="1:58" ht="13.15" customHeight="1" x14ac:dyDescent="0.25">
      <c r="A99" s="316" t="s">
        <v>17670</v>
      </c>
      <c r="B99" s="316" t="s">
        <v>16913</v>
      </c>
      <c r="C99" s="315">
        <v>4038</v>
      </c>
      <c r="D99" s="316" t="s">
        <v>17671</v>
      </c>
      <c r="E99" s="316" t="s">
        <v>8074</v>
      </c>
      <c r="F99" s="316" t="s">
        <v>8877</v>
      </c>
      <c r="G99" s="316" t="s">
        <v>8878</v>
      </c>
      <c r="H99" s="335">
        <v>43678</v>
      </c>
      <c r="I99" s="336">
        <v>43708</v>
      </c>
      <c r="J99" s="316" t="s">
        <v>8077</v>
      </c>
      <c r="K99" s="316" t="s">
        <v>8078</v>
      </c>
      <c r="L99" s="316" t="s">
        <v>8079</v>
      </c>
      <c r="M99" s="316" t="s">
        <v>8080</v>
      </c>
      <c r="N99" s="316" t="s">
        <v>8079</v>
      </c>
      <c r="O99" s="316" t="s">
        <v>8081</v>
      </c>
      <c r="P99" s="316" t="s">
        <v>8082</v>
      </c>
      <c r="Q99" s="316" t="s">
        <v>8083</v>
      </c>
      <c r="R99" s="316" t="s">
        <v>8079</v>
      </c>
      <c r="S99" s="316" t="s">
        <v>8080</v>
      </c>
      <c r="T99" s="316" t="s">
        <v>8084</v>
      </c>
      <c r="U99" s="316" t="s">
        <v>8085</v>
      </c>
      <c r="V99" s="316" t="s">
        <v>8079</v>
      </c>
      <c r="W99" s="316" t="s">
        <v>8080</v>
      </c>
      <c r="X99" s="316" t="s">
        <v>8086</v>
      </c>
      <c r="Y99" s="316" t="s">
        <v>8083</v>
      </c>
      <c r="Z99" s="316" t="s">
        <v>487</v>
      </c>
      <c r="AA99" s="327">
        <v>0</v>
      </c>
      <c r="AB99" s="369">
        <v>7090</v>
      </c>
      <c r="AC99" s="327">
        <v>0</v>
      </c>
      <c r="AD99" s="327">
        <v>7090</v>
      </c>
      <c r="AE99" s="313" t="s">
        <v>7578</v>
      </c>
      <c r="AF99" s="316" t="s">
        <v>7582</v>
      </c>
      <c r="AG99" s="316"/>
      <c r="AH99" s="315" t="s">
        <v>17680</v>
      </c>
      <c r="AI99" s="315" t="s">
        <v>17680</v>
      </c>
      <c r="AJ99" s="318">
        <v>43708</v>
      </c>
      <c r="AK99" s="316" t="s">
        <v>17681</v>
      </c>
      <c r="AL99" s="316" t="s">
        <v>7988</v>
      </c>
      <c r="AM99" s="316">
        <v>11274</v>
      </c>
      <c r="AN99" s="314"/>
      <c r="AO99" s="315" t="s">
        <v>7882</v>
      </c>
      <c r="AP99" s="314"/>
      <c r="AQ99" s="314"/>
      <c r="AR99" s="314"/>
      <c r="AS99" s="314"/>
      <c r="AT99" s="314"/>
      <c r="AU99" s="316"/>
      <c r="AV99" s="316"/>
      <c r="AW99" s="314"/>
      <c r="AX99" s="314"/>
      <c r="AY99" s="314"/>
      <c r="AZ99" s="314"/>
      <c r="BA99" s="314"/>
      <c r="BB99" s="314"/>
      <c r="BC99" s="314"/>
      <c r="BD99" s="314"/>
      <c r="BE99" s="314"/>
      <c r="BF99" s="316"/>
    </row>
    <row r="100" spans="1:58" ht="13.15" customHeight="1" x14ac:dyDescent="0.25">
      <c r="A100" s="316" t="s">
        <v>17670</v>
      </c>
      <c r="B100" s="316" t="s">
        <v>16913</v>
      </c>
      <c r="C100" s="315">
        <v>4038</v>
      </c>
      <c r="D100" s="316" t="s">
        <v>17671</v>
      </c>
      <c r="E100" s="316" t="s">
        <v>8074</v>
      </c>
      <c r="F100" s="316" t="s">
        <v>8877</v>
      </c>
      <c r="G100" s="316" t="s">
        <v>8878</v>
      </c>
      <c r="H100" s="335">
        <v>43678</v>
      </c>
      <c r="I100" s="336">
        <v>43708</v>
      </c>
      <c r="J100" s="316" t="s">
        <v>8077</v>
      </c>
      <c r="K100" s="316" t="s">
        <v>8078</v>
      </c>
      <c r="L100" s="316" t="s">
        <v>8079</v>
      </c>
      <c r="M100" s="316" t="s">
        <v>8080</v>
      </c>
      <c r="N100" s="316" t="s">
        <v>8079</v>
      </c>
      <c r="O100" s="316" t="s">
        <v>8081</v>
      </c>
      <c r="P100" s="316" t="s">
        <v>8082</v>
      </c>
      <c r="Q100" s="316" t="s">
        <v>8083</v>
      </c>
      <c r="R100" s="316" t="s">
        <v>8079</v>
      </c>
      <c r="S100" s="316" t="s">
        <v>8080</v>
      </c>
      <c r="T100" s="316" t="s">
        <v>8084</v>
      </c>
      <c r="U100" s="316" t="s">
        <v>8085</v>
      </c>
      <c r="V100" s="316" t="s">
        <v>8079</v>
      </c>
      <c r="W100" s="316" t="s">
        <v>8080</v>
      </c>
      <c r="X100" s="316" t="s">
        <v>8086</v>
      </c>
      <c r="Y100" s="316" t="s">
        <v>8083</v>
      </c>
      <c r="Z100" s="316" t="s">
        <v>487</v>
      </c>
      <c r="AA100" s="327">
        <v>0</v>
      </c>
      <c r="AB100" s="369">
        <v>7980</v>
      </c>
      <c r="AC100" s="327">
        <v>0</v>
      </c>
      <c r="AD100" s="327">
        <v>7980</v>
      </c>
      <c r="AE100" s="313" t="s">
        <v>7578</v>
      </c>
      <c r="AF100" s="316" t="s">
        <v>7582</v>
      </c>
      <c r="AG100" s="316"/>
      <c r="AH100" s="315" t="s">
        <v>17682</v>
      </c>
      <c r="AI100" s="315" t="s">
        <v>17682</v>
      </c>
      <c r="AJ100" s="318">
        <v>43708</v>
      </c>
      <c r="AK100" s="316" t="s">
        <v>17683</v>
      </c>
      <c r="AL100" s="316" t="s">
        <v>7988</v>
      </c>
      <c r="AM100" s="316">
        <v>11274</v>
      </c>
      <c r="AN100" s="314"/>
      <c r="AO100" s="315" t="s">
        <v>7882</v>
      </c>
      <c r="AP100" s="314"/>
      <c r="AQ100" s="314"/>
      <c r="AR100" s="314"/>
      <c r="AS100" s="314"/>
      <c r="AT100" s="314"/>
      <c r="AU100" s="316"/>
      <c r="AV100" s="316"/>
      <c r="AW100" s="314"/>
      <c r="AX100" s="314"/>
      <c r="AY100" s="314"/>
      <c r="AZ100" s="314"/>
      <c r="BA100" s="314"/>
      <c r="BB100" s="314"/>
      <c r="BC100" s="314"/>
      <c r="BD100" s="314"/>
      <c r="BE100" s="314"/>
      <c r="BF100" s="316"/>
    </row>
    <row r="101" spans="1:58" ht="13.15" customHeight="1" x14ac:dyDescent="0.25">
      <c r="A101" s="316" t="s">
        <v>17670</v>
      </c>
      <c r="B101" s="316" t="s">
        <v>16913</v>
      </c>
      <c r="C101" s="315">
        <v>4038</v>
      </c>
      <c r="D101" s="316" t="s">
        <v>17671</v>
      </c>
      <c r="E101" s="316" t="s">
        <v>8074</v>
      </c>
      <c r="F101" s="316" t="s">
        <v>8877</v>
      </c>
      <c r="G101" s="316" t="s">
        <v>8878</v>
      </c>
      <c r="H101" s="335">
        <v>43678</v>
      </c>
      <c r="I101" s="336">
        <v>43708</v>
      </c>
      <c r="J101" s="316" t="s">
        <v>8077</v>
      </c>
      <c r="K101" s="316" t="s">
        <v>8078</v>
      </c>
      <c r="L101" s="316" t="s">
        <v>8079</v>
      </c>
      <c r="M101" s="316" t="s">
        <v>8080</v>
      </c>
      <c r="N101" s="316" t="s">
        <v>8079</v>
      </c>
      <c r="O101" s="316" t="s">
        <v>8081</v>
      </c>
      <c r="P101" s="316" t="s">
        <v>8082</v>
      </c>
      <c r="Q101" s="316" t="s">
        <v>8083</v>
      </c>
      <c r="R101" s="316" t="s">
        <v>8079</v>
      </c>
      <c r="S101" s="316" t="s">
        <v>8080</v>
      </c>
      <c r="T101" s="316" t="s">
        <v>8084</v>
      </c>
      <c r="U101" s="316" t="s">
        <v>8085</v>
      </c>
      <c r="V101" s="316" t="s">
        <v>8079</v>
      </c>
      <c r="W101" s="316" t="s">
        <v>8080</v>
      </c>
      <c r="X101" s="316" t="s">
        <v>8086</v>
      </c>
      <c r="Y101" s="316" t="s">
        <v>8083</v>
      </c>
      <c r="Z101" s="316" t="s">
        <v>487</v>
      </c>
      <c r="AA101" s="327">
        <v>0</v>
      </c>
      <c r="AB101" s="369">
        <v>7980</v>
      </c>
      <c r="AC101" s="327">
        <v>0</v>
      </c>
      <c r="AD101" s="327">
        <v>7980</v>
      </c>
      <c r="AE101" s="313" t="s">
        <v>7578</v>
      </c>
      <c r="AF101" s="316" t="s">
        <v>7582</v>
      </c>
      <c r="AG101" s="316"/>
      <c r="AH101" s="315" t="s">
        <v>17684</v>
      </c>
      <c r="AI101" s="315" t="s">
        <v>17684</v>
      </c>
      <c r="AJ101" s="318">
        <v>43708</v>
      </c>
      <c r="AK101" s="316" t="s">
        <v>17685</v>
      </c>
      <c r="AL101" s="316" t="s">
        <v>7988</v>
      </c>
      <c r="AM101" s="316">
        <v>11274</v>
      </c>
      <c r="AN101" s="314"/>
      <c r="AO101" s="315" t="s">
        <v>7882</v>
      </c>
      <c r="AP101" s="314"/>
      <c r="AQ101" s="314"/>
      <c r="AR101" s="314"/>
      <c r="AS101" s="314"/>
      <c r="AT101" s="314"/>
      <c r="AU101" s="316"/>
      <c r="AV101" s="316"/>
      <c r="AW101" s="314"/>
      <c r="AX101" s="314"/>
      <c r="AY101" s="314"/>
      <c r="AZ101" s="314"/>
      <c r="BA101" s="314"/>
      <c r="BB101" s="314"/>
      <c r="BC101" s="314"/>
      <c r="BD101" s="314"/>
      <c r="BE101" s="314"/>
      <c r="BF101" s="316"/>
    </row>
    <row r="102" spans="1:58" ht="13.15" customHeight="1" x14ac:dyDescent="0.25">
      <c r="A102" s="316" t="s">
        <v>17670</v>
      </c>
      <c r="B102" s="316" t="s">
        <v>16913</v>
      </c>
      <c r="C102" s="315">
        <v>4038</v>
      </c>
      <c r="D102" s="316" t="s">
        <v>17671</v>
      </c>
      <c r="E102" s="316" t="s">
        <v>8074</v>
      </c>
      <c r="F102" s="316" t="s">
        <v>8877</v>
      </c>
      <c r="G102" s="316" t="s">
        <v>8878</v>
      </c>
      <c r="H102" s="335">
        <v>43678</v>
      </c>
      <c r="I102" s="336">
        <v>43708</v>
      </c>
      <c r="J102" s="316" t="s">
        <v>8077</v>
      </c>
      <c r="K102" s="316" t="s">
        <v>8078</v>
      </c>
      <c r="L102" s="316" t="s">
        <v>8079</v>
      </c>
      <c r="M102" s="316" t="s">
        <v>8080</v>
      </c>
      <c r="N102" s="316" t="s">
        <v>8079</v>
      </c>
      <c r="O102" s="316" t="s">
        <v>8081</v>
      </c>
      <c r="P102" s="316" t="s">
        <v>8082</v>
      </c>
      <c r="Q102" s="316" t="s">
        <v>8083</v>
      </c>
      <c r="R102" s="316" t="s">
        <v>8079</v>
      </c>
      <c r="S102" s="316" t="s">
        <v>8080</v>
      </c>
      <c r="T102" s="316" t="s">
        <v>8084</v>
      </c>
      <c r="U102" s="316" t="s">
        <v>8085</v>
      </c>
      <c r="V102" s="316" t="s">
        <v>8079</v>
      </c>
      <c r="W102" s="316" t="s">
        <v>8080</v>
      </c>
      <c r="X102" s="316" t="s">
        <v>8086</v>
      </c>
      <c r="Y102" s="316" t="s">
        <v>8083</v>
      </c>
      <c r="Z102" s="316" t="s">
        <v>487</v>
      </c>
      <c r="AA102" s="327">
        <v>0</v>
      </c>
      <c r="AB102" s="369">
        <v>7980</v>
      </c>
      <c r="AC102" s="327">
        <v>0</v>
      </c>
      <c r="AD102" s="327">
        <v>7980</v>
      </c>
      <c r="AE102" s="313" t="s">
        <v>7578</v>
      </c>
      <c r="AF102" s="316" t="s">
        <v>7582</v>
      </c>
      <c r="AG102" s="316"/>
      <c r="AH102" s="315" t="s">
        <v>17686</v>
      </c>
      <c r="AI102" s="315" t="s">
        <v>17686</v>
      </c>
      <c r="AJ102" s="318">
        <v>43708</v>
      </c>
      <c r="AK102" s="316" t="s">
        <v>17687</v>
      </c>
      <c r="AL102" s="316" t="s">
        <v>7988</v>
      </c>
      <c r="AM102" s="316">
        <v>11274</v>
      </c>
      <c r="AN102" s="314"/>
      <c r="AO102" s="315" t="s">
        <v>7882</v>
      </c>
      <c r="AP102" s="314"/>
      <c r="AQ102" s="314"/>
      <c r="AR102" s="314"/>
      <c r="AS102" s="314"/>
      <c r="AT102" s="314"/>
      <c r="AU102" s="316"/>
      <c r="AV102" s="316"/>
      <c r="AW102" s="314"/>
      <c r="AX102" s="314"/>
      <c r="AY102" s="314"/>
      <c r="AZ102" s="314"/>
      <c r="BA102" s="314"/>
      <c r="BB102" s="314"/>
      <c r="BC102" s="314"/>
      <c r="BD102" s="314"/>
      <c r="BE102" s="314"/>
      <c r="BF102" s="316"/>
    </row>
    <row r="103" spans="1:58" ht="13.15" customHeight="1" x14ac:dyDescent="0.25">
      <c r="A103" s="316" t="s">
        <v>17670</v>
      </c>
      <c r="B103" s="316" t="s">
        <v>16913</v>
      </c>
      <c r="C103" s="315">
        <v>4038</v>
      </c>
      <c r="D103" s="316" t="s">
        <v>17671</v>
      </c>
      <c r="E103" s="316" t="s">
        <v>8074</v>
      </c>
      <c r="F103" s="316" t="s">
        <v>8877</v>
      </c>
      <c r="G103" s="316" t="s">
        <v>8878</v>
      </c>
      <c r="H103" s="335">
        <v>43678</v>
      </c>
      <c r="I103" s="336">
        <v>43708</v>
      </c>
      <c r="J103" s="316" t="s">
        <v>8077</v>
      </c>
      <c r="K103" s="316" t="s">
        <v>8078</v>
      </c>
      <c r="L103" s="316" t="s">
        <v>8079</v>
      </c>
      <c r="M103" s="316" t="s">
        <v>8080</v>
      </c>
      <c r="N103" s="316" t="s">
        <v>8079</v>
      </c>
      <c r="O103" s="316" t="s">
        <v>8081</v>
      </c>
      <c r="P103" s="316" t="s">
        <v>8082</v>
      </c>
      <c r="Q103" s="316" t="s">
        <v>8083</v>
      </c>
      <c r="R103" s="316" t="s">
        <v>8079</v>
      </c>
      <c r="S103" s="316" t="s">
        <v>8080</v>
      </c>
      <c r="T103" s="316" t="s">
        <v>8084</v>
      </c>
      <c r="U103" s="316" t="s">
        <v>8085</v>
      </c>
      <c r="V103" s="316" t="s">
        <v>8079</v>
      </c>
      <c r="W103" s="316" t="s">
        <v>8080</v>
      </c>
      <c r="X103" s="316" t="s">
        <v>8086</v>
      </c>
      <c r="Y103" s="316" t="s">
        <v>8083</v>
      </c>
      <c r="Z103" s="316" t="s">
        <v>487</v>
      </c>
      <c r="AA103" s="327">
        <v>0</v>
      </c>
      <c r="AB103" s="369">
        <v>7980</v>
      </c>
      <c r="AC103" s="327">
        <v>0</v>
      </c>
      <c r="AD103" s="327">
        <v>7980</v>
      </c>
      <c r="AE103" s="313" t="s">
        <v>7578</v>
      </c>
      <c r="AF103" s="316" t="s">
        <v>7582</v>
      </c>
      <c r="AG103" s="316"/>
      <c r="AH103" s="315" t="s">
        <v>17688</v>
      </c>
      <c r="AI103" s="315" t="s">
        <v>17688</v>
      </c>
      <c r="AJ103" s="318">
        <v>43708</v>
      </c>
      <c r="AK103" s="316" t="s">
        <v>17689</v>
      </c>
      <c r="AL103" s="316" t="s">
        <v>7988</v>
      </c>
      <c r="AM103" s="316">
        <v>11274</v>
      </c>
      <c r="AN103" s="314"/>
      <c r="AO103" s="315" t="s">
        <v>7882</v>
      </c>
      <c r="AP103" s="314"/>
      <c r="AQ103" s="314"/>
      <c r="AR103" s="314"/>
      <c r="AS103" s="314"/>
      <c r="AT103" s="314"/>
      <c r="AU103" s="316"/>
      <c r="AV103" s="316"/>
      <c r="AW103" s="314"/>
      <c r="AX103" s="314"/>
      <c r="AY103" s="314"/>
      <c r="AZ103" s="314"/>
      <c r="BA103" s="314"/>
      <c r="BB103" s="314"/>
      <c r="BC103" s="314"/>
      <c r="BD103" s="314"/>
      <c r="BE103" s="314"/>
      <c r="BF103" s="316"/>
    </row>
    <row r="104" spans="1:58" ht="13.15" customHeight="1" x14ac:dyDescent="0.25">
      <c r="A104" s="316" t="s">
        <v>17670</v>
      </c>
      <c r="B104" s="316" t="s">
        <v>16913</v>
      </c>
      <c r="C104" s="315">
        <v>4038</v>
      </c>
      <c r="D104" s="316" t="s">
        <v>17671</v>
      </c>
      <c r="E104" s="316" t="s">
        <v>8074</v>
      </c>
      <c r="F104" s="316" t="s">
        <v>8877</v>
      </c>
      <c r="G104" s="316" t="s">
        <v>8878</v>
      </c>
      <c r="H104" s="335">
        <v>43678</v>
      </c>
      <c r="I104" s="336">
        <v>43708</v>
      </c>
      <c r="J104" s="316" t="s">
        <v>8077</v>
      </c>
      <c r="K104" s="316" t="s">
        <v>8078</v>
      </c>
      <c r="L104" s="316" t="s">
        <v>8079</v>
      </c>
      <c r="M104" s="316" t="s">
        <v>8080</v>
      </c>
      <c r="N104" s="316" t="s">
        <v>8079</v>
      </c>
      <c r="O104" s="316" t="s">
        <v>8081</v>
      </c>
      <c r="P104" s="316" t="s">
        <v>8082</v>
      </c>
      <c r="Q104" s="316" t="s">
        <v>8083</v>
      </c>
      <c r="R104" s="316" t="s">
        <v>8079</v>
      </c>
      <c r="S104" s="316" t="s">
        <v>8080</v>
      </c>
      <c r="T104" s="316" t="s">
        <v>8084</v>
      </c>
      <c r="U104" s="316" t="s">
        <v>8085</v>
      </c>
      <c r="V104" s="316" t="s">
        <v>8079</v>
      </c>
      <c r="W104" s="316" t="s">
        <v>8080</v>
      </c>
      <c r="X104" s="316" t="s">
        <v>8086</v>
      </c>
      <c r="Y104" s="316" t="s">
        <v>8083</v>
      </c>
      <c r="Z104" s="316" t="s">
        <v>487</v>
      </c>
      <c r="AA104" s="327">
        <v>0</v>
      </c>
      <c r="AB104" s="369">
        <v>7980</v>
      </c>
      <c r="AC104" s="327">
        <v>0</v>
      </c>
      <c r="AD104" s="327">
        <v>7980</v>
      </c>
      <c r="AE104" s="313" t="s">
        <v>7578</v>
      </c>
      <c r="AF104" s="316" t="s">
        <v>7582</v>
      </c>
      <c r="AG104" s="316"/>
      <c r="AH104" s="315" t="s">
        <v>17690</v>
      </c>
      <c r="AI104" s="315" t="s">
        <v>17690</v>
      </c>
      <c r="AJ104" s="318">
        <v>43708</v>
      </c>
      <c r="AK104" s="316" t="s">
        <v>17691</v>
      </c>
      <c r="AL104" s="316" t="s">
        <v>7988</v>
      </c>
      <c r="AM104" s="316">
        <v>11274</v>
      </c>
      <c r="AN104" s="314"/>
      <c r="AO104" s="315" t="s">
        <v>7882</v>
      </c>
      <c r="AP104" s="314"/>
      <c r="AQ104" s="314"/>
      <c r="AR104" s="314"/>
      <c r="AS104" s="314"/>
      <c r="AT104" s="314"/>
      <c r="AU104" s="316"/>
      <c r="AV104" s="316"/>
      <c r="AW104" s="314"/>
      <c r="AX104" s="314"/>
      <c r="AY104" s="314"/>
      <c r="AZ104" s="314"/>
      <c r="BA104" s="314"/>
      <c r="BB104" s="314"/>
      <c r="BC104" s="314"/>
      <c r="BD104" s="314"/>
      <c r="BE104" s="314"/>
      <c r="BF104" s="316"/>
    </row>
    <row r="105" spans="1:58" ht="13.15" customHeight="1" x14ac:dyDescent="0.25">
      <c r="A105" s="316" t="s">
        <v>17670</v>
      </c>
      <c r="B105" s="316" t="s">
        <v>16913</v>
      </c>
      <c r="C105" s="315">
        <v>4038</v>
      </c>
      <c r="D105" s="316" t="s">
        <v>17671</v>
      </c>
      <c r="E105" s="316" t="s">
        <v>8074</v>
      </c>
      <c r="F105" s="316" t="s">
        <v>8877</v>
      </c>
      <c r="G105" s="316" t="s">
        <v>8878</v>
      </c>
      <c r="H105" s="335">
        <v>43678</v>
      </c>
      <c r="I105" s="336">
        <v>43708</v>
      </c>
      <c r="J105" s="316" t="s">
        <v>8077</v>
      </c>
      <c r="K105" s="316" t="s">
        <v>8078</v>
      </c>
      <c r="L105" s="316" t="s">
        <v>8079</v>
      </c>
      <c r="M105" s="316" t="s">
        <v>8080</v>
      </c>
      <c r="N105" s="316" t="s">
        <v>8079</v>
      </c>
      <c r="O105" s="316" t="s">
        <v>8081</v>
      </c>
      <c r="P105" s="316" t="s">
        <v>8082</v>
      </c>
      <c r="Q105" s="316" t="s">
        <v>8083</v>
      </c>
      <c r="R105" s="316" t="s">
        <v>8079</v>
      </c>
      <c r="S105" s="316" t="s">
        <v>8080</v>
      </c>
      <c r="T105" s="316" t="s">
        <v>8084</v>
      </c>
      <c r="U105" s="316" t="s">
        <v>8085</v>
      </c>
      <c r="V105" s="316" t="s">
        <v>8079</v>
      </c>
      <c r="W105" s="316" t="s">
        <v>8080</v>
      </c>
      <c r="X105" s="316" t="s">
        <v>8086</v>
      </c>
      <c r="Y105" s="316" t="s">
        <v>8083</v>
      </c>
      <c r="Z105" s="316" t="s">
        <v>487</v>
      </c>
      <c r="AA105" s="327">
        <v>0</v>
      </c>
      <c r="AB105" s="369">
        <v>5880</v>
      </c>
      <c r="AC105" s="327">
        <v>0</v>
      </c>
      <c r="AD105" s="327">
        <v>5880</v>
      </c>
      <c r="AE105" s="313" t="s">
        <v>7578</v>
      </c>
      <c r="AF105" s="316" t="s">
        <v>7582</v>
      </c>
      <c r="AG105" s="316"/>
      <c r="AH105" s="315" t="s">
        <v>17692</v>
      </c>
      <c r="AI105" s="315" t="s">
        <v>17693</v>
      </c>
      <c r="AJ105" s="318">
        <v>43708</v>
      </c>
      <c r="AK105" s="316" t="s">
        <v>17694</v>
      </c>
      <c r="AL105" s="316" t="s">
        <v>7988</v>
      </c>
      <c r="AM105" s="316">
        <v>11274</v>
      </c>
      <c r="AN105" s="314"/>
      <c r="AO105" s="315" t="s">
        <v>7882</v>
      </c>
      <c r="AP105" s="314"/>
      <c r="AQ105" s="314"/>
      <c r="AR105" s="314"/>
      <c r="AS105" s="314"/>
      <c r="AT105" s="314"/>
      <c r="AU105" s="316"/>
      <c r="AV105" s="316"/>
      <c r="AW105" s="314"/>
      <c r="AX105" s="314"/>
      <c r="AY105" s="314"/>
      <c r="AZ105" s="314"/>
      <c r="BA105" s="314"/>
      <c r="BB105" s="314"/>
      <c r="BC105" s="314"/>
      <c r="BD105" s="314"/>
      <c r="BE105" s="314"/>
      <c r="BF105" s="316"/>
    </row>
    <row r="106" spans="1:58" ht="13.15" customHeight="1" x14ac:dyDescent="0.25">
      <c r="A106" s="316" t="s">
        <v>17670</v>
      </c>
      <c r="B106" s="316" t="s">
        <v>16913</v>
      </c>
      <c r="C106" s="315">
        <v>4038</v>
      </c>
      <c r="D106" s="316" t="s">
        <v>17671</v>
      </c>
      <c r="E106" s="316" t="s">
        <v>8074</v>
      </c>
      <c r="F106" s="316" t="s">
        <v>8877</v>
      </c>
      <c r="G106" s="316" t="s">
        <v>8878</v>
      </c>
      <c r="H106" s="335">
        <v>43678</v>
      </c>
      <c r="I106" s="336">
        <v>43708</v>
      </c>
      <c r="J106" s="316" t="s">
        <v>8077</v>
      </c>
      <c r="K106" s="316" t="s">
        <v>8078</v>
      </c>
      <c r="L106" s="316" t="s">
        <v>8079</v>
      </c>
      <c r="M106" s="316" t="s">
        <v>8080</v>
      </c>
      <c r="N106" s="316" t="s">
        <v>8079</v>
      </c>
      <c r="O106" s="316" t="s">
        <v>8081</v>
      </c>
      <c r="P106" s="316" t="s">
        <v>8082</v>
      </c>
      <c r="Q106" s="316" t="s">
        <v>8083</v>
      </c>
      <c r="R106" s="316" t="s">
        <v>8079</v>
      </c>
      <c r="S106" s="316" t="s">
        <v>8080</v>
      </c>
      <c r="T106" s="316" t="s">
        <v>8084</v>
      </c>
      <c r="U106" s="316" t="s">
        <v>8085</v>
      </c>
      <c r="V106" s="316" t="s">
        <v>8079</v>
      </c>
      <c r="W106" s="316" t="s">
        <v>8080</v>
      </c>
      <c r="X106" s="316" t="s">
        <v>8086</v>
      </c>
      <c r="Y106" s="316" t="s">
        <v>8083</v>
      </c>
      <c r="Z106" s="316" t="s">
        <v>487</v>
      </c>
      <c r="AA106" s="327">
        <v>0</v>
      </c>
      <c r="AB106" s="369">
        <v>910</v>
      </c>
      <c r="AC106" s="327">
        <v>0</v>
      </c>
      <c r="AD106" s="327">
        <v>910</v>
      </c>
      <c r="AE106" s="313" t="s">
        <v>7578</v>
      </c>
      <c r="AF106" s="316" t="s">
        <v>7582</v>
      </c>
      <c r="AG106" s="316"/>
      <c r="AH106" s="315" t="s">
        <v>17695</v>
      </c>
      <c r="AI106" s="315" t="s">
        <v>17695</v>
      </c>
      <c r="AJ106" s="318">
        <v>43708</v>
      </c>
      <c r="AK106" s="316" t="s">
        <v>17696</v>
      </c>
      <c r="AL106" s="316" t="s">
        <v>7988</v>
      </c>
      <c r="AM106" s="316">
        <v>11274</v>
      </c>
      <c r="AN106" s="314"/>
      <c r="AO106" s="315" t="s">
        <v>7882</v>
      </c>
      <c r="AP106" s="314"/>
      <c r="AQ106" s="314"/>
      <c r="AR106" s="314"/>
      <c r="AS106" s="314"/>
      <c r="AT106" s="314"/>
      <c r="AU106" s="316"/>
      <c r="AV106" s="316"/>
      <c r="AW106" s="314"/>
      <c r="AX106" s="314"/>
      <c r="AY106" s="314"/>
      <c r="AZ106" s="314"/>
      <c r="BA106" s="314"/>
      <c r="BB106" s="314"/>
      <c r="BC106" s="314"/>
      <c r="BD106" s="314"/>
      <c r="BE106" s="314"/>
      <c r="BF106" s="316"/>
    </row>
    <row r="107" spans="1:58" ht="13.15" customHeight="1" x14ac:dyDescent="0.25">
      <c r="A107" s="316" t="s">
        <v>17006</v>
      </c>
      <c r="B107" s="316" t="s">
        <v>17007</v>
      </c>
      <c r="C107" s="315">
        <v>7934</v>
      </c>
      <c r="D107" s="316" t="s">
        <v>17008</v>
      </c>
      <c r="E107" s="316" t="s">
        <v>8074</v>
      </c>
      <c r="F107" s="316" t="s">
        <v>8075</v>
      </c>
      <c r="G107" s="316" t="s">
        <v>8076</v>
      </c>
      <c r="H107" s="335">
        <v>43678</v>
      </c>
      <c r="I107" s="336">
        <v>43708</v>
      </c>
      <c r="J107" s="316" t="s">
        <v>8077</v>
      </c>
      <c r="K107" s="316" t="s">
        <v>8078</v>
      </c>
      <c r="L107" s="316" t="s">
        <v>8079</v>
      </c>
      <c r="M107" s="316" t="s">
        <v>8080</v>
      </c>
      <c r="N107" s="316" t="s">
        <v>8079</v>
      </c>
      <c r="O107" s="316" t="s">
        <v>8081</v>
      </c>
      <c r="P107" s="316" t="s">
        <v>8082</v>
      </c>
      <c r="Q107" s="316" t="s">
        <v>8083</v>
      </c>
      <c r="R107" s="316" t="s">
        <v>8079</v>
      </c>
      <c r="S107" s="316" t="s">
        <v>8080</v>
      </c>
      <c r="T107" s="316" t="s">
        <v>8084</v>
      </c>
      <c r="U107" s="316" t="s">
        <v>8085</v>
      </c>
      <c r="V107" s="316" t="s">
        <v>8079</v>
      </c>
      <c r="W107" s="316" t="s">
        <v>8080</v>
      </c>
      <c r="X107" s="316" t="s">
        <v>8086</v>
      </c>
      <c r="Y107" s="316" t="s">
        <v>8083</v>
      </c>
      <c r="Z107" s="316" t="s">
        <v>487</v>
      </c>
      <c r="AA107" s="327">
        <v>13223</v>
      </c>
      <c r="AB107" s="369">
        <v>0</v>
      </c>
      <c r="AC107" s="327">
        <v>13223</v>
      </c>
      <c r="AD107" s="327">
        <v>0</v>
      </c>
      <c r="AE107" s="313" t="s">
        <v>7578</v>
      </c>
      <c r="AF107" s="316" t="s">
        <v>7582</v>
      </c>
      <c r="AG107" s="316" t="s">
        <v>7600</v>
      </c>
      <c r="AH107" s="315" t="s">
        <v>17009</v>
      </c>
      <c r="AI107" s="315" t="s">
        <v>7882</v>
      </c>
      <c r="AJ107" s="318">
        <v>43682</v>
      </c>
      <c r="AK107" s="316" t="s">
        <v>17010</v>
      </c>
      <c r="AL107" s="316" t="s">
        <v>8517</v>
      </c>
      <c r="AM107" s="316">
        <v>13463</v>
      </c>
      <c r="AN107" s="314" t="s">
        <v>7915</v>
      </c>
      <c r="AO107" s="315" t="s">
        <v>8586</v>
      </c>
      <c r="AP107" s="314"/>
      <c r="AQ107" s="314"/>
      <c r="AR107" s="314"/>
      <c r="AS107" s="314"/>
      <c r="AT107" s="314"/>
      <c r="AU107" s="316"/>
      <c r="AV107" s="316"/>
      <c r="AW107" s="314"/>
      <c r="AX107" s="314" t="s">
        <v>17011</v>
      </c>
      <c r="AY107" s="314"/>
      <c r="AZ107" s="314"/>
      <c r="BA107" s="314"/>
      <c r="BB107" s="314"/>
      <c r="BC107" s="314"/>
      <c r="BD107" s="314"/>
      <c r="BE107" s="314"/>
      <c r="BF107" s="316"/>
    </row>
    <row r="108" spans="1:58" ht="13.15" customHeight="1" x14ac:dyDescent="0.25">
      <c r="A108" s="316" t="s">
        <v>17006</v>
      </c>
      <c r="B108" s="316" t="s">
        <v>17007</v>
      </c>
      <c r="C108" s="315">
        <v>7934</v>
      </c>
      <c r="D108" s="316" t="s">
        <v>17008</v>
      </c>
      <c r="E108" s="316" t="s">
        <v>8074</v>
      </c>
      <c r="F108" s="316" t="s">
        <v>8075</v>
      </c>
      <c r="G108" s="316" t="s">
        <v>8076</v>
      </c>
      <c r="H108" s="335">
        <v>43678</v>
      </c>
      <c r="I108" s="336">
        <v>43708</v>
      </c>
      <c r="J108" s="316" t="s">
        <v>8077</v>
      </c>
      <c r="K108" s="316" t="s">
        <v>8078</v>
      </c>
      <c r="L108" s="316" t="s">
        <v>8079</v>
      </c>
      <c r="M108" s="316" t="s">
        <v>8080</v>
      </c>
      <c r="N108" s="316" t="s">
        <v>8079</v>
      </c>
      <c r="O108" s="316" t="s">
        <v>8081</v>
      </c>
      <c r="P108" s="316" t="s">
        <v>8082</v>
      </c>
      <c r="Q108" s="316" t="s">
        <v>8083</v>
      </c>
      <c r="R108" s="316" t="s">
        <v>8079</v>
      </c>
      <c r="S108" s="316" t="s">
        <v>8080</v>
      </c>
      <c r="T108" s="316" t="s">
        <v>8084</v>
      </c>
      <c r="U108" s="316" t="s">
        <v>8085</v>
      </c>
      <c r="V108" s="316" t="s">
        <v>8079</v>
      </c>
      <c r="W108" s="316" t="s">
        <v>8080</v>
      </c>
      <c r="X108" s="316" t="s">
        <v>8086</v>
      </c>
      <c r="Y108" s="316" t="s">
        <v>8083</v>
      </c>
      <c r="Z108" s="316" t="s">
        <v>487</v>
      </c>
      <c r="AA108" s="327">
        <v>16115</v>
      </c>
      <c r="AB108" s="369">
        <v>0</v>
      </c>
      <c r="AC108" s="327">
        <v>16115</v>
      </c>
      <c r="AD108" s="327">
        <v>0</v>
      </c>
      <c r="AE108" s="313" t="s">
        <v>7578</v>
      </c>
      <c r="AF108" s="316" t="s">
        <v>7582</v>
      </c>
      <c r="AG108" s="316" t="s">
        <v>7600</v>
      </c>
      <c r="AH108" s="315" t="s">
        <v>17012</v>
      </c>
      <c r="AI108" s="315" t="s">
        <v>7882</v>
      </c>
      <c r="AJ108" s="318">
        <v>43682</v>
      </c>
      <c r="AK108" s="316" t="s">
        <v>17013</v>
      </c>
      <c r="AL108" s="316" t="s">
        <v>8582</v>
      </c>
      <c r="AM108" s="316">
        <v>17092</v>
      </c>
      <c r="AN108" s="314" t="s">
        <v>7915</v>
      </c>
      <c r="AO108" s="315" t="s">
        <v>8094</v>
      </c>
      <c r="AP108" s="314"/>
      <c r="AQ108" s="314"/>
      <c r="AR108" s="314"/>
      <c r="AS108" s="314"/>
      <c r="AT108" s="314"/>
      <c r="AU108" s="316"/>
      <c r="AV108" s="316"/>
      <c r="AW108" s="314"/>
      <c r="AX108" s="314" t="s">
        <v>17014</v>
      </c>
      <c r="AY108" s="314"/>
      <c r="AZ108" s="314"/>
      <c r="BA108" s="314"/>
      <c r="BB108" s="314"/>
      <c r="BC108" s="314"/>
      <c r="BD108" s="314"/>
      <c r="BE108" s="314"/>
      <c r="BF108" s="316"/>
    </row>
    <row r="109" spans="1:58" ht="13.15" customHeight="1" x14ac:dyDescent="0.25">
      <c r="A109" s="316" t="s">
        <v>17006</v>
      </c>
      <c r="B109" s="316" t="s">
        <v>17007</v>
      </c>
      <c r="C109" s="315">
        <v>7934</v>
      </c>
      <c r="D109" s="316" t="s">
        <v>17008</v>
      </c>
      <c r="E109" s="316" t="s">
        <v>8074</v>
      </c>
      <c r="F109" s="316" t="s">
        <v>8075</v>
      </c>
      <c r="G109" s="316" t="s">
        <v>8076</v>
      </c>
      <c r="H109" s="335">
        <v>43678</v>
      </c>
      <c r="I109" s="336">
        <v>43708</v>
      </c>
      <c r="J109" s="316" t="s">
        <v>8077</v>
      </c>
      <c r="K109" s="316" t="s">
        <v>8078</v>
      </c>
      <c r="L109" s="316" t="s">
        <v>8079</v>
      </c>
      <c r="M109" s="316" t="s">
        <v>8080</v>
      </c>
      <c r="N109" s="316" t="s">
        <v>8079</v>
      </c>
      <c r="O109" s="316" t="s">
        <v>8081</v>
      </c>
      <c r="P109" s="316" t="s">
        <v>8082</v>
      </c>
      <c r="Q109" s="316" t="s">
        <v>8083</v>
      </c>
      <c r="R109" s="316" t="s">
        <v>8079</v>
      </c>
      <c r="S109" s="316" t="s">
        <v>8080</v>
      </c>
      <c r="T109" s="316" t="s">
        <v>8084</v>
      </c>
      <c r="U109" s="316" t="s">
        <v>8085</v>
      </c>
      <c r="V109" s="316" t="s">
        <v>8079</v>
      </c>
      <c r="W109" s="316" t="s">
        <v>8080</v>
      </c>
      <c r="X109" s="316" t="s">
        <v>8086</v>
      </c>
      <c r="Y109" s="316" t="s">
        <v>8083</v>
      </c>
      <c r="Z109" s="316" t="s">
        <v>487</v>
      </c>
      <c r="AA109" s="327">
        <v>14271.69</v>
      </c>
      <c r="AB109" s="369">
        <v>0</v>
      </c>
      <c r="AC109" s="327">
        <v>14271.69</v>
      </c>
      <c r="AD109" s="327">
        <v>0</v>
      </c>
      <c r="AE109" s="313" t="s">
        <v>7578</v>
      </c>
      <c r="AF109" s="316" t="s">
        <v>7582</v>
      </c>
      <c r="AG109" s="316" t="s">
        <v>7600</v>
      </c>
      <c r="AH109" s="315" t="s">
        <v>17015</v>
      </c>
      <c r="AI109" s="315" t="s">
        <v>7882</v>
      </c>
      <c r="AJ109" s="318">
        <v>43692</v>
      </c>
      <c r="AK109" s="316" t="s">
        <v>17016</v>
      </c>
      <c r="AL109" s="316" t="s">
        <v>8542</v>
      </c>
      <c r="AM109" s="316">
        <v>17066</v>
      </c>
      <c r="AN109" s="314" t="s">
        <v>7915</v>
      </c>
      <c r="AO109" s="315" t="s">
        <v>8377</v>
      </c>
      <c r="AP109" s="314"/>
      <c r="AQ109" s="314"/>
      <c r="AR109" s="314"/>
      <c r="AS109" s="314"/>
      <c r="AT109" s="314"/>
      <c r="AU109" s="316"/>
      <c r="AV109" s="316"/>
      <c r="AW109" s="314"/>
      <c r="AX109" s="314" t="s">
        <v>17017</v>
      </c>
      <c r="AY109" s="314"/>
      <c r="AZ109" s="314"/>
      <c r="BA109" s="314"/>
      <c r="BB109" s="314"/>
      <c r="BC109" s="314"/>
      <c r="BD109" s="314"/>
      <c r="BE109" s="314"/>
      <c r="BF109" s="316"/>
    </row>
    <row r="110" spans="1:58" ht="13.15" customHeight="1" x14ac:dyDescent="0.25">
      <c r="A110" s="316" t="s">
        <v>17006</v>
      </c>
      <c r="B110" s="316" t="s">
        <v>17007</v>
      </c>
      <c r="C110" s="315">
        <v>7934</v>
      </c>
      <c r="D110" s="316" t="s">
        <v>17008</v>
      </c>
      <c r="E110" s="316" t="s">
        <v>8074</v>
      </c>
      <c r="F110" s="316" t="s">
        <v>8075</v>
      </c>
      <c r="G110" s="316" t="s">
        <v>8076</v>
      </c>
      <c r="H110" s="335">
        <v>43678</v>
      </c>
      <c r="I110" s="336">
        <v>43708</v>
      </c>
      <c r="J110" s="316" t="s">
        <v>8077</v>
      </c>
      <c r="K110" s="316" t="s">
        <v>8078</v>
      </c>
      <c r="L110" s="316" t="s">
        <v>8079</v>
      </c>
      <c r="M110" s="316" t="s">
        <v>8080</v>
      </c>
      <c r="N110" s="316" t="s">
        <v>8079</v>
      </c>
      <c r="O110" s="316" t="s">
        <v>8081</v>
      </c>
      <c r="P110" s="316" t="s">
        <v>8082</v>
      </c>
      <c r="Q110" s="316" t="s">
        <v>8083</v>
      </c>
      <c r="R110" s="316" t="s">
        <v>8079</v>
      </c>
      <c r="S110" s="316" t="s">
        <v>8080</v>
      </c>
      <c r="T110" s="316" t="s">
        <v>8084</v>
      </c>
      <c r="U110" s="316" t="s">
        <v>8085</v>
      </c>
      <c r="V110" s="316" t="s">
        <v>8079</v>
      </c>
      <c r="W110" s="316" t="s">
        <v>8080</v>
      </c>
      <c r="X110" s="316" t="s">
        <v>8086</v>
      </c>
      <c r="Y110" s="316" t="s">
        <v>8083</v>
      </c>
      <c r="Z110" s="316" t="s">
        <v>487</v>
      </c>
      <c r="AA110" s="327">
        <v>162745</v>
      </c>
      <c r="AB110" s="369">
        <v>0</v>
      </c>
      <c r="AC110" s="327">
        <v>162745</v>
      </c>
      <c r="AD110" s="327">
        <v>0</v>
      </c>
      <c r="AE110" s="313" t="s">
        <v>7578</v>
      </c>
      <c r="AF110" s="316" t="s">
        <v>7582</v>
      </c>
      <c r="AG110" s="316" t="s">
        <v>7600</v>
      </c>
      <c r="AH110" s="315" t="s">
        <v>17018</v>
      </c>
      <c r="AI110" s="315" t="s">
        <v>7882</v>
      </c>
      <c r="AJ110" s="318">
        <v>43695</v>
      </c>
      <c r="AK110" s="316" t="s">
        <v>17019</v>
      </c>
      <c r="AL110" s="316" t="s">
        <v>10697</v>
      </c>
      <c r="AM110" s="316">
        <v>15819</v>
      </c>
      <c r="AN110" s="314" t="s">
        <v>7915</v>
      </c>
      <c r="AO110" s="315" t="s">
        <v>16160</v>
      </c>
      <c r="AP110" s="314"/>
      <c r="AQ110" s="314"/>
      <c r="AR110" s="314"/>
      <c r="AS110" s="314"/>
      <c r="AT110" s="314"/>
      <c r="AU110" s="316"/>
      <c r="AV110" s="316"/>
      <c r="AW110" s="314"/>
      <c r="AX110" s="314" t="s">
        <v>17020</v>
      </c>
      <c r="AY110" s="314"/>
      <c r="AZ110" s="314"/>
      <c r="BA110" s="314"/>
      <c r="BB110" s="314"/>
      <c r="BC110" s="314"/>
      <c r="BD110" s="314"/>
      <c r="BE110" s="314"/>
      <c r="BF110" s="316"/>
    </row>
    <row r="111" spans="1:58" ht="13.15" customHeight="1" x14ac:dyDescent="0.25">
      <c r="A111" s="316" t="s">
        <v>17006</v>
      </c>
      <c r="B111" s="316" t="s">
        <v>17007</v>
      </c>
      <c r="C111" s="315">
        <v>7934</v>
      </c>
      <c r="D111" s="316" t="s">
        <v>17008</v>
      </c>
      <c r="E111" s="316" t="s">
        <v>8074</v>
      </c>
      <c r="F111" s="316" t="s">
        <v>8075</v>
      </c>
      <c r="G111" s="316" t="s">
        <v>8076</v>
      </c>
      <c r="H111" s="335">
        <v>43678</v>
      </c>
      <c r="I111" s="336">
        <v>43708</v>
      </c>
      <c r="J111" s="316" t="s">
        <v>8077</v>
      </c>
      <c r="K111" s="316" t="s">
        <v>8078</v>
      </c>
      <c r="L111" s="316" t="s">
        <v>8079</v>
      </c>
      <c r="M111" s="316" t="s">
        <v>8080</v>
      </c>
      <c r="N111" s="316" t="s">
        <v>8079</v>
      </c>
      <c r="O111" s="316" t="s">
        <v>8081</v>
      </c>
      <c r="P111" s="316" t="s">
        <v>8082</v>
      </c>
      <c r="Q111" s="316" t="s">
        <v>8083</v>
      </c>
      <c r="R111" s="316" t="s">
        <v>8079</v>
      </c>
      <c r="S111" s="316" t="s">
        <v>8080</v>
      </c>
      <c r="T111" s="316" t="s">
        <v>8084</v>
      </c>
      <c r="U111" s="316" t="s">
        <v>8085</v>
      </c>
      <c r="V111" s="316" t="s">
        <v>8079</v>
      </c>
      <c r="W111" s="316" t="s">
        <v>8080</v>
      </c>
      <c r="X111" s="316" t="s">
        <v>8086</v>
      </c>
      <c r="Y111" s="316" t="s">
        <v>8083</v>
      </c>
      <c r="Z111" s="316" t="s">
        <v>487</v>
      </c>
      <c r="AA111" s="327">
        <v>338712</v>
      </c>
      <c r="AB111" s="369">
        <v>0</v>
      </c>
      <c r="AC111" s="327">
        <v>338712</v>
      </c>
      <c r="AD111" s="327">
        <v>0</v>
      </c>
      <c r="AE111" s="313" t="s">
        <v>7578</v>
      </c>
      <c r="AF111" s="316" t="s">
        <v>7582</v>
      </c>
      <c r="AG111" s="316" t="s">
        <v>7600</v>
      </c>
      <c r="AH111" s="315" t="s">
        <v>17021</v>
      </c>
      <c r="AI111" s="315" t="s">
        <v>7882</v>
      </c>
      <c r="AJ111" s="318">
        <v>43691</v>
      </c>
      <c r="AK111" s="316" t="s">
        <v>17022</v>
      </c>
      <c r="AL111" s="316" t="s">
        <v>8610</v>
      </c>
      <c r="AM111" s="316">
        <v>16594</v>
      </c>
      <c r="AN111" s="314" t="s">
        <v>7915</v>
      </c>
      <c r="AO111" s="315" t="s">
        <v>8586</v>
      </c>
      <c r="AP111" s="314"/>
      <c r="AQ111" s="314"/>
      <c r="AR111" s="314"/>
      <c r="AS111" s="314"/>
      <c r="AT111" s="314"/>
      <c r="AU111" s="316"/>
      <c r="AV111" s="316"/>
      <c r="AW111" s="314"/>
      <c r="AX111" s="314" t="s">
        <v>17023</v>
      </c>
      <c r="AY111" s="314"/>
      <c r="AZ111" s="314"/>
      <c r="BA111" s="314"/>
      <c r="BB111" s="314"/>
      <c r="BC111" s="314"/>
      <c r="BD111" s="314"/>
      <c r="BE111" s="314"/>
      <c r="BF111" s="316"/>
    </row>
    <row r="112" spans="1:58" ht="13.15" customHeight="1" x14ac:dyDescent="0.25">
      <c r="A112" s="316" t="s">
        <v>17006</v>
      </c>
      <c r="B112" s="316" t="s">
        <v>17007</v>
      </c>
      <c r="C112" s="315">
        <v>7934</v>
      </c>
      <c r="D112" s="316" t="s">
        <v>17008</v>
      </c>
      <c r="E112" s="316" t="s">
        <v>8074</v>
      </c>
      <c r="F112" s="316" t="s">
        <v>8075</v>
      </c>
      <c r="G112" s="316" t="s">
        <v>8076</v>
      </c>
      <c r="H112" s="335">
        <v>43678</v>
      </c>
      <c r="I112" s="336">
        <v>43708</v>
      </c>
      <c r="J112" s="316" t="s">
        <v>8077</v>
      </c>
      <c r="K112" s="316" t="s">
        <v>8078</v>
      </c>
      <c r="L112" s="316" t="s">
        <v>8079</v>
      </c>
      <c r="M112" s="316" t="s">
        <v>8080</v>
      </c>
      <c r="N112" s="316" t="s">
        <v>8079</v>
      </c>
      <c r="O112" s="316" t="s">
        <v>8081</v>
      </c>
      <c r="P112" s="316" t="s">
        <v>8082</v>
      </c>
      <c r="Q112" s="316" t="s">
        <v>8083</v>
      </c>
      <c r="R112" s="316" t="s">
        <v>8079</v>
      </c>
      <c r="S112" s="316" t="s">
        <v>8080</v>
      </c>
      <c r="T112" s="316" t="s">
        <v>8084</v>
      </c>
      <c r="U112" s="316" t="s">
        <v>8085</v>
      </c>
      <c r="V112" s="316" t="s">
        <v>8079</v>
      </c>
      <c r="W112" s="316" t="s">
        <v>8080</v>
      </c>
      <c r="X112" s="316" t="s">
        <v>8086</v>
      </c>
      <c r="Y112" s="316" t="s">
        <v>8083</v>
      </c>
      <c r="Z112" s="316" t="s">
        <v>487</v>
      </c>
      <c r="AA112" s="327">
        <v>175025</v>
      </c>
      <c r="AB112" s="369">
        <v>0</v>
      </c>
      <c r="AC112" s="327">
        <v>175025</v>
      </c>
      <c r="AD112" s="327">
        <v>0</v>
      </c>
      <c r="AE112" s="313" t="s">
        <v>7578</v>
      </c>
      <c r="AF112" s="316" t="s">
        <v>7582</v>
      </c>
      <c r="AG112" s="316" t="s">
        <v>7600</v>
      </c>
      <c r="AH112" s="315" t="s">
        <v>17024</v>
      </c>
      <c r="AI112" s="315" t="s">
        <v>7882</v>
      </c>
      <c r="AJ112" s="318">
        <v>43698</v>
      </c>
      <c r="AK112" s="316" t="s">
        <v>17025</v>
      </c>
      <c r="AL112" s="316" t="s">
        <v>8610</v>
      </c>
      <c r="AM112" s="316">
        <v>16594</v>
      </c>
      <c r="AN112" s="314" t="s">
        <v>7915</v>
      </c>
      <c r="AO112" s="315" t="s">
        <v>8586</v>
      </c>
      <c r="AP112" s="314"/>
      <c r="AQ112" s="314"/>
      <c r="AR112" s="314"/>
      <c r="AS112" s="314"/>
      <c r="AT112" s="314"/>
      <c r="AU112" s="316"/>
      <c r="AV112" s="316"/>
      <c r="AW112" s="314"/>
      <c r="AX112" s="314" t="s">
        <v>17026</v>
      </c>
      <c r="AY112" s="314"/>
      <c r="AZ112" s="314"/>
      <c r="BA112" s="314"/>
      <c r="BB112" s="314"/>
      <c r="BC112" s="314"/>
      <c r="BD112" s="314"/>
      <c r="BE112" s="314"/>
      <c r="BF112" s="316"/>
    </row>
    <row r="113" spans="1:58" ht="13.15" customHeight="1" x14ac:dyDescent="0.25">
      <c r="A113" s="316" t="s">
        <v>17006</v>
      </c>
      <c r="B113" s="316" t="s">
        <v>17007</v>
      </c>
      <c r="C113" s="315">
        <v>7934</v>
      </c>
      <c r="D113" s="316" t="s">
        <v>17008</v>
      </c>
      <c r="E113" s="316" t="s">
        <v>8074</v>
      </c>
      <c r="F113" s="316" t="s">
        <v>8075</v>
      </c>
      <c r="G113" s="316" t="s">
        <v>8076</v>
      </c>
      <c r="H113" s="335">
        <v>43678</v>
      </c>
      <c r="I113" s="336">
        <v>43708</v>
      </c>
      <c r="J113" s="316" t="s">
        <v>8077</v>
      </c>
      <c r="K113" s="316" t="s">
        <v>8078</v>
      </c>
      <c r="L113" s="316" t="s">
        <v>8079</v>
      </c>
      <c r="M113" s="316" t="s">
        <v>8080</v>
      </c>
      <c r="N113" s="316" t="s">
        <v>8079</v>
      </c>
      <c r="O113" s="316" t="s">
        <v>8081</v>
      </c>
      <c r="P113" s="316" t="s">
        <v>8082</v>
      </c>
      <c r="Q113" s="316" t="s">
        <v>8083</v>
      </c>
      <c r="R113" s="316" t="s">
        <v>8079</v>
      </c>
      <c r="S113" s="316" t="s">
        <v>8080</v>
      </c>
      <c r="T113" s="316" t="s">
        <v>8084</v>
      </c>
      <c r="U113" s="316" t="s">
        <v>8085</v>
      </c>
      <c r="V113" s="316" t="s">
        <v>8079</v>
      </c>
      <c r="W113" s="316" t="s">
        <v>8080</v>
      </c>
      <c r="X113" s="316" t="s">
        <v>8086</v>
      </c>
      <c r="Y113" s="316" t="s">
        <v>8083</v>
      </c>
      <c r="Z113" s="316" t="s">
        <v>487</v>
      </c>
      <c r="AA113" s="327">
        <v>47435.94</v>
      </c>
      <c r="AB113" s="369">
        <v>0</v>
      </c>
      <c r="AC113" s="327">
        <v>47435.94</v>
      </c>
      <c r="AD113" s="327">
        <v>0</v>
      </c>
      <c r="AE113" s="313" t="s">
        <v>7578</v>
      </c>
      <c r="AF113" s="316" t="s">
        <v>7582</v>
      </c>
      <c r="AG113" s="316" t="s">
        <v>7600</v>
      </c>
      <c r="AH113" s="315" t="s">
        <v>17027</v>
      </c>
      <c r="AI113" s="315" t="s">
        <v>7882</v>
      </c>
      <c r="AJ113" s="318">
        <v>43685</v>
      </c>
      <c r="AK113" s="316" t="s">
        <v>17028</v>
      </c>
      <c r="AL113" s="316" t="s">
        <v>8575</v>
      </c>
      <c r="AM113" s="316">
        <v>13390</v>
      </c>
      <c r="AN113" s="314" t="s">
        <v>7915</v>
      </c>
      <c r="AO113" s="315" t="s">
        <v>17029</v>
      </c>
      <c r="AP113" s="314"/>
      <c r="AQ113" s="314"/>
      <c r="AR113" s="314"/>
      <c r="AS113" s="314"/>
      <c r="AT113" s="314"/>
      <c r="AU113" s="316"/>
      <c r="AV113" s="316"/>
      <c r="AW113" s="314"/>
      <c r="AX113" s="314" t="s">
        <v>17030</v>
      </c>
      <c r="AY113" s="314"/>
      <c r="AZ113" s="314"/>
      <c r="BA113" s="314"/>
      <c r="BB113" s="314"/>
      <c r="BC113" s="314"/>
      <c r="BD113" s="314"/>
      <c r="BE113" s="314"/>
      <c r="BF113" s="316"/>
    </row>
    <row r="114" spans="1:58" ht="13.15" customHeight="1" x14ac:dyDescent="0.25">
      <c r="A114" s="316" t="s">
        <v>17006</v>
      </c>
      <c r="B114" s="316" t="s">
        <v>17007</v>
      </c>
      <c r="C114" s="315">
        <v>7934</v>
      </c>
      <c r="D114" s="316" t="s">
        <v>17008</v>
      </c>
      <c r="E114" s="316" t="s">
        <v>8074</v>
      </c>
      <c r="F114" s="316" t="s">
        <v>8075</v>
      </c>
      <c r="G114" s="316" t="s">
        <v>8076</v>
      </c>
      <c r="H114" s="335">
        <v>43678</v>
      </c>
      <c r="I114" s="336">
        <v>43708</v>
      </c>
      <c r="J114" s="316" t="s">
        <v>8077</v>
      </c>
      <c r="K114" s="316" t="s">
        <v>8078</v>
      </c>
      <c r="L114" s="316" t="s">
        <v>8079</v>
      </c>
      <c r="M114" s="316" t="s">
        <v>8080</v>
      </c>
      <c r="N114" s="316" t="s">
        <v>8079</v>
      </c>
      <c r="O114" s="316" t="s">
        <v>8081</v>
      </c>
      <c r="P114" s="316" t="s">
        <v>8082</v>
      </c>
      <c r="Q114" s="316" t="s">
        <v>8083</v>
      </c>
      <c r="R114" s="316" t="s">
        <v>8079</v>
      </c>
      <c r="S114" s="316" t="s">
        <v>8080</v>
      </c>
      <c r="T114" s="316" t="s">
        <v>8084</v>
      </c>
      <c r="U114" s="316" t="s">
        <v>8085</v>
      </c>
      <c r="V114" s="316" t="s">
        <v>8079</v>
      </c>
      <c r="W114" s="316" t="s">
        <v>8080</v>
      </c>
      <c r="X114" s="316" t="s">
        <v>8086</v>
      </c>
      <c r="Y114" s="316" t="s">
        <v>8083</v>
      </c>
      <c r="Z114" s="316" t="s">
        <v>487</v>
      </c>
      <c r="AA114" s="327">
        <v>107324.6</v>
      </c>
      <c r="AB114" s="369">
        <v>0</v>
      </c>
      <c r="AC114" s="327">
        <v>107324.6</v>
      </c>
      <c r="AD114" s="327">
        <v>0</v>
      </c>
      <c r="AE114" s="313" t="s">
        <v>7578</v>
      </c>
      <c r="AF114" s="316" t="s">
        <v>7582</v>
      </c>
      <c r="AG114" s="316" t="s">
        <v>7600</v>
      </c>
      <c r="AH114" s="315" t="s">
        <v>17031</v>
      </c>
      <c r="AI114" s="315" t="s">
        <v>7882</v>
      </c>
      <c r="AJ114" s="318">
        <v>43685</v>
      </c>
      <c r="AK114" s="316" t="s">
        <v>17032</v>
      </c>
      <c r="AL114" s="316" t="s">
        <v>8575</v>
      </c>
      <c r="AM114" s="316">
        <v>13390</v>
      </c>
      <c r="AN114" s="314" t="s">
        <v>7915</v>
      </c>
      <c r="AO114" s="315" t="s">
        <v>7882</v>
      </c>
      <c r="AP114" s="314"/>
      <c r="AQ114" s="314"/>
      <c r="AR114" s="314"/>
      <c r="AS114" s="314"/>
      <c r="AT114" s="314"/>
      <c r="AU114" s="316"/>
      <c r="AV114" s="316"/>
      <c r="AW114" s="314"/>
      <c r="AX114" s="314" t="s">
        <v>17033</v>
      </c>
      <c r="AY114" s="314"/>
      <c r="AZ114" s="314"/>
      <c r="BA114" s="314"/>
      <c r="BB114" s="314"/>
      <c r="BC114" s="314"/>
      <c r="BD114" s="314"/>
      <c r="BE114" s="314"/>
      <c r="BF114" s="316"/>
    </row>
    <row r="115" spans="1:58" ht="13.15" customHeight="1" x14ac:dyDescent="0.25">
      <c r="A115" s="316" t="s">
        <v>17006</v>
      </c>
      <c r="B115" s="316" t="s">
        <v>17007</v>
      </c>
      <c r="C115" s="315">
        <v>7934</v>
      </c>
      <c r="D115" s="316" t="s">
        <v>17008</v>
      </c>
      <c r="E115" s="316" t="s">
        <v>8074</v>
      </c>
      <c r="F115" s="316" t="s">
        <v>8075</v>
      </c>
      <c r="G115" s="316" t="s">
        <v>8076</v>
      </c>
      <c r="H115" s="335">
        <v>43678</v>
      </c>
      <c r="I115" s="336">
        <v>43708</v>
      </c>
      <c r="J115" s="316" t="s">
        <v>8077</v>
      </c>
      <c r="K115" s="316" t="s">
        <v>8078</v>
      </c>
      <c r="L115" s="316" t="s">
        <v>8079</v>
      </c>
      <c r="M115" s="316" t="s">
        <v>8080</v>
      </c>
      <c r="N115" s="316" t="s">
        <v>8079</v>
      </c>
      <c r="O115" s="316" t="s">
        <v>8081</v>
      </c>
      <c r="P115" s="316" t="s">
        <v>8082</v>
      </c>
      <c r="Q115" s="316" t="s">
        <v>8083</v>
      </c>
      <c r="R115" s="316" t="s">
        <v>8079</v>
      </c>
      <c r="S115" s="316" t="s">
        <v>8080</v>
      </c>
      <c r="T115" s="316" t="s">
        <v>8084</v>
      </c>
      <c r="U115" s="316" t="s">
        <v>8085</v>
      </c>
      <c r="V115" s="316" t="s">
        <v>8079</v>
      </c>
      <c r="W115" s="316" t="s">
        <v>8080</v>
      </c>
      <c r="X115" s="316" t="s">
        <v>8086</v>
      </c>
      <c r="Y115" s="316" t="s">
        <v>8083</v>
      </c>
      <c r="Z115" s="316" t="s">
        <v>487</v>
      </c>
      <c r="AA115" s="327">
        <v>269947</v>
      </c>
      <c r="AB115" s="369">
        <v>0</v>
      </c>
      <c r="AC115" s="327">
        <v>269947</v>
      </c>
      <c r="AD115" s="327">
        <v>0</v>
      </c>
      <c r="AE115" s="313" t="s">
        <v>7578</v>
      </c>
      <c r="AF115" s="316" t="s">
        <v>7582</v>
      </c>
      <c r="AG115" s="316" t="s">
        <v>7600</v>
      </c>
      <c r="AH115" s="315" t="s">
        <v>17034</v>
      </c>
      <c r="AI115" s="315" t="s">
        <v>7882</v>
      </c>
      <c r="AJ115" s="318">
        <v>43682</v>
      </c>
      <c r="AK115" s="316" t="s">
        <v>17035</v>
      </c>
      <c r="AL115" s="316" t="s">
        <v>8597</v>
      </c>
      <c r="AM115" s="316">
        <v>19006</v>
      </c>
      <c r="AN115" s="314" t="s">
        <v>7915</v>
      </c>
      <c r="AO115" s="315" t="s">
        <v>8586</v>
      </c>
      <c r="AP115" s="314"/>
      <c r="AQ115" s="314"/>
      <c r="AR115" s="314"/>
      <c r="AS115" s="314"/>
      <c r="AT115" s="314"/>
      <c r="AU115" s="316"/>
      <c r="AV115" s="316"/>
      <c r="AW115" s="314"/>
      <c r="AX115" s="314" t="s">
        <v>17036</v>
      </c>
      <c r="AY115" s="314"/>
      <c r="AZ115" s="314"/>
      <c r="BA115" s="314"/>
      <c r="BB115" s="314"/>
      <c r="BC115" s="314"/>
      <c r="BD115" s="314"/>
      <c r="BE115" s="314"/>
      <c r="BF115" s="316"/>
    </row>
    <row r="116" spans="1:58" ht="13.15" customHeight="1" x14ac:dyDescent="0.25">
      <c r="A116" s="316" t="s">
        <v>17006</v>
      </c>
      <c r="B116" s="316" t="s">
        <v>17007</v>
      </c>
      <c r="C116" s="315">
        <v>7934</v>
      </c>
      <c r="D116" s="316" t="s">
        <v>17008</v>
      </c>
      <c r="E116" s="316" t="s">
        <v>8074</v>
      </c>
      <c r="F116" s="316" t="s">
        <v>8075</v>
      </c>
      <c r="G116" s="316" t="s">
        <v>8076</v>
      </c>
      <c r="H116" s="335">
        <v>43678</v>
      </c>
      <c r="I116" s="336">
        <v>43708</v>
      </c>
      <c r="J116" s="316" t="s">
        <v>8077</v>
      </c>
      <c r="K116" s="316" t="s">
        <v>8078</v>
      </c>
      <c r="L116" s="316" t="s">
        <v>8079</v>
      </c>
      <c r="M116" s="316" t="s">
        <v>8080</v>
      </c>
      <c r="N116" s="316" t="s">
        <v>8079</v>
      </c>
      <c r="O116" s="316" t="s">
        <v>8081</v>
      </c>
      <c r="P116" s="316" t="s">
        <v>8082</v>
      </c>
      <c r="Q116" s="316" t="s">
        <v>8083</v>
      </c>
      <c r="R116" s="316" t="s">
        <v>8079</v>
      </c>
      <c r="S116" s="316" t="s">
        <v>8080</v>
      </c>
      <c r="T116" s="316" t="s">
        <v>8084</v>
      </c>
      <c r="U116" s="316" t="s">
        <v>8085</v>
      </c>
      <c r="V116" s="316" t="s">
        <v>8079</v>
      </c>
      <c r="W116" s="316" t="s">
        <v>8080</v>
      </c>
      <c r="X116" s="316" t="s">
        <v>8086</v>
      </c>
      <c r="Y116" s="316" t="s">
        <v>8083</v>
      </c>
      <c r="Z116" s="316" t="s">
        <v>487</v>
      </c>
      <c r="AA116" s="327">
        <v>66085</v>
      </c>
      <c r="AB116" s="369">
        <v>0</v>
      </c>
      <c r="AC116" s="327">
        <v>66085</v>
      </c>
      <c r="AD116" s="327">
        <v>0</v>
      </c>
      <c r="AE116" s="313" t="s">
        <v>7578</v>
      </c>
      <c r="AF116" s="316" t="s">
        <v>7582</v>
      </c>
      <c r="AG116" s="316" t="s">
        <v>7600</v>
      </c>
      <c r="AH116" s="315" t="s">
        <v>17037</v>
      </c>
      <c r="AI116" s="315" t="s">
        <v>7882</v>
      </c>
      <c r="AJ116" s="318">
        <v>43682</v>
      </c>
      <c r="AK116" s="316" t="s">
        <v>17038</v>
      </c>
      <c r="AL116" s="316" t="s">
        <v>8517</v>
      </c>
      <c r="AM116" s="316">
        <v>13464</v>
      </c>
      <c r="AN116" s="314" t="s">
        <v>7915</v>
      </c>
      <c r="AO116" s="315" t="s">
        <v>8586</v>
      </c>
      <c r="AP116" s="314"/>
      <c r="AQ116" s="314"/>
      <c r="AR116" s="314"/>
      <c r="AS116" s="314"/>
      <c r="AT116" s="314"/>
      <c r="AU116" s="316"/>
      <c r="AV116" s="316"/>
      <c r="AW116" s="314"/>
      <c r="AX116" s="314" t="s">
        <v>17039</v>
      </c>
      <c r="AY116" s="314"/>
      <c r="AZ116" s="314"/>
      <c r="BA116" s="314"/>
      <c r="BB116" s="314"/>
      <c r="BC116" s="314"/>
      <c r="BD116" s="314"/>
      <c r="BE116" s="314"/>
      <c r="BF116" s="316"/>
    </row>
    <row r="117" spans="1:58" ht="13.15" customHeight="1" x14ac:dyDescent="0.25">
      <c r="A117" s="316" t="s">
        <v>17006</v>
      </c>
      <c r="B117" s="316" t="s">
        <v>17007</v>
      </c>
      <c r="C117" s="315">
        <v>7934</v>
      </c>
      <c r="D117" s="316" t="s">
        <v>17008</v>
      </c>
      <c r="E117" s="316" t="s">
        <v>8074</v>
      </c>
      <c r="F117" s="316" t="s">
        <v>8075</v>
      </c>
      <c r="G117" s="316" t="s">
        <v>8076</v>
      </c>
      <c r="H117" s="335">
        <v>43678</v>
      </c>
      <c r="I117" s="336">
        <v>43708</v>
      </c>
      <c r="J117" s="316" t="s">
        <v>8077</v>
      </c>
      <c r="K117" s="316" t="s">
        <v>8078</v>
      </c>
      <c r="L117" s="316" t="s">
        <v>8079</v>
      </c>
      <c r="M117" s="316" t="s">
        <v>8080</v>
      </c>
      <c r="N117" s="316" t="s">
        <v>8079</v>
      </c>
      <c r="O117" s="316" t="s">
        <v>8081</v>
      </c>
      <c r="P117" s="316" t="s">
        <v>8082</v>
      </c>
      <c r="Q117" s="316" t="s">
        <v>8083</v>
      </c>
      <c r="R117" s="316" t="s">
        <v>8079</v>
      </c>
      <c r="S117" s="316" t="s">
        <v>8080</v>
      </c>
      <c r="T117" s="316" t="s">
        <v>8084</v>
      </c>
      <c r="U117" s="316" t="s">
        <v>8085</v>
      </c>
      <c r="V117" s="316" t="s">
        <v>8079</v>
      </c>
      <c r="W117" s="316" t="s">
        <v>8080</v>
      </c>
      <c r="X117" s="316" t="s">
        <v>8086</v>
      </c>
      <c r="Y117" s="316" t="s">
        <v>8083</v>
      </c>
      <c r="Z117" s="316" t="s">
        <v>487</v>
      </c>
      <c r="AA117" s="327">
        <v>11763.58</v>
      </c>
      <c r="AB117" s="369">
        <v>0</v>
      </c>
      <c r="AC117" s="327">
        <v>11763.58</v>
      </c>
      <c r="AD117" s="327">
        <v>0</v>
      </c>
      <c r="AE117" s="313" t="s">
        <v>7578</v>
      </c>
      <c r="AF117" s="316" t="s">
        <v>7582</v>
      </c>
      <c r="AG117" s="316" t="s">
        <v>7600</v>
      </c>
      <c r="AH117" s="315" t="s">
        <v>17040</v>
      </c>
      <c r="AI117" s="315" t="s">
        <v>7882</v>
      </c>
      <c r="AJ117" s="318">
        <v>43677</v>
      </c>
      <c r="AK117" s="316" t="s">
        <v>17041</v>
      </c>
      <c r="AL117" s="316" t="s">
        <v>8424</v>
      </c>
      <c r="AM117" s="316">
        <v>15700</v>
      </c>
      <c r="AN117" s="314" t="s">
        <v>7915</v>
      </c>
      <c r="AO117" s="315" t="s">
        <v>7882</v>
      </c>
      <c r="AP117" s="314"/>
      <c r="AQ117" s="314"/>
      <c r="AR117" s="314"/>
      <c r="AS117" s="314"/>
      <c r="AT117" s="314"/>
      <c r="AU117" s="316"/>
      <c r="AV117" s="316"/>
      <c r="AW117" s="314"/>
      <c r="AX117" s="314" t="s">
        <v>17042</v>
      </c>
      <c r="AY117" s="314"/>
      <c r="AZ117" s="314"/>
      <c r="BA117" s="314"/>
      <c r="BB117" s="314"/>
      <c r="BC117" s="314"/>
      <c r="BD117" s="314"/>
      <c r="BE117" s="314"/>
      <c r="BF117" s="316"/>
    </row>
    <row r="118" spans="1:58" ht="13.15" customHeight="1" x14ac:dyDescent="0.25">
      <c r="A118" s="316" t="s">
        <v>17006</v>
      </c>
      <c r="B118" s="316" t="s">
        <v>17007</v>
      </c>
      <c r="C118" s="315">
        <v>7934</v>
      </c>
      <c r="D118" s="316" t="s">
        <v>17008</v>
      </c>
      <c r="E118" s="316" t="s">
        <v>8074</v>
      </c>
      <c r="F118" s="316" t="s">
        <v>8075</v>
      </c>
      <c r="G118" s="316" t="s">
        <v>8076</v>
      </c>
      <c r="H118" s="335">
        <v>43678</v>
      </c>
      <c r="I118" s="336">
        <v>43708</v>
      </c>
      <c r="J118" s="316" t="s">
        <v>8077</v>
      </c>
      <c r="K118" s="316" t="s">
        <v>8078</v>
      </c>
      <c r="L118" s="316" t="s">
        <v>8079</v>
      </c>
      <c r="M118" s="316" t="s">
        <v>8080</v>
      </c>
      <c r="N118" s="316" t="s">
        <v>8079</v>
      </c>
      <c r="O118" s="316" t="s">
        <v>8081</v>
      </c>
      <c r="P118" s="316" t="s">
        <v>8082</v>
      </c>
      <c r="Q118" s="316" t="s">
        <v>8083</v>
      </c>
      <c r="R118" s="316" t="s">
        <v>8079</v>
      </c>
      <c r="S118" s="316" t="s">
        <v>8080</v>
      </c>
      <c r="T118" s="316" t="s">
        <v>8084</v>
      </c>
      <c r="U118" s="316" t="s">
        <v>8085</v>
      </c>
      <c r="V118" s="316" t="s">
        <v>8079</v>
      </c>
      <c r="W118" s="316" t="s">
        <v>8080</v>
      </c>
      <c r="X118" s="316" t="s">
        <v>8086</v>
      </c>
      <c r="Y118" s="316" t="s">
        <v>8083</v>
      </c>
      <c r="Z118" s="316" t="s">
        <v>487</v>
      </c>
      <c r="AA118" s="327">
        <v>12835</v>
      </c>
      <c r="AB118" s="369">
        <v>0</v>
      </c>
      <c r="AC118" s="327">
        <v>12835</v>
      </c>
      <c r="AD118" s="327">
        <v>0</v>
      </c>
      <c r="AE118" s="313" t="s">
        <v>7578</v>
      </c>
      <c r="AF118" s="316" t="s">
        <v>7582</v>
      </c>
      <c r="AG118" s="316" t="s">
        <v>7600</v>
      </c>
      <c r="AH118" s="315" t="s">
        <v>17043</v>
      </c>
      <c r="AI118" s="315" t="s">
        <v>7882</v>
      </c>
      <c r="AJ118" s="318">
        <v>43692</v>
      </c>
      <c r="AK118" s="316" t="s">
        <v>17044</v>
      </c>
      <c r="AL118" s="316" t="s">
        <v>8355</v>
      </c>
      <c r="AM118" s="316">
        <v>195875</v>
      </c>
      <c r="AN118" s="314" t="s">
        <v>7915</v>
      </c>
      <c r="AO118" s="315" t="s">
        <v>7882</v>
      </c>
      <c r="AP118" s="314"/>
      <c r="AQ118" s="314"/>
      <c r="AR118" s="314"/>
      <c r="AS118" s="314"/>
      <c r="AT118" s="314"/>
      <c r="AU118" s="316"/>
      <c r="AV118" s="316"/>
      <c r="AW118" s="314"/>
      <c r="AX118" s="314" t="s">
        <v>17045</v>
      </c>
      <c r="AY118" s="314"/>
      <c r="AZ118" s="314"/>
      <c r="BA118" s="314"/>
      <c r="BB118" s="314"/>
      <c r="BC118" s="314"/>
      <c r="BD118" s="314"/>
      <c r="BE118" s="314"/>
      <c r="BF118" s="316"/>
    </row>
    <row r="119" spans="1:58" ht="13.15" customHeight="1" x14ac:dyDescent="0.25">
      <c r="A119" s="316" t="s">
        <v>17006</v>
      </c>
      <c r="B119" s="316" t="s">
        <v>17007</v>
      </c>
      <c r="C119" s="315">
        <v>7934</v>
      </c>
      <c r="D119" s="316" t="s">
        <v>17008</v>
      </c>
      <c r="E119" s="316" t="s">
        <v>8074</v>
      </c>
      <c r="F119" s="316" t="s">
        <v>8075</v>
      </c>
      <c r="G119" s="316" t="s">
        <v>8076</v>
      </c>
      <c r="H119" s="335">
        <v>43678</v>
      </c>
      <c r="I119" s="336">
        <v>43708</v>
      </c>
      <c r="J119" s="316" t="s">
        <v>8077</v>
      </c>
      <c r="K119" s="316" t="s">
        <v>8078</v>
      </c>
      <c r="L119" s="316" t="s">
        <v>8079</v>
      </c>
      <c r="M119" s="316" t="s">
        <v>8080</v>
      </c>
      <c r="N119" s="316" t="s">
        <v>8079</v>
      </c>
      <c r="O119" s="316" t="s">
        <v>8081</v>
      </c>
      <c r="P119" s="316" t="s">
        <v>8082</v>
      </c>
      <c r="Q119" s="316" t="s">
        <v>8083</v>
      </c>
      <c r="R119" s="316" t="s">
        <v>8079</v>
      </c>
      <c r="S119" s="316" t="s">
        <v>8080</v>
      </c>
      <c r="T119" s="316" t="s">
        <v>8084</v>
      </c>
      <c r="U119" s="316" t="s">
        <v>8085</v>
      </c>
      <c r="V119" s="316" t="s">
        <v>8079</v>
      </c>
      <c r="W119" s="316" t="s">
        <v>8080</v>
      </c>
      <c r="X119" s="316" t="s">
        <v>8086</v>
      </c>
      <c r="Y119" s="316" t="s">
        <v>8083</v>
      </c>
      <c r="Z119" s="316" t="s">
        <v>487</v>
      </c>
      <c r="AA119" s="327">
        <v>13051.5</v>
      </c>
      <c r="AB119" s="369">
        <v>0</v>
      </c>
      <c r="AC119" s="327">
        <v>13051.5</v>
      </c>
      <c r="AD119" s="327">
        <v>0</v>
      </c>
      <c r="AE119" s="313" t="s">
        <v>7578</v>
      </c>
      <c r="AF119" s="316" t="s">
        <v>7582</v>
      </c>
      <c r="AG119" s="316" t="s">
        <v>7600</v>
      </c>
      <c r="AH119" s="315" t="s">
        <v>17046</v>
      </c>
      <c r="AI119" s="315" t="s">
        <v>7882</v>
      </c>
      <c r="AJ119" s="318">
        <v>43691</v>
      </c>
      <c r="AK119" s="316" t="s">
        <v>17047</v>
      </c>
      <c r="AL119" s="316" t="s">
        <v>8093</v>
      </c>
      <c r="AM119" s="316">
        <v>16303</v>
      </c>
      <c r="AN119" s="314" t="s">
        <v>7915</v>
      </c>
      <c r="AO119" s="315" t="s">
        <v>8305</v>
      </c>
      <c r="AP119" s="314"/>
      <c r="AQ119" s="314"/>
      <c r="AR119" s="314"/>
      <c r="AS119" s="314"/>
      <c r="AT119" s="314"/>
      <c r="AU119" s="316"/>
      <c r="AV119" s="316"/>
      <c r="AW119" s="314"/>
      <c r="AX119" s="314" t="s">
        <v>17048</v>
      </c>
      <c r="AY119" s="314"/>
      <c r="AZ119" s="314"/>
      <c r="BA119" s="314"/>
      <c r="BB119" s="314"/>
      <c r="BC119" s="314"/>
      <c r="BD119" s="314"/>
      <c r="BE119" s="314"/>
      <c r="BF119" s="316"/>
    </row>
    <row r="120" spans="1:58" ht="13.15" customHeight="1" x14ac:dyDescent="0.25">
      <c r="A120" s="316" t="s">
        <v>17006</v>
      </c>
      <c r="B120" s="316" t="s">
        <v>17007</v>
      </c>
      <c r="C120" s="315">
        <v>7934</v>
      </c>
      <c r="D120" s="316" t="s">
        <v>17008</v>
      </c>
      <c r="E120" s="316" t="s">
        <v>8074</v>
      </c>
      <c r="F120" s="316" t="s">
        <v>8075</v>
      </c>
      <c r="G120" s="316" t="s">
        <v>8076</v>
      </c>
      <c r="H120" s="335">
        <v>43678</v>
      </c>
      <c r="I120" s="336">
        <v>43708</v>
      </c>
      <c r="J120" s="316" t="s">
        <v>8077</v>
      </c>
      <c r="K120" s="316" t="s">
        <v>8078</v>
      </c>
      <c r="L120" s="316" t="s">
        <v>8079</v>
      </c>
      <c r="M120" s="316" t="s">
        <v>8080</v>
      </c>
      <c r="N120" s="316" t="s">
        <v>8079</v>
      </c>
      <c r="O120" s="316" t="s">
        <v>8081</v>
      </c>
      <c r="P120" s="316" t="s">
        <v>8082</v>
      </c>
      <c r="Q120" s="316" t="s">
        <v>8083</v>
      </c>
      <c r="R120" s="316" t="s">
        <v>8079</v>
      </c>
      <c r="S120" s="316" t="s">
        <v>8080</v>
      </c>
      <c r="T120" s="316" t="s">
        <v>8084</v>
      </c>
      <c r="U120" s="316" t="s">
        <v>8085</v>
      </c>
      <c r="V120" s="316" t="s">
        <v>8079</v>
      </c>
      <c r="W120" s="316" t="s">
        <v>8080</v>
      </c>
      <c r="X120" s="316" t="s">
        <v>8086</v>
      </c>
      <c r="Y120" s="316" t="s">
        <v>8083</v>
      </c>
      <c r="Z120" s="316" t="s">
        <v>487</v>
      </c>
      <c r="AA120" s="327">
        <v>14681.74</v>
      </c>
      <c r="AB120" s="369">
        <v>0</v>
      </c>
      <c r="AC120" s="327">
        <v>14681.74</v>
      </c>
      <c r="AD120" s="327">
        <v>0</v>
      </c>
      <c r="AE120" s="313" t="s">
        <v>7578</v>
      </c>
      <c r="AF120" s="316" t="s">
        <v>7582</v>
      </c>
      <c r="AG120" s="316" t="s">
        <v>7600</v>
      </c>
      <c r="AH120" s="315" t="s">
        <v>17049</v>
      </c>
      <c r="AI120" s="315" t="s">
        <v>7882</v>
      </c>
      <c r="AJ120" s="318">
        <v>43694</v>
      </c>
      <c r="AK120" s="316" t="s">
        <v>17050</v>
      </c>
      <c r="AL120" s="316" t="s">
        <v>8627</v>
      </c>
      <c r="AM120" s="316">
        <v>16318</v>
      </c>
      <c r="AN120" s="314" t="s">
        <v>7915</v>
      </c>
      <c r="AO120" s="315" t="s">
        <v>12307</v>
      </c>
      <c r="AP120" s="314"/>
      <c r="AQ120" s="314"/>
      <c r="AR120" s="314"/>
      <c r="AS120" s="314"/>
      <c r="AT120" s="314"/>
      <c r="AU120" s="316"/>
      <c r="AV120" s="316"/>
      <c r="AW120" s="314"/>
      <c r="AX120" s="314" t="s">
        <v>17051</v>
      </c>
      <c r="AY120" s="314"/>
      <c r="AZ120" s="314"/>
      <c r="BA120" s="314"/>
      <c r="BB120" s="314"/>
      <c r="BC120" s="314"/>
      <c r="BD120" s="314"/>
      <c r="BE120" s="314"/>
      <c r="BF120" s="316"/>
    </row>
    <row r="121" spans="1:58" ht="13.15" customHeight="1" x14ac:dyDescent="0.25">
      <c r="A121" s="316" t="s">
        <v>17006</v>
      </c>
      <c r="B121" s="316" t="s">
        <v>17007</v>
      </c>
      <c r="C121" s="315">
        <v>7934</v>
      </c>
      <c r="D121" s="316" t="s">
        <v>17008</v>
      </c>
      <c r="E121" s="316" t="s">
        <v>8074</v>
      </c>
      <c r="F121" s="316" t="s">
        <v>8075</v>
      </c>
      <c r="G121" s="316" t="s">
        <v>8076</v>
      </c>
      <c r="H121" s="335">
        <v>43678</v>
      </c>
      <c r="I121" s="336">
        <v>43708</v>
      </c>
      <c r="J121" s="316" t="s">
        <v>8077</v>
      </c>
      <c r="K121" s="316" t="s">
        <v>8078</v>
      </c>
      <c r="L121" s="316" t="s">
        <v>8079</v>
      </c>
      <c r="M121" s="316" t="s">
        <v>8080</v>
      </c>
      <c r="N121" s="316" t="s">
        <v>8079</v>
      </c>
      <c r="O121" s="316" t="s">
        <v>8081</v>
      </c>
      <c r="P121" s="316" t="s">
        <v>8082</v>
      </c>
      <c r="Q121" s="316" t="s">
        <v>8083</v>
      </c>
      <c r="R121" s="316" t="s">
        <v>8079</v>
      </c>
      <c r="S121" s="316" t="s">
        <v>8080</v>
      </c>
      <c r="T121" s="316" t="s">
        <v>8084</v>
      </c>
      <c r="U121" s="316" t="s">
        <v>8085</v>
      </c>
      <c r="V121" s="316" t="s">
        <v>8079</v>
      </c>
      <c r="W121" s="316" t="s">
        <v>8080</v>
      </c>
      <c r="X121" s="316" t="s">
        <v>8086</v>
      </c>
      <c r="Y121" s="316" t="s">
        <v>8083</v>
      </c>
      <c r="Z121" s="316" t="s">
        <v>487</v>
      </c>
      <c r="AA121" s="327">
        <v>14829.68</v>
      </c>
      <c r="AB121" s="369">
        <v>0</v>
      </c>
      <c r="AC121" s="327">
        <v>14829.68</v>
      </c>
      <c r="AD121" s="327">
        <v>0</v>
      </c>
      <c r="AE121" s="313" t="s">
        <v>7578</v>
      </c>
      <c r="AF121" s="316" t="s">
        <v>7582</v>
      </c>
      <c r="AG121" s="316" t="s">
        <v>7600</v>
      </c>
      <c r="AH121" s="315" t="s">
        <v>17052</v>
      </c>
      <c r="AI121" s="315" t="s">
        <v>7882</v>
      </c>
      <c r="AJ121" s="318">
        <v>43677</v>
      </c>
      <c r="AK121" s="316" t="s">
        <v>17053</v>
      </c>
      <c r="AL121" s="316" t="s">
        <v>8424</v>
      </c>
      <c r="AM121" s="316">
        <v>15699</v>
      </c>
      <c r="AN121" s="314" t="s">
        <v>7915</v>
      </c>
      <c r="AO121" s="315" t="s">
        <v>7882</v>
      </c>
      <c r="AP121" s="314"/>
      <c r="AQ121" s="314"/>
      <c r="AR121" s="314"/>
      <c r="AS121" s="314"/>
      <c r="AT121" s="314"/>
      <c r="AU121" s="316"/>
      <c r="AV121" s="316"/>
      <c r="AW121" s="314"/>
      <c r="AX121" s="314" t="s">
        <v>17054</v>
      </c>
      <c r="AY121" s="314"/>
      <c r="AZ121" s="314"/>
      <c r="BA121" s="314"/>
      <c r="BB121" s="314"/>
      <c r="BC121" s="314"/>
      <c r="BD121" s="314"/>
      <c r="BE121" s="314"/>
      <c r="BF121" s="316"/>
    </row>
    <row r="122" spans="1:58" ht="13.15" customHeight="1" x14ac:dyDescent="0.25">
      <c r="A122" s="316" t="s">
        <v>17006</v>
      </c>
      <c r="B122" s="316" t="s">
        <v>17007</v>
      </c>
      <c r="C122" s="315">
        <v>7934</v>
      </c>
      <c r="D122" s="316" t="s">
        <v>17008</v>
      </c>
      <c r="E122" s="316" t="s">
        <v>8074</v>
      </c>
      <c r="F122" s="316" t="s">
        <v>8075</v>
      </c>
      <c r="G122" s="316" t="s">
        <v>8076</v>
      </c>
      <c r="H122" s="335">
        <v>43678</v>
      </c>
      <c r="I122" s="336">
        <v>43708</v>
      </c>
      <c r="J122" s="316" t="s">
        <v>8077</v>
      </c>
      <c r="K122" s="316" t="s">
        <v>8078</v>
      </c>
      <c r="L122" s="316" t="s">
        <v>8079</v>
      </c>
      <c r="M122" s="316" t="s">
        <v>8080</v>
      </c>
      <c r="N122" s="316" t="s">
        <v>8079</v>
      </c>
      <c r="O122" s="316" t="s">
        <v>8081</v>
      </c>
      <c r="P122" s="316" t="s">
        <v>8082</v>
      </c>
      <c r="Q122" s="316" t="s">
        <v>8083</v>
      </c>
      <c r="R122" s="316" t="s">
        <v>8079</v>
      </c>
      <c r="S122" s="316" t="s">
        <v>8080</v>
      </c>
      <c r="T122" s="316" t="s">
        <v>8084</v>
      </c>
      <c r="U122" s="316" t="s">
        <v>8085</v>
      </c>
      <c r="V122" s="316" t="s">
        <v>8079</v>
      </c>
      <c r="W122" s="316" t="s">
        <v>8080</v>
      </c>
      <c r="X122" s="316" t="s">
        <v>8086</v>
      </c>
      <c r="Y122" s="316" t="s">
        <v>8083</v>
      </c>
      <c r="Z122" s="316" t="s">
        <v>487</v>
      </c>
      <c r="AA122" s="327">
        <v>15333</v>
      </c>
      <c r="AB122" s="369">
        <v>0</v>
      </c>
      <c r="AC122" s="327">
        <v>15333</v>
      </c>
      <c r="AD122" s="327">
        <v>0</v>
      </c>
      <c r="AE122" s="313" t="s">
        <v>7578</v>
      </c>
      <c r="AF122" s="316" t="s">
        <v>7582</v>
      </c>
      <c r="AG122" s="316" t="s">
        <v>7600</v>
      </c>
      <c r="AH122" s="315" t="s">
        <v>17055</v>
      </c>
      <c r="AI122" s="315" t="s">
        <v>7882</v>
      </c>
      <c r="AJ122" s="318">
        <v>43681</v>
      </c>
      <c r="AK122" s="316" t="s">
        <v>17056</v>
      </c>
      <c r="AL122" s="316" t="s">
        <v>14440</v>
      </c>
      <c r="AM122" s="316">
        <v>277010</v>
      </c>
      <c r="AN122" s="314" t="s">
        <v>7915</v>
      </c>
      <c r="AO122" s="315" t="s">
        <v>8305</v>
      </c>
      <c r="AP122" s="314"/>
      <c r="AQ122" s="314"/>
      <c r="AR122" s="314"/>
      <c r="AS122" s="314"/>
      <c r="AT122" s="314"/>
      <c r="AU122" s="316"/>
      <c r="AV122" s="316"/>
      <c r="AW122" s="314"/>
      <c r="AX122" s="314" t="s">
        <v>17057</v>
      </c>
      <c r="AY122" s="314"/>
      <c r="AZ122" s="314"/>
      <c r="BA122" s="314"/>
      <c r="BB122" s="314"/>
      <c r="BC122" s="314"/>
      <c r="BD122" s="314"/>
      <c r="BE122" s="314"/>
      <c r="BF122" s="316"/>
    </row>
    <row r="123" spans="1:58" ht="13.15" customHeight="1" x14ac:dyDescent="0.25">
      <c r="A123" s="316" t="s">
        <v>17006</v>
      </c>
      <c r="B123" s="316" t="s">
        <v>17007</v>
      </c>
      <c r="C123" s="315">
        <v>7934</v>
      </c>
      <c r="D123" s="316" t="s">
        <v>17008</v>
      </c>
      <c r="E123" s="316" t="s">
        <v>8074</v>
      </c>
      <c r="F123" s="316" t="s">
        <v>8075</v>
      </c>
      <c r="G123" s="316" t="s">
        <v>8076</v>
      </c>
      <c r="H123" s="335">
        <v>43678</v>
      </c>
      <c r="I123" s="336">
        <v>43708</v>
      </c>
      <c r="J123" s="316" t="s">
        <v>8077</v>
      </c>
      <c r="K123" s="316" t="s">
        <v>8078</v>
      </c>
      <c r="L123" s="316" t="s">
        <v>8079</v>
      </c>
      <c r="M123" s="316" t="s">
        <v>8080</v>
      </c>
      <c r="N123" s="316" t="s">
        <v>8079</v>
      </c>
      <c r="O123" s="316" t="s">
        <v>8081</v>
      </c>
      <c r="P123" s="316" t="s">
        <v>8082</v>
      </c>
      <c r="Q123" s="316" t="s">
        <v>8083</v>
      </c>
      <c r="R123" s="316" t="s">
        <v>8079</v>
      </c>
      <c r="S123" s="316" t="s">
        <v>8080</v>
      </c>
      <c r="T123" s="316" t="s">
        <v>8084</v>
      </c>
      <c r="U123" s="316" t="s">
        <v>8085</v>
      </c>
      <c r="V123" s="316" t="s">
        <v>8079</v>
      </c>
      <c r="W123" s="316" t="s">
        <v>8080</v>
      </c>
      <c r="X123" s="316" t="s">
        <v>8086</v>
      </c>
      <c r="Y123" s="316" t="s">
        <v>8083</v>
      </c>
      <c r="Z123" s="316" t="s">
        <v>487</v>
      </c>
      <c r="AA123" s="327">
        <v>15943.38</v>
      </c>
      <c r="AB123" s="369">
        <v>0</v>
      </c>
      <c r="AC123" s="327">
        <v>15943.38</v>
      </c>
      <c r="AD123" s="327">
        <v>0</v>
      </c>
      <c r="AE123" s="313" t="s">
        <v>7578</v>
      </c>
      <c r="AF123" s="316" t="s">
        <v>7582</v>
      </c>
      <c r="AG123" s="316" t="s">
        <v>7600</v>
      </c>
      <c r="AH123" s="315" t="s">
        <v>17058</v>
      </c>
      <c r="AI123" s="315" t="s">
        <v>7882</v>
      </c>
      <c r="AJ123" s="318">
        <v>43684</v>
      </c>
      <c r="AK123" s="316" t="s">
        <v>17059</v>
      </c>
      <c r="AL123" s="316" t="s">
        <v>15519</v>
      </c>
      <c r="AM123" s="316">
        <v>575010</v>
      </c>
      <c r="AN123" s="314" t="s">
        <v>7915</v>
      </c>
      <c r="AO123" s="315" t="s">
        <v>7882</v>
      </c>
      <c r="AP123" s="314"/>
      <c r="AQ123" s="314"/>
      <c r="AR123" s="314"/>
      <c r="AS123" s="314"/>
      <c r="AT123" s="314"/>
      <c r="AU123" s="316"/>
      <c r="AV123" s="316"/>
      <c r="AW123" s="314"/>
      <c r="AX123" s="314" t="s">
        <v>17060</v>
      </c>
      <c r="AY123" s="314"/>
      <c r="AZ123" s="314"/>
      <c r="BA123" s="314"/>
      <c r="BB123" s="314"/>
      <c r="BC123" s="314"/>
      <c r="BD123" s="314"/>
      <c r="BE123" s="314"/>
      <c r="BF123" s="316"/>
    </row>
    <row r="124" spans="1:58" ht="13.15" customHeight="1" x14ac:dyDescent="0.25">
      <c r="A124" s="316" t="s">
        <v>17006</v>
      </c>
      <c r="B124" s="316" t="s">
        <v>17007</v>
      </c>
      <c r="C124" s="315">
        <v>7934</v>
      </c>
      <c r="D124" s="316" t="s">
        <v>17008</v>
      </c>
      <c r="E124" s="316" t="s">
        <v>8074</v>
      </c>
      <c r="F124" s="316" t="s">
        <v>8075</v>
      </c>
      <c r="G124" s="316" t="s">
        <v>8076</v>
      </c>
      <c r="H124" s="335">
        <v>43678</v>
      </c>
      <c r="I124" s="336">
        <v>43708</v>
      </c>
      <c r="J124" s="316" t="s">
        <v>8077</v>
      </c>
      <c r="K124" s="316" t="s">
        <v>8078</v>
      </c>
      <c r="L124" s="316" t="s">
        <v>8079</v>
      </c>
      <c r="M124" s="316" t="s">
        <v>8080</v>
      </c>
      <c r="N124" s="316" t="s">
        <v>8079</v>
      </c>
      <c r="O124" s="316" t="s">
        <v>8081</v>
      </c>
      <c r="P124" s="316" t="s">
        <v>8082</v>
      </c>
      <c r="Q124" s="316" t="s">
        <v>8083</v>
      </c>
      <c r="R124" s="316" t="s">
        <v>8079</v>
      </c>
      <c r="S124" s="316" t="s">
        <v>8080</v>
      </c>
      <c r="T124" s="316" t="s">
        <v>8084</v>
      </c>
      <c r="U124" s="316" t="s">
        <v>8085</v>
      </c>
      <c r="V124" s="316" t="s">
        <v>8079</v>
      </c>
      <c r="W124" s="316" t="s">
        <v>8080</v>
      </c>
      <c r="X124" s="316" t="s">
        <v>8086</v>
      </c>
      <c r="Y124" s="316" t="s">
        <v>8083</v>
      </c>
      <c r="Z124" s="316" t="s">
        <v>487</v>
      </c>
      <c r="AA124" s="327">
        <v>16124</v>
      </c>
      <c r="AB124" s="369">
        <v>0</v>
      </c>
      <c r="AC124" s="327">
        <v>16124</v>
      </c>
      <c r="AD124" s="327">
        <v>0</v>
      </c>
      <c r="AE124" s="313" t="s">
        <v>7578</v>
      </c>
      <c r="AF124" s="316" t="s">
        <v>7582</v>
      </c>
      <c r="AG124" s="316" t="s">
        <v>7600</v>
      </c>
      <c r="AH124" s="315" t="s">
        <v>17061</v>
      </c>
      <c r="AI124" s="315" t="s">
        <v>7882</v>
      </c>
      <c r="AJ124" s="318">
        <v>43690</v>
      </c>
      <c r="AK124" s="316" t="s">
        <v>17062</v>
      </c>
      <c r="AL124" s="316" t="s">
        <v>8538</v>
      </c>
      <c r="AM124" s="316">
        <v>195852</v>
      </c>
      <c r="AN124" s="314" t="s">
        <v>7911</v>
      </c>
      <c r="AO124" s="315" t="s">
        <v>12307</v>
      </c>
      <c r="AP124" s="314"/>
      <c r="AQ124" s="314"/>
      <c r="AR124" s="314"/>
      <c r="AS124" s="314"/>
      <c r="AT124" s="314"/>
      <c r="AU124" s="316"/>
      <c r="AV124" s="316"/>
      <c r="AW124" s="314"/>
      <c r="AX124" s="314" t="s">
        <v>17063</v>
      </c>
      <c r="AY124" s="314"/>
      <c r="AZ124" s="314"/>
      <c r="BA124" s="314"/>
      <c r="BB124" s="314"/>
      <c r="BC124" s="314"/>
      <c r="BD124" s="314"/>
      <c r="BE124" s="314"/>
      <c r="BF124" s="316"/>
    </row>
    <row r="125" spans="1:58" ht="13.15" customHeight="1" x14ac:dyDescent="0.25">
      <c r="A125" s="316" t="s">
        <v>17006</v>
      </c>
      <c r="B125" s="316" t="s">
        <v>17007</v>
      </c>
      <c r="C125" s="315">
        <v>7934</v>
      </c>
      <c r="D125" s="316" t="s">
        <v>17008</v>
      </c>
      <c r="E125" s="316" t="s">
        <v>8074</v>
      </c>
      <c r="F125" s="316" t="s">
        <v>8075</v>
      </c>
      <c r="G125" s="316" t="s">
        <v>8076</v>
      </c>
      <c r="H125" s="335">
        <v>43678</v>
      </c>
      <c r="I125" s="336">
        <v>43708</v>
      </c>
      <c r="J125" s="316" t="s">
        <v>8077</v>
      </c>
      <c r="K125" s="316" t="s">
        <v>8078</v>
      </c>
      <c r="L125" s="316" t="s">
        <v>8079</v>
      </c>
      <c r="M125" s="316" t="s">
        <v>8080</v>
      </c>
      <c r="N125" s="316" t="s">
        <v>8079</v>
      </c>
      <c r="O125" s="316" t="s">
        <v>8081</v>
      </c>
      <c r="P125" s="316" t="s">
        <v>8082</v>
      </c>
      <c r="Q125" s="316" t="s">
        <v>8083</v>
      </c>
      <c r="R125" s="316" t="s">
        <v>8079</v>
      </c>
      <c r="S125" s="316" t="s">
        <v>8080</v>
      </c>
      <c r="T125" s="316" t="s">
        <v>8084</v>
      </c>
      <c r="U125" s="316" t="s">
        <v>8085</v>
      </c>
      <c r="V125" s="316" t="s">
        <v>8079</v>
      </c>
      <c r="W125" s="316" t="s">
        <v>8080</v>
      </c>
      <c r="X125" s="316" t="s">
        <v>8086</v>
      </c>
      <c r="Y125" s="316" t="s">
        <v>8083</v>
      </c>
      <c r="Z125" s="316" t="s">
        <v>487</v>
      </c>
      <c r="AA125" s="327">
        <v>21600</v>
      </c>
      <c r="AB125" s="369">
        <v>0</v>
      </c>
      <c r="AC125" s="327">
        <v>21600</v>
      </c>
      <c r="AD125" s="327">
        <v>0</v>
      </c>
      <c r="AE125" s="313" t="s">
        <v>7578</v>
      </c>
      <c r="AF125" s="316" t="s">
        <v>7582</v>
      </c>
      <c r="AG125" s="316" t="s">
        <v>7600</v>
      </c>
      <c r="AH125" s="315" t="s">
        <v>17064</v>
      </c>
      <c r="AI125" s="315" t="s">
        <v>7882</v>
      </c>
      <c r="AJ125" s="318">
        <v>43685</v>
      </c>
      <c r="AK125" s="316" t="s">
        <v>17065</v>
      </c>
      <c r="AL125" s="316" t="s">
        <v>7910</v>
      </c>
      <c r="AM125" s="316">
        <v>13579</v>
      </c>
      <c r="AN125" s="314" t="s">
        <v>7911</v>
      </c>
      <c r="AO125" s="315" t="s">
        <v>16160</v>
      </c>
      <c r="AP125" s="314"/>
      <c r="AQ125" s="314"/>
      <c r="AR125" s="314"/>
      <c r="AS125" s="314"/>
      <c r="AT125" s="314"/>
      <c r="AU125" s="316"/>
      <c r="AV125" s="316"/>
      <c r="AW125" s="314"/>
      <c r="AX125" s="314" t="s">
        <v>17066</v>
      </c>
      <c r="AY125" s="314"/>
      <c r="AZ125" s="314"/>
      <c r="BA125" s="314"/>
      <c r="BB125" s="314"/>
      <c r="BC125" s="314"/>
      <c r="BD125" s="314"/>
      <c r="BE125" s="314"/>
      <c r="BF125" s="316"/>
    </row>
    <row r="126" spans="1:58" ht="13.15" customHeight="1" x14ac:dyDescent="0.25">
      <c r="A126" s="316" t="s">
        <v>17006</v>
      </c>
      <c r="B126" s="316" t="s">
        <v>17007</v>
      </c>
      <c r="C126" s="315">
        <v>7934</v>
      </c>
      <c r="D126" s="316" t="s">
        <v>17008</v>
      </c>
      <c r="E126" s="316" t="s">
        <v>8074</v>
      </c>
      <c r="F126" s="316" t="s">
        <v>8075</v>
      </c>
      <c r="G126" s="316" t="s">
        <v>8076</v>
      </c>
      <c r="H126" s="335">
        <v>43678</v>
      </c>
      <c r="I126" s="336">
        <v>43708</v>
      </c>
      <c r="J126" s="316" t="s">
        <v>8077</v>
      </c>
      <c r="K126" s="316" t="s">
        <v>8078</v>
      </c>
      <c r="L126" s="316" t="s">
        <v>8079</v>
      </c>
      <c r="M126" s="316" t="s">
        <v>8080</v>
      </c>
      <c r="N126" s="316" t="s">
        <v>8079</v>
      </c>
      <c r="O126" s="316" t="s">
        <v>8081</v>
      </c>
      <c r="P126" s="316" t="s">
        <v>8082</v>
      </c>
      <c r="Q126" s="316" t="s">
        <v>8083</v>
      </c>
      <c r="R126" s="316" t="s">
        <v>8079</v>
      </c>
      <c r="S126" s="316" t="s">
        <v>8080</v>
      </c>
      <c r="T126" s="316" t="s">
        <v>8084</v>
      </c>
      <c r="U126" s="316" t="s">
        <v>8085</v>
      </c>
      <c r="V126" s="316" t="s">
        <v>8079</v>
      </c>
      <c r="W126" s="316" t="s">
        <v>8080</v>
      </c>
      <c r="X126" s="316" t="s">
        <v>8086</v>
      </c>
      <c r="Y126" s="316" t="s">
        <v>8083</v>
      </c>
      <c r="Z126" s="316" t="s">
        <v>487</v>
      </c>
      <c r="AA126" s="327">
        <v>22654</v>
      </c>
      <c r="AB126" s="369">
        <v>0</v>
      </c>
      <c r="AC126" s="327">
        <v>22654</v>
      </c>
      <c r="AD126" s="327">
        <v>0</v>
      </c>
      <c r="AE126" s="313" t="s">
        <v>7578</v>
      </c>
      <c r="AF126" s="316" t="s">
        <v>7582</v>
      </c>
      <c r="AG126" s="316" t="s">
        <v>7600</v>
      </c>
      <c r="AH126" s="315" t="s">
        <v>17067</v>
      </c>
      <c r="AI126" s="315" t="s">
        <v>7882</v>
      </c>
      <c r="AJ126" s="318">
        <v>43683</v>
      </c>
      <c r="AK126" s="316" t="s">
        <v>17068</v>
      </c>
      <c r="AL126" s="316" t="s">
        <v>15571</v>
      </c>
      <c r="AM126" s="316">
        <v>195282</v>
      </c>
      <c r="AN126" s="314" t="s">
        <v>7915</v>
      </c>
      <c r="AO126" s="315" t="s">
        <v>16160</v>
      </c>
      <c r="AP126" s="314"/>
      <c r="AQ126" s="314"/>
      <c r="AR126" s="314"/>
      <c r="AS126" s="314"/>
      <c r="AT126" s="314"/>
      <c r="AU126" s="316"/>
      <c r="AV126" s="316"/>
      <c r="AW126" s="314"/>
      <c r="AX126" s="314" t="s">
        <v>17069</v>
      </c>
      <c r="AY126" s="314"/>
      <c r="AZ126" s="314"/>
      <c r="BA126" s="314"/>
      <c r="BB126" s="314"/>
      <c r="BC126" s="314"/>
      <c r="BD126" s="314"/>
      <c r="BE126" s="314"/>
      <c r="BF126" s="316"/>
    </row>
    <row r="127" spans="1:58" ht="13.15" customHeight="1" x14ac:dyDescent="0.25">
      <c r="A127" s="316" t="s">
        <v>17006</v>
      </c>
      <c r="B127" s="316" t="s">
        <v>17007</v>
      </c>
      <c r="C127" s="315">
        <v>7934</v>
      </c>
      <c r="D127" s="316" t="s">
        <v>17008</v>
      </c>
      <c r="E127" s="316" t="s">
        <v>8074</v>
      </c>
      <c r="F127" s="316" t="s">
        <v>8075</v>
      </c>
      <c r="G127" s="316" t="s">
        <v>8076</v>
      </c>
      <c r="H127" s="335">
        <v>43678</v>
      </c>
      <c r="I127" s="336">
        <v>43708</v>
      </c>
      <c r="J127" s="316" t="s">
        <v>8077</v>
      </c>
      <c r="K127" s="316" t="s">
        <v>8078</v>
      </c>
      <c r="L127" s="316" t="s">
        <v>8079</v>
      </c>
      <c r="M127" s="316" t="s">
        <v>8080</v>
      </c>
      <c r="N127" s="316" t="s">
        <v>8079</v>
      </c>
      <c r="O127" s="316" t="s">
        <v>8081</v>
      </c>
      <c r="P127" s="316" t="s">
        <v>8082</v>
      </c>
      <c r="Q127" s="316" t="s">
        <v>8083</v>
      </c>
      <c r="R127" s="316" t="s">
        <v>8079</v>
      </c>
      <c r="S127" s="316" t="s">
        <v>8080</v>
      </c>
      <c r="T127" s="316" t="s">
        <v>8084</v>
      </c>
      <c r="U127" s="316" t="s">
        <v>8085</v>
      </c>
      <c r="V127" s="316" t="s">
        <v>8079</v>
      </c>
      <c r="W127" s="316" t="s">
        <v>8080</v>
      </c>
      <c r="X127" s="316" t="s">
        <v>8086</v>
      </c>
      <c r="Y127" s="316" t="s">
        <v>8083</v>
      </c>
      <c r="Z127" s="316" t="s">
        <v>487</v>
      </c>
      <c r="AA127" s="327">
        <v>24322.25</v>
      </c>
      <c r="AB127" s="369">
        <v>0</v>
      </c>
      <c r="AC127" s="327">
        <v>24322.25</v>
      </c>
      <c r="AD127" s="327">
        <v>0</v>
      </c>
      <c r="AE127" s="313" t="s">
        <v>7578</v>
      </c>
      <c r="AF127" s="316" t="s">
        <v>7582</v>
      </c>
      <c r="AG127" s="316" t="s">
        <v>7600</v>
      </c>
      <c r="AH127" s="315" t="s">
        <v>8398</v>
      </c>
      <c r="AI127" s="315" t="s">
        <v>7882</v>
      </c>
      <c r="AJ127" s="318">
        <v>43690</v>
      </c>
      <c r="AK127" s="316" t="s">
        <v>17070</v>
      </c>
      <c r="AL127" s="316" t="s">
        <v>8392</v>
      </c>
      <c r="AM127" s="316">
        <v>15607</v>
      </c>
      <c r="AN127" s="314" t="s">
        <v>7915</v>
      </c>
      <c r="AO127" s="315" t="s">
        <v>8305</v>
      </c>
      <c r="AP127" s="314"/>
      <c r="AQ127" s="314"/>
      <c r="AR127" s="314"/>
      <c r="AS127" s="314"/>
      <c r="AT127" s="314"/>
      <c r="AU127" s="316"/>
      <c r="AV127" s="316"/>
      <c r="AW127" s="314"/>
      <c r="AX127" s="314" t="s">
        <v>17071</v>
      </c>
      <c r="AY127" s="314"/>
      <c r="AZ127" s="314"/>
      <c r="BA127" s="314"/>
      <c r="BB127" s="314"/>
      <c r="BC127" s="314"/>
      <c r="BD127" s="314"/>
      <c r="BE127" s="314"/>
      <c r="BF127" s="316"/>
    </row>
    <row r="128" spans="1:58" ht="13.15" customHeight="1" x14ac:dyDescent="0.25">
      <c r="A128" s="316" t="s">
        <v>17006</v>
      </c>
      <c r="B128" s="316" t="s">
        <v>17007</v>
      </c>
      <c r="C128" s="315">
        <v>7934</v>
      </c>
      <c r="D128" s="316" t="s">
        <v>17008</v>
      </c>
      <c r="E128" s="316" t="s">
        <v>8074</v>
      </c>
      <c r="F128" s="316" t="s">
        <v>8075</v>
      </c>
      <c r="G128" s="316" t="s">
        <v>8076</v>
      </c>
      <c r="H128" s="335">
        <v>43678</v>
      </c>
      <c r="I128" s="336">
        <v>43708</v>
      </c>
      <c r="J128" s="316" t="s">
        <v>8077</v>
      </c>
      <c r="K128" s="316" t="s">
        <v>8078</v>
      </c>
      <c r="L128" s="316" t="s">
        <v>8079</v>
      </c>
      <c r="M128" s="316" t="s">
        <v>8080</v>
      </c>
      <c r="N128" s="316" t="s">
        <v>8079</v>
      </c>
      <c r="O128" s="316" t="s">
        <v>8081</v>
      </c>
      <c r="P128" s="316" t="s">
        <v>8082</v>
      </c>
      <c r="Q128" s="316" t="s">
        <v>8083</v>
      </c>
      <c r="R128" s="316" t="s">
        <v>8079</v>
      </c>
      <c r="S128" s="316" t="s">
        <v>8080</v>
      </c>
      <c r="T128" s="316" t="s">
        <v>8084</v>
      </c>
      <c r="U128" s="316" t="s">
        <v>8085</v>
      </c>
      <c r="V128" s="316" t="s">
        <v>8079</v>
      </c>
      <c r="W128" s="316" t="s">
        <v>8080</v>
      </c>
      <c r="X128" s="316" t="s">
        <v>8086</v>
      </c>
      <c r="Y128" s="316" t="s">
        <v>8083</v>
      </c>
      <c r="Z128" s="316" t="s">
        <v>487</v>
      </c>
      <c r="AA128" s="327">
        <v>40179.46</v>
      </c>
      <c r="AB128" s="369">
        <v>0</v>
      </c>
      <c r="AC128" s="327">
        <v>40179.46</v>
      </c>
      <c r="AD128" s="327">
        <v>0</v>
      </c>
      <c r="AE128" s="313" t="s">
        <v>7578</v>
      </c>
      <c r="AF128" s="316" t="s">
        <v>7582</v>
      </c>
      <c r="AG128" s="316" t="s">
        <v>7600</v>
      </c>
      <c r="AH128" s="315" t="s">
        <v>17072</v>
      </c>
      <c r="AI128" s="315" t="s">
        <v>7882</v>
      </c>
      <c r="AJ128" s="318">
        <v>43683</v>
      </c>
      <c r="AK128" s="316" t="s">
        <v>17073</v>
      </c>
      <c r="AL128" s="316" t="s">
        <v>8851</v>
      </c>
      <c r="AM128" s="316">
        <v>10296</v>
      </c>
      <c r="AN128" s="314" t="s">
        <v>7915</v>
      </c>
      <c r="AO128" s="315" t="s">
        <v>10569</v>
      </c>
      <c r="AP128" s="314"/>
      <c r="AQ128" s="314"/>
      <c r="AR128" s="314"/>
      <c r="AS128" s="314"/>
      <c r="AT128" s="314"/>
      <c r="AU128" s="316"/>
      <c r="AV128" s="316"/>
      <c r="AW128" s="314"/>
      <c r="AX128" s="314" t="s">
        <v>17074</v>
      </c>
      <c r="AY128" s="314"/>
      <c r="AZ128" s="314"/>
      <c r="BA128" s="314"/>
      <c r="BB128" s="314"/>
      <c r="BC128" s="314"/>
      <c r="BD128" s="314"/>
      <c r="BE128" s="314"/>
      <c r="BF128" s="316"/>
    </row>
    <row r="129" spans="1:58" ht="13.15" customHeight="1" x14ac:dyDescent="0.25">
      <c r="A129" s="316" t="s">
        <v>17006</v>
      </c>
      <c r="B129" s="316" t="s">
        <v>17007</v>
      </c>
      <c r="C129" s="315">
        <v>7934</v>
      </c>
      <c r="D129" s="316" t="s">
        <v>17008</v>
      </c>
      <c r="E129" s="316" t="s">
        <v>8074</v>
      </c>
      <c r="F129" s="316" t="s">
        <v>8075</v>
      </c>
      <c r="G129" s="316" t="s">
        <v>8076</v>
      </c>
      <c r="H129" s="335">
        <v>43678</v>
      </c>
      <c r="I129" s="336">
        <v>43708</v>
      </c>
      <c r="J129" s="316" t="s">
        <v>8077</v>
      </c>
      <c r="K129" s="316" t="s">
        <v>8078</v>
      </c>
      <c r="L129" s="316" t="s">
        <v>8079</v>
      </c>
      <c r="M129" s="316" t="s">
        <v>8080</v>
      </c>
      <c r="N129" s="316" t="s">
        <v>8079</v>
      </c>
      <c r="O129" s="316" t="s">
        <v>8081</v>
      </c>
      <c r="P129" s="316" t="s">
        <v>8082</v>
      </c>
      <c r="Q129" s="316" t="s">
        <v>8083</v>
      </c>
      <c r="R129" s="316" t="s">
        <v>8079</v>
      </c>
      <c r="S129" s="316" t="s">
        <v>8080</v>
      </c>
      <c r="T129" s="316" t="s">
        <v>8084</v>
      </c>
      <c r="U129" s="316" t="s">
        <v>8085</v>
      </c>
      <c r="V129" s="316" t="s">
        <v>8079</v>
      </c>
      <c r="W129" s="316" t="s">
        <v>8080</v>
      </c>
      <c r="X129" s="316" t="s">
        <v>8086</v>
      </c>
      <c r="Y129" s="316" t="s">
        <v>8083</v>
      </c>
      <c r="Z129" s="316" t="s">
        <v>487</v>
      </c>
      <c r="AA129" s="327">
        <v>41874</v>
      </c>
      <c r="AB129" s="369">
        <v>0</v>
      </c>
      <c r="AC129" s="327">
        <v>41874</v>
      </c>
      <c r="AD129" s="327">
        <v>0</v>
      </c>
      <c r="AE129" s="313" t="s">
        <v>7578</v>
      </c>
      <c r="AF129" s="316" t="s">
        <v>7582</v>
      </c>
      <c r="AG129" s="316" t="s">
        <v>7600</v>
      </c>
      <c r="AH129" s="315" t="s">
        <v>17075</v>
      </c>
      <c r="AI129" s="315" t="s">
        <v>7882</v>
      </c>
      <c r="AJ129" s="318">
        <v>43682</v>
      </c>
      <c r="AK129" s="316" t="s">
        <v>17076</v>
      </c>
      <c r="AL129" s="316" t="s">
        <v>8610</v>
      </c>
      <c r="AM129" s="316">
        <v>16593</v>
      </c>
      <c r="AN129" s="314" t="s">
        <v>7915</v>
      </c>
      <c r="AO129" s="315" t="s">
        <v>15215</v>
      </c>
      <c r="AP129" s="314"/>
      <c r="AQ129" s="314"/>
      <c r="AR129" s="314"/>
      <c r="AS129" s="314"/>
      <c r="AT129" s="314"/>
      <c r="AU129" s="316"/>
      <c r="AV129" s="316"/>
      <c r="AW129" s="314"/>
      <c r="AX129" s="314" t="s">
        <v>17077</v>
      </c>
      <c r="AY129" s="314"/>
      <c r="AZ129" s="314"/>
      <c r="BA129" s="314"/>
      <c r="BB129" s="314"/>
      <c r="BC129" s="314"/>
      <c r="BD129" s="314"/>
      <c r="BE129" s="314"/>
      <c r="BF129" s="316"/>
    </row>
    <row r="130" spans="1:58" ht="13.15" customHeight="1" x14ac:dyDescent="0.25">
      <c r="A130" s="316" t="s">
        <v>17006</v>
      </c>
      <c r="B130" s="316" t="s">
        <v>17007</v>
      </c>
      <c r="C130" s="315">
        <v>7934</v>
      </c>
      <c r="D130" s="316" t="s">
        <v>17008</v>
      </c>
      <c r="E130" s="316" t="s">
        <v>8074</v>
      </c>
      <c r="F130" s="316" t="s">
        <v>8075</v>
      </c>
      <c r="G130" s="316" t="s">
        <v>8076</v>
      </c>
      <c r="H130" s="335">
        <v>43678</v>
      </c>
      <c r="I130" s="336">
        <v>43708</v>
      </c>
      <c r="J130" s="316" t="s">
        <v>8077</v>
      </c>
      <c r="K130" s="316" t="s">
        <v>8078</v>
      </c>
      <c r="L130" s="316" t="s">
        <v>8079</v>
      </c>
      <c r="M130" s="316" t="s">
        <v>8080</v>
      </c>
      <c r="N130" s="316" t="s">
        <v>8079</v>
      </c>
      <c r="O130" s="316" t="s">
        <v>8081</v>
      </c>
      <c r="P130" s="316" t="s">
        <v>8082</v>
      </c>
      <c r="Q130" s="316" t="s">
        <v>8083</v>
      </c>
      <c r="R130" s="316" t="s">
        <v>8079</v>
      </c>
      <c r="S130" s="316" t="s">
        <v>8080</v>
      </c>
      <c r="T130" s="316" t="s">
        <v>8084</v>
      </c>
      <c r="U130" s="316" t="s">
        <v>8085</v>
      </c>
      <c r="V130" s="316" t="s">
        <v>8079</v>
      </c>
      <c r="W130" s="316" t="s">
        <v>8080</v>
      </c>
      <c r="X130" s="316" t="s">
        <v>8086</v>
      </c>
      <c r="Y130" s="316" t="s">
        <v>8083</v>
      </c>
      <c r="Z130" s="316" t="s">
        <v>487</v>
      </c>
      <c r="AA130" s="327">
        <v>43883.19</v>
      </c>
      <c r="AB130" s="369">
        <v>0</v>
      </c>
      <c r="AC130" s="327">
        <v>43883.19</v>
      </c>
      <c r="AD130" s="327">
        <v>0</v>
      </c>
      <c r="AE130" s="313" t="s">
        <v>7578</v>
      </c>
      <c r="AF130" s="316" t="s">
        <v>7582</v>
      </c>
      <c r="AG130" s="316" t="s">
        <v>7600</v>
      </c>
      <c r="AH130" s="315" t="s">
        <v>17078</v>
      </c>
      <c r="AI130" s="315" t="s">
        <v>7882</v>
      </c>
      <c r="AJ130" s="318">
        <v>43677</v>
      </c>
      <c r="AK130" s="316" t="s">
        <v>17079</v>
      </c>
      <c r="AL130" s="316" t="s">
        <v>8424</v>
      </c>
      <c r="AM130" s="316">
        <v>15700</v>
      </c>
      <c r="AN130" s="314" t="s">
        <v>7915</v>
      </c>
      <c r="AO130" s="315" t="s">
        <v>7882</v>
      </c>
      <c r="AP130" s="314"/>
      <c r="AQ130" s="314"/>
      <c r="AR130" s="314"/>
      <c r="AS130" s="314"/>
      <c r="AT130" s="314"/>
      <c r="AU130" s="316"/>
      <c r="AV130" s="316"/>
      <c r="AW130" s="314"/>
      <c r="AX130" s="314" t="s">
        <v>17042</v>
      </c>
      <c r="AY130" s="314"/>
      <c r="AZ130" s="314"/>
      <c r="BA130" s="314"/>
      <c r="BB130" s="314"/>
      <c r="BC130" s="314"/>
      <c r="BD130" s="314"/>
      <c r="BE130" s="314"/>
      <c r="BF130" s="316"/>
    </row>
    <row r="131" spans="1:58" ht="13.15" customHeight="1" x14ac:dyDescent="0.25">
      <c r="A131" s="316" t="s">
        <v>17006</v>
      </c>
      <c r="B131" s="316" t="s">
        <v>17007</v>
      </c>
      <c r="C131" s="315">
        <v>7934</v>
      </c>
      <c r="D131" s="316" t="s">
        <v>17008</v>
      </c>
      <c r="E131" s="316" t="s">
        <v>8074</v>
      </c>
      <c r="F131" s="316" t="s">
        <v>8075</v>
      </c>
      <c r="G131" s="316" t="s">
        <v>8076</v>
      </c>
      <c r="H131" s="335">
        <v>43678</v>
      </c>
      <c r="I131" s="336">
        <v>43708</v>
      </c>
      <c r="J131" s="316" t="s">
        <v>8077</v>
      </c>
      <c r="K131" s="316" t="s">
        <v>8078</v>
      </c>
      <c r="L131" s="316" t="s">
        <v>8079</v>
      </c>
      <c r="M131" s="316" t="s">
        <v>8080</v>
      </c>
      <c r="N131" s="316" t="s">
        <v>8079</v>
      </c>
      <c r="O131" s="316" t="s">
        <v>8081</v>
      </c>
      <c r="P131" s="316" t="s">
        <v>8082</v>
      </c>
      <c r="Q131" s="316" t="s">
        <v>8083</v>
      </c>
      <c r="R131" s="316" t="s">
        <v>8079</v>
      </c>
      <c r="S131" s="316" t="s">
        <v>8080</v>
      </c>
      <c r="T131" s="316" t="s">
        <v>8084</v>
      </c>
      <c r="U131" s="316" t="s">
        <v>8085</v>
      </c>
      <c r="V131" s="316" t="s">
        <v>8079</v>
      </c>
      <c r="W131" s="316" t="s">
        <v>8080</v>
      </c>
      <c r="X131" s="316" t="s">
        <v>8086</v>
      </c>
      <c r="Y131" s="316" t="s">
        <v>8083</v>
      </c>
      <c r="Z131" s="316" t="s">
        <v>487</v>
      </c>
      <c r="AA131" s="327">
        <v>68545.81</v>
      </c>
      <c r="AB131" s="369">
        <v>0</v>
      </c>
      <c r="AC131" s="327">
        <v>68545.81</v>
      </c>
      <c r="AD131" s="327">
        <v>0</v>
      </c>
      <c r="AE131" s="313" t="s">
        <v>7578</v>
      </c>
      <c r="AF131" s="316" t="s">
        <v>7582</v>
      </c>
      <c r="AG131" s="316" t="s">
        <v>7600</v>
      </c>
      <c r="AH131" s="315" t="s">
        <v>10855</v>
      </c>
      <c r="AI131" s="315" t="s">
        <v>7882</v>
      </c>
      <c r="AJ131" s="318">
        <v>43677</v>
      </c>
      <c r="AK131" s="316" t="s">
        <v>17080</v>
      </c>
      <c r="AL131" s="316" t="s">
        <v>8486</v>
      </c>
      <c r="AM131" s="316">
        <v>13521</v>
      </c>
      <c r="AN131" s="314" t="s">
        <v>7915</v>
      </c>
      <c r="AO131" s="315" t="s">
        <v>7882</v>
      </c>
      <c r="AP131" s="314"/>
      <c r="AQ131" s="314"/>
      <c r="AR131" s="314"/>
      <c r="AS131" s="314"/>
      <c r="AT131" s="314"/>
      <c r="AU131" s="316"/>
      <c r="AV131" s="316"/>
      <c r="AW131" s="314"/>
      <c r="AX131" s="314" t="s">
        <v>17081</v>
      </c>
      <c r="AY131" s="314"/>
      <c r="AZ131" s="314"/>
      <c r="BA131" s="314"/>
      <c r="BB131" s="314"/>
      <c r="BC131" s="314"/>
      <c r="BD131" s="314"/>
      <c r="BE131" s="314"/>
      <c r="BF131" s="316"/>
    </row>
    <row r="132" spans="1:58" ht="13.15" customHeight="1" x14ac:dyDescent="0.25">
      <c r="A132" s="316" t="s">
        <v>17006</v>
      </c>
      <c r="B132" s="316" t="s">
        <v>17007</v>
      </c>
      <c r="C132" s="315">
        <v>7934</v>
      </c>
      <c r="D132" s="316" t="s">
        <v>17008</v>
      </c>
      <c r="E132" s="316" t="s">
        <v>8074</v>
      </c>
      <c r="F132" s="316" t="s">
        <v>8075</v>
      </c>
      <c r="G132" s="316" t="s">
        <v>8076</v>
      </c>
      <c r="H132" s="335">
        <v>43678</v>
      </c>
      <c r="I132" s="336">
        <v>43708</v>
      </c>
      <c r="J132" s="316" t="s">
        <v>8077</v>
      </c>
      <c r="K132" s="316" t="s">
        <v>8078</v>
      </c>
      <c r="L132" s="316" t="s">
        <v>8079</v>
      </c>
      <c r="M132" s="316" t="s">
        <v>8080</v>
      </c>
      <c r="N132" s="316" t="s">
        <v>8079</v>
      </c>
      <c r="O132" s="316" t="s">
        <v>8081</v>
      </c>
      <c r="P132" s="316" t="s">
        <v>8082</v>
      </c>
      <c r="Q132" s="316" t="s">
        <v>8083</v>
      </c>
      <c r="R132" s="316" t="s">
        <v>8079</v>
      </c>
      <c r="S132" s="316" t="s">
        <v>8080</v>
      </c>
      <c r="T132" s="316" t="s">
        <v>8084</v>
      </c>
      <c r="U132" s="316" t="s">
        <v>8085</v>
      </c>
      <c r="V132" s="316" t="s">
        <v>8079</v>
      </c>
      <c r="W132" s="316" t="s">
        <v>8080</v>
      </c>
      <c r="X132" s="316" t="s">
        <v>8086</v>
      </c>
      <c r="Y132" s="316" t="s">
        <v>8083</v>
      </c>
      <c r="Z132" s="316" t="s">
        <v>487</v>
      </c>
      <c r="AA132" s="327">
        <v>69224.100000000006</v>
      </c>
      <c r="AB132" s="369">
        <v>0</v>
      </c>
      <c r="AC132" s="327">
        <v>69224.100000000006</v>
      </c>
      <c r="AD132" s="327">
        <v>0</v>
      </c>
      <c r="AE132" s="313" t="s">
        <v>7578</v>
      </c>
      <c r="AF132" s="316" t="s">
        <v>7582</v>
      </c>
      <c r="AG132" s="316" t="s">
        <v>7600</v>
      </c>
      <c r="AH132" s="315" t="s">
        <v>17082</v>
      </c>
      <c r="AI132" s="315" t="s">
        <v>7882</v>
      </c>
      <c r="AJ132" s="318">
        <v>43677</v>
      </c>
      <c r="AK132" s="316" t="s">
        <v>17083</v>
      </c>
      <c r="AL132" s="316" t="s">
        <v>8424</v>
      </c>
      <c r="AM132" s="316">
        <v>15698</v>
      </c>
      <c r="AN132" s="314" t="s">
        <v>7915</v>
      </c>
      <c r="AO132" s="315" t="s">
        <v>7882</v>
      </c>
      <c r="AP132" s="314"/>
      <c r="AQ132" s="314"/>
      <c r="AR132" s="314"/>
      <c r="AS132" s="314"/>
      <c r="AT132" s="314"/>
      <c r="AU132" s="316"/>
      <c r="AV132" s="316"/>
      <c r="AW132" s="314"/>
      <c r="AX132" s="314" t="s">
        <v>17084</v>
      </c>
      <c r="AY132" s="314"/>
      <c r="AZ132" s="314"/>
      <c r="BA132" s="314"/>
      <c r="BB132" s="314"/>
      <c r="BC132" s="314"/>
      <c r="BD132" s="314"/>
      <c r="BE132" s="314"/>
      <c r="BF132" s="316"/>
    </row>
    <row r="133" spans="1:58" ht="13.15" customHeight="1" x14ac:dyDescent="0.25">
      <c r="A133" s="316" t="s">
        <v>17006</v>
      </c>
      <c r="B133" s="316" t="s">
        <v>17007</v>
      </c>
      <c r="C133" s="315">
        <v>7934</v>
      </c>
      <c r="D133" s="316" t="s">
        <v>17008</v>
      </c>
      <c r="E133" s="316" t="s">
        <v>8074</v>
      </c>
      <c r="F133" s="316" t="s">
        <v>8075</v>
      </c>
      <c r="G133" s="316" t="s">
        <v>8076</v>
      </c>
      <c r="H133" s="335">
        <v>43678</v>
      </c>
      <c r="I133" s="336">
        <v>43708</v>
      </c>
      <c r="J133" s="316" t="s">
        <v>8077</v>
      </c>
      <c r="K133" s="316" t="s">
        <v>8078</v>
      </c>
      <c r="L133" s="316" t="s">
        <v>8079</v>
      </c>
      <c r="M133" s="316" t="s">
        <v>8080</v>
      </c>
      <c r="N133" s="316" t="s">
        <v>8079</v>
      </c>
      <c r="O133" s="316" t="s">
        <v>8081</v>
      </c>
      <c r="P133" s="316" t="s">
        <v>8082</v>
      </c>
      <c r="Q133" s="316" t="s">
        <v>8083</v>
      </c>
      <c r="R133" s="316" t="s">
        <v>8079</v>
      </c>
      <c r="S133" s="316" t="s">
        <v>8080</v>
      </c>
      <c r="T133" s="316" t="s">
        <v>8084</v>
      </c>
      <c r="U133" s="316" t="s">
        <v>8085</v>
      </c>
      <c r="V133" s="316" t="s">
        <v>8079</v>
      </c>
      <c r="W133" s="316" t="s">
        <v>8080</v>
      </c>
      <c r="X133" s="316" t="s">
        <v>8086</v>
      </c>
      <c r="Y133" s="316" t="s">
        <v>8083</v>
      </c>
      <c r="Z133" s="316" t="s">
        <v>487</v>
      </c>
      <c r="AA133" s="327">
        <v>83155</v>
      </c>
      <c r="AB133" s="369">
        <v>0</v>
      </c>
      <c r="AC133" s="327">
        <v>83155</v>
      </c>
      <c r="AD133" s="327">
        <v>0</v>
      </c>
      <c r="AE133" s="313" t="s">
        <v>7578</v>
      </c>
      <c r="AF133" s="316" t="s">
        <v>7582</v>
      </c>
      <c r="AG133" s="316" t="s">
        <v>7600</v>
      </c>
      <c r="AH133" s="315" t="s">
        <v>17085</v>
      </c>
      <c r="AI133" s="315" t="s">
        <v>7882</v>
      </c>
      <c r="AJ133" s="318">
        <v>43681</v>
      </c>
      <c r="AK133" s="316" t="s">
        <v>17086</v>
      </c>
      <c r="AL133" s="316" t="s">
        <v>8400</v>
      </c>
      <c r="AM133" s="316">
        <v>16483</v>
      </c>
      <c r="AN133" s="314" t="s">
        <v>7915</v>
      </c>
      <c r="AO133" s="315" t="s">
        <v>8586</v>
      </c>
      <c r="AP133" s="314"/>
      <c r="AQ133" s="314"/>
      <c r="AR133" s="314"/>
      <c r="AS133" s="314"/>
      <c r="AT133" s="314"/>
      <c r="AU133" s="316"/>
      <c r="AV133" s="316"/>
      <c r="AW133" s="314"/>
      <c r="AX133" s="314" t="s">
        <v>17087</v>
      </c>
      <c r="AY133" s="314"/>
      <c r="AZ133" s="314"/>
      <c r="BA133" s="314"/>
      <c r="BB133" s="314"/>
      <c r="BC133" s="314"/>
      <c r="BD133" s="314"/>
      <c r="BE133" s="314"/>
      <c r="BF133" s="316"/>
    </row>
    <row r="134" spans="1:58" ht="13.15" customHeight="1" x14ac:dyDescent="0.25">
      <c r="A134" s="316" t="s">
        <v>17006</v>
      </c>
      <c r="B134" s="316" t="s">
        <v>17007</v>
      </c>
      <c r="C134" s="315">
        <v>7934</v>
      </c>
      <c r="D134" s="316" t="s">
        <v>17008</v>
      </c>
      <c r="E134" s="316" t="s">
        <v>8074</v>
      </c>
      <c r="F134" s="316" t="s">
        <v>8075</v>
      </c>
      <c r="G134" s="316" t="s">
        <v>8076</v>
      </c>
      <c r="H134" s="335">
        <v>43678</v>
      </c>
      <c r="I134" s="336">
        <v>43708</v>
      </c>
      <c r="J134" s="316" t="s">
        <v>8077</v>
      </c>
      <c r="K134" s="316" t="s">
        <v>8078</v>
      </c>
      <c r="L134" s="316" t="s">
        <v>8079</v>
      </c>
      <c r="M134" s="316" t="s">
        <v>8080</v>
      </c>
      <c r="N134" s="316" t="s">
        <v>8079</v>
      </c>
      <c r="O134" s="316" t="s">
        <v>8081</v>
      </c>
      <c r="P134" s="316" t="s">
        <v>8082</v>
      </c>
      <c r="Q134" s="316" t="s">
        <v>8083</v>
      </c>
      <c r="R134" s="316" t="s">
        <v>8079</v>
      </c>
      <c r="S134" s="316" t="s">
        <v>8080</v>
      </c>
      <c r="T134" s="316" t="s">
        <v>8084</v>
      </c>
      <c r="U134" s="316" t="s">
        <v>8085</v>
      </c>
      <c r="V134" s="316" t="s">
        <v>8079</v>
      </c>
      <c r="W134" s="316" t="s">
        <v>8080</v>
      </c>
      <c r="X134" s="316" t="s">
        <v>8086</v>
      </c>
      <c r="Y134" s="316" t="s">
        <v>8083</v>
      </c>
      <c r="Z134" s="316" t="s">
        <v>487</v>
      </c>
      <c r="AA134" s="327">
        <v>103992</v>
      </c>
      <c r="AB134" s="369">
        <v>0</v>
      </c>
      <c r="AC134" s="327">
        <v>103992</v>
      </c>
      <c r="AD134" s="327">
        <v>0</v>
      </c>
      <c r="AE134" s="313" t="s">
        <v>7578</v>
      </c>
      <c r="AF134" s="316" t="s">
        <v>7582</v>
      </c>
      <c r="AG134" s="316" t="s">
        <v>7600</v>
      </c>
      <c r="AH134" s="315" t="s">
        <v>17088</v>
      </c>
      <c r="AI134" s="315" t="s">
        <v>7882</v>
      </c>
      <c r="AJ134" s="318">
        <v>43678</v>
      </c>
      <c r="AK134" s="316" t="s">
        <v>17089</v>
      </c>
      <c r="AL134" s="316" t="s">
        <v>8089</v>
      </c>
      <c r="AM134" s="316">
        <v>15716</v>
      </c>
      <c r="AN134" s="314" t="s">
        <v>7915</v>
      </c>
      <c r="AO134" s="315" t="s">
        <v>7882</v>
      </c>
      <c r="AP134" s="314"/>
      <c r="AQ134" s="314"/>
      <c r="AR134" s="314"/>
      <c r="AS134" s="314"/>
      <c r="AT134" s="314"/>
      <c r="AU134" s="316"/>
      <c r="AV134" s="316"/>
      <c r="AW134" s="314"/>
      <c r="AX134" s="314" t="s">
        <v>17090</v>
      </c>
      <c r="AY134" s="314"/>
      <c r="AZ134" s="314"/>
      <c r="BA134" s="314"/>
      <c r="BB134" s="314"/>
      <c r="BC134" s="314"/>
      <c r="BD134" s="314"/>
      <c r="BE134" s="314"/>
      <c r="BF134" s="316"/>
    </row>
    <row r="135" spans="1:58" ht="13.15" customHeight="1" x14ac:dyDescent="0.25">
      <c r="A135" s="316" t="s">
        <v>17006</v>
      </c>
      <c r="B135" s="316" t="s">
        <v>17007</v>
      </c>
      <c r="C135" s="315">
        <v>7934</v>
      </c>
      <c r="D135" s="316" t="s">
        <v>17008</v>
      </c>
      <c r="E135" s="316" t="s">
        <v>8074</v>
      </c>
      <c r="F135" s="316" t="s">
        <v>8075</v>
      </c>
      <c r="G135" s="316" t="s">
        <v>8076</v>
      </c>
      <c r="H135" s="335">
        <v>43678</v>
      </c>
      <c r="I135" s="336">
        <v>43708</v>
      </c>
      <c r="J135" s="316" t="s">
        <v>8077</v>
      </c>
      <c r="K135" s="316" t="s">
        <v>8078</v>
      </c>
      <c r="L135" s="316" t="s">
        <v>8079</v>
      </c>
      <c r="M135" s="316" t="s">
        <v>8080</v>
      </c>
      <c r="N135" s="316" t="s">
        <v>8079</v>
      </c>
      <c r="O135" s="316" t="s">
        <v>8081</v>
      </c>
      <c r="P135" s="316" t="s">
        <v>8082</v>
      </c>
      <c r="Q135" s="316" t="s">
        <v>8083</v>
      </c>
      <c r="R135" s="316" t="s">
        <v>8079</v>
      </c>
      <c r="S135" s="316" t="s">
        <v>8080</v>
      </c>
      <c r="T135" s="316" t="s">
        <v>8084</v>
      </c>
      <c r="U135" s="316" t="s">
        <v>8085</v>
      </c>
      <c r="V135" s="316" t="s">
        <v>8079</v>
      </c>
      <c r="W135" s="316" t="s">
        <v>8080</v>
      </c>
      <c r="X135" s="316" t="s">
        <v>8086</v>
      </c>
      <c r="Y135" s="316" t="s">
        <v>8083</v>
      </c>
      <c r="Z135" s="316" t="s">
        <v>487</v>
      </c>
      <c r="AA135" s="327">
        <v>130418</v>
      </c>
      <c r="AB135" s="369">
        <v>0</v>
      </c>
      <c r="AC135" s="327">
        <v>130418</v>
      </c>
      <c r="AD135" s="327">
        <v>0</v>
      </c>
      <c r="AE135" s="313" t="s">
        <v>7578</v>
      </c>
      <c r="AF135" s="316" t="s">
        <v>7582</v>
      </c>
      <c r="AG135" s="316" t="s">
        <v>7600</v>
      </c>
      <c r="AH135" s="315" t="s">
        <v>17091</v>
      </c>
      <c r="AI135" s="315" t="s">
        <v>7882</v>
      </c>
      <c r="AJ135" s="318">
        <v>43681</v>
      </c>
      <c r="AK135" s="316" t="s">
        <v>17092</v>
      </c>
      <c r="AL135" s="316" t="s">
        <v>8719</v>
      </c>
      <c r="AM135" s="316">
        <v>15711</v>
      </c>
      <c r="AN135" s="314" t="s">
        <v>7915</v>
      </c>
      <c r="AO135" s="315" t="s">
        <v>15189</v>
      </c>
      <c r="AP135" s="314"/>
      <c r="AQ135" s="314"/>
      <c r="AR135" s="314"/>
      <c r="AS135" s="314"/>
      <c r="AT135" s="314"/>
      <c r="AU135" s="316"/>
      <c r="AV135" s="316"/>
      <c r="AW135" s="314"/>
      <c r="AX135" s="314" t="s">
        <v>17093</v>
      </c>
      <c r="AY135" s="314"/>
      <c r="AZ135" s="314"/>
      <c r="BA135" s="314"/>
      <c r="BB135" s="314"/>
      <c r="BC135" s="314"/>
      <c r="BD135" s="314"/>
      <c r="BE135" s="314"/>
      <c r="BF135" s="316"/>
    </row>
    <row r="136" spans="1:58" ht="13.15" customHeight="1" x14ac:dyDescent="0.25">
      <c r="A136" s="316" t="s">
        <v>17006</v>
      </c>
      <c r="B136" s="316" t="s">
        <v>17007</v>
      </c>
      <c r="C136" s="315">
        <v>7934</v>
      </c>
      <c r="D136" s="316" t="s">
        <v>17008</v>
      </c>
      <c r="E136" s="316" t="s">
        <v>8074</v>
      </c>
      <c r="F136" s="316" t="s">
        <v>8075</v>
      </c>
      <c r="G136" s="316" t="s">
        <v>8076</v>
      </c>
      <c r="H136" s="335">
        <v>43678</v>
      </c>
      <c r="I136" s="336">
        <v>43708</v>
      </c>
      <c r="J136" s="316" t="s">
        <v>8077</v>
      </c>
      <c r="K136" s="316" t="s">
        <v>8078</v>
      </c>
      <c r="L136" s="316" t="s">
        <v>8079</v>
      </c>
      <c r="M136" s="316" t="s">
        <v>8080</v>
      </c>
      <c r="N136" s="316" t="s">
        <v>8079</v>
      </c>
      <c r="O136" s="316" t="s">
        <v>8081</v>
      </c>
      <c r="P136" s="316" t="s">
        <v>8082</v>
      </c>
      <c r="Q136" s="316" t="s">
        <v>8083</v>
      </c>
      <c r="R136" s="316" t="s">
        <v>8079</v>
      </c>
      <c r="S136" s="316" t="s">
        <v>8080</v>
      </c>
      <c r="T136" s="316" t="s">
        <v>8084</v>
      </c>
      <c r="U136" s="316" t="s">
        <v>8085</v>
      </c>
      <c r="V136" s="316" t="s">
        <v>8079</v>
      </c>
      <c r="W136" s="316" t="s">
        <v>8080</v>
      </c>
      <c r="X136" s="316" t="s">
        <v>8086</v>
      </c>
      <c r="Y136" s="316" t="s">
        <v>8083</v>
      </c>
      <c r="Z136" s="316" t="s">
        <v>487</v>
      </c>
      <c r="AA136" s="327">
        <v>143169.57999999999</v>
      </c>
      <c r="AB136" s="369">
        <v>0</v>
      </c>
      <c r="AC136" s="327">
        <v>143169.57999999999</v>
      </c>
      <c r="AD136" s="327">
        <v>0</v>
      </c>
      <c r="AE136" s="313" t="s">
        <v>7578</v>
      </c>
      <c r="AF136" s="316" t="s">
        <v>7582</v>
      </c>
      <c r="AG136" s="316" t="s">
        <v>7600</v>
      </c>
      <c r="AH136" s="315" t="s">
        <v>17094</v>
      </c>
      <c r="AI136" s="315" t="s">
        <v>7882</v>
      </c>
      <c r="AJ136" s="318">
        <v>43683</v>
      </c>
      <c r="AK136" s="316" t="s">
        <v>17095</v>
      </c>
      <c r="AL136" s="316" t="s">
        <v>8798</v>
      </c>
      <c r="AM136" s="316">
        <v>13557</v>
      </c>
      <c r="AN136" s="314" t="s">
        <v>7915</v>
      </c>
      <c r="AO136" s="315" t="s">
        <v>15540</v>
      </c>
      <c r="AP136" s="314"/>
      <c r="AQ136" s="314"/>
      <c r="AR136" s="314"/>
      <c r="AS136" s="314"/>
      <c r="AT136" s="314"/>
      <c r="AU136" s="316"/>
      <c r="AV136" s="316"/>
      <c r="AW136" s="314"/>
      <c r="AX136" s="314" t="s">
        <v>17096</v>
      </c>
      <c r="AY136" s="314"/>
      <c r="AZ136" s="314"/>
      <c r="BA136" s="314"/>
      <c r="BB136" s="314"/>
      <c r="BC136" s="314"/>
      <c r="BD136" s="314"/>
      <c r="BE136" s="314"/>
      <c r="BF136" s="316"/>
    </row>
    <row r="137" spans="1:58" ht="13.15" customHeight="1" x14ac:dyDescent="0.25">
      <c r="A137" s="316" t="s">
        <v>17006</v>
      </c>
      <c r="B137" s="316" t="s">
        <v>17007</v>
      </c>
      <c r="C137" s="315">
        <v>7934</v>
      </c>
      <c r="D137" s="316" t="s">
        <v>17008</v>
      </c>
      <c r="E137" s="316" t="s">
        <v>8074</v>
      </c>
      <c r="F137" s="316" t="s">
        <v>8075</v>
      </c>
      <c r="G137" s="316" t="s">
        <v>8076</v>
      </c>
      <c r="H137" s="335">
        <v>43678</v>
      </c>
      <c r="I137" s="336">
        <v>43708</v>
      </c>
      <c r="J137" s="316" t="s">
        <v>8077</v>
      </c>
      <c r="K137" s="316" t="s">
        <v>8078</v>
      </c>
      <c r="L137" s="316" t="s">
        <v>8079</v>
      </c>
      <c r="M137" s="316" t="s">
        <v>8080</v>
      </c>
      <c r="N137" s="316" t="s">
        <v>8079</v>
      </c>
      <c r="O137" s="316" t="s">
        <v>8081</v>
      </c>
      <c r="P137" s="316" t="s">
        <v>8082</v>
      </c>
      <c r="Q137" s="316" t="s">
        <v>8083</v>
      </c>
      <c r="R137" s="316" t="s">
        <v>8079</v>
      </c>
      <c r="S137" s="316" t="s">
        <v>8080</v>
      </c>
      <c r="T137" s="316" t="s">
        <v>8084</v>
      </c>
      <c r="U137" s="316" t="s">
        <v>8085</v>
      </c>
      <c r="V137" s="316" t="s">
        <v>8079</v>
      </c>
      <c r="W137" s="316" t="s">
        <v>8080</v>
      </c>
      <c r="X137" s="316" t="s">
        <v>8086</v>
      </c>
      <c r="Y137" s="316" t="s">
        <v>8083</v>
      </c>
      <c r="Z137" s="316" t="s">
        <v>487</v>
      </c>
      <c r="AA137" s="327">
        <v>200296</v>
      </c>
      <c r="AB137" s="369">
        <v>0</v>
      </c>
      <c r="AC137" s="327">
        <v>200296</v>
      </c>
      <c r="AD137" s="327">
        <v>0</v>
      </c>
      <c r="AE137" s="313" t="s">
        <v>7578</v>
      </c>
      <c r="AF137" s="316" t="s">
        <v>7582</v>
      </c>
      <c r="AG137" s="316" t="s">
        <v>7600</v>
      </c>
      <c r="AH137" s="315" t="s">
        <v>17097</v>
      </c>
      <c r="AI137" s="315" t="s">
        <v>7882</v>
      </c>
      <c r="AJ137" s="318">
        <v>43682</v>
      </c>
      <c r="AK137" s="316" t="s">
        <v>17098</v>
      </c>
      <c r="AL137" s="316" t="s">
        <v>8610</v>
      </c>
      <c r="AM137" s="316">
        <v>16594</v>
      </c>
      <c r="AN137" s="314" t="s">
        <v>7915</v>
      </c>
      <c r="AO137" s="315" t="s">
        <v>15215</v>
      </c>
      <c r="AP137" s="314"/>
      <c r="AQ137" s="314"/>
      <c r="AR137" s="314"/>
      <c r="AS137" s="314"/>
      <c r="AT137" s="314"/>
      <c r="AU137" s="316"/>
      <c r="AV137" s="316"/>
      <c r="AW137" s="314"/>
      <c r="AX137" s="314" t="s">
        <v>17099</v>
      </c>
      <c r="AY137" s="314"/>
      <c r="AZ137" s="314"/>
      <c r="BA137" s="314"/>
      <c r="BB137" s="314"/>
      <c r="BC137" s="314"/>
      <c r="BD137" s="314"/>
      <c r="BE137" s="314"/>
      <c r="BF137" s="316"/>
    </row>
    <row r="138" spans="1:58" ht="13.15" customHeight="1" x14ac:dyDescent="0.25">
      <c r="A138" s="316" t="s">
        <v>17006</v>
      </c>
      <c r="B138" s="316" t="s">
        <v>17007</v>
      </c>
      <c r="C138" s="315">
        <v>7934</v>
      </c>
      <c r="D138" s="316" t="s">
        <v>17008</v>
      </c>
      <c r="E138" s="316" t="s">
        <v>8074</v>
      </c>
      <c r="F138" s="316" t="s">
        <v>8075</v>
      </c>
      <c r="G138" s="316" t="s">
        <v>8076</v>
      </c>
      <c r="H138" s="335">
        <v>43678</v>
      </c>
      <c r="I138" s="336">
        <v>43708</v>
      </c>
      <c r="J138" s="316" t="s">
        <v>8077</v>
      </c>
      <c r="K138" s="316" t="s">
        <v>8078</v>
      </c>
      <c r="L138" s="316" t="s">
        <v>8079</v>
      </c>
      <c r="M138" s="316" t="s">
        <v>8080</v>
      </c>
      <c r="N138" s="316" t="s">
        <v>8079</v>
      </c>
      <c r="O138" s="316" t="s">
        <v>8081</v>
      </c>
      <c r="P138" s="316" t="s">
        <v>8082</v>
      </c>
      <c r="Q138" s="316" t="s">
        <v>8083</v>
      </c>
      <c r="R138" s="316" t="s">
        <v>8079</v>
      </c>
      <c r="S138" s="316" t="s">
        <v>8080</v>
      </c>
      <c r="T138" s="316" t="s">
        <v>8084</v>
      </c>
      <c r="U138" s="316" t="s">
        <v>8085</v>
      </c>
      <c r="V138" s="316" t="s">
        <v>8079</v>
      </c>
      <c r="W138" s="316" t="s">
        <v>8080</v>
      </c>
      <c r="X138" s="316" t="s">
        <v>8086</v>
      </c>
      <c r="Y138" s="316" t="s">
        <v>8083</v>
      </c>
      <c r="Z138" s="316" t="s">
        <v>487</v>
      </c>
      <c r="AA138" s="327">
        <v>363943</v>
      </c>
      <c r="AB138" s="369">
        <v>0</v>
      </c>
      <c r="AC138" s="327">
        <v>363943</v>
      </c>
      <c r="AD138" s="327">
        <v>0</v>
      </c>
      <c r="AE138" s="313" t="s">
        <v>7578</v>
      </c>
      <c r="AF138" s="316" t="s">
        <v>7582</v>
      </c>
      <c r="AG138" s="316" t="s">
        <v>7600</v>
      </c>
      <c r="AH138" s="315" t="s">
        <v>17100</v>
      </c>
      <c r="AI138" s="315" t="s">
        <v>7882</v>
      </c>
      <c r="AJ138" s="318">
        <v>43682</v>
      </c>
      <c r="AK138" s="316" t="s">
        <v>17101</v>
      </c>
      <c r="AL138" s="316" t="s">
        <v>8517</v>
      </c>
      <c r="AM138" s="316">
        <v>1415</v>
      </c>
      <c r="AN138" s="314" t="s">
        <v>7915</v>
      </c>
      <c r="AO138" s="315" t="s">
        <v>8586</v>
      </c>
      <c r="AP138" s="314"/>
      <c r="AQ138" s="314"/>
      <c r="AR138" s="314"/>
      <c r="AS138" s="314"/>
      <c r="AT138" s="314"/>
      <c r="AU138" s="316"/>
      <c r="AV138" s="316"/>
      <c r="AW138" s="314"/>
      <c r="AX138" s="314" t="s">
        <v>17102</v>
      </c>
      <c r="AY138" s="314"/>
      <c r="AZ138" s="314"/>
      <c r="BA138" s="314"/>
      <c r="BB138" s="314"/>
      <c r="BC138" s="314"/>
      <c r="BD138" s="314"/>
      <c r="BE138" s="314"/>
      <c r="BF138" s="316"/>
    </row>
    <row r="139" spans="1:58" ht="13.15" customHeight="1" x14ac:dyDescent="0.25">
      <c r="A139" s="316" t="s">
        <v>17006</v>
      </c>
      <c r="B139" s="316" t="s">
        <v>17007</v>
      </c>
      <c r="C139" s="315">
        <v>7934</v>
      </c>
      <c r="D139" s="316" t="s">
        <v>17008</v>
      </c>
      <c r="E139" s="316" t="s">
        <v>8074</v>
      </c>
      <c r="F139" s="316" t="s">
        <v>8075</v>
      </c>
      <c r="G139" s="316" t="s">
        <v>8076</v>
      </c>
      <c r="H139" s="335">
        <v>43678</v>
      </c>
      <c r="I139" s="336">
        <v>43708</v>
      </c>
      <c r="J139" s="316" t="s">
        <v>8077</v>
      </c>
      <c r="K139" s="316" t="s">
        <v>8078</v>
      </c>
      <c r="L139" s="316" t="s">
        <v>8079</v>
      </c>
      <c r="M139" s="316" t="s">
        <v>8080</v>
      </c>
      <c r="N139" s="316" t="s">
        <v>8079</v>
      </c>
      <c r="O139" s="316" t="s">
        <v>8081</v>
      </c>
      <c r="P139" s="316" t="s">
        <v>8082</v>
      </c>
      <c r="Q139" s="316" t="s">
        <v>8083</v>
      </c>
      <c r="R139" s="316" t="s">
        <v>8079</v>
      </c>
      <c r="S139" s="316" t="s">
        <v>8080</v>
      </c>
      <c r="T139" s="316" t="s">
        <v>8084</v>
      </c>
      <c r="U139" s="316" t="s">
        <v>8085</v>
      </c>
      <c r="V139" s="316" t="s">
        <v>8079</v>
      </c>
      <c r="W139" s="316" t="s">
        <v>8080</v>
      </c>
      <c r="X139" s="316" t="s">
        <v>8086</v>
      </c>
      <c r="Y139" s="316" t="s">
        <v>8083</v>
      </c>
      <c r="Z139" s="316" t="s">
        <v>487</v>
      </c>
      <c r="AA139" s="327">
        <v>606746.93999999994</v>
      </c>
      <c r="AB139" s="369">
        <v>0</v>
      </c>
      <c r="AC139" s="327">
        <v>606746.93999999994</v>
      </c>
      <c r="AD139" s="327">
        <v>0</v>
      </c>
      <c r="AE139" s="313" t="s">
        <v>7578</v>
      </c>
      <c r="AF139" s="316" t="s">
        <v>7582</v>
      </c>
      <c r="AG139" s="316" t="s">
        <v>7600</v>
      </c>
      <c r="AH139" s="315" t="s">
        <v>17103</v>
      </c>
      <c r="AI139" s="315" t="s">
        <v>7882</v>
      </c>
      <c r="AJ139" s="318">
        <v>43695</v>
      </c>
      <c r="AK139" s="316" t="s">
        <v>17104</v>
      </c>
      <c r="AL139" s="316" t="s">
        <v>8868</v>
      </c>
      <c r="AM139" s="316">
        <v>1034</v>
      </c>
      <c r="AN139" s="314" t="s">
        <v>11450</v>
      </c>
      <c r="AO139" s="315" t="s">
        <v>7882</v>
      </c>
      <c r="AP139" s="314"/>
      <c r="AQ139" s="314"/>
      <c r="AR139" s="314"/>
      <c r="AS139" s="314"/>
      <c r="AT139" s="314"/>
      <c r="AU139" s="316"/>
      <c r="AV139" s="316"/>
      <c r="AW139" s="314"/>
      <c r="AX139" s="314" t="s">
        <v>17105</v>
      </c>
      <c r="AY139" s="314"/>
      <c r="AZ139" s="314"/>
      <c r="BA139" s="314"/>
      <c r="BB139" s="314"/>
      <c r="BC139" s="314"/>
      <c r="BD139" s="314"/>
      <c r="BE139" s="314"/>
      <c r="BF139" s="316"/>
    </row>
    <row r="140" spans="1:58" ht="13.15" customHeight="1" x14ac:dyDescent="0.25">
      <c r="A140" s="316" t="s">
        <v>17006</v>
      </c>
      <c r="B140" s="316" t="s">
        <v>17007</v>
      </c>
      <c r="C140" s="315">
        <v>7934</v>
      </c>
      <c r="D140" s="316" t="s">
        <v>17008</v>
      </c>
      <c r="E140" s="316" t="s">
        <v>8074</v>
      </c>
      <c r="F140" s="316" t="s">
        <v>8075</v>
      </c>
      <c r="G140" s="316" t="s">
        <v>8076</v>
      </c>
      <c r="H140" s="335">
        <v>43678</v>
      </c>
      <c r="I140" s="336">
        <v>43708</v>
      </c>
      <c r="J140" s="316" t="s">
        <v>8077</v>
      </c>
      <c r="K140" s="316" t="s">
        <v>8078</v>
      </c>
      <c r="L140" s="316" t="s">
        <v>8079</v>
      </c>
      <c r="M140" s="316" t="s">
        <v>8080</v>
      </c>
      <c r="N140" s="316" t="s">
        <v>8079</v>
      </c>
      <c r="O140" s="316" t="s">
        <v>8081</v>
      </c>
      <c r="P140" s="316" t="s">
        <v>8082</v>
      </c>
      <c r="Q140" s="316" t="s">
        <v>8083</v>
      </c>
      <c r="R140" s="316" t="s">
        <v>8079</v>
      </c>
      <c r="S140" s="316" t="s">
        <v>8080</v>
      </c>
      <c r="T140" s="316" t="s">
        <v>8084</v>
      </c>
      <c r="U140" s="316" t="s">
        <v>8085</v>
      </c>
      <c r="V140" s="316" t="s">
        <v>8079</v>
      </c>
      <c r="W140" s="316" t="s">
        <v>8080</v>
      </c>
      <c r="X140" s="316" t="s">
        <v>8086</v>
      </c>
      <c r="Y140" s="316" t="s">
        <v>8083</v>
      </c>
      <c r="Z140" s="316" t="s">
        <v>487</v>
      </c>
      <c r="AA140" s="327">
        <v>822251.65</v>
      </c>
      <c r="AB140" s="369">
        <v>0</v>
      </c>
      <c r="AC140" s="327">
        <v>822251.65</v>
      </c>
      <c r="AD140" s="327">
        <v>0</v>
      </c>
      <c r="AE140" s="313" t="s">
        <v>7578</v>
      </c>
      <c r="AF140" s="316" t="s">
        <v>7582</v>
      </c>
      <c r="AG140" s="316" t="s">
        <v>7600</v>
      </c>
      <c r="AH140" s="315" t="s">
        <v>17106</v>
      </c>
      <c r="AI140" s="315" t="s">
        <v>7882</v>
      </c>
      <c r="AJ140" s="318">
        <v>43677</v>
      </c>
      <c r="AK140" s="316" t="s">
        <v>17107</v>
      </c>
      <c r="AL140" s="316" t="s">
        <v>8486</v>
      </c>
      <c r="AM140" s="316">
        <v>13521</v>
      </c>
      <c r="AN140" s="314" t="s">
        <v>7915</v>
      </c>
      <c r="AO140" s="315" t="s">
        <v>7882</v>
      </c>
      <c r="AP140" s="314"/>
      <c r="AQ140" s="314"/>
      <c r="AR140" s="314"/>
      <c r="AS140" s="314"/>
      <c r="AT140" s="314"/>
      <c r="AU140" s="316"/>
      <c r="AV140" s="316"/>
      <c r="AW140" s="314"/>
      <c r="AX140" s="314" t="s">
        <v>17108</v>
      </c>
      <c r="AY140" s="314"/>
      <c r="AZ140" s="314"/>
      <c r="BA140" s="314"/>
      <c r="BB140" s="314"/>
      <c r="BC140" s="314"/>
      <c r="BD140" s="314"/>
      <c r="BE140" s="314"/>
      <c r="BF140" s="316"/>
    </row>
    <row r="141" spans="1:58" ht="13.15" customHeight="1" x14ac:dyDescent="0.25">
      <c r="A141" s="316" t="s">
        <v>17006</v>
      </c>
      <c r="B141" s="316" t="s">
        <v>17007</v>
      </c>
      <c r="C141" s="315">
        <v>7934</v>
      </c>
      <c r="D141" s="316" t="s">
        <v>17008</v>
      </c>
      <c r="E141" s="316" t="s">
        <v>8074</v>
      </c>
      <c r="F141" s="316" t="s">
        <v>8075</v>
      </c>
      <c r="G141" s="316" t="s">
        <v>8076</v>
      </c>
      <c r="H141" s="335">
        <v>43678</v>
      </c>
      <c r="I141" s="336">
        <v>43708</v>
      </c>
      <c r="J141" s="316" t="s">
        <v>8077</v>
      </c>
      <c r="K141" s="316" t="s">
        <v>8078</v>
      </c>
      <c r="L141" s="316" t="s">
        <v>8079</v>
      </c>
      <c r="M141" s="316" t="s">
        <v>8080</v>
      </c>
      <c r="N141" s="316" t="s">
        <v>8079</v>
      </c>
      <c r="O141" s="316" t="s">
        <v>8081</v>
      </c>
      <c r="P141" s="316" t="s">
        <v>8082</v>
      </c>
      <c r="Q141" s="316" t="s">
        <v>8083</v>
      </c>
      <c r="R141" s="316" t="s">
        <v>8079</v>
      </c>
      <c r="S141" s="316" t="s">
        <v>8080</v>
      </c>
      <c r="T141" s="316" t="s">
        <v>8084</v>
      </c>
      <c r="U141" s="316" t="s">
        <v>8085</v>
      </c>
      <c r="V141" s="316" t="s">
        <v>8079</v>
      </c>
      <c r="W141" s="316" t="s">
        <v>8080</v>
      </c>
      <c r="X141" s="316" t="s">
        <v>8086</v>
      </c>
      <c r="Y141" s="316" t="s">
        <v>8083</v>
      </c>
      <c r="Z141" s="316" t="s">
        <v>487</v>
      </c>
      <c r="AA141" s="327">
        <v>1758665.64</v>
      </c>
      <c r="AB141" s="369">
        <v>0</v>
      </c>
      <c r="AC141" s="327">
        <v>1758665.64</v>
      </c>
      <c r="AD141" s="327">
        <v>0</v>
      </c>
      <c r="AE141" s="313" t="s">
        <v>7578</v>
      </c>
      <c r="AF141" s="316" t="s">
        <v>7582</v>
      </c>
      <c r="AG141" s="316" t="s">
        <v>7600</v>
      </c>
      <c r="AH141" s="315" t="s">
        <v>17109</v>
      </c>
      <c r="AI141" s="315" t="s">
        <v>7882</v>
      </c>
      <c r="AJ141" s="318">
        <v>43704</v>
      </c>
      <c r="AK141" s="316" t="s">
        <v>17110</v>
      </c>
      <c r="AL141" s="316" t="s">
        <v>8359</v>
      </c>
      <c r="AM141" s="316">
        <v>204108</v>
      </c>
      <c r="AN141" s="314" t="s">
        <v>7915</v>
      </c>
      <c r="AO141" s="315" t="s">
        <v>15522</v>
      </c>
      <c r="AP141" s="314"/>
      <c r="AQ141" s="314"/>
      <c r="AR141" s="314"/>
      <c r="AS141" s="314"/>
      <c r="AT141" s="314"/>
      <c r="AU141" s="316"/>
      <c r="AV141" s="316"/>
      <c r="AW141" s="314"/>
      <c r="AX141" s="314" t="s">
        <v>17111</v>
      </c>
      <c r="AY141" s="314"/>
      <c r="AZ141" s="314"/>
      <c r="BA141" s="314"/>
      <c r="BB141" s="314"/>
      <c r="BC141" s="314"/>
      <c r="BD141" s="314"/>
      <c r="BE141" s="314"/>
      <c r="BF141" s="316"/>
    </row>
    <row r="142" spans="1:58" ht="13.15" customHeight="1" x14ac:dyDescent="0.25">
      <c r="A142" s="316" t="s">
        <v>17006</v>
      </c>
      <c r="B142" s="316" t="s">
        <v>17007</v>
      </c>
      <c r="C142" s="315">
        <v>7934</v>
      </c>
      <c r="D142" s="316" t="s">
        <v>17008</v>
      </c>
      <c r="E142" s="316" t="s">
        <v>8074</v>
      </c>
      <c r="F142" s="316" t="s">
        <v>8075</v>
      </c>
      <c r="G142" s="316" t="s">
        <v>8076</v>
      </c>
      <c r="H142" s="335">
        <v>43678</v>
      </c>
      <c r="I142" s="336">
        <v>43708</v>
      </c>
      <c r="J142" s="316" t="s">
        <v>8077</v>
      </c>
      <c r="K142" s="316" t="s">
        <v>8078</v>
      </c>
      <c r="L142" s="316" t="s">
        <v>8079</v>
      </c>
      <c r="M142" s="316" t="s">
        <v>8080</v>
      </c>
      <c r="N142" s="316" t="s">
        <v>8079</v>
      </c>
      <c r="O142" s="316" t="s">
        <v>8081</v>
      </c>
      <c r="P142" s="316" t="s">
        <v>8082</v>
      </c>
      <c r="Q142" s="316" t="s">
        <v>8083</v>
      </c>
      <c r="R142" s="316" t="s">
        <v>8079</v>
      </c>
      <c r="S142" s="316" t="s">
        <v>8080</v>
      </c>
      <c r="T142" s="316" t="s">
        <v>8084</v>
      </c>
      <c r="U142" s="316" t="s">
        <v>8085</v>
      </c>
      <c r="V142" s="316" t="s">
        <v>8079</v>
      </c>
      <c r="W142" s="316" t="s">
        <v>8080</v>
      </c>
      <c r="X142" s="316" t="s">
        <v>8086</v>
      </c>
      <c r="Y142" s="316" t="s">
        <v>8083</v>
      </c>
      <c r="Z142" s="316" t="s">
        <v>487</v>
      </c>
      <c r="AA142" s="327">
        <v>3687351.39</v>
      </c>
      <c r="AB142" s="369">
        <v>0</v>
      </c>
      <c r="AC142" s="327">
        <v>3687351.39</v>
      </c>
      <c r="AD142" s="327">
        <v>0</v>
      </c>
      <c r="AE142" s="313" t="s">
        <v>7578</v>
      </c>
      <c r="AF142" s="316" t="s">
        <v>7582</v>
      </c>
      <c r="AG142" s="316" t="s">
        <v>7600</v>
      </c>
      <c r="AH142" s="315" t="s">
        <v>17112</v>
      </c>
      <c r="AI142" s="315" t="s">
        <v>7882</v>
      </c>
      <c r="AJ142" s="318">
        <v>43705</v>
      </c>
      <c r="AK142" s="316" t="s">
        <v>17113</v>
      </c>
      <c r="AL142" s="316" t="s">
        <v>8424</v>
      </c>
      <c r="AM142" s="316">
        <v>15705</v>
      </c>
      <c r="AN142" s="314" t="s">
        <v>7915</v>
      </c>
      <c r="AO142" s="315" t="s">
        <v>7882</v>
      </c>
      <c r="AP142" s="314"/>
      <c r="AQ142" s="314"/>
      <c r="AR142" s="314"/>
      <c r="AS142" s="314"/>
      <c r="AT142" s="314"/>
      <c r="AU142" s="316"/>
      <c r="AV142" s="316"/>
      <c r="AW142" s="314"/>
      <c r="AX142" s="314" t="s">
        <v>17114</v>
      </c>
      <c r="AY142" s="314"/>
      <c r="AZ142" s="314"/>
      <c r="BA142" s="314"/>
      <c r="BB142" s="314"/>
      <c r="BC142" s="314"/>
      <c r="BD142" s="314"/>
      <c r="BE142" s="314"/>
      <c r="BF142" s="316"/>
    </row>
    <row r="143" spans="1:58" ht="13.15" customHeight="1" x14ac:dyDescent="0.25">
      <c r="A143" s="316" t="s">
        <v>17006</v>
      </c>
      <c r="B143" s="316" t="s">
        <v>17007</v>
      </c>
      <c r="C143" s="315">
        <v>7934</v>
      </c>
      <c r="D143" s="316" t="s">
        <v>17008</v>
      </c>
      <c r="E143" s="316" t="s">
        <v>8074</v>
      </c>
      <c r="F143" s="316" t="s">
        <v>8075</v>
      </c>
      <c r="G143" s="316" t="s">
        <v>8076</v>
      </c>
      <c r="H143" s="335">
        <v>43678</v>
      </c>
      <c r="I143" s="336">
        <v>43708</v>
      </c>
      <c r="J143" s="316" t="s">
        <v>8077</v>
      </c>
      <c r="K143" s="316" t="s">
        <v>8078</v>
      </c>
      <c r="L143" s="316" t="s">
        <v>8079</v>
      </c>
      <c r="M143" s="316" t="s">
        <v>8080</v>
      </c>
      <c r="N143" s="316" t="s">
        <v>8079</v>
      </c>
      <c r="O143" s="316" t="s">
        <v>8081</v>
      </c>
      <c r="P143" s="316" t="s">
        <v>8082</v>
      </c>
      <c r="Q143" s="316" t="s">
        <v>8083</v>
      </c>
      <c r="R143" s="316" t="s">
        <v>8079</v>
      </c>
      <c r="S143" s="316" t="s">
        <v>8080</v>
      </c>
      <c r="T143" s="316" t="s">
        <v>8084</v>
      </c>
      <c r="U143" s="316" t="s">
        <v>8085</v>
      </c>
      <c r="V143" s="316" t="s">
        <v>8079</v>
      </c>
      <c r="W143" s="316" t="s">
        <v>8080</v>
      </c>
      <c r="X143" s="316" t="s">
        <v>8086</v>
      </c>
      <c r="Y143" s="316" t="s">
        <v>8083</v>
      </c>
      <c r="Z143" s="316" t="s">
        <v>487</v>
      </c>
      <c r="AA143" s="327">
        <v>4004805.59</v>
      </c>
      <c r="AB143" s="369">
        <v>0</v>
      </c>
      <c r="AC143" s="327">
        <v>4004805.59</v>
      </c>
      <c r="AD143" s="327">
        <v>0</v>
      </c>
      <c r="AE143" s="313" t="s">
        <v>7578</v>
      </c>
      <c r="AF143" s="316" t="s">
        <v>7582</v>
      </c>
      <c r="AG143" s="316" t="s">
        <v>7600</v>
      </c>
      <c r="AH143" s="315" t="s">
        <v>17115</v>
      </c>
      <c r="AI143" s="315" t="s">
        <v>7882</v>
      </c>
      <c r="AJ143" s="318">
        <v>43678</v>
      </c>
      <c r="AK143" s="316" t="s">
        <v>17116</v>
      </c>
      <c r="AL143" s="316" t="s">
        <v>8482</v>
      </c>
      <c r="AM143" s="316">
        <v>1287</v>
      </c>
      <c r="AN143" s="314" t="s">
        <v>7915</v>
      </c>
      <c r="AO143" s="315" t="s">
        <v>7882</v>
      </c>
      <c r="AP143" s="314"/>
      <c r="AQ143" s="314"/>
      <c r="AR143" s="314"/>
      <c r="AS143" s="314"/>
      <c r="AT143" s="314"/>
      <c r="AU143" s="316"/>
      <c r="AV143" s="316"/>
      <c r="AW143" s="314"/>
      <c r="AX143" s="314" t="s">
        <v>17117</v>
      </c>
      <c r="AY143" s="314"/>
      <c r="AZ143" s="314"/>
      <c r="BA143" s="314"/>
      <c r="BB143" s="314"/>
      <c r="BC143" s="314"/>
      <c r="BD143" s="314"/>
      <c r="BE143" s="314"/>
      <c r="BF143" s="316"/>
    </row>
    <row r="144" spans="1:58" ht="13.15" customHeight="1" x14ac:dyDescent="0.25">
      <c r="A144" s="316" t="s">
        <v>17006</v>
      </c>
      <c r="B144" s="316" t="s">
        <v>17007</v>
      </c>
      <c r="C144" s="315">
        <v>7934</v>
      </c>
      <c r="D144" s="316" t="s">
        <v>17008</v>
      </c>
      <c r="E144" s="316" t="s">
        <v>8074</v>
      </c>
      <c r="F144" s="316" t="s">
        <v>8075</v>
      </c>
      <c r="G144" s="316" t="s">
        <v>8076</v>
      </c>
      <c r="H144" s="335">
        <v>43678</v>
      </c>
      <c r="I144" s="336">
        <v>43708</v>
      </c>
      <c r="J144" s="316" t="s">
        <v>8077</v>
      </c>
      <c r="K144" s="316" t="s">
        <v>8078</v>
      </c>
      <c r="L144" s="316" t="s">
        <v>8079</v>
      </c>
      <c r="M144" s="316" t="s">
        <v>8080</v>
      </c>
      <c r="N144" s="316" t="s">
        <v>8079</v>
      </c>
      <c r="O144" s="316" t="s">
        <v>8081</v>
      </c>
      <c r="P144" s="316" t="s">
        <v>8082</v>
      </c>
      <c r="Q144" s="316" t="s">
        <v>8083</v>
      </c>
      <c r="R144" s="316" t="s">
        <v>8079</v>
      </c>
      <c r="S144" s="316" t="s">
        <v>8080</v>
      </c>
      <c r="T144" s="316" t="s">
        <v>8084</v>
      </c>
      <c r="U144" s="316" t="s">
        <v>8085</v>
      </c>
      <c r="V144" s="316" t="s">
        <v>8079</v>
      </c>
      <c r="W144" s="316" t="s">
        <v>8080</v>
      </c>
      <c r="X144" s="316" t="s">
        <v>8086</v>
      </c>
      <c r="Y144" s="316" t="s">
        <v>8083</v>
      </c>
      <c r="Z144" s="316" t="s">
        <v>487</v>
      </c>
      <c r="AA144" s="327">
        <v>8172.34</v>
      </c>
      <c r="AB144" s="369">
        <v>0</v>
      </c>
      <c r="AC144" s="327">
        <v>8172.34</v>
      </c>
      <c r="AD144" s="327">
        <v>0</v>
      </c>
      <c r="AE144" s="313" t="s">
        <v>7578</v>
      </c>
      <c r="AF144" s="316" t="s">
        <v>7582</v>
      </c>
      <c r="AG144" s="316" t="s">
        <v>7600</v>
      </c>
      <c r="AH144" s="315" t="s">
        <v>17118</v>
      </c>
      <c r="AI144" s="315" t="s">
        <v>7882</v>
      </c>
      <c r="AJ144" s="318">
        <v>43682</v>
      </c>
      <c r="AK144" s="316" t="s">
        <v>17119</v>
      </c>
      <c r="AL144" s="316" t="s">
        <v>8741</v>
      </c>
      <c r="AM144" s="316">
        <v>16617</v>
      </c>
      <c r="AN144" s="314" t="s">
        <v>7915</v>
      </c>
      <c r="AO144" s="315" t="s">
        <v>8305</v>
      </c>
      <c r="AP144" s="314"/>
      <c r="AQ144" s="314"/>
      <c r="AR144" s="314"/>
      <c r="AS144" s="314"/>
      <c r="AT144" s="314"/>
      <c r="AU144" s="316"/>
      <c r="AV144" s="316"/>
      <c r="AW144" s="314"/>
      <c r="AX144" s="314" t="s">
        <v>17120</v>
      </c>
      <c r="AY144" s="314"/>
      <c r="AZ144" s="314"/>
      <c r="BA144" s="314"/>
      <c r="BB144" s="314"/>
      <c r="BC144" s="314"/>
      <c r="BD144" s="314"/>
      <c r="BE144" s="314"/>
      <c r="BF144" s="316"/>
    </row>
    <row r="145" spans="1:58" ht="13.15" customHeight="1" x14ac:dyDescent="0.25">
      <c r="A145" s="316" t="s">
        <v>17006</v>
      </c>
      <c r="B145" s="316" t="s">
        <v>17007</v>
      </c>
      <c r="C145" s="315">
        <v>7934</v>
      </c>
      <c r="D145" s="316" t="s">
        <v>17008</v>
      </c>
      <c r="E145" s="316" t="s">
        <v>8074</v>
      </c>
      <c r="F145" s="316" t="s">
        <v>8075</v>
      </c>
      <c r="G145" s="316" t="s">
        <v>8076</v>
      </c>
      <c r="H145" s="335">
        <v>43678</v>
      </c>
      <c r="I145" s="336">
        <v>43708</v>
      </c>
      <c r="J145" s="316" t="s">
        <v>8077</v>
      </c>
      <c r="K145" s="316" t="s">
        <v>8078</v>
      </c>
      <c r="L145" s="316" t="s">
        <v>8079</v>
      </c>
      <c r="M145" s="316" t="s">
        <v>8080</v>
      </c>
      <c r="N145" s="316" t="s">
        <v>8079</v>
      </c>
      <c r="O145" s="316" t="s">
        <v>8081</v>
      </c>
      <c r="P145" s="316" t="s">
        <v>8082</v>
      </c>
      <c r="Q145" s="316" t="s">
        <v>8083</v>
      </c>
      <c r="R145" s="316" t="s">
        <v>8079</v>
      </c>
      <c r="S145" s="316" t="s">
        <v>8080</v>
      </c>
      <c r="T145" s="316" t="s">
        <v>8084</v>
      </c>
      <c r="U145" s="316" t="s">
        <v>8085</v>
      </c>
      <c r="V145" s="316" t="s">
        <v>8079</v>
      </c>
      <c r="W145" s="316" t="s">
        <v>8080</v>
      </c>
      <c r="X145" s="316" t="s">
        <v>8086</v>
      </c>
      <c r="Y145" s="316" t="s">
        <v>8083</v>
      </c>
      <c r="Z145" s="316" t="s">
        <v>487</v>
      </c>
      <c r="AA145" s="327">
        <v>61256.21</v>
      </c>
      <c r="AB145" s="369">
        <v>0</v>
      </c>
      <c r="AC145" s="327">
        <v>61256.21</v>
      </c>
      <c r="AD145" s="327">
        <v>0</v>
      </c>
      <c r="AE145" s="313" t="s">
        <v>7578</v>
      </c>
      <c r="AF145" s="316" t="s">
        <v>7582</v>
      </c>
      <c r="AG145" s="316" t="s">
        <v>7600</v>
      </c>
      <c r="AH145" s="315" t="s">
        <v>17121</v>
      </c>
      <c r="AI145" s="315" t="s">
        <v>7882</v>
      </c>
      <c r="AJ145" s="318">
        <v>43687</v>
      </c>
      <c r="AK145" s="316" t="s">
        <v>17122</v>
      </c>
      <c r="AL145" s="316" t="s">
        <v>8741</v>
      </c>
      <c r="AM145" s="316">
        <v>16617</v>
      </c>
      <c r="AN145" s="314" t="s">
        <v>7915</v>
      </c>
      <c r="AO145" s="315" t="s">
        <v>8305</v>
      </c>
      <c r="AP145" s="314"/>
      <c r="AQ145" s="314"/>
      <c r="AR145" s="314"/>
      <c r="AS145" s="314"/>
      <c r="AT145" s="314"/>
      <c r="AU145" s="316"/>
      <c r="AV145" s="316"/>
      <c r="AW145" s="314"/>
      <c r="AX145" s="314" t="s">
        <v>17123</v>
      </c>
      <c r="AY145" s="314"/>
      <c r="AZ145" s="314"/>
      <c r="BA145" s="314"/>
      <c r="BB145" s="314"/>
      <c r="BC145" s="314"/>
      <c r="BD145" s="314"/>
      <c r="BE145" s="314"/>
      <c r="BF145" s="316"/>
    </row>
    <row r="146" spans="1:58" ht="13.15" customHeight="1" x14ac:dyDescent="0.25">
      <c r="A146" s="316" t="s">
        <v>17006</v>
      </c>
      <c r="B146" s="316" t="s">
        <v>17007</v>
      </c>
      <c r="C146" s="315">
        <v>7934</v>
      </c>
      <c r="D146" s="316" t="s">
        <v>17008</v>
      </c>
      <c r="E146" s="316" t="s">
        <v>8074</v>
      </c>
      <c r="F146" s="316" t="s">
        <v>8075</v>
      </c>
      <c r="G146" s="316" t="s">
        <v>8076</v>
      </c>
      <c r="H146" s="335">
        <v>43678</v>
      </c>
      <c r="I146" s="336">
        <v>43708</v>
      </c>
      <c r="J146" s="316" t="s">
        <v>8077</v>
      </c>
      <c r="K146" s="316" t="s">
        <v>8078</v>
      </c>
      <c r="L146" s="316" t="s">
        <v>8079</v>
      </c>
      <c r="M146" s="316" t="s">
        <v>8080</v>
      </c>
      <c r="N146" s="316" t="s">
        <v>8079</v>
      </c>
      <c r="O146" s="316" t="s">
        <v>8081</v>
      </c>
      <c r="P146" s="316" t="s">
        <v>8082</v>
      </c>
      <c r="Q146" s="316" t="s">
        <v>8083</v>
      </c>
      <c r="R146" s="316" t="s">
        <v>8079</v>
      </c>
      <c r="S146" s="316" t="s">
        <v>8080</v>
      </c>
      <c r="T146" s="316" t="s">
        <v>8084</v>
      </c>
      <c r="U146" s="316" t="s">
        <v>8085</v>
      </c>
      <c r="V146" s="316" t="s">
        <v>8079</v>
      </c>
      <c r="W146" s="316" t="s">
        <v>8080</v>
      </c>
      <c r="X146" s="316" t="s">
        <v>8086</v>
      </c>
      <c r="Y146" s="316" t="s">
        <v>8083</v>
      </c>
      <c r="Z146" s="316" t="s">
        <v>487</v>
      </c>
      <c r="AA146" s="327">
        <v>80746</v>
      </c>
      <c r="AB146" s="369">
        <v>0</v>
      </c>
      <c r="AC146" s="327">
        <v>80746</v>
      </c>
      <c r="AD146" s="327">
        <v>0</v>
      </c>
      <c r="AE146" s="313" t="s">
        <v>7578</v>
      </c>
      <c r="AF146" s="316" t="s">
        <v>7582</v>
      </c>
      <c r="AG146" s="316" t="s">
        <v>7600</v>
      </c>
      <c r="AH146" s="315" t="s">
        <v>17124</v>
      </c>
      <c r="AI146" s="315" t="s">
        <v>7882</v>
      </c>
      <c r="AJ146" s="318">
        <v>43682</v>
      </c>
      <c r="AK146" s="316" t="s">
        <v>17125</v>
      </c>
      <c r="AL146" s="316" t="s">
        <v>8517</v>
      </c>
      <c r="AM146" s="316">
        <v>13460</v>
      </c>
      <c r="AN146" s="314" t="s">
        <v>7915</v>
      </c>
      <c r="AO146" s="315" t="s">
        <v>8586</v>
      </c>
      <c r="AP146" s="314"/>
      <c r="AQ146" s="314"/>
      <c r="AR146" s="314"/>
      <c r="AS146" s="314"/>
      <c r="AT146" s="314"/>
      <c r="AU146" s="316"/>
      <c r="AV146" s="316"/>
      <c r="AW146" s="314"/>
      <c r="AX146" s="314" t="s">
        <v>17126</v>
      </c>
      <c r="AY146" s="314"/>
      <c r="AZ146" s="314"/>
      <c r="BA146" s="314"/>
      <c r="BB146" s="314"/>
      <c r="BC146" s="314"/>
      <c r="BD146" s="314"/>
      <c r="BE146" s="314"/>
      <c r="BF146" s="316"/>
    </row>
    <row r="147" spans="1:58" ht="13.15" customHeight="1" x14ac:dyDescent="0.25">
      <c r="A147" s="316" t="s">
        <v>17006</v>
      </c>
      <c r="B147" s="316" t="s">
        <v>17007</v>
      </c>
      <c r="C147" s="315">
        <v>7934</v>
      </c>
      <c r="D147" s="316" t="s">
        <v>17008</v>
      </c>
      <c r="E147" s="316" t="s">
        <v>8074</v>
      </c>
      <c r="F147" s="316" t="s">
        <v>8075</v>
      </c>
      <c r="G147" s="316" t="s">
        <v>8076</v>
      </c>
      <c r="H147" s="335">
        <v>43678</v>
      </c>
      <c r="I147" s="336">
        <v>43708</v>
      </c>
      <c r="J147" s="316" t="s">
        <v>8077</v>
      </c>
      <c r="K147" s="316" t="s">
        <v>8078</v>
      </c>
      <c r="L147" s="316" t="s">
        <v>8079</v>
      </c>
      <c r="M147" s="316" t="s">
        <v>8080</v>
      </c>
      <c r="N147" s="316" t="s">
        <v>8079</v>
      </c>
      <c r="O147" s="316" t="s">
        <v>8081</v>
      </c>
      <c r="P147" s="316" t="s">
        <v>8082</v>
      </c>
      <c r="Q147" s="316" t="s">
        <v>8083</v>
      </c>
      <c r="R147" s="316" t="s">
        <v>8079</v>
      </c>
      <c r="S147" s="316" t="s">
        <v>8080</v>
      </c>
      <c r="T147" s="316" t="s">
        <v>8084</v>
      </c>
      <c r="U147" s="316" t="s">
        <v>8085</v>
      </c>
      <c r="V147" s="316" t="s">
        <v>8079</v>
      </c>
      <c r="W147" s="316" t="s">
        <v>8080</v>
      </c>
      <c r="X147" s="316" t="s">
        <v>8086</v>
      </c>
      <c r="Y147" s="316" t="s">
        <v>8083</v>
      </c>
      <c r="Z147" s="316" t="s">
        <v>487</v>
      </c>
      <c r="AA147" s="327">
        <v>164716</v>
      </c>
      <c r="AB147" s="369">
        <v>0</v>
      </c>
      <c r="AC147" s="327">
        <v>164716</v>
      </c>
      <c r="AD147" s="327">
        <v>0</v>
      </c>
      <c r="AE147" s="313" t="s">
        <v>7578</v>
      </c>
      <c r="AF147" s="316" t="s">
        <v>7582</v>
      </c>
      <c r="AG147" s="316" t="s">
        <v>7600</v>
      </c>
      <c r="AH147" s="315" t="s">
        <v>17127</v>
      </c>
      <c r="AI147" s="315" t="s">
        <v>7882</v>
      </c>
      <c r="AJ147" s="318">
        <v>43682</v>
      </c>
      <c r="AK147" s="316" t="s">
        <v>17128</v>
      </c>
      <c r="AL147" s="316" t="s">
        <v>8517</v>
      </c>
      <c r="AM147" s="316">
        <v>13461</v>
      </c>
      <c r="AN147" s="314" t="s">
        <v>7915</v>
      </c>
      <c r="AO147" s="315" t="s">
        <v>8586</v>
      </c>
      <c r="AP147" s="314"/>
      <c r="AQ147" s="314"/>
      <c r="AR147" s="314"/>
      <c r="AS147" s="314"/>
      <c r="AT147" s="314"/>
      <c r="AU147" s="316"/>
      <c r="AV147" s="316"/>
      <c r="AW147" s="314"/>
      <c r="AX147" s="314" t="s">
        <v>17129</v>
      </c>
      <c r="AY147" s="314"/>
      <c r="AZ147" s="314"/>
      <c r="BA147" s="314"/>
      <c r="BB147" s="314"/>
      <c r="BC147" s="314"/>
      <c r="BD147" s="314"/>
      <c r="BE147" s="314"/>
      <c r="BF147" s="316"/>
    </row>
    <row r="148" spans="1:58" ht="13.15" customHeight="1" x14ac:dyDescent="0.25">
      <c r="A148" s="316" t="s">
        <v>17006</v>
      </c>
      <c r="B148" s="316" t="s">
        <v>17007</v>
      </c>
      <c r="C148" s="315">
        <v>7934</v>
      </c>
      <c r="D148" s="316" t="s">
        <v>17008</v>
      </c>
      <c r="E148" s="316" t="s">
        <v>8074</v>
      </c>
      <c r="F148" s="316" t="s">
        <v>8075</v>
      </c>
      <c r="G148" s="316" t="s">
        <v>8076</v>
      </c>
      <c r="H148" s="335">
        <v>43678</v>
      </c>
      <c r="I148" s="336">
        <v>43708</v>
      </c>
      <c r="J148" s="316" t="s">
        <v>8077</v>
      </c>
      <c r="K148" s="316" t="s">
        <v>8078</v>
      </c>
      <c r="L148" s="316" t="s">
        <v>8079</v>
      </c>
      <c r="M148" s="316" t="s">
        <v>8080</v>
      </c>
      <c r="N148" s="316" t="s">
        <v>8079</v>
      </c>
      <c r="O148" s="316" t="s">
        <v>8081</v>
      </c>
      <c r="P148" s="316" t="s">
        <v>8082</v>
      </c>
      <c r="Q148" s="316" t="s">
        <v>8083</v>
      </c>
      <c r="R148" s="316" t="s">
        <v>8079</v>
      </c>
      <c r="S148" s="316" t="s">
        <v>8080</v>
      </c>
      <c r="T148" s="316" t="s">
        <v>8084</v>
      </c>
      <c r="U148" s="316" t="s">
        <v>8085</v>
      </c>
      <c r="V148" s="316" t="s">
        <v>8079</v>
      </c>
      <c r="W148" s="316" t="s">
        <v>8080</v>
      </c>
      <c r="X148" s="316" t="s">
        <v>8086</v>
      </c>
      <c r="Y148" s="316" t="s">
        <v>8083</v>
      </c>
      <c r="Z148" s="316" t="s">
        <v>487</v>
      </c>
      <c r="AA148" s="327">
        <v>62488</v>
      </c>
      <c r="AB148" s="369">
        <v>0</v>
      </c>
      <c r="AC148" s="327">
        <v>62488</v>
      </c>
      <c r="AD148" s="327">
        <v>0</v>
      </c>
      <c r="AE148" s="313" t="s">
        <v>7578</v>
      </c>
      <c r="AF148" s="316" t="s">
        <v>7582</v>
      </c>
      <c r="AG148" s="316" t="s">
        <v>7600</v>
      </c>
      <c r="AH148" s="315" t="s">
        <v>17130</v>
      </c>
      <c r="AI148" s="315" t="s">
        <v>7882</v>
      </c>
      <c r="AJ148" s="318">
        <v>43682</v>
      </c>
      <c r="AK148" s="316" t="s">
        <v>17131</v>
      </c>
      <c r="AL148" s="316" t="s">
        <v>8758</v>
      </c>
      <c r="AM148" s="316">
        <v>16167</v>
      </c>
      <c r="AN148" s="314" t="s">
        <v>7915</v>
      </c>
      <c r="AO148" s="315" t="s">
        <v>15215</v>
      </c>
      <c r="AP148" s="314"/>
      <c r="AQ148" s="314"/>
      <c r="AR148" s="314"/>
      <c r="AS148" s="314"/>
      <c r="AT148" s="314"/>
      <c r="AU148" s="316"/>
      <c r="AV148" s="316"/>
      <c r="AW148" s="314"/>
      <c r="AX148" s="314" t="s">
        <v>17132</v>
      </c>
      <c r="AY148" s="314"/>
      <c r="AZ148" s="314"/>
      <c r="BA148" s="314"/>
      <c r="BB148" s="314"/>
      <c r="BC148" s="314"/>
      <c r="BD148" s="314"/>
      <c r="BE148" s="314"/>
      <c r="BF148" s="316"/>
    </row>
    <row r="149" spans="1:58" ht="13.15" customHeight="1" x14ac:dyDescent="0.25">
      <c r="A149" s="316" t="s">
        <v>17006</v>
      </c>
      <c r="B149" s="316" t="s">
        <v>17007</v>
      </c>
      <c r="C149" s="315">
        <v>7934</v>
      </c>
      <c r="D149" s="316" t="s">
        <v>17008</v>
      </c>
      <c r="E149" s="316" t="s">
        <v>8074</v>
      </c>
      <c r="F149" s="316" t="s">
        <v>8075</v>
      </c>
      <c r="G149" s="316" t="s">
        <v>8076</v>
      </c>
      <c r="H149" s="335">
        <v>43678</v>
      </c>
      <c r="I149" s="336">
        <v>43708</v>
      </c>
      <c r="J149" s="316" t="s">
        <v>8077</v>
      </c>
      <c r="K149" s="316" t="s">
        <v>8078</v>
      </c>
      <c r="L149" s="316" t="s">
        <v>8079</v>
      </c>
      <c r="M149" s="316" t="s">
        <v>8080</v>
      </c>
      <c r="N149" s="316" t="s">
        <v>8079</v>
      </c>
      <c r="O149" s="316" t="s">
        <v>8081</v>
      </c>
      <c r="P149" s="316" t="s">
        <v>8082</v>
      </c>
      <c r="Q149" s="316" t="s">
        <v>8083</v>
      </c>
      <c r="R149" s="316" t="s">
        <v>8079</v>
      </c>
      <c r="S149" s="316" t="s">
        <v>8080</v>
      </c>
      <c r="T149" s="316" t="s">
        <v>8084</v>
      </c>
      <c r="U149" s="316" t="s">
        <v>8085</v>
      </c>
      <c r="V149" s="316" t="s">
        <v>8079</v>
      </c>
      <c r="W149" s="316" t="s">
        <v>8080</v>
      </c>
      <c r="X149" s="316" t="s">
        <v>8086</v>
      </c>
      <c r="Y149" s="316" t="s">
        <v>8083</v>
      </c>
      <c r="Z149" s="316" t="s">
        <v>487</v>
      </c>
      <c r="AA149" s="327">
        <v>2344</v>
      </c>
      <c r="AB149" s="369">
        <v>0</v>
      </c>
      <c r="AC149" s="327">
        <v>2344</v>
      </c>
      <c r="AD149" s="327">
        <v>0</v>
      </c>
      <c r="AE149" s="313" t="s">
        <v>7578</v>
      </c>
      <c r="AF149" s="316" t="s">
        <v>7582</v>
      </c>
      <c r="AG149" s="316" t="s">
        <v>7600</v>
      </c>
      <c r="AH149" s="315" t="s">
        <v>17133</v>
      </c>
      <c r="AI149" s="315" t="s">
        <v>7882</v>
      </c>
      <c r="AJ149" s="318">
        <v>43682</v>
      </c>
      <c r="AK149" s="316" t="s">
        <v>17134</v>
      </c>
      <c r="AL149" s="316" t="s">
        <v>8411</v>
      </c>
      <c r="AM149" s="316">
        <v>40011</v>
      </c>
      <c r="AN149" s="314" t="s">
        <v>7915</v>
      </c>
      <c r="AO149" s="315" t="s">
        <v>15215</v>
      </c>
      <c r="AP149" s="314"/>
      <c r="AQ149" s="314"/>
      <c r="AR149" s="314"/>
      <c r="AS149" s="314"/>
      <c r="AT149" s="314"/>
      <c r="AU149" s="316"/>
      <c r="AV149" s="316"/>
      <c r="AW149" s="314"/>
      <c r="AX149" s="314" t="s">
        <v>17135</v>
      </c>
      <c r="AY149" s="314"/>
      <c r="AZ149" s="314"/>
      <c r="BA149" s="314"/>
      <c r="BB149" s="314"/>
      <c r="BC149" s="314"/>
      <c r="BD149" s="314"/>
      <c r="BE149" s="314"/>
      <c r="BF149" s="316"/>
    </row>
    <row r="150" spans="1:58" ht="13.15" customHeight="1" x14ac:dyDescent="0.25">
      <c r="A150" s="316" t="s">
        <v>17006</v>
      </c>
      <c r="B150" s="316" t="s">
        <v>17007</v>
      </c>
      <c r="C150" s="315">
        <v>7934</v>
      </c>
      <c r="D150" s="316" t="s">
        <v>17008</v>
      </c>
      <c r="E150" s="316" t="s">
        <v>8074</v>
      </c>
      <c r="F150" s="316" t="s">
        <v>8075</v>
      </c>
      <c r="G150" s="316" t="s">
        <v>8076</v>
      </c>
      <c r="H150" s="335">
        <v>43678</v>
      </c>
      <c r="I150" s="336">
        <v>43708</v>
      </c>
      <c r="J150" s="316" t="s">
        <v>8077</v>
      </c>
      <c r="K150" s="316" t="s">
        <v>8078</v>
      </c>
      <c r="L150" s="316" t="s">
        <v>8079</v>
      </c>
      <c r="M150" s="316" t="s">
        <v>8080</v>
      </c>
      <c r="N150" s="316" t="s">
        <v>8079</v>
      </c>
      <c r="O150" s="316" t="s">
        <v>8081</v>
      </c>
      <c r="P150" s="316" t="s">
        <v>8082</v>
      </c>
      <c r="Q150" s="316" t="s">
        <v>8083</v>
      </c>
      <c r="R150" s="316" t="s">
        <v>8079</v>
      </c>
      <c r="S150" s="316" t="s">
        <v>8080</v>
      </c>
      <c r="T150" s="316" t="s">
        <v>8084</v>
      </c>
      <c r="U150" s="316" t="s">
        <v>8085</v>
      </c>
      <c r="V150" s="316" t="s">
        <v>8079</v>
      </c>
      <c r="W150" s="316" t="s">
        <v>8080</v>
      </c>
      <c r="X150" s="316" t="s">
        <v>8086</v>
      </c>
      <c r="Y150" s="316" t="s">
        <v>8083</v>
      </c>
      <c r="Z150" s="316" t="s">
        <v>487</v>
      </c>
      <c r="AA150" s="327">
        <v>26323</v>
      </c>
      <c r="AB150" s="369">
        <v>0</v>
      </c>
      <c r="AC150" s="327">
        <v>26323</v>
      </c>
      <c r="AD150" s="327">
        <v>0</v>
      </c>
      <c r="AE150" s="313" t="s">
        <v>7578</v>
      </c>
      <c r="AF150" s="316" t="s">
        <v>7582</v>
      </c>
      <c r="AG150" s="316" t="s">
        <v>7600</v>
      </c>
      <c r="AH150" s="315" t="s">
        <v>17136</v>
      </c>
      <c r="AI150" s="315" t="s">
        <v>7882</v>
      </c>
      <c r="AJ150" s="318">
        <v>43682</v>
      </c>
      <c r="AK150" s="316" t="s">
        <v>17137</v>
      </c>
      <c r="AL150" s="316" t="s">
        <v>8411</v>
      </c>
      <c r="AM150" s="316">
        <v>15727</v>
      </c>
      <c r="AN150" s="314" t="s">
        <v>7915</v>
      </c>
      <c r="AO150" s="315" t="s">
        <v>15215</v>
      </c>
      <c r="AP150" s="314"/>
      <c r="AQ150" s="314"/>
      <c r="AR150" s="314"/>
      <c r="AS150" s="314"/>
      <c r="AT150" s="314"/>
      <c r="AU150" s="316"/>
      <c r="AV150" s="316"/>
      <c r="AW150" s="314"/>
      <c r="AX150" s="314" t="s">
        <v>17138</v>
      </c>
      <c r="AY150" s="314"/>
      <c r="AZ150" s="314"/>
      <c r="BA150" s="314"/>
      <c r="BB150" s="314"/>
      <c r="BC150" s="314"/>
      <c r="BD150" s="314"/>
      <c r="BE150" s="314"/>
      <c r="BF150" s="316"/>
    </row>
    <row r="151" spans="1:58" ht="13.15" customHeight="1" x14ac:dyDescent="0.25">
      <c r="A151" s="316" t="s">
        <v>17006</v>
      </c>
      <c r="B151" s="316" t="s">
        <v>17007</v>
      </c>
      <c r="C151" s="315">
        <v>7934</v>
      </c>
      <c r="D151" s="316" t="s">
        <v>17008</v>
      </c>
      <c r="E151" s="316" t="s">
        <v>8074</v>
      </c>
      <c r="F151" s="316" t="s">
        <v>8075</v>
      </c>
      <c r="G151" s="316" t="s">
        <v>8076</v>
      </c>
      <c r="H151" s="335">
        <v>43678</v>
      </c>
      <c r="I151" s="336">
        <v>43708</v>
      </c>
      <c r="J151" s="316" t="s">
        <v>8077</v>
      </c>
      <c r="K151" s="316" t="s">
        <v>8078</v>
      </c>
      <c r="L151" s="316" t="s">
        <v>8079</v>
      </c>
      <c r="M151" s="316" t="s">
        <v>8080</v>
      </c>
      <c r="N151" s="316" t="s">
        <v>8079</v>
      </c>
      <c r="O151" s="316" t="s">
        <v>8081</v>
      </c>
      <c r="P151" s="316" t="s">
        <v>8082</v>
      </c>
      <c r="Q151" s="316" t="s">
        <v>8083</v>
      </c>
      <c r="R151" s="316" t="s">
        <v>8079</v>
      </c>
      <c r="S151" s="316" t="s">
        <v>8080</v>
      </c>
      <c r="T151" s="316" t="s">
        <v>8084</v>
      </c>
      <c r="U151" s="316" t="s">
        <v>8085</v>
      </c>
      <c r="V151" s="316" t="s">
        <v>8079</v>
      </c>
      <c r="W151" s="316" t="s">
        <v>8080</v>
      </c>
      <c r="X151" s="316" t="s">
        <v>8086</v>
      </c>
      <c r="Y151" s="316" t="s">
        <v>8083</v>
      </c>
      <c r="Z151" s="316" t="s">
        <v>487</v>
      </c>
      <c r="AA151" s="327">
        <v>28138</v>
      </c>
      <c r="AB151" s="369">
        <v>0</v>
      </c>
      <c r="AC151" s="327">
        <v>28138</v>
      </c>
      <c r="AD151" s="327">
        <v>0</v>
      </c>
      <c r="AE151" s="313" t="s">
        <v>7578</v>
      </c>
      <c r="AF151" s="316" t="s">
        <v>7582</v>
      </c>
      <c r="AG151" s="316" t="s">
        <v>7600</v>
      </c>
      <c r="AH151" s="315" t="s">
        <v>17139</v>
      </c>
      <c r="AI151" s="315" t="s">
        <v>7882</v>
      </c>
      <c r="AJ151" s="318">
        <v>43682</v>
      </c>
      <c r="AK151" s="316" t="s">
        <v>17140</v>
      </c>
      <c r="AL151" s="316" t="s">
        <v>8411</v>
      </c>
      <c r="AM151" s="316">
        <v>40011</v>
      </c>
      <c r="AN151" s="314" t="s">
        <v>7915</v>
      </c>
      <c r="AO151" s="315" t="s">
        <v>7882</v>
      </c>
      <c r="AP151" s="314"/>
      <c r="AQ151" s="314"/>
      <c r="AR151" s="314"/>
      <c r="AS151" s="314"/>
      <c r="AT151" s="314"/>
      <c r="AU151" s="316"/>
      <c r="AV151" s="316"/>
      <c r="AW151" s="314"/>
      <c r="AX151" s="314" t="s">
        <v>17141</v>
      </c>
      <c r="AY151" s="314"/>
      <c r="AZ151" s="314"/>
      <c r="BA151" s="314"/>
      <c r="BB151" s="314"/>
      <c r="BC151" s="314"/>
      <c r="BD151" s="314"/>
      <c r="BE151" s="314"/>
      <c r="BF151" s="316"/>
    </row>
    <row r="152" spans="1:58" ht="13.15" customHeight="1" x14ac:dyDescent="0.25">
      <c r="A152" s="316" t="s">
        <v>17006</v>
      </c>
      <c r="B152" s="316" t="s">
        <v>17007</v>
      </c>
      <c r="C152" s="315">
        <v>7934</v>
      </c>
      <c r="D152" s="316" t="s">
        <v>17008</v>
      </c>
      <c r="E152" s="316" t="s">
        <v>8074</v>
      </c>
      <c r="F152" s="316" t="s">
        <v>8075</v>
      </c>
      <c r="G152" s="316" t="s">
        <v>8076</v>
      </c>
      <c r="H152" s="335">
        <v>43678</v>
      </c>
      <c r="I152" s="336">
        <v>43708</v>
      </c>
      <c r="J152" s="316" t="s">
        <v>8077</v>
      </c>
      <c r="K152" s="316" t="s">
        <v>8078</v>
      </c>
      <c r="L152" s="316" t="s">
        <v>8079</v>
      </c>
      <c r="M152" s="316" t="s">
        <v>8080</v>
      </c>
      <c r="N152" s="316" t="s">
        <v>8079</v>
      </c>
      <c r="O152" s="316" t="s">
        <v>8081</v>
      </c>
      <c r="P152" s="316" t="s">
        <v>8082</v>
      </c>
      <c r="Q152" s="316" t="s">
        <v>8083</v>
      </c>
      <c r="R152" s="316" t="s">
        <v>8079</v>
      </c>
      <c r="S152" s="316" t="s">
        <v>8080</v>
      </c>
      <c r="T152" s="316" t="s">
        <v>8084</v>
      </c>
      <c r="U152" s="316" t="s">
        <v>8085</v>
      </c>
      <c r="V152" s="316" t="s">
        <v>8079</v>
      </c>
      <c r="W152" s="316" t="s">
        <v>8080</v>
      </c>
      <c r="X152" s="316" t="s">
        <v>8086</v>
      </c>
      <c r="Y152" s="316" t="s">
        <v>8083</v>
      </c>
      <c r="Z152" s="316" t="s">
        <v>487</v>
      </c>
      <c r="AA152" s="327">
        <v>65534</v>
      </c>
      <c r="AB152" s="369">
        <v>0</v>
      </c>
      <c r="AC152" s="327">
        <v>65534</v>
      </c>
      <c r="AD152" s="327">
        <v>0</v>
      </c>
      <c r="AE152" s="313" t="s">
        <v>7578</v>
      </c>
      <c r="AF152" s="316" t="s">
        <v>7582</v>
      </c>
      <c r="AG152" s="316" t="s">
        <v>7600</v>
      </c>
      <c r="AH152" s="315" t="s">
        <v>17142</v>
      </c>
      <c r="AI152" s="315" t="s">
        <v>7882</v>
      </c>
      <c r="AJ152" s="318">
        <v>43682</v>
      </c>
      <c r="AK152" s="316" t="s">
        <v>17143</v>
      </c>
      <c r="AL152" s="316" t="s">
        <v>8448</v>
      </c>
      <c r="AM152" s="316">
        <v>17090</v>
      </c>
      <c r="AN152" s="314" t="s">
        <v>7915</v>
      </c>
      <c r="AO152" s="315" t="s">
        <v>8094</v>
      </c>
      <c r="AP152" s="314"/>
      <c r="AQ152" s="314"/>
      <c r="AR152" s="314"/>
      <c r="AS152" s="314"/>
      <c r="AT152" s="314"/>
      <c r="AU152" s="316"/>
      <c r="AV152" s="316"/>
      <c r="AW152" s="314"/>
      <c r="AX152" s="314" t="s">
        <v>17144</v>
      </c>
      <c r="AY152" s="314"/>
      <c r="AZ152" s="314"/>
      <c r="BA152" s="314"/>
      <c r="BB152" s="314"/>
      <c r="BC152" s="314"/>
      <c r="BD152" s="314"/>
      <c r="BE152" s="314"/>
      <c r="BF152" s="316"/>
    </row>
    <row r="153" spans="1:58" ht="13.15" customHeight="1" x14ac:dyDescent="0.25">
      <c r="A153" s="316" t="s">
        <v>17006</v>
      </c>
      <c r="B153" s="316" t="s">
        <v>17007</v>
      </c>
      <c r="C153" s="315">
        <v>7934</v>
      </c>
      <c r="D153" s="316" t="s">
        <v>17008</v>
      </c>
      <c r="E153" s="316" t="s">
        <v>8074</v>
      </c>
      <c r="F153" s="316" t="s">
        <v>8075</v>
      </c>
      <c r="G153" s="316" t="s">
        <v>8076</v>
      </c>
      <c r="H153" s="335">
        <v>43678</v>
      </c>
      <c r="I153" s="336">
        <v>43708</v>
      </c>
      <c r="J153" s="316" t="s">
        <v>8077</v>
      </c>
      <c r="K153" s="316" t="s">
        <v>8078</v>
      </c>
      <c r="L153" s="316" t="s">
        <v>8079</v>
      </c>
      <c r="M153" s="316" t="s">
        <v>8080</v>
      </c>
      <c r="N153" s="316" t="s">
        <v>8079</v>
      </c>
      <c r="O153" s="316" t="s">
        <v>8081</v>
      </c>
      <c r="P153" s="316" t="s">
        <v>8082</v>
      </c>
      <c r="Q153" s="316" t="s">
        <v>8083</v>
      </c>
      <c r="R153" s="316" t="s">
        <v>8079</v>
      </c>
      <c r="S153" s="316" t="s">
        <v>8080</v>
      </c>
      <c r="T153" s="316" t="s">
        <v>8084</v>
      </c>
      <c r="U153" s="316" t="s">
        <v>8085</v>
      </c>
      <c r="V153" s="316" t="s">
        <v>8079</v>
      </c>
      <c r="W153" s="316" t="s">
        <v>8080</v>
      </c>
      <c r="X153" s="316" t="s">
        <v>8086</v>
      </c>
      <c r="Y153" s="316" t="s">
        <v>8083</v>
      </c>
      <c r="Z153" s="316" t="s">
        <v>487</v>
      </c>
      <c r="AA153" s="327">
        <v>17253</v>
      </c>
      <c r="AB153" s="369">
        <v>0</v>
      </c>
      <c r="AC153" s="327">
        <v>17253</v>
      </c>
      <c r="AD153" s="327">
        <v>0</v>
      </c>
      <c r="AE153" s="313" t="s">
        <v>7578</v>
      </c>
      <c r="AF153" s="316" t="s">
        <v>7582</v>
      </c>
      <c r="AG153" s="316" t="s">
        <v>7600</v>
      </c>
      <c r="AH153" s="315" t="s">
        <v>17145</v>
      </c>
      <c r="AI153" s="315" t="s">
        <v>7882</v>
      </c>
      <c r="AJ153" s="318">
        <v>43691</v>
      </c>
      <c r="AK153" s="316" t="s">
        <v>17146</v>
      </c>
      <c r="AL153" s="316" t="s">
        <v>7910</v>
      </c>
      <c r="AM153" s="316">
        <v>13578</v>
      </c>
      <c r="AN153" s="314" t="s">
        <v>7911</v>
      </c>
      <c r="AO153" s="315" t="s">
        <v>16160</v>
      </c>
      <c r="AP153" s="314"/>
      <c r="AQ153" s="314"/>
      <c r="AR153" s="314"/>
      <c r="AS153" s="314"/>
      <c r="AT153" s="314"/>
      <c r="AU153" s="316"/>
      <c r="AV153" s="316"/>
      <c r="AW153" s="314"/>
      <c r="AX153" s="314" t="s">
        <v>17147</v>
      </c>
      <c r="AY153" s="314"/>
      <c r="AZ153" s="314"/>
      <c r="BA153" s="314"/>
      <c r="BB153" s="314"/>
      <c r="BC153" s="314"/>
      <c r="BD153" s="314"/>
      <c r="BE153" s="314"/>
      <c r="BF153" s="316"/>
    </row>
    <row r="154" spans="1:58" ht="13.15" customHeight="1" x14ac:dyDescent="0.25">
      <c r="A154" s="316" t="s">
        <v>17006</v>
      </c>
      <c r="B154" s="316" t="s">
        <v>17007</v>
      </c>
      <c r="C154" s="315">
        <v>7934</v>
      </c>
      <c r="D154" s="316" t="s">
        <v>17008</v>
      </c>
      <c r="E154" s="316" t="s">
        <v>8074</v>
      </c>
      <c r="F154" s="316" t="s">
        <v>8075</v>
      </c>
      <c r="G154" s="316" t="s">
        <v>8076</v>
      </c>
      <c r="H154" s="335">
        <v>43678</v>
      </c>
      <c r="I154" s="336">
        <v>43708</v>
      </c>
      <c r="J154" s="316" t="s">
        <v>8077</v>
      </c>
      <c r="K154" s="316" t="s">
        <v>8078</v>
      </c>
      <c r="L154" s="316" t="s">
        <v>8079</v>
      </c>
      <c r="M154" s="316" t="s">
        <v>8080</v>
      </c>
      <c r="N154" s="316" t="s">
        <v>8079</v>
      </c>
      <c r="O154" s="316" t="s">
        <v>8081</v>
      </c>
      <c r="P154" s="316" t="s">
        <v>8082</v>
      </c>
      <c r="Q154" s="316" t="s">
        <v>8083</v>
      </c>
      <c r="R154" s="316" t="s">
        <v>8079</v>
      </c>
      <c r="S154" s="316" t="s">
        <v>8080</v>
      </c>
      <c r="T154" s="316" t="s">
        <v>8084</v>
      </c>
      <c r="U154" s="316" t="s">
        <v>8085</v>
      </c>
      <c r="V154" s="316" t="s">
        <v>8079</v>
      </c>
      <c r="W154" s="316" t="s">
        <v>8080</v>
      </c>
      <c r="X154" s="316" t="s">
        <v>8086</v>
      </c>
      <c r="Y154" s="316" t="s">
        <v>8083</v>
      </c>
      <c r="Z154" s="316" t="s">
        <v>487</v>
      </c>
      <c r="AA154" s="327">
        <v>17540</v>
      </c>
      <c r="AB154" s="369">
        <v>0</v>
      </c>
      <c r="AC154" s="327">
        <v>17540</v>
      </c>
      <c r="AD154" s="327">
        <v>0</v>
      </c>
      <c r="AE154" s="313" t="s">
        <v>7578</v>
      </c>
      <c r="AF154" s="316" t="s">
        <v>7582</v>
      </c>
      <c r="AG154" s="316" t="s">
        <v>7600</v>
      </c>
      <c r="AH154" s="315" t="s">
        <v>17148</v>
      </c>
      <c r="AI154" s="315" t="s">
        <v>7882</v>
      </c>
      <c r="AJ154" s="318">
        <v>43692</v>
      </c>
      <c r="AK154" s="316" t="s">
        <v>17149</v>
      </c>
      <c r="AL154" s="316" t="s">
        <v>7910</v>
      </c>
      <c r="AM154" s="316">
        <v>13579</v>
      </c>
      <c r="AN154" s="314" t="s">
        <v>7911</v>
      </c>
      <c r="AO154" s="315" t="s">
        <v>16160</v>
      </c>
      <c r="AP154" s="314"/>
      <c r="AQ154" s="314"/>
      <c r="AR154" s="314"/>
      <c r="AS154" s="314"/>
      <c r="AT154" s="314"/>
      <c r="AU154" s="316"/>
      <c r="AV154" s="316"/>
      <c r="AW154" s="314"/>
      <c r="AX154" s="314" t="s">
        <v>17150</v>
      </c>
      <c r="AY154" s="314"/>
      <c r="AZ154" s="314"/>
      <c r="BA154" s="314"/>
      <c r="BB154" s="314"/>
      <c r="BC154" s="314"/>
      <c r="BD154" s="314"/>
      <c r="BE154" s="314"/>
      <c r="BF154" s="316"/>
    </row>
    <row r="155" spans="1:58" ht="13.15" customHeight="1" x14ac:dyDescent="0.25">
      <c r="A155" s="316" t="s">
        <v>17006</v>
      </c>
      <c r="B155" s="316" t="s">
        <v>17007</v>
      </c>
      <c r="C155" s="315">
        <v>7934</v>
      </c>
      <c r="D155" s="316" t="s">
        <v>17008</v>
      </c>
      <c r="E155" s="316" t="s">
        <v>8074</v>
      </c>
      <c r="F155" s="316" t="s">
        <v>8075</v>
      </c>
      <c r="G155" s="316" t="s">
        <v>8076</v>
      </c>
      <c r="H155" s="335">
        <v>43678</v>
      </c>
      <c r="I155" s="336">
        <v>43708</v>
      </c>
      <c r="J155" s="316" t="s">
        <v>8077</v>
      </c>
      <c r="K155" s="316" t="s">
        <v>8078</v>
      </c>
      <c r="L155" s="316" t="s">
        <v>8079</v>
      </c>
      <c r="M155" s="316" t="s">
        <v>8080</v>
      </c>
      <c r="N155" s="316" t="s">
        <v>8079</v>
      </c>
      <c r="O155" s="316" t="s">
        <v>8081</v>
      </c>
      <c r="P155" s="316" t="s">
        <v>8082</v>
      </c>
      <c r="Q155" s="316" t="s">
        <v>8083</v>
      </c>
      <c r="R155" s="316" t="s">
        <v>8079</v>
      </c>
      <c r="S155" s="316" t="s">
        <v>8080</v>
      </c>
      <c r="T155" s="316" t="s">
        <v>8084</v>
      </c>
      <c r="U155" s="316" t="s">
        <v>8085</v>
      </c>
      <c r="V155" s="316" t="s">
        <v>8079</v>
      </c>
      <c r="W155" s="316" t="s">
        <v>8080</v>
      </c>
      <c r="X155" s="316" t="s">
        <v>8086</v>
      </c>
      <c r="Y155" s="316" t="s">
        <v>8083</v>
      </c>
      <c r="Z155" s="316" t="s">
        <v>487</v>
      </c>
      <c r="AA155" s="327">
        <v>22328.6</v>
      </c>
      <c r="AB155" s="369">
        <v>0</v>
      </c>
      <c r="AC155" s="327">
        <v>22328.6</v>
      </c>
      <c r="AD155" s="327">
        <v>0</v>
      </c>
      <c r="AE155" s="313" t="s">
        <v>7578</v>
      </c>
      <c r="AF155" s="316" t="s">
        <v>7582</v>
      </c>
      <c r="AG155" s="316" t="s">
        <v>7600</v>
      </c>
      <c r="AH155" s="315" t="s">
        <v>17151</v>
      </c>
      <c r="AI155" s="315" t="s">
        <v>7882</v>
      </c>
      <c r="AJ155" s="318">
        <v>43691</v>
      </c>
      <c r="AK155" s="316" t="s">
        <v>17152</v>
      </c>
      <c r="AL155" s="316" t="s">
        <v>7910</v>
      </c>
      <c r="AM155" s="316">
        <v>13579</v>
      </c>
      <c r="AN155" s="314" t="s">
        <v>7911</v>
      </c>
      <c r="AO155" s="315" t="s">
        <v>16160</v>
      </c>
      <c r="AP155" s="314"/>
      <c r="AQ155" s="314"/>
      <c r="AR155" s="314"/>
      <c r="AS155" s="314"/>
      <c r="AT155" s="314"/>
      <c r="AU155" s="316"/>
      <c r="AV155" s="316"/>
      <c r="AW155" s="314"/>
      <c r="AX155" s="314" t="s">
        <v>17153</v>
      </c>
      <c r="AY155" s="314"/>
      <c r="AZ155" s="314"/>
      <c r="BA155" s="314"/>
      <c r="BB155" s="314"/>
      <c r="BC155" s="314"/>
      <c r="BD155" s="314"/>
      <c r="BE155" s="314"/>
      <c r="BF155" s="316"/>
    </row>
    <row r="156" spans="1:58" ht="13.15" customHeight="1" x14ac:dyDescent="0.25">
      <c r="A156" s="316" t="s">
        <v>17006</v>
      </c>
      <c r="B156" s="316" t="s">
        <v>17007</v>
      </c>
      <c r="C156" s="315">
        <v>7934</v>
      </c>
      <c r="D156" s="316" t="s">
        <v>17008</v>
      </c>
      <c r="E156" s="316" t="s">
        <v>8074</v>
      </c>
      <c r="F156" s="316" t="s">
        <v>8075</v>
      </c>
      <c r="G156" s="316" t="s">
        <v>8076</v>
      </c>
      <c r="H156" s="335">
        <v>43678</v>
      </c>
      <c r="I156" s="336">
        <v>43708</v>
      </c>
      <c r="J156" s="316" t="s">
        <v>8077</v>
      </c>
      <c r="K156" s="316" t="s">
        <v>8078</v>
      </c>
      <c r="L156" s="316" t="s">
        <v>8079</v>
      </c>
      <c r="M156" s="316" t="s">
        <v>8080</v>
      </c>
      <c r="N156" s="316" t="s">
        <v>8079</v>
      </c>
      <c r="O156" s="316" t="s">
        <v>8081</v>
      </c>
      <c r="P156" s="316" t="s">
        <v>8082</v>
      </c>
      <c r="Q156" s="316" t="s">
        <v>8083</v>
      </c>
      <c r="R156" s="316" t="s">
        <v>8079</v>
      </c>
      <c r="S156" s="316" t="s">
        <v>8080</v>
      </c>
      <c r="T156" s="316" t="s">
        <v>8084</v>
      </c>
      <c r="U156" s="316" t="s">
        <v>8085</v>
      </c>
      <c r="V156" s="316" t="s">
        <v>8079</v>
      </c>
      <c r="W156" s="316" t="s">
        <v>8080</v>
      </c>
      <c r="X156" s="316" t="s">
        <v>8086</v>
      </c>
      <c r="Y156" s="316" t="s">
        <v>8083</v>
      </c>
      <c r="Z156" s="316" t="s">
        <v>487</v>
      </c>
      <c r="AA156" s="327">
        <v>28300</v>
      </c>
      <c r="AB156" s="369">
        <v>0</v>
      </c>
      <c r="AC156" s="327">
        <v>28300</v>
      </c>
      <c r="AD156" s="327">
        <v>0</v>
      </c>
      <c r="AE156" s="313" t="s">
        <v>7578</v>
      </c>
      <c r="AF156" s="316" t="s">
        <v>7582</v>
      </c>
      <c r="AG156" s="316" t="s">
        <v>7600</v>
      </c>
      <c r="AH156" s="315" t="s">
        <v>17154</v>
      </c>
      <c r="AI156" s="315" t="s">
        <v>7882</v>
      </c>
      <c r="AJ156" s="318">
        <v>43704</v>
      </c>
      <c r="AK156" s="316" t="s">
        <v>17155</v>
      </c>
      <c r="AL156" s="316" t="s">
        <v>7910</v>
      </c>
      <c r="AM156" s="316">
        <v>13579</v>
      </c>
      <c r="AN156" s="314" t="s">
        <v>7911</v>
      </c>
      <c r="AO156" s="315" t="s">
        <v>16160</v>
      </c>
      <c r="AP156" s="314"/>
      <c r="AQ156" s="314"/>
      <c r="AR156" s="314"/>
      <c r="AS156" s="314"/>
      <c r="AT156" s="314"/>
      <c r="AU156" s="316"/>
      <c r="AV156" s="316"/>
      <c r="AW156" s="314"/>
      <c r="AX156" s="314" t="s">
        <v>17156</v>
      </c>
      <c r="AY156" s="314"/>
      <c r="AZ156" s="314"/>
      <c r="BA156" s="314"/>
      <c r="BB156" s="314"/>
      <c r="BC156" s="314"/>
      <c r="BD156" s="314"/>
      <c r="BE156" s="314"/>
      <c r="BF156" s="316"/>
    </row>
    <row r="157" spans="1:58" ht="13.15" customHeight="1" x14ac:dyDescent="0.25">
      <c r="A157" s="316" t="s">
        <v>17006</v>
      </c>
      <c r="B157" s="316" t="s">
        <v>17007</v>
      </c>
      <c r="C157" s="315">
        <v>7934</v>
      </c>
      <c r="D157" s="316" t="s">
        <v>17008</v>
      </c>
      <c r="E157" s="316" t="s">
        <v>8074</v>
      </c>
      <c r="F157" s="316" t="s">
        <v>8075</v>
      </c>
      <c r="G157" s="316" t="s">
        <v>8076</v>
      </c>
      <c r="H157" s="335">
        <v>43678</v>
      </c>
      <c r="I157" s="336">
        <v>43708</v>
      </c>
      <c r="J157" s="316" t="s">
        <v>8077</v>
      </c>
      <c r="K157" s="316" t="s">
        <v>8078</v>
      </c>
      <c r="L157" s="316" t="s">
        <v>8079</v>
      </c>
      <c r="M157" s="316" t="s">
        <v>8080</v>
      </c>
      <c r="N157" s="316" t="s">
        <v>8079</v>
      </c>
      <c r="O157" s="316" t="s">
        <v>8081</v>
      </c>
      <c r="P157" s="316" t="s">
        <v>8082</v>
      </c>
      <c r="Q157" s="316" t="s">
        <v>8083</v>
      </c>
      <c r="R157" s="316" t="s">
        <v>8079</v>
      </c>
      <c r="S157" s="316" t="s">
        <v>8080</v>
      </c>
      <c r="T157" s="316" t="s">
        <v>8084</v>
      </c>
      <c r="U157" s="316" t="s">
        <v>8085</v>
      </c>
      <c r="V157" s="316" t="s">
        <v>8079</v>
      </c>
      <c r="W157" s="316" t="s">
        <v>8080</v>
      </c>
      <c r="X157" s="316" t="s">
        <v>8086</v>
      </c>
      <c r="Y157" s="316" t="s">
        <v>8083</v>
      </c>
      <c r="Z157" s="316" t="s">
        <v>487</v>
      </c>
      <c r="AA157" s="327">
        <v>288312</v>
      </c>
      <c r="AB157" s="369">
        <v>0</v>
      </c>
      <c r="AC157" s="327">
        <v>288312</v>
      </c>
      <c r="AD157" s="327">
        <v>0</v>
      </c>
      <c r="AE157" s="313" t="s">
        <v>7578</v>
      </c>
      <c r="AF157" s="316" t="s">
        <v>7582</v>
      </c>
      <c r="AG157" s="316" t="s">
        <v>7600</v>
      </c>
      <c r="AH157" s="315" t="s">
        <v>17157</v>
      </c>
      <c r="AI157" s="315" t="s">
        <v>7882</v>
      </c>
      <c r="AJ157" s="318">
        <v>43682</v>
      </c>
      <c r="AK157" s="316" t="s">
        <v>17158</v>
      </c>
      <c r="AL157" s="316" t="s">
        <v>8517</v>
      </c>
      <c r="AM157" s="316">
        <v>13462</v>
      </c>
      <c r="AN157" s="314" t="s">
        <v>7915</v>
      </c>
      <c r="AO157" s="315" t="s">
        <v>8586</v>
      </c>
      <c r="AP157" s="314"/>
      <c r="AQ157" s="314"/>
      <c r="AR157" s="314"/>
      <c r="AS157" s="314"/>
      <c r="AT157" s="314"/>
      <c r="AU157" s="316"/>
      <c r="AV157" s="316"/>
      <c r="AW157" s="314"/>
      <c r="AX157" s="314" t="s">
        <v>17159</v>
      </c>
      <c r="AY157" s="314"/>
      <c r="AZ157" s="314"/>
      <c r="BA157" s="314"/>
      <c r="BB157" s="314"/>
      <c r="BC157" s="314"/>
      <c r="BD157" s="314"/>
      <c r="BE157" s="314"/>
      <c r="BF157" s="316"/>
    </row>
    <row r="158" spans="1:58" ht="13.15" customHeight="1" x14ac:dyDescent="0.25">
      <c r="A158" s="316" t="s">
        <v>17006</v>
      </c>
      <c r="B158" s="316" t="s">
        <v>17007</v>
      </c>
      <c r="C158" s="315">
        <v>7934</v>
      </c>
      <c r="D158" s="316" t="s">
        <v>17008</v>
      </c>
      <c r="E158" s="316" t="s">
        <v>8074</v>
      </c>
      <c r="F158" s="316" t="s">
        <v>8075</v>
      </c>
      <c r="G158" s="316" t="s">
        <v>8076</v>
      </c>
      <c r="H158" s="335">
        <v>43678</v>
      </c>
      <c r="I158" s="336">
        <v>43708</v>
      </c>
      <c r="J158" s="316" t="s">
        <v>8077</v>
      </c>
      <c r="K158" s="316" t="s">
        <v>8078</v>
      </c>
      <c r="L158" s="316" t="s">
        <v>8079</v>
      </c>
      <c r="M158" s="316" t="s">
        <v>8080</v>
      </c>
      <c r="N158" s="316" t="s">
        <v>8079</v>
      </c>
      <c r="O158" s="316" t="s">
        <v>8081</v>
      </c>
      <c r="P158" s="316" t="s">
        <v>8082</v>
      </c>
      <c r="Q158" s="316" t="s">
        <v>8083</v>
      </c>
      <c r="R158" s="316" t="s">
        <v>8079</v>
      </c>
      <c r="S158" s="316" t="s">
        <v>8080</v>
      </c>
      <c r="T158" s="316" t="s">
        <v>8084</v>
      </c>
      <c r="U158" s="316" t="s">
        <v>8085</v>
      </c>
      <c r="V158" s="316" t="s">
        <v>8079</v>
      </c>
      <c r="W158" s="316" t="s">
        <v>8080</v>
      </c>
      <c r="X158" s="316" t="s">
        <v>8086</v>
      </c>
      <c r="Y158" s="316" t="s">
        <v>8083</v>
      </c>
      <c r="Z158" s="316" t="s">
        <v>487</v>
      </c>
      <c r="AA158" s="327">
        <v>114913</v>
      </c>
      <c r="AB158" s="369">
        <v>0</v>
      </c>
      <c r="AC158" s="327">
        <v>114913</v>
      </c>
      <c r="AD158" s="327">
        <v>0</v>
      </c>
      <c r="AE158" s="313" t="s">
        <v>7578</v>
      </c>
      <c r="AF158" s="316" t="s">
        <v>7582</v>
      </c>
      <c r="AG158" s="316" t="s">
        <v>7600</v>
      </c>
      <c r="AH158" s="315" t="s">
        <v>17160</v>
      </c>
      <c r="AI158" s="315" t="s">
        <v>7882</v>
      </c>
      <c r="AJ158" s="318">
        <v>43678</v>
      </c>
      <c r="AK158" s="316" t="s">
        <v>17161</v>
      </c>
      <c r="AL158" s="316" t="s">
        <v>8089</v>
      </c>
      <c r="AM158" s="316">
        <v>15712</v>
      </c>
      <c r="AN158" s="314" t="s">
        <v>7915</v>
      </c>
      <c r="AO158" s="315" t="s">
        <v>7882</v>
      </c>
      <c r="AP158" s="314"/>
      <c r="AQ158" s="314"/>
      <c r="AR158" s="314"/>
      <c r="AS158" s="314"/>
      <c r="AT158" s="314"/>
      <c r="AU158" s="316"/>
      <c r="AV158" s="316"/>
      <c r="AW158" s="314"/>
      <c r="AX158" s="314" t="s">
        <v>17162</v>
      </c>
      <c r="AY158" s="314"/>
      <c r="AZ158" s="314"/>
      <c r="BA158" s="314"/>
      <c r="BB158" s="314"/>
      <c r="BC158" s="314"/>
      <c r="BD158" s="314"/>
      <c r="BE158" s="314"/>
      <c r="BF158" s="316"/>
    </row>
    <row r="159" spans="1:58" ht="13.15" customHeight="1" x14ac:dyDescent="0.25">
      <c r="A159" s="316" t="s">
        <v>17006</v>
      </c>
      <c r="B159" s="316" t="s">
        <v>17007</v>
      </c>
      <c r="C159" s="315">
        <v>7934</v>
      </c>
      <c r="D159" s="316" t="s">
        <v>17008</v>
      </c>
      <c r="E159" s="316" t="s">
        <v>8074</v>
      </c>
      <c r="F159" s="316" t="s">
        <v>8075</v>
      </c>
      <c r="G159" s="316" t="s">
        <v>8076</v>
      </c>
      <c r="H159" s="335">
        <v>43678</v>
      </c>
      <c r="I159" s="336">
        <v>43708</v>
      </c>
      <c r="J159" s="316" t="s">
        <v>8077</v>
      </c>
      <c r="K159" s="316" t="s">
        <v>8078</v>
      </c>
      <c r="L159" s="316" t="s">
        <v>8079</v>
      </c>
      <c r="M159" s="316" t="s">
        <v>8080</v>
      </c>
      <c r="N159" s="316" t="s">
        <v>8079</v>
      </c>
      <c r="O159" s="316" t="s">
        <v>8081</v>
      </c>
      <c r="P159" s="316" t="s">
        <v>8082</v>
      </c>
      <c r="Q159" s="316" t="s">
        <v>8083</v>
      </c>
      <c r="R159" s="316" t="s">
        <v>8079</v>
      </c>
      <c r="S159" s="316" t="s">
        <v>8080</v>
      </c>
      <c r="T159" s="316" t="s">
        <v>8084</v>
      </c>
      <c r="U159" s="316" t="s">
        <v>8085</v>
      </c>
      <c r="V159" s="316" t="s">
        <v>8079</v>
      </c>
      <c r="W159" s="316" t="s">
        <v>8080</v>
      </c>
      <c r="X159" s="316" t="s">
        <v>8086</v>
      </c>
      <c r="Y159" s="316" t="s">
        <v>8083</v>
      </c>
      <c r="Z159" s="316" t="s">
        <v>487</v>
      </c>
      <c r="AA159" s="327">
        <v>3493.8</v>
      </c>
      <c r="AB159" s="369">
        <v>0</v>
      </c>
      <c r="AC159" s="327">
        <v>3493.8</v>
      </c>
      <c r="AD159" s="327">
        <v>0</v>
      </c>
      <c r="AE159" s="313" t="s">
        <v>7578</v>
      </c>
      <c r="AF159" s="316" t="s">
        <v>7582</v>
      </c>
      <c r="AG159" s="316" t="s">
        <v>7600</v>
      </c>
      <c r="AH159" s="315" t="s">
        <v>17163</v>
      </c>
      <c r="AI159" s="315" t="s">
        <v>7882</v>
      </c>
      <c r="AJ159" s="318">
        <v>43701</v>
      </c>
      <c r="AK159" s="316" t="s">
        <v>17164</v>
      </c>
      <c r="AL159" s="316" t="s">
        <v>9419</v>
      </c>
      <c r="AM159" s="316">
        <v>17132</v>
      </c>
      <c r="AN159" s="314" t="s">
        <v>7915</v>
      </c>
      <c r="AO159" s="315" t="s">
        <v>8377</v>
      </c>
      <c r="AP159" s="314"/>
      <c r="AQ159" s="314"/>
      <c r="AR159" s="314"/>
      <c r="AS159" s="314"/>
      <c r="AT159" s="314"/>
      <c r="AU159" s="316"/>
      <c r="AV159" s="316"/>
      <c r="AW159" s="314"/>
      <c r="AX159" s="314" t="s">
        <v>17165</v>
      </c>
      <c r="AY159" s="314"/>
      <c r="AZ159" s="314"/>
      <c r="BA159" s="314"/>
      <c r="BB159" s="314"/>
      <c r="BC159" s="314"/>
      <c r="BD159" s="314"/>
      <c r="BE159" s="314"/>
      <c r="BF159" s="316"/>
    </row>
    <row r="160" spans="1:58" ht="13.15" customHeight="1" x14ac:dyDescent="0.25">
      <c r="A160" s="316" t="s">
        <v>17006</v>
      </c>
      <c r="B160" s="316" t="s">
        <v>17007</v>
      </c>
      <c r="C160" s="315">
        <v>7934</v>
      </c>
      <c r="D160" s="316" t="s">
        <v>17008</v>
      </c>
      <c r="E160" s="316" t="s">
        <v>8074</v>
      </c>
      <c r="F160" s="316" t="s">
        <v>8075</v>
      </c>
      <c r="G160" s="316" t="s">
        <v>8076</v>
      </c>
      <c r="H160" s="335">
        <v>43678</v>
      </c>
      <c r="I160" s="336">
        <v>43708</v>
      </c>
      <c r="J160" s="316" t="s">
        <v>8077</v>
      </c>
      <c r="K160" s="316" t="s">
        <v>8078</v>
      </c>
      <c r="L160" s="316" t="s">
        <v>8079</v>
      </c>
      <c r="M160" s="316" t="s">
        <v>8080</v>
      </c>
      <c r="N160" s="316" t="s">
        <v>8079</v>
      </c>
      <c r="O160" s="316" t="s">
        <v>8081</v>
      </c>
      <c r="P160" s="316" t="s">
        <v>8082</v>
      </c>
      <c r="Q160" s="316" t="s">
        <v>8083</v>
      </c>
      <c r="R160" s="316" t="s">
        <v>8079</v>
      </c>
      <c r="S160" s="316" t="s">
        <v>8080</v>
      </c>
      <c r="T160" s="316" t="s">
        <v>8084</v>
      </c>
      <c r="U160" s="316" t="s">
        <v>8085</v>
      </c>
      <c r="V160" s="316" t="s">
        <v>8079</v>
      </c>
      <c r="W160" s="316" t="s">
        <v>8080</v>
      </c>
      <c r="X160" s="316" t="s">
        <v>8086</v>
      </c>
      <c r="Y160" s="316" t="s">
        <v>8083</v>
      </c>
      <c r="Z160" s="316" t="s">
        <v>487</v>
      </c>
      <c r="AA160" s="327">
        <v>17768.580000000002</v>
      </c>
      <c r="AB160" s="369">
        <v>0</v>
      </c>
      <c r="AC160" s="327">
        <v>17768.580000000002</v>
      </c>
      <c r="AD160" s="327">
        <v>0</v>
      </c>
      <c r="AE160" s="313" t="s">
        <v>7578</v>
      </c>
      <c r="AF160" s="316" t="s">
        <v>7582</v>
      </c>
      <c r="AG160" s="316" t="s">
        <v>7600</v>
      </c>
      <c r="AH160" s="315" t="s">
        <v>17166</v>
      </c>
      <c r="AI160" s="315" t="s">
        <v>7882</v>
      </c>
      <c r="AJ160" s="318">
        <v>43703</v>
      </c>
      <c r="AK160" s="316" t="s">
        <v>17167</v>
      </c>
      <c r="AL160" s="316" t="s">
        <v>8741</v>
      </c>
      <c r="AM160" s="316">
        <v>16617</v>
      </c>
      <c r="AN160" s="314" t="s">
        <v>7915</v>
      </c>
      <c r="AO160" s="315" t="s">
        <v>8305</v>
      </c>
      <c r="AP160" s="314"/>
      <c r="AQ160" s="314"/>
      <c r="AR160" s="314"/>
      <c r="AS160" s="314"/>
      <c r="AT160" s="314"/>
      <c r="AU160" s="316"/>
      <c r="AV160" s="316"/>
      <c r="AW160" s="314"/>
      <c r="AX160" s="314" t="s">
        <v>17168</v>
      </c>
      <c r="AY160" s="314"/>
      <c r="AZ160" s="314"/>
      <c r="BA160" s="314"/>
      <c r="BB160" s="314"/>
      <c r="BC160" s="314"/>
      <c r="BD160" s="314"/>
      <c r="BE160" s="314"/>
      <c r="BF160" s="316"/>
    </row>
    <row r="161" spans="1:58" ht="13.15" customHeight="1" x14ac:dyDescent="0.25">
      <c r="A161" s="316" t="s">
        <v>17006</v>
      </c>
      <c r="B161" s="316" t="s">
        <v>17007</v>
      </c>
      <c r="C161" s="315">
        <v>7934</v>
      </c>
      <c r="D161" s="316" t="s">
        <v>17008</v>
      </c>
      <c r="E161" s="316" t="s">
        <v>8074</v>
      </c>
      <c r="F161" s="316" t="s">
        <v>8075</v>
      </c>
      <c r="G161" s="316" t="s">
        <v>8076</v>
      </c>
      <c r="H161" s="335">
        <v>43678</v>
      </c>
      <c r="I161" s="336">
        <v>43708</v>
      </c>
      <c r="J161" s="316" t="s">
        <v>8077</v>
      </c>
      <c r="K161" s="316" t="s">
        <v>8078</v>
      </c>
      <c r="L161" s="316" t="s">
        <v>8079</v>
      </c>
      <c r="M161" s="316" t="s">
        <v>8080</v>
      </c>
      <c r="N161" s="316" t="s">
        <v>8079</v>
      </c>
      <c r="O161" s="316" t="s">
        <v>8081</v>
      </c>
      <c r="P161" s="316" t="s">
        <v>8082</v>
      </c>
      <c r="Q161" s="316" t="s">
        <v>8083</v>
      </c>
      <c r="R161" s="316" t="s">
        <v>8079</v>
      </c>
      <c r="S161" s="316" t="s">
        <v>8080</v>
      </c>
      <c r="T161" s="316" t="s">
        <v>8084</v>
      </c>
      <c r="U161" s="316" t="s">
        <v>8085</v>
      </c>
      <c r="V161" s="316" t="s">
        <v>8079</v>
      </c>
      <c r="W161" s="316" t="s">
        <v>8080</v>
      </c>
      <c r="X161" s="316" t="s">
        <v>8086</v>
      </c>
      <c r="Y161" s="316" t="s">
        <v>8083</v>
      </c>
      <c r="Z161" s="316" t="s">
        <v>487</v>
      </c>
      <c r="AA161" s="327">
        <v>169175</v>
      </c>
      <c r="AB161" s="369">
        <v>0</v>
      </c>
      <c r="AC161" s="327">
        <v>169175</v>
      </c>
      <c r="AD161" s="327">
        <v>0</v>
      </c>
      <c r="AE161" s="313" t="s">
        <v>7578</v>
      </c>
      <c r="AF161" s="316" t="s">
        <v>7582</v>
      </c>
      <c r="AG161" s="316" t="s">
        <v>7600</v>
      </c>
      <c r="AH161" s="315" t="s">
        <v>17169</v>
      </c>
      <c r="AI161" s="315" t="s">
        <v>7882</v>
      </c>
      <c r="AJ161" s="318">
        <v>43696</v>
      </c>
      <c r="AK161" s="316" t="s">
        <v>17170</v>
      </c>
      <c r="AL161" s="316" t="s">
        <v>8089</v>
      </c>
      <c r="AM161" s="316">
        <v>820010</v>
      </c>
      <c r="AN161" s="314" t="s">
        <v>7915</v>
      </c>
      <c r="AO161" s="315" t="s">
        <v>7882</v>
      </c>
      <c r="AP161" s="314"/>
      <c r="AQ161" s="314"/>
      <c r="AR161" s="314"/>
      <c r="AS161" s="314"/>
      <c r="AT161" s="314"/>
      <c r="AU161" s="316"/>
      <c r="AV161" s="316"/>
      <c r="AW161" s="314"/>
      <c r="AX161" s="314" t="s">
        <v>17171</v>
      </c>
      <c r="AY161" s="314"/>
      <c r="AZ161" s="314"/>
      <c r="BA161" s="314"/>
      <c r="BB161" s="314"/>
      <c r="BC161" s="314"/>
      <c r="BD161" s="314"/>
      <c r="BE161" s="314"/>
      <c r="BF161" s="316"/>
    </row>
    <row r="162" spans="1:58" ht="13.15" customHeight="1" x14ac:dyDescent="0.25">
      <c r="A162" s="316" t="s">
        <v>17006</v>
      </c>
      <c r="B162" s="316" t="s">
        <v>17007</v>
      </c>
      <c r="C162" s="315">
        <v>7934</v>
      </c>
      <c r="D162" s="316" t="s">
        <v>17008</v>
      </c>
      <c r="E162" s="316" t="s">
        <v>8074</v>
      </c>
      <c r="F162" s="316" t="s">
        <v>8075</v>
      </c>
      <c r="G162" s="316" t="s">
        <v>8076</v>
      </c>
      <c r="H162" s="335">
        <v>43678</v>
      </c>
      <c r="I162" s="336">
        <v>43708</v>
      </c>
      <c r="J162" s="316" t="s">
        <v>8077</v>
      </c>
      <c r="K162" s="316" t="s">
        <v>8078</v>
      </c>
      <c r="L162" s="316" t="s">
        <v>8079</v>
      </c>
      <c r="M162" s="316" t="s">
        <v>8080</v>
      </c>
      <c r="N162" s="316" t="s">
        <v>8079</v>
      </c>
      <c r="O162" s="316" t="s">
        <v>8081</v>
      </c>
      <c r="P162" s="316" t="s">
        <v>8082</v>
      </c>
      <c r="Q162" s="316" t="s">
        <v>8083</v>
      </c>
      <c r="R162" s="316" t="s">
        <v>8079</v>
      </c>
      <c r="S162" s="316" t="s">
        <v>8080</v>
      </c>
      <c r="T162" s="316" t="s">
        <v>8084</v>
      </c>
      <c r="U162" s="316" t="s">
        <v>8085</v>
      </c>
      <c r="V162" s="316" t="s">
        <v>8079</v>
      </c>
      <c r="W162" s="316" t="s">
        <v>8080</v>
      </c>
      <c r="X162" s="316" t="s">
        <v>8086</v>
      </c>
      <c r="Y162" s="316" t="s">
        <v>8083</v>
      </c>
      <c r="Z162" s="316" t="s">
        <v>487</v>
      </c>
      <c r="AA162" s="327">
        <v>66353</v>
      </c>
      <c r="AB162" s="369">
        <v>0</v>
      </c>
      <c r="AC162" s="327">
        <v>66353</v>
      </c>
      <c r="AD162" s="327">
        <v>0</v>
      </c>
      <c r="AE162" s="313" t="s">
        <v>7578</v>
      </c>
      <c r="AF162" s="316" t="s">
        <v>7582</v>
      </c>
      <c r="AG162" s="316" t="s">
        <v>7600</v>
      </c>
      <c r="AH162" s="315" t="s">
        <v>17172</v>
      </c>
      <c r="AI162" s="315" t="s">
        <v>7882</v>
      </c>
      <c r="AJ162" s="318">
        <v>43681</v>
      </c>
      <c r="AK162" s="316" t="s">
        <v>17173</v>
      </c>
      <c r="AL162" s="316" t="s">
        <v>8336</v>
      </c>
      <c r="AM162" s="316">
        <v>817015</v>
      </c>
      <c r="AN162" s="314" t="s">
        <v>7915</v>
      </c>
      <c r="AO162" s="315" t="s">
        <v>8305</v>
      </c>
      <c r="AP162" s="314"/>
      <c r="AQ162" s="314"/>
      <c r="AR162" s="314"/>
      <c r="AS162" s="314"/>
      <c r="AT162" s="314"/>
      <c r="AU162" s="316"/>
      <c r="AV162" s="316"/>
      <c r="AW162" s="314"/>
      <c r="AX162" s="314" t="s">
        <v>17174</v>
      </c>
      <c r="AY162" s="314"/>
      <c r="AZ162" s="314"/>
      <c r="BA162" s="314"/>
      <c r="BB162" s="314"/>
      <c r="BC162" s="314"/>
      <c r="BD162" s="314"/>
      <c r="BE162" s="314"/>
      <c r="BF162" s="316"/>
    </row>
    <row r="163" spans="1:58" ht="13.15" customHeight="1" x14ac:dyDescent="0.25">
      <c r="A163" s="316" t="s">
        <v>17006</v>
      </c>
      <c r="B163" s="316" t="s">
        <v>17007</v>
      </c>
      <c r="C163" s="315">
        <v>7934</v>
      </c>
      <c r="D163" s="316" t="s">
        <v>17008</v>
      </c>
      <c r="E163" s="316" t="s">
        <v>8074</v>
      </c>
      <c r="F163" s="316" t="s">
        <v>8075</v>
      </c>
      <c r="G163" s="316" t="s">
        <v>8076</v>
      </c>
      <c r="H163" s="335">
        <v>43678</v>
      </c>
      <c r="I163" s="336">
        <v>43708</v>
      </c>
      <c r="J163" s="316" t="s">
        <v>8077</v>
      </c>
      <c r="K163" s="316" t="s">
        <v>8078</v>
      </c>
      <c r="L163" s="316" t="s">
        <v>8079</v>
      </c>
      <c r="M163" s="316" t="s">
        <v>8080</v>
      </c>
      <c r="N163" s="316" t="s">
        <v>8079</v>
      </c>
      <c r="O163" s="316" t="s">
        <v>8081</v>
      </c>
      <c r="P163" s="316" t="s">
        <v>8082</v>
      </c>
      <c r="Q163" s="316" t="s">
        <v>8083</v>
      </c>
      <c r="R163" s="316" t="s">
        <v>8079</v>
      </c>
      <c r="S163" s="316" t="s">
        <v>8080</v>
      </c>
      <c r="T163" s="316" t="s">
        <v>8084</v>
      </c>
      <c r="U163" s="316" t="s">
        <v>8085</v>
      </c>
      <c r="V163" s="316" t="s">
        <v>8079</v>
      </c>
      <c r="W163" s="316" t="s">
        <v>8080</v>
      </c>
      <c r="X163" s="316" t="s">
        <v>8086</v>
      </c>
      <c r="Y163" s="316" t="s">
        <v>8083</v>
      </c>
      <c r="Z163" s="316" t="s">
        <v>487</v>
      </c>
      <c r="AA163" s="327">
        <v>31440.240000000002</v>
      </c>
      <c r="AB163" s="369">
        <v>0</v>
      </c>
      <c r="AC163" s="327">
        <v>31440.240000000002</v>
      </c>
      <c r="AD163" s="327">
        <v>0</v>
      </c>
      <c r="AE163" s="313" t="s">
        <v>7578</v>
      </c>
      <c r="AF163" s="316" t="s">
        <v>7582</v>
      </c>
      <c r="AG163" s="316" t="s">
        <v>7600</v>
      </c>
      <c r="AH163" s="315" t="s">
        <v>17175</v>
      </c>
      <c r="AI163" s="315" t="s">
        <v>7882</v>
      </c>
      <c r="AJ163" s="318">
        <v>43702</v>
      </c>
      <c r="AK163" s="316" t="s">
        <v>17176</v>
      </c>
      <c r="AL163" s="316" t="s">
        <v>13690</v>
      </c>
      <c r="AM163" s="316">
        <v>396010</v>
      </c>
      <c r="AN163" s="314" t="s">
        <v>7915</v>
      </c>
      <c r="AO163" s="315" t="s">
        <v>8094</v>
      </c>
      <c r="AP163" s="314"/>
      <c r="AQ163" s="314"/>
      <c r="AR163" s="314"/>
      <c r="AS163" s="314"/>
      <c r="AT163" s="314"/>
      <c r="AU163" s="316"/>
      <c r="AV163" s="316"/>
      <c r="AW163" s="314"/>
      <c r="AX163" s="314" t="s">
        <v>17177</v>
      </c>
      <c r="AY163" s="314"/>
      <c r="AZ163" s="314"/>
      <c r="BA163" s="314"/>
      <c r="BB163" s="314"/>
      <c r="BC163" s="314"/>
      <c r="BD163" s="314"/>
      <c r="BE163" s="314"/>
      <c r="BF163" s="316"/>
    </row>
    <row r="164" spans="1:58" ht="13.15" customHeight="1" x14ac:dyDescent="0.25">
      <c r="A164" s="316" t="s">
        <v>17006</v>
      </c>
      <c r="B164" s="316" t="s">
        <v>17007</v>
      </c>
      <c r="C164" s="315">
        <v>7934</v>
      </c>
      <c r="D164" s="316" t="s">
        <v>17008</v>
      </c>
      <c r="E164" s="316" t="s">
        <v>8074</v>
      </c>
      <c r="F164" s="316" t="s">
        <v>8075</v>
      </c>
      <c r="G164" s="316" t="s">
        <v>8076</v>
      </c>
      <c r="H164" s="335">
        <v>43678</v>
      </c>
      <c r="I164" s="336">
        <v>43708</v>
      </c>
      <c r="J164" s="316" t="s">
        <v>8077</v>
      </c>
      <c r="K164" s="316" t="s">
        <v>8078</v>
      </c>
      <c r="L164" s="316" t="s">
        <v>8079</v>
      </c>
      <c r="M164" s="316" t="s">
        <v>8080</v>
      </c>
      <c r="N164" s="316" t="s">
        <v>8079</v>
      </c>
      <c r="O164" s="316" t="s">
        <v>8081</v>
      </c>
      <c r="P164" s="316" t="s">
        <v>8082</v>
      </c>
      <c r="Q164" s="316" t="s">
        <v>8083</v>
      </c>
      <c r="R164" s="316" t="s">
        <v>8079</v>
      </c>
      <c r="S164" s="316" t="s">
        <v>8080</v>
      </c>
      <c r="T164" s="316" t="s">
        <v>8084</v>
      </c>
      <c r="U164" s="316" t="s">
        <v>8085</v>
      </c>
      <c r="V164" s="316" t="s">
        <v>8079</v>
      </c>
      <c r="W164" s="316" t="s">
        <v>8080</v>
      </c>
      <c r="X164" s="316" t="s">
        <v>8086</v>
      </c>
      <c r="Y164" s="316" t="s">
        <v>8083</v>
      </c>
      <c r="Z164" s="316" t="s">
        <v>487</v>
      </c>
      <c r="AA164" s="327">
        <v>11091</v>
      </c>
      <c r="AB164" s="369">
        <v>0</v>
      </c>
      <c r="AC164" s="327">
        <v>11091</v>
      </c>
      <c r="AD164" s="327">
        <v>0</v>
      </c>
      <c r="AE164" s="313" t="s">
        <v>7578</v>
      </c>
      <c r="AF164" s="316" t="s">
        <v>7582</v>
      </c>
      <c r="AG164" s="316" t="s">
        <v>7600</v>
      </c>
      <c r="AH164" s="315" t="s">
        <v>17178</v>
      </c>
      <c r="AI164" s="315" t="s">
        <v>7882</v>
      </c>
      <c r="AJ164" s="318">
        <v>43696</v>
      </c>
      <c r="AK164" s="316" t="s">
        <v>17179</v>
      </c>
      <c r="AL164" s="316" t="s">
        <v>11684</v>
      </c>
      <c r="AM164" s="316">
        <v>302011</v>
      </c>
      <c r="AN164" s="314" t="s">
        <v>7915</v>
      </c>
      <c r="AO164" s="315" t="s">
        <v>8305</v>
      </c>
      <c r="AP164" s="314"/>
      <c r="AQ164" s="314"/>
      <c r="AR164" s="314"/>
      <c r="AS164" s="314"/>
      <c r="AT164" s="314"/>
      <c r="AU164" s="316"/>
      <c r="AV164" s="316"/>
      <c r="AW164" s="314"/>
      <c r="AX164" s="314" t="s">
        <v>17180</v>
      </c>
      <c r="AY164" s="314"/>
      <c r="AZ164" s="314"/>
      <c r="BA164" s="314"/>
      <c r="BB164" s="314"/>
      <c r="BC164" s="314"/>
      <c r="BD164" s="314"/>
      <c r="BE164" s="314"/>
      <c r="BF164" s="316"/>
    </row>
    <row r="165" spans="1:58" ht="13.15" customHeight="1" x14ac:dyDescent="0.25">
      <c r="A165" s="316" t="s">
        <v>17006</v>
      </c>
      <c r="B165" s="316" t="s">
        <v>17007</v>
      </c>
      <c r="C165" s="315">
        <v>7934</v>
      </c>
      <c r="D165" s="316" t="s">
        <v>17008</v>
      </c>
      <c r="E165" s="316" t="s">
        <v>8074</v>
      </c>
      <c r="F165" s="316" t="s">
        <v>8075</v>
      </c>
      <c r="G165" s="316" t="s">
        <v>8076</v>
      </c>
      <c r="H165" s="335">
        <v>43678</v>
      </c>
      <c r="I165" s="336">
        <v>43708</v>
      </c>
      <c r="J165" s="316" t="s">
        <v>8077</v>
      </c>
      <c r="K165" s="316" t="s">
        <v>8078</v>
      </c>
      <c r="L165" s="316" t="s">
        <v>8079</v>
      </c>
      <c r="M165" s="316" t="s">
        <v>8080</v>
      </c>
      <c r="N165" s="316" t="s">
        <v>8079</v>
      </c>
      <c r="O165" s="316" t="s">
        <v>8081</v>
      </c>
      <c r="P165" s="316" t="s">
        <v>8082</v>
      </c>
      <c r="Q165" s="316" t="s">
        <v>8083</v>
      </c>
      <c r="R165" s="316" t="s">
        <v>8079</v>
      </c>
      <c r="S165" s="316" t="s">
        <v>8080</v>
      </c>
      <c r="T165" s="316" t="s">
        <v>8084</v>
      </c>
      <c r="U165" s="316" t="s">
        <v>8085</v>
      </c>
      <c r="V165" s="316" t="s">
        <v>8079</v>
      </c>
      <c r="W165" s="316" t="s">
        <v>8080</v>
      </c>
      <c r="X165" s="316" t="s">
        <v>8086</v>
      </c>
      <c r="Y165" s="316" t="s">
        <v>8083</v>
      </c>
      <c r="Z165" s="316" t="s">
        <v>487</v>
      </c>
      <c r="AA165" s="327">
        <v>13325</v>
      </c>
      <c r="AB165" s="369">
        <v>0</v>
      </c>
      <c r="AC165" s="327">
        <v>13325</v>
      </c>
      <c r="AD165" s="327">
        <v>0</v>
      </c>
      <c r="AE165" s="313" t="s">
        <v>7578</v>
      </c>
      <c r="AF165" s="316" t="s">
        <v>7582</v>
      </c>
      <c r="AG165" s="316" t="s">
        <v>7600</v>
      </c>
      <c r="AH165" s="315" t="s">
        <v>17181</v>
      </c>
      <c r="AI165" s="315" t="s">
        <v>7882</v>
      </c>
      <c r="AJ165" s="318">
        <v>43678</v>
      </c>
      <c r="AK165" s="316" t="s">
        <v>17182</v>
      </c>
      <c r="AL165" s="316" t="s">
        <v>8089</v>
      </c>
      <c r="AM165" s="316">
        <v>15713</v>
      </c>
      <c r="AN165" s="314" t="s">
        <v>7915</v>
      </c>
      <c r="AO165" s="315" t="s">
        <v>7882</v>
      </c>
      <c r="AP165" s="314"/>
      <c r="AQ165" s="314"/>
      <c r="AR165" s="314"/>
      <c r="AS165" s="314"/>
      <c r="AT165" s="314"/>
      <c r="AU165" s="316"/>
      <c r="AV165" s="316"/>
      <c r="AW165" s="314"/>
      <c r="AX165" s="314" t="s">
        <v>17183</v>
      </c>
      <c r="AY165" s="314"/>
      <c r="AZ165" s="314"/>
      <c r="BA165" s="314"/>
      <c r="BB165" s="314"/>
      <c r="BC165" s="314"/>
      <c r="BD165" s="314"/>
      <c r="BE165" s="314"/>
      <c r="BF165" s="316"/>
    </row>
    <row r="166" spans="1:58" ht="13.15" customHeight="1" x14ac:dyDescent="0.25">
      <c r="A166" s="316" t="s">
        <v>17006</v>
      </c>
      <c r="B166" s="316" t="s">
        <v>17007</v>
      </c>
      <c r="C166" s="315">
        <v>7934</v>
      </c>
      <c r="D166" s="316" t="s">
        <v>17008</v>
      </c>
      <c r="E166" s="316" t="s">
        <v>8074</v>
      </c>
      <c r="F166" s="316" t="s">
        <v>8075</v>
      </c>
      <c r="G166" s="316" t="s">
        <v>8076</v>
      </c>
      <c r="H166" s="335">
        <v>43678</v>
      </c>
      <c r="I166" s="336">
        <v>43708</v>
      </c>
      <c r="J166" s="316" t="s">
        <v>8077</v>
      </c>
      <c r="K166" s="316" t="s">
        <v>8078</v>
      </c>
      <c r="L166" s="316" t="s">
        <v>8079</v>
      </c>
      <c r="M166" s="316" t="s">
        <v>8080</v>
      </c>
      <c r="N166" s="316" t="s">
        <v>8079</v>
      </c>
      <c r="O166" s="316" t="s">
        <v>8081</v>
      </c>
      <c r="P166" s="316" t="s">
        <v>8082</v>
      </c>
      <c r="Q166" s="316" t="s">
        <v>8083</v>
      </c>
      <c r="R166" s="316" t="s">
        <v>8079</v>
      </c>
      <c r="S166" s="316" t="s">
        <v>8080</v>
      </c>
      <c r="T166" s="316" t="s">
        <v>8084</v>
      </c>
      <c r="U166" s="316" t="s">
        <v>8085</v>
      </c>
      <c r="V166" s="316" t="s">
        <v>8079</v>
      </c>
      <c r="W166" s="316" t="s">
        <v>8080</v>
      </c>
      <c r="X166" s="316" t="s">
        <v>8086</v>
      </c>
      <c r="Y166" s="316" t="s">
        <v>8083</v>
      </c>
      <c r="Z166" s="316" t="s">
        <v>487</v>
      </c>
      <c r="AA166" s="327">
        <v>222714.51</v>
      </c>
      <c r="AB166" s="369">
        <v>0</v>
      </c>
      <c r="AC166" s="327">
        <v>222714.51</v>
      </c>
      <c r="AD166" s="327">
        <v>0</v>
      </c>
      <c r="AE166" s="313" t="s">
        <v>7578</v>
      </c>
      <c r="AF166" s="316" t="s">
        <v>7582</v>
      </c>
      <c r="AG166" s="316" t="s">
        <v>7600</v>
      </c>
      <c r="AH166" s="315" t="s">
        <v>17184</v>
      </c>
      <c r="AI166" s="315" t="s">
        <v>7882</v>
      </c>
      <c r="AJ166" s="318">
        <v>43678</v>
      </c>
      <c r="AK166" s="316" t="s">
        <v>17185</v>
      </c>
      <c r="AL166" s="316" t="s">
        <v>8635</v>
      </c>
      <c r="AM166" s="316">
        <v>1232</v>
      </c>
      <c r="AN166" s="314" t="s">
        <v>7915</v>
      </c>
      <c r="AO166" s="315" t="s">
        <v>8675</v>
      </c>
      <c r="AP166" s="314"/>
      <c r="AQ166" s="314"/>
      <c r="AR166" s="314"/>
      <c r="AS166" s="314"/>
      <c r="AT166" s="314"/>
      <c r="AU166" s="316"/>
      <c r="AV166" s="316"/>
      <c r="AW166" s="314"/>
      <c r="AX166" s="314" t="s">
        <v>17186</v>
      </c>
      <c r="AY166" s="314"/>
      <c r="AZ166" s="314"/>
      <c r="BA166" s="314"/>
      <c r="BB166" s="314"/>
      <c r="BC166" s="314"/>
      <c r="BD166" s="314"/>
      <c r="BE166" s="314"/>
      <c r="BF166" s="316"/>
    </row>
    <row r="167" spans="1:58" ht="13.15" customHeight="1" x14ac:dyDescent="0.25">
      <c r="A167" s="316" t="s">
        <v>17006</v>
      </c>
      <c r="B167" s="316" t="s">
        <v>17007</v>
      </c>
      <c r="C167" s="315">
        <v>7934</v>
      </c>
      <c r="D167" s="316" t="s">
        <v>17008</v>
      </c>
      <c r="E167" s="316" t="s">
        <v>8074</v>
      </c>
      <c r="F167" s="316" t="s">
        <v>8075</v>
      </c>
      <c r="G167" s="316" t="s">
        <v>8076</v>
      </c>
      <c r="H167" s="335">
        <v>43678</v>
      </c>
      <c r="I167" s="336">
        <v>43708</v>
      </c>
      <c r="J167" s="316" t="s">
        <v>8077</v>
      </c>
      <c r="K167" s="316" t="s">
        <v>8078</v>
      </c>
      <c r="L167" s="316" t="s">
        <v>8079</v>
      </c>
      <c r="M167" s="316" t="s">
        <v>8080</v>
      </c>
      <c r="N167" s="316" t="s">
        <v>8079</v>
      </c>
      <c r="O167" s="316" t="s">
        <v>8081</v>
      </c>
      <c r="P167" s="316" t="s">
        <v>8082</v>
      </c>
      <c r="Q167" s="316" t="s">
        <v>8083</v>
      </c>
      <c r="R167" s="316" t="s">
        <v>8079</v>
      </c>
      <c r="S167" s="316" t="s">
        <v>8080</v>
      </c>
      <c r="T167" s="316" t="s">
        <v>8084</v>
      </c>
      <c r="U167" s="316" t="s">
        <v>8085</v>
      </c>
      <c r="V167" s="316" t="s">
        <v>8079</v>
      </c>
      <c r="W167" s="316" t="s">
        <v>8080</v>
      </c>
      <c r="X167" s="316" t="s">
        <v>8086</v>
      </c>
      <c r="Y167" s="316" t="s">
        <v>8083</v>
      </c>
      <c r="Z167" s="316" t="s">
        <v>487</v>
      </c>
      <c r="AA167" s="327">
        <v>24942</v>
      </c>
      <c r="AB167" s="369">
        <v>0</v>
      </c>
      <c r="AC167" s="327">
        <v>24942</v>
      </c>
      <c r="AD167" s="327">
        <v>0</v>
      </c>
      <c r="AE167" s="313" t="s">
        <v>7578</v>
      </c>
      <c r="AF167" s="316" t="s">
        <v>7582</v>
      </c>
      <c r="AG167" s="316" t="s">
        <v>7600</v>
      </c>
      <c r="AH167" s="315" t="s">
        <v>17187</v>
      </c>
      <c r="AI167" s="315" t="s">
        <v>7882</v>
      </c>
      <c r="AJ167" s="318">
        <v>43682</v>
      </c>
      <c r="AK167" s="316" t="s">
        <v>17188</v>
      </c>
      <c r="AL167" s="316" t="s">
        <v>8645</v>
      </c>
      <c r="AM167" s="316">
        <v>17214</v>
      </c>
      <c r="AN167" s="314" t="s">
        <v>7915</v>
      </c>
      <c r="AO167" s="315" t="s">
        <v>8305</v>
      </c>
      <c r="AP167" s="314"/>
      <c r="AQ167" s="314"/>
      <c r="AR167" s="314"/>
      <c r="AS167" s="314"/>
      <c r="AT167" s="314"/>
      <c r="AU167" s="316"/>
      <c r="AV167" s="316"/>
      <c r="AW167" s="314"/>
      <c r="AX167" s="314" t="s">
        <v>17189</v>
      </c>
      <c r="AY167" s="314"/>
      <c r="AZ167" s="314"/>
      <c r="BA167" s="314"/>
      <c r="BB167" s="314"/>
      <c r="BC167" s="314"/>
      <c r="BD167" s="314"/>
      <c r="BE167" s="314"/>
      <c r="BF167" s="316"/>
    </row>
    <row r="168" spans="1:58" ht="13.15" customHeight="1" x14ac:dyDescent="0.25">
      <c r="A168" s="316" t="s">
        <v>17006</v>
      </c>
      <c r="B168" s="316" t="s">
        <v>17007</v>
      </c>
      <c r="C168" s="315">
        <v>7934</v>
      </c>
      <c r="D168" s="316" t="s">
        <v>17008</v>
      </c>
      <c r="E168" s="316" t="s">
        <v>8074</v>
      </c>
      <c r="F168" s="316" t="s">
        <v>8075</v>
      </c>
      <c r="G168" s="316" t="s">
        <v>8076</v>
      </c>
      <c r="H168" s="335">
        <v>43678</v>
      </c>
      <c r="I168" s="336">
        <v>43708</v>
      </c>
      <c r="J168" s="316" t="s">
        <v>8077</v>
      </c>
      <c r="K168" s="316" t="s">
        <v>8078</v>
      </c>
      <c r="L168" s="316" t="s">
        <v>8079</v>
      </c>
      <c r="M168" s="316" t="s">
        <v>8080</v>
      </c>
      <c r="N168" s="316" t="s">
        <v>8079</v>
      </c>
      <c r="O168" s="316" t="s">
        <v>8081</v>
      </c>
      <c r="P168" s="316" t="s">
        <v>8082</v>
      </c>
      <c r="Q168" s="316" t="s">
        <v>8083</v>
      </c>
      <c r="R168" s="316" t="s">
        <v>8079</v>
      </c>
      <c r="S168" s="316" t="s">
        <v>8080</v>
      </c>
      <c r="T168" s="316" t="s">
        <v>8084</v>
      </c>
      <c r="U168" s="316" t="s">
        <v>8085</v>
      </c>
      <c r="V168" s="316" t="s">
        <v>8079</v>
      </c>
      <c r="W168" s="316" t="s">
        <v>8080</v>
      </c>
      <c r="X168" s="316" t="s">
        <v>8086</v>
      </c>
      <c r="Y168" s="316" t="s">
        <v>8083</v>
      </c>
      <c r="Z168" s="316" t="s">
        <v>487</v>
      </c>
      <c r="AA168" s="327">
        <v>26106</v>
      </c>
      <c r="AB168" s="369">
        <v>0</v>
      </c>
      <c r="AC168" s="327">
        <v>26106</v>
      </c>
      <c r="AD168" s="327">
        <v>0</v>
      </c>
      <c r="AE168" s="313" t="s">
        <v>7578</v>
      </c>
      <c r="AF168" s="316" t="s">
        <v>7582</v>
      </c>
      <c r="AG168" s="316" t="s">
        <v>7600</v>
      </c>
      <c r="AH168" s="315" t="s">
        <v>17190</v>
      </c>
      <c r="AI168" s="315" t="s">
        <v>7882</v>
      </c>
      <c r="AJ168" s="318">
        <v>43682</v>
      </c>
      <c r="AK168" s="316" t="s">
        <v>17191</v>
      </c>
      <c r="AL168" s="316" t="s">
        <v>8667</v>
      </c>
      <c r="AM168" s="316">
        <v>17146</v>
      </c>
      <c r="AN168" s="314" t="s">
        <v>7915</v>
      </c>
      <c r="AO168" s="315" t="s">
        <v>16160</v>
      </c>
      <c r="AP168" s="314"/>
      <c r="AQ168" s="314"/>
      <c r="AR168" s="314"/>
      <c r="AS168" s="314"/>
      <c r="AT168" s="314"/>
      <c r="AU168" s="316"/>
      <c r="AV168" s="316"/>
      <c r="AW168" s="314"/>
      <c r="AX168" s="314" t="s">
        <v>17192</v>
      </c>
      <c r="AY168" s="314"/>
      <c r="AZ168" s="314"/>
      <c r="BA168" s="314"/>
      <c r="BB168" s="314"/>
      <c r="BC168" s="314"/>
      <c r="BD168" s="314"/>
      <c r="BE168" s="314"/>
      <c r="BF168" s="316"/>
    </row>
    <row r="169" spans="1:58" ht="13.15" customHeight="1" x14ac:dyDescent="0.25">
      <c r="A169" s="316" t="s">
        <v>17006</v>
      </c>
      <c r="B169" s="316" t="s">
        <v>17007</v>
      </c>
      <c r="C169" s="315">
        <v>7934</v>
      </c>
      <c r="D169" s="316" t="s">
        <v>17008</v>
      </c>
      <c r="E169" s="316" t="s">
        <v>8074</v>
      </c>
      <c r="F169" s="316" t="s">
        <v>8075</v>
      </c>
      <c r="G169" s="316" t="s">
        <v>8076</v>
      </c>
      <c r="H169" s="335">
        <v>43678</v>
      </c>
      <c r="I169" s="336">
        <v>43708</v>
      </c>
      <c r="J169" s="316" t="s">
        <v>8077</v>
      </c>
      <c r="K169" s="316" t="s">
        <v>8078</v>
      </c>
      <c r="L169" s="316" t="s">
        <v>8079</v>
      </c>
      <c r="M169" s="316" t="s">
        <v>8080</v>
      </c>
      <c r="N169" s="316" t="s">
        <v>8079</v>
      </c>
      <c r="O169" s="316" t="s">
        <v>8081</v>
      </c>
      <c r="P169" s="316" t="s">
        <v>8082</v>
      </c>
      <c r="Q169" s="316" t="s">
        <v>8083</v>
      </c>
      <c r="R169" s="316" t="s">
        <v>8079</v>
      </c>
      <c r="S169" s="316" t="s">
        <v>8080</v>
      </c>
      <c r="T169" s="316" t="s">
        <v>8084</v>
      </c>
      <c r="U169" s="316" t="s">
        <v>8085</v>
      </c>
      <c r="V169" s="316" t="s">
        <v>8079</v>
      </c>
      <c r="W169" s="316" t="s">
        <v>8080</v>
      </c>
      <c r="X169" s="316" t="s">
        <v>8086</v>
      </c>
      <c r="Y169" s="316" t="s">
        <v>8083</v>
      </c>
      <c r="Z169" s="316" t="s">
        <v>487</v>
      </c>
      <c r="AA169" s="327">
        <v>27259</v>
      </c>
      <c r="AB169" s="369">
        <v>0</v>
      </c>
      <c r="AC169" s="327">
        <v>27259</v>
      </c>
      <c r="AD169" s="327">
        <v>0</v>
      </c>
      <c r="AE169" s="313" t="s">
        <v>7578</v>
      </c>
      <c r="AF169" s="316" t="s">
        <v>7582</v>
      </c>
      <c r="AG169" s="316" t="s">
        <v>7600</v>
      </c>
      <c r="AH169" s="315" t="s">
        <v>17193</v>
      </c>
      <c r="AI169" s="315" t="s">
        <v>7882</v>
      </c>
      <c r="AJ169" s="318">
        <v>43682</v>
      </c>
      <c r="AK169" s="316" t="s">
        <v>17194</v>
      </c>
      <c r="AL169" s="316" t="s">
        <v>8663</v>
      </c>
      <c r="AM169" s="316">
        <v>16603</v>
      </c>
      <c r="AN169" s="314" t="s">
        <v>7915</v>
      </c>
      <c r="AO169" s="315" t="s">
        <v>8305</v>
      </c>
      <c r="AP169" s="314"/>
      <c r="AQ169" s="314"/>
      <c r="AR169" s="314"/>
      <c r="AS169" s="314"/>
      <c r="AT169" s="314"/>
      <c r="AU169" s="316"/>
      <c r="AV169" s="316"/>
      <c r="AW169" s="314"/>
      <c r="AX169" s="314" t="s">
        <v>17195</v>
      </c>
      <c r="AY169" s="314"/>
      <c r="AZ169" s="314"/>
      <c r="BA169" s="314"/>
      <c r="BB169" s="314"/>
      <c r="BC169" s="314"/>
      <c r="BD169" s="314"/>
      <c r="BE169" s="314"/>
      <c r="BF169" s="316"/>
    </row>
    <row r="170" spans="1:58" ht="13.15" customHeight="1" x14ac:dyDescent="0.25">
      <c r="A170" s="316" t="s">
        <v>17006</v>
      </c>
      <c r="B170" s="316" t="s">
        <v>17007</v>
      </c>
      <c r="C170" s="315">
        <v>7934</v>
      </c>
      <c r="D170" s="316" t="s">
        <v>17008</v>
      </c>
      <c r="E170" s="316" t="s">
        <v>8074</v>
      </c>
      <c r="F170" s="316" t="s">
        <v>8075</v>
      </c>
      <c r="G170" s="316" t="s">
        <v>8076</v>
      </c>
      <c r="H170" s="335">
        <v>43678</v>
      </c>
      <c r="I170" s="336">
        <v>43708</v>
      </c>
      <c r="J170" s="316" t="s">
        <v>8077</v>
      </c>
      <c r="K170" s="316" t="s">
        <v>8078</v>
      </c>
      <c r="L170" s="316" t="s">
        <v>8079</v>
      </c>
      <c r="M170" s="316" t="s">
        <v>8080</v>
      </c>
      <c r="N170" s="316" t="s">
        <v>8079</v>
      </c>
      <c r="O170" s="316" t="s">
        <v>8081</v>
      </c>
      <c r="P170" s="316" t="s">
        <v>8082</v>
      </c>
      <c r="Q170" s="316" t="s">
        <v>8083</v>
      </c>
      <c r="R170" s="316" t="s">
        <v>8079</v>
      </c>
      <c r="S170" s="316" t="s">
        <v>8080</v>
      </c>
      <c r="T170" s="316" t="s">
        <v>8084</v>
      </c>
      <c r="U170" s="316" t="s">
        <v>8085</v>
      </c>
      <c r="V170" s="316" t="s">
        <v>8079</v>
      </c>
      <c r="W170" s="316" t="s">
        <v>8080</v>
      </c>
      <c r="X170" s="316" t="s">
        <v>8086</v>
      </c>
      <c r="Y170" s="316" t="s">
        <v>8083</v>
      </c>
      <c r="Z170" s="316" t="s">
        <v>487</v>
      </c>
      <c r="AA170" s="327">
        <v>1429</v>
      </c>
      <c r="AB170" s="369">
        <v>0</v>
      </c>
      <c r="AC170" s="327">
        <v>1429</v>
      </c>
      <c r="AD170" s="327">
        <v>0</v>
      </c>
      <c r="AE170" s="313" t="s">
        <v>7578</v>
      </c>
      <c r="AF170" s="316" t="s">
        <v>7582</v>
      </c>
      <c r="AG170" s="316" t="s">
        <v>7600</v>
      </c>
      <c r="AH170" s="315" t="s">
        <v>17196</v>
      </c>
      <c r="AI170" s="315" t="s">
        <v>7882</v>
      </c>
      <c r="AJ170" s="318">
        <v>43696</v>
      </c>
      <c r="AK170" s="316" t="s">
        <v>17197</v>
      </c>
      <c r="AL170" s="316" t="s">
        <v>8663</v>
      </c>
      <c r="AM170" s="316">
        <v>16603</v>
      </c>
      <c r="AN170" s="314" t="s">
        <v>7915</v>
      </c>
      <c r="AO170" s="315" t="s">
        <v>7882</v>
      </c>
      <c r="AP170" s="314"/>
      <c r="AQ170" s="314"/>
      <c r="AR170" s="314"/>
      <c r="AS170" s="314"/>
      <c r="AT170" s="314"/>
      <c r="AU170" s="316"/>
      <c r="AV170" s="316"/>
      <c r="AW170" s="314"/>
      <c r="AX170" s="314" t="s">
        <v>17198</v>
      </c>
      <c r="AY170" s="314"/>
      <c r="AZ170" s="314"/>
      <c r="BA170" s="314"/>
      <c r="BB170" s="314"/>
      <c r="BC170" s="314"/>
      <c r="BD170" s="314"/>
      <c r="BE170" s="314"/>
      <c r="BF170" s="316"/>
    </row>
    <row r="171" spans="1:58" ht="13.15" customHeight="1" x14ac:dyDescent="0.25">
      <c r="A171" s="316" t="s">
        <v>17006</v>
      </c>
      <c r="B171" s="316" t="s">
        <v>17007</v>
      </c>
      <c r="C171" s="315">
        <v>7934</v>
      </c>
      <c r="D171" s="316" t="s">
        <v>17008</v>
      </c>
      <c r="E171" s="316" t="s">
        <v>8074</v>
      </c>
      <c r="F171" s="316" t="s">
        <v>8075</v>
      </c>
      <c r="G171" s="316" t="s">
        <v>8076</v>
      </c>
      <c r="H171" s="335">
        <v>43678</v>
      </c>
      <c r="I171" s="336">
        <v>43708</v>
      </c>
      <c r="J171" s="316" t="s">
        <v>8077</v>
      </c>
      <c r="K171" s="316" t="s">
        <v>8078</v>
      </c>
      <c r="L171" s="316" t="s">
        <v>8079</v>
      </c>
      <c r="M171" s="316" t="s">
        <v>8080</v>
      </c>
      <c r="N171" s="316" t="s">
        <v>8079</v>
      </c>
      <c r="O171" s="316" t="s">
        <v>8081</v>
      </c>
      <c r="P171" s="316" t="s">
        <v>8082</v>
      </c>
      <c r="Q171" s="316" t="s">
        <v>8083</v>
      </c>
      <c r="R171" s="316" t="s">
        <v>8079</v>
      </c>
      <c r="S171" s="316" t="s">
        <v>8080</v>
      </c>
      <c r="T171" s="316" t="s">
        <v>8084</v>
      </c>
      <c r="U171" s="316" t="s">
        <v>8085</v>
      </c>
      <c r="V171" s="316" t="s">
        <v>8079</v>
      </c>
      <c r="W171" s="316" t="s">
        <v>8080</v>
      </c>
      <c r="X171" s="316" t="s">
        <v>8086</v>
      </c>
      <c r="Y171" s="316" t="s">
        <v>8083</v>
      </c>
      <c r="Z171" s="316" t="s">
        <v>487</v>
      </c>
      <c r="AA171" s="327">
        <v>11967</v>
      </c>
      <c r="AB171" s="369">
        <v>0</v>
      </c>
      <c r="AC171" s="327">
        <v>11967</v>
      </c>
      <c r="AD171" s="327">
        <v>0</v>
      </c>
      <c r="AE171" s="313" t="s">
        <v>7578</v>
      </c>
      <c r="AF171" s="316" t="s">
        <v>7582</v>
      </c>
      <c r="AG171" s="316" t="s">
        <v>7600</v>
      </c>
      <c r="AH171" s="315" t="s">
        <v>17199</v>
      </c>
      <c r="AI171" s="315" t="s">
        <v>7882</v>
      </c>
      <c r="AJ171" s="318">
        <v>43691</v>
      </c>
      <c r="AK171" s="316" t="s">
        <v>17200</v>
      </c>
      <c r="AL171" s="316" t="s">
        <v>8674</v>
      </c>
      <c r="AM171" s="316">
        <v>15783</v>
      </c>
      <c r="AN171" s="314" t="s">
        <v>7915</v>
      </c>
      <c r="AO171" s="315" t="s">
        <v>7882</v>
      </c>
      <c r="AP171" s="314"/>
      <c r="AQ171" s="314"/>
      <c r="AR171" s="314"/>
      <c r="AS171" s="314"/>
      <c r="AT171" s="314"/>
      <c r="AU171" s="316"/>
      <c r="AV171" s="316"/>
      <c r="AW171" s="314"/>
      <c r="AX171" s="314" t="s">
        <v>17201</v>
      </c>
      <c r="AY171" s="314"/>
      <c r="AZ171" s="314"/>
      <c r="BA171" s="314"/>
      <c r="BB171" s="314"/>
      <c r="BC171" s="314"/>
      <c r="BD171" s="314"/>
      <c r="BE171" s="314"/>
      <c r="BF171" s="316"/>
    </row>
    <row r="172" spans="1:58" ht="13.15" customHeight="1" x14ac:dyDescent="0.25">
      <c r="A172" s="316" t="s">
        <v>17006</v>
      </c>
      <c r="B172" s="316" t="s">
        <v>17007</v>
      </c>
      <c r="C172" s="315">
        <v>7934</v>
      </c>
      <c r="D172" s="316" t="s">
        <v>17008</v>
      </c>
      <c r="E172" s="316" t="s">
        <v>8074</v>
      </c>
      <c r="F172" s="316" t="s">
        <v>8075</v>
      </c>
      <c r="G172" s="316" t="s">
        <v>8076</v>
      </c>
      <c r="H172" s="335">
        <v>43678</v>
      </c>
      <c r="I172" s="336">
        <v>43708</v>
      </c>
      <c r="J172" s="316" t="s">
        <v>8077</v>
      </c>
      <c r="K172" s="316" t="s">
        <v>8078</v>
      </c>
      <c r="L172" s="316" t="s">
        <v>8079</v>
      </c>
      <c r="M172" s="316" t="s">
        <v>8080</v>
      </c>
      <c r="N172" s="316" t="s">
        <v>8079</v>
      </c>
      <c r="O172" s="316" t="s">
        <v>8081</v>
      </c>
      <c r="P172" s="316" t="s">
        <v>8082</v>
      </c>
      <c r="Q172" s="316" t="s">
        <v>8083</v>
      </c>
      <c r="R172" s="316" t="s">
        <v>8079</v>
      </c>
      <c r="S172" s="316" t="s">
        <v>8080</v>
      </c>
      <c r="T172" s="316" t="s">
        <v>8084</v>
      </c>
      <c r="U172" s="316" t="s">
        <v>8085</v>
      </c>
      <c r="V172" s="316" t="s">
        <v>8079</v>
      </c>
      <c r="W172" s="316" t="s">
        <v>8080</v>
      </c>
      <c r="X172" s="316" t="s">
        <v>8086</v>
      </c>
      <c r="Y172" s="316" t="s">
        <v>8083</v>
      </c>
      <c r="Z172" s="316" t="s">
        <v>487</v>
      </c>
      <c r="AA172" s="327">
        <v>23531</v>
      </c>
      <c r="AB172" s="369">
        <v>0</v>
      </c>
      <c r="AC172" s="327">
        <v>23531</v>
      </c>
      <c r="AD172" s="327">
        <v>0</v>
      </c>
      <c r="AE172" s="313" t="s">
        <v>7578</v>
      </c>
      <c r="AF172" s="316" t="s">
        <v>7582</v>
      </c>
      <c r="AG172" s="316" t="s">
        <v>7600</v>
      </c>
      <c r="AH172" s="315" t="s">
        <v>17202</v>
      </c>
      <c r="AI172" s="315" t="s">
        <v>7882</v>
      </c>
      <c r="AJ172" s="318">
        <v>43678</v>
      </c>
      <c r="AK172" s="316" t="s">
        <v>17203</v>
      </c>
      <c r="AL172" s="316" t="s">
        <v>8089</v>
      </c>
      <c r="AM172" s="316">
        <v>15717</v>
      </c>
      <c r="AN172" s="314" t="s">
        <v>7915</v>
      </c>
      <c r="AO172" s="315" t="s">
        <v>7882</v>
      </c>
      <c r="AP172" s="314"/>
      <c r="AQ172" s="314"/>
      <c r="AR172" s="314"/>
      <c r="AS172" s="314"/>
      <c r="AT172" s="314"/>
      <c r="AU172" s="316"/>
      <c r="AV172" s="316"/>
      <c r="AW172" s="314"/>
      <c r="AX172" s="314" t="s">
        <v>17204</v>
      </c>
      <c r="AY172" s="314"/>
      <c r="AZ172" s="314"/>
      <c r="BA172" s="314"/>
      <c r="BB172" s="314"/>
      <c r="BC172" s="314"/>
      <c r="BD172" s="314"/>
      <c r="BE172" s="314"/>
      <c r="BF172" s="316"/>
    </row>
    <row r="173" spans="1:58" ht="13.15" customHeight="1" x14ac:dyDescent="0.25">
      <c r="A173" s="316" t="s">
        <v>17006</v>
      </c>
      <c r="B173" s="316" t="s">
        <v>17007</v>
      </c>
      <c r="C173" s="315">
        <v>7934</v>
      </c>
      <c r="D173" s="316" t="s">
        <v>17008</v>
      </c>
      <c r="E173" s="316" t="s">
        <v>8074</v>
      </c>
      <c r="F173" s="316" t="s">
        <v>8075</v>
      </c>
      <c r="G173" s="316" t="s">
        <v>8076</v>
      </c>
      <c r="H173" s="335">
        <v>43678</v>
      </c>
      <c r="I173" s="336">
        <v>43708</v>
      </c>
      <c r="J173" s="316" t="s">
        <v>8077</v>
      </c>
      <c r="K173" s="316" t="s">
        <v>8078</v>
      </c>
      <c r="L173" s="316" t="s">
        <v>8079</v>
      </c>
      <c r="M173" s="316" t="s">
        <v>8080</v>
      </c>
      <c r="N173" s="316" t="s">
        <v>8079</v>
      </c>
      <c r="O173" s="316" t="s">
        <v>8081</v>
      </c>
      <c r="P173" s="316" t="s">
        <v>8082</v>
      </c>
      <c r="Q173" s="316" t="s">
        <v>8083</v>
      </c>
      <c r="R173" s="316" t="s">
        <v>8079</v>
      </c>
      <c r="S173" s="316" t="s">
        <v>8080</v>
      </c>
      <c r="T173" s="316" t="s">
        <v>8084</v>
      </c>
      <c r="U173" s="316" t="s">
        <v>8085</v>
      </c>
      <c r="V173" s="316" t="s">
        <v>8079</v>
      </c>
      <c r="W173" s="316" t="s">
        <v>8080</v>
      </c>
      <c r="X173" s="316" t="s">
        <v>8086</v>
      </c>
      <c r="Y173" s="316" t="s">
        <v>8083</v>
      </c>
      <c r="Z173" s="316" t="s">
        <v>487</v>
      </c>
      <c r="AA173" s="327">
        <v>12888.12</v>
      </c>
      <c r="AB173" s="369">
        <v>0</v>
      </c>
      <c r="AC173" s="327">
        <v>12888.12</v>
      </c>
      <c r="AD173" s="327">
        <v>0</v>
      </c>
      <c r="AE173" s="313" t="s">
        <v>7578</v>
      </c>
      <c r="AF173" s="316" t="s">
        <v>7582</v>
      </c>
      <c r="AG173" s="316" t="s">
        <v>7600</v>
      </c>
      <c r="AH173" s="315" t="s">
        <v>17205</v>
      </c>
      <c r="AI173" s="315" t="s">
        <v>7882</v>
      </c>
      <c r="AJ173" s="318">
        <v>43705</v>
      </c>
      <c r="AK173" s="316" t="s">
        <v>17206</v>
      </c>
      <c r="AL173" s="316" t="s">
        <v>9270</v>
      </c>
      <c r="AM173" s="316">
        <v>13379</v>
      </c>
      <c r="AN173" s="314" t="s">
        <v>7915</v>
      </c>
      <c r="AO173" s="315" t="s">
        <v>7882</v>
      </c>
      <c r="AP173" s="314"/>
      <c r="AQ173" s="314"/>
      <c r="AR173" s="314"/>
      <c r="AS173" s="314"/>
      <c r="AT173" s="314"/>
      <c r="AU173" s="316"/>
      <c r="AV173" s="316"/>
      <c r="AW173" s="314"/>
      <c r="AX173" s="314" t="s">
        <v>17207</v>
      </c>
      <c r="AY173" s="314"/>
      <c r="AZ173" s="314"/>
      <c r="BA173" s="314"/>
      <c r="BB173" s="314"/>
      <c r="BC173" s="314"/>
      <c r="BD173" s="314"/>
      <c r="BE173" s="314"/>
      <c r="BF173" s="316"/>
    </row>
    <row r="174" spans="1:58" ht="13.15" customHeight="1" x14ac:dyDescent="0.25">
      <c r="A174" s="316" t="s">
        <v>17006</v>
      </c>
      <c r="B174" s="316" t="s">
        <v>17007</v>
      </c>
      <c r="C174" s="315">
        <v>7934</v>
      </c>
      <c r="D174" s="316" t="s">
        <v>17008</v>
      </c>
      <c r="E174" s="316" t="s">
        <v>8074</v>
      </c>
      <c r="F174" s="316" t="s">
        <v>8075</v>
      </c>
      <c r="G174" s="316" t="s">
        <v>8076</v>
      </c>
      <c r="H174" s="335">
        <v>43678</v>
      </c>
      <c r="I174" s="336">
        <v>43708</v>
      </c>
      <c r="J174" s="316" t="s">
        <v>8077</v>
      </c>
      <c r="K174" s="316" t="s">
        <v>8078</v>
      </c>
      <c r="L174" s="316" t="s">
        <v>8079</v>
      </c>
      <c r="M174" s="316" t="s">
        <v>8080</v>
      </c>
      <c r="N174" s="316" t="s">
        <v>8079</v>
      </c>
      <c r="O174" s="316" t="s">
        <v>8081</v>
      </c>
      <c r="P174" s="316" t="s">
        <v>8082</v>
      </c>
      <c r="Q174" s="316" t="s">
        <v>8083</v>
      </c>
      <c r="R174" s="316" t="s">
        <v>8079</v>
      </c>
      <c r="S174" s="316" t="s">
        <v>8080</v>
      </c>
      <c r="T174" s="316" t="s">
        <v>8084</v>
      </c>
      <c r="U174" s="316" t="s">
        <v>8085</v>
      </c>
      <c r="V174" s="316" t="s">
        <v>8079</v>
      </c>
      <c r="W174" s="316" t="s">
        <v>8080</v>
      </c>
      <c r="X174" s="316" t="s">
        <v>8086</v>
      </c>
      <c r="Y174" s="316" t="s">
        <v>8083</v>
      </c>
      <c r="Z174" s="316" t="s">
        <v>487</v>
      </c>
      <c r="AA174" s="327">
        <v>2096.1</v>
      </c>
      <c r="AB174" s="369">
        <v>0</v>
      </c>
      <c r="AC174" s="327">
        <v>2096.1</v>
      </c>
      <c r="AD174" s="327">
        <v>0</v>
      </c>
      <c r="AE174" s="313" t="s">
        <v>7578</v>
      </c>
      <c r="AF174" s="316" t="s">
        <v>7582</v>
      </c>
      <c r="AG174" s="316" t="s">
        <v>7600</v>
      </c>
      <c r="AH174" s="315" t="s">
        <v>17208</v>
      </c>
      <c r="AI174" s="315" t="s">
        <v>7882</v>
      </c>
      <c r="AJ174" s="318">
        <v>43705</v>
      </c>
      <c r="AK174" s="316" t="s">
        <v>17209</v>
      </c>
      <c r="AL174" s="316" t="s">
        <v>9270</v>
      </c>
      <c r="AM174" s="316">
        <v>13379</v>
      </c>
      <c r="AN174" s="314" t="s">
        <v>7915</v>
      </c>
      <c r="AO174" s="315" t="s">
        <v>7882</v>
      </c>
      <c r="AP174" s="314"/>
      <c r="AQ174" s="314"/>
      <c r="AR174" s="314"/>
      <c r="AS174" s="314"/>
      <c r="AT174" s="314"/>
      <c r="AU174" s="316"/>
      <c r="AV174" s="316"/>
      <c r="AW174" s="314"/>
      <c r="AX174" s="314" t="s">
        <v>17207</v>
      </c>
      <c r="AY174" s="314"/>
      <c r="AZ174" s="314"/>
      <c r="BA174" s="314"/>
      <c r="BB174" s="314"/>
      <c r="BC174" s="314"/>
      <c r="BD174" s="314"/>
      <c r="BE174" s="314"/>
      <c r="BF174" s="316"/>
    </row>
    <row r="175" spans="1:58" ht="13.15" customHeight="1" x14ac:dyDescent="0.25">
      <c r="A175" s="316" t="s">
        <v>17006</v>
      </c>
      <c r="B175" s="316" t="s">
        <v>17007</v>
      </c>
      <c r="C175" s="315">
        <v>7934</v>
      </c>
      <c r="D175" s="316" t="s">
        <v>17008</v>
      </c>
      <c r="E175" s="316" t="s">
        <v>8074</v>
      </c>
      <c r="F175" s="316" t="s">
        <v>8075</v>
      </c>
      <c r="G175" s="316" t="s">
        <v>8076</v>
      </c>
      <c r="H175" s="335">
        <v>43678</v>
      </c>
      <c r="I175" s="336">
        <v>43708</v>
      </c>
      <c r="J175" s="316" t="s">
        <v>8077</v>
      </c>
      <c r="K175" s="316" t="s">
        <v>8078</v>
      </c>
      <c r="L175" s="316" t="s">
        <v>8079</v>
      </c>
      <c r="M175" s="316" t="s">
        <v>8080</v>
      </c>
      <c r="N175" s="316" t="s">
        <v>8079</v>
      </c>
      <c r="O175" s="316" t="s">
        <v>8081</v>
      </c>
      <c r="P175" s="316" t="s">
        <v>8082</v>
      </c>
      <c r="Q175" s="316" t="s">
        <v>8083</v>
      </c>
      <c r="R175" s="316" t="s">
        <v>8079</v>
      </c>
      <c r="S175" s="316" t="s">
        <v>8080</v>
      </c>
      <c r="T175" s="316" t="s">
        <v>8084</v>
      </c>
      <c r="U175" s="316" t="s">
        <v>8085</v>
      </c>
      <c r="V175" s="316" t="s">
        <v>8079</v>
      </c>
      <c r="W175" s="316" t="s">
        <v>8080</v>
      </c>
      <c r="X175" s="316" t="s">
        <v>8086</v>
      </c>
      <c r="Y175" s="316" t="s">
        <v>8083</v>
      </c>
      <c r="Z175" s="316" t="s">
        <v>487</v>
      </c>
      <c r="AA175" s="327">
        <v>44714</v>
      </c>
      <c r="AB175" s="369">
        <v>0</v>
      </c>
      <c r="AC175" s="327">
        <v>44714</v>
      </c>
      <c r="AD175" s="327">
        <v>0</v>
      </c>
      <c r="AE175" s="313" t="s">
        <v>7578</v>
      </c>
      <c r="AF175" s="316" t="s">
        <v>7582</v>
      </c>
      <c r="AG175" s="316" t="s">
        <v>7600</v>
      </c>
      <c r="AH175" s="315" t="s">
        <v>17210</v>
      </c>
      <c r="AI175" s="315" t="s">
        <v>7882</v>
      </c>
      <c r="AJ175" s="318">
        <v>43691</v>
      </c>
      <c r="AK175" s="316" t="s">
        <v>17211</v>
      </c>
      <c r="AL175" s="316" t="s">
        <v>8704</v>
      </c>
      <c r="AM175" s="316">
        <v>17316</v>
      </c>
      <c r="AN175" s="314" t="s">
        <v>7915</v>
      </c>
      <c r="AO175" s="315" t="s">
        <v>8305</v>
      </c>
      <c r="AP175" s="314"/>
      <c r="AQ175" s="314"/>
      <c r="AR175" s="314"/>
      <c r="AS175" s="314"/>
      <c r="AT175" s="314"/>
      <c r="AU175" s="316"/>
      <c r="AV175" s="316"/>
      <c r="AW175" s="314"/>
      <c r="AX175" s="314" t="s">
        <v>17212</v>
      </c>
      <c r="AY175" s="314"/>
      <c r="AZ175" s="314"/>
      <c r="BA175" s="314"/>
      <c r="BB175" s="314"/>
      <c r="BC175" s="314"/>
      <c r="BD175" s="314"/>
      <c r="BE175" s="314"/>
      <c r="BF175" s="316"/>
    </row>
    <row r="176" spans="1:58" ht="13.15" customHeight="1" x14ac:dyDescent="0.25">
      <c r="A176" s="316" t="s">
        <v>17006</v>
      </c>
      <c r="B176" s="316" t="s">
        <v>17007</v>
      </c>
      <c r="C176" s="315">
        <v>7934</v>
      </c>
      <c r="D176" s="316" t="s">
        <v>17008</v>
      </c>
      <c r="E176" s="316" t="s">
        <v>8074</v>
      </c>
      <c r="F176" s="316" t="s">
        <v>8075</v>
      </c>
      <c r="G176" s="316" t="s">
        <v>8076</v>
      </c>
      <c r="H176" s="335">
        <v>43678</v>
      </c>
      <c r="I176" s="336">
        <v>43708</v>
      </c>
      <c r="J176" s="316" t="s">
        <v>8077</v>
      </c>
      <c r="K176" s="316" t="s">
        <v>8078</v>
      </c>
      <c r="L176" s="316" t="s">
        <v>8079</v>
      </c>
      <c r="M176" s="316" t="s">
        <v>8080</v>
      </c>
      <c r="N176" s="316" t="s">
        <v>8079</v>
      </c>
      <c r="O176" s="316" t="s">
        <v>8081</v>
      </c>
      <c r="P176" s="316" t="s">
        <v>8082</v>
      </c>
      <c r="Q176" s="316" t="s">
        <v>8083</v>
      </c>
      <c r="R176" s="316" t="s">
        <v>8079</v>
      </c>
      <c r="S176" s="316" t="s">
        <v>8080</v>
      </c>
      <c r="T176" s="316" t="s">
        <v>8084</v>
      </c>
      <c r="U176" s="316" t="s">
        <v>8085</v>
      </c>
      <c r="V176" s="316" t="s">
        <v>8079</v>
      </c>
      <c r="W176" s="316" t="s">
        <v>8080</v>
      </c>
      <c r="X176" s="316" t="s">
        <v>8086</v>
      </c>
      <c r="Y176" s="316" t="s">
        <v>8083</v>
      </c>
      <c r="Z176" s="316" t="s">
        <v>487</v>
      </c>
      <c r="AA176" s="327">
        <v>99912.5</v>
      </c>
      <c r="AB176" s="369">
        <v>0</v>
      </c>
      <c r="AC176" s="327">
        <v>99912.5</v>
      </c>
      <c r="AD176" s="327">
        <v>0</v>
      </c>
      <c r="AE176" s="313" t="s">
        <v>7578</v>
      </c>
      <c r="AF176" s="316" t="s">
        <v>7582</v>
      </c>
      <c r="AG176" s="316" t="s">
        <v>7600</v>
      </c>
      <c r="AH176" s="315" t="s">
        <v>17213</v>
      </c>
      <c r="AI176" s="315" t="s">
        <v>7882</v>
      </c>
      <c r="AJ176" s="318">
        <v>43678</v>
      </c>
      <c r="AK176" s="316" t="s">
        <v>17214</v>
      </c>
      <c r="AL176" s="316" t="s">
        <v>8652</v>
      </c>
      <c r="AM176" s="316">
        <v>15634</v>
      </c>
      <c r="AN176" s="314" t="s">
        <v>7915</v>
      </c>
      <c r="AO176" s="315" t="s">
        <v>8675</v>
      </c>
      <c r="AP176" s="314"/>
      <c r="AQ176" s="314"/>
      <c r="AR176" s="314"/>
      <c r="AS176" s="314"/>
      <c r="AT176" s="314"/>
      <c r="AU176" s="316"/>
      <c r="AV176" s="316"/>
      <c r="AW176" s="314"/>
      <c r="AX176" s="314" t="s">
        <v>17215</v>
      </c>
      <c r="AY176" s="314"/>
      <c r="AZ176" s="314"/>
      <c r="BA176" s="314"/>
      <c r="BB176" s="314"/>
      <c r="BC176" s="314"/>
      <c r="BD176" s="314"/>
      <c r="BE176" s="314"/>
      <c r="BF176" s="316"/>
    </row>
    <row r="177" spans="1:58" ht="13.15" customHeight="1" x14ac:dyDescent="0.25">
      <c r="A177" s="316" t="s">
        <v>17006</v>
      </c>
      <c r="B177" s="316" t="s">
        <v>17007</v>
      </c>
      <c r="C177" s="315">
        <v>7934</v>
      </c>
      <c r="D177" s="316" t="s">
        <v>17008</v>
      </c>
      <c r="E177" s="316" t="s">
        <v>8074</v>
      </c>
      <c r="F177" s="316" t="s">
        <v>8075</v>
      </c>
      <c r="G177" s="316" t="s">
        <v>8076</v>
      </c>
      <c r="H177" s="335">
        <v>43678</v>
      </c>
      <c r="I177" s="336">
        <v>43708</v>
      </c>
      <c r="J177" s="316" t="s">
        <v>8077</v>
      </c>
      <c r="K177" s="316" t="s">
        <v>8078</v>
      </c>
      <c r="L177" s="316" t="s">
        <v>8079</v>
      </c>
      <c r="M177" s="316" t="s">
        <v>8080</v>
      </c>
      <c r="N177" s="316" t="s">
        <v>8079</v>
      </c>
      <c r="O177" s="316" t="s">
        <v>8081</v>
      </c>
      <c r="P177" s="316" t="s">
        <v>8082</v>
      </c>
      <c r="Q177" s="316" t="s">
        <v>8083</v>
      </c>
      <c r="R177" s="316" t="s">
        <v>8079</v>
      </c>
      <c r="S177" s="316" t="s">
        <v>8080</v>
      </c>
      <c r="T177" s="316" t="s">
        <v>8084</v>
      </c>
      <c r="U177" s="316" t="s">
        <v>8085</v>
      </c>
      <c r="V177" s="316" t="s">
        <v>8079</v>
      </c>
      <c r="W177" s="316" t="s">
        <v>8080</v>
      </c>
      <c r="X177" s="316" t="s">
        <v>8086</v>
      </c>
      <c r="Y177" s="316" t="s">
        <v>8083</v>
      </c>
      <c r="Z177" s="316" t="s">
        <v>487</v>
      </c>
      <c r="AA177" s="327">
        <v>34913.51</v>
      </c>
      <c r="AB177" s="369">
        <v>0</v>
      </c>
      <c r="AC177" s="327">
        <v>34913.51</v>
      </c>
      <c r="AD177" s="327">
        <v>0</v>
      </c>
      <c r="AE177" s="313" t="s">
        <v>7578</v>
      </c>
      <c r="AF177" s="316" t="s">
        <v>7582</v>
      </c>
      <c r="AG177" s="316" t="s">
        <v>7600</v>
      </c>
      <c r="AH177" s="315" t="s">
        <v>17216</v>
      </c>
      <c r="AI177" s="315" t="s">
        <v>7882</v>
      </c>
      <c r="AJ177" s="318">
        <v>43684</v>
      </c>
      <c r="AK177" s="316" t="s">
        <v>17217</v>
      </c>
      <c r="AL177" s="316" t="s">
        <v>8861</v>
      </c>
      <c r="AM177" s="316">
        <v>15708</v>
      </c>
      <c r="AN177" s="314" t="s">
        <v>7915</v>
      </c>
      <c r="AO177" s="315" t="s">
        <v>8305</v>
      </c>
      <c r="AP177" s="314"/>
      <c r="AQ177" s="314"/>
      <c r="AR177" s="314"/>
      <c r="AS177" s="314"/>
      <c r="AT177" s="314"/>
      <c r="AU177" s="316"/>
      <c r="AV177" s="316"/>
      <c r="AW177" s="314"/>
      <c r="AX177" s="314" t="s">
        <v>17218</v>
      </c>
      <c r="AY177" s="314"/>
      <c r="AZ177" s="314"/>
      <c r="BA177" s="314"/>
      <c r="BB177" s="314"/>
      <c r="BC177" s="314"/>
      <c r="BD177" s="314"/>
      <c r="BE177" s="314"/>
      <c r="BF177" s="316"/>
    </row>
    <row r="178" spans="1:58" ht="13.15" customHeight="1" x14ac:dyDescent="0.25">
      <c r="A178" s="316" t="s">
        <v>17006</v>
      </c>
      <c r="B178" s="316" t="s">
        <v>17007</v>
      </c>
      <c r="C178" s="315">
        <v>7934</v>
      </c>
      <c r="D178" s="316" t="s">
        <v>17008</v>
      </c>
      <c r="E178" s="316" t="s">
        <v>8074</v>
      </c>
      <c r="F178" s="316" t="s">
        <v>8075</v>
      </c>
      <c r="G178" s="316" t="s">
        <v>8076</v>
      </c>
      <c r="H178" s="335">
        <v>43678</v>
      </c>
      <c r="I178" s="336">
        <v>43708</v>
      </c>
      <c r="J178" s="316" t="s">
        <v>8077</v>
      </c>
      <c r="K178" s="316" t="s">
        <v>8078</v>
      </c>
      <c r="L178" s="316" t="s">
        <v>8079</v>
      </c>
      <c r="M178" s="316" t="s">
        <v>8080</v>
      </c>
      <c r="N178" s="316" t="s">
        <v>8079</v>
      </c>
      <c r="O178" s="316" t="s">
        <v>8081</v>
      </c>
      <c r="P178" s="316" t="s">
        <v>8082</v>
      </c>
      <c r="Q178" s="316" t="s">
        <v>8083</v>
      </c>
      <c r="R178" s="316" t="s">
        <v>8079</v>
      </c>
      <c r="S178" s="316" t="s">
        <v>8080</v>
      </c>
      <c r="T178" s="316" t="s">
        <v>8084</v>
      </c>
      <c r="U178" s="316" t="s">
        <v>8085</v>
      </c>
      <c r="V178" s="316" t="s">
        <v>8079</v>
      </c>
      <c r="W178" s="316" t="s">
        <v>8080</v>
      </c>
      <c r="X178" s="316" t="s">
        <v>8086</v>
      </c>
      <c r="Y178" s="316" t="s">
        <v>8083</v>
      </c>
      <c r="Z178" s="316" t="s">
        <v>487</v>
      </c>
      <c r="AA178" s="327">
        <v>17498</v>
      </c>
      <c r="AB178" s="369">
        <v>0</v>
      </c>
      <c r="AC178" s="327">
        <v>17498</v>
      </c>
      <c r="AD178" s="327">
        <v>0</v>
      </c>
      <c r="AE178" s="313" t="s">
        <v>7578</v>
      </c>
      <c r="AF178" s="316" t="s">
        <v>7582</v>
      </c>
      <c r="AG178" s="316" t="s">
        <v>7600</v>
      </c>
      <c r="AH178" s="315" t="s">
        <v>17219</v>
      </c>
      <c r="AI178" s="315" t="s">
        <v>7882</v>
      </c>
      <c r="AJ178" s="318">
        <v>43684</v>
      </c>
      <c r="AK178" s="316" t="s">
        <v>17220</v>
      </c>
      <c r="AL178" s="316" t="s">
        <v>10501</v>
      </c>
      <c r="AM178" s="316">
        <v>16570</v>
      </c>
      <c r="AN178" s="314" t="s">
        <v>7915</v>
      </c>
      <c r="AO178" s="315" t="s">
        <v>16160</v>
      </c>
      <c r="AP178" s="314"/>
      <c r="AQ178" s="314"/>
      <c r="AR178" s="314"/>
      <c r="AS178" s="314"/>
      <c r="AT178" s="314"/>
      <c r="AU178" s="316"/>
      <c r="AV178" s="316"/>
      <c r="AW178" s="314"/>
      <c r="AX178" s="314" t="s">
        <v>17221</v>
      </c>
      <c r="AY178" s="314"/>
      <c r="AZ178" s="314"/>
      <c r="BA178" s="314"/>
      <c r="BB178" s="314"/>
      <c r="BC178" s="314"/>
      <c r="BD178" s="314"/>
      <c r="BE178" s="314"/>
      <c r="BF178" s="316"/>
    </row>
    <row r="179" spans="1:58" ht="13.15" customHeight="1" x14ac:dyDescent="0.25">
      <c r="A179" s="316" t="s">
        <v>17006</v>
      </c>
      <c r="B179" s="316" t="s">
        <v>17007</v>
      </c>
      <c r="C179" s="315">
        <v>7934</v>
      </c>
      <c r="D179" s="316" t="s">
        <v>17008</v>
      </c>
      <c r="E179" s="316" t="s">
        <v>8074</v>
      </c>
      <c r="F179" s="316" t="s">
        <v>8075</v>
      </c>
      <c r="G179" s="316" t="s">
        <v>8076</v>
      </c>
      <c r="H179" s="335">
        <v>43678</v>
      </c>
      <c r="I179" s="336">
        <v>43708</v>
      </c>
      <c r="J179" s="316" t="s">
        <v>8077</v>
      </c>
      <c r="K179" s="316" t="s">
        <v>8078</v>
      </c>
      <c r="L179" s="316" t="s">
        <v>8079</v>
      </c>
      <c r="M179" s="316" t="s">
        <v>8080</v>
      </c>
      <c r="N179" s="316" t="s">
        <v>8079</v>
      </c>
      <c r="O179" s="316" t="s">
        <v>8081</v>
      </c>
      <c r="P179" s="316" t="s">
        <v>8082</v>
      </c>
      <c r="Q179" s="316" t="s">
        <v>8083</v>
      </c>
      <c r="R179" s="316" t="s">
        <v>8079</v>
      </c>
      <c r="S179" s="316" t="s">
        <v>8080</v>
      </c>
      <c r="T179" s="316" t="s">
        <v>8084</v>
      </c>
      <c r="U179" s="316" t="s">
        <v>8085</v>
      </c>
      <c r="V179" s="316" t="s">
        <v>8079</v>
      </c>
      <c r="W179" s="316" t="s">
        <v>8080</v>
      </c>
      <c r="X179" s="316" t="s">
        <v>8086</v>
      </c>
      <c r="Y179" s="316" t="s">
        <v>8083</v>
      </c>
      <c r="Z179" s="316" t="s">
        <v>487</v>
      </c>
      <c r="AA179" s="327">
        <v>13509.31</v>
      </c>
      <c r="AB179" s="369">
        <v>0</v>
      </c>
      <c r="AC179" s="327">
        <v>13509.31</v>
      </c>
      <c r="AD179" s="327">
        <v>0</v>
      </c>
      <c r="AE179" s="313" t="s">
        <v>7578</v>
      </c>
      <c r="AF179" s="316" t="s">
        <v>7582</v>
      </c>
      <c r="AG179" s="316" t="s">
        <v>7600</v>
      </c>
      <c r="AH179" s="315" t="s">
        <v>17222</v>
      </c>
      <c r="AI179" s="315" t="s">
        <v>7882</v>
      </c>
      <c r="AJ179" s="318">
        <v>43685</v>
      </c>
      <c r="AK179" s="316" t="s">
        <v>17223</v>
      </c>
      <c r="AL179" s="316" t="s">
        <v>17224</v>
      </c>
      <c r="AM179" s="316">
        <v>15595</v>
      </c>
      <c r="AN179" s="314" t="s">
        <v>7915</v>
      </c>
      <c r="AO179" s="315" t="s">
        <v>17029</v>
      </c>
      <c r="AP179" s="314"/>
      <c r="AQ179" s="314"/>
      <c r="AR179" s="314"/>
      <c r="AS179" s="314"/>
      <c r="AT179" s="314"/>
      <c r="AU179" s="316"/>
      <c r="AV179" s="316"/>
      <c r="AW179" s="314"/>
      <c r="AX179" s="314" t="s">
        <v>17225</v>
      </c>
      <c r="AY179" s="314"/>
      <c r="AZ179" s="314"/>
      <c r="BA179" s="314"/>
      <c r="BB179" s="314"/>
      <c r="BC179" s="314"/>
      <c r="BD179" s="314"/>
      <c r="BE179" s="314"/>
      <c r="BF179" s="316"/>
    </row>
    <row r="180" spans="1:58" ht="13.15" customHeight="1" x14ac:dyDescent="0.25">
      <c r="A180" s="316" t="s">
        <v>17006</v>
      </c>
      <c r="B180" s="316" t="s">
        <v>17007</v>
      </c>
      <c r="C180" s="315">
        <v>7934</v>
      </c>
      <c r="D180" s="316" t="s">
        <v>17008</v>
      </c>
      <c r="E180" s="316" t="s">
        <v>8074</v>
      </c>
      <c r="F180" s="316" t="s">
        <v>8075</v>
      </c>
      <c r="G180" s="316" t="s">
        <v>8076</v>
      </c>
      <c r="H180" s="335">
        <v>43678</v>
      </c>
      <c r="I180" s="336">
        <v>43708</v>
      </c>
      <c r="J180" s="316" t="s">
        <v>8077</v>
      </c>
      <c r="K180" s="316" t="s">
        <v>8078</v>
      </c>
      <c r="L180" s="316" t="s">
        <v>8079</v>
      </c>
      <c r="M180" s="316" t="s">
        <v>8080</v>
      </c>
      <c r="N180" s="316" t="s">
        <v>8079</v>
      </c>
      <c r="O180" s="316" t="s">
        <v>8081</v>
      </c>
      <c r="P180" s="316" t="s">
        <v>8082</v>
      </c>
      <c r="Q180" s="316" t="s">
        <v>8083</v>
      </c>
      <c r="R180" s="316" t="s">
        <v>8079</v>
      </c>
      <c r="S180" s="316" t="s">
        <v>8080</v>
      </c>
      <c r="T180" s="316" t="s">
        <v>8084</v>
      </c>
      <c r="U180" s="316" t="s">
        <v>8085</v>
      </c>
      <c r="V180" s="316" t="s">
        <v>8079</v>
      </c>
      <c r="W180" s="316" t="s">
        <v>8080</v>
      </c>
      <c r="X180" s="316" t="s">
        <v>8086</v>
      </c>
      <c r="Y180" s="316" t="s">
        <v>8083</v>
      </c>
      <c r="Z180" s="316" t="s">
        <v>487</v>
      </c>
      <c r="AA180" s="327">
        <v>191495.16</v>
      </c>
      <c r="AB180" s="369">
        <v>0</v>
      </c>
      <c r="AC180" s="327">
        <v>191495.16</v>
      </c>
      <c r="AD180" s="327">
        <v>0</v>
      </c>
      <c r="AE180" s="313" t="s">
        <v>7578</v>
      </c>
      <c r="AF180" s="316" t="s">
        <v>7582</v>
      </c>
      <c r="AG180" s="316" t="s">
        <v>7600</v>
      </c>
      <c r="AH180" s="315" t="s">
        <v>17226</v>
      </c>
      <c r="AI180" s="315" t="s">
        <v>7882</v>
      </c>
      <c r="AJ180" s="318">
        <v>43685</v>
      </c>
      <c r="AK180" s="316" t="s">
        <v>17227</v>
      </c>
      <c r="AL180" s="316" t="s">
        <v>8575</v>
      </c>
      <c r="AM180" s="316">
        <v>13389</v>
      </c>
      <c r="AN180" s="314" t="s">
        <v>7915</v>
      </c>
      <c r="AO180" s="315" t="s">
        <v>14541</v>
      </c>
      <c r="AP180" s="314"/>
      <c r="AQ180" s="314"/>
      <c r="AR180" s="314"/>
      <c r="AS180" s="314"/>
      <c r="AT180" s="314"/>
      <c r="AU180" s="316"/>
      <c r="AV180" s="316"/>
      <c r="AW180" s="314"/>
      <c r="AX180" s="314" t="s">
        <v>17228</v>
      </c>
      <c r="AY180" s="314"/>
      <c r="AZ180" s="314"/>
      <c r="BA180" s="314"/>
      <c r="BB180" s="314"/>
      <c r="BC180" s="314"/>
      <c r="BD180" s="314"/>
      <c r="BE180" s="314"/>
      <c r="BF180" s="316"/>
    </row>
    <row r="181" spans="1:58" ht="13.15" customHeight="1" x14ac:dyDescent="0.25">
      <c r="A181" s="316" t="s">
        <v>17006</v>
      </c>
      <c r="B181" s="316" t="s">
        <v>17007</v>
      </c>
      <c r="C181" s="315">
        <v>7934</v>
      </c>
      <c r="D181" s="316" t="s">
        <v>17008</v>
      </c>
      <c r="E181" s="316" t="s">
        <v>8074</v>
      </c>
      <c r="F181" s="316" t="s">
        <v>8075</v>
      </c>
      <c r="G181" s="316" t="s">
        <v>8076</v>
      </c>
      <c r="H181" s="335">
        <v>43678</v>
      </c>
      <c r="I181" s="336">
        <v>43708</v>
      </c>
      <c r="J181" s="316" t="s">
        <v>8077</v>
      </c>
      <c r="K181" s="316" t="s">
        <v>8078</v>
      </c>
      <c r="L181" s="316" t="s">
        <v>8079</v>
      </c>
      <c r="M181" s="316" t="s">
        <v>8080</v>
      </c>
      <c r="N181" s="316" t="s">
        <v>8079</v>
      </c>
      <c r="O181" s="316" t="s">
        <v>8081</v>
      </c>
      <c r="P181" s="316" t="s">
        <v>8082</v>
      </c>
      <c r="Q181" s="316" t="s">
        <v>8083</v>
      </c>
      <c r="R181" s="316" t="s">
        <v>8079</v>
      </c>
      <c r="S181" s="316" t="s">
        <v>8080</v>
      </c>
      <c r="T181" s="316" t="s">
        <v>8084</v>
      </c>
      <c r="U181" s="316" t="s">
        <v>8085</v>
      </c>
      <c r="V181" s="316" t="s">
        <v>8079</v>
      </c>
      <c r="W181" s="316" t="s">
        <v>8080</v>
      </c>
      <c r="X181" s="316" t="s">
        <v>8086</v>
      </c>
      <c r="Y181" s="316" t="s">
        <v>8083</v>
      </c>
      <c r="Z181" s="316" t="s">
        <v>487</v>
      </c>
      <c r="AA181" s="327">
        <v>70916.56</v>
      </c>
      <c r="AB181" s="369">
        <v>0</v>
      </c>
      <c r="AC181" s="327">
        <v>70916.56</v>
      </c>
      <c r="AD181" s="327">
        <v>0</v>
      </c>
      <c r="AE181" s="313" t="s">
        <v>7578</v>
      </c>
      <c r="AF181" s="316" t="s">
        <v>7582</v>
      </c>
      <c r="AG181" s="316" t="s">
        <v>7600</v>
      </c>
      <c r="AH181" s="315" t="s">
        <v>17229</v>
      </c>
      <c r="AI181" s="315" t="s">
        <v>7882</v>
      </c>
      <c r="AJ181" s="318">
        <v>43681</v>
      </c>
      <c r="AK181" s="316" t="s">
        <v>17230</v>
      </c>
      <c r="AL181" s="316" t="s">
        <v>7914</v>
      </c>
      <c r="AM181" s="316">
        <v>15731</v>
      </c>
      <c r="AN181" s="314" t="s">
        <v>7915</v>
      </c>
      <c r="AO181" s="315" t="s">
        <v>8305</v>
      </c>
      <c r="AP181" s="314"/>
      <c r="AQ181" s="314"/>
      <c r="AR181" s="314"/>
      <c r="AS181" s="314"/>
      <c r="AT181" s="314"/>
      <c r="AU181" s="316"/>
      <c r="AV181" s="316"/>
      <c r="AW181" s="314"/>
      <c r="AX181" s="314" t="s">
        <v>17231</v>
      </c>
      <c r="AY181" s="314"/>
      <c r="AZ181" s="314"/>
      <c r="BA181" s="314"/>
      <c r="BB181" s="314"/>
      <c r="BC181" s="314"/>
      <c r="BD181" s="314"/>
      <c r="BE181" s="314"/>
      <c r="BF181" s="316"/>
    </row>
    <row r="182" spans="1:58" ht="13.15" customHeight="1" x14ac:dyDescent="0.25">
      <c r="A182" s="316" t="s">
        <v>17006</v>
      </c>
      <c r="B182" s="316" t="s">
        <v>17007</v>
      </c>
      <c r="C182" s="315">
        <v>7934</v>
      </c>
      <c r="D182" s="316" t="s">
        <v>17008</v>
      </c>
      <c r="E182" s="316" t="s">
        <v>8074</v>
      </c>
      <c r="F182" s="316" t="s">
        <v>8075</v>
      </c>
      <c r="G182" s="316" t="s">
        <v>8076</v>
      </c>
      <c r="H182" s="335">
        <v>43678</v>
      </c>
      <c r="I182" s="336">
        <v>43708</v>
      </c>
      <c r="J182" s="316" t="s">
        <v>8077</v>
      </c>
      <c r="K182" s="316" t="s">
        <v>8078</v>
      </c>
      <c r="L182" s="316" t="s">
        <v>8079</v>
      </c>
      <c r="M182" s="316" t="s">
        <v>8080</v>
      </c>
      <c r="N182" s="316" t="s">
        <v>8079</v>
      </c>
      <c r="O182" s="316" t="s">
        <v>8081</v>
      </c>
      <c r="P182" s="316" t="s">
        <v>8082</v>
      </c>
      <c r="Q182" s="316" t="s">
        <v>8083</v>
      </c>
      <c r="R182" s="316" t="s">
        <v>8079</v>
      </c>
      <c r="S182" s="316" t="s">
        <v>8080</v>
      </c>
      <c r="T182" s="316" t="s">
        <v>8084</v>
      </c>
      <c r="U182" s="316" t="s">
        <v>8085</v>
      </c>
      <c r="V182" s="316" t="s">
        <v>8079</v>
      </c>
      <c r="W182" s="316" t="s">
        <v>8080</v>
      </c>
      <c r="X182" s="316" t="s">
        <v>8086</v>
      </c>
      <c r="Y182" s="316" t="s">
        <v>8083</v>
      </c>
      <c r="Z182" s="316" t="s">
        <v>487</v>
      </c>
      <c r="AA182" s="327">
        <v>16038</v>
      </c>
      <c r="AB182" s="369">
        <v>0</v>
      </c>
      <c r="AC182" s="327">
        <v>16038</v>
      </c>
      <c r="AD182" s="327">
        <v>0</v>
      </c>
      <c r="AE182" s="313" t="s">
        <v>7578</v>
      </c>
      <c r="AF182" s="316" t="s">
        <v>7582</v>
      </c>
      <c r="AG182" s="316" t="s">
        <v>7600</v>
      </c>
      <c r="AH182" s="315" t="s">
        <v>13688</v>
      </c>
      <c r="AI182" s="315" t="s">
        <v>7882</v>
      </c>
      <c r="AJ182" s="318">
        <v>43704</v>
      </c>
      <c r="AK182" s="316" t="s">
        <v>17232</v>
      </c>
      <c r="AL182" s="316" t="s">
        <v>8309</v>
      </c>
      <c r="AM182" s="316">
        <v>195786</v>
      </c>
      <c r="AN182" s="314" t="s">
        <v>7915</v>
      </c>
      <c r="AO182" s="315" t="s">
        <v>16160</v>
      </c>
      <c r="AP182" s="314"/>
      <c r="AQ182" s="314"/>
      <c r="AR182" s="314"/>
      <c r="AS182" s="314"/>
      <c r="AT182" s="314"/>
      <c r="AU182" s="316"/>
      <c r="AV182" s="316"/>
      <c r="AW182" s="314"/>
      <c r="AX182" s="314" t="s">
        <v>17233</v>
      </c>
      <c r="AY182" s="314"/>
      <c r="AZ182" s="314"/>
      <c r="BA182" s="314"/>
      <c r="BB182" s="314"/>
      <c r="BC182" s="314"/>
      <c r="BD182" s="314"/>
      <c r="BE182" s="314"/>
      <c r="BF182" s="316"/>
    </row>
    <row r="183" spans="1:58" ht="13.15" customHeight="1" x14ac:dyDescent="0.25">
      <c r="A183" s="316" t="s">
        <v>17006</v>
      </c>
      <c r="B183" s="316" t="s">
        <v>17007</v>
      </c>
      <c r="C183" s="315">
        <v>7934</v>
      </c>
      <c r="D183" s="316" t="s">
        <v>17008</v>
      </c>
      <c r="E183" s="316" t="s">
        <v>8074</v>
      </c>
      <c r="F183" s="316" t="s">
        <v>8075</v>
      </c>
      <c r="G183" s="316" t="s">
        <v>8076</v>
      </c>
      <c r="H183" s="335">
        <v>43678</v>
      </c>
      <c r="I183" s="336">
        <v>43708</v>
      </c>
      <c r="J183" s="316" t="s">
        <v>8077</v>
      </c>
      <c r="K183" s="316" t="s">
        <v>8078</v>
      </c>
      <c r="L183" s="316" t="s">
        <v>8079</v>
      </c>
      <c r="M183" s="316" t="s">
        <v>8080</v>
      </c>
      <c r="N183" s="316" t="s">
        <v>8079</v>
      </c>
      <c r="O183" s="316" t="s">
        <v>8081</v>
      </c>
      <c r="P183" s="316" t="s">
        <v>8082</v>
      </c>
      <c r="Q183" s="316" t="s">
        <v>8083</v>
      </c>
      <c r="R183" s="316" t="s">
        <v>8079</v>
      </c>
      <c r="S183" s="316" t="s">
        <v>8080</v>
      </c>
      <c r="T183" s="316" t="s">
        <v>8084</v>
      </c>
      <c r="U183" s="316" t="s">
        <v>8085</v>
      </c>
      <c r="V183" s="316" t="s">
        <v>8079</v>
      </c>
      <c r="W183" s="316" t="s">
        <v>8080</v>
      </c>
      <c r="X183" s="316" t="s">
        <v>8086</v>
      </c>
      <c r="Y183" s="316" t="s">
        <v>8083</v>
      </c>
      <c r="Z183" s="316" t="s">
        <v>487</v>
      </c>
      <c r="AA183" s="327">
        <v>34243.449999999997</v>
      </c>
      <c r="AB183" s="369">
        <v>0</v>
      </c>
      <c r="AC183" s="327">
        <v>34243.449999999997</v>
      </c>
      <c r="AD183" s="327">
        <v>0</v>
      </c>
      <c r="AE183" s="313" t="s">
        <v>7578</v>
      </c>
      <c r="AF183" s="316" t="s">
        <v>7582</v>
      </c>
      <c r="AG183" s="316" t="s">
        <v>7600</v>
      </c>
      <c r="AH183" s="315" t="s">
        <v>7676</v>
      </c>
      <c r="AI183" s="315" t="s">
        <v>7882</v>
      </c>
      <c r="AJ183" s="318">
        <v>43696</v>
      </c>
      <c r="AK183" s="316" t="s">
        <v>17234</v>
      </c>
      <c r="AL183" s="316" t="s">
        <v>15513</v>
      </c>
      <c r="AM183" s="316">
        <v>604012</v>
      </c>
      <c r="AN183" s="314" t="s">
        <v>7915</v>
      </c>
      <c r="AO183" s="315" t="s">
        <v>16160</v>
      </c>
      <c r="AP183" s="314"/>
      <c r="AQ183" s="314"/>
      <c r="AR183" s="314"/>
      <c r="AS183" s="314"/>
      <c r="AT183" s="314"/>
      <c r="AU183" s="316"/>
      <c r="AV183" s="316"/>
      <c r="AW183" s="314"/>
      <c r="AX183" s="314" t="s">
        <v>17235</v>
      </c>
      <c r="AY183" s="314"/>
      <c r="AZ183" s="314"/>
      <c r="BA183" s="314"/>
      <c r="BB183" s="314"/>
      <c r="BC183" s="314"/>
      <c r="BD183" s="314"/>
      <c r="BE183" s="314"/>
      <c r="BF183" s="316"/>
    </row>
    <row r="184" spans="1:58" ht="13.15" customHeight="1" x14ac:dyDescent="0.25">
      <c r="A184" s="316" t="s">
        <v>17006</v>
      </c>
      <c r="B184" s="316" t="s">
        <v>17007</v>
      </c>
      <c r="C184" s="315">
        <v>7934</v>
      </c>
      <c r="D184" s="316" t="s">
        <v>17008</v>
      </c>
      <c r="E184" s="316" t="s">
        <v>8074</v>
      </c>
      <c r="F184" s="316" t="s">
        <v>8075</v>
      </c>
      <c r="G184" s="316" t="s">
        <v>8076</v>
      </c>
      <c r="H184" s="335">
        <v>43678</v>
      </c>
      <c r="I184" s="336">
        <v>43708</v>
      </c>
      <c r="J184" s="316" t="s">
        <v>8077</v>
      </c>
      <c r="K184" s="316" t="s">
        <v>8078</v>
      </c>
      <c r="L184" s="316" t="s">
        <v>8079</v>
      </c>
      <c r="M184" s="316" t="s">
        <v>8080</v>
      </c>
      <c r="N184" s="316" t="s">
        <v>8079</v>
      </c>
      <c r="O184" s="316" t="s">
        <v>8081</v>
      </c>
      <c r="P184" s="316" t="s">
        <v>8082</v>
      </c>
      <c r="Q184" s="316" t="s">
        <v>8083</v>
      </c>
      <c r="R184" s="316" t="s">
        <v>8079</v>
      </c>
      <c r="S184" s="316" t="s">
        <v>8080</v>
      </c>
      <c r="T184" s="316" t="s">
        <v>8084</v>
      </c>
      <c r="U184" s="316" t="s">
        <v>8085</v>
      </c>
      <c r="V184" s="316" t="s">
        <v>8079</v>
      </c>
      <c r="W184" s="316" t="s">
        <v>8080</v>
      </c>
      <c r="X184" s="316" t="s">
        <v>8086</v>
      </c>
      <c r="Y184" s="316" t="s">
        <v>8083</v>
      </c>
      <c r="Z184" s="316" t="s">
        <v>487</v>
      </c>
      <c r="AA184" s="327">
        <v>12000</v>
      </c>
      <c r="AB184" s="369">
        <v>0</v>
      </c>
      <c r="AC184" s="327">
        <v>12000</v>
      </c>
      <c r="AD184" s="327">
        <v>0</v>
      </c>
      <c r="AE184" s="313" t="s">
        <v>7578</v>
      </c>
      <c r="AF184" s="316" t="s">
        <v>7582</v>
      </c>
      <c r="AG184" s="316" t="s">
        <v>7600</v>
      </c>
      <c r="AH184" s="315" t="s">
        <v>17236</v>
      </c>
      <c r="AI184" s="315" t="s">
        <v>7882</v>
      </c>
      <c r="AJ184" s="318">
        <v>43703</v>
      </c>
      <c r="AK184" s="316" t="s">
        <v>17237</v>
      </c>
      <c r="AL184" s="316" t="s">
        <v>8318</v>
      </c>
      <c r="AM184" s="316">
        <v>195647</v>
      </c>
      <c r="AN184" s="314" t="s">
        <v>7915</v>
      </c>
      <c r="AO184" s="315" t="s">
        <v>16160</v>
      </c>
      <c r="AP184" s="314"/>
      <c r="AQ184" s="314"/>
      <c r="AR184" s="314"/>
      <c r="AS184" s="314"/>
      <c r="AT184" s="314"/>
      <c r="AU184" s="316"/>
      <c r="AV184" s="316"/>
      <c r="AW184" s="314"/>
      <c r="AX184" s="314" t="s">
        <v>17238</v>
      </c>
      <c r="AY184" s="314"/>
      <c r="AZ184" s="314"/>
      <c r="BA184" s="314"/>
      <c r="BB184" s="314"/>
      <c r="BC184" s="314"/>
      <c r="BD184" s="314"/>
      <c r="BE184" s="314"/>
      <c r="BF184" s="316"/>
    </row>
    <row r="185" spans="1:58" ht="13.15" customHeight="1" x14ac:dyDescent="0.25">
      <c r="A185" s="316" t="s">
        <v>17006</v>
      </c>
      <c r="B185" s="316" t="s">
        <v>17007</v>
      </c>
      <c r="C185" s="315">
        <v>7934</v>
      </c>
      <c r="D185" s="316" t="s">
        <v>17008</v>
      </c>
      <c r="E185" s="316" t="s">
        <v>8074</v>
      </c>
      <c r="F185" s="316" t="s">
        <v>8075</v>
      </c>
      <c r="G185" s="316" t="s">
        <v>8076</v>
      </c>
      <c r="H185" s="335">
        <v>43678</v>
      </c>
      <c r="I185" s="336">
        <v>43708</v>
      </c>
      <c r="J185" s="316" t="s">
        <v>8077</v>
      </c>
      <c r="K185" s="316" t="s">
        <v>8078</v>
      </c>
      <c r="L185" s="316" t="s">
        <v>8079</v>
      </c>
      <c r="M185" s="316" t="s">
        <v>8080</v>
      </c>
      <c r="N185" s="316" t="s">
        <v>8079</v>
      </c>
      <c r="O185" s="316" t="s">
        <v>8081</v>
      </c>
      <c r="P185" s="316" t="s">
        <v>8082</v>
      </c>
      <c r="Q185" s="316" t="s">
        <v>8083</v>
      </c>
      <c r="R185" s="316" t="s">
        <v>8079</v>
      </c>
      <c r="S185" s="316" t="s">
        <v>8080</v>
      </c>
      <c r="T185" s="316" t="s">
        <v>8084</v>
      </c>
      <c r="U185" s="316" t="s">
        <v>8085</v>
      </c>
      <c r="V185" s="316" t="s">
        <v>8079</v>
      </c>
      <c r="W185" s="316" t="s">
        <v>8080</v>
      </c>
      <c r="X185" s="316" t="s">
        <v>8086</v>
      </c>
      <c r="Y185" s="316" t="s">
        <v>8083</v>
      </c>
      <c r="Z185" s="316" t="s">
        <v>487</v>
      </c>
      <c r="AA185" s="327">
        <v>16261</v>
      </c>
      <c r="AB185" s="369">
        <v>0</v>
      </c>
      <c r="AC185" s="327">
        <v>16261</v>
      </c>
      <c r="AD185" s="327">
        <v>0</v>
      </c>
      <c r="AE185" s="313" t="s">
        <v>7578</v>
      </c>
      <c r="AF185" s="316" t="s">
        <v>7582</v>
      </c>
      <c r="AG185" s="316" t="s">
        <v>7600</v>
      </c>
      <c r="AH185" s="315" t="s">
        <v>9842</v>
      </c>
      <c r="AI185" s="315" t="s">
        <v>7882</v>
      </c>
      <c r="AJ185" s="318">
        <v>43702</v>
      </c>
      <c r="AK185" s="316" t="s">
        <v>17239</v>
      </c>
      <c r="AL185" s="316" t="s">
        <v>8301</v>
      </c>
      <c r="AM185" s="316">
        <v>195573</v>
      </c>
      <c r="AN185" s="314" t="s">
        <v>7911</v>
      </c>
      <c r="AO185" s="315" t="s">
        <v>8305</v>
      </c>
      <c r="AP185" s="314"/>
      <c r="AQ185" s="314"/>
      <c r="AR185" s="314"/>
      <c r="AS185" s="314"/>
      <c r="AT185" s="314"/>
      <c r="AU185" s="316"/>
      <c r="AV185" s="316"/>
      <c r="AW185" s="314"/>
      <c r="AX185" s="314" t="s">
        <v>17240</v>
      </c>
      <c r="AY185" s="314"/>
      <c r="AZ185" s="314"/>
      <c r="BA185" s="314"/>
      <c r="BB185" s="314"/>
      <c r="BC185" s="314"/>
      <c r="BD185" s="314"/>
      <c r="BE185" s="314"/>
      <c r="BF185" s="316"/>
    </row>
    <row r="186" spans="1:58" ht="13.15" customHeight="1" x14ac:dyDescent="0.25">
      <c r="A186" s="316" t="s">
        <v>17006</v>
      </c>
      <c r="B186" s="316" t="s">
        <v>17007</v>
      </c>
      <c r="C186" s="315">
        <v>7934</v>
      </c>
      <c r="D186" s="316" t="s">
        <v>17008</v>
      </c>
      <c r="E186" s="316" t="s">
        <v>8074</v>
      </c>
      <c r="F186" s="316" t="s">
        <v>8075</v>
      </c>
      <c r="G186" s="316" t="s">
        <v>8076</v>
      </c>
      <c r="H186" s="335">
        <v>43678</v>
      </c>
      <c r="I186" s="336">
        <v>43708</v>
      </c>
      <c r="J186" s="316" t="s">
        <v>8077</v>
      </c>
      <c r="K186" s="316" t="s">
        <v>8078</v>
      </c>
      <c r="L186" s="316" t="s">
        <v>8079</v>
      </c>
      <c r="M186" s="316" t="s">
        <v>8080</v>
      </c>
      <c r="N186" s="316" t="s">
        <v>8079</v>
      </c>
      <c r="O186" s="316" t="s">
        <v>8081</v>
      </c>
      <c r="P186" s="316" t="s">
        <v>8082</v>
      </c>
      <c r="Q186" s="316" t="s">
        <v>8083</v>
      </c>
      <c r="R186" s="316" t="s">
        <v>8079</v>
      </c>
      <c r="S186" s="316" t="s">
        <v>8080</v>
      </c>
      <c r="T186" s="316" t="s">
        <v>8084</v>
      </c>
      <c r="U186" s="316" t="s">
        <v>8085</v>
      </c>
      <c r="V186" s="316" t="s">
        <v>8079</v>
      </c>
      <c r="W186" s="316" t="s">
        <v>8080</v>
      </c>
      <c r="X186" s="316" t="s">
        <v>8086</v>
      </c>
      <c r="Y186" s="316" t="s">
        <v>8083</v>
      </c>
      <c r="Z186" s="316" t="s">
        <v>487</v>
      </c>
      <c r="AA186" s="327">
        <v>6895</v>
      </c>
      <c r="AB186" s="369">
        <v>0</v>
      </c>
      <c r="AC186" s="327">
        <v>6895</v>
      </c>
      <c r="AD186" s="327">
        <v>0</v>
      </c>
      <c r="AE186" s="313" t="s">
        <v>7578</v>
      </c>
      <c r="AF186" s="316" t="s">
        <v>7582</v>
      </c>
      <c r="AG186" s="316" t="s">
        <v>7600</v>
      </c>
      <c r="AH186" s="315" t="s">
        <v>17241</v>
      </c>
      <c r="AI186" s="315" t="s">
        <v>7882</v>
      </c>
      <c r="AJ186" s="318">
        <v>43696</v>
      </c>
      <c r="AK186" s="316" t="s">
        <v>17242</v>
      </c>
      <c r="AL186" s="316" t="s">
        <v>8328</v>
      </c>
      <c r="AM186" s="316">
        <v>33009</v>
      </c>
      <c r="AN186" s="314" t="s">
        <v>7915</v>
      </c>
      <c r="AO186" s="315" t="s">
        <v>12307</v>
      </c>
      <c r="AP186" s="314"/>
      <c r="AQ186" s="314"/>
      <c r="AR186" s="314"/>
      <c r="AS186" s="314"/>
      <c r="AT186" s="314"/>
      <c r="AU186" s="316"/>
      <c r="AV186" s="316"/>
      <c r="AW186" s="314"/>
      <c r="AX186" s="314" t="s">
        <v>17243</v>
      </c>
      <c r="AY186" s="314"/>
      <c r="AZ186" s="314"/>
      <c r="BA186" s="314"/>
      <c r="BB186" s="314"/>
      <c r="BC186" s="314"/>
      <c r="BD186" s="314"/>
      <c r="BE186" s="314"/>
      <c r="BF186" s="316"/>
    </row>
    <row r="187" spans="1:58" ht="13.15" customHeight="1" x14ac:dyDescent="0.25">
      <c r="A187" s="316" t="s">
        <v>17006</v>
      </c>
      <c r="B187" s="316" t="s">
        <v>17007</v>
      </c>
      <c r="C187" s="315">
        <v>7934</v>
      </c>
      <c r="D187" s="316" t="s">
        <v>17008</v>
      </c>
      <c r="E187" s="316" t="s">
        <v>8074</v>
      </c>
      <c r="F187" s="316" t="s">
        <v>8075</v>
      </c>
      <c r="G187" s="316" t="s">
        <v>8076</v>
      </c>
      <c r="H187" s="335">
        <v>43678</v>
      </c>
      <c r="I187" s="336">
        <v>43708</v>
      </c>
      <c r="J187" s="316" t="s">
        <v>8077</v>
      </c>
      <c r="K187" s="316" t="s">
        <v>8078</v>
      </c>
      <c r="L187" s="316" t="s">
        <v>8079</v>
      </c>
      <c r="M187" s="316" t="s">
        <v>8080</v>
      </c>
      <c r="N187" s="316" t="s">
        <v>8079</v>
      </c>
      <c r="O187" s="316" t="s">
        <v>8081</v>
      </c>
      <c r="P187" s="316" t="s">
        <v>8082</v>
      </c>
      <c r="Q187" s="316" t="s">
        <v>8083</v>
      </c>
      <c r="R187" s="316" t="s">
        <v>8079</v>
      </c>
      <c r="S187" s="316" t="s">
        <v>8080</v>
      </c>
      <c r="T187" s="316" t="s">
        <v>8084</v>
      </c>
      <c r="U187" s="316" t="s">
        <v>8085</v>
      </c>
      <c r="V187" s="316" t="s">
        <v>8079</v>
      </c>
      <c r="W187" s="316" t="s">
        <v>8080</v>
      </c>
      <c r="X187" s="316" t="s">
        <v>8086</v>
      </c>
      <c r="Y187" s="316" t="s">
        <v>8083</v>
      </c>
      <c r="Z187" s="316" t="s">
        <v>487</v>
      </c>
      <c r="AA187" s="327">
        <v>14619</v>
      </c>
      <c r="AB187" s="369">
        <v>0</v>
      </c>
      <c r="AC187" s="327">
        <v>14619</v>
      </c>
      <c r="AD187" s="327">
        <v>0</v>
      </c>
      <c r="AE187" s="313" t="s">
        <v>7578</v>
      </c>
      <c r="AF187" s="316" t="s">
        <v>7582</v>
      </c>
      <c r="AG187" s="316" t="s">
        <v>7600</v>
      </c>
      <c r="AH187" s="315" t="s">
        <v>17244</v>
      </c>
      <c r="AI187" s="315" t="s">
        <v>7882</v>
      </c>
      <c r="AJ187" s="318">
        <v>43698</v>
      </c>
      <c r="AK187" s="316" t="s">
        <v>17245</v>
      </c>
      <c r="AL187" s="316" t="s">
        <v>9308</v>
      </c>
      <c r="AM187" s="316">
        <v>32008</v>
      </c>
      <c r="AN187" s="314" t="s">
        <v>7915</v>
      </c>
      <c r="AO187" s="315" t="s">
        <v>8305</v>
      </c>
      <c r="AP187" s="314"/>
      <c r="AQ187" s="314"/>
      <c r="AR187" s="314"/>
      <c r="AS187" s="314"/>
      <c r="AT187" s="314"/>
      <c r="AU187" s="316"/>
      <c r="AV187" s="316"/>
      <c r="AW187" s="314"/>
      <c r="AX187" s="314" t="s">
        <v>17246</v>
      </c>
      <c r="AY187" s="314"/>
      <c r="AZ187" s="314"/>
      <c r="BA187" s="314"/>
      <c r="BB187" s="314"/>
      <c r="BC187" s="314"/>
      <c r="BD187" s="314"/>
      <c r="BE187" s="314"/>
      <c r="BF187" s="316"/>
    </row>
    <row r="188" spans="1:58" ht="13.15" customHeight="1" x14ac:dyDescent="0.25">
      <c r="A188" s="316" t="s">
        <v>17006</v>
      </c>
      <c r="B188" s="316" t="s">
        <v>17007</v>
      </c>
      <c r="C188" s="315">
        <v>7934</v>
      </c>
      <c r="D188" s="316" t="s">
        <v>17008</v>
      </c>
      <c r="E188" s="316" t="s">
        <v>8074</v>
      </c>
      <c r="F188" s="316" t="s">
        <v>8075</v>
      </c>
      <c r="G188" s="316" t="s">
        <v>8076</v>
      </c>
      <c r="H188" s="335">
        <v>43678</v>
      </c>
      <c r="I188" s="336">
        <v>43708</v>
      </c>
      <c r="J188" s="316" t="s">
        <v>8077</v>
      </c>
      <c r="K188" s="316" t="s">
        <v>8078</v>
      </c>
      <c r="L188" s="316" t="s">
        <v>8079</v>
      </c>
      <c r="M188" s="316" t="s">
        <v>8080</v>
      </c>
      <c r="N188" s="316" t="s">
        <v>8079</v>
      </c>
      <c r="O188" s="316" t="s">
        <v>8081</v>
      </c>
      <c r="P188" s="316" t="s">
        <v>8082</v>
      </c>
      <c r="Q188" s="316" t="s">
        <v>8083</v>
      </c>
      <c r="R188" s="316" t="s">
        <v>8079</v>
      </c>
      <c r="S188" s="316" t="s">
        <v>8080</v>
      </c>
      <c r="T188" s="316" t="s">
        <v>8084</v>
      </c>
      <c r="U188" s="316" t="s">
        <v>8085</v>
      </c>
      <c r="V188" s="316" t="s">
        <v>8079</v>
      </c>
      <c r="W188" s="316" t="s">
        <v>8080</v>
      </c>
      <c r="X188" s="316" t="s">
        <v>8086</v>
      </c>
      <c r="Y188" s="316" t="s">
        <v>8083</v>
      </c>
      <c r="Z188" s="316" t="s">
        <v>487</v>
      </c>
      <c r="AA188" s="327">
        <v>18997</v>
      </c>
      <c r="AB188" s="369">
        <v>0</v>
      </c>
      <c r="AC188" s="327">
        <v>18997</v>
      </c>
      <c r="AD188" s="327">
        <v>0</v>
      </c>
      <c r="AE188" s="313" t="s">
        <v>7578</v>
      </c>
      <c r="AF188" s="316" t="s">
        <v>7582</v>
      </c>
      <c r="AG188" s="316" t="s">
        <v>7600</v>
      </c>
      <c r="AH188" s="315" t="s">
        <v>17247</v>
      </c>
      <c r="AI188" s="315" t="s">
        <v>7882</v>
      </c>
      <c r="AJ188" s="318">
        <v>43690</v>
      </c>
      <c r="AK188" s="316" t="s">
        <v>17248</v>
      </c>
      <c r="AL188" s="316" t="s">
        <v>11523</v>
      </c>
      <c r="AM188" s="316">
        <v>17197</v>
      </c>
      <c r="AN188" s="314" t="s">
        <v>7911</v>
      </c>
      <c r="AO188" s="315" t="s">
        <v>8305</v>
      </c>
      <c r="AP188" s="314"/>
      <c r="AQ188" s="314"/>
      <c r="AR188" s="314"/>
      <c r="AS188" s="314"/>
      <c r="AT188" s="314"/>
      <c r="AU188" s="316"/>
      <c r="AV188" s="316"/>
      <c r="AW188" s="314"/>
      <c r="AX188" s="314" t="s">
        <v>17249</v>
      </c>
      <c r="AY188" s="314"/>
      <c r="AZ188" s="314"/>
      <c r="BA188" s="314"/>
      <c r="BB188" s="314"/>
      <c r="BC188" s="314"/>
      <c r="BD188" s="314"/>
      <c r="BE188" s="314"/>
      <c r="BF188" s="316"/>
    </row>
    <row r="189" spans="1:58" ht="13.15" customHeight="1" x14ac:dyDescent="0.25">
      <c r="A189" s="316" t="s">
        <v>17006</v>
      </c>
      <c r="B189" s="316" t="s">
        <v>17007</v>
      </c>
      <c r="C189" s="315">
        <v>7934</v>
      </c>
      <c r="D189" s="316" t="s">
        <v>17008</v>
      </c>
      <c r="E189" s="316" t="s">
        <v>8074</v>
      </c>
      <c r="F189" s="316" t="s">
        <v>8075</v>
      </c>
      <c r="G189" s="316" t="s">
        <v>8076</v>
      </c>
      <c r="H189" s="335">
        <v>43678</v>
      </c>
      <c r="I189" s="336">
        <v>43708</v>
      </c>
      <c r="J189" s="316" t="s">
        <v>8077</v>
      </c>
      <c r="K189" s="316" t="s">
        <v>8078</v>
      </c>
      <c r="L189" s="316" t="s">
        <v>8079</v>
      </c>
      <c r="M189" s="316" t="s">
        <v>8080</v>
      </c>
      <c r="N189" s="316" t="s">
        <v>8079</v>
      </c>
      <c r="O189" s="316" t="s">
        <v>8081</v>
      </c>
      <c r="P189" s="316" t="s">
        <v>8082</v>
      </c>
      <c r="Q189" s="316" t="s">
        <v>8083</v>
      </c>
      <c r="R189" s="316" t="s">
        <v>8079</v>
      </c>
      <c r="S189" s="316" t="s">
        <v>8080</v>
      </c>
      <c r="T189" s="316" t="s">
        <v>8084</v>
      </c>
      <c r="U189" s="316" t="s">
        <v>8085</v>
      </c>
      <c r="V189" s="316" t="s">
        <v>8079</v>
      </c>
      <c r="W189" s="316" t="s">
        <v>8080</v>
      </c>
      <c r="X189" s="316" t="s">
        <v>8086</v>
      </c>
      <c r="Y189" s="316" t="s">
        <v>8083</v>
      </c>
      <c r="Z189" s="316" t="s">
        <v>487</v>
      </c>
      <c r="AA189" s="327">
        <v>14018</v>
      </c>
      <c r="AB189" s="369">
        <v>0</v>
      </c>
      <c r="AC189" s="327">
        <v>14018</v>
      </c>
      <c r="AD189" s="327">
        <v>0</v>
      </c>
      <c r="AE189" s="313" t="s">
        <v>7578</v>
      </c>
      <c r="AF189" s="316" t="s">
        <v>7582</v>
      </c>
      <c r="AG189" s="316" t="s">
        <v>7600</v>
      </c>
      <c r="AH189" s="315" t="s">
        <v>17250</v>
      </c>
      <c r="AI189" s="315" t="s">
        <v>7882</v>
      </c>
      <c r="AJ189" s="318">
        <v>43690</v>
      </c>
      <c r="AK189" s="316" t="s">
        <v>17251</v>
      </c>
      <c r="AL189" s="316" t="s">
        <v>11523</v>
      </c>
      <c r="AM189" s="316">
        <v>17197</v>
      </c>
      <c r="AN189" s="314" t="s">
        <v>7911</v>
      </c>
      <c r="AO189" s="315" t="s">
        <v>8305</v>
      </c>
      <c r="AP189" s="314"/>
      <c r="AQ189" s="314"/>
      <c r="AR189" s="314"/>
      <c r="AS189" s="314"/>
      <c r="AT189" s="314"/>
      <c r="AU189" s="316"/>
      <c r="AV189" s="316"/>
      <c r="AW189" s="314"/>
      <c r="AX189" s="314" t="s">
        <v>17252</v>
      </c>
      <c r="AY189" s="314"/>
      <c r="AZ189" s="314"/>
      <c r="BA189" s="314"/>
      <c r="BB189" s="314"/>
      <c r="BC189" s="314"/>
      <c r="BD189" s="314"/>
      <c r="BE189" s="314"/>
      <c r="BF189" s="316"/>
    </row>
    <row r="190" spans="1:58" ht="13.15" customHeight="1" x14ac:dyDescent="0.25">
      <c r="A190" s="316" t="s">
        <v>17006</v>
      </c>
      <c r="B190" s="316" t="s">
        <v>17007</v>
      </c>
      <c r="C190" s="315">
        <v>7934</v>
      </c>
      <c r="D190" s="316" t="s">
        <v>17008</v>
      </c>
      <c r="E190" s="316" t="s">
        <v>8074</v>
      </c>
      <c r="F190" s="316" t="s">
        <v>8075</v>
      </c>
      <c r="G190" s="316" t="s">
        <v>8076</v>
      </c>
      <c r="H190" s="335">
        <v>43678</v>
      </c>
      <c r="I190" s="336">
        <v>43708</v>
      </c>
      <c r="J190" s="316" t="s">
        <v>8077</v>
      </c>
      <c r="K190" s="316" t="s">
        <v>8078</v>
      </c>
      <c r="L190" s="316" t="s">
        <v>8079</v>
      </c>
      <c r="M190" s="316" t="s">
        <v>8080</v>
      </c>
      <c r="N190" s="316" t="s">
        <v>8079</v>
      </c>
      <c r="O190" s="316" t="s">
        <v>8081</v>
      </c>
      <c r="P190" s="316" t="s">
        <v>8082</v>
      </c>
      <c r="Q190" s="316" t="s">
        <v>8083</v>
      </c>
      <c r="R190" s="316" t="s">
        <v>8079</v>
      </c>
      <c r="S190" s="316" t="s">
        <v>8080</v>
      </c>
      <c r="T190" s="316" t="s">
        <v>8084</v>
      </c>
      <c r="U190" s="316" t="s">
        <v>8085</v>
      </c>
      <c r="V190" s="316" t="s">
        <v>8079</v>
      </c>
      <c r="W190" s="316" t="s">
        <v>8080</v>
      </c>
      <c r="X190" s="316" t="s">
        <v>8086</v>
      </c>
      <c r="Y190" s="316" t="s">
        <v>8083</v>
      </c>
      <c r="Z190" s="316" t="s">
        <v>487</v>
      </c>
      <c r="AA190" s="327">
        <v>31427</v>
      </c>
      <c r="AB190" s="369">
        <v>0</v>
      </c>
      <c r="AC190" s="327">
        <v>31427</v>
      </c>
      <c r="AD190" s="327">
        <v>0</v>
      </c>
      <c r="AE190" s="313" t="s">
        <v>7578</v>
      </c>
      <c r="AF190" s="316" t="s">
        <v>7582</v>
      </c>
      <c r="AG190" s="316" t="s">
        <v>7600</v>
      </c>
      <c r="AH190" s="315" t="s">
        <v>17253</v>
      </c>
      <c r="AI190" s="315" t="s">
        <v>7882</v>
      </c>
      <c r="AJ190" s="318">
        <v>43682</v>
      </c>
      <c r="AK190" s="316" t="s">
        <v>17254</v>
      </c>
      <c r="AL190" s="316" t="s">
        <v>8582</v>
      </c>
      <c r="AM190" s="316">
        <v>17091</v>
      </c>
      <c r="AN190" s="314" t="s">
        <v>7915</v>
      </c>
      <c r="AO190" s="315" t="s">
        <v>8094</v>
      </c>
      <c r="AP190" s="314"/>
      <c r="AQ190" s="314"/>
      <c r="AR190" s="314"/>
      <c r="AS190" s="314"/>
      <c r="AT190" s="314"/>
      <c r="AU190" s="316"/>
      <c r="AV190" s="316"/>
      <c r="AW190" s="314"/>
      <c r="AX190" s="314" t="s">
        <v>17255</v>
      </c>
      <c r="AY190" s="314"/>
      <c r="AZ190" s="314"/>
      <c r="BA190" s="314"/>
      <c r="BB190" s="314"/>
      <c r="BC190" s="314"/>
      <c r="BD190" s="314"/>
      <c r="BE190" s="314"/>
      <c r="BF190" s="316"/>
    </row>
    <row r="191" spans="1:58" ht="13.15" customHeight="1" x14ac:dyDescent="0.25">
      <c r="A191" s="316" t="s">
        <v>17006</v>
      </c>
      <c r="B191" s="316" t="s">
        <v>17007</v>
      </c>
      <c r="C191" s="315">
        <v>7934</v>
      </c>
      <c r="D191" s="316" t="s">
        <v>17008</v>
      </c>
      <c r="E191" s="316" t="s">
        <v>8074</v>
      </c>
      <c r="F191" s="316" t="s">
        <v>8075</v>
      </c>
      <c r="G191" s="316" t="s">
        <v>8076</v>
      </c>
      <c r="H191" s="335">
        <v>43678</v>
      </c>
      <c r="I191" s="336">
        <v>43708</v>
      </c>
      <c r="J191" s="316" t="s">
        <v>8077</v>
      </c>
      <c r="K191" s="316" t="s">
        <v>8078</v>
      </c>
      <c r="L191" s="316" t="s">
        <v>8079</v>
      </c>
      <c r="M191" s="316" t="s">
        <v>8080</v>
      </c>
      <c r="N191" s="316" t="s">
        <v>8079</v>
      </c>
      <c r="O191" s="316" t="s">
        <v>8081</v>
      </c>
      <c r="P191" s="316" t="s">
        <v>8082</v>
      </c>
      <c r="Q191" s="316" t="s">
        <v>8083</v>
      </c>
      <c r="R191" s="316" t="s">
        <v>8079</v>
      </c>
      <c r="S191" s="316" t="s">
        <v>8080</v>
      </c>
      <c r="T191" s="316" t="s">
        <v>8084</v>
      </c>
      <c r="U191" s="316" t="s">
        <v>8085</v>
      </c>
      <c r="V191" s="316" t="s">
        <v>8079</v>
      </c>
      <c r="W191" s="316" t="s">
        <v>8080</v>
      </c>
      <c r="X191" s="316" t="s">
        <v>8086</v>
      </c>
      <c r="Y191" s="316" t="s">
        <v>8083</v>
      </c>
      <c r="Z191" s="316" t="s">
        <v>487</v>
      </c>
      <c r="AA191" s="327">
        <v>25995</v>
      </c>
      <c r="AB191" s="369">
        <v>0</v>
      </c>
      <c r="AC191" s="327">
        <v>25995</v>
      </c>
      <c r="AD191" s="327">
        <v>0</v>
      </c>
      <c r="AE191" s="313" t="s">
        <v>7578</v>
      </c>
      <c r="AF191" s="316" t="s">
        <v>7582</v>
      </c>
      <c r="AG191" s="316" t="s">
        <v>7600</v>
      </c>
      <c r="AH191" s="315" t="s">
        <v>17256</v>
      </c>
      <c r="AI191" s="315" t="s">
        <v>7882</v>
      </c>
      <c r="AJ191" s="318">
        <v>43692</v>
      </c>
      <c r="AK191" s="316" t="s">
        <v>17257</v>
      </c>
      <c r="AL191" s="316" t="s">
        <v>8355</v>
      </c>
      <c r="AM191" s="316">
        <v>195875</v>
      </c>
      <c r="AN191" s="314" t="s">
        <v>7915</v>
      </c>
      <c r="AO191" s="315" t="s">
        <v>8305</v>
      </c>
      <c r="AP191" s="314"/>
      <c r="AQ191" s="314"/>
      <c r="AR191" s="314"/>
      <c r="AS191" s="314"/>
      <c r="AT191" s="314"/>
      <c r="AU191" s="316"/>
      <c r="AV191" s="316"/>
      <c r="AW191" s="314"/>
      <c r="AX191" s="314" t="s">
        <v>17258</v>
      </c>
      <c r="AY191" s="314"/>
      <c r="AZ191" s="314"/>
      <c r="BA191" s="314"/>
      <c r="BB191" s="314"/>
      <c r="BC191" s="314"/>
      <c r="BD191" s="314"/>
      <c r="BE191" s="314"/>
      <c r="BF191" s="316"/>
    </row>
    <row r="192" spans="1:58" ht="13.15" customHeight="1" x14ac:dyDescent="0.25">
      <c r="A192" s="316" t="s">
        <v>17006</v>
      </c>
      <c r="B192" s="316" t="s">
        <v>17007</v>
      </c>
      <c r="C192" s="315">
        <v>7934</v>
      </c>
      <c r="D192" s="316" t="s">
        <v>17008</v>
      </c>
      <c r="E192" s="316" t="s">
        <v>8074</v>
      </c>
      <c r="F192" s="316" t="s">
        <v>8075</v>
      </c>
      <c r="G192" s="316" t="s">
        <v>8076</v>
      </c>
      <c r="H192" s="335">
        <v>43678</v>
      </c>
      <c r="I192" s="336">
        <v>43708</v>
      </c>
      <c r="J192" s="316" t="s">
        <v>8077</v>
      </c>
      <c r="K192" s="316" t="s">
        <v>8078</v>
      </c>
      <c r="L192" s="316" t="s">
        <v>8079</v>
      </c>
      <c r="M192" s="316" t="s">
        <v>8080</v>
      </c>
      <c r="N192" s="316" t="s">
        <v>8079</v>
      </c>
      <c r="O192" s="316" t="s">
        <v>8081</v>
      </c>
      <c r="P192" s="316" t="s">
        <v>8082</v>
      </c>
      <c r="Q192" s="316" t="s">
        <v>8083</v>
      </c>
      <c r="R192" s="316" t="s">
        <v>8079</v>
      </c>
      <c r="S192" s="316" t="s">
        <v>8080</v>
      </c>
      <c r="T192" s="316" t="s">
        <v>8084</v>
      </c>
      <c r="U192" s="316" t="s">
        <v>8085</v>
      </c>
      <c r="V192" s="316" t="s">
        <v>8079</v>
      </c>
      <c r="W192" s="316" t="s">
        <v>8080</v>
      </c>
      <c r="X192" s="316" t="s">
        <v>8086</v>
      </c>
      <c r="Y192" s="316" t="s">
        <v>8083</v>
      </c>
      <c r="Z192" s="316" t="s">
        <v>487</v>
      </c>
      <c r="AA192" s="327">
        <v>19870</v>
      </c>
      <c r="AB192" s="369">
        <v>0</v>
      </c>
      <c r="AC192" s="327">
        <v>19870</v>
      </c>
      <c r="AD192" s="327">
        <v>0</v>
      </c>
      <c r="AE192" s="313" t="s">
        <v>7578</v>
      </c>
      <c r="AF192" s="316" t="s">
        <v>7582</v>
      </c>
      <c r="AG192" s="316" t="s">
        <v>7600</v>
      </c>
      <c r="AH192" s="315" t="s">
        <v>17259</v>
      </c>
      <c r="AI192" s="315" t="s">
        <v>7882</v>
      </c>
      <c r="AJ192" s="318">
        <v>43692</v>
      </c>
      <c r="AK192" s="316" t="s">
        <v>17260</v>
      </c>
      <c r="AL192" s="316" t="s">
        <v>8355</v>
      </c>
      <c r="AM192" s="316">
        <v>195871</v>
      </c>
      <c r="AN192" s="314" t="s">
        <v>7915</v>
      </c>
      <c r="AO192" s="315" t="s">
        <v>8305</v>
      </c>
      <c r="AP192" s="314"/>
      <c r="AQ192" s="314"/>
      <c r="AR192" s="314"/>
      <c r="AS192" s="314"/>
      <c r="AT192" s="314"/>
      <c r="AU192" s="316"/>
      <c r="AV192" s="316"/>
      <c r="AW192" s="314"/>
      <c r="AX192" s="314" t="s">
        <v>17261</v>
      </c>
      <c r="AY192" s="314"/>
      <c r="AZ192" s="314"/>
      <c r="BA192" s="314"/>
      <c r="BB192" s="314"/>
      <c r="BC192" s="314"/>
      <c r="BD192" s="314"/>
      <c r="BE192" s="314"/>
      <c r="BF192" s="316"/>
    </row>
    <row r="193" spans="1:58" ht="13.15" customHeight="1" x14ac:dyDescent="0.25">
      <c r="A193" s="316" t="s">
        <v>17006</v>
      </c>
      <c r="B193" s="316" t="s">
        <v>17007</v>
      </c>
      <c r="C193" s="315">
        <v>7934</v>
      </c>
      <c r="D193" s="316" t="s">
        <v>17008</v>
      </c>
      <c r="E193" s="316" t="s">
        <v>8074</v>
      </c>
      <c r="F193" s="316" t="s">
        <v>8075</v>
      </c>
      <c r="G193" s="316" t="s">
        <v>8076</v>
      </c>
      <c r="H193" s="335">
        <v>43678</v>
      </c>
      <c r="I193" s="336">
        <v>43708</v>
      </c>
      <c r="J193" s="316" t="s">
        <v>8077</v>
      </c>
      <c r="K193" s="316" t="s">
        <v>8078</v>
      </c>
      <c r="L193" s="316" t="s">
        <v>8079</v>
      </c>
      <c r="M193" s="316" t="s">
        <v>8080</v>
      </c>
      <c r="N193" s="316" t="s">
        <v>8079</v>
      </c>
      <c r="O193" s="316" t="s">
        <v>8081</v>
      </c>
      <c r="P193" s="316" t="s">
        <v>8082</v>
      </c>
      <c r="Q193" s="316" t="s">
        <v>8083</v>
      </c>
      <c r="R193" s="316" t="s">
        <v>8079</v>
      </c>
      <c r="S193" s="316" t="s">
        <v>8080</v>
      </c>
      <c r="T193" s="316" t="s">
        <v>8084</v>
      </c>
      <c r="U193" s="316" t="s">
        <v>8085</v>
      </c>
      <c r="V193" s="316" t="s">
        <v>8079</v>
      </c>
      <c r="W193" s="316" t="s">
        <v>8080</v>
      </c>
      <c r="X193" s="316" t="s">
        <v>8086</v>
      </c>
      <c r="Y193" s="316" t="s">
        <v>8083</v>
      </c>
      <c r="Z193" s="316" t="s">
        <v>487</v>
      </c>
      <c r="AA193" s="327">
        <v>140300.51</v>
      </c>
      <c r="AB193" s="369">
        <v>0</v>
      </c>
      <c r="AC193" s="327">
        <v>140300.51</v>
      </c>
      <c r="AD193" s="327">
        <v>0</v>
      </c>
      <c r="AE193" s="313" t="s">
        <v>7578</v>
      </c>
      <c r="AF193" s="316" t="s">
        <v>7582</v>
      </c>
      <c r="AG193" s="316" t="s">
        <v>7600</v>
      </c>
      <c r="AH193" s="315" t="s">
        <v>17262</v>
      </c>
      <c r="AI193" s="315" t="s">
        <v>7882</v>
      </c>
      <c r="AJ193" s="318">
        <v>43685</v>
      </c>
      <c r="AK193" s="316" t="s">
        <v>17263</v>
      </c>
      <c r="AL193" s="316" t="s">
        <v>8347</v>
      </c>
      <c r="AM193" s="316">
        <v>19001</v>
      </c>
      <c r="AN193" s="314" t="s">
        <v>7915</v>
      </c>
      <c r="AO193" s="315" t="s">
        <v>8675</v>
      </c>
      <c r="AP193" s="314"/>
      <c r="AQ193" s="314"/>
      <c r="AR193" s="314"/>
      <c r="AS193" s="314"/>
      <c r="AT193" s="314"/>
      <c r="AU193" s="316"/>
      <c r="AV193" s="316"/>
      <c r="AW193" s="314"/>
      <c r="AX193" s="314" t="s">
        <v>17264</v>
      </c>
      <c r="AY193" s="314"/>
      <c r="AZ193" s="314"/>
      <c r="BA193" s="314"/>
      <c r="BB193" s="314"/>
      <c r="BC193" s="314"/>
      <c r="BD193" s="314"/>
      <c r="BE193" s="314"/>
      <c r="BF193" s="316"/>
    </row>
    <row r="194" spans="1:58" ht="13.15" customHeight="1" x14ac:dyDescent="0.25">
      <c r="A194" s="316" t="s">
        <v>17006</v>
      </c>
      <c r="B194" s="316" t="s">
        <v>17007</v>
      </c>
      <c r="C194" s="315">
        <v>7934</v>
      </c>
      <c r="D194" s="316" t="s">
        <v>17008</v>
      </c>
      <c r="E194" s="316" t="s">
        <v>8074</v>
      </c>
      <c r="F194" s="316" t="s">
        <v>8075</v>
      </c>
      <c r="G194" s="316" t="s">
        <v>8076</v>
      </c>
      <c r="H194" s="335">
        <v>43678</v>
      </c>
      <c r="I194" s="336">
        <v>43708</v>
      </c>
      <c r="J194" s="316" t="s">
        <v>8077</v>
      </c>
      <c r="K194" s="316" t="s">
        <v>8078</v>
      </c>
      <c r="L194" s="316" t="s">
        <v>8079</v>
      </c>
      <c r="M194" s="316" t="s">
        <v>8080</v>
      </c>
      <c r="N194" s="316" t="s">
        <v>8079</v>
      </c>
      <c r="O194" s="316" t="s">
        <v>8081</v>
      </c>
      <c r="P194" s="316" t="s">
        <v>8082</v>
      </c>
      <c r="Q194" s="316" t="s">
        <v>8083</v>
      </c>
      <c r="R194" s="316" t="s">
        <v>8079</v>
      </c>
      <c r="S194" s="316" t="s">
        <v>8080</v>
      </c>
      <c r="T194" s="316" t="s">
        <v>8084</v>
      </c>
      <c r="U194" s="316" t="s">
        <v>8085</v>
      </c>
      <c r="V194" s="316" t="s">
        <v>8079</v>
      </c>
      <c r="W194" s="316" t="s">
        <v>8080</v>
      </c>
      <c r="X194" s="316" t="s">
        <v>8086</v>
      </c>
      <c r="Y194" s="316" t="s">
        <v>8083</v>
      </c>
      <c r="Z194" s="316" t="s">
        <v>487</v>
      </c>
      <c r="AA194" s="327">
        <v>4420</v>
      </c>
      <c r="AB194" s="369">
        <v>0</v>
      </c>
      <c r="AC194" s="327">
        <v>4420</v>
      </c>
      <c r="AD194" s="327">
        <v>0</v>
      </c>
      <c r="AE194" s="313" t="s">
        <v>7578</v>
      </c>
      <c r="AF194" s="316" t="s">
        <v>7582</v>
      </c>
      <c r="AG194" s="316" t="s">
        <v>7600</v>
      </c>
      <c r="AH194" s="315" t="s">
        <v>17265</v>
      </c>
      <c r="AI194" s="315" t="s">
        <v>7882</v>
      </c>
      <c r="AJ194" s="318">
        <v>43692</v>
      </c>
      <c r="AK194" s="316" t="s">
        <v>17266</v>
      </c>
      <c r="AL194" s="316" t="s">
        <v>7910</v>
      </c>
      <c r="AM194" s="316">
        <v>13570</v>
      </c>
      <c r="AN194" s="314" t="s">
        <v>7911</v>
      </c>
      <c r="AO194" s="315" t="s">
        <v>16160</v>
      </c>
      <c r="AP194" s="314"/>
      <c r="AQ194" s="314"/>
      <c r="AR194" s="314"/>
      <c r="AS194" s="314"/>
      <c r="AT194" s="314"/>
      <c r="AU194" s="316"/>
      <c r="AV194" s="316"/>
      <c r="AW194" s="314"/>
      <c r="AX194" s="314" t="s">
        <v>17267</v>
      </c>
      <c r="AY194" s="314"/>
      <c r="AZ194" s="314"/>
      <c r="BA194" s="314"/>
      <c r="BB194" s="314"/>
      <c r="BC194" s="314"/>
      <c r="BD194" s="314"/>
      <c r="BE194" s="314"/>
      <c r="BF194" s="316"/>
    </row>
    <row r="195" spans="1:58" ht="13.15" customHeight="1" x14ac:dyDescent="0.25">
      <c r="A195" s="316" t="s">
        <v>17006</v>
      </c>
      <c r="B195" s="316" t="s">
        <v>17007</v>
      </c>
      <c r="C195" s="315">
        <v>7934</v>
      </c>
      <c r="D195" s="316" t="s">
        <v>17008</v>
      </c>
      <c r="E195" s="316" t="s">
        <v>8074</v>
      </c>
      <c r="F195" s="316" t="s">
        <v>8075</v>
      </c>
      <c r="G195" s="316" t="s">
        <v>8076</v>
      </c>
      <c r="H195" s="335">
        <v>43678</v>
      </c>
      <c r="I195" s="336">
        <v>43708</v>
      </c>
      <c r="J195" s="316" t="s">
        <v>8077</v>
      </c>
      <c r="K195" s="316" t="s">
        <v>8078</v>
      </c>
      <c r="L195" s="316" t="s">
        <v>8079</v>
      </c>
      <c r="M195" s="316" t="s">
        <v>8080</v>
      </c>
      <c r="N195" s="316" t="s">
        <v>8079</v>
      </c>
      <c r="O195" s="316" t="s">
        <v>8081</v>
      </c>
      <c r="P195" s="316" t="s">
        <v>8082</v>
      </c>
      <c r="Q195" s="316" t="s">
        <v>8083</v>
      </c>
      <c r="R195" s="316" t="s">
        <v>8079</v>
      </c>
      <c r="S195" s="316" t="s">
        <v>8080</v>
      </c>
      <c r="T195" s="316" t="s">
        <v>8084</v>
      </c>
      <c r="U195" s="316" t="s">
        <v>8085</v>
      </c>
      <c r="V195" s="316" t="s">
        <v>8079</v>
      </c>
      <c r="W195" s="316" t="s">
        <v>8080</v>
      </c>
      <c r="X195" s="316" t="s">
        <v>8086</v>
      </c>
      <c r="Y195" s="316" t="s">
        <v>8083</v>
      </c>
      <c r="Z195" s="316" t="s">
        <v>487</v>
      </c>
      <c r="AA195" s="327">
        <v>7079</v>
      </c>
      <c r="AB195" s="369">
        <v>0</v>
      </c>
      <c r="AC195" s="327">
        <v>7079</v>
      </c>
      <c r="AD195" s="327">
        <v>0</v>
      </c>
      <c r="AE195" s="313" t="s">
        <v>7578</v>
      </c>
      <c r="AF195" s="316" t="s">
        <v>7582</v>
      </c>
      <c r="AG195" s="316" t="s">
        <v>7600</v>
      </c>
      <c r="AH195" s="315" t="s">
        <v>17268</v>
      </c>
      <c r="AI195" s="315" t="s">
        <v>7882</v>
      </c>
      <c r="AJ195" s="318">
        <v>43702</v>
      </c>
      <c r="AK195" s="316" t="s">
        <v>17269</v>
      </c>
      <c r="AL195" s="316" t="s">
        <v>7910</v>
      </c>
      <c r="AM195" s="316">
        <v>13574</v>
      </c>
      <c r="AN195" s="314" t="s">
        <v>7911</v>
      </c>
      <c r="AO195" s="315" t="s">
        <v>16160</v>
      </c>
      <c r="AP195" s="314"/>
      <c r="AQ195" s="314"/>
      <c r="AR195" s="314"/>
      <c r="AS195" s="314"/>
      <c r="AT195" s="314"/>
      <c r="AU195" s="316"/>
      <c r="AV195" s="316"/>
      <c r="AW195" s="314"/>
      <c r="AX195" s="314" t="s">
        <v>17270</v>
      </c>
      <c r="AY195" s="314"/>
      <c r="AZ195" s="314"/>
      <c r="BA195" s="314"/>
      <c r="BB195" s="314"/>
      <c r="BC195" s="314"/>
      <c r="BD195" s="314"/>
      <c r="BE195" s="314"/>
      <c r="BF195" s="316"/>
    </row>
    <row r="196" spans="1:58" ht="13.15" customHeight="1" x14ac:dyDescent="0.25">
      <c r="A196" s="316" t="s">
        <v>17006</v>
      </c>
      <c r="B196" s="316" t="s">
        <v>17007</v>
      </c>
      <c r="C196" s="315">
        <v>7934</v>
      </c>
      <c r="D196" s="316" t="s">
        <v>17008</v>
      </c>
      <c r="E196" s="316" t="s">
        <v>8074</v>
      </c>
      <c r="F196" s="316" t="s">
        <v>8075</v>
      </c>
      <c r="G196" s="316" t="s">
        <v>8076</v>
      </c>
      <c r="H196" s="335">
        <v>43678</v>
      </c>
      <c r="I196" s="336">
        <v>43708</v>
      </c>
      <c r="J196" s="316" t="s">
        <v>8077</v>
      </c>
      <c r="K196" s="316" t="s">
        <v>8078</v>
      </c>
      <c r="L196" s="316" t="s">
        <v>8079</v>
      </c>
      <c r="M196" s="316" t="s">
        <v>8080</v>
      </c>
      <c r="N196" s="316" t="s">
        <v>8079</v>
      </c>
      <c r="O196" s="316" t="s">
        <v>8081</v>
      </c>
      <c r="P196" s="316" t="s">
        <v>8082</v>
      </c>
      <c r="Q196" s="316" t="s">
        <v>8083</v>
      </c>
      <c r="R196" s="316" t="s">
        <v>8079</v>
      </c>
      <c r="S196" s="316" t="s">
        <v>8080</v>
      </c>
      <c r="T196" s="316" t="s">
        <v>8084</v>
      </c>
      <c r="U196" s="316" t="s">
        <v>8085</v>
      </c>
      <c r="V196" s="316" t="s">
        <v>8079</v>
      </c>
      <c r="W196" s="316" t="s">
        <v>8080</v>
      </c>
      <c r="X196" s="316" t="s">
        <v>8086</v>
      </c>
      <c r="Y196" s="316" t="s">
        <v>8083</v>
      </c>
      <c r="Z196" s="316" t="s">
        <v>487</v>
      </c>
      <c r="AA196" s="327">
        <v>5192</v>
      </c>
      <c r="AB196" s="369">
        <v>0</v>
      </c>
      <c r="AC196" s="327">
        <v>5192</v>
      </c>
      <c r="AD196" s="327">
        <v>0</v>
      </c>
      <c r="AE196" s="313" t="s">
        <v>7578</v>
      </c>
      <c r="AF196" s="316" t="s">
        <v>7582</v>
      </c>
      <c r="AG196" s="316" t="s">
        <v>7600</v>
      </c>
      <c r="AH196" s="315" t="s">
        <v>17271</v>
      </c>
      <c r="AI196" s="315" t="s">
        <v>7882</v>
      </c>
      <c r="AJ196" s="318">
        <v>43698</v>
      </c>
      <c r="AK196" s="316" t="s">
        <v>17272</v>
      </c>
      <c r="AL196" s="316" t="s">
        <v>7910</v>
      </c>
      <c r="AM196" s="316">
        <v>13570</v>
      </c>
      <c r="AN196" s="314" t="s">
        <v>7911</v>
      </c>
      <c r="AO196" s="315" t="s">
        <v>16160</v>
      </c>
      <c r="AP196" s="314"/>
      <c r="AQ196" s="314"/>
      <c r="AR196" s="314"/>
      <c r="AS196" s="314"/>
      <c r="AT196" s="314"/>
      <c r="AU196" s="316"/>
      <c r="AV196" s="316"/>
      <c r="AW196" s="314"/>
      <c r="AX196" s="314" t="s">
        <v>17273</v>
      </c>
      <c r="AY196" s="314"/>
      <c r="AZ196" s="314"/>
      <c r="BA196" s="314"/>
      <c r="BB196" s="314"/>
      <c r="BC196" s="314"/>
      <c r="BD196" s="314"/>
      <c r="BE196" s="314"/>
      <c r="BF196" s="316"/>
    </row>
    <row r="197" spans="1:58" ht="13.15" customHeight="1" x14ac:dyDescent="0.25">
      <c r="A197" s="316" t="s">
        <v>17006</v>
      </c>
      <c r="B197" s="316" t="s">
        <v>17007</v>
      </c>
      <c r="C197" s="315">
        <v>7934</v>
      </c>
      <c r="D197" s="316" t="s">
        <v>17008</v>
      </c>
      <c r="E197" s="316" t="s">
        <v>8074</v>
      </c>
      <c r="F197" s="316" t="s">
        <v>8075</v>
      </c>
      <c r="G197" s="316" t="s">
        <v>8076</v>
      </c>
      <c r="H197" s="335">
        <v>43678</v>
      </c>
      <c r="I197" s="336">
        <v>43708</v>
      </c>
      <c r="J197" s="316" t="s">
        <v>8077</v>
      </c>
      <c r="K197" s="316" t="s">
        <v>8078</v>
      </c>
      <c r="L197" s="316" t="s">
        <v>8079</v>
      </c>
      <c r="M197" s="316" t="s">
        <v>8080</v>
      </c>
      <c r="N197" s="316" t="s">
        <v>8079</v>
      </c>
      <c r="O197" s="316" t="s">
        <v>8081</v>
      </c>
      <c r="P197" s="316" t="s">
        <v>8082</v>
      </c>
      <c r="Q197" s="316" t="s">
        <v>8083</v>
      </c>
      <c r="R197" s="316" t="s">
        <v>8079</v>
      </c>
      <c r="S197" s="316" t="s">
        <v>8080</v>
      </c>
      <c r="T197" s="316" t="s">
        <v>8084</v>
      </c>
      <c r="U197" s="316" t="s">
        <v>8085</v>
      </c>
      <c r="V197" s="316" t="s">
        <v>8079</v>
      </c>
      <c r="W197" s="316" t="s">
        <v>8080</v>
      </c>
      <c r="X197" s="316" t="s">
        <v>8086</v>
      </c>
      <c r="Y197" s="316" t="s">
        <v>8083</v>
      </c>
      <c r="Z197" s="316" t="s">
        <v>487</v>
      </c>
      <c r="AA197" s="327">
        <v>8274.2999999999993</v>
      </c>
      <c r="AB197" s="369">
        <v>0</v>
      </c>
      <c r="AC197" s="327">
        <v>8274.2999999999993</v>
      </c>
      <c r="AD197" s="327">
        <v>0</v>
      </c>
      <c r="AE197" s="313" t="s">
        <v>7578</v>
      </c>
      <c r="AF197" s="316" t="s">
        <v>7582</v>
      </c>
      <c r="AG197" s="316" t="s">
        <v>7600</v>
      </c>
      <c r="AH197" s="315" t="s">
        <v>17274</v>
      </c>
      <c r="AI197" s="315" t="s">
        <v>7882</v>
      </c>
      <c r="AJ197" s="318">
        <v>43699</v>
      </c>
      <c r="AK197" s="316" t="s">
        <v>17275</v>
      </c>
      <c r="AL197" s="316" t="s">
        <v>7910</v>
      </c>
      <c r="AM197" s="316">
        <v>13569</v>
      </c>
      <c r="AN197" s="314" t="s">
        <v>7911</v>
      </c>
      <c r="AO197" s="315" t="s">
        <v>16160</v>
      </c>
      <c r="AP197" s="314"/>
      <c r="AQ197" s="314"/>
      <c r="AR197" s="314"/>
      <c r="AS197" s="314"/>
      <c r="AT197" s="314"/>
      <c r="AU197" s="316"/>
      <c r="AV197" s="316"/>
      <c r="AW197" s="314"/>
      <c r="AX197" s="314" t="s">
        <v>17276</v>
      </c>
      <c r="AY197" s="314"/>
      <c r="AZ197" s="314"/>
      <c r="BA197" s="314"/>
      <c r="BB197" s="314"/>
      <c r="BC197" s="314"/>
      <c r="BD197" s="314"/>
      <c r="BE197" s="314"/>
      <c r="BF197" s="316"/>
    </row>
    <row r="198" spans="1:58" ht="13.15" customHeight="1" x14ac:dyDescent="0.25">
      <c r="A198" s="316" t="s">
        <v>17006</v>
      </c>
      <c r="B198" s="316" t="s">
        <v>17007</v>
      </c>
      <c r="C198" s="315">
        <v>7934</v>
      </c>
      <c r="D198" s="316" t="s">
        <v>17008</v>
      </c>
      <c r="E198" s="316" t="s">
        <v>8074</v>
      </c>
      <c r="F198" s="316" t="s">
        <v>8075</v>
      </c>
      <c r="G198" s="316" t="s">
        <v>8076</v>
      </c>
      <c r="H198" s="335">
        <v>43678</v>
      </c>
      <c r="I198" s="336">
        <v>43708</v>
      </c>
      <c r="J198" s="316" t="s">
        <v>8077</v>
      </c>
      <c r="K198" s="316" t="s">
        <v>8078</v>
      </c>
      <c r="L198" s="316" t="s">
        <v>8079</v>
      </c>
      <c r="M198" s="316" t="s">
        <v>8080</v>
      </c>
      <c r="N198" s="316" t="s">
        <v>8079</v>
      </c>
      <c r="O198" s="316" t="s">
        <v>8081</v>
      </c>
      <c r="P198" s="316" t="s">
        <v>8082</v>
      </c>
      <c r="Q198" s="316" t="s">
        <v>8083</v>
      </c>
      <c r="R198" s="316" t="s">
        <v>8079</v>
      </c>
      <c r="S198" s="316" t="s">
        <v>8080</v>
      </c>
      <c r="T198" s="316" t="s">
        <v>8084</v>
      </c>
      <c r="U198" s="316" t="s">
        <v>8085</v>
      </c>
      <c r="V198" s="316" t="s">
        <v>8079</v>
      </c>
      <c r="W198" s="316" t="s">
        <v>8080</v>
      </c>
      <c r="X198" s="316" t="s">
        <v>8086</v>
      </c>
      <c r="Y198" s="316" t="s">
        <v>8083</v>
      </c>
      <c r="Z198" s="316" t="s">
        <v>487</v>
      </c>
      <c r="AA198" s="327">
        <v>18602</v>
      </c>
      <c r="AB198" s="369">
        <v>0</v>
      </c>
      <c r="AC198" s="327">
        <v>18602</v>
      </c>
      <c r="AD198" s="327">
        <v>0</v>
      </c>
      <c r="AE198" s="313" t="s">
        <v>7578</v>
      </c>
      <c r="AF198" s="316" t="s">
        <v>7582</v>
      </c>
      <c r="AG198" s="316" t="s">
        <v>7600</v>
      </c>
      <c r="AH198" s="315" t="s">
        <v>17277</v>
      </c>
      <c r="AI198" s="315" t="s">
        <v>7882</v>
      </c>
      <c r="AJ198" s="318">
        <v>43692</v>
      </c>
      <c r="AK198" s="316" t="s">
        <v>17278</v>
      </c>
      <c r="AL198" s="316" t="s">
        <v>8355</v>
      </c>
      <c r="AM198" s="316">
        <v>195870</v>
      </c>
      <c r="AN198" s="314" t="s">
        <v>7915</v>
      </c>
      <c r="AO198" s="315" t="s">
        <v>8305</v>
      </c>
      <c r="AP198" s="314"/>
      <c r="AQ198" s="314"/>
      <c r="AR198" s="314"/>
      <c r="AS198" s="314"/>
      <c r="AT198" s="314"/>
      <c r="AU198" s="316"/>
      <c r="AV198" s="316"/>
      <c r="AW198" s="314"/>
      <c r="AX198" s="314" t="s">
        <v>17279</v>
      </c>
      <c r="AY198" s="314"/>
      <c r="AZ198" s="314"/>
      <c r="BA198" s="314"/>
      <c r="BB198" s="314"/>
      <c r="BC198" s="314"/>
      <c r="BD198" s="314"/>
      <c r="BE198" s="314"/>
      <c r="BF198" s="316"/>
    </row>
    <row r="199" spans="1:58" ht="13.15" customHeight="1" x14ac:dyDescent="0.25">
      <c r="A199" s="316" t="s">
        <v>17006</v>
      </c>
      <c r="B199" s="316" t="s">
        <v>17007</v>
      </c>
      <c r="C199" s="315">
        <v>7934</v>
      </c>
      <c r="D199" s="316" t="s">
        <v>17008</v>
      </c>
      <c r="E199" s="316" t="s">
        <v>8074</v>
      </c>
      <c r="F199" s="316" t="s">
        <v>8075</v>
      </c>
      <c r="G199" s="316" t="s">
        <v>8076</v>
      </c>
      <c r="H199" s="335">
        <v>43678</v>
      </c>
      <c r="I199" s="336">
        <v>43708</v>
      </c>
      <c r="J199" s="316" t="s">
        <v>8077</v>
      </c>
      <c r="K199" s="316" t="s">
        <v>8078</v>
      </c>
      <c r="L199" s="316" t="s">
        <v>8079</v>
      </c>
      <c r="M199" s="316" t="s">
        <v>8080</v>
      </c>
      <c r="N199" s="316" t="s">
        <v>8079</v>
      </c>
      <c r="O199" s="316" t="s">
        <v>8081</v>
      </c>
      <c r="P199" s="316" t="s">
        <v>8082</v>
      </c>
      <c r="Q199" s="316" t="s">
        <v>8083</v>
      </c>
      <c r="R199" s="316" t="s">
        <v>8079</v>
      </c>
      <c r="S199" s="316" t="s">
        <v>8080</v>
      </c>
      <c r="T199" s="316" t="s">
        <v>8084</v>
      </c>
      <c r="U199" s="316" t="s">
        <v>8085</v>
      </c>
      <c r="V199" s="316" t="s">
        <v>8079</v>
      </c>
      <c r="W199" s="316" t="s">
        <v>8080</v>
      </c>
      <c r="X199" s="316" t="s">
        <v>8086</v>
      </c>
      <c r="Y199" s="316" t="s">
        <v>8083</v>
      </c>
      <c r="Z199" s="316" t="s">
        <v>487</v>
      </c>
      <c r="AA199" s="327">
        <v>13453</v>
      </c>
      <c r="AB199" s="369">
        <v>0</v>
      </c>
      <c r="AC199" s="327">
        <v>13453</v>
      </c>
      <c r="AD199" s="327">
        <v>0</v>
      </c>
      <c r="AE199" s="313" t="s">
        <v>7578</v>
      </c>
      <c r="AF199" s="316" t="s">
        <v>7582</v>
      </c>
      <c r="AG199" s="316" t="s">
        <v>7600</v>
      </c>
      <c r="AH199" s="315" t="s">
        <v>17280</v>
      </c>
      <c r="AI199" s="315" t="s">
        <v>7882</v>
      </c>
      <c r="AJ199" s="318">
        <v>43692</v>
      </c>
      <c r="AK199" s="316" t="s">
        <v>17281</v>
      </c>
      <c r="AL199" s="316" t="s">
        <v>8355</v>
      </c>
      <c r="AM199" s="316">
        <v>195873</v>
      </c>
      <c r="AN199" s="314" t="s">
        <v>7915</v>
      </c>
      <c r="AO199" s="315" t="s">
        <v>8305</v>
      </c>
      <c r="AP199" s="314"/>
      <c r="AQ199" s="314"/>
      <c r="AR199" s="314"/>
      <c r="AS199" s="314"/>
      <c r="AT199" s="314"/>
      <c r="AU199" s="316"/>
      <c r="AV199" s="316"/>
      <c r="AW199" s="314"/>
      <c r="AX199" s="314" t="s">
        <v>17282</v>
      </c>
      <c r="AY199" s="314"/>
      <c r="AZ199" s="314"/>
      <c r="BA199" s="314"/>
      <c r="BB199" s="314"/>
      <c r="BC199" s="314"/>
      <c r="BD199" s="314"/>
      <c r="BE199" s="314"/>
      <c r="BF199" s="316"/>
    </row>
    <row r="200" spans="1:58" ht="13.15" customHeight="1" x14ac:dyDescent="0.25">
      <c r="A200" s="316" t="s">
        <v>17006</v>
      </c>
      <c r="B200" s="316" t="s">
        <v>17007</v>
      </c>
      <c r="C200" s="315">
        <v>7934</v>
      </c>
      <c r="D200" s="316" t="s">
        <v>17008</v>
      </c>
      <c r="E200" s="316" t="s">
        <v>8074</v>
      </c>
      <c r="F200" s="316" t="s">
        <v>8075</v>
      </c>
      <c r="G200" s="316" t="s">
        <v>8076</v>
      </c>
      <c r="H200" s="335">
        <v>43678</v>
      </c>
      <c r="I200" s="336">
        <v>43708</v>
      </c>
      <c r="J200" s="316" t="s">
        <v>8077</v>
      </c>
      <c r="K200" s="316" t="s">
        <v>8078</v>
      </c>
      <c r="L200" s="316" t="s">
        <v>8079</v>
      </c>
      <c r="M200" s="316" t="s">
        <v>8080</v>
      </c>
      <c r="N200" s="316" t="s">
        <v>8079</v>
      </c>
      <c r="O200" s="316" t="s">
        <v>8081</v>
      </c>
      <c r="P200" s="316" t="s">
        <v>8082</v>
      </c>
      <c r="Q200" s="316" t="s">
        <v>8083</v>
      </c>
      <c r="R200" s="316" t="s">
        <v>8079</v>
      </c>
      <c r="S200" s="316" t="s">
        <v>8080</v>
      </c>
      <c r="T200" s="316" t="s">
        <v>8084</v>
      </c>
      <c r="U200" s="316" t="s">
        <v>8085</v>
      </c>
      <c r="V200" s="316" t="s">
        <v>8079</v>
      </c>
      <c r="W200" s="316" t="s">
        <v>8080</v>
      </c>
      <c r="X200" s="316" t="s">
        <v>8086</v>
      </c>
      <c r="Y200" s="316" t="s">
        <v>8083</v>
      </c>
      <c r="Z200" s="316" t="s">
        <v>487</v>
      </c>
      <c r="AA200" s="327">
        <v>25193.13</v>
      </c>
      <c r="AB200" s="369">
        <v>0</v>
      </c>
      <c r="AC200" s="327">
        <v>25193.13</v>
      </c>
      <c r="AD200" s="327">
        <v>0</v>
      </c>
      <c r="AE200" s="313" t="s">
        <v>7578</v>
      </c>
      <c r="AF200" s="316" t="s">
        <v>7582</v>
      </c>
      <c r="AG200" s="316" t="s">
        <v>7600</v>
      </c>
      <c r="AH200" s="315" t="s">
        <v>17283</v>
      </c>
      <c r="AI200" s="315" t="s">
        <v>7882</v>
      </c>
      <c r="AJ200" s="318">
        <v>43704</v>
      </c>
      <c r="AK200" s="316" t="s">
        <v>17284</v>
      </c>
      <c r="AL200" s="316" t="s">
        <v>8359</v>
      </c>
      <c r="AM200" s="316">
        <v>204108</v>
      </c>
      <c r="AN200" s="314" t="s">
        <v>7915</v>
      </c>
      <c r="AO200" s="315" t="s">
        <v>15522</v>
      </c>
      <c r="AP200" s="314"/>
      <c r="AQ200" s="314"/>
      <c r="AR200" s="314"/>
      <c r="AS200" s="314"/>
      <c r="AT200" s="314"/>
      <c r="AU200" s="316"/>
      <c r="AV200" s="316"/>
      <c r="AW200" s="314"/>
      <c r="AX200" s="314" t="s">
        <v>17285</v>
      </c>
      <c r="AY200" s="314"/>
      <c r="AZ200" s="314"/>
      <c r="BA200" s="314"/>
      <c r="BB200" s="314"/>
      <c r="BC200" s="314"/>
      <c r="BD200" s="314"/>
      <c r="BE200" s="314"/>
      <c r="BF200" s="316"/>
    </row>
    <row r="201" spans="1:58" ht="13.15" customHeight="1" x14ac:dyDescent="0.25">
      <c r="A201" s="316" t="s">
        <v>17006</v>
      </c>
      <c r="B201" s="316" t="s">
        <v>17007</v>
      </c>
      <c r="C201" s="315">
        <v>7934</v>
      </c>
      <c r="D201" s="316" t="s">
        <v>17008</v>
      </c>
      <c r="E201" s="316" t="s">
        <v>8074</v>
      </c>
      <c r="F201" s="316" t="s">
        <v>8075</v>
      </c>
      <c r="G201" s="316" t="s">
        <v>8076</v>
      </c>
      <c r="H201" s="335">
        <v>43678</v>
      </c>
      <c r="I201" s="336">
        <v>43708</v>
      </c>
      <c r="J201" s="316" t="s">
        <v>8077</v>
      </c>
      <c r="K201" s="316" t="s">
        <v>8078</v>
      </c>
      <c r="L201" s="316" t="s">
        <v>8079</v>
      </c>
      <c r="M201" s="316" t="s">
        <v>8080</v>
      </c>
      <c r="N201" s="316" t="s">
        <v>8079</v>
      </c>
      <c r="O201" s="316" t="s">
        <v>8081</v>
      </c>
      <c r="P201" s="316" t="s">
        <v>8082</v>
      </c>
      <c r="Q201" s="316" t="s">
        <v>8083</v>
      </c>
      <c r="R201" s="316" t="s">
        <v>8079</v>
      </c>
      <c r="S201" s="316" t="s">
        <v>8080</v>
      </c>
      <c r="T201" s="316" t="s">
        <v>8084</v>
      </c>
      <c r="U201" s="316" t="s">
        <v>8085</v>
      </c>
      <c r="V201" s="316" t="s">
        <v>8079</v>
      </c>
      <c r="W201" s="316" t="s">
        <v>8080</v>
      </c>
      <c r="X201" s="316" t="s">
        <v>8086</v>
      </c>
      <c r="Y201" s="316" t="s">
        <v>8083</v>
      </c>
      <c r="Z201" s="316" t="s">
        <v>487</v>
      </c>
      <c r="AA201" s="327">
        <v>9260</v>
      </c>
      <c r="AB201" s="369">
        <v>0</v>
      </c>
      <c r="AC201" s="327">
        <v>9260</v>
      </c>
      <c r="AD201" s="327">
        <v>0</v>
      </c>
      <c r="AE201" s="313" t="s">
        <v>7578</v>
      </c>
      <c r="AF201" s="316" t="s">
        <v>7582</v>
      </c>
      <c r="AG201" s="316" t="s">
        <v>7600</v>
      </c>
      <c r="AH201" s="315" t="s">
        <v>17286</v>
      </c>
      <c r="AI201" s="315" t="s">
        <v>7882</v>
      </c>
      <c r="AJ201" s="318">
        <v>43676</v>
      </c>
      <c r="AK201" s="316" t="s">
        <v>17287</v>
      </c>
      <c r="AL201" s="316" t="s">
        <v>8351</v>
      </c>
      <c r="AM201" s="316">
        <v>195746</v>
      </c>
      <c r="AN201" s="314" t="s">
        <v>7915</v>
      </c>
      <c r="AO201" s="315" t="s">
        <v>16160</v>
      </c>
      <c r="AP201" s="314"/>
      <c r="AQ201" s="314"/>
      <c r="AR201" s="314"/>
      <c r="AS201" s="314"/>
      <c r="AT201" s="314"/>
      <c r="AU201" s="316"/>
      <c r="AV201" s="316"/>
      <c r="AW201" s="314"/>
      <c r="AX201" s="314" t="s">
        <v>17288</v>
      </c>
      <c r="AY201" s="314"/>
      <c r="AZ201" s="314"/>
      <c r="BA201" s="314"/>
      <c r="BB201" s="314"/>
      <c r="BC201" s="314"/>
      <c r="BD201" s="314"/>
      <c r="BE201" s="314"/>
      <c r="BF201" s="316"/>
    </row>
    <row r="202" spans="1:58" ht="13.15" customHeight="1" x14ac:dyDescent="0.25">
      <c r="A202" s="316" t="s">
        <v>17006</v>
      </c>
      <c r="B202" s="316" t="s">
        <v>17007</v>
      </c>
      <c r="C202" s="315">
        <v>7934</v>
      </c>
      <c r="D202" s="316" t="s">
        <v>17008</v>
      </c>
      <c r="E202" s="316" t="s">
        <v>8074</v>
      </c>
      <c r="F202" s="316" t="s">
        <v>8075</v>
      </c>
      <c r="G202" s="316" t="s">
        <v>8076</v>
      </c>
      <c r="H202" s="335">
        <v>43678</v>
      </c>
      <c r="I202" s="336">
        <v>43708</v>
      </c>
      <c r="J202" s="316" t="s">
        <v>8077</v>
      </c>
      <c r="K202" s="316" t="s">
        <v>8078</v>
      </c>
      <c r="L202" s="316" t="s">
        <v>8079</v>
      </c>
      <c r="M202" s="316" t="s">
        <v>8080</v>
      </c>
      <c r="N202" s="316" t="s">
        <v>8079</v>
      </c>
      <c r="O202" s="316" t="s">
        <v>8081</v>
      </c>
      <c r="P202" s="316" t="s">
        <v>8082</v>
      </c>
      <c r="Q202" s="316" t="s">
        <v>8083</v>
      </c>
      <c r="R202" s="316" t="s">
        <v>8079</v>
      </c>
      <c r="S202" s="316" t="s">
        <v>8080</v>
      </c>
      <c r="T202" s="316" t="s">
        <v>8084</v>
      </c>
      <c r="U202" s="316" t="s">
        <v>8085</v>
      </c>
      <c r="V202" s="316" t="s">
        <v>8079</v>
      </c>
      <c r="W202" s="316" t="s">
        <v>8080</v>
      </c>
      <c r="X202" s="316" t="s">
        <v>8086</v>
      </c>
      <c r="Y202" s="316" t="s">
        <v>8083</v>
      </c>
      <c r="Z202" s="316" t="s">
        <v>487</v>
      </c>
      <c r="AA202" s="327">
        <v>64334.49</v>
      </c>
      <c r="AB202" s="369">
        <v>0</v>
      </c>
      <c r="AC202" s="327">
        <v>64334.49</v>
      </c>
      <c r="AD202" s="327">
        <v>0</v>
      </c>
      <c r="AE202" s="313" t="s">
        <v>7578</v>
      </c>
      <c r="AF202" s="316" t="s">
        <v>7582</v>
      </c>
      <c r="AG202" s="316" t="s">
        <v>7600</v>
      </c>
      <c r="AH202" s="315" t="s">
        <v>17289</v>
      </c>
      <c r="AI202" s="315" t="s">
        <v>7882</v>
      </c>
      <c r="AJ202" s="318">
        <v>43648</v>
      </c>
      <c r="AK202" s="316" t="s">
        <v>17290</v>
      </c>
      <c r="AL202" s="316" t="s">
        <v>8486</v>
      </c>
      <c r="AM202" s="316">
        <v>13521</v>
      </c>
      <c r="AN202" s="314" t="s">
        <v>7915</v>
      </c>
      <c r="AO202" s="315" t="s">
        <v>7882</v>
      </c>
      <c r="AP202" s="314"/>
      <c r="AQ202" s="314"/>
      <c r="AR202" s="314"/>
      <c r="AS202" s="314"/>
      <c r="AT202" s="314"/>
      <c r="AU202" s="316"/>
      <c r="AV202" s="316"/>
      <c r="AW202" s="314"/>
      <c r="AX202" s="314" t="s">
        <v>16173</v>
      </c>
      <c r="AY202" s="314"/>
      <c r="AZ202" s="314"/>
      <c r="BA202" s="314"/>
      <c r="BB202" s="314"/>
      <c r="BC202" s="314"/>
      <c r="BD202" s="314"/>
      <c r="BE202" s="314"/>
      <c r="BF202" s="316"/>
    </row>
    <row r="203" spans="1:58" ht="13.15" customHeight="1" x14ac:dyDescent="0.25">
      <c r="A203" s="316" t="s">
        <v>17006</v>
      </c>
      <c r="B203" s="316" t="s">
        <v>17007</v>
      </c>
      <c r="C203" s="315">
        <v>7934</v>
      </c>
      <c r="D203" s="316" t="s">
        <v>17008</v>
      </c>
      <c r="E203" s="316" t="s">
        <v>8074</v>
      </c>
      <c r="F203" s="316" t="s">
        <v>8075</v>
      </c>
      <c r="G203" s="316" t="s">
        <v>8076</v>
      </c>
      <c r="H203" s="335">
        <v>43678</v>
      </c>
      <c r="I203" s="336">
        <v>43708</v>
      </c>
      <c r="J203" s="316" t="s">
        <v>8077</v>
      </c>
      <c r="K203" s="316" t="s">
        <v>8078</v>
      </c>
      <c r="L203" s="316" t="s">
        <v>8079</v>
      </c>
      <c r="M203" s="316" t="s">
        <v>8080</v>
      </c>
      <c r="N203" s="316" t="s">
        <v>8079</v>
      </c>
      <c r="O203" s="316" t="s">
        <v>8081</v>
      </c>
      <c r="P203" s="316" t="s">
        <v>8082</v>
      </c>
      <c r="Q203" s="316" t="s">
        <v>8083</v>
      </c>
      <c r="R203" s="316" t="s">
        <v>8079</v>
      </c>
      <c r="S203" s="316" t="s">
        <v>8080</v>
      </c>
      <c r="T203" s="316" t="s">
        <v>8084</v>
      </c>
      <c r="U203" s="316" t="s">
        <v>8085</v>
      </c>
      <c r="V203" s="316" t="s">
        <v>8079</v>
      </c>
      <c r="W203" s="316" t="s">
        <v>8080</v>
      </c>
      <c r="X203" s="316" t="s">
        <v>8086</v>
      </c>
      <c r="Y203" s="316" t="s">
        <v>8083</v>
      </c>
      <c r="Z203" s="316" t="s">
        <v>487</v>
      </c>
      <c r="AA203" s="327">
        <v>120137.49</v>
      </c>
      <c r="AB203" s="369">
        <v>0</v>
      </c>
      <c r="AC203" s="327">
        <v>120137.49</v>
      </c>
      <c r="AD203" s="327">
        <v>0</v>
      </c>
      <c r="AE203" s="313" t="s">
        <v>7578</v>
      </c>
      <c r="AF203" s="316" t="s">
        <v>7582</v>
      </c>
      <c r="AG203" s="316" t="s">
        <v>7600</v>
      </c>
      <c r="AH203" s="315" t="s">
        <v>17291</v>
      </c>
      <c r="AI203" s="315" t="s">
        <v>7882</v>
      </c>
      <c r="AJ203" s="318">
        <v>43677</v>
      </c>
      <c r="AK203" s="316" t="s">
        <v>17292</v>
      </c>
      <c r="AL203" s="316" t="s">
        <v>8486</v>
      </c>
      <c r="AM203" s="316">
        <v>13521</v>
      </c>
      <c r="AN203" s="314" t="s">
        <v>7915</v>
      </c>
      <c r="AO203" s="315" t="s">
        <v>7882</v>
      </c>
      <c r="AP203" s="314"/>
      <c r="AQ203" s="314"/>
      <c r="AR203" s="314"/>
      <c r="AS203" s="314"/>
      <c r="AT203" s="314"/>
      <c r="AU203" s="316"/>
      <c r="AV203" s="316"/>
      <c r="AW203" s="314"/>
      <c r="AX203" s="314" t="s">
        <v>17081</v>
      </c>
      <c r="AY203" s="314"/>
      <c r="AZ203" s="314"/>
      <c r="BA203" s="314"/>
      <c r="BB203" s="314"/>
      <c r="BC203" s="314"/>
      <c r="BD203" s="314"/>
      <c r="BE203" s="314"/>
      <c r="BF203" s="316"/>
    </row>
    <row r="204" spans="1:58" ht="13.15" customHeight="1" x14ac:dyDescent="0.25">
      <c r="A204" s="316" t="s">
        <v>17006</v>
      </c>
      <c r="B204" s="316" t="s">
        <v>17007</v>
      </c>
      <c r="C204" s="315">
        <v>7934</v>
      </c>
      <c r="D204" s="316" t="s">
        <v>17008</v>
      </c>
      <c r="E204" s="316" t="s">
        <v>8074</v>
      </c>
      <c r="F204" s="316" t="s">
        <v>8075</v>
      </c>
      <c r="G204" s="316" t="s">
        <v>8076</v>
      </c>
      <c r="H204" s="335">
        <v>43678</v>
      </c>
      <c r="I204" s="336">
        <v>43708</v>
      </c>
      <c r="J204" s="316" t="s">
        <v>8077</v>
      </c>
      <c r="K204" s="316" t="s">
        <v>8078</v>
      </c>
      <c r="L204" s="316" t="s">
        <v>8079</v>
      </c>
      <c r="M204" s="316" t="s">
        <v>8080</v>
      </c>
      <c r="N204" s="316" t="s">
        <v>8079</v>
      </c>
      <c r="O204" s="316" t="s">
        <v>8081</v>
      </c>
      <c r="P204" s="316" t="s">
        <v>8082</v>
      </c>
      <c r="Q204" s="316" t="s">
        <v>8083</v>
      </c>
      <c r="R204" s="316" t="s">
        <v>8079</v>
      </c>
      <c r="S204" s="316" t="s">
        <v>8080</v>
      </c>
      <c r="T204" s="316" t="s">
        <v>8084</v>
      </c>
      <c r="U204" s="316" t="s">
        <v>8085</v>
      </c>
      <c r="V204" s="316" t="s">
        <v>8079</v>
      </c>
      <c r="W204" s="316" t="s">
        <v>8080</v>
      </c>
      <c r="X204" s="316" t="s">
        <v>8086</v>
      </c>
      <c r="Y204" s="316" t="s">
        <v>8083</v>
      </c>
      <c r="Z204" s="316" t="s">
        <v>487</v>
      </c>
      <c r="AA204" s="327">
        <v>2219676.02</v>
      </c>
      <c r="AB204" s="369">
        <v>0</v>
      </c>
      <c r="AC204" s="327">
        <v>2219676.02</v>
      </c>
      <c r="AD204" s="327">
        <v>0</v>
      </c>
      <c r="AE204" s="313" t="s">
        <v>7578</v>
      </c>
      <c r="AF204" s="316" t="s">
        <v>7582</v>
      </c>
      <c r="AG204" s="316" t="s">
        <v>7600</v>
      </c>
      <c r="AH204" s="315" t="s">
        <v>17293</v>
      </c>
      <c r="AI204" s="315" t="s">
        <v>7882</v>
      </c>
      <c r="AJ204" s="318">
        <v>43677</v>
      </c>
      <c r="AK204" s="316" t="s">
        <v>17294</v>
      </c>
      <c r="AL204" s="316" t="s">
        <v>8486</v>
      </c>
      <c r="AM204" s="316">
        <v>13521</v>
      </c>
      <c r="AN204" s="314" t="s">
        <v>7915</v>
      </c>
      <c r="AO204" s="315" t="s">
        <v>7882</v>
      </c>
      <c r="AP204" s="314"/>
      <c r="AQ204" s="314"/>
      <c r="AR204" s="314"/>
      <c r="AS204" s="314"/>
      <c r="AT204" s="314"/>
      <c r="AU204" s="316"/>
      <c r="AV204" s="316"/>
      <c r="AW204" s="314"/>
      <c r="AX204" s="314" t="s">
        <v>17108</v>
      </c>
      <c r="AY204" s="314"/>
      <c r="AZ204" s="314"/>
      <c r="BA204" s="314"/>
      <c r="BB204" s="314"/>
      <c r="BC204" s="314"/>
      <c r="BD204" s="314"/>
      <c r="BE204" s="314"/>
      <c r="BF204" s="316"/>
    </row>
    <row r="205" spans="1:58" ht="13.15" customHeight="1" x14ac:dyDescent="0.25">
      <c r="A205" s="316" t="s">
        <v>17006</v>
      </c>
      <c r="B205" s="316" t="s">
        <v>17007</v>
      </c>
      <c r="C205" s="315">
        <v>7934</v>
      </c>
      <c r="D205" s="316" t="s">
        <v>17008</v>
      </c>
      <c r="E205" s="316" t="s">
        <v>8074</v>
      </c>
      <c r="F205" s="316" t="s">
        <v>8075</v>
      </c>
      <c r="G205" s="316" t="s">
        <v>8076</v>
      </c>
      <c r="H205" s="335">
        <v>43678</v>
      </c>
      <c r="I205" s="336">
        <v>43708</v>
      </c>
      <c r="J205" s="316" t="s">
        <v>8077</v>
      </c>
      <c r="K205" s="316" t="s">
        <v>8078</v>
      </c>
      <c r="L205" s="316" t="s">
        <v>8079</v>
      </c>
      <c r="M205" s="316" t="s">
        <v>8080</v>
      </c>
      <c r="N205" s="316" t="s">
        <v>8079</v>
      </c>
      <c r="O205" s="316" t="s">
        <v>8081</v>
      </c>
      <c r="P205" s="316" t="s">
        <v>8082</v>
      </c>
      <c r="Q205" s="316" t="s">
        <v>8083</v>
      </c>
      <c r="R205" s="316" t="s">
        <v>8079</v>
      </c>
      <c r="S205" s="316" t="s">
        <v>8080</v>
      </c>
      <c r="T205" s="316" t="s">
        <v>8084</v>
      </c>
      <c r="U205" s="316" t="s">
        <v>8085</v>
      </c>
      <c r="V205" s="316" t="s">
        <v>8079</v>
      </c>
      <c r="W205" s="316" t="s">
        <v>8080</v>
      </c>
      <c r="X205" s="316" t="s">
        <v>8086</v>
      </c>
      <c r="Y205" s="316" t="s">
        <v>8083</v>
      </c>
      <c r="Z205" s="316" t="s">
        <v>487</v>
      </c>
      <c r="AA205" s="327">
        <v>1923895.41</v>
      </c>
      <c r="AB205" s="369">
        <v>0</v>
      </c>
      <c r="AC205" s="327">
        <v>1923895.41</v>
      </c>
      <c r="AD205" s="327">
        <v>0</v>
      </c>
      <c r="AE205" s="313" t="s">
        <v>7578</v>
      </c>
      <c r="AF205" s="316" t="s">
        <v>7582</v>
      </c>
      <c r="AG205" s="316" t="s">
        <v>7600</v>
      </c>
      <c r="AH205" s="315" t="s">
        <v>17295</v>
      </c>
      <c r="AI205" s="315" t="s">
        <v>7882</v>
      </c>
      <c r="AJ205" s="318">
        <v>43677</v>
      </c>
      <c r="AK205" s="316" t="s">
        <v>17296</v>
      </c>
      <c r="AL205" s="316" t="s">
        <v>8486</v>
      </c>
      <c r="AM205" s="316">
        <v>13521</v>
      </c>
      <c r="AN205" s="314" t="s">
        <v>7915</v>
      </c>
      <c r="AO205" s="315" t="s">
        <v>7882</v>
      </c>
      <c r="AP205" s="314"/>
      <c r="AQ205" s="314"/>
      <c r="AR205" s="314"/>
      <c r="AS205" s="314"/>
      <c r="AT205" s="314"/>
      <c r="AU205" s="316"/>
      <c r="AV205" s="316"/>
      <c r="AW205" s="314"/>
      <c r="AX205" s="314" t="s">
        <v>17108</v>
      </c>
      <c r="AY205" s="314"/>
      <c r="AZ205" s="314"/>
      <c r="BA205" s="314"/>
      <c r="BB205" s="314"/>
      <c r="BC205" s="314"/>
      <c r="BD205" s="314"/>
      <c r="BE205" s="314"/>
      <c r="BF205" s="316"/>
    </row>
    <row r="206" spans="1:58" ht="13.15" customHeight="1" x14ac:dyDescent="0.25">
      <c r="A206" s="316" t="s">
        <v>17006</v>
      </c>
      <c r="B206" s="316" t="s">
        <v>17007</v>
      </c>
      <c r="C206" s="315">
        <v>7934</v>
      </c>
      <c r="D206" s="316" t="s">
        <v>17008</v>
      </c>
      <c r="E206" s="316" t="s">
        <v>8074</v>
      </c>
      <c r="F206" s="316" t="s">
        <v>8075</v>
      </c>
      <c r="G206" s="316" t="s">
        <v>8076</v>
      </c>
      <c r="H206" s="335">
        <v>43678</v>
      </c>
      <c r="I206" s="336">
        <v>43708</v>
      </c>
      <c r="J206" s="316" t="s">
        <v>8077</v>
      </c>
      <c r="K206" s="316" t="s">
        <v>8078</v>
      </c>
      <c r="L206" s="316" t="s">
        <v>8079</v>
      </c>
      <c r="M206" s="316" t="s">
        <v>8080</v>
      </c>
      <c r="N206" s="316" t="s">
        <v>8079</v>
      </c>
      <c r="O206" s="316" t="s">
        <v>8081</v>
      </c>
      <c r="P206" s="316" t="s">
        <v>8082</v>
      </c>
      <c r="Q206" s="316" t="s">
        <v>8083</v>
      </c>
      <c r="R206" s="316" t="s">
        <v>8079</v>
      </c>
      <c r="S206" s="316" t="s">
        <v>8080</v>
      </c>
      <c r="T206" s="316" t="s">
        <v>8084</v>
      </c>
      <c r="U206" s="316" t="s">
        <v>8085</v>
      </c>
      <c r="V206" s="316" t="s">
        <v>8079</v>
      </c>
      <c r="W206" s="316" t="s">
        <v>8080</v>
      </c>
      <c r="X206" s="316" t="s">
        <v>8086</v>
      </c>
      <c r="Y206" s="316" t="s">
        <v>8083</v>
      </c>
      <c r="Z206" s="316" t="s">
        <v>487</v>
      </c>
      <c r="AA206" s="327">
        <v>205338.08</v>
      </c>
      <c r="AB206" s="369">
        <v>0</v>
      </c>
      <c r="AC206" s="327">
        <v>205338.08</v>
      </c>
      <c r="AD206" s="327">
        <v>0</v>
      </c>
      <c r="AE206" s="313" t="s">
        <v>7578</v>
      </c>
      <c r="AF206" s="316" t="s">
        <v>7582</v>
      </c>
      <c r="AG206" s="316" t="s">
        <v>7600</v>
      </c>
      <c r="AH206" s="315" t="s">
        <v>17297</v>
      </c>
      <c r="AI206" s="315" t="s">
        <v>7882</v>
      </c>
      <c r="AJ206" s="318">
        <v>43677</v>
      </c>
      <c r="AK206" s="316" t="s">
        <v>17298</v>
      </c>
      <c r="AL206" s="316" t="s">
        <v>8486</v>
      </c>
      <c r="AM206" s="316">
        <v>13521</v>
      </c>
      <c r="AN206" s="314" t="s">
        <v>7915</v>
      </c>
      <c r="AO206" s="315" t="s">
        <v>7882</v>
      </c>
      <c r="AP206" s="314"/>
      <c r="AQ206" s="314"/>
      <c r="AR206" s="314"/>
      <c r="AS206" s="314"/>
      <c r="AT206" s="314"/>
      <c r="AU206" s="316"/>
      <c r="AV206" s="316"/>
      <c r="AW206" s="314"/>
      <c r="AX206" s="314" t="s">
        <v>17081</v>
      </c>
      <c r="AY206" s="314"/>
      <c r="AZ206" s="314"/>
      <c r="BA206" s="314"/>
      <c r="BB206" s="314"/>
      <c r="BC206" s="314"/>
      <c r="BD206" s="314"/>
      <c r="BE206" s="314"/>
      <c r="BF206" s="316"/>
    </row>
    <row r="207" spans="1:58" ht="13.15" customHeight="1" x14ac:dyDescent="0.25">
      <c r="A207" s="316" t="s">
        <v>17006</v>
      </c>
      <c r="B207" s="316" t="s">
        <v>17007</v>
      </c>
      <c r="C207" s="315">
        <v>7934</v>
      </c>
      <c r="D207" s="316" t="s">
        <v>17008</v>
      </c>
      <c r="E207" s="316" t="s">
        <v>8074</v>
      </c>
      <c r="F207" s="316" t="s">
        <v>8075</v>
      </c>
      <c r="G207" s="316" t="s">
        <v>8076</v>
      </c>
      <c r="H207" s="335">
        <v>43678</v>
      </c>
      <c r="I207" s="336">
        <v>43708</v>
      </c>
      <c r="J207" s="316" t="s">
        <v>8077</v>
      </c>
      <c r="K207" s="316" t="s">
        <v>8078</v>
      </c>
      <c r="L207" s="316" t="s">
        <v>8079</v>
      </c>
      <c r="M207" s="316" t="s">
        <v>8080</v>
      </c>
      <c r="N207" s="316" t="s">
        <v>8079</v>
      </c>
      <c r="O207" s="316" t="s">
        <v>8081</v>
      </c>
      <c r="P207" s="316" t="s">
        <v>8082</v>
      </c>
      <c r="Q207" s="316" t="s">
        <v>8083</v>
      </c>
      <c r="R207" s="316" t="s">
        <v>8079</v>
      </c>
      <c r="S207" s="316" t="s">
        <v>8080</v>
      </c>
      <c r="T207" s="316" t="s">
        <v>8084</v>
      </c>
      <c r="U207" s="316" t="s">
        <v>8085</v>
      </c>
      <c r="V207" s="316" t="s">
        <v>8079</v>
      </c>
      <c r="W207" s="316" t="s">
        <v>8080</v>
      </c>
      <c r="X207" s="316" t="s">
        <v>8086</v>
      </c>
      <c r="Y207" s="316" t="s">
        <v>8083</v>
      </c>
      <c r="Z207" s="316" t="s">
        <v>487</v>
      </c>
      <c r="AA207" s="327">
        <v>104638.14</v>
      </c>
      <c r="AB207" s="369">
        <v>0</v>
      </c>
      <c r="AC207" s="327">
        <v>104638.14</v>
      </c>
      <c r="AD207" s="327">
        <v>0</v>
      </c>
      <c r="AE207" s="313" t="s">
        <v>7578</v>
      </c>
      <c r="AF207" s="316" t="s">
        <v>7582</v>
      </c>
      <c r="AG207" s="316" t="s">
        <v>7600</v>
      </c>
      <c r="AH207" s="315" t="s">
        <v>17299</v>
      </c>
      <c r="AI207" s="315" t="s">
        <v>7882</v>
      </c>
      <c r="AJ207" s="318">
        <v>43677</v>
      </c>
      <c r="AK207" s="316" t="s">
        <v>17300</v>
      </c>
      <c r="AL207" s="316" t="s">
        <v>8486</v>
      </c>
      <c r="AM207" s="316">
        <v>13521</v>
      </c>
      <c r="AN207" s="314" t="s">
        <v>7915</v>
      </c>
      <c r="AO207" s="315" t="s">
        <v>7882</v>
      </c>
      <c r="AP207" s="314"/>
      <c r="AQ207" s="314"/>
      <c r="AR207" s="314"/>
      <c r="AS207" s="314"/>
      <c r="AT207" s="314"/>
      <c r="AU207" s="316"/>
      <c r="AV207" s="316"/>
      <c r="AW207" s="314"/>
      <c r="AX207" s="314" t="s">
        <v>17081</v>
      </c>
      <c r="AY207" s="314"/>
      <c r="AZ207" s="314"/>
      <c r="BA207" s="314"/>
      <c r="BB207" s="314"/>
      <c r="BC207" s="314"/>
      <c r="BD207" s="314"/>
      <c r="BE207" s="314"/>
      <c r="BF207" s="316"/>
    </row>
    <row r="208" spans="1:58" ht="13.15" customHeight="1" x14ac:dyDescent="0.25">
      <c r="A208" s="316" t="s">
        <v>17006</v>
      </c>
      <c r="B208" s="316" t="s">
        <v>17007</v>
      </c>
      <c r="C208" s="315">
        <v>7934</v>
      </c>
      <c r="D208" s="316" t="s">
        <v>17008</v>
      </c>
      <c r="E208" s="316" t="s">
        <v>8074</v>
      </c>
      <c r="F208" s="316" t="s">
        <v>8075</v>
      </c>
      <c r="G208" s="316" t="s">
        <v>8076</v>
      </c>
      <c r="H208" s="335">
        <v>43678</v>
      </c>
      <c r="I208" s="336">
        <v>43708</v>
      </c>
      <c r="J208" s="316" t="s">
        <v>8077</v>
      </c>
      <c r="K208" s="316" t="s">
        <v>8078</v>
      </c>
      <c r="L208" s="316" t="s">
        <v>8079</v>
      </c>
      <c r="M208" s="316" t="s">
        <v>8080</v>
      </c>
      <c r="N208" s="316" t="s">
        <v>8079</v>
      </c>
      <c r="O208" s="316" t="s">
        <v>8081</v>
      </c>
      <c r="P208" s="316" t="s">
        <v>8082</v>
      </c>
      <c r="Q208" s="316" t="s">
        <v>8083</v>
      </c>
      <c r="R208" s="316" t="s">
        <v>8079</v>
      </c>
      <c r="S208" s="316" t="s">
        <v>8080</v>
      </c>
      <c r="T208" s="316" t="s">
        <v>8084</v>
      </c>
      <c r="U208" s="316" t="s">
        <v>8085</v>
      </c>
      <c r="V208" s="316" t="s">
        <v>8079</v>
      </c>
      <c r="W208" s="316" t="s">
        <v>8080</v>
      </c>
      <c r="X208" s="316" t="s">
        <v>8086</v>
      </c>
      <c r="Y208" s="316" t="s">
        <v>8083</v>
      </c>
      <c r="Z208" s="316" t="s">
        <v>487</v>
      </c>
      <c r="AA208" s="327">
        <v>333072.27</v>
      </c>
      <c r="AB208" s="369">
        <v>0</v>
      </c>
      <c r="AC208" s="327">
        <v>333072.27</v>
      </c>
      <c r="AD208" s="327">
        <v>0</v>
      </c>
      <c r="AE208" s="313" t="s">
        <v>7578</v>
      </c>
      <c r="AF208" s="316" t="s">
        <v>7582</v>
      </c>
      <c r="AG208" s="316" t="s">
        <v>7600</v>
      </c>
      <c r="AH208" s="315" t="s">
        <v>17301</v>
      </c>
      <c r="AI208" s="315" t="s">
        <v>7882</v>
      </c>
      <c r="AJ208" s="318">
        <v>43677</v>
      </c>
      <c r="AK208" s="316" t="s">
        <v>17302</v>
      </c>
      <c r="AL208" s="316" t="s">
        <v>8486</v>
      </c>
      <c r="AM208" s="316">
        <v>13521</v>
      </c>
      <c r="AN208" s="314" t="s">
        <v>7915</v>
      </c>
      <c r="AO208" s="315" t="s">
        <v>7882</v>
      </c>
      <c r="AP208" s="314"/>
      <c r="AQ208" s="314"/>
      <c r="AR208" s="314"/>
      <c r="AS208" s="314"/>
      <c r="AT208" s="314"/>
      <c r="AU208" s="316"/>
      <c r="AV208" s="316"/>
      <c r="AW208" s="314"/>
      <c r="AX208" s="314" t="s">
        <v>17108</v>
      </c>
      <c r="AY208" s="314"/>
      <c r="AZ208" s="314"/>
      <c r="BA208" s="314"/>
      <c r="BB208" s="314"/>
      <c r="BC208" s="314"/>
      <c r="BD208" s="314"/>
      <c r="BE208" s="314"/>
      <c r="BF208" s="316"/>
    </row>
    <row r="209" spans="1:58" ht="13.15" customHeight="1" x14ac:dyDescent="0.25">
      <c r="A209" s="316" t="s">
        <v>17006</v>
      </c>
      <c r="B209" s="316" t="s">
        <v>17007</v>
      </c>
      <c r="C209" s="315">
        <v>7934</v>
      </c>
      <c r="D209" s="316" t="s">
        <v>17008</v>
      </c>
      <c r="E209" s="316" t="s">
        <v>8074</v>
      </c>
      <c r="F209" s="316" t="s">
        <v>8075</v>
      </c>
      <c r="G209" s="316" t="s">
        <v>8076</v>
      </c>
      <c r="H209" s="335">
        <v>43678</v>
      </c>
      <c r="I209" s="336">
        <v>43708</v>
      </c>
      <c r="J209" s="316" t="s">
        <v>8077</v>
      </c>
      <c r="K209" s="316" t="s">
        <v>8078</v>
      </c>
      <c r="L209" s="316" t="s">
        <v>8079</v>
      </c>
      <c r="M209" s="316" t="s">
        <v>8080</v>
      </c>
      <c r="N209" s="316" t="s">
        <v>8079</v>
      </c>
      <c r="O209" s="316" t="s">
        <v>8081</v>
      </c>
      <c r="P209" s="316" t="s">
        <v>8082</v>
      </c>
      <c r="Q209" s="316" t="s">
        <v>8083</v>
      </c>
      <c r="R209" s="316" t="s">
        <v>8079</v>
      </c>
      <c r="S209" s="316" t="s">
        <v>8080</v>
      </c>
      <c r="T209" s="316" t="s">
        <v>8084</v>
      </c>
      <c r="U209" s="316" t="s">
        <v>8085</v>
      </c>
      <c r="V209" s="316" t="s">
        <v>8079</v>
      </c>
      <c r="W209" s="316" t="s">
        <v>8080</v>
      </c>
      <c r="X209" s="316" t="s">
        <v>8086</v>
      </c>
      <c r="Y209" s="316" t="s">
        <v>8083</v>
      </c>
      <c r="Z209" s="316" t="s">
        <v>487</v>
      </c>
      <c r="AA209" s="327">
        <v>6801.68</v>
      </c>
      <c r="AB209" s="369">
        <v>0</v>
      </c>
      <c r="AC209" s="327">
        <v>6801.68</v>
      </c>
      <c r="AD209" s="327">
        <v>0</v>
      </c>
      <c r="AE209" s="313" t="s">
        <v>7578</v>
      </c>
      <c r="AF209" s="316" t="s">
        <v>7582</v>
      </c>
      <c r="AG209" s="316" t="s">
        <v>7600</v>
      </c>
      <c r="AH209" s="315" t="s">
        <v>17303</v>
      </c>
      <c r="AI209" s="315" t="s">
        <v>7882</v>
      </c>
      <c r="AJ209" s="318">
        <v>43677</v>
      </c>
      <c r="AK209" s="316" t="s">
        <v>17304</v>
      </c>
      <c r="AL209" s="316" t="s">
        <v>8486</v>
      </c>
      <c r="AM209" s="316">
        <v>13521</v>
      </c>
      <c r="AN209" s="314" t="s">
        <v>7915</v>
      </c>
      <c r="AO209" s="315" t="s">
        <v>7882</v>
      </c>
      <c r="AP209" s="314"/>
      <c r="AQ209" s="314"/>
      <c r="AR209" s="314"/>
      <c r="AS209" s="314"/>
      <c r="AT209" s="314"/>
      <c r="AU209" s="316"/>
      <c r="AV209" s="316"/>
      <c r="AW209" s="314"/>
      <c r="AX209" s="314" t="s">
        <v>17305</v>
      </c>
      <c r="AY209" s="314"/>
      <c r="AZ209" s="314"/>
      <c r="BA209" s="314"/>
      <c r="BB209" s="314"/>
      <c r="BC209" s="314"/>
      <c r="BD209" s="314"/>
      <c r="BE209" s="314"/>
      <c r="BF209" s="316"/>
    </row>
    <row r="210" spans="1:58" ht="13.15" customHeight="1" x14ac:dyDescent="0.25">
      <c r="A210" s="316" t="s">
        <v>17006</v>
      </c>
      <c r="B210" s="316" t="s">
        <v>17007</v>
      </c>
      <c r="C210" s="315">
        <v>7934</v>
      </c>
      <c r="D210" s="316" t="s">
        <v>17008</v>
      </c>
      <c r="E210" s="316" t="s">
        <v>8074</v>
      </c>
      <c r="F210" s="316" t="s">
        <v>8075</v>
      </c>
      <c r="G210" s="316" t="s">
        <v>8076</v>
      </c>
      <c r="H210" s="335">
        <v>43678</v>
      </c>
      <c r="I210" s="336">
        <v>43708</v>
      </c>
      <c r="J210" s="316" t="s">
        <v>8077</v>
      </c>
      <c r="K210" s="316" t="s">
        <v>8078</v>
      </c>
      <c r="L210" s="316" t="s">
        <v>8079</v>
      </c>
      <c r="M210" s="316" t="s">
        <v>8080</v>
      </c>
      <c r="N210" s="316" t="s">
        <v>8079</v>
      </c>
      <c r="O210" s="316" t="s">
        <v>8081</v>
      </c>
      <c r="P210" s="316" t="s">
        <v>8082</v>
      </c>
      <c r="Q210" s="316" t="s">
        <v>8083</v>
      </c>
      <c r="R210" s="316" t="s">
        <v>8079</v>
      </c>
      <c r="S210" s="316" t="s">
        <v>8080</v>
      </c>
      <c r="T210" s="316" t="s">
        <v>8084</v>
      </c>
      <c r="U210" s="316" t="s">
        <v>8085</v>
      </c>
      <c r="V210" s="316" t="s">
        <v>8079</v>
      </c>
      <c r="W210" s="316" t="s">
        <v>8080</v>
      </c>
      <c r="X210" s="316" t="s">
        <v>8086</v>
      </c>
      <c r="Y210" s="316" t="s">
        <v>8083</v>
      </c>
      <c r="Z210" s="316" t="s">
        <v>487</v>
      </c>
      <c r="AA210" s="327">
        <v>29004.94</v>
      </c>
      <c r="AB210" s="369">
        <v>0</v>
      </c>
      <c r="AC210" s="327">
        <v>29004.94</v>
      </c>
      <c r="AD210" s="327">
        <v>0</v>
      </c>
      <c r="AE210" s="313" t="s">
        <v>7578</v>
      </c>
      <c r="AF210" s="316" t="s">
        <v>7582</v>
      </c>
      <c r="AG210" s="316" t="s">
        <v>7600</v>
      </c>
      <c r="AH210" s="315" t="s">
        <v>17306</v>
      </c>
      <c r="AI210" s="315" t="s">
        <v>7882</v>
      </c>
      <c r="AJ210" s="318">
        <v>43677</v>
      </c>
      <c r="AK210" s="316" t="s">
        <v>17307</v>
      </c>
      <c r="AL210" s="316" t="s">
        <v>8486</v>
      </c>
      <c r="AM210" s="316">
        <v>13521</v>
      </c>
      <c r="AN210" s="314" t="s">
        <v>7915</v>
      </c>
      <c r="AO210" s="315" t="s">
        <v>7882</v>
      </c>
      <c r="AP210" s="314"/>
      <c r="AQ210" s="314"/>
      <c r="AR210" s="314"/>
      <c r="AS210" s="314"/>
      <c r="AT210" s="314"/>
      <c r="AU210" s="316"/>
      <c r="AV210" s="316"/>
      <c r="AW210" s="314"/>
      <c r="AX210" s="314" t="s">
        <v>17305</v>
      </c>
      <c r="AY210" s="314"/>
      <c r="AZ210" s="314"/>
      <c r="BA210" s="314"/>
      <c r="BB210" s="314"/>
      <c r="BC210" s="314"/>
      <c r="BD210" s="314"/>
      <c r="BE210" s="314"/>
      <c r="BF210" s="316"/>
    </row>
    <row r="211" spans="1:58" ht="13.15" customHeight="1" x14ac:dyDescent="0.25">
      <c r="A211" s="316" t="s">
        <v>17006</v>
      </c>
      <c r="B211" s="316" t="s">
        <v>17007</v>
      </c>
      <c r="C211" s="315">
        <v>7934</v>
      </c>
      <c r="D211" s="316" t="s">
        <v>17008</v>
      </c>
      <c r="E211" s="316" t="s">
        <v>8074</v>
      </c>
      <c r="F211" s="316" t="s">
        <v>8075</v>
      </c>
      <c r="G211" s="316" t="s">
        <v>8076</v>
      </c>
      <c r="H211" s="335">
        <v>43678</v>
      </c>
      <c r="I211" s="336">
        <v>43708</v>
      </c>
      <c r="J211" s="316" t="s">
        <v>8077</v>
      </c>
      <c r="K211" s="316" t="s">
        <v>8078</v>
      </c>
      <c r="L211" s="316" t="s">
        <v>8079</v>
      </c>
      <c r="M211" s="316" t="s">
        <v>8080</v>
      </c>
      <c r="N211" s="316" t="s">
        <v>8079</v>
      </c>
      <c r="O211" s="316" t="s">
        <v>8081</v>
      </c>
      <c r="P211" s="316" t="s">
        <v>8082</v>
      </c>
      <c r="Q211" s="316" t="s">
        <v>8083</v>
      </c>
      <c r="R211" s="316" t="s">
        <v>8079</v>
      </c>
      <c r="S211" s="316" t="s">
        <v>8080</v>
      </c>
      <c r="T211" s="316" t="s">
        <v>8084</v>
      </c>
      <c r="U211" s="316" t="s">
        <v>8085</v>
      </c>
      <c r="V211" s="316" t="s">
        <v>8079</v>
      </c>
      <c r="W211" s="316" t="s">
        <v>8080</v>
      </c>
      <c r="X211" s="316" t="s">
        <v>8086</v>
      </c>
      <c r="Y211" s="316" t="s">
        <v>8083</v>
      </c>
      <c r="Z211" s="316" t="s">
        <v>487</v>
      </c>
      <c r="AA211" s="327">
        <v>30202.1</v>
      </c>
      <c r="AB211" s="369">
        <v>0</v>
      </c>
      <c r="AC211" s="327">
        <v>30202.1</v>
      </c>
      <c r="AD211" s="327">
        <v>0</v>
      </c>
      <c r="AE211" s="313" t="s">
        <v>7578</v>
      </c>
      <c r="AF211" s="316" t="s">
        <v>7582</v>
      </c>
      <c r="AG211" s="316" t="s">
        <v>7600</v>
      </c>
      <c r="AH211" s="315" t="s">
        <v>17308</v>
      </c>
      <c r="AI211" s="315" t="s">
        <v>7882</v>
      </c>
      <c r="AJ211" s="318">
        <v>43677</v>
      </c>
      <c r="AK211" s="316" t="s">
        <v>17309</v>
      </c>
      <c r="AL211" s="316" t="s">
        <v>8424</v>
      </c>
      <c r="AM211" s="316">
        <v>707016</v>
      </c>
      <c r="AN211" s="314" t="s">
        <v>7915</v>
      </c>
      <c r="AO211" s="315" t="s">
        <v>7882</v>
      </c>
      <c r="AP211" s="314"/>
      <c r="AQ211" s="314"/>
      <c r="AR211" s="314"/>
      <c r="AS211" s="314"/>
      <c r="AT211" s="314"/>
      <c r="AU211" s="316"/>
      <c r="AV211" s="316"/>
      <c r="AW211" s="314"/>
      <c r="AX211" s="314" t="s">
        <v>17310</v>
      </c>
      <c r="AY211" s="314"/>
      <c r="AZ211" s="314"/>
      <c r="BA211" s="314"/>
      <c r="BB211" s="314"/>
      <c r="BC211" s="314"/>
      <c r="BD211" s="314"/>
      <c r="BE211" s="314"/>
      <c r="BF211" s="316"/>
    </row>
    <row r="212" spans="1:58" ht="13.15" customHeight="1" x14ac:dyDescent="0.25">
      <c r="A212" s="316" t="s">
        <v>17006</v>
      </c>
      <c r="B212" s="316" t="s">
        <v>17007</v>
      </c>
      <c r="C212" s="315">
        <v>7934</v>
      </c>
      <c r="D212" s="316" t="s">
        <v>17008</v>
      </c>
      <c r="E212" s="316" t="s">
        <v>8074</v>
      </c>
      <c r="F212" s="316" t="s">
        <v>8075</v>
      </c>
      <c r="G212" s="316" t="s">
        <v>8076</v>
      </c>
      <c r="H212" s="335">
        <v>43678</v>
      </c>
      <c r="I212" s="336">
        <v>43708</v>
      </c>
      <c r="J212" s="316" t="s">
        <v>8077</v>
      </c>
      <c r="K212" s="316" t="s">
        <v>8078</v>
      </c>
      <c r="L212" s="316" t="s">
        <v>8079</v>
      </c>
      <c r="M212" s="316" t="s">
        <v>8080</v>
      </c>
      <c r="N212" s="316" t="s">
        <v>8079</v>
      </c>
      <c r="O212" s="316" t="s">
        <v>8081</v>
      </c>
      <c r="P212" s="316" t="s">
        <v>8082</v>
      </c>
      <c r="Q212" s="316" t="s">
        <v>8083</v>
      </c>
      <c r="R212" s="316" t="s">
        <v>8079</v>
      </c>
      <c r="S212" s="316" t="s">
        <v>8080</v>
      </c>
      <c r="T212" s="316" t="s">
        <v>8084</v>
      </c>
      <c r="U212" s="316" t="s">
        <v>8085</v>
      </c>
      <c r="V212" s="316" t="s">
        <v>8079</v>
      </c>
      <c r="W212" s="316" t="s">
        <v>8080</v>
      </c>
      <c r="X212" s="316" t="s">
        <v>8086</v>
      </c>
      <c r="Y212" s="316" t="s">
        <v>8083</v>
      </c>
      <c r="Z212" s="316" t="s">
        <v>487</v>
      </c>
      <c r="AA212" s="327">
        <v>8496.86</v>
      </c>
      <c r="AB212" s="369">
        <v>0</v>
      </c>
      <c r="AC212" s="327">
        <v>8496.86</v>
      </c>
      <c r="AD212" s="327">
        <v>0</v>
      </c>
      <c r="AE212" s="313" t="s">
        <v>7578</v>
      </c>
      <c r="AF212" s="316" t="s">
        <v>7582</v>
      </c>
      <c r="AG212" s="316" t="s">
        <v>7600</v>
      </c>
      <c r="AH212" s="315" t="s">
        <v>17311</v>
      </c>
      <c r="AI212" s="315" t="s">
        <v>7882</v>
      </c>
      <c r="AJ212" s="318">
        <v>43677</v>
      </c>
      <c r="AK212" s="316" t="s">
        <v>17312</v>
      </c>
      <c r="AL212" s="316" t="s">
        <v>8424</v>
      </c>
      <c r="AM212" s="316">
        <v>707016</v>
      </c>
      <c r="AN212" s="314" t="s">
        <v>7915</v>
      </c>
      <c r="AO212" s="315" t="s">
        <v>7882</v>
      </c>
      <c r="AP212" s="314"/>
      <c r="AQ212" s="314"/>
      <c r="AR212" s="314"/>
      <c r="AS212" s="314"/>
      <c r="AT212" s="314"/>
      <c r="AU212" s="316"/>
      <c r="AV212" s="316"/>
      <c r="AW212" s="314"/>
      <c r="AX212" s="314" t="s">
        <v>17310</v>
      </c>
      <c r="AY212" s="314"/>
      <c r="AZ212" s="314"/>
      <c r="BA212" s="314"/>
      <c r="BB212" s="314"/>
      <c r="BC212" s="314"/>
      <c r="BD212" s="314"/>
      <c r="BE212" s="314"/>
      <c r="BF212" s="316"/>
    </row>
    <row r="213" spans="1:58" ht="13.15" customHeight="1" x14ac:dyDescent="0.25">
      <c r="A213" s="316" t="s">
        <v>17006</v>
      </c>
      <c r="B213" s="316" t="s">
        <v>17007</v>
      </c>
      <c r="C213" s="315">
        <v>7934</v>
      </c>
      <c r="D213" s="316" t="s">
        <v>17008</v>
      </c>
      <c r="E213" s="316" t="s">
        <v>8074</v>
      </c>
      <c r="F213" s="316" t="s">
        <v>8075</v>
      </c>
      <c r="G213" s="316" t="s">
        <v>8076</v>
      </c>
      <c r="H213" s="335">
        <v>43678</v>
      </c>
      <c r="I213" s="336">
        <v>43708</v>
      </c>
      <c r="J213" s="316" t="s">
        <v>8077</v>
      </c>
      <c r="K213" s="316" t="s">
        <v>8078</v>
      </c>
      <c r="L213" s="316" t="s">
        <v>8079</v>
      </c>
      <c r="M213" s="316" t="s">
        <v>8080</v>
      </c>
      <c r="N213" s="316" t="s">
        <v>8079</v>
      </c>
      <c r="O213" s="316" t="s">
        <v>8081</v>
      </c>
      <c r="P213" s="316" t="s">
        <v>8082</v>
      </c>
      <c r="Q213" s="316" t="s">
        <v>8083</v>
      </c>
      <c r="R213" s="316" t="s">
        <v>8079</v>
      </c>
      <c r="S213" s="316" t="s">
        <v>8080</v>
      </c>
      <c r="T213" s="316" t="s">
        <v>8084</v>
      </c>
      <c r="U213" s="316" t="s">
        <v>8085</v>
      </c>
      <c r="V213" s="316" t="s">
        <v>8079</v>
      </c>
      <c r="W213" s="316" t="s">
        <v>8080</v>
      </c>
      <c r="X213" s="316" t="s">
        <v>8086</v>
      </c>
      <c r="Y213" s="316" t="s">
        <v>8083</v>
      </c>
      <c r="Z213" s="316" t="s">
        <v>487</v>
      </c>
      <c r="AA213" s="327">
        <v>1274.25</v>
      </c>
      <c r="AB213" s="369">
        <v>0</v>
      </c>
      <c r="AC213" s="327">
        <v>1274.25</v>
      </c>
      <c r="AD213" s="327">
        <v>0</v>
      </c>
      <c r="AE213" s="313" t="s">
        <v>7578</v>
      </c>
      <c r="AF213" s="316" t="s">
        <v>7582</v>
      </c>
      <c r="AG213" s="316" t="s">
        <v>7600</v>
      </c>
      <c r="AH213" s="315" t="s">
        <v>17313</v>
      </c>
      <c r="AI213" s="315" t="s">
        <v>7882</v>
      </c>
      <c r="AJ213" s="318">
        <v>43677</v>
      </c>
      <c r="AK213" s="316" t="s">
        <v>17314</v>
      </c>
      <c r="AL213" s="316" t="s">
        <v>8424</v>
      </c>
      <c r="AM213" s="316">
        <v>464010</v>
      </c>
      <c r="AN213" s="314" t="s">
        <v>7915</v>
      </c>
      <c r="AO213" s="315" t="s">
        <v>7882</v>
      </c>
      <c r="AP213" s="314"/>
      <c r="AQ213" s="314"/>
      <c r="AR213" s="314"/>
      <c r="AS213" s="314"/>
      <c r="AT213" s="314"/>
      <c r="AU213" s="316"/>
      <c r="AV213" s="316"/>
      <c r="AW213" s="314"/>
      <c r="AX213" s="314" t="s">
        <v>17315</v>
      </c>
      <c r="AY213" s="314"/>
      <c r="AZ213" s="314"/>
      <c r="BA213" s="314"/>
      <c r="BB213" s="314"/>
      <c r="BC213" s="314"/>
      <c r="BD213" s="314"/>
      <c r="BE213" s="314"/>
      <c r="BF213" s="316"/>
    </row>
    <row r="214" spans="1:58" ht="13.15" customHeight="1" x14ac:dyDescent="0.25">
      <c r="A214" s="316" t="s">
        <v>17006</v>
      </c>
      <c r="B214" s="316" t="s">
        <v>17007</v>
      </c>
      <c r="C214" s="315">
        <v>7934</v>
      </c>
      <c r="D214" s="316" t="s">
        <v>17008</v>
      </c>
      <c r="E214" s="316" t="s">
        <v>8074</v>
      </c>
      <c r="F214" s="316" t="s">
        <v>8075</v>
      </c>
      <c r="G214" s="316" t="s">
        <v>8076</v>
      </c>
      <c r="H214" s="335">
        <v>43678</v>
      </c>
      <c r="I214" s="336">
        <v>43708</v>
      </c>
      <c r="J214" s="316" t="s">
        <v>8077</v>
      </c>
      <c r="K214" s="316" t="s">
        <v>8078</v>
      </c>
      <c r="L214" s="316" t="s">
        <v>8079</v>
      </c>
      <c r="M214" s="316" t="s">
        <v>8080</v>
      </c>
      <c r="N214" s="316" t="s">
        <v>8079</v>
      </c>
      <c r="O214" s="316" t="s">
        <v>8081</v>
      </c>
      <c r="P214" s="316" t="s">
        <v>8082</v>
      </c>
      <c r="Q214" s="316" t="s">
        <v>8083</v>
      </c>
      <c r="R214" s="316" t="s">
        <v>8079</v>
      </c>
      <c r="S214" s="316" t="s">
        <v>8080</v>
      </c>
      <c r="T214" s="316" t="s">
        <v>8084</v>
      </c>
      <c r="U214" s="316" t="s">
        <v>8085</v>
      </c>
      <c r="V214" s="316" t="s">
        <v>8079</v>
      </c>
      <c r="W214" s="316" t="s">
        <v>8080</v>
      </c>
      <c r="X214" s="316" t="s">
        <v>8086</v>
      </c>
      <c r="Y214" s="316" t="s">
        <v>8083</v>
      </c>
      <c r="Z214" s="316" t="s">
        <v>487</v>
      </c>
      <c r="AA214" s="327">
        <v>16617.02</v>
      </c>
      <c r="AB214" s="369">
        <v>0</v>
      </c>
      <c r="AC214" s="327">
        <v>16617.02</v>
      </c>
      <c r="AD214" s="327">
        <v>0</v>
      </c>
      <c r="AE214" s="313" t="s">
        <v>7578</v>
      </c>
      <c r="AF214" s="316" t="s">
        <v>7582</v>
      </c>
      <c r="AG214" s="316" t="s">
        <v>7600</v>
      </c>
      <c r="AH214" s="315" t="s">
        <v>17316</v>
      </c>
      <c r="AI214" s="315" t="s">
        <v>7882</v>
      </c>
      <c r="AJ214" s="318">
        <v>43677</v>
      </c>
      <c r="AK214" s="316" t="s">
        <v>17317</v>
      </c>
      <c r="AL214" s="316" t="s">
        <v>8424</v>
      </c>
      <c r="AM214" s="316">
        <v>464010</v>
      </c>
      <c r="AN214" s="314" t="s">
        <v>7915</v>
      </c>
      <c r="AO214" s="315" t="s">
        <v>7882</v>
      </c>
      <c r="AP214" s="314"/>
      <c r="AQ214" s="314"/>
      <c r="AR214" s="314"/>
      <c r="AS214" s="314"/>
      <c r="AT214" s="314"/>
      <c r="AU214" s="316"/>
      <c r="AV214" s="316"/>
      <c r="AW214" s="314"/>
      <c r="AX214" s="314" t="s">
        <v>17315</v>
      </c>
      <c r="AY214" s="314"/>
      <c r="AZ214" s="314"/>
      <c r="BA214" s="314"/>
      <c r="BB214" s="314"/>
      <c r="BC214" s="314"/>
      <c r="BD214" s="314"/>
      <c r="BE214" s="314"/>
      <c r="BF214" s="316"/>
    </row>
    <row r="215" spans="1:58" ht="13.15" customHeight="1" x14ac:dyDescent="0.25">
      <c r="A215" s="316" t="s">
        <v>17006</v>
      </c>
      <c r="B215" s="316" t="s">
        <v>17007</v>
      </c>
      <c r="C215" s="315">
        <v>7934</v>
      </c>
      <c r="D215" s="316" t="s">
        <v>17008</v>
      </c>
      <c r="E215" s="316" t="s">
        <v>8074</v>
      </c>
      <c r="F215" s="316" t="s">
        <v>8075</v>
      </c>
      <c r="G215" s="316" t="s">
        <v>8076</v>
      </c>
      <c r="H215" s="335">
        <v>43678</v>
      </c>
      <c r="I215" s="336">
        <v>43708</v>
      </c>
      <c r="J215" s="316" t="s">
        <v>8077</v>
      </c>
      <c r="K215" s="316" t="s">
        <v>8078</v>
      </c>
      <c r="L215" s="316" t="s">
        <v>8079</v>
      </c>
      <c r="M215" s="316" t="s">
        <v>8080</v>
      </c>
      <c r="N215" s="316" t="s">
        <v>8079</v>
      </c>
      <c r="O215" s="316" t="s">
        <v>8081</v>
      </c>
      <c r="P215" s="316" t="s">
        <v>8082</v>
      </c>
      <c r="Q215" s="316" t="s">
        <v>8083</v>
      </c>
      <c r="R215" s="316" t="s">
        <v>8079</v>
      </c>
      <c r="S215" s="316" t="s">
        <v>8080</v>
      </c>
      <c r="T215" s="316" t="s">
        <v>8084</v>
      </c>
      <c r="U215" s="316" t="s">
        <v>8085</v>
      </c>
      <c r="V215" s="316" t="s">
        <v>8079</v>
      </c>
      <c r="W215" s="316" t="s">
        <v>8080</v>
      </c>
      <c r="X215" s="316" t="s">
        <v>8086</v>
      </c>
      <c r="Y215" s="316" t="s">
        <v>8083</v>
      </c>
      <c r="Z215" s="316" t="s">
        <v>487</v>
      </c>
      <c r="AA215" s="327">
        <v>21358.92</v>
      </c>
      <c r="AB215" s="369">
        <v>0</v>
      </c>
      <c r="AC215" s="327">
        <v>21358.92</v>
      </c>
      <c r="AD215" s="327">
        <v>0</v>
      </c>
      <c r="AE215" s="313" t="s">
        <v>7578</v>
      </c>
      <c r="AF215" s="316" t="s">
        <v>7582</v>
      </c>
      <c r="AG215" s="316" t="s">
        <v>7600</v>
      </c>
      <c r="AH215" s="315" t="s">
        <v>17318</v>
      </c>
      <c r="AI215" s="315" t="s">
        <v>7882</v>
      </c>
      <c r="AJ215" s="318">
        <v>43667</v>
      </c>
      <c r="AK215" s="316" t="s">
        <v>17319</v>
      </c>
      <c r="AL215" s="316" t="s">
        <v>7918</v>
      </c>
      <c r="AM215" s="316">
        <v>16748</v>
      </c>
      <c r="AN215" s="314" t="s">
        <v>7915</v>
      </c>
      <c r="AO215" s="315" t="s">
        <v>8377</v>
      </c>
      <c r="AP215" s="314"/>
      <c r="AQ215" s="314"/>
      <c r="AR215" s="314"/>
      <c r="AS215" s="314"/>
      <c r="AT215" s="314"/>
      <c r="AU215" s="316"/>
      <c r="AV215" s="316"/>
      <c r="AW215" s="314"/>
      <c r="AX215" s="314" t="s">
        <v>17320</v>
      </c>
      <c r="AY215" s="314"/>
      <c r="AZ215" s="314"/>
      <c r="BA215" s="314"/>
      <c r="BB215" s="314"/>
      <c r="BC215" s="314"/>
      <c r="BD215" s="314"/>
      <c r="BE215" s="314"/>
      <c r="BF215" s="316"/>
    </row>
    <row r="216" spans="1:58" ht="13.15" customHeight="1" x14ac:dyDescent="0.25">
      <c r="A216" s="316" t="s">
        <v>17006</v>
      </c>
      <c r="B216" s="316" t="s">
        <v>17007</v>
      </c>
      <c r="C216" s="315">
        <v>7934</v>
      </c>
      <c r="D216" s="316" t="s">
        <v>17008</v>
      </c>
      <c r="E216" s="316" t="s">
        <v>8074</v>
      </c>
      <c r="F216" s="316" t="s">
        <v>8075</v>
      </c>
      <c r="G216" s="316" t="s">
        <v>8076</v>
      </c>
      <c r="H216" s="335">
        <v>43678</v>
      </c>
      <c r="I216" s="336">
        <v>43708</v>
      </c>
      <c r="J216" s="316" t="s">
        <v>8077</v>
      </c>
      <c r="K216" s="316" t="s">
        <v>8078</v>
      </c>
      <c r="L216" s="316" t="s">
        <v>8079</v>
      </c>
      <c r="M216" s="316" t="s">
        <v>8080</v>
      </c>
      <c r="N216" s="316" t="s">
        <v>8079</v>
      </c>
      <c r="O216" s="316" t="s">
        <v>8081</v>
      </c>
      <c r="P216" s="316" t="s">
        <v>8082</v>
      </c>
      <c r="Q216" s="316" t="s">
        <v>8083</v>
      </c>
      <c r="R216" s="316" t="s">
        <v>8079</v>
      </c>
      <c r="S216" s="316" t="s">
        <v>8080</v>
      </c>
      <c r="T216" s="316" t="s">
        <v>8084</v>
      </c>
      <c r="U216" s="316" t="s">
        <v>8085</v>
      </c>
      <c r="V216" s="316" t="s">
        <v>8079</v>
      </c>
      <c r="W216" s="316" t="s">
        <v>8080</v>
      </c>
      <c r="X216" s="316" t="s">
        <v>8086</v>
      </c>
      <c r="Y216" s="316" t="s">
        <v>8083</v>
      </c>
      <c r="Z216" s="316" t="s">
        <v>487</v>
      </c>
      <c r="AA216" s="327">
        <v>84356.6</v>
      </c>
      <c r="AB216" s="369">
        <v>0</v>
      </c>
      <c r="AC216" s="327">
        <v>84356.6</v>
      </c>
      <c r="AD216" s="327">
        <v>0</v>
      </c>
      <c r="AE216" s="313" t="s">
        <v>7578</v>
      </c>
      <c r="AF216" s="316" t="s">
        <v>7582</v>
      </c>
      <c r="AG216" s="316" t="s">
        <v>7600</v>
      </c>
      <c r="AH216" s="315" t="s">
        <v>17321</v>
      </c>
      <c r="AI216" s="315" t="s">
        <v>7882</v>
      </c>
      <c r="AJ216" s="318">
        <v>43677</v>
      </c>
      <c r="AK216" s="316" t="s">
        <v>17322</v>
      </c>
      <c r="AL216" s="316" t="s">
        <v>8424</v>
      </c>
      <c r="AM216" s="316">
        <v>15703</v>
      </c>
      <c r="AN216" s="314" t="s">
        <v>7915</v>
      </c>
      <c r="AO216" s="315" t="s">
        <v>7882</v>
      </c>
      <c r="AP216" s="314"/>
      <c r="AQ216" s="314"/>
      <c r="AR216" s="314"/>
      <c r="AS216" s="314"/>
      <c r="AT216" s="314"/>
      <c r="AU216" s="316"/>
      <c r="AV216" s="316"/>
      <c r="AW216" s="314"/>
      <c r="AX216" s="314" t="s">
        <v>17323</v>
      </c>
      <c r="AY216" s="314"/>
      <c r="AZ216" s="314"/>
      <c r="BA216" s="314"/>
      <c r="BB216" s="314"/>
      <c r="BC216" s="314"/>
      <c r="BD216" s="314"/>
      <c r="BE216" s="314"/>
      <c r="BF216" s="316"/>
    </row>
    <row r="217" spans="1:58" ht="13.15" customHeight="1" x14ac:dyDescent="0.25">
      <c r="A217" s="316" t="s">
        <v>17006</v>
      </c>
      <c r="B217" s="316" t="s">
        <v>17007</v>
      </c>
      <c r="C217" s="315">
        <v>7934</v>
      </c>
      <c r="D217" s="316" t="s">
        <v>17008</v>
      </c>
      <c r="E217" s="316" t="s">
        <v>8074</v>
      </c>
      <c r="F217" s="316" t="s">
        <v>8075</v>
      </c>
      <c r="G217" s="316" t="s">
        <v>8076</v>
      </c>
      <c r="H217" s="335">
        <v>43678</v>
      </c>
      <c r="I217" s="336">
        <v>43708</v>
      </c>
      <c r="J217" s="316" t="s">
        <v>8077</v>
      </c>
      <c r="K217" s="316" t="s">
        <v>8078</v>
      </c>
      <c r="L217" s="316" t="s">
        <v>8079</v>
      </c>
      <c r="M217" s="316" t="s">
        <v>8080</v>
      </c>
      <c r="N217" s="316" t="s">
        <v>8079</v>
      </c>
      <c r="O217" s="316" t="s">
        <v>8081</v>
      </c>
      <c r="P217" s="316" t="s">
        <v>8082</v>
      </c>
      <c r="Q217" s="316" t="s">
        <v>8083</v>
      </c>
      <c r="R217" s="316" t="s">
        <v>8079</v>
      </c>
      <c r="S217" s="316" t="s">
        <v>8080</v>
      </c>
      <c r="T217" s="316" t="s">
        <v>8084</v>
      </c>
      <c r="U217" s="316" t="s">
        <v>8085</v>
      </c>
      <c r="V217" s="316" t="s">
        <v>8079</v>
      </c>
      <c r="W217" s="316" t="s">
        <v>8080</v>
      </c>
      <c r="X217" s="316" t="s">
        <v>8086</v>
      </c>
      <c r="Y217" s="316" t="s">
        <v>8083</v>
      </c>
      <c r="Z217" s="316" t="s">
        <v>487</v>
      </c>
      <c r="AA217" s="327">
        <v>2437.3000000000002</v>
      </c>
      <c r="AB217" s="369">
        <v>0</v>
      </c>
      <c r="AC217" s="327">
        <v>2437.3000000000002</v>
      </c>
      <c r="AD217" s="327">
        <v>0</v>
      </c>
      <c r="AE217" s="313" t="s">
        <v>7578</v>
      </c>
      <c r="AF217" s="316" t="s">
        <v>7582</v>
      </c>
      <c r="AG217" s="316" t="s">
        <v>7600</v>
      </c>
      <c r="AH217" s="315" t="s">
        <v>17324</v>
      </c>
      <c r="AI217" s="315" t="s">
        <v>7882</v>
      </c>
      <c r="AJ217" s="318">
        <v>43677</v>
      </c>
      <c r="AK217" s="316" t="s">
        <v>17325</v>
      </c>
      <c r="AL217" s="316" t="s">
        <v>8424</v>
      </c>
      <c r="AM217" s="316">
        <v>15699</v>
      </c>
      <c r="AN217" s="314" t="s">
        <v>7915</v>
      </c>
      <c r="AO217" s="315" t="s">
        <v>7882</v>
      </c>
      <c r="AP217" s="314"/>
      <c r="AQ217" s="314"/>
      <c r="AR217" s="314"/>
      <c r="AS217" s="314"/>
      <c r="AT217" s="314"/>
      <c r="AU217" s="316"/>
      <c r="AV217" s="316"/>
      <c r="AW217" s="314"/>
      <c r="AX217" s="314" t="s">
        <v>17054</v>
      </c>
      <c r="AY217" s="314"/>
      <c r="AZ217" s="314"/>
      <c r="BA217" s="314"/>
      <c r="BB217" s="314"/>
      <c r="BC217" s="314"/>
      <c r="BD217" s="314"/>
      <c r="BE217" s="314"/>
      <c r="BF217" s="316"/>
    </row>
    <row r="218" spans="1:58" ht="13.15" customHeight="1" x14ac:dyDescent="0.25">
      <c r="A218" s="316" t="s">
        <v>17006</v>
      </c>
      <c r="B218" s="316" t="s">
        <v>17007</v>
      </c>
      <c r="C218" s="315">
        <v>7934</v>
      </c>
      <c r="D218" s="316" t="s">
        <v>17008</v>
      </c>
      <c r="E218" s="316" t="s">
        <v>8074</v>
      </c>
      <c r="F218" s="316" t="s">
        <v>8075</v>
      </c>
      <c r="G218" s="316" t="s">
        <v>8076</v>
      </c>
      <c r="H218" s="335">
        <v>43678</v>
      </c>
      <c r="I218" s="336">
        <v>43708</v>
      </c>
      <c r="J218" s="316" t="s">
        <v>8077</v>
      </c>
      <c r="K218" s="316" t="s">
        <v>8078</v>
      </c>
      <c r="L218" s="316" t="s">
        <v>8079</v>
      </c>
      <c r="M218" s="316" t="s">
        <v>8080</v>
      </c>
      <c r="N218" s="316" t="s">
        <v>8079</v>
      </c>
      <c r="O218" s="316" t="s">
        <v>8081</v>
      </c>
      <c r="P218" s="316" t="s">
        <v>8082</v>
      </c>
      <c r="Q218" s="316" t="s">
        <v>8083</v>
      </c>
      <c r="R218" s="316" t="s">
        <v>8079</v>
      </c>
      <c r="S218" s="316" t="s">
        <v>8080</v>
      </c>
      <c r="T218" s="316" t="s">
        <v>8084</v>
      </c>
      <c r="U218" s="316" t="s">
        <v>8085</v>
      </c>
      <c r="V218" s="316" t="s">
        <v>8079</v>
      </c>
      <c r="W218" s="316" t="s">
        <v>8080</v>
      </c>
      <c r="X218" s="316" t="s">
        <v>8086</v>
      </c>
      <c r="Y218" s="316" t="s">
        <v>8083</v>
      </c>
      <c r="Z218" s="316" t="s">
        <v>487</v>
      </c>
      <c r="AA218" s="327">
        <v>52642.55</v>
      </c>
      <c r="AB218" s="369">
        <v>0</v>
      </c>
      <c r="AC218" s="327">
        <v>52642.55</v>
      </c>
      <c r="AD218" s="327">
        <v>0</v>
      </c>
      <c r="AE218" s="313" t="s">
        <v>7578</v>
      </c>
      <c r="AF218" s="316" t="s">
        <v>7582</v>
      </c>
      <c r="AG218" s="316" t="s">
        <v>7600</v>
      </c>
      <c r="AH218" s="315" t="s">
        <v>17326</v>
      </c>
      <c r="AI218" s="315" t="s">
        <v>7882</v>
      </c>
      <c r="AJ218" s="318">
        <v>43677</v>
      </c>
      <c r="AK218" s="316" t="s">
        <v>17327</v>
      </c>
      <c r="AL218" s="316" t="s">
        <v>8424</v>
      </c>
      <c r="AM218" s="316">
        <v>15702</v>
      </c>
      <c r="AN218" s="314" t="s">
        <v>7915</v>
      </c>
      <c r="AO218" s="315" t="s">
        <v>7882</v>
      </c>
      <c r="AP218" s="314"/>
      <c r="AQ218" s="314"/>
      <c r="AR218" s="314"/>
      <c r="AS218" s="314"/>
      <c r="AT218" s="314"/>
      <c r="AU218" s="316"/>
      <c r="AV218" s="316"/>
      <c r="AW218" s="314"/>
      <c r="AX218" s="314" t="s">
        <v>17328</v>
      </c>
      <c r="AY218" s="314"/>
      <c r="AZ218" s="314"/>
      <c r="BA218" s="314"/>
      <c r="BB218" s="314"/>
      <c r="BC218" s="314"/>
      <c r="BD218" s="314"/>
      <c r="BE218" s="314"/>
      <c r="BF218" s="316"/>
    </row>
    <row r="219" spans="1:58" ht="13.15" customHeight="1" x14ac:dyDescent="0.25">
      <c r="A219" s="316" t="s">
        <v>17006</v>
      </c>
      <c r="B219" s="316" t="s">
        <v>17007</v>
      </c>
      <c r="C219" s="315">
        <v>7934</v>
      </c>
      <c r="D219" s="316" t="s">
        <v>17008</v>
      </c>
      <c r="E219" s="316" t="s">
        <v>8074</v>
      </c>
      <c r="F219" s="316" t="s">
        <v>8075</v>
      </c>
      <c r="G219" s="316" t="s">
        <v>8076</v>
      </c>
      <c r="H219" s="335">
        <v>43678</v>
      </c>
      <c r="I219" s="336">
        <v>43708</v>
      </c>
      <c r="J219" s="316" t="s">
        <v>8077</v>
      </c>
      <c r="K219" s="316" t="s">
        <v>8078</v>
      </c>
      <c r="L219" s="316" t="s">
        <v>8079</v>
      </c>
      <c r="M219" s="316" t="s">
        <v>8080</v>
      </c>
      <c r="N219" s="316" t="s">
        <v>8079</v>
      </c>
      <c r="O219" s="316" t="s">
        <v>8081</v>
      </c>
      <c r="P219" s="316" t="s">
        <v>8082</v>
      </c>
      <c r="Q219" s="316" t="s">
        <v>8083</v>
      </c>
      <c r="R219" s="316" t="s">
        <v>8079</v>
      </c>
      <c r="S219" s="316" t="s">
        <v>8080</v>
      </c>
      <c r="T219" s="316" t="s">
        <v>8084</v>
      </c>
      <c r="U219" s="316" t="s">
        <v>8085</v>
      </c>
      <c r="V219" s="316" t="s">
        <v>8079</v>
      </c>
      <c r="W219" s="316" t="s">
        <v>8080</v>
      </c>
      <c r="X219" s="316" t="s">
        <v>8086</v>
      </c>
      <c r="Y219" s="316" t="s">
        <v>8083</v>
      </c>
      <c r="Z219" s="316" t="s">
        <v>487</v>
      </c>
      <c r="AA219" s="327">
        <v>4817.3999999999996</v>
      </c>
      <c r="AB219" s="369">
        <v>0</v>
      </c>
      <c r="AC219" s="327">
        <v>4817.3999999999996</v>
      </c>
      <c r="AD219" s="327">
        <v>0</v>
      </c>
      <c r="AE219" s="313" t="s">
        <v>7578</v>
      </c>
      <c r="AF219" s="316" t="s">
        <v>7582</v>
      </c>
      <c r="AG219" s="316" t="s">
        <v>7600</v>
      </c>
      <c r="AH219" s="315" t="s">
        <v>17329</v>
      </c>
      <c r="AI219" s="315" t="s">
        <v>7882</v>
      </c>
      <c r="AJ219" s="318">
        <v>43677</v>
      </c>
      <c r="AK219" s="316" t="s">
        <v>17330</v>
      </c>
      <c r="AL219" s="316" t="s">
        <v>8424</v>
      </c>
      <c r="AM219" s="316">
        <v>15702</v>
      </c>
      <c r="AN219" s="314" t="s">
        <v>7915</v>
      </c>
      <c r="AO219" s="315" t="s">
        <v>7882</v>
      </c>
      <c r="AP219" s="314"/>
      <c r="AQ219" s="314"/>
      <c r="AR219" s="314"/>
      <c r="AS219" s="314"/>
      <c r="AT219" s="314"/>
      <c r="AU219" s="316"/>
      <c r="AV219" s="316"/>
      <c r="AW219" s="314"/>
      <c r="AX219" s="314" t="s">
        <v>17328</v>
      </c>
      <c r="AY219" s="314"/>
      <c r="AZ219" s="314"/>
      <c r="BA219" s="314"/>
      <c r="BB219" s="314"/>
      <c r="BC219" s="314"/>
      <c r="BD219" s="314"/>
      <c r="BE219" s="314"/>
      <c r="BF219" s="316"/>
    </row>
    <row r="220" spans="1:58" ht="13.15" customHeight="1" x14ac:dyDescent="0.25">
      <c r="A220" s="316" t="s">
        <v>17006</v>
      </c>
      <c r="B220" s="316" t="s">
        <v>17007</v>
      </c>
      <c r="C220" s="315">
        <v>7934</v>
      </c>
      <c r="D220" s="316" t="s">
        <v>17008</v>
      </c>
      <c r="E220" s="316" t="s">
        <v>8074</v>
      </c>
      <c r="F220" s="316" t="s">
        <v>8075</v>
      </c>
      <c r="G220" s="316" t="s">
        <v>8076</v>
      </c>
      <c r="H220" s="335">
        <v>43678</v>
      </c>
      <c r="I220" s="336">
        <v>43708</v>
      </c>
      <c r="J220" s="316" t="s">
        <v>8077</v>
      </c>
      <c r="K220" s="316" t="s">
        <v>8078</v>
      </c>
      <c r="L220" s="316" t="s">
        <v>8079</v>
      </c>
      <c r="M220" s="316" t="s">
        <v>8080</v>
      </c>
      <c r="N220" s="316" t="s">
        <v>8079</v>
      </c>
      <c r="O220" s="316" t="s">
        <v>8081</v>
      </c>
      <c r="P220" s="316" t="s">
        <v>8082</v>
      </c>
      <c r="Q220" s="316" t="s">
        <v>8083</v>
      </c>
      <c r="R220" s="316" t="s">
        <v>8079</v>
      </c>
      <c r="S220" s="316" t="s">
        <v>8080</v>
      </c>
      <c r="T220" s="316" t="s">
        <v>8084</v>
      </c>
      <c r="U220" s="316" t="s">
        <v>8085</v>
      </c>
      <c r="V220" s="316" t="s">
        <v>8079</v>
      </c>
      <c r="W220" s="316" t="s">
        <v>8080</v>
      </c>
      <c r="X220" s="316" t="s">
        <v>8086</v>
      </c>
      <c r="Y220" s="316" t="s">
        <v>8083</v>
      </c>
      <c r="Z220" s="316" t="s">
        <v>487</v>
      </c>
      <c r="AA220" s="327">
        <v>18445.7</v>
      </c>
      <c r="AB220" s="369">
        <v>0</v>
      </c>
      <c r="AC220" s="327">
        <v>18445.7</v>
      </c>
      <c r="AD220" s="327">
        <v>0</v>
      </c>
      <c r="AE220" s="313" t="s">
        <v>7578</v>
      </c>
      <c r="AF220" s="316" t="s">
        <v>7582</v>
      </c>
      <c r="AG220" s="316" t="s">
        <v>7600</v>
      </c>
      <c r="AH220" s="315" t="s">
        <v>17331</v>
      </c>
      <c r="AI220" s="315" t="s">
        <v>7882</v>
      </c>
      <c r="AJ220" s="318">
        <v>43677</v>
      </c>
      <c r="AK220" s="316" t="s">
        <v>17332</v>
      </c>
      <c r="AL220" s="316" t="s">
        <v>8424</v>
      </c>
      <c r="AM220" s="316">
        <v>15698</v>
      </c>
      <c r="AN220" s="314" t="s">
        <v>7915</v>
      </c>
      <c r="AO220" s="315" t="s">
        <v>7882</v>
      </c>
      <c r="AP220" s="314"/>
      <c r="AQ220" s="314"/>
      <c r="AR220" s="314"/>
      <c r="AS220" s="314"/>
      <c r="AT220" s="314"/>
      <c r="AU220" s="316"/>
      <c r="AV220" s="316"/>
      <c r="AW220" s="314"/>
      <c r="AX220" s="314" t="s">
        <v>17084</v>
      </c>
      <c r="AY220" s="314"/>
      <c r="AZ220" s="314"/>
      <c r="BA220" s="314"/>
      <c r="BB220" s="314"/>
      <c r="BC220" s="314"/>
      <c r="BD220" s="314"/>
      <c r="BE220" s="314"/>
      <c r="BF220" s="316"/>
    </row>
    <row r="221" spans="1:58" ht="13.15" customHeight="1" x14ac:dyDescent="0.25">
      <c r="A221" s="316" t="s">
        <v>17006</v>
      </c>
      <c r="B221" s="316" t="s">
        <v>17007</v>
      </c>
      <c r="C221" s="315">
        <v>7934</v>
      </c>
      <c r="D221" s="316" t="s">
        <v>17008</v>
      </c>
      <c r="E221" s="316" t="s">
        <v>8074</v>
      </c>
      <c r="F221" s="316" t="s">
        <v>8075</v>
      </c>
      <c r="G221" s="316" t="s">
        <v>8076</v>
      </c>
      <c r="H221" s="335">
        <v>43678</v>
      </c>
      <c r="I221" s="336">
        <v>43708</v>
      </c>
      <c r="J221" s="316" t="s">
        <v>8077</v>
      </c>
      <c r="K221" s="316" t="s">
        <v>8078</v>
      </c>
      <c r="L221" s="316" t="s">
        <v>8079</v>
      </c>
      <c r="M221" s="316" t="s">
        <v>8080</v>
      </c>
      <c r="N221" s="316" t="s">
        <v>8079</v>
      </c>
      <c r="O221" s="316" t="s">
        <v>8081</v>
      </c>
      <c r="P221" s="316" t="s">
        <v>8082</v>
      </c>
      <c r="Q221" s="316" t="s">
        <v>8083</v>
      </c>
      <c r="R221" s="316" t="s">
        <v>8079</v>
      </c>
      <c r="S221" s="316" t="s">
        <v>8080</v>
      </c>
      <c r="T221" s="316" t="s">
        <v>8084</v>
      </c>
      <c r="U221" s="316" t="s">
        <v>8085</v>
      </c>
      <c r="V221" s="316" t="s">
        <v>8079</v>
      </c>
      <c r="W221" s="316" t="s">
        <v>8080</v>
      </c>
      <c r="X221" s="316" t="s">
        <v>8086</v>
      </c>
      <c r="Y221" s="316" t="s">
        <v>8083</v>
      </c>
      <c r="Z221" s="316" t="s">
        <v>487</v>
      </c>
      <c r="AA221" s="327">
        <v>701176.55</v>
      </c>
      <c r="AB221" s="369">
        <v>0</v>
      </c>
      <c r="AC221" s="327">
        <v>701176.55</v>
      </c>
      <c r="AD221" s="327">
        <v>0</v>
      </c>
      <c r="AE221" s="313" t="s">
        <v>7578</v>
      </c>
      <c r="AF221" s="316" t="s">
        <v>7582</v>
      </c>
      <c r="AG221" s="316" t="s">
        <v>7600</v>
      </c>
      <c r="AH221" s="315" t="s">
        <v>17333</v>
      </c>
      <c r="AI221" s="315" t="s">
        <v>7882</v>
      </c>
      <c r="AJ221" s="318">
        <v>43677</v>
      </c>
      <c r="AK221" s="316" t="s">
        <v>17334</v>
      </c>
      <c r="AL221" s="316" t="s">
        <v>8396</v>
      </c>
      <c r="AM221" s="316">
        <v>13551</v>
      </c>
      <c r="AN221" s="314" t="s">
        <v>7915</v>
      </c>
      <c r="AO221" s="315" t="s">
        <v>15522</v>
      </c>
      <c r="AP221" s="314"/>
      <c r="AQ221" s="314"/>
      <c r="AR221" s="314"/>
      <c r="AS221" s="314"/>
      <c r="AT221" s="314"/>
      <c r="AU221" s="316"/>
      <c r="AV221" s="316"/>
      <c r="AW221" s="314"/>
      <c r="AX221" s="314" t="s">
        <v>17335</v>
      </c>
      <c r="AY221" s="314"/>
      <c r="AZ221" s="314"/>
      <c r="BA221" s="314"/>
      <c r="BB221" s="314"/>
      <c r="BC221" s="314"/>
      <c r="BD221" s="314"/>
      <c r="BE221" s="314"/>
      <c r="BF221" s="316"/>
    </row>
    <row r="222" spans="1:58" ht="13.15" customHeight="1" x14ac:dyDescent="0.25">
      <c r="A222" s="316" t="s">
        <v>17006</v>
      </c>
      <c r="B222" s="316" t="s">
        <v>17007</v>
      </c>
      <c r="C222" s="315">
        <v>7934</v>
      </c>
      <c r="D222" s="316" t="s">
        <v>17008</v>
      </c>
      <c r="E222" s="316" t="s">
        <v>8074</v>
      </c>
      <c r="F222" s="316" t="s">
        <v>8075</v>
      </c>
      <c r="G222" s="316" t="s">
        <v>8076</v>
      </c>
      <c r="H222" s="335">
        <v>43678</v>
      </c>
      <c r="I222" s="336">
        <v>43708</v>
      </c>
      <c r="J222" s="316" t="s">
        <v>8077</v>
      </c>
      <c r="K222" s="316" t="s">
        <v>8078</v>
      </c>
      <c r="L222" s="316" t="s">
        <v>8079</v>
      </c>
      <c r="M222" s="316" t="s">
        <v>8080</v>
      </c>
      <c r="N222" s="316" t="s">
        <v>8079</v>
      </c>
      <c r="O222" s="316" t="s">
        <v>8081</v>
      </c>
      <c r="P222" s="316" t="s">
        <v>8082</v>
      </c>
      <c r="Q222" s="316" t="s">
        <v>8083</v>
      </c>
      <c r="R222" s="316" t="s">
        <v>8079</v>
      </c>
      <c r="S222" s="316" t="s">
        <v>8080</v>
      </c>
      <c r="T222" s="316" t="s">
        <v>8084</v>
      </c>
      <c r="U222" s="316" t="s">
        <v>8085</v>
      </c>
      <c r="V222" s="316" t="s">
        <v>8079</v>
      </c>
      <c r="W222" s="316" t="s">
        <v>8080</v>
      </c>
      <c r="X222" s="316" t="s">
        <v>8086</v>
      </c>
      <c r="Y222" s="316" t="s">
        <v>8083</v>
      </c>
      <c r="Z222" s="316" t="s">
        <v>487</v>
      </c>
      <c r="AA222" s="327">
        <v>5371.88</v>
      </c>
      <c r="AB222" s="369">
        <v>0</v>
      </c>
      <c r="AC222" s="327">
        <v>5371.88</v>
      </c>
      <c r="AD222" s="327">
        <v>0</v>
      </c>
      <c r="AE222" s="313" t="s">
        <v>7578</v>
      </c>
      <c r="AF222" s="316" t="s">
        <v>7582</v>
      </c>
      <c r="AG222" s="316" t="s">
        <v>7600</v>
      </c>
      <c r="AH222" s="315" t="s">
        <v>17336</v>
      </c>
      <c r="AI222" s="315" t="s">
        <v>7882</v>
      </c>
      <c r="AJ222" s="318">
        <v>43677</v>
      </c>
      <c r="AK222" s="316" t="s">
        <v>17337</v>
      </c>
      <c r="AL222" s="316" t="s">
        <v>8424</v>
      </c>
      <c r="AM222" s="316">
        <v>15703</v>
      </c>
      <c r="AN222" s="314" t="s">
        <v>7915</v>
      </c>
      <c r="AO222" s="315" t="s">
        <v>7882</v>
      </c>
      <c r="AP222" s="314"/>
      <c r="AQ222" s="314"/>
      <c r="AR222" s="314"/>
      <c r="AS222" s="314"/>
      <c r="AT222" s="314"/>
      <c r="AU222" s="316"/>
      <c r="AV222" s="316"/>
      <c r="AW222" s="314"/>
      <c r="AX222" s="314" t="s">
        <v>17323</v>
      </c>
      <c r="AY222" s="314"/>
      <c r="AZ222" s="314"/>
      <c r="BA222" s="314"/>
      <c r="BB222" s="314"/>
      <c r="BC222" s="314"/>
      <c r="BD222" s="314"/>
      <c r="BE222" s="314"/>
      <c r="BF222" s="316"/>
    </row>
    <row r="223" spans="1:58" ht="13.15" customHeight="1" x14ac:dyDescent="0.25">
      <c r="A223" s="316" t="s">
        <v>17006</v>
      </c>
      <c r="B223" s="316" t="s">
        <v>17007</v>
      </c>
      <c r="C223" s="315">
        <v>7934</v>
      </c>
      <c r="D223" s="316" t="s">
        <v>17008</v>
      </c>
      <c r="E223" s="316" t="s">
        <v>8074</v>
      </c>
      <c r="F223" s="316" t="s">
        <v>8075</v>
      </c>
      <c r="G223" s="316" t="s">
        <v>8076</v>
      </c>
      <c r="H223" s="335">
        <v>43678</v>
      </c>
      <c r="I223" s="336">
        <v>43708</v>
      </c>
      <c r="J223" s="316" t="s">
        <v>8077</v>
      </c>
      <c r="K223" s="316" t="s">
        <v>8078</v>
      </c>
      <c r="L223" s="316" t="s">
        <v>8079</v>
      </c>
      <c r="M223" s="316" t="s">
        <v>8080</v>
      </c>
      <c r="N223" s="316" t="s">
        <v>8079</v>
      </c>
      <c r="O223" s="316" t="s">
        <v>8081</v>
      </c>
      <c r="P223" s="316" t="s">
        <v>8082</v>
      </c>
      <c r="Q223" s="316" t="s">
        <v>8083</v>
      </c>
      <c r="R223" s="316" t="s">
        <v>8079</v>
      </c>
      <c r="S223" s="316" t="s">
        <v>8080</v>
      </c>
      <c r="T223" s="316" t="s">
        <v>8084</v>
      </c>
      <c r="U223" s="316" t="s">
        <v>8085</v>
      </c>
      <c r="V223" s="316" t="s">
        <v>8079</v>
      </c>
      <c r="W223" s="316" t="s">
        <v>8080</v>
      </c>
      <c r="X223" s="316" t="s">
        <v>8086</v>
      </c>
      <c r="Y223" s="316" t="s">
        <v>8083</v>
      </c>
      <c r="Z223" s="316" t="s">
        <v>487</v>
      </c>
      <c r="AA223" s="327">
        <v>39625</v>
      </c>
      <c r="AB223" s="369">
        <v>0</v>
      </c>
      <c r="AC223" s="327">
        <v>39625</v>
      </c>
      <c r="AD223" s="327">
        <v>0</v>
      </c>
      <c r="AE223" s="313" t="s">
        <v>7578</v>
      </c>
      <c r="AF223" s="316" t="s">
        <v>7582</v>
      </c>
      <c r="AG223" s="316" t="s">
        <v>7600</v>
      </c>
      <c r="AH223" s="315" t="s">
        <v>17338</v>
      </c>
      <c r="AI223" s="315" t="s">
        <v>7882</v>
      </c>
      <c r="AJ223" s="318">
        <v>43682</v>
      </c>
      <c r="AK223" s="316" t="s">
        <v>17339</v>
      </c>
      <c r="AL223" s="316" t="s">
        <v>8411</v>
      </c>
      <c r="AM223" s="316">
        <v>40009</v>
      </c>
      <c r="AN223" s="314" t="s">
        <v>7915</v>
      </c>
      <c r="AO223" s="315" t="s">
        <v>7882</v>
      </c>
      <c r="AP223" s="314"/>
      <c r="AQ223" s="314"/>
      <c r="AR223" s="314"/>
      <c r="AS223" s="314"/>
      <c r="AT223" s="314"/>
      <c r="AU223" s="316"/>
      <c r="AV223" s="316"/>
      <c r="AW223" s="314"/>
      <c r="AX223" s="314" t="s">
        <v>17340</v>
      </c>
      <c r="AY223" s="314"/>
      <c r="AZ223" s="314"/>
      <c r="BA223" s="314"/>
      <c r="BB223" s="314"/>
      <c r="BC223" s="314"/>
      <c r="BD223" s="314"/>
      <c r="BE223" s="314"/>
      <c r="BF223" s="316"/>
    </row>
    <row r="224" spans="1:58" ht="13.15" customHeight="1" x14ac:dyDescent="0.25">
      <c r="A224" s="316" t="s">
        <v>17006</v>
      </c>
      <c r="B224" s="316" t="s">
        <v>17007</v>
      </c>
      <c r="C224" s="315">
        <v>7934</v>
      </c>
      <c r="D224" s="316" t="s">
        <v>17008</v>
      </c>
      <c r="E224" s="316" t="s">
        <v>8074</v>
      </c>
      <c r="F224" s="316" t="s">
        <v>8075</v>
      </c>
      <c r="G224" s="316" t="s">
        <v>8076</v>
      </c>
      <c r="H224" s="335">
        <v>43678</v>
      </c>
      <c r="I224" s="336">
        <v>43708</v>
      </c>
      <c r="J224" s="316" t="s">
        <v>8077</v>
      </c>
      <c r="K224" s="316" t="s">
        <v>8078</v>
      </c>
      <c r="L224" s="316" t="s">
        <v>8079</v>
      </c>
      <c r="M224" s="316" t="s">
        <v>8080</v>
      </c>
      <c r="N224" s="316" t="s">
        <v>8079</v>
      </c>
      <c r="O224" s="316" t="s">
        <v>8081</v>
      </c>
      <c r="P224" s="316" t="s">
        <v>8082</v>
      </c>
      <c r="Q224" s="316" t="s">
        <v>8083</v>
      </c>
      <c r="R224" s="316" t="s">
        <v>8079</v>
      </c>
      <c r="S224" s="316" t="s">
        <v>8080</v>
      </c>
      <c r="T224" s="316" t="s">
        <v>8084</v>
      </c>
      <c r="U224" s="316" t="s">
        <v>8085</v>
      </c>
      <c r="V224" s="316" t="s">
        <v>8079</v>
      </c>
      <c r="W224" s="316" t="s">
        <v>8080</v>
      </c>
      <c r="X224" s="316" t="s">
        <v>8086</v>
      </c>
      <c r="Y224" s="316" t="s">
        <v>8083</v>
      </c>
      <c r="Z224" s="316" t="s">
        <v>487</v>
      </c>
      <c r="AA224" s="327">
        <v>35749</v>
      </c>
      <c r="AB224" s="369">
        <v>0</v>
      </c>
      <c r="AC224" s="327">
        <v>35749</v>
      </c>
      <c r="AD224" s="327">
        <v>0</v>
      </c>
      <c r="AE224" s="313" t="s">
        <v>7578</v>
      </c>
      <c r="AF224" s="316" t="s">
        <v>7582</v>
      </c>
      <c r="AG224" s="316" t="s">
        <v>7600</v>
      </c>
      <c r="AH224" s="315" t="s">
        <v>17341</v>
      </c>
      <c r="AI224" s="315" t="s">
        <v>7882</v>
      </c>
      <c r="AJ224" s="318">
        <v>43690</v>
      </c>
      <c r="AK224" s="316" t="s">
        <v>17342</v>
      </c>
      <c r="AL224" s="316" t="s">
        <v>8309</v>
      </c>
      <c r="AM224" s="316">
        <v>195786</v>
      </c>
      <c r="AN224" s="314" t="s">
        <v>7915</v>
      </c>
      <c r="AO224" s="315" t="s">
        <v>16160</v>
      </c>
      <c r="AP224" s="314"/>
      <c r="AQ224" s="314"/>
      <c r="AR224" s="314"/>
      <c r="AS224" s="314"/>
      <c r="AT224" s="314"/>
      <c r="AU224" s="316"/>
      <c r="AV224" s="316"/>
      <c r="AW224" s="314"/>
      <c r="AX224" s="314" t="s">
        <v>17343</v>
      </c>
      <c r="AY224" s="314"/>
      <c r="AZ224" s="314"/>
      <c r="BA224" s="314"/>
      <c r="BB224" s="314"/>
      <c r="BC224" s="314"/>
      <c r="BD224" s="314"/>
      <c r="BE224" s="314"/>
      <c r="BF224" s="316"/>
    </row>
    <row r="225" spans="1:58" ht="13.15" customHeight="1" x14ac:dyDescent="0.25">
      <c r="A225" s="316" t="s">
        <v>17006</v>
      </c>
      <c r="B225" s="316" t="s">
        <v>17007</v>
      </c>
      <c r="C225" s="315">
        <v>7934</v>
      </c>
      <c r="D225" s="316" t="s">
        <v>17008</v>
      </c>
      <c r="E225" s="316" t="s">
        <v>8074</v>
      </c>
      <c r="F225" s="316" t="s">
        <v>8075</v>
      </c>
      <c r="G225" s="316" t="s">
        <v>8076</v>
      </c>
      <c r="H225" s="335">
        <v>43678</v>
      </c>
      <c r="I225" s="336">
        <v>43708</v>
      </c>
      <c r="J225" s="316" t="s">
        <v>8077</v>
      </c>
      <c r="K225" s="316" t="s">
        <v>8078</v>
      </c>
      <c r="L225" s="316" t="s">
        <v>8079</v>
      </c>
      <c r="M225" s="316" t="s">
        <v>8080</v>
      </c>
      <c r="N225" s="316" t="s">
        <v>8079</v>
      </c>
      <c r="O225" s="316" t="s">
        <v>8081</v>
      </c>
      <c r="P225" s="316" t="s">
        <v>8082</v>
      </c>
      <c r="Q225" s="316" t="s">
        <v>8083</v>
      </c>
      <c r="R225" s="316" t="s">
        <v>8079</v>
      </c>
      <c r="S225" s="316" t="s">
        <v>8080</v>
      </c>
      <c r="T225" s="316" t="s">
        <v>8084</v>
      </c>
      <c r="U225" s="316" t="s">
        <v>8085</v>
      </c>
      <c r="V225" s="316" t="s">
        <v>8079</v>
      </c>
      <c r="W225" s="316" t="s">
        <v>8080</v>
      </c>
      <c r="X225" s="316" t="s">
        <v>8086</v>
      </c>
      <c r="Y225" s="316" t="s">
        <v>8083</v>
      </c>
      <c r="Z225" s="316" t="s">
        <v>487</v>
      </c>
      <c r="AA225" s="327">
        <v>40867.22</v>
      </c>
      <c r="AB225" s="369">
        <v>0</v>
      </c>
      <c r="AC225" s="327">
        <v>40867.22</v>
      </c>
      <c r="AD225" s="327">
        <v>0</v>
      </c>
      <c r="AE225" s="313" t="s">
        <v>7578</v>
      </c>
      <c r="AF225" s="316" t="s">
        <v>7582</v>
      </c>
      <c r="AG225" s="316" t="s">
        <v>7600</v>
      </c>
      <c r="AH225" s="315" t="s">
        <v>17344</v>
      </c>
      <c r="AI225" s="315" t="s">
        <v>7882</v>
      </c>
      <c r="AJ225" s="318">
        <v>43678</v>
      </c>
      <c r="AK225" s="316" t="s">
        <v>17345</v>
      </c>
      <c r="AL225" s="316" t="s">
        <v>8635</v>
      </c>
      <c r="AM225" s="316">
        <v>1232</v>
      </c>
      <c r="AN225" s="314" t="s">
        <v>7915</v>
      </c>
      <c r="AO225" s="315" t="s">
        <v>8675</v>
      </c>
      <c r="AP225" s="314"/>
      <c r="AQ225" s="314"/>
      <c r="AR225" s="314"/>
      <c r="AS225" s="314"/>
      <c r="AT225" s="314"/>
      <c r="AU225" s="316"/>
      <c r="AV225" s="316"/>
      <c r="AW225" s="314"/>
      <c r="AX225" s="314" t="s">
        <v>17346</v>
      </c>
      <c r="AY225" s="314"/>
      <c r="AZ225" s="314"/>
      <c r="BA225" s="314"/>
      <c r="BB225" s="314"/>
      <c r="BC225" s="314"/>
      <c r="BD225" s="314"/>
      <c r="BE225" s="314"/>
      <c r="BF225" s="316"/>
    </row>
    <row r="226" spans="1:58" ht="13.15" customHeight="1" x14ac:dyDescent="0.25">
      <c r="A226" s="316" t="s">
        <v>17006</v>
      </c>
      <c r="B226" s="316" t="s">
        <v>17007</v>
      </c>
      <c r="C226" s="315">
        <v>7934</v>
      </c>
      <c r="D226" s="316" t="s">
        <v>17008</v>
      </c>
      <c r="E226" s="316" t="s">
        <v>8074</v>
      </c>
      <c r="F226" s="316" t="s">
        <v>8075</v>
      </c>
      <c r="G226" s="316" t="s">
        <v>8076</v>
      </c>
      <c r="H226" s="335">
        <v>43678</v>
      </c>
      <c r="I226" s="336">
        <v>43708</v>
      </c>
      <c r="J226" s="316" t="s">
        <v>8077</v>
      </c>
      <c r="K226" s="316" t="s">
        <v>8078</v>
      </c>
      <c r="L226" s="316" t="s">
        <v>8079</v>
      </c>
      <c r="M226" s="316" t="s">
        <v>8080</v>
      </c>
      <c r="N226" s="316" t="s">
        <v>8079</v>
      </c>
      <c r="O226" s="316" t="s">
        <v>8081</v>
      </c>
      <c r="P226" s="316" t="s">
        <v>8082</v>
      </c>
      <c r="Q226" s="316" t="s">
        <v>8083</v>
      </c>
      <c r="R226" s="316" t="s">
        <v>8079</v>
      </c>
      <c r="S226" s="316" t="s">
        <v>8080</v>
      </c>
      <c r="T226" s="316" t="s">
        <v>8084</v>
      </c>
      <c r="U226" s="316" t="s">
        <v>8085</v>
      </c>
      <c r="V226" s="316" t="s">
        <v>8079</v>
      </c>
      <c r="W226" s="316" t="s">
        <v>8080</v>
      </c>
      <c r="X226" s="316" t="s">
        <v>8086</v>
      </c>
      <c r="Y226" s="316" t="s">
        <v>8083</v>
      </c>
      <c r="Z226" s="316" t="s">
        <v>487</v>
      </c>
      <c r="AA226" s="327">
        <v>17220.27</v>
      </c>
      <c r="AB226" s="369">
        <v>0</v>
      </c>
      <c r="AC226" s="327">
        <v>17220.27</v>
      </c>
      <c r="AD226" s="327">
        <v>0</v>
      </c>
      <c r="AE226" s="313" t="s">
        <v>7578</v>
      </c>
      <c r="AF226" s="316" t="s">
        <v>7582</v>
      </c>
      <c r="AG226" s="316" t="s">
        <v>7600</v>
      </c>
      <c r="AH226" s="315" t="s">
        <v>17347</v>
      </c>
      <c r="AI226" s="315" t="s">
        <v>7882</v>
      </c>
      <c r="AJ226" s="318">
        <v>43684</v>
      </c>
      <c r="AK226" s="316" t="s">
        <v>17348</v>
      </c>
      <c r="AL226" s="316" t="s">
        <v>8546</v>
      </c>
      <c r="AM226" s="316">
        <v>32022</v>
      </c>
      <c r="AN226" s="314" t="s">
        <v>7915</v>
      </c>
      <c r="AO226" s="315" t="s">
        <v>8305</v>
      </c>
      <c r="AP226" s="314"/>
      <c r="AQ226" s="314"/>
      <c r="AR226" s="314"/>
      <c r="AS226" s="314"/>
      <c r="AT226" s="314"/>
      <c r="AU226" s="316"/>
      <c r="AV226" s="316"/>
      <c r="AW226" s="314"/>
      <c r="AX226" s="314" t="s">
        <v>17349</v>
      </c>
      <c r="AY226" s="314"/>
      <c r="AZ226" s="314"/>
      <c r="BA226" s="314"/>
      <c r="BB226" s="314"/>
      <c r="BC226" s="314"/>
      <c r="BD226" s="314"/>
      <c r="BE226" s="314"/>
      <c r="BF226" s="316"/>
    </row>
    <row r="227" spans="1:58" ht="13.15" customHeight="1" x14ac:dyDescent="0.25">
      <c r="A227" s="316" t="s">
        <v>17006</v>
      </c>
      <c r="B227" s="316" t="s">
        <v>17007</v>
      </c>
      <c r="C227" s="315">
        <v>7934</v>
      </c>
      <c r="D227" s="316" t="s">
        <v>17008</v>
      </c>
      <c r="E227" s="316" t="s">
        <v>8074</v>
      </c>
      <c r="F227" s="316" t="s">
        <v>8075</v>
      </c>
      <c r="G227" s="316" t="s">
        <v>8076</v>
      </c>
      <c r="H227" s="335">
        <v>43678</v>
      </c>
      <c r="I227" s="336">
        <v>43708</v>
      </c>
      <c r="J227" s="316" t="s">
        <v>8077</v>
      </c>
      <c r="K227" s="316" t="s">
        <v>8078</v>
      </c>
      <c r="L227" s="316" t="s">
        <v>8079</v>
      </c>
      <c r="M227" s="316" t="s">
        <v>8080</v>
      </c>
      <c r="N227" s="316" t="s">
        <v>8079</v>
      </c>
      <c r="O227" s="316" t="s">
        <v>8081</v>
      </c>
      <c r="P227" s="316" t="s">
        <v>8082</v>
      </c>
      <c r="Q227" s="316" t="s">
        <v>8083</v>
      </c>
      <c r="R227" s="316" t="s">
        <v>8079</v>
      </c>
      <c r="S227" s="316" t="s">
        <v>8080</v>
      </c>
      <c r="T227" s="316" t="s">
        <v>8084</v>
      </c>
      <c r="U227" s="316" t="s">
        <v>8085</v>
      </c>
      <c r="V227" s="316" t="s">
        <v>8079</v>
      </c>
      <c r="W227" s="316" t="s">
        <v>8080</v>
      </c>
      <c r="X227" s="316" t="s">
        <v>8086</v>
      </c>
      <c r="Y227" s="316" t="s">
        <v>8083</v>
      </c>
      <c r="Z227" s="316" t="s">
        <v>487</v>
      </c>
      <c r="AA227" s="327">
        <v>20015</v>
      </c>
      <c r="AB227" s="369">
        <v>0</v>
      </c>
      <c r="AC227" s="327">
        <v>20015</v>
      </c>
      <c r="AD227" s="327">
        <v>0</v>
      </c>
      <c r="AE227" s="313" t="s">
        <v>7578</v>
      </c>
      <c r="AF227" s="316" t="s">
        <v>7582</v>
      </c>
      <c r="AG227" s="316" t="s">
        <v>7600</v>
      </c>
      <c r="AH227" s="315" t="s">
        <v>17350</v>
      </c>
      <c r="AI227" s="315" t="s">
        <v>7882</v>
      </c>
      <c r="AJ227" s="318">
        <v>43704</v>
      </c>
      <c r="AK227" s="316" t="s">
        <v>17351</v>
      </c>
      <c r="AL227" s="316" t="s">
        <v>10666</v>
      </c>
      <c r="AM227" s="316">
        <v>195951</v>
      </c>
      <c r="AN227" s="314" t="s">
        <v>7915</v>
      </c>
      <c r="AO227" s="315" t="s">
        <v>8675</v>
      </c>
      <c r="AP227" s="314"/>
      <c r="AQ227" s="314"/>
      <c r="AR227" s="314"/>
      <c r="AS227" s="314"/>
      <c r="AT227" s="314"/>
      <c r="AU227" s="316"/>
      <c r="AV227" s="316"/>
      <c r="AW227" s="314"/>
      <c r="AX227" s="314" t="s">
        <v>17352</v>
      </c>
      <c r="AY227" s="314"/>
      <c r="AZ227" s="314"/>
      <c r="BA227" s="314"/>
      <c r="BB227" s="314"/>
      <c r="BC227" s="314"/>
      <c r="BD227" s="314"/>
      <c r="BE227" s="314"/>
      <c r="BF227" s="316"/>
    </row>
    <row r="228" spans="1:58" ht="13.15" customHeight="1" x14ac:dyDescent="0.25">
      <c r="A228" s="316" t="s">
        <v>17006</v>
      </c>
      <c r="B228" s="316" t="s">
        <v>17007</v>
      </c>
      <c r="C228" s="315">
        <v>7934</v>
      </c>
      <c r="D228" s="316" t="s">
        <v>17008</v>
      </c>
      <c r="E228" s="316" t="s">
        <v>8074</v>
      </c>
      <c r="F228" s="316" t="s">
        <v>8075</v>
      </c>
      <c r="G228" s="316" t="s">
        <v>8076</v>
      </c>
      <c r="H228" s="335">
        <v>43678</v>
      </c>
      <c r="I228" s="336">
        <v>43708</v>
      </c>
      <c r="J228" s="316" t="s">
        <v>8077</v>
      </c>
      <c r="K228" s="316" t="s">
        <v>8078</v>
      </c>
      <c r="L228" s="316" t="s">
        <v>8079</v>
      </c>
      <c r="M228" s="316" t="s">
        <v>8080</v>
      </c>
      <c r="N228" s="316" t="s">
        <v>8079</v>
      </c>
      <c r="O228" s="316" t="s">
        <v>8081</v>
      </c>
      <c r="P228" s="316" t="s">
        <v>8082</v>
      </c>
      <c r="Q228" s="316" t="s">
        <v>8083</v>
      </c>
      <c r="R228" s="316" t="s">
        <v>8079</v>
      </c>
      <c r="S228" s="316" t="s">
        <v>8080</v>
      </c>
      <c r="T228" s="316" t="s">
        <v>8084</v>
      </c>
      <c r="U228" s="316" t="s">
        <v>8085</v>
      </c>
      <c r="V228" s="316" t="s">
        <v>8079</v>
      </c>
      <c r="W228" s="316" t="s">
        <v>8080</v>
      </c>
      <c r="X228" s="316" t="s">
        <v>8086</v>
      </c>
      <c r="Y228" s="316" t="s">
        <v>8083</v>
      </c>
      <c r="Z228" s="316" t="s">
        <v>487</v>
      </c>
      <c r="AA228" s="327">
        <v>20000</v>
      </c>
      <c r="AB228" s="369">
        <v>0</v>
      </c>
      <c r="AC228" s="327">
        <v>20000</v>
      </c>
      <c r="AD228" s="327">
        <v>0</v>
      </c>
      <c r="AE228" s="313" t="s">
        <v>7578</v>
      </c>
      <c r="AF228" s="316" t="s">
        <v>7582</v>
      </c>
      <c r="AG228" s="316" t="s">
        <v>7600</v>
      </c>
      <c r="AH228" s="315" t="s">
        <v>17353</v>
      </c>
      <c r="AI228" s="315" t="s">
        <v>7882</v>
      </c>
      <c r="AJ228" s="318">
        <v>43682</v>
      </c>
      <c r="AK228" s="316" t="s">
        <v>17354</v>
      </c>
      <c r="AL228" s="316" t="s">
        <v>8708</v>
      </c>
      <c r="AM228" s="316">
        <v>15614</v>
      </c>
      <c r="AN228" s="314" t="s">
        <v>7915</v>
      </c>
      <c r="AO228" s="315" t="s">
        <v>8586</v>
      </c>
      <c r="AP228" s="314"/>
      <c r="AQ228" s="314"/>
      <c r="AR228" s="314"/>
      <c r="AS228" s="314"/>
      <c r="AT228" s="314"/>
      <c r="AU228" s="316"/>
      <c r="AV228" s="316"/>
      <c r="AW228" s="314"/>
      <c r="AX228" s="314" t="s">
        <v>17355</v>
      </c>
      <c r="AY228" s="314"/>
      <c r="AZ228" s="314"/>
      <c r="BA228" s="314"/>
      <c r="BB228" s="314"/>
      <c r="BC228" s="314"/>
      <c r="BD228" s="314"/>
      <c r="BE228" s="314"/>
      <c r="BF228" s="316"/>
    </row>
    <row r="229" spans="1:58" ht="13.15" customHeight="1" x14ac:dyDescent="0.25">
      <c r="A229" s="316" t="s">
        <v>17006</v>
      </c>
      <c r="B229" s="316" t="s">
        <v>17007</v>
      </c>
      <c r="C229" s="315">
        <v>7934</v>
      </c>
      <c r="D229" s="316" t="s">
        <v>17008</v>
      </c>
      <c r="E229" s="316" t="s">
        <v>8074</v>
      </c>
      <c r="F229" s="316" t="s">
        <v>8075</v>
      </c>
      <c r="G229" s="316" t="s">
        <v>8076</v>
      </c>
      <c r="H229" s="335">
        <v>43678</v>
      </c>
      <c r="I229" s="336">
        <v>43708</v>
      </c>
      <c r="J229" s="316" t="s">
        <v>8077</v>
      </c>
      <c r="K229" s="316" t="s">
        <v>8078</v>
      </c>
      <c r="L229" s="316" t="s">
        <v>8079</v>
      </c>
      <c r="M229" s="316" t="s">
        <v>8080</v>
      </c>
      <c r="N229" s="316" t="s">
        <v>8079</v>
      </c>
      <c r="O229" s="316" t="s">
        <v>8081</v>
      </c>
      <c r="P229" s="316" t="s">
        <v>8082</v>
      </c>
      <c r="Q229" s="316" t="s">
        <v>8083</v>
      </c>
      <c r="R229" s="316" t="s">
        <v>8079</v>
      </c>
      <c r="S229" s="316" t="s">
        <v>8080</v>
      </c>
      <c r="T229" s="316" t="s">
        <v>8084</v>
      </c>
      <c r="U229" s="316" t="s">
        <v>8085</v>
      </c>
      <c r="V229" s="316" t="s">
        <v>8079</v>
      </c>
      <c r="W229" s="316" t="s">
        <v>8080</v>
      </c>
      <c r="X229" s="316" t="s">
        <v>8086</v>
      </c>
      <c r="Y229" s="316" t="s">
        <v>8083</v>
      </c>
      <c r="Z229" s="316" t="s">
        <v>487</v>
      </c>
      <c r="AA229" s="327">
        <v>15000</v>
      </c>
      <c r="AB229" s="369">
        <v>0</v>
      </c>
      <c r="AC229" s="327">
        <v>15000</v>
      </c>
      <c r="AD229" s="327">
        <v>0</v>
      </c>
      <c r="AE229" s="313" t="s">
        <v>7578</v>
      </c>
      <c r="AF229" s="316" t="s">
        <v>7582</v>
      </c>
      <c r="AG229" s="316" t="s">
        <v>7600</v>
      </c>
      <c r="AH229" s="315" t="s">
        <v>17356</v>
      </c>
      <c r="AI229" s="315" t="s">
        <v>7882</v>
      </c>
      <c r="AJ229" s="318">
        <v>43702</v>
      </c>
      <c r="AK229" s="316" t="s">
        <v>17357</v>
      </c>
      <c r="AL229" s="316" t="s">
        <v>8708</v>
      </c>
      <c r="AM229" s="316">
        <v>15614</v>
      </c>
      <c r="AN229" s="314" t="s">
        <v>7915</v>
      </c>
      <c r="AO229" s="315" t="s">
        <v>8586</v>
      </c>
      <c r="AP229" s="314"/>
      <c r="AQ229" s="314"/>
      <c r="AR229" s="314"/>
      <c r="AS229" s="314"/>
      <c r="AT229" s="314"/>
      <c r="AU229" s="316"/>
      <c r="AV229" s="316"/>
      <c r="AW229" s="314"/>
      <c r="AX229" s="314" t="s">
        <v>17358</v>
      </c>
      <c r="AY229" s="314"/>
      <c r="AZ229" s="314"/>
      <c r="BA229" s="314"/>
      <c r="BB229" s="314"/>
      <c r="BC229" s="314"/>
      <c r="BD229" s="314"/>
      <c r="BE229" s="314"/>
      <c r="BF229" s="316"/>
    </row>
    <row r="230" spans="1:58" ht="13.15" customHeight="1" x14ac:dyDescent="0.25">
      <c r="A230" s="316" t="s">
        <v>17006</v>
      </c>
      <c r="B230" s="316" t="s">
        <v>17007</v>
      </c>
      <c r="C230" s="315">
        <v>7934</v>
      </c>
      <c r="D230" s="316" t="s">
        <v>17008</v>
      </c>
      <c r="E230" s="316" t="s">
        <v>8074</v>
      </c>
      <c r="F230" s="316" t="s">
        <v>8075</v>
      </c>
      <c r="G230" s="316" t="s">
        <v>8076</v>
      </c>
      <c r="H230" s="335">
        <v>43678</v>
      </c>
      <c r="I230" s="336">
        <v>43708</v>
      </c>
      <c r="J230" s="316" t="s">
        <v>8077</v>
      </c>
      <c r="K230" s="316" t="s">
        <v>8078</v>
      </c>
      <c r="L230" s="316" t="s">
        <v>8079</v>
      </c>
      <c r="M230" s="316" t="s">
        <v>8080</v>
      </c>
      <c r="N230" s="316" t="s">
        <v>8079</v>
      </c>
      <c r="O230" s="316" t="s">
        <v>8081</v>
      </c>
      <c r="P230" s="316" t="s">
        <v>8082</v>
      </c>
      <c r="Q230" s="316" t="s">
        <v>8083</v>
      </c>
      <c r="R230" s="316" t="s">
        <v>8079</v>
      </c>
      <c r="S230" s="316" t="s">
        <v>8080</v>
      </c>
      <c r="T230" s="316" t="s">
        <v>8084</v>
      </c>
      <c r="U230" s="316" t="s">
        <v>8085</v>
      </c>
      <c r="V230" s="316" t="s">
        <v>8079</v>
      </c>
      <c r="W230" s="316" t="s">
        <v>8080</v>
      </c>
      <c r="X230" s="316" t="s">
        <v>8086</v>
      </c>
      <c r="Y230" s="316" t="s">
        <v>8083</v>
      </c>
      <c r="Z230" s="316" t="s">
        <v>487</v>
      </c>
      <c r="AA230" s="327">
        <v>18202</v>
      </c>
      <c r="AB230" s="369">
        <v>0</v>
      </c>
      <c r="AC230" s="327">
        <v>18202</v>
      </c>
      <c r="AD230" s="327">
        <v>0</v>
      </c>
      <c r="AE230" s="313" t="s">
        <v>7578</v>
      </c>
      <c r="AF230" s="316" t="s">
        <v>7582</v>
      </c>
      <c r="AG230" s="316" t="s">
        <v>7600</v>
      </c>
      <c r="AH230" s="315" t="s">
        <v>17359</v>
      </c>
      <c r="AI230" s="315" t="s">
        <v>7882</v>
      </c>
      <c r="AJ230" s="318">
        <v>43697</v>
      </c>
      <c r="AK230" s="316" t="s">
        <v>17360</v>
      </c>
      <c r="AL230" s="316" t="s">
        <v>8529</v>
      </c>
      <c r="AM230" s="316">
        <v>15623</v>
      </c>
      <c r="AN230" s="314" t="s">
        <v>7915</v>
      </c>
      <c r="AO230" s="315" t="s">
        <v>14541</v>
      </c>
      <c r="AP230" s="314"/>
      <c r="AQ230" s="314"/>
      <c r="AR230" s="314"/>
      <c r="AS230" s="314"/>
      <c r="AT230" s="314"/>
      <c r="AU230" s="316"/>
      <c r="AV230" s="316"/>
      <c r="AW230" s="314"/>
      <c r="AX230" s="314" t="s">
        <v>17361</v>
      </c>
      <c r="AY230" s="314"/>
      <c r="AZ230" s="314"/>
      <c r="BA230" s="314"/>
      <c r="BB230" s="314"/>
      <c r="BC230" s="314"/>
      <c r="BD230" s="314"/>
      <c r="BE230" s="314"/>
      <c r="BF230" s="316"/>
    </row>
    <row r="231" spans="1:58" ht="13.15" customHeight="1" x14ac:dyDescent="0.25">
      <c r="A231" s="316" t="s">
        <v>17006</v>
      </c>
      <c r="B231" s="316" t="s">
        <v>17007</v>
      </c>
      <c r="C231" s="315">
        <v>7934</v>
      </c>
      <c r="D231" s="316" t="s">
        <v>17008</v>
      </c>
      <c r="E231" s="316" t="s">
        <v>8074</v>
      </c>
      <c r="F231" s="316" t="s">
        <v>8075</v>
      </c>
      <c r="G231" s="316" t="s">
        <v>8076</v>
      </c>
      <c r="H231" s="335">
        <v>43678</v>
      </c>
      <c r="I231" s="336">
        <v>43708</v>
      </c>
      <c r="J231" s="316" t="s">
        <v>8077</v>
      </c>
      <c r="K231" s="316" t="s">
        <v>8078</v>
      </c>
      <c r="L231" s="316" t="s">
        <v>8079</v>
      </c>
      <c r="M231" s="316" t="s">
        <v>8080</v>
      </c>
      <c r="N231" s="316" t="s">
        <v>8079</v>
      </c>
      <c r="O231" s="316" t="s">
        <v>8081</v>
      </c>
      <c r="P231" s="316" t="s">
        <v>8082</v>
      </c>
      <c r="Q231" s="316" t="s">
        <v>8083</v>
      </c>
      <c r="R231" s="316" t="s">
        <v>8079</v>
      </c>
      <c r="S231" s="316" t="s">
        <v>8080</v>
      </c>
      <c r="T231" s="316" t="s">
        <v>8084</v>
      </c>
      <c r="U231" s="316" t="s">
        <v>8085</v>
      </c>
      <c r="V231" s="316" t="s">
        <v>8079</v>
      </c>
      <c r="W231" s="316" t="s">
        <v>8080</v>
      </c>
      <c r="X231" s="316" t="s">
        <v>8086</v>
      </c>
      <c r="Y231" s="316" t="s">
        <v>8083</v>
      </c>
      <c r="Z231" s="316" t="s">
        <v>487</v>
      </c>
      <c r="AA231" s="327">
        <v>100000</v>
      </c>
      <c r="AB231" s="369">
        <v>0</v>
      </c>
      <c r="AC231" s="327">
        <v>100000</v>
      </c>
      <c r="AD231" s="327">
        <v>0</v>
      </c>
      <c r="AE231" s="313" t="s">
        <v>7578</v>
      </c>
      <c r="AF231" s="316" t="s">
        <v>7582</v>
      </c>
      <c r="AG231" s="316" t="s">
        <v>7600</v>
      </c>
      <c r="AH231" s="315" t="s">
        <v>17362</v>
      </c>
      <c r="AI231" s="315" t="s">
        <v>7882</v>
      </c>
      <c r="AJ231" s="318">
        <v>43682</v>
      </c>
      <c r="AK231" s="316" t="s">
        <v>17363</v>
      </c>
      <c r="AL231" s="316" t="s">
        <v>8708</v>
      </c>
      <c r="AM231" s="316">
        <v>15612</v>
      </c>
      <c r="AN231" s="314" t="s">
        <v>7915</v>
      </c>
      <c r="AO231" s="315" t="s">
        <v>15522</v>
      </c>
      <c r="AP231" s="314"/>
      <c r="AQ231" s="314"/>
      <c r="AR231" s="314"/>
      <c r="AS231" s="314"/>
      <c r="AT231" s="314"/>
      <c r="AU231" s="316"/>
      <c r="AV231" s="316"/>
      <c r="AW231" s="314"/>
      <c r="AX231" s="314" t="s">
        <v>17364</v>
      </c>
      <c r="AY231" s="314"/>
      <c r="AZ231" s="314"/>
      <c r="BA231" s="314"/>
      <c r="BB231" s="314"/>
      <c r="BC231" s="314"/>
      <c r="BD231" s="314"/>
      <c r="BE231" s="314"/>
      <c r="BF231" s="316"/>
    </row>
    <row r="232" spans="1:58" ht="13.15" customHeight="1" x14ac:dyDescent="0.25">
      <c r="A232" s="316" t="s">
        <v>17006</v>
      </c>
      <c r="B232" s="316" t="s">
        <v>17007</v>
      </c>
      <c r="C232" s="315">
        <v>7934</v>
      </c>
      <c r="D232" s="316" t="s">
        <v>17008</v>
      </c>
      <c r="E232" s="316" t="s">
        <v>8074</v>
      </c>
      <c r="F232" s="316" t="s">
        <v>8075</v>
      </c>
      <c r="G232" s="316" t="s">
        <v>8076</v>
      </c>
      <c r="H232" s="335">
        <v>43678</v>
      </c>
      <c r="I232" s="336">
        <v>43708</v>
      </c>
      <c r="J232" s="316" t="s">
        <v>8077</v>
      </c>
      <c r="K232" s="316" t="s">
        <v>8078</v>
      </c>
      <c r="L232" s="316" t="s">
        <v>8079</v>
      </c>
      <c r="M232" s="316" t="s">
        <v>8080</v>
      </c>
      <c r="N232" s="316" t="s">
        <v>8079</v>
      </c>
      <c r="O232" s="316" t="s">
        <v>8081</v>
      </c>
      <c r="P232" s="316" t="s">
        <v>8082</v>
      </c>
      <c r="Q232" s="316" t="s">
        <v>8083</v>
      </c>
      <c r="R232" s="316" t="s">
        <v>8079</v>
      </c>
      <c r="S232" s="316" t="s">
        <v>8080</v>
      </c>
      <c r="T232" s="316" t="s">
        <v>8084</v>
      </c>
      <c r="U232" s="316" t="s">
        <v>8085</v>
      </c>
      <c r="V232" s="316" t="s">
        <v>8079</v>
      </c>
      <c r="W232" s="316" t="s">
        <v>8080</v>
      </c>
      <c r="X232" s="316" t="s">
        <v>8086</v>
      </c>
      <c r="Y232" s="316" t="s">
        <v>8083</v>
      </c>
      <c r="Z232" s="316" t="s">
        <v>487</v>
      </c>
      <c r="AA232" s="327">
        <v>121323</v>
      </c>
      <c r="AB232" s="369">
        <v>0</v>
      </c>
      <c r="AC232" s="327">
        <v>121323</v>
      </c>
      <c r="AD232" s="327">
        <v>0</v>
      </c>
      <c r="AE232" s="313" t="s">
        <v>7578</v>
      </c>
      <c r="AF232" s="316" t="s">
        <v>7582</v>
      </c>
      <c r="AG232" s="316" t="s">
        <v>7600</v>
      </c>
      <c r="AH232" s="315" t="s">
        <v>17365</v>
      </c>
      <c r="AI232" s="315" t="s">
        <v>7882</v>
      </c>
      <c r="AJ232" s="318">
        <v>43682</v>
      </c>
      <c r="AK232" s="316" t="s">
        <v>17366</v>
      </c>
      <c r="AL232" s="316" t="s">
        <v>8708</v>
      </c>
      <c r="AM232" s="316">
        <v>15612</v>
      </c>
      <c r="AN232" s="314" t="s">
        <v>7915</v>
      </c>
      <c r="AO232" s="315" t="s">
        <v>15522</v>
      </c>
      <c r="AP232" s="314"/>
      <c r="AQ232" s="314"/>
      <c r="AR232" s="314"/>
      <c r="AS232" s="314"/>
      <c r="AT232" s="314"/>
      <c r="AU232" s="316"/>
      <c r="AV232" s="316"/>
      <c r="AW232" s="314"/>
      <c r="AX232" s="314" t="s">
        <v>17364</v>
      </c>
      <c r="AY232" s="314"/>
      <c r="AZ232" s="314"/>
      <c r="BA232" s="314"/>
      <c r="BB232" s="314"/>
      <c r="BC232" s="314"/>
      <c r="BD232" s="314"/>
      <c r="BE232" s="314"/>
      <c r="BF232" s="316"/>
    </row>
    <row r="233" spans="1:58" ht="13.15" customHeight="1" x14ac:dyDescent="0.25">
      <c r="A233" s="316" t="s">
        <v>17006</v>
      </c>
      <c r="B233" s="316" t="s">
        <v>17007</v>
      </c>
      <c r="C233" s="315">
        <v>7934</v>
      </c>
      <c r="D233" s="316" t="s">
        <v>17008</v>
      </c>
      <c r="E233" s="316" t="s">
        <v>8074</v>
      </c>
      <c r="F233" s="316" t="s">
        <v>8075</v>
      </c>
      <c r="G233" s="316" t="s">
        <v>8076</v>
      </c>
      <c r="H233" s="335">
        <v>43678</v>
      </c>
      <c r="I233" s="336">
        <v>43708</v>
      </c>
      <c r="J233" s="316" t="s">
        <v>8077</v>
      </c>
      <c r="K233" s="316" t="s">
        <v>8078</v>
      </c>
      <c r="L233" s="316" t="s">
        <v>8079</v>
      </c>
      <c r="M233" s="316" t="s">
        <v>8080</v>
      </c>
      <c r="N233" s="316" t="s">
        <v>8079</v>
      </c>
      <c r="O233" s="316" t="s">
        <v>8081</v>
      </c>
      <c r="P233" s="316" t="s">
        <v>8082</v>
      </c>
      <c r="Q233" s="316" t="s">
        <v>8083</v>
      </c>
      <c r="R233" s="316" t="s">
        <v>8079</v>
      </c>
      <c r="S233" s="316" t="s">
        <v>8080</v>
      </c>
      <c r="T233" s="316" t="s">
        <v>8084</v>
      </c>
      <c r="U233" s="316" t="s">
        <v>8085</v>
      </c>
      <c r="V233" s="316" t="s">
        <v>8079</v>
      </c>
      <c r="W233" s="316" t="s">
        <v>8080</v>
      </c>
      <c r="X233" s="316" t="s">
        <v>8086</v>
      </c>
      <c r="Y233" s="316" t="s">
        <v>8083</v>
      </c>
      <c r="Z233" s="316" t="s">
        <v>487</v>
      </c>
      <c r="AA233" s="327">
        <v>73290</v>
      </c>
      <c r="AB233" s="369">
        <v>0</v>
      </c>
      <c r="AC233" s="327">
        <v>73290</v>
      </c>
      <c r="AD233" s="327">
        <v>0</v>
      </c>
      <c r="AE233" s="313" t="s">
        <v>7578</v>
      </c>
      <c r="AF233" s="316" t="s">
        <v>7582</v>
      </c>
      <c r="AG233" s="316" t="s">
        <v>7600</v>
      </c>
      <c r="AH233" s="315" t="s">
        <v>17367</v>
      </c>
      <c r="AI233" s="315" t="s">
        <v>7882</v>
      </c>
      <c r="AJ233" s="318">
        <v>43683</v>
      </c>
      <c r="AK233" s="316" t="s">
        <v>17368</v>
      </c>
      <c r="AL233" s="316" t="s">
        <v>8708</v>
      </c>
      <c r="AM233" s="316">
        <v>15611</v>
      </c>
      <c r="AN233" s="314" t="s">
        <v>7915</v>
      </c>
      <c r="AO233" s="315" t="s">
        <v>16242</v>
      </c>
      <c r="AP233" s="314"/>
      <c r="AQ233" s="314"/>
      <c r="AR233" s="314"/>
      <c r="AS233" s="314"/>
      <c r="AT233" s="314"/>
      <c r="AU233" s="316"/>
      <c r="AV233" s="316"/>
      <c r="AW233" s="314"/>
      <c r="AX233" s="314" t="s">
        <v>17369</v>
      </c>
      <c r="AY233" s="314"/>
      <c r="AZ233" s="314"/>
      <c r="BA233" s="314"/>
      <c r="BB233" s="314"/>
      <c r="BC233" s="314"/>
      <c r="BD233" s="314"/>
      <c r="BE233" s="314"/>
      <c r="BF233" s="316"/>
    </row>
    <row r="234" spans="1:58" ht="13.15" customHeight="1" x14ac:dyDescent="0.25">
      <c r="A234" s="316" t="s">
        <v>17006</v>
      </c>
      <c r="B234" s="316" t="s">
        <v>17007</v>
      </c>
      <c r="C234" s="315">
        <v>7934</v>
      </c>
      <c r="D234" s="316" t="s">
        <v>17008</v>
      </c>
      <c r="E234" s="316" t="s">
        <v>8074</v>
      </c>
      <c r="F234" s="316" t="s">
        <v>8075</v>
      </c>
      <c r="G234" s="316" t="s">
        <v>8076</v>
      </c>
      <c r="H234" s="335">
        <v>43678</v>
      </c>
      <c r="I234" s="336">
        <v>43708</v>
      </c>
      <c r="J234" s="316" t="s">
        <v>8077</v>
      </c>
      <c r="K234" s="316" t="s">
        <v>8078</v>
      </c>
      <c r="L234" s="316" t="s">
        <v>8079</v>
      </c>
      <c r="M234" s="316" t="s">
        <v>8080</v>
      </c>
      <c r="N234" s="316" t="s">
        <v>8079</v>
      </c>
      <c r="O234" s="316" t="s">
        <v>8081</v>
      </c>
      <c r="P234" s="316" t="s">
        <v>8082</v>
      </c>
      <c r="Q234" s="316" t="s">
        <v>8083</v>
      </c>
      <c r="R234" s="316" t="s">
        <v>8079</v>
      </c>
      <c r="S234" s="316" t="s">
        <v>8080</v>
      </c>
      <c r="T234" s="316" t="s">
        <v>8084</v>
      </c>
      <c r="U234" s="316" t="s">
        <v>8085</v>
      </c>
      <c r="V234" s="316" t="s">
        <v>8079</v>
      </c>
      <c r="W234" s="316" t="s">
        <v>8080</v>
      </c>
      <c r="X234" s="316" t="s">
        <v>8086</v>
      </c>
      <c r="Y234" s="316" t="s">
        <v>8083</v>
      </c>
      <c r="Z234" s="316" t="s">
        <v>487</v>
      </c>
      <c r="AA234" s="327">
        <v>32817</v>
      </c>
      <c r="AB234" s="369">
        <v>0</v>
      </c>
      <c r="AC234" s="327">
        <v>32817</v>
      </c>
      <c r="AD234" s="327">
        <v>0</v>
      </c>
      <c r="AE234" s="313" t="s">
        <v>7578</v>
      </c>
      <c r="AF234" s="316" t="s">
        <v>7582</v>
      </c>
      <c r="AG234" s="316" t="s">
        <v>7600</v>
      </c>
      <c r="AH234" s="315" t="s">
        <v>17370</v>
      </c>
      <c r="AI234" s="315" t="s">
        <v>7882</v>
      </c>
      <c r="AJ234" s="318">
        <v>43682</v>
      </c>
      <c r="AK234" s="316" t="s">
        <v>17371</v>
      </c>
      <c r="AL234" s="316" t="s">
        <v>8758</v>
      </c>
      <c r="AM234" s="316">
        <v>16167</v>
      </c>
      <c r="AN234" s="314" t="s">
        <v>7915</v>
      </c>
      <c r="AO234" s="315" t="s">
        <v>15215</v>
      </c>
      <c r="AP234" s="314"/>
      <c r="AQ234" s="314"/>
      <c r="AR234" s="314"/>
      <c r="AS234" s="314"/>
      <c r="AT234" s="314"/>
      <c r="AU234" s="316"/>
      <c r="AV234" s="316"/>
      <c r="AW234" s="314"/>
      <c r="AX234" s="314" t="s">
        <v>17372</v>
      </c>
      <c r="AY234" s="314"/>
      <c r="AZ234" s="314"/>
      <c r="BA234" s="314"/>
      <c r="BB234" s="314"/>
      <c r="BC234" s="314"/>
      <c r="BD234" s="314"/>
      <c r="BE234" s="314"/>
      <c r="BF234" s="316"/>
    </row>
    <row r="235" spans="1:58" ht="13.15" customHeight="1" x14ac:dyDescent="0.25">
      <c r="A235" s="316" t="s">
        <v>17006</v>
      </c>
      <c r="B235" s="316" t="s">
        <v>17007</v>
      </c>
      <c r="C235" s="315">
        <v>7934</v>
      </c>
      <c r="D235" s="316" t="s">
        <v>17008</v>
      </c>
      <c r="E235" s="316" t="s">
        <v>8074</v>
      </c>
      <c r="F235" s="316" t="s">
        <v>8075</v>
      </c>
      <c r="G235" s="316" t="s">
        <v>8076</v>
      </c>
      <c r="H235" s="335">
        <v>43678</v>
      </c>
      <c r="I235" s="336">
        <v>43708</v>
      </c>
      <c r="J235" s="316" t="s">
        <v>8077</v>
      </c>
      <c r="K235" s="316" t="s">
        <v>8078</v>
      </c>
      <c r="L235" s="316" t="s">
        <v>8079</v>
      </c>
      <c r="M235" s="316" t="s">
        <v>8080</v>
      </c>
      <c r="N235" s="316" t="s">
        <v>8079</v>
      </c>
      <c r="O235" s="316" t="s">
        <v>8081</v>
      </c>
      <c r="P235" s="316" t="s">
        <v>8082</v>
      </c>
      <c r="Q235" s="316" t="s">
        <v>8083</v>
      </c>
      <c r="R235" s="316" t="s">
        <v>8079</v>
      </c>
      <c r="S235" s="316" t="s">
        <v>8080</v>
      </c>
      <c r="T235" s="316" t="s">
        <v>8084</v>
      </c>
      <c r="U235" s="316" t="s">
        <v>8085</v>
      </c>
      <c r="V235" s="316" t="s">
        <v>8079</v>
      </c>
      <c r="W235" s="316" t="s">
        <v>8080</v>
      </c>
      <c r="X235" s="316" t="s">
        <v>8086</v>
      </c>
      <c r="Y235" s="316" t="s">
        <v>8083</v>
      </c>
      <c r="Z235" s="316" t="s">
        <v>487</v>
      </c>
      <c r="AA235" s="327">
        <v>53380</v>
      </c>
      <c r="AB235" s="369">
        <v>0</v>
      </c>
      <c r="AC235" s="327">
        <v>53380</v>
      </c>
      <c r="AD235" s="327">
        <v>0</v>
      </c>
      <c r="AE235" s="313" t="s">
        <v>7578</v>
      </c>
      <c r="AF235" s="316" t="s">
        <v>7582</v>
      </c>
      <c r="AG235" s="316" t="s">
        <v>7600</v>
      </c>
      <c r="AH235" s="315" t="s">
        <v>17373</v>
      </c>
      <c r="AI235" s="315" t="s">
        <v>7882</v>
      </c>
      <c r="AJ235" s="318">
        <v>43683</v>
      </c>
      <c r="AK235" s="316" t="s">
        <v>17374</v>
      </c>
      <c r="AL235" s="316" t="s">
        <v>8708</v>
      </c>
      <c r="AM235" s="316">
        <v>15611</v>
      </c>
      <c r="AN235" s="314" t="s">
        <v>7915</v>
      </c>
      <c r="AO235" s="315" t="s">
        <v>16242</v>
      </c>
      <c r="AP235" s="314"/>
      <c r="AQ235" s="314"/>
      <c r="AR235" s="314"/>
      <c r="AS235" s="314"/>
      <c r="AT235" s="314"/>
      <c r="AU235" s="316"/>
      <c r="AV235" s="316"/>
      <c r="AW235" s="314"/>
      <c r="AX235" s="314" t="s">
        <v>17369</v>
      </c>
      <c r="AY235" s="314"/>
      <c r="AZ235" s="314"/>
      <c r="BA235" s="314"/>
      <c r="BB235" s="314"/>
      <c r="BC235" s="314"/>
      <c r="BD235" s="314"/>
      <c r="BE235" s="314"/>
      <c r="BF235" s="316"/>
    </row>
    <row r="236" spans="1:58" ht="13.15" customHeight="1" x14ac:dyDescent="0.25">
      <c r="A236" s="316" t="s">
        <v>17006</v>
      </c>
      <c r="B236" s="316" t="s">
        <v>17007</v>
      </c>
      <c r="C236" s="315">
        <v>7934</v>
      </c>
      <c r="D236" s="316" t="s">
        <v>17008</v>
      </c>
      <c r="E236" s="316" t="s">
        <v>8074</v>
      </c>
      <c r="F236" s="316" t="s">
        <v>8075</v>
      </c>
      <c r="G236" s="316" t="s">
        <v>8076</v>
      </c>
      <c r="H236" s="335">
        <v>43678</v>
      </c>
      <c r="I236" s="336">
        <v>43708</v>
      </c>
      <c r="J236" s="316" t="s">
        <v>8077</v>
      </c>
      <c r="K236" s="316" t="s">
        <v>8078</v>
      </c>
      <c r="L236" s="316" t="s">
        <v>8079</v>
      </c>
      <c r="M236" s="316" t="s">
        <v>8080</v>
      </c>
      <c r="N236" s="316" t="s">
        <v>8079</v>
      </c>
      <c r="O236" s="316" t="s">
        <v>8081</v>
      </c>
      <c r="P236" s="316" t="s">
        <v>8082</v>
      </c>
      <c r="Q236" s="316" t="s">
        <v>8083</v>
      </c>
      <c r="R236" s="316" t="s">
        <v>8079</v>
      </c>
      <c r="S236" s="316" t="s">
        <v>8080</v>
      </c>
      <c r="T236" s="316" t="s">
        <v>8084</v>
      </c>
      <c r="U236" s="316" t="s">
        <v>8085</v>
      </c>
      <c r="V236" s="316" t="s">
        <v>8079</v>
      </c>
      <c r="W236" s="316" t="s">
        <v>8080</v>
      </c>
      <c r="X236" s="316" t="s">
        <v>8086</v>
      </c>
      <c r="Y236" s="316" t="s">
        <v>8083</v>
      </c>
      <c r="Z236" s="316" t="s">
        <v>487</v>
      </c>
      <c r="AA236" s="327">
        <v>34519.440000000002</v>
      </c>
      <c r="AB236" s="369">
        <v>0</v>
      </c>
      <c r="AC236" s="327">
        <v>34519.440000000002</v>
      </c>
      <c r="AD236" s="327">
        <v>0</v>
      </c>
      <c r="AE236" s="313" t="s">
        <v>7578</v>
      </c>
      <c r="AF236" s="316" t="s">
        <v>7582</v>
      </c>
      <c r="AG236" s="316" t="s">
        <v>7600</v>
      </c>
      <c r="AH236" s="315" t="s">
        <v>17375</v>
      </c>
      <c r="AI236" s="315" t="s">
        <v>7882</v>
      </c>
      <c r="AJ236" s="318">
        <v>43683</v>
      </c>
      <c r="AK236" s="316" t="s">
        <v>17376</v>
      </c>
      <c r="AL236" s="316" t="s">
        <v>8851</v>
      </c>
      <c r="AM236" s="316">
        <v>10296</v>
      </c>
      <c r="AN236" s="314" t="s">
        <v>7915</v>
      </c>
      <c r="AO236" s="315" t="s">
        <v>7882</v>
      </c>
      <c r="AP236" s="314"/>
      <c r="AQ236" s="314"/>
      <c r="AR236" s="314"/>
      <c r="AS236" s="314"/>
      <c r="AT236" s="314"/>
      <c r="AU236" s="316"/>
      <c r="AV236" s="316"/>
      <c r="AW236" s="314"/>
      <c r="AX236" s="314" t="s">
        <v>17377</v>
      </c>
      <c r="AY236" s="314"/>
      <c r="AZ236" s="314"/>
      <c r="BA236" s="314"/>
      <c r="BB236" s="314"/>
      <c r="BC236" s="314"/>
      <c r="BD236" s="314"/>
      <c r="BE236" s="314"/>
      <c r="BF236" s="316"/>
    </row>
    <row r="237" spans="1:58" ht="13.15" customHeight="1" x14ac:dyDescent="0.25">
      <c r="A237" s="316" t="s">
        <v>17006</v>
      </c>
      <c r="B237" s="316" t="s">
        <v>17007</v>
      </c>
      <c r="C237" s="315">
        <v>7934</v>
      </c>
      <c r="D237" s="316" t="s">
        <v>17008</v>
      </c>
      <c r="E237" s="316" t="s">
        <v>8074</v>
      </c>
      <c r="F237" s="316" t="s">
        <v>8075</v>
      </c>
      <c r="G237" s="316" t="s">
        <v>8076</v>
      </c>
      <c r="H237" s="335">
        <v>43678</v>
      </c>
      <c r="I237" s="336">
        <v>43708</v>
      </c>
      <c r="J237" s="316" t="s">
        <v>8077</v>
      </c>
      <c r="K237" s="316" t="s">
        <v>8078</v>
      </c>
      <c r="L237" s="316" t="s">
        <v>8079</v>
      </c>
      <c r="M237" s="316" t="s">
        <v>8080</v>
      </c>
      <c r="N237" s="316" t="s">
        <v>8079</v>
      </c>
      <c r="O237" s="316" t="s">
        <v>8081</v>
      </c>
      <c r="P237" s="316" t="s">
        <v>8082</v>
      </c>
      <c r="Q237" s="316" t="s">
        <v>8083</v>
      </c>
      <c r="R237" s="316" t="s">
        <v>8079</v>
      </c>
      <c r="S237" s="316" t="s">
        <v>8080</v>
      </c>
      <c r="T237" s="316" t="s">
        <v>8084</v>
      </c>
      <c r="U237" s="316" t="s">
        <v>8085</v>
      </c>
      <c r="V237" s="316" t="s">
        <v>8079</v>
      </c>
      <c r="W237" s="316" t="s">
        <v>8080</v>
      </c>
      <c r="X237" s="316" t="s">
        <v>8086</v>
      </c>
      <c r="Y237" s="316" t="s">
        <v>8083</v>
      </c>
      <c r="Z237" s="316" t="s">
        <v>487</v>
      </c>
      <c r="AA237" s="327">
        <v>112703.64</v>
      </c>
      <c r="AB237" s="369">
        <v>0</v>
      </c>
      <c r="AC237" s="327">
        <v>112703.64</v>
      </c>
      <c r="AD237" s="327">
        <v>0</v>
      </c>
      <c r="AE237" s="313" t="s">
        <v>7578</v>
      </c>
      <c r="AF237" s="316" t="s">
        <v>7582</v>
      </c>
      <c r="AG237" s="316" t="s">
        <v>7600</v>
      </c>
      <c r="AH237" s="315" t="s">
        <v>17378</v>
      </c>
      <c r="AI237" s="315" t="s">
        <v>7882</v>
      </c>
      <c r="AJ237" s="318">
        <v>43698</v>
      </c>
      <c r="AK237" s="316" t="s">
        <v>17379</v>
      </c>
      <c r="AL237" s="316" t="s">
        <v>8851</v>
      </c>
      <c r="AM237" s="316">
        <v>10296</v>
      </c>
      <c r="AN237" s="314" t="s">
        <v>7915</v>
      </c>
      <c r="AO237" s="315" t="s">
        <v>10569</v>
      </c>
      <c r="AP237" s="314"/>
      <c r="AQ237" s="314"/>
      <c r="AR237" s="314"/>
      <c r="AS237" s="314"/>
      <c r="AT237" s="314"/>
      <c r="AU237" s="316"/>
      <c r="AV237" s="316"/>
      <c r="AW237" s="314"/>
      <c r="AX237" s="314" t="s">
        <v>17380</v>
      </c>
      <c r="AY237" s="314"/>
      <c r="AZ237" s="314"/>
      <c r="BA237" s="314"/>
      <c r="BB237" s="314"/>
      <c r="BC237" s="314"/>
      <c r="BD237" s="314"/>
      <c r="BE237" s="314"/>
      <c r="BF237" s="316"/>
    </row>
    <row r="238" spans="1:58" ht="13.15" customHeight="1" x14ac:dyDescent="0.25">
      <c r="A238" s="316" t="s">
        <v>17006</v>
      </c>
      <c r="B238" s="316" t="s">
        <v>17007</v>
      </c>
      <c r="C238" s="315">
        <v>7934</v>
      </c>
      <c r="D238" s="316" t="s">
        <v>17008</v>
      </c>
      <c r="E238" s="316" t="s">
        <v>8074</v>
      </c>
      <c r="F238" s="316" t="s">
        <v>8075</v>
      </c>
      <c r="G238" s="316" t="s">
        <v>8076</v>
      </c>
      <c r="H238" s="335">
        <v>43678</v>
      </c>
      <c r="I238" s="336">
        <v>43708</v>
      </c>
      <c r="J238" s="316" t="s">
        <v>8077</v>
      </c>
      <c r="K238" s="316" t="s">
        <v>8078</v>
      </c>
      <c r="L238" s="316" t="s">
        <v>8079</v>
      </c>
      <c r="M238" s="316" t="s">
        <v>8080</v>
      </c>
      <c r="N238" s="316" t="s">
        <v>8079</v>
      </c>
      <c r="O238" s="316" t="s">
        <v>8081</v>
      </c>
      <c r="P238" s="316" t="s">
        <v>8082</v>
      </c>
      <c r="Q238" s="316" t="s">
        <v>8083</v>
      </c>
      <c r="R238" s="316" t="s">
        <v>8079</v>
      </c>
      <c r="S238" s="316" t="s">
        <v>8080</v>
      </c>
      <c r="T238" s="316" t="s">
        <v>8084</v>
      </c>
      <c r="U238" s="316" t="s">
        <v>8085</v>
      </c>
      <c r="V238" s="316" t="s">
        <v>8079</v>
      </c>
      <c r="W238" s="316" t="s">
        <v>8080</v>
      </c>
      <c r="X238" s="316" t="s">
        <v>8086</v>
      </c>
      <c r="Y238" s="316" t="s">
        <v>8083</v>
      </c>
      <c r="Z238" s="316" t="s">
        <v>487</v>
      </c>
      <c r="AA238" s="327">
        <v>55731.62</v>
      </c>
      <c r="AB238" s="369">
        <v>0</v>
      </c>
      <c r="AC238" s="327">
        <v>55731.62</v>
      </c>
      <c r="AD238" s="327">
        <v>0</v>
      </c>
      <c r="AE238" s="313" t="s">
        <v>7578</v>
      </c>
      <c r="AF238" s="316" t="s">
        <v>7582</v>
      </c>
      <c r="AG238" s="316" t="s">
        <v>7600</v>
      </c>
      <c r="AH238" s="315" t="s">
        <v>17381</v>
      </c>
      <c r="AI238" s="315" t="s">
        <v>7882</v>
      </c>
      <c r="AJ238" s="318">
        <v>43681</v>
      </c>
      <c r="AK238" s="316" t="s">
        <v>17382</v>
      </c>
      <c r="AL238" s="316" t="s">
        <v>7914</v>
      </c>
      <c r="AM238" s="316">
        <v>204104</v>
      </c>
      <c r="AN238" s="314" t="s">
        <v>7915</v>
      </c>
      <c r="AO238" s="315" t="s">
        <v>8305</v>
      </c>
      <c r="AP238" s="314"/>
      <c r="AQ238" s="314"/>
      <c r="AR238" s="314"/>
      <c r="AS238" s="314"/>
      <c r="AT238" s="314"/>
      <c r="AU238" s="316"/>
      <c r="AV238" s="316"/>
      <c r="AW238" s="314"/>
      <c r="AX238" s="314" t="s">
        <v>17383</v>
      </c>
      <c r="AY238" s="314"/>
      <c r="AZ238" s="314"/>
      <c r="BA238" s="314"/>
      <c r="BB238" s="314"/>
      <c r="BC238" s="314"/>
      <c r="BD238" s="314"/>
      <c r="BE238" s="314"/>
      <c r="BF238" s="316"/>
    </row>
    <row r="239" spans="1:58" ht="13.15" customHeight="1" x14ac:dyDescent="0.25">
      <c r="A239" s="316" t="s">
        <v>17006</v>
      </c>
      <c r="B239" s="316" t="s">
        <v>17007</v>
      </c>
      <c r="C239" s="315">
        <v>7934</v>
      </c>
      <c r="D239" s="316" t="s">
        <v>17008</v>
      </c>
      <c r="E239" s="316" t="s">
        <v>8074</v>
      </c>
      <c r="F239" s="316" t="s">
        <v>8075</v>
      </c>
      <c r="G239" s="316" t="s">
        <v>8076</v>
      </c>
      <c r="H239" s="335">
        <v>43678</v>
      </c>
      <c r="I239" s="336">
        <v>43708</v>
      </c>
      <c r="J239" s="316" t="s">
        <v>8077</v>
      </c>
      <c r="K239" s="316" t="s">
        <v>8078</v>
      </c>
      <c r="L239" s="316" t="s">
        <v>8079</v>
      </c>
      <c r="M239" s="316" t="s">
        <v>8080</v>
      </c>
      <c r="N239" s="316" t="s">
        <v>8079</v>
      </c>
      <c r="O239" s="316" t="s">
        <v>8081</v>
      </c>
      <c r="P239" s="316" t="s">
        <v>8082</v>
      </c>
      <c r="Q239" s="316" t="s">
        <v>8083</v>
      </c>
      <c r="R239" s="316" t="s">
        <v>8079</v>
      </c>
      <c r="S239" s="316" t="s">
        <v>8080</v>
      </c>
      <c r="T239" s="316" t="s">
        <v>8084</v>
      </c>
      <c r="U239" s="316" t="s">
        <v>8085</v>
      </c>
      <c r="V239" s="316" t="s">
        <v>8079</v>
      </c>
      <c r="W239" s="316" t="s">
        <v>8080</v>
      </c>
      <c r="X239" s="316" t="s">
        <v>8086</v>
      </c>
      <c r="Y239" s="316" t="s">
        <v>8083</v>
      </c>
      <c r="Z239" s="316" t="s">
        <v>487</v>
      </c>
      <c r="AA239" s="327">
        <v>8085.6</v>
      </c>
      <c r="AB239" s="369">
        <v>0</v>
      </c>
      <c r="AC239" s="327">
        <v>8085.6</v>
      </c>
      <c r="AD239" s="327">
        <v>0</v>
      </c>
      <c r="AE239" s="313" t="s">
        <v>7578</v>
      </c>
      <c r="AF239" s="316" t="s">
        <v>7582</v>
      </c>
      <c r="AG239" s="316" t="s">
        <v>7600</v>
      </c>
      <c r="AH239" s="315" t="s">
        <v>17384</v>
      </c>
      <c r="AI239" s="315" t="s">
        <v>7882</v>
      </c>
      <c r="AJ239" s="318">
        <v>43695</v>
      </c>
      <c r="AK239" s="316" t="s">
        <v>17385</v>
      </c>
      <c r="AL239" s="316" t="s">
        <v>8845</v>
      </c>
      <c r="AM239" s="316">
        <v>17277</v>
      </c>
      <c r="AN239" s="314" t="s">
        <v>7915</v>
      </c>
      <c r="AO239" s="315" t="s">
        <v>12307</v>
      </c>
      <c r="AP239" s="314"/>
      <c r="AQ239" s="314"/>
      <c r="AR239" s="314"/>
      <c r="AS239" s="314"/>
      <c r="AT239" s="314"/>
      <c r="AU239" s="316"/>
      <c r="AV239" s="316"/>
      <c r="AW239" s="314"/>
      <c r="AX239" s="314" t="s">
        <v>17386</v>
      </c>
      <c r="AY239" s="314"/>
      <c r="AZ239" s="314"/>
      <c r="BA239" s="314"/>
      <c r="BB239" s="314"/>
      <c r="BC239" s="314"/>
      <c r="BD239" s="314"/>
      <c r="BE239" s="314"/>
      <c r="BF239" s="316"/>
    </row>
    <row r="240" spans="1:58" ht="13.15" customHeight="1" x14ac:dyDescent="0.25">
      <c r="A240" s="316" t="s">
        <v>17006</v>
      </c>
      <c r="B240" s="316" t="s">
        <v>17007</v>
      </c>
      <c r="C240" s="315">
        <v>7934</v>
      </c>
      <c r="D240" s="316" t="s">
        <v>17008</v>
      </c>
      <c r="E240" s="316" t="s">
        <v>8074</v>
      </c>
      <c r="F240" s="316" t="s">
        <v>8075</v>
      </c>
      <c r="G240" s="316" t="s">
        <v>8076</v>
      </c>
      <c r="H240" s="335">
        <v>43678</v>
      </c>
      <c r="I240" s="336">
        <v>43708</v>
      </c>
      <c r="J240" s="316" t="s">
        <v>8077</v>
      </c>
      <c r="K240" s="316" t="s">
        <v>8078</v>
      </c>
      <c r="L240" s="316" t="s">
        <v>8079</v>
      </c>
      <c r="M240" s="316" t="s">
        <v>8080</v>
      </c>
      <c r="N240" s="316" t="s">
        <v>8079</v>
      </c>
      <c r="O240" s="316" t="s">
        <v>8081</v>
      </c>
      <c r="P240" s="316" t="s">
        <v>8082</v>
      </c>
      <c r="Q240" s="316" t="s">
        <v>8083</v>
      </c>
      <c r="R240" s="316" t="s">
        <v>8079</v>
      </c>
      <c r="S240" s="316" t="s">
        <v>8080</v>
      </c>
      <c r="T240" s="316" t="s">
        <v>8084</v>
      </c>
      <c r="U240" s="316" t="s">
        <v>8085</v>
      </c>
      <c r="V240" s="316" t="s">
        <v>8079</v>
      </c>
      <c r="W240" s="316" t="s">
        <v>8080</v>
      </c>
      <c r="X240" s="316" t="s">
        <v>8086</v>
      </c>
      <c r="Y240" s="316" t="s">
        <v>8083</v>
      </c>
      <c r="Z240" s="316" t="s">
        <v>487</v>
      </c>
      <c r="AA240" s="327">
        <v>6867</v>
      </c>
      <c r="AB240" s="369">
        <v>0</v>
      </c>
      <c r="AC240" s="327">
        <v>6867</v>
      </c>
      <c r="AD240" s="327">
        <v>0</v>
      </c>
      <c r="AE240" s="313" t="s">
        <v>7578</v>
      </c>
      <c r="AF240" s="316" t="s">
        <v>7582</v>
      </c>
      <c r="AG240" s="316" t="s">
        <v>7600</v>
      </c>
      <c r="AH240" s="315" t="s">
        <v>17338</v>
      </c>
      <c r="AI240" s="315" t="s">
        <v>7882</v>
      </c>
      <c r="AJ240" s="318">
        <v>43682</v>
      </c>
      <c r="AK240" s="316" t="s">
        <v>17387</v>
      </c>
      <c r="AL240" s="316" t="s">
        <v>8411</v>
      </c>
      <c r="AM240" s="316">
        <v>40009</v>
      </c>
      <c r="AN240" s="314" t="s">
        <v>7915</v>
      </c>
      <c r="AO240" s="315" t="s">
        <v>7882</v>
      </c>
      <c r="AP240" s="314"/>
      <c r="AQ240" s="314"/>
      <c r="AR240" s="314"/>
      <c r="AS240" s="314"/>
      <c r="AT240" s="314"/>
      <c r="AU240" s="316"/>
      <c r="AV240" s="316"/>
      <c r="AW240" s="314"/>
      <c r="AX240" s="314" t="s">
        <v>17340</v>
      </c>
      <c r="AY240" s="314"/>
      <c r="AZ240" s="314"/>
      <c r="BA240" s="314"/>
      <c r="BB240" s="314"/>
      <c r="BC240" s="314"/>
      <c r="BD240" s="314"/>
      <c r="BE240" s="314"/>
      <c r="BF240" s="316"/>
    </row>
    <row r="241" spans="1:58" ht="13.15" customHeight="1" x14ac:dyDescent="0.25">
      <c r="A241" s="316" t="s">
        <v>17006</v>
      </c>
      <c r="B241" s="316" t="s">
        <v>17007</v>
      </c>
      <c r="C241" s="315">
        <v>7934</v>
      </c>
      <c r="D241" s="316" t="s">
        <v>17008</v>
      </c>
      <c r="E241" s="316" t="s">
        <v>8074</v>
      </c>
      <c r="F241" s="316" t="s">
        <v>8075</v>
      </c>
      <c r="G241" s="316" t="s">
        <v>8076</v>
      </c>
      <c r="H241" s="335">
        <v>43678</v>
      </c>
      <c r="I241" s="336">
        <v>43708</v>
      </c>
      <c r="J241" s="316" t="s">
        <v>8077</v>
      </c>
      <c r="K241" s="316" t="s">
        <v>8078</v>
      </c>
      <c r="L241" s="316" t="s">
        <v>8079</v>
      </c>
      <c r="M241" s="316" t="s">
        <v>8080</v>
      </c>
      <c r="N241" s="316" t="s">
        <v>8079</v>
      </c>
      <c r="O241" s="316" t="s">
        <v>8081</v>
      </c>
      <c r="P241" s="316" t="s">
        <v>8082</v>
      </c>
      <c r="Q241" s="316" t="s">
        <v>8083</v>
      </c>
      <c r="R241" s="316" t="s">
        <v>8079</v>
      </c>
      <c r="S241" s="316" t="s">
        <v>8080</v>
      </c>
      <c r="T241" s="316" t="s">
        <v>8084</v>
      </c>
      <c r="U241" s="316" t="s">
        <v>8085</v>
      </c>
      <c r="V241" s="316" t="s">
        <v>8079</v>
      </c>
      <c r="W241" s="316" t="s">
        <v>8080</v>
      </c>
      <c r="X241" s="316" t="s">
        <v>8086</v>
      </c>
      <c r="Y241" s="316" t="s">
        <v>8083</v>
      </c>
      <c r="Z241" s="316" t="s">
        <v>487</v>
      </c>
      <c r="AA241" s="327">
        <v>81543</v>
      </c>
      <c r="AB241" s="369">
        <v>0</v>
      </c>
      <c r="AC241" s="327">
        <v>81543</v>
      </c>
      <c r="AD241" s="327">
        <v>0</v>
      </c>
      <c r="AE241" s="313" t="s">
        <v>7578</v>
      </c>
      <c r="AF241" s="316" t="s">
        <v>7582</v>
      </c>
      <c r="AG241" s="316" t="s">
        <v>7600</v>
      </c>
      <c r="AH241" s="315" t="s">
        <v>17338</v>
      </c>
      <c r="AI241" s="315" t="s">
        <v>7882</v>
      </c>
      <c r="AJ241" s="318">
        <v>43682</v>
      </c>
      <c r="AK241" s="316" t="s">
        <v>17388</v>
      </c>
      <c r="AL241" s="316" t="s">
        <v>8610</v>
      </c>
      <c r="AM241" s="316">
        <v>16594</v>
      </c>
      <c r="AN241" s="314" t="s">
        <v>7915</v>
      </c>
      <c r="AO241" s="315" t="s">
        <v>7882</v>
      </c>
      <c r="AP241" s="314"/>
      <c r="AQ241" s="314"/>
      <c r="AR241" s="314"/>
      <c r="AS241" s="314"/>
      <c r="AT241" s="314"/>
      <c r="AU241" s="316"/>
      <c r="AV241" s="316"/>
      <c r="AW241" s="314"/>
      <c r="AX241" s="314" t="s">
        <v>17340</v>
      </c>
      <c r="AY241" s="314"/>
      <c r="AZ241" s="314"/>
      <c r="BA241" s="314"/>
      <c r="BB241" s="314"/>
      <c r="BC241" s="314"/>
      <c r="BD241" s="314"/>
      <c r="BE241" s="314"/>
      <c r="BF241" s="316"/>
    </row>
    <row r="242" spans="1:58" ht="13.15" customHeight="1" x14ac:dyDescent="0.25">
      <c r="A242" s="316" t="s">
        <v>17006</v>
      </c>
      <c r="B242" s="316" t="s">
        <v>17007</v>
      </c>
      <c r="C242" s="315">
        <v>7934</v>
      </c>
      <c r="D242" s="316" t="s">
        <v>17008</v>
      </c>
      <c r="E242" s="316" t="s">
        <v>8074</v>
      </c>
      <c r="F242" s="316" t="s">
        <v>8075</v>
      </c>
      <c r="G242" s="316" t="s">
        <v>8076</v>
      </c>
      <c r="H242" s="335">
        <v>43678</v>
      </c>
      <c r="I242" s="336">
        <v>43708</v>
      </c>
      <c r="J242" s="316" t="s">
        <v>8077</v>
      </c>
      <c r="K242" s="316" t="s">
        <v>8078</v>
      </c>
      <c r="L242" s="316" t="s">
        <v>8079</v>
      </c>
      <c r="M242" s="316" t="s">
        <v>8080</v>
      </c>
      <c r="N242" s="316" t="s">
        <v>8079</v>
      </c>
      <c r="O242" s="316" t="s">
        <v>8081</v>
      </c>
      <c r="P242" s="316" t="s">
        <v>8082</v>
      </c>
      <c r="Q242" s="316" t="s">
        <v>8083</v>
      </c>
      <c r="R242" s="316" t="s">
        <v>8079</v>
      </c>
      <c r="S242" s="316" t="s">
        <v>8080</v>
      </c>
      <c r="T242" s="316" t="s">
        <v>8084</v>
      </c>
      <c r="U242" s="316" t="s">
        <v>8085</v>
      </c>
      <c r="V242" s="316" t="s">
        <v>8079</v>
      </c>
      <c r="W242" s="316" t="s">
        <v>8080</v>
      </c>
      <c r="X242" s="316" t="s">
        <v>8086</v>
      </c>
      <c r="Y242" s="316" t="s">
        <v>8083</v>
      </c>
      <c r="Z242" s="316" t="s">
        <v>487</v>
      </c>
      <c r="AA242" s="327">
        <v>9654</v>
      </c>
      <c r="AB242" s="369">
        <v>0</v>
      </c>
      <c r="AC242" s="327">
        <v>9654</v>
      </c>
      <c r="AD242" s="327">
        <v>0</v>
      </c>
      <c r="AE242" s="313" t="s">
        <v>7578</v>
      </c>
      <c r="AF242" s="316" t="s">
        <v>7582</v>
      </c>
      <c r="AG242" s="316" t="s">
        <v>7600</v>
      </c>
      <c r="AH242" s="315" t="s">
        <v>17338</v>
      </c>
      <c r="AI242" s="315" t="s">
        <v>7882</v>
      </c>
      <c r="AJ242" s="318">
        <v>43682</v>
      </c>
      <c r="AK242" s="316" t="s">
        <v>17389</v>
      </c>
      <c r="AL242" s="316" t="s">
        <v>8610</v>
      </c>
      <c r="AM242" s="316">
        <v>16594</v>
      </c>
      <c r="AN242" s="314" t="s">
        <v>7915</v>
      </c>
      <c r="AO242" s="315" t="s">
        <v>7882</v>
      </c>
      <c r="AP242" s="314"/>
      <c r="AQ242" s="314"/>
      <c r="AR242" s="314"/>
      <c r="AS242" s="314"/>
      <c r="AT242" s="314"/>
      <c r="AU242" s="316"/>
      <c r="AV242" s="316"/>
      <c r="AW242" s="314"/>
      <c r="AX242" s="314" t="s">
        <v>17340</v>
      </c>
      <c r="AY242" s="314"/>
      <c r="AZ242" s="314"/>
      <c r="BA242" s="314"/>
      <c r="BB242" s="314"/>
      <c r="BC242" s="314"/>
      <c r="BD242" s="314"/>
      <c r="BE242" s="314"/>
      <c r="BF242" s="316"/>
    </row>
    <row r="243" spans="1:58" ht="13.15" customHeight="1" x14ac:dyDescent="0.25">
      <c r="A243" s="316" t="s">
        <v>17006</v>
      </c>
      <c r="B243" s="316" t="s">
        <v>17007</v>
      </c>
      <c r="C243" s="315">
        <v>7934</v>
      </c>
      <c r="D243" s="316" t="s">
        <v>17008</v>
      </c>
      <c r="E243" s="316" t="s">
        <v>8074</v>
      </c>
      <c r="F243" s="316" t="s">
        <v>8075</v>
      </c>
      <c r="G243" s="316" t="s">
        <v>8076</v>
      </c>
      <c r="H243" s="335">
        <v>43678</v>
      </c>
      <c r="I243" s="336">
        <v>43708</v>
      </c>
      <c r="J243" s="316" t="s">
        <v>8077</v>
      </c>
      <c r="K243" s="316" t="s">
        <v>8078</v>
      </c>
      <c r="L243" s="316" t="s">
        <v>8079</v>
      </c>
      <c r="M243" s="316" t="s">
        <v>8080</v>
      </c>
      <c r="N243" s="316" t="s">
        <v>8079</v>
      </c>
      <c r="O243" s="316" t="s">
        <v>8081</v>
      </c>
      <c r="P243" s="316" t="s">
        <v>8082</v>
      </c>
      <c r="Q243" s="316" t="s">
        <v>8083</v>
      </c>
      <c r="R243" s="316" t="s">
        <v>8079</v>
      </c>
      <c r="S243" s="316" t="s">
        <v>8080</v>
      </c>
      <c r="T243" s="316" t="s">
        <v>8084</v>
      </c>
      <c r="U243" s="316" t="s">
        <v>8085</v>
      </c>
      <c r="V243" s="316" t="s">
        <v>8079</v>
      </c>
      <c r="W243" s="316" t="s">
        <v>8080</v>
      </c>
      <c r="X243" s="316" t="s">
        <v>8086</v>
      </c>
      <c r="Y243" s="316" t="s">
        <v>8083</v>
      </c>
      <c r="Z243" s="316" t="s">
        <v>487</v>
      </c>
      <c r="AA243" s="327">
        <v>1071565.02</v>
      </c>
      <c r="AB243" s="369">
        <v>0</v>
      </c>
      <c r="AC243" s="327">
        <v>1071565.02</v>
      </c>
      <c r="AD243" s="327">
        <v>0</v>
      </c>
      <c r="AE243" s="313" t="s">
        <v>7578</v>
      </c>
      <c r="AF243" s="316" t="s">
        <v>7582</v>
      </c>
      <c r="AG243" s="316" t="s">
        <v>7600</v>
      </c>
      <c r="AH243" s="315" t="s">
        <v>17390</v>
      </c>
      <c r="AI243" s="315" t="s">
        <v>7882</v>
      </c>
      <c r="AJ243" s="318">
        <v>43683</v>
      </c>
      <c r="AK243" s="316" t="s">
        <v>17391</v>
      </c>
      <c r="AL243" s="316" t="s">
        <v>8868</v>
      </c>
      <c r="AM243" s="316">
        <v>1034</v>
      </c>
      <c r="AN243" s="314" t="s">
        <v>11450</v>
      </c>
      <c r="AO243" s="315" t="s">
        <v>7882</v>
      </c>
      <c r="AP243" s="314"/>
      <c r="AQ243" s="314"/>
      <c r="AR243" s="314"/>
      <c r="AS243" s="314"/>
      <c r="AT243" s="314"/>
      <c r="AU243" s="316"/>
      <c r="AV243" s="316"/>
      <c r="AW243" s="314"/>
      <c r="AX243" s="314" t="s">
        <v>17392</v>
      </c>
      <c r="AY243" s="314"/>
      <c r="AZ243" s="314"/>
      <c r="BA243" s="314"/>
      <c r="BB243" s="314"/>
      <c r="BC243" s="314"/>
      <c r="BD243" s="314"/>
      <c r="BE243" s="314"/>
      <c r="BF243" s="316"/>
    </row>
    <row r="244" spans="1:58" ht="13.15" customHeight="1" x14ac:dyDescent="0.25">
      <c r="A244" s="316" t="s">
        <v>17006</v>
      </c>
      <c r="B244" s="316" t="s">
        <v>17007</v>
      </c>
      <c r="C244" s="315">
        <v>7934</v>
      </c>
      <c r="D244" s="316" t="s">
        <v>17008</v>
      </c>
      <c r="E244" s="316" t="s">
        <v>8074</v>
      </c>
      <c r="F244" s="316" t="s">
        <v>8075</v>
      </c>
      <c r="G244" s="316" t="s">
        <v>8076</v>
      </c>
      <c r="H244" s="335">
        <v>43678</v>
      </c>
      <c r="I244" s="336">
        <v>43708</v>
      </c>
      <c r="J244" s="316" t="s">
        <v>8077</v>
      </c>
      <c r="K244" s="316" t="s">
        <v>8078</v>
      </c>
      <c r="L244" s="316" t="s">
        <v>8079</v>
      </c>
      <c r="M244" s="316" t="s">
        <v>8080</v>
      </c>
      <c r="N244" s="316" t="s">
        <v>8079</v>
      </c>
      <c r="O244" s="316" t="s">
        <v>8081</v>
      </c>
      <c r="P244" s="316" t="s">
        <v>8082</v>
      </c>
      <c r="Q244" s="316" t="s">
        <v>8083</v>
      </c>
      <c r="R244" s="316" t="s">
        <v>8079</v>
      </c>
      <c r="S244" s="316" t="s">
        <v>8080</v>
      </c>
      <c r="T244" s="316" t="s">
        <v>8084</v>
      </c>
      <c r="U244" s="316" t="s">
        <v>8085</v>
      </c>
      <c r="V244" s="316" t="s">
        <v>8079</v>
      </c>
      <c r="W244" s="316" t="s">
        <v>8080</v>
      </c>
      <c r="X244" s="316" t="s">
        <v>8086</v>
      </c>
      <c r="Y244" s="316" t="s">
        <v>8083</v>
      </c>
      <c r="Z244" s="316" t="s">
        <v>487</v>
      </c>
      <c r="AA244" s="327">
        <v>760280.99</v>
      </c>
      <c r="AB244" s="369">
        <v>0</v>
      </c>
      <c r="AC244" s="327">
        <v>760280.99</v>
      </c>
      <c r="AD244" s="327">
        <v>0</v>
      </c>
      <c r="AE244" s="313" t="s">
        <v>7578</v>
      </c>
      <c r="AF244" s="316" t="s">
        <v>7582</v>
      </c>
      <c r="AG244" s="316" t="s">
        <v>7600</v>
      </c>
      <c r="AH244" s="315" t="s">
        <v>17393</v>
      </c>
      <c r="AI244" s="315" t="s">
        <v>7882</v>
      </c>
      <c r="AJ244" s="318">
        <v>43692</v>
      </c>
      <c r="AK244" s="316" t="s">
        <v>17394</v>
      </c>
      <c r="AL244" s="316" t="s">
        <v>8868</v>
      </c>
      <c r="AM244" s="316">
        <v>1034</v>
      </c>
      <c r="AN244" s="314" t="s">
        <v>11450</v>
      </c>
      <c r="AO244" s="315" t="s">
        <v>7882</v>
      </c>
      <c r="AP244" s="314"/>
      <c r="AQ244" s="314"/>
      <c r="AR244" s="314"/>
      <c r="AS244" s="314"/>
      <c r="AT244" s="314"/>
      <c r="AU244" s="316"/>
      <c r="AV244" s="316"/>
      <c r="AW244" s="314"/>
      <c r="AX244" s="314" t="s">
        <v>17395</v>
      </c>
      <c r="AY244" s="314"/>
      <c r="AZ244" s="314"/>
      <c r="BA244" s="314"/>
      <c r="BB244" s="314"/>
      <c r="BC244" s="314"/>
      <c r="BD244" s="314"/>
      <c r="BE244" s="314"/>
      <c r="BF244" s="316"/>
    </row>
    <row r="245" spans="1:58" ht="13.15" customHeight="1" x14ac:dyDescent="0.25">
      <c r="A245" s="316" t="s">
        <v>17006</v>
      </c>
      <c r="B245" s="316" t="s">
        <v>17007</v>
      </c>
      <c r="C245" s="315">
        <v>7934</v>
      </c>
      <c r="D245" s="316" t="s">
        <v>17008</v>
      </c>
      <c r="E245" s="316" t="s">
        <v>8074</v>
      </c>
      <c r="F245" s="316" t="s">
        <v>8075</v>
      </c>
      <c r="G245" s="316" t="s">
        <v>8076</v>
      </c>
      <c r="H245" s="335">
        <v>43678</v>
      </c>
      <c r="I245" s="336">
        <v>43708</v>
      </c>
      <c r="J245" s="316" t="s">
        <v>8077</v>
      </c>
      <c r="K245" s="316" t="s">
        <v>8078</v>
      </c>
      <c r="L245" s="316" t="s">
        <v>8079</v>
      </c>
      <c r="M245" s="316" t="s">
        <v>8080</v>
      </c>
      <c r="N245" s="316" t="s">
        <v>8079</v>
      </c>
      <c r="O245" s="316" t="s">
        <v>8081</v>
      </c>
      <c r="P245" s="316" t="s">
        <v>8082</v>
      </c>
      <c r="Q245" s="316" t="s">
        <v>8083</v>
      </c>
      <c r="R245" s="316" t="s">
        <v>8079</v>
      </c>
      <c r="S245" s="316" t="s">
        <v>8080</v>
      </c>
      <c r="T245" s="316" t="s">
        <v>8084</v>
      </c>
      <c r="U245" s="316" t="s">
        <v>8085</v>
      </c>
      <c r="V245" s="316" t="s">
        <v>8079</v>
      </c>
      <c r="W245" s="316" t="s">
        <v>8080</v>
      </c>
      <c r="X245" s="316" t="s">
        <v>8086</v>
      </c>
      <c r="Y245" s="316" t="s">
        <v>8083</v>
      </c>
      <c r="Z245" s="316" t="s">
        <v>487</v>
      </c>
      <c r="AA245" s="327">
        <v>108346</v>
      </c>
      <c r="AB245" s="369">
        <v>0</v>
      </c>
      <c r="AC245" s="327">
        <v>108346</v>
      </c>
      <c r="AD245" s="327">
        <v>0</v>
      </c>
      <c r="AE245" s="313" t="s">
        <v>7578</v>
      </c>
      <c r="AF245" s="316" t="s">
        <v>7582</v>
      </c>
      <c r="AG245" s="316" t="s">
        <v>7600</v>
      </c>
      <c r="AH245" s="315" t="s">
        <v>17396</v>
      </c>
      <c r="AI245" s="315" t="s">
        <v>7882</v>
      </c>
      <c r="AJ245" s="318">
        <v>43695</v>
      </c>
      <c r="AK245" s="316" t="s">
        <v>17397</v>
      </c>
      <c r="AL245" s="316" t="s">
        <v>8817</v>
      </c>
      <c r="AM245" s="316">
        <v>1128</v>
      </c>
      <c r="AN245" s="314" t="s">
        <v>7915</v>
      </c>
      <c r="AO245" s="315" t="s">
        <v>7882</v>
      </c>
      <c r="AP245" s="314"/>
      <c r="AQ245" s="314"/>
      <c r="AR245" s="314"/>
      <c r="AS245" s="314"/>
      <c r="AT245" s="314"/>
      <c r="AU245" s="316"/>
      <c r="AV245" s="316"/>
      <c r="AW245" s="314"/>
      <c r="AX245" s="314" t="s">
        <v>17398</v>
      </c>
      <c r="AY245" s="314"/>
      <c r="AZ245" s="314"/>
      <c r="BA245" s="314"/>
      <c r="BB245" s="314"/>
      <c r="BC245" s="314"/>
      <c r="BD245" s="314"/>
      <c r="BE245" s="314"/>
      <c r="BF245" s="316"/>
    </row>
    <row r="246" spans="1:58" ht="13.15" customHeight="1" x14ac:dyDescent="0.25">
      <c r="A246" s="316" t="s">
        <v>17006</v>
      </c>
      <c r="B246" s="316" t="s">
        <v>17007</v>
      </c>
      <c r="C246" s="315">
        <v>7934</v>
      </c>
      <c r="D246" s="316" t="s">
        <v>17008</v>
      </c>
      <c r="E246" s="316" t="s">
        <v>8074</v>
      </c>
      <c r="F246" s="316" t="s">
        <v>8075</v>
      </c>
      <c r="G246" s="316" t="s">
        <v>8076</v>
      </c>
      <c r="H246" s="335">
        <v>43678</v>
      </c>
      <c r="I246" s="336">
        <v>43708</v>
      </c>
      <c r="J246" s="316" t="s">
        <v>8077</v>
      </c>
      <c r="K246" s="316" t="s">
        <v>8078</v>
      </c>
      <c r="L246" s="316" t="s">
        <v>8079</v>
      </c>
      <c r="M246" s="316" t="s">
        <v>8080</v>
      </c>
      <c r="N246" s="316" t="s">
        <v>8079</v>
      </c>
      <c r="O246" s="316" t="s">
        <v>8081</v>
      </c>
      <c r="P246" s="316" t="s">
        <v>8082</v>
      </c>
      <c r="Q246" s="316" t="s">
        <v>8083</v>
      </c>
      <c r="R246" s="316" t="s">
        <v>8079</v>
      </c>
      <c r="S246" s="316" t="s">
        <v>8080</v>
      </c>
      <c r="T246" s="316" t="s">
        <v>8084</v>
      </c>
      <c r="U246" s="316" t="s">
        <v>8085</v>
      </c>
      <c r="V246" s="316" t="s">
        <v>8079</v>
      </c>
      <c r="W246" s="316" t="s">
        <v>8080</v>
      </c>
      <c r="X246" s="316" t="s">
        <v>8086</v>
      </c>
      <c r="Y246" s="316" t="s">
        <v>8083</v>
      </c>
      <c r="Z246" s="316" t="s">
        <v>487</v>
      </c>
      <c r="AA246" s="327">
        <v>74525</v>
      </c>
      <c r="AB246" s="369">
        <v>0</v>
      </c>
      <c r="AC246" s="327">
        <v>74525</v>
      </c>
      <c r="AD246" s="327">
        <v>0</v>
      </c>
      <c r="AE246" s="313" t="s">
        <v>7578</v>
      </c>
      <c r="AF246" s="316" t="s">
        <v>7582</v>
      </c>
      <c r="AG246" s="316" t="s">
        <v>7600</v>
      </c>
      <c r="AH246" s="315" t="s">
        <v>17399</v>
      </c>
      <c r="AI246" s="315" t="s">
        <v>7882</v>
      </c>
      <c r="AJ246" s="318">
        <v>43704</v>
      </c>
      <c r="AK246" s="316" t="s">
        <v>17400</v>
      </c>
      <c r="AL246" s="316" t="s">
        <v>8525</v>
      </c>
      <c r="AM246" s="316">
        <v>16930</v>
      </c>
      <c r="AN246" s="314" t="s">
        <v>7915</v>
      </c>
      <c r="AO246" s="315" t="s">
        <v>7882</v>
      </c>
      <c r="AP246" s="314"/>
      <c r="AQ246" s="314"/>
      <c r="AR246" s="314"/>
      <c r="AS246" s="314"/>
      <c r="AT246" s="314"/>
      <c r="AU246" s="316"/>
      <c r="AV246" s="316"/>
      <c r="AW246" s="314"/>
      <c r="AX246" s="314" t="s">
        <v>17401</v>
      </c>
      <c r="AY246" s="314"/>
      <c r="AZ246" s="314"/>
      <c r="BA246" s="314"/>
      <c r="BB246" s="314"/>
      <c r="BC246" s="314"/>
      <c r="BD246" s="314"/>
      <c r="BE246" s="314"/>
      <c r="BF246" s="316"/>
    </row>
    <row r="247" spans="1:58" ht="13.15" customHeight="1" x14ac:dyDescent="0.25">
      <c r="A247" s="316" t="s">
        <v>17006</v>
      </c>
      <c r="B247" s="316" t="s">
        <v>17402</v>
      </c>
      <c r="C247" s="315">
        <v>7933</v>
      </c>
      <c r="D247" s="316" t="s">
        <v>17008</v>
      </c>
      <c r="E247" s="316" t="s">
        <v>8074</v>
      </c>
      <c r="F247" s="316" t="s">
        <v>8075</v>
      </c>
      <c r="G247" s="316" t="s">
        <v>8076</v>
      </c>
      <c r="H247" s="335">
        <v>43678</v>
      </c>
      <c r="I247" s="336">
        <v>43708</v>
      </c>
      <c r="J247" s="316" t="s">
        <v>8077</v>
      </c>
      <c r="K247" s="316" t="s">
        <v>8078</v>
      </c>
      <c r="L247" s="316" t="s">
        <v>8079</v>
      </c>
      <c r="M247" s="316" t="s">
        <v>8080</v>
      </c>
      <c r="N247" s="316" t="s">
        <v>8079</v>
      </c>
      <c r="O247" s="316" t="s">
        <v>8081</v>
      </c>
      <c r="P247" s="316" t="s">
        <v>8082</v>
      </c>
      <c r="Q247" s="316" t="s">
        <v>8083</v>
      </c>
      <c r="R247" s="316" t="s">
        <v>8079</v>
      </c>
      <c r="S247" s="316" t="s">
        <v>8080</v>
      </c>
      <c r="T247" s="316" t="s">
        <v>8084</v>
      </c>
      <c r="U247" s="316" t="s">
        <v>8085</v>
      </c>
      <c r="V247" s="316" t="s">
        <v>8079</v>
      </c>
      <c r="W247" s="316" t="s">
        <v>8080</v>
      </c>
      <c r="X247" s="316" t="s">
        <v>8086</v>
      </c>
      <c r="Y247" s="316" t="s">
        <v>8083</v>
      </c>
      <c r="Z247" s="316" t="s">
        <v>8240</v>
      </c>
      <c r="AA247" s="327">
        <v>25394.65</v>
      </c>
      <c r="AB247" s="369">
        <v>0</v>
      </c>
      <c r="AC247" s="327">
        <v>92309.55</v>
      </c>
      <c r="AD247" s="327">
        <v>0</v>
      </c>
      <c r="AE247" s="313" t="s">
        <v>7578</v>
      </c>
      <c r="AF247" s="316" t="s">
        <v>7582</v>
      </c>
      <c r="AG247" s="316" t="s">
        <v>7600</v>
      </c>
      <c r="AH247" s="315" t="s">
        <v>17403</v>
      </c>
      <c r="AI247" s="315" t="s">
        <v>7882</v>
      </c>
      <c r="AJ247" s="318">
        <v>43691</v>
      </c>
      <c r="AK247" s="316" t="s">
        <v>17404</v>
      </c>
      <c r="AL247" s="316" t="s">
        <v>7956</v>
      </c>
      <c r="AM247" s="316">
        <v>204098</v>
      </c>
      <c r="AN247" s="314" t="s">
        <v>8243</v>
      </c>
      <c r="AO247" s="315" t="s">
        <v>7882</v>
      </c>
      <c r="AP247" s="314"/>
      <c r="AQ247" s="314"/>
      <c r="AR247" s="314"/>
      <c r="AS247" s="314"/>
      <c r="AT247" s="314"/>
      <c r="AU247" s="316"/>
      <c r="AV247" s="316"/>
      <c r="AW247" s="314"/>
      <c r="AX247" s="314" t="s">
        <v>17405</v>
      </c>
      <c r="AY247" s="314"/>
      <c r="AZ247" s="314"/>
      <c r="BA247" s="314"/>
      <c r="BB247" s="314"/>
      <c r="BC247" s="314"/>
      <c r="BD247" s="314"/>
      <c r="BE247" s="314"/>
      <c r="BF247" s="316"/>
    </row>
    <row r="248" spans="1:58" ht="13.15" customHeight="1" x14ac:dyDescent="0.25">
      <c r="A248" s="316" t="s">
        <v>17006</v>
      </c>
      <c r="B248" s="316" t="s">
        <v>17402</v>
      </c>
      <c r="C248" s="315">
        <v>7933</v>
      </c>
      <c r="D248" s="316" t="s">
        <v>17008</v>
      </c>
      <c r="E248" s="316" t="s">
        <v>8074</v>
      </c>
      <c r="F248" s="316" t="s">
        <v>8075</v>
      </c>
      <c r="G248" s="316" t="s">
        <v>8076</v>
      </c>
      <c r="H248" s="335">
        <v>43678</v>
      </c>
      <c r="I248" s="336">
        <v>43708</v>
      </c>
      <c r="J248" s="316" t="s">
        <v>8077</v>
      </c>
      <c r="K248" s="316" t="s">
        <v>8078</v>
      </c>
      <c r="L248" s="316" t="s">
        <v>8079</v>
      </c>
      <c r="M248" s="316" t="s">
        <v>8080</v>
      </c>
      <c r="N248" s="316" t="s">
        <v>8079</v>
      </c>
      <c r="O248" s="316" t="s">
        <v>8081</v>
      </c>
      <c r="P248" s="316" t="s">
        <v>8082</v>
      </c>
      <c r="Q248" s="316" t="s">
        <v>8083</v>
      </c>
      <c r="R248" s="316" t="s">
        <v>8079</v>
      </c>
      <c r="S248" s="316" t="s">
        <v>8080</v>
      </c>
      <c r="T248" s="316" t="s">
        <v>8084</v>
      </c>
      <c r="U248" s="316" t="s">
        <v>8085</v>
      </c>
      <c r="V248" s="316" t="s">
        <v>8079</v>
      </c>
      <c r="W248" s="316" t="s">
        <v>8080</v>
      </c>
      <c r="X248" s="316" t="s">
        <v>8086</v>
      </c>
      <c r="Y248" s="316" t="s">
        <v>8083</v>
      </c>
      <c r="Z248" s="316" t="s">
        <v>8240</v>
      </c>
      <c r="AA248" s="327">
        <v>38873.18</v>
      </c>
      <c r="AB248" s="369">
        <v>0</v>
      </c>
      <c r="AC248" s="327">
        <v>141615</v>
      </c>
      <c r="AD248" s="327">
        <v>0</v>
      </c>
      <c r="AE248" s="313" t="s">
        <v>7578</v>
      </c>
      <c r="AF248" s="316" t="s">
        <v>7582</v>
      </c>
      <c r="AG248" s="316" t="s">
        <v>7600</v>
      </c>
      <c r="AH248" s="315" t="s">
        <v>17406</v>
      </c>
      <c r="AI248" s="315" t="s">
        <v>7882</v>
      </c>
      <c r="AJ248" s="318">
        <v>43705</v>
      </c>
      <c r="AK248" s="316" t="s">
        <v>17407</v>
      </c>
      <c r="AL248" s="316" t="s">
        <v>7956</v>
      </c>
      <c r="AM248" s="316">
        <v>204098</v>
      </c>
      <c r="AN248" s="314" t="s">
        <v>8243</v>
      </c>
      <c r="AO248" s="315" t="s">
        <v>7882</v>
      </c>
      <c r="AP248" s="314"/>
      <c r="AQ248" s="314"/>
      <c r="AR248" s="314"/>
      <c r="AS248" s="314"/>
      <c r="AT248" s="314"/>
      <c r="AU248" s="316"/>
      <c r="AV248" s="316"/>
      <c r="AW248" s="314"/>
      <c r="AX248" s="314" t="s">
        <v>17408</v>
      </c>
      <c r="AY248" s="314"/>
      <c r="AZ248" s="314"/>
      <c r="BA248" s="314"/>
      <c r="BB248" s="314"/>
      <c r="BC248" s="314"/>
      <c r="BD248" s="314"/>
      <c r="BE248" s="314"/>
      <c r="BF248" s="316"/>
    </row>
    <row r="249" spans="1:58" ht="13.15" customHeight="1" x14ac:dyDescent="0.25">
      <c r="A249" s="316" t="s">
        <v>17006</v>
      </c>
      <c r="B249" s="316" t="s">
        <v>17402</v>
      </c>
      <c r="C249" s="315">
        <v>7933</v>
      </c>
      <c r="D249" s="316" t="s">
        <v>17008</v>
      </c>
      <c r="E249" s="316" t="s">
        <v>8074</v>
      </c>
      <c r="F249" s="316" t="s">
        <v>8075</v>
      </c>
      <c r="G249" s="316" t="s">
        <v>8076</v>
      </c>
      <c r="H249" s="335">
        <v>43678</v>
      </c>
      <c r="I249" s="336">
        <v>43708</v>
      </c>
      <c r="J249" s="316" t="s">
        <v>8077</v>
      </c>
      <c r="K249" s="316" t="s">
        <v>8078</v>
      </c>
      <c r="L249" s="316" t="s">
        <v>8079</v>
      </c>
      <c r="M249" s="316" t="s">
        <v>8080</v>
      </c>
      <c r="N249" s="316" t="s">
        <v>8079</v>
      </c>
      <c r="O249" s="316" t="s">
        <v>8081</v>
      </c>
      <c r="P249" s="316" t="s">
        <v>8082</v>
      </c>
      <c r="Q249" s="316" t="s">
        <v>8083</v>
      </c>
      <c r="R249" s="316" t="s">
        <v>8079</v>
      </c>
      <c r="S249" s="316" t="s">
        <v>8080</v>
      </c>
      <c r="T249" s="316" t="s">
        <v>8084</v>
      </c>
      <c r="U249" s="316" t="s">
        <v>8085</v>
      </c>
      <c r="V249" s="316" t="s">
        <v>8079</v>
      </c>
      <c r="W249" s="316" t="s">
        <v>8080</v>
      </c>
      <c r="X249" s="316" t="s">
        <v>8086</v>
      </c>
      <c r="Y249" s="316" t="s">
        <v>8083</v>
      </c>
      <c r="Z249" s="316" t="s">
        <v>8240</v>
      </c>
      <c r="AA249" s="327">
        <v>60727.519999999997</v>
      </c>
      <c r="AB249" s="369">
        <v>0</v>
      </c>
      <c r="AC249" s="327">
        <v>220744.54</v>
      </c>
      <c r="AD249" s="327">
        <v>0</v>
      </c>
      <c r="AE249" s="313" t="s">
        <v>7578</v>
      </c>
      <c r="AF249" s="316" t="s">
        <v>7582</v>
      </c>
      <c r="AG249" s="316" t="s">
        <v>7600</v>
      </c>
      <c r="AH249" s="315" t="s">
        <v>17409</v>
      </c>
      <c r="AI249" s="315" t="s">
        <v>7882</v>
      </c>
      <c r="AJ249" s="318">
        <v>43681</v>
      </c>
      <c r="AK249" s="316" t="s">
        <v>17410</v>
      </c>
      <c r="AL249" s="316" t="s">
        <v>7956</v>
      </c>
      <c r="AM249" s="316">
        <v>204098</v>
      </c>
      <c r="AN249" s="314" t="s">
        <v>8243</v>
      </c>
      <c r="AO249" s="315" t="s">
        <v>7882</v>
      </c>
      <c r="AP249" s="314"/>
      <c r="AQ249" s="314"/>
      <c r="AR249" s="314"/>
      <c r="AS249" s="314"/>
      <c r="AT249" s="314"/>
      <c r="AU249" s="316"/>
      <c r="AV249" s="316"/>
      <c r="AW249" s="314"/>
      <c r="AX249" s="314" t="s">
        <v>17411</v>
      </c>
      <c r="AY249" s="314"/>
      <c r="AZ249" s="314"/>
      <c r="BA249" s="314"/>
      <c r="BB249" s="314"/>
      <c r="BC249" s="314"/>
      <c r="BD249" s="314"/>
      <c r="BE249" s="314"/>
      <c r="BF249" s="316"/>
    </row>
    <row r="250" spans="1:58" ht="13.15" customHeight="1" x14ac:dyDescent="0.25">
      <c r="A250" s="316" t="s">
        <v>17006</v>
      </c>
      <c r="B250" s="316" t="s">
        <v>17402</v>
      </c>
      <c r="C250" s="315">
        <v>7933</v>
      </c>
      <c r="D250" s="316" t="s">
        <v>17008</v>
      </c>
      <c r="E250" s="316" t="s">
        <v>8074</v>
      </c>
      <c r="F250" s="316" t="s">
        <v>8075</v>
      </c>
      <c r="G250" s="316" t="s">
        <v>8076</v>
      </c>
      <c r="H250" s="335">
        <v>43678</v>
      </c>
      <c r="I250" s="336">
        <v>43708</v>
      </c>
      <c r="J250" s="316" t="s">
        <v>8077</v>
      </c>
      <c r="K250" s="316" t="s">
        <v>8078</v>
      </c>
      <c r="L250" s="316" t="s">
        <v>8079</v>
      </c>
      <c r="M250" s="316" t="s">
        <v>8080</v>
      </c>
      <c r="N250" s="316" t="s">
        <v>8079</v>
      </c>
      <c r="O250" s="316" t="s">
        <v>8081</v>
      </c>
      <c r="P250" s="316" t="s">
        <v>8082</v>
      </c>
      <c r="Q250" s="316" t="s">
        <v>8083</v>
      </c>
      <c r="R250" s="316" t="s">
        <v>8079</v>
      </c>
      <c r="S250" s="316" t="s">
        <v>8080</v>
      </c>
      <c r="T250" s="316" t="s">
        <v>8084</v>
      </c>
      <c r="U250" s="316" t="s">
        <v>8085</v>
      </c>
      <c r="V250" s="316" t="s">
        <v>8079</v>
      </c>
      <c r="W250" s="316" t="s">
        <v>8080</v>
      </c>
      <c r="X250" s="316" t="s">
        <v>8086</v>
      </c>
      <c r="Y250" s="316" t="s">
        <v>8083</v>
      </c>
      <c r="Z250" s="316" t="s">
        <v>8240</v>
      </c>
      <c r="AA250" s="327">
        <v>4531.5</v>
      </c>
      <c r="AB250" s="369">
        <v>0</v>
      </c>
      <c r="AC250" s="327">
        <v>16472</v>
      </c>
      <c r="AD250" s="327">
        <v>0</v>
      </c>
      <c r="AE250" s="313" t="s">
        <v>7578</v>
      </c>
      <c r="AF250" s="316" t="s">
        <v>7582</v>
      </c>
      <c r="AG250" s="316" t="s">
        <v>7600</v>
      </c>
      <c r="AH250" s="315" t="s">
        <v>17412</v>
      </c>
      <c r="AI250" s="315" t="s">
        <v>7882</v>
      </c>
      <c r="AJ250" s="318">
        <v>43697</v>
      </c>
      <c r="AK250" s="316" t="s">
        <v>17413</v>
      </c>
      <c r="AL250" s="316" t="s">
        <v>7956</v>
      </c>
      <c r="AM250" s="316">
        <v>204098</v>
      </c>
      <c r="AN250" s="314" t="s">
        <v>8243</v>
      </c>
      <c r="AO250" s="315" t="s">
        <v>7882</v>
      </c>
      <c r="AP250" s="314"/>
      <c r="AQ250" s="314"/>
      <c r="AR250" s="314"/>
      <c r="AS250" s="314"/>
      <c r="AT250" s="314"/>
      <c r="AU250" s="316"/>
      <c r="AV250" s="316"/>
      <c r="AW250" s="314"/>
      <c r="AX250" s="314" t="s">
        <v>17414</v>
      </c>
      <c r="AY250" s="314"/>
      <c r="AZ250" s="314"/>
      <c r="BA250" s="314"/>
      <c r="BB250" s="314"/>
      <c r="BC250" s="314"/>
      <c r="BD250" s="314"/>
      <c r="BE250" s="314"/>
      <c r="BF250" s="316"/>
    </row>
    <row r="251" spans="1:58" ht="13.15" customHeight="1" x14ac:dyDescent="0.25">
      <c r="A251" s="316" t="s">
        <v>17006</v>
      </c>
      <c r="B251" s="316" t="s">
        <v>17402</v>
      </c>
      <c r="C251" s="315">
        <v>7933</v>
      </c>
      <c r="D251" s="316" t="s">
        <v>17008</v>
      </c>
      <c r="E251" s="316" t="s">
        <v>8074</v>
      </c>
      <c r="F251" s="316" t="s">
        <v>8075</v>
      </c>
      <c r="G251" s="316" t="s">
        <v>8076</v>
      </c>
      <c r="H251" s="335">
        <v>43678</v>
      </c>
      <c r="I251" s="336">
        <v>43708</v>
      </c>
      <c r="J251" s="316" t="s">
        <v>8077</v>
      </c>
      <c r="K251" s="316" t="s">
        <v>8078</v>
      </c>
      <c r="L251" s="316" t="s">
        <v>8079</v>
      </c>
      <c r="M251" s="316" t="s">
        <v>8080</v>
      </c>
      <c r="N251" s="316" t="s">
        <v>8079</v>
      </c>
      <c r="O251" s="316" t="s">
        <v>8081</v>
      </c>
      <c r="P251" s="316" t="s">
        <v>8082</v>
      </c>
      <c r="Q251" s="316" t="s">
        <v>8083</v>
      </c>
      <c r="R251" s="316" t="s">
        <v>8079</v>
      </c>
      <c r="S251" s="316" t="s">
        <v>8080</v>
      </c>
      <c r="T251" s="316" t="s">
        <v>8084</v>
      </c>
      <c r="U251" s="316" t="s">
        <v>8085</v>
      </c>
      <c r="V251" s="316" t="s">
        <v>8079</v>
      </c>
      <c r="W251" s="316" t="s">
        <v>8080</v>
      </c>
      <c r="X251" s="316" t="s">
        <v>8086</v>
      </c>
      <c r="Y251" s="316" t="s">
        <v>8083</v>
      </c>
      <c r="Z251" s="316" t="s">
        <v>8240</v>
      </c>
      <c r="AA251" s="327">
        <v>20288.27</v>
      </c>
      <c r="AB251" s="369">
        <v>0</v>
      </c>
      <c r="AC251" s="327">
        <v>73747.86</v>
      </c>
      <c r="AD251" s="327">
        <v>0</v>
      </c>
      <c r="AE251" s="313" t="s">
        <v>7578</v>
      </c>
      <c r="AF251" s="316" t="s">
        <v>7582</v>
      </c>
      <c r="AG251" s="316" t="s">
        <v>7600</v>
      </c>
      <c r="AH251" s="315" t="s">
        <v>17415</v>
      </c>
      <c r="AI251" s="315" t="s">
        <v>7882</v>
      </c>
      <c r="AJ251" s="318">
        <v>43692</v>
      </c>
      <c r="AK251" s="316" t="s">
        <v>17416</v>
      </c>
      <c r="AL251" s="316" t="s">
        <v>7956</v>
      </c>
      <c r="AM251" s="316">
        <v>204098</v>
      </c>
      <c r="AN251" s="314" t="s">
        <v>8243</v>
      </c>
      <c r="AO251" s="315" t="s">
        <v>7882</v>
      </c>
      <c r="AP251" s="314"/>
      <c r="AQ251" s="314"/>
      <c r="AR251" s="314"/>
      <c r="AS251" s="314"/>
      <c r="AT251" s="314"/>
      <c r="AU251" s="316"/>
      <c r="AV251" s="316"/>
      <c r="AW251" s="314"/>
      <c r="AX251" s="314" t="s">
        <v>17417</v>
      </c>
      <c r="AY251" s="314"/>
      <c r="AZ251" s="314"/>
      <c r="BA251" s="314"/>
      <c r="BB251" s="314"/>
      <c r="BC251" s="314"/>
      <c r="BD251" s="314"/>
      <c r="BE251" s="314"/>
      <c r="BF251" s="316"/>
    </row>
    <row r="252" spans="1:58" ht="13.15" customHeight="1" x14ac:dyDescent="0.25">
      <c r="A252" s="316" t="s">
        <v>17006</v>
      </c>
      <c r="B252" s="316" t="s">
        <v>17402</v>
      </c>
      <c r="C252" s="315">
        <v>7933</v>
      </c>
      <c r="D252" s="316" t="s">
        <v>17008</v>
      </c>
      <c r="E252" s="316" t="s">
        <v>8074</v>
      </c>
      <c r="F252" s="316" t="s">
        <v>8075</v>
      </c>
      <c r="G252" s="316" t="s">
        <v>8076</v>
      </c>
      <c r="H252" s="335">
        <v>43678</v>
      </c>
      <c r="I252" s="336">
        <v>43708</v>
      </c>
      <c r="J252" s="316" t="s">
        <v>8077</v>
      </c>
      <c r="K252" s="316" t="s">
        <v>8078</v>
      </c>
      <c r="L252" s="316" t="s">
        <v>8079</v>
      </c>
      <c r="M252" s="316" t="s">
        <v>8080</v>
      </c>
      <c r="N252" s="316" t="s">
        <v>8079</v>
      </c>
      <c r="O252" s="316" t="s">
        <v>8081</v>
      </c>
      <c r="P252" s="316" t="s">
        <v>8082</v>
      </c>
      <c r="Q252" s="316" t="s">
        <v>8083</v>
      </c>
      <c r="R252" s="316" t="s">
        <v>8079</v>
      </c>
      <c r="S252" s="316" t="s">
        <v>8080</v>
      </c>
      <c r="T252" s="316" t="s">
        <v>8084</v>
      </c>
      <c r="U252" s="316" t="s">
        <v>8085</v>
      </c>
      <c r="V252" s="316" t="s">
        <v>8079</v>
      </c>
      <c r="W252" s="316" t="s">
        <v>8080</v>
      </c>
      <c r="X252" s="316" t="s">
        <v>8086</v>
      </c>
      <c r="Y252" s="316" t="s">
        <v>8083</v>
      </c>
      <c r="Z252" s="316" t="s">
        <v>8240</v>
      </c>
      <c r="AA252" s="327">
        <v>2745.37</v>
      </c>
      <c r="AB252" s="369">
        <v>0</v>
      </c>
      <c r="AC252" s="327">
        <v>9979.42</v>
      </c>
      <c r="AD252" s="327">
        <v>0</v>
      </c>
      <c r="AE252" s="313" t="s">
        <v>7578</v>
      </c>
      <c r="AF252" s="316" t="s">
        <v>7582</v>
      </c>
      <c r="AG252" s="316" t="s">
        <v>7600</v>
      </c>
      <c r="AH252" s="315" t="s">
        <v>17418</v>
      </c>
      <c r="AI252" s="315" t="s">
        <v>7882</v>
      </c>
      <c r="AJ252" s="318">
        <v>43684</v>
      </c>
      <c r="AK252" s="316" t="s">
        <v>17419</v>
      </c>
      <c r="AL252" s="316" t="s">
        <v>7956</v>
      </c>
      <c r="AM252" s="316">
        <v>204098</v>
      </c>
      <c r="AN252" s="314" t="s">
        <v>8243</v>
      </c>
      <c r="AO252" s="315" t="s">
        <v>7882</v>
      </c>
      <c r="AP252" s="314"/>
      <c r="AQ252" s="314"/>
      <c r="AR252" s="314"/>
      <c r="AS252" s="314"/>
      <c r="AT252" s="314"/>
      <c r="AU252" s="316"/>
      <c r="AV252" s="316"/>
      <c r="AW252" s="314"/>
      <c r="AX252" s="314" t="s">
        <v>17420</v>
      </c>
      <c r="AY252" s="314"/>
      <c r="AZ252" s="314"/>
      <c r="BA252" s="314"/>
      <c r="BB252" s="314"/>
      <c r="BC252" s="314"/>
      <c r="BD252" s="314"/>
      <c r="BE252" s="314"/>
      <c r="BF252" s="316"/>
    </row>
    <row r="253" spans="1:58" ht="13.15" customHeight="1" x14ac:dyDescent="0.25">
      <c r="A253" s="316" t="s">
        <v>17421</v>
      </c>
      <c r="B253" s="316" t="s">
        <v>17007</v>
      </c>
      <c r="C253" s="315">
        <v>8014</v>
      </c>
      <c r="D253" s="316" t="s">
        <v>17422</v>
      </c>
      <c r="E253" s="316" t="s">
        <v>8074</v>
      </c>
      <c r="F253" s="316" t="s">
        <v>8075</v>
      </c>
      <c r="G253" s="316" t="s">
        <v>8076</v>
      </c>
      <c r="H253" s="335">
        <v>43678</v>
      </c>
      <c r="I253" s="336">
        <v>43708</v>
      </c>
      <c r="J253" s="316" t="s">
        <v>8077</v>
      </c>
      <c r="K253" s="316" t="s">
        <v>8078</v>
      </c>
      <c r="L253" s="316" t="s">
        <v>8079</v>
      </c>
      <c r="M253" s="316" t="s">
        <v>8080</v>
      </c>
      <c r="N253" s="316" t="s">
        <v>8079</v>
      </c>
      <c r="O253" s="316" t="s">
        <v>8081</v>
      </c>
      <c r="P253" s="316" t="s">
        <v>8082</v>
      </c>
      <c r="Q253" s="316" t="s">
        <v>8083</v>
      </c>
      <c r="R253" s="316" t="s">
        <v>8079</v>
      </c>
      <c r="S253" s="316" t="s">
        <v>8080</v>
      </c>
      <c r="T253" s="316" t="s">
        <v>8084</v>
      </c>
      <c r="U253" s="316" t="s">
        <v>8085</v>
      </c>
      <c r="V253" s="316" t="s">
        <v>8079</v>
      </c>
      <c r="W253" s="316" t="s">
        <v>8080</v>
      </c>
      <c r="X253" s="316" t="s">
        <v>8086</v>
      </c>
      <c r="Y253" s="316" t="s">
        <v>8083</v>
      </c>
      <c r="Z253" s="316" t="s">
        <v>487</v>
      </c>
      <c r="AA253" s="327">
        <v>9250</v>
      </c>
      <c r="AB253" s="369">
        <v>0</v>
      </c>
      <c r="AC253" s="327">
        <v>9250</v>
      </c>
      <c r="AD253" s="327">
        <v>0</v>
      </c>
      <c r="AE253" s="313" t="s">
        <v>7578</v>
      </c>
      <c r="AF253" s="316" t="s">
        <v>7582</v>
      </c>
      <c r="AG253" s="316" t="s">
        <v>7600</v>
      </c>
      <c r="AH253" s="315" t="s">
        <v>17423</v>
      </c>
      <c r="AI253" s="315" t="s">
        <v>7882</v>
      </c>
      <c r="AJ253" s="318">
        <v>43671</v>
      </c>
      <c r="AK253" s="316" t="s">
        <v>17424</v>
      </c>
      <c r="AL253" s="316" t="s">
        <v>8351</v>
      </c>
      <c r="AM253" s="316">
        <v>195746</v>
      </c>
      <c r="AN253" s="314" t="s">
        <v>7915</v>
      </c>
      <c r="AO253" s="315" t="s">
        <v>16160</v>
      </c>
      <c r="AP253" s="314"/>
      <c r="AQ253" s="314"/>
      <c r="AR253" s="314"/>
      <c r="AS253" s="314"/>
      <c r="AT253" s="314"/>
      <c r="AU253" s="316"/>
      <c r="AV253" s="316"/>
      <c r="AW253" s="314"/>
      <c r="AX253" s="314" t="s">
        <v>17425</v>
      </c>
      <c r="AY253" s="314"/>
      <c r="AZ253" s="314"/>
      <c r="BA253" s="314"/>
      <c r="BB253" s="314"/>
      <c r="BC253" s="314"/>
      <c r="BD253" s="314"/>
      <c r="BE253" s="314"/>
      <c r="BF253" s="316"/>
    </row>
    <row r="254" spans="1:58" ht="13.15" customHeight="1" x14ac:dyDescent="0.25">
      <c r="A254" s="316" t="s">
        <v>17421</v>
      </c>
      <c r="B254" s="316" t="s">
        <v>17007</v>
      </c>
      <c r="C254" s="315">
        <v>8014</v>
      </c>
      <c r="D254" s="316" t="s">
        <v>17422</v>
      </c>
      <c r="E254" s="316" t="s">
        <v>8074</v>
      </c>
      <c r="F254" s="316" t="s">
        <v>8075</v>
      </c>
      <c r="G254" s="316" t="s">
        <v>8076</v>
      </c>
      <c r="H254" s="335">
        <v>43678</v>
      </c>
      <c r="I254" s="336">
        <v>43708</v>
      </c>
      <c r="J254" s="316" t="s">
        <v>8077</v>
      </c>
      <c r="K254" s="316" t="s">
        <v>8078</v>
      </c>
      <c r="L254" s="316" t="s">
        <v>8079</v>
      </c>
      <c r="M254" s="316" t="s">
        <v>8080</v>
      </c>
      <c r="N254" s="316" t="s">
        <v>8079</v>
      </c>
      <c r="O254" s="316" t="s">
        <v>8081</v>
      </c>
      <c r="P254" s="316" t="s">
        <v>8082</v>
      </c>
      <c r="Q254" s="316" t="s">
        <v>8083</v>
      </c>
      <c r="R254" s="316" t="s">
        <v>8079</v>
      </c>
      <c r="S254" s="316" t="s">
        <v>8080</v>
      </c>
      <c r="T254" s="316" t="s">
        <v>8084</v>
      </c>
      <c r="U254" s="316" t="s">
        <v>8085</v>
      </c>
      <c r="V254" s="316" t="s">
        <v>8079</v>
      </c>
      <c r="W254" s="316" t="s">
        <v>8080</v>
      </c>
      <c r="X254" s="316" t="s">
        <v>8086</v>
      </c>
      <c r="Y254" s="316" t="s">
        <v>8083</v>
      </c>
      <c r="Z254" s="316" t="s">
        <v>487</v>
      </c>
      <c r="AA254" s="327">
        <v>15140</v>
      </c>
      <c r="AB254" s="369">
        <v>0</v>
      </c>
      <c r="AC254" s="327">
        <v>15140</v>
      </c>
      <c r="AD254" s="327">
        <v>0</v>
      </c>
      <c r="AE254" s="313" t="s">
        <v>7578</v>
      </c>
      <c r="AF254" s="316" t="s">
        <v>7582</v>
      </c>
      <c r="AG254" s="316" t="s">
        <v>7600</v>
      </c>
      <c r="AH254" s="315" t="s">
        <v>17426</v>
      </c>
      <c r="AI254" s="315" t="s">
        <v>7882</v>
      </c>
      <c r="AJ254" s="318">
        <v>43671</v>
      </c>
      <c r="AK254" s="316" t="s">
        <v>17427</v>
      </c>
      <c r="AL254" s="316" t="s">
        <v>8351</v>
      </c>
      <c r="AM254" s="316">
        <v>195746</v>
      </c>
      <c r="AN254" s="314" t="s">
        <v>7915</v>
      </c>
      <c r="AO254" s="315" t="s">
        <v>16160</v>
      </c>
      <c r="AP254" s="314"/>
      <c r="AQ254" s="314"/>
      <c r="AR254" s="314"/>
      <c r="AS254" s="314"/>
      <c r="AT254" s="314"/>
      <c r="AU254" s="316"/>
      <c r="AV254" s="316"/>
      <c r="AW254" s="314"/>
      <c r="AX254" s="314" t="s">
        <v>17428</v>
      </c>
      <c r="AY254" s="314"/>
      <c r="AZ254" s="314"/>
      <c r="BA254" s="314"/>
      <c r="BB254" s="314"/>
      <c r="BC254" s="314"/>
      <c r="BD254" s="314"/>
      <c r="BE254" s="314"/>
      <c r="BF254" s="316"/>
    </row>
    <row r="255" spans="1:58" ht="13.15" customHeight="1" x14ac:dyDescent="0.25">
      <c r="A255" s="316" t="s">
        <v>17421</v>
      </c>
      <c r="B255" s="316" t="s">
        <v>17007</v>
      </c>
      <c r="C255" s="315">
        <v>8014</v>
      </c>
      <c r="D255" s="316" t="s">
        <v>17422</v>
      </c>
      <c r="E255" s="316" t="s">
        <v>8074</v>
      </c>
      <c r="F255" s="316" t="s">
        <v>8075</v>
      </c>
      <c r="G255" s="316" t="s">
        <v>8076</v>
      </c>
      <c r="H255" s="335">
        <v>43678</v>
      </c>
      <c r="I255" s="336">
        <v>43708</v>
      </c>
      <c r="J255" s="316" t="s">
        <v>8077</v>
      </c>
      <c r="K255" s="316" t="s">
        <v>8078</v>
      </c>
      <c r="L255" s="316" t="s">
        <v>8079</v>
      </c>
      <c r="M255" s="316" t="s">
        <v>8080</v>
      </c>
      <c r="N255" s="316" t="s">
        <v>8079</v>
      </c>
      <c r="O255" s="316" t="s">
        <v>8081</v>
      </c>
      <c r="P255" s="316" t="s">
        <v>8082</v>
      </c>
      <c r="Q255" s="316" t="s">
        <v>8083</v>
      </c>
      <c r="R255" s="316" t="s">
        <v>8079</v>
      </c>
      <c r="S255" s="316" t="s">
        <v>8080</v>
      </c>
      <c r="T255" s="316" t="s">
        <v>8084</v>
      </c>
      <c r="U255" s="316" t="s">
        <v>8085</v>
      </c>
      <c r="V255" s="316" t="s">
        <v>8079</v>
      </c>
      <c r="W255" s="316" t="s">
        <v>8080</v>
      </c>
      <c r="X255" s="316" t="s">
        <v>8086</v>
      </c>
      <c r="Y255" s="316" t="s">
        <v>8083</v>
      </c>
      <c r="Z255" s="316" t="s">
        <v>487</v>
      </c>
      <c r="AA255" s="327">
        <v>17331.02</v>
      </c>
      <c r="AB255" s="369">
        <v>0</v>
      </c>
      <c r="AC255" s="327">
        <v>17331.02</v>
      </c>
      <c r="AD255" s="327">
        <v>0</v>
      </c>
      <c r="AE255" s="313" t="s">
        <v>7578</v>
      </c>
      <c r="AF255" s="316" t="s">
        <v>7582</v>
      </c>
      <c r="AG255" s="316" t="s">
        <v>7600</v>
      </c>
      <c r="AH255" s="315" t="s">
        <v>17429</v>
      </c>
      <c r="AI255" s="315" t="s">
        <v>7882</v>
      </c>
      <c r="AJ255" s="318">
        <v>43677</v>
      </c>
      <c r="AK255" s="316" t="s">
        <v>17430</v>
      </c>
      <c r="AL255" s="316" t="s">
        <v>8336</v>
      </c>
      <c r="AM255" s="316">
        <v>27008</v>
      </c>
      <c r="AN255" s="314" t="s">
        <v>7915</v>
      </c>
      <c r="AO255" s="315" t="s">
        <v>7882</v>
      </c>
      <c r="AP255" s="314"/>
      <c r="AQ255" s="314"/>
      <c r="AR255" s="314"/>
      <c r="AS255" s="314"/>
      <c r="AT255" s="314"/>
      <c r="AU255" s="316"/>
      <c r="AV255" s="316"/>
      <c r="AW255" s="314"/>
      <c r="AX255" s="314" t="s">
        <v>17431</v>
      </c>
      <c r="AY255" s="314"/>
      <c r="AZ255" s="314"/>
      <c r="BA255" s="314"/>
      <c r="BB255" s="314"/>
      <c r="BC255" s="314"/>
      <c r="BD255" s="314"/>
      <c r="BE255" s="314"/>
      <c r="BF255" s="316"/>
    </row>
    <row r="256" spans="1:58" ht="13.15" customHeight="1" x14ac:dyDescent="0.25">
      <c r="A256" s="316" t="s">
        <v>17421</v>
      </c>
      <c r="B256" s="316" t="s">
        <v>17007</v>
      </c>
      <c r="C256" s="315">
        <v>8014</v>
      </c>
      <c r="D256" s="316" t="s">
        <v>17422</v>
      </c>
      <c r="E256" s="316" t="s">
        <v>8074</v>
      </c>
      <c r="F256" s="316" t="s">
        <v>8075</v>
      </c>
      <c r="G256" s="316" t="s">
        <v>8076</v>
      </c>
      <c r="H256" s="335">
        <v>43678</v>
      </c>
      <c r="I256" s="336">
        <v>43708</v>
      </c>
      <c r="J256" s="316" t="s">
        <v>8077</v>
      </c>
      <c r="K256" s="316" t="s">
        <v>8078</v>
      </c>
      <c r="L256" s="316" t="s">
        <v>8079</v>
      </c>
      <c r="M256" s="316" t="s">
        <v>8080</v>
      </c>
      <c r="N256" s="316" t="s">
        <v>8079</v>
      </c>
      <c r="O256" s="316" t="s">
        <v>8081</v>
      </c>
      <c r="P256" s="316" t="s">
        <v>8082</v>
      </c>
      <c r="Q256" s="316" t="s">
        <v>8083</v>
      </c>
      <c r="R256" s="316" t="s">
        <v>8079</v>
      </c>
      <c r="S256" s="316" t="s">
        <v>8080</v>
      </c>
      <c r="T256" s="316" t="s">
        <v>8084</v>
      </c>
      <c r="U256" s="316" t="s">
        <v>8085</v>
      </c>
      <c r="V256" s="316" t="s">
        <v>8079</v>
      </c>
      <c r="W256" s="316" t="s">
        <v>8080</v>
      </c>
      <c r="X256" s="316" t="s">
        <v>8086</v>
      </c>
      <c r="Y256" s="316" t="s">
        <v>8083</v>
      </c>
      <c r="Z256" s="316" t="s">
        <v>487</v>
      </c>
      <c r="AA256" s="327">
        <v>4518.46</v>
      </c>
      <c r="AB256" s="369">
        <v>0</v>
      </c>
      <c r="AC256" s="327">
        <v>4518.46</v>
      </c>
      <c r="AD256" s="327">
        <v>0</v>
      </c>
      <c r="AE256" s="313" t="s">
        <v>7578</v>
      </c>
      <c r="AF256" s="316" t="s">
        <v>7582</v>
      </c>
      <c r="AG256" s="316" t="s">
        <v>7600</v>
      </c>
      <c r="AH256" s="315" t="s">
        <v>17432</v>
      </c>
      <c r="AI256" s="315" t="s">
        <v>7882</v>
      </c>
      <c r="AJ256" s="318">
        <v>43677</v>
      </c>
      <c r="AK256" s="316" t="s">
        <v>17433</v>
      </c>
      <c r="AL256" s="316" t="s">
        <v>8424</v>
      </c>
      <c r="AM256" s="316">
        <v>15701</v>
      </c>
      <c r="AN256" s="314" t="s">
        <v>7915</v>
      </c>
      <c r="AO256" s="315" t="s">
        <v>7882</v>
      </c>
      <c r="AP256" s="314"/>
      <c r="AQ256" s="314"/>
      <c r="AR256" s="314"/>
      <c r="AS256" s="314"/>
      <c r="AT256" s="314"/>
      <c r="AU256" s="316"/>
      <c r="AV256" s="316"/>
      <c r="AW256" s="314"/>
      <c r="AX256" s="314" t="s">
        <v>17434</v>
      </c>
      <c r="AY256" s="314"/>
      <c r="AZ256" s="314"/>
      <c r="BA256" s="314"/>
      <c r="BB256" s="314"/>
      <c r="BC256" s="314"/>
      <c r="BD256" s="314"/>
      <c r="BE256" s="314"/>
      <c r="BF256" s="316"/>
    </row>
    <row r="257" spans="1:58" ht="13.15" customHeight="1" x14ac:dyDescent="0.25">
      <c r="A257" s="316" t="s">
        <v>17421</v>
      </c>
      <c r="B257" s="316" t="s">
        <v>17007</v>
      </c>
      <c r="C257" s="315">
        <v>8014</v>
      </c>
      <c r="D257" s="316" t="s">
        <v>17422</v>
      </c>
      <c r="E257" s="316" t="s">
        <v>8074</v>
      </c>
      <c r="F257" s="316" t="s">
        <v>8075</v>
      </c>
      <c r="G257" s="316" t="s">
        <v>8076</v>
      </c>
      <c r="H257" s="335">
        <v>43678</v>
      </c>
      <c r="I257" s="336">
        <v>43708</v>
      </c>
      <c r="J257" s="316" t="s">
        <v>8077</v>
      </c>
      <c r="K257" s="316" t="s">
        <v>8078</v>
      </c>
      <c r="L257" s="316" t="s">
        <v>8079</v>
      </c>
      <c r="M257" s="316" t="s">
        <v>8080</v>
      </c>
      <c r="N257" s="316" t="s">
        <v>8079</v>
      </c>
      <c r="O257" s="316" t="s">
        <v>8081</v>
      </c>
      <c r="P257" s="316" t="s">
        <v>8082</v>
      </c>
      <c r="Q257" s="316" t="s">
        <v>8083</v>
      </c>
      <c r="R257" s="316" t="s">
        <v>8079</v>
      </c>
      <c r="S257" s="316" t="s">
        <v>8080</v>
      </c>
      <c r="T257" s="316" t="s">
        <v>8084</v>
      </c>
      <c r="U257" s="316" t="s">
        <v>8085</v>
      </c>
      <c r="V257" s="316" t="s">
        <v>8079</v>
      </c>
      <c r="W257" s="316" t="s">
        <v>8080</v>
      </c>
      <c r="X257" s="316" t="s">
        <v>8086</v>
      </c>
      <c r="Y257" s="316" t="s">
        <v>8083</v>
      </c>
      <c r="Z257" s="316" t="s">
        <v>487</v>
      </c>
      <c r="AA257" s="327">
        <v>17060</v>
      </c>
      <c r="AB257" s="369">
        <v>0</v>
      </c>
      <c r="AC257" s="327">
        <v>17060</v>
      </c>
      <c r="AD257" s="327">
        <v>0</v>
      </c>
      <c r="AE257" s="313" t="s">
        <v>7578</v>
      </c>
      <c r="AF257" s="316" t="s">
        <v>7582</v>
      </c>
      <c r="AG257" s="316" t="s">
        <v>7600</v>
      </c>
      <c r="AH257" s="315" t="s">
        <v>17435</v>
      </c>
      <c r="AI257" s="315" t="s">
        <v>7882</v>
      </c>
      <c r="AJ257" s="318">
        <v>43655</v>
      </c>
      <c r="AK257" s="316" t="s">
        <v>17436</v>
      </c>
      <c r="AL257" s="316" t="s">
        <v>8314</v>
      </c>
      <c r="AM257" s="316">
        <v>195979</v>
      </c>
      <c r="AN257" s="314" t="s">
        <v>7915</v>
      </c>
      <c r="AO257" s="315" t="s">
        <v>16160</v>
      </c>
      <c r="AP257" s="314"/>
      <c r="AQ257" s="314"/>
      <c r="AR257" s="314"/>
      <c r="AS257" s="314"/>
      <c r="AT257" s="314"/>
      <c r="AU257" s="316"/>
      <c r="AV257" s="316"/>
      <c r="AW257" s="314"/>
      <c r="AX257" s="314" t="s">
        <v>17437</v>
      </c>
      <c r="AY257" s="314"/>
      <c r="AZ257" s="314"/>
      <c r="BA257" s="314"/>
      <c r="BB257" s="314"/>
      <c r="BC257" s="314"/>
      <c r="BD257" s="314"/>
      <c r="BE257" s="314"/>
      <c r="BF257" s="316"/>
    </row>
    <row r="258" spans="1:58" ht="13.15" customHeight="1" x14ac:dyDescent="0.25">
      <c r="A258" s="316" t="s">
        <v>17421</v>
      </c>
      <c r="B258" s="316" t="s">
        <v>17007</v>
      </c>
      <c r="C258" s="315">
        <v>8014</v>
      </c>
      <c r="D258" s="316" t="s">
        <v>17422</v>
      </c>
      <c r="E258" s="316" t="s">
        <v>8074</v>
      </c>
      <c r="F258" s="316" t="s">
        <v>8075</v>
      </c>
      <c r="G258" s="316" t="s">
        <v>8076</v>
      </c>
      <c r="H258" s="335">
        <v>43678</v>
      </c>
      <c r="I258" s="336">
        <v>43708</v>
      </c>
      <c r="J258" s="316" t="s">
        <v>8077</v>
      </c>
      <c r="K258" s="316" t="s">
        <v>8078</v>
      </c>
      <c r="L258" s="316" t="s">
        <v>8079</v>
      </c>
      <c r="M258" s="316" t="s">
        <v>8080</v>
      </c>
      <c r="N258" s="316" t="s">
        <v>8079</v>
      </c>
      <c r="O258" s="316" t="s">
        <v>8081</v>
      </c>
      <c r="P258" s="316" t="s">
        <v>8082</v>
      </c>
      <c r="Q258" s="316" t="s">
        <v>8083</v>
      </c>
      <c r="R258" s="316" t="s">
        <v>8079</v>
      </c>
      <c r="S258" s="316" t="s">
        <v>8080</v>
      </c>
      <c r="T258" s="316" t="s">
        <v>8084</v>
      </c>
      <c r="U258" s="316" t="s">
        <v>8085</v>
      </c>
      <c r="V258" s="316" t="s">
        <v>8079</v>
      </c>
      <c r="W258" s="316" t="s">
        <v>8080</v>
      </c>
      <c r="X258" s="316" t="s">
        <v>8086</v>
      </c>
      <c r="Y258" s="316" t="s">
        <v>8083</v>
      </c>
      <c r="Z258" s="316" t="s">
        <v>487</v>
      </c>
      <c r="AA258" s="327">
        <v>23821.74</v>
      </c>
      <c r="AB258" s="369">
        <v>0</v>
      </c>
      <c r="AC258" s="327">
        <v>23821.74</v>
      </c>
      <c r="AD258" s="327">
        <v>0</v>
      </c>
      <c r="AE258" s="313" t="s">
        <v>7578</v>
      </c>
      <c r="AF258" s="316" t="s">
        <v>7582</v>
      </c>
      <c r="AG258" s="316" t="s">
        <v>7600</v>
      </c>
      <c r="AH258" s="315" t="s">
        <v>17438</v>
      </c>
      <c r="AI258" s="315" t="s">
        <v>7882</v>
      </c>
      <c r="AJ258" s="318">
        <v>43677</v>
      </c>
      <c r="AK258" s="316" t="s">
        <v>17439</v>
      </c>
      <c r="AL258" s="316" t="s">
        <v>8424</v>
      </c>
      <c r="AM258" s="316">
        <v>15701</v>
      </c>
      <c r="AN258" s="314" t="s">
        <v>7915</v>
      </c>
      <c r="AO258" s="315" t="s">
        <v>7882</v>
      </c>
      <c r="AP258" s="314"/>
      <c r="AQ258" s="314"/>
      <c r="AR258" s="314"/>
      <c r="AS258" s="314"/>
      <c r="AT258" s="314"/>
      <c r="AU258" s="316"/>
      <c r="AV258" s="316"/>
      <c r="AW258" s="314"/>
      <c r="AX258" s="314" t="s">
        <v>17434</v>
      </c>
      <c r="AY258" s="314"/>
      <c r="AZ258" s="314"/>
      <c r="BA258" s="314"/>
      <c r="BB258" s="314"/>
      <c r="BC258" s="314"/>
      <c r="BD258" s="314"/>
      <c r="BE258" s="314"/>
      <c r="BF258" s="316"/>
    </row>
    <row r="259" spans="1:58" ht="13.15" customHeight="1" x14ac:dyDescent="0.25">
      <c r="A259" s="316" t="s">
        <v>17545</v>
      </c>
      <c r="B259" s="316" t="s">
        <v>17402</v>
      </c>
      <c r="C259" s="315">
        <v>8050</v>
      </c>
      <c r="D259" s="316" t="s">
        <v>17546</v>
      </c>
      <c r="E259" s="316" t="s">
        <v>8074</v>
      </c>
      <c r="F259" s="316" t="s">
        <v>8075</v>
      </c>
      <c r="G259" s="316" t="s">
        <v>8076</v>
      </c>
      <c r="H259" s="335">
        <v>43678</v>
      </c>
      <c r="I259" s="336">
        <v>43708</v>
      </c>
      <c r="J259" s="316" t="s">
        <v>8077</v>
      </c>
      <c r="K259" s="316" t="s">
        <v>8078</v>
      </c>
      <c r="L259" s="316" t="s">
        <v>8079</v>
      </c>
      <c r="M259" s="316" t="s">
        <v>8080</v>
      </c>
      <c r="N259" s="316" t="s">
        <v>8079</v>
      </c>
      <c r="O259" s="316" t="s">
        <v>8081</v>
      </c>
      <c r="P259" s="316" t="s">
        <v>8082</v>
      </c>
      <c r="Q259" s="316" t="s">
        <v>8083</v>
      </c>
      <c r="R259" s="316" t="s">
        <v>8079</v>
      </c>
      <c r="S259" s="316" t="s">
        <v>8080</v>
      </c>
      <c r="T259" s="316" t="s">
        <v>8084</v>
      </c>
      <c r="U259" s="316" t="s">
        <v>8085</v>
      </c>
      <c r="V259" s="316" t="s">
        <v>8079</v>
      </c>
      <c r="W259" s="316" t="s">
        <v>8080</v>
      </c>
      <c r="X259" s="316" t="s">
        <v>8086</v>
      </c>
      <c r="Y259" s="316" t="s">
        <v>8083</v>
      </c>
      <c r="Z259" s="316" t="s">
        <v>8240</v>
      </c>
      <c r="AA259" s="327">
        <v>5562.12</v>
      </c>
      <c r="AB259" s="369">
        <v>0</v>
      </c>
      <c r="AC259" s="327">
        <v>20218.310000000001</v>
      </c>
      <c r="AD259" s="327">
        <v>0</v>
      </c>
      <c r="AE259" s="313" t="s">
        <v>7578</v>
      </c>
      <c r="AF259" s="316" t="s">
        <v>7582</v>
      </c>
      <c r="AG259" s="316" t="s">
        <v>7600</v>
      </c>
      <c r="AH259" s="315" t="s">
        <v>17547</v>
      </c>
      <c r="AI259" s="315" t="s">
        <v>7882</v>
      </c>
      <c r="AJ259" s="318">
        <v>43691</v>
      </c>
      <c r="AK259" s="316" t="s">
        <v>17548</v>
      </c>
      <c r="AL259" s="316" t="s">
        <v>7956</v>
      </c>
      <c r="AM259" s="316">
        <v>204098</v>
      </c>
      <c r="AN259" s="314" t="s">
        <v>8243</v>
      </c>
      <c r="AO259" s="315" t="s">
        <v>7882</v>
      </c>
      <c r="AP259" s="314"/>
      <c r="AQ259" s="314"/>
      <c r="AR259" s="314"/>
      <c r="AS259" s="314"/>
      <c r="AT259" s="314"/>
      <c r="AU259" s="316"/>
      <c r="AV259" s="316"/>
      <c r="AW259" s="314"/>
      <c r="AX259" s="314" t="s">
        <v>17549</v>
      </c>
      <c r="AY259" s="314"/>
      <c r="AZ259" s="314"/>
      <c r="BA259" s="314"/>
      <c r="BB259" s="314"/>
      <c r="BC259" s="314"/>
      <c r="BD259" s="314"/>
      <c r="BE259" s="314"/>
      <c r="BF259" s="316"/>
    </row>
    <row r="260" spans="1:58" ht="13.15" customHeight="1" x14ac:dyDescent="0.25">
      <c r="A260" s="316" t="s">
        <v>17545</v>
      </c>
      <c r="B260" s="316" t="s">
        <v>17007</v>
      </c>
      <c r="C260" s="315">
        <v>8051</v>
      </c>
      <c r="D260" s="316" t="s">
        <v>17546</v>
      </c>
      <c r="E260" s="316" t="s">
        <v>8074</v>
      </c>
      <c r="F260" s="316" t="s">
        <v>8075</v>
      </c>
      <c r="G260" s="316" t="s">
        <v>8076</v>
      </c>
      <c r="H260" s="335">
        <v>43678</v>
      </c>
      <c r="I260" s="336">
        <v>43708</v>
      </c>
      <c r="J260" s="316" t="s">
        <v>8077</v>
      </c>
      <c r="K260" s="316" t="s">
        <v>8078</v>
      </c>
      <c r="L260" s="316" t="s">
        <v>8079</v>
      </c>
      <c r="M260" s="316" t="s">
        <v>8080</v>
      </c>
      <c r="N260" s="316" t="s">
        <v>8079</v>
      </c>
      <c r="O260" s="316" t="s">
        <v>8081</v>
      </c>
      <c r="P260" s="316" t="s">
        <v>8082</v>
      </c>
      <c r="Q260" s="316" t="s">
        <v>8083</v>
      </c>
      <c r="R260" s="316" t="s">
        <v>8079</v>
      </c>
      <c r="S260" s="316" t="s">
        <v>8080</v>
      </c>
      <c r="T260" s="316" t="s">
        <v>8084</v>
      </c>
      <c r="U260" s="316" t="s">
        <v>8085</v>
      </c>
      <c r="V260" s="316" t="s">
        <v>8079</v>
      </c>
      <c r="W260" s="316" t="s">
        <v>8080</v>
      </c>
      <c r="X260" s="316" t="s">
        <v>8086</v>
      </c>
      <c r="Y260" s="316" t="s">
        <v>8083</v>
      </c>
      <c r="Z260" s="316" t="s">
        <v>487</v>
      </c>
      <c r="AA260" s="327">
        <v>9260</v>
      </c>
      <c r="AB260" s="369">
        <v>0</v>
      </c>
      <c r="AC260" s="327">
        <v>9260</v>
      </c>
      <c r="AD260" s="327">
        <v>0</v>
      </c>
      <c r="AE260" s="313" t="s">
        <v>7578</v>
      </c>
      <c r="AF260" s="316" t="s">
        <v>7582</v>
      </c>
      <c r="AG260" s="316" t="s">
        <v>7600</v>
      </c>
      <c r="AH260" s="315" t="s">
        <v>17550</v>
      </c>
      <c r="AI260" s="315" t="s">
        <v>7882</v>
      </c>
      <c r="AJ260" s="318">
        <v>43671</v>
      </c>
      <c r="AK260" s="316" t="s">
        <v>17551</v>
      </c>
      <c r="AL260" s="316" t="s">
        <v>8351</v>
      </c>
      <c r="AM260" s="316">
        <v>195746</v>
      </c>
      <c r="AN260" s="314" t="s">
        <v>7915</v>
      </c>
      <c r="AO260" s="315" t="s">
        <v>16160</v>
      </c>
      <c r="AP260" s="314"/>
      <c r="AQ260" s="314"/>
      <c r="AR260" s="314"/>
      <c r="AS260" s="314"/>
      <c r="AT260" s="314"/>
      <c r="AU260" s="316"/>
      <c r="AV260" s="316"/>
      <c r="AW260" s="314"/>
      <c r="AX260" s="314" t="s">
        <v>17552</v>
      </c>
      <c r="AY260" s="314"/>
      <c r="AZ260" s="314"/>
      <c r="BA260" s="314"/>
      <c r="BB260" s="314"/>
      <c r="BC260" s="314"/>
      <c r="BD260" s="314"/>
      <c r="BE260" s="314"/>
      <c r="BF260" s="316"/>
    </row>
    <row r="261" spans="1:58" ht="13.15" customHeight="1" x14ac:dyDescent="0.25">
      <c r="A261" s="316" t="s">
        <v>17553</v>
      </c>
      <c r="B261" s="316" t="s">
        <v>17554</v>
      </c>
      <c r="C261" s="315">
        <v>205</v>
      </c>
      <c r="D261" s="316" t="s">
        <v>17555</v>
      </c>
      <c r="E261" s="316" t="s">
        <v>8074</v>
      </c>
      <c r="F261" s="316" t="s">
        <v>14161</v>
      </c>
      <c r="G261" s="316" t="s">
        <v>8076</v>
      </c>
      <c r="H261" s="335">
        <v>43678</v>
      </c>
      <c r="I261" s="336">
        <v>43708</v>
      </c>
      <c r="J261" s="316" t="s">
        <v>8077</v>
      </c>
      <c r="K261" s="316" t="s">
        <v>8078</v>
      </c>
      <c r="L261" s="316" t="s">
        <v>8079</v>
      </c>
      <c r="M261" s="316" t="s">
        <v>8080</v>
      </c>
      <c r="N261" s="316" t="s">
        <v>8079</v>
      </c>
      <c r="O261" s="316" t="s">
        <v>8081</v>
      </c>
      <c r="P261" s="316" t="s">
        <v>8082</v>
      </c>
      <c r="Q261" s="316" t="s">
        <v>8083</v>
      </c>
      <c r="R261" s="316" t="s">
        <v>8079</v>
      </c>
      <c r="S261" s="316" t="s">
        <v>8080</v>
      </c>
      <c r="T261" s="316" t="s">
        <v>8084</v>
      </c>
      <c r="U261" s="316" t="s">
        <v>8085</v>
      </c>
      <c r="V261" s="316" t="s">
        <v>8079</v>
      </c>
      <c r="W261" s="316" t="s">
        <v>8080</v>
      </c>
      <c r="X261" s="316" t="s">
        <v>8086</v>
      </c>
      <c r="Y261" s="316" t="s">
        <v>8083</v>
      </c>
      <c r="Z261" s="316" t="s">
        <v>487</v>
      </c>
      <c r="AA261" s="327">
        <v>0</v>
      </c>
      <c r="AB261" s="369">
        <v>384217.68</v>
      </c>
      <c r="AC261" s="327">
        <v>0</v>
      </c>
      <c r="AD261" s="327">
        <v>384217.68</v>
      </c>
      <c r="AE261" s="313" t="s">
        <v>7578</v>
      </c>
      <c r="AF261" s="316" t="s">
        <v>7582</v>
      </c>
      <c r="AG261" s="316" t="s">
        <v>7600</v>
      </c>
      <c r="AH261" s="315" t="s">
        <v>17556</v>
      </c>
      <c r="AI261" s="315" t="s">
        <v>7882</v>
      </c>
      <c r="AJ261" s="318">
        <v>43708</v>
      </c>
      <c r="AK261" s="316" t="s">
        <v>17557</v>
      </c>
      <c r="AL261" s="316"/>
      <c r="AM261" s="316"/>
      <c r="AN261" s="314"/>
      <c r="AO261" s="315" t="s">
        <v>7882</v>
      </c>
      <c r="AP261" s="314"/>
      <c r="AQ261" s="314"/>
      <c r="AR261" s="314"/>
      <c r="AS261" s="314"/>
      <c r="AT261" s="314"/>
      <c r="AU261" s="316"/>
      <c r="AV261" s="316"/>
      <c r="AW261" s="314"/>
      <c r="AX261" s="314" t="s">
        <v>14158</v>
      </c>
      <c r="AY261" s="314"/>
      <c r="AZ261" s="314"/>
      <c r="BA261" s="314"/>
      <c r="BB261" s="314"/>
      <c r="BC261" s="314"/>
      <c r="BD261" s="314"/>
      <c r="BE261" s="314"/>
      <c r="BF261" s="316"/>
    </row>
    <row r="262" spans="1:58" ht="13.15" customHeight="1" x14ac:dyDescent="0.25">
      <c r="A262" s="316" t="s">
        <v>17553</v>
      </c>
      <c r="B262" s="316" t="s">
        <v>17554</v>
      </c>
      <c r="C262" s="315">
        <v>205</v>
      </c>
      <c r="D262" s="316" t="s">
        <v>17555</v>
      </c>
      <c r="E262" s="316" t="s">
        <v>8074</v>
      </c>
      <c r="F262" s="316" t="s">
        <v>14161</v>
      </c>
      <c r="G262" s="316" t="s">
        <v>8076</v>
      </c>
      <c r="H262" s="335">
        <v>43678</v>
      </c>
      <c r="I262" s="336">
        <v>43708</v>
      </c>
      <c r="J262" s="316" t="s">
        <v>8077</v>
      </c>
      <c r="K262" s="316" t="s">
        <v>8078</v>
      </c>
      <c r="L262" s="316" t="s">
        <v>8079</v>
      </c>
      <c r="M262" s="316" t="s">
        <v>8080</v>
      </c>
      <c r="N262" s="316" t="s">
        <v>8079</v>
      </c>
      <c r="O262" s="316" t="s">
        <v>8081</v>
      </c>
      <c r="P262" s="316" t="s">
        <v>8082</v>
      </c>
      <c r="Q262" s="316" t="s">
        <v>8083</v>
      </c>
      <c r="R262" s="316" t="s">
        <v>8079</v>
      </c>
      <c r="S262" s="316" t="s">
        <v>8080</v>
      </c>
      <c r="T262" s="316" t="s">
        <v>8084</v>
      </c>
      <c r="U262" s="316" t="s">
        <v>8085</v>
      </c>
      <c r="V262" s="316" t="s">
        <v>8079</v>
      </c>
      <c r="W262" s="316" t="s">
        <v>8080</v>
      </c>
      <c r="X262" s="316" t="s">
        <v>8086</v>
      </c>
      <c r="Y262" s="316" t="s">
        <v>8083</v>
      </c>
      <c r="Z262" s="316" t="s">
        <v>487</v>
      </c>
      <c r="AA262" s="327">
        <v>0</v>
      </c>
      <c r="AB262" s="369">
        <v>5278.09</v>
      </c>
      <c r="AC262" s="327">
        <v>0</v>
      </c>
      <c r="AD262" s="327">
        <v>5278.09</v>
      </c>
      <c r="AE262" s="313" t="s">
        <v>7578</v>
      </c>
      <c r="AF262" s="316" t="s">
        <v>7582</v>
      </c>
      <c r="AG262" s="316" t="s">
        <v>7600</v>
      </c>
      <c r="AH262" s="315" t="s">
        <v>17558</v>
      </c>
      <c r="AI262" s="315" t="s">
        <v>7882</v>
      </c>
      <c r="AJ262" s="318">
        <v>43708</v>
      </c>
      <c r="AK262" s="316" t="s">
        <v>17559</v>
      </c>
      <c r="AL262" s="316"/>
      <c r="AM262" s="316"/>
      <c r="AN262" s="314"/>
      <c r="AO262" s="315" t="s">
        <v>7882</v>
      </c>
      <c r="AP262" s="314"/>
      <c r="AQ262" s="314"/>
      <c r="AR262" s="314"/>
      <c r="AS262" s="314"/>
      <c r="AT262" s="314"/>
      <c r="AU262" s="316"/>
      <c r="AV262" s="316"/>
      <c r="AW262" s="314"/>
      <c r="AX262" s="314" t="s">
        <v>14158</v>
      </c>
      <c r="AY262" s="314"/>
      <c r="AZ262" s="314"/>
      <c r="BA262" s="314"/>
      <c r="BB262" s="314"/>
      <c r="BC262" s="314"/>
      <c r="BD262" s="314"/>
      <c r="BE262" s="314"/>
      <c r="BF262" s="316"/>
    </row>
    <row r="263" spans="1:58" ht="13.15" customHeight="1" x14ac:dyDescent="0.25">
      <c r="A263" s="316" t="s">
        <v>17560</v>
      </c>
      <c r="B263" s="316" t="s">
        <v>17554</v>
      </c>
      <c r="C263" s="315">
        <v>239</v>
      </c>
      <c r="D263" s="316" t="s">
        <v>17561</v>
      </c>
      <c r="E263" s="316" t="s">
        <v>8074</v>
      </c>
      <c r="F263" s="316" t="s">
        <v>14161</v>
      </c>
      <c r="G263" s="316" t="s">
        <v>8076</v>
      </c>
      <c r="H263" s="335">
        <v>43678</v>
      </c>
      <c r="I263" s="336">
        <v>43708</v>
      </c>
      <c r="J263" s="316" t="s">
        <v>8077</v>
      </c>
      <c r="K263" s="316" t="s">
        <v>8078</v>
      </c>
      <c r="L263" s="316" t="s">
        <v>8079</v>
      </c>
      <c r="M263" s="316" t="s">
        <v>8080</v>
      </c>
      <c r="N263" s="316" t="s">
        <v>8079</v>
      </c>
      <c r="O263" s="316" t="s">
        <v>8081</v>
      </c>
      <c r="P263" s="316" t="s">
        <v>8082</v>
      </c>
      <c r="Q263" s="316" t="s">
        <v>8083</v>
      </c>
      <c r="R263" s="316" t="s">
        <v>8079</v>
      </c>
      <c r="S263" s="316" t="s">
        <v>8080</v>
      </c>
      <c r="T263" s="316" t="s">
        <v>8084</v>
      </c>
      <c r="U263" s="316" t="s">
        <v>8085</v>
      </c>
      <c r="V263" s="316" t="s">
        <v>8079</v>
      </c>
      <c r="W263" s="316" t="s">
        <v>8080</v>
      </c>
      <c r="X263" s="316" t="s">
        <v>8086</v>
      </c>
      <c r="Y263" s="316" t="s">
        <v>8083</v>
      </c>
      <c r="Z263" s="316" t="s">
        <v>487</v>
      </c>
      <c r="AA263" s="327">
        <v>0</v>
      </c>
      <c r="AB263" s="369">
        <v>8750</v>
      </c>
      <c r="AC263" s="327">
        <v>0</v>
      </c>
      <c r="AD263" s="327">
        <v>8750</v>
      </c>
      <c r="AE263" s="313" t="s">
        <v>7578</v>
      </c>
      <c r="AF263" s="316" t="s">
        <v>7582</v>
      </c>
      <c r="AG263" s="316" t="s">
        <v>7600</v>
      </c>
      <c r="AH263" s="315" t="s">
        <v>17562</v>
      </c>
      <c r="AI263" s="315" t="s">
        <v>7882</v>
      </c>
      <c r="AJ263" s="318">
        <v>43708</v>
      </c>
      <c r="AK263" s="316" t="s">
        <v>17563</v>
      </c>
      <c r="AL263" s="316"/>
      <c r="AM263" s="316"/>
      <c r="AN263" s="314"/>
      <c r="AO263" s="315" t="s">
        <v>7882</v>
      </c>
      <c r="AP263" s="314"/>
      <c r="AQ263" s="314"/>
      <c r="AR263" s="314"/>
      <c r="AS263" s="314"/>
      <c r="AT263" s="314"/>
      <c r="AU263" s="316"/>
      <c r="AV263" s="316"/>
      <c r="AW263" s="314"/>
      <c r="AX263" s="314" t="s">
        <v>14158</v>
      </c>
      <c r="AY263" s="314"/>
      <c r="AZ263" s="314"/>
      <c r="BA263" s="314"/>
      <c r="BB263" s="314"/>
      <c r="BC263" s="314"/>
      <c r="BD263" s="314"/>
      <c r="BE263" s="314"/>
      <c r="BF263" s="316"/>
    </row>
    <row r="264" spans="1:58" ht="13.15" customHeight="1" x14ac:dyDescent="0.25">
      <c r="A264" s="316" t="s">
        <v>17697</v>
      </c>
      <c r="B264" s="316" t="s">
        <v>17554</v>
      </c>
      <c r="C264" s="315">
        <v>249</v>
      </c>
      <c r="D264" s="316" t="s">
        <v>17698</v>
      </c>
      <c r="E264" s="316" t="s">
        <v>8074</v>
      </c>
      <c r="F264" s="316" t="s">
        <v>14161</v>
      </c>
      <c r="G264" s="316" t="s">
        <v>8076</v>
      </c>
      <c r="H264" s="335">
        <v>43678</v>
      </c>
      <c r="I264" s="336">
        <v>43708</v>
      </c>
      <c r="J264" s="316" t="s">
        <v>8077</v>
      </c>
      <c r="K264" s="316" t="s">
        <v>8078</v>
      </c>
      <c r="L264" s="316" t="s">
        <v>8079</v>
      </c>
      <c r="M264" s="316" t="s">
        <v>8080</v>
      </c>
      <c r="N264" s="316" t="s">
        <v>8079</v>
      </c>
      <c r="O264" s="316" t="s">
        <v>8081</v>
      </c>
      <c r="P264" s="316" t="s">
        <v>8082</v>
      </c>
      <c r="Q264" s="316" t="s">
        <v>8083</v>
      </c>
      <c r="R264" s="316" t="s">
        <v>8079</v>
      </c>
      <c r="S264" s="316" t="s">
        <v>8080</v>
      </c>
      <c r="T264" s="316" t="s">
        <v>8084</v>
      </c>
      <c r="U264" s="316" t="s">
        <v>8085</v>
      </c>
      <c r="V264" s="316" t="s">
        <v>8079</v>
      </c>
      <c r="W264" s="316" t="s">
        <v>8080</v>
      </c>
      <c r="X264" s="316" t="s">
        <v>8086</v>
      </c>
      <c r="Y264" s="316" t="s">
        <v>8083</v>
      </c>
      <c r="Z264" s="316" t="s">
        <v>487</v>
      </c>
      <c r="AA264" s="327">
        <v>0</v>
      </c>
      <c r="AB264" s="369">
        <v>2849.9</v>
      </c>
      <c r="AC264" s="327">
        <v>0</v>
      </c>
      <c r="AD264" s="327">
        <v>2849.9</v>
      </c>
      <c r="AE264" s="313" t="s">
        <v>7578</v>
      </c>
      <c r="AF264" s="316" t="s">
        <v>7582</v>
      </c>
      <c r="AG264" s="316" t="s">
        <v>7600</v>
      </c>
      <c r="AH264" s="315" t="s">
        <v>17699</v>
      </c>
      <c r="AI264" s="315" t="s">
        <v>7882</v>
      </c>
      <c r="AJ264" s="318">
        <v>43708</v>
      </c>
      <c r="AK264" s="316" t="s">
        <v>17700</v>
      </c>
      <c r="AL264" s="316"/>
      <c r="AM264" s="316"/>
      <c r="AN264" s="314"/>
      <c r="AO264" s="315" t="s">
        <v>7882</v>
      </c>
      <c r="AP264" s="314"/>
      <c r="AQ264" s="314"/>
      <c r="AR264" s="314"/>
      <c r="AS264" s="314"/>
      <c r="AT264" s="314"/>
      <c r="AU264" s="316"/>
      <c r="AV264" s="316"/>
      <c r="AW264" s="314"/>
      <c r="AX264" s="314" t="s">
        <v>14158</v>
      </c>
      <c r="AY264" s="314"/>
      <c r="AZ264" s="314"/>
      <c r="BA264" s="314"/>
      <c r="BB264" s="314"/>
      <c r="BC264" s="314"/>
      <c r="BD264" s="314"/>
      <c r="BE264" s="314"/>
      <c r="BF264" s="316"/>
    </row>
    <row r="265" spans="1:58" ht="13.15" customHeight="1" x14ac:dyDescent="0.25">
      <c r="A265" s="316" t="s">
        <v>17697</v>
      </c>
      <c r="B265" s="316" t="s">
        <v>17554</v>
      </c>
      <c r="C265" s="315">
        <v>249</v>
      </c>
      <c r="D265" s="316" t="s">
        <v>17698</v>
      </c>
      <c r="E265" s="316" t="s">
        <v>8074</v>
      </c>
      <c r="F265" s="316" t="s">
        <v>14161</v>
      </c>
      <c r="G265" s="316" t="s">
        <v>8076</v>
      </c>
      <c r="H265" s="335">
        <v>43678</v>
      </c>
      <c r="I265" s="336">
        <v>43708</v>
      </c>
      <c r="J265" s="316" t="s">
        <v>8077</v>
      </c>
      <c r="K265" s="316" t="s">
        <v>8078</v>
      </c>
      <c r="L265" s="316" t="s">
        <v>8079</v>
      </c>
      <c r="M265" s="316" t="s">
        <v>8080</v>
      </c>
      <c r="N265" s="316" t="s">
        <v>8079</v>
      </c>
      <c r="O265" s="316" t="s">
        <v>8081</v>
      </c>
      <c r="P265" s="316" t="s">
        <v>8082</v>
      </c>
      <c r="Q265" s="316" t="s">
        <v>8083</v>
      </c>
      <c r="R265" s="316" t="s">
        <v>8079</v>
      </c>
      <c r="S265" s="316" t="s">
        <v>8080</v>
      </c>
      <c r="T265" s="316" t="s">
        <v>8084</v>
      </c>
      <c r="U265" s="316" t="s">
        <v>8085</v>
      </c>
      <c r="V265" s="316" t="s">
        <v>8079</v>
      </c>
      <c r="W265" s="316" t="s">
        <v>8080</v>
      </c>
      <c r="X265" s="316" t="s">
        <v>8086</v>
      </c>
      <c r="Y265" s="316" t="s">
        <v>8083</v>
      </c>
      <c r="Z265" s="316" t="s">
        <v>487</v>
      </c>
      <c r="AA265" s="327">
        <v>0</v>
      </c>
      <c r="AB265" s="369">
        <v>778848.81</v>
      </c>
      <c r="AC265" s="327">
        <v>0</v>
      </c>
      <c r="AD265" s="327">
        <v>778848.81</v>
      </c>
      <c r="AE265" s="313" t="s">
        <v>7578</v>
      </c>
      <c r="AF265" s="316" t="s">
        <v>7582</v>
      </c>
      <c r="AG265" s="316" t="s">
        <v>7600</v>
      </c>
      <c r="AH265" s="315" t="s">
        <v>17701</v>
      </c>
      <c r="AI265" s="315" t="s">
        <v>7882</v>
      </c>
      <c r="AJ265" s="318">
        <v>43708</v>
      </c>
      <c r="AK265" s="316" t="s">
        <v>17702</v>
      </c>
      <c r="AL265" s="316"/>
      <c r="AM265" s="316"/>
      <c r="AN265" s="314"/>
      <c r="AO265" s="315" t="s">
        <v>7882</v>
      </c>
      <c r="AP265" s="314"/>
      <c r="AQ265" s="314"/>
      <c r="AR265" s="314"/>
      <c r="AS265" s="314"/>
      <c r="AT265" s="314"/>
      <c r="AU265" s="316"/>
      <c r="AV265" s="316"/>
      <c r="AW265" s="314"/>
      <c r="AX265" s="314" t="s">
        <v>14158</v>
      </c>
      <c r="AY265" s="314"/>
      <c r="AZ265" s="314"/>
      <c r="BA265" s="314"/>
      <c r="BB265" s="314"/>
      <c r="BC265" s="314"/>
      <c r="BD265" s="314"/>
      <c r="BE265" s="314"/>
      <c r="BF265" s="316"/>
    </row>
    <row r="266" spans="1:58" ht="13.15" customHeight="1" x14ac:dyDescent="0.25">
      <c r="A266" s="316" t="s">
        <v>17440</v>
      </c>
      <c r="B266" s="316" t="s">
        <v>17441</v>
      </c>
      <c r="C266" s="315">
        <v>2445</v>
      </c>
      <c r="D266" s="316" t="s">
        <v>17442</v>
      </c>
      <c r="E266" s="316" t="s">
        <v>8074</v>
      </c>
      <c r="F266" s="316" t="s">
        <v>8127</v>
      </c>
      <c r="G266" s="316" t="s">
        <v>8128</v>
      </c>
      <c r="H266" s="335">
        <v>43678</v>
      </c>
      <c r="I266" s="336">
        <v>43708</v>
      </c>
      <c r="J266" s="316" t="s">
        <v>8077</v>
      </c>
      <c r="K266" s="316" t="s">
        <v>8078</v>
      </c>
      <c r="L266" s="316" t="s">
        <v>8079</v>
      </c>
      <c r="M266" s="316" t="s">
        <v>8080</v>
      </c>
      <c r="N266" s="316" t="s">
        <v>8079</v>
      </c>
      <c r="O266" s="316" t="s">
        <v>8081</v>
      </c>
      <c r="P266" s="316" t="s">
        <v>8082</v>
      </c>
      <c r="Q266" s="316" t="s">
        <v>8083</v>
      </c>
      <c r="R266" s="316" t="s">
        <v>8079</v>
      </c>
      <c r="S266" s="316" t="s">
        <v>8080</v>
      </c>
      <c r="T266" s="316" t="s">
        <v>8084</v>
      </c>
      <c r="U266" s="316" t="s">
        <v>8085</v>
      </c>
      <c r="V266" s="316" t="s">
        <v>8079</v>
      </c>
      <c r="W266" s="316" t="s">
        <v>8080</v>
      </c>
      <c r="X266" s="316" t="s">
        <v>8086</v>
      </c>
      <c r="Y266" s="316" t="s">
        <v>8083</v>
      </c>
      <c r="Z266" s="316" t="s">
        <v>487</v>
      </c>
      <c r="AA266" s="327">
        <v>0</v>
      </c>
      <c r="AB266" s="369">
        <v>2966</v>
      </c>
      <c r="AC266" s="327">
        <v>0</v>
      </c>
      <c r="AD266" s="327">
        <v>2966</v>
      </c>
      <c r="AE266" s="313" t="s">
        <v>7578</v>
      </c>
      <c r="AF266" s="316" t="s">
        <v>7582</v>
      </c>
      <c r="AG266" s="316" t="s">
        <v>7583</v>
      </c>
      <c r="AH266" s="315" t="s">
        <v>17443</v>
      </c>
      <c r="AI266" s="315" t="s">
        <v>7882</v>
      </c>
      <c r="AJ266" s="318">
        <v>43708</v>
      </c>
      <c r="AK266" s="316" t="s">
        <v>17444</v>
      </c>
      <c r="AL266" s="316"/>
      <c r="AM266" s="316"/>
      <c r="AN266" s="314"/>
      <c r="AO266" s="315" t="s">
        <v>7882</v>
      </c>
      <c r="AP266" s="314"/>
      <c r="AQ266" s="314"/>
      <c r="AR266" s="314"/>
      <c r="AS266" s="314"/>
      <c r="AT266" s="314"/>
      <c r="AU266" s="316"/>
      <c r="AV266" s="316"/>
      <c r="AW266" s="314"/>
      <c r="AX266" s="314"/>
      <c r="AY266" s="314"/>
      <c r="AZ266" s="314"/>
      <c r="BA266" s="314"/>
      <c r="BB266" s="314"/>
      <c r="BC266" s="314"/>
      <c r="BD266" s="314"/>
      <c r="BE266" s="314"/>
      <c r="BF266" s="316"/>
    </row>
    <row r="267" spans="1:58" ht="13.15" customHeight="1" x14ac:dyDescent="0.25">
      <c r="A267" s="316" t="s">
        <v>17440</v>
      </c>
      <c r="B267" s="316" t="s">
        <v>17441</v>
      </c>
      <c r="C267" s="315">
        <v>2445</v>
      </c>
      <c r="D267" s="316" t="s">
        <v>17442</v>
      </c>
      <c r="E267" s="316" t="s">
        <v>8074</v>
      </c>
      <c r="F267" s="316" t="s">
        <v>8127</v>
      </c>
      <c r="G267" s="316" t="s">
        <v>8128</v>
      </c>
      <c r="H267" s="335">
        <v>43678</v>
      </c>
      <c r="I267" s="336">
        <v>43708</v>
      </c>
      <c r="J267" s="316" t="s">
        <v>8077</v>
      </c>
      <c r="K267" s="316" t="s">
        <v>8078</v>
      </c>
      <c r="L267" s="316" t="s">
        <v>8079</v>
      </c>
      <c r="M267" s="316" t="s">
        <v>8080</v>
      </c>
      <c r="N267" s="316" t="s">
        <v>8079</v>
      </c>
      <c r="O267" s="316" t="s">
        <v>8081</v>
      </c>
      <c r="P267" s="316" t="s">
        <v>8082</v>
      </c>
      <c r="Q267" s="316" t="s">
        <v>8083</v>
      </c>
      <c r="R267" s="316" t="s">
        <v>8079</v>
      </c>
      <c r="S267" s="316" t="s">
        <v>8080</v>
      </c>
      <c r="T267" s="316" t="s">
        <v>8084</v>
      </c>
      <c r="U267" s="316" t="s">
        <v>8085</v>
      </c>
      <c r="V267" s="316" t="s">
        <v>8079</v>
      </c>
      <c r="W267" s="316" t="s">
        <v>8080</v>
      </c>
      <c r="X267" s="316" t="s">
        <v>8086</v>
      </c>
      <c r="Y267" s="316" t="s">
        <v>8083</v>
      </c>
      <c r="Z267" s="316" t="s">
        <v>487</v>
      </c>
      <c r="AA267" s="327">
        <v>0</v>
      </c>
      <c r="AB267" s="369">
        <v>200000</v>
      </c>
      <c r="AC267" s="327">
        <v>0</v>
      </c>
      <c r="AD267" s="327">
        <v>200000</v>
      </c>
      <c r="AE267" s="313" t="s">
        <v>7578</v>
      </c>
      <c r="AF267" s="316" t="s">
        <v>7582</v>
      </c>
      <c r="AG267" s="316" t="s">
        <v>7583</v>
      </c>
      <c r="AH267" s="315" t="s">
        <v>17445</v>
      </c>
      <c r="AI267" s="315" t="s">
        <v>7882</v>
      </c>
      <c r="AJ267" s="318">
        <v>43708</v>
      </c>
      <c r="AK267" s="316" t="s">
        <v>17446</v>
      </c>
      <c r="AL267" s="316"/>
      <c r="AM267" s="316"/>
      <c r="AN267" s="314"/>
      <c r="AO267" s="315" t="s">
        <v>7882</v>
      </c>
      <c r="AP267" s="314"/>
      <c r="AQ267" s="314"/>
      <c r="AR267" s="314"/>
      <c r="AS267" s="314"/>
      <c r="AT267" s="314"/>
      <c r="AU267" s="316"/>
      <c r="AV267" s="316"/>
      <c r="AW267" s="314"/>
      <c r="AX267" s="314"/>
      <c r="AY267" s="314"/>
      <c r="AZ267" s="314"/>
      <c r="BA267" s="314"/>
      <c r="BB267" s="314"/>
      <c r="BC267" s="314"/>
      <c r="BD267" s="314"/>
      <c r="BE267" s="314"/>
      <c r="BF267" s="316"/>
    </row>
    <row r="268" spans="1:58" ht="13.15" customHeight="1" x14ac:dyDescent="0.25">
      <c r="A268" s="316" t="s">
        <v>17447</v>
      </c>
      <c r="B268" s="316" t="s">
        <v>17441</v>
      </c>
      <c r="C268" s="315">
        <v>2447</v>
      </c>
      <c r="D268" s="316" t="s">
        <v>17448</v>
      </c>
      <c r="E268" s="316" t="s">
        <v>8074</v>
      </c>
      <c r="F268" s="316" t="s">
        <v>8127</v>
      </c>
      <c r="G268" s="316" t="s">
        <v>8128</v>
      </c>
      <c r="H268" s="335">
        <v>43678</v>
      </c>
      <c r="I268" s="336">
        <v>43708</v>
      </c>
      <c r="J268" s="316" t="s">
        <v>8077</v>
      </c>
      <c r="K268" s="316" t="s">
        <v>8078</v>
      </c>
      <c r="L268" s="316" t="s">
        <v>8079</v>
      </c>
      <c r="M268" s="316" t="s">
        <v>8080</v>
      </c>
      <c r="N268" s="316" t="s">
        <v>8079</v>
      </c>
      <c r="O268" s="316" t="s">
        <v>8081</v>
      </c>
      <c r="P268" s="316" t="s">
        <v>8082</v>
      </c>
      <c r="Q268" s="316" t="s">
        <v>8083</v>
      </c>
      <c r="R268" s="316" t="s">
        <v>8079</v>
      </c>
      <c r="S268" s="316" t="s">
        <v>8080</v>
      </c>
      <c r="T268" s="316" t="s">
        <v>8084</v>
      </c>
      <c r="U268" s="316" t="s">
        <v>8085</v>
      </c>
      <c r="V268" s="316" t="s">
        <v>8079</v>
      </c>
      <c r="W268" s="316" t="s">
        <v>8080</v>
      </c>
      <c r="X268" s="316" t="s">
        <v>8086</v>
      </c>
      <c r="Y268" s="316" t="s">
        <v>8083</v>
      </c>
      <c r="Z268" s="316" t="s">
        <v>487</v>
      </c>
      <c r="AA268" s="327">
        <v>49834</v>
      </c>
      <c r="AB268" s="369">
        <v>0</v>
      </c>
      <c r="AC268" s="327">
        <v>49834</v>
      </c>
      <c r="AD268" s="327">
        <v>0</v>
      </c>
      <c r="AE268" s="313" t="s">
        <v>7578</v>
      </c>
      <c r="AF268" s="316" t="s">
        <v>7582</v>
      </c>
      <c r="AG268" s="316" t="s">
        <v>7583</v>
      </c>
      <c r="AH268" s="315" t="s">
        <v>17449</v>
      </c>
      <c r="AI268" s="315" t="s">
        <v>7882</v>
      </c>
      <c r="AJ268" s="318">
        <v>43708</v>
      </c>
      <c r="AK268" s="316" t="s">
        <v>17450</v>
      </c>
      <c r="AL268" s="316"/>
      <c r="AM268" s="316"/>
      <c r="AN268" s="314"/>
      <c r="AO268" s="315" t="s">
        <v>7882</v>
      </c>
      <c r="AP268" s="314"/>
      <c r="AQ268" s="314"/>
      <c r="AR268" s="314"/>
      <c r="AS268" s="314"/>
      <c r="AT268" s="314"/>
      <c r="AU268" s="316"/>
      <c r="AV268" s="316"/>
      <c r="AW268" s="314"/>
      <c r="AX268" s="314"/>
      <c r="AY268" s="314"/>
      <c r="AZ268" s="314"/>
      <c r="BA268" s="314"/>
      <c r="BB268" s="314"/>
      <c r="BC268" s="314"/>
      <c r="BD268" s="314"/>
      <c r="BE268" s="314"/>
      <c r="BF268" s="316"/>
    </row>
    <row r="269" spans="1:58" ht="13.15" customHeight="1" x14ac:dyDescent="0.25">
      <c r="A269" s="316" t="s">
        <v>17447</v>
      </c>
      <c r="B269" s="316" t="s">
        <v>17441</v>
      </c>
      <c r="C269" s="315">
        <v>2447</v>
      </c>
      <c r="D269" s="316" t="s">
        <v>17448</v>
      </c>
      <c r="E269" s="316" t="s">
        <v>8074</v>
      </c>
      <c r="F269" s="316" t="s">
        <v>8127</v>
      </c>
      <c r="G269" s="316" t="s">
        <v>8128</v>
      </c>
      <c r="H269" s="335">
        <v>43678</v>
      </c>
      <c r="I269" s="336">
        <v>43708</v>
      </c>
      <c r="J269" s="316" t="s">
        <v>8077</v>
      </c>
      <c r="K269" s="316" t="s">
        <v>8078</v>
      </c>
      <c r="L269" s="316" t="s">
        <v>8079</v>
      </c>
      <c r="M269" s="316" t="s">
        <v>8080</v>
      </c>
      <c r="N269" s="316" t="s">
        <v>8079</v>
      </c>
      <c r="O269" s="316" t="s">
        <v>8081</v>
      </c>
      <c r="P269" s="316" t="s">
        <v>8082</v>
      </c>
      <c r="Q269" s="316" t="s">
        <v>8083</v>
      </c>
      <c r="R269" s="316" t="s">
        <v>8079</v>
      </c>
      <c r="S269" s="316" t="s">
        <v>8080</v>
      </c>
      <c r="T269" s="316" t="s">
        <v>8084</v>
      </c>
      <c r="U269" s="316" t="s">
        <v>8085</v>
      </c>
      <c r="V269" s="316" t="s">
        <v>8079</v>
      </c>
      <c r="W269" s="316" t="s">
        <v>8080</v>
      </c>
      <c r="X269" s="316" t="s">
        <v>8086</v>
      </c>
      <c r="Y269" s="316" t="s">
        <v>8083</v>
      </c>
      <c r="Z269" s="316" t="s">
        <v>487</v>
      </c>
      <c r="AA269" s="327">
        <v>56171</v>
      </c>
      <c r="AB269" s="369">
        <v>0</v>
      </c>
      <c r="AC269" s="327">
        <v>56171</v>
      </c>
      <c r="AD269" s="327">
        <v>0</v>
      </c>
      <c r="AE269" s="313" t="s">
        <v>7578</v>
      </c>
      <c r="AF269" s="316" t="s">
        <v>7582</v>
      </c>
      <c r="AG269" s="316" t="s">
        <v>7583</v>
      </c>
      <c r="AH269" s="315" t="s">
        <v>17451</v>
      </c>
      <c r="AI269" s="315" t="s">
        <v>7882</v>
      </c>
      <c r="AJ269" s="318">
        <v>43708</v>
      </c>
      <c r="AK269" s="316" t="s">
        <v>17452</v>
      </c>
      <c r="AL269" s="316"/>
      <c r="AM269" s="316"/>
      <c r="AN269" s="314"/>
      <c r="AO269" s="315" t="s">
        <v>7882</v>
      </c>
      <c r="AP269" s="314"/>
      <c r="AQ269" s="314"/>
      <c r="AR269" s="314"/>
      <c r="AS269" s="314"/>
      <c r="AT269" s="314"/>
      <c r="AU269" s="316"/>
      <c r="AV269" s="316"/>
      <c r="AW269" s="314"/>
      <c r="AX269" s="314"/>
      <c r="AY269" s="314"/>
      <c r="AZ269" s="314"/>
      <c r="BA269" s="314"/>
      <c r="BB269" s="314"/>
      <c r="BC269" s="314"/>
      <c r="BD269" s="314"/>
      <c r="BE269" s="314"/>
      <c r="BF269" s="316"/>
    </row>
    <row r="270" spans="1:58" ht="13.15" customHeight="1" x14ac:dyDescent="0.25">
      <c r="A270" s="316" t="s">
        <v>17447</v>
      </c>
      <c r="B270" s="316" t="s">
        <v>17441</v>
      </c>
      <c r="C270" s="315">
        <v>2447</v>
      </c>
      <c r="D270" s="316" t="s">
        <v>17448</v>
      </c>
      <c r="E270" s="316" t="s">
        <v>8074</v>
      </c>
      <c r="F270" s="316" t="s">
        <v>8127</v>
      </c>
      <c r="G270" s="316" t="s">
        <v>8128</v>
      </c>
      <c r="H270" s="335">
        <v>43678</v>
      </c>
      <c r="I270" s="336">
        <v>43708</v>
      </c>
      <c r="J270" s="316" t="s">
        <v>8077</v>
      </c>
      <c r="K270" s="316" t="s">
        <v>8078</v>
      </c>
      <c r="L270" s="316" t="s">
        <v>8079</v>
      </c>
      <c r="M270" s="316" t="s">
        <v>8080</v>
      </c>
      <c r="N270" s="316" t="s">
        <v>8079</v>
      </c>
      <c r="O270" s="316" t="s">
        <v>8081</v>
      </c>
      <c r="P270" s="316" t="s">
        <v>8082</v>
      </c>
      <c r="Q270" s="316" t="s">
        <v>8083</v>
      </c>
      <c r="R270" s="316" t="s">
        <v>8079</v>
      </c>
      <c r="S270" s="316" t="s">
        <v>8080</v>
      </c>
      <c r="T270" s="316" t="s">
        <v>8084</v>
      </c>
      <c r="U270" s="316" t="s">
        <v>8085</v>
      </c>
      <c r="V270" s="316" t="s">
        <v>8079</v>
      </c>
      <c r="W270" s="316" t="s">
        <v>8080</v>
      </c>
      <c r="X270" s="316" t="s">
        <v>8086</v>
      </c>
      <c r="Y270" s="316" t="s">
        <v>8083</v>
      </c>
      <c r="Z270" s="316" t="s">
        <v>487</v>
      </c>
      <c r="AA270" s="327">
        <v>42063</v>
      </c>
      <c r="AB270" s="369">
        <v>0</v>
      </c>
      <c r="AC270" s="327">
        <v>42063</v>
      </c>
      <c r="AD270" s="327">
        <v>0</v>
      </c>
      <c r="AE270" s="313" t="s">
        <v>7578</v>
      </c>
      <c r="AF270" s="316" t="s">
        <v>7582</v>
      </c>
      <c r="AG270" s="316" t="s">
        <v>7583</v>
      </c>
      <c r="AH270" s="315" t="s">
        <v>17453</v>
      </c>
      <c r="AI270" s="315" t="s">
        <v>7882</v>
      </c>
      <c r="AJ270" s="318">
        <v>43708</v>
      </c>
      <c r="AK270" s="316" t="s">
        <v>17454</v>
      </c>
      <c r="AL270" s="316"/>
      <c r="AM270" s="316"/>
      <c r="AN270" s="314"/>
      <c r="AO270" s="315" t="s">
        <v>7882</v>
      </c>
      <c r="AP270" s="314"/>
      <c r="AQ270" s="314"/>
      <c r="AR270" s="314"/>
      <c r="AS270" s="314"/>
      <c r="AT270" s="314"/>
      <c r="AU270" s="316"/>
      <c r="AV270" s="316"/>
      <c r="AW270" s="314"/>
      <c r="AX270" s="314"/>
      <c r="AY270" s="314"/>
      <c r="AZ270" s="314"/>
      <c r="BA270" s="314"/>
      <c r="BB270" s="314"/>
      <c r="BC270" s="314"/>
      <c r="BD270" s="314"/>
      <c r="BE270" s="314"/>
      <c r="BF270" s="316"/>
    </row>
    <row r="271" spans="1:58" ht="13.15" customHeight="1" x14ac:dyDescent="0.25">
      <c r="A271" s="316" t="s">
        <v>17447</v>
      </c>
      <c r="B271" s="316" t="s">
        <v>17441</v>
      </c>
      <c r="C271" s="315">
        <v>2447</v>
      </c>
      <c r="D271" s="316" t="s">
        <v>17448</v>
      </c>
      <c r="E271" s="316" t="s">
        <v>8074</v>
      </c>
      <c r="F271" s="316" t="s">
        <v>8127</v>
      </c>
      <c r="G271" s="316" t="s">
        <v>8128</v>
      </c>
      <c r="H271" s="335">
        <v>43678</v>
      </c>
      <c r="I271" s="336">
        <v>43708</v>
      </c>
      <c r="J271" s="316" t="s">
        <v>8077</v>
      </c>
      <c r="K271" s="316" t="s">
        <v>8078</v>
      </c>
      <c r="L271" s="316" t="s">
        <v>8079</v>
      </c>
      <c r="M271" s="316" t="s">
        <v>8080</v>
      </c>
      <c r="N271" s="316" t="s">
        <v>8079</v>
      </c>
      <c r="O271" s="316" t="s">
        <v>8081</v>
      </c>
      <c r="P271" s="316" t="s">
        <v>8082</v>
      </c>
      <c r="Q271" s="316" t="s">
        <v>8083</v>
      </c>
      <c r="R271" s="316" t="s">
        <v>8079</v>
      </c>
      <c r="S271" s="316" t="s">
        <v>8080</v>
      </c>
      <c r="T271" s="316" t="s">
        <v>8084</v>
      </c>
      <c r="U271" s="316" t="s">
        <v>8085</v>
      </c>
      <c r="V271" s="316" t="s">
        <v>8079</v>
      </c>
      <c r="W271" s="316" t="s">
        <v>8080</v>
      </c>
      <c r="X271" s="316" t="s">
        <v>8086</v>
      </c>
      <c r="Y271" s="316" t="s">
        <v>8083</v>
      </c>
      <c r="Z271" s="316" t="s">
        <v>487</v>
      </c>
      <c r="AA271" s="327">
        <v>47895</v>
      </c>
      <c r="AB271" s="369">
        <v>0</v>
      </c>
      <c r="AC271" s="327">
        <v>47895</v>
      </c>
      <c r="AD271" s="327">
        <v>0</v>
      </c>
      <c r="AE271" s="313" t="s">
        <v>7578</v>
      </c>
      <c r="AF271" s="316" t="s">
        <v>7582</v>
      </c>
      <c r="AG271" s="316" t="s">
        <v>7583</v>
      </c>
      <c r="AH271" s="315" t="s">
        <v>17455</v>
      </c>
      <c r="AI271" s="315" t="s">
        <v>7882</v>
      </c>
      <c r="AJ271" s="318">
        <v>43708</v>
      </c>
      <c r="AK271" s="316" t="s">
        <v>17454</v>
      </c>
      <c r="AL271" s="316"/>
      <c r="AM271" s="316"/>
      <c r="AN271" s="314"/>
      <c r="AO271" s="315" t="s">
        <v>7882</v>
      </c>
      <c r="AP271" s="314"/>
      <c r="AQ271" s="314"/>
      <c r="AR271" s="314"/>
      <c r="AS271" s="314"/>
      <c r="AT271" s="314"/>
      <c r="AU271" s="316"/>
      <c r="AV271" s="316"/>
      <c r="AW271" s="314"/>
      <c r="AX271" s="314"/>
      <c r="AY271" s="314"/>
      <c r="AZ271" s="314"/>
      <c r="BA271" s="314"/>
      <c r="BB271" s="314"/>
      <c r="BC271" s="314"/>
      <c r="BD271" s="314"/>
      <c r="BE271" s="314"/>
      <c r="BF271" s="316"/>
    </row>
    <row r="272" spans="1:58" ht="13.15" customHeight="1" x14ac:dyDescent="0.25">
      <c r="A272" s="316" t="s">
        <v>17447</v>
      </c>
      <c r="B272" s="316" t="s">
        <v>17441</v>
      </c>
      <c r="C272" s="315">
        <v>2447</v>
      </c>
      <c r="D272" s="316" t="s">
        <v>17448</v>
      </c>
      <c r="E272" s="316" t="s">
        <v>8074</v>
      </c>
      <c r="F272" s="316" t="s">
        <v>8127</v>
      </c>
      <c r="G272" s="316" t="s">
        <v>8128</v>
      </c>
      <c r="H272" s="335">
        <v>43678</v>
      </c>
      <c r="I272" s="336">
        <v>43708</v>
      </c>
      <c r="J272" s="316" t="s">
        <v>8077</v>
      </c>
      <c r="K272" s="316" t="s">
        <v>8078</v>
      </c>
      <c r="L272" s="316" t="s">
        <v>8079</v>
      </c>
      <c r="M272" s="316" t="s">
        <v>8080</v>
      </c>
      <c r="N272" s="316" t="s">
        <v>8079</v>
      </c>
      <c r="O272" s="316" t="s">
        <v>8081</v>
      </c>
      <c r="P272" s="316" t="s">
        <v>8082</v>
      </c>
      <c r="Q272" s="316" t="s">
        <v>8083</v>
      </c>
      <c r="R272" s="316" t="s">
        <v>8079</v>
      </c>
      <c r="S272" s="316" t="s">
        <v>8080</v>
      </c>
      <c r="T272" s="316" t="s">
        <v>8084</v>
      </c>
      <c r="U272" s="316" t="s">
        <v>8085</v>
      </c>
      <c r="V272" s="316" t="s">
        <v>8079</v>
      </c>
      <c r="W272" s="316" t="s">
        <v>8080</v>
      </c>
      <c r="X272" s="316" t="s">
        <v>8086</v>
      </c>
      <c r="Y272" s="316" t="s">
        <v>8083</v>
      </c>
      <c r="Z272" s="316" t="s">
        <v>487</v>
      </c>
      <c r="AA272" s="327">
        <v>48581</v>
      </c>
      <c r="AB272" s="369">
        <v>0</v>
      </c>
      <c r="AC272" s="327">
        <v>48581</v>
      </c>
      <c r="AD272" s="327">
        <v>0</v>
      </c>
      <c r="AE272" s="313" t="s">
        <v>7578</v>
      </c>
      <c r="AF272" s="316" t="s">
        <v>7582</v>
      </c>
      <c r="AG272" s="316" t="s">
        <v>7583</v>
      </c>
      <c r="AH272" s="315" t="s">
        <v>17456</v>
      </c>
      <c r="AI272" s="315" t="s">
        <v>7882</v>
      </c>
      <c r="AJ272" s="318">
        <v>43708</v>
      </c>
      <c r="AK272" s="316" t="s">
        <v>17457</v>
      </c>
      <c r="AL272" s="316"/>
      <c r="AM272" s="316"/>
      <c r="AN272" s="314"/>
      <c r="AO272" s="315" t="s">
        <v>7882</v>
      </c>
      <c r="AP272" s="314"/>
      <c r="AQ272" s="314"/>
      <c r="AR272" s="314"/>
      <c r="AS272" s="314"/>
      <c r="AT272" s="314"/>
      <c r="AU272" s="316"/>
      <c r="AV272" s="316"/>
      <c r="AW272" s="314"/>
      <c r="AX272" s="314"/>
      <c r="AY272" s="314"/>
      <c r="AZ272" s="314"/>
      <c r="BA272" s="314"/>
      <c r="BB272" s="314"/>
      <c r="BC272" s="314"/>
      <c r="BD272" s="314"/>
      <c r="BE272" s="314"/>
      <c r="BF272" s="316"/>
    </row>
    <row r="273" spans="1:58" ht="13.15" customHeight="1" x14ac:dyDescent="0.25">
      <c r="A273" s="316" t="s">
        <v>17447</v>
      </c>
      <c r="B273" s="316" t="s">
        <v>17441</v>
      </c>
      <c r="C273" s="315">
        <v>2447</v>
      </c>
      <c r="D273" s="316" t="s">
        <v>17448</v>
      </c>
      <c r="E273" s="316" t="s">
        <v>8074</v>
      </c>
      <c r="F273" s="316" t="s">
        <v>8127</v>
      </c>
      <c r="G273" s="316" t="s">
        <v>8128</v>
      </c>
      <c r="H273" s="335">
        <v>43678</v>
      </c>
      <c r="I273" s="336">
        <v>43708</v>
      </c>
      <c r="J273" s="316" t="s">
        <v>8077</v>
      </c>
      <c r="K273" s="316" t="s">
        <v>8078</v>
      </c>
      <c r="L273" s="316" t="s">
        <v>8079</v>
      </c>
      <c r="M273" s="316" t="s">
        <v>8080</v>
      </c>
      <c r="N273" s="316" t="s">
        <v>8079</v>
      </c>
      <c r="O273" s="316" t="s">
        <v>8081</v>
      </c>
      <c r="P273" s="316" t="s">
        <v>8082</v>
      </c>
      <c r="Q273" s="316" t="s">
        <v>8083</v>
      </c>
      <c r="R273" s="316" t="s">
        <v>8079</v>
      </c>
      <c r="S273" s="316" t="s">
        <v>8080</v>
      </c>
      <c r="T273" s="316" t="s">
        <v>8084</v>
      </c>
      <c r="U273" s="316" t="s">
        <v>8085</v>
      </c>
      <c r="V273" s="316" t="s">
        <v>8079</v>
      </c>
      <c r="W273" s="316" t="s">
        <v>8080</v>
      </c>
      <c r="X273" s="316" t="s">
        <v>8086</v>
      </c>
      <c r="Y273" s="316" t="s">
        <v>8083</v>
      </c>
      <c r="Z273" s="316" t="s">
        <v>487</v>
      </c>
      <c r="AA273" s="327">
        <v>50082</v>
      </c>
      <c r="AB273" s="369">
        <v>0</v>
      </c>
      <c r="AC273" s="327">
        <v>50082</v>
      </c>
      <c r="AD273" s="327">
        <v>0</v>
      </c>
      <c r="AE273" s="313" t="s">
        <v>7578</v>
      </c>
      <c r="AF273" s="316" t="s">
        <v>7582</v>
      </c>
      <c r="AG273" s="316" t="s">
        <v>7583</v>
      </c>
      <c r="AH273" s="315" t="s">
        <v>17458</v>
      </c>
      <c r="AI273" s="315" t="s">
        <v>7882</v>
      </c>
      <c r="AJ273" s="318">
        <v>43708</v>
      </c>
      <c r="AK273" s="316" t="s">
        <v>17459</v>
      </c>
      <c r="AL273" s="316"/>
      <c r="AM273" s="316"/>
      <c r="AN273" s="314"/>
      <c r="AO273" s="315" t="s">
        <v>7882</v>
      </c>
      <c r="AP273" s="314"/>
      <c r="AQ273" s="314"/>
      <c r="AR273" s="314"/>
      <c r="AS273" s="314"/>
      <c r="AT273" s="314"/>
      <c r="AU273" s="316"/>
      <c r="AV273" s="316"/>
      <c r="AW273" s="314"/>
      <c r="AX273" s="314"/>
      <c r="AY273" s="314"/>
      <c r="AZ273" s="314"/>
      <c r="BA273" s="314"/>
      <c r="BB273" s="314"/>
      <c r="BC273" s="314"/>
      <c r="BD273" s="314"/>
      <c r="BE273" s="314"/>
      <c r="BF273" s="316"/>
    </row>
    <row r="274" spans="1:58" ht="13.15" customHeight="1" x14ac:dyDescent="0.25">
      <c r="A274" s="316" t="s">
        <v>17447</v>
      </c>
      <c r="B274" s="316" t="s">
        <v>17441</v>
      </c>
      <c r="C274" s="315">
        <v>2447</v>
      </c>
      <c r="D274" s="316" t="s">
        <v>17448</v>
      </c>
      <c r="E274" s="316" t="s">
        <v>8074</v>
      </c>
      <c r="F274" s="316" t="s">
        <v>8127</v>
      </c>
      <c r="G274" s="316" t="s">
        <v>8128</v>
      </c>
      <c r="H274" s="335">
        <v>43678</v>
      </c>
      <c r="I274" s="336">
        <v>43708</v>
      </c>
      <c r="J274" s="316" t="s">
        <v>8077</v>
      </c>
      <c r="K274" s="316" t="s">
        <v>8078</v>
      </c>
      <c r="L274" s="316" t="s">
        <v>8079</v>
      </c>
      <c r="M274" s="316" t="s">
        <v>8080</v>
      </c>
      <c r="N274" s="316" t="s">
        <v>8079</v>
      </c>
      <c r="O274" s="316" t="s">
        <v>8081</v>
      </c>
      <c r="P274" s="316" t="s">
        <v>8082</v>
      </c>
      <c r="Q274" s="316" t="s">
        <v>8083</v>
      </c>
      <c r="R274" s="316" t="s">
        <v>8079</v>
      </c>
      <c r="S274" s="316" t="s">
        <v>8080</v>
      </c>
      <c r="T274" s="316" t="s">
        <v>8084</v>
      </c>
      <c r="U274" s="316" t="s">
        <v>8085</v>
      </c>
      <c r="V274" s="316" t="s">
        <v>8079</v>
      </c>
      <c r="W274" s="316" t="s">
        <v>8080</v>
      </c>
      <c r="X274" s="316" t="s">
        <v>8086</v>
      </c>
      <c r="Y274" s="316" t="s">
        <v>8083</v>
      </c>
      <c r="Z274" s="316" t="s">
        <v>487</v>
      </c>
      <c r="AA274" s="327">
        <v>49166</v>
      </c>
      <c r="AB274" s="369">
        <v>0</v>
      </c>
      <c r="AC274" s="327">
        <v>49166</v>
      </c>
      <c r="AD274" s="327">
        <v>0</v>
      </c>
      <c r="AE274" s="313" t="s">
        <v>7578</v>
      </c>
      <c r="AF274" s="316" t="s">
        <v>7582</v>
      </c>
      <c r="AG274" s="316" t="s">
        <v>7583</v>
      </c>
      <c r="AH274" s="315" t="s">
        <v>17460</v>
      </c>
      <c r="AI274" s="315" t="s">
        <v>7882</v>
      </c>
      <c r="AJ274" s="318">
        <v>43708</v>
      </c>
      <c r="AK274" s="316" t="s">
        <v>17461</v>
      </c>
      <c r="AL274" s="316"/>
      <c r="AM274" s="316"/>
      <c r="AN274" s="314"/>
      <c r="AO274" s="315" t="s">
        <v>7882</v>
      </c>
      <c r="AP274" s="314"/>
      <c r="AQ274" s="314"/>
      <c r="AR274" s="314"/>
      <c r="AS274" s="314"/>
      <c r="AT274" s="314"/>
      <c r="AU274" s="316"/>
      <c r="AV274" s="316"/>
      <c r="AW274" s="314"/>
      <c r="AX274" s="314"/>
      <c r="AY274" s="314"/>
      <c r="AZ274" s="314"/>
      <c r="BA274" s="314"/>
      <c r="BB274" s="314"/>
      <c r="BC274" s="314"/>
      <c r="BD274" s="314"/>
      <c r="BE274" s="314"/>
      <c r="BF274" s="316"/>
    </row>
    <row r="275" spans="1:58" ht="13.15" customHeight="1" x14ac:dyDescent="0.25">
      <c r="A275" s="316" t="s">
        <v>17447</v>
      </c>
      <c r="B275" s="316" t="s">
        <v>17441</v>
      </c>
      <c r="C275" s="315">
        <v>2447</v>
      </c>
      <c r="D275" s="316" t="s">
        <v>17448</v>
      </c>
      <c r="E275" s="316" t="s">
        <v>8074</v>
      </c>
      <c r="F275" s="316" t="s">
        <v>8127</v>
      </c>
      <c r="G275" s="316" t="s">
        <v>8128</v>
      </c>
      <c r="H275" s="335">
        <v>43678</v>
      </c>
      <c r="I275" s="336">
        <v>43708</v>
      </c>
      <c r="J275" s="316" t="s">
        <v>8077</v>
      </c>
      <c r="K275" s="316" t="s">
        <v>8078</v>
      </c>
      <c r="L275" s="316" t="s">
        <v>8079</v>
      </c>
      <c r="M275" s="316" t="s">
        <v>8080</v>
      </c>
      <c r="N275" s="316" t="s">
        <v>8079</v>
      </c>
      <c r="O275" s="316" t="s">
        <v>8081</v>
      </c>
      <c r="P275" s="316" t="s">
        <v>8082</v>
      </c>
      <c r="Q275" s="316" t="s">
        <v>8083</v>
      </c>
      <c r="R275" s="316" t="s">
        <v>8079</v>
      </c>
      <c r="S275" s="316" t="s">
        <v>8080</v>
      </c>
      <c r="T275" s="316" t="s">
        <v>8084</v>
      </c>
      <c r="U275" s="316" t="s">
        <v>8085</v>
      </c>
      <c r="V275" s="316" t="s">
        <v>8079</v>
      </c>
      <c r="W275" s="316" t="s">
        <v>8080</v>
      </c>
      <c r="X275" s="316" t="s">
        <v>8086</v>
      </c>
      <c r="Y275" s="316" t="s">
        <v>8083</v>
      </c>
      <c r="Z275" s="316" t="s">
        <v>487</v>
      </c>
      <c r="AA275" s="327">
        <v>57542</v>
      </c>
      <c r="AB275" s="369">
        <v>0</v>
      </c>
      <c r="AC275" s="327">
        <v>57542</v>
      </c>
      <c r="AD275" s="327">
        <v>0</v>
      </c>
      <c r="AE275" s="313" t="s">
        <v>7578</v>
      </c>
      <c r="AF275" s="316" t="s">
        <v>7582</v>
      </c>
      <c r="AG275" s="316" t="s">
        <v>7583</v>
      </c>
      <c r="AH275" s="315" t="s">
        <v>17462</v>
      </c>
      <c r="AI275" s="315" t="s">
        <v>7882</v>
      </c>
      <c r="AJ275" s="318">
        <v>43708</v>
      </c>
      <c r="AK275" s="316" t="s">
        <v>17463</v>
      </c>
      <c r="AL275" s="316"/>
      <c r="AM275" s="316"/>
      <c r="AN275" s="314"/>
      <c r="AO275" s="315" t="s">
        <v>7882</v>
      </c>
      <c r="AP275" s="314"/>
      <c r="AQ275" s="314"/>
      <c r="AR275" s="314"/>
      <c r="AS275" s="314"/>
      <c r="AT275" s="314"/>
      <c r="AU275" s="316"/>
      <c r="AV275" s="316"/>
      <c r="AW275" s="314"/>
      <c r="AX275" s="314"/>
      <c r="AY275" s="314"/>
      <c r="AZ275" s="314"/>
      <c r="BA275" s="314"/>
      <c r="BB275" s="314"/>
      <c r="BC275" s="314"/>
      <c r="BD275" s="314"/>
      <c r="BE275" s="314"/>
      <c r="BF275" s="316"/>
    </row>
    <row r="276" spans="1:58" ht="13.15" customHeight="1" x14ac:dyDescent="0.25">
      <c r="A276" s="316" t="s">
        <v>17447</v>
      </c>
      <c r="B276" s="316" t="s">
        <v>17441</v>
      </c>
      <c r="C276" s="315">
        <v>2447</v>
      </c>
      <c r="D276" s="316" t="s">
        <v>17448</v>
      </c>
      <c r="E276" s="316" t="s">
        <v>8074</v>
      </c>
      <c r="F276" s="316" t="s">
        <v>8127</v>
      </c>
      <c r="G276" s="316" t="s">
        <v>8128</v>
      </c>
      <c r="H276" s="335">
        <v>43678</v>
      </c>
      <c r="I276" s="336">
        <v>43708</v>
      </c>
      <c r="J276" s="316" t="s">
        <v>8077</v>
      </c>
      <c r="K276" s="316" t="s">
        <v>8078</v>
      </c>
      <c r="L276" s="316" t="s">
        <v>8079</v>
      </c>
      <c r="M276" s="316" t="s">
        <v>8080</v>
      </c>
      <c r="N276" s="316" t="s">
        <v>8079</v>
      </c>
      <c r="O276" s="316" t="s">
        <v>8081</v>
      </c>
      <c r="P276" s="316" t="s">
        <v>8082</v>
      </c>
      <c r="Q276" s="316" t="s">
        <v>8083</v>
      </c>
      <c r="R276" s="316" t="s">
        <v>8079</v>
      </c>
      <c r="S276" s="316" t="s">
        <v>8080</v>
      </c>
      <c r="T276" s="316" t="s">
        <v>8084</v>
      </c>
      <c r="U276" s="316" t="s">
        <v>8085</v>
      </c>
      <c r="V276" s="316" t="s">
        <v>8079</v>
      </c>
      <c r="W276" s="316" t="s">
        <v>8080</v>
      </c>
      <c r="X276" s="316" t="s">
        <v>8086</v>
      </c>
      <c r="Y276" s="316" t="s">
        <v>8083</v>
      </c>
      <c r="Z276" s="316" t="s">
        <v>487</v>
      </c>
      <c r="AA276" s="327">
        <v>59568</v>
      </c>
      <c r="AB276" s="369">
        <v>0</v>
      </c>
      <c r="AC276" s="327">
        <v>59568</v>
      </c>
      <c r="AD276" s="327">
        <v>0</v>
      </c>
      <c r="AE276" s="313" t="s">
        <v>7578</v>
      </c>
      <c r="AF276" s="316" t="s">
        <v>7582</v>
      </c>
      <c r="AG276" s="316" t="s">
        <v>7583</v>
      </c>
      <c r="AH276" s="315" t="s">
        <v>17464</v>
      </c>
      <c r="AI276" s="315" t="s">
        <v>7882</v>
      </c>
      <c r="AJ276" s="318">
        <v>43708</v>
      </c>
      <c r="AK276" s="316" t="s">
        <v>17465</v>
      </c>
      <c r="AL276" s="316"/>
      <c r="AM276" s="316"/>
      <c r="AN276" s="314"/>
      <c r="AO276" s="315" t="s">
        <v>7882</v>
      </c>
      <c r="AP276" s="314"/>
      <c r="AQ276" s="314"/>
      <c r="AR276" s="314"/>
      <c r="AS276" s="314"/>
      <c r="AT276" s="314"/>
      <c r="AU276" s="316"/>
      <c r="AV276" s="316"/>
      <c r="AW276" s="314"/>
      <c r="AX276" s="314"/>
      <c r="AY276" s="314"/>
      <c r="AZ276" s="314"/>
      <c r="BA276" s="314"/>
      <c r="BB276" s="314"/>
      <c r="BC276" s="314"/>
      <c r="BD276" s="314"/>
      <c r="BE276" s="314"/>
      <c r="BF276" s="316"/>
    </row>
    <row r="277" spans="1:58" ht="13.15" customHeight="1" x14ac:dyDescent="0.25">
      <c r="A277" s="316" t="s">
        <v>17447</v>
      </c>
      <c r="B277" s="316" t="s">
        <v>17441</v>
      </c>
      <c r="C277" s="315">
        <v>2447</v>
      </c>
      <c r="D277" s="316" t="s">
        <v>17448</v>
      </c>
      <c r="E277" s="316" t="s">
        <v>8074</v>
      </c>
      <c r="F277" s="316" t="s">
        <v>8127</v>
      </c>
      <c r="G277" s="316" t="s">
        <v>8128</v>
      </c>
      <c r="H277" s="335">
        <v>43678</v>
      </c>
      <c r="I277" s="336">
        <v>43708</v>
      </c>
      <c r="J277" s="316" t="s">
        <v>8077</v>
      </c>
      <c r="K277" s="316" t="s">
        <v>8078</v>
      </c>
      <c r="L277" s="316" t="s">
        <v>8079</v>
      </c>
      <c r="M277" s="316" t="s">
        <v>8080</v>
      </c>
      <c r="N277" s="316" t="s">
        <v>8079</v>
      </c>
      <c r="O277" s="316" t="s">
        <v>8081</v>
      </c>
      <c r="P277" s="316" t="s">
        <v>8082</v>
      </c>
      <c r="Q277" s="316" t="s">
        <v>8083</v>
      </c>
      <c r="R277" s="316" t="s">
        <v>8079</v>
      </c>
      <c r="S277" s="316" t="s">
        <v>8080</v>
      </c>
      <c r="T277" s="316" t="s">
        <v>8084</v>
      </c>
      <c r="U277" s="316" t="s">
        <v>8085</v>
      </c>
      <c r="V277" s="316" t="s">
        <v>8079</v>
      </c>
      <c r="W277" s="316" t="s">
        <v>8080</v>
      </c>
      <c r="X277" s="316" t="s">
        <v>8086</v>
      </c>
      <c r="Y277" s="316" t="s">
        <v>8083</v>
      </c>
      <c r="Z277" s="316" t="s">
        <v>487</v>
      </c>
      <c r="AA277" s="327">
        <v>41681</v>
      </c>
      <c r="AB277" s="369">
        <v>0</v>
      </c>
      <c r="AC277" s="327">
        <v>41681</v>
      </c>
      <c r="AD277" s="327">
        <v>0</v>
      </c>
      <c r="AE277" s="313" t="s">
        <v>7578</v>
      </c>
      <c r="AF277" s="316" t="s">
        <v>7582</v>
      </c>
      <c r="AG277" s="316" t="s">
        <v>7583</v>
      </c>
      <c r="AH277" s="315" t="s">
        <v>17466</v>
      </c>
      <c r="AI277" s="315" t="s">
        <v>7882</v>
      </c>
      <c r="AJ277" s="318">
        <v>43708</v>
      </c>
      <c r="AK277" s="316" t="s">
        <v>17467</v>
      </c>
      <c r="AL277" s="316"/>
      <c r="AM277" s="316"/>
      <c r="AN277" s="314"/>
      <c r="AO277" s="315" t="s">
        <v>7882</v>
      </c>
      <c r="AP277" s="314"/>
      <c r="AQ277" s="314"/>
      <c r="AR277" s="314"/>
      <c r="AS277" s="314"/>
      <c r="AT277" s="314"/>
      <c r="AU277" s="316"/>
      <c r="AV277" s="316"/>
      <c r="AW277" s="314"/>
      <c r="AX277" s="314"/>
      <c r="AY277" s="314"/>
      <c r="AZ277" s="314"/>
      <c r="BA277" s="314"/>
      <c r="BB277" s="314"/>
      <c r="BC277" s="314"/>
      <c r="BD277" s="314"/>
      <c r="BE277" s="314"/>
      <c r="BF277" s="316"/>
    </row>
    <row r="278" spans="1:58" ht="13.15" customHeight="1" x14ac:dyDescent="0.25">
      <c r="A278" s="316" t="s">
        <v>17447</v>
      </c>
      <c r="B278" s="316" t="s">
        <v>17441</v>
      </c>
      <c r="C278" s="315">
        <v>2447</v>
      </c>
      <c r="D278" s="316" t="s">
        <v>17448</v>
      </c>
      <c r="E278" s="316" t="s">
        <v>8074</v>
      </c>
      <c r="F278" s="316" t="s">
        <v>8127</v>
      </c>
      <c r="G278" s="316" t="s">
        <v>8128</v>
      </c>
      <c r="H278" s="335">
        <v>43678</v>
      </c>
      <c r="I278" s="336">
        <v>43708</v>
      </c>
      <c r="J278" s="316" t="s">
        <v>8077</v>
      </c>
      <c r="K278" s="316" t="s">
        <v>8078</v>
      </c>
      <c r="L278" s="316" t="s">
        <v>8079</v>
      </c>
      <c r="M278" s="316" t="s">
        <v>8080</v>
      </c>
      <c r="N278" s="316" t="s">
        <v>8079</v>
      </c>
      <c r="O278" s="316" t="s">
        <v>8081</v>
      </c>
      <c r="P278" s="316" t="s">
        <v>8082</v>
      </c>
      <c r="Q278" s="316" t="s">
        <v>8083</v>
      </c>
      <c r="R278" s="316" t="s">
        <v>8079</v>
      </c>
      <c r="S278" s="316" t="s">
        <v>8080</v>
      </c>
      <c r="T278" s="316" t="s">
        <v>8084</v>
      </c>
      <c r="U278" s="316" t="s">
        <v>8085</v>
      </c>
      <c r="V278" s="316" t="s">
        <v>8079</v>
      </c>
      <c r="W278" s="316" t="s">
        <v>8080</v>
      </c>
      <c r="X278" s="316" t="s">
        <v>8086</v>
      </c>
      <c r="Y278" s="316" t="s">
        <v>8083</v>
      </c>
      <c r="Z278" s="316" t="s">
        <v>487</v>
      </c>
      <c r="AA278" s="327">
        <v>49987</v>
      </c>
      <c r="AB278" s="369">
        <v>0</v>
      </c>
      <c r="AC278" s="327">
        <v>49987</v>
      </c>
      <c r="AD278" s="327">
        <v>0</v>
      </c>
      <c r="AE278" s="313" t="s">
        <v>7578</v>
      </c>
      <c r="AF278" s="316" t="s">
        <v>7582</v>
      </c>
      <c r="AG278" s="316" t="s">
        <v>7583</v>
      </c>
      <c r="AH278" s="315" t="s">
        <v>17468</v>
      </c>
      <c r="AI278" s="315" t="s">
        <v>7882</v>
      </c>
      <c r="AJ278" s="318">
        <v>43708</v>
      </c>
      <c r="AK278" s="316" t="s">
        <v>17467</v>
      </c>
      <c r="AL278" s="316"/>
      <c r="AM278" s="316"/>
      <c r="AN278" s="314"/>
      <c r="AO278" s="315" t="s">
        <v>7882</v>
      </c>
      <c r="AP278" s="314"/>
      <c r="AQ278" s="314"/>
      <c r="AR278" s="314"/>
      <c r="AS278" s="314"/>
      <c r="AT278" s="314"/>
      <c r="AU278" s="316"/>
      <c r="AV278" s="316"/>
      <c r="AW278" s="314"/>
      <c r="AX278" s="314"/>
      <c r="AY278" s="314"/>
      <c r="AZ278" s="314"/>
      <c r="BA278" s="314"/>
      <c r="BB278" s="314"/>
      <c r="BC278" s="314"/>
      <c r="BD278" s="314"/>
      <c r="BE278" s="314"/>
      <c r="BF278" s="316"/>
    </row>
    <row r="279" spans="1:58" ht="13.15" customHeight="1" x14ac:dyDescent="0.25">
      <c r="A279" s="316" t="s">
        <v>17447</v>
      </c>
      <c r="B279" s="316" t="s">
        <v>17441</v>
      </c>
      <c r="C279" s="315">
        <v>2447</v>
      </c>
      <c r="D279" s="316" t="s">
        <v>17448</v>
      </c>
      <c r="E279" s="316" t="s">
        <v>8074</v>
      </c>
      <c r="F279" s="316" t="s">
        <v>8127</v>
      </c>
      <c r="G279" s="316" t="s">
        <v>8128</v>
      </c>
      <c r="H279" s="335">
        <v>43678</v>
      </c>
      <c r="I279" s="336">
        <v>43708</v>
      </c>
      <c r="J279" s="316" t="s">
        <v>8077</v>
      </c>
      <c r="K279" s="316" t="s">
        <v>8078</v>
      </c>
      <c r="L279" s="316" t="s">
        <v>8079</v>
      </c>
      <c r="M279" s="316" t="s">
        <v>8080</v>
      </c>
      <c r="N279" s="316" t="s">
        <v>8079</v>
      </c>
      <c r="O279" s="316" t="s">
        <v>8081</v>
      </c>
      <c r="P279" s="316" t="s">
        <v>8082</v>
      </c>
      <c r="Q279" s="316" t="s">
        <v>8083</v>
      </c>
      <c r="R279" s="316" t="s">
        <v>8079</v>
      </c>
      <c r="S279" s="316" t="s">
        <v>8080</v>
      </c>
      <c r="T279" s="316" t="s">
        <v>8084</v>
      </c>
      <c r="U279" s="316" t="s">
        <v>8085</v>
      </c>
      <c r="V279" s="316" t="s">
        <v>8079</v>
      </c>
      <c r="W279" s="316" t="s">
        <v>8080</v>
      </c>
      <c r="X279" s="316" t="s">
        <v>8086</v>
      </c>
      <c r="Y279" s="316" t="s">
        <v>8083</v>
      </c>
      <c r="Z279" s="316" t="s">
        <v>487</v>
      </c>
      <c r="AA279" s="327">
        <v>74809</v>
      </c>
      <c r="AB279" s="369">
        <v>0</v>
      </c>
      <c r="AC279" s="327">
        <v>74809</v>
      </c>
      <c r="AD279" s="327">
        <v>0</v>
      </c>
      <c r="AE279" s="313" t="s">
        <v>7578</v>
      </c>
      <c r="AF279" s="316" t="s">
        <v>7582</v>
      </c>
      <c r="AG279" s="316" t="s">
        <v>7583</v>
      </c>
      <c r="AH279" s="315" t="s">
        <v>17469</v>
      </c>
      <c r="AI279" s="315" t="s">
        <v>7882</v>
      </c>
      <c r="AJ279" s="318">
        <v>43708</v>
      </c>
      <c r="AK279" s="316" t="s">
        <v>17470</v>
      </c>
      <c r="AL279" s="316"/>
      <c r="AM279" s="316"/>
      <c r="AN279" s="314"/>
      <c r="AO279" s="315" t="s">
        <v>7882</v>
      </c>
      <c r="AP279" s="314"/>
      <c r="AQ279" s="314"/>
      <c r="AR279" s="314"/>
      <c r="AS279" s="314"/>
      <c r="AT279" s="314"/>
      <c r="AU279" s="316"/>
      <c r="AV279" s="316"/>
      <c r="AW279" s="314"/>
      <c r="AX279" s="314"/>
      <c r="AY279" s="314"/>
      <c r="AZ279" s="314"/>
      <c r="BA279" s="314"/>
      <c r="BB279" s="314"/>
      <c r="BC279" s="314"/>
      <c r="BD279" s="314"/>
      <c r="BE279" s="314"/>
      <c r="BF279" s="316"/>
    </row>
    <row r="280" spans="1:58" ht="13.15" customHeight="1" x14ac:dyDescent="0.25">
      <c r="A280" s="316" t="s">
        <v>17447</v>
      </c>
      <c r="B280" s="316" t="s">
        <v>17441</v>
      </c>
      <c r="C280" s="315">
        <v>2447</v>
      </c>
      <c r="D280" s="316" t="s">
        <v>17448</v>
      </c>
      <c r="E280" s="316" t="s">
        <v>8074</v>
      </c>
      <c r="F280" s="316" t="s">
        <v>8127</v>
      </c>
      <c r="G280" s="316" t="s">
        <v>8128</v>
      </c>
      <c r="H280" s="335">
        <v>43678</v>
      </c>
      <c r="I280" s="336">
        <v>43708</v>
      </c>
      <c r="J280" s="316" t="s">
        <v>8077</v>
      </c>
      <c r="K280" s="316" t="s">
        <v>8078</v>
      </c>
      <c r="L280" s="316" t="s">
        <v>8079</v>
      </c>
      <c r="M280" s="316" t="s">
        <v>8080</v>
      </c>
      <c r="N280" s="316" t="s">
        <v>8079</v>
      </c>
      <c r="O280" s="316" t="s">
        <v>8081</v>
      </c>
      <c r="P280" s="316" t="s">
        <v>8082</v>
      </c>
      <c r="Q280" s="316" t="s">
        <v>8083</v>
      </c>
      <c r="R280" s="316" t="s">
        <v>8079</v>
      </c>
      <c r="S280" s="316" t="s">
        <v>8080</v>
      </c>
      <c r="T280" s="316" t="s">
        <v>8084</v>
      </c>
      <c r="U280" s="316" t="s">
        <v>8085</v>
      </c>
      <c r="V280" s="316" t="s">
        <v>8079</v>
      </c>
      <c r="W280" s="316" t="s">
        <v>8080</v>
      </c>
      <c r="X280" s="316" t="s">
        <v>8086</v>
      </c>
      <c r="Y280" s="316" t="s">
        <v>8083</v>
      </c>
      <c r="Z280" s="316" t="s">
        <v>487</v>
      </c>
      <c r="AA280" s="327">
        <v>43667</v>
      </c>
      <c r="AB280" s="369">
        <v>0</v>
      </c>
      <c r="AC280" s="327">
        <v>43667</v>
      </c>
      <c r="AD280" s="327">
        <v>0</v>
      </c>
      <c r="AE280" s="313" t="s">
        <v>7578</v>
      </c>
      <c r="AF280" s="316" t="s">
        <v>7582</v>
      </c>
      <c r="AG280" s="316" t="s">
        <v>7583</v>
      </c>
      <c r="AH280" s="315" t="s">
        <v>17471</v>
      </c>
      <c r="AI280" s="315" t="s">
        <v>7882</v>
      </c>
      <c r="AJ280" s="318">
        <v>43708</v>
      </c>
      <c r="AK280" s="316" t="s">
        <v>17472</v>
      </c>
      <c r="AL280" s="316"/>
      <c r="AM280" s="316"/>
      <c r="AN280" s="314"/>
      <c r="AO280" s="315" t="s">
        <v>7882</v>
      </c>
      <c r="AP280" s="314"/>
      <c r="AQ280" s="314"/>
      <c r="AR280" s="314"/>
      <c r="AS280" s="314"/>
      <c r="AT280" s="314"/>
      <c r="AU280" s="316"/>
      <c r="AV280" s="316"/>
      <c r="AW280" s="314"/>
      <c r="AX280" s="314"/>
      <c r="AY280" s="314"/>
      <c r="AZ280" s="314"/>
      <c r="BA280" s="314"/>
      <c r="BB280" s="314"/>
      <c r="BC280" s="314"/>
      <c r="BD280" s="314"/>
      <c r="BE280" s="314"/>
      <c r="BF280" s="316"/>
    </row>
    <row r="281" spans="1:58" ht="13.15" customHeight="1" x14ac:dyDescent="0.25">
      <c r="A281" s="316" t="s">
        <v>17447</v>
      </c>
      <c r="B281" s="316" t="s">
        <v>17441</v>
      </c>
      <c r="C281" s="315">
        <v>2447</v>
      </c>
      <c r="D281" s="316" t="s">
        <v>17448</v>
      </c>
      <c r="E281" s="316" t="s">
        <v>8074</v>
      </c>
      <c r="F281" s="316" t="s">
        <v>8127</v>
      </c>
      <c r="G281" s="316" t="s">
        <v>8128</v>
      </c>
      <c r="H281" s="335">
        <v>43678</v>
      </c>
      <c r="I281" s="336">
        <v>43708</v>
      </c>
      <c r="J281" s="316" t="s">
        <v>8077</v>
      </c>
      <c r="K281" s="316" t="s">
        <v>8078</v>
      </c>
      <c r="L281" s="316" t="s">
        <v>8079</v>
      </c>
      <c r="M281" s="316" t="s">
        <v>8080</v>
      </c>
      <c r="N281" s="316" t="s">
        <v>8079</v>
      </c>
      <c r="O281" s="316" t="s">
        <v>8081</v>
      </c>
      <c r="P281" s="316" t="s">
        <v>8082</v>
      </c>
      <c r="Q281" s="316" t="s">
        <v>8083</v>
      </c>
      <c r="R281" s="316" t="s">
        <v>8079</v>
      </c>
      <c r="S281" s="316" t="s">
        <v>8080</v>
      </c>
      <c r="T281" s="316" t="s">
        <v>8084</v>
      </c>
      <c r="U281" s="316" t="s">
        <v>8085</v>
      </c>
      <c r="V281" s="316" t="s">
        <v>8079</v>
      </c>
      <c r="W281" s="316" t="s">
        <v>8080</v>
      </c>
      <c r="X281" s="316" t="s">
        <v>8086</v>
      </c>
      <c r="Y281" s="316" t="s">
        <v>8083</v>
      </c>
      <c r="Z281" s="316" t="s">
        <v>487</v>
      </c>
      <c r="AA281" s="327">
        <v>55747</v>
      </c>
      <c r="AB281" s="369">
        <v>0</v>
      </c>
      <c r="AC281" s="327">
        <v>55747</v>
      </c>
      <c r="AD281" s="327">
        <v>0</v>
      </c>
      <c r="AE281" s="313" t="s">
        <v>7578</v>
      </c>
      <c r="AF281" s="316" t="s">
        <v>7582</v>
      </c>
      <c r="AG281" s="316" t="s">
        <v>7583</v>
      </c>
      <c r="AH281" s="315" t="s">
        <v>17473</v>
      </c>
      <c r="AI281" s="315" t="s">
        <v>7882</v>
      </c>
      <c r="AJ281" s="318">
        <v>43708</v>
      </c>
      <c r="AK281" s="316" t="s">
        <v>17474</v>
      </c>
      <c r="AL281" s="316"/>
      <c r="AM281" s="316"/>
      <c r="AN281" s="314"/>
      <c r="AO281" s="315" t="s">
        <v>7882</v>
      </c>
      <c r="AP281" s="314"/>
      <c r="AQ281" s="314"/>
      <c r="AR281" s="314"/>
      <c r="AS281" s="314"/>
      <c r="AT281" s="314"/>
      <c r="AU281" s="316"/>
      <c r="AV281" s="316"/>
      <c r="AW281" s="314"/>
      <c r="AX281" s="314"/>
      <c r="AY281" s="314"/>
      <c r="AZ281" s="314"/>
      <c r="BA281" s="314"/>
      <c r="BB281" s="314"/>
      <c r="BC281" s="314"/>
      <c r="BD281" s="314"/>
      <c r="BE281" s="314"/>
      <c r="BF281" s="316"/>
    </row>
    <row r="282" spans="1:58" ht="13.15" customHeight="1" x14ac:dyDescent="0.25">
      <c r="A282" s="316" t="s">
        <v>17447</v>
      </c>
      <c r="B282" s="316" t="s">
        <v>17441</v>
      </c>
      <c r="C282" s="315">
        <v>2447</v>
      </c>
      <c r="D282" s="316" t="s">
        <v>17448</v>
      </c>
      <c r="E282" s="316" t="s">
        <v>8074</v>
      </c>
      <c r="F282" s="316" t="s">
        <v>8127</v>
      </c>
      <c r="G282" s="316" t="s">
        <v>8128</v>
      </c>
      <c r="H282" s="335">
        <v>43678</v>
      </c>
      <c r="I282" s="336">
        <v>43708</v>
      </c>
      <c r="J282" s="316" t="s">
        <v>8077</v>
      </c>
      <c r="K282" s="316" t="s">
        <v>8078</v>
      </c>
      <c r="L282" s="316" t="s">
        <v>8079</v>
      </c>
      <c r="M282" s="316" t="s">
        <v>8080</v>
      </c>
      <c r="N282" s="316" t="s">
        <v>8079</v>
      </c>
      <c r="O282" s="316" t="s">
        <v>8081</v>
      </c>
      <c r="P282" s="316" t="s">
        <v>8082</v>
      </c>
      <c r="Q282" s="316" t="s">
        <v>8083</v>
      </c>
      <c r="R282" s="316" t="s">
        <v>8079</v>
      </c>
      <c r="S282" s="316" t="s">
        <v>8080</v>
      </c>
      <c r="T282" s="316" t="s">
        <v>8084</v>
      </c>
      <c r="U282" s="316" t="s">
        <v>8085</v>
      </c>
      <c r="V282" s="316" t="s">
        <v>8079</v>
      </c>
      <c r="W282" s="316" t="s">
        <v>8080</v>
      </c>
      <c r="X282" s="316" t="s">
        <v>8086</v>
      </c>
      <c r="Y282" s="316" t="s">
        <v>8083</v>
      </c>
      <c r="Z282" s="316" t="s">
        <v>487</v>
      </c>
      <c r="AA282" s="327">
        <v>22676</v>
      </c>
      <c r="AB282" s="369">
        <v>0</v>
      </c>
      <c r="AC282" s="327">
        <v>22676</v>
      </c>
      <c r="AD282" s="327">
        <v>0</v>
      </c>
      <c r="AE282" s="313" t="s">
        <v>7578</v>
      </c>
      <c r="AF282" s="316" t="s">
        <v>7582</v>
      </c>
      <c r="AG282" s="316" t="s">
        <v>7583</v>
      </c>
      <c r="AH282" s="315" t="s">
        <v>17475</v>
      </c>
      <c r="AI282" s="315" t="s">
        <v>7882</v>
      </c>
      <c r="AJ282" s="318">
        <v>43708</v>
      </c>
      <c r="AK282" s="316" t="s">
        <v>17476</v>
      </c>
      <c r="AL282" s="316"/>
      <c r="AM282" s="316"/>
      <c r="AN282" s="314"/>
      <c r="AO282" s="315" t="s">
        <v>7882</v>
      </c>
      <c r="AP282" s="314"/>
      <c r="AQ282" s="314"/>
      <c r="AR282" s="314"/>
      <c r="AS282" s="314"/>
      <c r="AT282" s="314"/>
      <c r="AU282" s="316"/>
      <c r="AV282" s="316"/>
      <c r="AW282" s="314"/>
      <c r="AX282" s="314"/>
      <c r="AY282" s="314"/>
      <c r="AZ282" s="314"/>
      <c r="BA282" s="314"/>
      <c r="BB282" s="314"/>
      <c r="BC282" s="314"/>
      <c r="BD282" s="314"/>
      <c r="BE282" s="314"/>
      <c r="BF282" s="316"/>
    </row>
    <row r="283" spans="1:58" ht="13.15" customHeight="1" x14ac:dyDescent="0.25">
      <c r="A283" s="316" t="s">
        <v>17447</v>
      </c>
      <c r="B283" s="316" t="s">
        <v>17441</v>
      </c>
      <c r="C283" s="315">
        <v>2447</v>
      </c>
      <c r="D283" s="316" t="s">
        <v>17448</v>
      </c>
      <c r="E283" s="316" t="s">
        <v>8074</v>
      </c>
      <c r="F283" s="316" t="s">
        <v>8127</v>
      </c>
      <c r="G283" s="316" t="s">
        <v>8128</v>
      </c>
      <c r="H283" s="335">
        <v>43678</v>
      </c>
      <c r="I283" s="336">
        <v>43708</v>
      </c>
      <c r="J283" s="316" t="s">
        <v>8077</v>
      </c>
      <c r="K283" s="316" t="s">
        <v>8078</v>
      </c>
      <c r="L283" s="316" t="s">
        <v>8079</v>
      </c>
      <c r="M283" s="316" t="s">
        <v>8080</v>
      </c>
      <c r="N283" s="316" t="s">
        <v>8079</v>
      </c>
      <c r="O283" s="316" t="s">
        <v>8081</v>
      </c>
      <c r="P283" s="316" t="s">
        <v>8082</v>
      </c>
      <c r="Q283" s="316" t="s">
        <v>8083</v>
      </c>
      <c r="R283" s="316" t="s">
        <v>8079</v>
      </c>
      <c r="S283" s="316" t="s">
        <v>8080</v>
      </c>
      <c r="T283" s="316" t="s">
        <v>8084</v>
      </c>
      <c r="U283" s="316" t="s">
        <v>8085</v>
      </c>
      <c r="V283" s="316" t="s">
        <v>8079</v>
      </c>
      <c r="W283" s="316" t="s">
        <v>8080</v>
      </c>
      <c r="X283" s="316" t="s">
        <v>8086</v>
      </c>
      <c r="Y283" s="316" t="s">
        <v>8083</v>
      </c>
      <c r="Z283" s="316" t="s">
        <v>487</v>
      </c>
      <c r="AA283" s="327">
        <v>14318</v>
      </c>
      <c r="AB283" s="369">
        <v>0</v>
      </c>
      <c r="AC283" s="327">
        <v>14318</v>
      </c>
      <c r="AD283" s="327">
        <v>0</v>
      </c>
      <c r="AE283" s="313" t="s">
        <v>7578</v>
      </c>
      <c r="AF283" s="316" t="s">
        <v>7582</v>
      </c>
      <c r="AG283" s="316" t="s">
        <v>7583</v>
      </c>
      <c r="AH283" s="315" t="s">
        <v>17477</v>
      </c>
      <c r="AI283" s="315" t="s">
        <v>7882</v>
      </c>
      <c r="AJ283" s="318">
        <v>43708</v>
      </c>
      <c r="AK283" s="316" t="s">
        <v>17476</v>
      </c>
      <c r="AL283" s="316"/>
      <c r="AM283" s="316"/>
      <c r="AN283" s="314"/>
      <c r="AO283" s="315" t="s">
        <v>7882</v>
      </c>
      <c r="AP283" s="314"/>
      <c r="AQ283" s="314"/>
      <c r="AR283" s="314"/>
      <c r="AS283" s="314"/>
      <c r="AT283" s="314"/>
      <c r="AU283" s="316"/>
      <c r="AV283" s="316"/>
      <c r="AW283" s="314"/>
      <c r="AX283" s="314"/>
      <c r="AY283" s="314"/>
      <c r="AZ283" s="314"/>
      <c r="BA283" s="314"/>
      <c r="BB283" s="314"/>
      <c r="BC283" s="314"/>
      <c r="BD283" s="314"/>
      <c r="BE283" s="314"/>
      <c r="BF283" s="316"/>
    </row>
    <row r="284" spans="1:58" ht="13.15" customHeight="1" x14ac:dyDescent="0.25">
      <c r="A284" s="316" t="s">
        <v>17447</v>
      </c>
      <c r="B284" s="316" t="s">
        <v>17441</v>
      </c>
      <c r="C284" s="315">
        <v>2447</v>
      </c>
      <c r="D284" s="316" t="s">
        <v>17448</v>
      </c>
      <c r="E284" s="316" t="s">
        <v>8074</v>
      </c>
      <c r="F284" s="316" t="s">
        <v>8127</v>
      </c>
      <c r="G284" s="316" t="s">
        <v>8128</v>
      </c>
      <c r="H284" s="335">
        <v>43678</v>
      </c>
      <c r="I284" s="336">
        <v>43708</v>
      </c>
      <c r="J284" s="316" t="s">
        <v>8077</v>
      </c>
      <c r="K284" s="316" t="s">
        <v>8078</v>
      </c>
      <c r="L284" s="316" t="s">
        <v>8079</v>
      </c>
      <c r="M284" s="316" t="s">
        <v>8080</v>
      </c>
      <c r="N284" s="316" t="s">
        <v>8079</v>
      </c>
      <c r="O284" s="316" t="s">
        <v>8081</v>
      </c>
      <c r="P284" s="316" t="s">
        <v>8082</v>
      </c>
      <c r="Q284" s="316" t="s">
        <v>8083</v>
      </c>
      <c r="R284" s="316" t="s">
        <v>8079</v>
      </c>
      <c r="S284" s="316" t="s">
        <v>8080</v>
      </c>
      <c r="T284" s="316" t="s">
        <v>8084</v>
      </c>
      <c r="U284" s="316" t="s">
        <v>8085</v>
      </c>
      <c r="V284" s="316" t="s">
        <v>8079</v>
      </c>
      <c r="W284" s="316" t="s">
        <v>8080</v>
      </c>
      <c r="X284" s="316" t="s">
        <v>8086</v>
      </c>
      <c r="Y284" s="316" t="s">
        <v>8083</v>
      </c>
      <c r="Z284" s="316" t="s">
        <v>487</v>
      </c>
      <c r="AA284" s="327">
        <v>66568</v>
      </c>
      <c r="AB284" s="369">
        <v>0</v>
      </c>
      <c r="AC284" s="327">
        <v>66568</v>
      </c>
      <c r="AD284" s="327">
        <v>0</v>
      </c>
      <c r="AE284" s="313" t="s">
        <v>7578</v>
      </c>
      <c r="AF284" s="316" t="s">
        <v>7582</v>
      </c>
      <c r="AG284" s="316" t="s">
        <v>7583</v>
      </c>
      <c r="AH284" s="315" t="s">
        <v>17478</v>
      </c>
      <c r="AI284" s="315" t="s">
        <v>7882</v>
      </c>
      <c r="AJ284" s="318">
        <v>43708</v>
      </c>
      <c r="AK284" s="316" t="s">
        <v>17479</v>
      </c>
      <c r="AL284" s="316"/>
      <c r="AM284" s="316"/>
      <c r="AN284" s="314"/>
      <c r="AO284" s="315" t="s">
        <v>7882</v>
      </c>
      <c r="AP284" s="314"/>
      <c r="AQ284" s="314"/>
      <c r="AR284" s="314"/>
      <c r="AS284" s="314"/>
      <c r="AT284" s="314"/>
      <c r="AU284" s="316"/>
      <c r="AV284" s="316"/>
      <c r="AW284" s="314"/>
      <c r="AX284" s="314"/>
      <c r="AY284" s="314"/>
      <c r="AZ284" s="314"/>
      <c r="BA284" s="314"/>
      <c r="BB284" s="314"/>
      <c r="BC284" s="314"/>
      <c r="BD284" s="314"/>
      <c r="BE284" s="314"/>
      <c r="BF284" s="316"/>
    </row>
    <row r="285" spans="1:58" ht="13.15" customHeight="1" x14ac:dyDescent="0.25">
      <c r="A285" s="316" t="s">
        <v>17447</v>
      </c>
      <c r="B285" s="316" t="s">
        <v>17441</v>
      </c>
      <c r="C285" s="315">
        <v>2447</v>
      </c>
      <c r="D285" s="316" t="s">
        <v>17448</v>
      </c>
      <c r="E285" s="316" t="s">
        <v>8074</v>
      </c>
      <c r="F285" s="316" t="s">
        <v>8127</v>
      </c>
      <c r="G285" s="316" t="s">
        <v>8128</v>
      </c>
      <c r="H285" s="335">
        <v>43678</v>
      </c>
      <c r="I285" s="336">
        <v>43708</v>
      </c>
      <c r="J285" s="316" t="s">
        <v>8077</v>
      </c>
      <c r="K285" s="316" t="s">
        <v>8078</v>
      </c>
      <c r="L285" s="316" t="s">
        <v>8079</v>
      </c>
      <c r="M285" s="316" t="s">
        <v>8080</v>
      </c>
      <c r="N285" s="316" t="s">
        <v>8079</v>
      </c>
      <c r="O285" s="316" t="s">
        <v>8081</v>
      </c>
      <c r="P285" s="316" t="s">
        <v>8082</v>
      </c>
      <c r="Q285" s="316" t="s">
        <v>8083</v>
      </c>
      <c r="R285" s="316" t="s">
        <v>8079</v>
      </c>
      <c r="S285" s="316" t="s">
        <v>8080</v>
      </c>
      <c r="T285" s="316" t="s">
        <v>8084</v>
      </c>
      <c r="U285" s="316" t="s">
        <v>8085</v>
      </c>
      <c r="V285" s="316" t="s">
        <v>8079</v>
      </c>
      <c r="W285" s="316" t="s">
        <v>8080</v>
      </c>
      <c r="X285" s="316" t="s">
        <v>8086</v>
      </c>
      <c r="Y285" s="316" t="s">
        <v>8083</v>
      </c>
      <c r="Z285" s="316" t="s">
        <v>487</v>
      </c>
      <c r="AA285" s="327">
        <v>50913</v>
      </c>
      <c r="AB285" s="369">
        <v>0</v>
      </c>
      <c r="AC285" s="327">
        <v>50913</v>
      </c>
      <c r="AD285" s="327">
        <v>0</v>
      </c>
      <c r="AE285" s="313" t="s">
        <v>7578</v>
      </c>
      <c r="AF285" s="316" t="s">
        <v>7582</v>
      </c>
      <c r="AG285" s="316" t="s">
        <v>7583</v>
      </c>
      <c r="AH285" s="315" t="s">
        <v>17480</v>
      </c>
      <c r="AI285" s="315" t="s">
        <v>7882</v>
      </c>
      <c r="AJ285" s="318">
        <v>43708</v>
      </c>
      <c r="AK285" s="316" t="s">
        <v>17481</v>
      </c>
      <c r="AL285" s="316"/>
      <c r="AM285" s="316"/>
      <c r="AN285" s="314"/>
      <c r="AO285" s="315" t="s">
        <v>7882</v>
      </c>
      <c r="AP285" s="314"/>
      <c r="AQ285" s="314"/>
      <c r="AR285" s="314"/>
      <c r="AS285" s="314"/>
      <c r="AT285" s="314"/>
      <c r="AU285" s="316"/>
      <c r="AV285" s="316"/>
      <c r="AW285" s="314"/>
      <c r="AX285" s="314"/>
      <c r="AY285" s="314"/>
      <c r="AZ285" s="314"/>
      <c r="BA285" s="314"/>
      <c r="BB285" s="314"/>
      <c r="BC285" s="314"/>
      <c r="BD285" s="314"/>
      <c r="BE285" s="314"/>
      <c r="BF285" s="316"/>
    </row>
    <row r="286" spans="1:58" ht="13.15" customHeight="1" x14ac:dyDescent="0.25">
      <c r="A286" s="316" t="s">
        <v>17447</v>
      </c>
      <c r="B286" s="316" t="s">
        <v>17441</v>
      </c>
      <c r="C286" s="315">
        <v>2447</v>
      </c>
      <c r="D286" s="316" t="s">
        <v>17448</v>
      </c>
      <c r="E286" s="316" t="s">
        <v>8074</v>
      </c>
      <c r="F286" s="316" t="s">
        <v>8127</v>
      </c>
      <c r="G286" s="316" t="s">
        <v>8128</v>
      </c>
      <c r="H286" s="335">
        <v>43678</v>
      </c>
      <c r="I286" s="336">
        <v>43708</v>
      </c>
      <c r="J286" s="316" t="s">
        <v>8077</v>
      </c>
      <c r="K286" s="316" t="s">
        <v>8078</v>
      </c>
      <c r="L286" s="316" t="s">
        <v>8079</v>
      </c>
      <c r="M286" s="316" t="s">
        <v>8080</v>
      </c>
      <c r="N286" s="316" t="s">
        <v>8079</v>
      </c>
      <c r="O286" s="316" t="s">
        <v>8081</v>
      </c>
      <c r="P286" s="316" t="s">
        <v>8082</v>
      </c>
      <c r="Q286" s="316" t="s">
        <v>8083</v>
      </c>
      <c r="R286" s="316" t="s">
        <v>8079</v>
      </c>
      <c r="S286" s="316" t="s">
        <v>8080</v>
      </c>
      <c r="T286" s="316" t="s">
        <v>8084</v>
      </c>
      <c r="U286" s="316" t="s">
        <v>8085</v>
      </c>
      <c r="V286" s="316" t="s">
        <v>8079</v>
      </c>
      <c r="W286" s="316" t="s">
        <v>8080</v>
      </c>
      <c r="X286" s="316" t="s">
        <v>8086</v>
      </c>
      <c r="Y286" s="316" t="s">
        <v>8083</v>
      </c>
      <c r="Z286" s="316" t="s">
        <v>487</v>
      </c>
      <c r="AA286" s="327">
        <v>62558</v>
      </c>
      <c r="AB286" s="369">
        <v>0</v>
      </c>
      <c r="AC286" s="327">
        <v>62558</v>
      </c>
      <c r="AD286" s="327">
        <v>0</v>
      </c>
      <c r="AE286" s="313" t="s">
        <v>7578</v>
      </c>
      <c r="AF286" s="316" t="s">
        <v>7582</v>
      </c>
      <c r="AG286" s="316" t="s">
        <v>7583</v>
      </c>
      <c r="AH286" s="315" t="s">
        <v>17482</v>
      </c>
      <c r="AI286" s="315" t="s">
        <v>7882</v>
      </c>
      <c r="AJ286" s="318">
        <v>43708</v>
      </c>
      <c r="AK286" s="316" t="s">
        <v>17483</v>
      </c>
      <c r="AL286" s="316"/>
      <c r="AM286" s="316"/>
      <c r="AN286" s="314"/>
      <c r="AO286" s="315" t="s">
        <v>7882</v>
      </c>
      <c r="AP286" s="314"/>
      <c r="AQ286" s="314"/>
      <c r="AR286" s="314"/>
      <c r="AS286" s="314"/>
      <c r="AT286" s="314"/>
      <c r="AU286" s="316"/>
      <c r="AV286" s="316"/>
      <c r="AW286" s="314"/>
      <c r="AX286" s="314"/>
      <c r="AY286" s="314"/>
      <c r="AZ286" s="314"/>
      <c r="BA286" s="314"/>
      <c r="BB286" s="314"/>
      <c r="BC286" s="314"/>
      <c r="BD286" s="314"/>
      <c r="BE286" s="314"/>
      <c r="BF286" s="316"/>
    </row>
    <row r="287" spans="1:58" ht="13.15" customHeight="1" x14ac:dyDescent="0.25">
      <c r="A287" s="316" t="s">
        <v>17447</v>
      </c>
      <c r="B287" s="316" t="s">
        <v>17441</v>
      </c>
      <c r="C287" s="315">
        <v>2447</v>
      </c>
      <c r="D287" s="316" t="s">
        <v>17448</v>
      </c>
      <c r="E287" s="316" t="s">
        <v>8074</v>
      </c>
      <c r="F287" s="316" t="s">
        <v>8127</v>
      </c>
      <c r="G287" s="316" t="s">
        <v>8128</v>
      </c>
      <c r="H287" s="335">
        <v>43678</v>
      </c>
      <c r="I287" s="336">
        <v>43708</v>
      </c>
      <c r="J287" s="316" t="s">
        <v>8077</v>
      </c>
      <c r="K287" s="316" t="s">
        <v>8078</v>
      </c>
      <c r="L287" s="316" t="s">
        <v>8079</v>
      </c>
      <c r="M287" s="316" t="s">
        <v>8080</v>
      </c>
      <c r="N287" s="316" t="s">
        <v>8079</v>
      </c>
      <c r="O287" s="316" t="s">
        <v>8081</v>
      </c>
      <c r="P287" s="316" t="s">
        <v>8082</v>
      </c>
      <c r="Q287" s="316" t="s">
        <v>8083</v>
      </c>
      <c r="R287" s="316" t="s">
        <v>8079</v>
      </c>
      <c r="S287" s="316" t="s">
        <v>8080</v>
      </c>
      <c r="T287" s="316" t="s">
        <v>8084</v>
      </c>
      <c r="U287" s="316" t="s">
        <v>8085</v>
      </c>
      <c r="V287" s="316" t="s">
        <v>8079</v>
      </c>
      <c r="W287" s="316" t="s">
        <v>8080</v>
      </c>
      <c r="X287" s="316" t="s">
        <v>8086</v>
      </c>
      <c r="Y287" s="316" t="s">
        <v>8083</v>
      </c>
      <c r="Z287" s="316" t="s">
        <v>487</v>
      </c>
      <c r="AA287" s="327">
        <v>77456</v>
      </c>
      <c r="AB287" s="369">
        <v>0</v>
      </c>
      <c r="AC287" s="327">
        <v>77456</v>
      </c>
      <c r="AD287" s="327">
        <v>0</v>
      </c>
      <c r="AE287" s="313" t="s">
        <v>7578</v>
      </c>
      <c r="AF287" s="316" t="s">
        <v>7582</v>
      </c>
      <c r="AG287" s="316" t="s">
        <v>7583</v>
      </c>
      <c r="AH287" s="315" t="s">
        <v>17484</v>
      </c>
      <c r="AI287" s="315" t="s">
        <v>7882</v>
      </c>
      <c r="AJ287" s="318">
        <v>43708</v>
      </c>
      <c r="AK287" s="316" t="s">
        <v>17483</v>
      </c>
      <c r="AL287" s="316"/>
      <c r="AM287" s="316"/>
      <c r="AN287" s="314"/>
      <c r="AO287" s="315" t="s">
        <v>7882</v>
      </c>
      <c r="AP287" s="314"/>
      <c r="AQ287" s="314"/>
      <c r="AR287" s="314"/>
      <c r="AS287" s="314"/>
      <c r="AT287" s="314"/>
      <c r="AU287" s="316"/>
      <c r="AV287" s="316"/>
      <c r="AW287" s="314"/>
      <c r="AX287" s="314"/>
      <c r="AY287" s="314"/>
      <c r="AZ287" s="314"/>
      <c r="BA287" s="314"/>
      <c r="BB287" s="314"/>
      <c r="BC287" s="314"/>
      <c r="BD287" s="314"/>
      <c r="BE287" s="314"/>
      <c r="BF287" s="316"/>
    </row>
    <row r="288" spans="1:58" ht="13.15" customHeight="1" x14ac:dyDescent="0.25">
      <c r="A288" s="316" t="s">
        <v>17447</v>
      </c>
      <c r="B288" s="316" t="s">
        <v>17441</v>
      </c>
      <c r="C288" s="315">
        <v>2447</v>
      </c>
      <c r="D288" s="316" t="s">
        <v>17448</v>
      </c>
      <c r="E288" s="316" t="s">
        <v>8074</v>
      </c>
      <c r="F288" s="316" t="s">
        <v>8127</v>
      </c>
      <c r="G288" s="316" t="s">
        <v>8128</v>
      </c>
      <c r="H288" s="335">
        <v>43678</v>
      </c>
      <c r="I288" s="336">
        <v>43708</v>
      </c>
      <c r="J288" s="316" t="s">
        <v>8077</v>
      </c>
      <c r="K288" s="316" t="s">
        <v>8078</v>
      </c>
      <c r="L288" s="316" t="s">
        <v>8079</v>
      </c>
      <c r="M288" s="316" t="s">
        <v>8080</v>
      </c>
      <c r="N288" s="316" t="s">
        <v>8079</v>
      </c>
      <c r="O288" s="316" t="s">
        <v>8081</v>
      </c>
      <c r="P288" s="316" t="s">
        <v>8082</v>
      </c>
      <c r="Q288" s="316" t="s">
        <v>8083</v>
      </c>
      <c r="R288" s="316" t="s">
        <v>8079</v>
      </c>
      <c r="S288" s="316" t="s">
        <v>8080</v>
      </c>
      <c r="T288" s="316" t="s">
        <v>8084</v>
      </c>
      <c r="U288" s="316" t="s">
        <v>8085</v>
      </c>
      <c r="V288" s="316" t="s">
        <v>8079</v>
      </c>
      <c r="W288" s="316" t="s">
        <v>8080</v>
      </c>
      <c r="X288" s="316" t="s">
        <v>8086</v>
      </c>
      <c r="Y288" s="316" t="s">
        <v>8083</v>
      </c>
      <c r="Z288" s="316" t="s">
        <v>487</v>
      </c>
      <c r="AA288" s="327">
        <v>42495</v>
      </c>
      <c r="AB288" s="369">
        <v>0</v>
      </c>
      <c r="AC288" s="327">
        <v>42495</v>
      </c>
      <c r="AD288" s="327">
        <v>0</v>
      </c>
      <c r="AE288" s="313" t="s">
        <v>7578</v>
      </c>
      <c r="AF288" s="316" t="s">
        <v>7582</v>
      </c>
      <c r="AG288" s="316" t="s">
        <v>7583</v>
      </c>
      <c r="AH288" s="315" t="s">
        <v>17485</v>
      </c>
      <c r="AI288" s="315" t="s">
        <v>7882</v>
      </c>
      <c r="AJ288" s="318">
        <v>43708</v>
      </c>
      <c r="AK288" s="316" t="s">
        <v>17483</v>
      </c>
      <c r="AL288" s="316"/>
      <c r="AM288" s="316"/>
      <c r="AN288" s="314"/>
      <c r="AO288" s="315" t="s">
        <v>7882</v>
      </c>
      <c r="AP288" s="314"/>
      <c r="AQ288" s="314"/>
      <c r="AR288" s="314"/>
      <c r="AS288" s="314"/>
      <c r="AT288" s="314"/>
      <c r="AU288" s="316"/>
      <c r="AV288" s="316"/>
      <c r="AW288" s="314"/>
      <c r="AX288" s="314"/>
      <c r="AY288" s="314"/>
      <c r="AZ288" s="314"/>
      <c r="BA288" s="314"/>
      <c r="BB288" s="314"/>
      <c r="BC288" s="314"/>
      <c r="BD288" s="314"/>
      <c r="BE288" s="314"/>
      <c r="BF288" s="316"/>
    </row>
    <row r="289" spans="1:58" ht="13.15" customHeight="1" x14ac:dyDescent="0.25">
      <c r="A289" s="316" t="s">
        <v>17447</v>
      </c>
      <c r="B289" s="316" t="s">
        <v>17441</v>
      </c>
      <c r="C289" s="315">
        <v>2447</v>
      </c>
      <c r="D289" s="316" t="s">
        <v>17448</v>
      </c>
      <c r="E289" s="316" t="s">
        <v>8074</v>
      </c>
      <c r="F289" s="316" t="s">
        <v>8127</v>
      </c>
      <c r="G289" s="316" t="s">
        <v>8128</v>
      </c>
      <c r="H289" s="335">
        <v>43678</v>
      </c>
      <c r="I289" s="336">
        <v>43708</v>
      </c>
      <c r="J289" s="316" t="s">
        <v>8077</v>
      </c>
      <c r="K289" s="316" t="s">
        <v>8078</v>
      </c>
      <c r="L289" s="316" t="s">
        <v>8079</v>
      </c>
      <c r="M289" s="316" t="s">
        <v>8080</v>
      </c>
      <c r="N289" s="316" t="s">
        <v>8079</v>
      </c>
      <c r="O289" s="316" t="s">
        <v>8081</v>
      </c>
      <c r="P289" s="316" t="s">
        <v>8082</v>
      </c>
      <c r="Q289" s="316" t="s">
        <v>8083</v>
      </c>
      <c r="R289" s="316" t="s">
        <v>8079</v>
      </c>
      <c r="S289" s="316" t="s">
        <v>8080</v>
      </c>
      <c r="T289" s="316" t="s">
        <v>8084</v>
      </c>
      <c r="U289" s="316" t="s">
        <v>8085</v>
      </c>
      <c r="V289" s="316" t="s">
        <v>8079</v>
      </c>
      <c r="W289" s="316" t="s">
        <v>8080</v>
      </c>
      <c r="X289" s="316" t="s">
        <v>8086</v>
      </c>
      <c r="Y289" s="316" t="s">
        <v>8083</v>
      </c>
      <c r="Z289" s="316" t="s">
        <v>487</v>
      </c>
      <c r="AA289" s="327">
        <v>40899</v>
      </c>
      <c r="AB289" s="369">
        <v>0</v>
      </c>
      <c r="AC289" s="327">
        <v>40899</v>
      </c>
      <c r="AD289" s="327">
        <v>0</v>
      </c>
      <c r="AE289" s="313" t="s">
        <v>7578</v>
      </c>
      <c r="AF289" s="316" t="s">
        <v>7582</v>
      </c>
      <c r="AG289" s="316" t="s">
        <v>7583</v>
      </c>
      <c r="AH289" s="315" t="s">
        <v>17486</v>
      </c>
      <c r="AI289" s="315" t="s">
        <v>7882</v>
      </c>
      <c r="AJ289" s="318">
        <v>43708</v>
      </c>
      <c r="AK289" s="316" t="s">
        <v>17487</v>
      </c>
      <c r="AL289" s="316"/>
      <c r="AM289" s="316"/>
      <c r="AN289" s="314"/>
      <c r="AO289" s="315" t="s">
        <v>7882</v>
      </c>
      <c r="AP289" s="314"/>
      <c r="AQ289" s="314"/>
      <c r="AR289" s="314"/>
      <c r="AS289" s="314"/>
      <c r="AT289" s="314"/>
      <c r="AU289" s="316"/>
      <c r="AV289" s="316"/>
      <c r="AW289" s="314"/>
      <c r="AX289" s="314"/>
      <c r="AY289" s="314"/>
      <c r="AZ289" s="314"/>
      <c r="BA289" s="314"/>
      <c r="BB289" s="314"/>
      <c r="BC289" s="314"/>
      <c r="BD289" s="314"/>
      <c r="BE289" s="314"/>
      <c r="BF289" s="316"/>
    </row>
    <row r="290" spans="1:58" ht="13.15" customHeight="1" x14ac:dyDescent="0.25">
      <c r="A290" s="316" t="s">
        <v>17447</v>
      </c>
      <c r="B290" s="316" t="s">
        <v>17441</v>
      </c>
      <c r="C290" s="315">
        <v>2447</v>
      </c>
      <c r="D290" s="316" t="s">
        <v>17448</v>
      </c>
      <c r="E290" s="316" t="s">
        <v>8074</v>
      </c>
      <c r="F290" s="316" t="s">
        <v>8127</v>
      </c>
      <c r="G290" s="316" t="s">
        <v>8128</v>
      </c>
      <c r="H290" s="335">
        <v>43678</v>
      </c>
      <c r="I290" s="336">
        <v>43708</v>
      </c>
      <c r="J290" s="316" t="s">
        <v>8077</v>
      </c>
      <c r="K290" s="316" t="s">
        <v>8078</v>
      </c>
      <c r="L290" s="316" t="s">
        <v>8079</v>
      </c>
      <c r="M290" s="316" t="s">
        <v>8080</v>
      </c>
      <c r="N290" s="316" t="s">
        <v>8079</v>
      </c>
      <c r="O290" s="316" t="s">
        <v>8081</v>
      </c>
      <c r="P290" s="316" t="s">
        <v>8082</v>
      </c>
      <c r="Q290" s="316" t="s">
        <v>8083</v>
      </c>
      <c r="R290" s="316" t="s">
        <v>8079</v>
      </c>
      <c r="S290" s="316" t="s">
        <v>8080</v>
      </c>
      <c r="T290" s="316" t="s">
        <v>8084</v>
      </c>
      <c r="U290" s="316" t="s">
        <v>8085</v>
      </c>
      <c r="V290" s="316" t="s">
        <v>8079</v>
      </c>
      <c r="W290" s="316" t="s">
        <v>8080</v>
      </c>
      <c r="X290" s="316" t="s">
        <v>8086</v>
      </c>
      <c r="Y290" s="316" t="s">
        <v>8083</v>
      </c>
      <c r="Z290" s="316" t="s">
        <v>487</v>
      </c>
      <c r="AA290" s="327">
        <v>27377</v>
      </c>
      <c r="AB290" s="369">
        <v>0</v>
      </c>
      <c r="AC290" s="327">
        <v>27377</v>
      </c>
      <c r="AD290" s="327">
        <v>0</v>
      </c>
      <c r="AE290" s="313" t="s">
        <v>7578</v>
      </c>
      <c r="AF290" s="316" t="s">
        <v>7582</v>
      </c>
      <c r="AG290" s="316" t="s">
        <v>7583</v>
      </c>
      <c r="AH290" s="315" t="s">
        <v>17488</v>
      </c>
      <c r="AI290" s="315" t="s">
        <v>7882</v>
      </c>
      <c r="AJ290" s="318">
        <v>43708</v>
      </c>
      <c r="AK290" s="316" t="s">
        <v>17489</v>
      </c>
      <c r="AL290" s="316"/>
      <c r="AM290" s="316"/>
      <c r="AN290" s="314"/>
      <c r="AO290" s="315" t="s">
        <v>7882</v>
      </c>
      <c r="AP290" s="314"/>
      <c r="AQ290" s="314"/>
      <c r="AR290" s="314"/>
      <c r="AS290" s="314"/>
      <c r="AT290" s="314"/>
      <c r="AU290" s="316"/>
      <c r="AV290" s="316"/>
      <c r="AW290" s="314"/>
      <c r="AX290" s="314"/>
      <c r="AY290" s="314"/>
      <c r="AZ290" s="314"/>
      <c r="BA290" s="314"/>
      <c r="BB290" s="314"/>
      <c r="BC290" s="314"/>
      <c r="BD290" s="314"/>
      <c r="BE290" s="314"/>
      <c r="BF290" s="316"/>
    </row>
    <row r="291" spans="1:58" ht="13.15" customHeight="1" x14ac:dyDescent="0.25">
      <c r="A291" s="316" t="s">
        <v>17447</v>
      </c>
      <c r="B291" s="316" t="s">
        <v>17441</v>
      </c>
      <c r="C291" s="315">
        <v>2447</v>
      </c>
      <c r="D291" s="316" t="s">
        <v>17448</v>
      </c>
      <c r="E291" s="316" t="s">
        <v>8074</v>
      </c>
      <c r="F291" s="316" t="s">
        <v>8127</v>
      </c>
      <c r="G291" s="316" t="s">
        <v>8128</v>
      </c>
      <c r="H291" s="335">
        <v>43678</v>
      </c>
      <c r="I291" s="336">
        <v>43708</v>
      </c>
      <c r="J291" s="316" t="s">
        <v>8077</v>
      </c>
      <c r="K291" s="316" t="s">
        <v>8078</v>
      </c>
      <c r="L291" s="316" t="s">
        <v>8079</v>
      </c>
      <c r="M291" s="316" t="s">
        <v>8080</v>
      </c>
      <c r="N291" s="316" t="s">
        <v>8079</v>
      </c>
      <c r="O291" s="316" t="s">
        <v>8081</v>
      </c>
      <c r="P291" s="316" t="s">
        <v>8082</v>
      </c>
      <c r="Q291" s="316" t="s">
        <v>8083</v>
      </c>
      <c r="R291" s="316" t="s">
        <v>8079</v>
      </c>
      <c r="S291" s="316" t="s">
        <v>8080</v>
      </c>
      <c r="T291" s="316" t="s">
        <v>8084</v>
      </c>
      <c r="U291" s="316" t="s">
        <v>8085</v>
      </c>
      <c r="V291" s="316" t="s">
        <v>8079</v>
      </c>
      <c r="W291" s="316" t="s">
        <v>8080</v>
      </c>
      <c r="X291" s="316" t="s">
        <v>8086</v>
      </c>
      <c r="Y291" s="316" t="s">
        <v>8083</v>
      </c>
      <c r="Z291" s="316" t="s">
        <v>487</v>
      </c>
      <c r="AA291" s="327">
        <v>0</v>
      </c>
      <c r="AB291" s="369">
        <v>3526239.24</v>
      </c>
      <c r="AC291" s="327">
        <v>0</v>
      </c>
      <c r="AD291" s="327">
        <v>3526239.24</v>
      </c>
      <c r="AE291" s="313" t="s">
        <v>7578</v>
      </c>
      <c r="AF291" s="316" t="s">
        <v>7582</v>
      </c>
      <c r="AG291" s="316" t="s">
        <v>7583</v>
      </c>
      <c r="AH291" s="315" t="s">
        <v>17490</v>
      </c>
      <c r="AI291" s="315" t="s">
        <v>7882</v>
      </c>
      <c r="AJ291" s="318">
        <v>43708</v>
      </c>
      <c r="AK291" s="316" t="s">
        <v>17491</v>
      </c>
      <c r="AL291" s="316"/>
      <c r="AM291" s="316"/>
      <c r="AN291" s="314"/>
      <c r="AO291" s="315" t="s">
        <v>7882</v>
      </c>
      <c r="AP291" s="314"/>
      <c r="AQ291" s="314"/>
      <c r="AR291" s="314"/>
      <c r="AS291" s="314"/>
      <c r="AT291" s="314"/>
      <c r="AU291" s="316"/>
      <c r="AV291" s="316"/>
      <c r="AW291" s="314"/>
      <c r="AX291" s="314"/>
      <c r="AY291" s="314"/>
      <c r="AZ291" s="314"/>
      <c r="BA291" s="314"/>
      <c r="BB291" s="314"/>
      <c r="BC291" s="314"/>
      <c r="BD291" s="314"/>
      <c r="BE291" s="314"/>
      <c r="BF291" s="316"/>
    </row>
    <row r="292" spans="1:58" ht="13.15" customHeight="1" x14ac:dyDescent="0.25">
      <c r="A292" s="316" t="s">
        <v>17447</v>
      </c>
      <c r="B292" s="316" t="s">
        <v>17441</v>
      </c>
      <c r="C292" s="315">
        <v>2447</v>
      </c>
      <c r="D292" s="316" t="s">
        <v>17448</v>
      </c>
      <c r="E292" s="316" t="s">
        <v>8074</v>
      </c>
      <c r="F292" s="316" t="s">
        <v>8127</v>
      </c>
      <c r="G292" s="316" t="s">
        <v>8128</v>
      </c>
      <c r="H292" s="335">
        <v>43678</v>
      </c>
      <c r="I292" s="336">
        <v>43708</v>
      </c>
      <c r="J292" s="316" t="s">
        <v>8077</v>
      </c>
      <c r="K292" s="316" t="s">
        <v>8078</v>
      </c>
      <c r="L292" s="316" t="s">
        <v>8079</v>
      </c>
      <c r="M292" s="316" t="s">
        <v>8080</v>
      </c>
      <c r="N292" s="316" t="s">
        <v>8079</v>
      </c>
      <c r="O292" s="316" t="s">
        <v>8081</v>
      </c>
      <c r="P292" s="316" t="s">
        <v>8082</v>
      </c>
      <c r="Q292" s="316" t="s">
        <v>8083</v>
      </c>
      <c r="R292" s="316" t="s">
        <v>8079</v>
      </c>
      <c r="S292" s="316" t="s">
        <v>8080</v>
      </c>
      <c r="T292" s="316" t="s">
        <v>8084</v>
      </c>
      <c r="U292" s="316" t="s">
        <v>8085</v>
      </c>
      <c r="V292" s="316" t="s">
        <v>8079</v>
      </c>
      <c r="W292" s="316" t="s">
        <v>8080</v>
      </c>
      <c r="X292" s="316" t="s">
        <v>8086</v>
      </c>
      <c r="Y292" s="316" t="s">
        <v>8083</v>
      </c>
      <c r="Z292" s="316" t="s">
        <v>487</v>
      </c>
      <c r="AA292" s="327">
        <v>0</v>
      </c>
      <c r="AB292" s="369">
        <v>3905088.65</v>
      </c>
      <c r="AC292" s="327">
        <v>0</v>
      </c>
      <c r="AD292" s="327">
        <v>3905088.65</v>
      </c>
      <c r="AE292" s="313" t="s">
        <v>7578</v>
      </c>
      <c r="AF292" s="316" t="s">
        <v>7582</v>
      </c>
      <c r="AG292" s="316" t="s">
        <v>7583</v>
      </c>
      <c r="AH292" s="315" t="s">
        <v>17492</v>
      </c>
      <c r="AI292" s="315" t="s">
        <v>7882</v>
      </c>
      <c r="AJ292" s="318">
        <v>43708</v>
      </c>
      <c r="AK292" s="316" t="s">
        <v>17493</v>
      </c>
      <c r="AL292" s="316"/>
      <c r="AM292" s="316"/>
      <c r="AN292" s="314"/>
      <c r="AO292" s="315" t="s">
        <v>7882</v>
      </c>
      <c r="AP292" s="314"/>
      <c r="AQ292" s="314"/>
      <c r="AR292" s="314"/>
      <c r="AS292" s="314"/>
      <c r="AT292" s="314"/>
      <c r="AU292" s="316"/>
      <c r="AV292" s="316"/>
      <c r="AW292" s="314"/>
      <c r="AX292" s="314"/>
      <c r="AY292" s="314"/>
      <c r="AZ292" s="314"/>
      <c r="BA292" s="314"/>
      <c r="BB292" s="314"/>
      <c r="BC292" s="314"/>
      <c r="BD292" s="314"/>
      <c r="BE292" s="314"/>
      <c r="BF292" s="316"/>
    </row>
    <row r="293" spans="1:58" ht="13.15" customHeight="1" x14ac:dyDescent="0.25">
      <c r="A293" s="316" t="s">
        <v>17447</v>
      </c>
      <c r="B293" s="316" t="s">
        <v>17441</v>
      </c>
      <c r="C293" s="315">
        <v>2447</v>
      </c>
      <c r="D293" s="316" t="s">
        <v>17448</v>
      </c>
      <c r="E293" s="316" t="s">
        <v>8074</v>
      </c>
      <c r="F293" s="316" t="s">
        <v>8127</v>
      </c>
      <c r="G293" s="316" t="s">
        <v>8128</v>
      </c>
      <c r="H293" s="335">
        <v>43678</v>
      </c>
      <c r="I293" s="336">
        <v>43708</v>
      </c>
      <c r="J293" s="316" t="s">
        <v>8077</v>
      </c>
      <c r="K293" s="316" t="s">
        <v>8078</v>
      </c>
      <c r="L293" s="316" t="s">
        <v>8079</v>
      </c>
      <c r="M293" s="316" t="s">
        <v>8080</v>
      </c>
      <c r="N293" s="316" t="s">
        <v>8079</v>
      </c>
      <c r="O293" s="316" t="s">
        <v>8081</v>
      </c>
      <c r="P293" s="316" t="s">
        <v>8082</v>
      </c>
      <c r="Q293" s="316" t="s">
        <v>8083</v>
      </c>
      <c r="R293" s="316" t="s">
        <v>8079</v>
      </c>
      <c r="S293" s="316" t="s">
        <v>8080</v>
      </c>
      <c r="T293" s="316" t="s">
        <v>8084</v>
      </c>
      <c r="U293" s="316" t="s">
        <v>8085</v>
      </c>
      <c r="V293" s="316" t="s">
        <v>8079</v>
      </c>
      <c r="W293" s="316" t="s">
        <v>8080</v>
      </c>
      <c r="X293" s="316" t="s">
        <v>8086</v>
      </c>
      <c r="Y293" s="316" t="s">
        <v>8083</v>
      </c>
      <c r="Z293" s="316" t="s">
        <v>487</v>
      </c>
      <c r="AA293" s="327">
        <v>0</v>
      </c>
      <c r="AB293" s="369">
        <v>200000</v>
      </c>
      <c r="AC293" s="327">
        <v>0</v>
      </c>
      <c r="AD293" s="327">
        <v>200000</v>
      </c>
      <c r="AE293" s="313" t="s">
        <v>7578</v>
      </c>
      <c r="AF293" s="316" t="s">
        <v>7582</v>
      </c>
      <c r="AG293" s="316" t="s">
        <v>7583</v>
      </c>
      <c r="AH293" s="315" t="s">
        <v>17494</v>
      </c>
      <c r="AI293" s="315" t="s">
        <v>7882</v>
      </c>
      <c r="AJ293" s="318">
        <v>43708</v>
      </c>
      <c r="AK293" s="316" t="s">
        <v>17495</v>
      </c>
      <c r="AL293" s="316"/>
      <c r="AM293" s="316"/>
      <c r="AN293" s="314"/>
      <c r="AO293" s="315" t="s">
        <v>7882</v>
      </c>
      <c r="AP293" s="314"/>
      <c r="AQ293" s="314"/>
      <c r="AR293" s="314"/>
      <c r="AS293" s="314"/>
      <c r="AT293" s="314"/>
      <c r="AU293" s="316"/>
      <c r="AV293" s="316"/>
      <c r="AW293" s="314"/>
      <c r="AX293" s="314"/>
      <c r="AY293" s="314"/>
      <c r="AZ293" s="314"/>
      <c r="BA293" s="314"/>
      <c r="BB293" s="314"/>
      <c r="BC293" s="314"/>
      <c r="BD293" s="314"/>
      <c r="BE293" s="314"/>
      <c r="BF293" s="316"/>
    </row>
    <row r="294" spans="1:58" ht="13.15" customHeight="1" x14ac:dyDescent="0.25">
      <c r="A294" s="316" t="s">
        <v>17447</v>
      </c>
      <c r="B294" s="316" t="s">
        <v>17441</v>
      </c>
      <c r="C294" s="315">
        <v>2447</v>
      </c>
      <c r="D294" s="316" t="s">
        <v>17448</v>
      </c>
      <c r="E294" s="316" t="s">
        <v>8074</v>
      </c>
      <c r="F294" s="316" t="s">
        <v>8127</v>
      </c>
      <c r="G294" s="316" t="s">
        <v>8128</v>
      </c>
      <c r="H294" s="335">
        <v>43678</v>
      </c>
      <c r="I294" s="336">
        <v>43708</v>
      </c>
      <c r="J294" s="316" t="s">
        <v>8077</v>
      </c>
      <c r="K294" s="316" t="s">
        <v>8078</v>
      </c>
      <c r="L294" s="316" t="s">
        <v>8079</v>
      </c>
      <c r="M294" s="316" t="s">
        <v>8080</v>
      </c>
      <c r="N294" s="316" t="s">
        <v>8079</v>
      </c>
      <c r="O294" s="316" t="s">
        <v>8081</v>
      </c>
      <c r="P294" s="316" t="s">
        <v>8082</v>
      </c>
      <c r="Q294" s="316" t="s">
        <v>8083</v>
      </c>
      <c r="R294" s="316" t="s">
        <v>8079</v>
      </c>
      <c r="S294" s="316" t="s">
        <v>8080</v>
      </c>
      <c r="T294" s="316" t="s">
        <v>8084</v>
      </c>
      <c r="U294" s="316" t="s">
        <v>8085</v>
      </c>
      <c r="V294" s="316" t="s">
        <v>8079</v>
      </c>
      <c r="W294" s="316" t="s">
        <v>8080</v>
      </c>
      <c r="X294" s="316" t="s">
        <v>8086</v>
      </c>
      <c r="Y294" s="316" t="s">
        <v>8083</v>
      </c>
      <c r="Z294" s="316" t="s">
        <v>487</v>
      </c>
      <c r="AA294" s="327">
        <v>0</v>
      </c>
      <c r="AB294" s="369">
        <v>3894831.07</v>
      </c>
      <c r="AC294" s="327">
        <v>0</v>
      </c>
      <c r="AD294" s="327">
        <v>3894831.07</v>
      </c>
      <c r="AE294" s="313" t="s">
        <v>7578</v>
      </c>
      <c r="AF294" s="316" t="s">
        <v>7582</v>
      </c>
      <c r="AG294" s="316" t="s">
        <v>7583</v>
      </c>
      <c r="AH294" s="315" t="s">
        <v>17496</v>
      </c>
      <c r="AI294" s="315" t="s">
        <v>7882</v>
      </c>
      <c r="AJ294" s="318">
        <v>43708</v>
      </c>
      <c r="AK294" s="316" t="s">
        <v>17497</v>
      </c>
      <c r="AL294" s="316"/>
      <c r="AM294" s="316"/>
      <c r="AN294" s="314"/>
      <c r="AO294" s="315" t="s">
        <v>7882</v>
      </c>
      <c r="AP294" s="314"/>
      <c r="AQ294" s="314"/>
      <c r="AR294" s="314"/>
      <c r="AS294" s="314"/>
      <c r="AT294" s="314"/>
      <c r="AU294" s="316"/>
      <c r="AV294" s="316"/>
      <c r="AW294" s="314"/>
      <c r="AX294" s="314"/>
      <c r="AY294" s="314"/>
      <c r="AZ294" s="314"/>
      <c r="BA294" s="314"/>
      <c r="BB294" s="314"/>
      <c r="BC294" s="314"/>
      <c r="BD294" s="314"/>
      <c r="BE294" s="314"/>
      <c r="BF294" s="316"/>
    </row>
    <row r="295" spans="1:58" ht="13.15" customHeight="1" x14ac:dyDescent="0.25">
      <c r="A295" s="316" t="s">
        <v>17447</v>
      </c>
      <c r="B295" s="316" t="s">
        <v>17441</v>
      </c>
      <c r="C295" s="315">
        <v>2447</v>
      </c>
      <c r="D295" s="316" t="s">
        <v>17448</v>
      </c>
      <c r="E295" s="316" t="s">
        <v>8074</v>
      </c>
      <c r="F295" s="316" t="s">
        <v>8127</v>
      </c>
      <c r="G295" s="316" t="s">
        <v>8128</v>
      </c>
      <c r="H295" s="335">
        <v>43678</v>
      </c>
      <c r="I295" s="336">
        <v>43708</v>
      </c>
      <c r="J295" s="316" t="s">
        <v>8077</v>
      </c>
      <c r="K295" s="316" t="s">
        <v>8078</v>
      </c>
      <c r="L295" s="316" t="s">
        <v>8079</v>
      </c>
      <c r="M295" s="316" t="s">
        <v>8080</v>
      </c>
      <c r="N295" s="316" t="s">
        <v>8079</v>
      </c>
      <c r="O295" s="316" t="s">
        <v>8081</v>
      </c>
      <c r="P295" s="316" t="s">
        <v>8082</v>
      </c>
      <c r="Q295" s="316" t="s">
        <v>8083</v>
      </c>
      <c r="R295" s="316" t="s">
        <v>8079</v>
      </c>
      <c r="S295" s="316" t="s">
        <v>8080</v>
      </c>
      <c r="T295" s="316" t="s">
        <v>8084</v>
      </c>
      <c r="U295" s="316" t="s">
        <v>8085</v>
      </c>
      <c r="V295" s="316" t="s">
        <v>8079</v>
      </c>
      <c r="W295" s="316" t="s">
        <v>8080</v>
      </c>
      <c r="X295" s="316" t="s">
        <v>8086</v>
      </c>
      <c r="Y295" s="316" t="s">
        <v>8083</v>
      </c>
      <c r="Z295" s="316" t="s">
        <v>487</v>
      </c>
      <c r="AA295" s="327">
        <v>0</v>
      </c>
      <c r="AB295" s="369">
        <v>3746381.78</v>
      </c>
      <c r="AC295" s="327">
        <v>0</v>
      </c>
      <c r="AD295" s="327">
        <v>3746381.78</v>
      </c>
      <c r="AE295" s="313" t="s">
        <v>7578</v>
      </c>
      <c r="AF295" s="316" t="s">
        <v>7582</v>
      </c>
      <c r="AG295" s="316" t="s">
        <v>7583</v>
      </c>
      <c r="AH295" s="315" t="s">
        <v>17498</v>
      </c>
      <c r="AI295" s="315" t="s">
        <v>7882</v>
      </c>
      <c r="AJ295" s="318">
        <v>43708</v>
      </c>
      <c r="AK295" s="316" t="s">
        <v>17499</v>
      </c>
      <c r="AL295" s="316"/>
      <c r="AM295" s="316"/>
      <c r="AN295" s="314"/>
      <c r="AO295" s="315" t="s">
        <v>7882</v>
      </c>
      <c r="AP295" s="314"/>
      <c r="AQ295" s="314"/>
      <c r="AR295" s="314"/>
      <c r="AS295" s="314"/>
      <c r="AT295" s="314"/>
      <c r="AU295" s="316"/>
      <c r="AV295" s="316"/>
      <c r="AW295" s="314"/>
      <c r="AX295" s="314"/>
      <c r="AY295" s="314"/>
      <c r="AZ295" s="314"/>
      <c r="BA295" s="314"/>
      <c r="BB295" s="314"/>
      <c r="BC295" s="314"/>
      <c r="BD295" s="314"/>
      <c r="BE295" s="314"/>
      <c r="BF295" s="316"/>
    </row>
    <row r="296" spans="1:58" ht="13.15" customHeight="1" x14ac:dyDescent="0.25">
      <c r="A296" s="316" t="s">
        <v>17447</v>
      </c>
      <c r="B296" s="316" t="s">
        <v>17441</v>
      </c>
      <c r="C296" s="315">
        <v>2447</v>
      </c>
      <c r="D296" s="316" t="s">
        <v>17448</v>
      </c>
      <c r="E296" s="316" t="s">
        <v>8074</v>
      </c>
      <c r="F296" s="316" t="s">
        <v>8127</v>
      </c>
      <c r="G296" s="316" t="s">
        <v>8128</v>
      </c>
      <c r="H296" s="335">
        <v>43678</v>
      </c>
      <c r="I296" s="336">
        <v>43708</v>
      </c>
      <c r="J296" s="316" t="s">
        <v>8077</v>
      </c>
      <c r="K296" s="316" t="s">
        <v>8078</v>
      </c>
      <c r="L296" s="316" t="s">
        <v>8079</v>
      </c>
      <c r="M296" s="316" t="s">
        <v>8080</v>
      </c>
      <c r="N296" s="316" t="s">
        <v>8079</v>
      </c>
      <c r="O296" s="316" t="s">
        <v>8081</v>
      </c>
      <c r="P296" s="316" t="s">
        <v>8082</v>
      </c>
      <c r="Q296" s="316" t="s">
        <v>8083</v>
      </c>
      <c r="R296" s="316" t="s">
        <v>8079</v>
      </c>
      <c r="S296" s="316" t="s">
        <v>8080</v>
      </c>
      <c r="T296" s="316" t="s">
        <v>8084</v>
      </c>
      <c r="U296" s="316" t="s">
        <v>8085</v>
      </c>
      <c r="V296" s="316" t="s">
        <v>8079</v>
      </c>
      <c r="W296" s="316" t="s">
        <v>8080</v>
      </c>
      <c r="X296" s="316" t="s">
        <v>8086</v>
      </c>
      <c r="Y296" s="316" t="s">
        <v>8083</v>
      </c>
      <c r="Z296" s="316" t="s">
        <v>487</v>
      </c>
      <c r="AA296" s="327">
        <v>0</v>
      </c>
      <c r="AB296" s="369">
        <v>3708959.97</v>
      </c>
      <c r="AC296" s="327">
        <v>0</v>
      </c>
      <c r="AD296" s="327">
        <v>3708959.97</v>
      </c>
      <c r="AE296" s="313" t="s">
        <v>7578</v>
      </c>
      <c r="AF296" s="316" t="s">
        <v>7582</v>
      </c>
      <c r="AG296" s="316" t="s">
        <v>7583</v>
      </c>
      <c r="AH296" s="315" t="s">
        <v>17500</v>
      </c>
      <c r="AI296" s="315" t="s">
        <v>7882</v>
      </c>
      <c r="AJ296" s="318">
        <v>43708</v>
      </c>
      <c r="AK296" s="316" t="s">
        <v>17501</v>
      </c>
      <c r="AL296" s="316"/>
      <c r="AM296" s="316"/>
      <c r="AN296" s="314"/>
      <c r="AO296" s="315" t="s">
        <v>7882</v>
      </c>
      <c r="AP296" s="314"/>
      <c r="AQ296" s="314"/>
      <c r="AR296" s="314"/>
      <c r="AS296" s="314"/>
      <c r="AT296" s="314"/>
      <c r="AU296" s="316"/>
      <c r="AV296" s="316"/>
      <c r="AW296" s="314"/>
      <c r="AX296" s="314"/>
      <c r="AY296" s="314"/>
      <c r="AZ296" s="314"/>
      <c r="BA296" s="314"/>
      <c r="BB296" s="314"/>
      <c r="BC296" s="314"/>
      <c r="BD296" s="314"/>
      <c r="BE296" s="314"/>
      <c r="BF296" s="316"/>
    </row>
    <row r="297" spans="1:58" ht="13.15" customHeight="1" x14ac:dyDescent="0.25">
      <c r="A297" s="316" t="s">
        <v>17447</v>
      </c>
      <c r="B297" s="316" t="s">
        <v>17441</v>
      </c>
      <c r="C297" s="315">
        <v>2447</v>
      </c>
      <c r="D297" s="316" t="s">
        <v>17448</v>
      </c>
      <c r="E297" s="316" t="s">
        <v>8074</v>
      </c>
      <c r="F297" s="316" t="s">
        <v>8127</v>
      </c>
      <c r="G297" s="316" t="s">
        <v>8128</v>
      </c>
      <c r="H297" s="335">
        <v>43678</v>
      </c>
      <c r="I297" s="336">
        <v>43708</v>
      </c>
      <c r="J297" s="316" t="s">
        <v>8077</v>
      </c>
      <c r="K297" s="316" t="s">
        <v>8078</v>
      </c>
      <c r="L297" s="316" t="s">
        <v>8079</v>
      </c>
      <c r="M297" s="316" t="s">
        <v>8080</v>
      </c>
      <c r="N297" s="316" t="s">
        <v>8079</v>
      </c>
      <c r="O297" s="316" t="s">
        <v>8081</v>
      </c>
      <c r="P297" s="316" t="s">
        <v>8082</v>
      </c>
      <c r="Q297" s="316" t="s">
        <v>8083</v>
      </c>
      <c r="R297" s="316" t="s">
        <v>8079</v>
      </c>
      <c r="S297" s="316" t="s">
        <v>8080</v>
      </c>
      <c r="T297" s="316" t="s">
        <v>8084</v>
      </c>
      <c r="U297" s="316" t="s">
        <v>8085</v>
      </c>
      <c r="V297" s="316" t="s">
        <v>8079</v>
      </c>
      <c r="W297" s="316" t="s">
        <v>8080</v>
      </c>
      <c r="X297" s="316" t="s">
        <v>8086</v>
      </c>
      <c r="Y297" s="316" t="s">
        <v>8083</v>
      </c>
      <c r="Z297" s="316" t="s">
        <v>487</v>
      </c>
      <c r="AA297" s="327">
        <v>0</v>
      </c>
      <c r="AB297" s="369">
        <v>3158265.65</v>
      </c>
      <c r="AC297" s="327">
        <v>0</v>
      </c>
      <c r="AD297" s="327">
        <v>3158265.65</v>
      </c>
      <c r="AE297" s="313" t="s">
        <v>7578</v>
      </c>
      <c r="AF297" s="316" t="s">
        <v>7582</v>
      </c>
      <c r="AG297" s="316" t="s">
        <v>7583</v>
      </c>
      <c r="AH297" s="315" t="s">
        <v>17502</v>
      </c>
      <c r="AI297" s="315" t="s">
        <v>7882</v>
      </c>
      <c r="AJ297" s="318">
        <v>43708</v>
      </c>
      <c r="AK297" s="316" t="s">
        <v>17503</v>
      </c>
      <c r="AL297" s="316"/>
      <c r="AM297" s="316"/>
      <c r="AN297" s="314"/>
      <c r="AO297" s="315" t="s">
        <v>7882</v>
      </c>
      <c r="AP297" s="314"/>
      <c r="AQ297" s="314"/>
      <c r="AR297" s="314"/>
      <c r="AS297" s="314"/>
      <c r="AT297" s="314"/>
      <c r="AU297" s="316"/>
      <c r="AV297" s="316"/>
      <c r="AW297" s="314"/>
      <c r="AX297" s="314"/>
      <c r="AY297" s="314"/>
      <c r="AZ297" s="314"/>
      <c r="BA297" s="314"/>
      <c r="BB297" s="314"/>
      <c r="BC297" s="314"/>
      <c r="BD297" s="314"/>
      <c r="BE297" s="314"/>
      <c r="BF297" s="316"/>
    </row>
    <row r="298" spans="1:58" ht="13.15" customHeight="1" x14ac:dyDescent="0.25">
      <c r="A298" s="316" t="s">
        <v>17447</v>
      </c>
      <c r="B298" s="316" t="s">
        <v>17441</v>
      </c>
      <c r="C298" s="315">
        <v>2447</v>
      </c>
      <c r="D298" s="316" t="s">
        <v>17448</v>
      </c>
      <c r="E298" s="316" t="s">
        <v>8074</v>
      </c>
      <c r="F298" s="316" t="s">
        <v>8127</v>
      </c>
      <c r="G298" s="316" t="s">
        <v>8128</v>
      </c>
      <c r="H298" s="335">
        <v>43678</v>
      </c>
      <c r="I298" s="336">
        <v>43708</v>
      </c>
      <c r="J298" s="316" t="s">
        <v>8077</v>
      </c>
      <c r="K298" s="316" t="s">
        <v>8078</v>
      </c>
      <c r="L298" s="316" t="s">
        <v>8079</v>
      </c>
      <c r="M298" s="316" t="s">
        <v>8080</v>
      </c>
      <c r="N298" s="316" t="s">
        <v>8079</v>
      </c>
      <c r="O298" s="316" t="s">
        <v>8081</v>
      </c>
      <c r="P298" s="316" t="s">
        <v>8082</v>
      </c>
      <c r="Q298" s="316" t="s">
        <v>8083</v>
      </c>
      <c r="R298" s="316" t="s">
        <v>8079</v>
      </c>
      <c r="S298" s="316" t="s">
        <v>8080</v>
      </c>
      <c r="T298" s="316" t="s">
        <v>8084</v>
      </c>
      <c r="U298" s="316" t="s">
        <v>8085</v>
      </c>
      <c r="V298" s="316" t="s">
        <v>8079</v>
      </c>
      <c r="W298" s="316" t="s">
        <v>8080</v>
      </c>
      <c r="X298" s="316" t="s">
        <v>8086</v>
      </c>
      <c r="Y298" s="316" t="s">
        <v>8083</v>
      </c>
      <c r="Z298" s="316" t="s">
        <v>487</v>
      </c>
      <c r="AA298" s="327">
        <v>0</v>
      </c>
      <c r="AB298" s="369">
        <v>2882</v>
      </c>
      <c r="AC298" s="327">
        <v>0</v>
      </c>
      <c r="AD298" s="327">
        <v>2882</v>
      </c>
      <c r="AE298" s="313" t="s">
        <v>7578</v>
      </c>
      <c r="AF298" s="316" t="s">
        <v>7582</v>
      </c>
      <c r="AG298" s="316" t="s">
        <v>7583</v>
      </c>
      <c r="AH298" s="315" t="s">
        <v>17504</v>
      </c>
      <c r="AI298" s="315" t="s">
        <v>7882</v>
      </c>
      <c r="AJ298" s="318">
        <v>43708</v>
      </c>
      <c r="AK298" s="316" t="s">
        <v>17505</v>
      </c>
      <c r="AL298" s="316"/>
      <c r="AM298" s="316"/>
      <c r="AN298" s="314"/>
      <c r="AO298" s="315" t="s">
        <v>7882</v>
      </c>
      <c r="AP298" s="314"/>
      <c r="AQ298" s="314"/>
      <c r="AR298" s="314"/>
      <c r="AS298" s="314"/>
      <c r="AT298" s="314"/>
      <c r="AU298" s="316"/>
      <c r="AV298" s="316"/>
      <c r="AW298" s="314"/>
      <c r="AX298" s="314"/>
      <c r="AY298" s="314"/>
      <c r="AZ298" s="314"/>
      <c r="BA298" s="314"/>
      <c r="BB298" s="314"/>
      <c r="BC298" s="314"/>
      <c r="BD298" s="314"/>
      <c r="BE298" s="314"/>
      <c r="BF298" s="316"/>
    </row>
    <row r="299" spans="1:58" ht="13.15" customHeight="1" x14ac:dyDescent="0.25">
      <c r="A299" s="316" t="s">
        <v>17447</v>
      </c>
      <c r="B299" s="316" t="s">
        <v>17441</v>
      </c>
      <c r="C299" s="315">
        <v>2447</v>
      </c>
      <c r="D299" s="316" t="s">
        <v>17448</v>
      </c>
      <c r="E299" s="316" t="s">
        <v>8074</v>
      </c>
      <c r="F299" s="316" t="s">
        <v>8127</v>
      </c>
      <c r="G299" s="316" t="s">
        <v>8128</v>
      </c>
      <c r="H299" s="335">
        <v>43678</v>
      </c>
      <c r="I299" s="336">
        <v>43708</v>
      </c>
      <c r="J299" s="316" t="s">
        <v>8077</v>
      </c>
      <c r="K299" s="316" t="s">
        <v>8078</v>
      </c>
      <c r="L299" s="316" t="s">
        <v>8079</v>
      </c>
      <c r="M299" s="316" t="s">
        <v>8080</v>
      </c>
      <c r="N299" s="316" t="s">
        <v>8079</v>
      </c>
      <c r="O299" s="316" t="s">
        <v>8081</v>
      </c>
      <c r="P299" s="316" t="s">
        <v>8082</v>
      </c>
      <c r="Q299" s="316" t="s">
        <v>8083</v>
      </c>
      <c r="R299" s="316" t="s">
        <v>8079</v>
      </c>
      <c r="S299" s="316" t="s">
        <v>8080</v>
      </c>
      <c r="T299" s="316" t="s">
        <v>8084</v>
      </c>
      <c r="U299" s="316" t="s">
        <v>8085</v>
      </c>
      <c r="V299" s="316" t="s">
        <v>8079</v>
      </c>
      <c r="W299" s="316" t="s">
        <v>8080</v>
      </c>
      <c r="X299" s="316" t="s">
        <v>8086</v>
      </c>
      <c r="Y299" s="316" t="s">
        <v>8083</v>
      </c>
      <c r="Z299" s="316" t="s">
        <v>487</v>
      </c>
      <c r="AA299" s="327">
        <v>0</v>
      </c>
      <c r="AB299" s="369">
        <v>28398</v>
      </c>
      <c r="AC299" s="327">
        <v>0</v>
      </c>
      <c r="AD299" s="327">
        <v>28398</v>
      </c>
      <c r="AE299" s="313" t="s">
        <v>7578</v>
      </c>
      <c r="AF299" s="316" t="s">
        <v>7582</v>
      </c>
      <c r="AG299" s="316" t="s">
        <v>7583</v>
      </c>
      <c r="AH299" s="315" t="s">
        <v>17506</v>
      </c>
      <c r="AI299" s="315" t="s">
        <v>7882</v>
      </c>
      <c r="AJ299" s="318">
        <v>43708</v>
      </c>
      <c r="AK299" s="316" t="s">
        <v>17507</v>
      </c>
      <c r="AL299" s="316"/>
      <c r="AM299" s="316"/>
      <c r="AN299" s="314"/>
      <c r="AO299" s="315" t="s">
        <v>7882</v>
      </c>
      <c r="AP299" s="314"/>
      <c r="AQ299" s="314"/>
      <c r="AR299" s="314"/>
      <c r="AS299" s="314"/>
      <c r="AT299" s="314"/>
      <c r="AU299" s="316"/>
      <c r="AV299" s="316"/>
      <c r="AW299" s="314"/>
      <c r="AX299" s="314"/>
      <c r="AY299" s="314"/>
      <c r="AZ299" s="314"/>
      <c r="BA299" s="314"/>
      <c r="BB299" s="314"/>
      <c r="BC299" s="314"/>
      <c r="BD299" s="314"/>
      <c r="BE299" s="314"/>
      <c r="BF299" s="316"/>
    </row>
    <row r="300" spans="1:58" ht="13.15" customHeight="1" x14ac:dyDescent="0.25">
      <c r="A300" s="316" t="s">
        <v>17447</v>
      </c>
      <c r="B300" s="316" t="s">
        <v>17441</v>
      </c>
      <c r="C300" s="315">
        <v>2447</v>
      </c>
      <c r="D300" s="316" t="s">
        <v>17448</v>
      </c>
      <c r="E300" s="316" t="s">
        <v>8074</v>
      </c>
      <c r="F300" s="316" t="s">
        <v>8127</v>
      </c>
      <c r="G300" s="316" t="s">
        <v>8128</v>
      </c>
      <c r="H300" s="335">
        <v>43678</v>
      </c>
      <c r="I300" s="336">
        <v>43708</v>
      </c>
      <c r="J300" s="316" t="s">
        <v>8077</v>
      </c>
      <c r="K300" s="316" t="s">
        <v>8078</v>
      </c>
      <c r="L300" s="316" t="s">
        <v>8079</v>
      </c>
      <c r="M300" s="316" t="s">
        <v>8080</v>
      </c>
      <c r="N300" s="316" t="s">
        <v>8079</v>
      </c>
      <c r="O300" s="316" t="s">
        <v>8081</v>
      </c>
      <c r="P300" s="316" t="s">
        <v>8082</v>
      </c>
      <c r="Q300" s="316" t="s">
        <v>8083</v>
      </c>
      <c r="R300" s="316" t="s">
        <v>8079</v>
      </c>
      <c r="S300" s="316" t="s">
        <v>8080</v>
      </c>
      <c r="T300" s="316" t="s">
        <v>8084</v>
      </c>
      <c r="U300" s="316" t="s">
        <v>8085</v>
      </c>
      <c r="V300" s="316" t="s">
        <v>8079</v>
      </c>
      <c r="W300" s="316" t="s">
        <v>8080</v>
      </c>
      <c r="X300" s="316" t="s">
        <v>8086</v>
      </c>
      <c r="Y300" s="316" t="s">
        <v>8083</v>
      </c>
      <c r="Z300" s="316" t="s">
        <v>487</v>
      </c>
      <c r="AA300" s="327">
        <v>0</v>
      </c>
      <c r="AB300" s="369">
        <v>200000</v>
      </c>
      <c r="AC300" s="327">
        <v>0</v>
      </c>
      <c r="AD300" s="327">
        <v>200000</v>
      </c>
      <c r="AE300" s="313" t="s">
        <v>7578</v>
      </c>
      <c r="AF300" s="316" t="s">
        <v>7582</v>
      </c>
      <c r="AG300" s="316" t="s">
        <v>7583</v>
      </c>
      <c r="AH300" s="315" t="s">
        <v>17508</v>
      </c>
      <c r="AI300" s="315" t="s">
        <v>7882</v>
      </c>
      <c r="AJ300" s="318">
        <v>43708</v>
      </c>
      <c r="AK300" s="316" t="s">
        <v>17509</v>
      </c>
      <c r="AL300" s="316"/>
      <c r="AM300" s="316"/>
      <c r="AN300" s="314"/>
      <c r="AO300" s="315" t="s">
        <v>7882</v>
      </c>
      <c r="AP300" s="314"/>
      <c r="AQ300" s="314"/>
      <c r="AR300" s="314"/>
      <c r="AS300" s="314"/>
      <c r="AT300" s="314"/>
      <c r="AU300" s="316"/>
      <c r="AV300" s="316"/>
      <c r="AW300" s="314"/>
      <c r="AX300" s="314"/>
      <c r="AY300" s="314"/>
      <c r="AZ300" s="314"/>
      <c r="BA300" s="314"/>
      <c r="BB300" s="314"/>
      <c r="BC300" s="314"/>
      <c r="BD300" s="314"/>
      <c r="BE300" s="314"/>
      <c r="BF300" s="316"/>
    </row>
    <row r="301" spans="1:58" ht="13.15" customHeight="1" x14ac:dyDescent="0.25">
      <c r="A301" s="316" t="s">
        <v>17510</v>
      </c>
      <c r="B301" s="316" t="s">
        <v>17441</v>
      </c>
      <c r="C301" s="315">
        <v>2448</v>
      </c>
      <c r="D301" s="316" t="s">
        <v>17511</v>
      </c>
      <c r="E301" s="316" t="s">
        <v>8074</v>
      </c>
      <c r="F301" s="316" t="s">
        <v>8127</v>
      </c>
      <c r="G301" s="316" t="s">
        <v>8128</v>
      </c>
      <c r="H301" s="335">
        <v>43678</v>
      </c>
      <c r="I301" s="336">
        <v>43708</v>
      </c>
      <c r="J301" s="316" t="s">
        <v>8077</v>
      </c>
      <c r="K301" s="316" t="s">
        <v>8078</v>
      </c>
      <c r="L301" s="316" t="s">
        <v>8079</v>
      </c>
      <c r="M301" s="316" t="s">
        <v>8080</v>
      </c>
      <c r="N301" s="316" t="s">
        <v>8079</v>
      </c>
      <c r="O301" s="316" t="s">
        <v>8081</v>
      </c>
      <c r="P301" s="316" t="s">
        <v>8082</v>
      </c>
      <c r="Q301" s="316" t="s">
        <v>8083</v>
      </c>
      <c r="R301" s="316" t="s">
        <v>8079</v>
      </c>
      <c r="S301" s="316" t="s">
        <v>8080</v>
      </c>
      <c r="T301" s="316" t="s">
        <v>8084</v>
      </c>
      <c r="U301" s="316" t="s">
        <v>8085</v>
      </c>
      <c r="V301" s="316" t="s">
        <v>8079</v>
      </c>
      <c r="W301" s="316" t="s">
        <v>8080</v>
      </c>
      <c r="X301" s="316" t="s">
        <v>8086</v>
      </c>
      <c r="Y301" s="316" t="s">
        <v>8083</v>
      </c>
      <c r="Z301" s="316" t="s">
        <v>487</v>
      </c>
      <c r="AA301" s="327">
        <v>0</v>
      </c>
      <c r="AB301" s="369">
        <v>2000</v>
      </c>
      <c r="AC301" s="327">
        <v>0</v>
      </c>
      <c r="AD301" s="327">
        <v>2000</v>
      </c>
      <c r="AE301" s="313" t="s">
        <v>7578</v>
      </c>
      <c r="AF301" s="316" t="s">
        <v>7582</v>
      </c>
      <c r="AG301" s="316" t="s">
        <v>7583</v>
      </c>
      <c r="AH301" s="315" t="s">
        <v>17512</v>
      </c>
      <c r="AI301" s="315" t="s">
        <v>7882</v>
      </c>
      <c r="AJ301" s="318">
        <v>43708</v>
      </c>
      <c r="AK301" s="316" t="s">
        <v>17513</v>
      </c>
      <c r="AL301" s="316"/>
      <c r="AM301" s="316"/>
      <c r="AN301" s="314"/>
      <c r="AO301" s="315" t="s">
        <v>7882</v>
      </c>
      <c r="AP301" s="314"/>
      <c r="AQ301" s="314"/>
      <c r="AR301" s="314"/>
      <c r="AS301" s="314"/>
      <c r="AT301" s="314"/>
      <c r="AU301" s="316"/>
      <c r="AV301" s="316"/>
      <c r="AW301" s="314"/>
      <c r="AX301" s="314"/>
      <c r="AY301" s="314"/>
      <c r="AZ301" s="314"/>
      <c r="BA301" s="314"/>
      <c r="BB301" s="314"/>
      <c r="BC301" s="314"/>
      <c r="BD301" s="314"/>
      <c r="BE301" s="314"/>
      <c r="BF301" s="316"/>
    </row>
    <row r="302" spans="1:58" ht="13.15" customHeight="1" x14ac:dyDescent="0.25">
      <c r="A302" s="316" t="s">
        <v>17564</v>
      </c>
      <c r="B302" s="316" t="s">
        <v>17565</v>
      </c>
      <c r="C302" s="315">
        <v>12695</v>
      </c>
      <c r="D302" s="316" t="s">
        <v>17566</v>
      </c>
      <c r="E302" s="316" t="s">
        <v>13169</v>
      </c>
      <c r="F302" s="316" t="s">
        <v>8099</v>
      </c>
      <c r="G302" s="316" t="s">
        <v>8100</v>
      </c>
      <c r="H302" s="335">
        <v>43678</v>
      </c>
      <c r="I302" s="336">
        <v>43708</v>
      </c>
      <c r="J302" s="316" t="s">
        <v>8077</v>
      </c>
      <c r="K302" s="316" t="s">
        <v>8078</v>
      </c>
      <c r="L302" s="316" t="s">
        <v>8079</v>
      </c>
      <c r="M302" s="316" t="s">
        <v>8080</v>
      </c>
      <c r="N302" s="316" t="s">
        <v>8079</v>
      </c>
      <c r="O302" s="316" t="s">
        <v>8081</v>
      </c>
      <c r="P302" s="316" t="s">
        <v>8082</v>
      </c>
      <c r="Q302" s="316" t="s">
        <v>8083</v>
      </c>
      <c r="R302" s="316" t="s">
        <v>8079</v>
      </c>
      <c r="S302" s="316" t="s">
        <v>8080</v>
      </c>
      <c r="T302" s="316" t="s">
        <v>8084</v>
      </c>
      <c r="U302" s="316" t="s">
        <v>8085</v>
      </c>
      <c r="V302" s="316" t="s">
        <v>8079</v>
      </c>
      <c r="W302" s="316" t="s">
        <v>8080</v>
      </c>
      <c r="X302" s="316" t="s">
        <v>8086</v>
      </c>
      <c r="Y302" s="316" t="s">
        <v>8083</v>
      </c>
      <c r="Z302" s="316" t="s">
        <v>487</v>
      </c>
      <c r="AA302" s="327">
        <v>0</v>
      </c>
      <c r="AB302" s="369">
        <v>13930</v>
      </c>
      <c r="AC302" s="327">
        <v>0</v>
      </c>
      <c r="AD302" s="327">
        <v>13930</v>
      </c>
      <c r="AE302" s="313" t="s">
        <v>7578</v>
      </c>
      <c r="AF302" s="316"/>
      <c r="AG302" s="316"/>
      <c r="AH302" s="315" t="s">
        <v>17567</v>
      </c>
      <c r="AI302" s="315" t="s">
        <v>7882</v>
      </c>
      <c r="AJ302" s="318">
        <v>43708</v>
      </c>
      <c r="AK302" s="316" t="s">
        <v>13169</v>
      </c>
      <c r="AL302" s="316"/>
      <c r="AM302" s="316"/>
      <c r="AN302" s="314"/>
      <c r="AO302" s="315" t="s">
        <v>7882</v>
      </c>
      <c r="AP302" s="314"/>
      <c r="AQ302" s="314"/>
      <c r="AR302" s="314"/>
      <c r="AS302" s="314"/>
      <c r="AT302" s="314"/>
      <c r="AU302" s="316"/>
      <c r="AV302" s="316"/>
      <c r="AW302" s="314"/>
      <c r="AX302" s="314"/>
      <c r="AY302" s="314"/>
      <c r="AZ302" s="314"/>
      <c r="BA302" s="314"/>
      <c r="BB302" s="314"/>
      <c r="BC302" s="314"/>
      <c r="BD302" s="314"/>
      <c r="BE302" s="314"/>
      <c r="BF302" s="316"/>
    </row>
    <row r="303" spans="1:58" ht="13.15" customHeight="1" x14ac:dyDescent="0.25">
      <c r="A303" s="316" t="s">
        <v>17568</v>
      </c>
      <c r="B303" s="316" t="s">
        <v>17441</v>
      </c>
      <c r="C303" s="315">
        <v>2724</v>
      </c>
      <c r="D303" s="316" t="s">
        <v>17569</v>
      </c>
      <c r="E303" s="316" t="s">
        <v>8074</v>
      </c>
      <c r="F303" s="316" t="s">
        <v>8127</v>
      </c>
      <c r="G303" s="316" t="s">
        <v>8128</v>
      </c>
      <c r="H303" s="335">
        <v>43678</v>
      </c>
      <c r="I303" s="336">
        <v>43708</v>
      </c>
      <c r="J303" s="316" t="s">
        <v>8077</v>
      </c>
      <c r="K303" s="316" t="s">
        <v>8078</v>
      </c>
      <c r="L303" s="316" t="s">
        <v>8079</v>
      </c>
      <c r="M303" s="316" t="s">
        <v>8080</v>
      </c>
      <c r="N303" s="316" t="s">
        <v>8079</v>
      </c>
      <c r="O303" s="316" t="s">
        <v>8081</v>
      </c>
      <c r="P303" s="316" t="s">
        <v>8082</v>
      </c>
      <c r="Q303" s="316" t="s">
        <v>8083</v>
      </c>
      <c r="R303" s="316" t="s">
        <v>8079</v>
      </c>
      <c r="S303" s="316" t="s">
        <v>8080</v>
      </c>
      <c r="T303" s="316" t="s">
        <v>8084</v>
      </c>
      <c r="U303" s="316" t="s">
        <v>8085</v>
      </c>
      <c r="V303" s="316" t="s">
        <v>8079</v>
      </c>
      <c r="W303" s="316" t="s">
        <v>8080</v>
      </c>
      <c r="X303" s="316" t="s">
        <v>8086</v>
      </c>
      <c r="Y303" s="316" t="s">
        <v>8083</v>
      </c>
      <c r="Z303" s="316" t="s">
        <v>487</v>
      </c>
      <c r="AA303" s="327">
        <v>0</v>
      </c>
      <c r="AB303" s="369">
        <v>3538</v>
      </c>
      <c r="AC303" s="327">
        <v>0</v>
      </c>
      <c r="AD303" s="327">
        <v>3538</v>
      </c>
      <c r="AE303" s="313" t="s">
        <v>7578</v>
      </c>
      <c r="AF303" s="316" t="s">
        <v>7582</v>
      </c>
      <c r="AG303" s="316" t="s">
        <v>7583</v>
      </c>
      <c r="AH303" s="315" t="s">
        <v>17570</v>
      </c>
      <c r="AI303" s="315" t="s">
        <v>7882</v>
      </c>
      <c r="AJ303" s="318">
        <v>43708</v>
      </c>
      <c r="AK303" s="316" t="s">
        <v>17571</v>
      </c>
      <c r="AL303" s="316"/>
      <c r="AM303" s="316"/>
      <c r="AN303" s="314"/>
      <c r="AO303" s="315" t="s">
        <v>7882</v>
      </c>
      <c r="AP303" s="314"/>
      <c r="AQ303" s="314"/>
      <c r="AR303" s="314"/>
      <c r="AS303" s="314"/>
      <c r="AT303" s="314"/>
      <c r="AU303" s="316"/>
      <c r="AV303" s="316"/>
      <c r="AW303" s="314"/>
      <c r="AX303" s="314"/>
      <c r="AY303" s="314"/>
      <c r="AZ303" s="314"/>
      <c r="BA303" s="314"/>
      <c r="BB303" s="314"/>
      <c r="BC303" s="314"/>
      <c r="BD303" s="314"/>
      <c r="BE303" s="314"/>
      <c r="BF303" s="316"/>
    </row>
    <row r="304" spans="1:58" ht="13.15" customHeight="1" x14ac:dyDescent="0.25">
      <c r="A304" s="316" t="s">
        <v>17703</v>
      </c>
      <c r="B304" s="316" t="s">
        <v>17441</v>
      </c>
      <c r="C304" s="315">
        <v>2757</v>
      </c>
      <c r="D304" s="316" t="s">
        <v>17704</v>
      </c>
      <c r="E304" s="316" t="s">
        <v>8074</v>
      </c>
      <c r="F304" s="316" t="s">
        <v>8127</v>
      </c>
      <c r="G304" s="316" t="s">
        <v>8128</v>
      </c>
      <c r="H304" s="335">
        <v>43678</v>
      </c>
      <c r="I304" s="336">
        <v>43708</v>
      </c>
      <c r="J304" s="316" t="s">
        <v>8077</v>
      </c>
      <c r="K304" s="316" t="s">
        <v>8078</v>
      </c>
      <c r="L304" s="316" t="s">
        <v>8079</v>
      </c>
      <c r="M304" s="316" t="s">
        <v>8080</v>
      </c>
      <c r="N304" s="316" t="s">
        <v>8079</v>
      </c>
      <c r="O304" s="316" t="s">
        <v>8081</v>
      </c>
      <c r="P304" s="316" t="s">
        <v>8082</v>
      </c>
      <c r="Q304" s="316" t="s">
        <v>8083</v>
      </c>
      <c r="R304" s="316" t="s">
        <v>8079</v>
      </c>
      <c r="S304" s="316" t="s">
        <v>8080</v>
      </c>
      <c r="T304" s="316" t="s">
        <v>8084</v>
      </c>
      <c r="U304" s="316" t="s">
        <v>8085</v>
      </c>
      <c r="V304" s="316" t="s">
        <v>8079</v>
      </c>
      <c r="W304" s="316" t="s">
        <v>8080</v>
      </c>
      <c r="X304" s="316" t="s">
        <v>8086</v>
      </c>
      <c r="Y304" s="316" t="s">
        <v>8083</v>
      </c>
      <c r="Z304" s="316" t="s">
        <v>487</v>
      </c>
      <c r="AA304" s="327">
        <v>0</v>
      </c>
      <c r="AB304" s="369">
        <v>3398</v>
      </c>
      <c r="AC304" s="327">
        <v>0</v>
      </c>
      <c r="AD304" s="327">
        <v>3398</v>
      </c>
      <c r="AE304" s="313" t="s">
        <v>7578</v>
      </c>
      <c r="AF304" s="316" t="s">
        <v>7582</v>
      </c>
      <c r="AG304" s="316" t="s">
        <v>7583</v>
      </c>
      <c r="AH304" s="315" t="s">
        <v>17705</v>
      </c>
      <c r="AI304" s="315" t="s">
        <v>7882</v>
      </c>
      <c r="AJ304" s="318">
        <v>43708</v>
      </c>
      <c r="AK304" s="316" t="s">
        <v>17706</v>
      </c>
      <c r="AL304" s="316"/>
      <c r="AM304" s="316"/>
      <c r="AN304" s="314"/>
      <c r="AO304" s="315" t="s">
        <v>7882</v>
      </c>
      <c r="AP304" s="314"/>
      <c r="AQ304" s="314"/>
      <c r="AR304" s="314"/>
      <c r="AS304" s="314"/>
      <c r="AT304" s="314"/>
      <c r="AU304" s="316"/>
      <c r="AV304" s="316"/>
      <c r="AW304" s="314"/>
      <c r="AX304" s="314"/>
      <c r="AY304" s="314"/>
      <c r="AZ304" s="314"/>
      <c r="BA304" s="314"/>
      <c r="BB304" s="314"/>
      <c r="BC304" s="314"/>
      <c r="BD304" s="314"/>
      <c r="BE304" s="314"/>
      <c r="BF304" s="316"/>
    </row>
    <row r="305" spans="29:30" ht="15" x14ac:dyDescent="0.25"/>
    <row r="306" spans="29:30" ht="15" x14ac:dyDescent="0.25">
      <c r="AC306" s="1">
        <f>SUM(AC7:AC305)</f>
        <v>39980482.940000013</v>
      </c>
      <c r="AD306" s="1">
        <f>SUM(AD7:AD305)</f>
        <v>29851914.539999999</v>
      </c>
    </row>
    <row r="307" spans="29:30" ht="15" x14ac:dyDescent="0.25"/>
    <row r="308" spans="29:30" ht="12" customHeight="1" x14ac:dyDescent="0.25">
      <c r="AD308" s="1">
        <f>AC306-AD306</f>
        <v>10128568.400000013</v>
      </c>
    </row>
    <row r="309" spans="29:30" ht="15" x14ac:dyDescent="0.25">
      <c r="AD309" s="1">
        <v>10128568.4</v>
      </c>
    </row>
    <row r="310" spans="29:30" ht="15" x14ac:dyDescent="0.25"/>
    <row r="311" spans="29:30" ht="12" customHeight="1" x14ac:dyDescent="0.25">
      <c r="AD311" s="1">
        <f>AD308-AD309</f>
        <v>0</v>
      </c>
    </row>
    <row r="312" spans="29:30" ht="15" x14ac:dyDescent="0.25"/>
  </sheetData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BF399"/>
  <sheetViews>
    <sheetView topLeftCell="AD1" workbookViewId="0">
      <selection activeCell="AD65" sqref="AD65"/>
    </sheetView>
  </sheetViews>
  <sheetFormatPr defaultColWidth="9.140625" defaultRowHeight="15" x14ac:dyDescent="0.25"/>
  <cols>
    <col min="1" max="1" width="36.5703125" style="5" bestFit="1" customWidth="1"/>
    <col min="2" max="2" width="30.42578125" style="5" bestFit="1" customWidth="1"/>
    <col min="3" max="3" width="14.42578125" style="5" bestFit="1" customWidth="1"/>
    <col min="4" max="4" width="29.42578125" style="5" bestFit="1" customWidth="1"/>
    <col min="5" max="5" width="26.42578125" style="5" bestFit="1" customWidth="1"/>
    <col min="6" max="6" width="20.140625" style="5" bestFit="1" customWidth="1"/>
    <col min="7" max="7" width="17.5703125" style="5" bestFit="1" customWidth="1"/>
    <col min="8" max="8" width="11.28515625" style="5" bestFit="1" customWidth="1"/>
    <col min="9" max="9" width="9.28515625" style="5" bestFit="1" customWidth="1"/>
    <col min="10" max="10" width="6.7109375" style="5" customWidth="1"/>
    <col min="11" max="11" width="29.7109375" style="5" bestFit="1" customWidth="1"/>
    <col min="12" max="12" width="7" style="5" customWidth="1"/>
    <col min="13" max="13" width="18.140625" style="5" bestFit="1" customWidth="1"/>
    <col min="14" max="14" width="9.7109375" style="5" bestFit="1" customWidth="1"/>
    <col min="15" max="15" width="22.42578125" style="5" bestFit="1" customWidth="1"/>
    <col min="16" max="16" width="14" style="5" bestFit="1" customWidth="1"/>
    <col min="17" max="17" width="26.140625" style="5" bestFit="1" customWidth="1"/>
    <col min="18" max="18" width="15.7109375" style="5" bestFit="1" customWidth="1"/>
    <col min="19" max="19" width="27.85546875" style="5" bestFit="1" customWidth="1"/>
    <col min="20" max="20" width="10" style="5" bestFit="1" customWidth="1"/>
    <col min="21" max="21" width="23" style="5" bestFit="1" customWidth="1"/>
    <col min="22" max="22" width="8.28515625" style="5" customWidth="1"/>
    <col min="23" max="23" width="20.85546875" style="5" bestFit="1" customWidth="1"/>
    <col min="24" max="24" width="14.7109375" style="5" bestFit="1" customWidth="1"/>
    <col min="25" max="25" width="27.42578125" style="5" bestFit="1" customWidth="1"/>
    <col min="26" max="26" width="26.140625" style="5" bestFit="1" customWidth="1"/>
    <col min="27" max="27" width="21.85546875" style="1" bestFit="1" customWidth="1"/>
    <col min="28" max="28" width="21.140625" style="1" bestFit="1" customWidth="1"/>
    <col min="29" max="30" width="15.42578125" style="1" bestFit="1" customWidth="1"/>
    <col min="31" max="31" width="7.42578125" style="5" customWidth="1"/>
    <col min="32" max="32" width="18.7109375" style="5" bestFit="1" customWidth="1"/>
    <col min="33" max="33" width="20.85546875" style="5" bestFit="1" customWidth="1"/>
    <col min="34" max="34" width="32.28515625" style="5" bestFit="1" customWidth="1"/>
    <col min="35" max="35" width="33.5703125" style="5" bestFit="1" customWidth="1"/>
    <col min="36" max="36" width="18.5703125" style="5" bestFit="1" customWidth="1"/>
    <col min="37" max="38" width="36.5703125" style="5" bestFit="1" customWidth="1"/>
    <col min="39" max="39" width="23" style="5" bestFit="1" customWidth="1"/>
    <col min="40" max="40" width="20.140625" style="5" bestFit="1" customWidth="1"/>
    <col min="41" max="41" width="36.5703125" style="5" bestFit="1" customWidth="1"/>
    <col min="42" max="42" width="15" style="5" bestFit="1" customWidth="1"/>
    <col min="43" max="43" width="15.28515625" style="5" bestFit="1" customWidth="1"/>
    <col min="44" max="44" width="11.28515625" style="5" bestFit="1" customWidth="1"/>
    <col min="45" max="46" width="17.85546875" style="5" bestFit="1" customWidth="1"/>
    <col min="47" max="47" width="12.28515625" style="5" bestFit="1" customWidth="1"/>
    <col min="48" max="48" width="17.7109375" style="5" bestFit="1" customWidth="1"/>
    <col min="49" max="49" width="12.7109375" style="5" bestFit="1" customWidth="1"/>
    <col min="50" max="50" width="36.5703125" style="5" bestFit="1" customWidth="1"/>
    <col min="51" max="51" width="22.42578125" style="5" bestFit="1" customWidth="1"/>
    <col min="52" max="52" width="11.140625" style="5" bestFit="1" customWidth="1"/>
    <col min="53" max="53" width="12.85546875" style="5" bestFit="1" customWidth="1"/>
    <col min="54" max="54" width="12.140625" style="5" bestFit="1" customWidth="1"/>
    <col min="55" max="55" width="15.28515625" style="5" bestFit="1" customWidth="1"/>
    <col min="56" max="56" width="16.5703125" style="5" bestFit="1" customWidth="1"/>
    <col min="57" max="57" width="18.140625" style="5" bestFit="1" customWidth="1"/>
    <col min="58" max="58" width="19.140625" style="5" bestFit="1" customWidth="1"/>
    <col min="59" max="16384" width="9.140625" style="5"/>
  </cols>
  <sheetData>
    <row r="1" spans="1:58" ht="16.7" customHeight="1" x14ac:dyDescent="0.25">
      <c r="A1" s="677" t="s">
        <v>8015</v>
      </c>
      <c r="B1" s="678"/>
      <c r="C1" s="679"/>
      <c r="D1" s="332"/>
      <c r="E1" s="680"/>
      <c r="F1" s="681"/>
    </row>
    <row r="2" spans="1:58" ht="13.15" customHeight="1" x14ac:dyDescent="0.25">
      <c r="A2" s="333" t="s">
        <v>8016</v>
      </c>
      <c r="B2" s="682" t="s">
        <v>9223</v>
      </c>
      <c r="C2" s="683"/>
      <c r="D2" s="333" t="s">
        <v>8018</v>
      </c>
      <c r="E2" s="682" t="s">
        <v>9223</v>
      </c>
      <c r="F2" s="683"/>
    </row>
    <row r="3" spans="1:58" ht="13.15" customHeight="1" x14ac:dyDescent="0.25">
      <c r="A3" s="333" t="s">
        <v>8019</v>
      </c>
      <c r="B3" s="684">
        <v>43647</v>
      </c>
      <c r="C3" s="685"/>
      <c r="D3" s="333" t="s">
        <v>8020</v>
      </c>
      <c r="E3" s="684">
        <v>43647</v>
      </c>
      <c r="F3" s="685"/>
    </row>
    <row r="4" spans="1:58" ht="11.25" customHeight="1" x14ac:dyDescent="0.25">
      <c r="A4" s="334"/>
      <c r="B4" s="334"/>
      <c r="C4" s="334"/>
      <c r="D4" s="334"/>
      <c r="E4" s="334"/>
      <c r="F4" s="334"/>
    </row>
    <row r="6" spans="1:58" ht="13.15" customHeight="1" x14ac:dyDescent="0.25">
      <c r="A6" s="311" t="s">
        <v>8021</v>
      </c>
      <c r="B6" s="311" t="s">
        <v>8022</v>
      </c>
      <c r="C6" s="311" t="s">
        <v>8023</v>
      </c>
      <c r="D6" s="311" t="s">
        <v>8024</v>
      </c>
      <c r="E6" s="311" t="s">
        <v>8025</v>
      </c>
      <c r="F6" s="311" t="s">
        <v>8026</v>
      </c>
      <c r="G6" s="311" t="s">
        <v>8027</v>
      </c>
      <c r="H6" s="311" t="s">
        <v>8028</v>
      </c>
      <c r="I6" s="311" t="s">
        <v>8029</v>
      </c>
      <c r="J6" s="311" t="s">
        <v>8030</v>
      </c>
      <c r="K6" s="311" t="s">
        <v>8031</v>
      </c>
      <c r="L6" s="311" t="s">
        <v>8032</v>
      </c>
      <c r="M6" s="311" t="s">
        <v>8033</v>
      </c>
      <c r="N6" s="311" t="s">
        <v>8034</v>
      </c>
      <c r="O6" s="311" t="s">
        <v>8035</v>
      </c>
      <c r="P6" s="311" t="s">
        <v>8036</v>
      </c>
      <c r="Q6" s="311" t="s">
        <v>8037</v>
      </c>
      <c r="R6" s="311" t="s">
        <v>8038</v>
      </c>
      <c r="S6" s="311" t="s">
        <v>8039</v>
      </c>
      <c r="T6" s="311" t="s">
        <v>8040</v>
      </c>
      <c r="U6" s="311" t="s">
        <v>8041</v>
      </c>
      <c r="V6" s="311" t="s">
        <v>8042</v>
      </c>
      <c r="W6" s="311" t="s">
        <v>8043</v>
      </c>
      <c r="X6" s="311" t="s">
        <v>8044</v>
      </c>
      <c r="Y6" s="311" t="s">
        <v>8045</v>
      </c>
      <c r="Z6" s="311" t="s">
        <v>8046</v>
      </c>
      <c r="AA6" s="339" t="s">
        <v>10201</v>
      </c>
      <c r="AB6" s="339" t="s">
        <v>10202</v>
      </c>
      <c r="AC6" s="339" t="s">
        <v>7572</v>
      </c>
      <c r="AD6" s="339" t="s">
        <v>7573</v>
      </c>
      <c r="AE6" s="311" t="s">
        <v>7574</v>
      </c>
      <c r="AF6" s="311" t="s">
        <v>7575</v>
      </c>
      <c r="AG6" s="311" t="s">
        <v>7576</v>
      </c>
      <c r="AH6" s="312" t="s">
        <v>7577</v>
      </c>
      <c r="AI6" s="311" t="s">
        <v>8047</v>
      </c>
      <c r="AJ6" s="311" t="s">
        <v>8048</v>
      </c>
      <c r="AK6" s="311" t="s">
        <v>8049</v>
      </c>
      <c r="AL6" s="311" t="s">
        <v>8050</v>
      </c>
      <c r="AM6" s="311" t="s">
        <v>8051</v>
      </c>
      <c r="AN6" s="311" t="s">
        <v>8052</v>
      </c>
      <c r="AO6" s="311" t="s">
        <v>8053</v>
      </c>
      <c r="AP6" s="311" t="s">
        <v>8054</v>
      </c>
      <c r="AQ6" s="311" t="s">
        <v>8055</v>
      </c>
      <c r="AR6" s="311" t="s">
        <v>8056</v>
      </c>
      <c r="AS6" s="311" t="s">
        <v>8057</v>
      </c>
      <c r="AT6" s="311" t="s">
        <v>8058</v>
      </c>
      <c r="AU6" s="311" t="s">
        <v>8059</v>
      </c>
      <c r="AV6" s="311" t="s">
        <v>8060</v>
      </c>
      <c r="AW6" s="311" t="s">
        <v>8061</v>
      </c>
      <c r="AX6" s="311" t="s">
        <v>8062</v>
      </c>
      <c r="AY6" s="311" t="s">
        <v>8063</v>
      </c>
      <c r="AZ6" s="311" t="s">
        <v>8064</v>
      </c>
      <c r="BA6" s="311" t="s">
        <v>8065</v>
      </c>
      <c r="BB6" s="311" t="s">
        <v>8066</v>
      </c>
      <c r="BC6" s="311" t="s">
        <v>8067</v>
      </c>
      <c r="BD6" s="311" t="s">
        <v>8068</v>
      </c>
      <c r="BE6" s="311" t="s">
        <v>8069</v>
      </c>
      <c r="BF6" s="311" t="s">
        <v>8070</v>
      </c>
    </row>
    <row r="7" spans="1:58" ht="13.15" hidden="1" customHeight="1" x14ac:dyDescent="0.25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39"/>
      <c r="AB7" s="339"/>
      <c r="AC7" s="339">
        <v>7282400.7999999998</v>
      </c>
      <c r="AD7" s="339"/>
      <c r="AE7" s="311"/>
      <c r="AF7" s="311"/>
      <c r="AG7" s="311"/>
      <c r="AH7" s="312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  <c r="BE7" s="311"/>
      <c r="BF7" s="311"/>
    </row>
    <row r="8" spans="1:58" s="128" customFormat="1" ht="13.15" hidden="1" customHeight="1" x14ac:dyDescent="0.25">
      <c r="A8" s="499" t="s">
        <v>15863</v>
      </c>
      <c r="B8" s="499" t="s">
        <v>15864</v>
      </c>
      <c r="C8" s="566">
        <v>3250</v>
      </c>
      <c r="D8" s="499" t="s">
        <v>15865</v>
      </c>
      <c r="E8" s="499" t="s">
        <v>8074</v>
      </c>
      <c r="F8" s="499" t="s">
        <v>8877</v>
      </c>
      <c r="G8" s="499" t="s">
        <v>8878</v>
      </c>
      <c r="H8" s="567">
        <v>43647</v>
      </c>
      <c r="I8" s="568">
        <v>43677</v>
      </c>
      <c r="J8" s="499" t="s">
        <v>8077</v>
      </c>
      <c r="K8" s="499" t="s">
        <v>8078</v>
      </c>
      <c r="L8" s="499" t="s">
        <v>8079</v>
      </c>
      <c r="M8" s="499" t="s">
        <v>8080</v>
      </c>
      <c r="N8" s="499" t="s">
        <v>8079</v>
      </c>
      <c r="O8" s="499" t="s">
        <v>8081</v>
      </c>
      <c r="P8" s="499" t="s">
        <v>8082</v>
      </c>
      <c r="Q8" s="499" t="s">
        <v>8083</v>
      </c>
      <c r="R8" s="499" t="s">
        <v>8079</v>
      </c>
      <c r="S8" s="499" t="s">
        <v>8080</v>
      </c>
      <c r="T8" s="499" t="s">
        <v>8084</v>
      </c>
      <c r="U8" s="499" t="s">
        <v>8085</v>
      </c>
      <c r="V8" s="499" t="s">
        <v>8079</v>
      </c>
      <c r="W8" s="499" t="s">
        <v>8080</v>
      </c>
      <c r="X8" s="499" t="s">
        <v>8086</v>
      </c>
      <c r="Y8" s="499" t="s">
        <v>8083</v>
      </c>
      <c r="Z8" s="499" t="s">
        <v>487</v>
      </c>
      <c r="AA8" s="328">
        <v>0</v>
      </c>
      <c r="AB8" s="569">
        <v>1264.82</v>
      </c>
      <c r="AC8" s="328">
        <v>0</v>
      </c>
      <c r="AD8" s="328">
        <v>1264.82</v>
      </c>
      <c r="AE8" s="570" t="s">
        <v>7578</v>
      </c>
      <c r="AF8" s="499" t="s">
        <v>7582</v>
      </c>
      <c r="AG8" s="571"/>
      <c r="AH8" s="566" t="s">
        <v>15866</v>
      </c>
      <c r="AI8" s="566" t="s">
        <v>15867</v>
      </c>
      <c r="AJ8" s="572">
        <v>43677</v>
      </c>
      <c r="AK8" s="499" t="s">
        <v>15868</v>
      </c>
      <c r="AL8" s="499" t="s">
        <v>15869</v>
      </c>
      <c r="AM8" s="499">
        <v>10301</v>
      </c>
      <c r="AN8" s="571"/>
      <c r="AO8" s="566" t="s">
        <v>7882</v>
      </c>
      <c r="AP8" s="571"/>
      <c r="AQ8" s="571"/>
      <c r="AR8" s="571"/>
      <c r="AS8" s="571"/>
      <c r="AT8" s="571"/>
      <c r="AU8" s="571"/>
      <c r="AV8" s="571"/>
      <c r="AW8" s="571"/>
      <c r="AX8" s="571"/>
      <c r="AY8" s="571"/>
      <c r="AZ8" s="571"/>
      <c r="BA8" s="571"/>
      <c r="BB8" s="571"/>
      <c r="BC8" s="571"/>
      <c r="BD8" s="571"/>
      <c r="BE8" s="571"/>
      <c r="BF8" s="499"/>
    </row>
    <row r="9" spans="1:58" s="128" customFormat="1" ht="13.15" hidden="1" customHeight="1" x14ac:dyDescent="0.25">
      <c r="A9" s="499" t="s">
        <v>15863</v>
      </c>
      <c r="B9" s="499" t="s">
        <v>15864</v>
      </c>
      <c r="C9" s="566">
        <v>3250</v>
      </c>
      <c r="D9" s="499" t="s">
        <v>15865</v>
      </c>
      <c r="E9" s="499" t="s">
        <v>8074</v>
      </c>
      <c r="F9" s="499" t="s">
        <v>8877</v>
      </c>
      <c r="G9" s="499" t="s">
        <v>8878</v>
      </c>
      <c r="H9" s="567">
        <v>43647</v>
      </c>
      <c r="I9" s="568">
        <v>43677</v>
      </c>
      <c r="J9" s="499" t="s">
        <v>8077</v>
      </c>
      <c r="K9" s="499" t="s">
        <v>8078</v>
      </c>
      <c r="L9" s="499" t="s">
        <v>8079</v>
      </c>
      <c r="M9" s="499" t="s">
        <v>8080</v>
      </c>
      <c r="N9" s="499" t="s">
        <v>8079</v>
      </c>
      <c r="O9" s="499" t="s">
        <v>8081</v>
      </c>
      <c r="P9" s="499" t="s">
        <v>8082</v>
      </c>
      <c r="Q9" s="499" t="s">
        <v>8083</v>
      </c>
      <c r="R9" s="499" t="s">
        <v>8079</v>
      </c>
      <c r="S9" s="499" t="s">
        <v>8080</v>
      </c>
      <c r="T9" s="499" t="s">
        <v>8084</v>
      </c>
      <c r="U9" s="499" t="s">
        <v>8085</v>
      </c>
      <c r="V9" s="499" t="s">
        <v>8079</v>
      </c>
      <c r="W9" s="499" t="s">
        <v>8080</v>
      </c>
      <c r="X9" s="499" t="s">
        <v>8086</v>
      </c>
      <c r="Y9" s="499" t="s">
        <v>8083</v>
      </c>
      <c r="Z9" s="499" t="s">
        <v>487</v>
      </c>
      <c r="AA9" s="328">
        <v>0</v>
      </c>
      <c r="AB9" s="569">
        <v>2840</v>
      </c>
      <c r="AC9" s="328">
        <v>0</v>
      </c>
      <c r="AD9" s="328">
        <v>2840</v>
      </c>
      <c r="AE9" s="570" t="s">
        <v>7578</v>
      </c>
      <c r="AF9" s="499" t="s">
        <v>7582</v>
      </c>
      <c r="AG9" s="571"/>
      <c r="AH9" s="566" t="s">
        <v>15870</v>
      </c>
      <c r="AI9" s="566" t="s">
        <v>15871</v>
      </c>
      <c r="AJ9" s="572">
        <v>43677</v>
      </c>
      <c r="AK9" s="499" t="s">
        <v>15872</v>
      </c>
      <c r="AL9" s="499" t="s">
        <v>15873</v>
      </c>
      <c r="AM9" s="499">
        <v>11279</v>
      </c>
      <c r="AN9" s="571"/>
      <c r="AO9" s="566" t="s">
        <v>7882</v>
      </c>
      <c r="AP9" s="571"/>
      <c r="AQ9" s="571"/>
      <c r="AR9" s="571"/>
      <c r="AS9" s="571"/>
      <c r="AT9" s="571"/>
      <c r="AU9" s="571"/>
      <c r="AV9" s="571"/>
      <c r="AW9" s="571"/>
      <c r="AX9" s="571"/>
      <c r="AY9" s="571"/>
      <c r="AZ9" s="571"/>
      <c r="BA9" s="571"/>
      <c r="BB9" s="571"/>
      <c r="BC9" s="571"/>
      <c r="BD9" s="571"/>
      <c r="BE9" s="571"/>
      <c r="BF9" s="499"/>
    </row>
    <row r="10" spans="1:58" s="128" customFormat="1" ht="13.15" hidden="1" customHeight="1" x14ac:dyDescent="0.25">
      <c r="A10" s="499" t="s">
        <v>15863</v>
      </c>
      <c r="B10" s="499" t="s">
        <v>15864</v>
      </c>
      <c r="C10" s="566">
        <v>3250</v>
      </c>
      <c r="D10" s="499" t="s">
        <v>15865</v>
      </c>
      <c r="E10" s="499" t="s">
        <v>8074</v>
      </c>
      <c r="F10" s="499" t="s">
        <v>8877</v>
      </c>
      <c r="G10" s="499" t="s">
        <v>8878</v>
      </c>
      <c r="H10" s="567">
        <v>43647</v>
      </c>
      <c r="I10" s="568">
        <v>43677</v>
      </c>
      <c r="J10" s="499" t="s">
        <v>8077</v>
      </c>
      <c r="K10" s="499" t="s">
        <v>8078</v>
      </c>
      <c r="L10" s="499" t="s">
        <v>8079</v>
      </c>
      <c r="M10" s="499" t="s">
        <v>8080</v>
      </c>
      <c r="N10" s="499" t="s">
        <v>8079</v>
      </c>
      <c r="O10" s="499" t="s">
        <v>8081</v>
      </c>
      <c r="P10" s="499" t="s">
        <v>8082</v>
      </c>
      <c r="Q10" s="499" t="s">
        <v>8083</v>
      </c>
      <c r="R10" s="499" t="s">
        <v>8079</v>
      </c>
      <c r="S10" s="499" t="s">
        <v>8080</v>
      </c>
      <c r="T10" s="499" t="s">
        <v>8084</v>
      </c>
      <c r="U10" s="499" t="s">
        <v>8085</v>
      </c>
      <c r="V10" s="499" t="s">
        <v>8079</v>
      </c>
      <c r="W10" s="499" t="s">
        <v>8080</v>
      </c>
      <c r="X10" s="499" t="s">
        <v>8086</v>
      </c>
      <c r="Y10" s="499" t="s">
        <v>8083</v>
      </c>
      <c r="Z10" s="499" t="s">
        <v>487</v>
      </c>
      <c r="AA10" s="328">
        <v>0</v>
      </c>
      <c r="AB10" s="569">
        <v>3575</v>
      </c>
      <c r="AC10" s="328">
        <v>0</v>
      </c>
      <c r="AD10" s="328">
        <v>3575</v>
      </c>
      <c r="AE10" s="570" t="s">
        <v>7578</v>
      </c>
      <c r="AF10" s="499" t="s">
        <v>7582</v>
      </c>
      <c r="AG10" s="571"/>
      <c r="AH10" s="566" t="s">
        <v>15874</v>
      </c>
      <c r="AI10" s="566" t="s">
        <v>15875</v>
      </c>
      <c r="AJ10" s="572">
        <v>43677</v>
      </c>
      <c r="AK10" s="499" t="s">
        <v>15876</v>
      </c>
      <c r="AL10" s="499" t="s">
        <v>14295</v>
      </c>
      <c r="AM10" s="499">
        <v>12922</v>
      </c>
      <c r="AN10" s="571"/>
      <c r="AO10" s="566" t="s">
        <v>7882</v>
      </c>
      <c r="AP10" s="571"/>
      <c r="AQ10" s="571"/>
      <c r="AR10" s="571"/>
      <c r="AS10" s="571"/>
      <c r="AT10" s="571"/>
      <c r="AU10" s="571"/>
      <c r="AV10" s="571"/>
      <c r="AW10" s="571"/>
      <c r="AX10" s="571"/>
      <c r="AY10" s="571"/>
      <c r="AZ10" s="571"/>
      <c r="BA10" s="571"/>
      <c r="BB10" s="571"/>
      <c r="BC10" s="571"/>
      <c r="BD10" s="571"/>
      <c r="BE10" s="571"/>
      <c r="BF10" s="499"/>
    </row>
    <row r="11" spans="1:58" s="128" customFormat="1" ht="13.15" hidden="1" customHeight="1" x14ac:dyDescent="0.25">
      <c r="A11" s="499" t="s">
        <v>15863</v>
      </c>
      <c r="B11" s="499" t="s">
        <v>15864</v>
      </c>
      <c r="C11" s="566">
        <v>3250</v>
      </c>
      <c r="D11" s="499" t="s">
        <v>15865</v>
      </c>
      <c r="E11" s="499" t="s">
        <v>8074</v>
      </c>
      <c r="F11" s="499" t="s">
        <v>8877</v>
      </c>
      <c r="G11" s="499" t="s">
        <v>8878</v>
      </c>
      <c r="H11" s="567">
        <v>43647</v>
      </c>
      <c r="I11" s="568">
        <v>43677</v>
      </c>
      <c r="J11" s="499" t="s">
        <v>8077</v>
      </c>
      <c r="K11" s="499" t="s">
        <v>8078</v>
      </c>
      <c r="L11" s="499" t="s">
        <v>8079</v>
      </c>
      <c r="M11" s="499" t="s">
        <v>8080</v>
      </c>
      <c r="N11" s="499" t="s">
        <v>8079</v>
      </c>
      <c r="O11" s="499" t="s">
        <v>8081</v>
      </c>
      <c r="P11" s="499" t="s">
        <v>8082</v>
      </c>
      <c r="Q11" s="499" t="s">
        <v>8083</v>
      </c>
      <c r="R11" s="499" t="s">
        <v>8079</v>
      </c>
      <c r="S11" s="499" t="s">
        <v>8080</v>
      </c>
      <c r="T11" s="499" t="s">
        <v>8084</v>
      </c>
      <c r="U11" s="499" t="s">
        <v>8085</v>
      </c>
      <c r="V11" s="499" t="s">
        <v>8079</v>
      </c>
      <c r="W11" s="499" t="s">
        <v>8080</v>
      </c>
      <c r="X11" s="499" t="s">
        <v>8086</v>
      </c>
      <c r="Y11" s="499" t="s">
        <v>8083</v>
      </c>
      <c r="Z11" s="499" t="s">
        <v>487</v>
      </c>
      <c r="AA11" s="328">
        <v>0</v>
      </c>
      <c r="AB11" s="569">
        <v>20650.240000000002</v>
      </c>
      <c r="AC11" s="328">
        <v>0</v>
      </c>
      <c r="AD11" s="328">
        <v>20650.240000000002</v>
      </c>
      <c r="AE11" s="570" t="s">
        <v>7578</v>
      </c>
      <c r="AF11" s="499" t="s">
        <v>7582</v>
      </c>
      <c r="AG11" s="571"/>
      <c r="AH11" s="566" t="s">
        <v>15877</v>
      </c>
      <c r="AI11" s="566" t="s">
        <v>15878</v>
      </c>
      <c r="AJ11" s="572">
        <v>43677</v>
      </c>
      <c r="AK11" s="499" t="s">
        <v>15879</v>
      </c>
      <c r="AL11" s="499" t="s">
        <v>7992</v>
      </c>
      <c r="AM11" s="499">
        <v>12840</v>
      </c>
      <c r="AN11" s="571"/>
      <c r="AO11" s="566" t="s">
        <v>7882</v>
      </c>
      <c r="AP11" s="571"/>
      <c r="AQ11" s="571"/>
      <c r="AR11" s="571"/>
      <c r="AS11" s="571"/>
      <c r="AT11" s="571"/>
      <c r="AU11" s="571"/>
      <c r="AV11" s="571"/>
      <c r="AW11" s="571"/>
      <c r="AX11" s="571"/>
      <c r="AY11" s="571"/>
      <c r="AZ11" s="571"/>
      <c r="BA11" s="571"/>
      <c r="BB11" s="571"/>
      <c r="BC11" s="571"/>
      <c r="BD11" s="571"/>
      <c r="BE11" s="571"/>
      <c r="BF11" s="499"/>
    </row>
    <row r="12" spans="1:58" s="128" customFormat="1" ht="13.15" hidden="1" customHeight="1" x14ac:dyDescent="0.25">
      <c r="A12" s="499" t="s">
        <v>15863</v>
      </c>
      <c r="B12" s="499" t="s">
        <v>15864</v>
      </c>
      <c r="C12" s="566">
        <v>3250</v>
      </c>
      <c r="D12" s="499" t="s">
        <v>15865</v>
      </c>
      <c r="E12" s="499" t="s">
        <v>8074</v>
      </c>
      <c r="F12" s="499" t="s">
        <v>8877</v>
      </c>
      <c r="G12" s="499" t="s">
        <v>8878</v>
      </c>
      <c r="H12" s="567">
        <v>43647</v>
      </c>
      <c r="I12" s="568">
        <v>43677</v>
      </c>
      <c r="J12" s="499" t="s">
        <v>8077</v>
      </c>
      <c r="K12" s="499" t="s">
        <v>8078</v>
      </c>
      <c r="L12" s="499" t="s">
        <v>8079</v>
      </c>
      <c r="M12" s="499" t="s">
        <v>8080</v>
      </c>
      <c r="N12" s="499" t="s">
        <v>8079</v>
      </c>
      <c r="O12" s="499" t="s">
        <v>8081</v>
      </c>
      <c r="P12" s="499" t="s">
        <v>8082</v>
      </c>
      <c r="Q12" s="499" t="s">
        <v>8083</v>
      </c>
      <c r="R12" s="499" t="s">
        <v>8079</v>
      </c>
      <c r="S12" s="499" t="s">
        <v>8080</v>
      </c>
      <c r="T12" s="499" t="s">
        <v>8084</v>
      </c>
      <c r="U12" s="499" t="s">
        <v>8085</v>
      </c>
      <c r="V12" s="499" t="s">
        <v>8079</v>
      </c>
      <c r="W12" s="499" t="s">
        <v>8080</v>
      </c>
      <c r="X12" s="499" t="s">
        <v>8086</v>
      </c>
      <c r="Y12" s="499" t="s">
        <v>8083</v>
      </c>
      <c r="Z12" s="499" t="s">
        <v>487</v>
      </c>
      <c r="AA12" s="328">
        <v>0</v>
      </c>
      <c r="AB12" s="569">
        <v>332523.28999999998</v>
      </c>
      <c r="AC12" s="328">
        <v>0</v>
      </c>
      <c r="AD12" s="328">
        <v>332523.28999999998</v>
      </c>
      <c r="AE12" s="570" t="s">
        <v>7578</v>
      </c>
      <c r="AF12" s="499" t="s">
        <v>7582</v>
      </c>
      <c r="AG12" s="571"/>
      <c r="AH12" s="566" t="s">
        <v>15880</v>
      </c>
      <c r="AI12" s="566" t="s">
        <v>15881</v>
      </c>
      <c r="AJ12" s="572">
        <v>43677</v>
      </c>
      <c r="AK12" s="499" t="s">
        <v>15882</v>
      </c>
      <c r="AL12" s="499" t="s">
        <v>9019</v>
      </c>
      <c r="AM12" s="499">
        <v>12833</v>
      </c>
      <c r="AN12" s="571"/>
      <c r="AO12" s="566" t="s">
        <v>7882</v>
      </c>
      <c r="AP12" s="571"/>
      <c r="AQ12" s="571"/>
      <c r="AR12" s="571"/>
      <c r="AS12" s="571"/>
      <c r="AT12" s="571"/>
      <c r="AU12" s="571"/>
      <c r="AV12" s="571"/>
      <c r="AW12" s="571"/>
      <c r="AX12" s="571"/>
      <c r="AY12" s="571"/>
      <c r="AZ12" s="571"/>
      <c r="BA12" s="571"/>
      <c r="BB12" s="571"/>
      <c r="BC12" s="571"/>
      <c r="BD12" s="571"/>
      <c r="BE12" s="571"/>
      <c r="BF12" s="499"/>
    </row>
    <row r="13" spans="1:58" s="128" customFormat="1" ht="13.15" hidden="1" customHeight="1" x14ac:dyDescent="0.25">
      <c r="A13" s="499" t="s">
        <v>15863</v>
      </c>
      <c r="B13" s="499" t="s">
        <v>15864</v>
      </c>
      <c r="C13" s="566">
        <v>3250</v>
      </c>
      <c r="D13" s="499" t="s">
        <v>15865</v>
      </c>
      <c r="E13" s="499" t="s">
        <v>8074</v>
      </c>
      <c r="F13" s="499" t="s">
        <v>8877</v>
      </c>
      <c r="G13" s="499" t="s">
        <v>8878</v>
      </c>
      <c r="H13" s="567">
        <v>43647</v>
      </c>
      <c r="I13" s="568">
        <v>43677</v>
      </c>
      <c r="J13" s="499" t="s">
        <v>8077</v>
      </c>
      <c r="K13" s="499" t="s">
        <v>8078</v>
      </c>
      <c r="L13" s="499" t="s">
        <v>8079</v>
      </c>
      <c r="M13" s="499" t="s">
        <v>8080</v>
      </c>
      <c r="N13" s="499" t="s">
        <v>8079</v>
      </c>
      <c r="O13" s="499" t="s">
        <v>8081</v>
      </c>
      <c r="P13" s="499" t="s">
        <v>8082</v>
      </c>
      <c r="Q13" s="499" t="s">
        <v>8083</v>
      </c>
      <c r="R13" s="499" t="s">
        <v>8079</v>
      </c>
      <c r="S13" s="499" t="s">
        <v>8080</v>
      </c>
      <c r="T13" s="499" t="s">
        <v>8084</v>
      </c>
      <c r="U13" s="499" t="s">
        <v>8085</v>
      </c>
      <c r="V13" s="499" t="s">
        <v>8079</v>
      </c>
      <c r="W13" s="499" t="s">
        <v>8080</v>
      </c>
      <c r="X13" s="499" t="s">
        <v>8086</v>
      </c>
      <c r="Y13" s="499" t="s">
        <v>8083</v>
      </c>
      <c r="Z13" s="499" t="s">
        <v>487</v>
      </c>
      <c r="AA13" s="328">
        <v>0</v>
      </c>
      <c r="AB13" s="569">
        <v>35656.870000000003</v>
      </c>
      <c r="AC13" s="328">
        <v>0</v>
      </c>
      <c r="AD13" s="328">
        <v>35656.870000000003</v>
      </c>
      <c r="AE13" s="570" t="s">
        <v>7578</v>
      </c>
      <c r="AF13" s="499" t="s">
        <v>7582</v>
      </c>
      <c r="AG13" s="571"/>
      <c r="AH13" s="566" t="s">
        <v>15883</v>
      </c>
      <c r="AI13" s="566" t="s">
        <v>15884</v>
      </c>
      <c r="AJ13" s="572">
        <v>43677</v>
      </c>
      <c r="AK13" s="499" t="s">
        <v>15885</v>
      </c>
      <c r="AL13" s="499" t="s">
        <v>11219</v>
      </c>
      <c r="AM13" s="499">
        <v>12892</v>
      </c>
      <c r="AN13" s="571"/>
      <c r="AO13" s="566" t="s">
        <v>7882</v>
      </c>
      <c r="AP13" s="571"/>
      <c r="AQ13" s="571"/>
      <c r="AR13" s="571"/>
      <c r="AS13" s="571"/>
      <c r="AT13" s="571"/>
      <c r="AU13" s="571"/>
      <c r="AV13" s="571"/>
      <c r="AW13" s="571"/>
      <c r="AX13" s="571"/>
      <c r="AY13" s="571"/>
      <c r="AZ13" s="571"/>
      <c r="BA13" s="571"/>
      <c r="BB13" s="571"/>
      <c r="BC13" s="571"/>
      <c r="BD13" s="571"/>
      <c r="BE13" s="571"/>
      <c r="BF13" s="499"/>
    </row>
    <row r="14" spans="1:58" s="128" customFormat="1" ht="13.15" hidden="1" customHeight="1" x14ac:dyDescent="0.25">
      <c r="A14" s="499" t="s">
        <v>15863</v>
      </c>
      <c r="B14" s="499" t="s">
        <v>15864</v>
      </c>
      <c r="C14" s="566">
        <v>3250</v>
      </c>
      <c r="D14" s="499" t="s">
        <v>15865</v>
      </c>
      <c r="E14" s="499" t="s">
        <v>8074</v>
      </c>
      <c r="F14" s="499" t="s">
        <v>8877</v>
      </c>
      <c r="G14" s="499" t="s">
        <v>8878</v>
      </c>
      <c r="H14" s="567">
        <v>43647</v>
      </c>
      <c r="I14" s="568">
        <v>43677</v>
      </c>
      <c r="J14" s="499" t="s">
        <v>8077</v>
      </c>
      <c r="K14" s="499" t="s">
        <v>8078</v>
      </c>
      <c r="L14" s="499" t="s">
        <v>8079</v>
      </c>
      <c r="M14" s="499" t="s">
        <v>8080</v>
      </c>
      <c r="N14" s="499" t="s">
        <v>8079</v>
      </c>
      <c r="O14" s="499" t="s">
        <v>8081</v>
      </c>
      <c r="P14" s="499" t="s">
        <v>8082</v>
      </c>
      <c r="Q14" s="499" t="s">
        <v>8083</v>
      </c>
      <c r="R14" s="499" t="s">
        <v>8079</v>
      </c>
      <c r="S14" s="499" t="s">
        <v>8080</v>
      </c>
      <c r="T14" s="499" t="s">
        <v>8084</v>
      </c>
      <c r="U14" s="499" t="s">
        <v>8085</v>
      </c>
      <c r="V14" s="499" t="s">
        <v>8079</v>
      </c>
      <c r="W14" s="499" t="s">
        <v>8080</v>
      </c>
      <c r="X14" s="499" t="s">
        <v>8086</v>
      </c>
      <c r="Y14" s="499" t="s">
        <v>8083</v>
      </c>
      <c r="Z14" s="499" t="s">
        <v>487</v>
      </c>
      <c r="AA14" s="328">
        <v>0</v>
      </c>
      <c r="AB14" s="569">
        <v>6062.1</v>
      </c>
      <c r="AC14" s="328">
        <v>0</v>
      </c>
      <c r="AD14" s="328">
        <v>6062.1</v>
      </c>
      <c r="AE14" s="570" t="s">
        <v>7578</v>
      </c>
      <c r="AF14" s="499" t="s">
        <v>7582</v>
      </c>
      <c r="AG14" s="571"/>
      <c r="AH14" s="566" t="s">
        <v>15886</v>
      </c>
      <c r="AI14" s="566" t="s">
        <v>15887</v>
      </c>
      <c r="AJ14" s="572">
        <v>43677</v>
      </c>
      <c r="AK14" s="499" t="s">
        <v>15888</v>
      </c>
      <c r="AL14" s="499" t="s">
        <v>15889</v>
      </c>
      <c r="AM14" s="499">
        <v>12997</v>
      </c>
      <c r="AN14" s="571"/>
      <c r="AO14" s="566" t="s">
        <v>7882</v>
      </c>
      <c r="AP14" s="571"/>
      <c r="AQ14" s="571"/>
      <c r="AR14" s="571"/>
      <c r="AS14" s="571"/>
      <c r="AT14" s="571"/>
      <c r="AU14" s="571"/>
      <c r="AV14" s="571"/>
      <c r="AW14" s="571"/>
      <c r="AX14" s="571"/>
      <c r="AY14" s="571"/>
      <c r="AZ14" s="571"/>
      <c r="BA14" s="571"/>
      <c r="BB14" s="571"/>
      <c r="BC14" s="571"/>
      <c r="BD14" s="571"/>
      <c r="BE14" s="571"/>
      <c r="BF14" s="499"/>
    </row>
    <row r="15" spans="1:58" s="128" customFormat="1" ht="13.15" hidden="1" customHeight="1" x14ac:dyDescent="0.25">
      <c r="A15" s="499" t="s">
        <v>15863</v>
      </c>
      <c r="B15" s="499" t="s">
        <v>15864</v>
      </c>
      <c r="C15" s="566">
        <v>3250</v>
      </c>
      <c r="D15" s="499" t="s">
        <v>15865</v>
      </c>
      <c r="E15" s="499" t="s">
        <v>8074</v>
      </c>
      <c r="F15" s="499" t="s">
        <v>8877</v>
      </c>
      <c r="G15" s="499" t="s">
        <v>8878</v>
      </c>
      <c r="H15" s="567">
        <v>43647</v>
      </c>
      <c r="I15" s="568">
        <v>43677</v>
      </c>
      <c r="J15" s="499" t="s">
        <v>8077</v>
      </c>
      <c r="K15" s="499" t="s">
        <v>8078</v>
      </c>
      <c r="L15" s="499" t="s">
        <v>8079</v>
      </c>
      <c r="M15" s="499" t="s">
        <v>8080</v>
      </c>
      <c r="N15" s="499" t="s">
        <v>8079</v>
      </c>
      <c r="O15" s="499" t="s">
        <v>8081</v>
      </c>
      <c r="P15" s="499" t="s">
        <v>8082</v>
      </c>
      <c r="Q15" s="499" t="s">
        <v>8083</v>
      </c>
      <c r="R15" s="499" t="s">
        <v>8079</v>
      </c>
      <c r="S15" s="499" t="s">
        <v>8080</v>
      </c>
      <c r="T15" s="499" t="s">
        <v>8084</v>
      </c>
      <c r="U15" s="499" t="s">
        <v>8085</v>
      </c>
      <c r="V15" s="499" t="s">
        <v>8079</v>
      </c>
      <c r="W15" s="499" t="s">
        <v>8080</v>
      </c>
      <c r="X15" s="499" t="s">
        <v>8086</v>
      </c>
      <c r="Y15" s="499" t="s">
        <v>8083</v>
      </c>
      <c r="Z15" s="499" t="s">
        <v>487</v>
      </c>
      <c r="AA15" s="328">
        <v>0</v>
      </c>
      <c r="AB15" s="569">
        <v>4987.79</v>
      </c>
      <c r="AC15" s="328">
        <v>0</v>
      </c>
      <c r="AD15" s="328">
        <v>4987.79</v>
      </c>
      <c r="AE15" s="570" t="s">
        <v>7578</v>
      </c>
      <c r="AF15" s="499" t="s">
        <v>7582</v>
      </c>
      <c r="AG15" s="571"/>
      <c r="AH15" s="566" t="s">
        <v>15890</v>
      </c>
      <c r="AI15" s="566" t="s">
        <v>15891</v>
      </c>
      <c r="AJ15" s="572">
        <v>43677</v>
      </c>
      <c r="AK15" s="499" t="s">
        <v>8000</v>
      </c>
      <c r="AL15" s="499" t="s">
        <v>15892</v>
      </c>
      <c r="AM15" s="499">
        <v>12961</v>
      </c>
      <c r="AN15" s="571"/>
      <c r="AO15" s="566" t="s">
        <v>7882</v>
      </c>
      <c r="AP15" s="571"/>
      <c r="AQ15" s="571"/>
      <c r="AR15" s="571"/>
      <c r="AS15" s="571"/>
      <c r="AT15" s="571"/>
      <c r="AU15" s="571"/>
      <c r="AV15" s="571"/>
      <c r="AW15" s="571"/>
      <c r="AX15" s="571"/>
      <c r="AY15" s="571"/>
      <c r="AZ15" s="571"/>
      <c r="BA15" s="571"/>
      <c r="BB15" s="571"/>
      <c r="BC15" s="571"/>
      <c r="BD15" s="571"/>
      <c r="BE15" s="571"/>
      <c r="BF15" s="499"/>
    </row>
    <row r="16" spans="1:58" s="128" customFormat="1" ht="13.15" hidden="1" customHeight="1" x14ac:dyDescent="0.25">
      <c r="A16" s="499" t="s">
        <v>15863</v>
      </c>
      <c r="B16" s="499" t="s">
        <v>15864</v>
      </c>
      <c r="C16" s="566">
        <v>3250</v>
      </c>
      <c r="D16" s="499" t="s">
        <v>15865</v>
      </c>
      <c r="E16" s="499" t="s">
        <v>8074</v>
      </c>
      <c r="F16" s="499" t="s">
        <v>8877</v>
      </c>
      <c r="G16" s="499" t="s">
        <v>8878</v>
      </c>
      <c r="H16" s="567">
        <v>43647</v>
      </c>
      <c r="I16" s="568">
        <v>43677</v>
      </c>
      <c r="J16" s="499" t="s">
        <v>8077</v>
      </c>
      <c r="K16" s="499" t="s">
        <v>8078</v>
      </c>
      <c r="L16" s="499" t="s">
        <v>8079</v>
      </c>
      <c r="M16" s="499" t="s">
        <v>8080</v>
      </c>
      <c r="N16" s="499" t="s">
        <v>8079</v>
      </c>
      <c r="O16" s="499" t="s">
        <v>8081</v>
      </c>
      <c r="P16" s="499" t="s">
        <v>8082</v>
      </c>
      <c r="Q16" s="499" t="s">
        <v>8083</v>
      </c>
      <c r="R16" s="499" t="s">
        <v>8079</v>
      </c>
      <c r="S16" s="499" t="s">
        <v>8080</v>
      </c>
      <c r="T16" s="499" t="s">
        <v>8084</v>
      </c>
      <c r="U16" s="499" t="s">
        <v>8085</v>
      </c>
      <c r="V16" s="499" t="s">
        <v>8079</v>
      </c>
      <c r="W16" s="499" t="s">
        <v>8080</v>
      </c>
      <c r="X16" s="499" t="s">
        <v>8086</v>
      </c>
      <c r="Y16" s="499" t="s">
        <v>8083</v>
      </c>
      <c r="Z16" s="499" t="s">
        <v>487</v>
      </c>
      <c r="AA16" s="328">
        <v>0</v>
      </c>
      <c r="AB16" s="569">
        <v>6387.5</v>
      </c>
      <c r="AC16" s="328">
        <v>0</v>
      </c>
      <c r="AD16" s="328">
        <v>6387.5</v>
      </c>
      <c r="AE16" s="570" t="s">
        <v>7578</v>
      </c>
      <c r="AF16" s="499" t="s">
        <v>7582</v>
      </c>
      <c r="AG16" s="571"/>
      <c r="AH16" s="566" t="s">
        <v>15893</v>
      </c>
      <c r="AI16" s="566" t="s">
        <v>15894</v>
      </c>
      <c r="AJ16" s="572">
        <v>43677</v>
      </c>
      <c r="AK16" s="499" t="s">
        <v>11257</v>
      </c>
      <c r="AL16" s="499" t="s">
        <v>11258</v>
      </c>
      <c r="AM16" s="499">
        <v>20034</v>
      </c>
      <c r="AN16" s="571"/>
      <c r="AO16" s="566" t="s">
        <v>7882</v>
      </c>
      <c r="AP16" s="571"/>
      <c r="AQ16" s="571"/>
      <c r="AR16" s="571"/>
      <c r="AS16" s="571"/>
      <c r="AT16" s="571"/>
      <c r="AU16" s="571"/>
      <c r="AV16" s="571"/>
      <c r="AW16" s="571"/>
      <c r="AX16" s="571"/>
      <c r="AY16" s="571"/>
      <c r="AZ16" s="571"/>
      <c r="BA16" s="571"/>
      <c r="BB16" s="571"/>
      <c r="BC16" s="571"/>
      <c r="BD16" s="571"/>
      <c r="BE16" s="571"/>
      <c r="BF16" s="499"/>
    </row>
    <row r="17" spans="1:58" s="128" customFormat="1" ht="13.15" hidden="1" customHeight="1" x14ac:dyDescent="0.25">
      <c r="A17" s="499" t="s">
        <v>15863</v>
      </c>
      <c r="B17" s="499" t="s">
        <v>15864</v>
      </c>
      <c r="C17" s="566">
        <v>3250</v>
      </c>
      <c r="D17" s="499" t="s">
        <v>15865</v>
      </c>
      <c r="E17" s="499" t="s">
        <v>8074</v>
      </c>
      <c r="F17" s="499" t="s">
        <v>8877</v>
      </c>
      <c r="G17" s="499" t="s">
        <v>8878</v>
      </c>
      <c r="H17" s="567">
        <v>43647</v>
      </c>
      <c r="I17" s="568">
        <v>43677</v>
      </c>
      <c r="J17" s="499" t="s">
        <v>8077</v>
      </c>
      <c r="K17" s="499" t="s">
        <v>8078</v>
      </c>
      <c r="L17" s="499" t="s">
        <v>8079</v>
      </c>
      <c r="M17" s="499" t="s">
        <v>8080</v>
      </c>
      <c r="N17" s="499" t="s">
        <v>8079</v>
      </c>
      <c r="O17" s="499" t="s">
        <v>8081</v>
      </c>
      <c r="P17" s="499" t="s">
        <v>8082</v>
      </c>
      <c r="Q17" s="499" t="s">
        <v>8083</v>
      </c>
      <c r="R17" s="499" t="s">
        <v>8079</v>
      </c>
      <c r="S17" s="499" t="s">
        <v>8080</v>
      </c>
      <c r="T17" s="499" t="s">
        <v>8084</v>
      </c>
      <c r="U17" s="499" t="s">
        <v>8085</v>
      </c>
      <c r="V17" s="499" t="s">
        <v>8079</v>
      </c>
      <c r="W17" s="499" t="s">
        <v>8080</v>
      </c>
      <c r="X17" s="499" t="s">
        <v>8086</v>
      </c>
      <c r="Y17" s="499" t="s">
        <v>8083</v>
      </c>
      <c r="Z17" s="499" t="s">
        <v>487</v>
      </c>
      <c r="AA17" s="328">
        <v>0</v>
      </c>
      <c r="AB17" s="569">
        <v>4693.34</v>
      </c>
      <c r="AC17" s="328">
        <v>0</v>
      </c>
      <c r="AD17" s="328">
        <v>4693.34</v>
      </c>
      <c r="AE17" s="570" t="s">
        <v>7578</v>
      </c>
      <c r="AF17" s="499" t="s">
        <v>7582</v>
      </c>
      <c r="AG17" s="571"/>
      <c r="AH17" s="566" t="s">
        <v>15895</v>
      </c>
      <c r="AI17" s="566" t="s">
        <v>15896</v>
      </c>
      <c r="AJ17" s="572">
        <v>43677</v>
      </c>
      <c r="AK17" s="499" t="s">
        <v>15897</v>
      </c>
      <c r="AL17" s="499" t="s">
        <v>15898</v>
      </c>
      <c r="AM17" s="499">
        <v>12894</v>
      </c>
      <c r="AN17" s="571"/>
      <c r="AO17" s="566" t="s">
        <v>7882</v>
      </c>
      <c r="AP17" s="571"/>
      <c r="AQ17" s="571"/>
      <c r="AR17" s="571"/>
      <c r="AS17" s="571"/>
      <c r="AT17" s="571"/>
      <c r="AU17" s="571"/>
      <c r="AV17" s="571"/>
      <c r="AW17" s="571"/>
      <c r="AX17" s="571"/>
      <c r="AY17" s="571"/>
      <c r="AZ17" s="571"/>
      <c r="BA17" s="571"/>
      <c r="BB17" s="571"/>
      <c r="BC17" s="571"/>
      <c r="BD17" s="571"/>
      <c r="BE17" s="571"/>
      <c r="BF17" s="499"/>
    </row>
    <row r="18" spans="1:58" s="128" customFormat="1" ht="13.15" hidden="1" customHeight="1" x14ac:dyDescent="0.25">
      <c r="A18" s="499" t="s">
        <v>15863</v>
      </c>
      <c r="B18" s="499" t="s">
        <v>15864</v>
      </c>
      <c r="C18" s="566">
        <v>3250</v>
      </c>
      <c r="D18" s="499" t="s">
        <v>15865</v>
      </c>
      <c r="E18" s="499" t="s">
        <v>8074</v>
      </c>
      <c r="F18" s="499" t="s">
        <v>8877</v>
      </c>
      <c r="G18" s="499" t="s">
        <v>8878</v>
      </c>
      <c r="H18" s="567">
        <v>43647</v>
      </c>
      <c r="I18" s="568">
        <v>43677</v>
      </c>
      <c r="J18" s="499" t="s">
        <v>8077</v>
      </c>
      <c r="K18" s="499" t="s">
        <v>8078</v>
      </c>
      <c r="L18" s="499" t="s">
        <v>8079</v>
      </c>
      <c r="M18" s="499" t="s">
        <v>8080</v>
      </c>
      <c r="N18" s="499" t="s">
        <v>8079</v>
      </c>
      <c r="O18" s="499" t="s">
        <v>8081</v>
      </c>
      <c r="P18" s="499" t="s">
        <v>8082</v>
      </c>
      <c r="Q18" s="499" t="s">
        <v>8083</v>
      </c>
      <c r="R18" s="499" t="s">
        <v>8079</v>
      </c>
      <c r="S18" s="499" t="s">
        <v>8080</v>
      </c>
      <c r="T18" s="499" t="s">
        <v>8084</v>
      </c>
      <c r="U18" s="499" t="s">
        <v>8085</v>
      </c>
      <c r="V18" s="499" t="s">
        <v>8079</v>
      </c>
      <c r="W18" s="499" t="s">
        <v>8080</v>
      </c>
      <c r="X18" s="499" t="s">
        <v>8086</v>
      </c>
      <c r="Y18" s="499" t="s">
        <v>8083</v>
      </c>
      <c r="Z18" s="499" t="s">
        <v>487</v>
      </c>
      <c r="AA18" s="328">
        <v>0</v>
      </c>
      <c r="AB18" s="569">
        <v>37980.65</v>
      </c>
      <c r="AC18" s="328">
        <v>0</v>
      </c>
      <c r="AD18" s="328">
        <v>37980.65</v>
      </c>
      <c r="AE18" s="570" t="s">
        <v>7578</v>
      </c>
      <c r="AF18" s="499" t="s">
        <v>7582</v>
      </c>
      <c r="AG18" s="571"/>
      <c r="AH18" s="566" t="s">
        <v>15899</v>
      </c>
      <c r="AI18" s="566" t="s">
        <v>15900</v>
      </c>
      <c r="AJ18" s="572">
        <v>43677</v>
      </c>
      <c r="AK18" s="499" t="s">
        <v>15901</v>
      </c>
      <c r="AL18" s="499" t="s">
        <v>15902</v>
      </c>
      <c r="AM18" s="499">
        <v>12910</v>
      </c>
      <c r="AN18" s="571"/>
      <c r="AO18" s="566" t="s">
        <v>7882</v>
      </c>
      <c r="AP18" s="571"/>
      <c r="AQ18" s="571"/>
      <c r="AR18" s="571"/>
      <c r="AS18" s="571"/>
      <c r="AT18" s="571"/>
      <c r="AU18" s="571"/>
      <c r="AV18" s="571"/>
      <c r="AW18" s="571"/>
      <c r="AX18" s="571"/>
      <c r="AY18" s="571"/>
      <c r="AZ18" s="571"/>
      <c r="BA18" s="571"/>
      <c r="BB18" s="571"/>
      <c r="BC18" s="571"/>
      <c r="BD18" s="571"/>
      <c r="BE18" s="571"/>
      <c r="BF18" s="499"/>
    </row>
    <row r="19" spans="1:58" s="128" customFormat="1" ht="13.15" hidden="1" customHeight="1" x14ac:dyDescent="0.25">
      <c r="A19" s="499" t="s">
        <v>15863</v>
      </c>
      <c r="B19" s="499" t="s">
        <v>15864</v>
      </c>
      <c r="C19" s="566">
        <v>3250</v>
      </c>
      <c r="D19" s="499" t="s">
        <v>15865</v>
      </c>
      <c r="E19" s="499" t="s">
        <v>8074</v>
      </c>
      <c r="F19" s="499" t="s">
        <v>8877</v>
      </c>
      <c r="G19" s="499" t="s">
        <v>8878</v>
      </c>
      <c r="H19" s="567">
        <v>43647</v>
      </c>
      <c r="I19" s="568">
        <v>43677</v>
      </c>
      <c r="J19" s="499" t="s">
        <v>8077</v>
      </c>
      <c r="K19" s="499" t="s">
        <v>8078</v>
      </c>
      <c r="L19" s="499" t="s">
        <v>8079</v>
      </c>
      <c r="M19" s="499" t="s">
        <v>8080</v>
      </c>
      <c r="N19" s="499" t="s">
        <v>8079</v>
      </c>
      <c r="O19" s="499" t="s">
        <v>8081</v>
      </c>
      <c r="P19" s="499" t="s">
        <v>8082</v>
      </c>
      <c r="Q19" s="499" t="s">
        <v>8083</v>
      </c>
      <c r="R19" s="499" t="s">
        <v>8079</v>
      </c>
      <c r="S19" s="499" t="s">
        <v>8080</v>
      </c>
      <c r="T19" s="499" t="s">
        <v>8084</v>
      </c>
      <c r="U19" s="499" t="s">
        <v>8085</v>
      </c>
      <c r="V19" s="499" t="s">
        <v>8079</v>
      </c>
      <c r="W19" s="499" t="s">
        <v>8080</v>
      </c>
      <c r="X19" s="499" t="s">
        <v>8086</v>
      </c>
      <c r="Y19" s="499" t="s">
        <v>8083</v>
      </c>
      <c r="Z19" s="499" t="s">
        <v>487</v>
      </c>
      <c r="AA19" s="328">
        <v>0</v>
      </c>
      <c r="AB19" s="569">
        <v>12526.9</v>
      </c>
      <c r="AC19" s="328">
        <v>0</v>
      </c>
      <c r="AD19" s="328">
        <v>12526.9</v>
      </c>
      <c r="AE19" s="570" t="s">
        <v>7578</v>
      </c>
      <c r="AF19" s="499" t="s">
        <v>7582</v>
      </c>
      <c r="AG19" s="571"/>
      <c r="AH19" s="566" t="s">
        <v>14793</v>
      </c>
      <c r="AI19" s="566" t="s">
        <v>15903</v>
      </c>
      <c r="AJ19" s="572">
        <v>43677</v>
      </c>
      <c r="AK19" s="499" t="s">
        <v>15904</v>
      </c>
      <c r="AL19" s="499" t="s">
        <v>15905</v>
      </c>
      <c r="AM19" s="499">
        <v>12945</v>
      </c>
      <c r="AN19" s="571"/>
      <c r="AO19" s="566" t="s">
        <v>7882</v>
      </c>
      <c r="AP19" s="571"/>
      <c r="AQ19" s="571"/>
      <c r="AR19" s="571"/>
      <c r="AS19" s="571"/>
      <c r="AT19" s="571"/>
      <c r="AU19" s="571"/>
      <c r="AV19" s="571"/>
      <c r="AW19" s="571"/>
      <c r="AX19" s="571"/>
      <c r="AY19" s="571"/>
      <c r="AZ19" s="571"/>
      <c r="BA19" s="571"/>
      <c r="BB19" s="571"/>
      <c r="BC19" s="571"/>
      <c r="BD19" s="571"/>
      <c r="BE19" s="571"/>
      <c r="BF19" s="499"/>
    </row>
    <row r="20" spans="1:58" s="128" customFormat="1" ht="13.15" hidden="1" customHeight="1" x14ac:dyDescent="0.25">
      <c r="A20" s="499" t="s">
        <v>15863</v>
      </c>
      <c r="B20" s="499" t="s">
        <v>15864</v>
      </c>
      <c r="C20" s="566">
        <v>3250</v>
      </c>
      <c r="D20" s="499" t="s">
        <v>15865</v>
      </c>
      <c r="E20" s="499" t="s">
        <v>8074</v>
      </c>
      <c r="F20" s="499" t="s">
        <v>8877</v>
      </c>
      <c r="G20" s="499" t="s">
        <v>8878</v>
      </c>
      <c r="H20" s="567">
        <v>43647</v>
      </c>
      <c r="I20" s="568">
        <v>43677</v>
      </c>
      <c r="J20" s="499" t="s">
        <v>8077</v>
      </c>
      <c r="K20" s="499" t="s">
        <v>8078</v>
      </c>
      <c r="L20" s="499" t="s">
        <v>8079</v>
      </c>
      <c r="M20" s="499" t="s">
        <v>8080</v>
      </c>
      <c r="N20" s="499" t="s">
        <v>8079</v>
      </c>
      <c r="O20" s="499" t="s">
        <v>8081</v>
      </c>
      <c r="P20" s="499" t="s">
        <v>8082</v>
      </c>
      <c r="Q20" s="499" t="s">
        <v>8083</v>
      </c>
      <c r="R20" s="499" t="s">
        <v>8079</v>
      </c>
      <c r="S20" s="499" t="s">
        <v>8080</v>
      </c>
      <c r="T20" s="499" t="s">
        <v>8084</v>
      </c>
      <c r="U20" s="499" t="s">
        <v>8085</v>
      </c>
      <c r="V20" s="499" t="s">
        <v>8079</v>
      </c>
      <c r="W20" s="499" t="s">
        <v>8080</v>
      </c>
      <c r="X20" s="499" t="s">
        <v>8086</v>
      </c>
      <c r="Y20" s="499" t="s">
        <v>8083</v>
      </c>
      <c r="Z20" s="499" t="s">
        <v>487</v>
      </c>
      <c r="AA20" s="328">
        <v>0</v>
      </c>
      <c r="AB20" s="569">
        <v>3509.19</v>
      </c>
      <c r="AC20" s="328">
        <v>0</v>
      </c>
      <c r="AD20" s="328">
        <v>3509.19</v>
      </c>
      <c r="AE20" s="570" t="s">
        <v>7578</v>
      </c>
      <c r="AF20" s="499" t="s">
        <v>7582</v>
      </c>
      <c r="AG20" s="571"/>
      <c r="AH20" s="566" t="s">
        <v>14794</v>
      </c>
      <c r="AI20" s="566" t="s">
        <v>15906</v>
      </c>
      <c r="AJ20" s="572">
        <v>43677</v>
      </c>
      <c r="AK20" s="499" t="s">
        <v>11250</v>
      </c>
      <c r="AL20" s="499" t="s">
        <v>11251</v>
      </c>
      <c r="AM20" s="499">
        <v>12879</v>
      </c>
      <c r="AN20" s="571"/>
      <c r="AO20" s="566" t="s">
        <v>7882</v>
      </c>
      <c r="AP20" s="571"/>
      <c r="AQ20" s="571"/>
      <c r="AR20" s="571"/>
      <c r="AS20" s="571"/>
      <c r="AT20" s="571"/>
      <c r="AU20" s="571"/>
      <c r="AV20" s="571"/>
      <c r="AW20" s="571"/>
      <c r="AX20" s="571"/>
      <c r="AY20" s="571"/>
      <c r="AZ20" s="571"/>
      <c r="BA20" s="571"/>
      <c r="BB20" s="571"/>
      <c r="BC20" s="571"/>
      <c r="BD20" s="571"/>
      <c r="BE20" s="571"/>
      <c r="BF20" s="499"/>
    </row>
    <row r="21" spans="1:58" s="128" customFormat="1" ht="13.15" hidden="1" customHeight="1" x14ac:dyDescent="0.25">
      <c r="A21" s="499" t="s">
        <v>15863</v>
      </c>
      <c r="B21" s="499" t="s">
        <v>15864</v>
      </c>
      <c r="C21" s="566">
        <v>3250</v>
      </c>
      <c r="D21" s="499" t="s">
        <v>15865</v>
      </c>
      <c r="E21" s="499" t="s">
        <v>8074</v>
      </c>
      <c r="F21" s="499" t="s">
        <v>8877</v>
      </c>
      <c r="G21" s="499" t="s">
        <v>8878</v>
      </c>
      <c r="H21" s="567">
        <v>43647</v>
      </c>
      <c r="I21" s="568">
        <v>43677</v>
      </c>
      <c r="J21" s="499" t="s">
        <v>8077</v>
      </c>
      <c r="K21" s="499" t="s">
        <v>8078</v>
      </c>
      <c r="L21" s="499" t="s">
        <v>8079</v>
      </c>
      <c r="M21" s="499" t="s">
        <v>8080</v>
      </c>
      <c r="N21" s="499" t="s">
        <v>8079</v>
      </c>
      <c r="O21" s="499" t="s">
        <v>8081</v>
      </c>
      <c r="P21" s="499" t="s">
        <v>8082</v>
      </c>
      <c r="Q21" s="499" t="s">
        <v>8083</v>
      </c>
      <c r="R21" s="499" t="s">
        <v>8079</v>
      </c>
      <c r="S21" s="499" t="s">
        <v>8080</v>
      </c>
      <c r="T21" s="499" t="s">
        <v>8084</v>
      </c>
      <c r="U21" s="499" t="s">
        <v>8085</v>
      </c>
      <c r="V21" s="499" t="s">
        <v>8079</v>
      </c>
      <c r="W21" s="499" t="s">
        <v>8080</v>
      </c>
      <c r="X21" s="499" t="s">
        <v>8086</v>
      </c>
      <c r="Y21" s="499" t="s">
        <v>8083</v>
      </c>
      <c r="Z21" s="499" t="s">
        <v>487</v>
      </c>
      <c r="AA21" s="328">
        <v>0</v>
      </c>
      <c r="AB21" s="569">
        <v>124100</v>
      </c>
      <c r="AC21" s="328">
        <v>0</v>
      </c>
      <c r="AD21" s="328">
        <v>124100</v>
      </c>
      <c r="AE21" s="570" t="s">
        <v>7578</v>
      </c>
      <c r="AF21" s="499" t="s">
        <v>7582</v>
      </c>
      <c r="AG21" s="571"/>
      <c r="AH21" s="566" t="s">
        <v>15907</v>
      </c>
      <c r="AI21" s="566" t="s">
        <v>15908</v>
      </c>
      <c r="AJ21" s="572">
        <v>43677</v>
      </c>
      <c r="AK21" s="499" t="s">
        <v>15909</v>
      </c>
      <c r="AL21" s="499" t="s">
        <v>8897</v>
      </c>
      <c r="AM21" s="499">
        <v>10240</v>
      </c>
      <c r="AN21" s="571"/>
      <c r="AO21" s="566" t="s">
        <v>7882</v>
      </c>
      <c r="AP21" s="571"/>
      <c r="AQ21" s="571"/>
      <c r="AR21" s="571"/>
      <c r="AS21" s="571"/>
      <c r="AT21" s="571"/>
      <c r="AU21" s="571"/>
      <c r="AV21" s="571"/>
      <c r="AW21" s="571"/>
      <c r="AX21" s="571"/>
      <c r="AY21" s="571"/>
      <c r="AZ21" s="571"/>
      <c r="BA21" s="571"/>
      <c r="BB21" s="571"/>
      <c r="BC21" s="571"/>
      <c r="BD21" s="571"/>
      <c r="BE21" s="571"/>
      <c r="BF21" s="499"/>
    </row>
    <row r="22" spans="1:58" s="128" customFormat="1" ht="13.15" hidden="1" customHeight="1" x14ac:dyDescent="0.25">
      <c r="A22" s="499" t="s">
        <v>15863</v>
      </c>
      <c r="B22" s="499" t="s">
        <v>15864</v>
      </c>
      <c r="C22" s="566">
        <v>3250</v>
      </c>
      <c r="D22" s="499" t="s">
        <v>15865</v>
      </c>
      <c r="E22" s="499" t="s">
        <v>8074</v>
      </c>
      <c r="F22" s="499" t="s">
        <v>8877</v>
      </c>
      <c r="G22" s="499" t="s">
        <v>8878</v>
      </c>
      <c r="H22" s="567">
        <v>43647</v>
      </c>
      <c r="I22" s="568">
        <v>43677</v>
      </c>
      <c r="J22" s="499" t="s">
        <v>8077</v>
      </c>
      <c r="K22" s="499" t="s">
        <v>8078</v>
      </c>
      <c r="L22" s="499" t="s">
        <v>8079</v>
      </c>
      <c r="M22" s="499" t="s">
        <v>8080</v>
      </c>
      <c r="N22" s="499" t="s">
        <v>8079</v>
      </c>
      <c r="O22" s="499" t="s">
        <v>8081</v>
      </c>
      <c r="P22" s="499" t="s">
        <v>8082</v>
      </c>
      <c r="Q22" s="499" t="s">
        <v>8083</v>
      </c>
      <c r="R22" s="499" t="s">
        <v>8079</v>
      </c>
      <c r="S22" s="499" t="s">
        <v>8080</v>
      </c>
      <c r="T22" s="499" t="s">
        <v>8084</v>
      </c>
      <c r="U22" s="499" t="s">
        <v>8085</v>
      </c>
      <c r="V22" s="499" t="s">
        <v>8079</v>
      </c>
      <c r="W22" s="499" t="s">
        <v>8080</v>
      </c>
      <c r="X22" s="499" t="s">
        <v>8086</v>
      </c>
      <c r="Y22" s="499" t="s">
        <v>8083</v>
      </c>
      <c r="Z22" s="499" t="s">
        <v>487</v>
      </c>
      <c r="AA22" s="328">
        <v>0</v>
      </c>
      <c r="AB22" s="569">
        <v>56400</v>
      </c>
      <c r="AC22" s="328">
        <v>0</v>
      </c>
      <c r="AD22" s="328">
        <v>56400</v>
      </c>
      <c r="AE22" s="570" t="s">
        <v>7578</v>
      </c>
      <c r="AF22" s="499" t="s">
        <v>7582</v>
      </c>
      <c r="AG22" s="571"/>
      <c r="AH22" s="566" t="s">
        <v>15910</v>
      </c>
      <c r="AI22" s="566" t="s">
        <v>15911</v>
      </c>
      <c r="AJ22" s="572">
        <v>43677</v>
      </c>
      <c r="AK22" s="499" t="s">
        <v>15912</v>
      </c>
      <c r="AL22" s="499" t="s">
        <v>15148</v>
      </c>
      <c r="AM22" s="499">
        <v>11311</v>
      </c>
      <c r="AN22" s="571"/>
      <c r="AO22" s="566" t="s">
        <v>7882</v>
      </c>
      <c r="AP22" s="571"/>
      <c r="AQ22" s="571"/>
      <c r="AR22" s="571"/>
      <c r="AS22" s="571"/>
      <c r="AT22" s="571"/>
      <c r="AU22" s="571"/>
      <c r="AV22" s="571"/>
      <c r="AW22" s="571"/>
      <c r="AX22" s="571"/>
      <c r="AY22" s="571"/>
      <c r="AZ22" s="571"/>
      <c r="BA22" s="571"/>
      <c r="BB22" s="571"/>
      <c r="BC22" s="571"/>
      <c r="BD22" s="571"/>
      <c r="BE22" s="571"/>
      <c r="BF22" s="499"/>
    </row>
    <row r="23" spans="1:58" s="128" customFormat="1" ht="13.15" hidden="1" customHeight="1" x14ac:dyDescent="0.25">
      <c r="A23" s="499" t="s">
        <v>15863</v>
      </c>
      <c r="B23" s="499" t="s">
        <v>15864</v>
      </c>
      <c r="C23" s="566">
        <v>3250</v>
      </c>
      <c r="D23" s="499" t="s">
        <v>15865</v>
      </c>
      <c r="E23" s="499" t="s">
        <v>8074</v>
      </c>
      <c r="F23" s="499" t="s">
        <v>8877</v>
      </c>
      <c r="G23" s="499" t="s">
        <v>8878</v>
      </c>
      <c r="H23" s="567">
        <v>43647</v>
      </c>
      <c r="I23" s="568">
        <v>43677</v>
      </c>
      <c r="J23" s="499" t="s">
        <v>8077</v>
      </c>
      <c r="K23" s="499" t="s">
        <v>8078</v>
      </c>
      <c r="L23" s="499" t="s">
        <v>8079</v>
      </c>
      <c r="M23" s="499" t="s">
        <v>8080</v>
      </c>
      <c r="N23" s="499" t="s">
        <v>8079</v>
      </c>
      <c r="O23" s="499" t="s">
        <v>8081</v>
      </c>
      <c r="P23" s="499" t="s">
        <v>8082</v>
      </c>
      <c r="Q23" s="499" t="s">
        <v>8083</v>
      </c>
      <c r="R23" s="499" t="s">
        <v>8079</v>
      </c>
      <c r="S23" s="499" t="s">
        <v>8080</v>
      </c>
      <c r="T23" s="499" t="s">
        <v>8084</v>
      </c>
      <c r="U23" s="499" t="s">
        <v>8085</v>
      </c>
      <c r="V23" s="499" t="s">
        <v>8079</v>
      </c>
      <c r="W23" s="499" t="s">
        <v>8080</v>
      </c>
      <c r="X23" s="499" t="s">
        <v>8086</v>
      </c>
      <c r="Y23" s="499" t="s">
        <v>8083</v>
      </c>
      <c r="Z23" s="499" t="s">
        <v>487</v>
      </c>
      <c r="AA23" s="328">
        <v>0</v>
      </c>
      <c r="AB23" s="569">
        <v>12962</v>
      </c>
      <c r="AC23" s="328">
        <v>0</v>
      </c>
      <c r="AD23" s="328">
        <v>12962</v>
      </c>
      <c r="AE23" s="570" t="s">
        <v>7578</v>
      </c>
      <c r="AF23" s="499" t="s">
        <v>7582</v>
      </c>
      <c r="AG23" s="571"/>
      <c r="AH23" s="566" t="s">
        <v>15913</v>
      </c>
      <c r="AI23" s="566" t="s">
        <v>15914</v>
      </c>
      <c r="AJ23" s="572">
        <v>43677</v>
      </c>
      <c r="AK23" s="499" t="s">
        <v>15915</v>
      </c>
      <c r="AL23" s="499" t="s">
        <v>14272</v>
      </c>
      <c r="AM23" s="499">
        <v>11305</v>
      </c>
      <c r="AN23" s="571"/>
      <c r="AO23" s="566" t="s">
        <v>7882</v>
      </c>
      <c r="AP23" s="571"/>
      <c r="AQ23" s="571"/>
      <c r="AR23" s="571"/>
      <c r="AS23" s="571"/>
      <c r="AT23" s="571"/>
      <c r="AU23" s="571"/>
      <c r="AV23" s="571"/>
      <c r="AW23" s="571"/>
      <c r="AX23" s="571"/>
      <c r="AY23" s="571"/>
      <c r="AZ23" s="571"/>
      <c r="BA23" s="571"/>
      <c r="BB23" s="571"/>
      <c r="BC23" s="571"/>
      <c r="BD23" s="571"/>
      <c r="BE23" s="571"/>
      <c r="BF23" s="499"/>
    </row>
    <row r="24" spans="1:58" s="128" customFormat="1" ht="13.15" hidden="1" customHeight="1" x14ac:dyDescent="0.25">
      <c r="A24" s="499" t="s">
        <v>15863</v>
      </c>
      <c r="B24" s="499" t="s">
        <v>15864</v>
      </c>
      <c r="C24" s="566">
        <v>3250</v>
      </c>
      <c r="D24" s="499" t="s">
        <v>15865</v>
      </c>
      <c r="E24" s="499" t="s">
        <v>8074</v>
      </c>
      <c r="F24" s="499" t="s">
        <v>8877</v>
      </c>
      <c r="G24" s="499" t="s">
        <v>8878</v>
      </c>
      <c r="H24" s="567">
        <v>43647</v>
      </c>
      <c r="I24" s="568">
        <v>43677</v>
      </c>
      <c r="J24" s="499" t="s">
        <v>8077</v>
      </c>
      <c r="K24" s="499" t="s">
        <v>8078</v>
      </c>
      <c r="L24" s="499" t="s">
        <v>8079</v>
      </c>
      <c r="M24" s="499" t="s">
        <v>8080</v>
      </c>
      <c r="N24" s="499" t="s">
        <v>8079</v>
      </c>
      <c r="O24" s="499" t="s">
        <v>8081</v>
      </c>
      <c r="P24" s="499" t="s">
        <v>8082</v>
      </c>
      <c r="Q24" s="499" t="s">
        <v>8083</v>
      </c>
      <c r="R24" s="499" t="s">
        <v>8079</v>
      </c>
      <c r="S24" s="499" t="s">
        <v>8080</v>
      </c>
      <c r="T24" s="499" t="s">
        <v>8084</v>
      </c>
      <c r="U24" s="499" t="s">
        <v>8085</v>
      </c>
      <c r="V24" s="499" t="s">
        <v>8079</v>
      </c>
      <c r="W24" s="499" t="s">
        <v>8080</v>
      </c>
      <c r="X24" s="499" t="s">
        <v>8086</v>
      </c>
      <c r="Y24" s="499" t="s">
        <v>8083</v>
      </c>
      <c r="Z24" s="499" t="s">
        <v>487</v>
      </c>
      <c r="AA24" s="328">
        <v>0</v>
      </c>
      <c r="AB24" s="569">
        <v>14900</v>
      </c>
      <c r="AC24" s="328">
        <v>0</v>
      </c>
      <c r="AD24" s="328">
        <v>14900</v>
      </c>
      <c r="AE24" s="570" t="s">
        <v>7578</v>
      </c>
      <c r="AF24" s="499" t="s">
        <v>7582</v>
      </c>
      <c r="AG24" s="499" t="s">
        <v>12836</v>
      </c>
      <c r="AH24" s="566" t="s">
        <v>15916</v>
      </c>
      <c r="AI24" s="566" t="s">
        <v>15917</v>
      </c>
      <c r="AJ24" s="572">
        <v>43677</v>
      </c>
      <c r="AK24" s="499" t="s">
        <v>15918</v>
      </c>
      <c r="AL24" s="499" t="s">
        <v>8976</v>
      </c>
      <c r="AM24" s="499">
        <v>10343</v>
      </c>
      <c r="AN24" s="571"/>
      <c r="AO24" s="566" t="s">
        <v>7882</v>
      </c>
      <c r="AP24" s="571"/>
      <c r="AQ24" s="571"/>
      <c r="AR24" s="571"/>
      <c r="AS24" s="571"/>
      <c r="AT24" s="571"/>
      <c r="AU24" s="499">
        <v>189</v>
      </c>
      <c r="AV24" s="499">
        <v>54</v>
      </c>
      <c r="AW24" s="571"/>
      <c r="AX24" s="571"/>
      <c r="AY24" s="571"/>
      <c r="AZ24" s="571"/>
      <c r="BA24" s="571"/>
      <c r="BB24" s="571"/>
      <c r="BC24" s="571"/>
      <c r="BD24" s="571"/>
      <c r="BE24" s="571"/>
      <c r="BF24" s="499"/>
    </row>
    <row r="25" spans="1:58" s="128" customFormat="1" ht="13.15" hidden="1" customHeight="1" x14ac:dyDescent="0.25">
      <c r="A25" s="499" t="s">
        <v>15863</v>
      </c>
      <c r="B25" s="499" t="s">
        <v>15864</v>
      </c>
      <c r="C25" s="566">
        <v>3250</v>
      </c>
      <c r="D25" s="499" t="s">
        <v>15865</v>
      </c>
      <c r="E25" s="499" t="s">
        <v>8074</v>
      </c>
      <c r="F25" s="499" t="s">
        <v>8877</v>
      </c>
      <c r="G25" s="499" t="s">
        <v>8878</v>
      </c>
      <c r="H25" s="567">
        <v>43647</v>
      </c>
      <c r="I25" s="568">
        <v>43677</v>
      </c>
      <c r="J25" s="499" t="s">
        <v>8077</v>
      </c>
      <c r="K25" s="499" t="s">
        <v>8078</v>
      </c>
      <c r="L25" s="499" t="s">
        <v>8079</v>
      </c>
      <c r="M25" s="499" t="s">
        <v>8080</v>
      </c>
      <c r="N25" s="499" t="s">
        <v>8079</v>
      </c>
      <c r="O25" s="499" t="s">
        <v>8081</v>
      </c>
      <c r="P25" s="499" t="s">
        <v>8082</v>
      </c>
      <c r="Q25" s="499" t="s">
        <v>8083</v>
      </c>
      <c r="R25" s="499" t="s">
        <v>8079</v>
      </c>
      <c r="S25" s="499" t="s">
        <v>8080</v>
      </c>
      <c r="T25" s="499" t="s">
        <v>8084</v>
      </c>
      <c r="U25" s="499" t="s">
        <v>8085</v>
      </c>
      <c r="V25" s="499" t="s">
        <v>8079</v>
      </c>
      <c r="W25" s="499" t="s">
        <v>8080</v>
      </c>
      <c r="X25" s="499" t="s">
        <v>8086</v>
      </c>
      <c r="Y25" s="499" t="s">
        <v>8083</v>
      </c>
      <c r="Z25" s="499" t="s">
        <v>487</v>
      </c>
      <c r="AA25" s="328">
        <v>0</v>
      </c>
      <c r="AB25" s="569">
        <v>5033.03</v>
      </c>
      <c r="AC25" s="328">
        <v>0</v>
      </c>
      <c r="AD25" s="328">
        <v>5033.03</v>
      </c>
      <c r="AE25" s="570" t="s">
        <v>7578</v>
      </c>
      <c r="AF25" s="499" t="s">
        <v>7582</v>
      </c>
      <c r="AG25" s="571"/>
      <c r="AH25" s="566" t="s">
        <v>15919</v>
      </c>
      <c r="AI25" s="566" t="s">
        <v>15920</v>
      </c>
      <c r="AJ25" s="572">
        <v>43677</v>
      </c>
      <c r="AK25" s="499" t="s">
        <v>15921</v>
      </c>
      <c r="AL25" s="499" t="s">
        <v>15922</v>
      </c>
      <c r="AM25" s="499">
        <v>12864</v>
      </c>
      <c r="AN25" s="571"/>
      <c r="AO25" s="566" t="s">
        <v>7882</v>
      </c>
      <c r="AP25" s="571"/>
      <c r="AQ25" s="571"/>
      <c r="AR25" s="571"/>
      <c r="AS25" s="571"/>
      <c r="AT25" s="571"/>
      <c r="AU25" s="571"/>
      <c r="AV25" s="571"/>
      <c r="AW25" s="571"/>
      <c r="AX25" s="571"/>
      <c r="AY25" s="571"/>
      <c r="AZ25" s="571"/>
      <c r="BA25" s="571"/>
      <c r="BB25" s="571"/>
      <c r="BC25" s="571"/>
      <c r="BD25" s="571"/>
      <c r="BE25" s="571"/>
      <c r="BF25" s="499"/>
    </row>
    <row r="26" spans="1:58" s="128" customFormat="1" ht="13.15" hidden="1" customHeight="1" x14ac:dyDescent="0.25">
      <c r="A26" s="499" t="s">
        <v>15863</v>
      </c>
      <c r="B26" s="499" t="s">
        <v>15864</v>
      </c>
      <c r="C26" s="566">
        <v>3250</v>
      </c>
      <c r="D26" s="499" t="s">
        <v>15865</v>
      </c>
      <c r="E26" s="499" t="s">
        <v>8074</v>
      </c>
      <c r="F26" s="499" t="s">
        <v>8877</v>
      </c>
      <c r="G26" s="499" t="s">
        <v>8878</v>
      </c>
      <c r="H26" s="567">
        <v>43647</v>
      </c>
      <c r="I26" s="568">
        <v>43677</v>
      </c>
      <c r="J26" s="499" t="s">
        <v>8077</v>
      </c>
      <c r="K26" s="499" t="s">
        <v>8078</v>
      </c>
      <c r="L26" s="499" t="s">
        <v>8079</v>
      </c>
      <c r="M26" s="499" t="s">
        <v>8080</v>
      </c>
      <c r="N26" s="499" t="s">
        <v>8079</v>
      </c>
      <c r="O26" s="499" t="s">
        <v>8081</v>
      </c>
      <c r="P26" s="499" t="s">
        <v>8082</v>
      </c>
      <c r="Q26" s="499" t="s">
        <v>8083</v>
      </c>
      <c r="R26" s="499" t="s">
        <v>8079</v>
      </c>
      <c r="S26" s="499" t="s">
        <v>8080</v>
      </c>
      <c r="T26" s="499" t="s">
        <v>8084</v>
      </c>
      <c r="U26" s="499" t="s">
        <v>8085</v>
      </c>
      <c r="V26" s="499" t="s">
        <v>8079</v>
      </c>
      <c r="W26" s="499" t="s">
        <v>8080</v>
      </c>
      <c r="X26" s="499" t="s">
        <v>8086</v>
      </c>
      <c r="Y26" s="499" t="s">
        <v>8083</v>
      </c>
      <c r="Z26" s="499" t="s">
        <v>487</v>
      </c>
      <c r="AA26" s="328">
        <v>0</v>
      </c>
      <c r="AB26" s="569">
        <v>115728.06</v>
      </c>
      <c r="AC26" s="328">
        <v>0</v>
      </c>
      <c r="AD26" s="328">
        <v>115728.06</v>
      </c>
      <c r="AE26" s="570" t="s">
        <v>7578</v>
      </c>
      <c r="AF26" s="499" t="s">
        <v>7582</v>
      </c>
      <c r="AG26" s="571"/>
      <c r="AH26" s="566" t="s">
        <v>15923</v>
      </c>
      <c r="AI26" s="566" t="s">
        <v>15924</v>
      </c>
      <c r="AJ26" s="572">
        <v>43677</v>
      </c>
      <c r="AK26" s="499" t="s">
        <v>15925</v>
      </c>
      <c r="AL26" s="499" t="s">
        <v>15144</v>
      </c>
      <c r="AM26" s="499">
        <v>12832</v>
      </c>
      <c r="AN26" s="571"/>
      <c r="AO26" s="566" t="s">
        <v>7882</v>
      </c>
      <c r="AP26" s="571"/>
      <c r="AQ26" s="571"/>
      <c r="AR26" s="571"/>
      <c r="AS26" s="571"/>
      <c r="AT26" s="571"/>
      <c r="AU26" s="571"/>
      <c r="AV26" s="571"/>
      <c r="AW26" s="571"/>
      <c r="AX26" s="571"/>
      <c r="AY26" s="571"/>
      <c r="AZ26" s="571"/>
      <c r="BA26" s="571"/>
      <c r="BB26" s="571"/>
      <c r="BC26" s="571"/>
      <c r="BD26" s="571"/>
      <c r="BE26" s="571"/>
      <c r="BF26" s="499"/>
    </row>
    <row r="27" spans="1:58" s="128" customFormat="1" ht="13.15" hidden="1" customHeight="1" x14ac:dyDescent="0.25">
      <c r="A27" s="499" t="s">
        <v>15863</v>
      </c>
      <c r="B27" s="499" t="s">
        <v>15864</v>
      </c>
      <c r="C27" s="566">
        <v>3250</v>
      </c>
      <c r="D27" s="499" t="s">
        <v>15865</v>
      </c>
      <c r="E27" s="499" t="s">
        <v>8074</v>
      </c>
      <c r="F27" s="499" t="s">
        <v>8877</v>
      </c>
      <c r="G27" s="499" t="s">
        <v>8878</v>
      </c>
      <c r="H27" s="567">
        <v>43647</v>
      </c>
      <c r="I27" s="568">
        <v>43677</v>
      </c>
      <c r="J27" s="499" t="s">
        <v>8077</v>
      </c>
      <c r="K27" s="499" t="s">
        <v>8078</v>
      </c>
      <c r="L27" s="499" t="s">
        <v>8079</v>
      </c>
      <c r="M27" s="499" t="s">
        <v>8080</v>
      </c>
      <c r="N27" s="499" t="s">
        <v>8079</v>
      </c>
      <c r="O27" s="499" t="s">
        <v>8081</v>
      </c>
      <c r="P27" s="499" t="s">
        <v>8082</v>
      </c>
      <c r="Q27" s="499" t="s">
        <v>8083</v>
      </c>
      <c r="R27" s="499" t="s">
        <v>8079</v>
      </c>
      <c r="S27" s="499" t="s">
        <v>8080</v>
      </c>
      <c r="T27" s="499" t="s">
        <v>8084</v>
      </c>
      <c r="U27" s="499" t="s">
        <v>8085</v>
      </c>
      <c r="V27" s="499" t="s">
        <v>8079</v>
      </c>
      <c r="W27" s="499" t="s">
        <v>8080</v>
      </c>
      <c r="X27" s="499" t="s">
        <v>8086</v>
      </c>
      <c r="Y27" s="499" t="s">
        <v>8083</v>
      </c>
      <c r="Z27" s="499" t="s">
        <v>487</v>
      </c>
      <c r="AA27" s="328">
        <v>0</v>
      </c>
      <c r="AB27" s="569">
        <v>172092.99</v>
      </c>
      <c r="AC27" s="328">
        <v>0</v>
      </c>
      <c r="AD27" s="328">
        <v>172092.99</v>
      </c>
      <c r="AE27" s="570" t="s">
        <v>7578</v>
      </c>
      <c r="AF27" s="499" t="s">
        <v>7582</v>
      </c>
      <c r="AG27" s="499" t="s">
        <v>24</v>
      </c>
      <c r="AH27" s="566" t="s">
        <v>15926</v>
      </c>
      <c r="AI27" s="566" t="s">
        <v>15927</v>
      </c>
      <c r="AJ27" s="572">
        <v>43677</v>
      </c>
      <c r="AK27" s="499" t="s">
        <v>15928</v>
      </c>
      <c r="AL27" s="499" t="s">
        <v>15105</v>
      </c>
      <c r="AM27" s="499">
        <v>12835</v>
      </c>
      <c r="AN27" s="571"/>
      <c r="AO27" s="566" t="s">
        <v>7882</v>
      </c>
      <c r="AP27" s="571"/>
      <c r="AQ27" s="571"/>
      <c r="AR27" s="571"/>
      <c r="AS27" s="571"/>
      <c r="AT27" s="571"/>
      <c r="AU27" s="571"/>
      <c r="AV27" s="571"/>
      <c r="AW27" s="571"/>
      <c r="AX27" s="571"/>
      <c r="AY27" s="571"/>
      <c r="AZ27" s="571"/>
      <c r="BA27" s="571"/>
      <c r="BB27" s="571"/>
      <c r="BC27" s="571"/>
      <c r="BD27" s="571"/>
      <c r="BE27" s="571"/>
      <c r="BF27" s="499"/>
    </row>
    <row r="28" spans="1:58" s="128" customFormat="1" ht="13.15" hidden="1" customHeight="1" x14ac:dyDescent="0.25">
      <c r="A28" s="499" t="s">
        <v>15929</v>
      </c>
      <c r="B28" s="499" t="s">
        <v>15864</v>
      </c>
      <c r="C28" s="566">
        <v>3536</v>
      </c>
      <c r="D28" s="499" t="s">
        <v>15930</v>
      </c>
      <c r="E28" s="499" t="s">
        <v>8074</v>
      </c>
      <c r="F28" s="499" t="s">
        <v>8877</v>
      </c>
      <c r="G28" s="499" t="s">
        <v>8878</v>
      </c>
      <c r="H28" s="567">
        <v>43647</v>
      </c>
      <c r="I28" s="568">
        <v>43677</v>
      </c>
      <c r="J28" s="499" t="s">
        <v>8077</v>
      </c>
      <c r="K28" s="499" t="s">
        <v>8078</v>
      </c>
      <c r="L28" s="499" t="s">
        <v>8079</v>
      </c>
      <c r="M28" s="499" t="s">
        <v>8080</v>
      </c>
      <c r="N28" s="499" t="s">
        <v>8079</v>
      </c>
      <c r="O28" s="499" t="s">
        <v>8081</v>
      </c>
      <c r="P28" s="499" t="s">
        <v>8082</v>
      </c>
      <c r="Q28" s="499" t="s">
        <v>8083</v>
      </c>
      <c r="R28" s="499" t="s">
        <v>8079</v>
      </c>
      <c r="S28" s="499" t="s">
        <v>8080</v>
      </c>
      <c r="T28" s="499" t="s">
        <v>8084</v>
      </c>
      <c r="U28" s="499" t="s">
        <v>8085</v>
      </c>
      <c r="V28" s="499" t="s">
        <v>8079</v>
      </c>
      <c r="W28" s="499" t="s">
        <v>8080</v>
      </c>
      <c r="X28" s="499" t="s">
        <v>8086</v>
      </c>
      <c r="Y28" s="499" t="s">
        <v>8083</v>
      </c>
      <c r="Z28" s="499" t="s">
        <v>487</v>
      </c>
      <c r="AA28" s="328">
        <v>0</v>
      </c>
      <c r="AB28" s="569">
        <v>750</v>
      </c>
      <c r="AC28" s="328">
        <v>0</v>
      </c>
      <c r="AD28" s="328">
        <v>750</v>
      </c>
      <c r="AE28" s="570" t="s">
        <v>7578</v>
      </c>
      <c r="AF28" s="499" t="s">
        <v>7582</v>
      </c>
      <c r="AG28" s="499" t="s">
        <v>14217</v>
      </c>
      <c r="AH28" s="566" t="s">
        <v>15931</v>
      </c>
      <c r="AI28" s="566" t="s">
        <v>15932</v>
      </c>
      <c r="AJ28" s="572">
        <v>43677</v>
      </c>
      <c r="AK28" s="499" t="s">
        <v>15933</v>
      </c>
      <c r="AL28" s="499" t="s">
        <v>8882</v>
      </c>
      <c r="AM28" s="499">
        <v>10285</v>
      </c>
      <c r="AN28" s="571"/>
      <c r="AO28" s="566" t="s">
        <v>7882</v>
      </c>
      <c r="AP28" s="571"/>
      <c r="AQ28" s="571"/>
      <c r="AR28" s="571"/>
      <c r="AS28" s="571"/>
      <c r="AT28" s="571"/>
      <c r="AU28" s="571"/>
      <c r="AV28" s="571"/>
      <c r="AW28" s="571"/>
      <c r="AX28" s="571"/>
      <c r="AY28" s="571"/>
      <c r="AZ28" s="571"/>
      <c r="BA28" s="571"/>
      <c r="BB28" s="571"/>
      <c r="BC28" s="571"/>
      <c r="BD28" s="571"/>
      <c r="BE28" s="571"/>
      <c r="BF28" s="499"/>
    </row>
    <row r="29" spans="1:58" s="128" customFormat="1" ht="13.15" hidden="1" customHeight="1" x14ac:dyDescent="0.25">
      <c r="A29" s="499" t="s">
        <v>15929</v>
      </c>
      <c r="B29" s="499" t="s">
        <v>15864</v>
      </c>
      <c r="C29" s="566">
        <v>3536</v>
      </c>
      <c r="D29" s="499" t="s">
        <v>15930</v>
      </c>
      <c r="E29" s="499" t="s">
        <v>8074</v>
      </c>
      <c r="F29" s="499" t="s">
        <v>8877</v>
      </c>
      <c r="G29" s="499" t="s">
        <v>8878</v>
      </c>
      <c r="H29" s="567">
        <v>43647</v>
      </c>
      <c r="I29" s="568">
        <v>43677</v>
      </c>
      <c r="J29" s="499" t="s">
        <v>8077</v>
      </c>
      <c r="K29" s="499" t="s">
        <v>8078</v>
      </c>
      <c r="L29" s="499" t="s">
        <v>8079</v>
      </c>
      <c r="M29" s="499" t="s">
        <v>8080</v>
      </c>
      <c r="N29" s="499" t="s">
        <v>8079</v>
      </c>
      <c r="O29" s="499" t="s">
        <v>8081</v>
      </c>
      <c r="P29" s="499" t="s">
        <v>8082</v>
      </c>
      <c r="Q29" s="499" t="s">
        <v>8083</v>
      </c>
      <c r="R29" s="499" t="s">
        <v>8079</v>
      </c>
      <c r="S29" s="499" t="s">
        <v>8080</v>
      </c>
      <c r="T29" s="499" t="s">
        <v>8084</v>
      </c>
      <c r="U29" s="499" t="s">
        <v>8085</v>
      </c>
      <c r="V29" s="499" t="s">
        <v>8079</v>
      </c>
      <c r="W29" s="499" t="s">
        <v>8080</v>
      </c>
      <c r="X29" s="499" t="s">
        <v>8086</v>
      </c>
      <c r="Y29" s="499" t="s">
        <v>8083</v>
      </c>
      <c r="Z29" s="499" t="s">
        <v>487</v>
      </c>
      <c r="AA29" s="328">
        <v>0</v>
      </c>
      <c r="AB29" s="569">
        <v>1600</v>
      </c>
      <c r="AC29" s="328">
        <v>0</v>
      </c>
      <c r="AD29" s="328">
        <v>1600</v>
      </c>
      <c r="AE29" s="570" t="s">
        <v>7578</v>
      </c>
      <c r="AF29" s="499" t="s">
        <v>7582</v>
      </c>
      <c r="AG29" s="571"/>
      <c r="AH29" s="566" t="s">
        <v>15934</v>
      </c>
      <c r="AI29" s="566" t="s">
        <v>15935</v>
      </c>
      <c r="AJ29" s="572">
        <v>43677</v>
      </c>
      <c r="AK29" s="499" t="s">
        <v>15936</v>
      </c>
      <c r="AL29" s="499" t="s">
        <v>8007</v>
      </c>
      <c r="AM29" s="499">
        <v>13445</v>
      </c>
      <c r="AN29" s="571"/>
      <c r="AO29" s="566" t="s">
        <v>7882</v>
      </c>
      <c r="AP29" s="571"/>
      <c r="AQ29" s="571"/>
      <c r="AR29" s="571"/>
      <c r="AS29" s="571"/>
      <c r="AT29" s="571"/>
      <c r="AU29" s="571"/>
      <c r="AV29" s="571"/>
      <c r="AW29" s="571"/>
      <c r="AX29" s="571"/>
      <c r="AY29" s="571"/>
      <c r="AZ29" s="571"/>
      <c r="BA29" s="571"/>
      <c r="BB29" s="571"/>
      <c r="BC29" s="571"/>
      <c r="BD29" s="571"/>
      <c r="BE29" s="571"/>
      <c r="BF29" s="499"/>
    </row>
    <row r="30" spans="1:58" s="128" customFormat="1" ht="13.15" hidden="1" customHeight="1" x14ac:dyDescent="0.25">
      <c r="A30" s="499" t="s">
        <v>15929</v>
      </c>
      <c r="B30" s="499" t="s">
        <v>15864</v>
      </c>
      <c r="C30" s="566">
        <v>3536</v>
      </c>
      <c r="D30" s="499" t="s">
        <v>15930</v>
      </c>
      <c r="E30" s="499" t="s">
        <v>8074</v>
      </c>
      <c r="F30" s="499" t="s">
        <v>8877</v>
      </c>
      <c r="G30" s="499" t="s">
        <v>8878</v>
      </c>
      <c r="H30" s="567">
        <v>43647</v>
      </c>
      <c r="I30" s="568">
        <v>43677</v>
      </c>
      <c r="J30" s="499" t="s">
        <v>8077</v>
      </c>
      <c r="K30" s="499" t="s">
        <v>8078</v>
      </c>
      <c r="L30" s="499" t="s">
        <v>8079</v>
      </c>
      <c r="M30" s="499" t="s">
        <v>8080</v>
      </c>
      <c r="N30" s="499" t="s">
        <v>8079</v>
      </c>
      <c r="O30" s="499" t="s">
        <v>8081</v>
      </c>
      <c r="P30" s="499" t="s">
        <v>8082</v>
      </c>
      <c r="Q30" s="499" t="s">
        <v>8083</v>
      </c>
      <c r="R30" s="499" t="s">
        <v>8079</v>
      </c>
      <c r="S30" s="499" t="s">
        <v>8080</v>
      </c>
      <c r="T30" s="499" t="s">
        <v>8084</v>
      </c>
      <c r="U30" s="499" t="s">
        <v>8085</v>
      </c>
      <c r="V30" s="499" t="s">
        <v>8079</v>
      </c>
      <c r="W30" s="499" t="s">
        <v>8080</v>
      </c>
      <c r="X30" s="499" t="s">
        <v>8086</v>
      </c>
      <c r="Y30" s="499" t="s">
        <v>8083</v>
      </c>
      <c r="Z30" s="499" t="s">
        <v>487</v>
      </c>
      <c r="AA30" s="328">
        <v>0</v>
      </c>
      <c r="AB30" s="569">
        <v>2015</v>
      </c>
      <c r="AC30" s="328">
        <v>0</v>
      </c>
      <c r="AD30" s="328">
        <v>2015</v>
      </c>
      <c r="AE30" s="570" t="s">
        <v>7578</v>
      </c>
      <c r="AF30" s="499" t="s">
        <v>7582</v>
      </c>
      <c r="AG30" s="571"/>
      <c r="AH30" s="566" t="s">
        <v>15937</v>
      </c>
      <c r="AI30" s="566" t="s">
        <v>15938</v>
      </c>
      <c r="AJ30" s="572">
        <v>43677</v>
      </c>
      <c r="AK30" s="499" t="s">
        <v>15939</v>
      </c>
      <c r="AL30" s="499" t="s">
        <v>7988</v>
      </c>
      <c r="AM30" s="499">
        <v>11274</v>
      </c>
      <c r="AN30" s="571"/>
      <c r="AO30" s="566" t="s">
        <v>7882</v>
      </c>
      <c r="AP30" s="571"/>
      <c r="AQ30" s="571"/>
      <c r="AR30" s="571"/>
      <c r="AS30" s="571"/>
      <c r="AT30" s="571"/>
      <c r="AU30" s="571"/>
      <c r="AV30" s="571"/>
      <c r="AW30" s="571"/>
      <c r="AX30" s="571"/>
      <c r="AY30" s="571"/>
      <c r="AZ30" s="571"/>
      <c r="BA30" s="571"/>
      <c r="BB30" s="571"/>
      <c r="BC30" s="571"/>
      <c r="BD30" s="571"/>
      <c r="BE30" s="571"/>
      <c r="BF30" s="499"/>
    </row>
    <row r="31" spans="1:58" s="128" customFormat="1" ht="13.15" hidden="1" customHeight="1" x14ac:dyDescent="0.25">
      <c r="A31" s="499" t="s">
        <v>15929</v>
      </c>
      <c r="B31" s="499" t="s">
        <v>15864</v>
      </c>
      <c r="C31" s="566">
        <v>3536</v>
      </c>
      <c r="D31" s="499" t="s">
        <v>15930</v>
      </c>
      <c r="E31" s="499" t="s">
        <v>8074</v>
      </c>
      <c r="F31" s="499" t="s">
        <v>8877</v>
      </c>
      <c r="G31" s="499" t="s">
        <v>8878</v>
      </c>
      <c r="H31" s="567">
        <v>43647</v>
      </c>
      <c r="I31" s="568">
        <v>43677</v>
      </c>
      <c r="J31" s="499" t="s">
        <v>8077</v>
      </c>
      <c r="K31" s="499" t="s">
        <v>8078</v>
      </c>
      <c r="L31" s="499" t="s">
        <v>8079</v>
      </c>
      <c r="M31" s="499" t="s">
        <v>8080</v>
      </c>
      <c r="N31" s="499" t="s">
        <v>8079</v>
      </c>
      <c r="O31" s="499" t="s">
        <v>8081</v>
      </c>
      <c r="P31" s="499" t="s">
        <v>8082</v>
      </c>
      <c r="Q31" s="499" t="s">
        <v>8083</v>
      </c>
      <c r="R31" s="499" t="s">
        <v>8079</v>
      </c>
      <c r="S31" s="499" t="s">
        <v>8080</v>
      </c>
      <c r="T31" s="499" t="s">
        <v>8084</v>
      </c>
      <c r="U31" s="499" t="s">
        <v>8085</v>
      </c>
      <c r="V31" s="499" t="s">
        <v>8079</v>
      </c>
      <c r="W31" s="499" t="s">
        <v>8080</v>
      </c>
      <c r="X31" s="499" t="s">
        <v>8086</v>
      </c>
      <c r="Y31" s="499" t="s">
        <v>8083</v>
      </c>
      <c r="Z31" s="499" t="s">
        <v>487</v>
      </c>
      <c r="AA31" s="328">
        <v>0</v>
      </c>
      <c r="AB31" s="569">
        <v>5065</v>
      </c>
      <c r="AC31" s="328">
        <v>0</v>
      </c>
      <c r="AD31" s="328">
        <v>5065</v>
      </c>
      <c r="AE31" s="570" t="s">
        <v>7578</v>
      </c>
      <c r="AF31" s="499" t="s">
        <v>7582</v>
      </c>
      <c r="AG31" s="499" t="s">
        <v>12836</v>
      </c>
      <c r="AH31" s="566" t="s">
        <v>15940</v>
      </c>
      <c r="AI31" s="566" t="s">
        <v>15941</v>
      </c>
      <c r="AJ31" s="572">
        <v>43677</v>
      </c>
      <c r="AK31" s="499" t="s">
        <v>15942</v>
      </c>
      <c r="AL31" s="499" t="s">
        <v>7988</v>
      </c>
      <c r="AM31" s="499">
        <v>11274</v>
      </c>
      <c r="AN31" s="571"/>
      <c r="AO31" s="566" t="s">
        <v>7882</v>
      </c>
      <c r="AP31" s="571"/>
      <c r="AQ31" s="571"/>
      <c r="AR31" s="571"/>
      <c r="AS31" s="571"/>
      <c r="AT31" s="571"/>
      <c r="AU31" s="571"/>
      <c r="AV31" s="571"/>
      <c r="AW31" s="571"/>
      <c r="AX31" s="571"/>
      <c r="AY31" s="571"/>
      <c r="AZ31" s="571"/>
      <c r="BA31" s="571"/>
      <c r="BB31" s="571"/>
      <c r="BC31" s="571"/>
      <c r="BD31" s="571"/>
      <c r="BE31" s="571"/>
      <c r="BF31" s="499"/>
    </row>
    <row r="32" spans="1:58" s="128" customFormat="1" ht="13.15" hidden="1" customHeight="1" x14ac:dyDescent="0.25">
      <c r="A32" s="499" t="s">
        <v>15929</v>
      </c>
      <c r="B32" s="499" t="s">
        <v>15864</v>
      </c>
      <c r="C32" s="566">
        <v>3536</v>
      </c>
      <c r="D32" s="499" t="s">
        <v>15930</v>
      </c>
      <c r="E32" s="499" t="s">
        <v>8074</v>
      </c>
      <c r="F32" s="499" t="s">
        <v>8877</v>
      </c>
      <c r="G32" s="499" t="s">
        <v>8878</v>
      </c>
      <c r="H32" s="567">
        <v>43647</v>
      </c>
      <c r="I32" s="568">
        <v>43677</v>
      </c>
      <c r="J32" s="499" t="s">
        <v>8077</v>
      </c>
      <c r="K32" s="499" t="s">
        <v>8078</v>
      </c>
      <c r="L32" s="499" t="s">
        <v>8079</v>
      </c>
      <c r="M32" s="499" t="s">
        <v>8080</v>
      </c>
      <c r="N32" s="499" t="s">
        <v>8079</v>
      </c>
      <c r="O32" s="499" t="s">
        <v>8081</v>
      </c>
      <c r="P32" s="499" t="s">
        <v>8082</v>
      </c>
      <c r="Q32" s="499" t="s">
        <v>8083</v>
      </c>
      <c r="R32" s="499" t="s">
        <v>8079</v>
      </c>
      <c r="S32" s="499" t="s">
        <v>8080</v>
      </c>
      <c r="T32" s="499" t="s">
        <v>8084</v>
      </c>
      <c r="U32" s="499" t="s">
        <v>8085</v>
      </c>
      <c r="V32" s="499" t="s">
        <v>8079</v>
      </c>
      <c r="W32" s="499" t="s">
        <v>8080</v>
      </c>
      <c r="X32" s="499" t="s">
        <v>8086</v>
      </c>
      <c r="Y32" s="499" t="s">
        <v>8083</v>
      </c>
      <c r="Z32" s="499" t="s">
        <v>487</v>
      </c>
      <c r="AA32" s="328">
        <v>0</v>
      </c>
      <c r="AB32" s="569">
        <v>5065</v>
      </c>
      <c r="AC32" s="328">
        <v>0</v>
      </c>
      <c r="AD32" s="328">
        <v>5065</v>
      </c>
      <c r="AE32" s="570" t="s">
        <v>7578</v>
      </c>
      <c r="AF32" s="499" t="s">
        <v>7582</v>
      </c>
      <c r="AG32" s="499" t="s">
        <v>12836</v>
      </c>
      <c r="AH32" s="566" t="s">
        <v>15943</v>
      </c>
      <c r="AI32" s="566" t="s">
        <v>15944</v>
      </c>
      <c r="AJ32" s="572">
        <v>43677</v>
      </c>
      <c r="AK32" s="499" t="s">
        <v>15945</v>
      </c>
      <c r="AL32" s="499" t="s">
        <v>7988</v>
      </c>
      <c r="AM32" s="499">
        <v>11274</v>
      </c>
      <c r="AN32" s="571"/>
      <c r="AO32" s="566" t="s">
        <v>7882</v>
      </c>
      <c r="AP32" s="571"/>
      <c r="AQ32" s="571"/>
      <c r="AR32" s="571"/>
      <c r="AS32" s="571"/>
      <c r="AT32" s="571"/>
      <c r="AU32" s="571"/>
      <c r="AV32" s="571"/>
      <c r="AW32" s="571"/>
      <c r="AX32" s="571"/>
      <c r="AY32" s="571"/>
      <c r="AZ32" s="571"/>
      <c r="BA32" s="571"/>
      <c r="BB32" s="571"/>
      <c r="BC32" s="571"/>
      <c r="BD32" s="571"/>
      <c r="BE32" s="571"/>
      <c r="BF32" s="499"/>
    </row>
    <row r="33" spans="1:58" s="128" customFormat="1" ht="13.15" hidden="1" customHeight="1" x14ac:dyDescent="0.25">
      <c r="A33" s="499" t="s">
        <v>15929</v>
      </c>
      <c r="B33" s="499" t="s">
        <v>15864</v>
      </c>
      <c r="C33" s="566">
        <v>3536</v>
      </c>
      <c r="D33" s="499" t="s">
        <v>15930</v>
      </c>
      <c r="E33" s="499" t="s">
        <v>8074</v>
      </c>
      <c r="F33" s="499" t="s">
        <v>8877</v>
      </c>
      <c r="G33" s="499" t="s">
        <v>8878</v>
      </c>
      <c r="H33" s="567">
        <v>43647</v>
      </c>
      <c r="I33" s="568">
        <v>43677</v>
      </c>
      <c r="J33" s="499" t="s">
        <v>8077</v>
      </c>
      <c r="K33" s="499" t="s">
        <v>8078</v>
      </c>
      <c r="L33" s="499" t="s">
        <v>8079</v>
      </c>
      <c r="M33" s="499" t="s">
        <v>8080</v>
      </c>
      <c r="N33" s="499" t="s">
        <v>8079</v>
      </c>
      <c r="O33" s="499" t="s">
        <v>8081</v>
      </c>
      <c r="P33" s="499" t="s">
        <v>8082</v>
      </c>
      <c r="Q33" s="499" t="s">
        <v>8083</v>
      </c>
      <c r="R33" s="499" t="s">
        <v>8079</v>
      </c>
      <c r="S33" s="499" t="s">
        <v>8080</v>
      </c>
      <c r="T33" s="499" t="s">
        <v>8084</v>
      </c>
      <c r="U33" s="499" t="s">
        <v>8085</v>
      </c>
      <c r="V33" s="499" t="s">
        <v>8079</v>
      </c>
      <c r="W33" s="499" t="s">
        <v>8080</v>
      </c>
      <c r="X33" s="499" t="s">
        <v>8086</v>
      </c>
      <c r="Y33" s="499" t="s">
        <v>8083</v>
      </c>
      <c r="Z33" s="499" t="s">
        <v>487</v>
      </c>
      <c r="AA33" s="328">
        <v>0</v>
      </c>
      <c r="AB33" s="569">
        <v>10000</v>
      </c>
      <c r="AC33" s="328">
        <v>0</v>
      </c>
      <c r="AD33" s="328">
        <v>10000</v>
      </c>
      <c r="AE33" s="570" t="s">
        <v>7578</v>
      </c>
      <c r="AF33" s="499" t="s">
        <v>7582</v>
      </c>
      <c r="AG33" s="571"/>
      <c r="AH33" s="566" t="s">
        <v>15946</v>
      </c>
      <c r="AI33" s="566" t="s">
        <v>15947</v>
      </c>
      <c r="AJ33" s="572">
        <v>43677</v>
      </c>
      <c r="AK33" s="499" t="s">
        <v>15948</v>
      </c>
      <c r="AL33" s="499" t="s">
        <v>15949</v>
      </c>
      <c r="AM33" s="499">
        <v>11576</v>
      </c>
      <c r="AN33" s="571"/>
      <c r="AO33" s="566" t="s">
        <v>7882</v>
      </c>
      <c r="AP33" s="571"/>
      <c r="AQ33" s="571"/>
      <c r="AR33" s="571"/>
      <c r="AS33" s="571"/>
      <c r="AT33" s="571"/>
      <c r="AU33" s="571"/>
      <c r="AV33" s="571"/>
      <c r="AW33" s="571"/>
      <c r="AX33" s="571"/>
      <c r="AY33" s="571"/>
      <c r="AZ33" s="571"/>
      <c r="BA33" s="571"/>
      <c r="BB33" s="571"/>
      <c r="BC33" s="571"/>
      <c r="BD33" s="571"/>
      <c r="BE33" s="571"/>
      <c r="BF33" s="499"/>
    </row>
    <row r="34" spans="1:58" s="128" customFormat="1" ht="13.15" hidden="1" customHeight="1" x14ac:dyDescent="0.25">
      <c r="A34" s="499" t="s">
        <v>15929</v>
      </c>
      <c r="B34" s="499" t="s">
        <v>15864</v>
      </c>
      <c r="C34" s="566">
        <v>3536</v>
      </c>
      <c r="D34" s="499" t="s">
        <v>15930</v>
      </c>
      <c r="E34" s="499" t="s">
        <v>8074</v>
      </c>
      <c r="F34" s="499" t="s">
        <v>8877</v>
      </c>
      <c r="G34" s="499" t="s">
        <v>8878</v>
      </c>
      <c r="H34" s="567">
        <v>43647</v>
      </c>
      <c r="I34" s="568">
        <v>43677</v>
      </c>
      <c r="J34" s="499" t="s">
        <v>8077</v>
      </c>
      <c r="K34" s="499" t="s">
        <v>8078</v>
      </c>
      <c r="L34" s="499" t="s">
        <v>8079</v>
      </c>
      <c r="M34" s="499" t="s">
        <v>8080</v>
      </c>
      <c r="N34" s="499" t="s">
        <v>8079</v>
      </c>
      <c r="O34" s="499" t="s">
        <v>8081</v>
      </c>
      <c r="P34" s="499" t="s">
        <v>8082</v>
      </c>
      <c r="Q34" s="499" t="s">
        <v>8083</v>
      </c>
      <c r="R34" s="499" t="s">
        <v>8079</v>
      </c>
      <c r="S34" s="499" t="s">
        <v>8080</v>
      </c>
      <c r="T34" s="499" t="s">
        <v>8084</v>
      </c>
      <c r="U34" s="499" t="s">
        <v>8085</v>
      </c>
      <c r="V34" s="499" t="s">
        <v>8079</v>
      </c>
      <c r="W34" s="499" t="s">
        <v>8080</v>
      </c>
      <c r="X34" s="499" t="s">
        <v>8086</v>
      </c>
      <c r="Y34" s="499" t="s">
        <v>8083</v>
      </c>
      <c r="Z34" s="499" t="s">
        <v>487</v>
      </c>
      <c r="AA34" s="328">
        <v>0</v>
      </c>
      <c r="AB34" s="569">
        <v>11605</v>
      </c>
      <c r="AC34" s="328">
        <v>0</v>
      </c>
      <c r="AD34" s="328">
        <v>11605</v>
      </c>
      <c r="AE34" s="570" t="s">
        <v>7578</v>
      </c>
      <c r="AF34" s="499" t="s">
        <v>7582</v>
      </c>
      <c r="AG34" s="571"/>
      <c r="AH34" s="566" t="s">
        <v>15950</v>
      </c>
      <c r="AI34" s="566" t="s">
        <v>15951</v>
      </c>
      <c r="AJ34" s="572">
        <v>43677</v>
      </c>
      <c r="AK34" s="499" t="s">
        <v>15945</v>
      </c>
      <c r="AL34" s="499" t="s">
        <v>7988</v>
      </c>
      <c r="AM34" s="499">
        <v>11274</v>
      </c>
      <c r="AN34" s="571"/>
      <c r="AO34" s="566" t="s">
        <v>7882</v>
      </c>
      <c r="AP34" s="571"/>
      <c r="AQ34" s="571"/>
      <c r="AR34" s="571"/>
      <c r="AS34" s="571"/>
      <c r="AT34" s="571"/>
      <c r="AU34" s="571"/>
      <c r="AV34" s="571"/>
      <c r="AW34" s="571"/>
      <c r="AX34" s="571"/>
      <c r="AY34" s="571"/>
      <c r="AZ34" s="571"/>
      <c r="BA34" s="571"/>
      <c r="BB34" s="571"/>
      <c r="BC34" s="571"/>
      <c r="BD34" s="571"/>
      <c r="BE34" s="571"/>
      <c r="BF34" s="499"/>
    </row>
    <row r="35" spans="1:58" s="128" customFormat="1" ht="13.15" hidden="1" customHeight="1" x14ac:dyDescent="0.25">
      <c r="A35" s="499" t="s">
        <v>15929</v>
      </c>
      <c r="B35" s="499" t="s">
        <v>15864</v>
      </c>
      <c r="C35" s="566">
        <v>3536</v>
      </c>
      <c r="D35" s="499" t="s">
        <v>15930</v>
      </c>
      <c r="E35" s="499" t="s">
        <v>8074</v>
      </c>
      <c r="F35" s="499" t="s">
        <v>8877</v>
      </c>
      <c r="G35" s="499" t="s">
        <v>8878</v>
      </c>
      <c r="H35" s="567">
        <v>43647</v>
      </c>
      <c r="I35" s="568">
        <v>43677</v>
      </c>
      <c r="J35" s="499" t="s">
        <v>8077</v>
      </c>
      <c r="K35" s="499" t="s">
        <v>8078</v>
      </c>
      <c r="L35" s="499" t="s">
        <v>8079</v>
      </c>
      <c r="M35" s="499" t="s">
        <v>8080</v>
      </c>
      <c r="N35" s="499" t="s">
        <v>8079</v>
      </c>
      <c r="O35" s="499" t="s">
        <v>8081</v>
      </c>
      <c r="P35" s="499" t="s">
        <v>8082</v>
      </c>
      <c r="Q35" s="499" t="s">
        <v>8083</v>
      </c>
      <c r="R35" s="499" t="s">
        <v>8079</v>
      </c>
      <c r="S35" s="499" t="s">
        <v>8080</v>
      </c>
      <c r="T35" s="499" t="s">
        <v>8084</v>
      </c>
      <c r="U35" s="499" t="s">
        <v>8085</v>
      </c>
      <c r="V35" s="499" t="s">
        <v>8079</v>
      </c>
      <c r="W35" s="499" t="s">
        <v>8080</v>
      </c>
      <c r="X35" s="499" t="s">
        <v>8086</v>
      </c>
      <c r="Y35" s="499" t="s">
        <v>8083</v>
      </c>
      <c r="Z35" s="499" t="s">
        <v>487</v>
      </c>
      <c r="AA35" s="328">
        <v>0</v>
      </c>
      <c r="AB35" s="569">
        <v>35945</v>
      </c>
      <c r="AC35" s="328">
        <v>0</v>
      </c>
      <c r="AD35" s="328">
        <v>35945</v>
      </c>
      <c r="AE35" s="570" t="s">
        <v>7578</v>
      </c>
      <c r="AF35" s="499" t="s">
        <v>7582</v>
      </c>
      <c r="AG35" s="571"/>
      <c r="AH35" s="566" t="s">
        <v>15952</v>
      </c>
      <c r="AI35" s="566" t="s">
        <v>15953</v>
      </c>
      <c r="AJ35" s="572">
        <v>43677</v>
      </c>
      <c r="AK35" s="499" t="s">
        <v>15954</v>
      </c>
      <c r="AL35" s="499" t="s">
        <v>7988</v>
      </c>
      <c r="AM35" s="499">
        <v>11274</v>
      </c>
      <c r="AN35" s="571"/>
      <c r="AO35" s="566" t="s">
        <v>7882</v>
      </c>
      <c r="AP35" s="571"/>
      <c r="AQ35" s="571"/>
      <c r="AR35" s="571"/>
      <c r="AS35" s="571"/>
      <c r="AT35" s="571"/>
      <c r="AU35" s="571"/>
      <c r="AV35" s="571"/>
      <c r="AW35" s="571"/>
      <c r="AX35" s="571"/>
      <c r="AY35" s="571"/>
      <c r="AZ35" s="571"/>
      <c r="BA35" s="571"/>
      <c r="BB35" s="571"/>
      <c r="BC35" s="571"/>
      <c r="BD35" s="571"/>
      <c r="BE35" s="571"/>
      <c r="BF35" s="499"/>
    </row>
    <row r="36" spans="1:58" s="128" customFormat="1" ht="13.15" hidden="1" customHeight="1" x14ac:dyDescent="0.25">
      <c r="A36" s="499" t="s">
        <v>15929</v>
      </c>
      <c r="B36" s="499" t="s">
        <v>15864</v>
      </c>
      <c r="C36" s="566">
        <v>3536</v>
      </c>
      <c r="D36" s="499" t="s">
        <v>15930</v>
      </c>
      <c r="E36" s="499" t="s">
        <v>8074</v>
      </c>
      <c r="F36" s="499" t="s">
        <v>8877</v>
      </c>
      <c r="G36" s="499" t="s">
        <v>8878</v>
      </c>
      <c r="H36" s="567">
        <v>43647</v>
      </c>
      <c r="I36" s="568">
        <v>43677</v>
      </c>
      <c r="J36" s="499" t="s">
        <v>8077</v>
      </c>
      <c r="K36" s="499" t="s">
        <v>8078</v>
      </c>
      <c r="L36" s="499" t="s">
        <v>8079</v>
      </c>
      <c r="M36" s="499" t="s">
        <v>8080</v>
      </c>
      <c r="N36" s="499" t="s">
        <v>8079</v>
      </c>
      <c r="O36" s="499" t="s">
        <v>8081</v>
      </c>
      <c r="P36" s="499" t="s">
        <v>8082</v>
      </c>
      <c r="Q36" s="499" t="s">
        <v>8083</v>
      </c>
      <c r="R36" s="499" t="s">
        <v>8079</v>
      </c>
      <c r="S36" s="499" t="s">
        <v>8080</v>
      </c>
      <c r="T36" s="499" t="s">
        <v>8084</v>
      </c>
      <c r="U36" s="499" t="s">
        <v>8085</v>
      </c>
      <c r="V36" s="499" t="s">
        <v>8079</v>
      </c>
      <c r="W36" s="499" t="s">
        <v>8080</v>
      </c>
      <c r="X36" s="499" t="s">
        <v>8086</v>
      </c>
      <c r="Y36" s="499" t="s">
        <v>8083</v>
      </c>
      <c r="Z36" s="499" t="s">
        <v>487</v>
      </c>
      <c r="AA36" s="328">
        <v>0</v>
      </c>
      <c r="AB36" s="569">
        <v>38665</v>
      </c>
      <c r="AC36" s="328">
        <v>0</v>
      </c>
      <c r="AD36" s="328">
        <v>38665</v>
      </c>
      <c r="AE36" s="570" t="s">
        <v>7578</v>
      </c>
      <c r="AF36" s="499" t="s">
        <v>7582</v>
      </c>
      <c r="AG36" s="571"/>
      <c r="AH36" s="566" t="s">
        <v>15955</v>
      </c>
      <c r="AI36" s="566" t="s">
        <v>15956</v>
      </c>
      <c r="AJ36" s="572">
        <v>43677</v>
      </c>
      <c r="AK36" s="499" t="s">
        <v>15945</v>
      </c>
      <c r="AL36" s="499" t="s">
        <v>7988</v>
      </c>
      <c r="AM36" s="499">
        <v>11274</v>
      </c>
      <c r="AN36" s="571"/>
      <c r="AO36" s="566" t="s">
        <v>7882</v>
      </c>
      <c r="AP36" s="571"/>
      <c r="AQ36" s="571"/>
      <c r="AR36" s="571"/>
      <c r="AS36" s="571"/>
      <c r="AT36" s="571"/>
      <c r="AU36" s="571"/>
      <c r="AV36" s="571"/>
      <c r="AW36" s="571"/>
      <c r="AX36" s="571"/>
      <c r="AY36" s="571"/>
      <c r="AZ36" s="571"/>
      <c r="BA36" s="571"/>
      <c r="BB36" s="571"/>
      <c r="BC36" s="571"/>
      <c r="BD36" s="571"/>
      <c r="BE36" s="571"/>
      <c r="BF36" s="499"/>
    </row>
    <row r="37" spans="1:58" s="128" customFormat="1" ht="13.15" hidden="1" customHeight="1" x14ac:dyDescent="0.25">
      <c r="A37" s="499" t="s">
        <v>15929</v>
      </c>
      <c r="B37" s="499" t="s">
        <v>15864</v>
      </c>
      <c r="C37" s="566">
        <v>3536</v>
      </c>
      <c r="D37" s="499" t="s">
        <v>15930</v>
      </c>
      <c r="E37" s="499" t="s">
        <v>8074</v>
      </c>
      <c r="F37" s="499" t="s">
        <v>8877</v>
      </c>
      <c r="G37" s="499" t="s">
        <v>8878</v>
      </c>
      <c r="H37" s="567">
        <v>43647</v>
      </c>
      <c r="I37" s="568">
        <v>43677</v>
      </c>
      <c r="J37" s="499" t="s">
        <v>8077</v>
      </c>
      <c r="K37" s="499" t="s">
        <v>8078</v>
      </c>
      <c r="L37" s="499" t="s">
        <v>8079</v>
      </c>
      <c r="M37" s="499" t="s">
        <v>8080</v>
      </c>
      <c r="N37" s="499" t="s">
        <v>8079</v>
      </c>
      <c r="O37" s="499" t="s">
        <v>8081</v>
      </c>
      <c r="P37" s="499" t="s">
        <v>8082</v>
      </c>
      <c r="Q37" s="499" t="s">
        <v>8083</v>
      </c>
      <c r="R37" s="499" t="s">
        <v>8079</v>
      </c>
      <c r="S37" s="499" t="s">
        <v>8080</v>
      </c>
      <c r="T37" s="499" t="s">
        <v>8084</v>
      </c>
      <c r="U37" s="499" t="s">
        <v>8085</v>
      </c>
      <c r="V37" s="499" t="s">
        <v>8079</v>
      </c>
      <c r="W37" s="499" t="s">
        <v>8080</v>
      </c>
      <c r="X37" s="499" t="s">
        <v>8086</v>
      </c>
      <c r="Y37" s="499" t="s">
        <v>8083</v>
      </c>
      <c r="Z37" s="499" t="s">
        <v>487</v>
      </c>
      <c r="AA37" s="328">
        <v>0</v>
      </c>
      <c r="AB37" s="569">
        <v>40000</v>
      </c>
      <c r="AC37" s="328">
        <v>0</v>
      </c>
      <c r="AD37" s="328">
        <v>40000</v>
      </c>
      <c r="AE37" s="570" t="s">
        <v>7578</v>
      </c>
      <c r="AF37" s="499" t="s">
        <v>7582</v>
      </c>
      <c r="AG37" s="571"/>
      <c r="AH37" s="566" t="s">
        <v>15957</v>
      </c>
      <c r="AI37" s="566" t="s">
        <v>15958</v>
      </c>
      <c r="AJ37" s="572">
        <v>43677</v>
      </c>
      <c r="AK37" s="499" t="s">
        <v>15959</v>
      </c>
      <c r="AL37" s="499" t="s">
        <v>9955</v>
      </c>
      <c r="AM37" s="499">
        <v>11537</v>
      </c>
      <c r="AN37" s="571"/>
      <c r="AO37" s="566" t="s">
        <v>7882</v>
      </c>
      <c r="AP37" s="571"/>
      <c r="AQ37" s="571"/>
      <c r="AR37" s="571"/>
      <c r="AS37" s="571"/>
      <c r="AT37" s="571"/>
      <c r="AU37" s="571"/>
      <c r="AV37" s="571"/>
      <c r="AW37" s="571"/>
      <c r="AX37" s="571"/>
      <c r="AY37" s="571"/>
      <c r="AZ37" s="571"/>
      <c r="BA37" s="571"/>
      <c r="BB37" s="571"/>
      <c r="BC37" s="571"/>
      <c r="BD37" s="571"/>
      <c r="BE37" s="571"/>
      <c r="BF37" s="499"/>
    </row>
    <row r="38" spans="1:58" s="128" customFormat="1" ht="13.15" hidden="1" customHeight="1" x14ac:dyDescent="0.25">
      <c r="A38" s="499" t="s">
        <v>15929</v>
      </c>
      <c r="B38" s="499" t="s">
        <v>15864</v>
      </c>
      <c r="C38" s="566">
        <v>3536</v>
      </c>
      <c r="D38" s="499" t="s">
        <v>15930</v>
      </c>
      <c r="E38" s="499" t="s">
        <v>8074</v>
      </c>
      <c r="F38" s="499" t="s">
        <v>8877</v>
      </c>
      <c r="G38" s="499" t="s">
        <v>8878</v>
      </c>
      <c r="H38" s="567">
        <v>43647</v>
      </c>
      <c r="I38" s="568">
        <v>43677</v>
      </c>
      <c r="J38" s="499" t="s">
        <v>8077</v>
      </c>
      <c r="K38" s="499" t="s">
        <v>8078</v>
      </c>
      <c r="L38" s="499" t="s">
        <v>8079</v>
      </c>
      <c r="M38" s="499" t="s">
        <v>8080</v>
      </c>
      <c r="N38" s="499" t="s">
        <v>8079</v>
      </c>
      <c r="O38" s="499" t="s">
        <v>8081</v>
      </c>
      <c r="P38" s="499" t="s">
        <v>8082</v>
      </c>
      <c r="Q38" s="499" t="s">
        <v>8083</v>
      </c>
      <c r="R38" s="499" t="s">
        <v>8079</v>
      </c>
      <c r="S38" s="499" t="s">
        <v>8080</v>
      </c>
      <c r="T38" s="499" t="s">
        <v>8084</v>
      </c>
      <c r="U38" s="499" t="s">
        <v>8085</v>
      </c>
      <c r="V38" s="499" t="s">
        <v>8079</v>
      </c>
      <c r="W38" s="499" t="s">
        <v>8080</v>
      </c>
      <c r="X38" s="499" t="s">
        <v>8086</v>
      </c>
      <c r="Y38" s="499" t="s">
        <v>8083</v>
      </c>
      <c r="Z38" s="499" t="s">
        <v>487</v>
      </c>
      <c r="AA38" s="328">
        <v>0</v>
      </c>
      <c r="AB38" s="569">
        <v>301061.09999999998</v>
      </c>
      <c r="AC38" s="328">
        <v>0</v>
      </c>
      <c r="AD38" s="328">
        <v>301061.09999999998</v>
      </c>
      <c r="AE38" s="570" t="s">
        <v>7578</v>
      </c>
      <c r="AF38" s="499" t="s">
        <v>7582</v>
      </c>
      <c r="AG38" s="571"/>
      <c r="AH38" s="566" t="s">
        <v>15960</v>
      </c>
      <c r="AI38" s="566" t="s">
        <v>15961</v>
      </c>
      <c r="AJ38" s="572">
        <v>43677</v>
      </c>
      <c r="AK38" s="499" t="s">
        <v>15962</v>
      </c>
      <c r="AL38" s="499" t="s">
        <v>15963</v>
      </c>
      <c r="AM38" s="499">
        <v>10485</v>
      </c>
      <c r="AN38" s="571"/>
      <c r="AO38" s="566" t="s">
        <v>7882</v>
      </c>
      <c r="AP38" s="571"/>
      <c r="AQ38" s="571"/>
      <c r="AR38" s="571"/>
      <c r="AS38" s="571"/>
      <c r="AT38" s="571"/>
      <c r="AU38" s="571"/>
      <c r="AV38" s="571"/>
      <c r="AW38" s="571"/>
      <c r="AX38" s="571"/>
      <c r="AY38" s="571"/>
      <c r="AZ38" s="571"/>
      <c r="BA38" s="571"/>
      <c r="BB38" s="571"/>
      <c r="BC38" s="571"/>
      <c r="BD38" s="571"/>
      <c r="BE38" s="571"/>
      <c r="BF38" s="499"/>
    </row>
    <row r="39" spans="1:58" s="128" customFormat="1" ht="13.15" hidden="1" customHeight="1" x14ac:dyDescent="0.25">
      <c r="A39" s="499" t="s">
        <v>15929</v>
      </c>
      <c r="B39" s="499" t="s">
        <v>15864</v>
      </c>
      <c r="C39" s="566">
        <v>3536</v>
      </c>
      <c r="D39" s="499" t="s">
        <v>15930</v>
      </c>
      <c r="E39" s="499" t="s">
        <v>8074</v>
      </c>
      <c r="F39" s="499" t="s">
        <v>8877</v>
      </c>
      <c r="G39" s="499" t="s">
        <v>8878</v>
      </c>
      <c r="H39" s="567">
        <v>43647</v>
      </c>
      <c r="I39" s="568">
        <v>43677</v>
      </c>
      <c r="J39" s="499" t="s">
        <v>8077</v>
      </c>
      <c r="K39" s="499" t="s">
        <v>8078</v>
      </c>
      <c r="L39" s="499" t="s">
        <v>8079</v>
      </c>
      <c r="M39" s="499" t="s">
        <v>8080</v>
      </c>
      <c r="N39" s="499" t="s">
        <v>8079</v>
      </c>
      <c r="O39" s="499" t="s">
        <v>8081</v>
      </c>
      <c r="P39" s="499" t="s">
        <v>8082</v>
      </c>
      <c r="Q39" s="499" t="s">
        <v>8083</v>
      </c>
      <c r="R39" s="499" t="s">
        <v>8079</v>
      </c>
      <c r="S39" s="499" t="s">
        <v>8080</v>
      </c>
      <c r="T39" s="499" t="s">
        <v>8084</v>
      </c>
      <c r="U39" s="499" t="s">
        <v>8085</v>
      </c>
      <c r="V39" s="499" t="s">
        <v>8079</v>
      </c>
      <c r="W39" s="499" t="s">
        <v>8080</v>
      </c>
      <c r="X39" s="499" t="s">
        <v>8086</v>
      </c>
      <c r="Y39" s="499" t="s">
        <v>8083</v>
      </c>
      <c r="Z39" s="499" t="s">
        <v>487</v>
      </c>
      <c r="AA39" s="328">
        <v>0</v>
      </c>
      <c r="AB39" s="569">
        <v>310767</v>
      </c>
      <c r="AC39" s="328">
        <v>0</v>
      </c>
      <c r="AD39" s="328">
        <v>310767</v>
      </c>
      <c r="AE39" s="570" t="s">
        <v>7578</v>
      </c>
      <c r="AF39" s="499" t="s">
        <v>7582</v>
      </c>
      <c r="AG39" s="571"/>
      <c r="AH39" s="566" t="s">
        <v>15964</v>
      </c>
      <c r="AI39" s="566" t="s">
        <v>15965</v>
      </c>
      <c r="AJ39" s="572">
        <v>43677</v>
      </c>
      <c r="AK39" s="499" t="s">
        <v>15966</v>
      </c>
      <c r="AL39" s="499" t="s">
        <v>8882</v>
      </c>
      <c r="AM39" s="499">
        <v>10285</v>
      </c>
      <c r="AN39" s="571"/>
      <c r="AO39" s="566" t="s">
        <v>7882</v>
      </c>
      <c r="AP39" s="571"/>
      <c r="AQ39" s="571"/>
      <c r="AR39" s="571"/>
      <c r="AS39" s="571"/>
      <c r="AT39" s="571"/>
      <c r="AU39" s="571"/>
      <c r="AV39" s="571"/>
      <c r="AW39" s="571"/>
      <c r="AX39" s="571"/>
      <c r="AY39" s="571"/>
      <c r="AZ39" s="571"/>
      <c r="BA39" s="571"/>
      <c r="BB39" s="571"/>
      <c r="BC39" s="571"/>
      <c r="BD39" s="571"/>
      <c r="BE39" s="571"/>
      <c r="BF39" s="499"/>
    </row>
    <row r="40" spans="1:58" s="128" customFormat="1" ht="13.15" hidden="1" customHeight="1" x14ac:dyDescent="0.25">
      <c r="A40" s="499" t="s">
        <v>15929</v>
      </c>
      <c r="B40" s="499" t="s">
        <v>15864</v>
      </c>
      <c r="C40" s="566">
        <v>3536</v>
      </c>
      <c r="D40" s="499" t="s">
        <v>15930</v>
      </c>
      <c r="E40" s="499" t="s">
        <v>8074</v>
      </c>
      <c r="F40" s="499" t="s">
        <v>8877</v>
      </c>
      <c r="G40" s="499" t="s">
        <v>8878</v>
      </c>
      <c r="H40" s="567">
        <v>43647</v>
      </c>
      <c r="I40" s="568">
        <v>43677</v>
      </c>
      <c r="J40" s="499" t="s">
        <v>8077</v>
      </c>
      <c r="K40" s="499" t="s">
        <v>8078</v>
      </c>
      <c r="L40" s="499" t="s">
        <v>8079</v>
      </c>
      <c r="M40" s="499" t="s">
        <v>8080</v>
      </c>
      <c r="N40" s="499" t="s">
        <v>8079</v>
      </c>
      <c r="O40" s="499" t="s">
        <v>8081</v>
      </c>
      <c r="P40" s="499" t="s">
        <v>8082</v>
      </c>
      <c r="Q40" s="499" t="s">
        <v>8083</v>
      </c>
      <c r="R40" s="499" t="s">
        <v>8079</v>
      </c>
      <c r="S40" s="499" t="s">
        <v>8080</v>
      </c>
      <c r="T40" s="499" t="s">
        <v>8084</v>
      </c>
      <c r="U40" s="499" t="s">
        <v>8085</v>
      </c>
      <c r="V40" s="499" t="s">
        <v>8079</v>
      </c>
      <c r="W40" s="499" t="s">
        <v>8080</v>
      </c>
      <c r="X40" s="499" t="s">
        <v>8086</v>
      </c>
      <c r="Y40" s="499" t="s">
        <v>8083</v>
      </c>
      <c r="Z40" s="499" t="s">
        <v>487</v>
      </c>
      <c r="AA40" s="328">
        <v>0</v>
      </c>
      <c r="AB40" s="569">
        <v>5555</v>
      </c>
      <c r="AC40" s="328">
        <v>0</v>
      </c>
      <c r="AD40" s="328">
        <v>5555</v>
      </c>
      <c r="AE40" s="570" t="s">
        <v>7578</v>
      </c>
      <c r="AF40" s="499" t="s">
        <v>7582</v>
      </c>
      <c r="AG40" s="571"/>
      <c r="AH40" s="566" t="s">
        <v>15967</v>
      </c>
      <c r="AI40" s="566" t="s">
        <v>15968</v>
      </c>
      <c r="AJ40" s="572">
        <v>43677</v>
      </c>
      <c r="AK40" s="499" t="s">
        <v>15969</v>
      </c>
      <c r="AL40" s="499" t="s">
        <v>7988</v>
      </c>
      <c r="AM40" s="499">
        <v>11274</v>
      </c>
      <c r="AN40" s="571"/>
      <c r="AO40" s="566" t="s">
        <v>7882</v>
      </c>
      <c r="AP40" s="571"/>
      <c r="AQ40" s="571"/>
      <c r="AR40" s="571"/>
      <c r="AS40" s="571"/>
      <c r="AT40" s="571"/>
      <c r="AU40" s="571"/>
      <c r="AV40" s="571"/>
      <c r="AW40" s="571"/>
      <c r="AX40" s="571"/>
      <c r="AY40" s="571"/>
      <c r="AZ40" s="571"/>
      <c r="BA40" s="571"/>
      <c r="BB40" s="571"/>
      <c r="BC40" s="571"/>
      <c r="BD40" s="571"/>
      <c r="BE40" s="571"/>
      <c r="BF40" s="499"/>
    </row>
    <row r="41" spans="1:58" s="128" customFormat="1" ht="13.15" hidden="1" customHeight="1" x14ac:dyDescent="0.25">
      <c r="A41" s="499" t="s">
        <v>15929</v>
      </c>
      <c r="B41" s="499" t="s">
        <v>15864</v>
      </c>
      <c r="C41" s="566">
        <v>3536</v>
      </c>
      <c r="D41" s="499" t="s">
        <v>15930</v>
      </c>
      <c r="E41" s="499" t="s">
        <v>8074</v>
      </c>
      <c r="F41" s="499" t="s">
        <v>8877</v>
      </c>
      <c r="G41" s="499" t="s">
        <v>8878</v>
      </c>
      <c r="H41" s="567">
        <v>43647</v>
      </c>
      <c r="I41" s="568">
        <v>43677</v>
      </c>
      <c r="J41" s="499" t="s">
        <v>8077</v>
      </c>
      <c r="K41" s="499" t="s">
        <v>8078</v>
      </c>
      <c r="L41" s="499" t="s">
        <v>8079</v>
      </c>
      <c r="M41" s="499" t="s">
        <v>8080</v>
      </c>
      <c r="N41" s="499" t="s">
        <v>8079</v>
      </c>
      <c r="O41" s="499" t="s">
        <v>8081</v>
      </c>
      <c r="P41" s="499" t="s">
        <v>8082</v>
      </c>
      <c r="Q41" s="499" t="s">
        <v>8083</v>
      </c>
      <c r="R41" s="499" t="s">
        <v>8079</v>
      </c>
      <c r="S41" s="499" t="s">
        <v>8080</v>
      </c>
      <c r="T41" s="499" t="s">
        <v>8084</v>
      </c>
      <c r="U41" s="499" t="s">
        <v>8085</v>
      </c>
      <c r="V41" s="499" t="s">
        <v>8079</v>
      </c>
      <c r="W41" s="499" t="s">
        <v>8080</v>
      </c>
      <c r="X41" s="499" t="s">
        <v>8086</v>
      </c>
      <c r="Y41" s="499" t="s">
        <v>8083</v>
      </c>
      <c r="Z41" s="499" t="s">
        <v>487</v>
      </c>
      <c r="AA41" s="328">
        <v>0</v>
      </c>
      <c r="AB41" s="569">
        <v>13930</v>
      </c>
      <c r="AC41" s="328">
        <v>0</v>
      </c>
      <c r="AD41" s="328">
        <v>13930</v>
      </c>
      <c r="AE41" s="570" t="s">
        <v>7578</v>
      </c>
      <c r="AF41" s="499" t="s">
        <v>7582</v>
      </c>
      <c r="AG41" s="571"/>
      <c r="AH41" s="566" t="s">
        <v>15970</v>
      </c>
      <c r="AI41" s="566" t="s">
        <v>15971</v>
      </c>
      <c r="AJ41" s="572">
        <v>43677</v>
      </c>
      <c r="AK41" s="499" t="s">
        <v>15945</v>
      </c>
      <c r="AL41" s="499" t="s">
        <v>7988</v>
      </c>
      <c r="AM41" s="499">
        <v>11274</v>
      </c>
      <c r="AN41" s="571"/>
      <c r="AO41" s="566" t="s">
        <v>7882</v>
      </c>
      <c r="AP41" s="571"/>
      <c r="AQ41" s="571"/>
      <c r="AR41" s="571"/>
      <c r="AS41" s="571"/>
      <c r="AT41" s="571"/>
      <c r="AU41" s="571"/>
      <c r="AV41" s="571"/>
      <c r="AW41" s="571"/>
      <c r="AX41" s="571"/>
      <c r="AY41" s="571"/>
      <c r="AZ41" s="571"/>
      <c r="BA41" s="571"/>
      <c r="BB41" s="571"/>
      <c r="BC41" s="571"/>
      <c r="BD41" s="571"/>
      <c r="BE41" s="571"/>
      <c r="BF41" s="499"/>
    </row>
    <row r="42" spans="1:58" s="128" customFormat="1" ht="13.15" hidden="1" customHeight="1" x14ac:dyDescent="0.25">
      <c r="A42" s="499" t="s">
        <v>15929</v>
      </c>
      <c r="B42" s="499" t="s">
        <v>15864</v>
      </c>
      <c r="C42" s="566">
        <v>3536</v>
      </c>
      <c r="D42" s="499" t="s">
        <v>15930</v>
      </c>
      <c r="E42" s="499" t="s">
        <v>8074</v>
      </c>
      <c r="F42" s="499" t="s">
        <v>8877</v>
      </c>
      <c r="G42" s="499" t="s">
        <v>8878</v>
      </c>
      <c r="H42" s="567">
        <v>43647</v>
      </c>
      <c r="I42" s="568">
        <v>43677</v>
      </c>
      <c r="J42" s="499" t="s">
        <v>8077</v>
      </c>
      <c r="K42" s="499" t="s">
        <v>8078</v>
      </c>
      <c r="L42" s="499" t="s">
        <v>8079</v>
      </c>
      <c r="M42" s="499" t="s">
        <v>8080</v>
      </c>
      <c r="N42" s="499" t="s">
        <v>8079</v>
      </c>
      <c r="O42" s="499" t="s">
        <v>8081</v>
      </c>
      <c r="P42" s="499" t="s">
        <v>8082</v>
      </c>
      <c r="Q42" s="499" t="s">
        <v>8083</v>
      </c>
      <c r="R42" s="499" t="s">
        <v>8079</v>
      </c>
      <c r="S42" s="499" t="s">
        <v>8080</v>
      </c>
      <c r="T42" s="499" t="s">
        <v>8084</v>
      </c>
      <c r="U42" s="499" t="s">
        <v>8085</v>
      </c>
      <c r="V42" s="499" t="s">
        <v>8079</v>
      </c>
      <c r="W42" s="499" t="s">
        <v>8080</v>
      </c>
      <c r="X42" s="499" t="s">
        <v>8086</v>
      </c>
      <c r="Y42" s="499" t="s">
        <v>8083</v>
      </c>
      <c r="Z42" s="499" t="s">
        <v>487</v>
      </c>
      <c r="AA42" s="328">
        <v>0</v>
      </c>
      <c r="AB42" s="569">
        <v>1990</v>
      </c>
      <c r="AC42" s="328">
        <v>0</v>
      </c>
      <c r="AD42" s="328">
        <v>1990</v>
      </c>
      <c r="AE42" s="570" t="s">
        <v>7578</v>
      </c>
      <c r="AF42" s="499" t="s">
        <v>7582</v>
      </c>
      <c r="AG42" s="571"/>
      <c r="AH42" s="566" t="s">
        <v>15972</v>
      </c>
      <c r="AI42" s="566" t="s">
        <v>15973</v>
      </c>
      <c r="AJ42" s="572">
        <v>43677</v>
      </c>
      <c r="AK42" s="499" t="s">
        <v>15974</v>
      </c>
      <c r="AL42" s="499" t="s">
        <v>7988</v>
      </c>
      <c r="AM42" s="499">
        <v>11274</v>
      </c>
      <c r="AN42" s="571"/>
      <c r="AO42" s="566" t="s">
        <v>7882</v>
      </c>
      <c r="AP42" s="571"/>
      <c r="AQ42" s="571"/>
      <c r="AR42" s="571"/>
      <c r="AS42" s="571"/>
      <c r="AT42" s="571"/>
      <c r="AU42" s="571"/>
      <c r="AV42" s="571"/>
      <c r="AW42" s="571"/>
      <c r="AX42" s="571"/>
      <c r="AY42" s="571"/>
      <c r="AZ42" s="571"/>
      <c r="BA42" s="571"/>
      <c r="BB42" s="571"/>
      <c r="BC42" s="571"/>
      <c r="BD42" s="571"/>
      <c r="BE42" s="571"/>
      <c r="BF42" s="499"/>
    </row>
    <row r="43" spans="1:58" s="128" customFormat="1" ht="13.15" hidden="1" customHeight="1" x14ac:dyDescent="0.25">
      <c r="A43" s="499" t="s">
        <v>15929</v>
      </c>
      <c r="B43" s="499" t="s">
        <v>15864</v>
      </c>
      <c r="C43" s="566">
        <v>3536</v>
      </c>
      <c r="D43" s="499" t="s">
        <v>15930</v>
      </c>
      <c r="E43" s="499" t="s">
        <v>8074</v>
      </c>
      <c r="F43" s="499" t="s">
        <v>8877</v>
      </c>
      <c r="G43" s="499" t="s">
        <v>8878</v>
      </c>
      <c r="H43" s="567">
        <v>43647</v>
      </c>
      <c r="I43" s="568">
        <v>43677</v>
      </c>
      <c r="J43" s="499" t="s">
        <v>8077</v>
      </c>
      <c r="K43" s="499" t="s">
        <v>8078</v>
      </c>
      <c r="L43" s="499" t="s">
        <v>8079</v>
      </c>
      <c r="M43" s="499" t="s">
        <v>8080</v>
      </c>
      <c r="N43" s="499" t="s">
        <v>8079</v>
      </c>
      <c r="O43" s="499" t="s">
        <v>8081</v>
      </c>
      <c r="P43" s="499" t="s">
        <v>8082</v>
      </c>
      <c r="Q43" s="499" t="s">
        <v>8083</v>
      </c>
      <c r="R43" s="499" t="s">
        <v>8079</v>
      </c>
      <c r="S43" s="499" t="s">
        <v>8080</v>
      </c>
      <c r="T43" s="499" t="s">
        <v>8084</v>
      </c>
      <c r="U43" s="499" t="s">
        <v>8085</v>
      </c>
      <c r="V43" s="499" t="s">
        <v>8079</v>
      </c>
      <c r="W43" s="499" t="s">
        <v>8080</v>
      </c>
      <c r="X43" s="499" t="s">
        <v>8086</v>
      </c>
      <c r="Y43" s="499" t="s">
        <v>8083</v>
      </c>
      <c r="Z43" s="499" t="s">
        <v>487</v>
      </c>
      <c r="AA43" s="328">
        <v>0</v>
      </c>
      <c r="AB43" s="569">
        <v>11010</v>
      </c>
      <c r="AC43" s="328">
        <v>0</v>
      </c>
      <c r="AD43" s="328">
        <v>11010</v>
      </c>
      <c r="AE43" s="570" t="s">
        <v>7578</v>
      </c>
      <c r="AF43" s="499" t="s">
        <v>7582</v>
      </c>
      <c r="AG43" s="571"/>
      <c r="AH43" s="566" t="s">
        <v>15975</v>
      </c>
      <c r="AI43" s="566" t="s">
        <v>15976</v>
      </c>
      <c r="AJ43" s="572">
        <v>43677</v>
      </c>
      <c r="AK43" s="499" t="s">
        <v>15945</v>
      </c>
      <c r="AL43" s="499" t="s">
        <v>7988</v>
      </c>
      <c r="AM43" s="499">
        <v>11274</v>
      </c>
      <c r="AN43" s="571"/>
      <c r="AO43" s="566" t="s">
        <v>7882</v>
      </c>
      <c r="AP43" s="571"/>
      <c r="AQ43" s="571"/>
      <c r="AR43" s="571"/>
      <c r="AS43" s="571"/>
      <c r="AT43" s="571"/>
      <c r="AU43" s="571"/>
      <c r="AV43" s="571"/>
      <c r="AW43" s="571"/>
      <c r="AX43" s="571"/>
      <c r="AY43" s="571"/>
      <c r="AZ43" s="571"/>
      <c r="BA43" s="571"/>
      <c r="BB43" s="571"/>
      <c r="BC43" s="571"/>
      <c r="BD43" s="571"/>
      <c r="BE43" s="571"/>
      <c r="BF43" s="499"/>
    </row>
    <row r="44" spans="1:58" s="128" customFormat="1" ht="13.15" hidden="1" customHeight="1" x14ac:dyDescent="0.25">
      <c r="A44" s="499" t="s">
        <v>15929</v>
      </c>
      <c r="B44" s="499" t="s">
        <v>15864</v>
      </c>
      <c r="C44" s="566">
        <v>3536</v>
      </c>
      <c r="D44" s="499" t="s">
        <v>15930</v>
      </c>
      <c r="E44" s="499" t="s">
        <v>8074</v>
      </c>
      <c r="F44" s="499" t="s">
        <v>8877</v>
      </c>
      <c r="G44" s="499" t="s">
        <v>8878</v>
      </c>
      <c r="H44" s="567">
        <v>43647</v>
      </c>
      <c r="I44" s="568">
        <v>43677</v>
      </c>
      <c r="J44" s="499" t="s">
        <v>8077</v>
      </c>
      <c r="K44" s="499" t="s">
        <v>8078</v>
      </c>
      <c r="L44" s="499" t="s">
        <v>8079</v>
      </c>
      <c r="M44" s="499" t="s">
        <v>8080</v>
      </c>
      <c r="N44" s="499" t="s">
        <v>8079</v>
      </c>
      <c r="O44" s="499" t="s">
        <v>8081</v>
      </c>
      <c r="P44" s="499" t="s">
        <v>8082</v>
      </c>
      <c r="Q44" s="499" t="s">
        <v>8083</v>
      </c>
      <c r="R44" s="499" t="s">
        <v>8079</v>
      </c>
      <c r="S44" s="499" t="s">
        <v>8080</v>
      </c>
      <c r="T44" s="499" t="s">
        <v>8084</v>
      </c>
      <c r="U44" s="499" t="s">
        <v>8085</v>
      </c>
      <c r="V44" s="499" t="s">
        <v>8079</v>
      </c>
      <c r="W44" s="499" t="s">
        <v>8080</v>
      </c>
      <c r="X44" s="499" t="s">
        <v>8086</v>
      </c>
      <c r="Y44" s="499" t="s">
        <v>8083</v>
      </c>
      <c r="Z44" s="499" t="s">
        <v>487</v>
      </c>
      <c r="AA44" s="328">
        <v>0</v>
      </c>
      <c r="AB44" s="569">
        <v>39260</v>
      </c>
      <c r="AC44" s="328">
        <v>0</v>
      </c>
      <c r="AD44" s="328">
        <v>39260</v>
      </c>
      <c r="AE44" s="570" t="s">
        <v>7578</v>
      </c>
      <c r="AF44" s="499" t="s">
        <v>7582</v>
      </c>
      <c r="AG44" s="571"/>
      <c r="AH44" s="566" t="s">
        <v>15977</v>
      </c>
      <c r="AI44" s="566" t="s">
        <v>15978</v>
      </c>
      <c r="AJ44" s="572">
        <v>43677</v>
      </c>
      <c r="AK44" s="499" t="s">
        <v>15945</v>
      </c>
      <c r="AL44" s="499" t="s">
        <v>7988</v>
      </c>
      <c r="AM44" s="499">
        <v>11274</v>
      </c>
      <c r="AN44" s="571"/>
      <c r="AO44" s="566" t="s">
        <v>7882</v>
      </c>
      <c r="AP44" s="571"/>
      <c r="AQ44" s="571"/>
      <c r="AR44" s="571"/>
      <c r="AS44" s="571"/>
      <c r="AT44" s="571"/>
      <c r="AU44" s="571"/>
      <c r="AV44" s="571"/>
      <c r="AW44" s="571"/>
      <c r="AX44" s="571"/>
      <c r="AY44" s="571"/>
      <c r="AZ44" s="571"/>
      <c r="BA44" s="571"/>
      <c r="BB44" s="571"/>
      <c r="BC44" s="571"/>
      <c r="BD44" s="571"/>
      <c r="BE44" s="571"/>
      <c r="BF44" s="499"/>
    </row>
    <row r="45" spans="1:58" s="128" customFormat="1" ht="13.15" hidden="1" customHeight="1" x14ac:dyDescent="0.25">
      <c r="A45" s="499" t="s">
        <v>15929</v>
      </c>
      <c r="B45" s="499" t="s">
        <v>15864</v>
      </c>
      <c r="C45" s="566">
        <v>3536</v>
      </c>
      <c r="D45" s="499" t="s">
        <v>15930</v>
      </c>
      <c r="E45" s="499" t="s">
        <v>8074</v>
      </c>
      <c r="F45" s="499" t="s">
        <v>8877</v>
      </c>
      <c r="G45" s="499" t="s">
        <v>8878</v>
      </c>
      <c r="H45" s="567">
        <v>43647</v>
      </c>
      <c r="I45" s="568">
        <v>43677</v>
      </c>
      <c r="J45" s="499" t="s">
        <v>8077</v>
      </c>
      <c r="K45" s="499" t="s">
        <v>8078</v>
      </c>
      <c r="L45" s="499" t="s">
        <v>8079</v>
      </c>
      <c r="M45" s="499" t="s">
        <v>8080</v>
      </c>
      <c r="N45" s="499" t="s">
        <v>8079</v>
      </c>
      <c r="O45" s="499" t="s">
        <v>8081</v>
      </c>
      <c r="P45" s="499" t="s">
        <v>8082</v>
      </c>
      <c r="Q45" s="499" t="s">
        <v>8083</v>
      </c>
      <c r="R45" s="499" t="s">
        <v>8079</v>
      </c>
      <c r="S45" s="499" t="s">
        <v>8080</v>
      </c>
      <c r="T45" s="499" t="s">
        <v>8084</v>
      </c>
      <c r="U45" s="499" t="s">
        <v>8085</v>
      </c>
      <c r="V45" s="499" t="s">
        <v>8079</v>
      </c>
      <c r="W45" s="499" t="s">
        <v>8080</v>
      </c>
      <c r="X45" s="499" t="s">
        <v>8086</v>
      </c>
      <c r="Y45" s="499" t="s">
        <v>8083</v>
      </c>
      <c r="Z45" s="499" t="s">
        <v>487</v>
      </c>
      <c r="AA45" s="328">
        <v>0</v>
      </c>
      <c r="AB45" s="569">
        <v>9200</v>
      </c>
      <c r="AC45" s="328">
        <v>0</v>
      </c>
      <c r="AD45" s="328">
        <v>9200</v>
      </c>
      <c r="AE45" s="570" t="s">
        <v>7578</v>
      </c>
      <c r="AF45" s="499" t="s">
        <v>7582</v>
      </c>
      <c r="AG45" s="571"/>
      <c r="AH45" s="566" t="s">
        <v>15979</v>
      </c>
      <c r="AI45" s="566" t="s">
        <v>15980</v>
      </c>
      <c r="AJ45" s="572">
        <v>43677</v>
      </c>
      <c r="AK45" s="499" t="s">
        <v>15945</v>
      </c>
      <c r="AL45" s="499" t="s">
        <v>7988</v>
      </c>
      <c r="AM45" s="499">
        <v>11274</v>
      </c>
      <c r="AN45" s="571"/>
      <c r="AO45" s="566" t="s">
        <v>7882</v>
      </c>
      <c r="AP45" s="571"/>
      <c r="AQ45" s="571"/>
      <c r="AR45" s="571"/>
      <c r="AS45" s="571"/>
      <c r="AT45" s="571"/>
      <c r="AU45" s="571"/>
      <c r="AV45" s="571"/>
      <c r="AW45" s="571"/>
      <c r="AX45" s="571"/>
      <c r="AY45" s="571"/>
      <c r="AZ45" s="571"/>
      <c r="BA45" s="571"/>
      <c r="BB45" s="571"/>
      <c r="BC45" s="571"/>
      <c r="BD45" s="571"/>
      <c r="BE45" s="571"/>
      <c r="BF45" s="499"/>
    </row>
    <row r="46" spans="1:58" s="128" customFormat="1" ht="13.15" hidden="1" customHeight="1" x14ac:dyDescent="0.25">
      <c r="A46" s="499" t="s">
        <v>15929</v>
      </c>
      <c r="B46" s="499" t="s">
        <v>15864</v>
      </c>
      <c r="C46" s="566">
        <v>3536</v>
      </c>
      <c r="D46" s="499" t="s">
        <v>15930</v>
      </c>
      <c r="E46" s="499" t="s">
        <v>8074</v>
      </c>
      <c r="F46" s="499" t="s">
        <v>8877</v>
      </c>
      <c r="G46" s="499" t="s">
        <v>8878</v>
      </c>
      <c r="H46" s="567">
        <v>43647</v>
      </c>
      <c r="I46" s="568">
        <v>43677</v>
      </c>
      <c r="J46" s="499" t="s">
        <v>8077</v>
      </c>
      <c r="K46" s="499" t="s">
        <v>8078</v>
      </c>
      <c r="L46" s="499" t="s">
        <v>8079</v>
      </c>
      <c r="M46" s="499" t="s">
        <v>8080</v>
      </c>
      <c r="N46" s="499" t="s">
        <v>8079</v>
      </c>
      <c r="O46" s="499" t="s">
        <v>8081</v>
      </c>
      <c r="P46" s="499" t="s">
        <v>8082</v>
      </c>
      <c r="Q46" s="499" t="s">
        <v>8083</v>
      </c>
      <c r="R46" s="499" t="s">
        <v>8079</v>
      </c>
      <c r="S46" s="499" t="s">
        <v>8080</v>
      </c>
      <c r="T46" s="499" t="s">
        <v>8084</v>
      </c>
      <c r="U46" s="499" t="s">
        <v>8085</v>
      </c>
      <c r="V46" s="499" t="s">
        <v>8079</v>
      </c>
      <c r="W46" s="499" t="s">
        <v>8080</v>
      </c>
      <c r="X46" s="499" t="s">
        <v>8086</v>
      </c>
      <c r="Y46" s="499" t="s">
        <v>8083</v>
      </c>
      <c r="Z46" s="499" t="s">
        <v>487</v>
      </c>
      <c r="AA46" s="328">
        <v>0</v>
      </c>
      <c r="AB46" s="569">
        <v>11010</v>
      </c>
      <c r="AC46" s="328">
        <v>0</v>
      </c>
      <c r="AD46" s="328">
        <v>11010</v>
      </c>
      <c r="AE46" s="570" t="s">
        <v>7578</v>
      </c>
      <c r="AF46" s="499" t="s">
        <v>7582</v>
      </c>
      <c r="AG46" s="571"/>
      <c r="AH46" s="566" t="s">
        <v>15981</v>
      </c>
      <c r="AI46" s="566" t="s">
        <v>15982</v>
      </c>
      <c r="AJ46" s="572">
        <v>43677</v>
      </c>
      <c r="AK46" s="499" t="s">
        <v>15945</v>
      </c>
      <c r="AL46" s="499" t="s">
        <v>7988</v>
      </c>
      <c r="AM46" s="499">
        <v>11274</v>
      </c>
      <c r="AN46" s="571"/>
      <c r="AO46" s="566" t="s">
        <v>7882</v>
      </c>
      <c r="AP46" s="571"/>
      <c r="AQ46" s="571"/>
      <c r="AR46" s="571"/>
      <c r="AS46" s="571"/>
      <c r="AT46" s="571"/>
      <c r="AU46" s="571"/>
      <c r="AV46" s="571"/>
      <c r="AW46" s="571"/>
      <c r="AX46" s="571"/>
      <c r="AY46" s="571"/>
      <c r="AZ46" s="571"/>
      <c r="BA46" s="571"/>
      <c r="BB46" s="571"/>
      <c r="BC46" s="571"/>
      <c r="BD46" s="571"/>
      <c r="BE46" s="571"/>
      <c r="BF46" s="499"/>
    </row>
    <row r="47" spans="1:58" s="128" customFormat="1" ht="13.15" hidden="1" customHeight="1" x14ac:dyDescent="0.25">
      <c r="A47" s="499" t="s">
        <v>15929</v>
      </c>
      <c r="B47" s="499" t="s">
        <v>15864</v>
      </c>
      <c r="C47" s="566">
        <v>3536</v>
      </c>
      <c r="D47" s="499" t="s">
        <v>15930</v>
      </c>
      <c r="E47" s="499" t="s">
        <v>8074</v>
      </c>
      <c r="F47" s="499" t="s">
        <v>8877</v>
      </c>
      <c r="G47" s="499" t="s">
        <v>8878</v>
      </c>
      <c r="H47" s="567">
        <v>43647</v>
      </c>
      <c r="I47" s="568">
        <v>43677</v>
      </c>
      <c r="J47" s="499" t="s">
        <v>8077</v>
      </c>
      <c r="K47" s="499" t="s">
        <v>8078</v>
      </c>
      <c r="L47" s="499" t="s">
        <v>8079</v>
      </c>
      <c r="M47" s="499" t="s">
        <v>8080</v>
      </c>
      <c r="N47" s="499" t="s">
        <v>8079</v>
      </c>
      <c r="O47" s="499" t="s">
        <v>8081</v>
      </c>
      <c r="P47" s="499" t="s">
        <v>8082</v>
      </c>
      <c r="Q47" s="499" t="s">
        <v>8083</v>
      </c>
      <c r="R47" s="499" t="s">
        <v>8079</v>
      </c>
      <c r="S47" s="499" t="s">
        <v>8080</v>
      </c>
      <c r="T47" s="499" t="s">
        <v>8084</v>
      </c>
      <c r="U47" s="499" t="s">
        <v>8085</v>
      </c>
      <c r="V47" s="499" t="s">
        <v>8079</v>
      </c>
      <c r="W47" s="499" t="s">
        <v>8080</v>
      </c>
      <c r="X47" s="499" t="s">
        <v>8086</v>
      </c>
      <c r="Y47" s="499" t="s">
        <v>8083</v>
      </c>
      <c r="Z47" s="499" t="s">
        <v>487</v>
      </c>
      <c r="AA47" s="328">
        <v>0</v>
      </c>
      <c r="AB47" s="569">
        <v>20030</v>
      </c>
      <c r="AC47" s="328">
        <v>0</v>
      </c>
      <c r="AD47" s="328">
        <v>20030</v>
      </c>
      <c r="AE47" s="570" t="s">
        <v>7578</v>
      </c>
      <c r="AF47" s="499" t="s">
        <v>7582</v>
      </c>
      <c r="AG47" s="571"/>
      <c r="AH47" s="566" t="s">
        <v>15983</v>
      </c>
      <c r="AI47" s="566" t="s">
        <v>15984</v>
      </c>
      <c r="AJ47" s="572">
        <v>43677</v>
      </c>
      <c r="AK47" s="499" t="s">
        <v>15945</v>
      </c>
      <c r="AL47" s="499" t="s">
        <v>7988</v>
      </c>
      <c r="AM47" s="499">
        <v>11274</v>
      </c>
      <c r="AN47" s="571"/>
      <c r="AO47" s="566" t="s">
        <v>7882</v>
      </c>
      <c r="AP47" s="571"/>
      <c r="AQ47" s="571"/>
      <c r="AR47" s="571"/>
      <c r="AS47" s="571"/>
      <c r="AT47" s="571"/>
      <c r="AU47" s="571"/>
      <c r="AV47" s="571"/>
      <c r="AW47" s="571"/>
      <c r="AX47" s="571"/>
      <c r="AY47" s="571"/>
      <c r="AZ47" s="571"/>
      <c r="BA47" s="571"/>
      <c r="BB47" s="571"/>
      <c r="BC47" s="571"/>
      <c r="BD47" s="571"/>
      <c r="BE47" s="571"/>
      <c r="BF47" s="499"/>
    </row>
    <row r="48" spans="1:58" s="128" customFormat="1" ht="13.15" hidden="1" customHeight="1" x14ac:dyDescent="0.25">
      <c r="A48" s="499" t="s">
        <v>15929</v>
      </c>
      <c r="B48" s="499" t="s">
        <v>15864</v>
      </c>
      <c r="C48" s="566">
        <v>3536</v>
      </c>
      <c r="D48" s="499" t="s">
        <v>15930</v>
      </c>
      <c r="E48" s="499" t="s">
        <v>8074</v>
      </c>
      <c r="F48" s="499" t="s">
        <v>8877</v>
      </c>
      <c r="G48" s="499" t="s">
        <v>8878</v>
      </c>
      <c r="H48" s="567">
        <v>43647</v>
      </c>
      <c r="I48" s="568">
        <v>43677</v>
      </c>
      <c r="J48" s="499" t="s">
        <v>8077</v>
      </c>
      <c r="K48" s="499" t="s">
        <v>8078</v>
      </c>
      <c r="L48" s="499" t="s">
        <v>8079</v>
      </c>
      <c r="M48" s="499" t="s">
        <v>8080</v>
      </c>
      <c r="N48" s="499" t="s">
        <v>8079</v>
      </c>
      <c r="O48" s="499" t="s">
        <v>8081</v>
      </c>
      <c r="P48" s="499" t="s">
        <v>8082</v>
      </c>
      <c r="Q48" s="499" t="s">
        <v>8083</v>
      </c>
      <c r="R48" s="499" t="s">
        <v>8079</v>
      </c>
      <c r="S48" s="499" t="s">
        <v>8080</v>
      </c>
      <c r="T48" s="499" t="s">
        <v>8084</v>
      </c>
      <c r="U48" s="499" t="s">
        <v>8085</v>
      </c>
      <c r="V48" s="499" t="s">
        <v>8079</v>
      </c>
      <c r="W48" s="499" t="s">
        <v>8080</v>
      </c>
      <c r="X48" s="499" t="s">
        <v>8086</v>
      </c>
      <c r="Y48" s="499" t="s">
        <v>8083</v>
      </c>
      <c r="Z48" s="499" t="s">
        <v>487</v>
      </c>
      <c r="AA48" s="328">
        <v>0</v>
      </c>
      <c r="AB48" s="569">
        <v>14855</v>
      </c>
      <c r="AC48" s="328">
        <v>0</v>
      </c>
      <c r="AD48" s="328">
        <v>14855</v>
      </c>
      <c r="AE48" s="570" t="s">
        <v>7578</v>
      </c>
      <c r="AF48" s="499" t="s">
        <v>7582</v>
      </c>
      <c r="AG48" s="571"/>
      <c r="AH48" s="566" t="s">
        <v>15985</v>
      </c>
      <c r="AI48" s="566" t="s">
        <v>15986</v>
      </c>
      <c r="AJ48" s="572">
        <v>43677</v>
      </c>
      <c r="AK48" s="499" t="s">
        <v>15945</v>
      </c>
      <c r="AL48" s="499" t="s">
        <v>7988</v>
      </c>
      <c r="AM48" s="499">
        <v>11274</v>
      </c>
      <c r="AN48" s="571"/>
      <c r="AO48" s="566" t="s">
        <v>7882</v>
      </c>
      <c r="AP48" s="571"/>
      <c r="AQ48" s="571"/>
      <c r="AR48" s="571"/>
      <c r="AS48" s="571"/>
      <c r="AT48" s="571"/>
      <c r="AU48" s="571"/>
      <c r="AV48" s="571"/>
      <c r="AW48" s="571"/>
      <c r="AX48" s="571"/>
      <c r="AY48" s="571"/>
      <c r="AZ48" s="571"/>
      <c r="BA48" s="571"/>
      <c r="BB48" s="571"/>
      <c r="BC48" s="571"/>
      <c r="BD48" s="571"/>
      <c r="BE48" s="571"/>
      <c r="BF48" s="499"/>
    </row>
    <row r="49" spans="1:58" s="128" customFormat="1" ht="13.15" hidden="1" customHeight="1" x14ac:dyDescent="0.25">
      <c r="A49" s="499" t="s">
        <v>15929</v>
      </c>
      <c r="B49" s="499" t="s">
        <v>15864</v>
      </c>
      <c r="C49" s="566">
        <v>3536</v>
      </c>
      <c r="D49" s="499" t="s">
        <v>15930</v>
      </c>
      <c r="E49" s="499" t="s">
        <v>8074</v>
      </c>
      <c r="F49" s="499" t="s">
        <v>8877</v>
      </c>
      <c r="G49" s="499" t="s">
        <v>8878</v>
      </c>
      <c r="H49" s="567">
        <v>43647</v>
      </c>
      <c r="I49" s="568">
        <v>43677</v>
      </c>
      <c r="J49" s="499" t="s">
        <v>8077</v>
      </c>
      <c r="K49" s="499" t="s">
        <v>8078</v>
      </c>
      <c r="L49" s="499" t="s">
        <v>8079</v>
      </c>
      <c r="M49" s="499" t="s">
        <v>8080</v>
      </c>
      <c r="N49" s="499" t="s">
        <v>8079</v>
      </c>
      <c r="O49" s="499" t="s">
        <v>8081</v>
      </c>
      <c r="P49" s="499" t="s">
        <v>8082</v>
      </c>
      <c r="Q49" s="499" t="s">
        <v>8083</v>
      </c>
      <c r="R49" s="499" t="s">
        <v>8079</v>
      </c>
      <c r="S49" s="499" t="s">
        <v>8080</v>
      </c>
      <c r="T49" s="499" t="s">
        <v>8084</v>
      </c>
      <c r="U49" s="499" t="s">
        <v>8085</v>
      </c>
      <c r="V49" s="499" t="s">
        <v>8079</v>
      </c>
      <c r="W49" s="499" t="s">
        <v>8080</v>
      </c>
      <c r="X49" s="499" t="s">
        <v>8086</v>
      </c>
      <c r="Y49" s="499" t="s">
        <v>8083</v>
      </c>
      <c r="Z49" s="499" t="s">
        <v>487</v>
      </c>
      <c r="AA49" s="328">
        <v>0</v>
      </c>
      <c r="AB49" s="569">
        <v>18170</v>
      </c>
      <c r="AC49" s="328">
        <v>0</v>
      </c>
      <c r="AD49" s="328">
        <v>18170</v>
      </c>
      <c r="AE49" s="570" t="s">
        <v>7578</v>
      </c>
      <c r="AF49" s="499" t="s">
        <v>7582</v>
      </c>
      <c r="AG49" s="571"/>
      <c r="AH49" s="566" t="s">
        <v>15987</v>
      </c>
      <c r="AI49" s="566" t="s">
        <v>15988</v>
      </c>
      <c r="AJ49" s="572">
        <v>43677</v>
      </c>
      <c r="AK49" s="499" t="s">
        <v>15945</v>
      </c>
      <c r="AL49" s="499" t="s">
        <v>7988</v>
      </c>
      <c r="AM49" s="499">
        <v>11274</v>
      </c>
      <c r="AN49" s="571"/>
      <c r="AO49" s="566" t="s">
        <v>7882</v>
      </c>
      <c r="AP49" s="571"/>
      <c r="AQ49" s="571"/>
      <c r="AR49" s="571"/>
      <c r="AS49" s="571"/>
      <c r="AT49" s="571"/>
      <c r="AU49" s="571"/>
      <c r="AV49" s="571"/>
      <c r="AW49" s="571"/>
      <c r="AX49" s="571"/>
      <c r="AY49" s="571"/>
      <c r="AZ49" s="571"/>
      <c r="BA49" s="571"/>
      <c r="BB49" s="571"/>
      <c r="BC49" s="571"/>
      <c r="BD49" s="571"/>
      <c r="BE49" s="571"/>
      <c r="BF49" s="499"/>
    </row>
    <row r="50" spans="1:58" s="128" customFormat="1" ht="13.15" hidden="1" customHeight="1" x14ac:dyDescent="0.25">
      <c r="A50" s="499" t="s">
        <v>15929</v>
      </c>
      <c r="B50" s="499" t="s">
        <v>15864</v>
      </c>
      <c r="C50" s="566">
        <v>3536</v>
      </c>
      <c r="D50" s="499" t="s">
        <v>15930</v>
      </c>
      <c r="E50" s="499" t="s">
        <v>8074</v>
      </c>
      <c r="F50" s="499" t="s">
        <v>8877</v>
      </c>
      <c r="G50" s="499" t="s">
        <v>8878</v>
      </c>
      <c r="H50" s="567">
        <v>43647</v>
      </c>
      <c r="I50" s="568">
        <v>43677</v>
      </c>
      <c r="J50" s="499" t="s">
        <v>8077</v>
      </c>
      <c r="K50" s="499" t="s">
        <v>8078</v>
      </c>
      <c r="L50" s="499" t="s">
        <v>8079</v>
      </c>
      <c r="M50" s="499" t="s">
        <v>8080</v>
      </c>
      <c r="N50" s="499" t="s">
        <v>8079</v>
      </c>
      <c r="O50" s="499" t="s">
        <v>8081</v>
      </c>
      <c r="P50" s="499" t="s">
        <v>8082</v>
      </c>
      <c r="Q50" s="499" t="s">
        <v>8083</v>
      </c>
      <c r="R50" s="499" t="s">
        <v>8079</v>
      </c>
      <c r="S50" s="499" t="s">
        <v>8080</v>
      </c>
      <c r="T50" s="499" t="s">
        <v>8084</v>
      </c>
      <c r="U50" s="499" t="s">
        <v>8085</v>
      </c>
      <c r="V50" s="499" t="s">
        <v>8079</v>
      </c>
      <c r="W50" s="499" t="s">
        <v>8080</v>
      </c>
      <c r="X50" s="499" t="s">
        <v>8086</v>
      </c>
      <c r="Y50" s="499" t="s">
        <v>8083</v>
      </c>
      <c r="Z50" s="499" t="s">
        <v>487</v>
      </c>
      <c r="AA50" s="328">
        <v>0</v>
      </c>
      <c r="AB50" s="569">
        <v>6376</v>
      </c>
      <c r="AC50" s="328">
        <v>0</v>
      </c>
      <c r="AD50" s="328">
        <v>6376</v>
      </c>
      <c r="AE50" s="570" t="s">
        <v>7578</v>
      </c>
      <c r="AF50" s="499" t="s">
        <v>7582</v>
      </c>
      <c r="AG50" s="499" t="s">
        <v>12836</v>
      </c>
      <c r="AH50" s="566" t="s">
        <v>15989</v>
      </c>
      <c r="AI50" s="566" t="s">
        <v>15990</v>
      </c>
      <c r="AJ50" s="572">
        <v>43677</v>
      </c>
      <c r="AK50" s="499" t="s">
        <v>15991</v>
      </c>
      <c r="AL50" s="499" t="s">
        <v>7988</v>
      </c>
      <c r="AM50" s="499">
        <v>11274</v>
      </c>
      <c r="AN50" s="571"/>
      <c r="AO50" s="566" t="s">
        <v>7882</v>
      </c>
      <c r="AP50" s="571"/>
      <c r="AQ50" s="571"/>
      <c r="AR50" s="571"/>
      <c r="AS50" s="571"/>
      <c r="AT50" s="571"/>
      <c r="AU50" s="571"/>
      <c r="AV50" s="571"/>
      <c r="AW50" s="571"/>
      <c r="AX50" s="571"/>
      <c r="AY50" s="571"/>
      <c r="AZ50" s="571"/>
      <c r="BA50" s="571"/>
      <c r="BB50" s="571"/>
      <c r="BC50" s="571"/>
      <c r="BD50" s="571"/>
      <c r="BE50" s="571"/>
      <c r="BF50" s="499"/>
    </row>
    <row r="51" spans="1:58" s="128" customFormat="1" ht="13.15" hidden="1" customHeight="1" x14ac:dyDescent="0.25">
      <c r="A51" s="499" t="s">
        <v>15929</v>
      </c>
      <c r="B51" s="499" t="s">
        <v>15864</v>
      </c>
      <c r="C51" s="566">
        <v>3536</v>
      </c>
      <c r="D51" s="499" t="s">
        <v>15930</v>
      </c>
      <c r="E51" s="499" t="s">
        <v>8074</v>
      </c>
      <c r="F51" s="499" t="s">
        <v>8877</v>
      </c>
      <c r="G51" s="499" t="s">
        <v>8878</v>
      </c>
      <c r="H51" s="567">
        <v>43647</v>
      </c>
      <c r="I51" s="568">
        <v>43677</v>
      </c>
      <c r="J51" s="499" t="s">
        <v>8077</v>
      </c>
      <c r="K51" s="499" t="s">
        <v>8078</v>
      </c>
      <c r="L51" s="499" t="s">
        <v>8079</v>
      </c>
      <c r="M51" s="499" t="s">
        <v>8080</v>
      </c>
      <c r="N51" s="499" t="s">
        <v>8079</v>
      </c>
      <c r="O51" s="499" t="s">
        <v>8081</v>
      </c>
      <c r="P51" s="499" t="s">
        <v>8082</v>
      </c>
      <c r="Q51" s="499" t="s">
        <v>8083</v>
      </c>
      <c r="R51" s="499" t="s">
        <v>8079</v>
      </c>
      <c r="S51" s="499" t="s">
        <v>8080</v>
      </c>
      <c r="T51" s="499" t="s">
        <v>8084</v>
      </c>
      <c r="U51" s="499" t="s">
        <v>8085</v>
      </c>
      <c r="V51" s="499" t="s">
        <v>8079</v>
      </c>
      <c r="W51" s="499" t="s">
        <v>8080</v>
      </c>
      <c r="X51" s="499" t="s">
        <v>8086</v>
      </c>
      <c r="Y51" s="499" t="s">
        <v>8083</v>
      </c>
      <c r="Z51" s="499" t="s">
        <v>487</v>
      </c>
      <c r="AA51" s="328">
        <v>0</v>
      </c>
      <c r="AB51" s="569">
        <v>1990</v>
      </c>
      <c r="AC51" s="328">
        <v>0</v>
      </c>
      <c r="AD51" s="328">
        <v>1990</v>
      </c>
      <c r="AE51" s="570" t="s">
        <v>7578</v>
      </c>
      <c r="AF51" s="499" t="s">
        <v>7582</v>
      </c>
      <c r="AG51" s="499" t="s">
        <v>12836</v>
      </c>
      <c r="AH51" s="566" t="s">
        <v>15992</v>
      </c>
      <c r="AI51" s="566" t="s">
        <v>15993</v>
      </c>
      <c r="AJ51" s="572">
        <v>43677</v>
      </c>
      <c r="AK51" s="499" t="s">
        <v>15994</v>
      </c>
      <c r="AL51" s="499" t="s">
        <v>7988</v>
      </c>
      <c r="AM51" s="499">
        <v>11274</v>
      </c>
      <c r="AN51" s="571"/>
      <c r="AO51" s="566" t="s">
        <v>7882</v>
      </c>
      <c r="AP51" s="571"/>
      <c r="AQ51" s="571"/>
      <c r="AR51" s="571"/>
      <c r="AS51" s="571"/>
      <c r="AT51" s="571"/>
      <c r="AU51" s="571"/>
      <c r="AV51" s="571"/>
      <c r="AW51" s="571"/>
      <c r="AX51" s="571"/>
      <c r="AY51" s="571"/>
      <c r="AZ51" s="571"/>
      <c r="BA51" s="571"/>
      <c r="BB51" s="571"/>
      <c r="BC51" s="571"/>
      <c r="BD51" s="571"/>
      <c r="BE51" s="571"/>
      <c r="BF51" s="499"/>
    </row>
    <row r="52" spans="1:58" s="128" customFormat="1" ht="13.15" hidden="1" customHeight="1" x14ac:dyDescent="0.25">
      <c r="A52" s="499" t="s">
        <v>15929</v>
      </c>
      <c r="B52" s="499" t="s">
        <v>15864</v>
      </c>
      <c r="C52" s="566">
        <v>3536</v>
      </c>
      <c r="D52" s="499" t="s">
        <v>15930</v>
      </c>
      <c r="E52" s="499" t="s">
        <v>8074</v>
      </c>
      <c r="F52" s="499" t="s">
        <v>8877</v>
      </c>
      <c r="G52" s="499" t="s">
        <v>8878</v>
      </c>
      <c r="H52" s="567">
        <v>43647</v>
      </c>
      <c r="I52" s="568">
        <v>43677</v>
      </c>
      <c r="J52" s="499" t="s">
        <v>8077</v>
      </c>
      <c r="K52" s="499" t="s">
        <v>8078</v>
      </c>
      <c r="L52" s="499" t="s">
        <v>8079</v>
      </c>
      <c r="M52" s="499" t="s">
        <v>8080</v>
      </c>
      <c r="N52" s="499" t="s">
        <v>8079</v>
      </c>
      <c r="O52" s="499" t="s">
        <v>8081</v>
      </c>
      <c r="P52" s="499" t="s">
        <v>8082</v>
      </c>
      <c r="Q52" s="499" t="s">
        <v>8083</v>
      </c>
      <c r="R52" s="499" t="s">
        <v>8079</v>
      </c>
      <c r="S52" s="499" t="s">
        <v>8080</v>
      </c>
      <c r="T52" s="499" t="s">
        <v>8084</v>
      </c>
      <c r="U52" s="499" t="s">
        <v>8085</v>
      </c>
      <c r="V52" s="499" t="s">
        <v>8079</v>
      </c>
      <c r="W52" s="499" t="s">
        <v>8080</v>
      </c>
      <c r="X52" s="499" t="s">
        <v>8086</v>
      </c>
      <c r="Y52" s="499" t="s">
        <v>8083</v>
      </c>
      <c r="Z52" s="499" t="s">
        <v>487</v>
      </c>
      <c r="AA52" s="328">
        <v>0</v>
      </c>
      <c r="AB52" s="569">
        <v>3380</v>
      </c>
      <c r="AC52" s="328">
        <v>0</v>
      </c>
      <c r="AD52" s="328">
        <v>3380</v>
      </c>
      <c r="AE52" s="570" t="s">
        <v>7578</v>
      </c>
      <c r="AF52" s="499" t="s">
        <v>7582</v>
      </c>
      <c r="AG52" s="499" t="s">
        <v>12836</v>
      </c>
      <c r="AH52" s="566" t="s">
        <v>15995</v>
      </c>
      <c r="AI52" s="566" t="s">
        <v>15996</v>
      </c>
      <c r="AJ52" s="572">
        <v>43677</v>
      </c>
      <c r="AK52" s="499" t="s">
        <v>15997</v>
      </c>
      <c r="AL52" s="499" t="s">
        <v>7988</v>
      </c>
      <c r="AM52" s="499">
        <v>11274</v>
      </c>
      <c r="AN52" s="571"/>
      <c r="AO52" s="566" t="s">
        <v>7882</v>
      </c>
      <c r="AP52" s="571"/>
      <c r="AQ52" s="571"/>
      <c r="AR52" s="571"/>
      <c r="AS52" s="571"/>
      <c r="AT52" s="571"/>
      <c r="AU52" s="571"/>
      <c r="AV52" s="571"/>
      <c r="AW52" s="571"/>
      <c r="AX52" s="571"/>
      <c r="AY52" s="571"/>
      <c r="AZ52" s="571"/>
      <c r="BA52" s="571"/>
      <c r="BB52" s="571"/>
      <c r="BC52" s="571"/>
      <c r="BD52" s="571"/>
      <c r="BE52" s="571"/>
      <c r="BF52" s="499"/>
    </row>
    <row r="53" spans="1:58" s="128" customFormat="1" ht="13.15" hidden="1" customHeight="1" x14ac:dyDescent="0.25">
      <c r="A53" s="499" t="s">
        <v>15929</v>
      </c>
      <c r="B53" s="499" t="s">
        <v>15864</v>
      </c>
      <c r="C53" s="566">
        <v>3536</v>
      </c>
      <c r="D53" s="499" t="s">
        <v>15930</v>
      </c>
      <c r="E53" s="499" t="s">
        <v>8074</v>
      </c>
      <c r="F53" s="499" t="s">
        <v>8877</v>
      </c>
      <c r="G53" s="499" t="s">
        <v>8878</v>
      </c>
      <c r="H53" s="567">
        <v>43647</v>
      </c>
      <c r="I53" s="568">
        <v>43677</v>
      </c>
      <c r="J53" s="499" t="s">
        <v>8077</v>
      </c>
      <c r="K53" s="499" t="s">
        <v>8078</v>
      </c>
      <c r="L53" s="499" t="s">
        <v>8079</v>
      </c>
      <c r="M53" s="499" t="s">
        <v>8080</v>
      </c>
      <c r="N53" s="499" t="s">
        <v>8079</v>
      </c>
      <c r="O53" s="499" t="s">
        <v>8081</v>
      </c>
      <c r="P53" s="499" t="s">
        <v>8082</v>
      </c>
      <c r="Q53" s="499" t="s">
        <v>8083</v>
      </c>
      <c r="R53" s="499" t="s">
        <v>8079</v>
      </c>
      <c r="S53" s="499" t="s">
        <v>8080</v>
      </c>
      <c r="T53" s="499" t="s">
        <v>8084</v>
      </c>
      <c r="U53" s="499" t="s">
        <v>8085</v>
      </c>
      <c r="V53" s="499" t="s">
        <v>8079</v>
      </c>
      <c r="W53" s="499" t="s">
        <v>8080</v>
      </c>
      <c r="X53" s="499" t="s">
        <v>8086</v>
      </c>
      <c r="Y53" s="499" t="s">
        <v>8083</v>
      </c>
      <c r="Z53" s="499" t="s">
        <v>487</v>
      </c>
      <c r="AA53" s="328">
        <v>0</v>
      </c>
      <c r="AB53" s="569">
        <v>5065</v>
      </c>
      <c r="AC53" s="328">
        <v>0</v>
      </c>
      <c r="AD53" s="328">
        <v>5065</v>
      </c>
      <c r="AE53" s="570" t="s">
        <v>7578</v>
      </c>
      <c r="AF53" s="499" t="s">
        <v>7582</v>
      </c>
      <c r="AG53" s="499" t="s">
        <v>12836</v>
      </c>
      <c r="AH53" s="566" t="s">
        <v>15998</v>
      </c>
      <c r="AI53" s="566" t="s">
        <v>15999</v>
      </c>
      <c r="AJ53" s="572">
        <v>43677</v>
      </c>
      <c r="AK53" s="499" t="s">
        <v>16000</v>
      </c>
      <c r="AL53" s="499" t="s">
        <v>7988</v>
      </c>
      <c r="AM53" s="499">
        <v>11274</v>
      </c>
      <c r="AN53" s="571"/>
      <c r="AO53" s="566" t="s">
        <v>7882</v>
      </c>
      <c r="AP53" s="571"/>
      <c r="AQ53" s="571"/>
      <c r="AR53" s="571"/>
      <c r="AS53" s="571"/>
      <c r="AT53" s="571"/>
      <c r="AU53" s="571"/>
      <c r="AV53" s="571"/>
      <c r="AW53" s="571"/>
      <c r="AX53" s="571"/>
      <c r="AY53" s="571"/>
      <c r="AZ53" s="571"/>
      <c r="BA53" s="571"/>
      <c r="BB53" s="571"/>
      <c r="BC53" s="571"/>
      <c r="BD53" s="571"/>
      <c r="BE53" s="571"/>
      <c r="BF53" s="499"/>
    </row>
    <row r="54" spans="1:58" s="128" customFormat="1" ht="13.15" hidden="1" customHeight="1" x14ac:dyDescent="0.25">
      <c r="A54" s="499" t="s">
        <v>15929</v>
      </c>
      <c r="B54" s="499" t="s">
        <v>15864</v>
      </c>
      <c r="C54" s="566">
        <v>3536</v>
      </c>
      <c r="D54" s="499" t="s">
        <v>15930</v>
      </c>
      <c r="E54" s="499" t="s">
        <v>8074</v>
      </c>
      <c r="F54" s="499" t="s">
        <v>8877</v>
      </c>
      <c r="G54" s="499" t="s">
        <v>8878</v>
      </c>
      <c r="H54" s="567">
        <v>43647</v>
      </c>
      <c r="I54" s="568">
        <v>43677</v>
      </c>
      <c r="J54" s="499" t="s">
        <v>8077</v>
      </c>
      <c r="K54" s="499" t="s">
        <v>8078</v>
      </c>
      <c r="L54" s="499" t="s">
        <v>8079</v>
      </c>
      <c r="M54" s="499" t="s">
        <v>8080</v>
      </c>
      <c r="N54" s="499" t="s">
        <v>8079</v>
      </c>
      <c r="O54" s="499" t="s">
        <v>8081</v>
      </c>
      <c r="P54" s="499" t="s">
        <v>8082</v>
      </c>
      <c r="Q54" s="499" t="s">
        <v>8083</v>
      </c>
      <c r="R54" s="499" t="s">
        <v>8079</v>
      </c>
      <c r="S54" s="499" t="s">
        <v>8080</v>
      </c>
      <c r="T54" s="499" t="s">
        <v>8084</v>
      </c>
      <c r="U54" s="499" t="s">
        <v>8085</v>
      </c>
      <c r="V54" s="499" t="s">
        <v>8079</v>
      </c>
      <c r="W54" s="499" t="s">
        <v>8080</v>
      </c>
      <c r="X54" s="499" t="s">
        <v>8086</v>
      </c>
      <c r="Y54" s="499" t="s">
        <v>8083</v>
      </c>
      <c r="Z54" s="499" t="s">
        <v>487</v>
      </c>
      <c r="AA54" s="328">
        <v>0</v>
      </c>
      <c r="AB54" s="569">
        <v>11605</v>
      </c>
      <c r="AC54" s="328">
        <v>0</v>
      </c>
      <c r="AD54" s="328">
        <v>11605</v>
      </c>
      <c r="AE54" s="570" t="s">
        <v>7578</v>
      </c>
      <c r="AF54" s="499" t="s">
        <v>7582</v>
      </c>
      <c r="AG54" s="571"/>
      <c r="AH54" s="566" t="s">
        <v>16001</v>
      </c>
      <c r="AI54" s="566" t="s">
        <v>16002</v>
      </c>
      <c r="AJ54" s="572">
        <v>43677</v>
      </c>
      <c r="AK54" s="499" t="s">
        <v>16003</v>
      </c>
      <c r="AL54" s="499" t="s">
        <v>7988</v>
      </c>
      <c r="AM54" s="499">
        <v>11274</v>
      </c>
      <c r="AN54" s="571"/>
      <c r="AO54" s="566" t="s">
        <v>7882</v>
      </c>
      <c r="AP54" s="571"/>
      <c r="AQ54" s="571"/>
      <c r="AR54" s="571"/>
      <c r="AS54" s="571"/>
      <c r="AT54" s="571"/>
      <c r="AU54" s="571"/>
      <c r="AV54" s="571"/>
      <c r="AW54" s="571"/>
      <c r="AX54" s="571"/>
      <c r="AY54" s="571"/>
      <c r="AZ54" s="571"/>
      <c r="BA54" s="571"/>
      <c r="BB54" s="571"/>
      <c r="BC54" s="571"/>
      <c r="BD54" s="571"/>
      <c r="BE54" s="571"/>
      <c r="BF54" s="499"/>
    </row>
    <row r="55" spans="1:58" s="128" customFormat="1" ht="13.15" hidden="1" customHeight="1" x14ac:dyDescent="0.25">
      <c r="A55" s="499" t="s">
        <v>15929</v>
      </c>
      <c r="B55" s="499" t="s">
        <v>15864</v>
      </c>
      <c r="C55" s="566">
        <v>3536</v>
      </c>
      <c r="D55" s="499" t="s">
        <v>15930</v>
      </c>
      <c r="E55" s="499" t="s">
        <v>8074</v>
      </c>
      <c r="F55" s="499" t="s">
        <v>8877</v>
      </c>
      <c r="G55" s="499" t="s">
        <v>8878</v>
      </c>
      <c r="H55" s="567">
        <v>43647</v>
      </c>
      <c r="I55" s="568">
        <v>43677</v>
      </c>
      <c r="J55" s="499" t="s">
        <v>8077</v>
      </c>
      <c r="K55" s="499" t="s">
        <v>8078</v>
      </c>
      <c r="L55" s="499" t="s">
        <v>8079</v>
      </c>
      <c r="M55" s="499" t="s">
        <v>8080</v>
      </c>
      <c r="N55" s="499" t="s">
        <v>8079</v>
      </c>
      <c r="O55" s="499" t="s">
        <v>8081</v>
      </c>
      <c r="P55" s="499" t="s">
        <v>8082</v>
      </c>
      <c r="Q55" s="499" t="s">
        <v>8083</v>
      </c>
      <c r="R55" s="499" t="s">
        <v>8079</v>
      </c>
      <c r="S55" s="499" t="s">
        <v>8080</v>
      </c>
      <c r="T55" s="499" t="s">
        <v>8084</v>
      </c>
      <c r="U55" s="499" t="s">
        <v>8085</v>
      </c>
      <c r="V55" s="499" t="s">
        <v>8079</v>
      </c>
      <c r="W55" s="499" t="s">
        <v>8080</v>
      </c>
      <c r="X55" s="499" t="s">
        <v>8086</v>
      </c>
      <c r="Y55" s="499" t="s">
        <v>8083</v>
      </c>
      <c r="Z55" s="499" t="s">
        <v>487</v>
      </c>
      <c r="AA55" s="328">
        <v>0</v>
      </c>
      <c r="AB55" s="569">
        <v>3980</v>
      </c>
      <c r="AC55" s="328">
        <v>0</v>
      </c>
      <c r="AD55" s="328">
        <v>3980</v>
      </c>
      <c r="AE55" s="570" t="s">
        <v>7578</v>
      </c>
      <c r="AF55" s="499" t="s">
        <v>7582</v>
      </c>
      <c r="AG55" s="571"/>
      <c r="AH55" s="566" t="s">
        <v>16004</v>
      </c>
      <c r="AI55" s="566" t="s">
        <v>16005</v>
      </c>
      <c r="AJ55" s="572">
        <v>43677</v>
      </c>
      <c r="AK55" s="499" t="s">
        <v>16006</v>
      </c>
      <c r="AL55" s="499" t="s">
        <v>7988</v>
      </c>
      <c r="AM55" s="499">
        <v>11274</v>
      </c>
      <c r="AN55" s="571"/>
      <c r="AO55" s="566" t="s">
        <v>7882</v>
      </c>
      <c r="AP55" s="571"/>
      <c r="AQ55" s="571"/>
      <c r="AR55" s="571"/>
      <c r="AS55" s="571"/>
      <c r="AT55" s="571"/>
      <c r="AU55" s="571"/>
      <c r="AV55" s="571"/>
      <c r="AW55" s="571"/>
      <c r="AX55" s="571"/>
      <c r="AY55" s="571"/>
      <c r="AZ55" s="571"/>
      <c r="BA55" s="571"/>
      <c r="BB55" s="571"/>
      <c r="BC55" s="571"/>
      <c r="BD55" s="571"/>
      <c r="BE55" s="571"/>
      <c r="BF55" s="499"/>
    </row>
    <row r="56" spans="1:58" s="128" customFormat="1" ht="13.15" hidden="1" customHeight="1" x14ac:dyDescent="0.25">
      <c r="A56" s="499" t="s">
        <v>15929</v>
      </c>
      <c r="B56" s="499" t="s">
        <v>15864</v>
      </c>
      <c r="C56" s="566">
        <v>3536</v>
      </c>
      <c r="D56" s="499" t="s">
        <v>15930</v>
      </c>
      <c r="E56" s="499" t="s">
        <v>8074</v>
      </c>
      <c r="F56" s="499" t="s">
        <v>8877</v>
      </c>
      <c r="G56" s="499" t="s">
        <v>8878</v>
      </c>
      <c r="H56" s="567">
        <v>43647</v>
      </c>
      <c r="I56" s="568">
        <v>43677</v>
      </c>
      <c r="J56" s="499" t="s">
        <v>8077</v>
      </c>
      <c r="K56" s="499" t="s">
        <v>8078</v>
      </c>
      <c r="L56" s="499" t="s">
        <v>8079</v>
      </c>
      <c r="M56" s="499" t="s">
        <v>8080</v>
      </c>
      <c r="N56" s="499" t="s">
        <v>8079</v>
      </c>
      <c r="O56" s="499" t="s">
        <v>8081</v>
      </c>
      <c r="P56" s="499" t="s">
        <v>8082</v>
      </c>
      <c r="Q56" s="499" t="s">
        <v>8083</v>
      </c>
      <c r="R56" s="499" t="s">
        <v>8079</v>
      </c>
      <c r="S56" s="499" t="s">
        <v>8080</v>
      </c>
      <c r="T56" s="499" t="s">
        <v>8084</v>
      </c>
      <c r="U56" s="499" t="s">
        <v>8085</v>
      </c>
      <c r="V56" s="499" t="s">
        <v>8079</v>
      </c>
      <c r="W56" s="499" t="s">
        <v>8080</v>
      </c>
      <c r="X56" s="499" t="s">
        <v>8086</v>
      </c>
      <c r="Y56" s="499" t="s">
        <v>8083</v>
      </c>
      <c r="Z56" s="499" t="s">
        <v>487</v>
      </c>
      <c r="AA56" s="328">
        <v>0</v>
      </c>
      <c r="AB56" s="569">
        <v>14160</v>
      </c>
      <c r="AC56" s="328">
        <v>0</v>
      </c>
      <c r="AD56" s="328">
        <v>14160</v>
      </c>
      <c r="AE56" s="570" t="s">
        <v>7578</v>
      </c>
      <c r="AF56" s="499" t="s">
        <v>7582</v>
      </c>
      <c r="AG56" s="571"/>
      <c r="AH56" s="566" t="s">
        <v>16007</v>
      </c>
      <c r="AI56" s="566" t="s">
        <v>16008</v>
      </c>
      <c r="AJ56" s="572">
        <v>43677</v>
      </c>
      <c r="AK56" s="499" t="s">
        <v>16009</v>
      </c>
      <c r="AL56" s="499" t="s">
        <v>7988</v>
      </c>
      <c r="AM56" s="499">
        <v>11274</v>
      </c>
      <c r="AN56" s="571"/>
      <c r="AO56" s="566" t="s">
        <v>7882</v>
      </c>
      <c r="AP56" s="571"/>
      <c r="AQ56" s="571"/>
      <c r="AR56" s="571"/>
      <c r="AS56" s="571"/>
      <c r="AT56" s="571"/>
      <c r="AU56" s="571"/>
      <c r="AV56" s="571"/>
      <c r="AW56" s="571"/>
      <c r="AX56" s="571"/>
      <c r="AY56" s="571"/>
      <c r="AZ56" s="571"/>
      <c r="BA56" s="571"/>
      <c r="BB56" s="571"/>
      <c r="BC56" s="571"/>
      <c r="BD56" s="571"/>
      <c r="BE56" s="571"/>
      <c r="BF56" s="499"/>
    </row>
    <row r="57" spans="1:58" s="128" customFormat="1" ht="13.15" hidden="1" customHeight="1" x14ac:dyDescent="0.25">
      <c r="A57" s="499" t="s">
        <v>15929</v>
      </c>
      <c r="B57" s="499" t="s">
        <v>15864</v>
      </c>
      <c r="C57" s="566">
        <v>3536</v>
      </c>
      <c r="D57" s="499" t="s">
        <v>15930</v>
      </c>
      <c r="E57" s="499" t="s">
        <v>8074</v>
      </c>
      <c r="F57" s="499" t="s">
        <v>8877</v>
      </c>
      <c r="G57" s="499" t="s">
        <v>8878</v>
      </c>
      <c r="H57" s="567">
        <v>43647</v>
      </c>
      <c r="I57" s="568">
        <v>43677</v>
      </c>
      <c r="J57" s="499" t="s">
        <v>8077</v>
      </c>
      <c r="K57" s="499" t="s">
        <v>8078</v>
      </c>
      <c r="L57" s="499" t="s">
        <v>8079</v>
      </c>
      <c r="M57" s="499" t="s">
        <v>8080</v>
      </c>
      <c r="N57" s="499" t="s">
        <v>8079</v>
      </c>
      <c r="O57" s="499" t="s">
        <v>8081</v>
      </c>
      <c r="P57" s="499" t="s">
        <v>8082</v>
      </c>
      <c r="Q57" s="499" t="s">
        <v>8083</v>
      </c>
      <c r="R57" s="499" t="s">
        <v>8079</v>
      </c>
      <c r="S57" s="499" t="s">
        <v>8080</v>
      </c>
      <c r="T57" s="499" t="s">
        <v>8084</v>
      </c>
      <c r="U57" s="499" t="s">
        <v>8085</v>
      </c>
      <c r="V57" s="499" t="s">
        <v>8079</v>
      </c>
      <c r="W57" s="499" t="s">
        <v>8080</v>
      </c>
      <c r="X57" s="499" t="s">
        <v>8086</v>
      </c>
      <c r="Y57" s="499" t="s">
        <v>8083</v>
      </c>
      <c r="Z57" s="499" t="s">
        <v>487</v>
      </c>
      <c r="AA57" s="328">
        <v>0</v>
      </c>
      <c r="AB57" s="569">
        <v>13125</v>
      </c>
      <c r="AC57" s="328">
        <v>0</v>
      </c>
      <c r="AD57" s="328">
        <v>13125</v>
      </c>
      <c r="AE57" s="570" t="s">
        <v>7578</v>
      </c>
      <c r="AF57" s="499" t="s">
        <v>7582</v>
      </c>
      <c r="AG57" s="571"/>
      <c r="AH57" s="566" t="s">
        <v>16010</v>
      </c>
      <c r="AI57" s="566" t="s">
        <v>16011</v>
      </c>
      <c r="AJ57" s="572">
        <v>43677</v>
      </c>
      <c r="AK57" s="499" t="s">
        <v>16012</v>
      </c>
      <c r="AL57" s="499" t="s">
        <v>7988</v>
      </c>
      <c r="AM57" s="499">
        <v>11274</v>
      </c>
      <c r="AN57" s="571"/>
      <c r="AO57" s="566" t="s">
        <v>7882</v>
      </c>
      <c r="AP57" s="571"/>
      <c r="AQ57" s="571"/>
      <c r="AR57" s="571"/>
      <c r="AS57" s="571"/>
      <c r="AT57" s="571"/>
      <c r="AU57" s="571"/>
      <c r="AV57" s="571"/>
      <c r="AW57" s="571"/>
      <c r="AX57" s="571"/>
      <c r="AY57" s="571"/>
      <c r="AZ57" s="571"/>
      <c r="BA57" s="571"/>
      <c r="BB57" s="571"/>
      <c r="BC57" s="571"/>
      <c r="BD57" s="571"/>
      <c r="BE57" s="571"/>
      <c r="BF57" s="499"/>
    </row>
    <row r="58" spans="1:58" s="128" customFormat="1" ht="13.15" hidden="1" customHeight="1" x14ac:dyDescent="0.25">
      <c r="A58" s="499" t="s">
        <v>15929</v>
      </c>
      <c r="B58" s="499" t="s">
        <v>15864</v>
      </c>
      <c r="C58" s="566">
        <v>3536</v>
      </c>
      <c r="D58" s="499" t="s">
        <v>15930</v>
      </c>
      <c r="E58" s="499" t="s">
        <v>8074</v>
      </c>
      <c r="F58" s="499" t="s">
        <v>8877</v>
      </c>
      <c r="G58" s="499" t="s">
        <v>8878</v>
      </c>
      <c r="H58" s="567">
        <v>43647</v>
      </c>
      <c r="I58" s="568">
        <v>43677</v>
      </c>
      <c r="J58" s="499" t="s">
        <v>8077</v>
      </c>
      <c r="K58" s="499" t="s">
        <v>8078</v>
      </c>
      <c r="L58" s="499" t="s">
        <v>8079</v>
      </c>
      <c r="M58" s="499" t="s">
        <v>8080</v>
      </c>
      <c r="N58" s="499" t="s">
        <v>8079</v>
      </c>
      <c r="O58" s="499" t="s">
        <v>8081</v>
      </c>
      <c r="P58" s="499" t="s">
        <v>8082</v>
      </c>
      <c r="Q58" s="499" t="s">
        <v>8083</v>
      </c>
      <c r="R58" s="499" t="s">
        <v>8079</v>
      </c>
      <c r="S58" s="499" t="s">
        <v>8080</v>
      </c>
      <c r="T58" s="499" t="s">
        <v>8084</v>
      </c>
      <c r="U58" s="499" t="s">
        <v>8085</v>
      </c>
      <c r="V58" s="499" t="s">
        <v>8079</v>
      </c>
      <c r="W58" s="499" t="s">
        <v>8080</v>
      </c>
      <c r="X58" s="499" t="s">
        <v>8086</v>
      </c>
      <c r="Y58" s="499" t="s">
        <v>8083</v>
      </c>
      <c r="Z58" s="499" t="s">
        <v>487</v>
      </c>
      <c r="AA58" s="328">
        <v>0</v>
      </c>
      <c r="AB58" s="569">
        <v>1465</v>
      </c>
      <c r="AC58" s="328">
        <v>0</v>
      </c>
      <c r="AD58" s="328">
        <v>1465</v>
      </c>
      <c r="AE58" s="570" t="s">
        <v>7578</v>
      </c>
      <c r="AF58" s="499" t="s">
        <v>7582</v>
      </c>
      <c r="AG58" s="571"/>
      <c r="AH58" s="566" t="s">
        <v>16013</v>
      </c>
      <c r="AI58" s="566" t="s">
        <v>16014</v>
      </c>
      <c r="AJ58" s="572">
        <v>43677</v>
      </c>
      <c r="AK58" s="499" t="s">
        <v>16015</v>
      </c>
      <c r="AL58" s="499" t="s">
        <v>7988</v>
      </c>
      <c r="AM58" s="499">
        <v>11274</v>
      </c>
      <c r="AN58" s="571"/>
      <c r="AO58" s="566" t="s">
        <v>7882</v>
      </c>
      <c r="AP58" s="571"/>
      <c r="AQ58" s="571"/>
      <c r="AR58" s="571"/>
      <c r="AS58" s="571"/>
      <c r="AT58" s="571"/>
      <c r="AU58" s="571"/>
      <c r="AV58" s="571"/>
      <c r="AW58" s="571"/>
      <c r="AX58" s="571"/>
      <c r="AY58" s="571"/>
      <c r="AZ58" s="571"/>
      <c r="BA58" s="571"/>
      <c r="BB58" s="571"/>
      <c r="BC58" s="571"/>
      <c r="BD58" s="571"/>
      <c r="BE58" s="571"/>
      <c r="BF58" s="499"/>
    </row>
    <row r="59" spans="1:58" s="128" customFormat="1" ht="13.15" hidden="1" customHeight="1" x14ac:dyDescent="0.25">
      <c r="A59" s="499" t="s">
        <v>15929</v>
      </c>
      <c r="B59" s="499" t="s">
        <v>15864</v>
      </c>
      <c r="C59" s="566">
        <v>3536</v>
      </c>
      <c r="D59" s="499" t="s">
        <v>15930</v>
      </c>
      <c r="E59" s="499" t="s">
        <v>8074</v>
      </c>
      <c r="F59" s="499" t="s">
        <v>8877</v>
      </c>
      <c r="G59" s="499" t="s">
        <v>8878</v>
      </c>
      <c r="H59" s="567">
        <v>43647</v>
      </c>
      <c r="I59" s="568">
        <v>43677</v>
      </c>
      <c r="J59" s="499" t="s">
        <v>8077</v>
      </c>
      <c r="K59" s="499" t="s">
        <v>8078</v>
      </c>
      <c r="L59" s="499" t="s">
        <v>8079</v>
      </c>
      <c r="M59" s="499" t="s">
        <v>8080</v>
      </c>
      <c r="N59" s="499" t="s">
        <v>8079</v>
      </c>
      <c r="O59" s="499" t="s">
        <v>8081</v>
      </c>
      <c r="P59" s="499" t="s">
        <v>8082</v>
      </c>
      <c r="Q59" s="499" t="s">
        <v>8083</v>
      </c>
      <c r="R59" s="499" t="s">
        <v>8079</v>
      </c>
      <c r="S59" s="499" t="s">
        <v>8080</v>
      </c>
      <c r="T59" s="499" t="s">
        <v>8084</v>
      </c>
      <c r="U59" s="499" t="s">
        <v>8085</v>
      </c>
      <c r="V59" s="499" t="s">
        <v>8079</v>
      </c>
      <c r="W59" s="499" t="s">
        <v>8080</v>
      </c>
      <c r="X59" s="499" t="s">
        <v>8086</v>
      </c>
      <c r="Y59" s="499" t="s">
        <v>8083</v>
      </c>
      <c r="Z59" s="499" t="s">
        <v>487</v>
      </c>
      <c r="AA59" s="328">
        <v>0</v>
      </c>
      <c r="AB59" s="569">
        <v>2215</v>
      </c>
      <c r="AC59" s="328">
        <v>0</v>
      </c>
      <c r="AD59" s="328">
        <v>2215</v>
      </c>
      <c r="AE59" s="570" t="s">
        <v>7578</v>
      </c>
      <c r="AF59" s="499" t="s">
        <v>7582</v>
      </c>
      <c r="AG59" s="571"/>
      <c r="AH59" s="566" t="s">
        <v>16016</v>
      </c>
      <c r="AI59" s="566" t="s">
        <v>16017</v>
      </c>
      <c r="AJ59" s="572">
        <v>43677</v>
      </c>
      <c r="AK59" s="499" t="s">
        <v>16018</v>
      </c>
      <c r="AL59" s="499" t="s">
        <v>7988</v>
      </c>
      <c r="AM59" s="499">
        <v>11274</v>
      </c>
      <c r="AN59" s="571"/>
      <c r="AO59" s="566" t="s">
        <v>7882</v>
      </c>
      <c r="AP59" s="571"/>
      <c r="AQ59" s="571"/>
      <c r="AR59" s="571"/>
      <c r="AS59" s="571"/>
      <c r="AT59" s="571"/>
      <c r="AU59" s="571"/>
      <c r="AV59" s="571"/>
      <c r="AW59" s="571"/>
      <c r="AX59" s="571"/>
      <c r="AY59" s="571"/>
      <c r="AZ59" s="571"/>
      <c r="BA59" s="571"/>
      <c r="BB59" s="571"/>
      <c r="BC59" s="571"/>
      <c r="BD59" s="571"/>
      <c r="BE59" s="571"/>
      <c r="BF59" s="499"/>
    </row>
    <row r="60" spans="1:58" s="128" customFormat="1" ht="13.15" hidden="1" customHeight="1" x14ac:dyDescent="0.25">
      <c r="A60" s="499" t="s">
        <v>15929</v>
      </c>
      <c r="B60" s="499" t="s">
        <v>15864</v>
      </c>
      <c r="C60" s="566">
        <v>3536</v>
      </c>
      <c r="D60" s="499" t="s">
        <v>15930</v>
      </c>
      <c r="E60" s="499" t="s">
        <v>8074</v>
      </c>
      <c r="F60" s="499" t="s">
        <v>8877</v>
      </c>
      <c r="G60" s="499" t="s">
        <v>8878</v>
      </c>
      <c r="H60" s="567">
        <v>43647</v>
      </c>
      <c r="I60" s="568">
        <v>43677</v>
      </c>
      <c r="J60" s="499" t="s">
        <v>8077</v>
      </c>
      <c r="K60" s="499" t="s">
        <v>8078</v>
      </c>
      <c r="L60" s="499" t="s">
        <v>8079</v>
      </c>
      <c r="M60" s="499" t="s">
        <v>8080</v>
      </c>
      <c r="N60" s="499" t="s">
        <v>8079</v>
      </c>
      <c r="O60" s="499" t="s">
        <v>8081</v>
      </c>
      <c r="P60" s="499" t="s">
        <v>8082</v>
      </c>
      <c r="Q60" s="499" t="s">
        <v>8083</v>
      </c>
      <c r="R60" s="499" t="s">
        <v>8079</v>
      </c>
      <c r="S60" s="499" t="s">
        <v>8080</v>
      </c>
      <c r="T60" s="499" t="s">
        <v>8084</v>
      </c>
      <c r="U60" s="499" t="s">
        <v>8085</v>
      </c>
      <c r="V60" s="499" t="s">
        <v>8079</v>
      </c>
      <c r="W60" s="499" t="s">
        <v>8080</v>
      </c>
      <c r="X60" s="499" t="s">
        <v>8086</v>
      </c>
      <c r="Y60" s="499" t="s">
        <v>8083</v>
      </c>
      <c r="Z60" s="499" t="s">
        <v>487</v>
      </c>
      <c r="AA60" s="328">
        <v>0</v>
      </c>
      <c r="AB60" s="569">
        <v>2690</v>
      </c>
      <c r="AC60" s="328">
        <v>0</v>
      </c>
      <c r="AD60" s="328">
        <v>2690</v>
      </c>
      <c r="AE60" s="570" t="s">
        <v>7578</v>
      </c>
      <c r="AF60" s="499" t="s">
        <v>7582</v>
      </c>
      <c r="AG60" s="571"/>
      <c r="AH60" s="566" t="s">
        <v>16019</v>
      </c>
      <c r="AI60" s="566" t="s">
        <v>16020</v>
      </c>
      <c r="AJ60" s="572">
        <v>43677</v>
      </c>
      <c r="AK60" s="499" t="s">
        <v>16021</v>
      </c>
      <c r="AL60" s="499" t="s">
        <v>7988</v>
      </c>
      <c r="AM60" s="499">
        <v>11274</v>
      </c>
      <c r="AN60" s="571"/>
      <c r="AO60" s="566" t="s">
        <v>7882</v>
      </c>
      <c r="AP60" s="571"/>
      <c r="AQ60" s="571"/>
      <c r="AR60" s="571"/>
      <c r="AS60" s="571"/>
      <c r="AT60" s="571"/>
      <c r="AU60" s="571"/>
      <c r="AV60" s="571"/>
      <c r="AW60" s="571"/>
      <c r="AX60" s="571"/>
      <c r="AY60" s="571"/>
      <c r="AZ60" s="571"/>
      <c r="BA60" s="571"/>
      <c r="BB60" s="571"/>
      <c r="BC60" s="571"/>
      <c r="BD60" s="571"/>
      <c r="BE60" s="571"/>
      <c r="BF60" s="499"/>
    </row>
    <row r="61" spans="1:58" s="128" customFormat="1" ht="13.15" hidden="1" customHeight="1" x14ac:dyDescent="0.25">
      <c r="A61" s="499" t="s">
        <v>15929</v>
      </c>
      <c r="B61" s="499" t="s">
        <v>15864</v>
      </c>
      <c r="C61" s="566">
        <v>3536</v>
      </c>
      <c r="D61" s="499" t="s">
        <v>15930</v>
      </c>
      <c r="E61" s="499" t="s">
        <v>8074</v>
      </c>
      <c r="F61" s="499" t="s">
        <v>8877</v>
      </c>
      <c r="G61" s="499" t="s">
        <v>8878</v>
      </c>
      <c r="H61" s="567">
        <v>43647</v>
      </c>
      <c r="I61" s="568">
        <v>43677</v>
      </c>
      <c r="J61" s="499" t="s">
        <v>8077</v>
      </c>
      <c r="K61" s="499" t="s">
        <v>8078</v>
      </c>
      <c r="L61" s="499" t="s">
        <v>8079</v>
      </c>
      <c r="M61" s="499" t="s">
        <v>8080</v>
      </c>
      <c r="N61" s="499" t="s">
        <v>8079</v>
      </c>
      <c r="O61" s="499" t="s">
        <v>8081</v>
      </c>
      <c r="P61" s="499" t="s">
        <v>8082</v>
      </c>
      <c r="Q61" s="499" t="s">
        <v>8083</v>
      </c>
      <c r="R61" s="499" t="s">
        <v>8079</v>
      </c>
      <c r="S61" s="499" t="s">
        <v>8080</v>
      </c>
      <c r="T61" s="499" t="s">
        <v>8084</v>
      </c>
      <c r="U61" s="499" t="s">
        <v>8085</v>
      </c>
      <c r="V61" s="499" t="s">
        <v>8079</v>
      </c>
      <c r="W61" s="499" t="s">
        <v>8080</v>
      </c>
      <c r="X61" s="499" t="s">
        <v>8086</v>
      </c>
      <c r="Y61" s="499" t="s">
        <v>8083</v>
      </c>
      <c r="Z61" s="499" t="s">
        <v>487</v>
      </c>
      <c r="AA61" s="328">
        <v>0</v>
      </c>
      <c r="AB61" s="569">
        <v>9000</v>
      </c>
      <c r="AC61" s="328">
        <v>0</v>
      </c>
      <c r="AD61" s="328">
        <v>9000</v>
      </c>
      <c r="AE61" s="570" t="s">
        <v>7578</v>
      </c>
      <c r="AF61" s="499" t="s">
        <v>7582</v>
      </c>
      <c r="AG61" s="571"/>
      <c r="AH61" s="566" t="s">
        <v>16022</v>
      </c>
      <c r="AI61" s="566" t="s">
        <v>16023</v>
      </c>
      <c r="AJ61" s="572">
        <v>43677</v>
      </c>
      <c r="AK61" s="499" t="s">
        <v>16024</v>
      </c>
      <c r="AL61" s="499" t="s">
        <v>8007</v>
      </c>
      <c r="AM61" s="499">
        <v>13445</v>
      </c>
      <c r="AN61" s="571"/>
      <c r="AO61" s="566" t="s">
        <v>7882</v>
      </c>
      <c r="AP61" s="571"/>
      <c r="AQ61" s="571"/>
      <c r="AR61" s="571"/>
      <c r="AS61" s="571"/>
      <c r="AT61" s="571"/>
      <c r="AU61" s="571"/>
      <c r="AV61" s="571"/>
      <c r="AW61" s="571"/>
      <c r="AX61" s="571"/>
      <c r="AY61" s="571"/>
      <c r="AZ61" s="571"/>
      <c r="BA61" s="571"/>
      <c r="BB61" s="571"/>
      <c r="BC61" s="571"/>
      <c r="BD61" s="571"/>
      <c r="BE61" s="571"/>
      <c r="BF61" s="499"/>
    </row>
    <row r="62" spans="1:58" s="128" customFormat="1" ht="13.15" hidden="1" customHeight="1" x14ac:dyDescent="0.25">
      <c r="A62" s="499" t="s">
        <v>15929</v>
      </c>
      <c r="B62" s="499" t="s">
        <v>15864</v>
      </c>
      <c r="C62" s="566">
        <v>3536</v>
      </c>
      <c r="D62" s="499" t="s">
        <v>15930</v>
      </c>
      <c r="E62" s="499" t="s">
        <v>8074</v>
      </c>
      <c r="F62" s="499" t="s">
        <v>8877</v>
      </c>
      <c r="G62" s="499" t="s">
        <v>8878</v>
      </c>
      <c r="H62" s="567">
        <v>43647</v>
      </c>
      <c r="I62" s="568">
        <v>43677</v>
      </c>
      <c r="J62" s="499" t="s">
        <v>8077</v>
      </c>
      <c r="K62" s="499" t="s">
        <v>8078</v>
      </c>
      <c r="L62" s="499" t="s">
        <v>8079</v>
      </c>
      <c r="M62" s="499" t="s">
        <v>8080</v>
      </c>
      <c r="N62" s="499" t="s">
        <v>8079</v>
      </c>
      <c r="O62" s="499" t="s">
        <v>8081</v>
      </c>
      <c r="P62" s="499" t="s">
        <v>8082</v>
      </c>
      <c r="Q62" s="499" t="s">
        <v>8083</v>
      </c>
      <c r="R62" s="499" t="s">
        <v>8079</v>
      </c>
      <c r="S62" s="499" t="s">
        <v>8080</v>
      </c>
      <c r="T62" s="499" t="s">
        <v>8084</v>
      </c>
      <c r="U62" s="499" t="s">
        <v>8085</v>
      </c>
      <c r="V62" s="499" t="s">
        <v>8079</v>
      </c>
      <c r="W62" s="499" t="s">
        <v>8080</v>
      </c>
      <c r="X62" s="499" t="s">
        <v>8086</v>
      </c>
      <c r="Y62" s="499" t="s">
        <v>8083</v>
      </c>
      <c r="Z62" s="499" t="s">
        <v>487</v>
      </c>
      <c r="AA62" s="328">
        <v>0</v>
      </c>
      <c r="AB62" s="569">
        <v>1004</v>
      </c>
      <c r="AC62" s="328">
        <v>0</v>
      </c>
      <c r="AD62" s="328">
        <v>1004</v>
      </c>
      <c r="AE62" s="570" t="s">
        <v>7578</v>
      </c>
      <c r="AF62" s="499" t="s">
        <v>7582</v>
      </c>
      <c r="AG62" s="571"/>
      <c r="AH62" s="566" t="s">
        <v>16025</v>
      </c>
      <c r="AI62" s="566" t="s">
        <v>16026</v>
      </c>
      <c r="AJ62" s="572">
        <v>43677</v>
      </c>
      <c r="AK62" s="499" t="s">
        <v>16027</v>
      </c>
      <c r="AL62" s="499" t="s">
        <v>8007</v>
      </c>
      <c r="AM62" s="499">
        <v>13445</v>
      </c>
      <c r="AN62" s="571"/>
      <c r="AO62" s="566" t="s">
        <v>7882</v>
      </c>
      <c r="AP62" s="571"/>
      <c r="AQ62" s="571"/>
      <c r="AR62" s="571"/>
      <c r="AS62" s="571"/>
      <c r="AT62" s="571"/>
      <c r="AU62" s="571"/>
      <c r="AV62" s="571"/>
      <c r="AW62" s="571"/>
      <c r="AX62" s="571"/>
      <c r="AY62" s="571"/>
      <c r="AZ62" s="571"/>
      <c r="BA62" s="571"/>
      <c r="BB62" s="571"/>
      <c r="BC62" s="571"/>
      <c r="BD62" s="571"/>
      <c r="BE62" s="571"/>
      <c r="BF62" s="499"/>
    </row>
    <row r="63" spans="1:58" s="128" customFormat="1" ht="13.15" hidden="1" customHeight="1" x14ac:dyDescent="0.25">
      <c r="A63" s="499" t="s">
        <v>15929</v>
      </c>
      <c r="B63" s="499" t="s">
        <v>15864</v>
      </c>
      <c r="C63" s="566">
        <v>3536</v>
      </c>
      <c r="D63" s="499" t="s">
        <v>15930</v>
      </c>
      <c r="E63" s="499" t="s">
        <v>8074</v>
      </c>
      <c r="F63" s="499" t="s">
        <v>8877</v>
      </c>
      <c r="G63" s="499" t="s">
        <v>8878</v>
      </c>
      <c r="H63" s="567">
        <v>43647</v>
      </c>
      <c r="I63" s="568">
        <v>43677</v>
      </c>
      <c r="J63" s="499" t="s">
        <v>8077</v>
      </c>
      <c r="K63" s="499" t="s">
        <v>8078</v>
      </c>
      <c r="L63" s="499" t="s">
        <v>8079</v>
      </c>
      <c r="M63" s="499" t="s">
        <v>8080</v>
      </c>
      <c r="N63" s="499" t="s">
        <v>8079</v>
      </c>
      <c r="O63" s="499" t="s">
        <v>8081</v>
      </c>
      <c r="P63" s="499" t="s">
        <v>8082</v>
      </c>
      <c r="Q63" s="499" t="s">
        <v>8083</v>
      </c>
      <c r="R63" s="499" t="s">
        <v>8079</v>
      </c>
      <c r="S63" s="499" t="s">
        <v>8080</v>
      </c>
      <c r="T63" s="499" t="s">
        <v>8084</v>
      </c>
      <c r="U63" s="499" t="s">
        <v>8085</v>
      </c>
      <c r="V63" s="499" t="s">
        <v>8079</v>
      </c>
      <c r="W63" s="499" t="s">
        <v>8080</v>
      </c>
      <c r="X63" s="499" t="s">
        <v>8086</v>
      </c>
      <c r="Y63" s="499" t="s">
        <v>8083</v>
      </c>
      <c r="Z63" s="499" t="s">
        <v>487</v>
      </c>
      <c r="AA63" s="328">
        <v>0</v>
      </c>
      <c r="AB63" s="569">
        <v>1000</v>
      </c>
      <c r="AC63" s="328">
        <v>0</v>
      </c>
      <c r="AD63" s="328">
        <v>1000</v>
      </c>
      <c r="AE63" s="570" t="s">
        <v>7578</v>
      </c>
      <c r="AF63" s="499" t="s">
        <v>7582</v>
      </c>
      <c r="AG63" s="571"/>
      <c r="AH63" s="566" t="s">
        <v>16028</v>
      </c>
      <c r="AI63" s="566" t="s">
        <v>16029</v>
      </c>
      <c r="AJ63" s="572">
        <v>43677</v>
      </c>
      <c r="AK63" s="499" t="s">
        <v>16030</v>
      </c>
      <c r="AL63" s="499" t="s">
        <v>8007</v>
      </c>
      <c r="AM63" s="499">
        <v>13445</v>
      </c>
      <c r="AN63" s="571"/>
      <c r="AO63" s="566" t="s">
        <v>7882</v>
      </c>
      <c r="AP63" s="571"/>
      <c r="AQ63" s="571"/>
      <c r="AR63" s="571"/>
      <c r="AS63" s="571"/>
      <c r="AT63" s="571"/>
      <c r="AU63" s="571"/>
      <c r="AV63" s="571"/>
      <c r="AW63" s="571"/>
      <c r="AX63" s="571"/>
      <c r="AY63" s="571"/>
      <c r="AZ63" s="571"/>
      <c r="BA63" s="571"/>
      <c r="BB63" s="571"/>
      <c r="BC63" s="571"/>
      <c r="BD63" s="571"/>
      <c r="BE63" s="571"/>
      <c r="BF63" s="499"/>
    </row>
    <row r="64" spans="1:58" s="128" customFormat="1" ht="13.15" hidden="1" customHeight="1" x14ac:dyDescent="0.25">
      <c r="A64" s="499" t="s">
        <v>15929</v>
      </c>
      <c r="B64" s="499" t="s">
        <v>15864</v>
      </c>
      <c r="C64" s="566">
        <v>3536</v>
      </c>
      <c r="D64" s="499" t="s">
        <v>15930</v>
      </c>
      <c r="E64" s="499" t="s">
        <v>8074</v>
      </c>
      <c r="F64" s="499" t="s">
        <v>8877</v>
      </c>
      <c r="G64" s="499" t="s">
        <v>8878</v>
      </c>
      <c r="H64" s="567">
        <v>43647</v>
      </c>
      <c r="I64" s="568">
        <v>43677</v>
      </c>
      <c r="J64" s="499" t="s">
        <v>8077</v>
      </c>
      <c r="K64" s="499" t="s">
        <v>8078</v>
      </c>
      <c r="L64" s="499" t="s">
        <v>8079</v>
      </c>
      <c r="M64" s="499" t="s">
        <v>8080</v>
      </c>
      <c r="N64" s="499" t="s">
        <v>8079</v>
      </c>
      <c r="O64" s="499" t="s">
        <v>8081</v>
      </c>
      <c r="P64" s="499" t="s">
        <v>8082</v>
      </c>
      <c r="Q64" s="499" t="s">
        <v>8083</v>
      </c>
      <c r="R64" s="499" t="s">
        <v>8079</v>
      </c>
      <c r="S64" s="499" t="s">
        <v>8080</v>
      </c>
      <c r="T64" s="499" t="s">
        <v>8084</v>
      </c>
      <c r="U64" s="499" t="s">
        <v>8085</v>
      </c>
      <c r="V64" s="499" t="s">
        <v>8079</v>
      </c>
      <c r="W64" s="499" t="s">
        <v>8080</v>
      </c>
      <c r="X64" s="499" t="s">
        <v>8086</v>
      </c>
      <c r="Y64" s="499" t="s">
        <v>8083</v>
      </c>
      <c r="Z64" s="499" t="s">
        <v>487</v>
      </c>
      <c r="AA64" s="328">
        <v>0</v>
      </c>
      <c r="AB64" s="569">
        <v>5000</v>
      </c>
      <c r="AC64" s="328">
        <v>0</v>
      </c>
      <c r="AD64" s="328">
        <v>5000</v>
      </c>
      <c r="AE64" s="570" t="s">
        <v>7578</v>
      </c>
      <c r="AF64" s="499" t="s">
        <v>7582</v>
      </c>
      <c r="AG64" s="571"/>
      <c r="AH64" s="566" t="s">
        <v>16031</v>
      </c>
      <c r="AI64" s="566" t="s">
        <v>16032</v>
      </c>
      <c r="AJ64" s="572">
        <v>43677</v>
      </c>
      <c r="AK64" s="499" t="s">
        <v>16033</v>
      </c>
      <c r="AL64" s="499" t="s">
        <v>8007</v>
      </c>
      <c r="AM64" s="499">
        <v>13445</v>
      </c>
      <c r="AN64" s="571"/>
      <c r="AO64" s="566" t="s">
        <v>7882</v>
      </c>
      <c r="AP64" s="571"/>
      <c r="AQ64" s="571"/>
      <c r="AR64" s="571"/>
      <c r="AS64" s="571"/>
      <c r="AT64" s="571"/>
      <c r="AU64" s="571"/>
      <c r="AV64" s="571"/>
      <c r="AW64" s="571"/>
      <c r="AX64" s="571"/>
      <c r="AY64" s="571"/>
      <c r="AZ64" s="571"/>
      <c r="BA64" s="571"/>
      <c r="BB64" s="571"/>
      <c r="BC64" s="571"/>
      <c r="BD64" s="571"/>
      <c r="BE64" s="571"/>
      <c r="BF64" s="499"/>
    </row>
    <row r="65" spans="1:58" s="128" customFormat="1" ht="13.15" customHeight="1" x14ac:dyDescent="0.25">
      <c r="A65" s="499" t="s">
        <v>15929</v>
      </c>
      <c r="B65" s="499" t="s">
        <v>15864</v>
      </c>
      <c r="C65" s="566">
        <v>3536</v>
      </c>
      <c r="D65" s="499" t="s">
        <v>15930</v>
      </c>
      <c r="E65" s="499" t="s">
        <v>8074</v>
      </c>
      <c r="F65" s="499" t="s">
        <v>8877</v>
      </c>
      <c r="G65" s="499" t="s">
        <v>8878</v>
      </c>
      <c r="H65" s="567">
        <v>43647</v>
      </c>
      <c r="I65" s="568">
        <v>43677</v>
      </c>
      <c r="J65" s="499" t="s">
        <v>8077</v>
      </c>
      <c r="K65" s="499" t="s">
        <v>8078</v>
      </c>
      <c r="L65" s="499" t="s">
        <v>8079</v>
      </c>
      <c r="M65" s="499" t="s">
        <v>8080</v>
      </c>
      <c r="N65" s="499" t="s">
        <v>8079</v>
      </c>
      <c r="O65" s="499" t="s">
        <v>8081</v>
      </c>
      <c r="P65" s="499" t="s">
        <v>8082</v>
      </c>
      <c r="Q65" s="499" t="s">
        <v>8083</v>
      </c>
      <c r="R65" s="499" t="s">
        <v>8079</v>
      </c>
      <c r="S65" s="499" t="s">
        <v>8080</v>
      </c>
      <c r="T65" s="499" t="s">
        <v>8084</v>
      </c>
      <c r="U65" s="499" t="s">
        <v>8085</v>
      </c>
      <c r="V65" s="499" t="s">
        <v>8079</v>
      </c>
      <c r="W65" s="499" t="s">
        <v>8080</v>
      </c>
      <c r="X65" s="499" t="s">
        <v>8086</v>
      </c>
      <c r="Y65" s="499" t="s">
        <v>8083</v>
      </c>
      <c r="Z65" s="499" t="s">
        <v>487</v>
      </c>
      <c r="AA65" s="328">
        <v>0</v>
      </c>
      <c r="AB65" s="569">
        <v>2000</v>
      </c>
      <c r="AC65" s="328">
        <v>0</v>
      </c>
      <c r="AD65" s="328">
        <v>2000</v>
      </c>
      <c r="AE65" s="570" t="s">
        <v>7578</v>
      </c>
      <c r="AF65" s="499" t="s">
        <v>7582</v>
      </c>
      <c r="AG65" s="571"/>
      <c r="AH65" s="566" t="s">
        <v>16034</v>
      </c>
      <c r="AI65" s="566" t="s">
        <v>16035</v>
      </c>
      <c r="AJ65" s="572">
        <v>43677</v>
      </c>
      <c r="AK65" s="499" t="s">
        <v>16036</v>
      </c>
      <c r="AL65" s="499" t="s">
        <v>8007</v>
      </c>
      <c r="AM65" s="499">
        <v>13445</v>
      </c>
      <c r="AN65" s="571"/>
      <c r="AO65" s="566" t="s">
        <v>7882</v>
      </c>
      <c r="AP65" s="571"/>
      <c r="AQ65" s="571"/>
      <c r="AR65" s="571"/>
      <c r="AS65" s="571"/>
      <c r="AT65" s="571"/>
      <c r="AU65" s="571"/>
      <c r="AV65" s="571"/>
      <c r="AW65" s="571"/>
      <c r="AX65" s="571"/>
      <c r="AY65" s="571"/>
      <c r="AZ65" s="571"/>
      <c r="BA65" s="571"/>
      <c r="BB65" s="571"/>
      <c r="BC65" s="571"/>
      <c r="BD65" s="571"/>
      <c r="BE65" s="571"/>
      <c r="BF65" s="499"/>
    </row>
    <row r="66" spans="1:58" s="128" customFormat="1" ht="13.15" hidden="1" customHeight="1" x14ac:dyDescent="0.25">
      <c r="A66" s="499" t="s">
        <v>15929</v>
      </c>
      <c r="B66" s="499" t="s">
        <v>15864</v>
      </c>
      <c r="C66" s="566">
        <v>3536</v>
      </c>
      <c r="D66" s="499" t="s">
        <v>15930</v>
      </c>
      <c r="E66" s="499" t="s">
        <v>8074</v>
      </c>
      <c r="F66" s="499" t="s">
        <v>8877</v>
      </c>
      <c r="G66" s="499" t="s">
        <v>8878</v>
      </c>
      <c r="H66" s="567">
        <v>43647</v>
      </c>
      <c r="I66" s="568">
        <v>43677</v>
      </c>
      <c r="J66" s="499" t="s">
        <v>8077</v>
      </c>
      <c r="K66" s="499" t="s">
        <v>8078</v>
      </c>
      <c r="L66" s="499" t="s">
        <v>8079</v>
      </c>
      <c r="M66" s="499" t="s">
        <v>8080</v>
      </c>
      <c r="N66" s="499" t="s">
        <v>8079</v>
      </c>
      <c r="O66" s="499" t="s">
        <v>8081</v>
      </c>
      <c r="P66" s="499" t="s">
        <v>8082</v>
      </c>
      <c r="Q66" s="499" t="s">
        <v>8083</v>
      </c>
      <c r="R66" s="499" t="s">
        <v>8079</v>
      </c>
      <c r="S66" s="499" t="s">
        <v>8080</v>
      </c>
      <c r="T66" s="499" t="s">
        <v>8084</v>
      </c>
      <c r="U66" s="499" t="s">
        <v>8085</v>
      </c>
      <c r="V66" s="499" t="s">
        <v>8079</v>
      </c>
      <c r="W66" s="499" t="s">
        <v>8080</v>
      </c>
      <c r="X66" s="499" t="s">
        <v>8086</v>
      </c>
      <c r="Y66" s="499" t="s">
        <v>8083</v>
      </c>
      <c r="Z66" s="499" t="s">
        <v>487</v>
      </c>
      <c r="AA66" s="328">
        <v>0</v>
      </c>
      <c r="AB66" s="569">
        <v>2450</v>
      </c>
      <c r="AC66" s="328">
        <v>0</v>
      </c>
      <c r="AD66" s="328">
        <v>2450</v>
      </c>
      <c r="AE66" s="570" t="s">
        <v>7578</v>
      </c>
      <c r="AF66" s="499" t="s">
        <v>7582</v>
      </c>
      <c r="AG66" s="571"/>
      <c r="AH66" s="566" t="s">
        <v>16037</v>
      </c>
      <c r="AI66" s="566" t="s">
        <v>16038</v>
      </c>
      <c r="AJ66" s="572">
        <v>43677</v>
      </c>
      <c r="AK66" s="499" t="s">
        <v>16039</v>
      </c>
      <c r="AL66" s="499" t="s">
        <v>8007</v>
      </c>
      <c r="AM66" s="499">
        <v>13445</v>
      </c>
      <c r="AN66" s="571"/>
      <c r="AO66" s="566" t="s">
        <v>7882</v>
      </c>
      <c r="AP66" s="571"/>
      <c r="AQ66" s="571"/>
      <c r="AR66" s="571"/>
      <c r="AS66" s="571"/>
      <c r="AT66" s="571"/>
      <c r="AU66" s="571"/>
      <c r="AV66" s="571"/>
      <c r="AW66" s="571"/>
      <c r="AX66" s="571"/>
      <c r="AY66" s="571"/>
      <c r="AZ66" s="571"/>
      <c r="BA66" s="571"/>
      <c r="BB66" s="571"/>
      <c r="BC66" s="571"/>
      <c r="BD66" s="571"/>
      <c r="BE66" s="571"/>
      <c r="BF66" s="499"/>
    </row>
    <row r="67" spans="1:58" s="128" customFormat="1" ht="13.15" hidden="1" customHeight="1" x14ac:dyDescent="0.25">
      <c r="A67" s="499" t="s">
        <v>15929</v>
      </c>
      <c r="B67" s="499" t="s">
        <v>15864</v>
      </c>
      <c r="C67" s="566">
        <v>3536</v>
      </c>
      <c r="D67" s="499" t="s">
        <v>15930</v>
      </c>
      <c r="E67" s="499" t="s">
        <v>8074</v>
      </c>
      <c r="F67" s="499" t="s">
        <v>8877</v>
      </c>
      <c r="G67" s="499" t="s">
        <v>8878</v>
      </c>
      <c r="H67" s="567">
        <v>43647</v>
      </c>
      <c r="I67" s="568">
        <v>43677</v>
      </c>
      <c r="J67" s="499" t="s">
        <v>8077</v>
      </c>
      <c r="K67" s="499" t="s">
        <v>8078</v>
      </c>
      <c r="L67" s="499" t="s">
        <v>8079</v>
      </c>
      <c r="M67" s="499" t="s">
        <v>8080</v>
      </c>
      <c r="N67" s="499" t="s">
        <v>8079</v>
      </c>
      <c r="O67" s="499" t="s">
        <v>8081</v>
      </c>
      <c r="P67" s="499" t="s">
        <v>8082</v>
      </c>
      <c r="Q67" s="499" t="s">
        <v>8083</v>
      </c>
      <c r="R67" s="499" t="s">
        <v>8079</v>
      </c>
      <c r="S67" s="499" t="s">
        <v>8080</v>
      </c>
      <c r="T67" s="499" t="s">
        <v>8084</v>
      </c>
      <c r="U67" s="499" t="s">
        <v>8085</v>
      </c>
      <c r="V67" s="499" t="s">
        <v>8079</v>
      </c>
      <c r="W67" s="499" t="s">
        <v>8080</v>
      </c>
      <c r="X67" s="499" t="s">
        <v>8086</v>
      </c>
      <c r="Y67" s="499" t="s">
        <v>8083</v>
      </c>
      <c r="Z67" s="499" t="s">
        <v>487</v>
      </c>
      <c r="AA67" s="328">
        <v>0</v>
      </c>
      <c r="AB67" s="569">
        <v>600</v>
      </c>
      <c r="AC67" s="328">
        <v>0</v>
      </c>
      <c r="AD67" s="328">
        <v>600</v>
      </c>
      <c r="AE67" s="570" t="s">
        <v>7578</v>
      </c>
      <c r="AF67" s="499" t="s">
        <v>7582</v>
      </c>
      <c r="AG67" s="571"/>
      <c r="AH67" s="566" t="s">
        <v>16040</v>
      </c>
      <c r="AI67" s="566" t="s">
        <v>16041</v>
      </c>
      <c r="AJ67" s="572">
        <v>43677</v>
      </c>
      <c r="AK67" s="499" t="s">
        <v>16042</v>
      </c>
      <c r="AL67" s="499" t="s">
        <v>8007</v>
      </c>
      <c r="AM67" s="499">
        <v>13445</v>
      </c>
      <c r="AN67" s="571"/>
      <c r="AO67" s="566" t="s">
        <v>7882</v>
      </c>
      <c r="AP67" s="571"/>
      <c r="AQ67" s="571"/>
      <c r="AR67" s="571"/>
      <c r="AS67" s="571"/>
      <c r="AT67" s="571"/>
      <c r="AU67" s="571"/>
      <c r="AV67" s="571"/>
      <c r="AW67" s="571"/>
      <c r="AX67" s="571"/>
      <c r="AY67" s="571"/>
      <c r="AZ67" s="571"/>
      <c r="BA67" s="571"/>
      <c r="BB67" s="571"/>
      <c r="BC67" s="571"/>
      <c r="BD67" s="571"/>
      <c r="BE67" s="571"/>
      <c r="BF67" s="499"/>
    </row>
    <row r="68" spans="1:58" s="128" customFormat="1" ht="13.15" hidden="1" customHeight="1" x14ac:dyDescent="0.25">
      <c r="A68" s="499" t="s">
        <v>15929</v>
      </c>
      <c r="B68" s="499" t="s">
        <v>15864</v>
      </c>
      <c r="C68" s="566">
        <v>3536</v>
      </c>
      <c r="D68" s="499" t="s">
        <v>15930</v>
      </c>
      <c r="E68" s="499" t="s">
        <v>8074</v>
      </c>
      <c r="F68" s="499" t="s">
        <v>8877</v>
      </c>
      <c r="G68" s="499" t="s">
        <v>8878</v>
      </c>
      <c r="H68" s="567">
        <v>43647</v>
      </c>
      <c r="I68" s="568">
        <v>43677</v>
      </c>
      <c r="J68" s="499" t="s">
        <v>8077</v>
      </c>
      <c r="K68" s="499" t="s">
        <v>8078</v>
      </c>
      <c r="L68" s="499" t="s">
        <v>8079</v>
      </c>
      <c r="M68" s="499" t="s">
        <v>8080</v>
      </c>
      <c r="N68" s="499" t="s">
        <v>8079</v>
      </c>
      <c r="O68" s="499" t="s">
        <v>8081</v>
      </c>
      <c r="P68" s="499" t="s">
        <v>8082</v>
      </c>
      <c r="Q68" s="499" t="s">
        <v>8083</v>
      </c>
      <c r="R68" s="499" t="s">
        <v>8079</v>
      </c>
      <c r="S68" s="499" t="s">
        <v>8080</v>
      </c>
      <c r="T68" s="499" t="s">
        <v>8084</v>
      </c>
      <c r="U68" s="499" t="s">
        <v>8085</v>
      </c>
      <c r="V68" s="499" t="s">
        <v>8079</v>
      </c>
      <c r="W68" s="499" t="s">
        <v>8080</v>
      </c>
      <c r="X68" s="499" t="s">
        <v>8086</v>
      </c>
      <c r="Y68" s="499" t="s">
        <v>8083</v>
      </c>
      <c r="Z68" s="499" t="s">
        <v>487</v>
      </c>
      <c r="AA68" s="328">
        <v>0</v>
      </c>
      <c r="AB68" s="569">
        <v>47515</v>
      </c>
      <c r="AC68" s="328">
        <v>0</v>
      </c>
      <c r="AD68" s="328">
        <v>47515</v>
      </c>
      <c r="AE68" s="570" t="s">
        <v>7578</v>
      </c>
      <c r="AF68" s="499" t="s">
        <v>7582</v>
      </c>
      <c r="AG68" s="571"/>
      <c r="AH68" s="566" t="s">
        <v>16043</v>
      </c>
      <c r="AI68" s="566" t="s">
        <v>16044</v>
      </c>
      <c r="AJ68" s="572">
        <v>43677</v>
      </c>
      <c r="AK68" s="499" t="s">
        <v>16045</v>
      </c>
      <c r="AL68" s="499" t="s">
        <v>16046</v>
      </c>
      <c r="AM68" s="499">
        <v>12403</v>
      </c>
      <c r="AN68" s="571"/>
      <c r="AO68" s="566" t="s">
        <v>7882</v>
      </c>
      <c r="AP68" s="571"/>
      <c r="AQ68" s="571"/>
      <c r="AR68" s="571"/>
      <c r="AS68" s="571"/>
      <c r="AT68" s="571"/>
      <c r="AU68" s="571"/>
      <c r="AV68" s="571"/>
      <c r="AW68" s="571"/>
      <c r="AX68" s="571"/>
      <c r="AY68" s="571"/>
      <c r="AZ68" s="571"/>
      <c r="BA68" s="571"/>
      <c r="BB68" s="571"/>
      <c r="BC68" s="571"/>
      <c r="BD68" s="571"/>
      <c r="BE68" s="571"/>
      <c r="BF68" s="499"/>
    </row>
    <row r="69" spans="1:58" s="128" customFormat="1" ht="13.15" hidden="1" customHeight="1" x14ac:dyDescent="0.25">
      <c r="A69" s="499" t="s">
        <v>15929</v>
      </c>
      <c r="B69" s="499" t="s">
        <v>15864</v>
      </c>
      <c r="C69" s="566">
        <v>3536</v>
      </c>
      <c r="D69" s="499" t="s">
        <v>15930</v>
      </c>
      <c r="E69" s="499" t="s">
        <v>8074</v>
      </c>
      <c r="F69" s="499" t="s">
        <v>8877</v>
      </c>
      <c r="G69" s="499" t="s">
        <v>8878</v>
      </c>
      <c r="H69" s="567">
        <v>43647</v>
      </c>
      <c r="I69" s="568">
        <v>43677</v>
      </c>
      <c r="J69" s="499" t="s">
        <v>8077</v>
      </c>
      <c r="K69" s="499" t="s">
        <v>8078</v>
      </c>
      <c r="L69" s="499" t="s">
        <v>8079</v>
      </c>
      <c r="M69" s="499" t="s">
        <v>8080</v>
      </c>
      <c r="N69" s="499" t="s">
        <v>8079</v>
      </c>
      <c r="O69" s="499" t="s">
        <v>8081</v>
      </c>
      <c r="P69" s="499" t="s">
        <v>8082</v>
      </c>
      <c r="Q69" s="499" t="s">
        <v>8083</v>
      </c>
      <c r="R69" s="499" t="s">
        <v>8079</v>
      </c>
      <c r="S69" s="499" t="s">
        <v>8080</v>
      </c>
      <c r="T69" s="499" t="s">
        <v>8084</v>
      </c>
      <c r="U69" s="499" t="s">
        <v>8085</v>
      </c>
      <c r="V69" s="499" t="s">
        <v>8079</v>
      </c>
      <c r="W69" s="499" t="s">
        <v>8080</v>
      </c>
      <c r="X69" s="499" t="s">
        <v>8086</v>
      </c>
      <c r="Y69" s="499" t="s">
        <v>8083</v>
      </c>
      <c r="Z69" s="499" t="s">
        <v>487</v>
      </c>
      <c r="AA69" s="328">
        <v>0</v>
      </c>
      <c r="AB69" s="569">
        <v>49048</v>
      </c>
      <c r="AC69" s="328">
        <v>0</v>
      </c>
      <c r="AD69" s="328">
        <v>49048</v>
      </c>
      <c r="AE69" s="570" t="s">
        <v>7578</v>
      </c>
      <c r="AF69" s="499" t="s">
        <v>7582</v>
      </c>
      <c r="AG69" s="571"/>
      <c r="AH69" s="566" t="s">
        <v>16047</v>
      </c>
      <c r="AI69" s="566" t="s">
        <v>16048</v>
      </c>
      <c r="AJ69" s="572">
        <v>43677</v>
      </c>
      <c r="AK69" s="499" t="s">
        <v>16049</v>
      </c>
      <c r="AL69" s="499" t="s">
        <v>16046</v>
      </c>
      <c r="AM69" s="499">
        <v>12403</v>
      </c>
      <c r="AN69" s="571"/>
      <c r="AO69" s="566" t="s">
        <v>7882</v>
      </c>
      <c r="AP69" s="571"/>
      <c r="AQ69" s="571"/>
      <c r="AR69" s="571"/>
      <c r="AS69" s="571"/>
      <c r="AT69" s="571"/>
      <c r="AU69" s="571"/>
      <c r="AV69" s="571"/>
      <c r="AW69" s="571"/>
      <c r="AX69" s="571"/>
      <c r="AY69" s="571"/>
      <c r="AZ69" s="571"/>
      <c r="BA69" s="571"/>
      <c r="BB69" s="571"/>
      <c r="BC69" s="571"/>
      <c r="BD69" s="571"/>
      <c r="BE69" s="571"/>
      <c r="BF69" s="499"/>
    </row>
    <row r="70" spans="1:58" s="128" customFormat="1" ht="13.15" hidden="1" customHeight="1" x14ac:dyDescent="0.25">
      <c r="A70" s="499" t="s">
        <v>15929</v>
      </c>
      <c r="B70" s="499" t="s">
        <v>15864</v>
      </c>
      <c r="C70" s="566">
        <v>3536</v>
      </c>
      <c r="D70" s="499" t="s">
        <v>15930</v>
      </c>
      <c r="E70" s="499" t="s">
        <v>8074</v>
      </c>
      <c r="F70" s="499" t="s">
        <v>8877</v>
      </c>
      <c r="G70" s="499" t="s">
        <v>8878</v>
      </c>
      <c r="H70" s="567">
        <v>43647</v>
      </c>
      <c r="I70" s="568">
        <v>43677</v>
      </c>
      <c r="J70" s="499" t="s">
        <v>8077</v>
      </c>
      <c r="K70" s="499" t="s">
        <v>8078</v>
      </c>
      <c r="L70" s="499" t="s">
        <v>8079</v>
      </c>
      <c r="M70" s="499" t="s">
        <v>8080</v>
      </c>
      <c r="N70" s="499" t="s">
        <v>8079</v>
      </c>
      <c r="O70" s="499" t="s">
        <v>8081</v>
      </c>
      <c r="P70" s="499" t="s">
        <v>8082</v>
      </c>
      <c r="Q70" s="499" t="s">
        <v>8083</v>
      </c>
      <c r="R70" s="499" t="s">
        <v>8079</v>
      </c>
      <c r="S70" s="499" t="s">
        <v>8080</v>
      </c>
      <c r="T70" s="499" t="s">
        <v>8084</v>
      </c>
      <c r="U70" s="499" t="s">
        <v>8085</v>
      </c>
      <c r="V70" s="499" t="s">
        <v>8079</v>
      </c>
      <c r="W70" s="499" t="s">
        <v>8080</v>
      </c>
      <c r="X70" s="499" t="s">
        <v>8086</v>
      </c>
      <c r="Y70" s="499" t="s">
        <v>8083</v>
      </c>
      <c r="Z70" s="499" t="s">
        <v>487</v>
      </c>
      <c r="AA70" s="328">
        <v>0</v>
      </c>
      <c r="AB70" s="569">
        <v>193686.5</v>
      </c>
      <c r="AC70" s="328">
        <v>0</v>
      </c>
      <c r="AD70" s="328">
        <v>193686.5</v>
      </c>
      <c r="AE70" s="570" t="s">
        <v>7578</v>
      </c>
      <c r="AF70" s="499" t="s">
        <v>7582</v>
      </c>
      <c r="AG70" s="571"/>
      <c r="AH70" s="566" t="s">
        <v>16050</v>
      </c>
      <c r="AI70" s="566" t="s">
        <v>16051</v>
      </c>
      <c r="AJ70" s="572">
        <v>43677</v>
      </c>
      <c r="AK70" s="499" t="s">
        <v>16052</v>
      </c>
      <c r="AL70" s="499" t="s">
        <v>10224</v>
      </c>
      <c r="AM70" s="499">
        <v>11271</v>
      </c>
      <c r="AN70" s="571"/>
      <c r="AO70" s="566" t="s">
        <v>7882</v>
      </c>
      <c r="AP70" s="571"/>
      <c r="AQ70" s="571"/>
      <c r="AR70" s="571"/>
      <c r="AS70" s="571"/>
      <c r="AT70" s="571"/>
      <c r="AU70" s="571"/>
      <c r="AV70" s="571"/>
      <c r="AW70" s="571"/>
      <c r="AX70" s="571"/>
      <c r="AY70" s="571"/>
      <c r="AZ70" s="571"/>
      <c r="BA70" s="571"/>
      <c r="BB70" s="571"/>
      <c r="BC70" s="571"/>
      <c r="BD70" s="571"/>
      <c r="BE70" s="571"/>
      <c r="BF70" s="499"/>
    </row>
    <row r="71" spans="1:58" s="128" customFormat="1" ht="13.15" hidden="1" customHeight="1" x14ac:dyDescent="0.25">
      <c r="A71" s="499" t="s">
        <v>15929</v>
      </c>
      <c r="B71" s="499" t="s">
        <v>15864</v>
      </c>
      <c r="C71" s="566">
        <v>3536</v>
      </c>
      <c r="D71" s="499" t="s">
        <v>15930</v>
      </c>
      <c r="E71" s="499" t="s">
        <v>8074</v>
      </c>
      <c r="F71" s="499" t="s">
        <v>8877</v>
      </c>
      <c r="G71" s="499" t="s">
        <v>8878</v>
      </c>
      <c r="H71" s="567">
        <v>43647</v>
      </c>
      <c r="I71" s="568">
        <v>43677</v>
      </c>
      <c r="J71" s="499" t="s">
        <v>8077</v>
      </c>
      <c r="K71" s="499" t="s">
        <v>8078</v>
      </c>
      <c r="L71" s="499" t="s">
        <v>8079</v>
      </c>
      <c r="M71" s="499" t="s">
        <v>8080</v>
      </c>
      <c r="N71" s="499" t="s">
        <v>8079</v>
      </c>
      <c r="O71" s="499" t="s">
        <v>8081</v>
      </c>
      <c r="P71" s="499" t="s">
        <v>8082</v>
      </c>
      <c r="Q71" s="499" t="s">
        <v>8083</v>
      </c>
      <c r="R71" s="499" t="s">
        <v>8079</v>
      </c>
      <c r="S71" s="499" t="s">
        <v>8080</v>
      </c>
      <c r="T71" s="499" t="s">
        <v>8084</v>
      </c>
      <c r="U71" s="499" t="s">
        <v>8085</v>
      </c>
      <c r="V71" s="499" t="s">
        <v>8079</v>
      </c>
      <c r="W71" s="499" t="s">
        <v>8080</v>
      </c>
      <c r="X71" s="499" t="s">
        <v>8086</v>
      </c>
      <c r="Y71" s="499" t="s">
        <v>8083</v>
      </c>
      <c r="Z71" s="499" t="s">
        <v>487</v>
      </c>
      <c r="AA71" s="328">
        <v>0</v>
      </c>
      <c r="AB71" s="569">
        <v>68647.149999999994</v>
      </c>
      <c r="AC71" s="328">
        <v>0</v>
      </c>
      <c r="AD71" s="328">
        <v>68647.149999999994</v>
      </c>
      <c r="AE71" s="570" t="s">
        <v>7578</v>
      </c>
      <c r="AF71" s="499" t="s">
        <v>7582</v>
      </c>
      <c r="AG71" s="499" t="s">
        <v>24</v>
      </c>
      <c r="AH71" s="566" t="s">
        <v>16053</v>
      </c>
      <c r="AI71" s="566" t="s">
        <v>16054</v>
      </c>
      <c r="AJ71" s="572">
        <v>43677</v>
      </c>
      <c r="AK71" s="499" t="s">
        <v>16055</v>
      </c>
      <c r="AL71" s="499" t="s">
        <v>8901</v>
      </c>
      <c r="AM71" s="499">
        <v>12837</v>
      </c>
      <c r="AN71" s="571"/>
      <c r="AO71" s="566" t="s">
        <v>7882</v>
      </c>
      <c r="AP71" s="571"/>
      <c r="AQ71" s="571"/>
      <c r="AR71" s="571"/>
      <c r="AS71" s="571"/>
      <c r="AT71" s="571"/>
      <c r="AU71" s="571"/>
      <c r="AV71" s="571"/>
      <c r="AW71" s="571"/>
      <c r="AX71" s="571"/>
      <c r="AY71" s="571"/>
      <c r="AZ71" s="571"/>
      <c r="BA71" s="571"/>
      <c r="BB71" s="571"/>
      <c r="BC71" s="571"/>
      <c r="BD71" s="571"/>
      <c r="BE71" s="571"/>
      <c r="BF71" s="499"/>
    </row>
    <row r="72" spans="1:58" s="128" customFormat="1" ht="13.15" hidden="1" customHeight="1" x14ac:dyDescent="0.25">
      <c r="A72" s="499" t="s">
        <v>15929</v>
      </c>
      <c r="B72" s="499" t="s">
        <v>15864</v>
      </c>
      <c r="C72" s="566">
        <v>3536</v>
      </c>
      <c r="D72" s="499" t="s">
        <v>15930</v>
      </c>
      <c r="E72" s="499" t="s">
        <v>8074</v>
      </c>
      <c r="F72" s="499" t="s">
        <v>8877</v>
      </c>
      <c r="G72" s="499" t="s">
        <v>8878</v>
      </c>
      <c r="H72" s="567">
        <v>43647</v>
      </c>
      <c r="I72" s="568">
        <v>43677</v>
      </c>
      <c r="J72" s="499" t="s">
        <v>8077</v>
      </c>
      <c r="K72" s="499" t="s">
        <v>8078</v>
      </c>
      <c r="L72" s="499" t="s">
        <v>8079</v>
      </c>
      <c r="M72" s="499" t="s">
        <v>8080</v>
      </c>
      <c r="N72" s="499" t="s">
        <v>8079</v>
      </c>
      <c r="O72" s="499" t="s">
        <v>8081</v>
      </c>
      <c r="P72" s="499" t="s">
        <v>8082</v>
      </c>
      <c r="Q72" s="499" t="s">
        <v>8083</v>
      </c>
      <c r="R72" s="499" t="s">
        <v>8079</v>
      </c>
      <c r="S72" s="499" t="s">
        <v>8080</v>
      </c>
      <c r="T72" s="499" t="s">
        <v>8084</v>
      </c>
      <c r="U72" s="499" t="s">
        <v>8085</v>
      </c>
      <c r="V72" s="499" t="s">
        <v>8079</v>
      </c>
      <c r="W72" s="499" t="s">
        <v>8080</v>
      </c>
      <c r="X72" s="499" t="s">
        <v>8086</v>
      </c>
      <c r="Y72" s="499" t="s">
        <v>8083</v>
      </c>
      <c r="Z72" s="499" t="s">
        <v>487</v>
      </c>
      <c r="AA72" s="328">
        <v>0</v>
      </c>
      <c r="AB72" s="569">
        <v>487127</v>
      </c>
      <c r="AC72" s="328">
        <v>0</v>
      </c>
      <c r="AD72" s="328">
        <v>487127</v>
      </c>
      <c r="AE72" s="570" t="s">
        <v>7578</v>
      </c>
      <c r="AF72" s="499" t="s">
        <v>7582</v>
      </c>
      <c r="AG72" s="571"/>
      <c r="AH72" s="566" t="s">
        <v>16056</v>
      </c>
      <c r="AI72" s="566" t="s">
        <v>16057</v>
      </c>
      <c r="AJ72" s="572">
        <v>43677</v>
      </c>
      <c r="AK72" s="499" t="s">
        <v>16058</v>
      </c>
      <c r="AL72" s="499" t="s">
        <v>8882</v>
      </c>
      <c r="AM72" s="499">
        <v>10285</v>
      </c>
      <c r="AN72" s="571"/>
      <c r="AO72" s="566" t="s">
        <v>7882</v>
      </c>
      <c r="AP72" s="571"/>
      <c r="AQ72" s="571"/>
      <c r="AR72" s="571"/>
      <c r="AS72" s="571"/>
      <c r="AT72" s="571"/>
      <c r="AU72" s="571"/>
      <c r="AV72" s="571"/>
      <c r="AW72" s="571"/>
      <c r="AX72" s="571"/>
      <c r="AY72" s="571"/>
      <c r="AZ72" s="571"/>
      <c r="BA72" s="571"/>
      <c r="BB72" s="571"/>
      <c r="BC72" s="571"/>
      <c r="BD72" s="571"/>
      <c r="BE72" s="571"/>
      <c r="BF72" s="499"/>
    </row>
    <row r="73" spans="1:58" s="128" customFormat="1" ht="13.15" hidden="1" customHeight="1" x14ac:dyDescent="0.25">
      <c r="A73" s="499" t="s">
        <v>15929</v>
      </c>
      <c r="B73" s="499" t="s">
        <v>15864</v>
      </c>
      <c r="C73" s="566">
        <v>3536</v>
      </c>
      <c r="D73" s="499" t="s">
        <v>15930</v>
      </c>
      <c r="E73" s="499" t="s">
        <v>8074</v>
      </c>
      <c r="F73" s="499" t="s">
        <v>8877</v>
      </c>
      <c r="G73" s="499" t="s">
        <v>8878</v>
      </c>
      <c r="H73" s="567">
        <v>43647</v>
      </c>
      <c r="I73" s="568">
        <v>43677</v>
      </c>
      <c r="J73" s="499" t="s">
        <v>8077</v>
      </c>
      <c r="K73" s="499" t="s">
        <v>8078</v>
      </c>
      <c r="L73" s="499" t="s">
        <v>8079</v>
      </c>
      <c r="M73" s="499" t="s">
        <v>8080</v>
      </c>
      <c r="N73" s="499" t="s">
        <v>8079</v>
      </c>
      <c r="O73" s="499" t="s">
        <v>8081</v>
      </c>
      <c r="P73" s="499" t="s">
        <v>8082</v>
      </c>
      <c r="Q73" s="499" t="s">
        <v>8083</v>
      </c>
      <c r="R73" s="499" t="s">
        <v>8079</v>
      </c>
      <c r="S73" s="499" t="s">
        <v>8080</v>
      </c>
      <c r="T73" s="499" t="s">
        <v>8084</v>
      </c>
      <c r="U73" s="499" t="s">
        <v>8085</v>
      </c>
      <c r="V73" s="499" t="s">
        <v>8079</v>
      </c>
      <c r="W73" s="499" t="s">
        <v>8080</v>
      </c>
      <c r="X73" s="499" t="s">
        <v>8086</v>
      </c>
      <c r="Y73" s="499" t="s">
        <v>8083</v>
      </c>
      <c r="Z73" s="499" t="s">
        <v>487</v>
      </c>
      <c r="AA73" s="328">
        <v>0</v>
      </c>
      <c r="AB73" s="569">
        <v>32558</v>
      </c>
      <c r="AC73" s="328">
        <v>0</v>
      </c>
      <c r="AD73" s="328">
        <v>32558</v>
      </c>
      <c r="AE73" s="570" t="s">
        <v>7578</v>
      </c>
      <c r="AF73" s="499" t="s">
        <v>7582</v>
      </c>
      <c r="AG73" s="571"/>
      <c r="AH73" s="566" t="s">
        <v>16059</v>
      </c>
      <c r="AI73" s="566" t="s">
        <v>16060</v>
      </c>
      <c r="AJ73" s="572">
        <v>43677</v>
      </c>
      <c r="AK73" s="499" t="s">
        <v>16061</v>
      </c>
      <c r="AL73" s="499" t="s">
        <v>11212</v>
      </c>
      <c r="AM73" s="499">
        <v>10397</v>
      </c>
      <c r="AN73" s="571"/>
      <c r="AO73" s="566" t="s">
        <v>7882</v>
      </c>
      <c r="AP73" s="571"/>
      <c r="AQ73" s="571"/>
      <c r="AR73" s="571"/>
      <c r="AS73" s="571"/>
      <c r="AT73" s="571"/>
      <c r="AU73" s="571"/>
      <c r="AV73" s="571"/>
      <c r="AW73" s="571"/>
      <c r="AX73" s="571"/>
      <c r="AY73" s="571"/>
      <c r="AZ73" s="571"/>
      <c r="BA73" s="571"/>
      <c r="BB73" s="571"/>
      <c r="BC73" s="571"/>
      <c r="BD73" s="571"/>
      <c r="BE73" s="571"/>
      <c r="BF73" s="499"/>
    </row>
    <row r="74" spans="1:58" s="128" customFormat="1" ht="13.15" hidden="1" customHeight="1" x14ac:dyDescent="0.25">
      <c r="A74" s="499" t="s">
        <v>15929</v>
      </c>
      <c r="B74" s="499" t="s">
        <v>15864</v>
      </c>
      <c r="C74" s="566">
        <v>3536</v>
      </c>
      <c r="D74" s="499" t="s">
        <v>15930</v>
      </c>
      <c r="E74" s="499" t="s">
        <v>8074</v>
      </c>
      <c r="F74" s="499" t="s">
        <v>8877</v>
      </c>
      <c r="G74" s="499" t="s">
        <v>8878</v>
      </c>
      <c r="H74" s="567">
        <v>43647</v>
      </c>
      <c r="I74" s="568">
        <v>43677</v>
      </c>
      <c r="J74" s="499" t="s">
        <v>8077</v>
      </c>
      <c r="K74" s="499" t="s">
        <v>8078</v>
      </c>
      <c r="L74" s="499" t="s">
        <v>8079</v>
      </c>
      <c r="M74" s="499" t="s">
        <v>8080</v>
      </c>
      <c r="N74" s="499" t="s">
        <v>8079</v>
      </c>
      <c r="O74" s="499" t="s">
        <v>8081</v>
      </c>
      <c r="P74" s="499" t="s">
        <v>8082</v>
      </c>
      <c r="Q74" s="499" t="s">
        <v>8083</v>
      </c>
      <c r="R74" s="499" t="s">
        <v>8079</v>
      </c>
      <c r="S74" s="499" t="s">
        <v>8080</v>
      </c>
      <c r="T74" s="499" t="s">
        <v>8084</v>
      </c>
      <c r="U74" s="499" t="s">
        <v>8085</v>
      </c>
      <c r="V74" s="499" t="s">
        <v>8079</v>
      </c>
      <c r="W74" s="499" t="s">
        <v>8080</v>
      </c>
      <c r="X74" s="499" t="s">
        <v>8086</v>
      </c>
      <c r="Y74" s="499" t="s">
        <v>8083</v>
      </c>
      <c r="Z74" s="499" t="s">
        <v>487</v>
      </c>
      <c r="AA74" s="328">
        <v>0</v>
      </c>
      <c r="AB74" s="569">
        <v>1200</v>
      </c>
      <c r="AC74" s="328">
        <v>0</v>
      </c>
      <c r="AD74" s="328">
        <v>1200</v>
      </c>
      <c r="AE74" s="570" t="s">
        <v>7578</v>
      </c>
      <c r="AF74" s="499" t="s">
        <v>7582</v>
      </c>
      <c r="AG74" s="571"/>
      <c r="AH74" s="566" t="s">
        <v>16062</v>
      </c>
      <c r="AI74" s="566" t="s">
        <v>16063</v>
      </c>
      <c r="AJ74" s="572">
        <v>43677</v>
      </c>
      <c r="AK74" s="499" t="s">
        <v>16064</v>
      </c>
      <c r="AL74" s="499" t="s">
        <v>9948</v>
      </c>
      <c r="AM74" s="499">
        <v>10589</v>
      </c>
      <c r="AN74" s="571"/>
      <c r="AO74" s="566" t="s">
        <v>7882</v>
      </c>
      <c r="AP74" s="571"/>
      <c r="AQ74" s="571"/>
      <c r="AR74" s="571"/>
      <c r="AS74" s="571"/>
      <c r="AT74" s="571"/>
      <c r="AU74" s="571"/>
      <c r="AV74" s="571"/>
      <c r="AW74" s="571"/>
      <c r="AX74" s="571"/>
      <c r="AY74" s="571"/>
      <c r="AZ74" s="571"/>
      <c r="BA74" s="571"/>
      <c r="BB74" s="571"/>
      <c r="BC74" s="571"/>
      <c r="BD74" s="571"/>
      <c r="BE74" s="571"/>
      <c r="BF74" s="499"/>
    </row>
    <row r="75" spans="1:58" s="128" customFormat="1" ht="13.15" hidden="1" customHeight="1" x14ac:dyDescent="0.25">
      <c r="A75" s="499" t="s">
        <v>15929</v>
      </c>
      <c r="B75" s="499" t="s">
        <v>15864</v>
      </c>
      <c r="C75" s="566">
        <v>3536</v>
      </c>
      <c r="D75" s="499" t="s">
        <v>15930</v>
      </c>
      <c r="E75" s="499" t="s">
        <v>8074</v>
      </c>
      <c r="F75" s="499" t="s">
        <v>8877</v>
      </c>
      <c r="G75" s="499" t="s">
        <v>8878</v>
      </c>
      <c r="H75" s="567">
        <v>43647</v>
      </c>
      <c r="I75" s="568">
        <v>43677</v>
      </c>
      <c r="J75" s="499" t="s">
        <v>8077</v>
      </c>
      <c r="K75" s="499" t="s">
        <v>8078</v>
      </c>
      <c r="L75" s="499" t="s">
        <v>8079</v>
      </c>
      <c r="M75" s="499" t="s">
        <v>8080</v>
      </c>
      <c r="N75" s="499" t="s">
        <v>8079</v>
      </c>
      <c r="O75" s="499" t="s">
        <v>8081</v>
      </c>
      <c r="P75" s="499" t="s">
        <v>8082</v>
      </c>
      <c r="Q75" s="499" t="s">
        <v>8083</v>
      </c>
      <c r="R75" s="499" t="s">
        <v>8079</v>
      </c>
      <c r="S75" s="499" t="s">
        <v>8080</v>
      </c>
      <c r="T75" s="499" t="s">
        <v>8084</v>
      </c>
      <c r="U75" s="499" t="s">
        <v>8085</v>
      </c>
      <c r="V75" s="499" t="s">
        <v>8079</v>
      </c>
      <c r="W75" s="499" t="s">
        <v>8080</v>
      </c>
      <c r="X75" s="499" t="s">
        <v>8086</v>
      </c>
      <c r="Y75" s="499" t="s">
        <v>8083</v>
      </c>
      <c r="Z75" s="499" t="s">
        <v>487</v>
      </c>
      <c r="AA75" s="328">
        <v>0</v>
      </c>
      <c r="AB75" s="569">
        <v>26400</v>
      </c>
      <c r="AC75" s="328">
        <v>0</v>
      </c>
      <c r="AD75" s="328">
        <v>26400</v>
      </c>
      <c r="AE75" s="570" t="s">
        <v>7578</v>
      </c>
      <c r="AF75" s="499" t="s">
        <v>7582</v>
      </c>
      <c r="AG75" s="571"/>
      <c r="AH75" s="566" t="s">
        <v>16065</v>
      </c>
      <c r="AI75" s="566" t="s">
        <v>16066</v>
      </c>
      <c r="AJ75" s="572">
        <v>43677</v>
      </c>
      <c r="AK75" s="499" t="s">
        <v>16067</v>
      </c>
      <c r="AL75" s="499" t="s">
        <v>9948</v>
      </c>
      <c r="AM75" s="499">
        <v>10589</v>
      </c>
      <c r="AN75" s="571"/>
      <c r="AO75" s="566" t="s">
        <v>7882</v>
      </c>
      <c r="AP75" s="571"/>
      <c r="AQ75" s="571"/>
      <c r="AR75" s="571"/>
      <c r="AS75" s="571"/>
      <c r="AT75" s="571"/>
      <c r="AU75" s="571"/>
      <c r="AV75" s="571"/>
      <c r="AW75" s="571"/>
      <c r="AX75" s="571"/>
      <c r="AY75" s="571"/>
      <c r="AZ75" s="571"/>
      <c r="BA75" s="571"/>
      <c r="BB75" s="571"/>
      <c r="BC75" s="571"/>
      <c r="BD75" s="571"/>
      <c r="BE75" s="571"/>
      <c r="BF75" s="499"/>
    </row>
    <row r="76" spans="1:58" s="128" customFormat="1" ht="13.15" hidden="1" customHeight="1" x14ac:dyDescent="0.25">
      <c r="A76" s="499" t="s">
        <v>15929</v>
      </c>
      <c r="B76" s="499" t="s">
        <v>15864</v>
      </c>
      <c r="C76" s="566">
        <v>3536</v>
      </c>
      <c r="D76" s="499" t="s">
        <v>15930</v>
      </c>
      <c r="E76" s="499" t="s">
        <v>8074</v>
      </c>
      <c r="F76" s="499" t="s">
        <v>8877</v>
      </c>
      <c r="G76" s="499" t="s">
        <v>8878</v>
      </c>
      <c r="H76" s="567">
        <v>43647</v>
      </c>
      <c r="I76" s="568">
        <v>43677</v>
      </c>
      <c r="J76" s="499" t="s">
        <v>8077</v>
      </c>
      <c r="K76" s="499" t="s">
        <v>8078</v>
      </c>
      <c r="L76" s="499" t="s">
        <v>8079</v>
      </c>
      <c r="M76" s="499" t="s">
        <v>8080</v>
      </c>
      <c r="N76" s="499" t="s">
        <v>8079</v>
      </c>
      <c r="O76" s="499" t="s">
        <v>8081</v>
      </c>
      <c r="P76" s="499" t="s">
        <v>8082</v>
      </c>
      <c r="Q76" s="499" t="s">
        <v>8083</v>
      </c>
      <c r="R76" s="499" t="s">
        <v>8079</v>
      </c>
      <c r="S76" s="499" t="s">
        <v>8080</v>
      </c>
      <c r="T76" s="499" t="s">
        <v>8084</v>
      </c>
      <c r="U76" s="499" t="s">
        <v>8085</v>
      </c>
      <c r="V76" s="499" t="s">
        <v>8079</v>
      </c>
      <c r="W76" s="499" t="s">
        <v>8080</v>
      </c>
      <c r="X76" s="499" t="s">
        <v>8086</v>
      </c>
      <c r="Y76" s="499" t="s">
        <v>8083</v>
      </c>
      <c r="Z76" s="499" t="s">
        <v>487</v>
      </c>
      <c r="AA76" s="328">
        <v>0</v>
      </c>
      <c r="AB76" s="569">
        <v>1554818</v>
      </c>
      <c r="AC76" s="328">
        <v>0</v>
      </c>
      <c r="AD76" s="328">
        <v>1554818</v>
      </c>
      <c r="AE76" s="570" t="s">
        <v>7578</v>
      </c>
      <c r="AF76" s="499" t="s">
        <v>7582</v>
      </c>
      <c r="AG76" s="499" t="s">
        <v>12836</v>
      </c>
      <c r="AH76" s="566" t="s">
        <v>16068</v>
      </c>
      <c r="AI76" s="566" t="s">
        <v>16069</v>
      </c>
      <c r="AJ76" s="572">
        <v>43677</v>
      </c>
      <c r="AK76" s="499" t="s">
        <v>16070</v>
      </c>
      <c r="AL76" s="499" t="s">
        <v>8972</v>
      </c>
      <c r="AM76" s="499">
        <v>11253</v>
      </c>
      <c r="AN76" s="571"/>
      <c r="AO76" s="566" t="s">
        <v>7882</v>
      </c>
      <c r="AP76" s="571"/>
      <c r="AQ76" s="571"/>
      <c r="AR76" s="571"/>
      <c r="AS76" s="571"/>
      <c r="AT76" s="571"/>
      <c r="AU76" s="571"/>
      <c r="AV76" s="571"/>
      <c r="AW76" s="571"/>
      <c r="AX76" s="571"/>
      <c r="AY76" s="571"/>
      <c r="AZ76" s="571"/>
      <c r="BA76" s="571"/>
      <c r="BB76" s="571"/>
      <c r="BC76" s="571"/>
      <c r="BD76" s="571"/>
      <c r="BE76" s="571"/>
      <c r="BF76" s="499"/>
    </row>
    <row r="77" spans="1:58" s="128" customFormat="1" ht="13.15" hidden="1" customHeight="1" x14ac:dyDescent="0.25">
      <c r="A77" s="499" t="s">
        <v>15929</v>
      </c>
      <c r="B77" s="499" t="s">
        <v>15864</v>
      </c>
      <c r="C77" s="566">
        <v>3536</v>
      </c>
      <c r="D77" s="499" t="s">
        <v>15930</v>
      </c>
      <c r="E77" s="499" t="s">
        <v>8074</v>
      </c>
      <c r="F77" s="499" t="s">
        <v>8877</v>
      </c>
      <c r="G77" s="499" t="s">
        <v>8878</v>
      </c>
      <c r="H77" s="567">
        <v>43647</v>
      </c>
      <c r="I77" s="568">
        <v>43677</v>
      </c>
      <c r="J77" s="499" t="s">
        <v>8077</v>
      </c>
      <c r="K77" s="499" t="s">
        <v>8078</v>
      </c>
      <c r="L77" s="499" t="s">
        <v>8079</v>
      </c>
      <c r="M77" s="499" t="s">
        <v>8080</v>
      </c>
      <c r="N77" s="499" t="s">
        <v>8079</v>
      </c>
      <c r="O77" s="499" t="s">
        <v>8081</v>
      </c>
      <c r="P77" s="499" t="s">
        <v>8082</v>
      </c>
      <c r="Q77" s="499" t="s">
        <v>8083</v>
      </c>
      <c r="R77" s="499" t="s">
        <v>8079</v>
      </c>
      <c r="S77" s="499" t="s">
        <v>8080</v>
      </c>
      <c r="T77" s="499" t="s">
        <v>8084</v>
      </c>
      <c r="U77" s="499" t="s">
        <v>8085</v>
      </c>
      <c r="V77" s="499" t="s">
        <v>8079</v>
      </c>
      <c r="W77" s="499" t="s">
        <v>8080</v>
      </c>
      <c r="X77" s="499" t="s">
        <v>8086</v>
      </c>
      <c r="Y77" s="499" t="s">
        <v>8083</v>
      </c>
      <c r="Z77" s="499" t="s">
        <v>487</v>
      </c>
      <c r="AA77" s="328">
        <v>0</v>
      </c>
      <c r="AB77" s="569">
        <v>8945</v>
      </c>
      <c r="AC77" s="328">
        <v>0</v>
      </c>
      <c r="AD77" s="328">
        <v>8945</v>
      </c>
      <c r="AE77" s="570" t="s">
        <v>7578</v>
      </c>
      <c r="AF77" s="499" t="s">
        <v>7582</v>
      </c>
      <c r="AG77" s="571"/>
      <c r="AH77" s="566" t="s">
        <v>16071</v>
      </c>
      <c r="AI77" s="566" t="s">
        <v>16072</v>
      </c>
      <c r="AJ77" s="572">
        <v>43677</v>
      </c>
      <c r="AK77" s="499" t="s">
        <v>16073</v>
      </c>
      <c r="AL77" s="499" t="s">
        <v>15949</v>
      </c>
      <c r="AM77" s="499">
        <v>11576</v>
      </c>
      <c r="AN77" s="571"/>
      <c r="AO77" s="566" t="s">
        <v>7882</v>
      </c>
      <c r="AP77" s="571"/>
      <c r="AQ77" s="571"/>
      <c r="AR77" s="571"/>
      <c r="AS77" s="571"/>
      <c r="AT77" s="571"/>
      <c r="AU77" s="571"/>
      <c r="AV77" s="571"/>
      <c r="AW77" s="571"/>
      <c r="AX77" s="571"/>
      <c r="AY77" s="571"/>
      <c r="AZ77" s="571"/>
      <c r="BA77" s="571"/>
      <c r="BB77" s="571"/>
      <c r="BC77" s="571"/>
      <c r="BD77" s="571"/>
      <c r="BE77" s="571"/>
      <c r="BF77" s="499"/>
    </row>
    <row r="78" spans="1:58" s="128" customFormat="1" ht="13.15" hidden="1" customHeight="1" x14ac:dyDescent="0.25">
      <c r="A78" s="499" t="s">
        <v>15929</v>
      </c>
      <c r="B78" s="499" t="s">
        <v>15864</v>
      </c>
      <c r="C78" s="566">
        <v>3536</v>
      </c>
      <c r="D78" s="499" t="s">
        <v>15930</v>
      </c>
      <c r="E78" s="499" t="s">
        <v>8074</v>
      </c>
      <c r="F78" s="499" t="s">
        <v>8877</v>
      </c>
      <c r="G78" s="499" t="s">
        <v>8878</v>
      </c>
      <c r="H78" s="567">
        <v>43647</v>
      </c>
      <c r="I78" s="568">
        <v>43677</v>
      </c>
      <c r="J78" s="499" t="s">
        <v>8077</v>
      </c>
      <c r="K78" s="499" t="s">
        <v>8078</v>
      </c>
      <c r="L78" s="499" t="s">
        <v>8079</v>
      </c>
      <c r="M78" s="499" t="s">
        <v>8080</v>
      </c>
      <c r="N78" s="499" t="s">
        <v>8079</v>
      </c>
      <c r="O78" s="499" t="s">
        <v>8081</v>
      </c>
      <c r="P78" s="499" t="s">
        <v>8082</v>
      </c>
      <c r="Q78" s="499" t="s">
        <v>8083</v>
      </c>
      <c r="R78" s="499" t="s">
        <v>8079</v>
      </c>
      <c r="S78" s="499" t="s">
        <v>8080</v>
      </c>
      <c r="T78" s="499" t="s">
        <v>8084</v>
      </c>
      <c r="U78" s="499" t="s">
        <v>8085</v>
      </c>
      <c r="V78" s="499" t="s">
        <v>8079</v>
      </c>
      <c r="W78" s="499" t="s">
        <v>8080</v>
      </c>
      <c r="X78" s="499" t="s">
        <v>8086</v>
      </c>
      <c r="Y78" s="499" t="s">
        <v>8083</v>
      </c>
      <c r="Z78" s="499" t="s">
        <v>487</v>
      </c>
      <c r="AA78" s="328">
        <v>0</v>
      </c>
      <c r="AB78" s="569">
        <v>5477</v>
      </c>
      <c r="AC78" s="328">
        <v>0</v>
      </c>
      <c r="AD78" s="328">
        <v>5477</v>
      </c>
      <c r="AE78" s="570" t="s">
        <v>7578</v>
      </c>
      <c r="AF78" s="499" t="s">
        <v>7582</v>
      </c>
      <c r="AG78" s="571"/>
      <c r="AH78" s="566" t="s">
        <v>16074</v>
      </c>
      <c r="AI78" s="566" t="s">
        <v>16075</v>
      </c>
      <c r="AJ78" s="572">
        <v>43677</v>
      </c>
      <c r="AK78" s="499" t="s">
        <v>16076</v>
      </c>
      <c r="AL78" s="499" t="s">
        <v>15949</v>
      </c>
      <c r="AM78" s="499">
        <v>11576</v>
      </c>
      <c r="AN78" s="571"/>
      <c r="AO78" s="566" t="s">
        <v>7882</v>
      </c>
      <c r="AP78" s="571"/>
      <c r="AQ78" s="571"/>
      <c r="AR78" s="571"/>
      <c r="AS78" s="571"/>
      <c r="AT78" s="571"/>
      <c r="AU78" s="571"/>
      <c r="AV78" s="571"/>
      <c r="AW78" s="571"/>
      <c r="AX78" s="571"/>
      <c r="AY78" s="571"/>
      <c r="AZ78" s="571"/>
      <c r="BA78" s="571"/>
      <c r="BB78" s="571"/>
      <c r="BC78" s="571"/>
      <c r="BD78" s="571"/>
      <c r="BE78" s="571"/>
      <c r="BF78" s="499"/>
    </row>
    <row r="79" spans="1:58" s="128" customFormat="1" ht="13.15" hidden="1" customHeight="1" x14ac:dyDescent="0.25">
      <c r="A79" s="499" t="s">
        <v>15929</v>
      </c>
      <c r="B79" s="499" t="s">
        <v>15864</v>
      </c>
      <c r="C79" s="566">
        <v>3536</v>
      </c>
      <c r="D79" s="499" t="s">
        <v>15930</v>
      </c>
      <c r="E79" s="499" t="s">
        <v>8074</v>
      </c>
      <c r="F79" s="499" t="s">
        <v>8877</v>
      </c>
      <c r="G79" s="499" t="s">
        <v>8878</v>
      </c>
      <c r="H79" s="567">
        <v>43647</v>
      </c>
      <c r="I79" s="568">
        <v>43677</v>
      </c>
      <c r="J79" s="499" t="s">
        <v>8077</v>
      </c>
      <c r="K79" s="499" t="s">
        <v>8078</v>
      </c>
      <c r="L79" s="499" t="s">
        <v>8079</v>
      </c>
      <c r="M79" s="499" t="s">
        <v>8080</v>
      </c>
      <c r="N79" s="499" t="s">
        <v>8079</v>
      </c>
      <c r="O79" s="499" t="s">
        <v>8081</v>
      </c>
      <c r="P79" s="499" t="s">
        <v>8082</v>
      </c>
      <c r="Q79" s="499" t="s">
        <v>8083</v>
      </c>
      <c r="R79" s="499" t="s">
        <v>8079</v>
      </c>
      <c r="S79" s="499" t="s">
        <v>8080</v>
      </c>
      <c r="T79" s="499" t="s">
        <v>8084</v>
      </c>
      <c r="U79" s="499" t="s">
        <v>8085</v>
      </c>
      <c r="V79" s="499" t="s">
        <v>8079</v>
      </c>
      <c r="W79" s="499" t="s">
        <v>8080</v>
      </c>
      <c r="X79" s="499" t="s">
        <v>8086</v>
      </c>
      <c r="Y79" s="499" t="s">
        <v>8083</v>
      </c>
      <c r="Z79" s="499" t="s">
        <v>487</v>
      </c>
      <c r="AA79" s="328">
        <v>0</v>
      </c>
      <c r="AB79" s="569">
        <v>4999</v>
      </c>
      <c r="AC79" s="328">
        <v>0</v>
      </c>
      <c r="AD79" s="328">
        <v>4999</v>
      </c>
      <c r="AE79" s="570" t="s">
        <v>7578</v>
      </c>
      <c r="AF79" s="499" t="s">
        <v>7582</v>
      </c>
      <c r="AG79" s="571"/>
      <c r="AH79" s="566" t="s">
        <v>16077</v>
      </c>
      <c r="AI79" s="566" t="s">
        <v>16078</v>
      </c>
      <c r="AJ79" s="572">
        <v>43677</v>
      </c>
      <c r="AK79" s="499" t="s">
        <v>16079</v>
      </c>
      <c r="AL79" s="499" t="s">
        <v>15949</v>
      </c>
      <c r="AM79" s="499">
        <v>11576</v>
      </c>
      <c r="AN79" s="571"/>
      <c r="AO79" s="566" t="s">
        <v>7882</v>
      </c>
      <c r="AP79" s="571"/>
      <c r="AQ79" s="571"/>
      <c r="AR79" s="571"/>
      <c r="AS79" s="571"/>
      <c r="AT79" s="571"/>
      <c r="AU79" s="571"/>
      <c r="AV79" s="571"/>
      <c r="AW79" s="571"/>
      <c r="AX79" s="571"/>
      <c r="AY79" s="571"/>
      <c r="AZ79" s="571"/>
      <c r="BA79" s="571"/>
      <c r="BB79" s="571"/>
      <c r="BC79" s="571"/>
      <c r="BD79" s="571"/>
      <c r="BE79" s="571"/>
      <c r="BF79" s="499"/>
    </row>
    <row r="80" spans="1:58" s="128" customFormat="1" ht="13.15" hidden="1" customHeight="1" x14ac:dyDescent="0.25">
      <c r="A80" s="499" t="s">
        <v>15929</v>
      </c>
      <c r="B80" s="499" t="s">
        <v>15864</v>
      </c>
      <c r="C80" s="566">
        <v>3536</v>
      </c>
      <c r="D80" s="499" t="s">
        <v>15930</v>
      </c>
      <c r="E80" s="499" t="s">
        <v>8074</v>
      </c>
      <c r="F80" s="499" t="s">
        <v>8877</v>
      </c>
      <c r="G80" s="499" t="s">
        <v>8878</v>
      </c>
      <c r="H80" s="567">
        <v>43647</v>
      </c>
      <c r="I80" s="568">
        <v>43677</v>
      </c>
      <c r="J80" s="499" t="s">
        <v>8077</v>
      </c>
      <c r="K80" s="499" t="s">
        <v>8078</v>
      </c>
      <c r="L80" s="499" t="s">
        <v>8079</v>
      </c>
      <c r="M80" s="499" t="s">
        <v>8080</v>
      </c>
      <c r="N80" s="499" t="s">
        <v>8079</v>
      </c>
      <c r="O80" s="499" t="s">
        <v>8081</v>
      </c>
      <c r="P80" s="499" t="s">
        <v>8082</v>
      </c>
      <c r="Q80" s="499" t="s">
        <v>8083</v>
      </c>
      <c r="R80" s="499" t="s">
        <v>8079</v>
      </c>
      <c r="S80" s="499" t="s">
        <v>8080</v>
      </c>
      <c r="T80" s="499" t="s">
        <v>8084</v>
      </c>
      <c r="U80" s="499" t="s">
        <v>8085</v>
      </c>
      <c r="V80" s="499" t="s">
        <v>8079</v>
      </c>
      <c r="W80" s="499" t="s">
        <v>8080</v>
      </c>
      <c r="X80" s="499" t="s">
        <v>8086</v>
      </c>
      <c r="Y80" s="499" t="s">
        <v>8083</v>
      </c>
      <c r="Z80" s="499" t="s">
        <v>487</v>
      </c>
      <c r="AA80" s="328">
        <v>0</v>
      </c>
      <c r="AB80" s="569">
        <v>9693</v>
      </c>
      <c r="AC80" s="328">
        <v>0</v>
      </c>
      <c r="AD80" s="328">
        <v>9693</v>
      </c>
      <c r="AE80" s="570" t="s">
        <v>7578</v>
      </c>
      <c r="AF80" s="499" t="s">
        <v>7582</v>
      </c>
      <c r="AG80" s="571"/>
      <c r="AH80" s="566" t="s">
        <v>16080</v>
      </c>
      <c r="AI80" s="566" t="s">
        <v>16081</v>
      </c>
      <c r="AJ80" s="572">
        <v>43677</v>
      </c>
      <c r="AK80" s="499" t="s">
        <v>16082</v>
      </c>
      <c r="AL80" s="499" t="s">
        <v>15949</v>
      </c>
      <c r="AM80" s="499">
        <v>11576</v>
      </c>
      <c r="AN80" s="571"/>
      <c r="AO80" s="566" t="s">
        <v>7882</v>
      </c>
      <c r="AP80" s="571"/>
      <c r="AQ80" s="571"/>
      <c r="AR80" s="571"/>
      <c r="AS80" s="571"/>
      <c r="AT80" s="571"/>
      <c r="AU80" s="571"/>
      <c r="AV80" s="571"/>
      <c r="AW80" s="571"/>
      <c r="AX80" s="571"/>
      <c r="AY80" s="571"/>
      <c r="AZ80" s="571"/>
      <c r="BA80" s="571"/>
      <c r="BB80" s="571"/>
      <c r="BC80" s="571"/>
      <c r="BD80" s="571"/>
      <c r="BE80" s="571"/>
      <c r="BF80" s="499"/>
    </row>
    <row r="81" spans="1:58" s="128" customFormat="1" ht="13.15" hidden="1" customHeight="1" x14ac:dyDescent="0.25">
      <c r="A81" s="499" t="s">
        <v>15929</v>
      </c>
      <c r="B81" s="499" t="s">
        <v>15864</v>
      </c>
      <c r="C81" s="566">
        <v>3536</v>
      </c>
      <c r="D81" s="499" t="s">
        <v>15930</v>
      </c>
      <c r="E81" s="499" t="s">
        <v>8074</v>
      </c>
      <c r="F81" s="499" t="s">
        <v>8877</v>
      </c>
      <c r="G81" s="499" t="s">
        <v>8878</v>
      </c>
      <c r="H81" s="567">
        <v>43647</v>
      </c>
      <c r="I81" s="568">
        <v>43677</v>
      </c>
      <c r="J81" s="499" t="s">
        <v>8077</v>
      </c>
      <c r="K81" s="499" t="s">
        <v>8078</v>
      </c>
      <c r="L81" s="499" t="s">
        <v>8079</v>
      </c>
      <c r="M81" s="499" t="s">
        <v>8080</v>
      </c>
      <c r="N81" s="499" t="s">
        <v>8079</v>
      </c>
      <c r="O81" s="499" t="s">
        <v>8081</v>
      </c>
      <c r="P81" s="499" t="s">
        <v>8082</v>
      </c>
      <c r="Q81" s="499" t="s">
        <v>8083</v>
      </c>
      <c r="R81" s="499" t="s">
        <v>8079</v>
      </c>
      <c r="S81" s="499" t="s">
        <v>8080</v>
      </c>
      <c r="T81" s="499" t="s">
        <v>8084</v>
      </c>
      <c r="U81" s="499" t="s">
        <v>8085</v>
      </c>
      <c r="V81" s="499" t="s">
        <v>8079</v>
      </c>
      <c r="W81" s="499" t="s">
        <v>8080</v>
      </c>
      <c r="X81" s="499" t="s">
        <v>8086</v>
      </c>
      <c r="Y81" s="499" t="s">
        <v>8083</v>
      </c>
      <c r="Z81" s="499" t="s">
        <v>487</v>
      </c>
      <c r="AA81" s="328">
        <v>0</v>
      </c>
      <c r="AB81" s="569">
        <v>5660</v>
      </c>
      <c r="AC81" s="328">
        <v>0</v>
      </c>
      <c r="AD81" s="328">
        <v>5660</v>
      </c>
      <c r="AE81" s="570" t="s">
        <v>7578</v>
      </c>
      <c r="AF81" s="499" t="s">
        <v>7582</v>
      </c>
      <c r="AG81" s="571"/>
      <c r="AH81" s="566" t="s">
        <v>16083</v>
      </c>
      <c r="AI81" s="566" t="s">
        <v>16084</v>
      </c>
      <c r="AJ81" s="572">
        <v>43677</v>
      </c>
      <c r="AK81" s="499" t="s">
        <v>16085</v>
      </c>
      <c r="AL81" s="499" t="s">
        <v>15949</v>
      </c>
      <c r="AM81" s="499">
        <v>11576</v>
      </c>
      <c r="AN81" s="571"/>
      <c r="AO81" s="566" t="s">
        <v>7882</v>
      </c>
      <c r="AP81" s="571"/>
      <c r="AQ81" s="571"/>
      <c r="AR81" s="571"/>
      <c r="AS81" s="571"/>
      <c r="AT81" s="571"/>
      <c r="AU81" s="571"/>
      <c r="AV81" s="571"/>
      <c r="AW81" s="571"/>
      <c r="AX81" s="571"/>
      <c r="AY81" s="571"/>
      <c r="AZ81" s="571"/>
      <c r="BA81" s="571"/>
      <c r="BB81" s="571"/>
      <c r="BC81" s="571"/>
      <c r="BD81" s="571"/>
      <c r="BE81" s="571"/>
      <c r="BF81" s="499"/>
    </row>
    <row r="82" spans="1:58" s="128" customFormat="1" ht="13.15" hidden="1" customHeight="1" x14ac:dyDescent="0.25">
      <c r="A82" s="499" t="s">
        <v>15929</v>
      </c>
      <c r="B82" s="499" t="s">
        <v>15864</v>
      </c>
      <c r="C82" s="566">
        <v>3536</v>
      </c>
      <c r="D82" s="499" t="s">
        <v>15930</v>
      </c>
      <c r="E82" s="499" t="s">
        <v>8074</v>
      </c>
      <c r="F82" s="499" t="s">
        <v>8877</v>
      </c>
      <c r="G82" s="499" t="s">
        <v>8878</v>
      </c>
      <c r="H82" s="567">
        <v>43647</v>
      </c>
      <c r="I82" s="568">
        <v>43677</v>
      </c>
      <c r="J82" s="499" t="s">
        <v>8077</v>
      </c>
      <c r="K82" s="499" t="s">
        <v>8078</v>
      </c>
      <c r="L82" s="499" t="s">
        <v>8079</v>
      </c>
      <c r="M82" s="499" t="s">
        <v>8080</v>
      </c>
      <c r="N82" s="499" t="s">
        <v>8079</v>
      </c>
      <c r="O82" s="499" t="s">
        <v>8081</v>
      </c>
      <c r="P82" s="499" t="s">
        <v>8082</v>
      </c>
      <c r="Q82" s="499" t="s">
        <v>8083</v>
      </c>
      <c r="R82" s="499" t="s">
        <v>8079</v>
      </c>
      <c r="S82" s="499" t="s">
        <v>8080</v>
      </c>
      <c r="T82" s="499" t="s">
        <v>8084</v>
      </c>
      <c r="U82" s="499" t="s">
        <v>8085</v>
      </c>
      <c r="V82" s="499" t="s">
        <v>8079</v>
      </c>
      <c r="W82" s="499" t="s">
        <v>8080</v>
      </c>
      <c r="X82" s="499" t="s">
        <v>8086</v>
      </c>
      <c r="Y82" s="499" t="s">
        <v>8083</v>
      </c>
      <c r="Z82" s="499" t="s">
        <v>487</v>
      </c>
      <c r="AA82" s="328">
        <v>0</v>
      </c>
      <c r="AB82" s="569">
        <v>15300</v>
      </c>
      <c r="AC82" s="328">
        <v>0</v>
      </c>
      <c r="AD82" s="328">
        <v>15300</v>
      </c>
      <c r="AE82" s="570" t="s">
        <v>7578</v>
      </c>
      <c r="AF82" s="499" t="s">
        <v>7582</v>
      </c>
      <c r="AG82" s="571"/>
      <c r="AH82" s="566" t="s">
        <v>16086</v>
      </c>
      <c r="AI82" s="566" t="s">
        <v>16087</v>
      </c>
      <c r="AJ82" s="572">
        <v>43677</v>
      </c>
      <c r="AK82" s="499" t="s">
        <v>16088</v>
      </c>
      <c r="AL82" s="499" t="s">
        <v>9955</v>
      </c>
      <c r="AM82" s="499">
        <v>11537</v>
      </c>
      <c r="AN82" s="571"/>
      <c r="AO82" s="566" t="s">
        <v>7882</v>
      </c>
      <c r="AP82" s="571"/>
      <c r="AQ82" s="571"/>
      <c r="AR82" s="571"/>
      <c r="AS82" s="571"/>
      <c r="AT82" s="571"/>
      <c r="AU82" s="571"/>
      <c r="AV82" s="571"/>
      <c r="AW82" s="571"/>
      <c r="AX82" s="571"/>
      <c r="AY82" s="571"/>
      <c r="AZ82" s="571"/>
      <c r="BA82" s="571"/>
      <c r="BB82" s="571"/>
      <c r="BC82" s="571"/>
      <c r="BD82" s="571"/>
      <c r="BE82" s="571"/>
      <c r="BF82" s="499"/>
    </row>
    <row r="83" spans="1:58" s="128" customFormat="1" ht="13.15" hidden="1" customHeight="1" x14ac:dyDescent="0.25">
      <c r="A83" s="499" t="s">
        <v>15929</v>
      </c>
      <c r="B83" s="499" t="s">
        <v>15864</v>
      </c>
      <c r="C83" s="566">
        <v>3536</v>
      </c>
      <c r="D83" s="499" t="s">
        <v>15930</v>
      </c>
      <c r="E83" s="499" t="s">
        <v>8074</v>
      </c>
      <c r="F83" s="499" t="s">
        <v>8877</v>
      </c>
      <c r="G83" s="499" t="s">
        <v>8878</v>
      </c>
      <c r="H83" s="567">
        <v>43647</v>
      </c>
      <c r="I83" s="568">
        <v>43677</v>
      </c>
      <c r="J83" s="499" t="s">
        <v>8077</v>
      </c>
      <c r="K83" s="499" t="s">
        <v>8078</v>
      </c>
      <c r="L83" s="499" t="s">
        <v>8079</v>
      </c>
      <c r="M83" s="499" t="s">
        <v>8080</v>
      </c>
      <c r="N83" s="499" t="s">
        <v>8079</v>
      </c>
      <c r="O83" s="499" t="s">
        <v>8081</v>
      </c>
      <c r="P83" s="499" t="s">
        <v>8082</v>
      </c>
      <c r="Q83" s="499" t="s">
        <v>8083</v>
      </c>
      <c r="R83" s="499" t="s">
        <v>8079</v>
      </c>
      <c r="S83" s="499" t="s">
        <v>8080</v>
      </c>
      <c r="T83" s="499" t="s">
        <v>8084</v>
      </c>
      <c r="U83" s="499" t="s">
        <v>8085</v>
      </c>
      <c r="V83" s="499" t="s">
        <v>8079</v>
      </c>
      <c r="W83" s="499" t="s">
        <v>8080</v>
      </c>
      <c r="X83" s="499" t="s">
        <v>8086</v>
      </c>
      <c r="Y83" s="499" t="s">
        <v>8083</v>
      </c>
      <c r="Z83" s="499" t="s">
        <v>487</v>
      </c>
      <c r="AA83" s="328">
        <v>0</v>
      </c>
      <c r="AB83" s="569">
        <v>45300</v>
      </c>
      <c r="AC83" s="328">
        <v>0</v>
      </c>
      <c r="AD83" s="328">
        <v>45300</v>
      </c>
      <c r="AE83" s="570" t="s">
        <v>7578</v>
      </c>
      <c r="AF83" s="499" t="s">
        <v>7582</v>
      </c>
      <c r="AG83" s="571"/>
      <c r="AH83" s="566" t="s">
        <v>16089</v>
      </c>
      <c r="AI83" s="566" t="s">
        <v>16090</v>
      </c>
      <c r="AJ83" s="572">
        <v>43677</v>
      </c>
      <c r="AK83" s="499" t="s">
        <v>16091</v>
      </c>
      <c r="AL83" s="499" t="s">
        <v>9955</v>
      </c>
      <c r="AM83" s="499">
        <v>11537</v>
      </c>
      <c r="AN83" s="571"/>
      <c r="AO83" s="566" t="s">
        <v>7882</v>
      </c>
      <c r="AP83" s="571"/>
      <c r="AQ83" s="571"/>
      <c r="AR83" s="571"/>
      <c r="AS83" s="571"/>
      <c r="AT83" s="571"/>
      <c r="AU83" s="571"/>
      <c r="AV83" s="571"/>
      <c r="AW83" s="571"/>
      <c r="AX83" s="571"/>
      <c r="AY83" s="571"/>
      <c r="AZ83" s="571"/>
      <c r="BA83" s="571"/>
      <c r="BB83" s="571"/>
      <c r="BC83" s="571"/>
      <c r="BD83" s="571"/>
      <c r="BE83" s="571"/>
      <c r="BF83" s="499"/>
    </row>
    <row r="84" spans="1:58" s="128" customFormat="1" ht="13.15" hidden="1" customHeight="1" x14ac:dyDescent="0.25">
      <c r="A84" s="499" t="s">
        <v>15929</v>
      </c>
      <c r="B84" s="499" t="s">
        <v>15864</v>
      </c>
      <c r="C84" s="566">
        <v>3536</v>
      </c>
      <c r="D84" s="499" t="s">
        <v>15930</v>
      </c>
      <c r="E84" s="499" t="s">
        <v>8074</v>
      </c>
      <c r="F84" s="499" t="s">
        <v>8877</v>
      </c>
      <c r="G84" s="499" t="s">
        <v>8878</v>
      </c>
      <c r="H84" s="567">
        <v>43647</v>
      </c>
      <c r="I84" s="568">
        <v>43677</v>
      </c>
      <c r="J84" s="499" t="s">
        <v>8077</v>
      </c>
      <c r="K84" s="499" t="s">
        <v>8078</v>
      </c>
      <c r="L84" s="499" t="s">
        <v>8079</v>
      </c>
      <c r="M84" s="499" t="s">
        <v>8080</v>
      </c>
      <c r="N84" s="499" t="s">
        <v>8079</v>
      </c>
      <c r="O84" s="499" t="s">
        <v>8081</v>
      </c>
      <c r="P84" s="499" t="s">
        <v>8082</v>
      </c>
      <c r="Q84" s="499" t="s">
        <v>8083</v>
      </c>
      <c r="R84" s="499" t="s">
        <v>8079</v>
      </c>
      <c r="S84" s="499" t="s">
        <v>8080</v>
      </c>
      <c r="T84" s="499" t="s">
        <v>8084</v>
      </c>
      <c r="U84" s="499" t="s">
        <v>8085</v>
      </c>
      <c r="V84" s="499" t="s">
        <v>8079</v>
      </c>
      <c r="W84" s="499" t="s">
        <v>8080</v>
      </c>
      <c r="X84" s="499" t="s">
        <v>8086</v>
      </c>
      <c r="Y84" s="499" t="s">
        <v>8083</v>
      </c>
      <c r="Z84" s="499" t="s">
        <v>487</v>
      </c>
      <c r="AA84" s="328">
        <v>0</v>
      </c>
      <c r="AB84" s="569">
        <v>18215.82</v>
      </c>
      <c r="AC84" s="328">
        <v>0</v>
      </c>
      <c r="AD84" s="328">
        <v>18215.82</v>
      </c>
      <c r="AE84" s="570" t="s">
        <v>7578</v>
      </c>
      <c r="AF84" s="499" t="s">
        <v>7582</v>
      </c>
      <c r="AG84" s="571"/>
      <c r="AH84" s="566" t="s">
        <v>16092</v>
      </c>
      <c r="AI84" s="566" t="s">
        <v>16093</v>
      </c>
      <c r="AJ84" s="572">
        <v>43677</v>
      </c>
      <c r="AK84" s="499" t="s">
        <v>16094</v>
      </c>
      <c r="AL84" s="499" t="s">
        <v>9955</v>
      </c>
      <c r="AM84" s="499">
        <v>11537</v>
      </c>
      <c r="AN84" s="571"/>
      <c r="AO84" s="566" t="s">
        <v>7882</v>
      </c>
      <c r="AP84" s="571"/>
      <c r="AQ84" s="571"/>
      <c r="AR84" s="571"/>
      <c r="AS84" s="571"/>
      <c r="AT84" s="571"/>
      <c r="AU84" s="571"/>
      <c r="AV84" s="571"/>
      <c r="AW84" s="571"/>
      <c r="AX84" s="571"/>
      <c r="AY84" s="571"/>
      <c r="AZ84" s="571"/>
      <c r="BA84" s="571"/>
      <c r="BB84" s="571"/>
      <c r="BC84" s="571"/>
      <c r="BD84" s="571"/>
      <c r="BE84" s="571"/>
      <c r="BF84" s="499"/>
    </row>
    <row r="85" spans="1:58" s="128" customFormat="1" ht="13.15" hidden="1" customHeight="1" x14ac:dyDescent="0.25">
      <c r="A85" s="499" t="s">
        <v>15929</v>
      </c>
      <c r="B85" s="499" t="s">
        <v>15864</v>
      </c>
      <c r="C85" s="566">
        <v>3536</v>
      </c>
      <c r="D85" s="499" t="s">
        <v>15930</v>
      </c>
      <c r="E85" s="499" t="s">
        <v>8074</v>
      </c>
      <c r="F85" s="499" t="s">
        <v>8877</v>
      </c>
      <c r="G85" s="499" t="s">
        <v>8878</v>
      </c>
      <c r="H85" s="567">
        <v>43647</v>
      </c>
      <c r="I85" s="568">
        <v>43677</v>
      </c>
      <c r="J85" s="499" t="s">
        <v>8077</v>
      </c>
      <c r="K85" s="499" t="s">
        <v>8078</v>
      </c>
      <c r="L85" s="499" t="s">
        <v>8079</v>
      </c>
      <c r="M85" s="499" t="s">
        <v>8080</v>
      </c>
      <c r="N85" s="499" t="s">
        <v>8079</v>
      </c>
      <c r="O85" s="499" t="s">
        <v>8081</v>
      </c>
      <c r="P85" s="499" t="s">
        <v>8082</v>
      </c>
      <c r="Q85" s="499" t="s">
        <v>8083</v>
      </c>
      <c r="R85" s="499" t="s">
        <v>8079</v>
      </c>
      <c r="S85" s="499" t="s">
        <v>8080</v>
      </c>
      <c r="T85" s="499" t="s">
        <v>8084</v>
      </c>
      <c r="U85" s="499" t="s">
        <v>8085</v>
      </c>
      <c r="V85" s="499" t="s">
        <v>8079</v>
      </c>
      <c r="W85" s="499" t="s">
        <v>8080</v>
      </c>
      <c r="X85" s="499" t="s">
        <v>8086</v>
      </c>
      <c r="Y85" s="499" t="s">
        <v>8083</v>
      </c>
      <c r="Z85" s="499" t="s">
        <v>487</v>
      </c>
      <c r="AA85" s="328">
        <v>0</v>
      </c>
      <c r="AB85" s="569">
        <v>306558</v>
      </c>
      <c r="AC85" s="328">
        <v>0</v>
      </c>
      <c r="AD85" s="328">
        <v>306558</v>
      </c>
      <c r="AE85" s="570" t="s">
        <v>7578</v>
      </c>
      <c r="AF85" s="499" t="s">
        <v>7582</v>
      </c>
      <c r="AG85" s="571"/>
      <c r="AH85" s="566" t="s">
        <v>16095</v>
      </c>
      <c r="AI85" s="566" t="s">
        <v>16096</v>
      </c>
      <c r="AJ85" s="572">
        <v>43677</v>
      </c>
      <c r="AK85" s="499" t="s">
        <v>16097</v>
      </c>
      <c r="AL85" s="499" t="s">
        <v>8882</v>
      </c>
      <c r="AM85" s="499">
        <v>10285</v>
      </c>
      <c r="AN85" s="571"/>
      <c r="AO85" s="566" t="s">
        <v>7882</v>
      </c>
      <c r="AP85" s="571"/>
      <c r="AQ85" s="571"/>
      <c r="AR85" s="571"/>
      <c r="AS85" s="571"/>
      <c r="AT85" s="571"/>
      <c r="AU85" s="571"/>
      <c r="AV85" s="571"/>
      <c r="AW85" s="571"/>
      <c r="AX85" s="571"/>
      <c r="AY85" s="571"/>
      <c r="AZ85" s="571"/>
      <c r="BA85" s="571"/>
      <c r="BB85" s="571"/>
      <c r="BC85" s="571"/>
      <c r="BD85" s="571"/>
      <c r="BE85" s="571"/>
      <c r="BF85" s="499"/>
    </row>
    <row r="86" spans="1:58" s="128" customFormat="1" ht="13.15" hidden="1" customHeight="1" x14ac:dyDescent="0.25">
      <c r="A86" s="499" t="s">
        <v>15929</v>
      </c>
      <c r="B86" s="499" t="s">
        <v>15864</v>
      </c>
      <c r="C86" s="566">
        <v>3536</v>
      </c>
      <c r="D86" s="499" t="s">
        <v>15930</v>
      </c>
      <c r="E86" s="499" t="s">
        <v>8074</v>
      </c>
      <c r="F86" s="499" t="s">
        <v>8877</v>
      </c>
      <c r="G86" s="499" t="s">
        <v>8878</v>
      </c>
      <c r="H86" s="567">
        <v>43647</v>
      </c>
      <c r="I86" s="568">
        <v>43677</v>
      </c>
      <c r="J86" s="499" t="s">
        <v>8077</v>
      </c>
      <c r="K86" s="499" t="s">
        <v>8078</v>
      </c>
      <c r="L86" s="499" t="s">
        <v>8079</v>
      </c>
      <c r="M86" s="499" t="s">
        <v>8080</v>
      </c>
      <c r="N86" s="499" t="s">
        <v>8079</v>
      </c>
      <c r="O86" s="499" t="s">
        <v>8081</v>
      </c>
      <c r="P86" s="499" t="s">
        <v>8082</v>
      </c>
      <c r="Q86" s="499" t="s">
        <v>8083</v>
      </c>
      <c r="R86" s="499" t="s">
        <v>8079</v>
      </c>
      <c r="S86" s="499" t="s">
        <v>8080</v>
      </c>
      <c r="T86" s="499" t="s">
        <v>8084</v>
      </c>
      <c r="U86" s="499" t="s">
        <v>8085</v>
      </c>
      <c r="V86" s="499" t="s">
        <v>8079</v>
      </c>
      <c r="W86" s="499" t="s">
        <v>8080</v>
      </c>
      <c r="X86" s="499" t="s">
        <v>8086</v>
      </c>
      <c r="Y86" s="499" t="s">
        <v>8083</v>
      </c>
      <c r="Z86" s="499" t="s">
        <v>487</v>
      </c>
      <c r="AA86" s="328">
        <v>0</v>
      </c>
      <c r="AB86" s="569">
        <v>8320</v>
      </c>
      <c r="AC86" s="328">
        <v>0</v>
      </c>
      <c r="AD86" s="328">
        <v>8320</v>
      </c>
      <c r="AE86" s="570" t="s">
        <v>7578</v>
      </c>
      <c r="AF86" s="499" t="s">
        <v>7582</v>
      </c>
      <c r="AG86" s="571"/>
      <c r="AH86" s="566" t="s">
        <v>16098</v>
      </c>
      <c r="AI86" s="566" t="s">
        <v>16099</v>
      </c>
      <c r="AJ86" s="572">
        <v>43677</v>
      </c>
      <c r="AK86" s="499" t="s">
        <v>16100</v>
      </c>
      <c r="AL86" s="499" t="s">
        <v>8007</v>
      </c>
      <c r="AM86" s="499">
        <v>13445</v>
      </c>
      <c r="AN86" s="571"/>
      <c r="AO86" s="566" t="s">
        <v>7882</v>
      </c>
      <c r="AP86" s="571"/>
      <c r="AQ86" s="571"/>
      <c r="AR86" s="571"/>
      <c r="AS86" s="571"/>
      <c r="AT86" s="571"/>
      <c r="AU86" s="571"/>
      <c r="AV86" s="571"/>
      <c r="AW86" s="571"/>
      <c r="AX86" s="571"/>
      <c r="AY86" s="571"/>
      <c r="AZ86" s="571"/>
      <c r="BA86" s="571"/>
      <c r="BB86" s="571"/>
      <c r="BC86" s="571"/>
      <c r="BD86" s="571"/>
      <c r="BE86" s="571"/>
      <c r="BF86" s="499"/>
    </row>
    <row r="87" spans="1:58" s="128" customFormat="1" ht="13.15" hidden="1" customHeight="1" x14ac:dyDescent="0.25">
      <c r="A87" s="499" t="s">
        <v>15929</v>
      </c>
      <c r="B87" s="499" t="s">
        <v>15864</v>
      </c>
      <c r="C87" s="566">
        <v>3536</v>
      </c>
      <c r="D87" s="499" t="s">
        <v>15930</v>
      </c>
      <c r="E87" s="499" t="s">
        <v>8074</v>
      </c>
      <c r="F87" s="499" t="s">
        <v>8877</v>
      </c>
      <c r="G87" s="499" t="s">
        <v>8878</v>
      </c>
      <c r="H87" s="567">
        <v>43647</v>
      </c>
      <c r="I87" s="568">
        <v>43677</v>
      </c>
      <c r="J87" s="499" t="s">
        <v>8077</v>
      </c>
      <c r="K87" s="499" t="s">
        <v>8078</v>
      </c>
      <c r="L87" s="499" t="s">
        <v>8079</v>
      </c>
      <c r="M87" s="499" t="s">
        <v>8080</v>
      </c>
      <c r="N87" s="499" t="s">
        <v>8079</v>
      </c>
      <c r="O87" s="499" t="s">
        <v>8081</v>
      </c>
      <c r="P87" s="499" t="s">
        <v>8082</v>
      </c>
      <c r="Q87" s="499" t="s">
        <v>8083</v>
      </c>
      <c r="R87" s="499" t="s">
        <v>8079</v>
      </c>
      <c r="S87" s="499" t="s">
        <v>8080</v>
      </c>
      <c r="T87" s="499" t="s">
        <v>8084</v>
      </c>
      <c r="U87" s="499" t="s">
        <v>8085</v>
      </c>
      <c r="V87" s="499" t="s">
        <v>8079</v>
      </c>
      <c r="W87" s="499" t="s">
        <v>8080</v>
      </c>
      <c r="X87" s="499" t="s">
        <v>8086</v>
      </c>
      <c r="Y87" s="499" t="s">
        <v>8083</v>
      </c>
      <c r="Z87" s="499" t="s">
        <v>487</v>
      </c>
      <c r="AA87" s="328">
        <v>0</v>
      </c>
      <c r="AB87" s="569">
        <v>23845</v>
      </c>
      <c r="AC87" s="328">
        <v>0</v>
      </c>
      <c r="AD87" s="328">
        <v>23845</v>
      </c>
      <c r="AE87" s="570" t="s">
        <v>7578</v>
      </c>
      <c r="AF87" s="499" t="s">
        <v>7582</v>
      </c>
      <c r="AG87" s="571"/>
      <c r="AH87" s="566" t="s">
        <v>16101</v>
      </c>
      <c r="AI87" s="566" t="s">
        <v>16102</v>
      </c>
      <c r="AJ87" s="572">
        <v>43677</v>
      </c>
      <c r="AK87" s="499" t="s">
        <v>16103</v>
      </c>
      <c r="AL87" s="499" t="s">
        <v>7988</v>
      </c>
      <c r="AM87" s="499">
        <v>11274</v>
      </c>
      <c r="AN87" s="571"/>
      <c r="AO87" s="566" t="s">
        <v>7882</v>
      </c>
      <c r="AP87" s="571"/>
      <c r="AQ87" s="571"/>
      <c r="AR87" s="571"/>
      <c r="AS87" s="571"/>
      <c r="AT87" s="571"/>
      <c r="AU87" s="571"/>
      <c r="AV87" s="571"/>
      <c r="AW87" s="571"/>
      <c r="AX87" s="571"/>
      <c r="AY87" s="571"/>
      <c r="AZ87" s="571"/>
      <c r="BA87" s="571"/>
      <c r="BB87" s="571"/>
      <c r="BC87" s="571"/>
      <c r="BD87" s="571"/>
      <c r="BE87" s="571"/>
      <c r="BF87" s="499"/>
    </row>
    <row r="88" spans="1:58" s="128" customFormat="1" ht="13.15" hidden="1" customHeight="1" x14ac:dyDescent="0.25">
      <c r="A88" s="499" t="s">
        <v>15929</v>
      </c>
      <c r="B88" s="499" t="s">
        <v>15864</v>
      </c>
      <c r="C88" s="566">
        <v>3536</v>
      </c>
      <c r="D88" s="499" t="s">
        <v>15930</v>
      </c>
      <c r="E88" s="499" t="s">
        <v>8074</v>
      </c>
      <c r="F88" s="499" t="s">
        <v>8877</v>
      </c>
      <c r="G88" s="499" t="s">
        <v>8878</v>
      </c>
      <c r="H88" s="567">
        <v>43647</v>
      </c>
      <c r="I88" s="568">
        <v>43677</v>
      </c>
      <c r="J88" s="499" t="s">
        <v>8077</v>
      </c>
      <c r="K88" s="499" t="s">
        <v>8078</v>
      </c>
      <c r="L88" s="499" t="s">
        <v>8079</v>
      </c>
      <c r="M88" s="499" t="s">
        <v>8080</v>
      </c>
      <c r="N88" s="499" t="s">
        <v>8079</v>
      </c>
      <c r="O88" s="499" t="s">
        <v>8081</v>
      </c>
      <c r="P88" s="499" t="s">
        <v>8082</v>
      </c>
      <c r="Q88" s="499" t="s">
        <v>8083</v>
      </c>
      <c r="R88" s="499" t="s">
        <v>8079</v>
      </c>
      <c r="S88" s="499" t="s">
        <v>8080</v>
      </c>
      <c r="T88" s="499" t="s">
        <v>8084</v>
      </c>
      <c r="U88" s="499" t="s">
        <v>8085</v>
      </c>
      <c r="V88" s="499" t="s">
        <v>8079</v>
      </c>
      <c r="W88" s="499" t="s">
        <v>8080</v>
      </c>
      <c r="X88" s="499" t="s">
        <v>8086</v>
      </c>
      <c r="Y88" s="499" t="s">
        <v>8083</v>
      </c>
      <c r="Z88" s="499" t="s">
        <v>487</v>
      </c>
      <c r="AA88" s="328">
        <v>0</v>
      </c>
      <c r="AB88" s="569">
        <v>1990</v>
      </c>
      <c r="AC88" s="328">
        <v>0</v>
      </c>
      <c r="AD88" s="328">
        <v>1990</v>
      </c>
      <c r="AE88" s="570" t="s">
        <v>7578</v>
      </c>
      <c r="AF88" s="499" t="s">
        <v>7582</v>
      </c>
      <c r="AG88" s="571"/>
      <c r="AH88" s="566" t="s">
        <v>16104</v>
      </c>
      <c r="AI88" s="566" t="s">
        <v>16105</v>
      </c>
      <c r="AJ88" s="572">
        <v>43677</v>
      </c>
      <c r="AK88" s="499" t="s">
        <v>16106</v>
      </c>
      <c r="AL88" s="499" t="s">
        <v>7988</v>
      </c>
      <c r="AM88" s="499">
        <v>11274</v>
      </c>
      <c r="AN88" s="571"/>
      <c r="AO88" s="566" t="s">
        <v>7882</v>
      </c>
      <c r="AP88" s="571"/>
      <c r="AQ88" s="571"/>
      <c r="AR88" s="571"/>
      <c r="AS88" s="571"/>
      <c r="AT88" s="571"/>
      <c r="AU88" s="571"/>
      <c r="AV88" s="571"/>
      <c r="AW88" s="571"/>
      <c r="AX88" s="571"/>
      <c r="AY88" s="571"/>
      <c r="AZ88" s="571"/>
      <c r="BA88" s="571"/>
      <c r="BB88" s="571"/>
      <c r="BC88" s="571"/>
      <c r="BD88" s="571"/>
      <c r="BE88" s="571"/>
      <c r="BF88" s="499"/>
    </row>
    <row r="89" spans="1:58" s="128" customFormat="1" ht="13.15" hidden="1" customHeight="1" x14ac:dyDescent="0.25">
      <c r="A89" s="499" t="s">
        <v>15929</v>
      </c>
      <c r="B89" s="499" t="s">
        <v>15864</v>
      </c>
      <c r="C89" s="566">
        <v>3536</v>
      </c>
      <c r="D89" s="499" t="s">
        <v>15930</v>
      </c>
      <c r="E89" s="499" t="s">
        <v>8074</v>
      </c>
      <c r="F89" s="499" t="s">
        <v>8877</v>
      </c>
      <c r="G89" s="499" t="s">
        <v>8878</v>
      </c>
      <c r="H89" s="567">
        <v>43647</v>
      </c>
      <c r="I89" s="568">
        <v>43677</v>
      </c>
      <c r="J89" s="499" t="s">
        <v>8077</v>
      </c>
      <c r="K89" s="499" t="s">
        <v>8078</v>
      </c>
      <c r="L89" s="499" t="s">
        <v>8079</v>
      </c>
      <c r="M89" s="499" t="s">
        <v>8080</v>
      </c>
      <c r="N89" s="499" t="s">
        <v>8079</v>
      </c>
      <c r="O89" s="499" t="s">
        <v>8081</v>
      </c>
      <c r="P89" s="499" t="s">
        <v>8082</v>
      </c>
      <c r="Q89" s="499" t="s">
        <v>8083</v>
      </c>
      <c r="R89" s="499" t="s">
        <v>8079</v>
      </c>
      <c r="S89" s="499" t="s">
        <v>8080</v>
      </c>
      <c r="T89" s="499" t="s">
        <v>8084</v>
      </c>
      <c r="U89" s="499" t="s">
        <v>8085</v>
      </c>
      <c r="V89" s="499" t="s">
        <v>8079</v>
      </c>
      <c r="W89" s="499" t="s">
        <v>8080</v>
      </c>
      <c r="X89" s="499" t="s">
        <v>8086</v>
      </c>
      <c r="Y89" s="499" t="s">
        <v>8083</v>
      </c>
      <c r="Z89" s="499" t="s">
        <v>487</v>
      </c>
      <c r="AA89" s="328">
        <v>0</v>
      </c>
      <c r="AB89" s="569">
        <v>3430</v>
      </c>
      <c r="AC89" s="328">
        <v>0</v>
      </c>
      <c r="AD89" s="328">
        <v>3430</v>
      </c>
      <c r="AE89" s="570" t="s">
        <v>7578</v>
      </c>
      <c r="AF89" s="499" t="s">
        <v>7582</v>
      </c>
      <c r="AG89" s="571"/>
      <c r="AH89" s="566" t="s">
        <v>16107</v>
      </c>
      <c r="AI89" s="566" t="s">
        <v>16108</v>
      </c>
      <c r="AJ89" s="572">
        <v>43677</v>
      </c>
      <c r="AK89" s="499" t="s">
        <v>16109</v>
      </c>
      <c r="AL89" s="499" t="s">
        <v>7988</v>
      </c>
      <c r="AM89" s="499">
        <v>11274</v>
      </c>
      <c r="AN89" s="571"/>
      <c r="AO89" s="566" t="s">
        <v>7882</v>
      </c>
      <c r="AP89" s="571"/>
      <c r="AQ89" s="571"/>
      <c r="AR89" s="571"/>
      <c r="AS89" s="571"/>
      <c r="AT89" s="571"/>
      <c r="AU89" s="571"/>
      <c r="AV89" s="571"/>
      <c r="AW89" s="571"/>
      <c r="AX89" s="571"/>
      <c r="AY89" s="571"/>
      <c r="AZ89" s="571"/>
      <c r="BA89" s="571"/>
      <c r="BB89" s="571"/>
      <c r="BC89" s="571"/>
      <c r="BD89" s="571"/>
      <c r="BE89" s="571"/>
      <c r="BF89" s="499"/>
    </row>
    <row r="90" spans="1:58" s="128" customFormat="1" ht="13.15" hidden="1" customHeight="1" x14ac:dyDescent="0.25">
      <c r="A90" s="499" t="s">
        <v>16800</v>
      </c>
      <c r="B90" s="499" t="s">
        <v>15864</v>
      </c>
      <c r="C90" s="566">
        <v>3742</v>
      </c>
      <c r="D90" s="499" t="s">
        <v>16801</v>
      </c>
      <c r="E90" s="499" t="s">
        <v>8074</v>
      </c>
      <c r="F90" s="499" t="s">
        <v>8877</v>
      </c>
      <c r="G90" s="499" t="s">
        <v>8878</v>
      </c>
      <c r="H90" s="567">
        <v>43647</v>
      </c>
      <c r="I90" s="568">
        <v>43677</v>
      </c>
      <c r="J90" s="499" t="s">
        <v>8077</v>
      </c>
      <c r="K90" s="499" t="s">
        <v>8078</v>
      </c>
      <c r="L90" s="499" t="s">
        <v>8079</v>
      </c>
      <c r="M90" s="499" t="s">
        <v>8080</v>
      </c>
      <c r="N90" s="499" t="s">
        <v>8079</v>
      </c>
      <c r="O90" s="499" t="s">
        <v>8081</v>
      </c>
      <c r="P90" s="499" t="s">
        <v>8082</v>
      </c>
      <c r="Q90" s="499" t="s">
        <v>8083</v>
      </c>
      <c r="R90" s="499" t="s">
        <v>8079</v>
      </c>
      <c r="S90" s="499" t="s">
        <v>8080</v>
      </c>
      <c r="T90" s="499" t="s">
        <v>8084</v>
      </c>
      <c r="U90" s="499" t="s">
        <v>8085</v>
      </c>
      <c r="V90" s="499" t="s">
        <v>8079</v>
      </c>
      <c r="W90" s="499" t="s">
        <v>8080</v>
      </c>
      <c r="X90" s="499" t="s">
        <v>8086</v>
      </c>
      <c r="Y90" s="499" t="s">
        <v>8083</v>
      </c>
      <c r="Z90" s="499" t="s">
        <v>487</v>
      </c>
      <c r="AA90" s="328">
        <v>0</v>
      </c>
      <c r="AB90" s="569">
        <v>5065</v>
      </c>
      <c r="AC90" s="328">
        <v>0</v>
      </c>
      <c r="AD90" s="328">
        <v>5065</v>
      </c>
      <c r="AE90" s="570" t="s">
        <v>7578</v>
      </c>
      <c r="AF90" s="499" t="s">
        <v>7582</v>
      </c>
      <c r="AG90" s="499" t="s">
        <v>12836</v>
      </c>
      <c r="AH90" s="566" t="s">
        <v>16802</v>
      </c>
      <c r="AI90" s="566" t="s">
        <v>16803</v>
      </c>
      <c r="AJ90" s="572">
        <v>43677</v>
      </c>
      <c r="AK90" s="499" t="s">
        <v>16804</v>
      </c>
      <c r="AL90" s="499" t="s">
        <v>7988</v>
      </c>
      <c r="AM90" s="499">
        <v>11274</v>
      </c>
      <c r="AN90" s="571"/>
      <c r="AO90" s="566" t="s">
        <v>7882</v>
      </c>
      <c r="AP90" s="571"/>
      <c r="AQ90" s="571"/>
      <c r="AR90" s="571"/>
      <c r="AS90" s="571"/>
      <c r="AT90" s="571"/>
      <c r="AU90" s="571"/>
      <c r="AV90" s="571"/>
      <c r="AW90" s="571"/>
      <c r="AX90" s="571"/>
      <c r="AY90" s="571"/>
      <c r="AZ90" s="571"/>
      <c r="BA90" s="571"/>
      <c r="BB90" s="571"/>
      <c r="BC90" s="571"/>
      <c r="BD90" s="571"/>
      <c r="BE90" s="571"/>
      <c r="BF90" s="499"/>
    </row>
    <row r="91" spans="1:58" s="128" customFormat="1" ht="13.15" hidden="1" customHeight="1" x14ac:dyDescent="0.25">
      <c r="A91" s="499" t="s">
        <v>16800</v>
      </c>
      <c r="B91" s="499" t="s">
        <v>15864</v>
      </c>
      <c r="C91" s="566">
        <v>3742</v>
      </c>
      <c r="D91" s="499" t="s">
        <v>16801</v>
      </c>
      <c r="E91" s="499" t="s">
        <v>8074</v>
      </c>
      <c r="F91" s="499" t="s">
        <v>8877</v>
      </c>
      <c r="G91" s="499" t="s">
        <v>8878</v>
      </c>
      <c r="H91" s="567">
        <v>43647</v>
      </c>
      <c r="I91" s="568">
        <v>43677</v>
      </c>
      <c r="J91" s="499" t="s">
        <v>8077</v>
      </c>
      <c r="K91" s="499" t="s">
        <v>8078</v>
      </c>
      <c r="L91" s="499" t="s">
        <v>8079</v>
      </c>
      <c r="M91" s="499" t="s">
        <v>8080</v>
      </c>
      <c r="N91" s="499" t="s">
        <v>8079</v>
      </c>
      <c r="O91" s="499" t="s">
        <v>8081</v>
      </c>
      <c r="P91" s="499" t="s">
        <v>8082</v>
      </c>
      <c r="Q91" s="499" t="s">
        <v>8083</v>
      </c>
      <c r="R91" s="499" t="s">
        <v>8079</v>
      </c>
      <c r="S91" s="499" t="s">
        <v>8080</v>
      </c>
      <c r="T91" s="499" t="s">
        <v>8084</v>
      </c>
      <c r="U91" s="499" t="s">
        <v>8085</v>
      </c>
      <c r="V91" s="499" t="s">
        <v>8079</v>
      </c>
      <c r="W91" s="499" t="s">
        <v>8080</v>
      </c>
      <c r="X91" s="499" t="s">
        <v>8086</v>
      </c>
      <c r="Y91" s="499" t="s">
        <v>8083</v>
      </c>
      <c r="Z91" s="499" t="s">
        <v>487</v>
      </c>
      <c r="AA91" s="328">
        <v>0</v>
      </c>
      <c r="AB91" s="569">
        <v>18135</v>
      </c>
      <c r="AC91" s="328">
        <v>0</v>
      </c>
      <c r="AD91" s="328">
        <v>18135</v>
      </c>
      <c r="AE91" s="570" t="s">
        <v>7578</v>
      </c>
      <c r="AF91" s="499" t="s">
        <v>7582</v>
      </c>
      <c r="AG91" s="571"/>
      <c r="AH91" s="566" t="s">
        <v>16805</v>
      </c>
      <c r="AI91" s="566" t="s">
        <v>16805</v>
      </c>
      <c r="AJ91" s="572">
        <v>43677</v>
      </c>
      <c r="AK91" s="499" t="s">
        <v>16806</v>
      </c>
      <c r="AL91" s="499" t="s">
        <v>7988</v>
      </c>
      <c r="AM91" s="499">
        <v>11274</v>
      </c>
      <c r="AN91" s="571"/>
      <c r="AO91" s="566" t="s">
        <v>7882</v>
      </c>
      <c r="AP91" s="571"/>
      <c r="AQ91" s="571"/>
      <c r="AR91" s="571"/>
      <c r="AS91" s="571"/>
      <c r="AT91" s="571"/>
      <c r="AU91" s="571"/>
      <c r="AV91" s="571"/>
      <c r="AW91" s="571"/>
      <c r="AX91" s="571"/>
      <c r="AY91" s="571"/>
      <c r="AZ91" s="571"/>
      <c r="BA91" s="571"/>
      <c r="BB91" s="571"/>
      <c r="BC91" s="571"/>
      <c r="BD91" s="571"/>
      <c r="BE91" s="571"/>
      <c r="BF91" s="499"/>
    </row>
    <row r="92" spans="1:58" s="128" customFormat="1" ht="13.15" hidden="1" customHeight="1" x14ac:dyDescent="0.25">
      <c r="A92" s="499" t="s">
        <v>16800</v>
      </c>
      <c r="B92" s="499" t="s">
        <v>15864</v>
      </c>
      <c r="C92" s="566">
        <v>3742</v>
      </c>
      <c r="D92" s="499" t="s">
        <v>16801</v>
      </c>
      <c r="E92" s="499" t="s">
        <v>8074</v>
      </c>
      <c r="F92" s="499" t="s">
        <v>8877</v>
      </c>
      <c r="G92" s="499" t="s">
        <v>8878</v>
      </c>
      <c r="H92" s="567">
        <v>43647</v>
      </c>
      <c r="I92" s="568">
        <v>43677</v>
      </c>
      <c r="J92" s="499" t="s">
        <v>8077</v>
      </c>
      <c r="K92" s="499" t="s">
        <v>8078</v>
      </c>
      <c r="L92" s="499" t="s">
        <v>8079</v>
      </c>
      <c r="M92" s="499" t="s">
        <v>8080</v>
      </c>
      <c r="N92" s="499" t="s">
        <v>8079</v>
      </c>
      <c r="O92" s="499" t="s">
        <v>8081</v>
      </c>
      <c r="P92" s="499" t="s">
        <v>8082</v>
      </c>
      <c r="Q92" s="499" t="s">
        <v>8083</v>
      </c>
      <c r="R92" s="499" t="s">
        <v>8079</v>
      </c>
      <c r="S92" s="499" t="s">
        <v>8080</v>
      </c>
      <c r="T92" s="499" t="s">
        <v>8084</v>
      </c>
      <c r="U92" s="499" t="s">
        <v>8085</v>
      </c>
      <c r="V92" s="499" t="s">
        <v>8079</v>
      </c>
      <c r="W92" s="499" t="s">
        <v>8080</v>
      </c>
      <c r="X92" s="499" t="s">
        <v>8086</v>
      </c>
      <c r="Y92" s="499" t="s">
        <v>8083</v>
      </c>
      <c r="Z92" s="499" t="s">
        <v>487</v>
      </c>
      <c r="AA92" s="328">
        <v>0</v>
      </c>
      <c r="AB92" s="569">
        <v>4405</v>
      </c>
      <c r="AC92" s="328">
        <v>0</v>
      </c>
      <c r="AD92" s="328">
        <v>4405</v>
      </c>
      <c r="AE92" s="570" t="s">
        <v>7578</v>
      </c>
      <c r="AF92" s="499" t="s">
        <v>7582</v>
      </c>
      <c r="AG92" s="571"/>
      <c r="AH92" s="566" t="s">
        <v>16807</v>
      </c>
      <c r="AI92" s="566" t="s">
        <v>16807</v>
      </c>
      <c r="AJ92" s="572">
        <v>43677</v>
      </c>
      <c r="AK92" s="499" t="s">
        <v>16808</v>
      </c>
      <c r="AL92" s="499" t="s">
        <v>9955</v>
      </c>
      <c r="AM92" s="499">
        <v>11537</v>
      </c>
      <c r="AN92" s="571"/>
      <c r="AO92" s="566" t="s">
        <v>7882</v>
      </c>
      <c r="AP92" s="571"/>
      <c r="AQ92" s="571"/>
      <c r="AR92" s="571"/>
      <c r="AS92" s="571"/>
      <c r="AT92" s="571"/>
      <c r="AU92" s="571"/>
      <c r="AV92" s="571"/>
      <c r="AW92" s="571"/>
      <c r="AX92" s="571"/>
      <c r="AY92" s="571"/>
      <c r="AZ92" s="571"/>
      <c r="BA92" s="571"/>
      <c r="BB92" s="571"/>
      <c r="BC92" s="571"/>
      <c r="BD92" s="571"/>
      <c r="BE92" s="571"/>
      <c r="BF92" s="499"/>
    </row>
    <row r="93" spans="1:58" s="128" customFormat="1" ht="13.15" hidden="1" customHeight="1" x14ac:dyDescent="0.25">
      <c r="A93" s="499" t="s">
        <v>16800</v>
      </c>
      <c r="B93" s="499" t="s">
        <v>15864</v>
      </c>
      <c r="C93" s="566">
        <v>3742</v>
      </c>
      <c r="D93" s="499" t="s">
        <v>16801</v>
      </c>
      <c r="E93" s="499" t="s">
        <v>8074</v>
      </c>
      <c r="F93" s="499" t="s">
        <v>8877</v>
      </c>
      <c r="G93" s="499" t="s">
        <v>8878</v>
      </c>
      <c r="H93" s="567">
        <v>43647</v>
      </c>
      <c r="I93" s="568">
        <v>43677</v>
      </c>
      <c r="J93" s="499" t="s">
        <v>8077</v>
      </c>
      <c r="K93" s="499" t="s">
        <v>8078</v>
      </c>
      <c r="L93" s="499" t="s">
        <v>8079</v>
      </c>
      <c r="M93" s="499" t="s">
        <v>8080</v>
      </c>
      <c r="N93" s="499" t="s">
        <v>8079</v>
      </c>
      <c r="O93" s="499" t="s">
        <v>8081</v>
      </c>
      <c r="P93" s="499" t="s">
        <v>8082</v>
      </c>
      <c r="Q93" s="499" t="s">
        <v>8083</v>
      </c>
      <c r="R93" s="499" t="s">
        <v>8079</v>
      </c>
      <c r="S93" s="499" t="s">
        <v>8080</v>
      </c>
      <c r="T93" s="499" t="s">
        <v>8084</v>
      </c>
      <c r="U93" s="499" t="s">
        <v>8085</v>
      </c>
      <c r="V93" s="499" t="s">
        <v>8079</v>
      </c>
      <c r="W93" s="499" t="s">
        <v>8080</v>
      </c>
      <c r="X93" s="499" t="s">
        <v>8086</v>
      </c>
      <c r="Y93" s="499" t="s">
        <v>8083</v>
      </c>
      <c r="Z93" s="499" t="s">
        <v>487</v>
      </c>
      <c r="AA93" s="328">
        <v>0</v>
      </c>
      <c r="AB93" s="569">
        <v>8060</v>
      </c>
      <c r="AC93" s="328">
        <v>0</v>
      </c>
      <c r="AD93" s="328">
        <v>8060</v>
      </c>
      <c r="AE93" s="570" t="s">
        <v>7578</v>
      </c>
      <c r="AF93" s="499" t="s">
        <v>7582</v>
      </c>
      <c r="AG93" s="571"/>
      <c r="AH93" s="566" t="s">
        <v>16809</v>
      </c>
      <c r="AI93" s="566" t="s">
        <v>16809</v>
      </c>
      <c r="AJ93" s="572">
        <v>43677</v>
      </c>
      <c r="AK93" s="499" t="s">
        <v>16810</v>
      </c>
      <c r="AL93" s="499" t="s">
        <v>7988</v>
      </c>
      <c r="AM93" s="499">
        <v>11274</v>
      </c>
      <c r="AN93" s="571"/>
      <c r="AO93" s="566" t="s">
        <v>7882</v>
      </c>
      <c r="AP93" s="571"/>
      <c r="AQ93" s="571"/>
      <c r="AR93" s="571"/>
      <c r="AS93" s="571"/>
      <c r="AT93" s="571"/>
      <c r="AU93" s="571"/>
      <c r="AV93" s="571"/>
      <c r="AW93" s="571"/>
      <c r="AX93" s="571"/>
      <c r="AY93" s="571"/>
      <c r="AZ93" s="571"/>
      <c r="BA93" s="571"/>
      <c r="BB93" s="571"/>
      <c r="BC93" s="571"/>
      <c r="BD93" s="571"/>
      <c r="BE93" s="571"/>
      <c r="BF93" s="499"/>
    </row>
    <row r="94" spans="1:58" s="128" customFormat="1" ht="13.15" hidden="1" customHeight="1" x14ac:dyDescent="0.25">
      <c r="A94" s="499" t="s">
        <v>16800</v>
      </c>
      <c r="B94" s="499" t="s">
        <v>15864</v>
      </c>
      <c r="C94" s="566">
        <v>3742</v>
      </c>
      <c r="D94" s="499" t="s">
        <v>16801</v>
      </c>
      <c r="E94" s="499" t="s">
        <v>8074</v>
      </c>
      <c r="F94" s="499" t="s">
        <v>8877</v>
      </c>
      <c r="G94" s="499" t="s">
        <v>8878</v>
      </c>
      <c r="H94" s="567">
        <v>43647</v>
      </c>
      <c r="I94" s="568">
        <v>43677</v>
      </c>
      <c r="J94" s="499" t="s">
        <v>8077</v>
      </c>
      <c r="K94" s="499" t="s">
        <v>8078</v>
      </c>
      <c r="L94" s="499" t="s">
        <v>8079</v>
      </c>
      <c r="M94" s="499" t="s">
        <v>8080</v>
      </c>
      <c r="N94" s="499" t="s">
        <v>8079</v>
      </c>
      <c r="O94" s="499" t="s">
        <v>8081</v>
      </c>
      <c r="P94" s="499" t="s">
        <v>8082</v>
      </c>
      <c r="Q94" s="499" t="s">
        <v>8083</v>
      </c>
      <c r="R94" s="499" t="s">
        <v>8079</v>
      </c>
      <c r="S94" s="499" t="s">
        <v>8080</v>
      </c>
      <c r="T94" s="499" t="s">
        <v>8084</v>
      </c>
      <c r="U94" s="499" t="s">
        <v>8085</v>
      </c>
      <c r="V94" s="499" t="s">
        <v>8079</v>
      </c>
      <c r="W94" s="499" t="s">
        <v>8080</v>
      </c>
      <c r="X94" s="499" t="s">
        <v>8086</v>
      </c>
      <c r="Y94" s="499" t="s">
        <v>8083</v>
      </c>
      <c r="Z94" s="499" t="s">
        <v>487</v>
      </c>
      <c r="AA94" s="328">
        <v>0</v>
      </c>
      <c r="AB94" s="569">
        <v>8060</v>
      </c>
      <c r="AC94" s="328">
        <v>0</v>
      </c>
      <c r="AD94" s="328">
        <v>8060</v>
      </c>
      <c r="AE94" s="570" t="s">
        <v>7578</v>
      </c>
      <c r="AF94" s="499" t="s">
        <v>7582</v>
      </c>
      <c r="AG94" s="571"/>
      <c r="AH94" s="566" t="s">
        <v>16811</v>
      </c>
      <c r="AI94" s="566" t="s">
        <v>16811</v>
      </c>
      <c r="AJ94" s="572">
        <v>43677</v>
      </c>
      <c r="AK94" s="499" t="s">
        <v>16812</v>
      </c>
      <c r="AL94" s="499" t="s">
        <v>7988</v>
      </c>
      <c r="AM94" s="499">
        <v>11274</v>
      </c>
      <c r="AN94" s="571"/>
      <c r="AO94" s="566" t="s">
        <v>7882</v>
      </c>
      <c r="AP94" s="571"/>
      <c r="AQ94" s="571"/>
      <c r="AR94" s="571"/>
      <c r="AS94" s="571"/>
      <c r="AT94" s="571"/>
      <c r="AU94" s="571"/>
      <c r="AV94" s="571"/>
      <c r="AW94" s="571"/>
      <c r="AX94" s="571"/>
      <c r="AY94" s="571"/>
      <c r="AZ94" s="571"/>
      <c r="BA94" s="571"/>
      <c r="BB94" s="571"/>
      <c r="BC94" s="571"/>
      <c r="BD94" s="571"/>
      <c r="BE94" s="571"/>
      <c r="BF94" s="499"/>
    </row>
    <row r="95" spans="1:58" s="128" customFormat="1" ht="13.15" hidden="1" customHeight="1" x14ac:dyDescent="0.25">
      <c r="A95" s="499" t="s">
        <v>16800</v>
      </c>
      <c r="B95" s="499" t="s">
        <v>15864</v>
      </c>
      <c r="C95" s="566">
        <v>3742</v>
      </c>
      <c r="D95" s="499" t="s">
        <v>16801</v>
      </c>
      <c r="E95" s="499" t="s">
        <v>8074</v>
      </c>
      <c r="F95" s="499" t="s">
        <v>8877</v>
      </c>
      <c r="G95" s="499" t="s">
        <v>8878</v>
      </c>
      <c r="H95" s="567">
        <v>43647</v>
      </c>
      <c r="I95" s="568">
        <v>43677</v>
      </c>
      <c r="J95" s="499" t="s">
        <v>8077</v>
      </c>
      <c r="K95" s="499" t="s">
        <v>8078</v>
      </c>
      <c r="L95" s="499" t="s">
        <v>8079</v>
      </c>
      <c r="M95" s="499" t="s">
        <v>8080</v>
      </c>
      <c r="N95" s="499" t="s">
        <v>8079</v>
      </c>
      <c r="O95" s="499" t="s">
        <v>8081</v>
      </c>
      <c r="P95" s="499" t="s">
        <v>8082</v>
      </c>
      <c r="Q95" s="499" t="s">
        <v>8083</v>
      </c>
      <c r="R95" s="499" t="s">
        <v>8079</v>
      </c>
      <c r="S95" s="499" t="s">
        <v>8080</v>
      </c>
      <c r="T95" s="499" t="s">
        <v>8084</v>
      </c>
      <c r="U95" s="499" t="s">
        <v>8085</v>
      </c>
      <c r="V95" s="499" t="s">
        <v>8079</v>
      </c>
      <c r="W95" s="499" t="s">
        <v>8080</v>
      </c>
      <c r="X95" s="499" t="s">
        <v>8086</v>
      </c>
      <c r="Y95" s="499" t="s">
        <v>8083</v>
      </c>
      <c r="Z95" s="499" t="s">
        <v>487</v>
      </c>
      <c r="AA95" s="328">
        <v>0</v>
      </c>
      <c r="AB95" s="569">
        <v>5670</v>
      </c>
      <c r="AC95" s="328">
        <v>0</v>
      </c>
      <c r="AD95" s="328">
        <v>5670</v>
      </c>
      <c r="AE95" s="570" t="s">
        <v>7578</v>
      </c>
      <c r="AF95" s="499" t="s">
        <v>7582</v>
      </c>
      <c r="AG95" s="571"/>
      <c r="AH95" s="566" t="s">
        <v>16813</v>
      </c>
      <c r="AI95" s="566" t="s">
        <v>16813</v>
      </c>
      <c r="AJ95" s="572">
        <v>43677</v>
      </c>
      <c r="AK95" s="499" t="s">
        <v>16814</v>
      </c>
      <c r="AL95" s="499" t="s">
        <v>16815</v>
      </c>
      <c r="AM95" s="499">
        <v>13444</v>
      </c>
      <c r="AN95" s="571"/>
      <c r="AO95" s="566" t="s">
        <v>7882</v>
      </c>
      <c r="AP95" s="571"/>
      <c r="AQ95" s="571"/>
      <c r="AR95" s="571"/>
      <c r="AS95" s="571"/>
      <c r="AT95" s="571"/>
      <c r="AU95" s="571"/>
      <c r="AV95" s="571"/>
      <c r="AW95" s="571"/>
      <c r="AX95" s="571"/>
      <c r="AY95" s="571"/>
      <c r="AZ95" s="571"/>
      <c r="BA95" s="571"/>
      <c r="BB95" s="571"/>
      <c r="BC95" s="571"/>
      <c r="BD95" s="571"/>
      <c r="BE95" s="571"/>
      <c r="BF95" s="499"/>
    </row>
    <row r="96" spans="1:58" s="128" customFormat="1" ht="13.15" hidden="1" customHeight="1" x14ac:dyDescent="0.25">
      <c r="A96" s="499" t="s">
        <v>16800</v>
      </c>
      <c r="B96" s="499" t="s">
        <v>15864</v>
      </c>
      <c r="C96" s="566">
        <v>3742</v>
      </c>
      <c r="D96" s="499" t="s">
        <v>16801</v>
      </c>
      <c r="E96" s="499" t="s">
        <v>8074</v>
      </c>
      <c r="F96" s="499" t="s">
        <v>8877</v>
      </c>
      <c r="G96" s="499" t="s">
        <v>8878</v>
      </c>
      <c r="H96" s="567">
        <v>43647</v>
      </c>
      <c r="I96" s="568">
        <v>43677</v>
      </c>
      <c r="J96" s="499" t="s">
        <v>8077</v>
      </c>
      <c r="K96" s="499" t="s">
        <v>8078</v>
      </c>
      <c r="L96" s="499" t="s">
        <v>8079</v>
      </c>
      <c r="M96" s="499" t="s">
        <v>8080</v>
      </c>
      <c r="N96" s="499" t="s">
        <v>8079</v>
      </c>
      <c r="O96" s="499" t="s">
        <v>8081</v>
      </c>
      <c r="P96" s="499" t="s">
        <v>8082</v>
      </c>
      <c r="Q96" s="499" t="s">
        <v>8083</v>
      </c>
      <c r="R96" s="499" t="s">
        <v>8079</v>
      </c>
      <c r="S96" s="499" t="s">
        <v>8080</v>
      </c>
      <c r="T96" s="499" t="s">
        <v>8084</v>
      </c>
      <c r="U96" s="499" t="s">
        <v>8085</v>
      </c>
      <c r="V96" s="499" t="s">
        <v>8079</v>
      </c>
      <c r="W96" s="499" t="s">
        <v>8080</v>
      </c>
      <c r="X96" s="499" t="s">
        <v>8086</v>
      </c>
      <c r="Y96" s="499" t="s">
        <v>8083</v>
      </c>
      <c r="Z96" s="499" t="s">
        <v>487</v>
      </c>
      <c r="AA96" s="328">
        <v>0</v>
      </c>
      <c r="AB96" s="569">
        <v>5234.29</v>
      </c>
      <c r="AC96" s="328">
        <v>0</v>
      </c>
      <c r="AD96" s="328">
        <v>5234.29</v>
      </c>
      <c r="AE96" s="570" t="s">
        <v>7578</v>
      </c>
      <c r="AF96" s="499" t="s">
        <v>7582</v>
      </c>
      <c r="AG96" s="571"/>
      <c r="AH96" s="566" t="s">
        <v>16816</v>
      </c>
      <c r="AI96" s="566" t="s">
        <v>16817</v>
      </c>
      <c r="AJ96" s="572">
        <v>43677</v>
      </c>
      <c r="AK96" s="499" t="s">
        <v>16818</v>
      </c>
      <c r="AL96" s="499" t="s">
        <v>9955</v>
      </c>
      <c r="AM96" s="499">
        <v>11537</v>
      </c>
      <c r="AN96" s="571"/>
      <c r="AO96" s="566" t="s">
        <v>7882</v>
      </c>
      <c r="AP96" s="571"/>
      <c r="AQ96" s="571"/>
      <c r="AR96" s="571"/>
      <c r="AS96" s="571"/>
      <c r="AT96" s="571"/>
      <c r="AU96" s="571"/>
      <c r="AV96" s="571"/>
      <c r="AW96" s="571"/>
      <c r="AX96" s="571"/>
      <c r="AY96" s="571"/>
      <c r="AZ96" s="571"/>
      <c r="BA96" s="571"/>
      <c r="BB96" s="571"/>
      <c r="BC96" s="571"/>
      <c r="BD96" s="571"/>
      <c r="BE96" s="571"/>
      <c r="BF96" s="499"/>
    </row>
    <row r="97" spans="1:58" s="128" customFormat="1" ht="13.15" hidden="1" customHeight="1" x14ac:dyDescent="0.25">
      <c r="A97" s="499" t="s">
        <v>16800</v>
      </c>
      <c r="B97" s="499" t="s">
        <v>15864</v>
      </c>
      <c r="C97" s="566">
        <v>3742</v>
      </c>
      <c r="D97" s="499" t="s">
        <v>16801</v>
      </c>
      <c r="E97" s="499" t="s">
        <v>8074</v>
      </c>
      <c r="F97" s="499" t="s">
        <v>8877</v>
      </c>
      <c r="G97" s="499" t="s">
        <v>8878</v>
      </c>
      <c r="H97" s="567">
        <v>43647</v>
      </c>
      <c r="I97" s="568">
        <v>43677</v>
      </c>
      <c r="J97" s="499" t="s">
        <v>8077</v>
      </c>
      <c r="K97" s="499" t="s">
        <v>8078</v>
      </c>
      <c r="L97" s="499" t="s">
        <v>8079</v>
      </c>
      <c r="M97" s="499" t="s">
        <v>8080</v>
      </c>
      <c r="N97" s="499" t="s">
        <v>8079</v>
      </c>
      <c r="O97" s="499" t="s">
        <v>8081</v>
      </c>
      <c r="P97" s="499" t="s">
        <v>8082</v>
      </c>
      <c r="Q97" s="499" t="s">
        <v>8083</v>
      </c>
      <c r="R97" s="499" t="s">
        <v>8079</v>
      </c>
      <c r="S97" s="499" t="s">
        <v>8080</v>
      </c>
      <c r="T97" s="499" t="s">
        <v>8084</v>
      </c>
      <c r="U97" s="499" t="s">
        <v>8085</v>
      </c>
      <c r="V97" s="499" t="s">
        <v>8079</v>
      </c>
      <c r="W97" s="499" t="s">
        <v>8080</v>
      </c>
      <c r="X97" s="499" t="s">
        <v>8086</v>
      </c>
      <c r="Y97" s="499" t="s">
        <v>8083</v>
      </c>
      <c r="Z97" s="499" t="s">
        <v>487</v>
      </c>
      <c r="AA97" s="328">
        <v>0</v>
      </c>
      <c r="AB97" s="569">
        <v>4369</v>
      </c>
      <c r="AC97" s="328">
        <v>0</v>
      </c>
      <c r="AD97" s="328">
        <v>4369</v>
      </c>
      <c r="AE97" s="570" t="s">
        <v>7578</v>
      </c>
      <c r="AF97" s="499" t="s">
        <v>7582</v>
      </c>
      <c r="AG97" s="571"/>
      <c r="AH97" s="566" t="s">
        <v>16819</v>
      </c>
      <c r="AI97" s="566" t="s">
        <v>16820</v>
      </c>
      <c r="AJ97" s="572">
        <v>43677</v>
      </c>
      <c r="AK97" s="499" t="s">
        <v>16821</v>
      </c>
      <c r="AL97" s="499" t="s">
        <v>9955</v>
      </c>
      <c r="AM97" s="499">
        <v>11537</v>
      </c>
      <c r="AN97" s="571"/>
      <c r="AO97" s="566" t="s">
        <v>7882</v>
      </c>
      <c r="AP97" s="571"/>
      <c r="AQ97" s="571"/>
      <c r="AR97" s="571"/>
      <c r="AS97" s="571"/>
      <c r="AT97" s="571"/>
      <c r="AU97" s="571"/>
      <c r="AV97" s="571"/>
      <c r="AW97" s="571"/>
      <c r="AX97" s="571"/>
      <c r="AY97" s="571"/>
      <c r="AZ97" s="571"/>
      <c r="BA97" s="571"/>
      <c r="BB97" s="571"/>
      <c r="BC97" s="571"/>
      <c r="BD97" s="571"/>
      <c r="BE97" s="571"/>
      <c r="BF97" s="499"/>
    </row>
    <row r="98" spans="1:58" s="128" customFormat="1" ht="13.15" hidden="1" customHeight="1" x14ac:dyDescent="0.25">
      <c r="A98" s="499" t="s">
        <v>16800</v>
      </c>
      <c r="B98" s="499" t="s">
        <v>15864</v>
      </c>
      <c r="C98" s="566">
        <v>3742</v>
      </c>
      <c r="D98" s="499" t="s">
        <v>16801</v>
      </c>
      <c r="E98" s="499" t="s">
        <v>8074</v>
      </c>
      <c r="F98" s="499" t="s">
        <v>8877</v>
      </c>
      <c r="G98" s="499" t="s">
        <v>8878</v>
      </c>
      <c r="H98" s="567">
        <v>43647</v>
      </c>
      <c r="I98" s="568">
        <v>43677</v>
      </c>
      <c r="J98" s="499" t="s">
        <v>8077</v>
      </c>
      <c r="K98" s="499" t="s">
        <v>8078</v>
      </c>
      <c r="L98" s="499" t="s">
        <v>8079</v>
      </c>
      <c r="M98" s="499" t="s">
        <v>8080</v>
      </c>
      <c r="N98" s="499" t="s">
        <v>8079</v>
      </c>
      <c r="O98" s="499" t="s">
        <v>8081</v>
      </c>
      <c r="P98" s="499" t="s">
        <v>8082</v>
      </c>
      <c r="Q98" s="499" t="s">
        <v>8083</v>
      </c>
      <c r="R98" s="499" t="s">
        <v>8079</v>
      </c>
      <c r="S98" s="499" t="s">
        <v>8080</v>
      </c>
      <c r="T98" s="499" t="s">
        <v>8084</v>
      </c>
      <c r="U98" s="499" t="s">
        <v>8085</v>
      </c>
      <c r="V98" s="499" t="s">
        <v>8079</v>
      </c>
      <c r="W98" s="499" t="s">
        <v>8080</v>
      </c>
      <c r="X98" s="499" t="s">
        <v>8086</v>
      </c>
      <c r="Y98" s="499" t="s">
        <v>8083</v>
      </c>
      <c r="Z98" s="499" t="s">
        <v>487</v>
      </c>
      <c r="AA98" s="328">
        <v>0</v>
      </c>
      <c r="AB98" s="569">
        <v>3515</v>
      </c>
      <c r="AC98" s="328">
        <v>0</v>
      </c>
      <c r="AD98" s="328">
        <v>3515</v>
      </c>
      <c r="AE98" s="570" t="s">
        <v>7578</v>
      </c>
      <c r="AF98" s="499" t="s">
        <v>7582</v>
      </c>
      <c r="AG98" s="571"/>
      <c r="AH98" s="566" t="s">
        <v>16822</v>
      </c>
      <c r="AI98" s="566" t="s">
        <v>16823</v>
      </c>
      <c r="AJ98" s="572">
        <v>43677</v>
      </c>
      <c r="AK98" s="499" t="s">
        <v>16824</v>
      </c>
      <c r="AL98" s="499" t="s">
        <v>7988</v>
      </c>
      <c r="AM98" s="499">
        <v>11274</v>
      </c>
      <c r="AN98" s="571"/>
      <c r="AO98" s="566" t="s">
        <v>7882</v>
      </c>
      <c r="AP98" s="571"/>
      <c r="AQ98" s="571"/>
      <c r="AR98" s="571"/>
      <c r="AS98" s="571"/>
      <c r="AT98" s="571"/>
      <c r="AU98" s="571"/>
      <c r="AV98" s="571"/>
      <c r="AW98" s="571"/>
      <c r="AX98" s="571"/>
      <c r="AY98" s="571"/>
      <c r="AZ98" s="571"/>
      <c r="BA98" s="571"/>
      <c r="BB98" s="571"/>
      <c r="BC98" s="571"/>
      <c r="BD98" s="571"/>
      <c r="BE98" s="571"/>
      <c r="BF98" s="499"/>
    </row>
    <row r="99" spans="1:58" s="128" customFormat="1" ht="13.15" customHeight="1" x14ac:dyDescent="0.25">
      <c r="A99" s="499" t="s">
        <v>16800</v>
      </c>
      <c r="B99" s="499" t="s">
        <v>15864</v>
      </c>
      <c r="C99" s="566">
        <v>3742</v>
      </c>
      <c r="D99" s="499" t="s">
        <v>16801</v>
      </c>
      <c r="E99" s="499" t="s">
        <v>8074</v>
      </c>
      <c r="F99" s="499" t="s">
        <v>8877</v>
      </c>
      <c r="G99" s="499" t="s">
        <v>8878</v>
      </c>
      <c r="H99" s="567">
        <v>43647</v>
      </c>
      <c r="I99" s="568">
        <v>43677</v>
      </c>
      <c r="J99" s="499" t="s">
        <v>8077</v>
      </c>
      <c r="K99" s="499" t="s">
        <v>8078</v>
      </c>
      <c r="L99" s="499" t="s">
        <v>8079</v>
      </c>
      <c r="M99" s="499" t="s">
        <v>8080</v>
      </c>
      <c r="N99" s="499" t="s">
        <v>8079</v>
      </c>
      <c r="O99" s="499" t="s">
        <v>8081</v>
      </c>
      <c r="P99" s="499" t="s">
        <v>8082</v>
      </c>
      <c r="Q99" s="499" t="s">
        <v>8083</v>
      </c>
      <c r="R99" s="499" t="s">
        <v>8079</v>
      </c>
      <c r="S99" s="499" t="s">
        <v>8080</v>
      </c>
      <c r="T99" s="499" t="s">
        <v>8084</v>
      </c>
      <c r="U99" s="499" t="s">
        <v>8085</v>
      </c>
      <c r="V99" s="499" t="s">
        <v>8079</v>
      </c>
      <c r="W99" s="499" t="s">
        <v>8080</v>
      </c>
      <c r="X99" s="499" t="s">
        <v>8086</v>
      </c>
      <c r="Y99" s="499" t="s">
        <v>8083</v>
      </c>
      <c r="Z99" s="499" t="s">
        <v>487</v>
      </c>
      <c r="AA99" s="328">
        <v>0</v>
      </c>
      <c r="AB99" s="569">
        <v>2000</v>
      </c>
      <c r="AC99" s="328">
        <v>0</v>
      </c>
      <c r="AD99" s="328">
        <v>2000</v>
      </c>
      <c r="AE99" s="570" t="s">
        <v>7578</v>
      </c>
      <c r="AF99" s="499" t="s">
        <v>7582</v>
      </c>
      <c r="AG99" s="571"/>
      <c r="AH99" s="566" t="s">
        <v>16825</v>
      </c>
      <c r="AI99" s="566" t="s">
        <v>16825</v>
      </c>
      <c r="AJ99" s="572">
        <v>43677</v>
      </c>
      <c r="AK99" s="499" t="s">
        <v>16826</v>
      </c>
      <c r="AL99" s="499" t="s">
        <v>7988</v>
      </c>
      <c r="AM99" s="499">
        <v>11274</v>
      </c>
      <c r="AN99" s="571"/>
      <c r="AO99" s="566" t="s">
        <v>7882</v>
      </c>
      <c r="AP99" s="571"/>
      <c r="AQ99" s="571"/>
      <c r="AR99" s="571"/>
      <c r="AS99" s="571"/>
      <c r="AT99" s="571"/>
      <c r="AU99" s="571"/>
      <c r="AV99" s="571"/>
      <c r="AW99" s="571"/>
      <c r="AX99" s="571"/>
      <c r="AY99" s="571"/>
      <c r="AZ99" s="571"/>
      <c r="BA99" s="571"/>
      <c r="BB99" s="571"/>
      <c r="BC99" s="571"/>
      <c r="BD99" s="571"/>
      <c r="BE99" s="571"/>
      <c r="BF99" s="499"/>
    </row>
    <row r="100" spans="1:58" s="128" customFormat="1" ht="13.15" hidden="1" customHeight="1" x14ac:dyDescent="0.25">
      <c r="A100" s="499" t="s">
        <v>16800</v>
      </c>
      <c r="B100" s="499" t="s">
        <v>15864</v>
      </c>
      <c r="C100" s="566">
        <v>3742</v>
      </c>
      <c r="D100" s="499" t="s">
        <v>16801</v>
      </c>
      <c r="E100" s="499" t="s">
        <v>8074</v>
      </c>
      <c r="F100" s="499" t="s">
        <v>8877</v>
      </c>
      <c r="G100" s="499" t="s">
        <v>8878</v>
      </c>
      <c r="H100" s="567">
        <v>43647</v>
      </c>
      <c r="I100" s="568">
        <v>43677</v>
      </c>
      <c r="J100" s="499" t="s">
        <v>8077</v>
      </c>
      <c r="K100" s="499" t="s">
        <v>8078</v>
      </c>
      <c r="L100" s="499" t="s">
        <v>8079</v>
      </c>
      <c r="M100" s="499" t="s">
        <v>8080</v>
      </c>
      <c r="N100" s="499" t="s">
        <v>8079</v>
      </c>
      <c r="O100" s="499" t="s">
        <v>8081</v>
      </c>
      <c r="P100" s="499" t="s">
        <v>8082</v>
      </c>
      <c r="Q100" s="499" t="s">
        <v>8083</v>
      </c>
      <c r="R100" s="499" t="s">
        <v>8079</v>
      </c>
      <c r="S100" s="499" t="s">
        <v>8080</v>
      </c>
      <c r="T100" s="499" t="s">
        <v>8084</v>
      </c>
      <c r="U100" s="499" t="s">
        <v>8085</v>
      </c>
      <c r="V100" s="499" t="s">
        <v>8079</v>
      </c>
      <c r="W100" s="499" t="s">
        <v>8080</v>
      </c>
      <c r="X100" s="499" t="s">
        <v>8086</v>
      </c>
      <c r="Y100" s="499" t="s">
        <v>8083</v>
      </c>
      <c r="Z100" s="499" t="s">
        <v>487</v>
      </c>
      <c r="AA100" s="328">
        <v>0</v>
      </c>
      <c r="AB100" s="569">
        <v>1000</v>
      </c>
      <c r="AC100" s="328">
        <v>0</v>
      </c>
      <c r="AD100" s="328">
        <v>1000</v>
      </c>
      <c r="AE100" s="570" t="s">
        <v>7578</v>
      </c>
      <c r="AF100" s="499" t="s">
        <v>7582</v>
      </c>
      <c r="AG100" s="571"/>
      <c r="AH100" s="566" t="s">
        <v>16827</v>
      </c>
      <c r="AI100" s="566" t="s">
        <v>16827</v>
      </c>
      <c r="AJ100" s="572">
        <v>43677</v>
      </c>
      <c r="AK100" s="499" t="s">
        <v>16828</v>
      </c>
      <c r="AL100" s="499" t="s">
        <v>8007</v>
      </c>
      <c r="AM100" s="499">
        <v>13445</v>
      </c>
      <c r="AN100" s="571"/>
      <c r="AO100" s="566" t="s">
        <v>7882</v>
      </c>
      <c r="AP100" s="571"/>
      <c r="AQ100" s="571"/>
      <c r="AR100" s="571"/>
      <c r="AS100" s="571"/>
      <c r="AT100" s="571"/>
      <c r="AU100" s="571"/>
      <c r="AV100" s="571"/>
      <c r="AW100" s="571"/>
      <c r="AX100" s="571"/>
      <c r="AY100" s="571"/>
      <c r="AZ100" s="571"/>
      <c r="BA100" s="571"/>
      <c r="BB100" s="571"/>
      <c r="BC100" s="571"/>
      <c r="BD100" s="571"/>
      <c r="BE100" s="571"/>
      <c r="BF100" s="499"/>
    </row>
    <row r="101" spans="1:58" s="128" customFormat="1" ht="13.15" hidden="1" customHeight="1" x14ac:dyDescent="0.25">
      <c r="A101" s="499" t="s">
        <v>16800</v>
      </c>
      <c r="B101" s="499" t="s">
        <v>15864</v>
      </c>
      <c r="C101" s="566">
        <v>3742</v>
      </c>
      <c r="D101" s="499" t="s">
        <v>16801</v>
      </c>
      <c r="E101" s="499" t="s">
        <v>8074</v>
      </c>
      <c r="F101" s="499" t="s">
        <v>8877</v>
      </c>
      <c r="G101" s="499" t="s">
        <v>8878</v>
      </c>
      <c r="H101" s="567">
        <v>43647</v>
      </c>
      <c r="I101" s="568">
        <v>43677</v>
      </c>
      <c r="J101" s="499" t="s">
        <v>8077</v>
      </c>
      <c r="K101" s="499" t="s">
        <v>8078</v>
      </c>
      <c r="L101" s="499" t="s">
        <v>8079</v>
      </c>
      <c r="M101" s="499" t="s">
        <v>8080</v>
      </c>
      <c r="N101" s="499" t="s">
        <v>8079</v>
      </c>
      <c r="O101" s="499" t="s">
        <v>8081</v>
      </c>
      <c r="P101" s="499" t="s">
        <v>8082</v>
      </c>
      <c r="Q101" s="499" t="s">
        <v>8083</v>
      </c>
      <c r="R101" s="499" t="s">
        <v>8079</v>
      </c>
      <c r="S101" s="499" t="s">
        <v>8080</v>
      </c>
      <c r="T101" s="499" t="s">
        <v>8084</v>
      </c>
      <c r="U101" s="499" t="s">
        <v>8085</v>
      </c>
      <c r="V101" s="499" t="s">
        <v>8079</v>
      </c>
      <c r="W101" s="499" t="s">
        <v>8080</v>
      </c>
      <c r="X101" s="499" t="s">
        <v>8086</v>
      </c>
      <c r="Y101" s="499" t="s">
        <v>8083</v>
      </c>
      <c r="Z101" s="499" t="s">
        <v>487</v>
      </c>
      <c r="AA101" s="328">
        <v>0</v>
      </c>
      <c r="AB101" s="569">
        <v>11605</v>
      </c>
      <c r="AC101" s="328">
        <v>0</v>
      </c>
      <c r="AD101" s="328">
        <v>11605</v>
      </c>
      <c r="AE101" s="570" t="s">
        <v>7578</v>
      </c>
      <c r="AF101" s="499" t="s">
        <v>7582</v>
      </c>
      <c r="AG101" s="571"/>
      <c r="AH101" s="566" t="s">
        <v>16829</v>
      </c>
      <c r="AI101" s="566" t="s">
        <v>16829</v>
      </c>
      <c r="AJ101" s="572">
        <v>43677</v>
      </c>
      <c r="AK101" s="499" t="s">
        <v>16830</v>
      </c>
      <c r="AL101" s="499" t="s">
        <v>7988</v>
      </c>
      <c r="AM101" s="499">
        <v>11274</v>
      </c>
      <c r="AN101" s="571"/>
      <c r="AO101" s="566" t="s">
        <v>7882</v>
      </c>
      <c r="AP101" s="571"/>
      <c r="AQ101" s="571"/>
      <c r="AR101" s="571"/>
      <c r="AS101" s="571"/>
      <c r="AT101" s="571"/>
      <c r="AU101" s="571"/>
      <c r="AV101" s="571"/>
      <c r="AW101" s="571"/>
      <c r="AX101" s="571"/>
      <c r="AY101" s="571"/>
      <c r="AZ101" s="571"/>
      <c r="BA101" s="571"/>
      <c r="BB101" s="571"/>
      <c r="BC101" s="571"/>
      <c r="BD101" s="571"/>
      <c r="BE101" s="571"/>
      <c r="BF101" s="499"/>
    </row>
    <row r="102" spans="1:58" s="128" customFormat="1" ht="13.15" hidden="1" customHeight="1" x14ac:dyDescent="0.25">
      <c r="A102" s="499" t="s">
        <v>16800</v>
      </c>
      <c r="B102" s="499" t="s">
        <v>15864</v>
      </c>
      <c r="C102" s="566">
        <v>3742</v>
      </c>
      <c r="D102" s="499" t="s">
        <v>16801</v>
      </c>
      <c r="E102" s="499" t="s">
        <v>8074</v>
      </c>
      <c r="F102" s="499" t="s">
        <v>8877</v>
      </c>
      <c r="G102" s="499" t="s">
        <v>8878</v>
      </c>
      <c r="H102" s="567">
        <v>43647</v>
      </c>
      <c r="I102" s="568">
        <v>43677</v>
      </c>
      <c r="J102" s="499" t="s">
        <v>8077</v>
      </c>
      <c r="K102" s="499" t="s">
        <v>8078</v>
      </c>
      <c r="L102" s="499" t="s">
        <v>8079</v>
      </c>
      <c r="M102" s="499" t="s">
        <v>8080</v>
      </c>
      <c r="N102" s="499" t="s">
        <v>8079</v>
      </c>
      <c r="O102" s="499" t="s">
        <v>8081</v>
      </c>
      <c r="P102" s="499" t="s">
        <v>8082</v>
      </c>
      <c r="Q102" s="499" t="s">
        <v>8083</v>
      </c>
      <c r="R102" s="499" t="s">
        <v>8079</v>
      </c>
      <c r="S102" s="499" t="s">
        <v>8080</v>
      </c>
      <c r="T102" s="499" t="s">
        <v>8084</v>
      </c>
      <c r="U102" s="499" t="s">
        <v>8085</v>
      </c>
      <c r="V102" s="499" t="s">
        <v>8079</v>
      </c>
      <c r="W102" s="499" t="s">
        <v>8080</v>
      </c>
      <c r="X102" s="499" t="s">
        <v>8086</v>
      </c>
      <c r="Y102" s="499" t="s">
        <v>8083</v>
      </c>
      <c r="Z102" s="499" t="s">
        <v>487</v>
      </c>
      <c r="AA102" s="328">
        <v>0</v>
      </c>
      <c r="AB102" s="569">
        <v>6045</v>
      </c>
      <c r="AC102" s="328">
        <v>0</v>
      </c>
      <c r="AD102" s="328">
        <v>6045</v>
      </c>
      <c r="AE102" s="570" t="s">
        <v>7578</v>
      </c>
      <c r="AF102" s="499" t="s">
        <v>7582</v>
      </c>
      <c r="AG102" s="571"/>
      <c r="AH102" s="566" t="s">
        <v>16831</v>
      </c>
      <c r="AI102" s="566" t="s">
        <v>16831</v>
      </c>
      <c r="AJ102" s="572">
        <v>43677</v>
      </c>
      <c r="AK102" s="499" t="s">
        <v>16832</v>
      </c>
      <c r="AL102" s="499" t="s">
        <v>7988</v>
      </c>
      <c r="AM102" s="499">
        <v>11274</v>
      </c>
      <c r="AN102" s="571"/>
      <c r="AO102" s="566" t="s">
        <v>7882</v>
      </c>
      <c r="AP102" s="571"/>
      <c r="AQ102" s="571"/>
      <c r="AR102" s="571"/>
      <c r="AS102" s="571"/>
      <c r="AT102" s="571"/>
      <c r="AU102" s="571"/>
      <c r="AV102" s="571"/>
      <c r="AW102" s="571"/>
      <c r="AX102" s="571"/>
      <c r="AY102" s="571"/>
      <c r="AZ102" s="571"/>
      <c r="BA102" s="571"/>
      <c r="BB102" s="571"/>
      <c r="BC102" s="571"/>
      <c r="BD102" s="571"/>
      <c r="BE102" s="571"/>
      <c r="BF102" s="499"/>
    </row>
    <row r="103" spans="1:58" s="128" customFormat="1" ht="13.15" hidden="1" customHeight="1" x14ac:dyDescent="0.25">
      <c r="A103" s="499" t="s">
        <v>16800</v>
      </c>
      <c r="B103" s="499" t="s">
        <v>15864</v>
      </c>
      <c r="C103" s="566">
        <v>3742</v>
      </c>
      <c r="D103" s="499" t="s">
        <v>16801</v>
      </c>
      <c r="E103" s="499" t="s">
        <v>8074</v>
      </c>
      <c r="F103" s="499" t="s">
        <v>8877</v>
      </c>
      <c r="G103" s="499" t="s">
        <v>8878</v>
      </c>
      <c r="H103" s="567">
        <v>43647</v>
      </c>
      <c r="I103" s="568">
        <v>43677</v>
      </c>
      <c r="J103" s="499" t="s">
        <v>8077</v>
      </c>
      <c r="K103" s="499" t="s">
        <v>8078</v>
      </c>
      <c r="L103" s="499" t="s">
        <v>8079</v>
      </c>
      <c r="M103" s="499" t="s">
        <v>8080</v>
      </c>
      <c r="N103" s="499" t="s">
        <v>8079</v>
      </c>
      <c r="O103" s="499" t="s">
        <v>8081</v>
      </c>
      <c r="P103" s="499" t="s">
        <v>8082</v>
      </c>
      <c r="Q103" s="499" t="s">
        <v>8083</v>
      </c>
      <c r="R103" s="499" t="s">
        <v>8079</v>
      </c>
      <c r="S103" s="499" t="s">
        <v>8080</v>
      </c>
      <c r="T103" s="499" t="s">
        <v>8084</v>
      </c>
      <c r="U103" s="499" t="s">
        <v>8085</v>
      </c>
      <c r="V103" s="499" t="s">
        <v>8079</v>
      </c>
      <c r="W103" s="499" t="s">
        <v>8080</v>
      </c>
      <c r="X103" s="499" t="s">
        <v>8086</v>
      </c>
      <c r="Y103" s="499" t="s">
        <v>8083</v>
      </c>
      <c r="Z103" s="499" t="s">
        <v>487</v>
      </c>
      <c r="AA103" s="328">
        <v>0</v>
      </c>
      <c r="AB103" s="569">
        <v>10400</v>
      </c>
      <c r="AC103" s="328">
        <v>0</v>
      </c>
      <c r="AD103" s="328">
        <v>10400</v>
      </c>
      <c r="AE103" s="570" t="s">
        <v>7578</v>
      </c>
      <c r="AF103" s="499" t="s">
        <v>7582</v>
      </c>
      <c r="AG103" s="571"/>
      <c r="AH103" s="566" t="s">
        <v>16833</v>
      </c>
      <c r="AI103" s="566" t="s">
        <v>16833</v>
      </c>
      <c r="AJ103" s="572">
        <v>43677</v>
      </c>
      <c r="AK103" s="499" t="s">
        <v>16834</v>
      </c>
      <c r="AL103" s="499" t="s">
        <v>8007</v>
      </c>
      <c r="AM103" s="499">
        <v>13445</v>
      </c>
      <c r="AN103" s="571"/>
      <c r="AO103" s="566" t="s">
        <v>7882</v>
      </c>
      <c r="AP103" s="571"/>
      <c r="AQ103" s="571"/>
      <c r="AR103" s="571"/>
      <c r="AS103" s="571"/>
      <c r="AT103" s="571"/>
      <c r="AU103" s="571"/>
      <c r="AV103" s="571"/>
      <c r="AW103" s="571"/>
      <c r="AX103" s="571"/>
      <c r="AY103" s="571"/>
      <c r="AZ103" s="571"/>
      <c r="BA103" s="571"/>
      <c r="BB103" s="571"/>
      <c r="BC103" s="571"/>
      <c r="BD103" s="571"/>
      <c r="BE103" s="571"/>
      <c r="BF103" s="499"/>
    </row>
    <row r="104" spans="1:58" s="128" customFormat="1" ht="13.15" hidden="1" customHeight="1" x14ac:dyDescent="0.25">
      <c r="A104" s="499" t="s">
        <v>16800</v>
      </c>
      <c r="B104" s="499" t="s">
        <v>15864</v>
      </c>
      <c r="C104" s="566">
        <v>3742</v>
      </c>
      <c r="D104" s="499" t="s">
        <v>16801</v>
      </c>
      <c r="E104" s="499" t="s">
        <v>8074</v>
      </c>
      <c r="F104" s="499" t="s">
        <v>8877</v>
      </c>
      <c r="G104" s="499" t="s">
        <v>8878</v>
      </c>
      <c r="H104" s="567">
        <v>43647</v>
      </c>
      <c r="I104" s="568">
        <v>43677</v>
      </c>
      <c r="J104" s="499" t="s">
        <v>8077</v>
      </c>
      <c r="K104" s="499" t="s">
        <v>8078</v>
      </c>
      <c r="L104" s="499" t="s">
        <v>8079</v>
      </c>
      <c r="M104" s="499" t="s">
        <v>8080</v>
      </c>
      <c r="N104" s="499" t="s">
        <v>8079</v>
      </c>
      <c r="O104" s="499" t="s">
        <v>8081</v>
      </c>
      <c r="P104" s="499" t="s">
        <v>8082</v>
      </c>
      <c r="Q104" s="499" t="s">
        <v>8083</v>
      </c>
      <c r="R104" s="499" t="s">
        <v>8079</v>
      </c>
      <c r="S104" s="499" t="s">
        <v>8080</v>
      </c>
      <c r="T104" s="499" t="s">
        <v>8084</v>
      </c>
      <c r="U104" s="499" t="s">
        <v>8085</v>
      </c>
      <c r="V104" s="499" t="s">
        <v>8079</v>
      </c>
      <c r="W104" s="499" t="s">
        <v>8080</v>
      </c>
      <c r="X104" s="499" t="s">
        <v>8086</v>
      </c>
      <c r="Y104" s="499" t="s">
        <v>8083</v>
      </c>
      <c r="Z104" s="499" t="s">
        <v>487</v>
      </c>
      <c r="AA104" s="328">
        <v>0</v>
      </c>
      <c r="AB104" s="569">
        <v>5000</v>
      </c>
      <c r="AC104" s="328">
        <v>0</v>
      </c>
      <c r="AD104" s="328">
        <v>5000</v>
      </c>
      <c r="AE104" s="570" t="s">
        <v>7578</v>
      </c>
      <c r="AF104" s="499" t="s">
        <v>7582</v>
      </c>
      <c r="AG104" s="571"/>
      <c r="AH104" s="566" t="s">
        <v>16835</v>
      </c>
      <c r="AI104" s="566" t="s">
        <v>16835</v>
      </c>
      <c r="AJ104" s="572">
        <v>43677</v>
      </c>
      <c r="AK104" s="499" t="s">
        <v>16836</v>
      </c>
      <c r="AL104" s="499" t="s">
        <v>8007</v>
      </c>
      <c r="AM104" s="499">
        <v>13445</v>
      </c>
      <c r="AN104" s="571"/>
      <c r="AO104" s="566" t="s">
        <v>7882</v>
      </c>
      <c r="AP104" s="571"/>
      <c r="AQ104" s="571"/>
      <c r="AR104" s="571"/>
      <c r="AS104" s="571"/>
      <c r="AT104" s="571"/>
      <c r="AU104" s="571"/>
      <c r="AV104" s="571"/>
      <c r="AW104" s="571"/>
      <c r="AX104" s="571"/>
      <c r="AY104" s="571"/>
      <c r="AZ104" s="571"/>
      <c r="BA104" s="571"/>
      <c r="BB104" s="571"/>
      <c r="BC104" s="571"/>
      <c r="BD104" s="571"/>
      <c r="BE104" s="571"/>
      <c r="BF104" s="499"/>
    </row>
    <row r="105" spans="1:58" s="128" customFormat="1" ht="13.15" hidden="1" customHeight="1" x14ac:dyDescent="0.25">
      <c r="A105" s="499" t="s">
        <v>16800</v>
      </c>
      <c r="B105" s="499" t="s">
        <v>15864</v>
      </c>
      <c r="C105" s="566">
        <v>3742</v>
      </c>
      <c r="D105" s="499" t="s">
        <v>16801</v>
      </c>
      <c r="E105" s="499" t="s">
        <v>8074</v>
      </c>
      <c r="F105" s="499" t="s">
        <v>8877</v>
      </c>
      <c r="G105" s="499" t="s">
        <v>8878</v>
      </c>
      <c r="H105" s="567">
        <v>43647</v>
      </c>
      <c r="I105" s="568">
        <v>43677</v>
      </c>
      <c r="J105" s="499" t="s">
        <v>8077</v>
      </c>
      <c r="K105" s="499" t="s">
        <v>8078</v>
      </c>
      <c r="L105" s="499" t="s">
        <v>8079</v>
      </c>
      <c r="M105" s="499" t="s">
        <v>8080</v>
      </c>
      <c r="N105" s="499" t="s">
        <v>8079</v>
      </c>
      <c r="O105" s="499" t="s">
        <v>8081</v>
      </c>
      <c r="P105" s="499" t="s">
        <v>8082</v>
      </c>
      <c r="Q105" s="499" t="s">
        <v>8083</v>
      </c>
      <c r="R105" s="499" t="s">
        <v>8079</v>
      </c>
      <c r="S105" s="499" t="s">
        <v>8080</v>
      </c>
      <c r="T105" s="499" t="s">
        <v>8084</v>
      </c>
      <c r="U105" s="499" t="s">
        <v>8085</v>
      </c>
      <c r="V105" s="499" t="s">
        <v>8079</v>
      </c>
      <c r="W105" s="499" t="s">
        <v>8080</v>
      </c>
      <c r="X105" s="499" t="s">
        <v>8086</v>
      </c>
      <c r="Y105" s="499" t="s">
        <v>8083</v>
      </c>
      <c r="Z105" s="499" t="s">
        <v>487</v>
      </c>
      <c r="AA105" s="328">
        <v>0</v>
      </c>
      <c r="AB105" s="569">
        <v>19000</v>
      </c>
      <c r="AC105" s="328">
        <v>0</v>
      </c>
      <c r="AD105" s="328">
        <v>19000</v>
      </c>
      <c r="AE105" s="570" t="s">
        <v>7578</v>
      </c>
      <c r="AF105" s="499" t="s">
        <v>7582</v>
      </c>
      <c r="AG105" s="571"/>
      <c r="AH105" s="566" t="s">
        <v>16837</v>
      </c>
      <c r="AI105" s="566" t="s">
        <v>16837</v>
      </c>
      <c r="AJ105" s="572">
        <v>43677</v>
      </c>
      <c r="AK105" s="499" t="s">
        <v>16838</v>
      </c>
      <c r="AL105" s="499" t="s">
        <v>8007</v>
      </c>
      <c r="AM105" s="499">
        <v>13445</v>
      </c>
      <c r="AN105" s="571"/>
      <c r="AO105" s="566" t="s">
        <v>7882</v>
      </c>
      <c r="AP105" s="571"/>
      <c r="AQ105" s="571"/>
      <c r="AR105" s="571"/>
      <c r="AS105" s="571"/>
      <c r="AT105" s="571"/>
      <c r="AU105" s="571"/>
      <c r="AV105" s="571"/>
      <c r="AW105" s="571"/>
      <c r="AX105" s="571"/>
      <c r="AY105" s="571"/>
      <c r="AZ105" s="571"/>
      <c r="BA105" s="571"/>
      <c r="BB105" s="571"/>
      <c r="BC105" s="571"/>
      <c r="BD105" s="571"/>
      <c r="BE105" s="571"/>
      <c r="BF105" s="499"/>
    </row>
    <row r="106" spans="1:58" s="128" customFormat="1" ht="13.15" customHeight="1" x14ac:dyDescent="0.25">
      <c r="A106" s="499" t="s">
        <v>16800</v>
      </c>
      <c r="B106" s="499" t="s">
        <v>15864</v>
      </c>
      <c r="C106" s="566">
        <v>3742</v>
      </c>
      <c r="D106" s="499" t="s">
        <v>16801</v>
      </c>
      <c r="E106" s="499" t="s">
        <v>8074</v>
      </c>
      <c r="F106" s="499" t="s">
        <v>8877</v>
      </c>
      <c r="G106" s="499" t="s">
        <v>8878</v>
      </c>
      <c r="H106" s="567">
        <v>43647</v>
      </c>
      <c r="I106" s="568">
        <v>43677</v>
      </c>
      <c r="J106" s="499" t="s">
        <v>8077</v>
      </c>
      <c r="K106" s="499" t="s">
        <v>8078</v>
      </c>
      <c r="L106" s="499" t="s">
        <v>8079</v>
      </c>
      <c r="M106" s="499" t="s">
        <v>8080</v>
      </c>
      <c r="N106" s="499" t="s">
        <v>8079</v>
      </c>
      <c r="O106" s="499" t="s">
        <v>8081</v>
      </c>
      <c r="P106" s="499" t="s">
        <v>8082</v>
      </c>
      <c r="Q106" s="499" t="s">
        <v>8083</v>
      </c>
      <c r="R106" s="499" t="s">
        <v>8079</v>
      </c>
      <c r="S106" s="499" t="s">
        <v>8080</v>
      </c>
      <c r="T106" s="499" t="s">
        <v>8084</v>
      </c>
      <c r="U106" s="499" t="s">
        <v>8085</v>
      </c>
      <c r="V106" s="499" t="s">
        <v>8079</v>
      </c>
      <c r="W106" s="499" t="s">
        <v>8080</v>
      </c>
      <c r="X106" s="499" t="s">
        <v>8086</v>
      </c>
      <c r="Y106" s="499" t="s">
        <v>8083</v>
      </c>
      <c r="Z106" s="499" t="s">
        <v>487</v>
      </c>
      <c r="AA106" s="328">
        <v>0</v>
      </c>
      <c r="AB106" s="569">
        <v>2000</v>
      </c>
      <c r="AC106" s="328">
        <v>0</v>
      </c>
      <c r="AD106" s="328">
        <v>2000</v>
      </c>
      <c r="AE106" s="570" t="s">
        <v>7578</v>
      </c>
      <c r="AF106" s="499" t="s">
        <v>7582</v>
      </c>
      <c r="AG106" s="571"/>
      <c r="AH106" s="566" t="s">
        <v>16839</v>
      </c>
      <c r="AI106" s="566" t="s">
        <v>16839</v>
      </c>
      <c r="AJ106" s="572">
        <v>43677</v>
      </c>
      <c r="AK106" s="499" t="s">
        <v>16840</v>
      </c>
      <c r="AL106" s="499" t="s">
        <v>8007</v>
      </c>
      <c r="AM106" s="499">
        <v>13445</v>
      </c>
      <c r="AN106" s="571"/>
      <c r="AO106" s="566" t="s">
        <v>7882</v>
      </c>
      <c r="AP106" s="571"/>
      <c r="AQ106" s="571"/>
      <c r="AR106" s="571"/>
      <c r="AS106" s="571"/>
      <c r="AT106" s="571"/>
      <c r="AU106" s="571"/>
      <c r="AV106" s="571"/>
      <c r="AW106" s="571"/>
      <c r="AX106" s="571"/>
      <c r="AY106" s="571"/>
      <c r="AZ106" s="571"/>
      <c r="BA106" s="571"/>
      <c r="BB106" s="571"/>
      <c r="BC106" s="571"/>
      <c r="BD106" s="571"/>
      <c r="BE106" s="571"/>
      <c r="BF106" s="499"/>
    </row>
    <row r="107" spans="1:58" s="128" customFormat="1" ht="13.15" hidden="1" customHeight="1" x14ac:dyDescent="0.25">
      <c r="A107" s="499" t="s">
        <v>16800</v>
      </c>
      <c r="B107" s="499" t="s">
        <v>15864</v>
      </c>
      <c r="C107" s="566">
        <v>3742</v>
      </c>
      <c r="D107" s="499" t="s">
        <v>16801</v>
      </c>
      <c r="E107" s="499" t="s">
        <v>8074</v>
      </c>
      <c r="F107" s="499" t="s">
        <v>8877</v>
      </c>
      <c r="G107" s="499" t="s">
        <v>8878</v>
      </c>
      <c r="H107" s="567">
        <v>43647</v>
      </c>
      <c r="I107" s="568">
        <v>43677</v>
      </c>
      <c r="J107" s="499" t="s">
        <v>8077</v>
      </c>
      <c r="K107" s="499" t="s">
        <v>8078</v>
      </c>
      <c r="L107" s="499" t="s">
        <v>8079</v>
      </c>
      <c r="M107" s="499" t="s">
        <v>8080</v>
      </c>
      <c r="N107" s="499" t="s">
        <v>8079</v>
      </c>
      <c r="O107" s="499" t="s">
        <v>8081</v>
      </c>
      <c r="P107" s="499" t="s">
        <v>8082</v>
      </c>
      <c r="Q107" s="499" t="s">
        <v>8083</v>
      </c>
      <c r="R107" s="499" t="s">
        <v>8079</v>
      </c>
      <c r="S107" s="499" t="s">
        <v>8080</v>
      </c>
      <c r="T107" s="499" t="s">
        <v>8084</v>
      </c>
      <c r="U107" s="499" t="s">
        <v>8085</v>
      </c>
      <c r="V107" s="499" t="s">
        <v>8079</v>
      </c>
      <c r="W107" s="499" t="s">
        <v>8080</v>
      </c>
      <c r="X107" s="499" t="s">
        <v>8086</v>
      </c>
      <c r="Y107" s="499" t="s">
        <v>8083</v>
      </c>
      <c r="Z107" s="499" t="s">
        <v>487</v>
      </c>
      <c r="AA107" s="328">
        <v>0</v>
      </c>
      <c r="AB107" s="569">
        <v>2605.4899999999998</v>
      </c>
      <c r="AC107" s="328">
        <v>0</v>
      </c>
      <c r="AD107" s="328">
        <v>2605.4899999999998</v>
      </c>
      <c r="AE107" s="570" t="s">
        <v>7578</v>
      </c>
      <c r="AF107" s="499" t="s">
        <v>7582</v>
      </c>
      <c r="AG107" s="571"/>
      <c r="AH107" s="566" t="s">
        <v>16841</v>
      </c>
      <c r="AI107" s="566" t="s">
        <v>16841</v>
      </c>
      <c r="AJ107" s="572">
        <v>43677</v>
      </c>
      <c r="AK107" s="499" t="s">
        <v>16842</v>
      </c>
      <c r="AL107" s="499" t="s">
        <v>7988</v>
      </c>
      <c r="AM107" s="499">
        <v>11274</v>
      </c>
      <c r="AN107" s="571"/>
      <c r="AO107" s="566" t="s">
        <v>7882</v>
      </c>
      <c r="AP107" s="571"/>
      <c r="AQ107" s="571"/>
      <c r="AR107" s="571"/>
      <c r="AS107" s="571"/>
      <c r="AT107" s="571"/>
      <c r="AU107" s="571"/>
      <c r="AV107" s="571"/>
      <c r="AW107" s="571"/>
      <c r="AX107" s="571"/>
      <c r="AY107" s="571"/>
      <c r="AZ107" s="571"/>
      <c r="BA107" s="571"/>
      <c r="BB107" s="571"/>
      <c r="BC107" s="571"/>
      <c r="BD107" s="571"/>
      <c r="BE107" s="571"/>
      <c r="BF107" s="499"/>
    </row>
    <row r="108" spans="1:58" s="128" customFormat="1" ht="13.15" hidden="1" customHeight="1" x14ac:dyDescent="0.25">
      <c r="A108" s="499" t="s">
        <v>16800</v>
      </c>
      <c r="B108" s="499" t="s">
        <v>15864</v>
      </c>
      <c r="C108" s="566">
        <v>3742</v>
      </c>
      <c r="D108" s="499" t="s">
        <v>16801</v>
      </c>
      <c r="E108" s="499" t="s">
        <v>8074</v>
      </c>
      <c r="F108" s="499" t="s">
        <v>8877</v>
      </c>
      <c r="G108" s="499" t="s">
        <v>8878</v>
      </c>
      <c r="H108" s="567">
        <v>43647</v>
      </c>
      <c r="I108" s="568">
        <v>43677</v>
      </c>
      <c r="J108" s="499" t="s">
        <v>8077</v>
      </c>
      <c r="K108" s="499" t="s">
        <v>8078</v>
      </c>
      <c r="L108" s="499" t="s">
        <v>8079</v>
      </c>
      <c r="M108" s="499" t="s">
        <v>8080</v>
      </c>
      <c r="N108" s="499" t="s">
        <v>8079</v>
      </c>
      <c r="O108" s="499" t="s">
        <v>8081</v>
      </c>
      <c r="P108" s="499" t="s">
        <v>8082</v>
      </c>
      <c r="Q108" s="499" t="s">
        <v>8083</v>
      </c>
      <c r="R108" s="499" t="s">
        <v>8079</v>
      </c>
      <c r="S108" s="499" t="s">
        <v>8080</v>
      </c>
      <c r="T108" s="499" t="s">
        <v>8084</v>
      </c>
      <c r="U108" s="499" t="s">
        <v>8085</v>
      </c>
      <c r="V108" s="499" t="s">
        <v>8079</v>
      </c>
      <c r="W108" s="499" t="s">
        <v>8080</v>
      </c>
      <c r="X108" s="499" t="s">
        <v>8086</v>
      </c>
      <c r="Y108" s="499" t="s">
        <v>8083</v>
      </c>
      <c r="Z108" s="499" t="s">
        <v>487</v>
      </c>
      <c r="AA108" s="328">
        <v>0</v>
      </c>
      <c r="AB108" s="569">
        <v>9175</v>
      </c>
      <c r="AC108" s="328">
        <v>0</v>
      </c>
      <c r="AD108" s="328">
        <v>9175</v>
      </c>
      <c r="AE108" s="570" t="s">
        <v>7578</v>
      </c>
      <c r="AF108" s="499" t="s">
        <v>7582</v>
      </c>
      <c r="AG108" s="571"/>
      <c r="AH108" s="566" t="s">
        <v>16843</v>
      </c>
      <c r="AI108" s="566" t="s">
        <v>16843</v>
      </c>
      <c r="AJ108" s="572">
        <v>43677</v>
      </c>
      <c r="AK108" s="499" t="s">
        <v>16844</v>
      </c>
      <c r="AL108" s="499" t="s">
        <v>7988</v>
      </c>
      <c r="AM108" s="499">
        <v>11274</v>
      </c>
      <c r="AN108" s="571"/>
      <c r="AO108" s="566" t="s">
        <v>7882</v>
      </c>
      <c r="AP108" s="571"/>
      <c r="AQ108" s="571"/>
      <c r="AR108" s="571"/>
      <c r="AS108" s="571"/>
      <c r="AT108" s="571"/>
      <c r="AU108" s="571"/>
      <c r="AV108" s="571"/>
      <c r="AW108" s="571"/>
      <c r="AX108" s="571"/>
      <c r="AY108" s="571"/>
      <c r="AZ108" s="571"/>
      <c r="BA108" s="571"/>
      <c r="BB108" s="571"/>
      <c r="BC108" s="571"/>
      <c r="BD108" s="571"/>
      <c r="BE108" s="571"/>
      <c r="BF108" s="499"/>
    </row>
    <row r="109" spans="1:58" s="128" customFormat="1" ht="13.15" hidden="1" customHeight="1" x14ac:dyDescent="0.25">
      <c r="A109" s="499" t="s">
        <v>16800</v>
      </c>
      <c r="B109" s="499" t="s">
        <v>15864</v>
      </c>
      <c r="C109" s="566">
        <v>3742</v>
      </c>
      <c r="D109" s="499" t="s">
        <v>16801</v>
      </c>
      <c r="E109" s="499" t="s">
        <v>8074</v>
      </c>
      <c r="F109" s="499" t="s">
        <v>8877</v>
      </c>
      <c r="G109" s="499" t="s">
        <v>8878</v>
      </c>
      <c r="H109" s="567">
        <v>43647</v>
      </c>
      <c r="I109" s="568">
        <v>43677</v>
      </c>
      <c r="J109" s="499" t="s">
        <v>8077</v>
      </c>
      <c r="K109" s="499" t="s">
        <v>8078</v>
      </c>
      <c r="L109" s="499" t="s">
        <v>8079</v>
      </c>
      <c r="M109" s="499" t="s">
        <v>8080</v>
      </c>
      <c r="N109" s="499" t="s">
        <v>8079</v>
      </c>
      <c r="O109" s="499" t="s">
        <v>8081</v>
      </c>
      <c r="P109" s="499" t="s">
        <v>8082</v>
      </c>
      <c r="Q109" s="499" t="s">
        <v>8083</v>
      </c>
      <c r="R109" s="499" t="s">
        <v>8079</v>
      </c>
      <c r="S109" s="499" t="s">
        <v>8080</v>
      </c>
      <c r="T109" s="499" t="s">
        <v>8084</v>
      </c>
      <c r="U109" s="499" t="s">
        <v>8085</v>
      </c>
      <c r="V109" s="499" t="s">
        <v>8079</v>
      </c>
      <c r="W109" s="499" t="s">
        <v>8080</v>
      </c>
      <c r="X109" s="499" t="s">
        <v>8086</v>
      </c>
      <c r="Y109" s="499" t="s">
        <v>8083</v>
      </c>
      <c r="Z109" s="499" t="s">
        <v>487</v>
      </c>
      <c r="AA109" s="328">
        <v>0</v>
      </c>
      <c r="AB109" s="569">
        <v>1000</v>
      </c>
      <c r="AC109" s="328">
        <v>0</v>
      </c>
      <c r="AD109" s="328">
        <v>1000</v>
      </c>
      <c r="AE109" s="570" t="s">
        <v>7578</v>
      </c>
      <c r="AF109" s="499" t="s">
        <v>7582</v>
      </c>
      <c r="AG109" s="571"/>
      <c r="AH109" s="566" t="s">
        <v>16845</v>
      </c>
      <c r="AI109" s="566" t="s">
        <v>16846</v>
      </c>
      <c r="AJ109" s="572">
        <v>43677</v>
      </c>
      <c r="AK109" s="499" t="s">
        <v>16847</v>
      </c>
      <c r="AL109" s="499" t="s">
        <v>8007</v>
      </c>
      <c r="AM109" s="499">
        <v>13445</v>
      </c>
      <c r="AN109" s="571"/>
      <c r="AO109" s="566" t="s">
        <v>7882</v>
      </c>
      <c r="AP109" s="571"/>
      <c r="AQ109" s="571"/>
      <c r="AR109" s="571"/>
      <c r="AS109" s="571"/>
      <c r="AT109" s="571"/>
      <c r="AU109" s="571"/>
      <c r="AV109" s="571"/>
      <c r="AW109" s="571"/>
      <c r="AX109" s="571"/>
      <c r="AY109" s="571"/>
      <c r="AZ109" s="571"/>
      <c r="BA109" s="571"/>
      <c r="BB109" s="571"/>
      <c r="BC109" s="571"/>
      <c r="BD109" s="571"/>
      <c r="BE109" s="571"/>
      <c r="BF109" s="499"/>
    </row>
    <row r="110" spans="1:58" s="128" customFormat="1" ht="13.15" hidden="1" customHeight="1" x14ac:dyDescent="0.25">
      <c r="A110" s="499" t="s">
        <v>16800</v>
      </c>
      <c r="B110" s="499" t="s">
        <v>15864</v>
      </c>
      <c r="C110" s="566">
        <v>3742</v>
      </c>
      <c r="D110" s="499" t="s">
        <v>16801</v>
      </c>
      <c r="E110" s="499" t="s">
        <v>8074</v>
      </c>
      <c r="F110" s="499" t="s">
        <v>8877</v>
      </c>
      <c r="G110" s="499" t="s">
        <v>8878</v>
      </c>
      <c r="H110" s="567">
        <v>43647</v>
      </c>
      <c r="I110" s="568">
        <v>43677</v>
      </c>
      <c r="J110" s="499" t="s">
        <v>8077</v>
      </c>
      <c r="K110" s="499" t="s">
        <v>8078</v>
      </c>
      <c r="L110" s="499" t="s">
        <v>8079</v>
      </c>
      <c r="M110" s="499" t="s">
        <v>8080</v>
      </c>
      <c r="N110" s="499" t="s">
        <v>8079</v>
      </c>
      <c r="O110" s="499" t="s">
        <v>8081</v>
      </c>
      <c r="P110" s="499" t="s">
        <v>8082</v>
      </c>
      <c r="Q110" s="499" t="s">
        <v>8083</v>
      </c>
      <c r="R110" s="499" t="s">
        <v>8079</v>
      </c>
      <c r="S110" s="499" t="s">
        <v>8080</v>
      </c>
      <c r="T110" s="499" t="s">
        <v>8084</v>
      </c>
      <c r="U110" s="499" t="s">
        <v>8085</v>
      </c>
      <c r="V110" s="499" t="s">
        <v>8079</v>
      </c>
      <c r="W110" s="499" t="s">
        <v>8080</v>
      </c>
      <c r="X110" s="499" t="s">
        <v>8086</v>
      </c>
      <c r="Y110" s="499" t="s">
        <v>8083</v>
      </c>
      <c r="Z110" s="499" t="s">
        <v>487</v>
      </c>
      <c r="AA110" s="328">
        <v>0</v>
      </c>
      <c r="AB110" s="569">
        <v>2004</v>
      </c>
      <c r="AC110" s="328">
        <v>0</v>
      </c>
      <c r="AD110" s="328">
        <v>2004</v>
      </c>
      <c r="AE110" s="570" t="s">
        <v>7578</v>
      </c>
      <c r="AF110" s="499" t="s">
        <v>7582</v>
      </c>
      <c r="AG110" s="571"/>
      <c r="AH110" s="566" t="s">
        <v>16848</v>
      </c>
      <c r="AI110" s="566" t="s">
        <v>16848</v>
      </c>
      <c r="AJ110" s="572">
        <v>43677</v>
      </c>
      <c r="AK110" s="499" t="s">
        <v>16849</v>
      </c>
      <c r="AL110" s="499" t="s">
        <v>8007</v>
      </c>
      <c r="AM110" s="499">
        <v>13445</v>
      </c>
      <c r="AN110" s="571"/>
      <c r="AO110" s="566" t="s">
        <v>7882</v>
      </c>
      <c r="AP110" s="571"/>
      <c r="AQ110" s="571"/>
      <c r="AR110" s="571"/>
      <c r="AS110" s="571"/>
      <c r="AT110" s="571"/>
      <c r="AU110" s="571"/>
      <c r="AV110" s="571"/>
      <c r="AW110" s="571"/>
      <c r="AX110" s="571"/>
      <c r="AY110" s="571"/>
      <c r="AZ110" s="571"/>
      <c r="BA110" s="571"/>
      <c r="BB110" s="571"/>
      <c r="BC110" s="571"/>
      <c r="BD110" s="571"/>
      <c r="BE110" s="571"/>
      <c r="BF110" s="499"/>
    </row>
    <row r="111" spans="1:58" s="128" customFormat="1" ht="13.15" hidden="1" customHeight="1" x14ac:dyDescent="0.25">
      <c r="A111" s="499" t="s">
        <v>16800</v>
      </c>
      <c r="B111" s="499" t="s">
        <v>15864</v>
      </c>
      <c r="C111" s="566">
        <v>3742</v>
      </c>
      <c r="D111" s="499" t="s">
        <v>16801</v>
      </c>
      <c r="E111" s="499" t="s">
        <v>8074</v>
      </c>
      <c r="F111" s="499" t="s">
        <v>8877</v>
      </c>
      <c r="G111" s="499" t="s">
        <v>8878</v>
      </c>
      <c r="H111" s="567">
        <v>43647</v>
      </c>
      <c r="I111" s="568">
        <v>43677</v>
      </c>
      <c r="J111" s="499" t="s">
        <v>8077</v>
      </c>
      <c r="K111" s="499" t="s">
        <v>8078</v>
      </c>
      <c r="L111" s="499" t="s">
        <v>8079</v>
      </c>
      <c r="M111" s="499" t="s">
        <v>8080</v>
      </c>
      <c r="N111" s="499" t="s">
        <v>8079</v>
      </c>
      <c r="O111" s="499" t="s">
        <v>8081</v>
      </c>
      <c r="P111" s="499" t="s">
        <v>8082</v>
      </c>
      <c r="Q111" s="499" t="s">
        <v>8083</v>
      </c>
      <c r="R111" s="499" t="s">
        <v>8079</v>
      </c>
      <c r="S111" s="499" t="s">
        <v>8080</v>
      </c>
      <c r="T111" s="499" t="s">
        <v>8084</v>
      </c>
      <c r="U111" s="499" t="s">
        <v>8085</v>
      </c>
      <c r="V111" s="499" t="s">
        <v>8079</v>
      </c>
      <c r="W111" s="499" t="s">
        <v>8080</v>
      </c>
      <c r="X111" s="499" t="s">
        <v>8086</v>
      </c>
      <c r="Y111" s="499" t="s">
        <v>8083</v>
      </c>
      <c r="Z111" s="499" t="s">
        <v>487</v>
      </c>
      <c r="AA111" s="328">
        <v>0</v>
      </c>
      <c r="AB111" s="569">
        <v>5170</v>
      </c>
      <c r="AC111" s="328">
        <v>0</v>
      </c>
      <c r="AD111" s="328">
        <v>5170</v>
      </c>
      <c r="AE111" s="570" t="s">
        <v>7578</v>
      </c>
      <c r="AF111" s="499" t="s">
        <v>7582</v>
      </c>
      <c r="AG111" s="571"/>
      <c r="AH111" s="566" t="s">
        <v>16850</v>
      </c>
      <c r="AI111" s="566" t="s">
        <v>16850</v>
      </c>
      <c r="AJ111" s="572">
        <v>43677</v>
      </c>
      <c r="AK111" s="499" t="s">
        <v>16851</v>
      </c>
      <c r="AL111" s="499" t="s">
        <v>9955</v>
      </c>
      <c r="AM111" s="499">
        <v>11537</v>
      </c>
      <c r="AN111" s="571"/>
      <c r="AO111" s="566" t="s">
        <v>7882</v>
      </c>
      <c r="AP111" s="571"/>
      <c r="AQ111" s="571"/>
      <c r="AR111" s="571"/>
      <c r="AS111" s="571"/>
      <c r="AT111" s="571"/>
      <c r="AU111" s="571"/>
      <c r="AV111" s="571"/>
      <c r="AW111" s="571"/>
      <c r="AX111" s="571"/>
      <c r="AY111" s="571"/>
      <c r="AZ111" s="571"/>
      <c r="BA111" s="571"/>
      <c r="BB111" s="571"/>
      <c r="BC111" s="571"/>
      <c r="BD111" s="571"/>
      <c r="BE111" s="571"/>
      <c r="BF111" s="499"/>
    </row>
    <row r="112" spans="1:58" s="128" customFormat="1" ht="13.15" hidden="1" customHeight="1" x14ac:dyDescent="0.25">
      <c r="A112" s="499" t="s">
        <v>16800</v>
      </c>
      <c r="B112" s="499" t="s">
        <v>15864</v>
      </c>
      <c r="C112" s="566">
        <v>3742</v>
      </c>
      <c r="D112" s="499" t="s">
        <v>16801</v>
      </c>
      <c r="E112" s="499" t="s">
        <v>8074</v>
      </c>
      <c r="F112" s="499" t="s">
        <v>8877</v>
      </c>
      <c r="G112" s="499" t="s">
        <v>8878</v>
      </c>
      <c r="H112" s="567">
        <v>43647</v>
      </c>
      <c r="I112" s="568">
        <v>43677</v>
      </c>
      <c r="J112" s="499" t="s">
        <v>8077</v>
      </c>
      <c r="K112" s="499" t="s">
        <v>8078</v>
      </c>
      <c r="L112" s="499" t="s">
        <v>8079</v>
      </c>
      <c r="M112" s="499" t="s">
        <v>8080</v>
      </c>
      <c r="N112" s="499" t="s">
        <v>8079</v>
      </c>
      <c r="O112" s="499" t="s">
        <v>8081</v>
      </c>
      <c r="P112" s="499" t="s">
        <v>8082</v>
      </c>
      <c r="Q112" s="499" t="s">
        <v>8083</v>
      </c>
      <c r="R112" s="499" t="s">
        <v>8079</v>
      </c>
      <c r="S112" s="499" t="s">
        <v>8080</v>
      </c>
      <c r="T112" s="499" t="s">
        <v>8084</v>
      </c>
      <c r="U112" s="499" t="s">
        <v>8085</v>
      </c>
      <c r="V112" s="499" t="s">
        <v>8079</v>
      </c>
      <c r="W112" s="499" t="s">
        <v>8080</v>
      </c>
      <c r="X112" s="499" t="s">
        <v>8086</v>
      </c>
      <c r="Y112" s="499" t="s">
        <v>8083</v>
      </c>
      <c r="Z112" s="499" t="s">
        <v>487</v>
      </c>
      <c r="AA112" s="328">
        <v>0</v>
      </c>
      <c r="AB112" s="569">
        <v>7340</v>
      </c>
      <c r="AC112" s="328">
        <v>0</v>
      </c>
      <c r="AD112" s="328">
        <v>7340</v>
      </c>
      <c r="AE112" s="570" t="s">
        <v>7578</v>
      </c>
      <c r="AF112" s="499" t="s">
        <v>7582</v>
      </c>
      <c r="AG112" s="571"/>
      <c r="AH112" s="566" t="s">
        <v>16852</v>
      </c>
      <c r="AI112" s="566" t="s">
        <v>16852</v>
      </c>
      <c r="AJ112" s="572">
        <v>43677</v>
      </c>
      <c r="AK112" s="499" t="s">
        <v>16853</v>
      </c>
      <c r="AL112" s="499" t="s">
        <v>7988</v>
      </c>
      <c r="AM112" s="499">
        <v>11274</v>
      </c>
      <c r="AN112" s="571"/>
      <c r="AO112" s="566" t="s">
        <v>7882</v>
      </c>
      <c r="AP112" s="571"/>
      <c r="AQ112" s="571"/>
      <c r="AR112" s="571"/>
      <c r="AS112" s="571"/>
      <c r="AT112" s="571"/>
      <c r="AU112" s="571"/>
      <c r="AV112" s="571"/>
      <c r="AW112" s="571"/>
      <c r="AX112" s="571"/>
      <c r="AY112" s="571"/>
      <c r="AZ112" s="571"/>
      <c r="BA112" s="571"/>
      <c r="BB112" s="571"/>
      <c r="BC112" s="571"/>
      <c r="BD112" s="571"/>
      <c r="BE112" s="571"/>
      <c r="BF112" s="499"/>
    </row>
    <row r="113" spans="1:58" s="128" customFormat="1" ht="13.15" hidden="1" customHeight="1" x14ac:dyDescent="0.25">
      <c r="A113" s="499" t="s">
        <v>16800</v>
      </c>
      <c r="B113" s="499" t="s">
        <v>15864</v>
      </c>
      <c r="C113" s="566">
        <v>3742</v>
      </c>
      <c r="D113" s="499" t="s">
        <v>16801</v>
      </c>
      <c r="E113" s="499" t="s">
        <v>8074</v>
      </c>
      <c r="F113" s="499" t="s">
        <v>8877</v>
      </c>
      <c r="G113" s="499" t="s">
        <v>8878</v>
      </c>
      <c r="H113" s="567">
        <v>43647</v>
      </c>
      <c r="I113" s="568">
        <v>43677</v>
      </c>
      <c r="J113" s="499" t="s">
        <v>8077</v>
      </c>
      <c r="K113" s="499" t="s">
        <v>8078</v>
      </c>
      <c r="L113" s="499" t="s">
        <v>8079</v>
      </c>
      <c r="M113" s="499" t="s">
        <v>8080</v>
      </c>
      <c r="N113" s="499" t="s">
        <v>8079</v>
      </c>
      <c r="O113" s="499" t="s">
        <v>8081</v>
      </c>
      <c r="P113" s="499" t="s">
        <v>8082</v>
      </c>
      <c r="Q113" s="499" t="s">
        <v>8083</v>
      </c>
      <c r="R113" s="499" t="s">
        <v>8079</v>
      </c>
      <c r="S113" s="499" t="s">
        <v>8080</v>
      </c>
      <c r="T113" s="499" t="s">
        <v>8084</v>
      </c>
      <c r="U113" s="499" t="s">
        <v>8085</v>
      </c>
      <c r="V113" s="499" t="s">
        <v>8079</v>
      </c>
      <c r="W113" s="499" t="s">
        <v>8080</v>
      </c>
      <c r="X113" s="499" t="s">
        <v>8086</v>
      </c>
      <c r="Y113" s="499" t="s">
        <v>8083</v>
      </c>
      <c r="Z113" s="499" t="s">
        <v>487</v>
      </c>
      <c r="AA113" s="328">
        <v>0</v>
      </c>
      <c r="AB113" s="569">
        <v>8060</v>
      </c>
      <c r="AC113" s="328">
        <v>0</v>
      </c>
      <c r="AD113" s="328">
        <v>8060</v>
      </c>
      <c r="AE113" s="570" t="s">
        <v>7578</v>
      </c>
      <c r="AF113" s="499" t="s">
        <v>7582</v>
      </c>
      <c r="AG113" s="499" t="s">
        <v>12836</v>
      </c>
      <c r="AH113" s="566" t="s">
        <v>16854</v>
      </c>
      <c r="AI113" s="566" t="s">
        <v>16855</v>
      </c>
      <c r="AJ113" s="572">
        <v>43677</v>
      </c>
      <c r="AK113" s="499" t="s">
        <v>16856</v>
      </c>
      <c r="AL113" s="499" t="s">
        <v>7988</v>
      </c>
      <c r="AM113" s="499">
        <v>11274</v>
      </c>
      <c r="AN113" s="571"/>
      <c r="AO113" s="566" t="s">
        <v>7882</v>
      </c>
      <c r="AP113" s="571"/>
      <c r="AQ113" s="571"/>
      <c r="AR113" s="571"/>
      <c r="AS113" s="571"/>
      <c r="AT113" s="571"/>
      <c r="AU113" s="571"/>
      <c r="AV113" s="571"/>
      <c r="AW113" s="571"/>
      <c r="AX113" s="571"/>
      <c r="AY113" s="571"/>
      <c r="AZ113" s="571"/>
      <c r="BA113" s="571"/>
      <c r="BB113" s="571"/>
      <c r="BC113" s="571"/>
      <c r="BD113" s="571"/>
      <c r="BE113" s="571"/>
      <c r="BF113" s="499"/>
    </row>
    <row r="114" spans="1:58" s="128" customFormat="1" ht="13.15" hidden="1" customHeight="1" x14ac:dyDescent="0.25">
      <c r="A114" s="499" t="s">
        <v>16800</v>
      </c>
      <c r="B114" s="499" t="s">
        <v>15864</v>
      </c>
      <c r="C114" s="566">
        <v>3742</v>
      </c>
      <c r="D114" s="499" t="s">
        <v>16801</v>
      </c>
      <c r="E114" s="499" t="s">
        <v>8074</v>
      </c>
      <c r="F114" s="499" t="s">
        <v>8877</v>
      </c>
      <c r="G114" s="499" t="s">
        <v>8878</v>
      </c>
      <c r="H114" s="567">
        <v>43647</v>
      </c>
      <c r="I114" s="568">
        <v>43677</v>
      </c>
      <c r="J114" s="499" t="s">
        <v>8077</v>
      </c>
      <c r="K114" s="499" t="s">
        <v>8078</v>
      </c>
      <c r="L114" s="499" t="s">
        <v>8079</v>
      </c>
      <c r="M114" s="499" t="s">
        <v>8080</v>
      </c>
      <c r="N114" s="499" t="s">
        <v>8079</v>
      </c>
      <c r="O114" s="499" t="s">
        <v>8081</v>
      </c>
      <c r="P114" s="499" t="s">
        <v>8082</v>
      </c>
      <c r="Q114" s="499" t="s">
        <v>8083</v>
      </c>
      <c r="R114" s="499" t="s">
        <v>8079</v>
      </c>
      <c r="S114" s="499" t="s">
        <v>8080</v>
      </c>
      <c r="T114" s="499" t="s">
        <v>8084</v>
      </c>
      <c r="U114" s="499" t="s">
        <v>8085</v>
      </c>
      <c r="V114" s="499" t="s">
        <v>8079</v>
      </c>
      <c r="W114" s="499" t="s">
        <v>8080</v>
      </c>
      <c r="X114" s="499" t="s">
        <v>8086</v>
      </c>
      <c r="Y114" s="499" t="s">
        <v>8083</v>
      </c>
      <c r="Z114" s="499" t="s">
        <v>487</v>
      </c>
      <c r="AA114" s="328">
        <v>0</v>
      </c>
      <c r="AB114" s="569">
        <v>10000</v>
      </c>
      <c r="AC114" s="328">
        <v>0</v>
      </c>
      <c r="AD114" s="328">
        <v>10000</v>
      </c>
      <c r="AE114" s="570" t="s">
        <v>7578</v>
      </c>
      <c r="AF114" s="499" t="s">
        <v>7582</v>
      </c>
      <c r="AG114" s="571"/>
      <c r="AH114" s="566" t="s">
        <v>16857</v>
      </c>
      <c r="AI114" s="566" t="s">
        <v>16857</v>
      </c>
      <c r="AJ114" s="572">
        <v>43677</v>
      </c>
      <c r="AK114" s="499" t="s">
        <v>16858</v>
      </c>
      <c r="AL114" s="499" t="s">
        <v>7988</v>
      </c>
      <c r="AM114" s="499">
        <v>11274</v>
      </c>
      <c r="AN114" s="571"/>
      <c r="AO114" s="566" t="s">
        <v>7882</v>
      </c>
      <c r="AP114" s="571"/>
      <c r="AQ114" s="571"/>
      <c r="AR114" s="571"/>
      <c r="AS114" s="571"/>
      <c r="AT114" s="571"/>
      <c r="AU114" s="571"/>
      <c r="AV114" s="571"/>
      <c r="AW114" s="571"/>
      <c r="AX114" s="571"/>
      <c r="AY114" s="571"/>
      <c r="AZ114" s="571"/>
      <c r="BA114" s="571"/>
      <c r="BB114" s="571"/>
      <c r="BC114" s="571"/>
      <c r="BD114" s="571"/>
      <c r="BE114" s="571"/>
      <c r="BF114" s="499"/>
    </row>
    <row r="115" spans="1:58" s="128" customFormat="1" ht="13.15" hidden="1" customHeight="1" x14ac:dyDescent="0.25">
      <c r="A115" s="499" t="s">
        <v>16800</v>
      </c>
      <c r="B115" s="499" t="s">
        <v>15864</v>
      </c>
      <c r="C115" s="566">
        <v>3742</v>
      </c>
      <c r="D115" s="499" t="s">
        <v>16801</v>
      </c>
      <c r="E115" s="499" t="s">
        <v>8074</v>
      </c>
      <c r="F115" s="499" t="s">
        <v>8877</v>
      </c>
      <c r="G115" s="499" t="s">
        <v>8878</v>
      </c>
      <c r="H115" s="567">
        <v>43647</v>
      </c>
      <c r="I115" s="568">
        <v>43677</v>
      </c>
      <c r="J115" s="499" t="s">
        <v>8077</v>
      </c>
      <c r="K115" s="499" t="s">
        <v>8078</v>
      </c>
      <c r="L115" s="499" t="s">
        <v>8079</v>
      </c>
      <c r="M115" s="499" t="s">
        <v>8080</v>
      </c>
      <c r="N115" s="499" t="s">
        <v>8079</v>
      </c>
      <c r="O115" s="499" t="s">
        <v>8081</v>
      </c>
      <c r="P115" s="499" t="s">
        <v>8082</v>
      </c>
      <c r="Q115" s="499" t="s">
        <v>8083</v>
      </c>
      <c r="R115" s="499" t="s">
        <v>8079</v>
      </c>
      <c r="S115" s="499" t="s">
        <v>8080</v>
      </c>
      <c r="T115" s="499" t="s">
        <v>8084</v>
      </c>
      <c r="U115" s="499" t="s">
        <v>8085</v>
      </c>
      <c r="V115" s="499" t="s">
        <v>8079</v>
      </c>
      <c r="W115" s="499" t="s">
        <v>8080</v>
      </c>
      <c r="X115" s="499" t="s">
        <v>8086</v>
      </c>
      <c r="Y115" s="499" t="s">
        <v>8083</v>
      </c>
      <c r="Z115" s="499" t="s">
        <v>487</v>
      </c>
      <c r="AA115" s="328">
        <v>0</v>
      </c>
      <c r="AB115" s="569">
        <v>8060</v>
      </c>
      <c r="AC115" s="328">
        <v>0</v>
      </c>
      <c r="AD115" s="328">
        <v>8060</v>
      </c>
      <c r="AE115" s="570" t="s">
        <v>7578</v>
      </c>
      <c r="AF115" s="499" t="s">
        <v>7582</v>
      </c>
      <c r="AG115" s="571"/>
      <c r="AH115" s="566" t="s">
        <v>16859</v>
      </c>
      <c r="AI115" s="566" t="s">
        <v>16859</v>
      </c>
      <c r="AJ115" s="572">
        <v>43677</v>
      </c>
      <c r="AK115" s="499" t="s">
        <v>16860</v>
      </c>
      <c r="AL115" s="499" t="s">
        <v>7988</v>
      </c>
      <c r="AM115" s="499">
        <v>11274</v>
      </c>
      <c r="AN115" s="571"/>
      <c r="AO115" s="566" t="s">
        <v>7882</v>
      </c>
      <c r="AP115" s="571"/>
      <c r="AQ115" s="571"/>
      <c r="AR115" s="571"/>
      <c r="AS115" s="571"/>
      <c r="AT115" s="571"/>
      <c r="AU115" s="571"/>
      <c r="AV115" s="571"/>
      <c r="AW115" s="571"/>
      <c r="AX115" s="571"/>
      <c r="AY115" s="571"/>
      <c r="AZ115" s="571"/>
      <c r="BA115" s="571"/>
      <c r="BB115" s="571"/>
      <c r="BC115" s="571"/>
      <c r="BD115" s="571"/>
      <c r="BE115" s="571"/>
      <c r="BF115" s="499"/>
    </row>
    <row r="116" spans="1:58" s="128" customFormat="1" ht="13.15" hidden="1" customHeight="1" x14ac:dyDescent="0.25">
      <c r="A116" s="499" t="s">
        <v>16800</v>
      </c>
      <c r="B116" s="499" t="s">
        <v>15864</v>
      </c>
      <c r="C116" s="566">
        <v>3742</v>
      </c>
      <c r="D116" s="499" t="s">
        <v>16801</v>
      </c>
      <c r="E116" s="499" t="s">
        <v>8074</v>
      </c>
      <c r="F116" s="499" t="s">
        <v>8877</v>
      </c>
      <c r="G116" s="499" t="s">
        <v>8878</v>
      </c>
      <c r="H116" s="567">
        <v>43647</v>
      </c>
      <c r="I116" s="568">
        <v>43677</v>
      </c>
      <c r="J116" s="499" t="s">
        <v>8077</v>
      </c>
      <c r="K116" s="499" t="s">
        <v>8078</v>
      </c>
      <c r="L116" s="499" t="s">
        <v>8079</v>
      </c>
      <c r="M116" s="499" t="s">
        <v>8080</v>
      </c>
      <c r="N116" s="499" t="s">
        <v>8079</v>
      </c>
      <c r="O116" s="499" t="s">
        <v>8081</v>
      </c>
      <c r="P116" s="499" t="s">
        <v>8082</v>
      </c>
      <c r="Q116" s="499" t="s">
        <v>8083</v>
      </c>
      <c r="R116" s="499" t="s">
        <v>8079</v>
      </c>
      <c r="S116" s="499" t="s">
        <v>8080</v>
      </c>
      <c r="T116" s="499" t="s">
        <v>8084</v>
      </c>
      <c r="U116" s="499" t="s">
        <v>8085</v>
      </c>
      <c r="V116" s="499" t="s">
        <v>8079</v>
      </c>
      <c r="W116" s="499" t="s">
        <v>8080</v>
      </c>
      <c r="X116" s="499" t="s">
        <v>8086</v>
      </c>
      <c r="Y116" s="499" t="s">
        <v>8083</v>
      </c>
      <c r="Z116" s="499" t="s">
        <v>487</v>
      </c>
      <c r="AA116" s="328">
        <v>0</v>
      </c>
      <c r="AB116" s="569">
        <v>10000</v>
      </c>
      <c r="AC116" s="328">
        <v>0</v>
      </c>
      <c r="AD116" s="328">
        <v>10000</v>
      </c>
      <c r="AE116" s="570" t="s">
        <v>7578</v>
      </c>
      <c r="AF116" s="499" t="s">
        <v>7582</v>
      </c>
      <c r="AG116" s="571"/>
      <c r="AH116" s="566" t="s">
        <v>16861</v>
      </c>
      <c r="AI116" s="566" t="s">
        <v>16861</v>
      </c>
      <c r="AJ116" s="572">
        <v>43677</v>
      </c>
      <c r="AK116" s="499" t="s">
        <v>16862</v>
      </c>
      <c r="AL116" s="499" t="s">
        <v>7988</v>
      </c>
      <c r="AM116" s="499">
        <v>11274</v>
      </c>
      <c r="AN116" s="571"/>
      <c r="AO116" s="566" t="s">
        <v>7882</v>
      </c>
      <c r="AP116" s="571"/>
      <c r="AQ116" s="571"/>
      <c r="AR116" s="571"/>
      <c r="AS116" s="571"/>
      <c r="AT116" s="571"/>
      <c r="AU116" s="571"/>
      <c r="AV116" s="571"/>
      <c r="AW116" s="571"/>
      <c r="AX116" s="571"/>
      <c r="AY116" s="571"/>
      <c r="AZ116" s="571"/>
      <c r="BA116" s="571"/>
      <c r="BB116" s="571"/>
      <c r="BC116" s="571"/>
      <c r="BD116" s="571"/>
      <c r="BE116" s="571"/>
      <c r="BF116" s="499"/>
    </row>
    <row r="117" spans="1:58" s="128" customFormat="1" ht="13.15" hidden="1" customHeight="1" x14ac:dyDescent="0.25">
      <c r="A117" s="499" t="s">
        <v>16800</v>
      </c>
      <c r="B117" s="499" t="s">
        <v>15864</v>
      </c>
      <c r="C117" s="566">
        <v>3742</v>
      </c>
      <c r="D117" s="499" t="s">
        <v>16801</v>
      </c>
      <c r="E117" s="499" t="s">
        <v>8074</v>
      </c>
      <c r="F117" s="499" t="s">
        <v>8877</v>
      </c>
      <c r="G117" s="499" t="s">
        <v>8878</v>
      </c>
      <c r="H117" s="567">
        <v>43647</v>
      </c>
      <c r="I117" s="568">
        <v>43677</v>
      </c>
      <c r="J117" s="499" t="s">
        <v>8077</v>
      </c>
      <c r="K117" s="499" t="s">
        <v>8078</v>
      </c>
      <c r="L117" s="499" t="s">
        <v>8079</v>
      </c>
      <c r="M117" s="499" t="s">
        <v>8080</v>
      </c>
      <c r="N117" s="499" t="s">
        <v>8079</v>
      </c>
      <c r="O117" s="499" t="s">
        <v>8081</v>
      </c>
      <c r="P117" s="499" t="s">
        <v>8082</v>
      </c>
      <c r="Q117" s="499" t="s">
        <v>8083</v>
      </c>
      <c r="R117" s="499" t="s">
        <v>8079</v>
      </c>
      <c r="S117" s="499" t="s">
        <v>8080</v>
      </c>
      <c r="T117" s="499" t="s">
        <v>8084</v>
      </c>
      <c r="U117" s="499" t="s">
        <v>8085</v>
      </c>
      <c r="V117" s="499" t="s">
        <v>8079</v>
      </c>
      <c r="W117" s="499" t="s">
        <v>8080</v>
      </c>
      <c r="X117" s="499" t="s">
        <v>8086</v>
      </c>
      <c r="Y117" s="499" t="s">
        <v>8083</v>
      </c>
      <c r="Z117" s="499" t="s">
        <v>487</v>
      </c>
      <c r="AA117" s="328">
        <v>0</v>
      </c>
      <c r="AB117" s="569">
        <v>9585</v>
      </c>
      <c r="AC117" s="328">
        <v>0</v>
      </c>
      <c r="AD117" s="328">
        <v>9585</v>
      </c>
      <c r="AE117" s="570" t="s">
        <v>7578</v>
      </c>
      <c r="AF117" s="499" t="s">
        <v>7582</v>
      </c>
      <c r="AG117" s="571"/>
      <c r="AH117" s="566" t="s">
        <v>16863</v>
      </c>
      <c r="AI117" s="566" t="s">
        <v>16863</v>
      </c>
      <c r="AJ117" s="572">
        <v>43677</v>
      </c>
      <c r="AK117" s="499" t="s">
        <v>16864</v>
      </c>
      <c r="AL117" s="499" t="s">
        <v>7988</v>
      </c>
      <c r="AM117" s="499">
        <v>11274</v>
      </c>
      <c r="AN117" s="571"/>
      <c r="AO117" s="566" t="s">
        <v>7882</v>
      </c>
      <c r="AP117" s="571"/>
      <c r="AQ117" s="571"/>
      <c r="AR117" s="571"/>
      <c r="AS117" s="571"/>
      <c r="AT117" s="571"/>
      <c r="AU117" s="571"/>
      <c r="AV117" s="571"/>
      <c r="AW117" s="571"/>
      <c r="AX117" s="571"/>
      <c r="AY117" s="571"/>
      <c r="AZ117" s="571"/>
      <c r="BA117" s="571"/>
      <c r="BB117" s="571"/>
      <c r="BC117" s="571"/>
      <c r="BD117" s="571"/>
      <c r="BE117" s="571"/>
      <c r="BF117" s="499"/>
    </row>
    <row r="118" spans="1:58" s="128" customFormat="1" ht="13.15" hidden="1" customHeight="1" x14ac:dyDescent="0.25">
      <c r="A118" s="499" t="s">
        <v>16800</v>
      </c>
      <c r="B118" s="499" t="s">
        <v>15864</v>
      </c>
      <c r="C118" s="566">
        <v>3742</v>
      </c>
      <c r="D118" s="499" t="s">
        <v>16801</v>
      </c>
      <c r="E118" s="499" t="s">
        <v>8074</v>
      </c>
      <c r="F118" s="499" t="s">
        <v>8877</v>
      </c>
      <c r="G118" s="499" t="s">
        <v>8878</v>
      </c>
      <c r="H118" s="567">
        <v>43647</v>
      </c>
      <c r="I118" s="568">
        <v>43677</v>
      </c>
      <c r="J118" s="499" t="s">
        <v>8077</v>
      </c>
      <c r="K118" s="499" t="s">
        <v>8078</v>
      </c>
      <c r="L118" s="499" t="s">
        <v>8079</v>
      </c>
      <c r="M118" s="499" t="s">
        <v>8080</v>
      </c>
      <c r="N118" s="499" t="s">
        <v>8079</v>
      </c>
      <c r="O118" s="499" t="s">
        <v>8081</v>
      </c>
      <c r="P118" s="499" t="s">
        <v>8082</v>
      </c>
      <c r="Q118" s="499" t="s">
        <v>8083</v>
      </c>
      <c r="R118" s="499" t="s">
        <v>8079</v>
      </c>
      <c r="S118" s="499" t="s">
        <v>8080</v>
      </c>
      <c r="T118" s="499" t="s">
        <v>8084</v>
      </c>
      <c r="U118" s="499" t="s">
        <v>8085</v>
      </c>
      <c r="V118" s="499" t="s">
        <v>8079</v>
      </c>
      <c r="W118" s="499" t="s">
        <v>8080</v>
      </c>
      <c r="X118" s="499" t="s">
        <v>8086</v>
      </c>
      <c r="Y118" s="499" t="s">
        <v>8083</v>
      </c>
      <c r="Z118" s="499" t="s">
        <v>487</v>
      </c>
      <c r="AA118" s="328">
        <v>0</v>
      </c>
      <c r="AB118" s="569">
        <v>8060</v>
      </c>
      <c r="AC118" s="328">
        <v>0</v>
      </c>
      <c r="AD118" s="328">
        <v>8060</v>
      </c>
      <c r="AE118" s="570" t="s">
        <v>7578</v>
      </c>
      <c r="AF118" s="499" t="s">
        <v>7582</v>
      </c>
      <c r="AG118" s="571"/>
      <c r="AH118" s="566" t="s">
        <v>16865</v>
      </c>
      <c r="AI118" s="566" t="s">
        <v>16866</v>
      </c>
      <c r="AJ118" s="572">
        <v>43677</v>
      </c>
      <c r="AK118" s="499" t="s">
        <v>16867</v>
      </c>
      <c r="AL118" s="499" t="s">
        <v>7988</v>
      </c>
      <c r="AM118" s="499">
        <v>11274</v>
      </c>
      <c r="AN118" s="571"/>
      <c r="AO118" s="566" t="s">
        <v>7882</v>
      </c>
      <c r="AP118" s="571"/>
      <c r="AQ118" s="571"/>
      <c r="AR118" s="571"/>
      <c r="AS118" s="571"/>
      <c r="AT118" s="571"/>
      <c r="AU118" s="571"/>
      <c r="AV118" s="571"/>
      <c r="AW118" s="571"/>
      <c r="AX118" s="571"/>
      <c r="AY118" s="571"/>
      <c r="AZ118" s="571"/>
      <c r="BA118" s="571"/>
      <c r="BB118" s="571"/>
      <c r="BC118" s="571"/>
      <c r="BD118" s="571"/>
      <c r="BE118" s="571"/>
      <c r="BF118" s="499"/>
    </row>
    <row r="119" spans="1:58" s="128" customFormat="1" ht="13.15" hidden="1" customHeight="1" x14ac:dyDescent="0.25">
      <c r="A119" s="499" t="s">
        <v>16800</v>
      </c>
      <c r="B119" s="499" t="s">
        <v>15864</v>
      </c>
      <c r="C119" s="566">
        <v>3742</v>
      </c>
      <c r="D119" s="499" t="s">
        <v>16801</v>
      </c>
      <c r="E119" s="499" t="s">
        <v>8074</v>
      </c>
      <c r="F119" s="499" t="s">
        <v>8877</v>
      </c>
      <c r="G119" s="499" t="s">
        <v>8878</v>
      </c>
      <c r="H119" s="567">
        <v>43647</v>
      </c>
      <c r="I119" s="568">
        <v>43677</v>
      </c>
      <c r="J119" s="499" t="s">
        <v>8077</v>
      </c>
      <c r="K119" s="499" t="s">
        <v>8078</v>
      </c>
      <c r="L119" s="499" t="s">
        <v>8079</v>
      </c>
      <c r="M119" s="499" t="s">
        <v>8080</v>
      </c>
      <c r="N119" s="499" t="s">
        <v>8079</v>
      </c>
      <c r="O119" s="499" t="s">
        <v>8081</v>
      </c>
      <c r="P119" s="499" t="s">
        <v>8082</v>
      </c>
      <c r="Q119" s="499" t="s">
        <v>8083</v>
      </c>
      <c r="R119" s="499" t="s">
        <v>8079</v>
      </c>
      <c r="S119" s="499" t="s">
        <v>8080</v>
      </c>
      <c r="T119" s="499" t="s">
        <v>8084</v>
      </c>
      <c r="U119" s="499" t="s">
        <v>8085</v>
      </c>
      <c r="V119" s="499" t="s">
        <v>8079</v>
      </c>
      <c r="W119" s="499" t="s">
        <v>8080</v>
      </c>
      <c r="X119" s="499" t="s">
        <v>8086</v>
      </c>
      <c r="Y119" s="499" t="s">
        <v>8083</v>
      </c>
      <c r="Z119" s="499" t="s">
        <v>487</v>
      </c>
      <c r="AA119" s="328">
        <v>0</v>
      </c>
      <c r="AB119" s="569">
        <v>8060</v>
      </c>
      <c r="AC119" s="328">
        <v>0</v>
      </c>
      <c r="AD119" s="328">
        <v>8060</v>
      </c>
      <c r="AE119" s="570" t="s">
        <v>7578</v>
      </c>
      <c r="AF119" s="499" t="s">
        <v>7582</v>
      </c>
      <c r="AG119" s="571"/>
      <c r="AH119" s="566" t="s">
        <v>16868</v>
      </c>
      <c r="AI119" s="566" t="s">
        <v>16869</v>
      </c>
      <c r="AJ119" s="572">
        <v>43677</v>
      </c>
      <c r="AK119" s="499" t="s">
        <v>16870</v>
      </c>
      <c r="AL119" s="499" t="s">
        <v>7988</v>
      </c>
      <c r="AM119" s="499">
        <v>11274</v>
      </c>
      <c r="AN119" s="571"/>
      <c r="AO119" s="566" t="s">
        <v>7882</v>
      </c>
      <c r="AP119" s="571"/>
      <c r="AQ119" s="571"/>
      <c r="AR119" s="571"/>
      <c r="AS119" s="571"/>
      <c r="AT119" s="571"/>
      <c r="AU119" s="571"/>
      <c r="AV119" s="571"/>
      <c r="AW119" s="571"/>
      <c r="AX119" s="571"/>
      <c r="AY119" s="571"/>
      <c r="AZ119" s="571"/>
      <c r="BA119" s="571"/>
      <c r="BB119" s="571"/>
      <c r="BC119" s="571"/>
      <c r="BD119" s="571"/>
      <c r="BE119" s="571"/>
      <c r="BF119" s="499"/>
    </row>
    <row r="120" spans="1:58" s="128" customFormat="1" ht="13.15" hidden="1" customHeight="1" x14ac:dyDescent="0.25">
      <c r="A120" s="499" t="s">
        <v>16800</v>
      </c>
      <c r="B120" s="499" t="s">
        <v>15864</v>
      </c>
      <c r="C120" s="566">
        <v>3742</v>
      </c>
      <c r="D120" s="499" t="s">
        <v>16801</v>
      </c>
      <c r="E120" s="499" t="s">
        <v>8074</v>
      </c>
      <c r="F120" s="499" t="s">
        <v>8877</v>
      </c>
      <c r="G120" s="499" t="s">
        <v>8878</v>
      </c>
      <c r="H120" s="567">
        <v>43647</v>
      </c>
      <c r="I120" s="568">
        <v>43677</v>
      </c>
      <c r="J120" s="499" t="s">
        <v>8077</v>
      </c>
      <c r="K120" s="499" t="s">
        <v>8078</v>
      </c>
      <c r="L120" s="499" t="s">
        <v>8079</v>
      </c>
      <c r="M120" s="499" t="s">
        <v>8080</v>
      </c>
      <c r="N120" s="499" t="s">
        <v>8079</v>
      </c>
      <c r="O120" s="499" t="s">
        <v>8081</v>
      </c>
      <c r="P120" s="499" t="s">
        <v>8082</v>
      </c>
      <c r="Q120" s="499" t="s">
        <v>8083</v>
      </c>
      <c r="R120" s="499" t="s">
        <v>8079</v>
      </c>
      <c r="S120" s="499" t="s">
        <v>8080</v>
      </c>
      <c r="T120" s="499" t="s">
        <v>8084</v>
      </c>
      <c r="U120" s="499" t="s">
        <v>8085</v>
      </c>
      <c r="V120" s="499" t="s">
        <v>8079</v>
      </c>
      <c r="W120" s="499" t="s">
        <v>8080</v>
      </c>
      <c r="X120" s="499" t="s">
        <v>8086</v>
      </c>
      <c r="Y120" s="499" t="s">
        <v>8083</v>
      </c>
      <c r="Z120" s="499" t="s">
        <v>487</v>
      </c>
      <c r="AA120" s="328">
        <v>0</v>
      </c>
      <c r="AB120" s="569">
        <v>2015</v>
      </c>
      <c r="AC120" s="328">
        <v>0</v>
      </c>
      <c r="AD120" s="328">
        <v>2015</v>
      </c>
      <c r="AE120" s="570" t="s">
        <v>7578</v>
      </c>
      <c r="AF120" s="499" t="s">
        <v>7582</v>
      </c>
      <c r="AG120" s="571"/>
      <c r="AH120" s="566" t="s">
        <v>16871</v>
      </c>
      <c r="AI120" s="566" t="s">
        <v>16871</v>
      </c>
      <c r="AJ120" s="572">
        <v>43677</v>
      </c>
      <c r="AK120" s="499" t="s">
        <v>16872</v>
      </c>
      <c r="AL120" s="499" t="s">
        <v>7988</v>
      </c>
      <c r="AM120" s="499">
        <v>11274</v>
      </c>
      <c r="AN120" s="571"/>
      <c r="AO120" s="566" t="s">
        <v>7882</v>
      </c>
      <c r="AP120" s="571"/>
      <c r="AQ120" s="571"/>
      <c r="AR120" s="571"/>
      <c r="AS120" s="571"/>
      <c r="AT120" s="571"/>
      <c r="AU120" s="571"/>
      <c r="AV120" s="571"/>
      <c r="AW120" s="571"/>
      <c r="AX120" s="571"/>
      <c r="AY120" s="571"/>
      <c r="AZ120" s="571"/>
      <c r="BA120" s="571"/>
      <c r="BB120" s="571"/>
      <c r="BC120" s="571"/>
      <c r="BD120" s="571"/>
      <c r="BE120" s="571"/>
      <c r="BF120" s="499"/>
    </row>
    <row r="121" spans="1:58" s="128" customFormat="1" ht="13.15" hidden="1" customHeight="1" x14ac:dyDescent="0.25">
      <c r="A121" s="499" t="s">
        <v>16800</v>
      </c>
      <c r="B121" s="499" t="s">
        <v>15864</v>
      </c>
      <c r="C121" s="566">
        <v>3742</v>
      </c>
      <c r="D121" s="499" t="s">
        <v>16801</v>
      </c>
      <c r="E121" s="499" t="s">
        <v>8074</v>
      </c>
      <c r="F121" s="499" t="s">
        <v>8877</v>
      </c>
      <c r="G121" s="499" t="s">
        <v>8878</v>
      </c>
      <c r="H121" s="567">
        <v>43647</v>
      </c>
      <c r="I121" s="568">
        <v>43677</v>
      </c>
      <c r="J121" s="499" t="s">
        <v>8077</v>
      </c>
      <c r="K121" s="499" t="s">
        <v>8078</v>
      </c>
      <c r="L121" s="499" t="s">
        <v>8079</v>
      </c>
      <c r="M121" s="499" t="s">
        <v>8080</v>
      </c>
      <c r="N121" s="499" t="s">
        <v>8079</v>
      </c>
      <c r="O121" s="499" t="s">
        <v>8081</v>
      </c>
      <c r="P121" s="499" t="s">
        <v>8082</v>
      </c>
      <c r="Q121" s="499" t="s">
        <v>8083</v>
      </c>
      <c r="R121" s="499" t="s">
        <v>8079</v>
      </c>
      <c r="S121" s="499" t="s">
        <v>8080</v>
      </c>
      <c r="T121" s="499" t="s">
        <v>8084</v>
      </c>
      <c r="U121" s="499" t="s">
        <v>8085</v>
      </c>
      <c r="V121" s="499" t="s">
        <v>8079</v>
      </c>
      <c r="W121" s="499" t="s">
        <v>8080</v>
      </c>
      <c r="X121" s="499" t="s">
        <v>8086</v>
      </c>
      <c r="Y121" s="499" t="s">
        <v>8083</v>
      </c>
      <c r="Z121" s="499" t="s">
        <v>487</v>
      </c>
      <c r="AA121" s="328">
        <v>0</v>
      </c>
      <c r="AB121" s="569">
        <v>2015</v>
      </c>
      <c r="AC121" s="328">
        <v>0</v>
      </c>
      <c r="AD121" s="328">
        <v>2015</v>
      </c>
      <c r="AE121" s="570" t="s">
        <v>7578</v>
      </c>
      <c r="AF121" s="499" t="s">
        <v>7582</v>
      </c>
      <c r="AG121" s="571"/>
      <c r="AH121" s="566" t="s">
        <v>16873</v>
      </c>
      <c r="AI121" s="566" t="s">
        <v>16873</v>
      </c>
      <c r="AJ121" s="572">
        <v>43677</v>
      </c>
      <c r="AK121" s="499" t="s">
        <v>16874</v>
      </c>
      <c r="AL121" s="499" t="s">
        <v>7988</v>
      </c>
      <c r="AM121" s="499">
        <v>11274</v>
      </c>
      <c r="AN121" s="571"/>
      <c r="AO121" s="566" t="s">
        <v>7882</v>
      </c>
      <c r="AP121" s="571"/>
      <c r="AQ121" s="571"/>
      <c r="AR121" s="571"/>
      <c r="AS121" s="571"/>
      <c r="AT121" s="571"/>
      <c r="AU121" s="571"/>
      <c r="AV121" s="571"/>
      <c r="AW121" s="571"/>
      <c r="AX121" s="571"/>
      <c r="AY121" s="571"/>
      <c r="AZ121" s="571"/>
      <c r="BA121" s="571"/>
      <c r="BB121" s="571"/>
      <c r="BC121" s="571"/>
      <c r="BD121" s="571"/>
      <c r="BE121" s="571"/>
      <c r="BF121" s="499"/>
    </row>
    <row r="122" spans="1:58" s="128" customFormat="1" ht="13.15" hidden="1" customHeight="1" x14ac:dyDescent="0.25">
      <c r="A122" s="499" t="s">
        <v>16800</v>
      </c>
      <c r="B122" s="499" t="s">
        <v>15864</v>
      </c>
      <c r="C122" s="566">
        <v>3742</v>
      </c>
      <c r="D122" s="499" t="s">
        <v>16801</v>
      </c>
      <c r="E122" s="499" t="s">
        <v>8074</v>
      </c>
      <c r="F122" s="499" t="s">
        <v>8877</v>
      </c>
      <c r="G122" s="499" t="s">
        <v>8878</v>
      </c>
      <c r="H122" s="567">
        <v>43647</v>
      </c>
      <c r="I122" s="568">
        <v>43677</v>
      </c>
      <c r="J122" s="499" t="s">
        <v>8077</v>
      </c>
      <c r="K122" s="499" t="s">
        <v>8078</v>
      </c>
      <c r="L122" s="499" t="s">
        <v>8079</v>
      </c>
      <c r="M122" s="499" t="s">
        <v>8080</v>
      </c>
      <c r="N122" s="499" t="s">
        <v>8079</v>
      </c>
      <c r="O122" s="499" t="s">
        <v>8081</v>
      </c>
      <c r="P122" s="499" t="s">
        <v>8082</v>
      </c>
      <c r="Q122" s="499" t="s">
        <v>8083</v>
      </c>
      <c r="R122" s="499" t="s">
        <v>8079</v>
      </c>
      <c r="S122" s="499" t="s">
        <v>8080</v>
      </c>
      <c r="T122" s="499" t="s">
        <v>8084</v>
      </c>
      <c r="U122" s="499" t="s">
        <v>8085</v>
      </c>
      <c r="V122" s="499" t="s">
        <v>8079</v>
      </c>
      <c r="W122" s="499" t="s">
        <v>8080</v>
      </c>
      <c r="X122" s="499" t="s">
        <v>8086</v>
      </c>
      <c r="Y122" s="499" t="s">
        <v>8083</v>
      </c>
      <c r="Z122" s="499" t="s">
        <v>487</v>
      </c>
      <c r="AA122" s="328">
        <v>0</v>
      </c>
      <c r="AB122" s="569">
        <v>4030</v>
      </c>
      <c r="AC122" s="328">
        <v>0</v>
      </c>
      <c r="AD122" s="328">
        <v>4030</v>
      </c>
      <c r="AE122" s="570" t="s">
        <v>7578</v>
      </c>
      <c r="AF122" s="499" t="s">
        <v>7582</v>
      </c>
      <c r="AG122" s="571"/>
      <c r="AH122" s="566" t="s">
        <v>16875</v>
      </c>
      <c r="AI122" s="566" t="s">
        <v>16875</v>
      </c>
      <c r="AJ122" s="572">
        <v>43677</v>
      </c>
      <c r="AK122" s="499" t="s">
        <v>16876</v>
      </c>
      <c r="AL122" s="499" t="s">
        <v>7988</v>
      </c>
      <c r="AM122" s="499">
        <v>11274</v>
      </c>
      <c r="AN122" s="571"/>
      <c r="AO122" s="566" t="s">
        <v>7882</v>
      </c>
      <c r="AP122" s="571"/>
      <c r="AQ122" s="571"/>
      <c r="AR122" s="571"/>
      <c r="AS122" s="571"/>
      <c r="AT122" s="571"/>
      <c r="AU122" s="571"/>
      <c r="AV122" s="571"/>
      <c r="AW122" s="571"/>
      <c r="AX122" s="571"/>
      <c r="AY122" s="571"/>
      <c r="AZ122" s="571"/>
      <c r="BA122" s="571"/>
      <c r="BB122" s="571"/>
      <c r="BC122" s="571"/>
      <c r="BD122" s="571"/>
      <c r="BE122" s="571"/>
      <c r="BF122" s="499"/>
    </row>
    <row r="123" spans="1:58" s="128" customFormat="1" ht="13.15" hidden="1" customHeight="1" x14ac:dyDescent="0.25">
      <c r="A123" s="499" t="s">
        <v>16800</v>
      </c>
      <c r="B123" s="499" t="s">
        <v>15864</v>
      </c>
      <c r="C123" s="566">
        <v>3742</v>
      </c>
      <c r="D123" s="499" t="s">
        <v>16801</v>
      </c>
      <c r="E123" s="499" t="s">
        <v>8074</v>
      </c>
      <c r="F123" s="499" t="s">
        <v>8877</v>
      </c>
      <c r="G123" s="499" t="s">
        <v>8878</v>
      </c>
      <c r="H123" s="567">
        <v>43647</v>
      </c>
      <c r="I123" s="568">
        <v>43677</v>
      </c>
      <c r="J123" s="499" t="s">
        <v>8077</v>
      </c>
      <c r="K123" s="499" t="s">
        <v>8078</v>
      </c>
      <c r="L123" s="499" t="s">
        <v>8079</v>
      </c>
      <c r="M123" s="499" t="s">
        <v>8080</v>
      </c>
      <c r="N123" s="499" t="s">
        <v>8079</v>
      </c>
      <c r="O123" s="499" t="s">
        <v>8081</v>
      </c>
      <c r="P123" s="499" t="s">
        <v>8082</v>
      </c>
      <c r="Q123" s="499" t="s">
        <v>8083</v>
      </c>
      <c r="R123" s="499" t="s">
        <v>8079</v>
      </c>
      <c r="S123" s="499" t="s">
        <v>8080</v>
      </c>
      <c r="T123" s="499" t="s">
        <v>8084</v>
      </c>
      <c r="U123" s="499" t="s">
        <v>8085</v>
      </c>
      <c r="V123" s="499" t="s">
        <v>8079</v>
      </c>
      <c r="W123" s="499" t="s">
        <v>8080</v>
      </c>
      <c r="X123" s="499" t="s">
        <v>8086</v>
      </c>
      <c r="Y123" s="499" t="s">
        <v>8083</v>
      </c>
      <c r="Z123" s="499" t="s">
        <v>487</v>
      </c>
      <c r="AA123" s="328">
        <v>0</v>
      </c>
      <c r="AB123" s="569">
        <v>9095</v>
      </c>
      <c r="AC123" s="328">
        <v>0</v>
      </c>
      <c r="AD123" s="328">
        <v>9095</v>
      </c>
      <c r="AE123" s="570" t="s">
        <v>7578</v>
      </c>
      <c r="AF123" s="499" t="s">
        <v>7582</v>
      </c>
      <c r="AG123" s="571"/>
      <c r="AH123" s="566" t="s">
        <v>16877</v>
      </c>
      <c r="AI123" s="566" t="s">
        <v>16877</v>
      </c>
      <c r="AJ123" s="572">
        <v>43677</v>
      </c>
      <c r="AK123" s="499" t="s">
        <v>16878</v>
      </c>
      <c r="AL123" s="499" t="s">
        <v>7988</v>
      </c>
      <c r="AM123" s="499">
        <v>11274</v>
      </c>
      <c r="AN123" s="571"/>
      <c r="AO123" s="566" t="s">
        <v>7882</v>
      </c>
      <c r="AP123" s="571"/>
      <c r="AQ123" s="571"/>
      <c r="AR123" s="571"/>
      <c r="AS123" s="571"/>
      <c r="AT123" s="571"/>
      <c r="AU123" s="571"/>
      <c r="AV123" s="571"/>
      <c r="AW123" s="571"/>
      <c r="AX123" s="571"/>
      <c r="AY123" s="571"/>
      <c r="AZ123" s="571"/>
      <c r="BA123" s="571"/>
      <c r="BB123" s="571"/>
      <c r="BC123" s="571"/>
      <c r="BD123" s="571"/>
      <c r="BE123" s="571"/>
      <c r="BF123" s="499"/>
    </row>
    <row r="124" spans="1:58" s="128" customFormat="1" ht="13.15" hidden="1" customHeight="1" x14ac:dyDescent="0.25">
      <c r="A124" s="499" t="s">
        <v>16800</v>
      </c>
      <c r="B124" s="499" t="s">
        <v>15864</v>
      </c>
      <c r="C124" s="566">
        <v>3742</v>
      </c>
      <c r="D124" s="499" t="s">
        <v>16801</v>
      </c>
      <c r="E124" s="499" t="s">
        <v>8074</v>
      </c>
      <c r="F124" s="499" t="s">
        <v>8877</v>
      </c>
      <c r="G124" s="499" t="s">
        <v>8878</v>
      </c>
      <c r="H124" s="567">
        <v>43647</v>
      </c>
      <c r="I124" s="568">
        <v>43677</v>
      </c>
      <c r="J124" s="499" t="s">
        <v>8077</v>
      </c>
      <c r="K124" s="499" t="s">
        <v>8078</v>
      </c>
      <c r="L124" s="499" t="s">
        <v>8079</v>
      </c>
      <c r="M124" s="499" t="s">
        <v>8080</v>
      </c>
      <c r="N124" s="499" t="s">
        <v>8079</v>
      </c>
      <c r="O124" s="499" t="s">
        <v>8081</v>
      </c>
      <c r="P124" s="499" t="s">
        <v>8082</v>
      </c>
      <c r="Q124" s="499" t="s">
        <v>8083</v>
      </c>
      <c r="R124" s="499" t="s">
        <v>8079</v>
      </c>
      <c r="S124" s="499" t="s">
        <v>8080</v>
      </c>
      <c r="T124" s="499" t="s">
        <v>8084</v>
      </c>
      <c r="U124" s="499" t="s">
        <v>8085</v>
      </c>
      <c r="V124" s="499" t="s">
        <v>8079</v>
      </c>
      <c r="W124" s="499" t="s">
        <v>8080</v>
      </c>
      <c r="X124" s="499" t="s">
        <v>8086</v>
      </c>
      <c r="Y124" s="499" t="s">
        <v>8083</v>
      </c>
      <c r="Z124" s="499" t="s">
        <v>487</v>
      </c>
      <c r="AA124" s="328">
        <v>0</v>
      </c>
      <c r="AB124" s="569">
        <v>10000</v>
      </c>
      <c r="AC124" s="328">
        <v>0</v>
      </c>
      <c r="AD124" s="328">
        <v>10000</v>
      </c>
      <c r="AE124" s="570" t="s">
        <v>7578</v>
      </c>
      <c r="AF124" s="499" t="s">
        <v>7582</v>
      </c>
      <c r="AG124" s="499" t="s">
        <v>12836</v>
      </c>
      <c r="AH124" s="566" t="s">
        <v>16879</v>
      </c>
      <c r="AI124" s="566" t="s">
        <v>16880</v>
      </c>
      <c r="AJ124" s="572">
        <v>43677</v>
      </c>
      <c r="AK124" s="499" t="s">
        <v>16881</v>
      </c>
      <c r="AL124" s="499" t="s">
        <v>7988</v>
      </c>
      <c r="AM124" s="499">
        <v>11274</v>
      </c>
      <c r="AN124" s="571"/>
      <c r="AO124" s="566" t="s">
        <v>7882</v>
      </c>
      <c r="AP124" s="571"/>
      <c r="AQ124" s="571"/>
      <c r="AR124" s="571"/>
      <c r="AS124" s="571"/>
      <c r="AT124" s="571"/>
      <c r="AU124" s="571"/>
      <c r="AV124" s="571"/>
      <c r="AW124" s="571"/>
      <c r="AX124" s="571"/>
      <c r="AY124" s="571"/>
      <c r="AZ124" s="571"/>
      <c r="BA124" s="571"/>
      <c r="BB124" s="571"/>
      <c r="BC124" s="571"/>
      <c r="BD124" s="571"/>
      <c r="BE124" s="571"/>
      <c r="BF124" s="499"/>
    </row>
    <row r="125" spans="1:58" s="128" customFormat="1" ht="13.15" hidden="1" customHeight="1" x14ac:dyDescent="0.25">
      <c r="A125" s="499" t="s">
        <v>16800</v>
      </c>
      <c r="B125" s="499" t="s">
        <v>15864</v>
      </c>
      <c r="C125" s="566">
        <v>3742</v>
      </c>
      <c r="D125" s="499" t="s">
        <v>16801</v>
      </c>
      <c r="E125" s="499" t="s">
        <v>8074</v>
      </c>
      <c r="F125" s="499" t="s">
        <v>8877</v>
      </c>
      <c r="G125" s="499" t="s">
        <v>8878</v>
      </c>
      <c r="H125" s="567">
        <v>43647</v>
      </c>
      <c r="I125" s="568">
        <v>43677</v>
      </c>
      <c r="J125" s="499" t="s">
        <v>8077</v>
      </c>
      <c r="K125" s="499" t="s">
        <v>8078</v>
      </c>
      <c r="L125" s="499" t="s">
        <v>8079</v>
      </c>
      <c r="M125" s="499" t="s">
        <v>8080</v>
      </c>
      <c r="N125" s="499" t="s">
        <v>8079</v>
      </c>
      <c r="O125" s="499" t="s">
        <v>8081</v>
      </c>
      <c r="P125" s="499" t="s">
        <v>8082</v>
      </c>
      <c r="Q125" s="499" t="s">
        <v>8083</v>
      </c>
      <c r="R125" s="499" t="s">
        <v>8079</v>
      </c>
      <c r="S125" s="499" t="s">
        <v>8080</v>
      </c>
      <c r="T125" s="499" t="s">
        <v>8084</v>
      </c>
      <c r="U125" s="499" t="s">
        <v>8085</v>
      </c>
      <c r="V125" s="499" t="s">
        <v>8079</v>
      </c>
      <c r="W125" s="499" t="s">
        <v>8080</v>
      </c>
      <c r="X125" s="499" t="s">
        <v>8086</v>
      </c>
      <c r="Y125" s="499" t="s">
        <v>8083</v>
      </c>
      <c r="Z125" s="499" t="s">
        <v>487</v>
      </c>
      <c r="AA125" s="328">
        <v>0</v>
      </c>
      <c r="AB125" s="569">
        <v>1450</v>
      </c>
      <c r="AC125" s="328">
        <v>0</v>
      </c>
      <c r="AD125" s="328">
        <v>1450</v>
      </c>
      <c r="AE125" s="570" t="s">
        <v>7578</v>
      </c>
      <c r="AF125" s="499" t="s">
        <v>7582</v>
      </c>
      <c r="AG125" s="571"/>
      <c r="AH125" s="566" t="s">
        <v>16882</v>
      </c>
      <c r="AI125" s="566" t="s">
        <v>16882</v>
      </c>
      <c r="AJ125" s="572">
        <v>43677</v>
      </c>
      <c r="AK125" s="499" t="s">
        <v>16883</v>
      </c>
      <c r="AL125" s="499" t="s">
        <v>8007</v>
      </c>
      <c r="AM125" s="499">
        <v>13445</v>
      </c>
      <c r="AN125" s="571"/>
      <c r="AO125" s="566" t="s">
        <v>7882</v>
      </c>
      <c r="AP125" s="571"/>
      <c r="AQ125" s="571"/>
      <c r="AR125" s="571"/>
      <c r="AS125" s="571"/>
      <c r="AT125" s="571"/>
      <c r="AU125" s="571"/>
      <c r="AV125" s="571"/>
      <c r="AW125" s="571"/>
      <c r="AX125" s="571"/>
      <c r="AY125" s="571"/>
      <c r="AZ125" s="571"/>
      <c r="BA125" s="571"/>
      <c r="BB125" s="571"/>
      <c r="BC125" s="571"/>
      <c r="BD125" s="571"/>
      <c r="BE125" s="571"/>
      <c r="BF125" s="499"/>
    </row>
    <row r="126" spans="1:58" s="128" customFormat="1" ht="13.15" hidden="1" customHeight="1" x14ac:dyDescent="0.25">
      <c r="A126" s="499" t="s">
        <v>16800</v>
      </c>
      <c r="B126" s="499" t="s">
        <v>15864</v>
      </c>
      <c r="C126" s="566">
        <v>3742</v>
      </c>
      <c r="D126" s="499" t="s">
        <v>16801</v>
      </c>
      <c r="E126" s="499" t="s">
        <v>8074</v>
      </c>
      <c r="F126" s="499" t="s">
        <v>8877</v>
      </c>
      <c r="G126" s="499" t="s">
        <v>8878</v>
      </c>
      <c r="H126" s="567">
        <v>43647</v>
      </c>
      <c r="I126" s="568">
        <v>43677</v>
      </c>
      <c r="J126" s="499" t="s">
        <v>8077</v>
      </c>
      <c r="K126" s="499" t="s">
        <v>8078</v>
      </c>
      <c r="L126" s="499" t="s">
        <v>8079</v>
      </c>
      <c r="M126" s="499" t="s">
        <v>8080</v>
      </c>
      <c r="N126" s="499" t="s">
        <v>8079</v>
      </c>
      <c r="O126" s="499" t="s">
        <v>8081</v>
      </c>
      <c r="P126" s="499" t="s">
        <v>8082</v>
      </c>
      <c r="Q126" s="499" t="s">
        <v>8083</v>
      </c>
      <c r="R126" s="499" t="s">
        <v>8079</v>
      </c>
      <c r="S126" s="499" t="s">
        <v>8080</v>
      </c>
      <c r="T126" s="499" t="s">
        <v>8084</v>
      </c>
      <c r="U126" s="499" t="s">
        <v>8085</v>
      </c>
      <c r="V126" s="499" t="s">
        <v>8079</v>
      </c>
      <c r="W126" s="499" t="s">
        <v>8080</v>
      </c>
      <c r="X126" s="499" t="s">
        <v>8086</v>
      </c>
      <c r="Y126" s="499" t="s">
        <v>8083</v>
      </c>
      <c r="Z126" s="499" t="s">
        <v>487</v>
      </c>
      <c r="AA126" s="328">
        <v>0</v>
      </c>
      <c r="AB126" s="569">
        <v>6045</v>
      </c>
      <c r="AC126" s="328">
        <v>0</v>
      </c>
      <c r="AD126" s="328">
        <v>6045</v>
      </c>
      <c r="AE126" s="570" t="s">
        <v>7578</v>
      </c>
      <c r="AF126" s="499" t="s">
        <v>7582</v>
      </c>
      <c r="AG126" s="571"/>
      <c r="AH126" s="566" t="s">
        <v>16884</v>
      </c>
      <c r="AI126" s="566" t="s">
        <v>16884</v>
      </c>
      <c r="AJ126" s="572">
        <v>43677</v>
      </c>
      <c r="AK126" s="499" t="s">
        <v>16885</v>
      </c>
      <c r="AL126" s="499" t="s">
        <v>7988</v>
      </c>
      <c r="AM126" s="499">
        <v>11274</v>
      </c>
      <c r="AN126" s="571"/>
      <c r="AO126" s="566" t="s">
        <v>7882</v>
      </c>
      <c r="AP126" s="571"/>
      <c r="AQ126" s="571"/>
      <c r="AR126" s="571"/>
      <c r="AS126" s="571"/>
      <c r="AT126" s="571"/>
      <c r="AU126" s="571"/>
      <c r="AV126" s="571"/>
      <c r="AW126" s="571"/>
      <c r="AX126" s="571"/>
      <c r="AY126" s="571"/>
      <c r="AZ126" s="571"/>
      <c r="BA126" s="571"/>
      <c r="BB126" s="571"/>
      <c r="BC126" s="571"/>
      <c r="BD126" s="571"/>
      <c r="BE126" s="571"/>
      <c r="BF126" s="499"/>
    </row>
    <row r="127" spans="1:58" s="128" customFormat="1" ht="13.15" hidden="1" customHeight="1" x14ac:dyDescent="0.25">
      <c r="A127" s="499" t="s">
        <v>16800</v>
      </c>
      <c r="B127" s="499" t="s">
        <v>15864</v>
      </c>
      <c r="C127" s="566">
        <v>3742</v>
      </c>
      <c r="D127" s="499" t="s">
        <v>16801</v>
      </c>
      <c r="E127" s="499" t="s">
        <v>8074</v>
      </c>
      <c r="F127" s="499" t="s">
        <v>8877</v>
      </c>
      <c r="G127" s="499" t="s">
        <v>8878</v>
      </c>
      <c r="H127" s="567">
        <v>43647</v>
      </c>
      <c r="I127" s="568">
        <v>43677</v>
      </c>
      <c r="J127" s="499" t="s">
        <v>8077</v>
      </c>
      <c r="K127" s="499" t="s">
        <v>8078</v>
      </c>
      <c r="L127" s="499" t="s">
        <v>8079</v>
      </c>
      <c r="M127" s="499" t="s">
        <v>8080</v>
      </c>
      <c r="N127" s="499" t="s">
        <v>8079</v>
      </c>
      <c r="O127" s="499" t="s">
        <v>8081</v>
      </c>
      <c r="P127" s="499" t="s">
        <v>8082</v>
      </c>
      <c r="Q127" s="499" t="s">
        <v>8083</v>
      </c>
      <c r="R127" s="499" t="s">
        <v>8079</v>
      </c>
      <c r="S127" s="499" t="s">
        <v>8080</v>
      </c>
      <c r="T127" s="499" t="s">
        <v>8084</v>
      </c>
      <c r="U127" s="499" t="s">
        <v>8085</v>
      </c>
      <c r="V127" s="499" t="s">
        <v>8079</v>
      </c>
      <c r="W127" s="499" t="s">
        <v>8080</v>
      </c>
      <c r="X127" s="499" t="s">
        <v>8086</v>
      </c>
      <c r="Y127" s="499" t="s">
        <v>8083</v>
      </c>
      <c r="Z127" s="499" t="s">
        <v>487</v>
      </c>
      <c r="AA127" s="328">
        <v>0</v>
      </c>
      <c r="AB127" s="569">
        <v>2015</v>
      </c>
      <c r="AC127" s="328">
        <v>0</v>
      </c>
      <c r="AD127" s="328">
        <v>2015</v>
      </c>
      <c r="AE127" s="570" t="s">
        <v>7578</v>
      </c>
      <c r="AF127" s="499" t="s">
        <v>7582</v>
      </c>
      <c r="AG127" s="571"/>
      <c r="AH127" s="566" t="s">
        <v>16886</v>
      </c>
      <c r="AI127" s="566" t="s">
        <v>16886</v>
      </c>
      <c r="AJ127" s="572">
        <v>43677</v>
      </c>
      <c r="AK127" s="499" t="s">
        <v>16887</v>
      </c>
      <c r="AL127" s="499" t="s">
        <v>7988</v>
      </c>
      <c r="AM127" s="499">
        <v>11274</v>
      </c>
      <c r="AN127" s="571"/>
      <c r="AO127" s="566" t="s">
        <v>7882</v>
      </c>
      <c r="AP127" s="571"/>
      <c r="AQ127" s="571"/>
      <c r="AR127" s="571"/>
      <c r="AS127" s="571"/>
      <c r="AT127" s="571"/>
      <c r="AU127" s="571"/>
      <c r="AV127" s="571"/>
      <c r="AW127" s="571"/>
      <c r="AX127" s="571"/>
      <c r="AY127" s="571"/>
      <c r="AZ127" s="571"/>
      <c r="BA127" s="571"/>
      <c r="BB127" s="571"/>
      <c r="BC127" s="571"/>
      <c r="BD127" s="571"/>
      <c r="BE127" s="571"/>
      <c r="BF127" s="499"/>
    </row>
    <row r="128" spans="1:58" s="128" customFormat="1" ht="13.15" hidden="1" customHeight="1" x14ac:dyDescent="0.25">
      <c r="A128" s="499" t="s">
        <v>16800</v>
      </c>
      <c r="B128" s="499" t="s">
        <v>15864</v>
      </c>
      <c r="C128" s="566">
        <v>3742</v>
      </c>
      <c r="D128" s="499" t="s">
        <v>16801</v>
      </c>
      <c r="E128" s="499" t="s">
        <v>8074</v>
      </c>
      <c r="F128" s="499" t="s">
        <v>8877</v>
      </c>
      <c r="G128" s="499" t="s">
        <v>8878</v>
      </c>
      <c r="H128" s="567">
        <v>43647</v>
      </c>
      <c r="I128" s="568">
        <v>43677</v>
      </c>
      <c r="J128" s="499" t="s">
        <v>8077</v>
      </c>
      <c r="K128" s="499" t="s">
        <v>8078</v>
      </c>
      <c r="L128" s="499" t="s">
        <v>8079</v>
      </c>
      <c r="M128" s="499" t="s">
        <v>8080</v>
      </c>
      <c r="N128" s="499" t="s">
        <v>8079</v>
      </c>
      <c r="O128" s="499" t="s">
        <v>8081</v>
      </c>
      <c r="P128" s="499" t="s">
        <v>8082</v>
      </c>
      <c r="Q128" s="499" t="s">
        <v>8083</v>
      </c>
      <c r="R128" s="499" t="s">
        <v>8079</v>
      </c>
      <c r="S128" s="499" t="s">
        <v>8080</v>
      </c>
      <c r="T128" s="499" t="s">
        <v>8084</v>
      </c>
      <c r="U128" s="499" t="s">
        <v>8085</v>
      </c>
      <c r="V128" s="499" t="s">
        <v>8079</v>
      </c>
      <c r="W128" s="499" t="s">
        <v>8080</v>
      </c>
      <c r="X128" s="499" t="s">
        <v>8086</v>
      </c>
      <c r="Y128" s="499" t="s">
        <v>8083</v>
      </c>
      <c r="Z128" s="499" t="s">
        <v>487</v>
      </c>
      <c r="AA128" s="328">
        <v>0</v>
      </c>
      <c r="AB128" s="569">
        <v>2015</v>
      </c>
      <c r="AC128" s="328">
        <v>0</v>
      </c>
      <c r="AD128" s="328">
        <v>2015</v>
      </c>
      <c r="AE128" s="570" t="s">
        <v>7578</v>
      </c>
      <c r="AF128" s="499" t="s">
        <v>7582</v>
      </c>
      <c r="AG128" s="571"/>
      <c r="AH128" s="566" t="s">
        <v>16888</v>
      </c>
      <c r="AI128" s="566" t="s">
        <v>16888</v>
      </c>
      <c r="AJ128" s="572">
        <v>43677</v>
      </c>
      <c r="AK128" s="499" t="s">
        <v>16889</v>
      </c>
      <c r="AL128" s="499" t="s">
        <v>7988</v>
      </c>
      <c r="AM128" s="499">
        <v>11274</v>
      </c>
      <c r="AN128" s="571"/>
      <c r="AO128" s="566" t="s">
        <v>7882</v>
      </c>
      <c r="AP128" s="571"/>
      <c r="AQ128" s="571"/>
      <c r="AR128" s="571"/>
      <c r="AS128" s="571"/>
      <c r="AT128" s="571"/>
      <c r="AU128" s="571"/>
      <c r="AV128" s="571"/>
      <c r="AW128" s="571"/>
      <c r="AX128" s="571"/>
      <c r="AY128" s="571"/>
      <c r="AZ128" s="571"/>
      <c r="BA128" s="571"/>
      <c r="BB128" s="571"/>
      <c r="BC128" s="571"/>
      <c r="BD128" s="571"/>
      <c r="BE128" s="571"/>
      <c r="BF128" s="499"/>
    </row>
    <row r="129" spans="1:58" s="128" customFormat="1" ht="13.15" hidden="1" customHeight="1" x14ac:dyDescent="0.25">
      <c r="A129" s="499" t="s">
        <v>16800</v>
      </c>
      <c r="B129" s="499" t="s">
        <v>15864</v>
      </c>
      <c r="C129" s="566">
        <v>3742</v>
      </c>
      <c r="D129" s="499" t="s">
        <v>16801</v>
      </c>
      <c r="E129" s="499" t="s">
        <v>8074</v>
      </c>
      <c r="F129" s="499" t="s">
        <v>8877</v>
      </c>
      <c r="G129" s="499" t="s">
        <v>8878</v>
      </c>
      <c r="H129" s="567">
        <v>43647</v>
      </c>
      <c r="I129" s="568">
        <v>43677</v>
      </c>
      <c r="J129" s="499" t="s">
        <v>8077</v>
      </c>
      <c r="K129" s="499" t="s">
        <v>8078</v>
      </c>
      <c r="L129" s="499" t="s">
        <v>8079</v>
      </c>
      <c r="M129" s="499" t="s">
        <v>8080</v>
      </c>
      <c r="N129" s="499" t="s">
        <v>8079</v>
      </c>
      <c r="O129" s="499" t="s">
        <v>8081</v>
      </c>
      <c r="P129" s="499" t="s">
        <v>8082</v>
      </c>
      <c r="Q129" s="499" t="s">
        <v>8083</v>
      </c>
      <c r="R129" s="499" t="s">
        <v>8079</v>
      </c>
      <c r="S129" s="499" t="s">
        <v>8080</v>
      </c>
      <c r="T129" s="499" t="s">
        <v>8084</v>
      </c>
      <c r="U129" s="499" t="s">
        <v>8085</v>
      </c>
      <c r="V129" s="499" t="s">
        <v>8079</v>
      </c>
      <c r="W129" s="499" t="s">
        <v>8080</v>
      </c>
      <c r="X129" s="499" t="s">
        <v>8086</v>
      </c>
      <c r="Y129" s="499" t="s">
        <v>8083</v>
      </c>
      <c r="Z129" s="499" t="s">
        <v>487</v>
      </c>
      <c r="AA129" s="328">
        <v>0</v>
      </c>
      <c r="AB129" s="569">
        <v>1460</v>
      </c>
      <c r="AC129" s="328">
        <v>0</v>
      </c>
      <c r="AD129" s="328">
        <v>1460</v>
      </c>
      <c r="AE129" s="570" t="s">
        <v>7578</v>
      </c>
      <c r="AF129" s="499" t="s">
        <v>7582</v>
      </c>
      <c r="AG129" s="571"/>
      <c r="AH129" s="566" t="s">
        <v>16890</v>
      </c>
      <c r="AI129" s="566" t="s">
        <v>16890</v>
      </c>
      <c r="AJ129" s="572">
        <v>43677</v>
      </c>
      <c r="AK129" s="499" t="s">
        <v>16891</v>
      </c>
      <c r="AL129" s="499" t="s">
        <v>7988</v>
      </c>
      <c r="AM129" s="499">
        <v>11274</v>
      </c>
      <c r="AN129" s="571"/>
      <c r="AO129" s="566" t="s">
        <v>7882</v>
      </c>
      <c r="AP129" s="571"/>
      <c r="AQ129" s="571"/>
      <c r="AR129" s="571"/>
      <c r="AS129" s="571"/>
      <c r="AT129" s="571"/>
      <c r="AU129" s="571"/>
      <c r="AV129" s="571"/>
      <c r="AW129" s="571"/>
      <c r="AX129" s="571"/>
      <c r="AY129" s="571"/>
      <c r="AZ129" s="571"/>
      <c r="BA129" s="571"/>
      <c r="BB129" s="571"/>
      <c r="BC129" s="571"/>
      <c r="BD129" s="571"/>
      <c r="BE129" s="571"/>
      <c r="BF129" s="499"/>
    </row>
    <row r="130" spans="1:58" s="128" customFormat="1" ht="13.15" hidden="1" customHeight="1" x14ac:dyDescent="0.25">
      <c r="A130" s="499" t="s">
        <v>16800</v>
      </c>
      <c r="B130" s="499" t="s">
        <v>15864</v>
      </c>
      <c r="C130" s="566">
        <v>3742</v>
      </c>
      <c r="D130" s="499" t="s">
        <v>16801</v>
      </c>
      <c r="E130" s="499" t="s">
        <v>8074</v>
      </c>
      <c r="F130" s="499" t="s">
        <v>8877</v>
      </c>
      <c r="G130" s="499" t="s">
        <v>8878</v>
      </c>
      <c r="H130" s="567">
        <v>43647</v>
      </c>
      <c r="I130" s="568">
        <v>43677</v>
      </c>
      <c r="J130" s="499" t="s">
        <v>8077</v>
      </c>
      <c r="K130" s="499" t="s">
        <v>8078</v>
      </c>
      <c r="L130" s="499" t="s">
        <v>8079</v>
      </c>
      <c r="M130" s="499" t="s">
        <v>8080</v>
      </c>
      <c r="N130" s="499" t="s">
        <v>8079</v>
      </c>
      <c r="O130" s="499" t="s">
        <v>8081</v>
      </c>
      <c r="P130" s="499" t="s">
        <v>8082</v>
      </c>
      <c r="Q130" s="499" t="s">
        <v>8083</v>
      </c>
      <c r="R130" s="499" t="s">
        <v>8079</v>
      </c>
      <c r="S130" s="499" t="s">
        <v>8080</v>
      </c>
      <c r="T130" s="499" t="s">
        <v>8084</v>
      </c>
      <c r="U130" s="499" t="s">
        <v>8085</v>
      </c>
      <c r="V130" s="499" t="s">
        <v>8079</v>
      </c>
      <c r="W130" s="499" t="s">
        <v>8080</v>
      </c>
      <c r="X130" s="499" t="s">
        <v>8086</v>
      </c>
      <c r="Y130" s="499" t="s">
        <v>8083</v>
      </c>
      <c r="Z130" s="499" t="s">
        <v>487</v>
      </c>
      <c r="AA130" s="328">
        <v>0</v>
      </c>
      <c r="AB130" s="569">
        <v>2830</v>
      </c>
      <c r="AC130" s="328">
        <v>0</v>
      </c>
      <c r="AD130" s="328">
        <v>2830</v>
      </c>
      <c r="AE130" s="570" t="s">
        <v>7578</v>
      </c>
      <c r="AF130" s="499" t="s">
        <v>7582</v>
      </c>
      <c r="AG130" s="571"/>
      <c r="AH130" s="566" t="s">
        <v>16892</v>
      </c>
      <c r="AI130" s="566" t="s">
        <v>16892</v>
      </c>
      <c r="AJ130" s="572">
        <v>43677</v>
      </c>
      <c r="AK130" s="499" t="s">
        <v>16893</v>
      </c>
      <c r="AL130" s="499" t="s">
        <v>7988</v>
      </c>
      <c r="AM130" s="499">
        <v>11274</v>
      </c>
      <c r="AN130" s="571"/>
      <c r="AO130" s="566" t="s">
        <v>7882</v>
      </c>
      <c r="AP130" s="571"/>
      <c r="AQ130" s="571"/>
      <c r="AR130" s="571"/>
      <c r="AS130" s="571"/>
      <c r="AT130" s="571"/>
      <c r="AU130" s="571"/>
      <c r="AV130" s="571"/>
      <c r="AW130" s="571"/>
      <c r="AX130" s="571"/>
      <c r="AY130" s="571"/>
      <c r="AZ130" s="571"/>
      <c r="BA130" s="571"/>
      <c r="BB130" s="571"/>
      <c r="BC130" s="571"/>
      <c r="BD130" s="571"/>
      <c r="BE130" s="571"/>
      <c r="BF130" s="499"/>
    </row>
    <row r="131" spans="1:58" s="128" customFormat="1" ht="13.15" hidden="1" customHeight="1" x14ac:dyDescent="0.25">
      <c r="A131" s="499" t="s">
        <v>16800</v>
      </c>
      <c r="B131" s="499" t="s">
        <v>15864</v>
      </c>
      <c r="C131" s="566">
        <v>3742</v>
      </c>
      <c r="D131" s="499" t="s">
        <v>16801</v>
      </c>
      <c r="E131" s="499" t="s">
        <v>8074</v>
      </c>
      <c r="F131" s="499" t="s">
        <v>8877</v>
      </c>
      <c r="G131" s="499" t="s">
        <v>8878</v>
      </c>
      <c r="H131" s="567">
        <v>43647</v>
      </c>
      <c r="I131" s="568">
        <v>43677</v>
      </c>
      <c r="J131" s="499" t="s">
        <v>8077</v>
      </c>
      <c r="K131" s="499" t="s">
        <v>8078</v>
      </c>
      <c r="L131" s="499" t="s">
        <v>8079</v>
      </c>
      <c r="M131" s="499" t="s">
        <v>8080</v>
      </c>
      <c r="N131" s="499" t="s">
        <v>8079</v>
      </c>
      <c r="O131" s="499" t="s">
        <v>8081</v>
      </c>
      <c r="P131" s="499" t="s">
        <v>8082</v>
      </c>
      <c r="Q131" s="499" t="s">
        <v>8083</v>
      </c>
      <c r="R131" s="499" t="s">
        <v>8079</v>
      </c>
      <c r="S131" s="499" t="s">
        <v>8080</v>
      </c>
      <c r="T131" s="499" t="s">
        <v>8084</v>
      </c>
      <c r="U131" s="499" t="s">
        <v>8085</v>
      </c>
      <c r="V131" s="499" t="s">
        <v>8079</v>
      </c>
      <c r="W131" s="499" t="s">
        <v>8080</v>
      </c>
      <c r="X131" s="499" t="s">
        <v>8086</v>
      </c>
      <c r="Y131" s="499" t="s">
        <v>8083</v>
      </c>
      <c r="Z131" s="499" t="s">
        <v>487</v>
      </c>
      <c r="AA131" s="328">
        <v>0</v>
      </c>
      <c r="AB131" s="569">
        <v>5600</v>
      </c>
      <c r="AC131" s="328">
        <v>0</v>
      </c>
      <c r="AD131" s="328">
        <v>5600</v>
      </c>
      <c r="AE131" s="570" t="s">
        <v>7578</v>
      </c>
      <c r="AF131" s="499" t="s">
        <v>7582</v>
      </c>
      <c r="AG131" s="571"/>
      <c r="AH131" s="566" t="s">
        <v>16894</v>
      </c>
      <c r="AI131" s="566" t="s">
        <v>16894</v>
      </c>
      <c r="AJ131" s="572">
        <v>43677</v>
      </c>
      <c r="AK131" s="499" t="s">
        <v>16895</v>
      </c>
      <c r="AL131" s="499" t="s">
        <v>8007</v>
      </c>
      <c r="AM131" s="499">
        <v>13445</v>
      </c>
      <c r="AN131" s="571"/>
      <c r="AO131" s="566" t="s">
        <v>7882</v>
      </c>
      <c r="AP131" s="571"/>
      <c r="AQ131" s="571"/>
      <c r="AR131" s="571"/>
      <c r="AS131" s="571"/>
      <c r="AT131" s="571"/>
      <c r="AU131" s="571"/>
      <c r="AV131" s="571"/>
      <c r="AW131" s="571"/>
      <c r="AX131" s="571"/>
      <c r="AY131" s="571"/>
      <c r="AZ131" s="571"/>
      <c r="BA131" s="571"/>
      <c r="BB131" s="571"/>
      <c r="BC131" s="571"/>
      <c r="BD131" s="571"/>
      <c r="BE131" s="571"/>
      <c r="BF131" s="499"/>
    </row>
    <row r="132" spans="1:58" s="128" customFormat="1" ht="13.15" hidden="1" customHeight="1" x14ac:dyDescent="0.25">
      <c r="A132" s="499" t="s">
        <v>16800</v>
      </c>
      <c r="B132" s="499" t="s">
        <v>15864</v>
      </c>
      <c r="C132" s="566">
        <v>3742</v>
      </c>
      <c r="D132" s="499" t="s">
        <v>16801</v>
      </c>
      <c r="E132" s="499" t="s">
        <v>8074</v>
      </c>
      <c r="F132" s="499" t="s">
        <v>8877</v>
      </c>
      <c r="G132" s="499" t="s">
        <v>8878</v>
      </c>
      <c r="H132" s="567">
        <v>43647</v>
      </c>
      <c r="I132" s="568">
        <v>43677</v>
      </c>
      <c r="J132" s="499" t="s">
        <v>8077</v>
      </c>
      <c r="K132" s="499" t="s">
        <v>8078</v>
      </c>
      <c r="L132" s="499" t="s">
        <v>8079</v>
      </c>
      <c r="M132" s="499" t="s">
        <v>8080</v>
      </c>
      <c r="N132" s="499" t="s">
        <v>8079</v>
      </c>
      <c r="O132" s="499" t="s">
        <v>8081</v>
      </c>
      <c r="P132" s="499" t="s">
        <v>8082</v>
      </c>
      <c r="Q132" s="499" t="s">
        <v>8083</v>
      </c>
      <c r="R132" s="499" t="s">
        <v>8079</v>
      </c>
      <c r="S132" s="499" t="s">
        <v>8080</v>
      </c>
      <c r="T132" s="499" t="s">
        <v>8084</v>
      </c>
      <c r="U132" s="499" t="s">
        <v>8085</v>
      </c>
      <c r="V132" s="499" t="s">
        <v>8079</v>
      </c>
      <c r="W132" s="499" t="s">
        <v>8080</v>
      </c>
      <c r="X132" s="499" t="s">
        <v>8086</v>
      </c>
      <c r="Y132" s="499" t="s">
        <v>8083</v>
      </c>
      <c r="Z132" s="499" t="s">
        <v>487</v>
      </c>
      <c r="AA132" s="328">
        <v>0</v>
      </c>
      <c r="AB132" s="569">
        <v>8000</v>
      </c>
      <c r="AC132" s="328">
        <v>0</v>
      </c>
      <c r="AD132" s="328">
        <v>8000</v>
      </c>
      <c r="AE132" s="570" t="s">
        <v>7578</v>
      </c>
      <c r="AF132" s="499" t="s">
        <v>7582</v>
      </c>
      <c r="AG132" s="571"/>
      <c r="AH132" s="566" t="s">
        <v>16896</v>
      </c>
      <c r="AI132" s="566" t="s">
        <v>16896</v>
      </c>
      <c r="AJ132" s="572">
        <v>43677</v>
      </c>
      <c r="AK132" s="499" t="s">
        <v>16897</v>
      </c>
      <c r="AL132" s="499" t="s">
        <v>8007</v>
      </c>
      <c r="AM132" s="499">
        <v>13445</v>
      </c>
      <c r="AN132" s="571"/>
      <c r="AO132" s="566" t="s">
        <v>7882</v>
      </c>
      <c r="AP132" s="571"/>
      <c r="AQ132" s="571"/>
      <c r="AR132" s="571"/>
      <c r="AS132" s="571"/>
      <c r="AT132" s="571"/>
      <c r="AU132" s="571"/>
      <c r="AV132" s="571"/>
      <c r="AW132" s="571"/>
      <c r="AX132" s="571"/>
      <c r="AY132" s="571"/>
      <c r="AZ132" s="571"/>
      <c r="BA132" s="571"/>
      <c r="BB132" s="571"/>
      <c r="BC132" s="571"/>
      <c r="BD132" s="571"/>
      <c r="BE132" s="571"/>
      <c r="BF132" s="499"/>
    </row>
    <row r="133" spans="1:58" s="128" customFormat="1" ht="13.15" hidden="1" customHeight="1" x14ac:dyDescent="0.25">
      <c r="A133" s="499" t="s">
        <v>16800</v>
      </c>
      <c r="B133" s="499" t="s">
        <v>15864</v>
      </c>
      <c r="C133" s="566">
        <v>3742</v>
      </c>
      <c r="D133" s="499" t="s">
        <v>16801</v>
      </c>
      <c r="E133" s="499" t="s">
        <v>8074</v>
      </c>
      <c r="F133" s="499" t="s">
        <v>8877</v>
      </c>
      <c r="G133" s="499" t="s">
        <v>8878</v>
      </c>
      <c r="H133" s="567">
        <v>43647</v>
      </c>
      <c r="I133" s="568">
        <v>43677</v>
      </c>
      <c r="J133" s="499" t="s">
        <v>8077</v>
      </c>
      <c r="K133" s="499" t="s">
        <v>8078</v>
      </c>
      <c r="L133" s="499" t="s">
        <v>8079</v>
      </c>
      <c r="M133" s="499" t="s">
        <v>8080</v>
      </c>
      <c r="N133" s="499" t="s">
        <v>8079</v>
      </c>
      <c r="O133" s="499" t="s">
        <v>8081</v>
      </c>
      <c r="P133" s="499" t="s">
        <v>8082</v>
      </c>
      <c r="Q133" s="499" t="s">
        <v>8083</v>
      </c>
      <c r="R133" s="499" t="s">
        <v>8079</v>
      </c>
      <c r="S133" s="499" t="s">
        <v>8080</v>
      </c>
      <c r="T133" s="499" t="s">
        <v>8084</v>
      </c>
      <c r="U133" s="499" t="s">
        <v>8085</v>
      </c>
      <c r="V133" s="499" t="s">
        <v>8079</v>
      </c>
      <c r="W133" s="499" t="s">
        <v>8080</v>
      </c>
      <c r="X133" s="499" t="s">
        <v>8086</v>
      </c>
      <c r="Y133" s="499" t="s">
        <v>8083</v>
      </c>
      <c r="Z133" s="499" t="s">
        <v>487</v>
      </c>
      <c r="AA133" s="328">
        <v>0</v>
      </c>
      <c r="AB133" s="569">
        <v>8060</v>
      </c>
      <c r="AC133" s="328">
        <v>0</v>
      </c>
      <c r="AD133" s="328">
        <v>8060</v>
      </c>
      <c r="AE133" s="570" t="s">
        <v>7578</v>
      </c>
      <c r="AF133" s="499" t="s">
        <v>7582</v>
      </c>
      <c r="AG133" s="571"/>
      <c r="AH133" s="566" t="s">
        <v>16898</v>
      </c>
      <c r="AI133" s="566" t="s">
        <v>16899</v>
      </c>
      <c r="AJ133" s="572">
        <v>43677</v>
      </c>
      <c r="AK133" s="499" t="s">
        <v>16900</v>
      </c>
      <c r="AL133" s="499" t="s">
        <v>7988</v>
      </c>
      <c r="AM133" s="499">
        <v>11274</v>
      </c>
      <c r="AN133" s="571"/>
      <c r="AO133" s="566" t="s">
        <v>7882</v>
      </c>
      <c r="AP133" s="571"/>
      <c r="AQ133" s="571"/>
      <c r="AR133" s="571"/>
      <c r="AS133" s="571"/>
      <c r="AT133" s="571"/>
      <c r="AU133" s="571"/>
      <c r="AV133" s="571"/>
      <c r="AW133" s="571"/>
      <c r="AX133" s="571"/>
      <c r="AY133" s="571"/>
      <c r="AZ133" s="571"/>
      <c r="BA133" s="571"/>
      <c r="BB133" s="571"/>
      <c r="BC133" s="571"/>
      <c r="BD133" s="571"/>
      <c r="BE133" s="571"/>
      <c r="BF133" s="499"/>
    </row>
    <row r="134" spans="1:58" s="128" customFormat="1" ht="13.15" hidden="1" customHeight="1" x14ac:dyDescent="0.25">
      <c r="A134" s="499" t="s">
        <v>16800</v>
      </c>
      <c r="B134" s="499" t="s">
        <v>15864</v>
      </c>
      <c r="C134" s="566">
        <v>3742</v>
      </c>
      <c r="D134" s="499" t="s">
        <v>16801</v>
      </c>
      <c r="E134" s="499" t="s">
        <v>8074</v>
      </c>
      <c r="F134" s="499" t="s">
        <v>8877</v>
      </c>
      <c r="G134" s="499" t="s">
        <v>8878</v>
      </c>
      <c r="H134" s="567">
        <v>43647</v>
      </c>
      <c r="I134" s="568">
        <v>43677</v>
      </c>
      <c r="J134" s="499" t="s">
        <v>8077</v>
      </c>
      <c r="K134" s="499" t="s">
        <v>8078</v>
      </c>
      <c r="L134" s="499" t="s">
        <v>8079</v>
      </c>
      <c r="M134" s="499" t="s">
        <v>8080</v>
      </c>
      <c r="N134" s="499" t="s">
        <v>8079</v>
      </c>
      <c r="O134" s="499" t="s">
        <v>8081</v>
      </c>
      <c r="P134" s="499" t="s">
        <v>8082</v>
      </c>
      <c r="Q134" s="499" t="s">
        <v>8083</v>
      </c>
      <c r="R134" s="499" t="s">
        <v>8079</v>
      </c>
      <c r="S134" s="499" t="s">
        <v>8080</v>
      </c>
      <c r="T134" s="499" t="s">
        <v>8084</v>
      </c>
      <c r="U134" s="499" t="s">
        <v>8085</v>
      </c>
      <c r="V134" s="499" t="s">
        <v>8079</v>
      </c>
      <c r="W134" s="499" t="s">
        <v>8080</v>
      </c>
      <c r="X134" s="499" t="s">
        <v>8086</v>
      </c>
      <c r="Y134" s="499" t="s">
        <v>8083</v>
      </c>
      <c r="Z134" s="499" t="s">
        <v>487</v>
      </c>
      <c r="AA134" s="328">
        <v>0</v>
      </c>
      <c r="AB134" s="569">
        <v>12000</v>
      </c>
      <c r="AC134" s="328">
        <v>0</v>
      </c>
      <c r="AD134" s="328">
        <v>12000</v>
      </c>
      <c r="AE134" s="570" t="s">
        <v>7578</v>
      </c>
      <c r="AF134" s="499" t="s">
        <v>7582</v>
      </c>
      <c r="AG134" s="571"/>
      <c r="AH134" s="566" t="s">
        <v>16901</v>
      </c>
      <c r="AI134" s="566" t="s">
        <v>16901</v>
      </c>
      <c r="AJ134" s="572">
        <v>43677</v>
      </c>
      <c r="AK134" s="499" t="s">
        <v>16902</v>
      </c>
      <c r="AL134" s="499" t="s">
        <v>8007</v>
      </c>
      <c r="AM134" s="499">
        <v>13445</v>
      </c>
      <c r="AN134" s="571"/>
      <c r="AO134" s="566" t="s">
        <v>7882</v>
      </c>
      <c r="AP134" s="571"/>
      <c r="AQ134" s="571"/>
      <c r="AR134" s="571"/>
      <c r="AS134" s="571"/>
      <c r="AT134" s="571"/>
      <c r="AU134" s="571"/>
      <c r="AV134" s="571"/>
      <c r="AW134" s="571"/>
      <c r="AX134" s="571"/>
      <c r="AY134" s="571"/>
      <c r="AZ134" s="571"/>
      <c r="BA134" s="571"/>
      <c r="BB134" s="571"/>
      <c r="BC134" s="571"/>
      <c r="BD134" s="571"/>
      <c r="BE134" s="571"/>
      <c r="BF134" s="499"/>
    </row>
    <row r="135" spans="1:58" s="128" customFormat="1" ht="13.15" hidden="1" customHeight="1" x14ac:dyDescent="0.25">
      <c r="A135" s="499" t="s">
        <v>15159</v>
      </c>
      <c r="B135" s="499" t="s">
        <v>16110</v>
      </c>
      <c r="C135" s="566">
        <v>6727</v>
      </c>
      <c r="D135" s="499" t="s">
        <v>15160</v>
      </c>
      <c r="E135" s="499" t="s">
        <v>8074</v>
      </c>
      <c r="F135" s="499" t="s">
        <v>8075</v>
      </c>
      <c r="G135" s="499" t="s">
        <v>8076</v>
      </c>
      <c r="H135" s="567">
        <v>43647</v>
      </c>
      <c r="I135" s="568">
        <v>43667</v>
      </c>
      <c r="J135" s="499" t="s">
        <v>8077</v>
      </c>
      <c r="K135" s="499" t="s">
        <v>8078</v>
      </c>
      <c r="L135" s="499" t="s">
        <v>8079</v>
      </c>
      <c r="M135" s="499" t="s">
        <v>8080</v>
      </c>
      <c r="N135" s="499" t="s">
        <v>8079</v>
      </c>
      <c r="O135" s="499" t="s">
        <v>8081</v>
      </c>
      <c r="P135" s="499" t="s">
        <v>8082</v>
      </c>
      <c r="Q135" s="499" t="s">
        <v>8083</v>
      </c>
      <c r="R135" s="499" t="s">
        <v>8079</v>
      </c>
      <c r="S135" s="499" t="s">
        <v>8080</v>
      </c>
      <c r="T135" s="499" t="s">
        <v>8084</v>
      </c>
      <c r="U135" s="499" t="s">
        <v>8085</v>
      </c>
      <c r="V135" s="499" t="s">
        <v>8079</v>
      </c>
      <c r="W135" s="499" t="s">
        <v>8080</v>
      </c>
      <c r="X135" s="499" t="s">
        <v>8086</v>
      </c>
      <c r="Y135" s="499" t="s">
        <v>8083</v>
      </c>
      <c r="Z135" s="499" t="s">
        <v>487</v>
      </c>
      <c r="AA135" s="328">
        <v>7178</v>
      </c>
      <c r="AB135" s="569">
        <v>0</v>
      </c>
      <c r="AC135" s="328">
        <v>7178</v>
      </c>
      <c r="AD135" s="328">
        <v>0</v>
      </c>
      <c r="AE135" s="570" t="s">
        <v>7578</v>
      </c>
      <c r="AF135" s="499" t="s">
        <v>7582</v>
      </c>
      <c r="AG135" s="499" t="s">
        <v>7600</v>
      </c>
      <c r="AH135" s="566" t="s">
        <v>16111</v>
      </c>
      <c r="AI135" s="566" t="s">
        <v>7882</v>
      </c>
      <c r="AJ135" s="572">
        <v>43585</v>
      </c>
      <c r="AK135" s="499" t="s">
        <v>16112</v>
      </c>
      <c r="AL135" s="499" t="s">
        <v>9323</v>
      </c>
      <c r="AM135" s="499">
        <v>15758</v>
      </c>
      <c r="AN135" s="566" t="s">
        <v>7915</v>
      </c>
      <c r="AO135" s="566" t="s">
        <v>7882</v>
      </c>
      <c r="AP135" s="571"/>
      <c r="AQ135" s="571"/>
      <c r="AR135" s="571"/>
      <c r="AS135" s="571"/>
      <c r="AT135" s="571"/>
      <c r="AU135" s="571"/>
      <c r="AV135" s="571"/>
      <c r="AW135" s="571"/>
      <c r="AX135" s="499" t="s">
        <v>16113</v>
      </c>
      <c r="AY135" s="571"/>
      <c r="AZ135" s="571"/>
      <c r="BA135" s="571"/>
      <c r="BB135" s="571"/>
      <c r="BC135" s="571"/>
      <c r="BD135" s="571"/>
      <c r="BE135" s="571"/>
      <c r="BF135" s="499"/>
    </row>
    <row r="136" spans="1:58" s="128" customFormat="1" ht="13.15" hidden="1" customHeight="1" x14ac:dyDescent="0.25">
      <c r="A136" s="499" t="s">
        <v>16114</v>
      </c>
      <c r="B136" s="499" t="s">
        <v>16110</v>
      </c>
      <c r="C136" s="566">
        <v>7026</v>
      </c>
      <c r="D136" s="499" t="s">
        <v>16115</v>
      </c>
      <c r="E136" s="499" t="s">
        <v>8074</v>
      </c>
      <c r="F136" s="499" t="s">
        <v>8075</v>
      </c>
      <c r="G136" s="499" t="s">
        <v>8076</v>
      </c>
      <c r="H136" s="567">
        <v>43647</v>
      </c>
      <c r="I136" s="568">
        <v>43677</v>
      </c>
      <c r="J136" s="499" t="s">
        <v>8077</v>
      </c>
      <c r="K136" s="499" t="s">
        <v>8078</v>
      </c>
      <c r="L136" s="499" t="s">
        <v>8079</v>
      </c>
      <c r="M136" s="499" t="s">
        <v>8080</v>
      </c>
      <c r="N136" s="499" t="s">
        <v>8079</v>
      </c>
      <c r="O136" s="499" t="s">
        <v>8081</v>
      </c>
      <c r="P136" s="499" t="s">
        <v>8082</v>
      </c>
      <c r="Q136" s="499" t="s">
        <v>8083</v>
      </c>
      <c r="R136" s="499" t="s">
        <v>8079</v>
      </c>
      <c r="S136" s="499" t="s">
        <v>8080</v>
      </c>
      <c r="T136" s="499" t="s">
        <v>8084</v>
      </c>
      <c r="U136" s="499" t="s">
        <v>8085</v>
      </c>
      <c r="V136" s="499" t="s">
        <v>8079</v>
      </c>
      <c r="W136" s="499" t="s">
        <v>8080</v>
      </c>
      <c r="X136" s="499" t="s">
        <v>8086</v>
      </c>
      <c r="Y136" s="499" t="s">
        <v>8083</v>
      </c>
      <c r="Z136" s="499" t="s">
        <v>487</v>
      </c>
      <c r="AA136" s="328">
        <v>0</v>
      </c>
      <c r="AB136" s="569">
        <v>25496</v>
      </c>
      <c r="AC136" s="328">
        <v>0</v>
      </c>
      <c r="AD136" s="328">
        <v>25496</v>
      </c>
      <c r="AE136" s="570" t="s">
        <v>7578</v>
      </c>
      <c r="AF136" s="499" t="s">
        <v>7582</v>
      </c>
      <c r="AG136" s="499" t="s">
        <v>7600</v>
      </c>
      <c r="AH136" s="566" t="s">
        <v>16116</v>
      </c>
      <c r="AI136" s="566" t="s">
        <v>7882</v>
      </c>
      <c r="AJ136" s="572">
        <v>43676</v>
      </c>
      <c r="AK136" s="499" t="s">
        <v>16117</v>
      </c>
      <c r="AL136" s="499" t="s">
        <v>8351</v>
      </c>
      <c r="AM136" s="499">
        <v>195746</v>
      </c>
      <c r="AN136" s="566" t="s">
        <v>7915</v>
      </c>
      <c r="AO136" s="566" t="s">
        <v>7882</v>
      </c>
      <c r="AP136" s="571"/>
      <c r="AQ136" s="571"/>
      <c r="AR136" s="571"/>
      <c r="AS136" s="571"/>
      <c r="AT136" s="571"/>
      <c r="AU136" s="571"/>
      <c r="AV136" s="571"/>
      <c r="AW136" s="571"/>
      <c r="AX136" s="499" t="s">
        <v>16118</v>
      </c>
      <c r="AY136" s="571"/>
      <c r="AZ136" s="571"/>
      <c r="BA136" s="571"/>
      <c r="BB136" s="571"/>
      <c r="BC136" s="571"/>
      <c r="BD136" s="571"/>
      <c r="BE136" s="571"/>
      <c r="BF136" s="499"/>
    </row>
    <row r="137" spans="1:58" s="128" customFormat="1" ht="13.15" hidden="1" customHeight="1" x14ac:dyDescent="0.25">
      <c r="A137" s="499" t="s">
        <v>16119</v>
      </c>
      <c r="B137" s="499" t="s">
        <v>16120</v>
      </c>
      <c r="C137" s="566">
        <v>7014</v>
      </c>
      <c r="D137" s="499" t="s">
        <v>16121</v>
      </c>
      <c r="E137" s="499" t="s">
        <v>8074</v>
      </c>
      <c r="F137" s="499" t="s">
        <v>8075</v>
      </c>
      <c r="G137" s="499" t="s">
        <v>8076</v>
      </c>
      <c r="H137" s="567">
        <v>43647</v>
      </c>
      <c r="I137" s="568">
        <v>43677</v>
      </c>
      <c r="J137" s="499" t="s">
        <v>8077</v>
      </c>
      <c r="K137" s="499" t="s">
        <v>8078</v>
      </c>
      <c r="L137" s="499" t="s">
        <v>8079</v>
      </c>
      <c r="M137" s="499" t="s">
        <v>8080</v>
      </c>
      <c r="N137" s="499" t="s">
        <v>8079</v>
      </c>
      <c r="O137" s="499" t="s">
        <v>8081</v>
      </c>
      <c r="P137" s="499" t="s">
        <v>8082</v>
      </c>
      <c r="Q137" s="499" t="s">
        <v>8083</v>
      </c>
      <c r="R137" s="499" t="s">
        <v>8079</v>
      </c>
      <c r="S137" s="499" t="s">
        <v>8080</v>
      </c>
      <c r="T137" s="499" t="s">
        <v>8084</v>
      </c>
      <c r="U137" s="499" t="s">
        <v>8085</v>
      </c>
      <c r="V137" s="499" t="s">
        <v>8079</v>
      </c>
      <c r="W137" s="499" t="s">
        <v>8080</v>
      </c>
      <c r="X137" s="499" t="s">
        <v>8086</v>
      </c>
      <c r="Y137" s="499" t="s">
        <v>8083</v>
      </c>
      <c r="Z137" s="499" t="s">
        <v>8240</v>
      </c>
      <c r="AA137" s="328">
        <v>296.23</v>
      </c>
      <c r="AB137" s="569">
        <v>0</v>
      </c>
      <c r="AC137" s="328">
        <v>1076.8</v>
      </c>
      <c r="AD137" s="328">
        <v>0</v>
      </c>
      <c r="AE137" s="570" t="s">
        <v>7578</v>
      </c>
      <c r="AF137" s="499" t="s">
        <v>7582</v>
      </c>
      <c r="AG137" s="499" t="s">
        <v>7600</v>
      </c>
      <c r="AH137" s="566" t="s">
        <v>16122</v>
      </c>
      <c r="AI137" s="566" t="s">
        <v>7882</v>
      </c>
      <c r="AJ137" s="572">
        <v>43655</v>
      </c>
      <c r="AK137" s="499" t="s">
        <v>16123</v>
      </c>
      <c r="AL137" s="499" t="s">
        <v>7956</v>
      </c>
      <c r="AM137" s="499">
        <v>204098</v>
      </c>
      <c r="AN137" s="566" t="s">
        <v>8243</v>
      </c>
      <c r="AO137" s="566" t="s">
        <v>7882</v>
      </c>
      <c r="AP137" s="571"/>
      <c r="AQ137" s="571"/>
      <c r="AR137" s="571"/>
      <c r="AS137" s="571"/>
      <c r="AT137" s="571"/>
      <c r="AU137" s="571"/>
      <c r="AV137" s="571"/>
      <c r="AW137" s="571"/>
      <c r="AX137" s="499" t="s">
        <v>16124</v>
      </c>
      <c r="AY137" s="571"/>
      <c r="AZ137" s="571"/>
      <c r="BA137" s="571"/>
      <c r="BB137" s="571"/>
      <c r="BC137" s="571"/>
      <c r="BD137" s="571"/>
      <c r="BE137" s="571"/>
      <c r="BF137" s="499"/>
    </row>
    <row r="138" spans="1:58" s="128" customFormat="1" ht="13.15" hidden="1" customHeight="1" x14ac:dyDescent="0.25">
      <c r="A138" s="499" t="s">
        <v>16119</v>
      </c>
      <c r="B138" s="499" t="s">
        <v>16120</v>
      </c>
      <c r="C138" s="566">
        <v>7014</v>
      </c>
      <c r="D138" s="499" t="s">
        <v>16121</v>
      </c>
      <c r="E138" s="499" t="s">
        <v>8074</v>
      </c>
      <c r="F138" s="499" t="s">
        <v>8075</v>
      </c>
      <c r="G138" s="499" t="s">
        <v>8076</v>
      </c>
      <c r="H138" s="567">
        <v>43647</v>
      </c>
      <c r="I138" s="568">
        <v>43677</v>
      </c>
      <c r="J138" s="499" t="s">
        <v>8077</v>
      </c>
      <c r="K138" s="499" t="s">
        <v>8078</v>
      </c>
      <c r="L138" s="499" t="s">
        <v>8079</v>
      </c>
      <c r="M138" s="499" t="s">
        <v>8080</v>
      </c>
      <c r="N138" s="499" t="s">
        <v>8079</v>
      </c>
      <c r="O138" s="499" t="s">
        <v>8081</v>
      </c>
      <c r="P138" s="499" t="s">
        <v>8082</v>
      </c>
      <c r="Q138" s="499" t="s">
        <v>8083</v>
      </c>
      <c r="R138" s="499" t="s">
        <v>8079</v>
      </c>
      <c r="S138" s="499" t="s">
        <v>8080</v>
      </c>
      <c r="T138" s="499" t="s">
        <v>8084</v>
      </c>
      <c r="U138" s="499" t="s">
        <v>8085</v>
      </c>
      <c r="V138" s="499" t="s">
        <v>8079</v>
      </c>
      <c r="W138" s="499" t="s">
        <v>8080</v>
      </c>
      <c r="X138" s="499" t="s">
        <v>8086</v>
      </c>
      <c r="Y138" s="499" t="s">
        <v>8083</v>
      </c>
      <c r="Z138" s="499" t="s">
        <v>8240</v>
      </c>
      <c r="AA138" s="328">
        <v>64219.05</v>
      </c>
      <c r="AB138" s="569">
        <v>0</v>
      </c>
      <c r="AC138" s="328">
        <v>233436.25</v>
      </c>
      <c r="AD138" s="328">
        <v>0</v>
      </c>
      <c r="AE138" s="570" t="s">
        <v>7578</v>
      </c>
      <c r="AF138" s="499" t="s">
        <v>7582</v>
      </c>
      <c r="AG138" s="499" t="s">
        <v>7600</v>
      </c>
      <c r="AH138" s="566" t="s">
        <v>16125</v>
      </c>
      <c r="AI138" s="566" t="s">
        <v>7882</v>
      </c>
      <c r="AJ138" s="572">
        <v>43654</v>
      </c>
      <c r="AK138" s="499" t="s">
        <v>16126</v>
      </c>
      <c r="AL138" s="499" t="s">
        <v>7956</v>
      </c>
      <c r="AM138" s="499">
        <v>204098</v>
      </c>
      <c r="AN138" s="566" t="s">
        <v>8243</v>
      </c>
      <c r="AO138" s="566" t="s">
        <v>7882</v>
      </c>
      <c r="AP138" s="571"/>
      <c r="AQ138" s="571"/>
      <c r="AR138" s="571"/>
      <c r="AS138" s="571"/>
      <c r="AT138" s="571"/>
      <c r="AU138" s="571"/>
      <c r="AV138" s="571"/>
      <c r="AW138" s="571"/>
      <c r="AX138" s="499" t="s">
        <v>16127</v>
      </c>
      <c r="AY138" s="571"/>
      <c r="AZ138" s="571"/>
      <c r="BA138" s="571"/>
      <c r="BB138" s="571"/>
      <c r="BC138" s="571"/>
      <c r="BD138" s="571"/>
      <c r="BE138" s="571"/>
      <c r="BF138" s="499"/>
    </row>
    <row r="139" spans="1:58" s="128" customFormat="1" ht="13.15" hidden="1" customHeight="1" x14ac:dyDescent="0.25">
      <c r="A139" s="499" t="s">
        <v>16119</v>
      </c>
      <c r="B139" s="499" t="s">
        <v>16120</v>
      </c>
      <c r="C139" s="566">
        <v>7014</v>
      </c>
      <c r="D139" s="499" t="s">
        <v>16121</v>
      </c>
      <c r="E139" s="499" t="s">
        <v>8074</v>
      </c>
      <c r="F139" s="499" t="s">
        <v>8075</v>
      </c>
      <c r="G139" s="499" t="s">
        <v>8076</v>
      </c>
      <c r="H139" s="567">
        <v>43647</v>
      </c>
      <c r="I139" s="568">
        <v>43677</v>
      </c>
      <c r="J139" s="499" t="s">
        <v>8077</v>
      </c>
      <c r="K139" s="499" t="s">
        <v>8078</v>
      </c>
      <c r="L139" s="499" t="s">
        <v>8079</v>
      </c>
      <c r="M139" s="499" t="s">
        <v>8080</v>
      </c>
      <c r="N139" s="499" t="s">
        <v>8079</v>
      </c>
      <c r="O139" s="499" t="s">
        <v>8081</v>
      </c>
      <c r="P139" s="499" t="s">
        <v>8082</v>
      </c>
      <c r="Q139" s="499" t="s">
        <v>8083</v>
      </c>
      <c r="R139" s="499" t="s">
        <v>8079</v>
      </c>
      <c r="S139" s="499" t="s">
        <v>8080</v>
      </c>
      <c r="T139" s="499" t="s">
        <v>8084</v>
      </c>
      <c r="U139" s="499" t="s">
        <v>8085</v>
      </c>
      <c r="V139" s="499" t="s">
        <v>8079</v>
      </c>
      <c r="W139" s="499" t="s">
        <v>8080</v>
      </c>
      <c r="X139" s="499" t="s">
        <v>8086</v>
      </c>
      <c r="Y139" s="499" t="s">
        <v>8083</v>
      </c>
      <c r="Z139" s="499" t="s">
        <v>8240</v>
      </c>
      <c r="AA139" s="328">
        <v>47515.48</v>
      </c>
      <c r="AB139" s="569">
        <v>0</v>
      </c>
      <c r="AC139" s="328">
        <v>172718.77</v>
      </c>
      <c r="AD139" s="328">
        <v>0</v>
      </c>
      <c r="AE139" s="570" t="s">
        <v>7578</v>
      </c>
      <c r="AF139" s="499" t="s">
        <v>7582</v>
      </c>
      <c r="AG139" s="499" t="s">
        <v>7600</v>
      </c>
      <c r="AH139" s="566" t="s">
        <v>16128</v>
      </c>
      <c r="AI139" s="566" t="s">
        <v>7882</v>
      </c>
      <c r="AJ139" s="572">
        <v>43671</v>
      </c>
      <c r="AK139" s="499" t="s">
        <v>16129</v>
      </c>
      <c r="AL139" s="499" t="s">
        <v>7956</v>
      </c>
      <c r="AM139" s="499">
        <v>204098</v>
      </c>
      <c r="AN139" s="566" t="s">
        <v>8243</v>
      </c>
      <c r="AO139" s="566" t="s">
        <v>7882</v>
      </c>
      <c r="AP139" s="571"/>
      <c r="AQ139" s="571"/>
      <c r="AR139" s="571"/>
      <c r="AS139" s="571"/>
      <c r="AT139" s="571"/>
      <c r="AU139" s="571"/>
      <c r="AV139" s="571"/>
      <c r="AW139" s="571"/>
      <c r="AX139" s="499" t="s">
        <v>16130</v>
      </c>
      <c r="AY139" s="571"/>
      <c r="AZ139" s="571"/>
      <c r="BA139" s="571"/>
      <c r="BB139" s="571"/>
      <c r="BC139" s="571"/>
      <c r="BD139" s="571"/>
      <c r="BE139" s="571"/>
      <c r="BF139" s="499"/>
    </row>
    <row r="140" spans="1:58" s="128" customFormat="1" ht="13.15" hidden="1" customHeight="1" x14ac:dyDescent="0.25">
      <c r="A140" s="499" t="s">
        <v>16119</v>
      </c>
      <c r="B140" s="499" t="s">
        <v>16120</v>
      </c>
      <c r="C140" s="566">
        <v>7014</v>
      </c>
      <c r="D140" s="499" t="s">
        <v>16121</v>
      </c>
      <c r="E140" s="499" t="s">
        <v>8074</v>
      </c>
      <c r="F140" s="499" t="s">
        <v>8075</v>
      </c>
      <c r="G140" s="499" t="s">
        <v>8076</v>
      </c>
      <c r="H140" s="567">
        <v>43647</v>
      </c>
      <c r="I140" s="568">
        <v>43677</v>
      </c>
      <c r="J140" s="499" t="s">
        <v>8077</v>
      </c>
      <c r="K140" s="499" t="s">
        <v>8078</v>
      </c>
      <c r="L140" s="499" t="s">
        <v>8079</v>
      </c>
      <c r="M140" s="499" t="s">
        <v>8080</v>
      </c>
      <c r="N140" s="499" t="s">
        <v>8079</v>
      </c>
      <c r="O140" s="499" t="s">
        <v>8081</v>
      </c>
      <c r="P140" s="499" t="s">
        <v>8082</v>
      </c>
      <c r="Q140" s="499" t="s">
        <v>8083</v>
      </c>
      <c r="R140" s="499" t="s">
        <v>8079</v>
      </c>
      <c r="S140" s="499" t="s">
        <v>8080</v>
      </c>
      <c r="T140" s="499" t="s">
        <v>8084</v>
      </c>
      <c r="U140" s="499" t="s">
        <v>8085</v>
      </c>
      <c r="V140" s="499" t="s">
        <v>8079</v>
      </c>
      <c r="W140" s="499" t="s">
        <v>8080</v>
      </c>
      <c r="X140" s="499" t="s">
        <v>8086</v>
      </c>
      <c r="Y140" s="499" t="s">
        <v>8083</v>
      </c>
      <c r="Z140" s="499" t="s">
        <v>8240</v>
      </c>
      <c r="AA140" s="328">
        <v>53671.93</v>
      </c>
      <c r="AB140" s="569">
        <v>0</v>
      </c>
      <c r="AC140" s="328">
        <v>195097.47</v>
      </c>
      <c r="AD140" s="328">
        <v>0</v>
      </c>
      <c r="AE140" s="570" t="s">
        <v>7578</v>
      </c>
      <c r="AF140" s="499" t="s">
        <v>7582</v>
      </c>
      <c r="AG140" s="499" t="s">
        <v>7600</v>
      </c>
      <c r="AH140" s="566" t="s">
        <v>16131</v>
      </c>
      <c r="AI140" s="566" t="s">
        <v>7882</v>
      </c>
      <c r="AJ140" s="572">
        <v>43663</v>
      </c>
      <c r="AK140" s="499" t="s">
        <v>16132</v>
      </c>
      <c r="AL140" s="499" t="s">
        <v>7956</v>
      </c>
      <c r="AM140" s="499">
        <v>204098</v>
      </c>
      <c r="AN140" s="566" t="s">
        <v>8243</v>
      </c>
      <c r="AO140" s="566" t="s">
        <v>7882</v>
      </c>
      <c r="AP140" s="571"/>
      <c r="AQ140" s="571"/>
      <c r="AR140" s="571"/>
      <c r="AS140" s="571"/>
      <c r="AT140" s="571"/>
      <c r="AU140" s="571"/>
      <c r="AV140" s="571"/>
      <c r="AW140" s="571"/>
      <c r="AX140" s="499" t="s">
        <v>16133</v>
      </c>
      <c r="AY140" s="571"/>
      <c r="AZ140" s="571"/>
      <c r="BA140" s="571"/>
      <c r="BB140" s="571"/>
      <c r="BC140" s="571"/>
      <c r="BD140" s="571"/>
      <c r="BE140" s="571"/>
      <c r="BF140" s="499"/>
    </row>
    <row r="141" spans="1:58" s="128" customFormat="1" ht="13.15" hidden="1" customHeight="1" x14ac:dyDescent="0.25">
      <c r="A141" s="499" t="s">
        <v>16119</v>
      </c>
      <c r="B141" s="499" t="s">
        <v>16120</v>
      </c>
      <c r="C141" s="566">
        <v>7014</v>
      </c>
      <c r="D141" s="499" t="s">
        <v>16121</v>
      </c>
      <c r="E141" s="499" t="s">
        <v>8074</v>
      </c>
      <c r="F141" s="499" t="s">
        <v>8075</v>
      </c>
      <c r="G141" s="499" t="s">
        <v>8076</v>
      </c>
      <c r="H141" s="567">
        <v>43647</v>
      </c>
      <c r="I141" s="568">
        <v>43677</v>
      </c>
      <c r="J141" s="499" t="s">
        <v>8077</v>
      </c>
      <c r="K141" s="499" t="s">
        <v>8078</v>
      </c>
      <c r="L141" s="499" t="s">
        <v>8079</v>
      </c>
      <c r="M141" s="499" t="s">
        <v>8080</v>
      </c>
      <c r="N141" s="499" t="s">
        <v>8079</v>
      </c>
      <c r="O141" s="499" t="s">
        <v>8081</v>
      </c>
      <c r="P141" s="499" t="s">
        <v>8082</v>
      </c>
      <c r="Q141" s="499" t="s">
        <v>8083</v>
      </c>
      <c r="R141" s="499" t="s">
        <v>8079</v>
      </c>
      <c r="S141" s="499" t="s">
        <v>8080</v>
      </c>
      <c r="T141" s="499" t="s">
        <v>8084</v>
      </c>
      <c r="U141" s="499" t="s">
        <v>8085</v>
      </c>
      <c r="V141" s="499" t="s">
        <v>8079</v>
      </c>
      <c r="W141" s="499" t="s">
        <v>8080</v>
      </c>
      <c r="X141" s="499" t="s">
        <v>8086</v>
      </c>
      <c r="Y141" s="499" t="s">
        <v>8083</v>
      </c>
      <c r="Z141" s="499" t="s">
        <v>8240</v>
      </c>
      <c r="AA141" s="328">
        <v>6530.69</v>
      </c>
      <c r="AB141" s="569">
        <v>0</v>
      </c>
      <c r="AC141" s="328">
        <v>23739.06</v>
      </c>
      <c r="AD141" s="328">
        <v>0</v>
      </c>
      <c r="AE141" s="570" t="s">
        <v>7578</v>
      </c>
      <c r="AF141" s="499" t="s">
        <v>7582</v>
      </c>
      <c r="AG141" s="499" t="s">
        <v>7600</v>
      </c>
      <c r="AH141" s="566" t="s">
        <v>16134</v>
      </c>
      <c r="AI141" s="566" t="s">
        <v>7882</v>
      </c>
      <c r="AJ141" s="572">
        <v>43671</v>
      </c>
      <c r="AK141" s="499" t="s">
        <v>16135</v>
      </c>
      <c r="AL141" s="499" t="s">
        <v>7956</v>
      </c>
      <c r="AM141" s="499">
        <v>204098</v>
      </c>
      <c r="AN141" s="566" t="s">
        <v>8243</v>
      </c>
      <c r="AO141" s="566" t="s">
        <v>7882</v>
      </c>
      <c r="AP141" s="571"/>
      <c r="AQ141" s="571"/>
      <c r="AR141" s="571"/>
      <c r="AS141" s="571"/>
      <c r="AT141" s="571"/>
      <c r="AU141" s="571"/>
      <c r="AV141" s="571"/>
      <c r="AW141" s="571"/>
      <c r="AX141" s="499" t="s">
        <v>16136</v>
      </c>
      <c r="AY141" s="571"/>
      <c r="AZ141" s="571"/>
      <c r="BA141" s="571"/>
      <c r="BB141" s="571"/>
      <c r="BC141" s="571"/>
      <c r="BD141" s="571"/>
      <c r="BE141" s="571"/>
      <c r="BF141" s="499"/>
    </row>
    <row r="142" spans="1:58" s="128" customFormat="1" ht="13.15" hidden="1" customHeight="1" x14ac:dyDescent="0.25">
      <c r="A142" s="499" t="s">
        <v>16119</v>
      </c>
      <c r="B142" s="499" t="s">
        <v>16120</v>
      </c>
      <c r="C142" s="566">
        <v>7014</v>
      </c>
      <c r="D142" s="499" t="s">
        <v>16121</v>
      </c>
      <c r="E142" s="499" t="s">
        <v>8074</v>
      </c>
      <c r="F142" s="499" t="s">
        <v>8075</v>
      </c>
      <c r="G142" s="499" t="s">
        <v>8076</v>
      </c>
      <c r="H142" s="567">
        <v>43647</v>
      </c>
      <c r="I142" s="568">
        <v>43677</v>
      </c>
      <c r="J142" s="499" t="s">
        <v>8077</v>
      </c>
      <c r="K142" s="499" t="s">
        <v>8078</v>
      </c>
      <c r="L142" s="499" t="s">
        <v>8079</v>
      </c>
      <c r="M142" s="499" t="s">
        <v>8080</v>
      </c>
      <c r="N142" s="499" t="s">
        <v>8079</v>
      </c>
      <c r="O142" s="499" t="s">
        <v>8081</v>
      </c>
      <c r="P142" s="499" t="s">
        <v>8082</v>
      </c>
      <c r="Q142" s="499" t="s">
        <v>8083</v>
      </c>
      <c r="R142" s="499" t="s">
        <v>8079</v>
      </c>
      <c r="S142" s="499" t="s">
        <v>8080</v>
      </c>
      <c r="T142" s="499" t="s">
        <v>8084</v>
      </c>
      <c r="U142" s="499" t="s">
        <v>8085</v>
      </c>
      <c r="V142" s="499" t="s">
        <v>8079</v>
      </c>
      <c r="W142" s="499" t="s">
        <v>8080</v>
      </c>
      <c r="X142" s="499" t="s">
        <v>8086</v>
      </c>
      <c r="Y142" s="499" t="s">
        <v>8083</v>
      </c>
      <c r="Z142" s="499" t="s">
        <v>8240</v>
      </c>
      <c r="AA142" s="328">
        <v>150.66999999999999</v>
      </c>
      <c r="AB142" s="569">
        <v>0</v>
      </c>
      <c r="AC142" s="328">
        <v>548.79999999999995</v>
      </c>
      <c r="AD142" s="328">
        <v>0</v>
      </c>
      <c r="AE142" s="570" t="s">
        <v>7578</v>
      </c>
      <c r="AF142" s="499" t="s">
        <v>7582</v>
      </c>
      <c r="AG142" s="499" t="s">
        <v>7600</v>
      </c>
      <c r="AH142" s="566" t="s">
        <v>16137</v>
      </c>
      <c r="AI142" s="566" t="s">
        <v>7882</v>
      </c>
      <c r="AJ142" s="572">
        <v>43648</v>
      </c>
      <c r="AK142" s="499" t="s">
        <v>16138</v>
      </c>
      <c r="AL142" s="499" t="s">
        <v>7956</v>
      </c>
      <c r="AM142" s="499">
        <v>204098</v>
      </c>
      <c r="AN142" s="566" t="s">
        <v>8243</v>
      </c>
      <c r="AO142" s="566" t="s">
        <v>7882</v>
      </c>
      <c r="AP142" s="571"/>
      <c r="AQ142" s="571"/>
      <c r="AR142" s="571"/>
      <c r="AS142" s="571"/>
      <c r="AT142" s="571"/>
      <c r="AU142" s="571"/>
      <c r="AV142" s="571"/>
      <c r="AW142" s="571"/>
      <c r="AX142" s="499" t="s">
        <v>16139</v>
      </c>
      <c r="AY142" s="571"/>
      <c r="AZ142" s="571"/>
      <c r="BA142" s="571"/>
      <c r="BB142" s="571"/>
      <c r="BC142" s="571"/>
      <c r="BD142" s="571"/>
      <c r="BE142" s="571"/>
      <c r="BF142" s="499"/>
    </row>
    <row r="143" spans="1:58" s="128" customFormat="1" ht="13.15" hidden="1" customHeight="1" x14ac:dyDescent="0.25">
      <c r="A143" s="499" t="s">
        <v>16119</v>
      </c>
      <c r="B143" s="499" t="s">
        <v>16120</v>
      </c>
      <c r="C143" s="566">
        <v>7014</v>
      </c>
      <c r="D143" s="499" t="s">
        <v>16121</v>
      </c>
      <c r="E143" s="499" t="s">
        <v>8074</v>
      </c>
      <c r="F143" s="499" t="s">
        <v>8075</v>
      </c>
      <c r="G143" s="499" t="s">
        <v>8076</v>
      </c>
      <c r="H143" s="567">
        <v>43647</v>
      </c>
      <c r="I143" s="568">
        <v>43677</v>
      </c>
      <c r="J143" s="499" t="s">
        <v>8077</v>
      </c>
      <c r="K143" s="499" t="s">
        <v>8078</v>
      </c>
      <c r="L143" s="499" t="s">
        <v>8079</v>
      </c>
      <c r="M143" s="499" t="s">
        <v>8080</v>
      </c>
      <c r="N143" s="499" t="s">
        <v>8079</v>
      </c>
      <c r="O143" s="499" t="s">
        <v>8081</v>
      </c>
      <c r="P143" s="499" t="s">
        <v>8082</v>
      </c>
      <c r="Q143" s="499" t="s">
        <v>8083</v>
      </c>
      <c r="R143" s="499" t="s">
        <v>8079</v>
      </c>
      <c r="S143" s="499" t="s">
        <v>8080</v>
      </c>
      <c r="T143" s="499" t="s">
        <v>8084</v>
      </c>
      <c r="U143" s="499" t="s">
        <v>8085</v>
      </c>
      <c r="V143" s="499" t="s">
        <v>8079</v>
      </c>
      <c r="W143" s="499" t="s">
        <v>8080</v>
      </c>
      <c r="X143" s="499" t="s">
        <v>8086</v>
      </c>
      <c r="Y143" s="499" t="s">
        <v>8083</v>
      </c>
      <c r="Z143" s="499" t="s">
        <v>8240</v>
      </c>
      <c r="AA143" s="328">
        <v>15466.01</v>
      </c>
      <c r="AB143" s="569">
        <v>0</v>
      </c>
      <c r="AC143" s="328">
        <v>56218.95</v>
      </c>
      <c r="AD143" s="328">
        <v>0</v>
      </c>
      <c r="AE143" s="570" t="s">
        <v>7578</v>
      </c>
      <c r="AF143" s="499" t="s">
        <v>7582</v>
      </c>
      <c r="AG143" s="499" t="s">
        <v>7600</v>
      </c>
      <c r="AH143" s="566" t="s">
        <v>16140</v>
      </c>
      <c r="AI143" s="566" t="s">
        <v>7882</v>
      </c>
      <c r="AJ143" s="572">
        <v>43655</v>
      </c>
      <c r="AK143" s="499" t="s">
        <v>16141</v>
      </c>
      <c r="AL143" s="499" t="s">
        <v>9019</v>
      </c>
      <c r="AM143" s="499">
        <v>204096</v>
      </c>
      <c r="AN143" s="566" t="s">
        <v>8243</v>
      </c>
      <c r="AO143" s="566" t="s">
        <v>7882</v>
      </c>
      <c r="AP143" s="571"/>
      <c r="AQ143" s="571"/>
      <c r="AR143" s="571"/>
      <c r="AS143" s="571"/>
      <c r="AT143" s="571"/>
      <c r="AU143" s="571"/>
      <c r="AV143" s="571"/>
      <c r="AW143" s="571"/>
      <c r="AX143" s="499" t="s">
        <v>16142</v>
      </c>
      <c r="AY143" s="571"/>
      <c r="AZ143" s="571"/>
      <c r="BA143" s="571"/>
      <c r="BB143" s="571"/>
      <c r="BC143" s="571"/>
      <c r="BD143" s="571"/>
      <c r="BE143" s="571"/>
      <c r="BF143" s="499"/>
    </row>
    <row r="144" spans="1:58" s="128" customFormat="1" ht="13.15" hidden="1" customHeight="1" x14ac:dyDescent="0.25">
      <c r="A144" s="499" t="s">
        <v>16119</v>
      </c>
      <c r="B144" s="499" t="s">
        <v>16120</v>
      </c>
      <c r="C144" s="566">
        <v>7014</v>
      </c>
      <c r="D144" s="499" t="s">
        <v>16121</v>
      </c>
      <c r="E144" s="499" t="s">
        <v>8074</v>
      </c>
      <c r="F144" s="499" t="s">
        <v>8075</v>
      </c>
      <c r="G144" s="499" t="s">
        <v>8076</v>
      </c>
      <c r="H144" s="567">
        <v>43647</v>
      </c>
      <c r="I144" s="568">
        <v>43677</v>
      </c>
      <c r="J144" s="499" t="s">
        <v>8077</v>
      </c>
      <c r="K144" s="499" t="s">
        <v>8078</v>
      </c>
      <c r="L144" s="499" t="s">
        <v>8079</v>
      </c>
      <c r="M144" s="499" t="s">
        <v>8080</v>
      </c>
      <c r="N144" s="499" t="s">
        <v>8079</v>
      </c>
      <c r="O144" s="499" t="s">
        <v>8081</v>
      </c>
      <c r="P144" s="499" t="s">
        <v>8082</v>
      </c>
      <c r="Q144" s="499" t="s">
        <v>8083</v>
      </c>
      <c r="R144" s="499" t="s">
        <v>8079</v>
      </c>
      <c r="S144" s="499" t="s">
        <v>8080</v>
      </c>
      <c r="T144" s="499" t="s">
        <v>8084</v>
      </c>
      <c r="U144" s="499" t="s">
        <v>8085</v>
      </c>
      <c r="V144" s="499" t="s">
        <v>8079</v>
      </c>
      <c r="W144" s="499" t="s">
        <v>8080</v>
      </c>
      <c r="X144" s="499" t="s">
        <v>8086</v>
      </c>
      <c r="Y144" s="499" t="s">
        <v>8083</v>
      </c>
      <c r="Z144" s="499" t="s">
        <v>8240</v>
      </c>
      <c r="AA144" s="328">
        <v>42273.440000000002</v>
      </c>
      <c r="AB144" s="569">
        <v>0</v>
      </c>
      <c r="AC144" s="328">
        <v>153981</v>
      </c>
      <c r="AD144" s="328">
        <v>0</v>
      </c>
      <c r="AE144" s="570" t="s">
        <v>7578</v>
      </c>
      <c r="AF144" s="499" t="s">
        <v>7582</v>
      </c>
      <c r="AG144" s="499" t="s">
        <v>7600</v>
      </c>
      <c r="AH144" s="566" t="s">
        <v>16143</v>
      </c>
      <c r="AI144" s="566" t="s">
        <v>7882</v>
      </c>
      <c r="AJ144" s="572">
        <v>43655</v>
      </c>
      <c r="AK144" s="499" t="s">
        <v>16144</v>
      </c>
      <c r="AL144" s="499" t="s">
        <v>7956</v>
      </c>
      <c r="AM144" s="499">
        <v>204098</v>
      </c>
      <c r="AN144" s="566" t="s">
        <v>8243</v>
      </c>
      <c r="AO144" s="566" t="s">
        <v>7882</v>
      </c>
      <c r="AP144" s="571"/>
      <c r="AQ144" s="571"/>
      <c r="AR144" s="571"/>
      <c r="AS144" s="571"/>
      <c r="AT144" s="571"/>
      <c r="AU144" s="571"/>
      <c r="AV144" s="571"/>
      <c r="AW144" s="571"/>
      <c r="AX144" s="499" t="s">
        <v>16145</v>
      </c>
      <c r="AY144" s="571"/>
      <c r="AZ144" s="571"/>
      <c r="BA144" s="571"/>
      <c r="BB144" s="571"/>
      <c r="BC144" s="571"/>
      <c r="BD144" s="571"/>
      <c r="BE144" s="571"/>
      <c r="BF144" s="499"/>
    </row>
    <row r="145" spans="1:58" s="128" customFormat="1" ht="13.15" hidden="1" customHeight="1" x14ac:dyDescent="0.25">
      <c r="A145" s="499" t="s">
        <v>16119</v>
      </c>
      <c r="B145" s="499" t="s">
        <v>16120</v>
      </c>
      <c r="C145" s="566">
        <v>7014</v>
      </c>
      <c r="D145" s="499" t="s">
        <v>16121</v>
      </c>
      <c r="E145" s="499" t="s">
        <v>8074</v>
      </c>
      <c r="F145" s="499" t="s">
        <v>8075</v>
      </c>
      <c r="G145" s="499" t="s">
        <v>8076</v>
      </c>
      <c r="H145" s="567">
        <v>43647</v>
      </c>
      <c r="I145" s="568">
        <v>43677</v>
      </c>
      <c r="J145" s="499" t="s">
        <v>8077</v>
      </c>
      <c r="K145" s="499" t="s">
        <v>8078</v>
      </c>
      <c r="L145" s="499" t="s">
        <v>8079</v>
      </c>
      <c r="M145" s="499" t="s">
        <v>8080</v>
      </c>
      <c r="N145" s="499" t="s">
        <v>8079</v>
      </c>
      <c r="O145" s="499" t="s">
        <v>8081</v>
      </c>
      <c r="P145" s="499" t="s">
        <v>8082</v>
      </c>
      <c r="Q145" s="499" t="s">
        <v>8083</v>
      </c>
      <c r="R145" s="499" t="s">
        <v>8079</v>
      </c>
      <c r="S145" s="499" t="s">
        <v>8080</v>
      </c>
      <c r="T145" s="499" t="s">
        <v>8084</v>
      </c>
      <c r="U145" s="499" t="s">
        <v>8085</v>
      </c>
      <c r="V145" s="499" t="s">
        <v>8079</v>
      </c>
      <c r="W145" s="499" t="s">
        <v>8080</v>
      </c>
      <c r="X145" s="499" t="s">
        <v>8086</v>
      </c>
      <c r="Y145" s="499" t="s">
        <v>8083</v>
      </c>
      <c r="Z145" s="499" t="s">
        <v>8240</v>
      </c>
      <c r="AA145" s="328">
        <v>1098.1500000000001</v>
      </c>
      <c r="AB145" s="569">
        <v>0</v>
      </c>
      <c r="AC145" s="328">
        <v>3991.78</v>
      </c>
      <c r="AD145" s="328">
        <v>0</v>
      </c>
      <c r="AE145" s="570" t="s">
        <v>7578</v>
      </c>
      <c r="AF145" s="499" t="s">
        <v>7582</v>
      </c>
      <c r="AG145" s="499" t="s">
        <v>7600</v>
      </c>
      <c r="AH145" s="566" t="s">
        <v>16146</v>
      </c>
      <c r="AI145" s="566" t="s">
        <v>7882</v>
      </c>
      <c r="AJ145" s="572">
        <v>43675</v>
      </c>
      <c r="AK145" s="499" t="s">
        <v>16147</v>
      </c>
      <c r="AL145" s="499" t="s">
        <v>7956</v>
      </c>
      <c r="AM145" s="499">
        <v>204098</v>
      </c>
      <c r="AN145" s="566" t="s">
        <v>8243</v>
      </c>
      <c r="AO145" s="566" t="s">
        <v>7882</v>
      </c>
      <c r="AP145" s="571"/>
      <c r="AQ145" s="571"/>
      <c r="AR145" s="571"/>
      <c r="AS145" s="571"/>
      <c r="AT145" s="571"/>
      <c r="AU145" s="571"/>
      <c r="AV145" s="571"/>
      <c r="AW145" s="571"/>
      <c r="AX145" s="499" t="s">
        <v>16148</v>
      </c>
      <c r="AY145" s="571"/>
      <c r="AZ145" s="571"/>
      <c r="BA145" s="571"/>
      <c r="BB145" s="571"/>
      <c r="BC145" s="571"/>
      <c r="BD145" s="571"/>
      <c r="BE145" s="571"/>
      <c r="BF145" s="499"/>
    </row>
    <row r="146" spans="1:58" s="128" customFormat="1" ht="13.15" hidden="1" customHeight="1" x14ac:dyDescent="0.25">
      <c r="A146" s="499" t="s">
        <v>16119</v>
      </c>
      <c r="B146" s="499" t="s">
        <v>16120</v>
      </c>
      <c r="C146" s="566">
        <v>7014</v>
      </c>
      <c r="D146" s="499" t="s">
        <v>16121</v>
      </c>
      <c r="E146" s="499" t="s">
        <v>8074</v>
      </c>
      <c r="F146" s="499" t="s">
        <v>8075</v>
      </c>
      <c r="G146" s="499" t="s">
        <v>8076</v>
      </c>
      <c r="H146" s="567">
        <v>43647</v>
      </c>
      <c r="I146" s="568">
        <v>43677</v>
      </c>
      <c r="J146" s="499" t="s">
        <v>8077</v>
      </c>
      <c r="K146" s="499" t="s">
        <v>8078</v>
      </c>
      <c r="L146" s="499" t="s">
        <v>8079</v>
      </c>
      <c r="M146" s="499" t="s">
        <v>8080</v>
      </c>
      <c r="N146" s="499" t="s">
        <v>8079</v>
      </c>
      <c r="O146" s="499" t="s">
        <v>8081</v>
      </c>
      <c r="P146" s="499" t="s">
        <v>8082</v>
      </c>
      <c r="Q146" s="499" t="s">
        <v>8083</v>
      </c>
      <c r="R146" s="499" t="s">
        <v>8079</v>
      </c>
      <c r="S146" s="499" t="s">
        <v>8080</v>
      </c>
      <c r="T146" s="499" t="s">
        <v>8084</v>
      </c>
      <c r="U146" s="499" t="s">
        <v>8085</v>
      </c>
      <c r="V146" s="499" t="s">
        <v>8079</v>
      </c>
      <c r="W146" s="499" t="s">
        <v>8080</v>
      </c>
      <c r="X146" s="499" t="s">
        <v>8086</v>
      </c>
      <c r="Y146" s="499" t="s">
        <v>8083</v>
      </c>
      <c r="Z146" s="499" t="s">
        <v>8240</v>
      </c>
      <c r="AA146" s="328">
        <v>6562.31</v>
      </c>
      <c r="AB146" s="569">
        <v>0</v>
      </c>
      <c r="AC146" s="328">
        <v>23854</v>
      </c>
      <c r="AD146" s="328">
        <v>0</v>
      </c>
      <c r="AE146" s="570" t="s">
        <v>7578</v>
      </c>
      <c r="AF146" s="499" t="s">
        <v>7582</v>
      </c>
      <c r="AG146" s="499" t="s">
        <v>7600</v>
      </c>
      <c r="AH146" s="566" t="s">
        <v>16149</v>
      </c>
      <c r="AI146" s="566" t="s">
        <v>7882</v>
      </c>
      <c r="AJ146" s="572">
        <v>43669</v>
      </c>
      <c r="AK146" s="499" t="s">
        <v>16150</v>
      </c>
      <c r="AL146" s="499" t="s">
        <v>7956</v>
      </c>
      <c r="AM146" s="499">
        <v>204098</v>
      </c>
      <c r="AN146" s="566" t="s">
        <v>8243</v>
      </c>
      <c r="AO146" s="566" t="s">
        <v>7882</v>
      </c>
      <c r="AP146" s="571"/>
      <c r="AQ146" s="571"/>
      <c r="AR146" s="571"/>
      <c r="AS146" s="571"/>
      <c r="AT146" s="571"/>
      <c r="AU146" s="571"/>
      <c r="AV146" s="571"/>
      <c r="AW146" s="571"/>
      <c r="AX146" s="499" t="s">
        <v>16151</v>
      </c>
      <c r="AY146" s="571"/>
      <c r="AZ146" s="571"/>
      <c r="BA146" s="571"/>
      <c r="BB146" s="571"/>
      <c r="BC146" s="571"/>
      <c r="BD146" s="571"/>
      <c r="BE146" s="571"/>
      <c r="BF146" s="499"/>
    </row>
    <row r="147" spans="1:58" s="128" customFormat="1" ht="13.15" hidden="1" customHeight="1" x14ac:dyDescent="0.25">
      <c r="A147" s="499" t="s">
        <v>16119</v>
      </c>
      <c r="B147" s="499" t="s">
        <v>16120</v>
      </c>
      <c r="C147" s="566">
        <v>7014</v>
      </c>
      <c r="D147" s="499" t="s">
        <v>16121</v>
      </c>
      <c r="E147" s="499" t="s">
        <v>8074</v>
      </c>
      <c r="F147" s="499" t="s">
        <v>8075</v>
      </c>
      <c r="G147" s="499" t="s">
        <v>8076</v>
      </c>
      <c r="H147" s="567">
        <v>43647</v>
      </c>
      <c r="I147" s="568">
        <v>43677</v>
      </c>
      <c r="J147" s="499" t="s">
        <v>8077</v>
      </c>
      <c r="K147" s="499" t="s">
        <v>8078</v>
      </c>
      <c r="L147" s="499" t="s">
        <v>8079</v>
      </c>
      <c r="M147" s="499" t="s">
        <v>8080</v>
      </c>
      <c r="N147" s="499" t="s">
        <v>8079</v>
      </c>
      <c r="O147" s="499" t="s">
        <v>8081</v>
      </c>
      <c r="P147" s="499" t="s">
        <v>8082</v>
      </c>
      <c r="Q147" s="499" t="s">
        <v>8083</v>
      </c>
      <c r="R147" s="499" t="s">
        <v>8079</v>
      </c>
      <c r="S147" s="499" t="s">
        <v>8080</v>
      </c>
      <c r="T147" s="499" t="s">
        <v>8084</v>
      </c>
      <c r="U147" s="499" t="s">
        <v>8085</v>
      </c>
      <c r="V147" s="499" t="s">
        <v>8079</v>
      </c>
      <c r="W147" s="499" t="s">
        <v>8080</v>
      </c>
      <c r="X147" s="499" t="s">
        <v>8086</v>
      </c>
      <c r="Y147" s="499" t="s">
        <v>8083</v>
      </c>
      <c r="Z147" s="499" t="s">
        <v>8240</v>
      </c>
      <c r="AA147" s="328">
        <v>12266.86</v>
      </c>
      <c r="AB147" s="569">
        <v>0</v>
      </c>
      <c r="AC147" s="328">
        <v>44590.04</v>
      </c>
      <c r="AD147" s="328">
        <v>0</v>
      </c>
      <c r="AE147" s="570" t="s">
        <v>7578</v>
      </c>
      <c r="AF147" s="499" t="s">
        <v>7582</v>
      </c>
      <c r="AG147" s="499" t="s">
        <v>7600</v>
      </c>
      <c r="AH147" s="566" t="s">
        <v>16152</v>
      </c>
      <c r="AI147" s="566" t="s">
        <v>7882</v>
      </c>
      <c r="AJ147" s="572">
        <v>43670</v>
      </c>
      <c r="AK147" s="499" t="s">
        <v>16153</v>
      </c>
      <c r="AL147" s="499" t="s">
        <v>7956</v>
      </c>
      <c r="AM147" s="499">
        <v>204098</v>
      </c>
      <c r="AN147" s="566" t="s">
        <v>8243</v>
      </c>
      <c r="AO147" s="566" t="s">
        <v>7882</v>
      </c>
      <c r="AP147" s="571"/>
      <c r="AQ147" s="571"/>
      <c r="AR147" s="571"/>
      <c r="AS147" s="571"/>
      <c r="AT147" s="571"/>
      <c r="AU147" s="571"/>
      <c r="AV147" s="571"/>
      <c r="AW147" s="571"/>
      <c r="AX147" s="499" t="s">
        <v>16154</v>
      </c>
      <c r="AY147" s="571"/>
      <c r="AZ147" s="571"/>
      <c r="BA147" s="571"/>
      <c r="BB147" s="571"/>
      <c r="BC147" s="571"/>
      <c r="BD147" s="571"/>
      <c r="BE147" s="571"/>
      <c r="BF147" s="499"/>
    </row>
    <row r="148" spans="1:58" s="128" customFormat="1" ht="13.15" hidden="1" customHeight="1" x14ac:dyDescent="0.25">
      <c r="A148" s="499" t="s">
        <v>16119</v>
      </c>
      <c r="B148" s="499" t="s">
        <v>16120</v>
      </c>
      <c r="C148" s="566">
        <v>7014</v>
      </c>
      <c r="D148" s="499" t="s">
        <v>16121</v>
      </c>
      <c r="E148" s="499" t="s">
        <v>8074</v>
      </c>
      <c r="F148" s="499" t="s">
        <v>8075</v>
      </c>
      <c r="G148" s="499" t="s">
        <v>8076</v>
      </c>
      <c r="H148" s="567">
        <v>43647</v>
      </c>
      <c r="I148" s="568">
        <v>43677</v>
      </c>
      <c r="J148" s="499" t="s">
        <v>8077</v>
      </c>
      <c r="K148" s="499" t="s">
        <v>8078</v>
      </c>
      <c r="L148" s="499" t="s">
        <v>8079</v>
      </c>
      <c r="M148" s="499" t="s">
        <v>8080</v>
      </c>
      <c r="N148" s="499" t="s">
        <v>8079</v>
      </c>
      <c r="O148" s="499" t="s">
        <v>8081</v>
      </c>
      <c r="P148" s="499" t="s">
        <v>8082</v>
      </c>
      <c r="Q148" s="499" t="s">
        <v>8083</v>
      </c>
      <c r="R148" s="499" t="s">
        <v>8079</v>
      </c>
      <c r="S148" s="499" t="s">
        <v>8080</v>
      </c>
      <c r="T148" s="499" t="s">
        <v>8084</v>
      </c>
      <c r="U148" s="499" t="s">
        <v>8085</v>
      </c>
      <c r="V148" s="499" t="s">
        <v>8079</v>
      </c>
      <c r="W148" s="499" t="s">
        <v>8080</v>
      </c>
      <c r="X148" s="499" t="s">
        <v>8086</v>
      </c>
      <c r="Y148" s="499" t="s">
        <v>8083</v>
      </c>
      <c r="Z148" s="499" t="s">
        <v>8240</v>
      </c>
      <c r="AA148" s="328">
        <v>17698.560000000001</v>
      </c>
      <c r="AB148" s="569">
        <v>0</v>
      </c>
      <c r="AC148" s="328">
        <v>64334.27</v>
      </c>
      <c r="AD148" s="328">
        <v>0</v>
      </c>
      <c r="AE148" s="570" t="s">
        <v>7578</v>
      </c>
      <c r="AF148" s="499" t="s">
        <v>7582</v>
      </c>
      <c r="AG148" s="499" t="s">
        <v>7600</v>
      </c>
      <c r="AH148" s="566" t="s">
        <v>16155</v>
      </c>
      <c r="AI148" s="566" t="s">
        <v>7882</v>
      </c>
      <c r="AJ148" s="572">
        <v>43676</v>
      </c>
      <c r="AK148" s="499" t="s">
        <v>16156</v>
      </c>
      <c r="AL148" s="499" t="s">
        <v>7956</v>
      </c>
      <c r="AM148" s="499">
        <v>204098</v>
      </c>
      <c r="AN148" s="566" t="s">
        <v>8243</v>
      </c>
      <c r="AO148" s="566" t="s">
        <v>7882</v>
      </c>
      <c r="AP148" s="571"/>
      <c r="AQ148" s="571"/>
      <c r="AR148" s="571"/>
      <c r="AS148" s="571"/>
      <c r="AT148" s="571"/>
      <c r="AU148" s="571"/>
      <c r="AV148" s="571"/>
      <c r="AW148" s="571"/>
      <c r="AX148" s="499" t="s">
        <v>16157</v>
      </c>
      <c r="AY148" s="571"/>
      <c r="AZ148" s="571"/>
      <c r="BA148" s="571"/>
      <c r="BB148" s="571"/>
      <c r="BC148" s="571"/>
      <c r="BD148" s="571"/>
      <c r="BE148" s="571"/>
      <c r="BF148" s="499"/>
    </row>
    <row r="149" spans="1:58" s="128" customFormat="1" ht="13.15" hidden="1" customHeight="1" x14ac:dyDescent="0.25">
      <c r="A149" s="499" t="s">
        <v>16119</v>
      </c>
      <c r="B149" s="499" t="s">
        <v>16110</v>
      </c>
      <c r="C149" s="566">
        <v>7015</v>
      </c>
      <c r="D149" s="499" t="s">
        <v>16121</v>
      </c>
      <c r="E149" s="499" t="s">
        <v>8074</v>
      </c>
      <c r="F149" s="499" t="s">
        <v>8075</v>
      </c>
      <c r="G149" s="499" t="s">
        <v>8076</v>
      </c>
      <c r="H149" s="567">
        <v>43647</v>
      </c>
      <c r="I149" s="568">
        <v>43677</v>
      </c>
      <c r="J149" s="499" t="s">
        <v>8077</v>
      </c>
      <c r="K149" s="499" t="s">
        <v>8078</v>
      </c>
      <c r="L149" s="499" t="s">
        <v>8079</v>
      </c>
      <c r="M149" s="499" t="s">
        <v>8080</v>
      </c>
      <c r="N149" s="499" t="s">
        <v>8079</v>
      </c>
      <c r="O149" s="499" t="s">
        <v>8081</v>
      </c>
      <c r="P149" s="499" t="s">
        <v>8082</v>
      </c>
      <c r="Q149" s="499" t="s">
        <v>8083</v>
      </c>
      <c r="R149" s="499" t="s">
        <v>8079</v>
      </c>
      <c r="S149" s="499" t="s">
        <v>8080</v>
      </c>
      <c r="T149" s="499" t="s">
        <v>8084</v>
      </c>
      <c r="U149" s="499" t="s">
        <v>8085</v>
      </c>
      <c r="V149" s="499" t="s">
        <v>8079</v>
      </c>
      <c r="W149" s="499" t="s">
        <v>8080</v>
      </c>
      <c r="X149" s="499" t="s">
        <v>8086</v>
      </c>
      <c r="Y149" s="499" t="s">
        <v>8083</v>
      </c>
      <c r="Z149" s="499" t="s">
        <v>487</v>
      </c>
      <c r="AA149" s="328">
        <v>39403.699999999997</v>
      </c>
      <c r="AB149" s="569">
        <v>0</v>
      </c>
      <c r="AC149" s="328">
        <v>39403.699999999997</v>
      </c>
      <c r="AD149" s="328">
        <v>0</v>
      </c>
      <c r="AE149" s="570" t="s">
        <v>7578</v>
      </c>
      <c r="AF149" s="499" t="s">
        <v>7582</v>
      </c>
      <c r="AG149" s="499" t="s">
        <v>7600</v>
      </c>
      <c r="AH149" s="566" t="s">
        <v>16158</v>
      </c>
      <c r="AI149" s="566" t="s">
        <v>7882</v>
      </c>
      <c r="AJ149" s="572">
        <v>43657</v>
      </c>
      <c r="AK149" s="499" t="s">
        <v>16159</v>
      </c>
      <c r="AL149" s="499" t="s">
        <v>7910</v>
      </c>
      <c r="AM149" s="499">
        <v>13579</v>
      </c>
      <c r="AN149" s="566" t="s">
        <v>7911</v>
      </c>
      <c r="AO149" s="566" t="s">
        <v>16160</v>
      </c>
      <c r="AP149" s="571"/>
      <c r="AQ149" s="571"/>
      <c r="AR149" s="571"/>
      <c r="AS149" s="571"/>
      <c r="AT149" s="571"/>
      <c r="AU149" s="571"/>
      <c r="AV149" s="571"/>
      <c r="AW149" s="571"/>
      <c r="AX149" s="499" t="s">
        <v>16161</v>
      </c>
      <c r="AY149" s="571"/>
      <c r="AZ149" s="571"/>
      <c r="BA149" s="571"/>
      <c r="BB149" s="571"/>
      <c r="BC149" s="571"/>
      <c r="BD149" s="571"/>
      <c r="BE149" s="571"/>
      <c r="BF149" s="499"/>
    </row>
    <row r="150" spans="1:58" s="128" customFormat="1" ht="13.15" hidden="1" customHeight="1" x14ac:dyDescent="0.25">
      <c r="A150" s="499" t="s">
        <v>16119</v>
      </c>
      <c r="B150" s="499" t="s">
        <v>16110</v>
      </c>
      <c r="C150" s="566">
        <v>7015</v>
      </c>
      <c r="D150" s="499" t="s">
        <v>16121</v>
      </c>
      <c r="E150" s="499" t="s">
        <v>8074</v>
      </c>
      <c r="F150" s="499" t="s">
        <v>8075</v>
      </c>
      <c r="G150" s="499" t="s">
        <v>8076</v>
      </c>
      <c r="H150" s="567">
        <v>43647</v>
      </c>
      <c r="I150" s="568">
        <v>43677</v>
      </c>
      <c r="J150" s="499" t="s">
        <v>8077</v>
      </c>
      <c r="K150" s="499" t="s">
        <v>8078</v>
      </c>
      <c r="L150" s="499" t="s">
        <v>8079</v>
      </c>
      <c r="M150" s="499" t="s">
        <v>8080</v>
      </c>
      <c r="N150" s="499" t="s">
        <v>8079</v>
      </c>
      <c r="O150" s="499" t="s">
        <v>8081</v>
      </c>
      <c r="P150" s="499" t="s">
        <v>8082</v>
      </c>
      <c r="Q150" s="499" t="s">
        <v>8083</v>
      </c>
      <c r="R150" s="499" t="s">
        <v>8079</v>
      </c>
      <c r="S150" s="499" t="s">
        <v>8080</v>
      </c>
      <c r="T150" s="499" t="s">
        <v>8084</v>
      </c>
      <c r="U150" s="499" t="s">
        <v>8085</v>
      </c>
      <c r="V150" s="499" t="s">
        <v>8079</v>
      </c>
      <c r="W150" s="499" t="s">
        <v>8080</v>
      </c>
      <c r="X150" s="499" t="s">
        <v>8086</v>
      </c>
      <c r="Y150" s="499" t="s">
        <v>8083</v>
      </c>
      <c r="Z150" s="499" t="s">
        <v>487</v>
      </c>
      <c r="AA150" s="328">
        <v>1780</v>
      </c>
      <c r="AB150" s="569">
        <v>0</v>
      </c>
      <c r="AC150" s="328">
        <v>1780</v>
      </c>
      <c r="AD150" s="328">
        <v>0</v>
      </c>
      <c r="AE150" s="570" t="s">
        <v>7578</v>
      </c>
      <c r="AF150" s="499" t="s">
        <v>7582</v>
      </c>
      <c r="AG150" s="499" t="s">
        <v>7600</v>
      </c>
      <c r="AH150" s="566" t="s">
        <v>16162</v>
      </c>
      <c r="AI150" s="566" t="s">
        <v>7882</v>
      </c>
      <c r="AJ150" s="572">
        <v>43669</v>
      </c>
      <c r="AK150" s="499" t="s">
        <v>16163</v>
      </c>
      <c r="AL150" s="499" t="s">
        <v>7910</v>
      </c>
      <c r="AM150" s="499">
        <v>13579</v>
      </c>
      <c r="AN150" s="566" t="s">
        <v>7911</v>
      </c>
      <c r="AO150" s="566" t="s">
        <v>16160</v>
      </c>
      <c r="AP150" s="571"/>
      <c r="AQ150" s="571"/>
      <c r="AR150" s="571"/>
      <c r="AS150" s="571"/>
      <c r="AT150" s="571"/>
      <c r="AU150" s="571"/>
      <c r="AV150" s="571"/>
      <c r="AW150" s="571"/>
      <c r="AX150" s="499" t="s">
        <v>16164</v>
      </c>
      <c r="AY150" s="571"/>
      <c r="AZ150" s="571"/>
      <c r="BA150" s="571"/>
      <c r="BB150" s="571"/>
      <c r="BC150" s="571"/>
      <c r="BD150" s="571"/>
      <c r="BE150" s="571"/>
      <c r="BF150" s="499"/>
    </row>
    <row r="151" spans="1:58" s="128" customFormat="1" ht="13.15" hidden="1" customHeight="1" x14ac:dyDescent="0.25">
      <c r="A151" s="499" t="s">
        <v>16119</v>
      </c>
      <c r="B151" s="499" t="s">
        <v>16110</v>
      </c>
      <c r="C151" s="566">
        <v>7015</v>
      </c>
      <c r="D151" s="499" t="s">
        <v>16121</v>
      </c>
      <c r="E151" s="499" t="s">
        <v>8074</v>
      </c>
      <c r="F151" s="499" t="s">
        <v>8075</v>
      </c>
      <c r="G151" s="499" t="s">
        <v>8076</v>
      </c>
      <c r="H151" s="567">
        <v>43647</v>
      </c>
      <c r="I151" s="568">
        <v>43677</v>
      </c>
      <c r="J151" s="499" t="s">
        <v>8077</v>
      </c>
      <c r="K151" s="499" t="s">
        <v>8078</v>
      </c>
      <c r="L151" s="499" t="s">
        <v>8079</v>
      </c>
      <c r="M151" s="499" t="s">
        <v>8080</v>
      </c>
      <c r="N151" s="499" t="s">
        <v>8079</v>
      </c>
      <c r="O151" s="499" t="s">
        <v>8081</v>
      </c>
      <c r="P151" s="499" t="s">
        <v>8082</v>
      </c>
      <c r="Q151" s="499" t="s">
        <v>8083</v>
      </c>
      <c r="R151" s="499" t="s">
        <v>8079</v>
      </c>
      <c r="S151" s="499" t="s">
        <v>8080</v>
      </c>
      <c r="T151" s="499" t="s">
        <v>8084</v>
      </c>
      <c r="U151" s="499" t="s">
        <v>8085</v>
      </c>
      <c r="V151" s="499" t="s">
        <v>8079</v>
      </c>
      <c r="W151" s="499" t="s">
        <v>8080</v>
      </c>
      <c r="X151" s="499" t="s">
        <v>8086</v>
      </c>
      <c r="Y151" s="499" t="s">
        <v>8083</v>
      </c>
      <c r="Z151" s="499" t="s">
        <v>487</v>
      </c>
      <c r="AA151" s="328">
        <v>199111.9</v>
      </c>
      <c r="AB151" s="569">
        <v>0</v>
      </c>
      <c r="AC151" s="328">
        <v>199111.9</v>
      </c>
      <c r="AD151" s="328">
        <v>0</v>
      </c>
      <c r="AE151" s="570" t="s">
        <v>7578</v>
      </c>
      <c r="AF151" s="499" t="s">
        <v>7582</v>
      </c>
      <c r="AG151" s="499" t="s">
        <v>7600</v>
      </c>
      <c r="AH151" s="566" t="s">
        <v>16165</v>
      </c>
      <c r="AI151" s="566" t="s">
        <v>7882</v>
      </c>
      <c r="AJ151" s="572">
        <v>43676</v>
      </c>
      <c r="AK151" s="499" t="s">
        <v>16166</v>
      </c>
      <c r="AL151" s="499" t="s">
        <v>8458</v>
      </c>
      <c r="AM151" s="499">
        <v>1401</v>
      </c>
      <c r="AN151" s="566" t="s">
        <v>7915</v>
      </c>
      <c r="AO151" s="566" t="s">
        <v>7882</v>
      </c>
      <c r="AP151" s="571"/>
      <c r="AQ151" s="571"/>
      <c r="AR151" s="571"/>
      <c r="AS151" s="571"/>
      <c r="AT151" s="571"/>
      <c r="AU151" s="571"/>
      <c r="AV151" s="571"/>
      <c r="AW151" s="571"/>
      <c r="AX151" s="499" t="s">
        <v>16167</v>
      </c>
      <c r="AY151" s="571"/>
      <c r="AZ151" s="571"/>
      <c r="BA151" s="571"/>
      <c r="BB151" s="571"/>
      <c r="BC151" s="571"/>
      <c r="BD151" s="571"/>
      <c r="BE151" s="571"/>
      <c r="BF151" s="499"/>
    </row>
    <row r="152" spans="1:58" s="128" customFormat="1" ht="13.15" hidden="1" customHeight="1" x14ac:dyDescent="0.25">
      <c r="A152" s="499" t="s">
        <v>16119</v>
      </c>
      <c r="B152" s="499" t="s">
        <v>16110</v>
      </c>
      <c r="C152" s="566">
        <v>7015</v>
      </c>
      <c r="D152" s="499" t="s">
        <v>16121</v>
      </c>
      <c r="E152" s="499" t="s">
        <v>8074</v>
      </c>
      <c r="F152" s="499" t="s">
        <v>8075</v>
      </c>
      <c r="G152" s="499" t="s">
        <v>8076</v>
      </c>
      <c r="H152" s="567">
        <v>43647</v>
      </c>
      <c r="I152" s="568">
        <v>43677</v>
      </c>
      <c r="J152" s="499" t="s">
        <v>8077</v>
      </c>
      <c r="K152" s="499" t="s">
        <v>8078</v>
      </c>
      <c r="L152" s="499" t="s">
        <v>8079</v>
      </c>
      <c r="M152" s="499" t="s">
        <v>8080</v>
      </c>
      <c r="N152" s="499" t="s">
        <v>8079</v>
      </c>
      <c r="O152" s="499" t="s">
        <v>8081</v>
      </c>
      <c r="P152" s="499" t="s">
        <v>8082</v>
      </c>
      <c r="Q152" s="499" t="s">
        <v>8083</v>
      </c>
      <c r="R152" s="499" t="s">
        <v>8079</v>
      </c>
      <c r="S152" s="499" t="s">
        <v>8080</v>
      </c>
      <c r="T152" s="499" t="s">
        <v>8084</v>
      </c>
      <c r="U152" s="499" t="s">
        <v>8085</v>
      </c>
      <c r="V152" s="499" t="s">
        <v>8079</v>
      </c>
      <c r="W152" s="499" t="s">
        <v>8080</v>
      </c>
      <c r="X152" s="499" t="s">
        <v>8086</v>
      </c>
      <c r="Y152" s="499" t="s">
        <v>8083</v>
      </c>
      <c r="Z152" s="499" t="s">
        <v>487</v>
      </c>
      <c r="AA152" s="328">
        <v>18814.77</v>
      </c>
      <c r="AB152" s="569">
        <v>0</v>
      </c>
      <c r="AC152" s="328">
        <v>18814.77</v>
      </c>
      <c r="AD152" s="328">
        <v>0</v>
      </c>
      <c r="AE152" s="570" t="s">
        <v>7578</v>
      </c>
      <c r="AF152" s="499" t="s">
        <v>7582</v>
      </c>
      <c r="AG152" s="499" t="s">
        <v>7600</v>
      </c>
      <c r="AH152" s="566" t="s">
        <v>16168</v>
      </c>
      <c r="AI152" s="566" t="s">
        <v>7882</v>
      </c>
      <c r="AJ152" s="572">
        <v>43676</v>
      </c>
      <c r="AK152" s="499" t="s">
        <v>16169</v>
      </c>
      <c r="AL152" s="499" t="s">
        <v>8458</v>
      </c>
      <c r="AM152" s="499">
        <v>1401</v>
      </c>
      <c r="AN152" s="566" t="s">
        <v>7915</v>
      </c>
      <c r="AO152" s="566" t="s">
        <v>7882</v>
      </c>
      <c r="AP152" s="571"/>
      <c r="AQ152" s="571"/>
      <c r="AR152" s="571"/>
      <c r="AS152" s="571"/>
      <c r="AT152" s="571"/>
      <c r="AU152" s="571"/>
      <c r="AV152" s="571"/>
      <c r="AW152" s="571"/>
      <c r="AX152" s="499" t="s">
        <v>16170</v>
      </c>
      <c r="AY152" s="571"/>
      <c r="AZ152" s="571"/>
      <c r="BA152" s="571"/>
      <c r="BB152" s="571"/>
      <c r="BC152" s="571"/>
      <c r="BD152" s="571"/>
      <c r="BE152" s="571"/>
      <c r="BF152" s="499"/>
    </row>
    <row r="153" spans="1:58" s="128" customFormat="1" ht="13.15" hidden="1" customHeight="1" x14ac:dyDescent="0.25">
      <c r="A153" s="499" t="s">
        <v>16119</v>
      </c>
      <c r="B153" s="499" t="s">
        <v>16110</v>
      </c>
      <c r="C153" s="566">
        <v>7015</v>
      </c>
      <c r="D153" s="499" t="s">
        <v>16121</v>
      </c>
      <c r="E153" s="499" t="s">
        <v>8074</v>
      </c>
      <c r="F153" s="499" t="s">
        <v>8075</v>
      </c>
      <c r="G153" s="499" t="s">
        <v>8076</v>
      </c>
      <c r="H153" s="567">
        <v>43647</v>
      </c>
      <c r="I153" s="568">
        <v>43677</v>
      </c>
      <c r="J153" s="499" t="s">
        <v>8077</v>
      </c>
      <c r="K153" s="499" t="s">
        <v>8078</v>
      </c>
      <c r="L153" s="499" t="s">
        <v>8079</v>
      </c>
      <c r="M153" s="499" t="s">
        <v>8080</v>
      </c>
      <c r="N153" s="499" t="s">
        <v>8079</v>
      </c>
      <c r="O153" s="499" t="s">
        <v>8081</v>
      </c>
      <c r="P153" s="499" t="s">
        <v>8082</v>
      </c>
      <c r="Q153" s="499" t="s">
        <v>8083</v>
      </c>
      <c r="R153" s="499" t="s">
        <v>8079</v>
      </c>
      <c r="S153" s="499" t="s">
        <v>8080</v>
      </c>
      <c r="T153" s="499" t="s">
        <v>8084</v>
      </c>
      <c r="U153" s="499" t="s">
        <v>8085</v>
      </c>
      <c r="V153" s="499" t="s">
        <v>8079</v>
      </c>
      <c r="W153" s="499" t="s">
        <v>8080</v>
      </c>
      <c r="X153" s="499" t="s">
        <v>8086</v>
      </c>
      <c r="Y153" s="499" t="s">
        <v>8083</v>
      </c>
      <c r="Z153" s="499" t="s">
        <v>487</v>
      </c>
      <c r="AA153" s="328">
        <v>225124.02</v>
      </c>
      <c r="AB153" s="569">
        <v>0</v>
      </c>
      <c r="AC153" s="328">
        <v>225124.02</v>
      </c>
      <c r="AD153" s="328">
        <v>0</v>
      </c>
      <c r="AE153" s="570" t="s">
        <v>7578</v>
      </c>
      <c r="AF153" s="499" t="s">
        <v>7582</v>
      </c>
      <c r="AG153" s="499" t="s">
        <v>7600</v>
      </c>
      <c r="AH153" s="566" t="s">
        <v>16171</v>
      </c>
      <c r="AI153" s="566" t="s">
        <v>7882</v>
      </c>
      <c r="AJ153" s="572">
        <v>43648</v>
      </c>
      <c r="AK153" s="499" t="s">
        <v>16172</v>
      </c>
      <c r="AL153" s="499" t="s">
        <v>8486</v>
      </c>
      <c r="AM153" s="499">
        <v>13521</v>
      </c>
      <c r="AN153" s="566" t="s">
        <v>7915</v>
      </c>
      <c r="AO153" s="566" t="s">
        <v>7882</v>
      </c>
      <c r="AP153" s="571"/>
      <c r="AQ153" s="571"/>
      <c r="AR153" s="571"/>
      <c r="AS153" s="571"/>
      <c r="AT153" s="571"/>
      <c r="AU153" s="571"/>
      <c r="AV153" s="571"/>
      <c r="AW153" s="571"/>
      <c r="AX153" s="499" t="s">
        <v>16173</v>
      </c>
      <c r="AY153" s="571"/>
      <c r="AZ153" s="571"/>
      <c r="BA153" s="571"/>
      <c r="BB153" s="571"/>
      <c r="BC153" s="571"/>
      <c r="BD153" s="571"/>
      <c r="BE153" s="571"/>
      <c r="BF153" s="499"/>
    </row>
    <row r="154" spans="1:58" s="128" customFormat="1" ht="13.15" hidden="1" customHeight="1" x14ac:dyDescent="0.25">
      <c r="A154" s="499" t="s">
        <v>16119</v>
      </c>
      <c r="B154" s="499" t="s">
        <v>16110</v>
      </c>
      <c r="C154" s="566">
        <v>7015</v>
      </c>
      <c r="D154" s="499" t="s">
        <v>16121</v>
      </c>
      <c r="E154" s="499" t="s">
        <v>8074</v>
      </c>
      <c r="F154" s="499" t="s">
        <v>8075</v>
      </c>
      <c r="G154" s="499" t="s">
        <v>8076</v>
      </c>
      <c r="H154" s="567">
        <v>43647</v>
      </c>
      <c r="I154" s="568">
        <v>43677</v>
      </c>
      <c r="J154" s="499" t="s">
        <v>8077</v>
      </c>
      <c r="K154" s="499" t="s">
        <v>8078</v>
      </c>
      <c r="L154" s="499" t="s">
        <v>8079</v>
      </c>
      <c r="M154" s="499" t="s">
        <v>8080</v>
      </c>
      <c r="N154" s="499" t="s">
        <v>8079</v>
      </c>
      <c r="O154" s="499" t="s">
        <v>8081</v>
      </c>
      <c r="P154" s="499" t="s">
        <v>8082</v>
      </c>
      <c r="Q154" s="499" t="s">
        <v>8083</v>
      </c>
      <c r="R154" s="499" t="s">
        <v>8079</v>
      </c>
      <c r="S154" s="499" t="s">
        <v>8080</v>
      </c>
      <c r="T154" s="499" t="s">
        <v>8084</v>
      </c>
      <c r="U154" s="499" t="s">
        <v>8085</v>
      </c>
      <c r="V154" s="499" t="s">
        <v>8079</v>
      </c>
      <c r="W154" s="499" t="s">
        <v>8080</v>
      </c>
      <c r="X154" s="499" t="s">
        <v>8086</v>
      </c>
      <c r="Y154" s="499" t="s">
        <v>8083</v>
      </c>
      <c r="Z154" s="499" t="s">
        <v>487</v>
      </c>
      <c r="AA154" s="328">
        <v>48989.87</v>
      </c>
      <c r="AB154" s="569">
        <v>0</v>
      </c>
      <c r="AC154" s="328">
        <v>48989.87</v>
      </c>
      <c r="AD154" s="328">
        <v>0</v>
      </c>
      <c r="AE154" s="570" t="s">
        <v>7578</v>
      </c>
      <c r="AF154" s="499" t="s">
        <v>7582</v>
      </c>
      <c r="AG154" s="499" t="s">
        <v>7600</v>
      </c>
      <c r="AH154" s="566" t="s">
        <v>16174</v>
      </c>
      <c r="AI154" s="566" t="s">
        <v>7882</v>
      </c>
      <c r="AJ154" s="572">
        <v>43648</v>
      </c>
      <c r="AK154" s="499" t="s">
        <v>16175</v>
      </c>
      <c r="AL154" s="499" t="s">
        <v>8486</v>
      </c>
      <c r="AM154" s="499">
        <v>13521</v>
      </c>
      <c r="AN154" s="566" t="s">
        <v>7915</v>
      </c>
      <c r="AO154" s="566" t="s">
        <v>7882</v>
      </c>
      <c r="AP154" s="571"/>
      <c r="AQ154" s="571"/>
      <c r="AR154" s="571"/>
      <c r="AS154" s="571"/>
      <c r="AT154" s="571"/>
      <c r="AU154" s="571"/>
      <c r="AV154" s="571"/>
      <c r="AW154" s="571"/>
      <c r="AX154" s="499" t="s">
        <v>16176</v>
      </c>
      <c r="AY154" s="571"/>
      <c r="AZ154" s="571"/>
      <c r="BA154" s="571"/>
      <c r="BB154" s="571"/>
      <c r="BC154" s="571"/>
      <c r="BD154" s="571"/>
      <c r="BE154" s="571"/>
      <c r="BF154" s="499"/>
    </row>
    <row r="155" spans="1:58" s="128" customFormat="1" ht="13.15" hidden="1" customHeight="1" x14ac:dyDescent="0.25">
      <c r="A155" s="499" t="s">
        <v>16119</v>
      </c>
      <c r="B155" s="499" t="s">
        <v>16110</v>
      </c>
      <c r="C155" s="566">
        <v>7015</v>
      </c>
      <c r="D155" s="499" t="s">
        <v>16121</v>
      </c>
      <c r="E155" s="499" t="s">
        <v>8074</v>
      </c>
      <c r="F155" s="499" t="s">
        <v>8075</v>
      </c>
      <c r="G155" s="499" t="s">
        <v>8076</v>
      </c>
      <c r="H155" s="567">
        <v>43647</v>
      </c>
      <c r="I155" s="568">
        <v>43677</v>
      </c>
      <c r="J155" s="499" t="s">
        <v>8077</v>
      </c>
      <c r="K155" s="499" t="s">
        <v>8078</v>
      </c>
      <c r="L155" s="499" t="s">
        <v>8079</v>
      </c>
      <c r="M155" s="499" t="s">
        <v>8080</v>
      </c>
      <c r="N155" s="499" t="s">
        <v>8079</v>
      </c>
      <c r="O155" s="499" t="s">
        <v>8081</v>
      </c>
      <c r="P155" s="499" t="s">
        <v>8082</v>
      </c>
      <c r="Q155" s="499" t="s">
        <v>8083</v>
      </c>
      <c r="R155" s="499" t="s">
        <v>8079</v>
      </c>
      <c r="S155" s="499" t="s">
        <v>8080</v>
      </c>
      <c r="T155" s="499" t="s">
        <v>8084</v>
      </c>
      <c r="U155" s="499" t="s">
        <v>8085</v>
      </c>
      <c r="V155" s="499" t="s">
        <v>8079</v>
      </c>
      <c r="W155" s="499" t="s">
        <v>8080</v>
      </c>
      <c r="X155" s="499" t="s">
        <v>8086</v>
      </c>
      <c r="Y155" s="499" t="s">
        <v>8083</v>
      </c>
      <c r="Z155" s="499" t="s">
        <v>487</v>
      </c>
      <c r="AA155" s="328">
        <v>15823</v>
      </c>
      <c r="AB155" s="569">
        <v>0</v>
      </c>
      <c r="AC155" s="328">
        <v>15823</v>
      </c>
      <c r="AD155" s="328">
        <v>0</v>
      </c>
      <c r="AE155" s="570" t="s">
        <v>7578</v>
      </c>
      <c r="AF155" s="499" t="s">
        <v>7582</v>
      </c>
      <c r="AG155" s="499" t="s">
        <v>7600</v>
      </c>
      <c r="AH155" s="566" t="s">
        <v>16177</v>
      </c>
      <c r="AI155" s="566" t="s">
        <v>7882</v>
      </c>
      <c r="AJ155" s="572">
        <v>43655</v>
      </c>
      <c r="AK155" s="499" t="s">
        <v>16178</v>
      </c>
      <c r="AL155" s="499" t="s">
        <v>8513</v>
      </c>
      <c r="AM155" s="499">
        <v>62009</v>
      </c>
      <c r="AN155" s="566" t="s">
        <v>7915</v>
      </c>
      <c r="AO155" s="566" t="s">
        <v>8305</v>
      </c>
      <c r="AP155" s="571"/>
      <c r="AQ155" s="571"/>
      <c r="AR155" s="571"/>
      <c r="AS155" s="571"/>
      <c r="AT155" s="571"/>
      <c r="AU155" s="571"/>
      <c r="AV155" s="571"/>
      <c r="AW155" s="571"/>
      <c r="AX155" s="499" t="s">
        <v>16179</v>
      </c>
      <c r="AY155" s="571"/>
      <c r="AZ155" s="571"/>
      <c r="BA155" s="571"/>
      <c r="BB155" s="571"/>
      <c r="BC155" s="571"/>
      <c r="BD155" s="571"/>
      <c r="BE155" s="571"/>
      <c r="BF155" s="499"/>
    </row>
    <row r="156" spans="1:58" s="128" customFormat="1" ht="13.15" hidden="1" customHeight="1" x14ac:dyDescent="0.25">
      <c r="A156" s="499" t="s">
        <v>16119</v>
      </c>
      <c r="B156" s="499" t="s">
        <v>16110</v>
      </c>
      <c r="C156" s="566">
        <v>7015</v>
      </c>
      <c r="D156" s="499" t="s">
        <v>16121</v>
      </c>
      <c r="E156" s="499" t="s">
        <v>8074</v>
      </c>
      <c r="F156" s="499" t="s">
        <v>8075</v>
      </c>
      <c r="G156" s="499" t="s">
        <v>8076</v>
      </c>
      <c r="H156" s="567">
        <v>43647</v>
      </c>
      <c r="I156" s="568">
        <v>43677</v>
      </c>
      <c r="J156" s="499" t="s">
        <v>8077</v>
      </c>
      <c r="K156" s="499" t="s">
        <v>8078</v>
      </c>
      <c r="L156" s="499" t="s">
        <v>8079</v>
      </c>
      <c r="M156" s="499" t="s">
        <v>8080</v>
      </c>
      <c r="N156" s="499" t="s">
        <v>8079</v>
      </c>
      <c r="O156" s="499" t="s">
        <v>8081</v>
      </c>
      <c r="P156" s="499" t="s">
        <v>8082</v>
      </c>
      <c r="Q156" s="499" t="s">
        <v>8083</v>
      </c>
      <c r="R156" s="499" t="s">
        <v>8079</v>
      </c>
      <c r="S156" s="499" t="s">
        <v>8080</v>
      </c>
      <c r="T156" s="499" t="s">
        <v>8084</v>
      </c>
      <c r="U156" s="499" t="s">
        <v>8085</v>
      </c>
      <c r="V156" s="499" t="s">
        <v>8079</v>
      </c>
      <c r="W156" s="499" t="s">
        <v>8080</v>
      </c>
      <c r="X156" s="499" t="s">
        <v>8086</v>
      </c>
      <c r="Y156" s="499" t="s">
        <v>8083</v>
      </c>
      <c r="Z156" s="499" t="s">
        <v>487</v>
      </c>
      <c r="AA156" s="328">
        <v>3859</v>
      </c>
      <c r="AB156" s="569">
        <v>0</v>
      </c>
      <c r="AC156" s="328">
        <v>3859</v>
      </c>
      <c r="AD156" s="328">
        <v>0</v>
      </c>
      <c r="AE156" s="570" t="s">
        <v>7578</v>
      </c>
      <c r="AF156" s="499" t="s">
        <v>7582</v>
      </c>
      <c r="AG156" s="499" t="s">
        <v>7600</v>
      </c>
      <c r="AH156" s="566" t="s">
        <v>16180</v>
      </c>
      <c r="AI156" s="566" t="s">
        <v>7882</v>
      </c>
      <c r="AJ156" s="572">
        <v>43675</v>
      </c>
      <c r="AK156" s="499" t="s">
        <v>16181</v>
      </c>
      <c r="AL156" s="499" t="s">
        <v>8513</v>
      </c>
      <c r="AM156" s="499">
        <v>62009</v>
      </c>
      <c r="AN156" s="566" t="s">
        <v>7915</v>
      </c>
      <c r="AO156" s="566" t="s">
        <v>8305</v>
      </c>
      <c r="AP156" s="571"/>
      <c r="AQ156" s="571"/>
      <c r="AR156" s="571"/>
      <c r="AS156" s="571"/>
      <c r="AT156" s="571"/>
      <c r="AU156" s="571"/>
      <c r="AV156" s="571"/>
      <c r="AW156" s="571"/>
      <c r="AX156" s="499" t="s">
        <v>16182</v>
      </c>
      <c r="AY156" s="571"/>
      <c r="AZ156" s="571"/>
      <c r="BA156" s="571"/>
      <c r="BB156" s="571"/>
      <c r="BC156" s="571"/>
      <c r="BD156" s="571"/>
      <c r="BE156" s="571"/>
      <c r="BF156" s="499"/>
    </row>
    <row r="157" spans="1:58" s="128" customFormat="1" ht="13.15" hidden="1" customHeight="1" x14ac:dyDescent="0.25">
      <c r="A157" s="499" t="s">
        <v>16119</v>
      </c>
      <c r="B157" s="499" t="s">
        <v>16110</v>
      </c>
      <c r="C157" s="566">
        <v>7015</v>
      </c>
      <c r="D157" s="499" t="s">
        <v>16121</v>
      </c>
      <c r="E157" s="499" t="s">
        <v>8074</v>
      </c>
      <c r="F157" s="499" t="s">
        <v>8075</v>
      </c>
      <c r="G157" s="499" t="s">
        <v>8076</v>
      </c>
      <c r="H157" s="567">
        <v>43647</v>
      </c>
      <c r="I157" s="568">
        <v>43677</v>
      </c>
      <c r="J157" s="499" t="s">
        <v>8077</v>
      </c>
      <c r="K157" s="499" t="s">
        <v>8078</v>
      </c>
      <c r="L157" s="499" t="s">
        <v>8079</v>
      </c>
      <c r="M157" s="499" t="s">
        <v>8080</v>
      </c>
      <c r="N157" s="499" t="s">
        <v>8079</v>
      </c>
      <c r="O157" s="499" t="s">
        <v>8081</v>
      </c>
      <c r="P157" s="499" t="s">
        <v>8082</v>
      </c>
      <c r="Q157" s="499" t="s">
        <v>8083</v>
      </c>
      <c r="R157" s="499" t="s">
        <v>8079</v>
      </c>
      <c r="S157" s="499" t="s">
        <v>8080</v>
      </c>
      <c r="T157" s="499" t="s">
        <v>8084</v>
      </c>
      <c r="U157" s="499" t="s">
        <v>8085</v>
      </c>
      <c r="V157" s="499" t="s">
        <v>8079</v>
      </c>
      <c r="W157" s="499" t="s">
        <v>8080</v>
      </c>
      <c r="X157" s="499" t="s">
        <v>8086</v>
      </c>
      <c r="Y157" s="499" t="s">
        <v>8083</v>
      </c>
      <c r="Z157" s="499" t="s">
        <v>487</v>
      </c>
      <c r="AA157" s="328">
        <v>161402.37</v>
      </c>
      <c r="AB157" s="569">
        <v>0</v>
      </c>
      <c r="AC157" s="328">
        <v>161402.37</v>
      </c>
      <c r="AD157" s="328">
        <v>0</v>
      </c>
      <c r="AE157" s="570" t="s">
        <v>7578</v>
      </c>
      <c r="AF157" s="499" t="s">
        <v>7582</v>
      </c>
      <c r="AG157" s="499" t="s">
        <v>7600</v>
      </c>
      <c r="AH157" s="566" t="s">
        <v>16183</v>
      </c>
      <c r="AI157" s="566" t="s">
        <v>7882</v>
      </c>
      <c r="AJ157" s="572">
        <v>43647</v>
      </c>
      <c r="AK157" s="499" t="s">
        <v>16184</v>
      </c>
      <c r="AL157" s="499" t="s">
        <v>8424</v>
      </c>
      <c r="AM157" s="499">
        <v>15700</v>
      </c>
      <c r="AN157" s="566" t="s">
        <v>7915</v>
      </c>
      <c r="AO157" s="566" t="s">
        <v>7882</v>
      </c>
      <c r="AP157" s="571"/>
      <c r="AQ157" s="571"/>
      <c r="AR157" s="571"/>
      <c r="AS157" s="571"/>
      <c r="AT157" s="571"/>
      <c r="AU157" s="571"/>
      <c r="AV157" s="571"/>
      <c r="AW157" s="571"/>
      <c r="AX157" s="499" t="s">
        <v>16185</v>
      </c>
      <c r="AY157" s="571"/>
      <c r="AZ157" s="571"/>
      <c r="BA157" s="571"/>
      <c r="BB157" s="571"/>
      <c r="BC157" s="571"/>
      <c r="BD157" s="571"/>
      <c r="BE157" s="571"/>
      <c r="BF157" s="499"/>
    </row>
    <row r="158" spans="1:58" s="128" customFormat="1" ht="13.15" hidden="1" customHeight="1" x14ac:dyDescent="0.25">
      <c r="A158" s="499" t="s">
        <v>16119</v>
      </c>
      <c r="B158" s="499" t="s">
        <v>16110</v>
      </c>
      <c r="C158" s="566">
        <v>7015</v>
      </c>
      <c r="D158" s="499" t="s">
        <v>16121</v>
      </c>
      <c r="E158" s="499" t="s">
        <v>8074</v>
      </c>
      <c r="F158" s="499" t="s">
        <v>8075</v>
      </c>
      <c r="G158" s="499" t="s">
        <v>8076</v>
      </c>
      <c r="H158" s="567">
        <v>43647</v>
      </c>
      <c r="I158" s="568">
        <v>43677</v>
      </c>
      <c r="J158" s="499" t="s">
        <v>8077</v>
      </c>
      <c r="K158" s="499" t="s">
        <v>8078</v>
      </c>
      <c r="L158" s="499" t="s">
        <v>8079</v>
      </c>
      <c r="M158" s="499" t="s">
        <v>8080</v>
      </c>
      <c r="N158" s="499" t="s">
        <v>8079</v>
      </c>
      <c r="O158" s="499" t="s">
        <v>8081</v>
      </c>
      <c r="P158" s="499" t="s">
        <v>8082</v>
      </c>
      <c r="Q158" s="499" t="s">
        <v>8083</v>
      </c>
      <c r="R158" s="499" t="s">
        <v>8079</v>
      </c>
      <c r="S158" s="499" t="s">
        <v>8080</v>
      </c>
      <c r="T158" s="499" t="s">
        <v>8084</v>
      </c>
      <c r="U158" s="499" t="s">
        <v>8085</v>
      </c>
      <c r="V158" s="499" t="s">
        <v>8079</v>
      </c>
      <c r="W158" s="499" t="s">
        <v>8080</v>
      </c>
      <c r="X158" s="499" t="s">
        <v>8086</v>
      </c>
      <c r="Y158" s="499" t="s">
        <v>8083</v>
      </c>
      <c r="Z158" s="499" t="s">
        <v>487</v>
      </c>
      <c r="AA158" s="328">
        <v>7578.73</v>
      </c>
      <c r="AB158" s="569">
        <v>0</v>
      </c>
      <c r="AC158" s="328">
        <v>7578.73</v>
      </c>
      <c r="AD158" s="328">
        <v>0</v>
      </c>
      <c r="AE158" s="570" t="s">
        <v>7578</v>
      </c>
      <c r="AF158" s="499" t="s">
        <v>7582</v>
      </c>
      <c r="AG158" s="499" t="s">
        <v>7600</v>
      </c>
      <c r="AH158" s="566" t="s">
        <v>16186</v>
      </c>
      <c r="AI158" s="566" t="s">
        <v>7882</v>
      </c>
      <c r="AJ158" s="572">
        <v>43656</v>
      </c>
      <c r="AK158" s="499" t="s">
        <v>16187</v>
      </c>
      <c r="AL158" s="499" t="s">
        <v>8546</v>
      </c>
      <c r="AM158" s="499">
        <v>32022</v>
      </c>
      <c r="AN158" s="566" t="s">
        <v>7915</v>
      </c>
      <c r="AO158" s="566" t="s">
        <v>8305</v>
      </c>
      <c r="AP158" s="571"/>
      <c r="AQ158" s="571"/>
      <c r="AR158" s="571"/>
      <c r="AS158" s="571"/>
      <c r="AT158" s="571"/>
      <c r="AU158" s="571"/>
      <c r="AV158" s="571"/>
      <c r="AW158" s="571"/>
      <c r="AX158" s="499" t="s">
        <v>16188</v>
      </c>
      <c r="AY158" s="571"/>
      <c r="AZ158" s="571"/>
      <c r="BA158" s="571"/>
      <c r="BB158" s="571"/>
      <c r="BC158" s="571"/>
      <c r="BD158" s="571"/>
      <c r="BE158" s="571"/>
      <c r="BF158" s="499"/>
    </row>
    <row r="159" spans="1:58" s="128" customFormat="1" ht="13.15" hidden="1" customHeight="1" x14ac:dyDescent="0.25">
      <c r="A159" s="499" t="s">
        <v>16119</v>
      </c>
      <c r="B159" s="499" t="s">
        <v>16110</v>
      </c>
      <c r="C159" s="566">
        <v>7015</v>
      </c>
      <c r="D159" s="499" t="s">
        <v>16121</v>
      </c>
      <c r="E159" s="499" t="s">
        <v>8074</v>
      </c>
      <c r="F159" s="499" t="s">
        <v>8075</v>
      </c>
      <c r="G159" s="499" t="s">
        <v>8076</v>
      </c>
      <c r="H159" s="567">
        <v>43647</v>
      </c>
      <c r="I159" s="568">
        <v>43677</v>
      </c>
      <c r="J159" s="499" t="s">
        <v>8077</v>
      </c>
      <c r="K159" s="499" t="s">
        <v>8078</v>
      </c>
      <c r="L159" s="499" t="s">
        <v>8079</v>
      </c>
      <c r="M159" s="499" t="s">
        <v>8080</v>
      </c>
      <c r="N159" s="499" t="s">
        <v>8079</v>
      </c>
      <c r="O159" s="499" t="s">
        <v>8081</v>
      </c>
      <c r="P159" s="499" t="s">
        <v>8082</v>
      </c>
      <c r="Q159" s="499" t="s">
        <v>8083</v>
      </c>
      <c r="R159" s="499" t="s">
        <v>8079</v>
      </c>
      <c r="S159" s="499" t="s">
        <v>8080</v>
      </c>
      <c r="T159" s="499" t="s">
        <v>8084</v>
      </c>
      <c r="U159" s="499" t="s">
        <v>8085</v>
      </c>
      <c r="V159" s="499" t="s">
        <v>8079</v>
      </c>
      <c r="W159" s="499" t="s">
        <v>8080</v>
      </c>
      <c r="X159" s="499" t="s">
        <v>8086</v>
      </c>
      <c r="Y159" s="499" t="s">
        <v>8083</v>
      </c>
      <c r="Z159" s="499" t="s">
        <v>487</v>
      </c>
      <c r="AA159" s="328">
        <v>28586</v>
      </c>
      <c r="AB159" s="569">
        <v>0</v>
      </c>
      <c r="AC159" s="328">
        <v>28586</v>
      </c>
      <c r="AD159" s="328">
        <v>0</v>
      </c>
      <c r="AE159" s="570" t="s">
        <v>7578</v>
      </c>
      <c r="AF159" s="499" t="s">
        <v>7582</v>
      </c>
      <c r="AG159" s="499" t="s">
        <v>7600</v>
      </c>
      <c r="AH159" s="566" t="s">
        <v>16189</v>
      </c>
      <c r="AI159" s="566" t="s">
        <v>7882</v>
      </c>
      <c r="AJ159" s="572">
        <v>43650</v>
      </c>
      <c r="AK159" s="499" t="s">
        <v>16190</v>
      </c>
      <c r="AL159" s="499" t="s">
        <v>8582</v>
      </c>
      <c r="AM159" s="499">
        <v>17092</v>
      </c>
      <c r="AN159" s="566" t="s">
        <v>7915</v>
      </c>
      <c r="AO159" s="566" t="s">
        <v>8094</v>
      </c>
      <c r="AP159" s="571"/>
      <c r="AQ159" s="571"/>
      <c r="AR159" s="571"/>
      <c r="AS159" s="571"/>
      <c r="AT159" s="571"/>
      <c r="AU159" s="571"/>
      <c r="AV159" s="571"/>
      <c r="AW159" s="571"/>
      <c r="AX159" s="499" t="s">
        <v>16191</v>
      </c>
      <c r="AY159" s="571"/>
      <c r="AZ159" s="571"/>
      <c r="BA159" s="571"/>
      <c r="BB159" s="571"/>
      <c r="BC159" s="571"/>
      <c r="BD159" s="571"/>
      <c r="BE159" s="571"/>
      <c r="BF159" s="499"/>
    </row>
    <row r="160" spans="1:58" s="128" customFormat="1" ht="13.15" hidden="1" customHeight="1" x14ac:dyDescent="0.25">
      <c r="A160" s="499" t="s">
        <v>16119</v>
      </c>
      <c r="B160" s="499" t="s">
        <v>16110</v>
      </c>
      <c r="C160" s="566">
        <v>7015</v>
      </c>
      <c r="D160" s="499" t="s">
        <v>16121</v>
      </c>
      <c r="E160" s="499" t="s">
        <v>8074</v>
      </c>
      <c r="F160" s="499" t="s">
        <v>8075</v>
      </c>
      <c r="G160" s="499" t="s">
        <v>8076</v>
      </c>
      <c r="H160" s="567">
        <v>43647</v>
      </c>
      <c r="I160" s="568">
        <v>43677</v>
      </c>
      <c r="J160" s="499" t="s">
        <v>8077</v>
      </c>
      <c r="K160" s="499" t="s">
        <v>8078</v>
      </c>
      <c r="L160" s="499" t="s">
        <v>8079</v>
      </c>
      <c r="M160" s="499" t="s">
        <v>8080</v>
      </c>
      <c r="N160" s="499" t="s">
        <v>8079</v>
      </c>
      <c r="O160" s="499" t="s">
        <v>8081</v>
      </c>
      <c r="P160" s="499" t="s">
        <v>8082</v>
      </c>
      <c r="Q160" s="499" t="s">
        <v>8083</v>
      </c>
      <c r="R160" s="499" t="s">
        <v>8079</v>
      </c>
      <c r="S160" s="499" t="s">
        <v>8080</v>
      </c>
      <c r="T160" s="499" t="s">
        <v>8084</v>
      </c>
      <c r="U160" s="499" t="s">
        <v>8085</v>
      </c>
      <c r="V160" s="499" t="s">
        <v>8079</v>
      </c>
      <c r="W160" s="499" t="s">
        <v>8080</v>
      </c>
      <c r="X160" s="499" t="s">
        <v>8086</v>
      </c>
      <c r="Y160" s="499" t="s">
        <v>8083</v>
      </c>
      <c r="Z160" s="499" t="s">
        <v>487</v>
      </c>
      <c r="AA160" s="328">
        <v>9076</v>
      </c>
      <c r="AB160" s="569">
        <v>0</v>
      </c>
      <c r="AC160" s="328">
        <v>9076</v>
      </c>
      <c r="AD160" s="328">
        <v>0</v>
      </c>
      <c r="AE160" s="570" t="s">
        <v>7578</v>
      </c>
      <c r="AF160" s="499" t="s">
        <v>7582</v>
      </c>
      <c r="AG160" s="499" t="s">
        <v>7600</v>
      </c>
      <c r="AH160" s="566" t="s">
        <v>16192</v>
      </c>
      <c r="AI160" s="566" t="s">
        <v>7882</v>
      </c>
      <c r="AJ160" s="572">
        <v>43648</v>
      </c>
      <c r="AK160" s="499" t="s">
        <v>16193</v>
      </c>
      <c r="AL160" s="499" t="s">
        <v>8605</v>
      </c>
      <c r="AM160" s="499">
        <v>16751</v>
      </c>
      <c r="AN160" s="566" t="s">
        <v>7915</v>
      </c>
      <c r="AO160" s="566" t="s">
        <v>7882</v>
      </c>
      <c r="AP160" s="571"/>
      <c r="AQ160" s="571"/>
      <c r="AR160" s="571"/>
      <c r="AS160" s="571"/>
      <c r="AT160" s="571"/>
      <c r="AU160" s="571"/>
      <c r="AV160" s="571"/>
      <c r="AW160" s="571"/>
      <c r="AX160" s="499" t="s">
        <v>16194</v>
      </c>
      <c r="AY160" s="571"/>
      <c r="AZ160" s="571"/>
      <c r="BA160" s="571"/>
      <c r="BB160" s="571"/>
      <c r="BC160" s="571"/>
      <c r="BD160" s="571"/>
      <c r="BE160" s="571"/>
      <c r="BF160" s="499"/>
    </row>
    <row r="161" spans="1:58" s="128" customFormat="1" ht="13.15" hidden="1" customHeight="1" x14ac:dyDescent="0.25">
      <c r="A161" s="499" t="s">
        <v>16119</v>
      </c>
      <c r="B161" s="499" t="s">
        <v>16110</v>
      </c>
      <c r="C161" s="566">
        <v>7015</v>
      </c>
      <c r="D161" s="499" t="s">
        <v>16121</v>
      </c>
      <c r="E161" s="499" t="s">
        <v>8074</v>
      </c>
      <c r="F161" s="499" t="s">
        <v>8075</v>
      </c>
      <c r="G161" s="499" t="s">
        <v>8076</v>
      </c>
      <c r="H161" s="567">
        <v>43647</v>
      </c>
      <c r="I161" s="568">
        <v>43677</v>
      </c>
      <c r="J161" s="499" t="s">
        <v>8077</v>
      </c>
      <c r="K161" s="499" t="s">
        <v>8078</v>
      </c>
      <c r="L161" s="499" t="s">
        <v>8079</v>
      </c>
      <c r="M161" s="499" t="s">
        <v>8080</v>
      </c>
      <c r="N161" s="499" t="s">
        <v>8079</v>
      </c>
      <c r="O161" s="499" t="s">
        <v>8081</v>
      </c>
      <c r="P161" s="499" t="s">
        <v>8082</v>
      </c>
      <c r="Q161" s="499" t="s">
        <v>8083</v>
      </c>
      <c r="R161" s="499" t="s">
        <v>8079</v>
      </c>
      <c r="S161" s="499" t="s">
        <v>8080</v>
      </c>
      <c r="T161" s="499" t="s">
        <v>8084</v>
      </c>
      <c r="U161" s="499" t="s">
        <v>8085</v>
      </c>
      <c r="V161" s="499" t="s">
        <v>8079</v>
      </c>
      <c r="W161" s="499" t="s">
        <v>8080</v>
      </c>
      <c r="X161" s="499" t="s">
        <v>8086</v>
      </c>
      <c r="Y161" s="499" t="s">
        <v>8083</v>
      </c>
      <c r="Z161" s="499" t="s">
        <v>487</v>
      </c>
      <c r="AA161" s="328">
        <v>30860</v>
      </c>
      <c r="AB161" s="569">
        <v>0</v>
      </c>
      <c r="AC161" s="328">
        <v>30860</v>
      </c>
      <c r="AD161" s="328">
        <v>0</v>
      </c>
      <c r="AE161" s="570" t="s">
        <v>7578</v>
      </c>
      <c r="AF161" s="499" t="s">
        <v>7582</v>
      </c>
      <c r="AG161" s="499" t="s">
        <v>7600</v>
      </c>
      <c r="AH161" s="566" t="s">
        <v>16195</v>
      </c>
      <c r="AI161" s="566" t="s">
        <v>7882</v>
      </c>
      <c r="AJ161" s="572">
        <v>43676</v>
      </c>
      <c r="AK161" s="499" t="s">
        <v>16196</v>
      </c>
      <c r="AL161" s="499" t="s">
        <v>8605</v>
      </c>
      <c r="AM161" s="499">
        <v>16751</v>
      </c>
      <c r="AN161" s="566" t="s">
        <v>7915</v>
      </c>
      <c r="AO161" s="566" t="s">
        <v>15540</v>
      </c>
      <c r="AP161" s="571"/>
      <c r="AQ161" s="571"/>
      <c r="AR161" s="571"/>
      <c r="AS161" s="571"/>
      <c r="AT161" s="571"/>
      <c r="AU161" s="571"/>
      <c r="AV161" s="571"/>
      <c r="AW161" s="571"/>
      <c r="AX161" s="499" t="s">
        <v>16197</v>
      </c>
      <c r="AY161" s="571"/>
      <c r="AZ161" s="571"/>
      <c r="BA161" s="571"/>
      <c r="BB161" s="571"/>
      <c r="BC161" s="571"/>
      <c r="BD161" s="571"/>
      <c r="BE161" s="571"/>
      <c r="BF161" s="499"/>
    </row>
    <row r="162" spans="1:58" s="128" customFormat="1" ht="13.15" hidden="1" customHeight="1" x14ac:dyDescent="0.25">
      <c r="A162" s="499" t="s">
        <v>16119</v>
      </c>
      <c r="B162" s="499" t="s">
        <v>16110</v>
      </c>
      <c r="C162" s="566">
        <v>7015</v>
      </c>
      <c r="D162" s="499" t="s">
        <v>16121</v>
      </c>
      <c r="E162" s="499" t="s">
        <v>8074</v>
      </c>
      <c r="F162" s="499" t="s">
        <v>8075</v>
      </c>
      <c r="G162" s="499" t="s">
        <v>8076</v>
      </c>
      <c r="H162" s="567">
        <v>43647</v>
      </c>
      <c r="I162" s="568">
        <v>43677</v>
      </c>
      <c r="J162" s="499" t="s">
        <v>8077</v>
      </c>
      <c r="K162" s="499" t="s">
        <v>8078</v>
      </c>
      <c r="L162" s="499" t="s">
        <v>8079</v>
      </c>
      <c r="M162" s="499" t="s">
        <v>8080</v>
      </c>
      <c r="N162" s="499" t="s">
        <v>8079</v>
      </c>
      <c r="O162" s="499" t="s">
        <v>8081</v>
      </c>
      <c r="P162" s="499" t="s">
        <v>8082</v>
      </c>
      <c r="Q162" s="499" t="s">
        <v>8083</v>
      </c>
      <c r="R162" s="499" t="s">
        <v>8079</v>
      </c>
      <c r="S162" s="499" t="s">
        <v>8080</v>
      </c>
      <c r="T162" s="499" t="s">
        <v>8084</v>
      </c>
      <c r="U162" s="499" t="s">
        <v>8085</v>
      </c>
      <c r="V162" s="499" t="s">
        <v>8079</v>
      </c>
      <c r="W162" s="499" t="s">
        <v>8080</v>
      </c>
      <c r="X162" s="499" t="s">
        <v>8086</v>
      </c>
      <c r="Y162" s="499" t="s">
        <v>8083</v>
      </c>
      <c r="Z162" s="499" t="s">
        <v>487</v>
      </c>
      <c r="AA162" s="328">
        <v>52991</v>
      </c>
      <c r="AB162" s="569">
        <v>0</v>
      </c>
      <c r="AC162" s="328">
        <v>52991</v>
      </c>
      <c r="AD162" s="328">
        <v>0</v>
      </c>
      <c r="AE162" s="570" t="s">
        <v>7578</v>
      </c>
      <c r="AF162" s="499" t="s">
        <v>7582</v>
      </c>
      <c r="AG162" s="499" t="s">
        <v>7600</v>
      </c>
      <c r="AH162" s="566" t="s">
        <v>16198</v>
      </c>
      <c r="AI162" s="566" t="s">
        <v>7882</v>
      </c>
      <c r="AJ162" s="572">
        <v>43652</v>
      </c>
      <c r="AK162" s="499" t="s">
        <v>16199</v>
      </c>
      <c r="AL162" s="499" t="s">
        <v>8517</v>
      </c>
      <c r="AM162" s="499">
        <v>13464</v>
      </c>
      <c r="AN162" s="566" t="s">
        <v>7915</v>
      </c>
      <c r="AO162" s="566" t="s">
        <v>14541</v>
      </c>
      <c r="AP162" s="571"/>
      <c r="AQ162" s="571"/>
      <c r="AR162" s="571"/>
      <c r="AS162" s="571"/>
      <c r="AT162" s="571"/>
      <c r="AU162" s="571"/>
      <c r="AV162" s="571"/>
      <c r="AW162" s="571"/>
      <c r="AX162" s="499" t="s">
        <v>16200</v>
      </c>
      <c r="AY162" s="571"/>
      <c r="AZ162" s="571"/>
      <c r="BA162" s="571"/>
      <c r="BB162" s="571"/>
      <c r="BC162" s="571"/>
      <c r="BD162" s="571"/>
      <c r="BE162" s="571"/>
      <c r="BF162" s="499"/>
    </row>
    <row r="163" spans="1:58" s="128" customFormat="1" ht="13.15" hidden="1" customHeight="1" x14ac:dyDescent="0.25">
      <c r="A163" s="499" t="s">
        <v>16119</v>
      </c>
      <c r="B163" s="499" t="s">
        <v>16110</v>
      </c>
      <c r="C163" s="566">
        <v>7015</v>
      </c>
      <c r="D163" s="499" t="s">
        <v>16121</v>
      </c>
      <c r="E163" s="499" t="s">
        <v>8074</v>
      </c>
      <c r="F163" s="499" t="s">
        <v>8075</v>
      </c>
      <c r="G163" s="499" t="s">
        <v>8076</v>
      </c>
      <c r="H163" s="567">
        <v>43647</v>
      </c>
      <c r="I163" s="568">
        <v>43677</v>
      </c>
      <c r="J163" s="499" t="s">
        <v>8077</v>
      </c>
      <c r="K163" s="499" t="s">
        <v>8078</v>
      </c>
      <c r="L163" s="499" t="s">
        <v>8079</v>
      </c>
      <c r="M163" s="499" t="s">
        <v>8080</v>
      </c>
      <c r="N163" s="499" t="s">
        <v>8079</v>
      </c>
      <c r="O163" s="499" t="s">
        <v>8081</v>
      </c>
      <c r="P163" s="499" t="s">
        <v>8082</v>
      </c>
      <c r="Q163" s="499" t="s">
        <v>8083</v>
      </c>
      <c r="R163" s="499" t="s">
        <v>8079</v>
      </c>
      <c r="S163" s="499" t="s">
        <v>8080</v>
      </c>
      <c r="T163" s="499" t="s">
        <v>8084</v>
      </c>
      <c r="U163" s="499" t="s">
        <v>8085</v>
      </c>
      <c r="V163" s="499" t="s">
        <v>8079</v>
      </c>
      <c r="W163" s="499" t="s">
        <v>8080</v>
      </c>
      <c r="X163" s="499" t="s">
        <v>8086</v>
      </c>
      <c r="Y163" s="499" t="s">
        <v>8083</v>
      </c>
      <c r="Z163" s="499" t="s">
        <v>487</v>
      </c>
      <c r="AA163" s="328">
        <v>16360</v>
      </c>
      <c r="AB163" s="569">
        <v>0</v>
      </c>
      <c r="AC163" s="328">
        <v>16360</v>
      </c>
      <c r="AD163" s="328">
        <v>0</v>
      </c>
      <c r="AE163" s="570" t="s">
        <v>7578</v>
      </c>
      <c r="AF163" s="499" t="s">
        <v>7582</v>
      </c>
      <c r="AG163" s="499" t="s">
        <v>7600</v>
      </c>
      <c r="AH163" s="566" t="s">
        <v>16201</v>
      </c>
      <c r="AI163" s="566" t="s">
        <v>7882</v>
      </c>
      <c r="AJ163" s="572">
        <v>43647</v>
      </c>
      <c r="AK163" s="499" t="s">
        <v>16202</v>
      </c>
      <c r="AL163" s="499" t="s">
        <v>8089</v>
      </c>
      <c r="AM163" s="499">
        <v>15713</v>
      </c>
      <c r="AN163" s="566" t="s">
        <v>7915</v>
      </c>
      <c r="AO163" s="566" t="s">
        <v>7882</v>
      </c>
      <c r="AP163" s="571"/>
      <c r="AQ163" s="571"/>
      <c r="AR163" s="571"/>
      <c r="AS163" s="571"/>
      <c r="AT163" s="571"/>
      <c r="AU163" s="571"/>
      <c r="AV163" s="571"/>
      <c r="AW163" s="571"/>
      <c r="AX163" s="499" t="s">
        <v>16203</v>
      </c>
      <c r="AY163" s="571"/>
      <c r="AZ163" s="571"/>
      <c r="BA163" s="571"/>
      <c r="BB163" s="571"/>
      <c r="BC163" s="571"/>
      <c r="BD163" s="571"/>
      <c r="BE163" s="571"/>
      <c r="BF163" s="499"/>
    </row>
    <row r="164" spans="1:58" s="128" customFormat="1" ht="13.15" hidden="1" customHeight="1" x14ac:dyDescent="0.25">
      <c r="A164" s="499" t="s">
        <v>16119</v>
      </c>
      <c r="B164" s="499" t="s">
        <v>16110</v>
      </c>
      <c r="C164" s="566">
        <v>7015</v>
      </c>
      <c r="D164" s="499" t="s">
        <v>16121</v>
      </c>
      <c r="E164" s="499" t="s">
        <v>8074</v>
      </c>
      <c r="F164" s="499" t="s">
        <v>8075</v>
      </c>
      <c r="G164" s="499" t="s">
        <v>8076</v>
      </c>
      <c r="H164" s="567">
        <v>43647</v>
      </c>
      <c r="I164" s="568">
        <v>43677</v>
      </c>
      <c r="J164" s="499" t="s">
        <v>8077</v>
      </c>
      <c r="K164" s="499" t="s">
        <v>8078</v>
      </c>
      <c r="L164" s="499" t="s">
        <v>8079</v>
      </c>
      <c r="M164" s="499" t="s">
        <v>8080</v>
      </c>
      <c r="N164" s="499" t="s">
        <v>8079</v>
      </c>
      <c r="O164" s="499" t="s">
        <v>8081</v>
      </c>
      <c r="P164" s="499" t="s">
        <v>8082</v>
      </c>
      <c r="Q164" s="499" t="s">
        <v>8083</v>
      </c>
      <c r="R164" s="499" t="s">
        <v>8079</v>
      </c>
      <c r="S164" s="499" t="s">
        <v>8080</v>
      </c>
      <c r="T164" s="499" t="s">
        <v>8084</v>
      </c>
      <c r="U164" s="499" t="s">
        <v>8085</v>
      </c>
      <c r="V164" s="499" t="s">
        <v>8079</v>
      </c>
      <c r="W164" s="499" t="s">
        <v>8080</v>
      </c>
      <c r="X164" s="499" t="s">
        <v>8086</v>
      </c>
      <c r="Y164" s="499" t="s">
        <v>8083</v>
      </c>
      <c r="Z164" s="499" t="s">
        <v>487</v>
      </c>
      <c r="AA164" s="328">
        <v>18641</v>
      </c>
      <c r="AB164" s="569">
        <v>0</v>
      </c>
      <c r="AC164" s="328">
        <v>18641</v>
      </c>
      <c r="AD164" s="328">
        <v>0</v>
      </c>
      <c r="AE164" s="570" t="s">
        <v>7578</v>
      </c>
      <c r="AF164" s="499" t="s">
        <v>7582</v>
      </c>
      <c r="AG164" s="499" t="s">
        <v>7600</v>
      </c>
      <c r="AH164" s="566" t="s">
        <v>16204</v>
      </c>
      <c r="AI164" s="566" t="s">
        <v>7882</v>
      </c>
      <c r="AJ164" s="572">
        <v>43649</v>
      </c>
      <c r="AK164" s="499" t="s">
        <v>16205</v>
      </c>
      <c r="AL164" s="499" t="s">
        <v>8645</v>
      </c>
      <c r="AM164" s="499">
        <v>17214</v>
      </c>
      <c r="AN164" s="566" t="s">
        <v>7915</v>
      </c>
      <c r="AO164" s="566" t="s">
        <v>8305</v>
      </c>
      <c r="AP164" s="571"/>
      <c r="AQ164" s="571"/>
      <c r="AR164" s="571"/>
      <c r="AS164" s="571"/>
      <c r="AT164" s="571"/>
      <c r="AU164" s="571"/>
      <c r="AV164" s="571"/>
      <c r="AW164" s="571"/>
      <c r="AX164" s="499" t="s">
        <v>16206</v>
      </c>
      <c r="AY164" s="571"/>
      <c r="AZ164" s="571"/>
      <c r="BA164" s="571"/>
      <c r="BB164" s="571"/>
      <c r="BC164" s="571"/>
      <c r="BD164" s="571"/>
      <c r="BE164" s="571"/>
      <c r="BF164" s="499"/>
    </row>
    <row r="165" spans="1:58" s="128" customFormat="1" ht="13.15" hidden="1" customHeight="1" x14ac:dyDescent="0.25">
      <c r="A165" s="499" t="s">
        <v>16119</v>
      </c>
      <c r="B165" s="499" t="s">
        <v>16110</v>
      </c>
      <c r="C165" s="566">
        <v>7015</v>
      </c>
      <c r="D165" s="499" t="s">
        <v>16121</v>
      </c>
      <c r="E165" s="499" t="s">
        <v>8074</v>
      </c>
      <c r="F165" s="499" t="s">
        <v>8075</v>
      </c>
      <c r="G165" s="499" t="s">
        <v>8076</v>
      </c>
      <c r="H165" s="567">
        <v>43647</v>
      </c>
      <c r="I165" s="568">
        <v>43677</v>
      </c>
      <c r="J165" s="499" t="s">
        <v>8077</v>
      </c>
      <c r="K165" s="499" t="s">
        <v>8078</v>
      </c>
      <c r="L165" s="499" t="s">
        <v>8079</v>
      </c>
      <c r="M165" s="499" t="s">
        <v>8080</v>
      </c>
      <c r="N165" s="499" t="s">
        <v>8079</v>
      </c>
      <c r="O165" s="499" t="s">
        <v>8081</v>
      </c>
      <c r="P165" s="499" t="s">
        <v>8082</v>
      </c>
      <c r="Q165" s="499" t="s">
        <v>8083</v>
      </c>
      <c r="R165" s="499" t="s">
        <v>8079</v>
      </c>
      <c r="S165" s="499" t="s">
        <v>8080</v>
      </c>
      <c r="T165" s="499" t="s">
        <v>8084</v>
      </c>
      <c r="U165" s="499" t="s">
        <v>8085</v>
      </c>
      <c r="V165" s="499" t="s">
        <v>8079</v>
      </c>
      <c r="W165" s="499" t="s">
        <v>8080</v>
      </c>
      <c r="X165" s="499" t="s">
        <v>8086</v>
      </c>
      <c r="Y165" s="499" t="s">
        <v>8083</v>
      </c>
      <c r="Z165" s="499" t="s">
        <v>487</v>
      </c>
      <c r="AA165" s="328">
        <v>45728</v>
      </c>
      <c r="AB165" s="569">
        <v>0</v>
      </c>
      <c r="AC165" s="328">
        <v>45728</v>
      </c>
      <c r="AD165" s="328">
        <v>0</v>
      </c>
      <c r="AE165" s="570" t="s">
        <v>7578</v>
      </c>
      <c r="AF165" s="499" t="s">
        <v>7582</v>
      </c>
      <c r="AG165" s="499" t="s">
        <v>7600</v>
      </c>
      <c r="AH165" s="566" t="s">
        <v>16207</v>
      </c>
      <c r="AI165" s="566" t="s">
        <v>7882</v>
      </c>
      <c r="AJ165" s="572">
        <v>43670</v>
      </c>
      <c r="AK165" s="499" t="s">
        <v>16208</v>
      </c>
      <c r="AL165" s="499" t="s">
        <v>8411</v>
      </c>
      <c r="AM165" s="499">
        <v>40009</v>
      </c>
      <c r="AN165" s="566" t="s">
        <v>7915</v>
      </c>
      <c r="AO165" s="566" t="s">
        <v>14541</v>
      </c>
      <c r="AP165" s="571"/>
      <c r="AQ165" s="571"/>
      <c r="AR165" s="571"/>
      <c r="AS165" s="571"/>
      <c r="AT165" s="571"/>
      <c r="AU165" s="571"/>
      <c r="AV165" s="571"/>
      <c r="AW165" s="571"/>
      <c r="AX165" s="499" t="s">
        <v>16209</v>
      </c>
      <c r="AY165" s="571"/>
      <c r="AZ165" s="571"/>
      <c r="BA165" s="571"/>
      <c r="BB165" s="571"/>
      <c r="BC165" s="571"/>
      <c r="BD165" s="571"/>
      <c r="BE165" s="571"/>
      <c r="BF165" s="499"/>
    </row>
    <row r="166" spans="1:58" s="128" customFormat="1" ht="13.15" hidden="1" customHeight="1" x14ac:dyDescent="0.25">
      <c r="A166" s="499" t="s">
        <v>16119</v>
      </c>
      <c r="B166" s="499" t="s">
        <v>16110</v>
      </c>
      <c r="C166" s="566">
        <v>7015</v>
      </c>
      <c r="D166" s="499" t="s">
        <v>16121</v>
      </c>
      <c r="E166" s="499" t="s">
        <v>8074</v>
      </c>
      <c r="F166" s="499" t="s">
        <v>8075</v>
      </c>
      <c r="G166" s="499" t="s">
        <v>8076</v>
      </c>
      <c r="H166" s="567">
        <v>43647</v>
      </c>
      <c r="I166" s="568">
        <v>43677</v>
      </c>
      <c r="J166" s="499" t="s">
        <v>8077</v>
      </c>
      <c r="K166" s="499" t="s">
        <v>8078</v>
      </c>
      <c r="L166" s="499" t="s">
        <v>8079</v>
      </c>
      <c r="M166" s="499" t="s">
        <v>8080</v>
      </c>
      <c r="N166" s="499" t="s">
        <v>8079</v>
      </c>
      <c r="O166" s="499" t="s">
        <v>8081</v>
      </c>
      <c r="P166" s="499" t="s">
        <v>8082</v>
      </c>
      <c r="Q166" s="499" t="s">
        <v>8083</v>
      </c>
      <c r="R166" s="499" t="s">
        <v>8079</v>
      </c>
      <c r="S166" s="499" t="s">
        <v>8080</v>
      </c>
      <c r="T166" s="499" t="s">
        <v>8084</v>
      </c>
      <c r="U166" s="499" t="s">
        <v>8085</v>
      </c>
      <c r="V166" s="499" t="s">
        <v>8079</v>
      </c>
      <c r="W166" s="499" t="s">
        <v>8080</v>
      </c>
      <c r="X166" s="499" t="s">
        <v>8086</v>
      </c>
      <c r="Y166" s="499" t="s">
        <v>8083</v>
      </c>
      <c r="Z166" s="499" t="s">
        <v>487</v>
      </c>
      <c r="AA166" s="328">
        <v>29048</v>
      </c>
      <c r="AB166" s="569">
        <v>0</v>
      </c>
      <c r="AC166" s="328">
        <v>29048</v>
      </c>
      <c r="AD166" s="328">
        <v>0</v>
      </c>
      <c r="AE166" s="570" t="s">
        <v>7578</v>
      </c>
      <c r="AF166" s="499" t="s">
        <v>7582</v>
      </c>
      <c r="AG166" s="499" t="s">
        <v>7600</v>
      </c>
      <c r="AH166" s="566" t="s">
        <v>16210</v>
      </c>
      <c r="AI166" s="566" t="s">
        <v>7882</v>
      </c>
      <c r="AJ166" s="572">
        <v>43647</v>
      </c>
      <c r="AK166" s="499" t="s">
        <v>16211</v>
      </c>
      <c r="AL166" s="499" t="s">
        <v>8089</v>
      </c>
      <c r="AM166" s="499">
        <v>15717</v>
      </c>
      <c r="AN166" s="566" t="s">
        <v>7915</v>
      </c>
      <c r="AO166" s="566" t="s">
        <v>7882</v>
      </c>
      <c r="AP166" s="571"/>
      <c r="AQ166" s="571"/>
      <c r="AR166" s="571"/>
      <c r="AS166" s="571"/>
      <c r="AT166" s="571"/>
      <c r="AU166" s="571"/>
      <c r="AV166" s="571"/>
      <c r="AW166" s="571"/>
      <c r="AX166" s="499" t="s">
        <v>16212</v>
      </c>
      <c r="AY166" s="571"/>
      <c r="AZ166" s="571"/>
      <c r="BA166" s="571"/>
      <c r="BB166" s="571"/>
      <c r="BC166" s="571"/>
      <c r="BD166" s="571"/>
      <c r="BE166" s="571"/>
      <c r="BF166" s="499"/>
    </row>
    <row r="167" spans="1:58" s="128" customFormat="1" ht="13.15" hidden="1" customHeight="1" x14ac:dyDescent="0.25">
      <c r="A167" s="499" t="s">
        <v>16119</v>
      </c>
      <c r="B167" s="499" t="s">
        <v>16110</v>
      </c>
      <c r="C167" s="566">
        <v>7015</v>
      </c>
      <c r="D167" s="499" t="s">
        <v>16121</v>
      </c>
      <c r="E167" s="499" t="s">
        <v>8074</v>
      </c>
      <c r="F167" s="499" t="s">
        <v>8075</v>
      </c>
      <c r="G167" s="499" t="s">
        <v>8076</v>
      </c>
      <c r="H167" s="567">
        <v>43647</v>
      </c>
      <c r="I167" s="568">
        <v>43677</v>
      </c>
      <c r="J167" s="499" t="s">
        <v>8077</v>
      </c>
      <c r="K167" s="499" t="s">
        <v>8078</v>
      </c>
      <c r="L167" s="499" t="s">
        <v>8079</v>
      </c>
      <c r="M167" s="499" t="s">
        <v>8080</v>
      </c>
      <c r="N167" s="499" t="s">
        <v>8079</v>
      </c>
      <c r="O167" s="499" t="s">
        <v>8081</v>
      </c>
      <c r="P167" s="499" t="s">
        <v>8082</v>
      </c>
      <c r="Q167" s="499" t="s">
        <v>8083</v>
      </c>
      <c r="R167" s="499" t="s">
        <v>8079</v>
      </c>
      <c r="S167" s="499" t="s">
        <v>8080</v>
      </c>
      <c r="T167" s="499" t="s">
        <v>8084</v>
      </c>
      <c r="U167" s="499" t="s">
        <v>8085</v>
      </c>
      <c r="V167" s="499" t="s">
        <v>8079</v>
      </c>
      <c r="W167" s="499" t="s">
        <v>8080</v>
      </c>
      <c r="X167" s="499" t="s">
        <v>8086</v>
      </c>
      <c r="Y167" s="499" t="s">
        <v>8083</v>
      </c>
      <c r="Z167" s="499" t="s">
        <v>487</v>
      </c>
      <c r="AA167" s="328">
        <v>117651</v>
      </c>
      <c r="AB167" s="569">
        <v>0</v>
      </c>
      <c r="AC167" s="328">
        <v>117651</v>
      </c>
      <c r="AD167" s="328">
        <v>0</v>
      </c>
      <c r="AE167" s="570" t="s">
        <v>7578</v>
      </c>
      <c r="AF167" s="499" t="s">
        <v>7582</v>
      </c>
      <c r="AG167" s="499" t="s">
        <v>7600</v>
      </c>
      <c r="AH167" s="566" t="s">
        <v>16213</v>
      </c>
      <c r="AI167" s="566" t="s">
        <v>7882</v>
      </c>
      <c r="AJ167" s="572">
        <v>43653</v>
      </c>
      <c r="AK167" s="499" t="s">
        <v>16214</v>
      </c>
      <c r="AL167" s="499" t="s">
        <v>8719</v>
      </c>
      <c r="AM167" s="499">
        <v>15711</v>
      </c>
      <c r="AN167" s="566" t="s">
        <v>7915</v>
      </c>
      <c r="AO167" s="566" t="s">
        <v>14541</v>
      </c>
      <c r="AP167" s="571"/>
      <c r="AQ167" s="571"/>
      <c r="AR167" s="571"/>
      <c r="AS167" s="571"/>
      <c r="AT167" s="571"/>
      <c r="AU167" s="571"/>
      <c r="AV167" s="571"/>
      <c r="AW167" s="571"/>
      <c r="AX167" s="499" t="s">
        <v>16215</v>
      </c>
      <c r="AY167" s="571"/>
      <c r="AZ167" s="571"/>
      <c r="BA167" s="571"/>
      <c r="BB167" s="571"/>
      <c r="BC167" s="571"/>
      <c r="BD167" s="571"/>
      <c r="BE167" s="571"/>
      <c r="BF167" s="499"/>
    </row>
    <row r="168" spans="1:58" s="128" customFormat="1" ht="13.15" hidden="1" customHeight="1" x14ac:dyDescent="0.25">
      <c r="A168" s="499" t="s">
        <v>16119</v>
      </c>
      <c r="B168" s="499" t="s">
        <v>16110</v>
      </c>
      <c r="C168" s="566">
        <v>7015</v>
      </c>
      <c r="D168" s="499" t="s">
        <v>16121</v>
      </c>
      <c r="E168" s="499" t="s">
        <v>8074</v>
      </c>
      <c r="F168" s="499" t="s">
        <v>8075</v>
      </c>
      <c r="G168" s="499" t="s">
        <v>8076</v>
      </c>
      <c r="H168" s="567">
        <v>43647</v>
      </c>
      <c r="I168" s="568">
        <v>43677</v>
      </c>
      <c r="J168" s="499" t="s">
        <v>8077</v>
      </c>
      <c r="K168" s="499" t="s">
        <v>8078</v>
      </c>
      <c r="L168" s="499" t="s">
        <v>8079</v>
      </c>
      <c r="M168" s="499" t="s">
        <v>8080</v>
      </c>
      <c r="N168" s="499" t="s">
        <v>8079</v>
      </c>
      <c r="O168" s="499" t="s">
        <v>8081</v>
      </c>
      <c r="P168" s="499" t="s">
        <v>8082</v>
      </c>
      <c r="Q168" s="499" t="s">
        <v>8083</v>
      </c>
      <c r="R168" s="499" t="s">
        <v>8079</v>
      </c>
      <c r="S168" s="499" t="s">
        <v>8080</v>
      </c>
      <c r="T168" s="499" t="s">
        <v>8084</v>
      </c>
      <c r="U168" s="499" t="s">
        <v>8085</v>
      </c>
      <c r="V168" s="499" t="s">
        <v>8079</v>
      </c>
      <c r="W168" s="499" t="s">
        <v>8080</v>
      </c>
      <c r="X168" s="499" t="s">
        <v>8086</v>
      </c>
      <c r="Y168" s="499" t="s">
        <v>8083</v>
      </c>
      <c r="Z168" s="499" t="s">
        <v>487</v>
      </c>
      <c r="AA168" s="328">
        <v>98866</v>
      </c>
      <c r="AB168" s="569">
        <v>0</v>
      </c>
      <c r="AC168" s="328">
        <v>98866</v>
      </c>
      <c r="AD168" s="328">
        <v>0</v>
      </c>
      <c r="AE168" s="570" t="s">
        <v>7578</v>
      </c>
      <c r="AF168" s="499" t="s">
        <v>7582</v>
      </c>
      <c r="AG168" s="499" t="s">
        <v>7600</v>
      </c>
      <c r="AH168" s="566" t="s">
        <v>16216</v>
      </c>
      <c r="AI168" s="566" t="s">
        <v>7882</v>
      </c>
      <c r="AJ168" s="572">
        <v>43647</v>
      </c>
      <c r="AK168" s="499" t="s">
        <v>16217</v>
      </c>
      <c r="AL168" s="499" t="s">
        <v>8089</v>
      </c>
      <c r="AM168" s="499">
        <v>15716</v>
      </c>
      <c r="AN168" s="566" t="s">
        <v>7915</v>
      </c>
      <c r="AO168" s="566" t="s">
        <v>7882</v>
      </c>
      <c r="AP168" s="571"/>
      <c r="AQ168" s="571"/>
      <c r="AR168" s="571"/>
      <c r="AS168" s="571"/>
      <c r="AT168" s="571"/>
      <c r="AU168" s="571"/>
      <c r="AV168" s="571"/>
      <c r="AW168" s="571"/>
      <c r="AX168" s="499" t="s">
        <v>16218</v>
      </c>
      <c r="AY168" s="571"/>
      <c r="AZ168" s="571"/>
      <c r="BA168" s="571"/>
      <c r="BB168" s="571"/>
      <c r="BC168" s="571"/>
      <c r="BD168" s="571"/>
      <c r="BE168" s="571"/>
      <c r="BF168" s="499"/>
    </row>
    <row r="169" spans="1:58" s="128" customFormat="1" ht="13.15" hidden="1" customHeight="1" x14ac:dyDescent="0.25">
      <c r="A169" s="499" t="s">
        <v>16119</v>
      </c>
      <c r="B169" s="499" t="s">
        <v>16110</v>
      </c>
      <c r="C169" s="566">
        <v>7015</v>
      </c>
      <c r="D169" s="499" t="s">
        <v>16121</v>
      </c>
      <c r="E169" s="499" t="s">
        <v>8074</v>
      </c>
      <c r="F169" s="499" t="s">
        <v>8075</v>
      </c>
      <c r="G169" s="499" t="s">
        <v>8076</v>
      </c>
      <c r="H169" s="567">
        <v>43647</v>
      </c>
      <c r="I169" s="568">
        <v>43677</v>
      </c>
      <c r="J169" s="499" t="s">
        <v>8077</v>
      </c>
      <c r="K169" s="499" t="s">
        <v>8078</v>
      </c>
      <c r="L169" s="499" t="s">
        <v>8079</v>
      </c>
      <c r="M169" s="499" t="s">
        <v>8080</v>
      </c>
      <c r="N169" s="499" t="s">
        <v>8079</v>
      </c>
      <c r="O169" s="499" t="s">
        <v>8081</v>
      </c>
      <c r="P169" s="499" t="s">
        <v>8082</v>
      </c>
      <c r="Q169" s="499" t="s">
        <v>8083</v>
      </c>
      <c r="R169" s="499" t="s">
        <v>8079</v>
      </c>
      <c r="S169" s="499" t="s">
        <v>8080</v>
      </c>
      <c r="T169" s="499" t="s">
        <v>8084</v>
      </c>
      <c r="U169" s="499" t="s">
        <v>8085</v>
      </c>
      <c r="V169" s="499" t="s">
        <v>8079</v>
      </c>
      <c r="W169" s="499" t="s">
        <v>8080</v>
      </c>
      <c r="X169" s="499" t="s">
        <v>8086</v>
      </c>
      <c r="Y169" s="499" t="s">
        <v>8083</v>
      </c>
      <c r="Z169" s="499" t="s">
        <v>487</v>
      </c>
      <c r="AA169" s="328">
        <v>31603.14</v>
      </c>
      <c r="AB169" s="569">
        <v>0</v>
      </c>
      <c r="AC169" s="328">
        <v>31603.14</v>
      </c>
      <c r="AD169" s="328">
        <v>0</v>
      </c>
      <c r="AE169" s="570" t="s">
        <v>7578</v>
      </c>
      <c r="AF169" s="499" t="s">
        <v>7582</v>
      </c>
      <c r="AG169" s="499" t="s">
        <v>7600</v>
      </c>
      <c r="AH169" s="566" t="s">
        <v>16219</v>
      </c>
      <c r="AI169" s="566" t="s">
        <v>7882</v>
      </c>
      <c r="AJ169" s="572">
        <v>43654</v>
      </c>
      <c r="AK169" s="499" t="s">
        <v>16220</v>
      </c>
      <c r="AL169" s="499" t="s">
        <v>8741</v>
      </c>
      <c r="AM169" s="499">
        <v>16617</v>
      </c>
      <c r="AN169" s="566" t="s">
        <v>7915</v>
      </c>
      <c r="AO169" s="566" t="s">
        <v>8305</v>
      </c>
      <c r="AP169" s="571"/>
      <c r="AQ169" s="571"/>
      <c r="AR169" s="571"/>
      <c r="AS169" s="571"/>
      <c r="AT169" s="571"/>
      <c r="AU169" s="571"/>
      <c r="AV169" s="571"/>
      <c r="AW169" s="571"/>
      <c r="AX169" s="499" t="s">
        <v>16221</v>
      </c>
      <c r="AY169" s="571"/>
      <c r="AZ169" s="571"/>
      <c r="BA169" s="571"/>
      <c r="BB169" s="571"/>
      <c r="BC169" s="571"/>
      <c r="BD169" s="571"/>
      <c r="BE169" s="571"/>
      <c r="BF169" s="499"/>
    </row>
    <row r="170" spans="1:58" s="128" customFormat="1" ht="13.15" hidden="1" customHeight="1" x14ac:dyDescent="0.25">
      <c r="A170" s="499" t="s">
        <v>16119</v>
      </c>
      <c r="B170" s="499" t="s">
        <v>16110</v>
      </c>
      <c r="C170" s="566">
        <v>7015</v>
      </c>
      <c r="D170" s="499" t="s">
        <v>16121</v>
      </c>
      <c r="E170" s="499" t="s">
        <v>8074</v>
      </c>
      <c r="F170" s="499" t="s">
        <v>8075</v>
      </c>
      <c r="G170" s="499" t="s">
        <v>8076</v>
      </c>
      <c r="H170" s="567">
        <v>43647</v>
      </c>
      <c r="I170" s="568">
        <v>43677</v>
      </c>
      <c r="J170" s="499" t="s">
        <v>8077</v>
      </c>
      <c r="K170" s="499" t="s">
        <v>8078</v>
      </c>
      <c r="L170" s="499" t="s">
        <v>8079</v>
      </c>
      <c r="M170" s="499" t="s">
        <v>8080</v>
      </c>
      <c r="N170" s="499" t="s">
        <v>8079</v>
      </c>
      <c r="O170" s="499" t="s">
        <v>8081</v>
      </c>
      <c r="P170" s="499" t="s">
        <v>8082</v>
      </c>
      <c r="Q170" s="499" t="s">
        <v>8083</v>
      </c>
      <c r="R170" s="499" t="s">
        <v>8079</v>
      </c>
      <c r="S170" s="499" t="s">
        <v>8080</v>
      </c>
      <c r="T170" s="499" t="s">
        <v>8084</v>
      </c>
      <c r="U170" s="499" t="s">
        <v>8085</v>
      </c>
      <c r="V170" s="499" t="s">
        <v>8079</v>
      </c>
      <c r="W170" s="499" t="s">
        <v>8080</v>
      </c>
      <c r="X170" s="499" t="s">
        <v>8086</v>
      </c>
      <c r="Y170" s="499" t="s">
        <v>8083</v>
      </c>
      <c r="Z170" s="499" t="s">
        <v>487</v>
      </c>
      <c r="AA170" s="328">
        <v>168370</v>
      </c>
      <c r="AB170" s="569">
        <v>0</v>
      </c>
      <c r="AC170" s="328">
        <v>168370</v>
      </c>
      <c r="AD170" s="328">
        <v>0</v>
      </c>
      <c r="AE170" s="570" t="s">
        <v>7578</v>
      </c>
      <c r="AF170" s="499" t="s">
        <v>7582</v>
      </c>
      <c r="AG170" s="499" t="s">
        <v>7600</v>
      </c>
      <c r="AH170" s="566" t="s">
        <v>16222</v>
      </c>
      <c r="AI170" s="566" t="s">
        <v>7882</v>
      </c>
      <c r="AJ170" s="572">
        <v>43652</v>
      </c>
      <c r="AK170" s="499" t="s">
        <v>16223</v>
      </c>
      <c r="AL170" s="499" t="s">
        <v>8517</v>
      </c>
      <c r="AM170" s="499">
        <v>13460</v>
      </c>
      <c r="AN170" s="566" t="s">
        <v>7915</v>
      </c>
      <c r="AO170" s="566" t="s">
        <v>14541</v>
      </c>
      <c r="AP170" s="571"/>
      <c r="AQ170" s="571"/>
      <c r="AR170" s="571"/>
      <c r="AS170" s="571"/>
      <c r="AT170" s="571"/>
      <c r="AU170" s="571"/>
      <c r="AV170" s="571"/>
      <c r="AW170" s="571"/>
      <c r="AX170" s="499" t="s">
        <v>16224</v>
      </c>
      <c r="AY170" s="571"/>
      <c r="AZ170" s="571"/>
      <c r="BA170" s="571"/>
      <c r="BB170" s="571"/>
      <c r="BC170" s="571"/>
      <c r="BD170" s="571"/>
      <c r="BE170" s="571"/>
      <c r="BF170" s="499"/>
    </row>
    <row r="171" spans="1:58" s="128" customFormat="1" ht="13.15" hidden="1" customHeight="1" x14ac:dyDescent="0.25">
      <c r="A171" s="499" t="s">
        <v>16119</v>
      </c>
      <c r="B171" s="499" t="s">
        <v>16110</v>
      </c>
      <c r="C171" s="566">
        <v>7015</v>
      </c>
      <c r="D171" s="499" t="s">
        <v>16121</v>
      </c>
      <c r="E171" s="499" t="s">
        <v>8074</v>
      </c>
      <c r="F171" s="499" t="s">
        <v>8075</v>
      </c>
      <c r="G171" s="499" t="s">
        <v>8076</v>
      </c>
      <c r="H171" s="567">
        <v>43647</v>
      </c>
      <c r="I171" s="568">
        <v>43677</v>
      </c>
      <c r="J171" s="499" t="s">
        <v>8077</v>
      </c>
      <c r="K171" s="499" t="s">
        <v>8078</v>
      </c>
      <c r="L171" s="499" t="s">
        <v>8079</v>
      </c>
      <c r="M171" s="499" t="s">
        <v>8080</v>
      </c>
      <c r="N171" s="499" t="s">
        <v>8079</v>
      </c>
      <c r="O171" s="499" t="s">
        <v>8081</v>
      </c>
      <c r="P171" s="499" t="s">
        <v>8082</v>
      </c>
      <c r="Q171" s="499" t="s">
        <v>8083</v>
      </c>
      <c r="R171" s="499" t="s">
        <v>8079</v>
      </c>
      <c r="S171" s="499" t="s">
        <v>8080</v>
      </c>
      <c r="T171" s="499" t="s">
        <v>8084</v>
      </c>
      <c r="U171" s="499" t="s">
        <v>8085</v>
      </c>
      <c r="V171" s="499" t="s">
        <v>8079</v>
      </c>
      <c r="W171" s="499" t="s">
        <v>8080</v>
      </c>
      <c r="X171" s="499" t="s">
        <v>8086</v>
      </c>
      <c r="Y171" s="499" t="s">
        <v>8083</v>
      </c>
      <c r="Z171" s="499" t="s">
        <v>487</v>
      </c>
      <c r="AA171" s="328">
        <v>39865</v>
      </c>
      <c r="AB171" s="569">
        <v>0</v>
      </c>
      <c r="AC171" s="328">
        <v>39865</v>
      </c>
      <c r="AD171" s="328">
        <v>0</v>
      </c>
      <c r="AE171" s="570" t="s">
        <v>7578</v>
      </c>
      <c r="AF171" s="499" t="s">
        <v>7582</v>
      </c>
      <c r="AG171" s="499" t="s">
        <v>7600</v>
      </c>
      <c r="AH171" s="566" t="s">
        <v>16225</v>
      </c>
      <c r="AI171" s="566" t="s">
        <v>7882</v>
      </c>
      <c r="AJ171" s="572">
        <v>43652</v>
      </c>
      <c r="AK171" s="499" t="s">
        <v>16226</v>
      </c>
      <c r="AL171" s="499" t="s">
        <v>8610</v>
      </c>
      <c r="AM171" s="499">
        <v>16593</v>
      </c>
      <c r="AN171" s="566" t="s">
        <v>7915</v>
      </c>
      <c r="AO171" s="566" t="s">
        <v>14541</v>
      </c>
      <c r="AP171" s="571"/>
      <c r="AQ171" s="571"/>
      <c r="AR171" s="571"/>
      <c r="AS171" s="571"/>
      <c r="AT171" s="571"/>
      <c r="AU171" s="571"/>
      <c r="AV171" s="571"/>
      <c r="AW171" s="571"/>
      <c r="AX171" s="499" t="s">
        <v>16227</v>
      </c>
      <c r="AY171" s="571"/>
      <c r="AZ171" s="571"/>
      <c r="BA171" s="571"/>
      <c r="BB171" s="571"/>
      <c r="BC171" s="571"/>
      <c r="BD171" s="571"/>
      <c r="BE171" s="571"/>
      <c r="BF171" s="499"/>
    </row>
    <row r="172" spans="1:58" s="128" customFormat="1" ht="13.15" hidden="1" customHeight="1" x14ac:dyDescent="0.25">
      <c r="A172" s="499" t="s">
        <v>16119</v>
      </c>
      <c r="B172" s="499" t="s">
        <v>16110</v>
      </c>
      <c r="C172" s="566">
        <v>7015</v>
      </c>
      <c r="D172" s="499" t="s">
        <v>16121</v>
      </c>
      <c r="E172" s="499" t="s">
        <v>8074</v>
      </c>
      <c r="F172" s="499" t="s">
        <v>8075</v>
      </c>
      <c r="G172" s="499" t="s">
        <v>8076</v>
      </c>
      <c r="H172" s="567">
        <v>43647</v>
      </c>
      <c r="I172" s="568">
        <v>43677</v>
      </c>
      <c r="J172" s="499" t="s">
        <v>8077</v>
      </c>
      <c r="K172" s="499" t="s">
        <v>8078</v>
      </c>
      <c r="L172" s="499" t="s">
        <v>8079</v>
      </c>
      <c r="M172" s="499" t="s">
        <v>8080</v>
      </c>
      <c r="N172" s="499" t="s">
        <v>8079</v>
      </c>
      <c r="O172" s="499" t="s">
        <v>8081</v>
      </c>
      <c r="P172" s="499" t="s">
        <v>8082</v>
      </c>
      <c r="Q172" s="499" t="s">
        <v>8083</v>
      </c>
      <c r="R172" s="499" t="s">
        <v>8079</v>
      </c>
      <c r="S172" s="499" t="s">
        <v>8080</v>
      </c>
      <c r="T172" s="499" t="s">
        <v>8084</v>
      </c>
      <c r="U172" s="499" t="s">
        <v>8085</v>
      </c>
      <c r="V172" s="499" t="s">
        <v>8079</v>
      </c>
      <c r="W172" s="499" t="s">
        <v>8080</v>
      </c>
      <c r="X172" s="499" t="s">
        <v>8086</v>
      </c>
      <c r="Y172" s="499" t="s">
        <v>8083</v>
      </c>
      <c r="Z172" s="499" t="s">
        <v>487</v>
      </c>
      <c r="AA172" s="328">
        <v>283214</v>
      </c>
      <c r="AB172" s="569">
        <v>0</v>
      </c>
      <c r="AC172" s="328">
        <v>283214</v>
      </c>
      <c r="AD172" s="328">
        <v>0</v>
      </c>
      <c r="AE172" s="570" t="s">
        <v>7578</v>
      </c>
      <c r="AF172" s="499" t="s">
        <v>7582</v>
      </c>
      <c r="AG172" s="499" t="s">
        <v>7600</v>
      </c>
      <c r="AH172" s="566" t="s">
        <v>16228</v>
      </c>
      <c r="AI172" s="566" t="s">
        <v>7882</v>
      </c>
      <c r="AJ172" s="572">
        <v>43652</v>
      </c>
      <c r="AK172" s="499" t="s">
        <v>16229</v>
      </c>
      <c r="AL172" s="499" t="s">
        <v>8517</v>
      </c>
      <c r="AM172" s="499">
        <v>13462</v>
      </c>
      <c r="AN172" s="566" t="s">
        <v>7915</v>
      </c>
      <c r="AO172" s="566" t="s">
        <v>14541</v>
      </c>
      <c r="AP172" s="571"/>
      <c r="AQ172" s="571"/>
      <c r="AR172" s="571"/>
      <c r="AS172" s="571"/>
      <c r="AT172" s="571"/>
      <c r="AU172" s="571"/>
      <c r="AV172" s="571"/>
      <c r="AW172" s="571"/>
      <c r="AX172" s="499" t="s">
        <v>16230</v>
      </c>
      <c r="AY172" s="571"/>
      <c r="AZ172" s="571"/>
      <c r="BA172" s="571"/>
      <c r="BB172" s="571"/>
      <c r="BC172" s="571"/>
      <c r="BD172" s="571"/>
      <c r="BE172" s="571"/>
      <c r="BF172" s="499"/>
    </row>
    <row r="173" spans="1:58" s="128" customFormat="1" ht="13.15" hidden="1" customHeight="1" x14ac:dyDescent="0.25">
      <c r="A173" s="499" t="s">
        <v>16119</v>
      </c>
      <c r="B173" s="499" t="s">
        <v>16110</v>
      </c>
      <c r="C173" s="566">
        <v>7015</v>
      </c>
      <c r="D173" s="499" t="s">
        <v>16121</v>
      </c>
      <c r="E173" s="499" t="s">
        <v>8074</v>
      </c>
      <c r="F173" s="499" t="s">
        <v>8075</v>
      </c>
      <c r="G173" s="499" t="s">
        <v>8076</v>
      </c>
      <c r="H173" s="567">
        <v>43647</v>
      </c>
      <c r="I173" s="568">
        <v>43677</v>
      </c>
      <c r="J173" s="499" t="s">
        <v>8077</v>
      </c>
      <c r="K173" s="499" t="s">
        <v>8078</v>
      </c>
      <c r="L173" s="499" t="s">
        <v>8079</v>
      </c>
      <c r="M173" s="499" t="s">
        <v>8080</v>
      </c>
      <c r="N173" s="499" t="s">
        <v>8079</v>
      </c>
      <c r="O173" s="499" t="s">
        <v>8081</v>
      </c>
      <c r="P173" s="499" t="s">
        <v>8082</v>
      </c>
      <c r="Q173" s="499" t="s">
        <v>8083</v>
      </c>
      <c r="R173" s="499" t="s">
        <v>8079</v>
      </c>
      <c r="S173" s="499" t="s">
        <v>8080</v>
      </c>
      <c r="T173" s="499" t="s">
        <v>8084</v>
      </c>
      <c r="U173" s="499" t="s">
        <v>8085</v>
      </c>
      <c r="V173" s="499" t="s">
        <v>8079</v>
      </c>
      <c r="W173" s="499" t="s">
        <v>8080</v>
      </c>
      <c r="X173" s="499" t="s">
        <v>8086</v>
      </c>
      <c r="Y173" s="499" t="s">
        <v>8083</v>
      </c>
      <c r="Z173" s="499" t="s">
        <v>487</v>
      </c>
      <c r="AA173" s="328">
        <v>496349</v>
      </c>
      <c r="AB173" s="569">
        <v>0</v>
      </c>
      <c r="AC173" s="328">
        <v>496349</v>
      </c>
      <c r="AD173" s="328">
        <v>0</v>
      </c>
      <c r="AE173" s="570" t="s">
        <v>7578</v>
      </c>
      <c r="AF173" s="499" t="s">
        <v>7582</v>
      </c>
      <c r="AG173" s="499" t="s">
        <v>7600</v>
      </c>
      <c r="AH173" s="566" t="s">
        <v>16231</v>
      </c>
      <c r="AI173" s="566" t="s">
        <v>7882</v>
      </c>
      <c r="AJ173" s="572">
        <v>43652</v>
      </c>
      <c r="AK173" s="499" t="s">
        <v>16232</v>
      </c>
      <c r="AL173" s="499" t="s">
        <v>8517</v>
      </c>
      <c r="AM173" s="499">
        <v>1415</v>
      </c>
      <c r="AN173" s="566" t="s">
        <v>7915</v>
      </c>
      <c r="AO173" s="566" t="s">
        <v>14541</v>
      </c>
      <c r="AP173" s="571"/>
      <c r="AQ173" s="571"/>
      <c r="AR173" s="571"/>
      <c r="AS173" s="571"/>
      <c r="AT173" s="571"/>
      <c r="AU173" s="571"/>
      <c r="AV173" s="571"/>
      <c r="AW173" s="571"/>
      <c r="AX173" s="499" t="s">
        <v>16233</v>
      </c>
      <c r="AY173" s="571"/>
      <c r="AZ173" s="571"/>
      <c r="BA173" s="571"/>
      <c r="BB173" s="571"/>
      <c r="BC173" s="571"/>
      <c r="BD173" s="571"/>
      <c r="BE173" s="571"/>
      <c r="BF173" s="499"/>
    </row>
    <row r="174" spans="1:58" s="128" customFormat="1" ht="13.15" hidden="1" customHeight="1" x14ac:dyDescent="0.25">
      <c r="A174" s="499" t="s">
        <v>16119</v>
      </c>
      <c r="B174" s="499" t="s">
        <v>16110</v>
      </c>
      <c r="C174" s="566">
        <v>7015</v>
      </c>
      <c r="D174" s="499" t="s">
        <v>16121</v>
      </c>
      <c r="E174" s="499" t="s">
        <v>8074</v>
      </c>
      <c r="F174" s="499" t="s">
        <v>8075</v>
      </c>
      <c r="G174" s="499" t="s">
        <v>8076</v>
      </c>
      <c r="H174" s="567">
        <v>43647</v>
      </c>
      <c r="I174" s="568">
        <v>43677</v>
      </c>
      <c r="J174" s="499" t="s">
        <v>8077</v>
      </c>
      <c r="K174" s="499" t="s">
        <v>8078</v>
      </c>
      <c r="L174" s="499" t="s">
        <v>8079</v>
      </c>
      <c r="M174" s="499" t="s">
        <v>8080</v>
      </c>
      <c r="N174" s="499" t="s">
        <v>8079</v>
      </c>
      <c r="O174" s="499" t="s">
        <v>8081</v>
      </c>
      <c r="P174" s="499" t="s">
        <v>8082</v>
      </c>
      <c r="Q174" s="499" t="s">
        <v>8083</v>
      </c>
      <c r="R174" s="499" t="s">
        <v>8079</v>
      </c>
      <c r="S174" s="499" t="s">
        <v>8080</v>
      </c>
      <c r="T174" s="499" t="s">
        <v>8084</v>
      </c>
      <c r="U174" s="499" t="s">
        <v>8085</v>
      </c>
      <c r="V174" s="499" t="s">
        <v>8079</v>
      </c>
      <c r="W174" s="499" t="s">
        <v>8080</v>
      </c>
      <c r="X174" s="499" t="s">
        <v>8086</v>
      </c>
      <c r="Y174" s="499" t="s">
        <v>8083</v>
      </c>
      <c r="Z174" s="499" t="s">
        <v>487</v>
      </c>
      <c r="AA174" s="328">
        <v>20000</v>
      </c>
      <c r="AB174" s="569">
        <v>0</v>
      </c>
      <c r="AC174" s="328">
        <v>20000</v>
      </c>
      <c r="AD174" s="328">
        <v>0</v>
      </c>
      <c r="AE174" s="570" t="s">
        <v>7578</v>
      </c>
      <c r="AF174" s="499" t="s">
        <v>7582</v>
      </c>
      <c r="AG174" s="499" t="s">
        <v>7600</v>
      </c>
      <c r="AH174" s="566" t="s">
        <v>16234</v>
      </c>
      <c r="AI174" s="566" t="s">
        <v>7882</v>
      </c>
      <c r="AJ174" s="572">
        <v>43648</v>
      </c>
      <c r="AK174" s="499" t="s">
        <v>16235</v>
      </c>
      <c r="AL174" s="499" t="s">
        <v>8708</v>
      </c>
      <c r="AM174" s="499">
        <v>15614</v>
      </c>
      <c r="AN174" s="566" t="s">
        <v>7915</v>
      </c>
      <c r="AO174" s="566" t="s">
        <v>14541</v>
      </c>
      <c r="AP174" s="571"/>
      <c r="AQ174" s="571"/>
      <c r="AR174" s="571"/>
      <c r="AS174" s="571"/>
      <c r="AT174" s="571"/>
      <c r="AU174" s="571"/>
      <c r="AV174" s="571"/>
      <c r="AW174" s="571"/>
      <c r="AX174" s="499" t="s">
        <v>16236</v>
      </c>
      <c r="AY174" s="571"/>
      <c r="AZ174" s="571"/>
      <c r="BA174" s="571"/>
      <c r="BB174" s="571"/>
      <c r="BC174" s="571"/>
      <c r="BD174" s="571"/>
      <c r="BE174" s="571"/>
      <c r="BF174" s="499"/>
    </row>
    <row r="175" spans="1:58" s="128" customFormat="1" ht="13.15" hidden="1" customHeight="1" x14ac:dyDescent="0.25">
      <c r="A175" s="499" t="s">
        <v>16119</v>
      </c>
      <c r="B175" s="499" t="s">
        <v>16110</v>
      </c>
      <c r="C175" s="566">
        <v>7015</v>
      </c>
      <c r="D175" s="499" t="s">
        <v>16121</v>
      </c>
      <c r="E175" s="499" t="s">
        <v>8074</v>
      </c>
      <c r="F175" s="499" t="s">
        <v>8075</v>
      </c>
      <c r="G175" s="499" t="s">
        <v>8076</v>
      </c>
      <c r="H175" s="567">
        <v>43647</v>
      </c>
      <c r="I175" s="568">
        <v>43677</v>
      </c>
      <c r="J175" s="499" t="s">
        <v>8077</v>
      </c>
      <c r="K175" s="499" t="s">
        <v>8078</v>
      </c>
      <c r="L175" s="499" t="s">
        <v>8079</v>
      </c>
      <c r="M175" s="499" t="s">
        <v>8080</v>
      </c>
      <c r="N175" s="499" t="s">
        <v>8079</v>
      </c>
      <c r="O175" s="499" t="s">
        <v>8081</v>
      </c>
      <c r="P175" s="499" t="s">
        <v>8082</v>
      </c>
      <c r="Q175" s="499" t="s">
        <v>8083</v>
      </c>
      <c r="R175" s="499" t="s">
        <v>8079</v>
      </c>
      <c r="S175" s="499" t="s">
        <v>8080</v>
      </c>
      <c r="T175" s="499" t="s">
        <v>8084</v>
      </c>
      <c r="U175" s="499" t="s">
        <v>8085</v>
      </c>
      <c r="V175" s="499" t="s">
        <v>8079</v>
      </c>
      <c r="W175" s="499" t="s">
        <v>8080</v>
      </c>
      <c r="X175" s="499" t="s">
        <v>8086</v>
      </c>
      <c r="Y175" s="499" t="s">
        <v>8083</v>
      </c>
      <c r="Z175" s="499" t="s">
        <v>487</v>
      </c>
      <c r="AA175" s="328">
        <v>100000</v>
      </c>
      <c r="AB175" s="569">
        <v>0</v>
      </c>
      <c r="AC175" s="328">
        <v>100000</v>
      </c>
      <c r="AD175" s="328">
        <v>0</v>
      </c>
      <c r="AE175" s="570" t="s">
        <v>7578</v>
      </c>
      <c r="AF175" s="499" t="s">
        <v>7582</v>
      </c>
      <c r="AG175" s="499" t="s">
        <v>7600</v>
      </c>
      <c r="AH175" s="566" t="s">
        <v>16237</v>
      </c>
      <c r="AI175" s="566" t="s">
        <v>7882</v>
      </c>
      <c r="AJ175" s="572">
        <v>43670</v>
      </c>
      <c r="AK175" s="499" t="s">
        <v>16238</v>
      </c>
      <c r="AL175" s="499" t="s">
        <v>8708</v>
      </c>
      <c r="AM175" s="499">
        <v>15612</v>
      </c>
      <c r="AN175" s="566" t="s">
        <v>7915</v>
      </c>
      <c r="AO175" s="566" t="s">
        <v>15522</v>
      </c>
      <c r="AP175" s="571"/>
      <c r="AQ175" s="571"/>
      <c r="AR175" s="571"/>
      <c r="AS175" s="571"/>
      <c r="AT175" s="571"/>
      <c r="AU175" s="571"/>
      <c r="AV175" s="571"/>
      <c r="AW175" s="571"/>
      <c r="AX175" s="499" t="s">
        <v>16239</v>
      </c>
      <c r="AY175" s="571"/>
      <c r="AZ175" s="571"/>
      <c r="BA175" s="571"/>
      <c r="BB175" s="571"/>
      <c r="BC175" s="571"/>
      <c r="BD175" s="571"/>
      <c r="BE175" s="571"/>
      <c r="BF175" s="499"/>
    </row>
    <row r="176" spans="1:58" s="128" customFormat="1" ht="13.15" hidden="1" customHeight="1" x14ac:dyDescent="0.25">
      <c r="A176" s="499" t="s">
        <v>16119</v>
      </c>
      <c r="B176" s="499" t="s">
        <v>16110</v>
      </c>
      <c r="C176" s="566">
        <v>7015</v>
      </c>
      <c r="D176" s="499" t="s">
        <v>16121</v>
      </c>
      <c r="E176" s="499" t="s">
        <v>8074</v>
      </c>
      <c r="F176" s="499" t="s">
        <v>8075</v>
      </c>
      <c r="G176" s="499" t="s">
        <v>8076</v>
      </c>
      <c r="H176" s="567">
        <v>43647</v>
      </c>
      <c r="I176" s="568">
        <v>43677</v>
      </c>
      <c r="J176" s="499" t="s">
        <v>8077</v>
      </c>
      <c r="K176" s="499" t="s">
        <v>8078</v>
      </c>
      <c r="L176" s="499" t="s">
        <v>8079</v>
      </c>
      <c r="M176" s="499" t="s">
        <v>8080</v>
      </c>
      <c r="N176" s="499" t="s">
        <v>8079</v>
      </c>
      <c r="O176" s="499" t="s">
        <v>8081</v>
      </c>
      <c r="P176" s="499" t="s">
        <v>8082</v>
      </c>
      <c r="Q176" s="499" t="s">
        <v>8083</v>
      </c>
      <c r="R176" s="499" t="s">
        <v>8079</v>
      </c>
      <c r="S176" s="499" t="s">
        <v>8080</v>
      </c>
      <c r="T176" s="499" t="s">
        <v>8084</v>
      </c>
      <c r="U176" s="499" t="s">
        <v>8085</v>
      </c>
      <c r="V176" s="499" t="s">
        <v>8079</v>
      </c>
      <c r="W176" s="499" t="s">
        <v>8080</v>
      </c>
      <c r="X176" s="499" t="s">
        <v>8086</v>
      </c>
      <c r="Y176" s="499" t="s">
        <v>8083</v>
      </c>
      <c r="Z176" s="499" t="s">
        <v>487</v>
      </c>
      <c r="AA176" s="328">
        <v>73594</v>
      </c>
      <c r="AB176" s="569">
        <v>0</v>
      </c>
      <c r="AC176" s="328">
        <v>73594</v>
      </c>
      <c r="AD176" s="328">
        <v>0</v>
      </c>
      <c r="AE176" s="570" t="s">
        <v>7578</v>
      </c>
      <c r="AF176" s="499" t="s">
        <v>7582</v>
      </c>
      <c r="AG176" s="499" t="s">
        <v>7600</v>
      </c>
      <c r="AH176" s="566" t="s">
        <v>16240</v>
      </c>
      <c r="AI176" s="566" t="s">
        <v>7882</v>
      </c>
      <c r="AJ176" s="572">
        <v>43653</v>
      </c>
      <c r="AK176" s="499" t="s">
        <v>16241</v>
      </c>
      <c r="AL176" s="499" t="s">
        <v>8708</v>
      </c>
      <c r="AM176" s="499">
        <v>15611</v>
      </c>
      <c r="AN176" s="566" t="s">
        <v>7915</v>
      </c>
      <c r="AO176" s="566" t="s">
        <v>16242</v>
      </c>
      <c r="AP176" s="571"/>
      <c r="AQ176" s="571"/>
      <c r="AR176" s="571"/>
      <c r="AS176" s="571"/>
      <c r="AT176" s="571"/>
      <c r="AU176" s="571"/>
      <c r="AV176" s="571"/>
      <c r="AW176" s="571"/>
      <c r="AX176" s="499" t="s">
        <v>16243</v>
      </c>
      <c r="AY176" s="571"/>
      <c r="AZ176" s="571"/>
      <c r="BA176" s="571"/>
      <c r="BB176" s="571"/>
      <c r="BC176" s="571"/>
      <c r="BD176" s="571"/>
      <c r="BE176" s="571"/>
      <c r="BF176" s="499"/>
    </row>
    <row r="177" spans="1:58" s="128" customFormat="1" ht="13.15" hidden="1" customHeight="1" x14ac:dyDescent="0.25">
      <c r="A177" s="499" t="s">
        <v>16119</v>
      </c>
      <c r="B177" s="499" t="s">
        <v>16110</v>
      </c>
      <c r="C177" s="566">
        <v>7015</v>
      </c>
      <c r="D177" s="499" t="s">
        <v>16121</v>
      </c>
      <c r="E177" s="499" t="s">
        <v>8074</v>
      </c>
      <c r="F177" s="499" t="s">
        <v>8075</v>
      </c>
      <c r="G177" s="499" t="s">
        <v>8076</v>
      </c>
      <c r="H177" s="567">
        <v>43647</v>
      </c>
      <c r="I177" s="568">
        <v>43677</v>
      </c>
      <c r="J177" s="499" t="s">
        <v>8077</v>
      </c>
      <c r="K177" s="499" t="s">
        <v>8078</v>
      </c>
      <c r="L177" s="499" t="s">
        <v>8079</v>
      </c>
      <c r="M177" s="499" t="s">
        <v>8080</v>
      </c>
      <c r="N177" s="499" t="s">
        <v>8079</v>
      </c>
      <c r="O177" s="499" t="s">
        <v>8081</v>
      </c>
      <c r="P177" s="499" t="s">
        <v>8082</v>
      </c>
      <c r="Q177" s="499" t="s">
        <v>8083</v>
      </c>
      <c r="R177" s="499" t="s">
        <v>8079</v>
      </c>
      <c r="S177" s="499" t="s">
        <v>8080</v>
      </c>
      <c r="T177" s="499" t="s">
        <v>8084</v>
      </c>
      <c r="U177" s="499" t="s">
        <v>8085</v>
      </c>
      <c r="V177" s="499" t="s">
        <v>8079</v>
      </c>
      <c r="W177" s="499" t="s">
        <v>8080</v>
      </c>
      <c r="X177" s="499" t="s">
        <v>8086</v>
      </c>
      <c r="Y177" s="499" t="s">
        <v>8083</v>
      </c>
      <c r="Z177" s="499" t="s">
        <v>487</v>
      </c>
      <c r="AA177" s="328">
        <v>113626.69</v>
      </c>
      <c r="AB177" s="569">
        <v>0</v>
      </c>
      <c r="AC177" s="328">
        <v>113626.69</v>
      </c>
      <c r="AD177" s="328">
        <v>0</v>
      </c>
      <c r="AE177" s="570" t="s">
        <v>7578</v>
      </c>
      <c r="AF177" s="499" t="s">
        <v>7582</v>
      </c>
      <c r="AG177" s="499" t="s">
        <v>7600</v>
      </c>
      <c r="AH177" s="566" t="s">
        <v>16244</v>
      </c>
      <c r="AI177" s="566" t="s">
        <v>7882</v>
      </c>
      <c r="AJ177" s="572">
        <v>43657</v>
      </c>
      <c r="AK177" s="499" t="s">
        <v>16245</v>
      </c>
      <c r="AL177" s="499" t="s">
        <v>8851</v>
      </c>
      <c r="AM177" s="499">
        <v>10296</v>
      </c>
      <c r="AN177" s="566" t="s">
        <v>7915</v>
      </c>
      <c r="AO177" s="566" t="s">
        <v>10569</v>
      </c>
      <c r="AP177" s="571"/>
      <c r="AQ177" s="571"/>
      <c r="AR177" s="571"/>
      <c r="AS177" s="571"/>
      <c r="AT177" s="571"/>
      <c r="AU177" s="571"/>
      <c r="AV177" s="571"/>
      <c r="AW177" s="571"/>
      <c r="AX177" s="499" t="s">
        <v>16246</v>
      </c>
      <c r="AY177" s="571"/>
      <c r="AZ177" s="571"/>
      <c r="BA177" s="571"/>
      <c r="BB177" s="571"/>
      <c r="BC177" s="571"/>
      <c r="BD177" s="571"/>
      <c r="BE177" s="571"/>
      <c r="BF177" s="499"/>
    </row>
    <row r="178" spans="1:58" s="128" customFormat="1" ht="13.15" hidden="1" customHeight="1" x14ac:dyDescent="0.25">
      <c r="A178" s="499" t="s">
        <v>16119</v>
      </c>
      <c r="B178" s="499" t="s">
        <v>16110</v>
      </c>
      <c r="C178" s="566">
        <v>7015</v>
      </c>
      <c r="D178" s="499" t="s">
        <v>16121</v>
      </c>
      <c r="E178" s="499" t="s">
        <v>8074</v>
      </c>
      <c r="F178" s="499" t="s">
        <v>8075</v>
      </c>
      <c r="G178" s="499" t="s">
        <v>8076</v>
      </c>
      <c r="H178" s="567">
        <v>43647</v>
      </c>
      <c r="I178" s="568">
        <v>43677</v>
      </c>
      <c r="J178" s="499" t="s">
        <v>8077</v>
      </c>
      <c r="K178" s="499" t="s">
        <v>8078</v>
      </c>
      <c r="L178" s="499" t="s">
        <v>8079</v>
      </c>
      <c r="M178" s="499" t="s">
        <v>8080</v>
      </c>
      <c r="N178" s="499" t="s">
        <v>8079</v>
      </c>
      <c r="O178" s="499" t="s">
        <v>8081</v>
      </c>
      <c r="P178" s="499" t="s">
        <v>8082</v>
      </c>
      <c r="Q178" s="499" t="s">
        <v>8083</v>
      </c>
      <c r="R178" s="499" t="s">
        <v>8079</v>
      </c>
      <c r="S178" s="499" t="s">
        <v>8080</v>
      </c>
      <c r="T178" s="499" t="s">
        <v>8084</v>
      </c>
      <c r="U178" s="499" t="s">
        <v>8085</v>
      </c>
      <c r="V178" s="499" t="s">
        <v>8079</v>
      </c>
      <c r="W178" s="499" t="s">
        <v>8080</v>
      </c>
      <c r="X178" s="499" t="s">
        <v>8086</v>
      </c>
      <c r="Y178" s="499" t="s">
        <v>8083</v>
      </c>
      <c r="Z178" s="499" t="s">
        <v>487</v>
      </c>
      <c r="AA178" s="328">
        <v>865678.02</v>
      </c>
      <c r="AB178" s="569">
        <v>0</v>
      </c>
      <c r="AC178" s="328">
        <v>865678.02</v>
      </c>
      <c r="AD178" s="328">
        <v>0</v>
      </c>
      <c r="AE178" s="570" t="s">
        <v>7578</v>
      </c>
      <c r="AF178" s="499" t="s">
        <v>7582</v>
      </c>
      <c r="AG178" s="499" t="s">
        <v>7600</v>
      </c>
      <c r="AH178" s="566" t="s">
        <v>16247</v>
      </c>
      <c r="AI178" s="566" t="s">
        <v>7882</v>
      </c>
      <c r="AJ178" s="572">
        <v>43648</v>
      </c>
      <c r="AK178" s="499" t="s">
        <v>16248</v>
      </c>
      <c r="AL178" s="499" t="s">
        <v>8396</v>
      </c>
      <c r="AM178" s="499">
        <v>13551</v>
      </c>
      <c r="AN178" s="566" t="s">
        <v>7915</v>
      </c>
      <c r="AO178" s="566" t="s">
        <v>15522</v>
      </c>
      <c r="AP178" s="571"/>
      <c r="AQ178" s="571"/>
      <c r="AR178" s="571"/>
      <c r="AS178" s="571"/>
      <c r="AT178" s="571"/>
      <c r="AU178" s="571"/>
      <c r="AV178" s="571"/>
      <c r="AW178" s="571"/>
      <c r="AX178" s="499" t="s">
        <v>16249</v>
      </c>
      <c r="AY178" s="571"/>
      <c r="AZ178" s="571"/>
      <c r="BA178" s="571"/>
      <c r="BB178" s="571"/>
      <c r="BC178" s="571"/>
      <c r="BD178" s="571"/>
      <c r="BE178" s="571"/>
      <c r="BF178" s="499"/>
    </row>
    <row r="179" spans="1:58" s="128" customFormat="1" ht="13.15" hidden="1" customHeight="1" x14ac:dyDescent="0.25">
      <c r="A179" s="499" t="s">
        <v>16119</v>
      </c>
      <c r="B179" s="499" t="s">
        <v>16110</v>
      </c>
      <c r="C179" s="566">
        <v>7015</v>
      </c>
      <c r="D179" s="499" t="s">
        <v>16121</v>
      </c>
      <c r="E179" s="499" t="s">
        <v>8074</v>
      </c>
      <c r="F179" s="499" t="s">
        <v>8075</v>
      </c>
      <c r="G179" s="499" t="s">
        <v>8076</v>
      </c>
      <c r="H179" s="567">
        <v>43647</v>
      </c>
      <c r="I179" s="568">
        <v>43677</v>
      </c>
      <c r="J179" s="499" t="s">
        <v>8077</v>
      </c>
      <c r="K179" s="499" t="s">
        <v>8078</v>
      </c>
      <c r="L179" s="499" t="s">
        <v>8079</v>
      </c>
      <c r="M179" s="499" t="s">
        <v>8080</v>
      </c>
      <c r="N179" s="499" t="s">
        <v>8079</v>
      </c>
      <c r="O179" s="499" t="s">
        <v>8081</v>
      </c>
      <c r="P179" s="499" t="s">
        <v>8082</v>
      </c>
      <c r="Q179" s="499" t="s">
        <v>8083</v>
      </c>
      <c r="R179" s="499" t="s">
        <v>8079</v>
      </c>
      <c r="S179" s="499" t="s">
        <v>8080</v>
      </c>
      <c r="T179" s="499" t="s">
        <v>8084</v>
      </c>
      <c r="U179" s="499" t="s">
        <v>8085</v>
      </c>
      <c r="V179" s="499" t="s">
        <v>8079</v>
      </c>
      <c r="W179" s="499" t="s">
        <v>8080</v>
      </c>
      <c r="X179" s="499" t="s">
        <v>8086</v>
      </c>
      <c r="Y179" s="499" t="s">
        <v>8083</v>
      </c>
      <c r="Z179" s="499" t="s">
        <v>487</v>
      </c>
      <c r="AA179" s="328">
        <v>11983.31</v>
      </c>
      <c r="AB179" s="569">
        <v>0</v>
      </c>
      <c r="AC179" s="328">
        <v>11983.31</v>
      </c>
      <c r="AD179" s="328">
        <v>0</v>
      </c>
      <c r="AE179" s="570" t="s">
        <v>7578</v>
      </c>
      <c r="AF179" s="499" t="s">
        <v>7582</v>
      </c>
      <c r="AG179" s="499" t="s">
        <v>7600</v>
      </c>
      <c r="AH179" s="566" t="s">
        <v>16250</v>
      </c>
      <c r="AI179" s="566" t="s">
        <v>7882</v>
      </c>
      <c r="AJ179" s="572">
        <v>43663</v>
      </c>
      <c r="AK179" s="499" t="s">
        <v>16251</v>
      </c>
      <c r="AL179" s="499" t="s">
        <v>8845</v>
      </c>
      <c r="AM179" s="499">
        <v>17277</v>
      </c>
      <c r="AN179" s="566" t="s">
        <v>7915</v>
      </c>
      <c r="AO179" s="566" t="s">
        <v>12307</v>
      </c>
      <c r="AP179" s="571"/>
      <c r="AQ179" s="571"/>
      <c r="AR179" s="571"/>
      <c r="AS179" s="571"/>
      <c r="AT179" s="571"/>
      <c r="AU179" s="571"/>
      <c r="AV179" s="571"/>
      <c r="AW179" s="571"/>
      <c r="AX179" s="499" t="s">
        <v>16252</v>
      </c>
      <c r="AY179" s="571"/>
      <c r="AZ179" s="571"/>
      <c r="BA179" s="571"/>
      <c r="BB179" s="571"/>
      <c r="BC179" s="571"/>
      <c r="BD179" s="571"/>
      <c r="BE179" s="571"/>
      <c r="BF179" s="499"/>
    </row>
    <row r="180" spans="1:58" s="128" customFormat="1" ht="13.15" hidden="1" customHeight="1" x14ac:dyDescent="0.25">
      <c r="A180" s="499" t="s">
        <v>16119</v>
      </c>
      <c r="B180" s="499" t="s">
        <v>16110</v>
      </c>
      <c r="C180" s="566">
        <v>7015</v>
      </c>
      <c r="D180" s="499" t="s">
        <v>16121</v>
      </c>
      <c r="E180" s="499" t="s">
        <v>8074</v>
      </c>
      <c r="F180" s="499" t="s">
        <v>8075</v>
      </c>
      <c r="G180" s="499" t="s">
        <v>8076</v>
      </c>
      <c r="H180" s="567">
        <v>43647</v>
      </c>
      <c r="I180" s="568">
        <v>43677</v>
      </c>
      <c r="J180" s="499" t="s">
        <v>8077</v>
      </c>
      <c r="K180" s="499" t="s">
        <v>8078</v>
      </c>
      <c r="L180" s="499" t="s">
        <v>8079</v>
      </c>
      <c r="M180" s="499" t="s">
        <v>8080</v>
      </c>
      <c r="N180" s="499" t="s">
        <v>8079</v>
      </c>
      <c r="O180" s="499" t="s">
        <v>8081</v>
      </c>
      <c r="P180" s="499" t="s">
        <v>8082</v>
      </c>
      <c r="Q180" s="499" t="s">
        <v>8083</v>
      </c>
      <c r="R180" s="499" t="s">
        <v>8079</v>
      </c>
      <c r="S180" s="499" t="s">
        <v>8080</v>
      </c>
      <c r="T180" s="499" t="s">
        <v>8084</v>
      </c>
      <c r="U180" s="499" t="s">
        <v>8085</v>
      </c>
      <c r="V180" s="499" t="s">
        <v>8079</v>
      </c>
      <c r="W180" s="499" t="s">
        <v>8080</v>
      </c>
      <c r="X180" s="499" t="s">
        <v>8086</v>
      </c>
      <c r="Y180" s="499" t="s">
        <v>8083</v>
      </c>
      <c r="Z180" s="499" t="s">
        <v>487</v>
      </c>
      <c r="AA180" s="328">
        <v>375416.36</v>
      </c>
      <c r="AB180" s="569">
        <v>0</v>
      </c>
      <c r="AC180" s="328">
        <v>375416.36</v>
      </c>
      <c r="AD180" s="328">
        <v>0</v>
      </c>
      <c r="AE180" s="570" t="s">
        <v>7578</v>
      </c>
      <c r="AF180" s="499" t="s">
        <v>7582</v>
      </c>
      <c r="AG180" s="499" t="s">
        <v>7600</v>
      </c>
      <c r="AH180" s="566" t="s">
        <v>16253</v>
      </c>
      <c r="AI180" s="566" t="s">
        <v>7882</v>
      </c>
      <c r="AJ180" s="572">
        <v>43674</v>
      </c>
      <c r="AK180" s="499" t="s">
        <v>16254</v>
      </c>
      <c r="AL180" s="499" t="s">
        <v>9035</v>
      </c>
      <c r="AM180" s="499">
        <v>1049</v>
      </c>
      <c r="AN180" s="566" t="s">
        <v>8869</v>
      </c>
      <c r="AO180" s="566" t="s">
        <v>7882</v>
      </c>
      <c r="AP180" s="571"/>
      <c r="AQ180" s="571"/>
      <c r="AR180" s="571"/>
      <c r="AS180" s="571"/>
      <c r="AT180" s="571"/>
      <c r="AU180" s="571"/>
      <c r="AV180" s="571"/>
      <c r="AW180" s="571"/>
      <c r="AX180" s="499" t="s">
        <v>16255</v>
      </c>
      <c r="AY180" s="571"/>
      <c r="AZ180" s="571"/>
      <c r="BA180" s="571"/>
      <c r="BB180" s="571"/>
      <c r="BC180" s="571"/>
      <c r="BD180" s="571"/>
      <c r="BE180" s="571"/>
      <c r="BF180" s="499"/>
    </row>
    <row r="181" spans="1:58" s="128" customFormat="1" ht="13.15" hidden="1" customHeight="1" x14ac:dyDescent="0.25">
      <c r="A181" s="499" t="s">
        <v>16119</v>
      </c>
      <c r="B181" s="499" t="s">
        <v>16110</v>
      </c>
      <c r="C181" s="566">
        <v>7015</v>
      </c>
      <c r="D181" s="499" t="s">
        <v>16121</v>
      </c>
      <c r="E181" s="499" t="s">
        <v>8074</v>
      </c>
      <c r="F181" s="499" t="s">
        <v>8075</v>
      </c>
      <c r="G181" s="499" t="s">
        <v>8076</v>
      </c>
      <c r="H181" s="567">
        <v>43647</v>
      </c>
      <c r="I181" s="568">
        <v>43677</v>
      </c>
      <c r="J181" s="499" t="s">
        <v>8077</v>
      </c>
      <c r="K181" s="499" t="s">
        <v>8078</v>
      </c>
      <c r="L181" s="499" t="s">
        <v>8079</v>
      </c>
      <c r="M181" s="499" t="s">
        <v>8080</v>
      </c>
      <c r="N181" s="499" t="s">
        <v>8079</v>
      </c>
      <c r="O181" s="499" t="s">
        <v>8081</v>
      </c>
      <c r="P181" s="499" t="s">
        <v>8082</v>
      </c>
      <c r="Q181" s="499" t="s">
        <v>8083</v>
      </c>
      <c r="R181" s="499" t="s">
        <v>8079</v>
      </c>
      <c r="S181" s="499" t="s">
        <v>8080</v>
      </c>
      <c r="T181" s="499" t="s">
        <v>8084</v>
      </c>
      <c r="U181" s="499" t="s">
        <v>8085</v>
      </c>
      <c r="V181" s="499" t="s">
        <v>8079</v>
      </c>
      <c r="W181" s="499" t="s">
        <v>8080</v>
      </c>
      <c r="X181" s="499" t="s">
        <v>8086</v>
      </c>
      <c r="Y181" s="499" t="s">
        <v>8083</v>
      </c>
      <c r="Z181" s="499" t="s">
        <v>487</v>
      </c>
      <c r="AA181" s="328">
        <v>6601</v>
      </c>
      <c r="AB181" s="569">
        <v>0</v>
      </c>
      <c r="AC181" s="328">
        <v>6601</v>
      </c>
      <c r="AD181" s="328">
        <v>0</v>
      </c>
      <c r="AE181" s="570" t="s">
        <v>7578</v>
      </c>
      <c r="AF181" s="499" t="s">
        <v>7582</v>
      </c>
      <c r="AG181" s="499" t="s">
        <v>7600</v>
      </c>
      <c r="AH181" s="566" t="s">
        <v>16256</v>
      </c>
      <c r="AI181" s="566" t="s">
        <v>7882</v>
      </c>
      <c r="AJ181" s="572">
        <v>43653</v>
      </c>
      <c r="AK181" s="499" t="s">
        <v>16257</v>
      </c>
      <c r="AL181" s="499" t="s">
        <v>8610</v>
      </c>
      <c r="AM181" s="499">
        <v>16594</v>
      </c>
      <c r="AN181" s="566" t="s">
        <v>7915</v>
      </c>
      <c r="AO181" s="566" t="s">
        <v>7882</v>
      </c>
      <c r="AP181" s="571"/>
      <c r="AQ181" s="571"/>
      <c r="AR181" s="571"/>
      <c r="AS181" s="571"/>
      <c r="AT181" s="571"/>
      <c r="AU181" s="571"/>
      <c r="AV181" s="571"/>
      <c r="AW181" s="571"/>
      <c r="AX181" s="499" t="s">
        <v>16258</v>
      </c>
      <c r="AY181" s="571"/>
      <c r="AZ181" s="571"/>
      <c r="BA181" s="571"/>
      <c r="BB181" s="571"/>
      <c r="BC181" s="571"/>
      <c r="BD181" s="571"/>
      <c r="BE181" s="571"/>
      <c r="BF181" s="499"/>
    </row>
    <row r="182" spans="1:58" s="128" customFormat="1" ht="13.15" hidden="1" customHeight="1" x14ac:dyDescent="0.25">
      <c r="A182" s="499" t="s">
        <v>16119</v>
      </c>
      <c r="B182" s="499" t="s">
        <v>16110</v>
      </c>
      <c r="C182" s="566">
        <v>7015</v>
      </c>
      <c r="D182" s="499" t="s">
        <v>16121</v>
      </c>
      <c r="E182" s="499" t="s">
        <v>8074</v>
      </c>
      <c r="F182" s="499" t="s">
        <v>8075</v>
      </c>
      <c r="G182" s="499" t="s">
        <v>8076</v>
      </c>
      <c r="H182" s="567">
        <v>43647</v>
      </c>
      <c r="I182" s="568">
        <v>43677</v>
      </c>
      <c r="J182" s="499" t="s">
        <v>8077</v>
      </c>
      <c r="K182" s="499" t="s">
        <v>8078</v>
      </c>
      <c r="L182" s="499" t="s">
        <v>8079</v>
      </c>
      <c r="M182" s="499" t="s">
        <v>8080</v>
      </c>
      <c r="N182" s="499" t="s">
        <v>8079</v>
      </c>
      <c r="O182" s="499" t="s">
        <v>8081</v>
      </c>
      <c r="P182" s="499" t="s">
        <v>8082</v>
      </c>
      <c r="Q182" s="499" t="s">
        <v>8083</v>
      </c>
      <c r="R182" s="499" t="s">
        <v>8079</v>
      </c>
      <c r="S182" s="499" t="s">
        <v>8080</v>
      </c>
      <c r="T182" s="499" t="s">
        <v>8084</v>
      </c>
      <c r="U182" s="499" t="s">
        <v>8085</v>
      </c>
      <c r="V182" s="499" t="s">
        <v>8079</v>
      </c>
      <c r="W182" s="499" t="s">
        <v>8080</v>
      </c>
      <c r="X182" s="499" t="s">
        <v>8086</v>
      </c>
      <c r="Y182" s="499" t="s">
        <v>8083</v>
      </c>
      <c r="Z182" s="499" t="s">
        <v>487</v>
      </c>
      <c r="AA182" s="328">
        <v>7418</v>
      </c>
      <c r="AB182" s="569">
        <v>0</v>
      </c>
      <c r="AC182" s="328">
        <v>7418</v>
      </c>
      <c r="AD182" s="328">
        <v>0</v>
      </c>
      <c r="AE182" s="570" t="s">
        <v>7578</v>
      </c>
      <c r="AF182" s="499" t="s">
        <v>7582</v>
      </c>
      <c r="AG182" s="499" t="s">
        <v>7600</v>
      </c>
      <c r="AH182" s="566" t="s">
        <v>16259</v>
      </c>
      <c r="AI182" s="566" t="s">
        <v>7882</v>
      </c>
      <c r="AJ182" s="572">
        <v>43662</v>
      </c>
      <c r="AK182" s="499" t="s">
        <v>16260</v>
      </c>
      <c r="AL182" s="499" t="s">
        <v>7910</v>
      </c>
      <c r="AM182" s="499">
        <v>13570</v>
      </c>
      <c r="AN182" s="566" t="s">
        <v>7911</v>
      </c>
      <c r="AO182" s="566" t="s">
        <v>16160</v>
      </c>
      <c r="AP182" s="571"/>
      <c r="AQ182" s="571"/>
      <c r="AR182" s="571"/>
      <c r="AS182" s="571"/>
      <c r="AT182" s="571"/>
      <c r="AU182" s="571"/>
      <c r="AV182" s="571"/>
      <c r="AW182" s="571"/>
      <c r="AX182" s="499" t="s">
        <v>16261</v>
      </c>
      <c r="AY182" s="571"/>
      <c r="AZ182" s="571"/>
      <c r="BA182" s="571"/>
      <c r="BB182" s="571"/>
      <c r="BC182" s="571"/>
      <c r="BD182" s="571"/>
      <c r="BE182" s="571"/>
      <c r="BF182" s="499"/>
    </row>
    <row r="183" spans="1:58" s="128" customFormat="1" ht="13.15" hidden="1" customHeight="1" x14ac:dyDescent="0.25">
      <c r="A183" s="499" t="s">
        <v>16119</v>
      </c>
      <c r="B183" s="499" t="s">
        <v>16110</v>
      </c>
      <c r="C183" s="566">
        <v>7015</v>
      </c>
      <c r="D183" s="499" t="s">
        <v>16121</v>
      </c>
      <c r="E183" s="499" t="s">
        <v>8074</v>
      </c>
      <c r="F183" s="499" t="s">
        <v>8075</v>
      </c>
      <c r="G183" s="499" t="s">
        <v>8076</v>
      </c>
      <c r="H183" s="567">
        <v>43647</v>
      </c>
      <c r="I183" s="568">
        <v>43677</v>
      </c>
      <c r="J183" s="499" t="s">
        <v>8077</v>
      </c>
      <c r="K183" s="499" t="s">
        <v>8078</v>
      </c>
      <c r="L183" s="499" t="s">
        <v>8079</v>
      </c>
      <c r="M183" s="499" t="s">
        <v>8080</v>
      </c>
      <c r="N183" s="499" t="s">
        <v>8079</v>
      </c>
      <c r="O183" s="499" t="s">
        <v>8081</v>
      </c>
      <c r="P183" s="499" t="s">
        <v>8082</v>
      </c>
      <c r="Q183" s="499" t="s">
        <v>8083</v>
      </c>
      <c r="R183" s="499" t="s">
        <v>8079</v>
      </c>
      <c r="S183" s="499" t="s">
        <v>8080</v>
      </c>
      <c r="T183" s="499" t="s">
        <v>8084</v>
      </c>
      <c r="U183" s="499" t="s">
        <v>8085</v>
      </c>
      <c r="V183" s="499" t="s">
        <v>8079</v>
      </c>
      <c r="W183" s="499" t="s">
        <v>8080</v>
      </c>
      <c r="X183" s="499" t="s">
        <v>8086</v>
      </c>
      <c r="Y183" s="499" t="s">
        <v>8083</v>
      </c>
      <c r="Z183" s="499" t="s">
        <v>487</v>
      </c>
      <c r="AA183" s="328">
        <v>61571.78</v>
      </c>
      <c r="AB183" s="569">
        <v>0</v>
      </c>
      <c r="AC183" s="328">
        <v>61571.78</v>
      </c>
      <c r="AD183" s="328">
        <v>0</v>
      </c>
      <c r="AE183" s="570" t="s">
        <v>7578</v>
      </c>
      <c r="AF183" s="499" t="s">
        <v>7582</v>
      </c>
      <c r="AG183" s="499" t="s">
        <v>7600</v>
      </c>
      <c r="AH183" s="566" t="s">
        <v>16262</v>
      </c>
      <c r="AI183" s="566" t="s">
        <v>7882</v>
      </c>
      <c r="AJ183" s="572">
        <v>43646</v>
      </c>
      <c r="AK183" s="499" t="s">
        <v>16263</v>
      </c>
      <c r="AL183" s="499" t="s">
        <v>8458</v>
      </c>
      <c r="AM183" s="499">
        <v>1401</v>
      </c>
      <c r="AN183" s="566" t="s">
        <v>7915</v>
      </c>
      <c r="AO183" s="566" t="s">
        <v>7882</v>
      </c>
      <c r="AP183" s="571"/>
      <c r="AQ183" s="571"/>
      <c r="AR183" s="571"/>
      <c r="AS183" s="571"/>
      <c r="AT183" s="571"/>
      <c r="AU183" s="571"/>
      <c r="AV183" s="571"/>
      <c r="AW183" s="571"/>
      <c r="AX183" s="499" t="s">
        <v>16264</v>
      </c>
      <c r="AY183" s="571"/>
      <c r="AZ183" s="571"/>
      <c r="BA183" s="571"/>
      <c r="BB183" s="571"/>
      <c r="BC183" s="571"/>
      <c r="BD183" s="571"/>
      <c r="BE183" s="571"/>
      <c r="BF183" s="499"/>
    </row>
    <row r="184" spans="1:58" s="128" customFormat="1" ht="13.15" hidden="1" customHeight="1" x14ac:dyDescent="0.25">
      <c r="A184" s="499" t="s">
        <v>16119</v>
      </c>
      <c r="B184" s="499" t="s">
        <v>16110</v>
      </c>
      <c r="C184" s="566">
        <v>7015</v>
      </c>
      <c r="D184" s="499" t="s">
        <v>16121</v>
      </c>
      <c r="E184" s="499" t="s">
        <v>8074</v>
      </c>
      <c r="F184" s="499" t="s">
        <v>8075</v>
      </c>
      <c r="G184" s="499" t="s">
        <v>8076</v>
      </c>
      <c r="H184" s="567">
        <v>43647</v>
      </c>
      <c r="I184" s="568">
        <v>43677</v>
      </c>
      <c r="J184" s="499" t="s">
        <v>8077</v>
      </c>
      <c r="K184" s="499" t="s">
        <v>8078</v>
      </c>
      <c r="L184" s="499" t="s">
        <v>8079</v>
      </c>
      <c r="M184" s="499" t="s">
        <v>8080</v>
      </c>
      <c r="N184" s="499" t="s">
        <v>8079</v>
      </c>
      <c r="O184" s="499" t="s">
        <v>8081</v>
      </c>
      <c r="P184" s="499" t="s">
        <v>8082</v>
      </c>
      <c r="Q184" s="499" t="s">
        <v>8083</v>
      </c>
      <c r="R184" s="499" t="s">
        <v>8079</v>
      </c>
      <c r="S184" s="499" t="s">
        <v>8080</v>
      </c>
      <c r="T184" s="499" t="s">
        <v>8084</v>
      </c>
      <c r="U184" s="499" t="s">
        <v>8085</v>
      </c>
      <c r="V184" s="499" t="s">
        <v>8079</v>
      </c>
      <c r="W184" s="499" t="s">
        <v>8080</v>
      </c>
      <c r="X184" s="499" t="s">
        <v>8086</v>
      </c>
      <c r="Y184" s="499" t="s">
        <v>8083</v>
      </c>
      <c r="Z184" s="499" t="s">
        <v>487</v>
      </c>
      <c r="AA184" s="328">
        <v>21343.49</v>
      </c>
      <c r="AB184" s="569">
        <v>0</v>
      </c>
      <c r="AC184" s="328">
        <v>21343.49</v>
      </c>
      <c r="AD184" s="328">
        <v>0</v>
      </c>
      <c r="AE184" s="570" t="s">
        <v>7578</v>
      </c>
      <c r="AF184" s="499" t="s">
        <v>7582</v>
      </c>
      <c r="AG184" s="499" t="s">
        <v>7600</v>
      </c>
      <c r="AH184" s="566" t="s">
        <v>16265</v>
      </c>
      <c r="AI184" s="566" t="s">
        <v>7882</v>
      </c>
      <c r="AJ184" s="572">
        <v>43646</v>
      </c>
      <c r="AK184" s="499" t="s">
        <v>16266</v>
      </c>
      <c r="AL184" s="499" t="s">
        <v>8458</v>
      </c>
      <c r="AM184" s="499">
        <v>1401</v>
      </c>
      <c r="AN184" s="566" t="s">
        <v>7915</v>
      </c>
      <c r="AO184" s="566" t="s">
        <v>7882</v>
      </c>
      <c r="AP184" s="571"/>
      <c r="AQ184" s="571"/>
      <c r="AR184" s="571"/>
      <c r="AS184" s="571"/>
      <c r="AT184" s="571"/>
      <c r="AU184" s="571"/>
      <c r="AV184" s="571"/>
      <c r="AW184" s="571"/>
      <c r="AX184" s="499" t="s">
        <v>16267</v>
      </c>
      <c r="AY184" s="571"/>
      <c r="AZ184" s="571"/>
      <c r="BA184" s="571"/>
      <c r="BB184" s="571"/>
      <c r="BC184" s="571"/>
      <c r="BD184" s="571"/>
      <c r="BE184" s="571"/>
      <c r="BF184" s="499"/>
    </row>
    <row r="185" spans="1:58" s="128" customFormat="1" ht="13.15" hidden="1" customHeight="1" x14ac:dyDescent="0.25">
      <c r="A185" s="499" t="s">
        <v>16119</v>
      </c>
      <c r="B185" s="499" t="s">
        <v>16110</v>
      </c>
      <c r="C185" s="566">
        <v>7015</v>
      </c>
      <c r="D185" s="499" t="s">
        <v>16121</v>
      </c>
      <c r="E185" s="499" t="s">
        <v>8074</v>
      </c>
      <c r="F185" s="499" t="s">
        <v>8075</v>
      </c>
      <c r="G185" s="499" t="s">
        <v>8076</v>
      </c>
      <c r="H185" s="567">
        <v>43647</v>
      </c>
      <c r="I185" s="568">
        <v>43677</v>
      </c>
      <c r="J185" s="499" t="s">
        <v>8077</v>
      </c>
      <c r="K185" s="499" t="s">
        <v>8078</v>
      </c>
      <c r="L185" s="499" t="s">
        <v>8079</v>
      </c>
      <c r="M185" s="499" t="s">
        <v>8080</v>
      </c>
      <c r="N185" s="499" t="s">
        <v>8079</v>
      </c>
      <c r="O185" s="499" t="s">
        <v>8081</v>
      </c>
      <c r="P185" s="499" t="s">
        <v>8082</v>
      </c>
      <c r="Q185" s="499" t="s">
        <v>8083</v>
      </c>
      <c r="R185" s="499" t="s">
        <v>8079</v>
      </c>
      <c r="S185" s="499" t="s">
        <v>8080</v>
      </c>
      <c r="T185" s="499" t="s">
        <v>8084</v>
      </c>
      <c r="U185" s="499" t="s">
        <v>8085</v>
      </c>
      <c r="V185" s="499" t="s">
        <v>8079</v>
      </c>
      <c r="W185" s="499" t="s">
        <v>8080</v>
      </c>
      <c r="X185" s="499" t="s">
        <v>8086</v>
      </c>
      <c r="Y185" s="499" t="s">
        <v>8083</v>
      </c>
      <c r="Z185" s="499" t="s">
        <v>487</v>
      </c>
      <c r="AA185" s="328">
        <v>2302.02</v>
      </c>
      <c r="AB185" s="569">
        <v>0</v>
      </c>
      <c r="AC185" s="328">
        <v>2302.02</v>
      </c>
      <c r="AD185" s="328">
        <v>0</v>
      </c>
      <c r="AE185" s="570" t="s">
        <v>7578</v>
      </c>
      <c r="AF185" s="499" t="s">
        <v>7582</v>
      </c>
      <c r="AG185" s="499" t="s">
        <v>7600</v>
      </c>
      <c r="AH185" s="566" t="s">
        <v>16268</v>
      </c>
      <c r="AI185" s="566" t="s">
        <v>7882</v>
      </c>
      <c r="AJ185" s="572">
        <v>43646</v>
      </c>
      <c r="AK185" s="499" t="s">
        <v>16269</v>
      </c>
      <c r="AL185" s="499" t="s">
        <v>8458</v>
      </c>
      <c r="AM185" s="499">
        <v>1401</v>
      </c>
      <c r="AN185" s="566" t="s">
        <v>7915</v>
      </c>
      <c r="AO185" s="566" t="s">
        <v>7882</v>
      </c>
      <c r="AP185" s="571"/>
      <c r="AQ185" s="571"/>
      <c r="AR185" s="571"/>
      <c r="AS185" s="571"/>
      <c r="AT185" s="571"/>
      <c r="AU185" s="571"/>
      <c r="AV185" s="571"/>
      <c r="AW185" s="571"/>
      <c r="AX185" s="499" t="s">
        <v>16267</v>
      </c>
      <c r="AY185" s="571"/>
      <c r="AZ185" s="571"/>
      <c r="BA185" s="571"/>
      <c r="BB185" s="571"/>
      <c r="BC185" s="571"/>
      <c r="BD185" s="571"/>
      <c r="BE185" s="571"/>
      <c r="BF185" s="499"/>
    </row>
    <row r="186" spans="1:58" s="128" customFormat="1" ht="13.15" hidden="1" customHeight="1" x14ac:dyDescent="0.25">
      <c r="A186" s="499" t="s">
        <v>16119</v>
      </c>
      <c r="B186" s="499" t="s">
        <v>16110</v>
      </c>
      <c r="C186" s="566">
        <v>7015</v>
      </c>
      <c r="D186" s="499" t="s">
        <v>16121</v>
      </c>
      <c r="E186" s="499" t="s">
        <v>8074</v>
      </c>
      <c r="F186" s="499" t="s">
        <v>8075</v>
      </c>
      <c r="G186" s="499" t="s">
        <v>8076</v>
      </c>
      <c r="H186" s="567">
        <v>43647</v>
      </c>
      <c r="I186" s="568">
        <v>43677</v>
      </c>
      <c r="J186" s="499" t="s">
        <v>8077</v>
      </c>
      <c r="K186" s="499" t="s">
        <v>8078</v>
      </c>
      <c r="L186" s="499" t="s">
        <v>8079</v>
      </c>
      <c r="M186" s="499" t="s">
        <v>8080</v>
      </c>
      <c r="N186" s="499" t="s">
        <v>8079</v>
      </c>
      <c r="O186" s="499" t="s">
        <v>8081</v>
      </c>
      <c r="P186" s="499" t="s">
        <v>8082</v>
      </c>
      <c r="Q186" s="499" t="s">
        <v>8083</v>
      </c>
      <c r="R186" s="499" t="s">
        <v>8079</v>
      </c>
      <c r="S186" s="499" t="s">
        <v>8080</v>
      </c>
      <c r="T186" s="499" t="s">
        <v>8084</v>
      </c>
      <c r="U186" s="499" t="s">
        <v>8085</v>
      </c>
      <c r="V186" s="499" t="s">
        <v>8079</v>
      </c>
      <c r="W186" s="499" t="s">
        <v>8080</v>
      </c>
      <c r="X186" s="499" t="s">
        <v>8086</v>
      </c>
      <c r="Y186" s="499" t="s">
        <v>8083</v>
      </c>
      <c r="Z186" s="499" t="s">
        <v>487</v>
      </c>
      <c r="AA186" s="328">
        <v>1193.3599999999999</v>
      </c>
      <c r="AB186" s="569">
        <v>0</v>
      </c>
      <c r="AC186" s="328">
        <v>1193.3599999999999</v>
      </c>
      <c r="AD186" s="328">
        <v>0</v>
      </c>
      <c r="AE186" s="570" t="s">
        <v>7578</v>
      </c>
      <c r="AF186" s="499" t="s">
        <v>7582</v>
      </c>
      <c r="AG186" s="499" t="s">
        <v>7600</v>
      </c>
      <c r="AH186" s="566" t="s">
        <v>16270</v>
      </c>
      <c r="AI186" s="566" t="s">
        <v>7882</v>
      </c>
      <c r="AJ186" s="572">
        <v>43646</v>
      </c>
      <c r="AK186" s="499" t="s">
        <v>16271</v>
      </c>
      <c r="AL186" s="499" t="s">
        <v>8458</v>
      </c>
      <c r="AM186" s="499">
        <v>1401</v>
      </c>
      <c r="AN186" s="566" t="s">
        <v>7915</v>
      </c>
      <c r="AO186" s="566" t="s">
        <v>7882</v>
      </c>
      <c r="AP186" s="571"/>
      <c r="AQ186" s="571"/>
      <c r="AR186" s="571"/>
      <c r="AS186" s="571"/>
      <c r="AT186" s="571"/>
      <c r="AU186" s="571"/>
      <c r="AV186" s="571"/>
      <c r="AW186" s="571"/>
      <c r="AX186" s="499" t="s">
        <v>16267</v>
      </c>
      <c r="AY186" s="571"/>
      <c r="AZ186" s="571"/>
      <c r="BA186" s="571"/>
      <c r="BB186" s="571"/>
      <c r="BC186" s="571"/>
      <c r="BD186" s="571"/>
      <c r="BE186" s="571"/>
      <c r="BF186" s="499"/>
    </row>
    <row r="187" spans="1:58" s="128" customFormat="1" ht="13.15" hidden="1" customHeight="1" x14ac:dyDescent="0.25">
      <c r="A187" s="499" t="s">
        <v>16119</v>
      </c>
      <c r="B187" s="499" t="s">
        <v>16110</v>
      </c>
      <c r="C187" s="566">
        <v>7015</v>
      </c>
      <c r="D187" s="499" t="s">
        <v>16121</v>
      </c>
      <c r="E187" s="499" t="s">
        <v>8074</v>
      </c>
      <c r="F187" s="499" t="s">
        <v>8075</v>
      </c>
      <c r="G187" s="499" t="s">
        <v>8076</v>
      </c>
      <c r="H187" s="567">
        <v>43647</v>
      </c>
      <c r="I187" s="568">
        <v>43677</v>
      </c>
      <c r="J187" s="499" t="s">
        <v>8077</v>
      </c>
      <c r="K187" s="499" t="s">
        <v>8078</v>
      </c>
      <c r="L187" s="499" t="s">
        <v>8079</v>
      </c>
      <c r="M187" s="499" t="s">
        <v>8080</v>
      </c>
      <c r="N187" s="499" t="s">
        <v>8079</v>
      </c>
      <c r="O187" s="499" t="s">
        <v>8081</v>
      </c>
      <c r="P187" s="499" t="s">
        <v>8082</v>
      </c>
      <c r="Q187" s="499" t="s">
        <v>8083</v>
      </c>
      <c r="R187" s="499" t="s">
        <v>8079</v>
      </c>
      <c r="S187" s="499" t="s">
        <v>8080</v>
      </c>
      <c r="T187" s="499" t="s">
        <v>8084</v>
      </c>
      <c r="U187" s="499" t="s">
        <v>8085</v>
      </c>
      <c r="V187" s="499" t="s">
        <v>8079</v>
      </c>
      <c r="W187" s="499" t="s">
        <v>8080</v>
      </c>
      <c r="X187" s="499" t="s">
        <v>8086</v>
      </c>
      <c r="Y187" s="499" t="s">
        <v>8083</v>
      </c>
      <c r="Z187" s="499" t="s">
        <v>487</v>
      </c>
      <c r="AA187" s="328">
        <v>17618.47</v>
      </c>
      <c r="AB187" s="569">
        <v>0</v>
      </c>
      <c r="AC187" s="328">
        <v>17618.47</v>
      </c>
      <c r="AD187" s="328">
        <v>0</v>
      </c>
      <c r="AE187" s="570" t="s">
        <v>7578</v>
      </c>
      <c r="AF187" s="499" t="s">
        <v>7582</v>
      </c>
      <c r="AG187" s="499" t="s">
        <v>7600</v>
      </c>
      <c r="AH187" s="566" t="s">
        <v>16272</v>
      </c>
      <c r="AI187" s="566" t="s">
        <v>7882</v>
      </c>
      <c r="AJ187" s="572">
        <v>43642</v>
      </c>
      <c r="AK187" s="499" t="s">
        <v>16273</v>
      </c>
      <c r="AL187" s="499" t="s">
        <v>8830</v>
      </c>
      <c r="AM187" s="499">
        <v>16495</v>
      </c>
      <c r="AN187" s="566" t="s">
        <v>7915</v>
      </c>
      <c r="AO187" s="566" t="s">
        <v>8377</v>
      </c>
      <c r="AP187" s="571"/>
      <c r="AQ187" s="571"/>
      <c r="AR187" s="571"/>
      <c r="AS187" s="571"/>
      <c r="AT187" s="571"/>
      <c r="AU187" s="571"/>
      <c r="AV187" s="571"/>
      <c r="AW187" s="571"/>
      <c r="AX187" s="499" t="s">
        <v>15791</v>
      </c>
      <c r="AY187" s="571"/>
      <c r="AZ187" s="571"/>
      <c r="BA187" s="571"/>
      <c r="BB187" s="571"/>
      <c r="BC187" s="571"/>
      <c r="BD187" s="571"/>
      <c r="BE187" s="571"/>
      <c r="BF187" s="499"/>
    </row>
    <row r="188" spans="1:58" s="128" customFormat="1" ht="13.15" hidden="1" customHeight="1" x14ac:dyDescent="0.25">
      <c r="A188" s="499" t="s">
        <v>16119</v>
      </c>
      <c r="B188" s="499" t="s">
        <v>16110</v>
      </c>
      <c r="C188" s="566">
        <v>7015</v>
      </c>
      <c r="D188" s="499" t="s">
        <v>16121</v>
      </c>
      <c r="E188" s="499" t="s">
        <v>8074</v>
      </c>
      <c r="F188" s="499" t="s">
        <v>8075</v>
      </c>
      <c r="G188" s="499" t="s">
        <v>8076</v>
      </c>
      <c r="H188" s="567">
        <v>43647</v>
      </c>
      <c r="I188" s="568">
        <v>43677</v>
      </c>
      <c r="J188" s="499" t="s">
        <v>8077</v>
      </c>
      <c r="K188" s="499" t="s">
        <v>8078</v>
      </c>
      <c r="L188" s="499" t="s">
        <v>8079</v>
      </c>
      <c r="M188" s="499" t="s">
        <v>8080</v>
      </c>
      <c r="N188" s="499" t="s">
        <v>8079</v>
      </c>
      <c r="O188" s="499" t="s">
        <v>8081</v>
      </c>
      <c r="P188" s="499" t="s">
        <v>8082</v>
      </c>
      <c r="Q188" s="499" t="s">
        <v>8083</v>
      </c>
      <c r="R188" s="499" t="s">
        <v>8079</v>
      </c>
      <c r="S188" s="499" t="s">
        <v>8080</v>
      </c>
      <c r="T188" s="499" t="s">
        <v>8084</v>
      </c>
      <c r="U188" s="499" t="s">
        <v>8085</v>
      </c>
      <c r="V188" s="499" t="s">
        <v>8079</v>
      </c>
      <c r="W188" s="499" t="s">
        <v>8080</v>
      </c>
      <c r="X188" s="499" t="s">
        <v>8086</v>
      </c>
      <c r="Y188" s="499" t="s">
        <v>8083</v>
      </c>
      <c r="Z188" s="499" t="s">
        <v>487</v>
      </c>
      <c r="AA188" s="328">
        <v>29158.6</v>
      </c>
      <c r="AB188" s="569">
        <v>0</v>
      </c>
      <c r="AC188" s="328">
        <v>29158.6</v>
      </c>
      <c r="AD188" s="328">
        <v>0</v>
      </c>
      <c r="AE188" s="570" t="s">
        <v>7578</v>
      </c>
      <c r="AF188" s="499" t="s">
        <v>7582</v>
      </c>
      <c r="AG188" s="499" t="s">
        <v>7600</v>
      </c>
      <c r="AH188" s="566" t="s">
        <v>16274</v>
      </c>
      <c r="AI188" s="566" t="s">
        <v>7882</v>
      </c>
      <c r="AJ188" s="572">
        <v>43642</v>
      </c>
      <c r="AK188" s="499" t="s">
        <v>16275</v>
      </c>
      <c r="AL188" s="499" t="s">
        <v>8525</v>
      </c>
      <c r="AM188" s="499">
        <v>16930</v>
      </c>
      <c r="AN188" s="566" t="s">
        <v>7915</v>
      </c>
      <c r="AO188" s="566" t="s">
        <v>8310</v>
      </c>
      <c r="AP188" s="571"/>
      <c r="AQ188" s="571"/>
      <c r="AR188" s="571"/>
      <c r="AS188" s="571"/>
      <c r="AT188" s="571"/>
      <c r="AU188" s="571"/>
      <c r="AV188" s="571"/>
      <c r="AW188" s="571"/>
      <c r="AX188" s="499" t="s">
        <v>16276</v>
      </c>
      <c r="AY188" s="571"/>
      <c r="AZ188" s="571"/>
      <c r="BA188" s="571"/>
      <c r="BB188" s="571"/>
      <c r="BC188" s="571"/>
      <c r="BD188" s="571"/>
      <c r="BE188" s="571"/>
      <c r="BF188" s="499"/>
    </row>
    <row r="189" spans="1:58" s="128" customFormat="1" ht="13.15" hidden="1" customHeight="1" x14ac:dyDescent="0.25">
      <c r="A189" s="499" t="s">
        <v>16119</v>
      </c>
      <c r="B189" s="499" t="s">
        <v>16110</v>
      </c>
      <c r="C189" s="566">
        <v>7015</v>
      </c>
      <c r="D189" s="499" t="s">
        <v>16121</v>
      </c>
      <c r="E189" s="499" t="s">
        <v>8074</v>
      </c>
      <c r="F189" s="499" t="s">
        <v>8075</v>
      </c>
      <c r="G189" s="499" t="s">
        <v>8076</v>
      </c>
      <c r="H189" s="567">
        <v>43647</v>
      </c>
      <c r="I189" s="568">
        <v>43677</v>
      </c>
      <c r="J189" s="499" t="s">
        <v>8077</v>
      </c>
      <c r="K189" s="499" t="s">
        <v>8078</v>
      </c>
      <c r="L189" s="499" t="s">
        <v>8079</v>
      </c>
      <c r="M189" s="499" t="s">
        <v>8080</v>
      </c>
      <c r="N189" s="499" t="s">
        <v>8079</v>
      </c>
      <c r="O189" s="499" t="s">
        <v>8081</v>
      </c>
      <c r="P189" s="499" t="s">
        <v>8082</v>
      </c>
      <c r="Q189" s="499" t="s">
        <v>8083</v>
      </c>
      <c r="R189" s="499" t="s">
        <v>8079</v>
      </c>
      <c r="S189" s="499" t="s">
        <v>8080</v>
      </c>
      <c r="T189" s="499" t="s">
        <v>8084</v>
      </c>
      <c r="U189" s="499" t="s">
        <v>8085</v>
      </c>
      <c r="V189" s="499" t="s">
        <v>8079</v>
      </c>
      <c r="W189" s="499" t="s">
        <v>8080</v>
      </c>
      <c r="X189" s="499" t="s">
        <v>8086</v>
      </c>
      <c r="Y189" s="499" t="s">
        <v>8083</v>
      </c>
      <c r="Z189" s="499" t="s">
        <v>487</v>
      </c>
      <c r="AA189" s="328">
        <v>14083</v>
      </c>
      <c r="AB189" s="569">
        <v>0</v>
      </c>
      <c r="AC189" s="328">
        <v>14083</v>
      </c>
      <c r="AD189" s="328">
        <v>0</v>
      </c>
      <c r="AE189" s="570" t="s">
        <v>7578</v>
      </c>
      <c r="AF189" s="499" t="s">
        <v>7582</v>
      </c>
      <c r="AG189" s="499" t="s">
        <v>7600</v>
      </c>
      <c r="AH189" s="566" t="s">
        <v>16277</v>
      </c>
      <c r="AI189" s="566" t="s">
        <v>7882</v>
      </c>
      <c r="AJ189" s="572">
        <v>43643</v>
      </c>
      <c r="AK189" s="499" t="s">
        <v>16278</v>
      </c>
      <c r="AL189" s="499" t="s">
        <v>9274</v>
      </c>
      <c r="AM189" s="499">
        <v>16701</v>
      </c>
      <c r="AN189" s="566" t="s">
        <v>7915</v>
      </c>
      <c r="AO189" s="566" t="s">
        <v>8305</v>
      </c>
      <c r="AP189" s="571"/>
      <c r="AQ189" s="571"/>
      <c r="AR189" s="571"/>
      <c r="AS189" s="571"/>
      <c r="AT189" s="571"/>
      <c r="AU189" s="571"/>
      <c r="AV189" s="571"/>
      <c r="AW189" s="571"/>
      <c r="AX189" s="499" t="s">
        <v>16279</v>
      </c>
      <c r="AY189" s="571"/>
      <c r="AZ189" s="571"/>
      <c r="BA189" s="571"/>
      <c r="BB189" s="571"/>
      <c r="BC189" s="571"/>
      <c r="BD189" s="571"/>
      <c r="BE189" s="571"/>
      <c r="BF189" s="499"/>
    </row>
    <row r="190" spans="1:58" s="128" customFormat="1" ht="13.15" hidden="1" customHeight="1" x14ac:dyDescent="0.25">
      <c r="A190" s="499" t="s">
        <v>16119</v>
      </c>
      <c r="B190" s="499" t="s">
        <v>16110</v>
      </c>
      <c r="C190" s="566">
        <v>7015</v>
      </c>
      <c r="D190" s="499" t="s">
        <v>16121</v>
      </c>
      <c r="E190" s="499" t="s">
        <v>8074</v>
      </c>
      <c r="F190" s="499" t="s">
        <v>8075</v>
      </c>
      <c r="G190" s="499" t="s">
        <v>8076</v>
      </c>
      <c r="H190" s="567">
        <v>43647</v>
      </c>
      <c r="I190" s="568">
        <v>43677</v>
      </c>
      <c r="J190" s="499" t="s">
        <v>8077</v>
      </c>
      <c r="K190" s="499" t="s">
        <v>8078</v>
      </c>
      <c r="L190" s="499" t="s">
        <v>8079</v>
      </c>
      <c r="M190" s="499" t="s">
        <v>8080</v>
      </c>
      <c r="N190" s="499" t="s">
        <v>8079</v>
      </c>
      <c r="O190" s="499" t="s">
        <v>8081</v>
      </c>
      <c r="P190" s="499" t="s">
        <v>8082</v>
      </c>
      <c r="Q190" s="499" t="s">
        <v>8083</v>
      </c>
      <c r="R190" s="499" t="s">
        <v>8079</v>
      </c>
      <c r="S190" s="499" t="s">
        <v>8080</v>
      </c>
      <c r="T190" s="499" t="s">
        <v>8084</v>
      </c>
      <c r="U190" s="499" t="s">
        <v>8085</v>
      </c>
      <c r="V190" s="499" t="s">
        <v>8079</v>
      </c>
      <c r="W190" s="499" t="s">
        <v>8080</v>
      </c>
      <c r="X190" s="499" t="s">
        <v>8086</v>
      </c>
      <c r="Y190" s="499" t="s">
        <v>8083</v>
      </c>
      <c r="Z190" s="499" t="s">
        <v>487</v>
      </c>
      <c r="AA190" s="328">
        <v>277179.61</v>
      </c>
      <c r="AB190" s="569">
        <v>0</v>
      </c>
      <c r="AC190" s="328">
        <v>277179.61</v>
      </c>
      <c r="AD190" s="328">
        <v>0</v>
      </c>
      <c r="AE190" s="570" t="s">
        <v>7578</v>
      </c>
      <c r="AF190" s="499" t="s">
        <v>7582</v>
      </c>
      <c r="AG190" s="499" t="s">
        <v>7600</v>
      </c>
      <c r="AH190" s="566" t="s">
        <v>16280</v>
      </c>
      <c r="AI190" s="566" t="s">
        <v>7882</v>
      </c>
      <c r="AJ190" s="572">
        <v>43646</v>
      </c>
      <c r="AK190" s="499" t="s">
        <v>16281</v>
      </c>
      <c r="AL190" s="499" t="s">
        <v>8652</v>
      </c>
      <c r="AM190" s="499">
        <v>15634</v>
      </c>
      <c r="AN190" s="566" t="s">
        <v>7915</v>
      </c>
      <c r="AO190" s="566" t="s">
        <v>8675</v>
      </c>
      <c r="AP190" s="571"/>
      <c r="AQ190" s="571"/>
      <c r="AR190" s="571"/>
      <c r="AS190" s="571"/>
      <c r="AT190" s="571"/>
      <c r="AU190" s="571"/>
      <c r="AV190" s="571"/>
      <c r="AW190" s="571"/>
      <c r="AX190" s="499" t="s">
        <v>16282</v>
      </c>
      <c r="AY190" s="571"/>
      <c r="AZ190" s="571"/>
      <c r="BA190" s="571"/>
      <c r="BB190" s="571"/>
      <c r="BC190" s="571"/>
      <c r="BD190" s="571"/>
      <c r="BE190" s="571"/>
      <c r="BF190" s="499"/>
    </row>
    <row r="191" spans="1:58" s="128" customFormat="1" ht="13.15" hidden="1" customHeight="1" x14ac:dyDescent="0.25">
      <c r="A191" s="499" t="s">
        <v>16119</v>
      </c>
      <c r="B191" s="499" t="s">
        <v>16110</v>
      </c>
      <c r="C191" s="566">
        <v>7015</v>
      </c>
      <c r="D191" s="499" t="s">
        <v>16121</v>
      </c>
      <c r="E191" s="499" t="s">
        <v>8074</v>
      </c>
      <c r="F191" s="499" t="s">
        <v>8075</v>
      </c>
      <c r="G191" s="499" t="s">
        <v>8076</v>
      </c>
      <c r="H191" s="567">
        <v>43647</v>
      </c>
      <c r="I191" s="568">
        <v>43677</v>
      </c>
      <c r="J191" s="499" t="s">
        <v>8077</v>
      </c>
      <c r="K191" s="499" t="s">
        <v>8078</v>
      </c>
      <c r="L191" s="499" t="s">
        <v>8079</v>
      </c>
      <c r="M191" s="499" t="s">
        <v>8080</v>
      </c>
      <c r="N191" s="499" t="s">
        <v>8079</v>
      </c>
      <c r="O191" s="499" t="s">
        <v>8081</v>
      </c>
      <c r="P191" s="499" t="s">
        <v>8082</v>
      </c>
      <c r="Q191" s="499" t="s">
        <v>8083</v>
      </c>
      <c r="R191" s="499" t="s">
        <v>8079</v>
      </c>
      <c r="S191" s="499" t="s">
        <v>8080</v>
      </c>
      <c r="T191" s="499" t="s">
        <v>8084</v>
      </c>
      <c r="U191" s="499" t="s">
        <v>8085</v>
      </c>
      <c r="V191" s="499" t="s">
        <v>8079</v>
      </c>
      <c r="W191" s="499" t="s">
        <v>8080</v>
      </c>
      <c r="X191" s="499" t="s">
        <v>8086</v>
      </c>
      <c r="Y191" s="499" t="s">
        <v>8083</v>
      </c>
      <c r="Z191" s="499" t="s">
        <v>487</v>
      </c>
      <c r="AA191" s="328">
        <v>187259</v>
      </c>
      <c r="AB191" s="569">
        <v>0</v>
      </c>
      <c r="AC191" s="328">
        <v>187259</v>
      </c>
      <c r="AD191" s="328">
        <v>0</v>
      </c>
      <c r="AE191" s="570" t="s">
        <v>7578</v>
      </c>
      <c r="AF191" s="499" t="s">
        <v>7582</v>
      </c>
      <c r="AG191" s="499" t="s">
        <v>7600</v>
      </c>
      <c r="AH191" s="566" t="s">
        <v>16283</v>
      </c>
      <c r="AI191" s="566" t="s">
        <v>7882</v>
      </c>
      <c r="AJ191" s="572">
        <v>43652</v>
      </c>
      <c r="AK191" s="499" t="s">
        <v>16284</v>
      </c>
      <c r="AL191" s="499" t="s">
        <v>8597</v>
      </c>
      <c r="AM191" s="499">
        <v>19006</v>
      </c>
      <c r="AN191" s="566" t="s">
        <v>7915</v>
      </c>
      <c r="AO191" s="566" t="s">
        <v>14541</v>
      </c>
      <c r="AP191" s="571"/>
      <c r="AQ191" s="571"/>
      <c r="AR191" s="571"/>
      <c r="AS191" s="571"/>
      <c r="AT191" s="571"/>
      <c r="AU191" s="571"/>
      <c r="AV191" s="571"/>
      <c r="AW191" s="571"/>
      <c r="AX191" s="499" t="s">
        <v>16285</v>
      </c>
      <c r="AY191" s="571"/>
      <c r="AZ191" s="571"/>
      <c r="BA191" s="571"/>
      <c r="BB191" s="571"/>
      <c r="BC191" s="571"/>
      <c r="BD191" s="571"/>
      <c r="BE191" s="571"/>
      <c r="BF191" s="499"/>
    </row>
    <row r="192" spans="1:58" s="128" customFormat="1" ht="13.15" hidden="1" customHeight="1" x14ac:dyDescent="0.25">
      <c r="A192" s="499" t="s">
        <v>16119</v>
      </c>
      <c r="B192" s="499" t="s">
        <v>16110</v>
      </c>
      <c r="C192" s="566">
        <v>7015</v>
      </c>
      <c r="D192" s="499" t="s">
        <v>16121</v>
      </c>
      <c r="E192" s="499" t="s">
        <v>8074</v>
      </c>
      <c r="F192" s="499" t="s">
        <v>8075</v>
      </c>
      <c r="G192" s="499" t="s">
        <v>8076</v>
      </c>
      <c r="H192" s="567">
        <v>43647</v>
      </c>
      <c r="I192" s="568">
        <v>43677</v>
      </c>
      <c r="J192" s="499" t="s">
        <v>8077</v>
      </c>
      <c r="K192" s="499" t="s">
        <v>8078</v>
      </c>
      <c r="L192" s="499" t="s">
        <v>8079</v>
      </c>
      <c r="M192" s="499" t="s">
        <v>8080</v>
      </c>
      <c r="N192" s="499" t="s">
        <v>8079</v>
      </c>
      <c r="O192" s="499" t="s">
        <v>8081</v>
      </c>
      <c r="P192" s="499" t="s">
        <v>8082</v>
      </c>
      <c r="Q192" s="499" t="s">
        <v>8083</v>
      </c>
      <c r="R192" s="499" t="s">
        <v>8079</v>
      </c>
      <c r="S192" s="499" t="s">
        <v>8080</v>
      </c>
      <c r="T192" s="499" t="s">
        <v>8084</v>
      </c>
      <c r="U192" s="499" t="s">
        <v>8085</v>
      </c>
      <c r="V192" s="499" t="s">
        <v>8079</v>
      </c>
      <c r="W192" s="499" t="s">
        <v>8080</v>
      </c>
      <c r="X192" s="499" t="s">
        <v>8086</v>
      </c>
      <c r="Y192" s="499" t="s">
        <v>8083</v>
      </c>
      <c r="Z192" s="499" t="s">
        <v>487</v>
      </c>
      <c r="AA192" s="328">
        <v>73180.56</v>
      </c>
      <c r="AB192" s="569">
        <v>0</v>
      </c>
      <c r="AC192" s="328">
        <v>73180.56</v>
      </c>
      <c r="AD192" s="328">
        <v>0</v>
      </c>
      <c r="AE192" s="570" t="s">
        <v>7578</v>
      </c>
      <c r="AF192" s="499" t="s">
        <v>7582</v>
      </c>
      <c r="AG192" s="499" t="s">
        <v>7600</v>
      </c>
      <c r="AH192" s="566" t="s">
        <v>16286</v>
      </c>
      <c r="AI192" s="566" t="s">
        <v>7882</v>
      </c>
      <c r="AJ192" s="572">
        <v>43647</v>
      </c>
      <c r="AK192" s="499" t="s">
        <v>16287</v>
      </c>
      <c r="AL192" s="499" t="s">
        <v>8424</v>
      </c>
      <c r="AM192" s="499">
        <v>707016</v>
      </c>
      <c r="AN192" s="566" t="s">
        <v>7915</v>
      </c>
      <c r="AO192" s="566" t="s">
        <v>7882</v>
      </c>
      <c r="AP192" s="571"/>
      <c r="AQ192" s="571"/>
      <c r="AR192" s="571"/>
      <c r="AS192" s="571"/>
      <c r="AT192" s="571"/>
      <c r="AU192" s="571"/>
      <c r="AV192" s="571"/>
      <c r="AW192" s="571"/>
      <c r="AX192" s="499" t="s">
        <v>16288</v>
      </c>
      <c r="AY192" s="571"/>
      <c r="AZ192" s="571"/>
      <c r="BA192" s="571"/>
      <c r="BB192" s="571"/>
      <c r="BC192" s="571"/>
      <c r="BD192" s="571"/>
      <c r="BE192" s="571"/>
      <c r="BF192" s="499"/>
    </row>
    <row r="193" spans="1:58" s="128" customFormat="1" ht="13.15" hidden="1" customHeight="1" x14ac:dyDescent="0.25">
      <c r="A193" s="499" t="s">
        <v>16119</v>
      </c>
      <c r="B193" s="499" t="s">
        <v>16110</v>
      </c>
      <c r="C193" s="566">
        <v>7015</v>
      </c>
      <c r="D193" s="499" t="s">
        <v>16121</v>
      </c>
      <c r="E193" s="499" t="s">
        <v>8074</v>
      </c>
      <c r="F193" s="499" t="s">
        <v>8075</v>
      </c>
      <c r="G193" s="499" t="s">
        <v>8076</v>
      </c>
      <c r="H193" s="567">
        <v>43647</v>
      </c>
      <c r="I193" s="568">
        <v>43677</v>
      </c>
      <c r="J193" s="499" t="s">
        <v>8077</v>
      </c>
      <c r="K193" s="499" t="s">
        <v>8078</v>
      </c>
      <c r="L193" s="499" t="s">
        <v>8079</v>
      </c>
      <c r="M193" s="499" t="s">
        <v>8080</v>
      </c>
      <c r="N193" s="499" t="s">
        <v>8079</v>
      </c>
      <c r="O193" s="499" t="s">
        <v>8081</v>
      </c>
      <c r="P193" s="499" t="s">
        <v>8082</v>
      </c>
      <c r="Q193" s="499" t="s">
        <v>8083</v>
      </c>
      <c r="R193" s="499" t="s">
        <v>8079</v>
      </c>
      <c r="S193" s="499" t="s">
        <v>8080</v>
      </c>
      <c r="T193" s="499" t="s">
        <v>8084</v>
      </c>
      <c r="U193" s="499" t="s">
        <v>8085</v>
      </c>
      <c r="V193" s="499" t="s">
        <v>8079</v>
      </c>
      <c r="W193" s="499" t="s">
        <v>8080</v>
      </c>
      <c r="X193" s="499" t="s">
        <v>8086</v>
      </c>
      <c r="Y193" s="499" t="s">
        <v>8083</v>
      </c>
      <c r="Z193" s="499" t="s">
        <v>487</v>
      </c>
      <c r="AA193" s="328">
        <v>5237.75</v>
      </c>
      <c r="AB193" s="569">
        <v>0</v>
      </c>
      <c r="AC193" s="328">
        <v>5237.75</v>
      </c>
      <c r="AD193" s="328">
        <v>0</v>
      </c>
      <c r="AE193" s="570" t="s">
        <v>7578</v>
      </c>
      <c r="AF193" s="499" t="s">
        <v>7582</v>
      </c>
      <c r="AG193" s="499" t="s">
        <v>7600</v>
      </c>
      <c r="AH193" s="566" t="s">
        <v>16289</v>
      </c>
      <c r="AI193" s="566" t="s">
        <v>7882</v>
      </c>
      <c r="AJ193" s="572">
        <v>43655</v>
      </c>
      <c r="AK193" s="499" t="s">
        <v>16290</v>
      </c>
      <c r="AL193" s="499" t="s">
        <v>8093</v>
      </c>
      <c r="AM193" s="499">
        <v>16303</v>
      </c>
      <c r="AN193" s="566" t="s">
        <v>7915</v>
      </c>
      <c r="AO193" s="566" t="s">
        <v>8305</v>
      </c>
      <c r="AP193" s="571"/>
      <c r="AQ193" s="571"/>
      <c r="AR193" s="571"/>
      <c r="AS193" s="571"/>
      <c r="AT193" s="571"/>
      <c r="AU193" s="571"/>
      <c r="AV193" s="571"/>
      <c r="AW193" s="571"/>
      <c r="AX193" s="499" t="s">
        <v>16291</v>
      </c>
      <c r="AY193" s="571"/>
      <c r="AZ193" s="571"/>
      <c r="BA193" s="571"/>
      <c r="BB193" s="571"/>
      <c r="BC193" s="571"/>
      <c r="BD193" s="571"/>
      <c r="BE193" s="571"/>
      <c r="BF193" s="499"/>
    </row>
    <row r="194" spans="1:58" s="128" customFormat="1" ht="13.15" hidden="1" customHeight="1" x14ac:dyDescent="0.25">
      <c r="A194" s="499" t="s">
        <v>16119</v>
      </c>
      <c r="B194" s="499" t="s">
        <v>16110</v>
      </c>
      <c r="C194" s="566">
        <v>7015</v>
      </c>
      <c r="D194" s="499" t="s">
        <v>16121</v>
      </c>
      <c r="E194" s="499" t="s">
        <v>8074</v>
      </c>
      <c r="F194" s="499" t="s">
        <v>8075</v>
      </c>
      <c r="G194" s="499" t="s">
        <v>8076</v>
      </c>
      <c r="H194" s="567">
        <v>43647</v>
      </c>
      <c r="I194" s="568">
        <v>43677</v>
      </c>
      <c r="J194" s="499" t="s">
        <v>8077</v>
      </c>
      <c r="K194" s="499" t="s">
        <v>8078</v>
      </c>
      <c r="L194" s="499" t="s">
        <v>8079</v>
      </c>
      <c r="M194" s="499" t="s">
        <v>8080</v>
      </c>
      <c r="N194" s="499" t="s">
        <v>8079</v>
      </c>
      <c r="O194" s="499" t="s">
        <v>8081</v>
      </c>
      <c r="P194" s="499" t="s">
        <v>8082</v>
      </c>
      <c r="Q194" s="499" t="s">
        <v>8083</v>
      </c>
      <c r="R194" s="499" t="s">
        <v>8079</v>
      </c>
      <c r="S194" s="499" t="s">
        <v>8080</v>
      </c>
      <c r="T194" s="499" t="s">
        <v>8084</v>
      </c>
      <c r="U194" s="499" t="s">
        <v>8085</v>
      </c>
      <c r="V194" s="499" t="s">
        <v>8079</v>
      </c>
      <c r="W194" s="499" t="s">
        <v>8080</v>
      </c>
      <c r="X194" s="499" t="s">
        <v>8086</v>
      </c>
      <c r="Y194" s="499" t="s">
        <v>8083</v>
      </c>
      <c r="Z194" s="499" t="s">
        <v>487</v>
      </c>
      <c r="AA194" s="328">
        <v>71428.039999999994</v>
      </c>
      <c r="AB194" s="569">
        <v>0</v>
      </c>
      <c r="AC194" s="328">
        <v>71428.039999999994</v>
      </c>
      <c r="AD194" s="328">
        <v>0</v>
      </c>
      <c r="AE194" s="570" t="s">
        <v>7578</v>
      </c>
      <c r="AF194" s="499" t="s">
        <v>7582</v>
      </c>
      <c r="AG194" s="499" t="s">
        <v>7600</v>
      </c>
      <c r="AH194" s="566" t="s">
        <v>16292</v>
      </c>
      <c r="AI194" s="566" t="s">
        <v>7882</v>
      </c>
      <c r="AJ194" s="572">
        <v>43647</v>
      </c>
      <c r="AK194" s="499" t="s">
        <v>16293</v>
      </c>
      <c r="AL194" s="499" t="s">
        <v>8424</v>
      </c>
      <c r="AM194" s="499">
        <v>15703</v>
      </c>
      <c r="AN194" s="566" t="s">
        <v>7915</v>
      </c>
      <c r="AO194" s="566" t="s">
        <v>7882</v>
      </c>
      <c r="AP194" s="571"/>
      <c r="AQ194" s="571"/>
      <c r="AR194" s="571"/>
      <c r="AS194" s="571"/>
      <c r="AT194" s="571"/>
      <c r="AU194" s="571"/>
      <c r="AV194" s="571"/>
      <c r="AW194" s="571"/>
      <c r="AX194" s="499" t="s">
        <v>16294</v>
      </c>
      <c r="AY194" s="571"/>
      <c r="AZ194" s="571"/>
      <c r="BA194" s="571"/>
      <c r="BB194" s="571"/>
      <c r="BC194" s="571"/>
      <c r="BD194" s="571"/>
      <c r="BE194" s="571"/>
      <c r="BF194" s="499"/>
    </row>
    <row r="195" spans="1:58" s="128" customFormat="1" ht="13.15" hidden="1" customHeight="1" x14ac:dyDescent="0.25">
      <c r="A195" s="499" t="s">
        <v>16119</v>
      </c>
      <c r="B195" s="499" t="s">
        <v>16110</v>
      </c>
      <c r="C195" s="566">
        <v>7015</v>
      </c>
      <c r="D195" s="499" t="s">
        <v>16121</v>
      </c>
      <c r="E195" s="499" t="s">
        <v>8074</v>
      </c>
      <c r="F195" s="499" t="s">
        <v>8075</v>
      </c>
      <c r="G195" s="499" t="s">
        <v>8076</v>
      </c>
      <c r="H195" s="567">
        <v>43647</v>
      </c>
      <c r="I195" s="568">
        <v>43677</v>
      </c>
      <c r="J195" s="499" t="s">
        <v>8077</v>
      </c>
      <c r="K195" s="499" t="s">
        <v>8078</v>
      </c>
      <c r="L195" s="499" t="s">
        <v>8079</v>
      </c>
      <c r="M195" s="499" t="s">
        <v>8080</v>
      </c>
      <c r="N195" s="499" t="s">
        <v>8079</v>
      </c>
      <c r="O195" s="499" t="s">
        <v>8081</v>
      </c>
      <c r="P195" s="499" t="s">
        <v>8082</v>
      </c>
      <c r="Q195" s="499" t="s">
        <v>8083</v>
      </c>
      <c r="R195" s="499" t="s">
        <v>8079</v>
      </c>
      <c r="S195" s="499" t="s">
        <v>8080</v>
      </c>
      <c r="T195" s="499" t="s">
        <v>8084</v>
      </c>
      <c r="U195" s="499" t="s">
        <v>8085</v>
      </c>
      <c r="V195" s="499" t="s">
        <v>8079</v>
      </c>
      <c r="W195" s="499" t="s">
        <v>8080</v>
      </c>
      <c r="X195" s="499" t="s">
        <v>8086</v>
      </c>
      <c r="Y195" s="499" t="s">
        <v>8083</v>
      </c>
      <c r="Z195" s="499" t="s">
        <v>487</v>
      </c>
      <c r="AA195" s="328">
        <v>32397.81</v>
      </c>
      <c r="AB195" s="569">
        <v>0</v>
      </c>
      <c r="AC195" s="328">
        <v>32397.81</v>
      </c>
      <c r="AD195" s="328">
        <v>0</v>
      </c>
      <c r="AE195" s="570" t="s">
        <v>7578</v>
      </c>
      <c r="AF195" s="499" t="s">
        <v>7582</v>
      </c>
      <c r="AG195" s="499" t="s">
        <v>7600</v>
      </c>
      <c r="AH195" s="566" t="s">
        <v>16295</v>
      </c>
      <c r="AI195" s="566" t="s">
        <v>7882</v>
      </c>
      <c r="AJ195" s="572">
        <v>43647</v>
      </c>
      <c r="AK195" s="499" t="s">
        <v>16296</v>
      </c>
      <c r="AL195" s="499" t="s">
        <v>8424</v>
      </c>
      <c r="AM195" s="499">
        <v>15699</v>
      </c>
      <c r="AN195" s="566" t="s">
        <v>7915</v>
      </c>
      <c r="AO195" s="566" t="s">
        <v>7882</v>
      </c>
      <c r="AP195" s="571"/>
      <c r="AQ195" s="571"/>
      <c r="AR195" s="571"/>
      <c r="AS195" s="571"/>
      <c r="AT195" s="571"/>
      <c r="AU195" s="571"/>
      <c r="AV195" s="571"/>
      <c r="AW195" s="571"/>
      <c r="AX195" s="499" t="s">
        <v>16297</v>
      </c>
      <c r="AY195" s="571"/>
      <c r="AZ195" s="571"/>
      <c r="BA195" s="571"/>
      <c r="BB195" s="571"/>
      <c r="BC195" s="571"/>
      <c r="BD195" s="571"/>
      <c r="BE195" s="571"/>
      <c r="BF195" s="499"/>
    </row>
    <row r="196" spans="1:58" s="128" customFormat="1" ht="13.15" hidden="1" customHeight="1" x14ac:dyDescent="0.25">
      <c r="A196" s="499" t="s">
        <v>16119</v>
      </c>
      <c r="B196" s="499" t="s">
        <v>16110</v>
      </c>
      <c r="C196" s="566">
        <v>7015</v>
      </c>
      <c r="D196" s="499" t="s">
        <v>16121</v>
      </c>
      <c r="E196" s="499" t="s">
        <v>8074</v>
      </c>
      <c r="F196" s="499" t="s">
        <v>8075</v>
      </c>
      <c r="G196" s="499" t="s">
        <v>8076</v>
      </c>
      <c r="H196" s="567">
        <v>43647</v>
      </c>
      <c r="I196" s="568">
        <v>43677</v>
      </c>
      <c r="J196" s="499" t="s">
        <v>8077</v>
      </c>
      <c r="K196" s="499" t="s">
        <v>8078</v>
      </c>
      <c r="L196" s="499" t="s">
        <v>8079</v>
      </c>
      <c r="M196" s="499" t="s">
        <v>8080</v>
      </c>
      <c r="N196" s="499" t="s">
        <v>8079</v>
      </c>
      <c r="O196" s="499" t="s">
        <v>8081</v>
      </c>
      <c r="P196" s="499" t="s">
        <v>8082</v>
      </c>
      <c r="Q196" s="499" t="s">
        <v>8083</v>
      </c>
      <c r="R196" s="499" t="s">
        <v>8079</v>
      </c>
      <c r="S196" s="499" t="s">
        <v>8080</v>
      </c>
      <c r="T196" s="499" t="s">
        <v>8084</v>
      </c>
      <c r="U196" s="499" t="s">
        <v>8085</v>
      </c>
      <c r="V196" s="499" t="s">
        <v>8079</v>
      </c>
      <c r="W196" s="499" t="s">
        <v>8080</v>
      </c>
      <c r="X196" s="499" t="s">
        <v>8086</v>
      </c>
      <c r="Y196" s="499" t="s">
        <v>8083</v>
      </c>
      <c r="Z196" s="499" t="s">
        <v>487</v>
      </c>
      <c r="AA196" s="328">
        <v>37817.97</v>
      </c>
      <c r="AB196" s="569">
        <v>0</v>
      </c>
      <c r="AC196" s="328">
        <v>37817.97</v>
      </c>
      <c r="AD196" s="328">
        <v>0</v>
      </c>
      <c r="AE196" s="570" t="s">
        <v>7578</v>
      </c>
      <c r="AF196" s="499" t="s">
        <v>7582</v>
      </c>
      <c r="AG196" s="499" t="s">
        <v>7600</v>
      </c>
      <c r="AH196" s="566" t="s">
        <v>16298</v>
      </c>
      <c r="AI196" s="566" t="s">
        <v>7882</v>
      </c>
      <c r="AJ196" s="572">
        <v>43647</v>
      </c>
      <c r="AK196" s="499" t="s">
        <v>16299</v>
      </c>
      <c r="AL196" s="499" t="s">
        <v>8424</v>
      </c>
      <c r="AM196" s="499">
        <v>15702</v>
      </c>
      <c r="AN196" s="566" t="s">
        <v>7915</v>
      </c>
      <c r="AO196" s="566" t="s">
        <v>7882</v>
      </c>
      <c r="AP196" s="571"/>
      <c r="AQ196" s="571"/>
      <c r="AR196" s="571"/>
      <c r="AS196" s="571"/>
      <c r="AT196" s="571"/>
      <c r="AU196" s="571"/>
      <c r="AV196" s="571"/>
      <c r="AW196" s="571"/>
      <c r="AX196" s="499" t="s">
        <v>16300</v>
      </c>
      <c r="AY196" s="571"/>
      <c r="AZ196" s="571"/>
      <c r="BA196" s="571"/>
      <c r="BB196" s="571"/>
      <c r="BC196" s="571"/>
      <c r="BD196" s="571"/>
      <c r="BE196" s="571"/>
      <c r="BF196" s="499"/>
    </row>
    <row r="197" spans="1:58" s="128" customFormat="1" ht="13.15" hidden="1" customHeight="1" x14ac:dyDescent="0.25">
      <c r="A197" s="499" t="s">
        <v>16119</v>
      </c>
      <c r="B197" s="499" t="s">
        <v>16110</v>
      </c>
      <c r="C197" s="566">
        <v>7015</v>
      </c>
      <c r="D197" s="499" t="s">
        <v>16121</v>
      </c>
      <c r="E197" s="499" t="s">
        <v>8074</v>
      </c>
      <c r="F197" s="499" t="s">
        <v>8075</v>
      </c>
      <c r="G197" s="499" t="s">
        <v>8076</v>
      </c>
      <c r="H197" s="567">
        <v>43647</v>
      </c>
      <c r="I197" s="568">
        <v>43677</v>
      </c>
      <c r="J197" s="499" t="s">
        <v>8077</v>
      </c>
      <c r="K197" s="499" t="s">
        <v>8078</v>
      </c>
      <c r="L197" s="499" t="s">
        <v>8079</v>
      </c>
      <c r="M197" s="499" t="s">
        <v>8080</v>
      </c>
      <c r="N197" s="499" t="s">
        <v>8079</v>
      </c>
      <c r="O197" s="499" t="s">
        <v>8081</v>
      </c>
      <c r="P197" s="499" t="s">
        <v>8082</v>
      </c>
      <c r="Q197" s="499" t="s">
        <v>8083</v>
      </c>
      <c r="R197" s="499" t="s">
        <v>8079</v>
      </c>
      <c r="S197" s="499" t="s">
        <v>8080</v>
      </c>
      <c r="T197" s="499" t="s">
        <v>8084</v>
      </c>
      <c r="U197" s="499" t="s">
        <v>8085</v>
      </c>
      <c r="V197" s="499" t="s">
        <v>8079</v>
      </c>
      <c r="W197" s="499" t="s">
        <v>8080</v>
      </c>
      <c r="X197" s="499" t="s">
        <v>8086</v>
      </c>
      <c r="Y197" s="499" t="s">
        <v>8083</v>
      </c>
      <c r="Z197" s="499" t="s">
        <v>487</v>
      </c>
      <c r="AA197" s="328">
        <v>128149.04</v>
      </c>
      <c r="AB197" s="569">
        <v>0</v>
      </c>
      <c r="AC197" s="328">
        <v>128149.04</v>
      </c>
      <c r="AD197" s="328">
        <v>0</v>
      </c>
      <c r="AE197" s="570" t="s">
        <v>7578</v>
      </c>
      <c r="AF197" s="499" t="s">
        <v>7582</v>
      </c>
      <c r="AG197" s="499" t="s">
        <v>7600</v>
      </c>
      <c r="AH197" s="566" t="s">
        <v>16301</v>
      </c>
      <c r="AI197" s="566" t="s">
        <v>7882</v>
      </c>
      <c r="AJ197" s="572">
        <v>43647</v>
      </c>
      <c r="AK197" s="499" t="s">
        <v>16302</v>
      </c>
      <c r="AL197" s="499" t="s">
        <v>8424</v>
      </c>
      <c r="AM197" s="499">
        <v>15698</v>
      </c>
      <c r="AN197" s="566" t="s">
        <v>7915</v>
      </c>
      <c r="AO197" s="566" t="s">
        <v>7882</v>
      </c>
      <c r="AP197" s="571"/>
      <c r="AQ197" s="571"/>
      <c r="AR197" s="571"/>
      <c r="AS197" s="571"/>
      <c r="AT197" s="571"/>
      <c r="AU197" s="571"/>
      <c r="AV197" s="571"/>
      <c r="AW197" s="571"/>
      <c r="AX197" s="499" t="s">
        <v>16303</v>
      </c>
      <c r="AY197" s="571"/>
      <c r="AZ197" s="571"/>
      <c r="BA197" s="571"/>
      <c r="BB197" s="571"/>
      <c r="BC197" s="571"/>
      <c r="BD197" s="571"/>
      <c r="BE197" s="571"/>
      <c r="BF197" s="499"/>
    </row>
    <row r="198" spans="1:58" s="128" customFormat="1" ht="13.15" hidden="1" customHeight="1" x14ac:dyDescent="0.25">
      <c r="A198" s="499" t="s">
        <v>16119</v>
      </c>
      <c r="B198" s="499" t="s">
        <v>16110</v>
      </c>
      <c r="C198" s="566">
        <v>7015</v>
      </c>
      <c r="D198" s="499" t="s">
        <v>16121</v>
      </c>
      <c r="E198" s="499" t="s">
        <v>8074</v>
      </c>
      <c r="F198" s="499" t="s">
        <v>8075</v>
      </c>
      <c r="G198" s="499" t="s">
        <v>8076</v>
      </c>
      <c r="H198" s="567">
        <v>43647</v>
      </c>
      <c r="I198" s="568">
        <v>43677</v>
      </c>
      <c r="J198" s="499" t="s">
        <v>8077</v>
      </c>
      <c r="K198" s="499" t="s">
        <v>8078</v>
      </c>
      <c r="L198" s="499" t="s">
        <v>8079</v>
      </c>
      <c r="M198" s="499" t="s">
        <v>8080</v>
      </c>
      <c r="N198" s="499" t="s">
        <v>8079</v>
      </c>
      <c r="O198" s="499" t="s">
        <v>8081</v>
      </c>
      <c r="P198" s="499" t="s">
        <v>8082</v>
      </c>
      <c r="Q198" s="499" t="s">
        <v>8083</v>
      </c>
      <c r="R198" s="499" t="s">
        <v>8079</v>
      </c>
      <c r="S198" s="499" t="s">
        <v>8080</v>
      </c>
      <c r="T198" s="499" t="s">
        <v>8084</v>
      </c>
      <c r="U198" s="499" t="s">
        <v>8085</v>
      </c>
      <c r="V198" s="499" t="s">
        <v>8079</v>
      </c>
      <c r="W198" s="499" t="s">
        <v>8080</v>
      </c>
      <c r="X198" s="499" t="s">
        <v>8086</v>
      </c>
      <c r="Y198" s="499" t="s">
        <v>8083</v>
      </c>
      <c r="Z198" s="499" t="s">
        <v>487</v>
      </c>
      <c r="AA198" s="328">
        <v>53950.67</v>
      </c>
      <c r="AB198" s="569">
        <v>0</v>
      </c>
      <c r="AC198" s="328">
        <v>53950.67</v>
      </c>
      <c r="AD198" s="328">
        <v>0</v>
      </c>
      <c r="AE198" s="570" t="s">
        <v>7578</v>
      </c>
      <c r="AF198" s="499" t="s">
        <v>7582</v>
      </c>
      <c r="AG198" s="499" t="s">
        <v>7600</v>
      </c>
      <c r="AH198" s="566" t="s">
        <v>16304</v>
      </c>
      <c r="AI198" s="566" t="s">
        <v>7882</v>
      </c>
      <c r="AJ198" s="572">
        <v>43670</v>
      </c>
      <c r="AK198" s="499" t="s">
        <v>16305</v>
      </c>
      <c r="AL198" s="499" t="s">
        <v>8851</v>
      </c>
      <c r="AM198" s="499">
        <v>10296</v>
      </c>
      <c r="AN198" s="566" t="s">
        <v>7915</v>
      </c>
      <c r="AO198" s="566" t="s">
        <v>10569</v>
      </c>
      <c r="AP198" s="571"/>
      <c r="AQ198" s="571"/>
      <c r="AR198" s="571"/>
      <c r="AS198" s="571"/>
      <c r="AT198" s="571"/>
      <c r="AU198" s="571"/>
      <c r="AV198" s="571"/>
      <c r="AW198" s="571"/>
      <c r="AX198" s="499" t="s">
        <v>16306</v>
      </c>
      <c r="AY198" s="571"/>
      <c r="AZ198" s="571"/>
      <c r="BA198" s="571"/>
      <c r="BB198" s="571"/>
      <c r="BC198" s="571"/>
      <c r="BD198" s="571"/>
      <c r="BE198" s="571"/>
      <c r="BF198" s="499"/>
    </row>
    <row r="199" spans="1:58" s="128" customFormat="1" ht="13.15" hidden="1" customHeight="1" x14ac:dyDescent="0.25">
      <c r="A199" s="499" t="s">
        <v>16119</v>
      </c>
      <c r="B199" s="499" t="s">
        <v>16110</v>
      </c>
      <c r="C199" s="566">
        <v>7015</v>
      </c>
      <c r="D199" s="499" t="s">
        <v>16121</v>
      </c>
      <c r="E199" s="499" t="s">
        <v>8074</v>
      </c>
      <c r="F199" s="499" t="s">
        <v>8075</v>
      </c>
      <c r="G199" s="499" t="s">
        <v>8076</v>
      </c>
      <c r="H199" s="567">
        <v>43647</v>
      </c>
      <c r="I199" s="568">
        <v>43677</v>
      </c>
      <c r="J199" s="499" t="s">
        <v>8077</v>
      </c>
      <c r="K199" s="499" t="s">
        <v>8078</v>
      </c>
      <c r="L199" s="499" t="s">
        <v>8079</v>
      </c>
      <c r="M199" s="499" t="s">
        <v>8080</v>
      </c>
      <c r="N199" s="499" t="s">
        <v>8079</v>
      </c>
      <c r="O199" s="499" t="s">
        <v>8081</v>
      </c>
      <c r="P199" s="499" t="s">
        <v>8082</v>
      </c>
      <c r="Q199" s="499" t="s">
        <v>8083</v>
      </c>
      <c r="R199" s="499" t="s">
        <v>8079</v>
      </c>
      <c r="S199" s="499" t="s">
        <v>8080</v>
      </c>
      <c r="T199" s="499" t="s">
        <v>8084</v>
      </c>
      <c r="U199" s="499" t="s">
        <v>8085</v>
      </c>
      <c r="V199" s="499" t="s">
        <v>8079</v>
      </c>
      <c r="W199" s="499" t="s">
        <v>8080</v>
      </c>
      <c r="X199" s="499" t="s">
        <v>8086</v>
      </c>
      <c r="Y199" s="499" t="s">
        <v>8083</v>
      </c>
      <c r="Z199" s="499" t="s">
        <v>487</v>
      </c>
      <c r="AA199" s="328">
        <v>84777.600000000006</v>
      </c>
      <c r="AB199" s="569">
        <v>0</v>
      </c>
      <c r="AC199" s="328">
        <v>84777.600000000006</v>
      </c>
      <c r="AD199" s="328">
        <v>0</v>
      </c>
      <c r="AE199" s="570" t="s">
        <v>7578</v>
      </c>
      <c r="AF199" s="499" t="s">
        <v>7582</v>
      </c>
      <c r="AG199" s="499" t="s">
        <v>7600</v>
      </c>
      <c r="AH199" s="566" t="s">
        <v>16307</v>
      </c>
      <c r="AI199" s="566" t="s">
        <v>7882</v>
      </c>
      <c r="AJ199" s="572">
        <v>43649</v>
      </c>
      <c r="AK199" s="499" t="s">
        <v>16308</v>
      </c>
      <c r="AL199" s="499" t="s">
        <v>7914</v>
      </c>
      <c r="AM199" s="499">
        <v>15731</v>
      </c>
      <c r="AN199" s="566" t="s">
        <v>7915</v>
      </c>
      <c r="AO199" s="566" t="s">
        <v>8305</v>
      </c>
      <c r="AP199" s="571"/>
      <c r="AQ199" s="571"/>
      <c r="AR199" s="571"/>
      <c r="AS199" s="571"/>
      <c r="AT199" s="571"/>
      <c r="AU199" s="571"/>
      <c r="AV199" s="571"/>
      <c r="AW199" s="571"/>
      <c r="AX199" s="499" t="s">
        <v>16309</v>
      </c>
      <c r="AY199" s="571"/>
      <c r="AZ199" s="571"/>
      <c r="BA199" s="571"/>
      <c r="BB199" s="571"/>
      <c r="BC199" s="571"/>
      <c r="BD199" s="571"/>
      <c r="BE199" s="571"/>
      <c r="BF199" s="499"/>
    </row>
    <row r="200" spans="1:58" s="128" customFormat="1" ht="13.15" hidden="1" customHeight="1" x14ac:dyDescent="0.25">
      <c r="A200" s="499" t="s">
        <v>16119</v>
      </c>
      <c r="B200" s="499" t="s">
        <v>16110</v>
      </c>
      <c r="C200" s="566">
        <v>7015</v>
      </c>
      <c r="D200" s="499" t="s">
        <v>16121</v>
      </c>
      <c r="E200" s="499" t="s">
        <v>8074</v>
      </c>
      <c r="F200" s="499" t="s">
        <v>8075</v>
      </c>
      <c r="G200" s="499" t="s">
        <v>8076</v>
      </c>
      <c r="H200" s="567">
        <v>43647</v>
      </c>
      <c r="I200" s="568">
        <v>43677</v>
      </c>
      <c r="J200" s="499" t="s">
        <v>8077</v>
      </c>
      <c r="K200" s="499" t="s">
        <v>8078</v>
      </c>
      <c r="L200" s="499" t="s">
        <v>8079</v>
      </c>
      <c r="M200" s="499" t="s">
        <v>8080</v>
      </c>
      <c r="N200" s="499" t="s">
        <v>8079</v>
      </c>
      <c r="O200" s="499" t="s">
        <v>8081</v>
      </c>
      <c r="P200" s="499" t="s">
        <v>8082</v>
      </c>
      <c r="Q200" s="499" t="s">
        <v>8083</v>
      </c>
      <c r="R200" s="499" t="s">
        <v>8079</v>
      </c>
      <c r="S200" s="499" t="s">
        <v>8080</v>
      </c>
      <c r="T200" s="499" t="s">
        <v>8084</v>
      </c>
      <c r="U200" s="499" t="s">
        <v>8085</v>
      </c>
      <c r="V200" s="499" t="s">
        <v>8079</v>
      </c>
      <c r="W200" s="499" t="s">
        <v>8080</v>
      </c>
      <c r="X200" s="499" t="s">
        <v>8086</v>
      </c>
      <c r="Y200" s="499" t="s">
        <v>8083</v>
      </c>
      <c r="Z200" s="499" t="s">
        <v>487</v>
      </c>
      <c r="AA200" s="328">
        <v>26231</v>
      </c>
      <c r="AB200" s="569">
        <v>0</v>
      </c>
      <c r="AC200" s="328">
        <v>26231</v>
      </c>
      <c r="AD200" s="328">
        <v>0</v>
      </c>
      <c r="AE200" s="570" t="s">
        <v>7578</v>
      </c>
      <c r="AF200" s="499" t="s">
        <v>7582</v>
      </c>
      <c r="AG200" s="499" t="s">
        <v>7600</v>
      </c>
      <c r="AH200" s="566" t="s">
        <v>16256</v>
      </c>
      <c r="AI200" s="566" t="s">
        <v>7882</v>
      </c>
      <c r="AJ200" s="572">
        <v>43653</v>
      </c>
      <c r="AK200" s="499" t="s">
        <v>16310</v>
      </c>
      <c r="AL200" s="499" t="s">
        <v>8610</v>
      </c>
      <c r="AM200" s="499">
        <v>16594</v>
      </c>
      <c r="AN200" s="566" t="s">
        <v>7915</v>
      </c>
      <c r="AO200" s="566" t="s">
        <v>7882</v>
      </c>
      <c r="AP200" s="571"/>
      <c r="AQ200" s="571"/>
      <c r="AR200" s="571"/>
      <c r="AS200" s="571"/>
      <c r="AT200" s="571"/>
      <c r="AU200" s="571"/>
      <c r="AV200" s="571"/>
      <c r="AW200" s="571"/>
      <c r="AX200" s="499" t="s">
        <v>16258</v>
      </c>
      <c r="AY200" s="571"/>
      <c r="AZ200" s="571"/>
      <c r="BA200" s="571"/>
      <c r="BB200" s="571"/>
      <c r="BC200" s="571"/>
      <c r="BD200" s="571"/>
      <c r="BE200" s="571"/>
      <c r="BF200" s="499"/>
    </row>
    <row r="201" spans="1:58" s="128" customFormat="1" ht="13.15" hidden="1" customHeight="1" x14ac:dyDescent="0.25">
      <c r="A201" s="499" t="s">
        <v>16119</v>
      </c>
      <c r="B201" s="499" t="s">
        <v>16110</v>
      </c>
      <c r="C201" s="566">
        <v>7015</v>
      </c>
      <c r="D201" s="499" t="s">
        <v>16121</v>
      </c>
      <c r="E201" s="499" t="s">
        <v>8074</v>
      </c>
      <c r="F201" s="499" t="s">
        <v>8075</v>
      </c>
      <c r="G201" s="499" t="s">
        <v>8076</v>
      </c>
      <c r="H201" s="567">
        <v>43647</v>
      </c>
      <c r="I201" s="568">
        <v>43677</v>
      </c>
      <c r="J201" s="499" t="s">
        <v>8077</v>
      </c>
      <c r="K201" s="499" t="s">
        <v>8078</v>
      </c>
      <c r="L201" s="499" t="s">
        <v>8079</v>
      </c>
      <c r="M201" s="499" t="s">
        <v>8080</v>
      </c>
      <c r="N201" s="499" t="s">
        <v>8079</v>
      </c>
      <c r="O201" s="499" t="s">
        <v>8081</v>
      </c>
      <c r="P201" s="499" t="s">
        <v>8082</v>
      </c>
      <c r="Q201" s="499" t="s">
        <v>8083</v>
      </c>
      <c r="R201" s="499" t="s">
        <v>8079</v>
      </c>
      <c r="S201" s="499" t="s">
        <v>8080</v>
      </c>
      <c r="T201" s="499" t="s">
        <v>8084</v>
      </c>
      <c r="U201" s="499" t="s">
        <v>8085</v>
      </c>
      <c r="V201" s="499" t="s">
        <v>8079</v>
      </c>
      <c r="W201" s="499" t="s">
        <v>8080</v>
      </c>
      <c r="X201" s="499" t="s">
        <v>8086</v>
      </c>
      <c r="Y201" s="499" t="s">
        <v>8083</v>
      </c>
      <c r="Z201" s="499" t="s">
        <v>487</v>
      </c>
      <c r="AA201" s="328">
        <v>140477.9</v>
      </c>
      <c r="AB201" s="569">
        <v>0</v>
      </c>
      <c r="AC201" s="328">
        <v>140477.9</v>
      </c>
      <c r="AD201" s="328">
        <v>0</v>
      </c>
      <c r="AE201" s="570" t="s">
        <v>7578</v>
      </c>
      <c r="AF201" s="499" t="s">
        <v>7582</v>
      </c>
      <c r="AG201" s="499" t="s">
        <v>7600</v>
      </c>
      <c r="AH201" s="566" t="s">
        <v>16311</v>
      </c>
      <c r="AI201" s="566" t="s">
        <v>7882</v>
      </c>
      <c r="AJ201" s="572">
        <v>43654</v>
      </c>
      <c r="AK201" s="499" t="s">
        <v>16312</v>
      </c>
      <c r="AL201" s="499" t="s">
        <v>8817</v>
      </c>
      <c r="AM201" s="499">
        <v>1128</v>
      </c>
      <c r="AN201" s="566" t="s">
        <v>7915</v>
      </c>
      <c r="AO201" s="566" t="s">
        <v>7882</v>
      </c>
      <c r="AP201" s="571"/>
      <c r="AQ201" s="571"/>
      <c r="AR201" s="571"/>
      <c r="AS201" s="571"/>
      <c r="AT201" s="571"/>
      <c r="AU201" s="571"/>
      <c r="AV201" s="571"/>
      <c r="AW201" s="571"/>
      <c r="AX201" s="499" t="s">
        <v>16313</v>
      </c>
      <c r="AY201" s="571"/>
      <c r="AZ201" s="571"/>
      <c r="BA201" s="571"/>
      <c r="BB201" s="571"/>
      <c r="BC201" s="571"/>
      <c r="BD201" s="571"/>
      <c r="BE201" s="571"/>
      <c r="BF201" s="499"/>
    </row>
    <row r="202" spans="1:58" s="128" customFormat="1" ht="13.15" hidden="1" customHeight="1" x14ac:dyDescent="0.25">
      <c r="A202" s="499" t="s">
        <v>16119</v>
      </c>
      <c r="B202" s="499" t="s">
        <v>16110</v>
      </c>
      <c r="C202" s="566">
        <v>7015</v>
      </c>
      <c r="D202" s="499" t="s">
        <v>16121</v>
      </c>
      <c r="E202" s="499" t="s">
        <v>8074</v>
      </c>
      <c r="F202" s="499" t="s">
        <v>8075</v>
      </c>
      <c r="G202" s="499" t="s">
        <v>8076</v>
      </c>
      <c r="H202" s="567">
        <v>43647</v>
      </c>
      <c r="I202" s="568">
        <v>43677</v>
      </c>
      <c r="J202" s="499" t="s">
        <v>8077</v>
      </c>
      <c r="K202" s="499" t="s">
        <v>8078</v>
      </c>
      <c r="L202" s="499" t="s">
        <v>8079</v>
      </c>
      <c r="M202" s="499" t="s">
        <v>8080</v>
      </c>
      <c r="N202" s="499" t="s">
        <v>8079</v>
      </c>
      <c r="O202" s="499" t="s">
        <v>8081</v>
      </c>
      <c r="P202" s="499" t="s">
        <v>8082</v>
      </c>
      <c r="Q202" s="499" t="s">
        <v>8083</v>
      </c>
      <c r="R202" s="499" t="s">
        <v>8079</v>
      </c>
      <c r="S202" s="499" t="s">
        <v>8080</v>
      </c>
      <c r="T202" s="499" t="s">
        <v>8084</v>
      </c>
      <c r="U202" s="499" t="s">
        <v>8085</v>
      </c>
      <c r="V202" s="499" t="s">
        <v>8079</v>
      </c>
      <c r="W202" s="499" t="s">
        <v>8080</v>
      </c>
      <c r="X202" s="499" t="s">
        <v>8086</v>
      </c>
      <c r="Y202" s="499" t="s">
        <v>8083</v>
      </c>
      <c r="Z202" s="499" t="s">
        <v>487</v>
      </c>
      <c r="AA202" s="328">
        <v>20637.169999999998</v>
      </c>
      <c r="AB202" s="569">
        <v>0</v>
      </c>
      <c r="AC202" s="328">
        <v>20637.169999999998</v>
      </c>
      <c r="AD202" s="328">
        <v>0</v>
      </c>
      <c r="AE202" s="570" t="s">
        <v>7578</v>
      </c>
      <c r="AF202" s="499" t="s">
        <v>7582</v>
      </c>
      <c r="AG202" s="499" t="s">
        <v>7600</v>
      </c>
      <c r="AH202" s="566" t="s">
        <v>16314</v>
      </c>
      <c r="AI202" s="566" t="s">
        <v>7882</v>
      </c>
      <c r="AJ202" s="572">
        <v>43646</v>
      </c>
      <c r="AK202" s="499" t="s">
        <v>16315</v>
      </c>
      <c r="AL202" s="499" t="s">
        <v>8336</v>
      </c>
      <c r="AM202" s="499">
        <v>27008</v>
      </c>
      <c r="AN202" s="566" t="s">
        <v>7915</v>
      </c>
      <c r="AO202" s="566" t="s">
        <v>8305</v>
      </c>
      <c r="AP202" s="571"/>
      <c r="AQ202" s="571"/>
      <c r="AR202" s="571"/>
      <c r="AS202" s="571"/>
      <c r="AT202" s="571"/>
      <c r="AU202" s="571"/>
      <c r="AV202" s="571"/>
      <c r="AW202" s="571"/>
      <c r="AX202" s="499" t="s">
        <v>16316</v>
      </c>
      <c r="AY202" s="571"/>
      <c r="AZ202" s="571"/>
      <c r="BA202" s="571"/>
      <c r="BB202" s="571"/>
      <c r="BC202" s="571"/>
      <c r="BD202" s="571"/>
      <c r="BE202" s="571"/>
      <c r="BF202" s="499"/>
    </row>
    <row r="203" spans="1:58" s="128" customFormat="1" ht="13.15" hidden="1" customHeight="1" x14ac:dyDescent="0.25">
      <c r="A203" s="499" t="s">
        <v>16119</v>
      </c>
      <c r="B203" s="499" t="s">
        <v>16110</v>
      </c>
      <c r="C203" s="566">
        <v>7015</v>
      </c>
      <c r="D203" s="499" t="s">
        <v>16121</v>
      </c>
      <c r="E203" s="499" t="s">
        <v>8074</v>
      </c>
      <c r="F203" s="499" t="s">
        <v>8075</v>
      </c>
      <c r="G203" s="499" t="s">
        <v>8076</v>
      </c>
      <c r="H203" s="567">
        <v>43647</v>
      </c>
      <c r="I203" s="568">
        <v>43677</v>
      </c>
      <c r="J203" s="499" t="s">
        <v>8077</v>
      </c>
      <c r="K203" s="499" t="s">
        <v>8078</v>
      </c>
      <c r="L203" s="499" t="s">
        <v>8079</v>
      </c>
      <c r="M203" s="499" t="s">
        <v>8080</v>
      </c>
      <c r="N203" s="499" t="s">
        <v>8079</v>
      </c>
      <c r="O203" s="499" t="s">
        <v>8081</v>
      </c>
      <c r="P203" s="499" t="s">
        <v>8082</v>
      </c>
      <c r="Q203" s="499" t="s">
        <v>8083</v>
      </c>
      <c r="R203" s="499" t="s">
        <v>8079</v>
      </c>
      <c r="S203" s="499" t="s">
        <v>8080</v>
      </c>
      <c r="T203" s="499" t="s">
        <v>8084</v>
      </c>
      <c r="U203" s="499" t="s">
        <v>8085</v>
      </c>
      <c r="V203" s="499" t="s">
        <v>8079</v>
      </c>
      <c r="W203" s="499" t="s">
        <v>8080</v>
      </c>
      <c r="X203" s="499" t="s">
        <v>8086</v>
      </c>
      <c r="Y203" s="499" t="s">
        <v>8083</v>
      </c>
      <c r="Z203" s="499" t="s">
        <v>487</v>
      </c>
      <c r="AA203" s="328">
        <v>4143.83</v>
      </c>
      <c r="AB203" s="569">
        <v>0</v>
      </c>
      <c r="AC203" s="328">
        <v>4143.83</v>
      </c>
      <c r="AD203" s="328">
        <v>0</v>
      </c>
      <c r="AE203" s="570" t="s">
        <v>7578</v>
      </c>
      <c r="AF203" s="499" t="s">
        <v>7582</v>
      </c>
      <c r="AG203" s="499" t="s">
        <v>7600</v>
      </c>
      <c r="AH203" s="566" t="s">
        <v>16317</v>
      </c>
      <c r="AI203" s="566" t="s">
        <v>7882</v>
      </c>
      <c r="AJ203" s="572">
        <v>43646</v>
      </c>
      <c r="AK203" s="499" t="s">
        <v>16318</v>
      </c>
      <c r="AL203" s="499" t="s">
        <v>8458</v>
      </c>
      <c r="AM203" s="499">
        <v>1401</v>
      </c>
      <c r="AN203" s="566" t="s">
        <v>7915</v>
      </c>
      <c r="AO203" s="566" t="s">
        <v>7882</v>
      </c>
      <c r="AP203" s="571"/>
      <c r="AQ203" s="571"/>
      <c r="AR203" s="571"/>
      <c r="AS203" s="571"/>
      <c r="AT203" s="571"/>
      <c r="AU203" s="571"/>
      <c r="AV203" s="571"/>
      <c r="AW203" s="571"/>
      <c r="AX203" s="499" t="s">
        <v>16319</v>
      </c>
      <c r="AY203" s="571"/>
      <c r="AZ203" s="571"/>
      <c r="BA203" s="571"/>
      <c r="BB203" s="571"/>
      <c r="BC203" s="571"/>
      <c r="BD203" s="571"/>
      <c r="BE203" s="571"/>
      <c r="BF203" s="499"/>
    </row>
    <row r="204" spans="1:58" s="128" customFormat="1" ht="13.15" hidden="1" customHeight="1" x14ac:dyDescent="0.25">
      <c r="A204" s="499" t="s">
        <v>16119</v>
      </c>
      <c r="B204" s="499" t="s">
        <v>16110</v>
      </c>
      <c r="C204" s="566">
        <v>7015</v>
      </c>
      <c r="D204" s="499" t="s">
        <v>16121</v>
      </c>
      <c r="E204" s="499" t="s">
        <v>8074</v>
      </c>
      <c r="F204" s="499" t="s">
        <v>8075</v>
      </c>
      <c r="G204" s="499" t="s">
        <v>8076</v>
      </c>
      <c r="H204" s="567">
        <v>43647</v>
      </c>
      <c r="I204" s="568">
        <v>43677</v>
      </c>
      <c r="J204" s="499" t="s">
        <v>8077</v>
      </c>
      <c r="K204" s="499" t="s">
        <v>8078</v>
      </c>
      <c r="L204" s="499" t="s">
        <v>8079</v>
      </c>
      <c r="M204" s="499" t="s">
        <v>8080</v>
      </c>
      <c r="N204" s="499" t="s">
        <v>8079</v>
      </c>
      <c r="O204" s="499" t="s">
        <v>8081</v>
      </c>
      <c r="P204" s="499" t="s">
        <v>8082</v>
      </c>
      <c r="Q204" s="499" t="s">
        <v>8083</v>
      </c>
      <c r="R204" s="499" t="s">
        <v>8079</v>
      </c>
      <c r="S204" s="499" t="s">
        <v>8080</v>
      </c>
      <c r="T204" s="499" t="s">
        <v>8084</v>
      </c>
      <c r="U204" s="499" t="s">
        <v>8085</v>
      </c>
      <c r="V204" s="499" t="s">
        <v>8079</v>
      </c>
      <c r="W204" s="499" t="s">
        <v>8080</v>
      </c>
      <c r="X204" s="499" t="s">
        <v>8086</v>
      </c>
      <c r="Y204" s="499" t="s">
        <v>8083</v>
      </c>
      <c r="Z204" s="499" t="s">
        <v>487</v>
      </c>
      <c r="AA204" s="328">
        <v>69022.47</v>
      </c>
      <c r="AB204" s="569">
        <v>0</v>
      </c>
      <c r="AC204" s="328">
        <v>69022.47</v>
      </c>
      <c r="AD204" s="328">
        <v>0</v>
      </c>
      <c r="AE204" s="570" t="s">
        <v>7578</v>
      </c>
      <c r="AF204" s="499" t="s">
        <v>7582</v>
      </c>
      <c r="AG204" s="499" t="s">
        <v>7600</v>
      </c>
      <c r="AH204" s="566" t="s">
        <v>16320</v>
      </c>
      <c r="AI204" s="566" t="s">
        <v>7882</v>
      </c>
      <c r="AJ204" s="572">
        <v>43646</v>
      </c>
      <c r="AK204" s="499" t="s">
        <v>16321</v>
      </c>
      <c r="AL204" s="499" t="s">
        <v>8635</v>
      </c>
      <c r="AM204" s="499">
        <v>1232</v>
      </c>
      <c r="AN204" s="566" t="s">
        <v>7915</v>
      </c>
      <c r="AO204" s="566" t="s">
        <v>8675</v>
      </c>
      <c r="AP204" s="571"/>
      <c r="AQ204" s="571"/>
      <c r="AR204" s="571"/>
      <c r="AS204" s="571"/>
      <c r="AT204" s="571"/>
      <c r="AU204" s="571"/>
      <c r="AV204" s="571"/>
      <c r="AW204" s="571"/>
      <c r="AX204" s="499" t="s">
        <v>16322</v>
      </c>
      <c r="AY204" s="571"/>
      <c r="AZ204" s="571"/>
      <c r="BA204" s="571"/>
      <c r="BB204" s="571"/>
      <c r="BC204" s="571"/>
      <c r="BD204" s="571"/>
      <c r="BE204" s="571"/>
      <c r="BF204" s="499"/>
    </row>
    <row r="205" spans="1:58" s="128" customFormat="1" ht="13.15" hidden="1" customHeight="1" x14ac:dyDescent="0.25">
      <c r="A205" s="499" t="s">
        <v>16119</v>
      </c>
      <c r="B205" s="499" t="s">
        <v>16110</v>
      </c>
      <c r="C205" s="566">
        <v>7015</v>
      </c>
      <c r="D205" s="499" t="s">
        <v>16121</v>
      </c>
      <c r="E205" s="499" t="s">
        <v>8074</v>
      </c>
      <c r="F205" s="499" t="s">
        <v>8075</v>
      </c>
      <c r="G205" s="499" t="s">
        <v>8076</v>
      </c>
      <c r="H205" s="567">
        <v>43647</v>
      </c>
      <c r="I205" s="568">
        <v>43677</v>
      </c>
      <c r="J205" s="499" t="s">
        <v>8077</v>
      </c>
      <c r="K205" s="499" t="s">
        <v>8078</v>
      </c>
      <c r="L205" s="499" t="s">
        <v>8079</v>
      </c>
      <c r="M205" s="499" t="s">
        <v>8080</v>
      </c>
      <c r="N205" s="499" t="s">
        <v>8079</v>
      </c>
      <c r="O205" s="499" t="s">
        <v>8081</v>
      </c>
      <c r="P205" s="499" t="s">
        <v>8082</v>
      </c>
      <c r="Q205" s="499" t="s">
        <v>8083</v>
      </c>
      <c r="R205" s="499" t="s">
        <v>8079</v>
      </c>
      <c r="S205" s="499" t="s">
        <v>8080</v>
      </c>
      <c r="T205" s="499" t="s">
        <v>8084</v>
      </c>
      <c r="U205" s="499" t="s">
        <v>8085</v>
      </c>
      <c r="V205" s="499" t="s">
        <v>8079</v>
      </c>
      <c r="W205" s="499" t="s">
        <v>8080</v>
      </c>
      <c r="X205" s="499" t="s">
        <v>8086</v>
      </c>
      <c r="Y205" s="499" t="s">
        <v>8083</v>
      </c>
      <c r="Z205" s="499" t="s">
        <v>487</v>
      </c>
      <c r="AA205" s="328">
        <v>46462</v>
      </c>
      <c r="AB205" s="569">
        <v>0</v>
      </c>
      <c r="AC205" s="328">
        <v>46462</v>
      </c>
      <c r="AD205" s="328">
        <v>0</v>
      </c>
      <c r="AE205" s="570" t="s">
        <v>7578</v>
      </c>
      <c r="AF205" s="499" t="s">
        <v>7582</v>
      </c>
      <c r="AG205" s="499" t="s">
        <v>7600</v>
      </c>
      <c r="AH205" s="566" t="s">
        <v>16323</v>
      </c>
      <c r="AI205" s="566" t="s">
        <v>7882</v>
      </c>
      <c r="AJ205" s="572">
        <v>43634</v>
      </c>
      <c r="AK205" s="499" t="s">
        <v>16324</v>
      </c>
      <c r="AL205" s="499" t="s">
        <v>10153</v>
      </c>
      <c r="AM205" s="499">
        <v>16535</v>
      </c>
      <c r="AN205" s="566" t="s">
        <v>7915</v>
      </c>
      <c r="AO205" s="566" t="s">
        <v>8305</v>
      </c>
      <c r="AP205" s="571"/>
      <c r="AQ205" s="571"/>
      <c r="AR205" s="571"/>
      <c r="AS205" s="571"/>
      <c r="AT205" s="571"/>
      <c r="AU205" s="571"/>
      <c r="AV205" s="571"/>
      <c r="AW205" s="571"/>
      <c r="AX205" s="499" t="s">
        <v>16325</v>
      </c>
      <c r="AY205" s="571"/>
      <c r="AZ205" s="571"/>
      <c r="BA205" s="571"/>
      <c r="BB205" s="571"/>
      <c r="BC205" s="571"/>
      <c r="BD205" s="571"/>
      <c r="BE205" s="571"/>
      <c r="BF205" s="499"/>
    </row>
    <row r="206" spans="1:58" s="128" customFormat="1" ht="13.15" hidden="1" customHeight="1" x14ac:dyDescent="0.25">
      <c r="A206" s="499" t="s">
        <v>16119</v>
      </c>
      <c r="B206" s="499" t="s">
        <v>16110</v>
      </c>
      <c r="C206" s="566">
        <v>7015</v>
      </c>
      <c r="D206" s="499" t="s">
        <v>16121</v>
      </c>
      <c r="E206" s="499" t="s">
        <v>8074</v>
      </c>
      <c r="F206" s="499" t="s">
        <v>8075</v>
      </c>
      <c r="G206" s="499" t="s">
        <v>8076</v>
      </c>
      <c r="H206" s="567">
        <v>43647</v>
      </c>
      <c r="I206" s="568">
        <v>43677</v>
      </c>
      <c r="J206" s="499" t="s">
        <v>8077</v>
      </c>
      <c r="K206" s="499" t="s">
        <v>8078</v>
      </c>
      <c r="L206" s="499" t="s">
        <v>8079</v>
      </c>
      <c r="M206" s="499" t="s">
        <v>8080</v>
      </c>
      <c r="N206" s="499" t="s">
        <v>8079</v>
      </c>
      <c r="O206" s="499" t="s">
        <v>8081</v>
      </c>
      <c r="P206" s="499" t="s">
        <v>8082</v>
      </c>
      <c r="Q206" s="499" t="s">
        <v>8083</v>
      </c>
      <c r="R206" s="499" t="s">
        <v>8079</v>
      </c>
      <c r="S206" s="499" t="s">
        <v>8080</v>
      </c>
      <c r="T206" s="499" t="s">
        <v>8084</v>
      </c>
      <c r="U206" s="499" t="s">
        <v>8085</v>
      </c>
      <c r="V206" s="499" t="s">
        <v>8079</v>
      </c>
      <c r="W206" s="499" t="s">
        <v>8080</v>
      </c>
      <c r="X206" s="499" t="s">
        <v>8086</v>
      </c>
      <c r="Y206" s="499" t="s">
        <v>8083</v>
      </c>
      <c r="Z206" s="499" t="s">
        <v>487</v>
      </c>
      <c r="AA206" s="328">
        <v>452008.17</v>
      </c>
      <c r="AB206" s="569">
        <v>0</v>
      </c>
      <c r="AC206" s="328">
        <v>452008.17</v>
      </c>
      <c r="AD206" s="328">
        <v>0</v>
      </c>
      <c r="AE206" s="570" t="s">
        <v>7578</v>
      </c>
      <c r="AF206" s="499" t="s">
        <v>7582</v>
      </c>
      <c r="AG206" s="499" t="s">
        <v>7600</v>
      </c>
      <c r="AH206" s="566" t="s">
        <v>16326</v>
      </c>
      <c r="AI206" s="566" t="s">
        <v>7882</v>
      </c>
      <c r="AJ206" s="572">
        <v>43646</v>
      </c>
      <c r="AK206" s="499" t="s">
        <v>16327</v>
      </c>
      <c r="AL206" s="499" t="s">
        <v>8635</v>
      </c>
      <c r="AM206" s="499">
        <v>1232</v>
      </c>
      <c r="AN206" s="566" t="s">
        <v>7915</v>
      </c>
      <c r="AO206" s="566" t="s">
        <v>8675</v>
      </c>
      <c r="AP206" s="571"/>
      <c r="AQ206" s="571"/>
      <c r="AR206" s="571"/>
      <c r="AS206" s="571"/>
      <c r="AT206" s="571"/>
      <c r="AU206" s="571"/>
      <c r="AV206" s="571"/>
      <c r="AW206" s="571"/>
      <c r="AX206" s="499" t="s">
        <v>16328</v>
      </c>
      <c r="AY206" s="571"/>
      <c r="AZ206" s="571"/>
      <c r="BA206" s="571"/>
      <c r="BB206" s="571"/>
      <c r="BC206" s="571"/>
      <c r="BD206" s="571"/>
      <c r="BE206" s="571"/>
      <c r="BF206" s="499"/>
    </row>
    <row r="207" spans="1:58" s="128" customFormat="1" ht="13.15" hidden="1" customHeight="1" x14ac:dyDescent="0.25">
      <c r="A207" s="499" t="s">
        <v>16119</v>
      </c>
      <c r="B207" s="499" t="s">
        <v>16110</v>
      </c>
      <c r="C207" s="566">
        <v>7015</v>
      </c>
      <c r="D207" s="499" t="s">
        <v>16121</v>
      </c>
      <c r="E207" s="499" t="s">
        <v>8074</v>
      </c>
      <c r="F207" s="499" t="s">
        <v>8075</v>
      </c>
      <c r="G207" s="499" t="s">
        <v>8076</v>
      </c>
      <c r="H207" s="567">
        <v>43647</v>
      </c>
      <c r="I207" s="568">
        <v>43677</v>
      </c>
      <c r="J207" s="499" t="s">
        <v>8077</v>
      </c>
      <c r="K207" s="499" t="s">
        <v>8078</v>
      </c>
      <c r="L207" s="499" t="s">
        <v>8079</v>
      </c>
      <c r="M207" s="499" t="s">
        <v>8080</v>
      </c>
      <c r="N207" s="499" t="s">
        <v>8079</v>
      </c>
      <c r="O207" s="499" t="s">
        <v>8081</v>
      </c>
      <c r="P207" s="499" t="s">
        <v>8082</v>
      </c>
      <c r="Q207" s="499" t="s">
        <v>8083</v>
      </c>
      <c r="R207" s="499" t="s">
        <v>8079</v>
      </c>
      <c r="S207" s="499" t="s">
        <v>8080</v>
      </c>
      <c r="T207" s="499" t="s">
        <v>8084</v>
      </c>
      <c r="U207" s="499" t="s">
        <v>8085</v>
      </c>
      <c r="V207" s="499" t="s">
        <v>8079</v>
      </c>
      <c r="W207" s="499" t="s">
        <v>8080</v>
      </c>
      <c r="X207" s="499" t="s">
        <v>8086</v>
      </c>
      <c r="Y207" s="499" t="s">
        <v>8083</v>
      </c>
      <c r="Z207" s="499" t="s">
        <v>487</v>
      </c>
      <c r="AA207" s="328">
        <v>26950.87</v>
      </c>
      <c r="AB207" s="569">
        <v>0</v>
      </c>
      <c r="AC207" s="328">
        <v>26950.87</v>
      </c>
      <c r="AD207" s="328">
        <v>0</v>
      </c>
      <c r="AE207" s="570" t="s">
        <v>7578</v>
      </c>
      <c r="AF207" s="499" t="s">
        <v>7582</v>
      </c>
      <c r="AG207" s="499" t="s">
        <v>7600</v>
      </c>
      <c r="AH207" s="566" t="s">
        <v>16329</v>
      </c>
      <c r="AI207" s="566" t="s">
        <v>7882</v>
      </c>
      <c r="AJ207" s="572">
        <v>43646</v>
      </c>
      <c r="AK207" s="499" t="s">
        <v>16330</v>
      </c>
      <c r="AL207" s="499" t="s">
        <v>8682</v>
      </c>
      <c r="AM207" s="499">
        <v>16722</v>
      </c>
      <c r="AN207" s="566" t="s">
        <v>7915</v>
      </c>
      <c r="AO207" s="566" t="s">
        <v>8305</v>
      </c>
      <c r="AP207" s="571"/>
      <c r="AQ207" s="571"/>
      <c r="AR207" s="571"/>
      <c r="AS207" s="571"/>
      <c r="AT207" s="571"/>
      <c r="AU207" s="571"/>
      <c r="AV207" s="571"/>
      <c r="AW207" s="571"/>
      <c r="AX207" s="499" t="s">
        <v>16331</v>
      </c>
      <c r="AY207" s="571"/>
      <c r="AZ207" s="571"/>
      <c r="BA207" s="571"/>
      <c r="BB207" s="571"/>
      <c r="BC207" s="571"/>
      <c r="BD207" s="571"/>
      <c r="BE207" s="571"/>
      <c r="BF207" s="499"/>
    </row>
    <row r="208" spans="1:58" s="128" customFormat="1" ht="13.15" hidden="1" customHeight="1" x14ac:dyDescent="0.25">
      <c r="A208" s="499" t="s">
        <v>16119</v>
      </c>
      <c r="B208" s="499" t="s">
        <v>16110</v>
      </c>
      <c r="C208" s="566">
        <v>7015</v>
      </c>
      <c r="D208" s="499" t="s">
        <v>16121</v>
      </c>
      <c r="E208" s="499" t="s">
        <v>8074</v>
      </c>
      <c r="F208" s="499" t="s">
        <v>8075</v>
      </c>
      <c r="G208" s="499" t="s">
        <v>8076</v>
      </c>
      <c r="H208" s="567">
        <v>43647</v>
      </c>
      <c r="I208" s="568">
        <v>43677</v>
      </c>
      <c r="J208" s="499" t="s">
        <v>8077</v>
      </c>
      <c r="K208" s="499" t="s">
        <v>8078</v>
      </c>
      <c r="L208" s="499" t="s">
        <v>8079</v>
      </c>
      <c r="M208" s="499" t="s">
        <v>8080</v>
      </c>
      <c r="N208" s="499" t="s">
        <v>8079</v>
      </c>
      <c r="O208" s="499" t="s">
        <v>8081</v>
      </c>
      <c r="P208" s="499" t="s">
        <v>8082</v>
      </c>
      <c r="Q208" s="499" t="s">
        <v>8083</v>
      </c>
      <c r="R208" s="499" t="s">
        <v>8079</v>
      </c>
      <c r="S208" s="499" t="s">
        <v>8080</v>
      </c>
      <c r="T208" s="499" t="s">
        <v>8084</v>
      </c>
      <c r="U208" s="499" t="s">
        <v>8085</v>
      </c>
      <c r="V208" s="499" t="s">
        <v>8079</v>
      </c>
      <c r="W208" s="499" t="s">
        <v>8080</v>
      </c>
      <c r="X208" s="499" t="s">
        <v>8086</v>
      </c>
      <c r="Y208" s="499" t="s">
        <v>8083</v>
      </c>
      <c r="Z208" s="499" t="s">
        <v>487</v>
      </c>
      <c r="AA208" s="328">
        <v>100000</v>
      </c>
      <c r="AB208" s="569">
        <v>0</v>
      </c>
      <c r="AC208" s="328">
        <v>100000</v>
      </c>
      <c r="AD208" s="328">
        <v>0</v>
      </c>
      <c r="AE208" s="570" t="s">
        <v>7578</v>
      </c>
      <c r="AF208" s="499" t="s">
        <v>7582</v>
      </c>
      <c r="AG208" s="499" t="s">
        <v>7600</v>
      </c>
      <c r="AH208" s="566" t="s">
        <v>16332</v>
      </c>
      <c r="AI208" s="566" t="s">
        <v>7882</v>
      </c>
      <c r="AJ208" s="572">
        <v>43646</v>
      </c>
      <c r="AK208" s="499" t="s">
        <v>16333</v>
      </c>
      <c r="AL208" s="499" t="s">
        <v>8708</v>
      </c>
      <c r="AM208" s="499">
        <v>15612</v>
      </c>
      <c r="AN208" s="566" t="s">
        <v>7915</v>
      </c>
      <c r="AO208" s="566" t="s">
        <v>15522</v>
      </c>
      <c r="AP208" s="571"/>
      <c r="AQ208" s="571"/>
      <c r="AR208" s="571"/>
      <c r="AS208" s="571"/>
      <c r="AT208" s="571"/>
      <c r="AU208" s="571"/>
      <c r="AV208" s="571"/>
      <c r="AW208" s="571"/>
      <c r="AX208" s="499" t="s">
        <v>16334</v>
      </c>
      <c r="AY208" s="571"/>
      <c r="AZ208" s="571"/>
      <c r="BA208" s="571"/>
      <c r="BB208" s="571"/>
      <c r="BC208" s="571"/>
      <c r="BD208" s="571"/>
      <c r="BE208" s="571"/>
      <c r="BF208" s="499"/>
    </row>
    <row r="209" spans="1:58" s="128" customFormat="1" ht="13.15" hidden="1" customHeight="1" x14ac:dyDescent="0.25">
      <c r="A209" s="499" t="s">
        <v>16119</v>
      </c>
      <c r="B209" s="499" t="s">
        <v>16110</v>
      </c>
      <c r="C209" s="566">
        <v>7015</v>
      </c>
      <c r="D209" s="499" t="s">
        <v>16121</v>
      </c>
      <c r="E209" s="499" t="s">
        <v>8074</v>
      </c>
      <c r="F209" s="499" t="s">
        <v>8075</v>
      </c>
      <c r="G209" s="499" t="s">
        <v>8076</v>
      </c>
      <c r="H209" s="567">
        <v>43647</v>
      </c>
      <c r="I209" s="568">
        <v>43677</v>
      </c>
      <c r="J209" s="499" t="s">
        <v>8077</v>
      </c>
      <c r="K209" s="499" t="s">
        <v>8078</v>
      </c>
      <c r="L209" s="499" t="s">
        <v>8079</v>
      </c>
      <c r="M209" s="499" t="s">
        <v>8080</v>
      </c>
      <c r="N209" s="499" t="s">
        <v>8079</v>
      </c>
      <c r="O209" s="499" t="s">
        <v>8081</v>
      </c>
      <c r="P209" s="499" t="s">
        <v>8082</v>
      </c>
      <c r="Q209" s="499" t="s">
        <v>8083</v>
      </c>
      <c r="R209" s="499" t="s">
        <v>8079</v>
      </c>
      <c r="S209" s="499" t="s">
        <v>8080</v>
      </c>
      <c r="T209" s="499" t="s">
        <v>8084</v>
      </c>
      <c r="U209" s="499" t="s">
        <v>8085</v>
      </c>
      <c r="V209" s="499" t="s">
        <v>8079</v>
      </c>
      <c r="W209" s="499" t="s">
        <v>8080</v>
      </c>
      <c r="X209" s="499" t="s">
        <v>8086</v>
      </c>
      <c r="Y209" s="499" t="s">
        <v>8083</v>
      </c>
      <c r="Z209" s="499" t="s">
        <v>487</v>
      </c>
      <c r="AA209" s="328">
        <v>15030</v>
      </c>
      <c r="AB209" s="569">
        <v>0</v>
      </c>
      <c r="AC209" s="328">
        <v>15030</v>
      </c>
      <c r="AD209" s="328">
        <v>0</v>
      </c>
      <c r="AE209" s="570" t="s">
        <v>7578</v>
      </c>
      <c r="AF209" s="499" t="s">
        <v>7582</v>
      </c>
      <c r="AG209" s="499" t="s">
        <v>7600</v>
      </c>
      <c r="AH209" s="566" t="s">
        <v>16335</v>
      </c>
      <c r="AI209" s="566" t="s">
        <v>7882</v>
      </c>
      <c r="AJ209" s="572">
        <v>43654</v>
      </c>
      <c r="AK209" s="499" t="s">
        <v>16336</v>
      </c>
      <c r="AL209" s="499" t="s">
        <v>12529</v>
      </c>
      <c r="AM209" s="499">
        <v>476025</v>
      </c>
      <c r="AN209" s="566" t="s">
        <v>7915</v>
      </c>
      <c r="AO209" s="566" t="s">
        <v>8305</v>
      </c>
      <c r="AP209" s="571"/>
      <c r="AQ209" s="571"/>
      <c r="AR209" s="571"/>
      <c r="AS209" s="571"/>
      <c r="AT209" s="571"/>
      <c r="AU209" s="571"/>
      <c r="AV209" s="571"/>
      <c r="AW209" s="571"/>
      <c r="AX209" s="499" t="s">
        <v>16337</v>
      </c>
      <c r="AY209" s="571"/>
      <c r="AZ209" s="571"/>
      <c r="BA209" s="571"/>
      <c r="BB209" s="571"/>
      <c r="BC209" s="571"/>
      <c r="BD209" s="571"/>
      <c r="BE209" s="571"/>
      <c r="BF209" s="499"/>
    </row>
    <row r="210" spans="1:58" s="128" customFormat="1" ht="13.15" hidden="1" customHeight="1" x14ac:dyDescent="0.25">
      <c r="A210" s="499" t="s">
        <v>16119</v>
      </c>
      <c r="B210" s="499" t="s">
        <v>16110</v>
      </c>
      <c r="C210" s="566">
        <v>7015</v>
      </c>
      <c r="D210" s="499" t="s">
        <v>16121</v>
      </c>
      <c r="E210" s="499" t="s">
        <v>8074</v>
      </c>
      <c r="F210" s="499" t="s">
        <v>8075</v>
      </c>
      <c r="G210" s="499" t="s">
        <v>8076</v>
      </c>
      <c r="H210" s="567">
        <v>43647</v>
      </c>
      <c r="I210" s="568">
        <v>43677</v>
      </c>
      <c r="J210" s="499" t="s">
        <v>8077</v>
      </c>
      <c r="K210" s="499" t="s">
        <v>8078</v>
      </c>
      <c r="L210" s="499" t="s">
        <v>8079</v>
      </c>
      <c r="M210" s="499" t="s">
        <v>8080</v>
      </c>
      <c r="N210" s="499" t="s">
        <v>8079</v>
      </c>
      <c r="O210" s="499" t="s">
        <v>8081</v>
      </c>
      <c r="P210" s="499" t="s">
        <v>8082</v>
      </c>
      <c r="Q210" s="499" t="s">
        <v>8083</v>
      </c>
      <c r="R210" s="499" t="s">
        <v>8079</v>
      </c>
      <c r="S210" s="499" t="s">
        <v>8080</v>
      </c>
      <c r="T210" s="499" t="s">
        <v>8084</v>
      </c>
      <c r="U210" s="499" t="s">
        <v>8085</v>
      </c>
      <c r="V210" s="499" t="s">
        <v>8079</v>
      </c>
      <c r="W210" s="499" t="s">
        <v>8080</v>
      </c>
      <c r="X210" s="499" t="s">
        <v>8086</v>
      </c>
      <c r="Y210" s="499" t="s">
        <v>8083</v>
      </c>
      <c r="Z210" s="499" t="s">
        <v>487</v>
      </c>
      <c r="AA210" s="328">
        <v>4730</v>
      </c>
      <c r="AB210" s="569">
        <v>0</v>
      </c>
      <c r="AC210" s="328">
        <v>4730</v>
      </c>
      <c r="AD210" s="328">
        <v>0</v>
      </c>
      <c r="AE210" s="570" t="s">
        <v>7578</v>
      </c>
      <c r="AF210" s="499" t="s">
        <v>7582</v>
      </c>
      <c r="AG210" s="499" t="s">
        <v>7600</v>
      </c>
      <c r="AH210" s="566" t="s">
        <v>16338</v>
      </c>
      <c r="AI210" s="566" t="s">
        <v>7882</v>
      </c>
      <c r="AJ210" s="572">
        <v>43664</v>
      </c>
      <c r="AK210" s="499" t="s">
        <v>16339</v>
      </c>
      <c r="AL210" s="499" t="s">
        <v>8318</v>
      </c>
      <c r="AM210" s="499">
        <v>195647</v>
      </c>
      <c r="AN210" s="566" t="s">
        <v>7915</v>
      </c>
      <c r="AO210" s="566" t="s">
        <v>16160</v>
      </c>
      <c r="AP210" s="571"/>
      <c r="AQ210" s="571"/>
      <c r="AR210" s="571"/>
      <c r="AS210" s="571"/>
      <c r="AT210" s="571"/>
      <c r="AU210" s="571"/>
      <c r="AV210" s="571"/>
      <c r="AW210" s="571"/>
      <c r="AX210" s="499" t="s">
        <v>16340</v>
      </c>
      <c r="AY210" s="571"/>
      <c r="AZ210" s="571"/>
      <c r="BA210" s="571"/>
      <c r="BB210" s="571"/>
      <c r="BC210" s="571"/>
      <c r="BD210" s="571"/>
      <c r="BE210" s="571"/>
      <c r="BF210" s="499"/>
    </row>
    <row r="211" spans="1:58" s="128" customFormat="1" ht="13.15" hidden="1" customHeight="1" x14ac:dyDescent="0.25">
      <c r="A211" s="499" t="s">
        <v>16119</v>
      </c>
      <c r="B211" s="499" t="s">
        <v>16110</v>
      </c>
      <c r="C211" s="566">
        <v>7015</v>
      </c>
      <c r="D211" s="499" t="s">
        <v>16121</v>
      </c>
      <c r="E211" s="499" t="s">
        <v>8074</v>
      </c>
      <c r="F211" s="499" t="s">
        <v>8075</v>
      </c>
      <c r="G211" s="499" t="s">
        <v>8076</v>
      </c>
      <c r="H211" s="567">
        <v>43647</v>
      </c>
      <c r="I211" s="568">
        <v>43677</v>
      </c>
      <c r="J211" s="499" t="s">
        <v>8077</v>
      </c>
      <c r="K211" s="499" t="s">
        <v>8078</v>
      </c>
      <c r="L211" s="499" t="s">
        <v>8079</v>
      </c>
      <c r="M211" s="499" t="s">
        <v>8080</v>
      </c>
      <c r="N211" s="499" t="s">
        <v>8079</v>
      </c>
      <c r="O211" s="499" t="s">
        <v>8081</v>
      </c>
      <c r="P211" s="499" t="s">
        <v>8082</v>
      </c>
      <c r="Q211" s="499" t="s">
        <v>8083</v>
      </c>
      <c r="R211" s="499" t="s">
        <v>8079</v>
      </c>
      <c r="S211" s="499" t="s">
        <v>8080</v>
      </c>
      <c r="T211" s="499" t="s">
        <v>8084</v>
      </c>
      <c r="U211" s="499" t="s">
        <v>8085</v>
      </c>
      <c r="V211" s="499" t="s">
        <v>8079</v>
      </c>
      <c r="W211" s="499" t="s">
        <v>8080</v>
      </c>
      <c r="X211" s="499" t="s">
        <v>8086</v>
      </c>
      <c r="Y211" s="499" t="s">
        <v>8083</v>
      </c>
      <c r="Z211" s="499" t="s">
        <v>487</v>
      </c>
      <c r="AA211" s="328">
        <v>11325</v>
      </c>
      <c r="AB211" s="569">
        <v>0</v>
      </c>
      <c r="AC211" s="328">
        <v>11325</v>
      </c>
      <c r="AD211" s="328">
        <v>0</v>
      </c>
      <c r="AE211" s="570" t="s">
        <v>7578</v>
      </c>
      <c r="AF211" s="499" t="s">
        <v>7582</v>
      </c>
      <c r="AG211" s="499" t="s">
        <v>7600</v>
      </c>
      <c r="AH211" s="566" t="s">
        <v>16341</v>
      </c>
      <c r="AI211" s="566" t="s">
        <v>7882</v>
      </c>
      <c r="AJ211" s="572">
        <v>43657</v>
      </c>
      <c r="AK211" s="499" t="s">
        <v>16342</v>
      </c>
      <c r="AL211" s="499" t="s">
        <v>8318</v>
      </c>
      <c r="AM211" s="499">
        <v>195647</v>
      </c>
      <c r="AN211" s="566" t="s">
        <v>7915</v>
      </c>
      <c r="AO211" s="566" t="s">
        <v>16160</v>
      </c>
      <c r="AP211" s="571"/>
      <c r="AQ211" s="571"/>
      <c r="AR211" s="571"/>
      <c r="AS211" s="571"/>
      <c r="AT211" s="571"/>
      <c r="AU211" s="571"/>
      <c r="AV211" s="571"/>
      <c r="AW211" s="571"/>
      <c r="AX211" s="499" t="s">
        <v>16343</v>
      </c>
      <c r="AY211" s="571"/>
      <c r="AZ211" s="571"/>
      <c r="BA211" s="571"/>
      <c r="BB211" s="571"/>
      <c r="BC211" s="571"/>
      <c r="BD211" s="571"/>
      <c r="BE211" s="571"/>
      <c r="BF211" s="499"/>
    </row>
    <row r="212" spans="1:58" s="128" customFormat="1" ht="13.15" hidden="1" customHeight="1" x14ac:dyDescent="0.25">
      <c r="A212" s="499" t="s">
        <v>16119</v>
      </c>
      <c r="B212" s="499" t="s">
        <v>16110</v>
      </c>
      <c r="C212" s="566">
        <v>7015</v>
      </c>
      <c r="D212" s="499" t="s">
        <v>16121</v>
      </c>
      <c r="E212" s="499" t="s">
        <v>8074</v>
      </c>
      <c r="F212" s="499" t="s">
        <v>8075</v>
      </c>
      <c r="G212" s="499" t="s">
        <v>8076</v>
      </c>
      <c r="H212" s="567">
        <v>43647</v>
      </c>
      <c r="I212" s="568">
        <v>43677</v>
      </c>
      <c r="J212" s="499" t="s">
        <v>8077</v>
      </c>
      <c r="K212" s="499" t="s">
        <v>8078</v>
      </c>
      <c r="L212" s="499" t="s">
        <v>8079</v>
      </c>
      <c r="M212" s="499" t="s">
        <v>8080</v>
      </c>
      <c r="N212" s="499" t="s">
        <v>8079</v>
      </c>
      <c r="O212" s="499" t="s">
        <v>8081</v>
      </c>
      <c r="P212" s="499" t="s">
        <v>8082</v>
      </c>
      <c r="Q212" s="499" t="s">
        <v>8083</v>
      </c>
      <c r="R212" s="499" t="s">
        <v>8079</v>
      </c>
      <c r="S212" s="499" t="s">
        <v>8080</v>
      </c>
      <c r="T212" s="499" t="s">
        <v>8084</v>
      </c>
      <c r="U212" s="499" t="s">
        <v>8085</v>
      </c>
      <c r="V212" s="499" t="s">
        <v>8079</v>
      </c>
      <c r="W212" s="499" t="s">
        <v>8080</v>
      </c>
      <c r="X212" s="499" t="s">
        <v>8086</v>
      </c>
      <c r="Y212" s="499" t="s">
        <v>8083</v>
      </c>
      <c r="Z212" s="499" t="s">
        <v>487</v>
      </c>
      <c r="AA212" s="328">
        <v>20989</v>
      </c>
      <c r="AB212" s="569">
        <v>0</v>
      </c>
      <c r="AC212" s="328">
        <v>20989</v>
      </c>
      <c r="AD212" s="328">
        <v>0</v>
      </c>
      <c r="AE212" s="570" t="s">
        <v>7578</v>
      </c>
      <c r="AF212" s="499" t="s">
        <v>7582</v>
      </c>
      <c r="AG212" s="499" t="s">
        <v>7600</v>
      </c>
      <c r="AH212" s="566" t="s">
        <v>9225</v>
      </c>
      <c r="AI212" s="566" t="s">
        <v>7882</v>
      </c>
      <c r="AJ212" s="572">
        <v>43657</v>
      </c>
      <c r="AK212" s="499" t="s">
        <v>16344</v>
      </c>
      <c r="AL212" s="499" t="s">
        <v>8301</v>
      </c>
      <c r="AM212" s="499">
        <v>195573</v>
      </c>
      <c r="AN212" s="566" t="s">
        <v>7911</v>
      </c>
      <c r="AO212" s="566" t="s">
        <v>8305</v>
      </c>
      <c r="AP212" s="571"/>
      <c r="AQ212" s="571"/>
      <c r="AR212" s="571"/>
      <c r="AS212" s="571"/>
      <c r="AT212" s="571"/>
      <c r="AU212" s="571"/>
      <c r="AV212" s="571"/>
      <c r="AW212" s="571"/>
      <c r="AX212" s="499" t="s">
        <v>16345</v>
      </c>
      <c r="AY212" s="571"/>
      <c r="AZ212" s="571"/>
      <c r="BA212" s="571"/>
      <c r="BB212" s="571"/>
      <c r="BC212" s="571"/>
      <c r="BD212" s="571"/>
      <c r="BE212" s="571"/>
      <c r="BF212" s="499"/>
    </row>
    <row r="213" spans="1:58" s="128" customFormat="1" ht="13.15" hidden="1" customHeight="1" x14ac:dyDescent="0.25">
      <c r="A213" s="499" t="s">
        <v>16119</v>
      </c>
      <c r="B213" s="499" t="s">
        <v>16110</v>
      </c>
      <c r="C213" s="566">
        <v>7015</v>
      </c>
      <c r="D213" s="499" t="s">
        <v>16121</v>
      </c>
      <c r="E213" s="499" t="s">
        <v>8074</v>
      </c>
      <c r="F213" s="499" t="s">
        <v>8075</v>
      </c>
      <c r="G213" s="499" t="s">
        <v>8076</v>
      </c>
      <c r="H213" s="567">
        <v>43647</v>
      </c>
      <c r="I213" s="568">
        <v>43677</v>
      </c>
      <c r="J213" s="499" t="s">
        <v>8077</v>
      </c>
      <c r="K213" s="499" t="s">
        <v>8078</v>
      </c>
      <c r="L213" s="499" t="s">
        <v>8079</v>
      </c>
      <c r="M213" s="499" t="s">
        <v>8080</v>
      </c>
      <c r="N213" s="499" t="s">
        <v>8079</v>
      </c>
      <c r="O213" s="499" t="s">
        <v>8081</v>
      </c>
      <c r="P213" s="499" t="s">
        <v>8082</v>
      </c>
      <c r="Q213" s="499" t="s">
        <v>8083</v>
      </c>
      <c r="R213" s="499" t="s">
        <v>8079</v>
      </c>
      <c r="S213" s="499" t="s">
        <v>8080</v>
      </c>
      <c r="T213" s="499" t="s">
        <v>8084</v>
      </c>
      <c r="U213" s="499" t="s">
        <v>8085</v>
      </c>
      <c r="V213" s="499" t="s">
        <v>8079</v>
      </c>
      <c r="W213" s="499" t="s">
        <v>8080</v>
      </c>
      <c r="X213" s="499" t="s">
        <v>8086</v>
      </c>
      <c r="Y213" s="499" t="s">
        <v>8083</v>
      </c>
      <c r="Z213" s="499" t="s">
        <v>487</v>
      </c>
      <c r="AA213" s="328">
        <v>10548</v>
      </c>
      <c r="AB213" s="569">
        <v>0</v>
      </c>
      <c r="AC213" s="328">
        <v>10548</v>
      </c>
      <c r="AD213" s="328">
        <v>0</v>
      </c>
      <c r="AE213" s="570" t="s">
        <v>7578</v>
      </c>
      <c r="AF213" s="499" t="s">
        <v>7582</v>
      </c>
      <c r="AG213" s="499" t="s">
        <v>7600</v>
      </c>
      <c r="AH213" s="566" t="s">
        <v>16346</v>
      </c>
      <c r="AI213" s="566" t="s">
        <v>7882</v>
      </c>
      <c r="AJ213" s="572">
        <v>43657</v>
      </c>
      <c r="AK213" s="499" t="s">
        <v>16347</v>
      </c>
      <c r="AL213" s="499" t="s">
        <v>9308</v>
      </c>
      <c r="AM213" s="499">
        <v>32008</v>
      </c>
      <c r="AN213" s="566" t="s">
        <v>7915</v>
      </c>
      <c r="AO213" s="566" t="s">
        <v>8305</v>
      </c>
      <c r="AP213" s="571"/>
      <c r="AQ213" s="571"/>
      <c r="AR213" s="571"/>
      <c r="AS213" s="571"/>
      <c r="AT213" s="571"/>
      <c r="AU213" s="571"/>
      <c r="AV213" s="571"/>
      <c r="AW213" s="571"/>
      <c r="AX213" s="499" t="s">
        <v>16348</v>
      </c>
      <c r="AY213" s="571"/>
      <c r="AZ213" s="571"/>
      <c r="BA213" s="571"/>
      <c r="BB213" s="571"/>
      <c r="BC213" s="571"/>
      <c r="BD213" s="571"/>
      <c r="BE213" s="571"/>
      <c r="BF213" s="499"/>
    </row>
    <row r="214" spans="1:58" s="128" customFormat="1" ht="13.15" hidden="1" customHeight="1" x14ac:dyDescent="0.25">
      <c r="A214" s="499" t="s">
        <v>16119</v>
      </c>
      <c r="B214" s="499" t="s">
        <v>16110</v>
      </c>
      <c r="C214" s="566">
        <v>7015</v>
      </c>
      <c r="D214" s="499" t="s">
        <v>16121</v>
      </c>
      <c r="E214" s="499" t="s">
        <v>8074</v>
      </c>
      <c r="F214" s="499" t="s">
        <v>8075</v>
      </c>
      <c r="G214" s="499" t="s">
        <v>8076</v>
      </c>
      <c r="H214" s="567">
        <v>43647</v>
      </c>
      <c r="I214" s="568">
        <v>43677</v>
      </c>
      <c r="J214" s="499" t="s">
        <v>8077</v>
      </c>
      <c r="K214" s="499" t="s">
        <v>8078</v>
      </c>
      <c r="L214" s="499" t="s">
        <v>8079</v>
      </c>
      <c r="M214" s="499" t="s">
        <v>8080</v>
      </c>
      <c r="N214" s="499" t="s">
        <v>8079</v>
      </c>
      <c r="O214" s="499" t="s">
        <v>8081</v>
      </c>
      <c r="P214" s="499" t="s">
        <v>8082</v>
      </c>
      <c r="Q214" s="499" t="s">
        <v>8083</v>
      </c>
      <c r="R214" s="499" t="s">
        <v>8079</v>
      </c>
      <c r="S214" s="499" t="s">
        <v>8080</v>
      </c>
      <c r="T214" s="499" t="s">
        <v>8084</v>
      </c>
      <c r="U214" s="499" t="s">
        <v>8085</v>
      </c>
      <c r="V214" s="499" t="s">
        <v>8079</v>
      </c>
      <c r="W214" s="499" t="s">
        <v>8080</v>
      </c>
      <c r="X214" s="499" t="s">
        <v>8086</v>
      </c>
      <c r="Y214" s="499" t="s">
        <v>8083</v>
      </c>
      <c r="Z214" s="499" t="s">
        <v>487</v>
      </c>
      <c r="AA214" s="328">
        <v>20937</v>
      </c>
      <c r="AB214" s="569">
        <v>0</v>
      </c>
      <c r="AC214" s="328">
        <v>20937</v>
      </c>
      <c r="AD214" s="328">
        <v>0</v>
      </c>
      <c r="AE214" s="570" t="s">
        <v>7578</v>
      </c>
      <c r="AF214" s="499" t="s">
        <v>7582</v>
      </c>
      <c r="AG214" s="499" t="s">
        <v>7600</v>
      </c>
      <c r="AH214" s="566" t="s">
        <v>16349</v>
      </c>
      <c r="AI214" s="566" t="s">
        <v>7882</v>
      </c>
      <c r="AJ214" s="572">
        <v>43657</v>
      </c>
      <c r="AK214" s="499" t="s">
        <v>16350</v>
      </c>
      <c r="AL214" s="499" t="s">
        <v>8355</v>
      </c>
      <c r="AM214" s="499">
        <v>195871</v>
      </c>
      <c r="AN214" s="566" t="s">
        <v>7915</v>
      </c>
      <c r="AO214" s="566" t="s">
        <v>8305</v>
      </c>
      <c r="AP214" s="571"/>
      <c r="AQ214" s="571"/>
      <c r="AR214" s="571"/>
      <c r="AS214" s="571"/>
      <c r="AT214" s="571"/>
      <c r="AU214" s="571"/>
      <c r="AV214" s="571"/>
      <c r="AW214" s="571"/>
      <c r="AX214" s="499" t="s">
        <v>16351</v>
      </c>
      <c r="AY214" s="571"/>
      <c r="AZ214" s="571"/>
      <c r="BA214" s="571"/>
      <c r="BB214" s="571"/>
      <c r="BC214" s="571"/>
      <c r="BD214" s="571"/>
      <c r="BE214" s="571"/>
      <c r="BF214" s="499"/>
    </row>
    <row r="215" spans="1:58" s="128" customFormat="1" ht="13.15" hidden="1" customHeight="1" x14ac:dyDescent="0.25">
      <c r="A215" s="499" t="s">
        <v>16119</v>
      </c>
      <c r="B215" s="499" t="s">
        <v>16110</v>
      </c>
      <c r="C215" s="566">
        <v>7015</v>
      </c>
      <c r="D215" s="499" t="s">
        <v>16121</v>
      </c>
      <c r="E215" s="499" t="s">
        <v>8074</v>
      </c>
      <c r="F215" s="499" t="s">
        <v>8075</v>
      </c>
      <c r="G215" s="499" t="s">
        <v>8076</v>
      </c>
      <c r="H215" s="567">
        <v>43647</v>
      </c>
      <c r="I215" s="568">
        <v>43677</v>
      </c>
      <c r="J215" s="499" t="s">
        <v>8077</v>
      </c>
      <c r="K215" s="499" t="s">
        <v>8078</v>
      </c>
      <c r="L215" s="499" t="s">
        <v>8079</v>
      </c>
      <c r="M215" s="499" t="s">
        <v>8080</v>
      </c>
      <c r="N215" s="499" t="s">
        <v>8079</v>
      </c>
      <c r="O215" s="499" t="s">
        <v>8081</v>
      </c>
      <c r="P215" s="499" t="s">
        <v>8082</v>
      </c>
      <c r="Q215" s="499" t="s">
        <v>8083</v>
      </c>
      <c r="R215" s="499" t="s">
        <v>8079</v>
      </c>
      <c r="S215" s="499" t="s">
        <v>8080</v>
      </c>
      <c r="T215" s="499" t="s">
        <v>8084</v>
      </c>
      <c r="U215" s="499" t="s">
        <v>8085</v>
      </c>
      <c r="V215" s="499" t="s">
        <v>8079</v>
      </c>
      <c r="W215" s="499" t="s">
        <v>8080</v>
      </c>
      <c r="X215" s="499" t="s">
        <v>8086</v>
      </c>
      <c r="Y215" s="499" t="s">
        <v>8083</v>
      </c>
      <c r="Z215" s="499" t="s">
        <v>487</v>
      </c>
      <c r="AA215" s="328">
        <v>17984</v>
      </c>
      <c r="AB215" s="569">
        <v>0</v>
      </c>
      <c r="AC215" s="328">
        <v>17984</v>
      </c>
      <c r="AD215" s="328">
        <v>0</v>
      </c>
      <c r="AE215" s="570" t="s">
        <v>7578</v>
      </c>
      <c r="AF215" s="499" t="s">
        <v>7582</v>
      </c>
      <c r="AG215" s="499" t="s">
        <v>7600</v>
      </c>
      <c r="AH215" s="566" t="s">
        <v>16352</v>
      </c>
      <c r="AI215" s="566" t="s">
        <v>7882</v>
      </c>
      <c r="AJ215" s="572">
        <v>43660</v>
      </c>
      <c r="AK215" s="499" t="s">
        <v>16353</v>
      </c>
      <c r="AL215" s="499" t="s">
        <v>16354</v>
      </c>
      <c r="AM215" s="499">
        <v>16422</v>
      </c>
      <c r="AN215" s="566" t="s">
        <v>7915</v>
      </c>
      <c r="AO215" s="566" t="s">
        <v>7882</v>
      </c>
      <c r="AP215" s="571"/>
      <c r="AQ215" s="571"/>
      <c r="AR215" s="571"/>
      <c r="AS215" s="571"/>
      <c r="AT215" s="571"/>
      <c r="AU215" s="571"/>
      <c r="AV215" s="571"/>
      <c r="AW215" s="571"/>
      <c r="AX215" s="499" t="s">
        <v>16355</v>
      </c>
      <c r="AY215" s="571"/>
      <c r="AZ215" s="571"/>
      <c r="BA215" s="571"/>
      <c r="BB215" s="571"/>
      <c r="BC215" s="571"/>
      <c r="BD215" s="571"/>
      <c r="BE215" s="571"/>
      <c r="BF215" s="499"/>
    </row>
    <row r="216" spans="1:58" s="128" customFormat="1" ht="13.15" hidden="1" customHeight="1" x14ac:dyDescent="0.25">
      <c r="A216" s="499" t="s">
        <v>16119</v>
      </c>
      <c r="B216" s="499" t="s">
        <v>16110</v>
      </c>
      <c r="C216" s="566">
        <v>7015</v>
      </c>
      <c r="D216" s="499" t="s">
        <v>16121</v>
      </c>
      <c r="E216" s="499" t="s">
        <v>8074</v>
      </c>
      <c r="F216" s="499" t="s">
        <v>8075</v>
      </c>
      <c r="G216" s="499" t="s">
        <v>8076</v>
      </c>
      <c r="H216" s="567">
        <v>43647</v>
      </c>
      <c r="I216" s="568">
        <v>43677</v>
      </c>
      <c r="J216" s="499" t="s">
        <v>8077</v>
      </c>
      <c r="K216" s="499" t="s">
        <v>8078</v>
      </c>
      <c r="L216" s="499" t="s">
        <v>8079</v>
      </c>
      <c r="M216" s="499" t="s">
        <v>8080</v>
      </c>
      <c r="N216" s="499" t="s">
        <v>8079</v>
      </c>
      <c r="O216" s="499" t="s">
        <v>8081</v>
      </c>
      <c r="P216" s="499" t="s">
        <v>8082</v>
      </c>
      <c r="Q216" s="499" t="s">
        <v>8083</v>
      </c>
      <c r="R216" s="499" t="s">
        <v>8079</v>
      </c>
      <c r="S216" s="499" t="s">
        <v>8080</v>
      </c>
      <c r="T216" s="499" t="s">
        <v>8084</v>
      </c>
      <c r="U216" s="499" t="s">
        <v>8085</v>
      </c>
      <c r="V216" s="499" t="s">
        <v>8079</v>
      </c>
      <c r="W216" s="499" t="s">
        <v>8080</v>
      </c>
      <c r="X216" s="499" t="s">
        <v>8086</v>
      </c>
      <c r="Y216" s="499" t="s">
        <v>8083</v>
      </c>
      <c r="Z216" s="499" t="s">
        <v>487</v>
      </c>
      <c r="AA216" s="328">
        <v>2000326.32</v>
      </c>
      <c r="AB216" s="569">
        <v>0</v>
      </c>
      <c r="AC216" s="328">
        <v>2000326.32</v>
      </c>
      <c r="AD216" s="328">
        <v>0</v>
      </c>
      <c r="AE216" s="570" t="s">
        <v>7578</v>
      </c>
      <c r="AF216" s="499" t="s">
        <v>7582</v>
      </c>
      <c r="AG216" s="499" t="s">
        <v>7600</v>
      </c>
      <c r="AH216" s="566" t="s">
        <v>16356</v>
      </c>
      <c r="AI216" s="566" t="s">
        <v>7882</v>
      </c>
      <c r="AJ216" s="572">
        <v>43674</v>
      </c>
      <c r="AK216" s="499" t="s">
        <v>16357</v>
      </c>
      <c r="AL216" s="499" t="s">
        <v>8359</v>
      </c>
      <c r="AM216" s="499">
        <v>1441</v>
      </c>
      <c r="AN216" s="566" t="s">
        <v>7915</v>
      </c>
      <c r="AO216" s="566" t="s">
        <v>15522</v>
      </c>
      <c r="AP216" s="571"/>
      <c r="AQ216" s="571"/>
      <c r="AR216" s="571"/>
      <c r="AS216" s="571"/>
      <c r="AT216" s="571"/>
      <c r="AU216" s="571"/>
      <c r="AV216" s="571"/>
      <c r="AW216" s="571"/>
      <c r="AX216" s="499" t="s">
        <v>16358</v>
      </c>
      <c r="AY216" s="571"/>
      <c r="AZ216" s="571"/>
      <c r="BA216" s="571"/>
      <c r="BB216" s="571"/>
      <c r="BC216" s="571"/>
      <c r="BD216" s="571"/>
      <c r="BE216" s="571"/>
      <c r="BF216" s="499"/>
    </row>
    <row r="217" spans="1:58" s="128" customFormat="1" ht="13.15" hidden="1" customHeight="1" x14ac:dyDescent="0.25">
      <c r="A217" s="499" t="s">
        <v>16119</v>
      </c>
      <c r="B217" s="499" t="s">
        <v>16110</v>
      </c>
      <c r="C217" s="566">
        <v>7015</v>
      </c>
      <c r="D217" s="499" t="s">
        <v>16121</v>
      </c>
      <c r="E217" s="499" t="s">
        <v>8074</v>
      </c>
      <c r="F217" s="499" t="s">
        <v>8075</v>
      </c>
      <c r="G217" s="499" t="s">
        <v>8076</v>
      </c>
      <c r="H217" s="567">
        <v>43647</v>
      </c>
      <c r="I217" s="568">
        <v>43677</v>
      </c>
      <c r="J217" s="499" t="s">
        <v>8077</v>
      </c>
      <c r="K217" s="499" t="s">
        <v>8078</v>
      </c>
      <c r="L217" s="499" t="s">
        <v>8079</v>
      </c>
      <c r="M217" s="499" t="s">
        <v>8080</v>
      </c>
      <c r="N217" s="499" t="s">
        <v>8079</v>
      </c>
      <c r="O217" s="499" t="s">
        <v>8081</v>
      </c>
      <c r="P217" s="499" t="s">
        <v>8082</v>
      </c>
      <c r="Q217" s="499" t="s">
        <v>8083</v>
      </c>
      <c r="R217" s="499" t="s">
        <v>8079</v>
      </c>
      <c r="S217" s="499" t="s">
        <v>8080</v>
      </c>
      <c r="T217" s="499" t="s">
        <v>8084</v>
      </c>
      <c r="U217" s="499" t="s">
        <v>8085</v>
      </c>
      <c r="V217" s="499" t="s">
        <v>8079</v>
      </c>
      <c r="W217" s="499" t="s">
        <v>8080</v>
      </c>
      <c r="X217" s="499" t="s">
        <v>8086</v>
      </c>
      <c r="Y217" s="499" t="s">
        <v>8083</v>
      </c>
      <c r="Z217" s="499" t="s">
        <v>487</v>
      </c>
      <c r="AA217" s="328">
        <v>34088.67</v>
      </c>
      <c r="AB217" s="569">
        <v>0</v>
      </c>
      <c r="AC217" s="328">
        <v>34088.67</v>
      </c>
      <c r="AD217" s="328">
        <v>0</v>
      </c>
      <c r="AE217" s="570" t="s">
        <v>7578</v>
      </c>
      <c r="AF217" s="499" t="s">
        <v>7582</v>
      </c>
      <c r="AG217" s="499" t="s">
        <v>7600</v>
      </c>
      <c r="AH217" s="566" t="s">
        <v>16359</v>
      </c>
      <c r="AI217" s="566" t="s">
        <v>7882</v>
      </c>
      <c r="AJ217" s="572">
        <v>43648</v>
      </c>
      <c r="AK217" s="499" t="s">
        <v>16360</v>
      </c>
      <c r="AL217" s="499" t="s">
        <v>8392</v>
      </c>
      <c r="AM217" s="499">
        <v>15607</v>
      </c>
      <c r="AN217" s="566" t="s">
        <v>7915</v>
      </c>
      <c r="AO217" s="566" t="s">
        <v>7882</v>
      </c>
      <c r="AP217" s="571"/>
      <c r="AQ217" s="571"/>
      <c r="AR217" s="571"/>
      <c r="AS217" s="571"/>
      <c r="AT217" s="571"/>
      <c r="AU217" s="571"/>
      <c r="AV217" s="571"/>
      <c r="AW217" s="571"/>
      <c r="AX217" s="499" t="s">
        <v>16361</v>
      </c>
      <c r="AY217" s="571"/>
      <c r="AZ217" s="571"/>
      <c r="BA217" s="571"/>
      <c r="BB217" s="571"/>
      <c r="BC217" s="571"/>
      <c r="BD217" s="571"/>
      <c r="BE217" s="571"/>
      <c r="BF217" s="499"/>
    </row>
    <row r="218" spans="1:58" s="128" customFormat="1" ht="13.15" hidden="1" customHeight="1" x14ac:dyDescent="0.25">
      <c r="A218" s="499" t="s">
        <v>16119</v>
      </c>
      <c r="B218" s="499" t="s">
        <v>16110</v>
      </c>
      <c r="C218" s="566">
        <v>7015</v>
      </c>
      <c r="D218" s="499" t="s">
        <v>16121</v>
      </c>
      <c r="E218" s="499" t="s">
        <v>8074</v>
      </c>
      <c r="F218" s="499" t="s">
        <v>8075</v>
      </c>
      <c r="G218" s="499" t="s">
        <v>8076</v>
      </c>
      <c r="H218" s="567">
        <v>43647</v>
      </c>
      <c r="I218" s="568">
        <v>43677</v>
      </c>
      <c r="J218" s="499" t="s">
        <v>8077</v>
      </c>
      <c r="K218" s="499" t="s">
        <v>8078</v>
      </c>
      <c r="L218" s="499" t="s">
        <v>8079</v>
      </c>
      <c r="M218" s="499" t="s">
        <v>8080</v>
      </c>
      <c r="N218" s="499" t="s">
        <v>8079</v>
      </c>
      <c r="O218" s="499" t="s">
        <v>8081</v>
      </c>
      <c r="P218" s="499" t="s">
        <v>8082</v>
      </c>
      <c r="Q218" s="499" t="s">
        <v>8083</v>
      </c>
      <c r="R218" s="499" t="s">
        <v>8079</v>
      </c>
      <c r="S218" s="499" t="s">
        <v>8080</v>
      </c>
      <c r="T218" s="499" t="s">
        <v>8084</v>
      </c>
      <c r="U218" s="499" t="s">
        <v>8085</v>
      </c>
      <c r="V218" s="499" t="s">
        <v>8079</v>
      </c>
      <c r="W218" s="499" t="s">
        <v>8080</v>
      </c>
      <c r="X218" s="499" t="s">
        <v>8086</v>
      </c>
      <c r="Y218" s="499" t="s">
        <v>8083</v>
      </c>
      <c r="Z218" s="499" t="s">
        <v>487</v>
      </c>
      <c r="AA218" s="328">
        <v>2154.88</v>
      </c>
      <c r="AB218" s="569">
        <v>0</v>
      </c>
      <c r="AC218" s="328">
        <v>2154.88</v>
      </c>
      <c r="AD218" s="328">
        <v>0</v>
      </c>
      <c r="AE218" s="570" t="s">
        <v>7578</v>
      </c>
      <c r="AF218" s="499" t="s">
        <v>7582</v>
      </c>
      <c r="AG218" s="499" t="s">
        <v>7600</v>
      </c>
      <c r="AH218" s="566" t="s">
        <v>12509</v>
      </c>
      <c r="AI218" s="566" t="s">
        <v>7882</v>
      </c>
      <c r="AJ218" s="572">
        <v>43676</v>
      </c>
      <c r="AK218" s="499" t="s">
        <v>16362</v>
      </c>
      <c r="AL218" s="499" t="s">
        <v>8458</v>
      </c>
      <c r="AM218" s="499">
        <v>1401</v>
      </c>
      <c r="AN218" s="566" t="s">
        <v>7915</v>
      </c>
      <c r="AO218" s="566" t="s">
        <v>7882</v>
      </c>
      <c r="AP218" s="571"/>
      <c r="AQ218" s="571"/>
      <c r="AR218" s="571"/>
      <c r="AS218" s="571"/>
      <c r="AT218" s="571"/>
      <c r="AU218" s="571"/>
      <c r="AV218" s="571"/>
      <c r="AW218" s="571"/>
      <c r="AX218" s="499" t="s">
        <v>16363</v>
      </c>
      <c r="AY218" s="571"/>
      <c r="AZ218" s="571"/>
      <c r="BA218" s="571"/>
      <c r="BB218" s="571"/>
      <c r="BC218" s="571"/>
      <c r="BD218" s="571"/>
      <c r="BE218" s="571"/>
      <c r="BF218" s="499"/>
    </row>
    <row r="219" spans="1:58" s="128" customFormat="1" ht="13.15" hidden="1" customHeight="1" x14ac:dyDescent="0.25">
      <c r="A219" s="499" t="s">
        <v>16119</v>
      </c>
      <c r="B219" s="499" t="s">
        <v>16110</v>
      </c>
      <c r="C219" s="566">
        <v>7015</v>
      </c>
      <c r="D219" s="499" t="s">
        <v>16121</v>
      </c>
      <c r="E219" s="499" t="s">
        <v>8074</v>
      </c>
      <c r="F219" s="499" t="s">
        <v>8075</v>
      </c>
      <c r="G219" s="499" t="s">
        <v>8076</v>
      </c>
      <c r="H219" s="567">
        <v>43647</v>
      </c>
      <c r="I219" s="568">
        <v>43677</v>
      </c>
      <c r="J219" s="499" t="s">
        <v>8077</v>
      </c>
      <c r="K219" s="499" t="s">
        <v>8078</v>
      </c>
      <c r="L219" s="499" t="s">
        <v>8079</v>
      </c>
      <c r="M219" s="499" t="s">
        <v>8080</v>
      </c>
      <c r="N219" s="499" t="s">
        <v>8079</v>
      </c>
      <c r="O219" s="499" t="s">
        <v>8081</v>
      </c>
      <c r="P219" s="499" t="s">
        <v>8082</v>
      </c>
      <c r="Q219" s="499" t="s">
        <v>8083</v>
      </c>
      <c r="R219" s="499" t="s">
        <v>8079</v>
      </c>
      <c r="S219" s="499" t="s">
        <v>8080</v>
      </c>
      <c r="T219" s="499" t="s">
        <v>8084</v>
      </c>
      <c r="U219" s="499" t="s">
        <v>8085</v>
      </c>
      <c r="V219" s="499" t="s">
        <v>8079</v>
      </c>
      <c r="W219" s="499" t="s">
        <v>8080</v>
      </c>
      <c r="X219" s="499" t="s">
        <v>8086</v>
      </c>
      <c r="Y219" s="499" t="s">
        <v>8083</v>
      </c>
      <c r="Z219" s="499" t="s">
        <v>487</v>
      </c>
      <c r="AA219" s="328">
        <v>433984</v>
      </c>
      <c r="AB219" s="569">
        <v>0</v>
      </c>
      <c r="AC219" s="328">
        <v>433984</v>
      </c>
      <c r="AD219" s="328">
        <v>0</v>
      </c>
      <c r="AE219" s="570" t="s">
        <v>7578</v>
      </c>
      <c r="AF219" s="499" t="s">
        <v>7582</v>
      </c>
      <c r="AG219" s="499" t="s">
        <v>7600</v>
      </c>
      <c r="AH219" s="566" t="s">
        <v>16364</v>
      </c>
      <c r="AI219" s="566" t="s">
        <v>7882</v>
      </c>
      <c r="AJ219" s="572">
        <v>43676</v>
      </c>
      <c r="AK219" s="499" t="s">
        <v>16365</v>
      </c>
      <c r="AL219" s="499" t="s">
        <v>8404</v>
      </c>
      <c r="AM219" s="499">
        <v>1291</v>
      </c>
      <c r="AN219" s="566" t="s">
        <v>7915</v>
      </c>
      <c r="AO219" s="566" t="s">
        <v>7882</v>
      </c>
      <c r="AP219" s="571"/>
      <c r="AQ219" s="571"/>
      <c r="AR219" s="571"/>
      <c r="AS219" s="571"/>
      <c r="AT219" s="571"/>
      <c r="AU219" s="571"/>
      <c r="AV219" s="571"/>
      <c r="AW219" s="571"/>
      <c r="AX219" s="499" t="s">
        <v>16366</v>
      </c>
      <c r="AY219" s="571"/>
      <c r="AZ219" s="571"/>
      <c r="BA219" s="571"/>
      <c r="BB219" s="571"/>
      <c r="BC219" s="571"/>
      <c r="BD219" s="571"/>
      <c r="BE219" s="571"/>
      <c r="BF219" s="499"/>
    </row>
    <row r="220" spans="1:58" s="128" customFormat="1" ht="13.15" hidden="1" customHeight="1" x14ac:dyDescent="0.25">
      <c r="A220" s="499" t="s">
        <v>16119</v>
      </c>
      <c r="B220" s="499" t="s">
        <v>16110</v>
      </c>
      <c r="C220" s="566">
        <v>7015</v>
      </c>
      <c r="D220" s="499" t="s">
        <v>16121</v>
      </c>
      <c r="E220" s="499" t="s">
        <v>8074</v>
      </c>
      <c r="F220" s="499" t="s">
        <v>8075</v>
      </c>
      <c r="G220" s="499" t="s">
        <v>8076</v>
      </c>
      <c r="H220" s="567">
        <v>43647</v>
      </c>
      <c r="I220" s="568">
        <v>43677</v>
      </c>
      <c r="J220" s="499" t="s">
        <v>8077</v>
      </c>
      <c r="K220" s="499" t="s">
        <v>8078</v>
      </c>
      <c r="L220" s="499" t="s">
        <v>8079</v>
      </c>
      <c r="M220" s="499" t="s">
        <v>8080</v>
      </c>
      <c r="N220" s="499" t="s">
        <v>8079</v>
      </c>
      <c r="O220" s="499" t="s">
        <v>8081</v>
      </c>
      <c r="P220" s="499" t="s">
        <v>8082</v>
      </c>
      <c r="Q220" s="499" t="s">
        <v>8083</v>
      </c>
      <c r="R220" s="499" t="s">
        <v>8079</v>
      </c>
      <c r="S220" s="499" t="s">
        <v>8080</v>
      </c>
      <c r="T220" s="499" t="s">
        <v>8084</v>
      </c>
      <c r="U220" s="499" t="s">
        <v>8085</v>
      </c>
      <c r="V220" s="499" t="s">
        <v>8079</v>
      </c>
      <c r="W220" s="499" t="s">
        <v>8080</v>
      </c>
      <c r="X220" s="499" t="s">
        <v>8086</v>
      </c>
      <c r="Y220" s="499" t="s">
        <v>8083</v>
      </c>
      <c r="Z220" s="499" t="s">
        <v>487</v>
      </c>
      <c r="AA220" s="328">
        <v>306277.13</v>
      </c>
      <c r="AB220" s="569">
        <v>0</v>
      </c>
      <c r="AC220" s="328">
        <v>306277.13</v>
      </c>
      <c r="AD220" s="328">
        <v>0</v>
      </c>
      <c r="AE220" s="570" t="s">
        <v>7578</v>
      </c>
      <c r="AF220" s="499" t="s">
        <v>7582</v>
      </c>
      <c r="AG220" s="499" t="s">
        <v>7600</v>
      </c>
      <c r="AH220" s="566" t="s">
        <v>16367</v>
      </c>
      <c r="AI220" s="566" t="s">
        <v>7882</v>
      </c>
      <c r="AJ220" s="572">
        <v>43648</v>
      </c>
      <c r="AK220" s="499" t="s">
        <v>16368</v>
      </c>
      <c r="AL220" s="499" t="s">
        <v>8486</v>
      </c>
      <c r="AM220" s="499">
        <v>13521</v>
      </c>
      <c r="AN220" s="566" t="s">
        <v>7915</v>
      </c>
      <c r="AO220" s="566" t="s">
        <v>7882</v>
      </c>
      <c r="AP220" s="571"/>
      <c r="AQ220" s="571"/>
      <c r="AR220" s="571"/>
      <c r="AS220" s="571"/>
      <c r="AT220" s="571"/>
      <c r="AU220" s="571"/>
      <c r="AV220" s="571"/>
      <c r="AW220" s="571"/>
      <c r="AX220" s="499" t="s">
        <v>16369</v>
      </c>
      <c r="AY220" s="571"/>
      <c r="AZ220" s="571"/>
      <c r="BA220" s="571"/>
      <c r="BB220" s="571"/>
      <c r="BC220" s="571"/>
      <c r="BD220" s="571"/>
      <c r="BE220" s="571"/>
      <c r="BF220" s="499"/>
    </row>
    <row r="221" spans="1:58" s="128" customFormat="1" ht="13.15" hidden="1" customHeight="1" x14ac:dyDescent="0.25">
      <c r="A221" s="499" t="s">
        <v>16119</v>
      </c>
      <c r="B221" s="499" t="s">
        <v>16110</v>
      </c>
      <c r="C221" s="566">
        <v>7015</v>
      </c>
      <c r="D221" s="499" t="s">
        <v>16121</v>
      </c>
      <c r="E221" s="499" t="s">
        <v>8074</v>
      </c>
      <c r="F221" s="499" t="s">
        <v>8075</v>
      </c>
      <c r="G221" s="499" t="s">
        <v>8076</v>
      </c>
      <c r="H221" s="567">
        <v>43647</v>
      </c>
      <c r="I221" s="568">
        <v>43677</v>
      </c>
      <c r="J221" s="499" t="s">
        <v>8077</v>
      </c>
      <c r="K221" s="499" t="s">
        <v>8078</v>
      </c>
      <c r="L221" s="499" t="s">
        <v>8079</v>
      </c>
      <c r="M221" s="499" t="s">
        <v>8080</v>
      </c>
      <c r="N221" s="499" t="s">
        <v>8079</v>
      </c>
      <c r="O221" s="499" t="s">
        <v>8081</v>
      </c>
      <c r="P221" s="499" t="s">
        <v>8082</v>
      </c>
      <c r="Q221" s="499" t="s">
        <v>8083</v>
      </c>
      <c r="R221" s="499" t="s">
        <v>8079</v>
      </c>
      <c r="S221" s="499" t="s">
        <v>8080</v>
      </c>
      <c r="T221" s="499" t="s">
        <v>8084</v>
      </c>
      <c r="U221" s="499" t="s">
        <v>8085</v>
      </c>
      <c r="V221" s="499" t="s">
        <v>8079</v>
      </c>
      <c r="W221" s="499" t="s">
        <v>8080</v>
      </c>
      <c r="X221" s="499" t="s">
        <v>8086</v>
      </c>
      <c r="Y221" s="499" t="s">
        <v>8083</v>
      </c>
      <c r="Z221" s="499" t="s">
        <v>487</v>
      </c>
      <c r="AA221" s="328">
        <v>6603.29</v>
      </c>
      <c r="AB221" s="569">
        <v>0</v>
      </c>
      <c r="AC221" s="328">
        <v>6603.29</v>
      </c>
      <c r="AD221" s="328">
        <v>0</v>
      </c>
      <c r="AE221" s="570" t="s">
        <v>7578</v>
      </c>
      <c r="AF221" s="499" t="s">
        <v>7582</v>
      </c>
      <c r="AG221" s="499" t="s">
        <v>7600</v>
      </c>
      <c r="AH221" s="566" t="s">
        <v>16370</v>
      </c>
      <c r="AI221" s="566" t="s">
        <v>7882</v>
      </c>
      <c r="AJ221" s="572">
        <v>43671</v>
      </c>
      <c r="AK221" s="499" t="s">
        <v>16371</v>
      </c>
      <c r="AL221" s="499" t="s">
        <v>9423</v>
      </c>
      <c r="AM221" s="499">
        <v>195766</v>
      </c>
      <c r="AN221" s="566" t="s">
        <v>7915</v>
      </c>
      <c r="AO221" s="566" t="s">
        <v>15437</v>
      </c>
      <c r="AP221" s="571"/>
      <c r="AQ221" s="571"/>
      <c r="AR221" s="571"/>
      <c r="AS221" s="571"/>
      <c r="AT221" s="571"/>
      <c r="AU221" s="571"/>
      <c r="AV221" s="571"/>
      <c r="AW221" s="571"/>
      <c r="AX221" s="499" t="s">
        <v>16372</v>
      </c>
      <c r="AY221" s="571"/>
      <c r="AZ221" s="571"/>
      <c r="BA221" s="571"/>
      <c r="BB221" s="571"/>
      <c r="BC221" s="571"/>
      <c r="BD221" s="571"/>
      <c r="BE221" s="571"/>
      <c r="BF221" s="499"/>
    </row>
    <row r="222" spans="1:58" s="128" customFormat="1" ht="13.15" hidden="1" customHeight="1" x14ac:dyDescent="0.25">
      <c r="A222" s="499" t="s">
        <v>16119</v>
      </c>
      <c r="B222" s="499" t="s">
        <v>16110</v>
      </c>
      <c r="C222" s="566">
        <v>7015</v>
      </c>
      <c r="D222" s="499" t="s">
        <v>16121</v>
      </c>
      <c r="E222" s="499" t="s">
        <v>8074</v>
      </c>
      <c r="F222" s="499" t="s">
        <v>8075</v>
      </c>
      <c r="G222" s="499" t="s">
        <v>8076</v>
      </c>
      <c r="H222" s="567">
        <v>43647</v>
      </c>
      <c r="I222" s="568">
        <v>43677</v>
      </c>
      <c r="J222" s="499" t="s">
        <v>8077</v>
      </c>
      <c r="K222" s="499" t="s">
        <v>8078</v>
      </c>
      <c r="L222" s="499" t="s">
        <v>8079</v>
      </c>
      <c r="M222" s="499" t="s">
        <v>8080</v>
      </c>
      <c r="N222" s="499" t="s">
        <v>8079</v>
      </c>
      <c r="O222" s="499" t="s">
        <v>8081</v>
      </c>
      <c r="P222" s="499" t="s">
        <v>8082</v>
      </c>
      <c r="Q222" s="499" t="s">
        <v>8083</v>
      </c>
      <c r="R222" s="499" t="s">
        <v>8079</v>
      </c>
      <c r="S222" s="499" t="s">
        <v>8080</v>
      </c>
      <c r="T222" s="499" t="s">
        <v>8084</v>
      </c>
      <c r="U222" s="499" t="s">
        <v>8085</v>
      </c>
      <c r="V222" s="499" t="s">
        <v>8079</v>
      </c>
      <c r="W222" s="499" t="s">
        <v>8080</v>
      </c>
      <c r="X222" s="499" t="s">
        <v>8086</v>
      </c>
      <c r="Y222" s="499" t="s">
        <v>8083</v>
      </c>
      <c r="Z222" s="499" t="s">
        <v>487</v>
      </c>
      <c r="AA222" s="328">
        <v>9995</v>
      </c>
      <c r="AB222" s="569">
        <v>0</v>
      </c>
      <c r="AC222" s="328">
        <v>9995</v>
      </c>
      <c r="AD222" s="328">
        <v>0</v>
      </c>
      <c r="AE222" s="570" t="s">
        <v>7578</v>
      </c>
      <c r="AF222" s="499" t="s">
        <v>7582</v>
      </c>
      <c r="AG222" s="499" t="s">
        <v>7600</v>
      </c>
      <c r="AH222" s="566" t="s">
        <v>16373</v>
      </c>
      <c r="AI222" s="566" t="s">
        <v>7882</v>
      </c>
      <c r="AJ222" s="572">
        <v>43657</v>
      </c>
      <c r="AK222" s="499" t="s">
        <v>16374</v>
      </c>
      <c r="AL222" s="499" t="s">
        <v>9308</v>
      </c>
      <c r="AM222" s="499">
        <v>32008</v>
      </c>
      <c r="AN222" s="566" t="s">
        <v>7915</v>
      </c>
      <c r="AO222" s="566" t="s">
        <v>8305</v>
      </c>
      <c r="AP222" s="571"/>
      <c r="AQ222" s="571"/>
      <c r="AR222" s="571"/>
      <c r="AS222" s="571"/>
      <c r="AT222" s="571"/>
      <c r="AU222" s="571"/>
      <c r="AV222" s="571"/>
      <c r="AW222" s="571"/>
      <c r="AX222" s="499" t="s">
        <v>16348</v>
      </c>
      <c r="AY222" s="571"/>
      <c r="AZ222" s="571"/>
      <c r="BA222" s="571"/>
      <c r="BB222" s="571"/>
      <c r="BC222" s="571"/>
      <c r="BD222" s="571"/>
      <c r="BE222" s="571"/>
      <c r="BF222" s="499"/>
    </row>
    <row r="223" spans="1:58" s="128" customFormat="1" ht="13.15" hidden="1" customHeight="1" x14ac:dyDescent="0.25">
      <c r="A223" s="499" t="s">
        <v>16119</v>
      </c>
      <c r="B223" s="499" t="s">
        <v>16110</v>
      </c>
      <c r="C223" s="566">
        <v>7015</v>
      </c>
      <c r="D223" s="499" t="s">
        <v>16121</v>
      </c>
      <c r="E223" s="499" t="s">
        <v>8074</v>
      </c>
      <c r="F223" s="499" t="s">
        <v>8075</v>
      </c>
      <c r="G223" s="499" t="s">
        <v>8076</v>
      </c>
      <c r="H223" s="567">
        <v>43647</v>
      </c>
      <c r="I223" s="568">
        <v>43677</v>
      </c>
      <c r="J223" s="499" t="s">
        <v>8077</v>
      </c>
      <c r="K223" s="499" t="s">
        <v>8078</v>
      </c>
      <c r="L223" s="499" t="s">
        <v>8079</v>
      </c>
      <c r="M223" s="499" t="s">
        <v>8080</v>
      </c>
      <c r="N223" s="499" t="s">
        <v>8079</v>
      </c>
      <c r="O223" s="499" t="s">
        <v>8081</v>
      </c>
      <c r="P223" s="499" t="s">
        <v>8082</v>
      </c>
      <c r="Q223" s="499" t="s">
        <v>8083</v>
      </c>
      <c r="R223" s="499" t="s">
        <v>8079</v>
      </c>
      <c r="S223" s="499" t="s">
        <v>8080</v>
      </c>
      <c r="T223" s="499" t="s">
        <v>8084</v>
      </c>
      <c r="U223" s="499" t="s">
        <v>8085</v>
      </c>
      <c r="V223" s="499" t="s">
        <v>8079</v>
      </c>
      <c r="W223" s="499" t="s">
        <v>8080</v>
      </c>
      <c r="X223" s="499" t="s">
        <v>8086</v>
      </c>
      <c r="Y223" s="499" t="s">
        <v>8083</v>
      </c>
      <c r="Z223" s="499" t="s">
        <v>487</v>
      </c>
      <c r="AA223" s="328">
        <v>26117</v>
      </c>
      <c r="AB223" s="569">
        <v>0</v>
      </c>
      <c r="AC223" s="328">
        <v>26117</v>
      </c>
      <c r="AD223" s="328">
        <v>0</v>
      </c>
      <c r="AE223" s="570" t="s">
        <v>7578</v>
      </c>
      <c r="AF223" s="499" t="s">
        <v>7582</v>
      </c>
      <c r="AG223" s="499" t="s">
        <v>7600</v>
      </c>
      <c r="AH223" s="566" t="s">
        <v>16375</v>
      </c>
      <c r="AI223" s="566" t="s">
        <v>7882</v>
      </c>
      <c r="AJ223" s="572">
        <v>43656</v>
      </c>
      <c r="AK223" s="499" t="s">
        <v>16376</v>
      </c>
      <c r="AL223" s="499" t="s">
        <v>11523</v>
      </c>
      <c r="AM223" s="499">
        <v>17197</v>
      </c>
      <c r="AN223" s="566" t="s">
        <v>7911</v>
      </c>
      <c r="AO223" s="566" t="s">
        <v>8305</v>
      </c>
      <c r="AP223" s="571"/>
      <c r="AQ223" s="571"/>
      <c r="AR223" s="571"/>
      <c r="AS223" s="571"/>
      <c r="AT223" s="571"/>
      <c r="AU223" s="571"/>
      <c r="AV223" s="571"/>
      <c r="AW223" s="571"/>
      <c r="AX223" s="499" t="s">
        <v>16377</v>
      </c>
      <c r="AY223" s="571"/>
      <c r="AZ223" s="571"/>
      <c r="BA223" s="571"/>
      <c r="BB223" s="571"/>
      <c r="BC223" s="571"/>
      <c r="BD223" s="571"/>
      <c r="BE223" s="571"/>
      <c r="BF223" s="499"/>
    </row>
    <row r="224" spans="1:58" s="128" customFormat="1" ht="13.15" hidden="1" customHeight="1" x14ac:dyDescent="0.25">
      <c r="A224" s="499" t="s">
        <v>16119</v>
      </c>
      <c r="B224" s="499" t="s">
        <v>16110</v>
      </c>
      <c r="C224" s="566">
        <v>7015</v>
      </c>
      <c r="D224" s="499" t="s">
        <v>16121</v>
      </c>
      <c r="E224" s="499" t="s">
        <v>8074</v>
      </c>
      <c r="F224" s="499" t="s">
        <v>8075</v>
      </c>
      <c r="G224" s="499" t="s">
        <v>8076</v>
      </c>
      <c r="H224" s="567">
        <v>43647</v>
      </c>
      <c r="I224" s="568">
        <v>43677</v>
      </c>
      <c r="J224" s="499" t="s">
        <v>8077</v>
      </c>
      <c r="K224" s="499" t="s">
        <v>8078</v>
      </c>
      <c r="L224" s="499" t="s">
        <v>8079</v>
      </c>
      <c r="M224" s="499" t="s">
        <v>8080</v>
      </c>
      <c r="N224" s="499" t="s">
        <v>8079</v>
      </c>
      <c r="O224" s="499" t="s">
        <v>8081</v>
      </c>
      <c r="P224" s="499" t="s">
        <v>8082</v>
      </c>
      <c r="Q224" s="499" t="s">
        <v>8083</v>
      </c>
      <c r="R224" s="499" t="s">
        <v>8079</v>
      </c>
      <c r="S224" s="499" t="s">
        <v>8080</v>
      </c>
      <c r="T224" s="499" t="s">
        <v>8084</v>
      </c>
      <c r="U224" s="499" t="s">
        <v>8085</v>
      </c>
      <c r="V224" s="499" t="s">
        <v>8079</v>
      </c>
      <c r="W224" s="499" t="s">
        <v>8080</v>
      </c>
      <c r="X224" s="499" t="s">
        <v>8086</v>
      </c>
      <c r="Y224" s="499" t="s">
        <v>8083</v>
      </c>
      <c r="Z224" s="499" t="s">
        <v>487</v>
      </c>
      <c r="AA224" s="328">
        <v>14924.82</v>
      </c>
      <c r="AB224" s="569">
        <v>0</v>
      </c>
      <c r="AC224" s="328">
        <v>14924.82</v>
      </c>
      <c r="AD224" s="328">
        <v>0</v>
      </c>
      <c r="AE224" s="570" t="s">
        <v>7578</v>
      </c>
      <c r="AF224" s="499" t="s">
        <v>7582</v>
      </c>
      <c r="AG224" s="499" t="s">
        <v>7600</v>
      </c>
      <c r="AH224" s="566" t="s">
        <v>16378</v>
      </c>
      <c r="AI224" s="566" t="s">
        <v>7882</v>
      </c>
      <c r="AJ224" s="572">
        <v>43676</v>
      </c>
      <c r="AK224" s="499" t="s">
        <v>16379</v>
      </c>
      <c r="AL224" s="499" t="s">
        <v>9419</v>
      </c>
      <c r="AM224" s="499">
        <v>17132</v>
      </c>
      <c r="AN224" s="566" t="s">
        <v>7915</v>
      </c>
      <c r="AO224" s="566" t="s">
        <v>12307</v>
      </c>
      <c r="AP224" s="571"/>
      <c r="AQ224" s="571"/>
      <c r="AR224" s="571"/>
      <c r="AS224" s="571"/>
      <c r="AT224" s="571"/>
      <c r="AU224" s="571"/>
      <c r="AV224" s="571"/>
      <c r="AW224" s="571"/>
      <c r="AX224" s="499" t="s">
        <v>16380</v>
      </c>
      <c r="AY224" s="571"/>
      <c r="AZ224" s="571"/>
      <c r="BA224" s="571"/>
      <c r="BB224" s="571"/>
      <c r="BC224" s="571"/>
      <c r="BD224" s="571"/>
      <c r="BE224" s="571"/>
      <c r="BF224" s="499"/>
    </row>
    <row r="225" spans="1:58" s="128" customFormat="1" ht="13.15" hidden="1" customHeight="1" x14ac:dyDescent="0.25">
      <c r="A225" s="499" t="s">
        <v>16119</v>
      </c>
      <c r="B225" s="499" t="s">
        <v>16110</v>
      </c>
      <c r="C225" s="566">
        <v>7015</v>
      </c>
      <c r="D225" s="499" t="s">
        <v>16121</v>
      </c>
      <c r="E225" s="499" t="s">
        <v>8074</v>
      </c>
      <c r="F225" s="499" t="s">
        <v>8075</v>
      </c>
      <c r="G225" s="499" t="s">
        <v>8076</v>
      </c>
      <c r="H225" s="567">
        <v>43647</v>
      </c>
      <c r="I225" s="568">
        <v>43677</v>
      </c>
      <c r="J225" s="499" t="s">
        <v>8077</v>
      </c>
      <c r="K225" s="499" t="s">
        <v>8078</v>
      </c>
      <c r="L225" s="499" t="s">
        <v>8079</v>
      </c>
      <c r="M225" s="499" t="s">
        <v>8080</v>
      </c>
      <c r="N225" s="499" t="s">
        <v>8079</v>
      </c>
      <c r="O225" s="499" t="s">
        <v>8081</v>
      </c>
      <c r="P225" s="499" t="s">
        <v>8082</v>
      </c>
      <c r="Q225" s="499" t="s">
        <v>8083</v>
      </c>
      <c r="R225" s="499" t="s">
        <v>8079</v>
      </c>
      <c r="S225" s="499" t="s">
        <v>8080</v>
      </c>
      <c r="T225" s="499" t="s">
        <v>8084</v>
      </c>
      <c r="U225" s="499" t="s">
        <v>8085</v>
      </c>
      <c r="V225" s="499" t="s">
        <v>8079</v>
      </c>
      <c r="W225" s="499" t="s">
        <v>8080</v>
      </c>
      <c r="X225" s="499" t="s">
        <v>8086</v>
      </c>
      <c r="Y225" s="499" t="s">
        <v>8083</v>
      </c>
      <c r="Z225" s="499" t="s">
        <v>487</v>
      </c>
      <c r="AA225" s="328">
        <v>13433</v>
      </c>
      <c r="AB225" s="569">
        <v>0</v>
      </c>
      <c r="AC225" s="328">
        <v>13433</v>
      </c>
      <c r="AD225" s="328">
        <v>0</v>
      </c>
      <c r="AE225" s="570" t="s">
        <v>7578</v>
      </c>
      <c r="AF225" s="499" t="s">
        <v>7582</v>
      </c>
      <c r="AG225" s="499" t="s">
        <v>7600</v>
      </c>
      <c r="AH225" s="566" t="s">
        <v>16381</v>
      </c>
      <c r="AI225" s="566" t="s">
        <v>7882</v>
      </c>
      <c r="AJ225" s="572">
        <v>43657</v>
      </c>
      <c r="AK225" s="499" t="s">
        <v>16382</v>
      </c>
      <c r="AL225" s="499" t="s">
        <v>8355</v>
      </c>
      <c r="AM225" s="499">
        <v>195870</v>
      </c>
      <c r="AN225" s="566" t="s">
        <v>7915</v>
      </c>
      <c r="AO225" s="566" t="s">
        <v>8305</v>
      </c>
      <c r="AP225" s="571"/>
      <c r="AQ225" s="571"/>
      <c r="AR225" s="571"/>
      <c r="AS225" s="571"/>
      <c r="AT225" s="571"/>
      <c r="AU225" s="571"/>
      <c r="AV225" s="571"/>
      <c r="AW225" s="571"/>
      <c r="AX225" s="499" t="s">
        <v>16383</v>
      </c>
      <c r="AY225" s="571"/>
      <c r="AZ225" s="571"/>
      <c r="BA225" s="571"/>
      <c r="BB225" s="571"/>
      <c r="BC225" s="571"/>
      <c r="BD225" s="571"/>
      <c r="BE225" s="571"/>
      <c r="BF225" s="499"/>
    </row>
    <row r="226" spans="1:58" s="128" customFormat="1" ht="13.15" hidden="1" customHeight="1" x14ac:dyDescent="0.25">
      <c r="A226" s="499" t="s">
        <v>16119</v>
      </c>
      <c r="B226" s="499" t="s">
        <v>16110</v>
      </c>
      <c r="C226" s="566">
        <v>7015</v>
      </c>
      <c r="D226" s="499" t="s">
        <v>16121</v>
      </c>
      <c r="E226" s="499" t="s">
        <v>8074</v>
      </c>
      <c r="F226" s="499" t="s">
        <v>8075</v>
      </c>
      <c r="G226" s="499" t="s">
        <v>8076</v>
      </c>
      <c r="H226" s="567">
        <v>43647</v>
      </c>
      <c r="I226" s="568">
        <v>43677</v>
      </c>
      <c r="J226" s="499" t="s">
        <v>8077</v>
      </c>
      <c r="K226" s="499" t="s">
        <v>8078</v>
      </c>
      <c r="L226" s="499" t="s">
        <v>8079</v>
      </c>
      <c r="M226" s="499" t="s">
        <v>8080</v>
      </c>
      <c r="N226" s="499" t="s">
        <v>8079</v>
      </c>
      <c r="O226" s="499" t="s">
        <v>8081</v>
      </c>
      <c r="P226" s="499" t="s">
        <v>8082</v>
      </c>
      <c r="Q226" s="499" t="s">
        <v>8083</v>
      </c>
      <c r="R226" s="499" t="s">
        <v>8079</v>
      </c>
      <c r="S226" s="499" t="s">
        <v>8080</v>
      </c>
      <c r="T226" s="499" t="s">
        <v>8084</v>
      </c>
      <c r="U226" s="499" t="s">
        <v>8085</v>
      </c>
      <c r="V226" s="499" t="s">
        <v>8079</v>
      </c>
      <c r="W226" s="499" t="s">
        <v>8080</v>
      </c>
      <c r="X226" s="499" t="s">
        <v>8086</v>
      </c>
      <c r="Y226" s="499" t="s">
        <v>8083</v>
      </c>
      <c r="Z226" s="499" t="s">
        <v>487</v>
      </c>
      <c r="AA226" s="328">
        <v>29644</v>
      </c>
      <c r="AB226" s="569">
        <v>0</v>
      </c>
      <c r="AC226" s="328">
        <v>29644</v>
      </c>
      <c r="AD226" s="328">
        <v>0</v>
      </c>
      <c r="AE226" s="570" t="s">
        <v>7578</v>
      </c>
      <c r="AF226" s="499" t="s">
        <v>7582</v>
      </c>
      <c r="AG226" s="499" t="s">
        <v>7600</v>
      </c>
      <c r="AH226" s="566" t="s">
        <v>16384</v>
      </c>
      <c r="AI226" s="566" t="s">
        <v>7882</v>
      </c>
      <c r="AJ226" s="572">
        <v>43657</v>
      </c>
      <c r="AK226" s="499" t="s">
        <v>16385</v>
      </c>
      <c r="AL226" s="499" t="s">
        <v>8355</v>
      </c>
      <c r="AM226" s="499">
        <v>195875</v>
      </c>
      <c r="AN226" s="566" t="s">
        <v>7915</v>
      </c>
      <c r="AO226" s="566" t="s">
        <v>8305</v>
      </c>
      <c r="AP226" s="571"/>
      <c r="AQ226" s="571"/>
      <c r="AR226" s="571"/>
      <c r="AS226" s="571"/>
      <c r="AT226" s="571"/>
      <c r="AU226" s="571"/>
      <c r="AV226" s="571"/>
      <c r="AW226" s="571"/>
      <c r="AX226" s="499" t="s">
        <v>16386</v>
      </c>
      <c r="AY226" s="571"/>
      <c r="AZ226" s="571"/>
      <c r="BA226" s="571"/>
      <c r="BB226" s="571"/>
      <c r="BC226" s="571"/>
      <c r="BD226" s="571"/>
      <c r="BE226" s="571"/>
      <c r="BF226" s="499"/>
    </row>
    <row r="227" spans="1:58" s="128" customFormat="1" ht="13.15" hidden="1" customHeight="1" x14ac:dyDescent="0.25">
      <c r="A227" s="499" t="s">
        <v>16119</v>
      </c>
      <c r="B227" s="499" t="s">
        <v>16110</v>
      </c>
      <c r="C227" s="566">
        <v>7015</v>
      </c>
      <c r="D227" s="499" t="s">
        <v>16121</v>
      </c>
      <c r="E227" s="499" t="s">
        <v>8074</v>
      </c>
      <c r="F227" s="499" t="s">
        <v>8075</v>
      </c>
      <c r="G227" s="499" t="s">
        <v>8076</v>
      </c>
      <c r="H227" s="567">
        <v>43647</v>
      </c>
      <c r="I227" s="568">
        <v>43677</v>
      </c>
      <c r="J227" s="499" t="s">
        <v>8077</v>
      </c>
      <c r="K227" s="499" t="s">
        <v>8078</v>
      </c>
      <c r="L227" s="499" t="s">
        <v>8079</v>
      </c>
      <c r="M227" s="499" t="s">
        <v>8080</v>
      </c>
      <c r="N227" s="499" t="s">
        <v>8079</v>
      </c>
      <c r="O227" s="499" t="s">
        <v>8081</v>
      </c>
      <c r="P227" s="499" t="s">
        <v>8082</v>
      </c>
      <c r="Q227" s="499" t="s">
        <v>8083</v>
      </c>
      <c r="R227" s="499" t="s">
        <v>8079</v>
      </c>
      <c r="S227" s="499" t="s">
        <v>8080</v>
      </c>
      <c r="T227" s="499" t="s">
        <v>8084</v>
      </c>
      <c r="U227" s="499" t="s">
        <v>8085</v>
      </c>
      <c r="V227" s="499" t="s">
        <v>8079</v>
      </c>
      <c r="W227" s="499" t="s">
        <v>8080</v>
      </c>
      <c r="X227" s="499" t="s">
        <v>8086</v>
      </c>
      <c r="Y227" s="499" t="s">
        <v>8083</v>
      </c>
      <c r="Z227" s="499" t="s">
        <v>487</v>
      </c>
      <c r="AA227" s="328">
        <v>26870.35</v>
      </c>
      <c r="AB227" s="569">
        <v>0</v>
      </c>
      <c r="AC227" s="328">
        <v>26870.35</v>
      </c>
      <c r="AD227" s="328">
        <v>0</v>
      </c>
      <c r="AE227" s="570" t="s">
        <v>7578</v>
      </c>
      <c r="AF227" s="499" t="s">
        <v>7582</v>
      </c>
      <c r="AG227" s="499" t="s">
        <v>7600</v>
      </c>
      <c r="AH227" s="566" t="s">
        <v>16387</v>
      </c>
      <c r="AI227" s="566" t="s">
        <v>7882</v>
      </c>
      <c r="AJ227" s="572">
        <v>43674</v>
      </c>
      <c r="AK227" s="499" t="s">
        <v>16388</v>
      </c>
      <c r="AL227" s="499" t="s">
        <v>8359</v>
      </c>
      <c r="AM227" s="499">
        <v>1441</v>
      </c>
      <c r="AN227" s="566" t="s">
        <v>7915</v>
      </c>
      <c r="AO227" s="566" t="s">
        <v>15522</v>
      </c>
      <c r="AP227" s="571"/>
      <c r="AQ227" s="571"/>
      <c r="AR227" s="571"/>
      <c r="AS227" s="571"/>
      <c r="AT227" s="571"/>
      <c r="AU227" s="571"/>
      <c r="AV227" s="571"/>
      <c r="AW227" s="571"/>
      <c r="AX227" s="499" t="s">
        <v>16389</v>
      </c>
      <c r="AY227" s="571"/>
      <c r="AZ227" s="571"/>
      <c r="BA227" s="571"/>
      <c r="BB227" s="571"/>
      <c r="BC227" s="571"/>
      <c r="BD227" s="571"/>
      <c r="BE227" s="571"/>
      <c r="BF227" s="499"/>
    </row>
    <row r="228" spans="1:58" s="128" customFormat="1" ht="13.15" hidden="1" customHeight="1" x14ac:dyDescent="0.25">
      <c r="A228" s="499" t="s">
        <v>16119</v>
      </c>
      <c r="B228" s="499" t="s">
        <v>16110</v>
      </c>
      <c r="C228" s="566">
        <v>7015</v>
      </c>
      <c r="D228" s="499" t="s">
        <v>16121</v>
      </c>
      <c r="E228" s="499" t="s">
        <v>8074</v>
      </c>
      <c r="F228" s="499" t="s">
        <v>8075</v>
      </c>
      <c r="G228" s="499" t="s">
        <v>8076</v>
      </c>
      <c r="H228" s="567">
        <v>43647</v>
      </c>
      <c r="I228" s="568">
        <v>43677</v>
      </c>
      <c r="J228" s="499" t="s">
        <v>8077</v>
      </c>
      <c r="K228" s="499" t="s">
        <v>8078</v>
      </c>
      <c r="L228" s="499" t="s">
        <v>8079</v>
      </c>
      <c r="M228" s="499" t="s">
        <v>8080</v>
      </c>
      <c r="N228" s="499" t="s">
        <v>8079</v>
      </c>
      <c r="O228" s="499" t="s">
        <v>8081</v>
      </c>
      <c r="P228" s="499" t="s">
        <v>8082</v>
      </c>
      <c r="Q228" s="499" t="s">
        <v>8083</v>
      </c>
      <c r="R228" s="499" t="s">
        <v>8079</v>
      </c>
      <c r="S228" s="499" t="s">
        <v>8080</v>
      </c>
      <c r="T228" s="499" t="s">
        <v>8084</v>
      </c>
      <c r="U228" s="499" t="s">
        <v>8085</v>
      </c>
      <c r="V228" s="499" t="s">
        <v>8079</v>
      </c>
      <c r="W228" s="499" t="s">
        <v>8080</v>
      </c>
      <c r="X228" s="499" t="s">
        <v>8086</v>
      </c>
      <c r="Y228" s="499" t="s">
        <v>8083</v>
      </c>
      <c r="Z228" s="499" t="s">
        <v>487</v>
      </c>
      <c r="AA228" s="328">
        <v>5661</v>
      </c>
      <c r="AB228" s="569">
        <v>0</v>
      </c>
      <c r="AC228" s="328">
        <v>5661</v>
      </c>
      <c r="AD228" s="328">
        <v>0</v>
      </c>
      <c r="AE228" s="570" t="s">
        <v>7578</v>
      </c>
      <c r="AF228" s="499" t="s">
        <v>7582</v>
      </c>
      <c r="AG228" s="499" t="s">
        <v>7600</v>
      </c>
      <c r="AH228" s="566" t="s">
        <v>16390</v>
      </c>
      <c r="AI228" s="566" t="s">
        <v>7882</v>
      </c>
      <c r="AJ228" s="572">
        <v>43652</v>
      </c>
      <c r="AK228" s="499" t="s">
        <v>16391</v>
      </c>
      <c r="AL228" s="499" t="s">
        <v>8411</v>
      </c>
      <c r="AM228" s="499">
        <v>40010</v>
      </c>
      <c r="AN228" s="566" t="s">
        <v>7915</v>
      </c>
      <c r="AO228" s="566" t="s">
        <v>14541</v>
      </c>
      <c r="AP228" s="571"/>
      <c r="AQ228" s="571"/>
      <c r="AR228" s="571"/>
      <c r="AS228" s="571"/>
      <c r="AT228" s="571"/>
      <c r="AU228" s="571"/>
      <c r="AV228" s="571"/>
      <c r="AW228" s="571"/>
      <c r="AX228" s="499" t="s">
        <v>16392</v>
      </c>
      <c r="AY228" s="571"/>
      <c r="AZ228" s="571"/>
      <c r="BA228" s="571"/>
      <c r="BB228" s="571"/>
      <c r="BC228" s="571"/>
      <c r="BD228" s="571"/>
      <c r="BE228" s="571"/>
      <c r="BF228" s="499"/>
    </row>
    <row r="229" spans="1:58" s="128" customFormat="1" ht="13.15" hidden="1" customHeight="1" x14ac:dyDescent="0.25">
      <c r="A229" s="499" t="s">
        <v>16119</v>
      </c>
      <c r="B229" s="499" t="s">
        <v>16110</v>
      </c>
      <c r="C229" s="566">
        <v>7015</v>
      </c>
      <c r="D229" s="499" t="s">
        <v>16121</v>
      </c>
      <c r="E229" s="499" t="s">
        <v>8074</v>
      </c>
      <c r="F229" s="499" t="s">
        <v>8075</v>
      </c>
      <c r="G229" s="499" t="s">
        <v>8076</v>
      </c>
      <c r="H229" s="567">
        <v>43647</v>
      </c>
      <c r="I229" s="568">
        <v>43677</v>
      </c>
      <c r="J229" s="499" t="s">
        <v>8077</v>
      </c>
      <c r="K229" s="499" t="s">
        <v>8078</v>
      </c>
      <c r="L229" s="499" t="s">
        <v>8079</v>
      </c>
      <c r="M229" s="499" t="s">
        <v>8080</v>
      </c>
      <c r="N229" s="499" t="s">
        <v>8079</v>
      </c>
      <c r="O229" s="499" t="s">
        <v>8081</v>
      </c>
      <c r="P229" s="499" t="s">
        <v>8082</v>
      </c>
      <c r="Q229" s="499" t="s">
        <v>8083</v>
      </c>
      <c r="R229" s="499" t="s">
        <v>8079</v>
      </c>
      <c r="S229" s="499" t="s">
        <v>8080</v>
      </c>
      <c r="T229" s="499" t="s">
        <v>8084</v>
      </c>
      <c r="U229" s="499" t="s">
        <v>8085</v>
      </c>
      <c r="V229" s="499" t="s">
        <v>8079</v>
      </c>
      <c r="W229" s="499" t="s">
        <v>8080</v>
      </c>
      <c r="X229" s="499" t="s">
        <v>8086</v>
      </c>
      <c r="Y229" s="499" t="s">
        <v>8083</v>
      </c>
      <c r="Z229" s="499" t="s">
        <v>487</v>
      </c>
      <c r="AA229" s="328">
        <v>30349</v>
      </c>
      <c r="AB229" s="569">
        <v>0</v>
      </c>
      <c r="AC229" s="328">
        <v>30349</v>
      </c>
      <c r="AD229" s="328">
        <v>0</v>
      </c>
      <c r="AE229" s="570" t="s">
        <v>7578</v>
      </c>
      <c r="AF229" s="499" t="s">
        <v>7582</v>
      </c>
      <c r="AG229" s="499" t="s">
        <v>7600</v>
      </c>
      <c r="AH229" s="566" t="s">
        <v>16393</v>
      </c>
      <c r="AI229" s="566" t="s">
        <v>7882</v>
      </c>
      <c r="AJ229" s="572">
        <v>43652</v>
      </c>
      <c r="AK229" s="499" t="s">
        <v>16394</v>
      </c>
      <c r="AL229" s="499" t="s">
        <v>8411</v>
      </c>
      <c r="AM229" s="499">
        <v>15727</v>
      </c>
      <c r="AN229" s="566" t="s">
        <v>7915</v>
      </c>
      <c r="AO229" s="566" t="s">
        <v>14541</v>
      </c>
      <c r="AP229" s="571"/>
      <c r="AQ229" s="571"/>
      <c r="AR229" s="571"/>
      <c r="AS229" s="571"/>
      <c r="AT229" s="571"/>
      <c r="AU229" s="571"/>
      <c r="AV229" s="571"/>
      <c r="AW229" s="571"/>
      <c r="AX229" s="499" t="s">
        <v>16395</v>
      </c>
      <c r="AY229" s="571"/>
      <c r="AZ229" s="571"/>
      <c r="BA229" s="571"/>
      <c r="BB229" s="571"/>
      <c r="BC229" s="571"/>
      <c r="BD229" s="571"/>
      <c r="BE229" s="571"/>
      <c r="BF229" s="499"/>
    </row>
    <row r="230" spans="1:58" s="128" customFormat="1" ht="13.15" hidden="1" customHeight="1" x14ac:dyDescent="0.25">
      <c r="A230" s="499" t="s">
        <v>16119</v>
      </c>
      <c r="B230" s="499" t="s">
        <v>16110</v>
      </c>
      <c r="C230" s="566">
        <v>7015</v>
      </c>
      <c r="D230" s="499" t="s">
        <v>16121</v>
      </c>
      <c r="E230" s="499" t="s">
        <v>8074</v>
      </c>
      <c r="F230" s="499" t="s">
        <v>8075</v>
      </c>
      <c r="G230" s="499" t="s">
        <v>8076</v>
      </c>
      <c r="H230" s="567">
        <v>43647</v>
      </c>
      <c r="I230" s="568">
        <v>43677</v>
      </c>
      <c r="J230" s="499" t="s">
        <v>8077</v>
      </c>
      <c r="K230" s="499" t="s">
        <v>8078</v>
      </c>
      <c r="L230" s="499" t="s">
        <v>8079</v>
      </c>
      <c r="M230" s="499" t="s">
        <v>8080</v>
      </c>
      <c r="N230" s="499" t="s">
        <v>8079</v>
      </c>
      <c r="O230" s="499" t="s">
        <v>8081</v>
      </c>
      <c r="P230" s="499" t="s">
        <v>8082</v>
      </c>
      <c r="Q230" s="499" t="s">
        <v>8083</v>
      </c>
      <c r="R230" s="499" t="s">
        <v>8079</v>
      </c>
      <c r="S230" s="499" t="s">
        <v>8080</v>
      </c>
      <c r="T230" s="499" t="s">
        <v>8084</v>
      </c>
      <c r="U230" s="499" t="s">
        <v>8085</v>
      </c>
      <c r="V230" s="499" t="s">
        <v>8079</v>
      </c>
      <c r="W230" s="499" t="s">
        <v>8080</v>
      </c>
      <c r="X230" s="499" t="s">
        <v>8086</v>
      </c>
      <c r="Y230" s="499" t="s">
        <v>8083</v>
      </c>
      <c r="Z230" s="499" t="s">
        <v>487</v>
      </c>
      <c r="AA230" s="328">
        <v>5108.01</v>
      </c>
      <c r="AB230" s="569">
        <v>0</v>
      </c>
      <c r="AC230" s="328">
        <v>5108.01</v>
      </c>
      <c r="AD230" s="328">
        <v>0</v>
      </c>
      <c r="AE230" s="570" t="s">
        <v>7578</v>
      </c>
      <c r="AF230" s="499" t="s">
        <v>7582</v>
      </c>
      <c r="AG230" s="499" t="s">
        <v>7600</v>
      </c>
      <c r="AH230" s="566" t="s">
        <v>16396</v>
      </c>
      <c r="AI230" s="566" t="s">
        <v>7882</v>
      </c>
      <c r="AJ230" s="572">
        <v>43657</v>
      </c>
      <c r="AK230" s="499" t="s">
        <v>16397</v>
      </c>
      <c r="AL230" s="499" t="s">
        <v>8593</v>
      </c>
      <c r="AM230" s="499">
        <v>17332</v>
      </c>
      <c r="AN230" s="566" t="s">
        <v>7915</v>
      </c>
      <c r="AO230" s="566" t="s">
        <v>8377</v>
      </c>
      <c r="AP230" s="571"/>
      <c r="AQ230" s="571"/>
      <c r="AR230" s="571"/>
      <c r="AS230" s="571"/>
      <c r="AT230" s="571"/>
      <c r="AU230" s="571"/>
      <c r="AV230" s="571"/>
      <c r="AW230" s="571"/>
      <c r="AX230" s="499" t="s">
        <v>16398</v>
      </c>
      <c r="AY230" s="571"/>
      <c r="AZ230" s="571"/>
      <c r="BA230" s="571"/>
      <c r="BB230" s="571"/>
      <c r="BC230" s="571"/>
      <c r="BD230" s="571"/>
      <c r="BE230" s="571"/>
      <c r="BF230" s="499"/>
    </row>
    <row r="231" spans="1:58" s="128" customFormat="1" ht="13.15" hidden="1" customHeight="1" x14ac:dyDescent="0.25">
      <c r="A231" s="499" t="s">
        <v>16119</v>
      </c>
      <c r="B231" s="499" t="s">
        <v>16110</v>
      </c>
      <c r="C231" s="566">
        <v>7015</v>
      </c>
      <c r="D231" s="499" t="s">
        <v>16121</v>
      </c>
      <c r="E231" s="499" t="s">
        <v>8074</v>
      </c>
      <c r="F231" s="499" t="s">
        <v>8075</v>
      </c>
      <c r="G231" s="499" t="s">
        <v>8076</v>
      </c>
      <c r="H231" s="567">
        <v>43647</v>
      </c>
      <c r="I231" s="568">
        <v>43677</v>
      </c>
      <c r="J231" s="499" t="s">
        <v>8077</v>
      </c>
      <c r="K231" s="499" t="s">
        <v>8078</v>
      </c>
      <c r="L231" s="499" t="s">
        <v>8079</v>
      </c>
      <c r="M231" s="499" t="s">
        <v>8080</v>
      </c>
      <c r="N231" s="499" t="s">
        <v>8079</v>
      </c>
      <c r="O231" s="499" t="s">
        <v>8081</v>
      </c>
      <c r="P231" s="499" t="s">
        <v>8082</v>
      </c>
      <c r="Q231" s="499" t="s">
        <v>8083</v>
      </c>
      <c r="R231" s="499" t="s">
        <v>8079</v>
      </c>
      <c r="S231" s="499" t="s">
        <v>8080</v>
      </c>
      <c r="T231" s="499" t="s">
        <v>8084</v>
      </c>
      <c r="U231" s="499" t="s">
        <v>8085</v>
      </c>
      <c r="V231" s="499" t="s">
        <v>8079</v>
      </c>
      <c r="W231" s="499" t="s">
        <v>8080</v>
      </c>
      <c r="X231" s="499" t="s">
        <v>8086</v>
      </c>
      <c r="Y231" s="499" t="s">
        <v>8083</v>
      </c>
      <c r="Z231" s="499" t="s">
        <v>487</v>
      </c>
      <c r="AA231" s="328">
        <v>246848</v>
      </c>
      <c r="AB231" s="569">
        <v>0</v>
      </c>
      <c r="AC231" s="328">
        <v>246848</v>
      </c>
      <c r="AD231" s="328">
        <v>0</v>
      </c>
      <c r="AE231" s="570" t="s">
        <v>7578</v>
      </c>
      <c r="AF231" s="499" t="s">
        <v>7582</v>
      </c>
      <c r="AG231" s="499" t="s">
        <v>7600</v>
      </c>
      <c r="AH231" s="566" t="s">
        <v>16399</v>
      </c>
      <c r="AI231" s="566" t="s">
        <v>7882</v>
      </c>
      <c r="AJ231" s="572">
        <v>43652</v>
      </c>
      <c r="AK231" s="499" t="s">
        <v>16400</v>
      </c>
      <c r="AL231" s="499" t="s">
        <v>8610</v>
      </c>
      <c r="AM231" s="499">
        <v>16594</v>
      </c>
      <c r="AN231" s="566" t="s">
        <v>7915</v>
      </c>
      <c r="AO231" s="566" t="s">
        <v>7882</v>
      </c>
      <c r="AP231" s="571"/>
      <c r="AQ231" s="571"/>
      <c r="AR231" s="571"/>
      <c r="AS231" s="571"/>
      <c r="AT231" s="571"/>
      <c r="AU231" s="571"/>
      <c r="AV231" s="571"/>
      <c r="AW231" s="571"/>
      <c r="AX231" s="499" t="s">
        <v>16401</v>
      </c>
      <c r="AY231" s="571"/>
      <c r="AZ231" s="571"/>
      <c r="BA231" s="571"/>
      <c r="BB231" s="571"/>
      <c r="BC231" s="571"/>
      <c r="BD231" s="571"/>
      <c r="BE231" s="571"/>
      <c r="BF231" s="499"/>
    </row>
    <row r="232" spans="1:58" s="128" customFormat="1" ht="13.15" hidden="1" customHeight="1" x14ac:dyDescent="0.25">
      <c r="A232" s="499" t="s">
        <v>16119</v>
      </c>
      <c r="B232" s="499" t="s">
        <v>16110</v>
      </c>
      <c r="C232" s="566">
        <v>7015</v>
      </c>
      <c r="D232" s="499" t="s">
        <v>16121</v>
      </c>
      <c r="E232" s="499" t="s">
        <v>8074</v>
      </c>
      <c r="F232" s="499" t="s">
        <v>8075</v>
      </c>
      <c r="G232" s="499" t="s">
        <v>8076</v>
      </c>
      <c r="H232" s="567">
        <v>43647</v>
      </c>
      <c r="I232" s="568">
        <v>43677</v>
      </c>
      <c r="J232" s="499" t="s">
        <v>8077</v>
      </c>
      <c r="K232" s="499" t="s">
        <v>8078</v>
      </c>
      <c r="L232" s="499" t="s">
        <v>8079</v>
      </c>
      <c r="M232" s="499" t="s">
        <v>8080</v>
      </c>
      <c r="N232" s="499" t="s">
        <v>8079</v>
      </c>
      <c r="O232" s="499" t="s">
        <v>8081</v>
      </c>
      <c r="P232" s="499" t="s">
        <v>8082</v>
      </c>
      <c r="Q232" s="499" t="s">
        <v>8083</v>
      </c>
      <c r="R232" s="499" t="s">
        <v>8079</v>
      </c>
      <c r="S232" s="499" t="s">
        <v>8080</v>
      </c>
      <c r="T232" s="499" t="s">
        <v>8084</v>
      </c>
      <c r="U232" s="499" t="s">
        <v>8085</v>
      </c>
      <c r="V232" s="499" t="s">
        <v>8079</v>
      </c>
      <c r="W232" s="499" t="s">
        <v>8080</v>
      </c>
      <c r="X232" s="499" t="s">
        <v>8086</v>
      </c>
      <c r="Y232" s="499" t="s">
        <v>8083</v>
      </c>
      <c r="Z232" s="499" t="s">
        <v>487</v>
      </c>
      <c r="AA232" s="328">
        <v>89925.23</v>
      </c>
      <c r="AB232" s="569">
        <v>0</v>
      </c>
      <c r="AC232" s="328">
        <v>89925.23</v>
      </c>
      <c r="AD232" s="328">
        <v>0</v>
      </c>
      <c r="AE232" s="570" t="s">
        <v>7578</v>
      </c>
      <c r="AF232" s="499" t="s">
        <v>7582</v>
      </c>
      <c r="AG232" s="499" t="s">
        <v>7600</v>
      </c>
      <c r="AH232" s="566" t="s">
        <v>16402</v>
      </c>
      <c r="AI232" s="566" t="s">
        <v>7882</v>
      </c>
      <c r="AJ232" s="572">
        <v>43647</v>
      </c>
      <c r="AK232" s="499" t="s">
        <v>16403</v>
      </c>
      <c r="AL232" s="499" t="s">
        <v>8424</v>
      </c>
      <c r="AM232" s="499">
        <v>707016</v>
      </c>
      <c r="AN232" s="566" t="s">
        <v>7915</v>
      </c>
      <c r="AO232" s="566" t="s">
        <v>7882</v>
      </c>
      <c r="AP232" s="571"/>
      <c r="AQ232" s="571"/>
      <c r="AR232" s="571"/>
      <c r="AS232" s="571"/>
      <c r="AT232" s="571"/>
      <c r="AU232" s="571"/>
      <c r="AV232" s="571"/>
      <c r="AW232" s="571"/>
      <c r="AX232" s="499" t="s">
        <v>16288</v>
      </c>
      <c r="AY232" s="571"/>
      <c r="AZ232" s="571"/>
      <c r="BA232" s="571"/>
      <c r="BB232" s="571"/>
      <c r="BC232" s="571"/>
      <c r="BD232" s="571"/>
      <c r="BE232" s="571"/>
      <c r="BF232" s="499"/>
    </row>
    <row r="233" spans="1:58" s="128" customFormat="1" ht="13.15" hidden="1" customHeight="1" x14ac:dyDescent="0.25">
      <c r="A233" s="499" t="s">
        <v>16119</v>
      </c>
      <c r="B233" s="499" t="s">
        <v>16110</v>
      </c>
      <c r="C233" s="566">
        <v>7015</v>
      </c>
      <c r="D233" s="499" t="s">
        <v>16121</v>
      </c>
      <c r="E233" s="499" t="s">
        <v>8074</v>
      </c>
      <c r="F233" s="499" t="s">
        <v>8075</v>
      </c>
      <c r="G233" s="499" t="s">
        <v>8076</v>
      </c>
      <c r="H233" s="567">
        <v>43647</v>
      </c>
      <c r="I233" s="568">
        <v>43677</v>
      </c>
      <c r="J233" s="499" t="s">
        <v>8077</v>
      </c>
      <c r="K233" s="499" t="s">
        <v>8078</v>
      </c>
      <c r="L233" s="499" t="s">
        <v>8079</v>
      </c>
      <c r="M233" s="499" t="s">
        <v>8080</v>
      </c>
      <c r="N233" s="499" t="s">
        <v>8079</v>
      </c>
      <c r="O233" s="499" t="s">
        <v>8081</v>
      </c>
      <c r="P233" s="499" t="s">
        <v>8082</v>
      </c>
      <c r="Q233" s="499" t="s">
        <v>8083</v>
      </c>
      <c r="R233" s="499" t="s">
        <v>8079</v>
      </c>
      <c r="S233" s="499" t="s">
        <v>8080</v>
      </c>
      <c r="T233" s="499" t="s">
        <v>8084</v>
      </c>
      <c r="U233" s="499" t="s">
        <v>8085</v>
      </c>
      <c r="V233" s="499" t="s">
        <v>8079</v>
      </c>
      <c r="W233" s="499" t="s">
        <v>8080</v>
      </c>
      <c r="X233" s="499" t="s">
        <v>8086</v>
      </c>
      <c r="Y233" s="499" t="s">
        <v>8083</v>
      </c>
      <c r="Z233" s="499" t="s">
        <v>487</v>
      </c>
      <c r="AA233" s="328">
        <v>68789</v>
      </c>
      <c r="AB233" s="569">
        <v>0</v>
      </c>
      <c r="AC233" s="328">
        <v>68789</v>
      </c>
      <c r="AD233" s="328">
        <v>0</v>
      </c>
      <c r="AE233" s="570" t="s">
        <v>7578</v>
      </c>
      <c r="AF233" s="499" t="s">
        <v>7582</v>
      </c>
      <c r="AG233" s="499" t="s">
        <v>7600</v>
      </c>
      <c r="AH233" s="566" t="s">
        <v>16404</v>
      </c>
      <c r="AI233" s="566" t="s">
        <v>7882</v>
      </c>
      <c r="AJ233" s="572">
        <v>43652</v>
      </c>
      <c r="AK233" s="499" t="s">
        <v>16405</v>
      </c>
      <c r="AL233" s="499" t="s">
        <v>8517</v>
      </c>
      <c r="AM233" s="499">
        <v>13464</v>
      </c>
      <c r="AN233" s="566" t="s">
        <v>7915</v>
      </c>
      <c r="AO233" s="566" t="s">
        <v>14541</v>
      </c>
      <c r="AP233" s="571"/>
      <c r="AQ233" s="571"/>
      <c r="AR233" s="571"/>
      <c r="AS233" s="571"/>
      <c r="AT233" s="571"/>
      <c r="AU233" s="571"/>
      <c r="AV233" s="571"/>
      <c r="AW233" s="571"/>
      <c r="AX233" s="499" t="s">
        <v>16406</v>
      </c>
      <c r="AY233" s="571"/>
      <c r="AZ233" s="571"/>
      <c r="BA233" s="571"/>
      <c r="BB233" s="571"/>
      <c r="BC233" s="571"/>
      <c r="BD233" s="571"/>
      <c r="BE233" s="571"/>
      <c r="BF233" s="499"/>
    </row>
    <row r="234" spans="1:58" s="128" customFormat="1" ht="13.15" hidden="1" customHeight="1" x14ac:dyDescent="0.25">
      <c r="A234" s="499" t="s">
        <v>16119</v>
      </c>
      <c r="B234" s="499" t="s">
        <v>16110</v>
      </c>
      <c r="C234" s="566">
        <v>7015</v>
      </c>
      <c r="D234" s="499" t="s">
        <v>16121</v>
      </c>
      <c r="E234" s="499" t="s">
        <v>8074</v>
      </c>
      <c r="F234" s="499" t="s">
        <v>8075</v>
      </c>
      <c r="G234" s="499" t="s">
        <v>8076</v>
      </c>
      <c r="H234" s="567">
        <v>43647</v>
      </c>
      <c r="I234" s="568">
        <v>43677</v>
      </c>
      <c r="J234" s="499" t="s">
        <v>8077</v>
      </c>
      <c r="K234" s="499" t="s">
        <v>8078</v>
      </c>
      <c r="L234" s="499" t="s">
        <v>8079</v>
      </c>
      <c r="M234" s="499" t="s">
        <v>8080</v>
      </c>
      <c r="N234" s="499" t="s">
        <v>8079</v>
      </c>
      <c r="O234" s="499" t="s">
        <v>8081</v>
      </c>
      <c r="P234" s="499" t="s">
        <v>8082</v>
      </c>
      <c r="Q234" s="499" t="s">
        <v>8083</v>
      </c>
      <c r="R234" s="499" t="s">
        <v>8079</v>
      </c>
      <c r="S234" s="499" t="s">
        <v>8080</v>
      </c>
      <c r="T234" s="499" t="s">
        <v>8084</v>
      </c>
      <c r="U234" s="499" t="s">
        <v>8085</v>
      </c>
      <c r="V234" s="499" t="s">
        <v>8079</v>
      </c>
      <c r="W234" s="499" t="s">
        <v>8080</v>
      </c>
      <c r="X234" s="499" t="s">
        <v>8086</v>
      </c>
      <c r="Y234" s="499" t="s">
        <v>8083</v>
      </c>
      <c r="Z234" s="499" t="s">
        <v>487</v>
      </c>
      <c r="AA234" s="328">
        <v>19598.580000000002</v>
      </c>
      <c r="AB234" s="569">
        <v>0</v>
      </c>
      <c r="AC234" s="328">
        <v>19598.580000000002</v>
      </c>
      <c r="AD234" s="328">
        <v>0</v>
      </c>
      <c r="AE234" s="570" t="s">
        <v>7578</v>
      </c>
      <c r="AF234" s="499" t="s">
        <v>7582</v>
      </c>
      <c r="AG234" s="499" t="s">
        <v>7600</v>
      </c>
      <c r="AH234" s="566" t="s">
        <v>16407</v>
      </c>
      <c r="AI234" s="566" t="s">
        <v>7882</v>
      </c>
      <c r="AJ234" s="572">
        <v>43655</v>
      </c>
      <c r="AK234" s="499" t="s">
        <v>16408</v>
      </c>
      <c r="AL234" s="499" t="s">
        <v>8627</v>
      </c>
      <c r="AM234" s="499">
        <v>16318</v>
      </c>
      <c r="AN234" s="566" t="s">
        <v>7915</v>
      </c>
      <c r="AO234" s="566" t="s">
        <v>8377</v>
      </c>
      <c r="AP234" s="571"/>
      <c r="AQ234" s="571"/>
      <c r="AR234" s="571"/>
      <c r="AS234" s="571"/>
      <c r="AT234" s="571"/>
      <c r="AU234" s="571"/>
      <c r="AV234" s="571"/>
      <c r="AW234" s="571"/>
      <c r="AX234" s="499" t="s">
        <v>16409</v>
      </c>
      <c r="AY234" s="571"/>
      <c r="AZ234" s="571"/>
      <c r="BA234" s="571"/>
      <c r="BB234" s="571"/>
      <c r="BC234" s="571"/>
      <c r="BD234" s="571"/>
      <c r="BE234" s="571"/>
      <c r="BF234" s="499"/>
    </row>
    <row r="235" spans="1:58" s="128" customFormat="1" ht="13.15" hidden="1" customHeight="1" x14ac:dyDescent="0.25">
      <c r="A235" s="499" t="s">
        <v>16119</v>
      </c>
      <c r="B235" s="499" t="s">
        <v>16110</v>
      </c>
      <c r="C235" s="566">
        <v>7015</v>
      </c>
      <c r="D235" s="499" t="s">
        <v>16121</v>
      </c>
      <c r="E235" s="499" t="s">
        <v>8074</v>
      </c>
      <c r="F235" s="499" t="s">
        <v>8075</v>
      </c>
      <c r="G235" s="499" t="s">
        <v>8076</v>
      </c>
      <c r="H235" s="567">
        <v>43647</v>
      </c>
      <c r="I235" s="568">
        <v>43677</v>
      </c>
      <c r="J235" s="499" t="s">
        <v>8077</v>
      </c>
      <c r="K235" s="499" t="s">
        <v>8078</v>
      </c>
      <c r="L235" s="499" t="s">
        <v>8079</v>
      </c>
      <c r="M235" s="499" t="s">
        <v>8080</v>
      </c>
      <c r="N235" s="499" t="s">
        <v>8079</v>
      </c>
      <c r="O235" s="499" t="s">
        <v>8081</v>
      </c>
      <c r="P235" s="499" t="s">
        <v>8082</v>
      </c>
      <c r="Q235" s="499" t="s">
        <v>8083</v>
      </c>
      <c r="R235" s="499" t="s">
        <v>8079</v>
      </c>
      <c r="S235" s="499" t="s">
        <v>8080</v>
      </c>
      <c r="T235" s="499" t="s">
        <v>8084</v>
      </c>
      <c r="U235" s="499" t="s">
        <v>8085</v>
      </c>
      <c r="V235" s="499" t="s">
        <v>8079</v>
      </c>
      <c r="W235" s="499" t="s">
        <v>8080</v>
      </c>
      <c r="X235" s="499" t="s">
        <v>8086</v>
      </c>
      <c r="Y235" s="499" t="s">
        <v>8083</v>
      </c>
      <c r="Z235" s="499" t="s">
        <v>487</v>
      </c>
      <c r="AA235" s="328">
        <v>21752</v>
      </c>
      <c r="AB235" s="569">
        <v>0</v>
      </c>
      <c r="AC235" s="328">
        <v>21752</v>
      </c>
      <c r="AD235" s="328">
        <v>0</v>
      </c>
      <c r="AE235" s="570" t="s">
        <v>7578</v>
      </c>
      <c r="AF235" s="499" t="s">
        <v>7582</v>
      </c>
      <c r="AG235" s="499" t="s">
        <v>7600</v>
      </c>
      <c r="AH235" s="566" t="s">
        <v>16410</v>
      </c>
      <c r="AI235" s="566" t="s">
        <v>7882</v>
      </c>
      <c r="AJ235" s="572">
        <v>43674</v>
      </c>
      <c r="AK235" s="499" t="s">
        <v>16411</v>
      </c>
      <c r="AL235" s="499" t="s">
        <v>8667</v>
      </c>
      <c r="AM235" s="499">
        <v>17146</v>
      </c>
      <c r="AN235" s="566" t="s">
        <v>7915</v>
      </c>
      <c r="AO235" s="566" t="s">
        <v>16160</v>
      </c>
      <c r="AP235" s="571"/>
      <c r="AQ235" s="571"/>
      <c r="AR235" s="571"/>
      <c r="AS235" s="571"/>
      <c r="AT235" s="571"/>
      <c r="AU235" s="571"/>
      <c r="AV235" s="571"/>
      <c r="AW235" s="571"/>
      <c r="AX235" s="499" t="s">
        <v>16412</v>
      </c>
      <c r="AY235" s="571"/>
      <c r="AZ235" s="571"/>
      <c r="BA235" s="571"/>
      <c r="BB235" s="571"/>
      <c r="BC235" s="571"/>
      <c r="BD235" s="571"/>
      <c r="BE235" s="571"/>
      <c r="BF235" s="499"/>
    </row>
    <row r="236" spans="1:58" s="128" customFormat="1" ht="13.15" hidden="1" customHeight="1" x14ac:dyDescent="0.25">
      <c r="A236" s="499" t="s">
        <v>16119</v>
      </c>
      <c r="B236" s="499" t="s">
        <v>16110</v>
      </c>
      <c r="C236" s="566">
        <v>7015</v>
      </c>
      <c r="D236" s="499" t="s">
        <v>16121</v>
      </c>
      <c r="E236" s="499" t="s">
        <v>8074</v>
      </c>
      <c r="F236" s="499" t="s">
        <v>8075</v>
      </c>
      <c r="G236" s="499" t="s">
        <v>8076</v>
      </c>
      <c r="H236" s="567">
        <v>43647</v>
      </c>
      <c r="I236" s="568">
        <v>43677</v>
      </c>
      <c r="J236" s="499" t="s">
        <v>8077</v>
      </c>
      <c r="K236" s="499" t="s">
        <v>8078</v>
      </c>
      <c r="L236" s="499" t="s">
        <v>8079</v>
      </c>
      <c r="M236" s="499" t="s">
        <v>8080</v>
      </c>
      <c r="N236" s="499" t="s">
        <v>8079</v>
      </c>
      <c r="O236" s="499" t="s">
        <v>8081</v>
      </c>
      <c r="P236" s="499" t="s">
        <v>8082</v>
      </c>
      <c r="Q236" s="499" t="s">
        <v>8083</v>
      </c>
      <c r="R236" s="499" t="s">
        <v>8079</v>
      </c>
      <c r="S236" s="499" t="s">
        <v>8080</v>
      </c>
      <c r="T236" s="499" t="s">
        <v>8084</v>
      </c>
      <c r="U236" s="499" t="s">
        <v>8085</v>
      </c>
      <c r="V236" s="499" t="s">
        <v>8079</v>
      </c>
      <c r="W236" s="499" t="s">
        <v>8080</v>
      </c>
      <c r="X236" s="499" t="s">
        <v>8086</v>
      </c>
      <c r="Y236" s="499" t="s">
        <v>8083</v>
      </c>
      <c r="Z236" s="499" t="s">
        <v>487</v>
      </c>
      <c r="AA236" s="328">
        <v>29561</v>
      </c>
      <c r="AB236" s="569">
        <v>0</v>
      </c>
      <c r="AC236" s="328">
        <v>29561</v>
      </c>
      <c r="AD236" s="328">
        <v>0</v>
      </c>
      <c r="AE236" s="570" t="s">
        <v>7578</v>
      </c>
      <c r="AF236" s="499" t="s">
        <v>7582</v>
      </c>
      <c r="AG236" s="499" t="s">
        <v>7600</v>
      </c>
      <c r="AH236" s="566" t="s">
        <v>16413</v>
      </c>
      <c r="AI236" s="566" t="s">
        <v>7882</v>
      </c>
      <c r="AJ236" s="572">
        <v>43650</v>
      </c>
      <c r="AK236" s="499" t="s">
        <v>16414</v>
      </c>
      <c r="AL236" s="499" t="s">
        <v>8663</v>
      </c>
      <c r="AM236" s="499">
        <v>16603</v>
      </c>
      <c r="AN236" s="566" t="s">
        <v>7915</v>
      </c>
      <c r="AO236" s="566" t="s">
        <v>8305</v>
      </c>
      <c r="AP236" s="571"/>
      <c r="AQ236" s="571"/>
      <c r="AR236" s="571"/>
      <c r="AS236" s="571"/>
      <c r="AT236" s="571"/>
      <c r="AU236" s="571"/>
      <c r="AV236" s="571"/>
      <c r="AW236" s="571"/>
      <c r="AX236" s="499" t="s">
        <v>16415</v>
      </c>
      <c r="AY236" s="571"/>
      <c r="AZ236" s="571"/>
      <c r="BA236" s="571"/>
      <c r="BB236" s="571"/>
      <c r="BC236" s="571"/>
      <c r="BD236" s="571"/>
      <c r="BE236" s="571"/>
      <c r="BF236" s="499"/>
    </row>
    <row r="237" spans="1:58" s="128" customFormat="1" ht="13.15" hidden="1" customHeight="1" x14ac:dyDescent="0.25">
      <c r="A237" s="499" t="s">
        <v>16119</v>
      </c>
      <c r="B237" s="499" t="s">
        <v>16110</v>
      </c>
      <c r="C237" s="566">
        <v>7015</v>
      </c>
      <c r="D237" s="499" t="s">
        <v>16121</v>
      </c>
      <c r="E237" s="499" t="s">
        <v>8074</v>
      </c>
      <c r="F237" s="499" t="s">
        <v>8075</v>
      </c>
      <c r="G237" s="499" t="s">
        <v>8076</v>
      </c>
      <c r="H237" s="567">
        <v>43647</v>
      </c>
      <c r="I237" s="568">
        <v>43677</v>
      </c>
      <c r="J237" s="499" t="s">
        <v>8077</v>
      </c>
      <c r="K237" s="499" t="s">
        <v>8078</v>
      </c>
      <c r="L237" s="499" t="s">
        <v>8079</v>
      </c>
      <c r="M237" s="499" t="s">
        <v>8080</v>
      </c>
      <c r="N237" s="499" t="s">
        <v>8079</v>
      </c>
      <c r="O237" s="499" t="s">
        <v>8081</v>
      </c>
      <c r="P237" s="499" t="s">
        <v>8082</v>
      </c>
      <c r="Q237" s="499" t="s">
        <v>8083</v>
      </c>
      <c r="R237" s="499" t="s">
        <v>8079</v>
      </c>
      <c r="S237" s="499" t="s">
        <v>8080</v>
      </c>
      <c r="T237" s="499" t="s">
        <v>8084</v>
      </c>
      <c r="U237" s="499" t="s">
        <v>8085</v>
      </c>
      <c r="V237" s="499" t="s">
        <v>8079</v>
      </c>
      <c r="W237" s="499" t="s">
        <v>8080</v>
      </c>
      <c r="X237" s="499" t="s">
        <v>8086</v>
      </c>
      <c r="Y237" s="499" t="s">
        <v>8083</v>
      </c>
      <c r="Z237" s="499" t="s">
        <v>487</v>
      </c>
      <c r="AA237" s="328">
        <v>156705</v>
      </c>
      <c r="AB237" s="569">
        <v>0</v>
      </c>
      <c r="AC237" s="328">
        <v>156705</v>
      </c>
      <c r="AD237" s="328">
        <v>0</v>
      </c>
      <c r="AE237" s="570" t="s">
        <v>7578</v>
      </c>
      <c r="AF237" s="499" t="s">
        <v>7582</v>
      </c>
      <c r="AG237" s="499" t="s">
        <v>7600</v>
      </c>
      <c r="AH237" s="566" t="s">
        <v>16416</v>
      </c>
      <c r="AI237" s="566" t="s">
        <v>7882</v>
      </c>
      <c r="AJ237" s="572">
        <v>43676</v>
      </c>
      <c r="AK237" s="499" t="s">
        <v>16417</v>
      </c>
      <c r="AL237" s="499" t="s">
        <v>8708</v>
      </c>
      <c r="AM237" s="499">
        <v>15616</v>
      </c>
      <c r="AN237" s="566" t="s">
        <v>7915</v>
      </c>
      <c r="AO237" s="566" t="s">
        <v>8586</v>
      </c>
      <c r="AP237" s="571"/>
      <c r="AQ237" s="571"/>
      <c r="AR237" s="571"/>
      <c r="AS237" s="571"/>
      <c r="AT237" s="571"/>
      <c r="AU237" s="571"/>
      <c r="AV237" s="571"/>
      <c r="AW237" s="571"/>
      <c r="AX237" s="499" t="s">
        <v>16418</v>
      </c>
      <c r="AY237" s="571"/>
      <c r="AZ237" s="571"/>
      <c r="BA237" s="571"/>
      <c r="BB237" s="571"/>
      <c r="BC237" s="571"/>
      <c r="BD237" s="571"/>
      <c r="BE237" s="571"/>
      <c r="BF237" s="499"/>
    </row>
    <row r="238" spans="1:58" s="128" customFormat="1" ht="13.15" hidden="1" customHeight="1" x14ac:dyDescent="0.25">
      <c r="A238" s="499" t="s">
        <v>16119</v>
      </c>
      <c r="B238" s="499" t="s">
        <v>16110</v>
      </c>
      <c r="C238" s="566">
        <v>7015</v>
      </c>
      <c r="D238" s="499" t="s">
        <v>16121</v>
      </c>
      <c r="E238" s="499" t="s">
        <v>8074</v>
      </c>
      <c r="F238" s="499" t="s">
        <v>8075</v>
      </c>
      <c r="G238" s="499" t="s">
        <v>8076</v>
      </c>
      <c r="H238" s="567">
        <v>43647</v>
      </c>
      <c r="I238" s="568">
        <v>43677</v>
      </c>
      <c r="J238" s="499" t="s">
        <v>8077</v>
      </c>
      <c r="K238" s="499" t="s">
        <v>8078</v>
      </c>
      <c r="L238" s="499" t="s">
        <v>8079</v>
      </c>
      <c r="M238" s="499" t="s">
        <v>8080</v>
      </c>
      <c r="N238" s="499" t="s">
        <v>8079</v>
      </c>
      <c r="O238" s="499" t="s">
        <v>8081</v>
      </c>
      <c r="P238" s="499" t="s">
        <v>8082</v>
      </c>
      <c r="Q238" s="499" t="s">
        <v>8083</v>
      </c>
      <c r="R238" s="499" t="s">
        <v>8079</v>
      </c>
      <c r="S238" s="499" t="s">
        <v>8080</v>
      </c>
      <c r="T238" s="499" t="s">
        <v>8084</v>
      </c>
      <c r="U238" s="499" t="s">
        <v>8085</v>
      </c>
      <c r="V238" s="499" t="s">
        <v>8079</v>
      </c>
      <c r="W238" s="499" t="s">
        <v>8080</v>
      </c>
      <c r="X238" s="499" t="s">
        <v>8086</v>
      </c>
      <c r="Y238" s="499" t="s">
        <v>8083</v>
      </c>
      <c r="Z238" s="499" t="s">
        <v>487</v>
      </c>
      <c r="AA238" s="328">
        <v>23726.73</v>
      </c>
      <c r="AB238" s="569">
        <v>0</v>
      </c>
      <c r="AC238" s="328">
        <v>23726.73</v>
      </c>
      <c r="AD238" s="328">
        <v>0</v>
      </c>
      <c r="AE238" s="570" t="s">
        <v>7578</v>
      </c>
      <c r="AF238" s="499" t="s">
        <v>7582</v>
      </c>
      <c r="AG238" s="499" t="s">
        <v>7600</v>
      </c>
      <c r="AH238" s="566" t="s">
        <v>16419</v>
      </c>
      <c r="AI238" s="566" t="s">
        <v>7882</v>
      </c>
      <c r="AJ238" s="572">
        <v>43649</v>
      </c>
      <c r="AK238" s="499" t="s">
        <v>16420</v>
      </c>
      <c r="AL238" s="499" t="s">
        <v>8861</v>
      </c>
      <c r="AM238" s="499">
        <v>15708</v>
      </c>
      <c r="AN238" s="566" t="s">
        <v>7915</v>
      </c>
      <c r="AO238" s="566" t="s">
        <v>8305</v>
      </c>
      <c r="AP238" s="571"/>
      <c r="AQ238" s="571"/>
      <c r="AR238" s="571"/>
      <c r="AS238" s="571"/>
      <c r="AT238" s="571"/>
      <c r="AU238" s="571"/>
      <c r="AV238" s="571"/>
      <c r="AW238" s="571"/>
      <c r="AX238" s="499" t="s">
        <v>16421</v>
      </c>
      <c r="AY238" s="571"/>
      <c r="AZ238" s="571"/>
      <c r="BA238" s="571"/>
      <c r="BB238" s="571"/>
      <c r="BC238" s="571"/>
      <c r="BD238" s="571"/>
      <c r="BE238" s="571"/>
      <c r="BF238" s="499"/>
    </row>
    <row r="239" spans="1:58" s="128" customFormat="1" ht="13.15" hidden="1" customHeight="1" x14ac:dyDescent="0.25">
      <c r="A239" s="499" t="s">
        <v>16119</v>
      </c>
      <c r="B239" s="499" t="s">
        <v>16110</v>
      </c>
      <c r="C239" s="566">
        <v>7015</v>
      </c>
      <c r="D239" s="499" t="s">
        <v>16121</v>
      </c>
      <c r="E239" s="499" t="s">
        <v>8074</v>
      </c>
      <c r="F239" s="499" t="s">
        <v>8075</v>
      </c>
      <c r="G239" s="499" t="s">
        <v>8076</v>
      </c>
      <c r="H239" s="567">
        <v>43647</v>
      </c>
      <c r="I239" s="568">
        <v>43677</v>
      </c>
      <c r="J239" s="499" t="s">
        <v>8077</v>
      </c>
      <c r="K239" s="499" t="s">
        <v>8078</v>
      </c>
      <c r="L239" s="499" t="s">
        <v>8079</v>
      </c>
      <c r="M239" s="499" t="s">
        <v>8080</v>
      </c>
      <c r="N239" s="499" t="s">
        <v>8079</v>
      </c>
      <c r="O239" s="499" t="s">
        <v>8081</v>
      </c>
      <c r="P239" s="499" t="s">
        <v>8082</v>
      </c>
      <c r="Q239" s="499" t="s">
        <v>8083</v>
      </c>
      <c r="R239" s="499" t="s">
        <v>8079</v>
      </c>
      <c r="S239" s="499" t="s">
        <v>8080</v>
      </c>
      <c r="T239" s="499" t="s">
        <v>8084</v>
      </c>
      <c r="U239" s="499" t="s">
        <v>8085</v>
      </c>
      <c r="V239" s="499" t="s">
        <v>8079</v>
      </c>
      <c r="W239" s="499" t="s">
        <v>8080</v>
      </c>
      <c r="X239" s="499" t="s">
        <v>8086</v>
      </c>
      <c r="Y239" s="499" t="s">
        <v>8083</v>
      </c>
      <c r="Z239" s="499" t="s">
        <v>487</v>
      </c>
      <c r="AA239" s="328">
        <v>49416</v>
      </c>
      <c r="AB239" s="569">
        <v>0</v>
      </c>
      <c r="AC239" s="328">
        <v>49416</v>
      </c>
      <c r="AD239" s="328">
        <v>0</v>
      </c>
      <c r="AE239" s="570" t="s">
        <v>7578</v>
      </c>
      <c r="AF239" s="499" t="s">
        <v>7582</v>
      </c>
      <c r="AG239" s="499" t="s">
        <v>7600</v>
      </c>
      <c r="AH239" s="566" t="s">
        <v>16422</v>
      </c>
      <c r="AI239" s="566" t="s">
        <v>7882</v>
      </c>
      <c r="AJ239" s="572">
        <v>43676</v>
      </c>
      <c r="AK239" s="499" t="s">
        <v>16423</v>
      </c>
      <c r="AL239" s="499" t="s">
        <v>8731</v>
      </c>
      <c r="AM239" s="499">
        <v>16750</v>
      </c>
      <c r="AN239" s="566" t="s">
        <v>7915</v>
      </c>
      <c r="AO239" s="566" t="s">
        <v>15540</v>
      </c>
      <c r="AP239" s="571"/>
      <c r="AQ239" s="571"/>
      <c r="AR239" s="571"/>
      <c r="AS239" s="571"/>
      <c r="AT239" s="571"/>
      <c r="AU239" s="571"/>
      <c r="AV239" s="571"/>
      <c r="AW239" s="571"/>
      <c r="AX239" s="499" t="s">
        <v>16424</v>
      </c>
      <c r="AY239" s="571"/>
      <c r="AZ239" s="571"/>
      <c r="BA239" s="571"/>
      <c r="BB239" s="571"/>
      <c r="BC239" s="571"/>
      <c r="BD239" s="571"/>
      <c r="BE239" s="571"/>
      <c r="BF239" s="499"/>
    </row>
    <row r="240" spans="1:58" s="128" customFormat="1" ht="13.15" hidden="1" customHeight="1" x14ac:dyDescent="0.25">
      <c r="A240" s="499" t="s">
        <v>16119</v>
      </c>
      <c r="B240" s="499" t="s">
        <v>16110</v>
      </c>
      <c r="C240" s="566">
        <v>7015</v>
      </c>
      <c r="D240" s="499" t="s">
        <v>16121</v>
      </c>
      <c r="E240" s="499" t="s">
        <v>8074</v>
      </c>
      <c r="F240" s="499" t="s">
        <v>8075</v>
      </c>
      <c r="G240" s="499" t="s">
        <v>8076</v>
      </c>
      <c r="H240" s="567">
        <v>43647</v>
      </c>
      <c r="I240" s="568">
        <v>43677</v>
      </c>
      <c r="J240" s="499" t="s">
        <v>8077</v>
      </c>
      <c r="K240" s="499" t="s">
        <v>8078</v>
      </c>
      <c r="L240" s="499" t="s">
        <v>8079</v>
      </c>
      <c r="M240" s="499" t="s">
        <v>8080</v>
      </c>
      <c r="N240" s="499" t="s">
        <v>8079</v>
      </c>
      <c r="O240" s="499" t="s">
        <v>8081</v>
      </c>
      <c r="P240" s="499" t="s">
        <v>8082</v>
      </c>
      <c r="Q240" s="499" t="s">
        <v>8083</v>
      </c>
      <c r="R240" s="499" t="s">
        <v>8079</v>
      </c>
      <c r="S240" s="499" t="s">
        <v>8080</v>
      </c>
      <c r="T240" s="499" t="s">
        <v>8084</v>
      </c>
      <c r="U240" s="499" t="s">
        <v>8085</v>
      </c>
      <c r="V240" s="499" t="s">
        <v>8079</v>
      </c>
      <c r="W240" s="499" t="s">
        <v>8080</v>
      </c>
      <c r="X240" s="499" t="s">
        <v>8086</v>
      </c>
      <c r="Y240" s="499" t="s">
        <v>8083</v>
      </c>
      <c r="Z240" s="499" t="s">
        <v>487</v>
      </c>
      <c r="AA240" s="328">
        <v>5970</v>
      </c>
      <c r="AB240" s="569">
        <v>0</v>
      </c>
      <c r="AC240" s="328">
        <v>5970</v>
      </c>
      <c r="AD240" s="328">
        <v>0</v>
      </c>
      <c r="AE240" s="570" t="s">
        <v>7578</v>
      </c>
      <c r="AF240" s="499" t="s">
        <v>7582</v>
      </c>
      <c r="AG240" s="499" t="s">
        <v>7600</v>
      </c>
      <c r="AH240" s="566" t="s">
        <v>16425</v>
      </c>
      <c r="AI240" s="566" t="s">
        <v>7882</v>
      </c>
      <c r="AJ240" s="572">
        <v>43652</v>
      </c>
      <c r="AK240" s="499" t="s">
        <v>16426</v>
      </c>
      <c r="AL240" s="499" t="s">
        <v>8758</v>
      </c>
      <c r="AM240" s="499">
        <v>16167</v>
      </c>
      <c r="AN240" s="566" t="s">
        <v>7915</v>
      </c>
      <c r="AO240" s="566" t="s">
        <v>14541</v>
      </c>
      <c r="AP240" s="571"/>
      <c r="AQ240" s="571"/>
      <c r="AR240" s="571"/>
      <c r="AS240" s="571"/>
      <c r="AT240" s="571"/>
      <c r="AU240" s="571"/>
      <c r="AV240" s="571"/>
      <c r="AW240" s="571"/>
      <c r="AX240" s="499" t="s">
        <v>16427</v>
      </c>
      <c r="AY240" s="571"/>
      <c r="AZ240" s="571"/>
      <c r="BA240" s="571"/>
      <c r="BB240" s="571"/>
      <c r="BC240" s="571"/>
      <c r="BD240" s="571"/>
      <c r="BE240" s="571"/>
      <c r="BF240" s="499"/>
    </row>
    <row r="241" spans="1:58" s="128" customFormat="1" ht="13.15" hidden="1" customHeight="1" x14ac:dyDescent="0.25">
      <c r="A241" s="499" t="s">
        <v>16119</v>
      </c>
      <c r="B241" s="499" t="s">
        <v>16110</v>
      </c>
      <c r="C241" s="566">
        <v>7015</v>
      </c>
      <c r="D241" s="499" t="s">
        <v>16121</v>
      </c>
      <c r="E241" s="499" t="s">
        <v>8074</v>
      </c>
      <c r="F241" s="499" t="s">
        <v>8075</v>
      </c>
      <c r="G241" s="499" t="s">
        <v>8076</v>
      </c>
      <c r="H241" s="567">
        <v>43647</v>
      </c>
      <c r="I241" s="568">
        <v>43677</v>
      </c>
      <c r="J241" s="499" t="s">
        <v>8077</v>
      </c>
      <c r="K241" s="499" t="s">
        <v>8078</v>
      </c>
      <c r="L241" s="499" t="s">
        <v>8079</v>
      </c>
      <c r="M241" s="499" t="s">
        <v>8080</v>
      </c>
      <c r="N241" s="499" t="s">
        <v>8079</v>
      </c>
      <c r="O241" s="499" t="s">
        <v>8081</v>
      </c>
      <c r="P241" s="499" t="s">
        <v>8082</v>
      </c>
      <c r="Q241" s="499" t="s">
        <v>8083</v>
      </c>
      <c r="R241" s="499" t="s">
        <v>8079</v>
      </c>
      <c r="S241" s="499" t="s">
        <v>8080</v>
      </c>
      <c r="T241" s="499" t="s">
        <v>8084</v>
      </c>
      <c r="U241" s="499" t="s">
        <v>8085</v>
      </c>
      <c r="V241" s="499" t="s">
        <v>8079</v>
      </c>
      <c r="W241" s="499" t="s">
        <v>8080</v>
      </c>
      <c r="X241" s="499" t="s">
        <v>8086</v>
      </c>
      <c r="Y241" s="499" t="s">
        <v>8083</v>
      </c>
      <c r="Z241" s="499" t="s">
        <v>487</v>
      </c>
      <c r="AA241" s="328">
        <v>105875.72</v>
      </c>
      <c r="AB241" s="569">
        <v>0</v>
      </c>
      <c r="AC241" s="328">
        <v>105875.72</v>
      </c>
      <c r="AD241" s="328">
        <v>0</v>
      </c>
      <c r="AE241" s="570" t="s">
        <v>7578</v>
      </c>
      <c r="AF241" s="499" t="s">
        <v>7582</v>
      </c>
      <c r="AG241" s="499" t="s">
        <v>7600</v>
      </c>
      <c r="AH241" s="566" t="s">
        <v>16428</v>
      </c>
      <c r="AI241" s="566" t="s">
        <v>7882</v>
      </c>
      <c r="AJ241" s="572">
        <v>43670</v>
      </c>
      <c r="AK241" s="499" t="s">
        <v>16429</v>
      </c>
      <c r="AL241" s="499" t="s">
        <v>8851</v>
      </c>
      <c r="AM241" s="499">
        <v>10296</v>
      </c>
      <c r="AN241" s="566" t="s">
        <v>7915</v>
      </c>
      <c r="AO241" s="566" t="s">
        <v>10569</v>
      </c>
      <c r="AP241" s="571"/>
      <c r="AQ241" s="571"/>
      <c r="AR241" s="571"/>
      <c r="AS241" s="571"/>
      <c r="AT241" s="571"/>
      <c r="AU241" s="571"/>
      <c r="AV241" s="571"/>
      <c r="AW241" s="571"/>
      <c r="AX241" s="499" t="s">
        <v>16430</v>
      </c>
      <c r="AY241" s="571"/>
      <c r="AZ241" s="571"/>
      <c r="BA241" s="571"/>
      <c r="BB241" s="571"/>
      <c r="BC241" s="571"/>
      <c r="BD241" s="571"/>
      <c r="BE241" s="571"/>
      <c r="BF241" s="499"/>
    </row>
    <row r="242" spans="1:58" s="128" customFormat="1" ht="13.15" hidden="1" customHeight="1" x14ac:dyDescent="0.25">
      <c r="A242" s="499" t="s">
        <v>16119</v>
      </c>
      <c r="B242" s="499" t="s">
        <v>16110</v>
      </c>
      <c r="C242" s="566">
        <v>7015</v>
      </c>
      <c r="D242" s="499" t="s">
        <v>16121</v>
      </c>
      <c r="E242" s="499" t="s">
        <v>8074</v>
      </c>
      <c r="F242" s="499" t="s">
        <v>8075</v>
      </c>
      <c r="G242" s="499" t="s">
        <v>8076</v>
      </c>
      <c r="H242" s="567">
        <v>43647</v>
      </c>
      <c r="I242" s="568">
        <v>43677</v>
      </c>
      <c r="J242" s="499" t="s">
        <v>8077</v>
      </c>
      <c r="K242" s="499" t="s">
        <v>8078</v>
      </c>
      <c r="L242" s="499" t="s">
        <v>8079</v>
      </c>
      <c r="M242" s="499" t="s">
        <v>8080</v>
      </c>
      <c r="N242" s="499" t="s">
        <v>8079</v>
      </c>
      <c r="O242" s="499" t="s">
        <v>8081</v>
      </c>
      <c r="P242" s="499" t="s">
        <v>8082</v>
      </c>
      <c r="Q242" s="499" t="s">
        <v>8083</v>
      </c>
      <c r="R242" s="499" t="s">
        <v>8079</v>
      </c>
      <c r="S242" s="499" t="s">
        <v>8080</v>
      </c>
      <c r="T242" s="499" t="s">
        <v>8084</v>
      </c>
      <c r="U242" s="499" t="s">
        <v>8085</v>
      </c>
      <c r="V242" s="499" t="s">
        <v>8079</v>
      </c>
      <c r="W242" s="499" t="s">
        <v>8080</v>
      </c>
      <c r="X242" s="499" t="s">
        <v>8086</v>
      </c>
      <c r="Y242" s="499" t="s">
        <v>8083</v>
      </c>
      <c r="Z242" s="499" t="s">
        <v>487</v>
      </c>
      <c r="AA242" s="328">
        <v>453130.5</v>
      </c>
      <c r="AB242" s="569">
        <v>0</v>
      </c>
      <c r="AC242" s="328">
        <v>453130.5</v>
      </c>
      <c r="AD242" s="328">
        <v>0</v>
      </c>
      <c r="AE242" s="570" t="s">
        <v>7578</v>
      </c>
      <c r="AF242" s="499" t="s">
        <v>7582</v>
      </c>
      <c r="AG242" s="499" t="s">
        <v>7600</v>
      </c>
      <c r="AH242" s="566" t="s">
        <v>16431</v>
      </c>
      <c r="AI242" s="566" t="s">
        <v>7882</v>
      </c>
      <c r="AJ242" s="572">
        <v>43655</v>
      </c>
      <c r="AK242" s="499" t="s">
        <v>16432</v>
      </c>
      <c r="AL242" s="499" t="s">
        <v>8868</v>
      </c>
      <c r="AM242" s="499">
        <v>1034</v>
      </c>
      <c r="AN242" s="566" t="s">
        <v>11450</v>
      </c>
      <c r="AO242" s="566" t="s">
        <v>7882</v>
      </c>
      <c r="AP242" s="571"/>
      <c r="AQ242" s="571"/>
      <c r="AR242" s="571"/>
      <c r="AS242" s="571"/>
      <c r="AT242" s="571"/>
      <c r="AU242" s="571"/>
      <c r="AV242" s="571"/>
      <c r="AW242" s="571"/>
      <c r="AX242" s="499" t="s">
        <v>16433</v>
      </c>
      <c r="AY242" s="571"/>
      <c r="AZ242" s="571"/>
      <c r="BA242" s="571"/>
      <c r="BB242" s="571"/>
      <c r="BC242" s="571"/>
      <c r="BD242" s="571"/>
      <c r="BE242" s="571"/>
      <c r="BF242" s="499"/>
    </row>
    <row r="243" spans="1:58" s="128" customFormat="1" ht="13.15" hidden="1" customHeight="1" x14ac:dyDescent="0.25">
      <c r="A243" s="499" t="s">
        <v>16119</v>
      </c>
      <c r="B243" s="499" t="s">
        <v>16110</v>
      </c>
      <c r="C243" s="566">
        <v>7015</v>
      </c>
      <c r="D243" s="499" t="s">
        <v>16121</v>
      </c>
      <c r="E243" s="499" t="s">
        <v>8074</v>
      </c>
      <c r="F243" s="499" t="s">
        <v>8075</v>
      </c>
      <c r="G243" s="499" t="s">
        <v>8076</v>
      </c>
      <c r="H243" s="567">
        <v>43647</v>
      </c>
      <c r="I243" s="568">
        <v>43677</v>
      </c>
      <c r="J243" s="499" t="s">
        <v>8077</v>
      </c>
      <c r="K243" s="499" t="s">
        <v>8078</v>
      </c>
      <c r="L243" s="499" t="s">
        <v>8079</v>
      </c>
      <c r="M243" s="499" t="s">
        <v>8080</v>
      </c>
      <c r="N243" s="499" t="s">
        <v>8079</v>
      </c>
      <c r="O243" s="499" t="s">
        <v>8081</v>
      </c>
      <c r="P243" s="499" t="s">
        <v>8082</v>
      </c>
      <c r="Q243" s="499" t="s">
        <v>8083</v>
      </c>
      <c r="R243" s="499" t="s">
        <v>8079</v>
      </c>
      <c r="S243" s="499" t="s">
        <v>8080</v>
      </c>
      <c r="T243" s="499" t="s">
        <v>8084</v>
      </c>
      <c r="U243" s="499" t="s">
        <v>8085</v>
      </c>
      <c r="V243" s="499" t="s">
        <v>8079</v>
      </c>
      <c r="W243" s="499" t="s">
        <v>8080</v>
      </c>
      <c r="X243" s="499" t="s">
        <v>8086</v>
      </c>
      <c r="Y243" s="499" t="s">
        <v>8083</v>
      </c>
      <c r="Z243" s="499" t="s">
        <v>487</v>
      </c>
      <c r="AA243" s="328">
        <v>331867.53999999998</v>
      </c>
      <c r="AB243" s="569">
        <v>0</v>
      </c>
      <c r="AC243" s="328">
        <v>331867.53999999998</v>
      </c>
      <c r="AD243" s="328">
        <v>0</v>
      </c>
      <c r="AE243" s="570" t="s">
        <v>7578</v>
      </c>
      <c r="AF243" s="499" t="s">
        <v>7582</v>
      </c>
      <c r="AG243" s="499" t="s">
        <v>7600</v>
      </c>
      <c r="AH243" s="566" t="s">
        <v>16434</v>
      </c>
      <c r="AI243" s="566" t="s">
        <v>7882</v>
      </c>
      <c r="AJ243" s="572">
        <v>43655</v>
      </c>
      <c r="AK243" s="499" t="s">
        <v>16435</v>
      </c>
      <c r="AL243" s="499" t="s">
        <v>8868</v>
      </c>
      <c r="AM243" s="499">
        <v>1034</v>
      </c>
      <c r="AN243" s="566" t="s">
        <v>11450</v>
      </c>
      <c r="AO243" s="566" t="s">
        <v>7882</v>
      </c>
      <c r="AP243" s="571"/>
      <c r="AQ243" s="571"/>
      <c r="AR243" s="571"/>
      <c r="AS243" s="571"/>
      <c r="AT243" s="571"/>
      <c r="AU243" s="571"/>
      <c r="AV243" s="571"/>
      <c r="AW243" s="571"/>
      <c r="AX243" s="499" t="s">
        <v>16436</v>
      </c>
      <c r="AY243" s="571"/>
      <c r="AZ243" s="571"/>
      <c r="BA243" s="571"/>
      <c r="BB243" s="571"/>
      <c r="BC243" s="571"/>
      <c r="BD243" s="571"/>
      <c r="BE243" s="571"/>
      <c r="BF243" s="499"/>
    </row>
    <row r="244" spans="1:58" s="128" customFormat="1" ht="13.15" hidden="1" customHeight="1" x14ac:dyDescent="0.25">
      <c r="A244" s="499" t="s">
        <v>16119</v>
      </c>
      <c r="B244" s="499" t="s">
        <v>16110</v>
      </c>
      <c r="C244" s="566">
        <v>7015</v>
      </c>
      <c r="D244" s="499" t="s">
        <v>16121</v>
      </c>
      <c r="E244" s="499" t="s">
        <v>8074</v>
      </c>
      <c r="F244" s="499" t="s">
        <v>8075</v>
      </c>
      <c r="G244" s="499" t="s">
        <v>8076</v>
      </c>
      <c r="H244" s="567">
        <v>43647</v>
      </c>
      <c r="I244" s="568">
        <v>43677</v>
      </c>
      <c r="J244" s="499" t="s">
        <v>8077</v>
      </c>
      <c r="K244" s="499" t="s">
        <v>8078</v>
      </c>
      <c r="L244" s="499" t="s">
        <v>8079</v>
      </c>
      <c r="M244" s="499" t="s">
        <v>8080</v>
      </c>
      <c r="N244" s="499" t="s">
        <v>8079</v>
      </c>
      <c r="O244" s="499" t="s">
        <v>8081</v>
      </c>
      <c r="P244" s="499" t="s">
        <v>8082</v>
      </c>
      <c r="Q244" s="499" t="s">
        <v>8083</v>
      </c>
      <c r="R244" s="499" t="s">
        <v>8079</v>
      </c>
      <c r="S244" s="499" t="s">
        <v>8080</v>
      </c>
      <c r="T244" s="499" t="s">
        <v>8084</v>
      </c>
      <c r="U244" s="499" t="s">
        <v>8085</v>
      </c>
      <c r="V244" s="499" t="s">
        <v>8079</v>
      </c>
      <c r="W244" s="499" t="s">
        <v>8080</v>
      </c>
      <c r="X244" s="499" t="s">
        <v>8086</v>
      </c>
      <c r="Y244" s="499" t="s">
        <v>8083</v>
      </c>
      <c r="Z244" s="499" t="s">
        <v>487</v>
      </c>
      <c r="AA244" s="328">
        <v>9589</v>
      </c>
      <c r="AB244" s="569">
        <v>0</v>
      </c>
      <c r="AC244" s="328">
        <v>9589</v>
      </c>
      <c r="AD244" s="328">
        <v>0</v>
      </c>
      <c r="AE244" s="570" t="s">
        <v>7578</v>
      </c>
      <c r="AF244" s="499" t="s">
        <v>7582</v>
      </c>
      <c r="AG244" s="499" t="s">
        <v>7600</v>
      </c>
      <c r="AH244" s="566" t="s">
        <v>16256</v>
      </c>
      <c r="AI244" s="566" t="s">
        <v>7882</v>
      </c>
      <c r="AJ244" s="572">
        <v>43653</v>
      </c>
      <c r="AK244" s="499" t="s">
        <v>16437</v>
      </c>
      <c r="AL244" s="499" t="s">
        <v>8411</v>
      </c>
      <c r="AM244" s="499">
        <v>40009</v>
      </c>
      <c r="AN244" s="566" t="s">
        <v>7915</v>
      </c>
      <c r="AO244" s="566" t="s">
        <v>7882</v>
      </c>
      <c r="AP244" s="571"/>
      <c r="AQ244" s="571"/>
      <c r="AR244" s="571"/>
      <c r="AS244" s="571"/>
      <c r="AT244" s="571"/>
      <c r="AU244" s="571"/>
      <c r="AV244" s="571"/>
      <c r="AW244" s="571"/>
      <c r="AX244" s="499" t="s">
        <v>16258</v>
      </c>
      <c r="AY244" s="571"/>
      <c r="AZ244" s="571"/>
      <c r="BA244" s="571"/>
      <c r="BB244" s="571"/>
      <c r="BC244" s="571"/>
      <c r="BD244" s="571"/>
      <c r="BE244" s="571"/>
      <c r="BF244" s="499"/>
    </row>
    <row r="245" spans="1:58" s="128" customFormat="1" ht="13.15" hidden="1" customHeight="1" x14ac:dyDescent="0.25">
      <c r="A245" s="499" t="s">
        <v>16119</v>
      </c>
      <c r="B245" s="499" t="s">
        <v>16110</v>
      </c>
      <c r="C245" s="566">
        <v>7015</v>
      </c>
      <c r="D245" s="499" t="s">
        <v>16121</v>
      </c>
      <c r="E245" s="499" t="s">
        <v>8074</v>
      </c>
      <c r="F245" s="499" t="s">
        <v>8075</v>
      </c>
      <c r="G245" s="499" t="s">
        <v>8076</v>
      </c>
      <c r="H245" s="567">
        <v>43647</v>
      </c>
      <c r="I245" s="568">
        <v>43677</v>
      </c>
      <c r="J245" s="499" t="s">
        <v>8077</v>
      </c>
      <c r="K245" s="499" t="s">
        <v>8078</v>
      </c>
      <c r="L245" s="499" t="s">
        <v>8079</v>
      </c>
      <c r="M245" s="499" t="s">
        <v>8080</v>
      </c>
      <c r="N245" s="499" t="s">
        <v>8079</v>
      </c>
      <c r="O245" s="499" t="s">
        <v>8081</v>
      </c>
      <c r="P245" s="499" t="s">
        <v>8082</v>
      </c>
      <c r="Q245" s="499" t="s">
        <v>8083</v>
      </c>
      <c r="R245" s="499" t="s">
        <v>8079</v>
      </c>
      <c r="S245" s="499" t="s">
        <v>8080</v>
      </c>
      <c r="T245" s="499" t="s">
        <v>8084</v>
      </c>
      <c r="U245" s="499" t="s">
        <v>8085</v>
      </c>
      <c r="V245" s="499" t="s">
        <v>8079</v>
      </c>
      <c r="W245" s="499" t="s">
        <v>8080</v>
      </c>
      <c r="X245" s="499" t="s">
        <v>8086</v>
      </c>
      <c r="Y245" s="499" t="s">
        <v>8083</v>
      </c>
      <c r="Z245" s="499" t="s">
        <v>487</v>
      </c>
      <c r="AA245" s="328">
        <v>3977.1</v>
      </c>
      <c r="AB245" s="569">
        <v>0</v>
      </c>
      <c r="AC245" s="328">
        <v>3977.1</v>
      </c>
      <c r="AD245" s="328">
        <v>0</v>
      </c>
      <c r="AE245" s="570" t="s">
        <v>7578</v>
      </c>
      <c r="AF245" s="499" t="s">
        <v>7582</v>
      </c>
      <c r="AG245" s="499" t="s">
        <v>7600</v>
      </c>
      <c r="AH245" s="566" t="s">
        <v>16438</v>
      </c>
      <c r="AI245" s="566" t="s">
        <v>7882</v>
      </c>
      <c r="AJ245" s="572">
        <v>43676</v>
      </c>
      <c r="AK245" s="499" t="s">
        <v>16439</v>
      </c>
      <c r="AL245" s="499" t="s">
        <v>9574</v>
      </c>
      <c r="AM245" s="499">
        <v>16636</v>
      </c>
      <c r="AN245" s="566" t="s">
        <v>7915</v>
      </c>
      <c r="AO245" s="566" t="s">
        <v>7882</v>
      </c>
      <c r="AP245" s="571"/>
      <c r="AQ245" s="571"/>
      <c r="AR245" s="571"/>
      <c r="AS245" s="571"/>
      <c r="AT245" s="571"/>
      <c r="AU245" s="571"/>
      <c r="AV245" s="571"/>
      <c r="AW245" s="571"/>
      <c r="AX245" s="499" t="s">
        <v>16440</v>
      </c>
      <c r="AY245" s="571"/>
      <c r="AZ245" s="571"/>
      <c r="BA245" s="571"/>
      <c r="BB245" s="571"/>
      <c r="BC245" s="571"/>
      <c r="BD245" s="571"/>
      <c r="BE245" s="571"/>
      <c r="BF245" s="499"/>
    </row>
    <row r="246" spans="1:58" s="128" customFormat="1" ht="13.15" hidden="1" customHeight="1" x14ac:dyDescent="0.25">
      <c r="A246" s="499" t="s">
        <v>16119</v>
      </c>
      <c r="B246" s="499" t="s">
        <v>16110</v>
      </c>
      <c r="C246" s="566">
        <v>7015</v>
      </c>
      <c r="D246" s="499" t="s">
        <v>16121</v>
      </c>
      <c r="E246" s="499" t="s">
        <v>8074</v>
      </c>
      <c r="F246" s="499" t="s">
        <v>8075</v>
      </c>
      <c r="G246" s="499" t="s">
        <v>8076</v>
      </c>
      <c r="H246" s="567">
        <v>43647</v>
      </c>
      <c r="I246" s="568">
        <v>43677</v>
      </c>
      <c r="J246" s="499" t="s">
        <v>8077</v>
      </c>
      <c r="K246" s="499" t="s">
        <v>8078</v>
      </c>
      <c r="L246" s="499" t="s">
        <v>8079</v>
      </c>
      <c r="M246" s="499" t="s">
        <v>8080</v>
      </c>
      <c r="N246" s="499" t="s">
        <v>8079</v>
      </c>
      <c r="O246" s="499" t="s">
        <v>8081</v>
      </c>
      <c r="P246" s="499" t="s">
        <v>8082</v>
      </c>
      <c r="Q246" s="499" t="s">
        <v>8083</v>
      </c>
      <c r="R246" s="499" t="s">
        <v>8079</v>
      </c>
      <c r="S246" s="499" t="s">
        <v>8080</v>
      </c>
      <c r="T246" s="499" t="s">
        <v>8084</v>
      </c>
      <c r="U246" s="499" t="s">
        <v>8085</v>
      </c>
      <c r="V246" s="499" t="s">
        <v>8079</v>
      </c>
      <c r="W246" s="499" t="s">
        <v>8080</v>
      </c>
      <c r="X246" s="499" t="s">
        <v>8086</v>
      </c>
      <c r="Y246" s="499" t="s">
        <v>8083</v>
      </c>
      <c r="Z246" s="499" t="s">
        <v>487</v>
      </c>
      <c r="AA246" s="328">
        <v>19682.96</v>
      </c>
      <c r="AB246" s="569">
        <v>0</v>
      </c>
      <c r="AC246" s="328">
        <v>19682.96</v>
      </c>
      <c r="AD246" s="328">
        <v>0</v>
      </c>
      <c r="AE246" s="570" t="s">
        <v>7578</v>
      </c>
      <c r="AF246" s="499" t="s">
        <v>7582</v>
      </c>
      <c r="AG246" s="499" t="s">
        <v>7600</v>
      </c>
      <c r="AH246" s="566" t="s">
        <v>16441</v>
      </c>
      <c r="AI246" s="566" t="s">
        <v>7882</v>
      </c>
      <c r="AJ246" s="572">
        <v>43645</v>
      </c>
      <c r="AK246" s="499" t="s">
        <v>16442</v>
      </c>
      <c r="AL246" s="499" t="s">
        <v>8328</v>
      </c>
      <c r="AM246" s="499">
        <v>33009</v>
      </c>
      <c r="AN246" s="566" t="s">
        <v>7915</v>
      </c>
      <c r="AO246" s="566" t="s">
        <v>8377</v>
      </c>
      <c r="AP246" s="571"/>
      <c r="AQ246" s="571"/>
      <c r="AR246" s="571"/>
      <c r="AS246" s="571"/>
      <c r="AT246" s="571"/>
      <c r="AU246" s="571"/>
      <c r="AV246" s="571"/>
      <c r="AW246" s="571"/>
      <c r="AX246" s="499" t="s">
        <v>16443</v>
      </c>
      <c r="AY246" s="571"/>
      <c r="AZ246" s="571"/>
      <c r="BA246" s="571"/>
      <c r="BB246" s="571"/>
      <c r="BC246" s="571"/>
      <c r="BD246" s="571"/>
      <c r="BE246" s="571"/>
      <c r="BF246" s="499"/>
    </row>
    <row r="247" spans="1:58" s="128" customFormat="1" ht="13.15" hidden="1" customHeight="1" x14ac:dyDescent="0.25">
      <c r="A247" s="499" t="s">
        <v>16119</v>
      </c>
      <c r="B247" s="499" t="s">
        <v>16110</v>
      </c>
      <c r="C247" s="566">
        <v>7015</v>
      </c>
      <c r="D247" s="499" t="s">
        <v>16121</v>
      </c>
      <c r="E247" s="499" t="s">
        <v>8074</v>
      </c>
      <c r="F247" s="499" t="s">
        <v>8075</v>
      </c>
      <c r="G247" s="499" t="s">
        <v>8076</v>
      </c>
      <c r="H247" s="567">
        <v>43647</v>
      </c>
      <c r="I247" s="568">
        <v>43677</v>
      </c>
      <c r="J247" s="499" t="s">
        <v>8077</v>
      </c>
      <c r="K247" s="499" t="s">
        <v>8078</v>
      </c>
      <c r="L247" s="499" t="s">
        <v>8079</v>
      </c>
      <c r="M247" s="499" t="s">
        <v>8080</v>
      </c>
      <c r="N247" s="499" t="s">
        <v>8079</v>
      </c>
      <c r="O247" s="499" t="s">
        <v>8081</v>
      </c>
      <c r="P247" s="499" t="s">
        <v>8082</v>
      </c>
      <c r="Q247" s="499" t="s">
        <v>8083</v>
      </c>
      <c r="R247" s="499" t="s">
        <v>8079</v>
      </c>
      <c r="S247" s="499" t="s">
        <v>8080</v>
      </c>
      <c r="T247" s="499" t="s">
        <v>8084</v>
      </c>
      <c r="U247" s="499" t="s">
        <v>8085</v>
      </c>
      <c r="V247" s="499" t="s">
        <v>8079</v>
      </c>
      <c r="W247" s="499" t="s">
        <v>8080</v>
      </c>
      <c r="X247" s="499" t="s">
        <v>8086</v>
      </c>
      <c r="Y247" s="499" t="s">
        <v>8083</v>
      </c>
      <c r="Z247" s="499" t="s">
        <v>487</v>
      </c>
      <c r="AA247" s="328">
        <v>4730</v>
      </c>
      <c r="AB247" s="569">
        <v>0</v>
      </c>
      <c r="AC247" s="328">
        <v>4730</v>
      </c>
      <c r="AD247" s="328">
        <v>0</v>
      </c>
      <c r="AE247" s="570" t="s">
        <v>7578</v>
      </c>
      <c r="AF247" s="499" t="s">
        <v>7582</v>
      </c>
      <c r="AG247" s="499" t="s">
        <v>7600</v>
      </c>
      <c r="AH247" s="566" t="s">
        <v>16444</v>
      </c>
      <c r="AI247" s="566" t="s">
        <v>7882</v>
      </c>
      <c r="AJ247" s="572">
        <v>43642</v>
      </c>
      <c r="AK247" s="499" t="s">
        <v>16445</v>
      </c>
      <c r="AL247" s="499" t="s">
        <v>8351</v>
      </c>
      <c r="AM247" s="499">
        <v>195746</v>
      </c>
      <c r="AN247" s="566" t="s">
        <v>7915</v>
      </c>
      <c r="AO247" s="566" t="s">
        <v>8310</v>
      </c>
      <c r="AP247" s="571"/>
      <c r="AQ247" s="571"/>
      <c r="AR247" s="571"/>
      <c r="AS247" s="571"/>
      <c r="AT247" s="571"/>
      <c r="AU247" s="571"/>
      <c r="AV247" s="571"/>
      <c r="AW247" s="571"/>
      <c r="AX247" s="499" t="s">
        <v>16446</v>
      </c>
      <c r="AY247" s="571"/>
      <c r="AZ247" s="571"/>
      <c r="BA247" s="571"/>
      <c r="BB247" s="571"/>
      <c r="BC247" s="571"/>
      <c r="BD247" s="571"/>
      <c r="BE247" s="571"/>
      <c r="BF247" s="499"/>
    </row>
    <row r="248" spans="1:58" s="128" customFormat="1" ht="13.15" hidden="1" customHeight="1" x14ac:dyDescent="0.25">
      <c r="A248" s="499" t="s">
        <v>16119</v>
      </c>
      <c r="B248" s="499" t="s">
        <v>16110</v>
      </c>
      <c r="C248" s="566">
        <v>7015</v>
      </c>
      <c r="D248" s="499" t="s">
        <v>16121</v>
      </c>
      <c r="E248" s="499" t="s">
        <v>8074</v>
      </c>
      <c r="F248" s="499" t="s">
        <v>8075</v>
      </c>
      <c r="G248" s="499" t="s">
        <v>8076</v>
      </c>
      <c r="H248" s="567">
        <v>43647</v>
      </c>
      <c r="I248" s="568">
        <v>43677</v>
      </c>
      <c r="J248" s="499" t="s">
        <v>8077</v>
      </c>
      <c r="K248" s="499" t="s">
        <v>8078</v>
      </c>
      <c r="L248" s="499" t="s">
        <v>8079</v>
      </c>
      <c r="M248" s="499" t="s">
        <v>8080</v>
      </c>
      <c r="N248" s="499" t="s">
        <v>8079</v>
      </c>
      <c r="O248" s="499" t="s">
        <v>8081</v>
      </c>
      <c r="P248" s="499" t="s">
        <v>8082</v>
      </c>
      <c r="Q248" s="499" t="s">
        <v>8083</v>
      </c>
      <c r="R248" s="499" t="s">
        <v>8079</v>
      </c>
      <c r="S248" s="499" t="s">
        <v>8080</v>
      </c>
      <c r="T248" s="499" t="s">
        <v>8084</v>
      </c>
      <c r="U248" s="499" t="s">
        <v>8085</v>
      </c>
      <c r="V248" s="499" t="s">
        <v>8079</v>
      </c>
      <c r="W248" s="499" t="s">
        <v>8080</v>
      </c>
      <c r="X248" s="499" t="s">
        <v>8086</v>
      </c>
      <c r="Y248" s="499" t="s">
        <v>8083</v>
      </c>
      <c r="Z248" s="499" t="s">
        <v>487</v>
      </c>
      <c r="AA248" s="328">
        <v>18520</v>
      </c>
      <c r="AB248" s="569">
        <v>0</v>
      </c>
      <c r="AC248" s="328">
        <v>18520</v>
      </c>
      <c r="AD248" s="328">
        <v>0</v>
      </c>
      <c r="AE248" s="570" t="s">
        <v>7578</v>
      </c>
      <c r="AF248" s="499" t="s">
        <v>7582</v>
      </c>
      <c r="AG248" s="499" t="s">
        <v>7600</v>
      </c>
      <c r="AH248" s="566" t="s">
        <v>16447</v>
      </c>
      <c r="AI248" s="566" t="s">
        <v>7882</v>
      </c>
      <c r="AJ248" s="572">
        <v>43638</v>
      </c>
      <c r="AK248" s="499" t="s">
        <v>16448</v>
      </c>
      <c r="AL248" s="499" t="s">
        <v>8351</v>
      </c>
      <c r="AM248" s="499">
        <v>195746</v>
      </c>
      <c r="AN248" s="566" t="s">
        <v>7915</v>
      </c>
      <c r="AO248" s="566" t="s">
        <v>8310</v>
      </c>
      <c r="AP248" s="571"/>
      <c r="AQ248" s="571"/>
      <c r="AR248" s="571"/>
      <c r="AS248" s="571"/>
      <c r="AT248" s="571"/>
      <c r="AU248" s="571"/>
      <c r="AV248" s="571"/>
      <c r="AW248" s="571"/>
      <c r="AX248" s="499" t="s">
        <v>16449</v>
      </c>
      <c r="AY248" s="571"/>
      <c r="AZ248" s="571"/>
      <c r="BA248" s="571"/>
      <c r="BB248" s="571"/>
      <c r="BC248" s="571"/>
      <c r="BD248" s="571"/>
      <c r="BE248" s="571"/>
      <c r="BF248" s="499"/>
    </row>
    <row r="249" spans="1:58" s="128" customFormat="1" ht="13.15" hidden="1" customHeight="1" x14ac:dyDescent="0.25">
      <c r="A249" s="499" t="s">
        <v>16119</v>
      </c>
      <c r="B249" s="499" t="s">
        <v>16110</v>
      </c>
      <c r="C249" s="566">
        <v>7015</v>
      </c>
      <c r="D249" s="499" t="s">
        <v>16121</v>
      </c>
      <c r="E249" s="499" t="s">
        <v>8074</v>
      </c>
      <c r="F249" s="499" t="s">
        <v>8075</v>
      </c>
      <c r="G249" s="499" t="s">
        <v>8076</v>
      </c>
      <c r="H249" s="567">
        <v>43647</v>
      </c>
      <c r="I249" s="568">
        <v>43677</v>
      </c>
      <c r="J249" s="499" t="s">
        <v>8077</v>
      </c>
      <c r="K249" s="499" t="s">
        <v>8078</v>
      </c>
      <c r="L249" s="499" t="s">
        <v>8079</v>
      </c>
      <c r="M249" s="499" t="s">
        <v>8080</v>
      </c>
      <c r="N249" s="499" t="s">
        <v>8079</v>
      </c>
      <c r="O249" s="499" t="s">
        <v>8081</v>
      </c>
      <c r="P249" s="499" t="s">
        <v>8082</v>
      </c>
      <c r="Q249" s="499" t="s">
        <v>8083</v>
      </c>
      <c r="R249" s="499" t="s">
        <v>8079</v>
      </c>
      <c r="S249" s="499" t="s">
        <v>8080</v>
      </c>
      <c r="T249" s="499" t="s">
        <v>8084</v>
      </c>
      <c r="U249" s="499" t="s">
        <v>8085</v>
      </c>
      <c r="V249" s="499" t="s">
        <v>8079</v>
      </c>
      <c r="W249" s="499" t="s">
        <v>8080</v>
      </c>
      <c r="X249" s="499" t="s">
        <v>8086</v>
      </c>
      <c r="Y249" s="499" t="s">
        <v>8083</v>
      </c>
      <c r="Z249" s="499" t="s">
        <v>487</v>
      </c>
      <c r="AA249" s="328">
        <v>47377.31</v>
      </c>
      <c r="AB249" s="569">
        <v>0</v>
      </c>
      <c r="AC249" s="328">
        <v>47377.31</v>
      </c>
      <c r="AD249" s="328">
        <v>0</v>
      </c>
      <c r="AE249" s="570" t="s">
        <v>7578</v>
      </c>
      <c r="AF249" s="499" t="s">
        <v>7582</v>
      </c>
      <c r="AG249" s="499" t="s">
        <v>7600</v>
      </c>
      <c r="AH249" s="566" t="s">
        <v>16450</v>
      </c>
      <c r="AI249" s="566" t="s">
        <v>7882</v>
      </c>
      <c r="AJ249" s="572">
        <v>43646</v>
      </c>
      <c r="AK249" s="499" t="s">
        <v>16451</v>
      </c>
      <c r="AL249" s="499" t="s">
        <v>8458</v>
      </c>
      <c r="AM249" s="499">
        <v>1401</v>
      </c>
      <c r="AN249" s="566" t="s">
        <v>7915</v>
      </c>
      <c r="AO249" s="566" t="s">
        <v>7882</v>
      </c>
      <c r="AP249" s="571"/>
      <c r="AQ249" s="571"/>
      <c r="AR249" s="571"/>
      <c r="AS249" s="571"/>
      <c r="AT249" s="571"/>
      <c r="AU249" s="571"/>
      <c r="AV249" s="571"/>
      <c r="AW249" s="571"/>
      <c r="AX249" s="499" t="s">
        <v>16264</v>
      </c>
      <c r="AY249" s="571"/>
      <c r="AZ249" s="571"/>
      <c r="BA249" s="571"/>
      <c r="BB249" s="571"/>
      <c r="BC249" s="571"/>
      <c r="BD249" s="571"/>
      <c r="BE249" s="571"/>
      <c r="BF249" s="499"/>
    </row>
    <row r="250" spans="1:58" s="128" customFormat="1" ht="13.15" hidden="1" customHeight="1" x14ac:dyDescent="0.25">
      <c r="A250" s="499" t="s">
        <v>16119</v>
      </c>
      <c r="B250" s="499" t="s">
        <v>16110</v>
      </c>
      <c r="C250" s="566">
        <v>7015</v>
      </c>
      <c r="D250" s="499" t="s">
        <v>16121</v>
      </c>
      <c r="E250" s="499" t="s">
        <v>8074</v>
      </c>
      <c r="F250" s="499" t="s">
        <v>8075</v>
      </c>
      <c r="G250" s="499" t="s">
        <v>8076</v>
      </c>
      <c r="H250" s="567">
        <v>43647</v>
      </c>
      <c r="I250" s="568">
        <v>43677</v>
      </c>
      <c r="J250" s="499" t="s">
        <v>8077</v>
      </c>
      <c r="K250" s="499" t="s">
        <v>8078</v>
      </c>
      <c r="L250" s="499" t="s">
        <v>8079</v>
      </c>
      <c r="M250" s="499" t="s">
        <v>8080</v>
      </c>
      <c r="N250" s="499" t="s">
        <v>8079</v>
      </c>
      <c r="O250" s="499" t="s">
        <v>8081</v>
      </c>
      <c r="P250" s="499" t="s">
        <v>8082</v>
      </c>
      <c r="Q250" s="499" t="s">
        <v>8083</v>
      </c>
      <c r="R250" s="499" t="s">
        <v>8079</v>
      </c>
      <c r="S250" s="499" t="s">
        <v>8080</v>
      </c>
      <c r="T250" s="499" t="s">
        <v>8084</v>
      </c>
      <c r="U250" s="499" t="s">
        <v>8085</v>
      </c>
      <c r="V250" s="499" t="s">
        <v>8079</v>
      </c>
      <c r="W250" s="499" t="s">
        <v>8080</v>
      </c>
      <c r="X250" s="499" t="s">
        <v>8086</v>
      </c>
      <c r="Y250" s="499" t="s">
        <v>8083</v>
      </c>
      <c r="Z250" s="499" t="s">
        <v>487</v>
      </c>
      <c r="AA250" s="328">
        <v>307956.92</v>
      </c>
      <c r="AB250" s="569">
        <v>0</v>
      </c>
      <c r="AC250" s="328">
        <v>307956.92</v>
      </c>
      <c r="AD250" s="328">
        <v>0</v>
      </c>
      <c r="AE250" s="570" t="s">
        <v>7578</v>
      </c>
      <c r="AF250" s="499" t="s">
        <v>7582</v>
      </c>
      <c r="AG250" s="499" t="s">
        <v>7600</v>
      </c>
      <c r="AH250" s="566" t="s">
        <v>16452</v>
      </c>
      <c r="AI250" s="566" t="s">
        <v>7882</v>
      </c>
      <c r="AJ250" s="572">
        <v>43646</v>
      </c>
      <c r="AK250" s="499" t="s">
        <v>16453</v>
      </c>
      <c r="AL250" s="499" t="s">
        <v>8458</v>
      </c>
      <c r="AM250" s="499">
        <v>1401</v>
      </c>
      <c r="AN250" s="566" t="s">
        <v>7915</v>
      </c>
      <c r="AO250" s="566" t="s">
        <v>7882</v>
      </c>
      <c r="AP250" s="571"/>
      <c r="AQ250" s="571"/>
      <c r="AR250" s="571"/>
      <c r="AS250" s="571"/>
      <c r="AT250" s="571"/>
      <c r="AU250" s="571"/>
      <c r="AV250" s="571"/>
      <c r="AW250" s="571"/>
      <c r="AX250" s="499" t="s">
        <v>16264</v>
      </c>
      <c r="AY250" s="571"/>
      <c r="AZ250" s="571"/>
      <c r="BA250" s="571"/>
      <c r="BB250" s="571"/>
      <c r="BC250" s="571"/>
      <c r="BD250" s="571"/>
      <c r="BE250" s="571"/>
      <c r="BF250" s="499"/>
    </row>
    <row r="251" spans="1:58" s="128" customFormat="1" ht="13.15" hidden="1" customHeight="1" x14ac:dyDescent="0.25">
      <c r="A251" s="499" t="s">
        <v>16119</v>
      </c>
      <c r="B251" s="499" t="s">
        <v>16110</v>
      </c>
      <c r="C251" s="566">
        <v>7015</v>
      </c>
      <c r="D251" s="499" t="s">
        <v>16121</v>
      </c>
      <c r="E251" s="499" t="s">
        <v>8074</v>
      </c>
      <c r="F251" s="499" t="s">
        <v>8075</v>
      </c>
      <c r="G251" s="499" t="s">
        <v>8076</v>
      </c>
      <c r="H251" s="567">
        <v>43647</v>
      </c>
      <c r="I251" s="568">
        <v>43677</v>
      </c>
      <c r="J251" s="499" t="s">
        <v>8077</v>
      </c>
      <c r="K251" s="499" t="s">
        <v>8078</v>
      </c>
      <c r="L251" s="499" t="s">
        <v>8079</v>
      </c>
      <c r="M251" s="499" t="s">
        <v>8080</v>
      </c>
      <c r="N251" s="499" t="s">
        <v>8079</v>
      </c>
      <c r="O251" s="499" t="s">
        <v>8081</v>
      </c>
      <c r="P251" s="499" t="s">
        <v>8082</v>
      </c>
      <c r="Q251" s="499" t="s">
        <v>8083</v>
      </c>
      <c r="R251" s="499" t="s">
        <v>8079</v>
      </c>
      <c r="S251" s="499" t="s">
        <v>8080</v>
      </c>
      <c r="T251" s="499" t="s">
        <v>8084</v>
      </c>
      <c r="U251" s="499" t="s">
        <v>8085</v>
      </c>
      <c r="V251" s="499" t="s">
        <v>8079</v>
      </c>
      <c r="W251" s="499" t="s">
        <v>8080</v>
      </c>
      <c r="X251" s="499" t="s">
        <v>8086</v>
      </c>
      <c r="Y251" s="499" t="s">
        <v>8083</v>
      </c>
      <c r="Z251" s="499" t="s">
        <v>487</v>
      </c>
      <c r="AA251" s="328">
        <v>1321.21</v>
      </c>
      <c r="AB251" s="569">
        <v>0</v>
      </c>
      <c r="AC251" s="328">
        <v>1321.21</v>
      </c>
      <c r="AD251" s="328">
        <v>0</v>
      </c>
      <c r="AE251" s="570" t="s">
        <v>7578</v>
      </c>
      <c r="AF251" s="499" t="s">
        <v>7582</v>
      </c>
      <c r="AG251" s="499" t="s">
        <v>7600</v>
      </c>
      <c r="AH251" s="566" t="s">
        <v>16454</v>
      </c>
      <c r="AI251" s="566" t="s">
        <v>7882</v>
      </c>
      <c r="AJ251" s="572">
        <v>43646</v>
      </c>
      <c r="AK251" s="499" t="s">
        <v>16455</v>
      </c>
      <c r="AL251" s="499" t="s">
        <v>8458</v>
      </c>
      <c r="AM251" s="499">
        <v>1401</v>
      </c>
      <c r="AN251" s="566" t="s">
        <v>7915</v>
      </c>
      <c r="AO251" s="566" t="s">
        <v>7882</v>
      </c>
      <c r="AP251" s="571"/>
      <c r="AQ251" s="571"/>
      <c r="AR251" s="571"/>
      <c r="AS251" s="571"/>
      <c r="AT251" s="571"/>
      <c r="AU251" s="571"/>
      <c r="AV251" s="571"/>
      <c r="AW251" s="571"/>
      <c r="AX251" s="499" t="s">
        <v>16319</v>
      </c>
      <c r="AY251" s="571"/>
      <c r="AZ251" s="571"/>
      <c r="BA251" s="571"/>
      <c r="BB251" s="571"/>
      <c r="BC251" s="571"/>
      <c r="BD251" s="571"/>
      <c r="BE251" s="571"/>
      <c r="BF251" s="499"/>
    </row>
    <row r="252" spans="1:58" s="128" customFormat="1" ht="13.15" hidden="1" customHeight="1" x14ac:dyDescent="0.25">
      <c r="A252" s="499" t="s">
        <v>16119</v>
      </c>
      <c r="B252" s="499" t="s">
        <v>16110</v>
      </c>
      <c r="C252" s="566">
        <v>7015</v>
      </c>
      <c r="D252" s="499" t="s">
        <v>16121</v>
      </c>
      <c r="E252" s="499" t="s">
        <v>8074</v>
      </c>
      <c r="F252" s="499" t="s">
        <v>8075</v>
      </c>
      <c r="G252" s="499" t="s">
        <v>8076</v>
      </c>
      <c r="H252" s="567">
        <v>43647</v>
      </c>
      <c r="I252" s="568">
        <v>43677</v>
      </c>
      <c r="J252" s="499" t="s">
        <v>8077</v>
      </c>
      <c r="K252" s="499" t="s">
        <v>8078</v>
      </c>
      <c r="L252" s="499" t="s">
        <v>8079</v>
      </c>
      <c r="M252" s="499" t="s">
        <v>8080</v>
      </c>
      <c r="N252" s="499" t="s">
        <v>8079</v>
      </c>
      <c r="O252" s="499" t="s">
        <v>8081</v>
      </c>
      <c r="P252" s="499" t="s">
        <v>8082</v>
      </c>
      <c r="Q252" s="499" t="s">
        <v>8083</v>
      </c>
      <c r="R252" s="499" t="s">
        <v>8079</v>
      </c>
      <c r="S252" s="499" t="s">
        <v>8080</v>
      </c>
      <c r="T252" s="499" t="s">
        <v>8084</v>
      </c>
      <c r="U252" s="499" t="s">
        <v>8085</v>
      </c>
      <c r="V252" s="499" t="s">
        <v>8079</v>
      </c>
      <c r="W252" s="499" t="s">
        <v>8080</v>
      </c>
      <c r="X252" s="499" t="s">
        <v>8086</v>
      </c>
      <c r="Y252" s="499" t="s">
        <v>8083</v>
      </c>
      <c r="Z252" s="499" t="s">
        <v>487</v>
      </c>
      <c r="AA252" s="328">
        <v>715155</v>
      </c>
      <c r="AB252" s="569">
        <v>0</v>
      </c>
      <c r="AC252" s="328">
        <v>715155</v>
      </c>
      <c r="AD252" s="328">
        <v>0</v>
      </c>
      <c r="AE252" s="570" t="s">
        <v>7578</v>
      </c>
      <c r="AF252" s="499" t="s">
        <v>7582</v>
      </c>
      <c r="AG252" s="499" t="s">
        <v>7600</v>
      </c>
      <c r="AH252" s="566" t="s">
        <v>16456</v>
      </c>
      <c r="AI252" s="566" t="s">
        <v>7882</v>
      </c>
      <c r="AJ252" s="572">
        <v>43646</v>
      </c>
      <c r="AK252" s="499" t="s">
        <v>16457</v>
      </c>
      <c r="AL252" s="499" t="s">
        <v>8404</v>
      </c>
      <c r="AM252" s="499">
        <v>1291</v>
      </c>
      <c r="AN252" s="566" t="s">
        <v>7915</v>
      </c>
      <c r="AO252" s="566" t="s">
        <v>15208</v>
      </c>
      <c r="AP252" s="571"/>
      <c r="AQ252" s="571"/>
      <c r="AR252" s="571"/>
      <c r="AS252" s="571"/>
      <c r="AT252" s="571"/>
      <c r="AU252" s="571"/>
      <c r="AV252" s="571"/>
      <c r="AW252" s="571"/>
      <c r="AX252" s="499" t="s">
        <v>16458</v>
      </c>
      <c r="AY252" s="571"/>
      <c r="AZ252" s="571"/>
      <c r="BA252" s="571"/>
      <c r="BB252" s="571"/>
      <c r="BC252" s="571"/>
      <c r="BD252" s="571"/>
      <c r="BE252" s="571"/>
      <c r="BF252" s="499"/>
    </row>
    <row r="253" spans="1:58" s="128" customFormat="1" ht="13.15" hidden="1" customHeight="1" x14ac:dyDescent="0.25">
      <c r="A253" s="499" t="s">
        <v>16119</v>
      </c>
      <c r="B253" s="499" t="s">
        <v>16110</v>
      </c>
      <c r="C253" s="566">
        <v>7015</v>
      </c>
      <c r="D253" s="499" t="s">
        <v>16121</v>
      </c>
      <c r="E253" s="499" t="s">
        <v>8074</v>
      </c>
      <c r="F253" s="499" t="s">
        <v>8075</v>
      </c>
      <c r="G253" s="499" t="s">
        <v>8076</v>
      </c>
      <c r="H253" s="567">
        <v>43647</v>
      </c>
      <c r="I253" s="568">
        <v>43677</v>
      </c>
      <c r="J253" s="499" t="s">
        <v>8077</v>
      </c>
      <c r="K253" s="499" t="s">
        <v>8078</v>
      </c>
      <c r="L253" s="499" t="s">
        <v>8079</v>
      </c>
      <c r="M253" s="499" t="s">
        <v>8080</v>
      </c>
      <c r="N253" s="499" t="s">
        <v>8079</v>
      </c>
      <c r="O253" s="499" t="s">
        <v>8081</v>
      </c>
      <c r="P253" s="499" t="s">
        <v>8082</v>
      </c>
      <c r="Q253" s="499" t="s">
        <v>8083</v>
      </c>
      <c r="R253" s="499" t="s">
        <v>8079</v>
      </c>
      <c r="S253" s="499" t="s">
        <v>8080</v>
      </c>
      <c r="T253" s="499" t="s">
        <v>8084</v>
      </c>
      <c r="U253" s="499" t="s">
        <v>8085</v>
      </c>
      <c r="V253" s="499" t="s">
        <v>8079</v>
      </c>
      <c r="W253" s="499" t="s">
        <v>8080</v>
      </c>
      <c r="X253" s="499" t="s">
        <v>8086</v>
      </c>
      <c r="Y253" s="499" t="s">
        <v>8083</v>
      </c>
      <c r="Z253" s="499" t="s">
        <v>487</v>
      </c>
      <c r="AA253" s="328">
        <v>9347.4699999999993</v>
      </c>
      <c r="AB253" s="569">
        <v>0</v>
      </c>
      <c r="AC253" s="328">
        <v>9347.4699999999993</v>
      </c>
      <c r="AD253" s="328">
        <v>0</v>
      </c>
      <c r="AE253" s="570" t="s">
        <v>7578</v>
      </c>
      <c r="AF253" s="499" t="s">
        <v>7582</v>
      </c>
      <c r="AG253" s="499" t="s">
        <v>7600</v>
      </c>
      <c r="AH253" s="566" t="s">
        <v>16459</v>
      </c>
      <c r="AI253" s="566" t="s">
        <v>7882</v>
      </c>
      <c r="AJ253" s="572">
        <v>43643</v>
      </c>
      <c r="AK253" s="499" t="s">
        <v>16460</v>
      </c>
      <c r="AL253" s="499" t="s">
        <v>8542</v>
      </c>
      <c r="AM253" s="499">
        <v>17066</v>
      </c>
      <c r="AN253" s="566" t="s">
        <v>7915</v>
      </c>
      <c r="AO253" s="566" t="s">
        <v>8377</v>
      </c>
      <c r="AP253" s="571"/>
      <c r="AQ253" s="571"/>
      <c r="AR253" s="571"/>
      <c r="AS253" s="571"/>
      <c r="AT253" s="571"/>
      <c r="AU253" s="571"/>
      <c r="AV253" s="571"/>
      <c r="AW253" s="571"/>
      <c r="AX253" s="499" t="s">
        <v>16461</v>
      </c>
      <c r="AY253" s="571"/>
      <c r="AZ253" s="571"/>
      <c r="BA253" s="571"/>
      <c r="BB253" s="571"/>
      <c r="BC253" s="571"/>
      <c r="BD253" s="571"/>
      <c r="BE253" s="571"/>
      <c r="BF253" s="499"/>
    </row>
    <row r="254" spans="1:58" s="128" customFormat="1" ht="13.15" hidden="1" customHeight="1" x14ac:dyDescent="0.25">
      <c r="A254" s="499" t="s">
        <v>16119</v>
      </c>
      <c r="B254" s="499" t="s">
        <v>16110</v>
      </c>
      <c r="C254" s="566">
        <v>7015</v>
      </c>
      <c r="D254" s="499" t="s">
        <v>16121</v>
      </c>
      <c r="E254" s="499" t="s">
        <v>8074</v>
      </c>
      <c r="F254" s="499" t="s">
        <v>8075</v>
      </c>
      <c r="G254" s="499" t="s">
        <v>8076</v>
      </c>
      <c r="H254" s="567">
        <v>43647</v>
      </c>
      <c r="I254" s="568">
        <v>43677</v>
      </c>
      <c r="J254" s="499" t="s">
        <v>8077</v>
      </c>
      <c r="K254" s="499" t="s">
        <v>8078</v>
      </c>
      <c r="L254" s="499" t="s">
        <v>8079</v>
      </c>
      <c r="M254" s="499" t="s">
        <v>8080</v>
      </c>
      <c r="N254" s="499" t="s">
        <v>8079</v>
      </c>
      <c r="O254" s="499" t="s">
        <v>8081</v>
      </c>
      <c r="P254" s="499" t="s">
        <v>8082</v>
      </c>
      <c r="Q254" s="499" t="s">
        <v>8083</v>
      </c>
      <c r="R254" s="499" t="s">
        <v>8079</v>
      </c>
      <c r="S254" s="499" t="s">
        <v>8080</v>
      </c>
      <c r="T254" s="499" t="s">
        <v>8084</v>
      </c>
      <c r="U254" s="499" t="s">
        <v>8085</v>
      </c>
      <c r="V254" s="499" t="s">
        <v>8079</v>
      </c>
      <c r="W254" s="499" t="s">
        <v>8080</v>
      </c>
      <c r="X254" s="499" t="s">
        <v>8086</v>
      </c>
      <c r="Y254" s="499" t="s">
        <v>8083</v>
      </c>
      <c r="Z254" s="499" t="s">
        <v>487</v>
      </c>
      <c r="AA254" s="328">
        <v>28914.1</v>
      </c>
      <c r="AB254" s="569">
        <v>0</v>
      </c>
      <c r="AC254" s="328">
        <v>28914.1</v>
      </c>
      <c r="AD254" s="328">
        <v>0</v>
      </c>
      <c r="AE254" s="570" t="s">
        <v>7578</v>
      </c>
      <c r="AF254" s="499" t="s">
        <v>7582</v>
      </c>
      <c r="AG254" s="499" t="s">
        <v>7600</v>
      </c>
      <c r="AH254" s="566" t="s">
        <v>16462</v>
      </c>
      <c r="AI254" s="566" t="s">
        <v>7882</v>
      </c>
      <c r="AJ254" s="572">
        <v>43642</v>
      </c>
      <c r="AK254" s="499" t="s">
        <v>16463</v>
      </c>
      <c r="AL254" s="499" t="s">
        <v>8525</v>
      </c>
      <c r="AM254" s="499">
        <v>16930</v>
      </c>
      <c r="AN254" s="566" t="s">
        <v>7915</v>
      </c>
      <c r="AO254" s="566" t="s">
        <v>8310</v>
      </c>
      <c r="AP254" s="571"/>
      <c r="AQ254" s="571"/>
      <c r="AR254" s="571"/>
      <c r="AS254" s="571"/>
      <c r="AT254" s="571"/>
      <c r="AU254" s="571"/>
      <c r="AV254" s="571"/>
      <c r="AW254" s="571"/>
      <c r="AX254" s="499" t="s">
        <v>16276</v>
      </c>
      <c r="AY254" s="571"/>
      <c r="AZ254" s="571"/>
      <c r="BA254" s="571"/>
      <c r="BB254" s="571"/>
      <c r="BC254" s="571"/>
      <c r="BD254" s="571"/>
      <c r="BE254" s="571"/>
      <c r="BF254" s="499"/>
    </row>
    <row r="255" spans="1:58" s="128" customFormat="1" ht="13.15" hidden="1" customHeight="1" x14ac:dyDescent="0.25">
      <c r="A255" s="499" t="s">
        <v>16119</v>
      </c>
      <c r="B255" s="499" t="s">
        <v>16110</v>
      </c>
      <c r="C255" s="566">
        <v>7015</v>
      </c>
      <c r="D255" s="499" t="s">
        <v>16121</v>
      </c>
      <c r="E255" s="499" t="s">
        <v>8074</v>
      </c>
      <c r="F255" s="499" t="s">
        <v>8075</v>
      </c>
      <c r="G255" s="499" t="s">
        <v>8076</v>
      </c>
      <c r="H255" s="567">
        <v>43647</v>
      </c>
      <c r="I255" s="568">
        <v>43677</v>
      </c>
      <c r="J255" s="499" t="s">
        <v>8077</v>
      </c>
      <c r="K255" s="499" t="s">
        <v>8078</v>
      </c>
      <c r="L255" s="499" t="s">
        <v>8079</v>
      </c>
      <c r="M255" s="499" t="s">
        <v>8080</v>
      </c>
      <c r="N255" s="499" t="s">
        <v>8079</v>
      </c>
      <c r="O255" s="499" t="s">
        <v>8081</v>
      </c>
      <c r="P255" s="499" t="s">
        <v>8082</v>
      </c>
      <c r="Q255" s="499" t="s">
        <v>8083</v>
      </c>
      <c r="R255" s="499" t="s">
        <v>8079</v>
      </c>
      <c r="S255" s="499" t="s">
        <v>8080</v>
      </c>
      <c r="T255" s="499" t="s">
        <v>8084</v>
      </c>
      <c r="U255" s="499" t="s">
        <v>8085</v>
      </c>
      <c r="V255" s="499" t="s">
        <v>8079</v>
      </c>
      <c r="W255" s="499" t="s">
        <v>8080</v>
      </c>
      <c r="X255" s="499" t="s">
        <v>8086</v>
      </c>
      <c r="Y255" s="499" t="s">
        <v>8083</v>
      </c>
      <c r="Z255" s="499" t="s">
        <v>487</v>
      </c>
      <c r="AA255" s="328">
        <v>15324.48</v>
      </c>
      <c r="AB255" s="569">
        <v>0</v>
      </c>
      <c r="AC255" s="328">
        <v>15324.48</v>
      </c>
      <c r="AD255" s="328">
        <v>0</v>
      </c>
      <c r="AE255" s="570" t="s">
        <v>7578</v>
      </c>
      <c r="AF255" s="499" t="s">
        <v>7582</v>
      </c>
      <c r="AG255" s="499" t="s">
        <v>7600</v>
      </c>
      <c r="AH255" s="566" t="s">
        <v>16464</v>
      </c>
      <c r="AI255" s="566" t="s">
        <v>7882</v>
      </c>
      <c r="AJ255" s="572">
        <v>43650</v>
      </c>
      <c r="AK255" s="499" t="s">
        <v>16465</v>
      </c>
      <c r="AL255" s="499" t="s">
        <v>13690</v>
      </c>
      <c r="AM255" s="499">
        <v>396010</v>
      </c>
      <c r="AN255" s="566" t="s">
        <v>7915</v>
      </c>
      <c r="AO255" s="566" t="s">
        <v>8675</v>
      </c>
      <c r="AP255" s="571"/>
      <c r="AQ255" s="571"/>
      <c r="AR255" s="571"/>
      <c r="AS255" s="571"/>
      <c r="AT255" s="571"/>
      <c r="AU255" s="571"/>
      <c r="AV255" s="571"/>
      <c r="AW255" s="571"/>
      <c r="AX255" s="499" t="s">
        <v>16466</v>
      </c>
      <c r="AY255" s="571"/>
      <c r="AZ255" s="571"/>
      <c r="BA255" s="571"/>
      <c r="BB255" s="571"/>
      <c r="BC255" s="571"/>
      <c r="BD255" s="571"/>
      <c r="BE255" s="571"/>
      <c r="BF255" s="499"/>
    </row>
    <row r="256" spans="1:58" s="128" customFormat="1" ht="13.15" hidden="1" customHeight="1" x14ac:dyDescent="0.25">
      <c r="A256" s="499" t="s">
        <v>16119</v>
      </c>
      <c r="B256" s="499" t="s">
        <v>16110</v>
      </c>
      <c r="C256" s="566">
        <v>7015</v>
      </c>
      <c r="D256" s="499" t="s">
        <v>16121</v>
      </c>
      <c r="E256" s="499" t="s">
        <v>8074</v>
      </c>
      <c r="F256" s="499" t="s">
        <v>8075</v>
      </c>
      <c r="G256" s="499" t="s">
        <v>8076</v>
      </c>
      <c r="H256" s="567">
        <v>43647</v>
      </c>
      <c r="I256" s="568">
        <v>43677</v>
      </c>
      <c r="J256" s="499" t="s">
        <v>8077</v>
      </c>
      <c r="K256" s="499" t="s">
        <v>8078</v>
      </c>
      <c r="L256" s="499" t="s">
        <v>8079</v>
      </c>
      <c r="M256" s="499" t="s">
        <v>8080</v>
      </c>
      <c r="N256" s="499" t="s">
        <v>8079</v>
      </c>
      <c r="O256" s="499" t="s">
        <v>8081</v>
      </c>
      <c r="P256" s="499" t="s">
        <v>8082</v>
      </c>
      <c r="Q256" s="499" t="s">
        <v>8083</v>
      </c>
      <c r="R256" s="499" t="s">
        <v>8079</v>
      </c>
      <c r="S256" s="499" t="s">
        <v>8080</v>
      </c>
      <c r="T256" s="499" t="s">
        <v>8084</v>
      </c>
      <c r="U256" s="499" t="s">
        <v>8085</v>
      </c>
      <c r="V256" s="499" t="s">
        <v>8079</v>
      </c>
      <c r="W256" s="499" t="s">
        <v>8080</v>
      </c>
      <c r="X256" s="499" t="s">
        <v>8086</v>
      </c>
      <c r="Y256" s="499" t="s">
        <v>8083</v>
      </c>
      <c r="Z256" s="499" t="s">
        <v>487</v>
      </c>
      <c r="AA256" s="328">
        <v>34313.360000000001</v>
      </c>
      <c r="AB256" s="569">
        <v>0</v>
      </c>
      <c r="AC256" s="328">
        <v>34313.360000000001</v>
      </c>
      <c r="AD256" s="328">
        <v>0</v>
      </c>
      <c r="AE256" s="570" t="s">
        <v>7578</v>
      </c>
      <c r="AF256" s="499" t="s">
        <v>7582</v>
      </c>
      <c r="AG256" s="499" t="s">
        <v>7600</v>
      </c>
      <c r="AH256" s="566" t="s">
        <v>16467</v>
      </c>
      <c r="AI256" s="566" t="s">
        <v>7882</v>
      </c>
      <c r="AJ256" s="572">
        <v>43674</v>
      </c>
      <c r="AK256" s="499" t="s">
        <v>16468</v>
      </c>
      <c r="AL256" s="499" t="s">
        <v>13690</v>
      </c>
      <c r="AM256" s="499">
        <v>396010</v>
      </c>
      <c r="AN256" s="566" t="s">
        <v>7915</v>
      </c>
      <c r="AO256" s="566" t="s">
        <v>8094</v>
      </c>
      <c r="AP256" s="571"/>
      <c r="AQ256" s="571"/>
      <c r="AR256" s="571"/>
      <c r="AS256" s="571"/>
      <c r="AT256" s="571"/>
      <c r="AU256" s="571"/>
      <c r="AV256" s="571"/>
      <c r="AW256" s="571"/>
      <c r="AX256" s="499" t="s">
        <v>16469</v>
      </c>
      <c r="AY256" s="571"/>
      <c r="AZ256" s="571"/>
      <c r="BA256" s="571"/>
      <c r="BB256" s="571"/>
      <c r="BC256" s="571"/>
      <c r="BD256" s="571"/>
      <c r="BE256" s="571"/>
      <c r="BF256" s="499"/>
    </row>
    <row r="257" spans="1:58" s="128" customFormat="1" ht="13.15" hidden="1" customHeight="1" x14ac:dyDescent="0.25">
      <c r="A257" s="499" t="s">
        <v>16119</v>
      </c>
      <c r="B257" s="499" t="s">
        <v>16110</v>
      </c>
      <c r="C257" s="566">
        <v>7015</v>
      </c>
      <c r="D257" s="499" t="s">
        <v>16121</v>
      </c>
      <c r="E257" s="499" t="s">
        <v>8074</v>
      </c>
      <c r="F257" s="499" t="s">
        <v>8075</v>
      </c>
      <c r="G257" s="499" t="s">
        <v>8076</v>
      </c>
      <c r="H257" s="567">
        <v>43647</v>
      </c>
      <c r="I257" s="568">
        <v>43677</v>
      </c>
      <c r="J257" s="499" t="s">
        <v>8077</v>
      </c>
      <c r="K257" s="499" t="s">
        <v>8078</v>
      </c>
      <c r="L257" s="499" t="s">
        <v>8079</v>
      </c>
      <c r="M257" s="499" t="s">
        <v>8080</v>
      </c>
      <c r="N257" s="499" t="s">
        <v>8079</v>
      </c>
      <c r="O257" s="499" t="s">
        <v>8081</v>
      </c>
      <c r="P257" s="499" t="s">
        <v>8082</v>
      </c>
      <c r="Q257" s="499" t="s">
        <v>8083</v>
      </c>
      <c r="R257" s="499" t="s">
        <v>8079</v>
      </c>
      <c r="S257" s="499" t="s">
        <v>8080</v>
      </c>
      <c r="T257" s="499" t="s">
        <v>8084</v>
      </c>
      <c r="U257" s="499" t="s">
        <v>8085</v>
      </c>
      <c r="V257" s="499" t="s">
        <v>8079</v>
      </c>
      <c r="W257" s="499" t="s">
        <v>8080</v>
      </c>
      <c r="X257" s="499" t="s">
        <v>8086</v>
      </c>
      <c r="Y257" s="499" t="s">
        <v>8083</v>
      </c>
      <c r="Z257" s="499" t="s">
        <v>487</v>
      </c>
      <c r="AA257" s="328">
        <v>26899.79</v>
      </c>
      <c r="AB257" s="569">
        <v>0</v>
      </c>
      <c r="AC257" s="328">
        <v>26899.79</v>
      </c>
      <c r="AD257" s="328">
        <v>0</v>
      </c>
      <c r="AE257" s="570" t="s">
        <v>7578</v>
      </c>
      <c r="AF257" s="499" t="s">
        <v>7582</v>
      </c>
      <c r="AG257" s="499" t="s">
        <v>7600</v>
      </c>
      <c r="AH257" s="566" t="s">
        <v>16470</v>
      </c>
      <c r="AI257" s="566" t="s">
        <v>7882</v>
      </c>
      <c r="AJ257" s="572">
        <v>43671</v>
      </c>
      <c r="AK257" s="499" t="s">
        <v>16471</v>
      </c>
      <c r="AL257" s="499" t="s">
        <v>13690</v>
      </c>
      <c r="AM257" s="499">
        <v>396010</v>
      </c>
      <c r="AN257" s="566" t="s">
        <v>7915</v>
      </c>
      <c r="AO257" s="566" t="s">
        <v>8094</v>
      </c>
      <c r="AP257" s="571"/>
      <c r="AQ257" s="571"/>
      <c r="AR257" s="571"/>
      <c r="AS257" s="571"/>
      <c r="AT257" s="571"/>
      <c r="AU257" s="571"/>
      <c r="AV257" s="571"/>
      <c r="AW257" s="571"/>
      <c r="AX257" s="499" t="s">
        <v>16472</v>
      </c>
      <c r="AY257" s="571"/>
      <c r="AZ257" s="571"/>
      <c r="BA257" s="571"/>
      <c r="BB257" s="571"/>
      <c r="BC257" s="571"/>
      <c r="BD257" s="571"/>
      <c r="BE257" s="571"/>
      <c r="BF257" s="499"/>
    </row>
    <row r="258" spans="1:58" s="128" customFormat="1" ht="13.15" hidden="1" customHeight="1" x14ac:dyDescent="0.25">
      <c r="A258" s="499" t="s">
        <v>16119</v>
      </c>
      <c r="B258" s="499" t="s">
        <v>16110</v>
      </c>
      <c r="C258" s="566">
        <v>7015</v>
      </c>
      <c r="D258" s="499" t="s">
        <v>16121</v>
      </c>
      <c r="E258" s="499" t="s">
        <v>8074</v>
      </c>
      <c r="F258" s="499" t="s">
        <v>8075</v>
      </c>
      <c r="G258" s="499" t="s">
        <v>8076</v>
      </c>
      <c r="H258" s="567">
        <v>43647</v>
      </c>
      <c r="I258" s="568">
        <v>43677</v>
      </c>
      <c r="J258" s="499" t="s">
        <v>8077</v>
      </c>
      <c r="K258" s="499" t="s">
        <v>8078</v>
      </c>
      <c r="L258" s="499" t="s">
        <v>8079</v>
      </c>
      <c r="M258" s="499" t="s">
        <v>8080</v>
      </c>
      <c r="N258" s="499" t="s">
        <v>8079</v>
      </c>
      <c r="O258" s="499" t="s">
        <v>8081</v>
      </c>
      <c r="P258" s="499" t="s">
        <v>8082</v>
      </c>
      <c r="Q258" s="499" t="s">
        <v>8083</v>
      </c>
      <c r="R258" s="499" t="s">
        <v>8079</v>
      </c>
      <c r="S258" s="499" t="s">
        <v>8080</v>
      </c>
      <c r="T258" s="499" t="s">
        <v>8084</v>
      </c>
      <c r="U258" s="499" t="s">
        <v>8085</v>
      </c>
      <c r="V258" s="499" t="s">
        <v>8079</v>
      </c>
      <c r="W258" s="499" t="s">
        <v>8080</v>
      </c>
      <c r="X258" s="499" t="s">
        <v>8086</v>
      </c>
      <c r="Y258" s="499" t="s">
        <v>8083</v>
      </c>
      <c r="Z258" s="499" t="s">
        <v>487</v>
      </c>
      <c r="AA258" s="328">
        <v>18851</v>
      </c>
      <c r="AB258" s="569">
        <v>0</v>
      </c>
      <c r="AC258" s="328">
        <v>18851</v>
      </c>
      <c r="AD258" s="328">
        <v>0</v>
      </c>
      <c r="AE258" s="570" t="s">
        <v>7578</v>
      </c>
      <c r="AF258" s="499" t="s">
        <v>7582</v>
      </c>
      <c r="AG258" s="499" t="s">
        <v>7600</v>
      </c>
      <c r="AH258" s="566" t="s">
        <v>16473</v>
      </c>
      <c r="AI258" s="566" t="s">
        <v>7882</v>
      </c>
      <c r="AJ258" s="572">
        <v>43663</v>
      </c>
      <c r="AK258" s="499" t="s">
        <v>16474</v>
      </c>
      <c r="AL258" s="499" t="s">
        <v>7910</v>
      </c>
      <c r="AM258" s="499">
        <v>13574</v>
      </c>
      <c r="AN258" s="566" t="s">
        <v>7911</v>
      </c>
      <c r="AO258" s="566" t="s">
        <v>16160</v>
      </c>
      <c r="AP258" s="571"/>
      <c r="AQ258" s="571"/>
      <c r="AR258" s="571"/>
      <c r="AS258" s="571"/>
      <c r="AT258" s="571"/>
      <c r="AU258" s="571"/>
      <c r="AV258" s="571"/>
      <c r="AW258" s="571"/>
      <c r="AX258" s="499" t="s">
        <v>16475</v>
      </c>
      <c r="AY258" s="571"/>
      <c r="AZ258" s="571"/>
      <c r="BA258" s="571"/>
      <c r="BB258" s="571"/>
      <c r="BC258" s="571"/>
      <c r="BD258" s="571"/>
      <c r="BE258" s="571"/>
      <c r="BF258" s="499"/>
    </row>
    <row r="259" spans="1:58" s="128" customFormat="1" ht="13.15" hidden="1" customHeight="1" x14ac:dyDescent="0.25">
      <c r="A259" s="499" t="s">
        <v>16119</v>
      </c>
      <c r="B259" s="499" t="s">
        <v>16110</v>
      </c>
      <c r="C259" s="566">
        <v>7015</v>
      </c>
      <c r="D259" s="499" t="s">
        <v>16121</v>
      </c>
      <c r="E259" s="499" t="s">
        <v>8074</v>
      </c>
      <c r="F259" s="499" t="s">
        <v>8075</v>
      </c>
      <c r="G259" s="499" t="s">
        <v>8076</v>
      </c>
      <c r="H259" s="567">
        <v>43647</v>
      </c>
      <c r="I259" s="568">
        <v>43677</v>
      </c>
      <c r="J259" s="499" t="s">
        <v>8077</v>
      </c>
      <c r="K259" s="499" t="s">
        <v>8078</v>
      </c>
      <c r="L259" s="499" t="s">
        <v>8079</v>
      </c>
      <c r="M259" s="499" t="s">
        <v>8080</v>
      </c>
      <c r="N259" s="499" t="s">
        <v>8079</v>
      </c>
      <c r="O259" s="499" t="s">
        <v>8081</v>
      </c>
      <c r="P259" s="499" t="s">
        <v>8082</v>
      </c>
      <c r="Q259" s="499" t="s">
        <v>8083</v>
      </c>
      <c r="R259" s="499" t="s">
        <v>8079</v>
      </c>
      <c r="S259" s="499" t="s">
        <v>8080</v>
      </c>
      <c r="T259" s="499" t="s">
        <v>8084</v>
      </c>
      <c r="U259" s="499" t="s">
        <v>8085</v>
      </c>
      <c r="V259" s="499" t="s">
        <v>8079</v>
      </c>
      <c r="W259" s="499" t="s">
        <v>8080</v>
      </c>
      <c r="X259" s="499" t="s">
        <v>8086</v>
      </c>
      <c r="Y259" s="499" t="s">
        <v>8083</v>
      </c>
      <c r="Z259" s="499" t="s">
        <v>487</v>
      </c>
      <c r="AA259" s="328">
        <v>13744.36</v>
      </c>
      <c r="AB259" s="569">
        <v>0</v>
      </c>
      <c r="AC259" s="328">
        <v>13744.36</v>
      </c>
      <c r="AD259" s="328">
        <v>0</v>
      </c>
      <c r="AE259" s="570" t="s">
        <v>7578</v>
      </c>
      <c r="AF259" s="499" t="s">
        <v>7582</v>
      </c>
      <c r="AG259" s="499" t="s">
        <v>7600</v>
      </c>
      <c r="AH259" s="566" t="s">
        <v>16476</v>
      </c>
      <c r="AI259" s="566" t="s">
        <v>7882</v>
      </c>
      <c r="AJ259" s="572">
        <v>43664</v>
      </c>
      <c r="AK259" s="499" t="s">
        <v>16477</v>
      </c>
      <c r="AL259" s="499" t="s">
        <v>8363</v>
      </c>
      <c r="AM259" s="499">
        <v>15706</v>
      </c>
      <c r="AN259" s="566" t="s">
        <v>7915</v>
      </c>
      <c r="AO259" s="566" t="s">
        <v>8305</v>
      </c>
      <c r="AP259" s="571"/>
      <c r="AQ259" s="571"/>
      <c r="AR259" s="571"/>
      <c r="AS259" s="571"/>
      <c r="AT259" s="571"/>
      <c r="AU259" s="571"/>
      <c r="AV259" s="571"/>
      <c r="AW259" s="571"/>
      <c r="AX259" s="499" t="s">
        <v>16478</v>
      </c>
      <c r="AY259" s="571"/>
      <c r="AZ259" s="571"/>
      <c r="BA259" s="571"/>
      <c r="BB259" s="571"/>
      <c r="BC259" s="571"/>
      <c r="BD259" s="571"/>
      <c r="BE259" s="571"/>
      <c r="BF259" s="499"/>
    </row>
    <row r="260" spans="1:58" s="128" customFormat="1" ht="13.15" hidden="1" customHeight="1" x14ac:dyDescent="0.25">
      <c r="A260" s="499" t="s">
        <v>16119</v>
      </c>
      <c r="B260" s="499" t="s">
        <v>16110</v>
      </c>
      <c r="C260" s="566">
        <v>7015</v>
      </c>
      <c r="D260" s="499" t="s">
        <v>16121</v>
      </c>
      <c r="E260" s="499" t="s">
        <v>8074</v>
      </c>
      <c r="F260" s="499" t="s">
        <v>8075</v>
      </c>
      <c r="G260" s="499" t="s">
        <v>8076</v>
      </c>
      <c r="H260" s="567">
        <v>43647</v>
      </c>
      <c r="I260" s="568">
        <v>43677</v>
      </c>
      <c r="J260" s="499" t="s">
        <v>8077</v>
      </c>
      <c r="K260" s="499" t="s">
        <v>8078</v>
      </c>
      <c r="L260" s="499" t="s">
        <v>8079</v>
      </c>
      <c r="M260" s="499" t="s">
        <v>8080</v>
      </c>
      <c r="N260" s="499" t="s">
        <v>8079</v>
      </c>
      <c r="O260" s="499" t="s">
        <v>8081</v>
      </c>
      <c r="P260" s="499" t="s">
        <v>8082</v>
      </c>
      <c r="Q260" s="499" t="s">
        <v>8083</v>
      </c>
      <c r="R260" s="499" t="s">
        <v>8079</v>
      </c>
      <c r="S260" s="499" t="s">
        <v>8080</v>
      </c>
      <c r="T260" s="499" t="s">
        <v>8084</v>
      </c>
      <c r="U260" s="499" t="s">
        <v>8085</v>
      </c>
      <c r="V260" s="499" t="s">
        <v>8079</v>
      </c>
      <c r="W260" s="499" t="s">
        <v>8080</v>
      </c>
      <c r="X260" s="499" t="s">
        <v>8086</v>
      </c>
      <c r="Y260" s="499" t="s">
        <v>8083</v>
      </c>
      <c r="Z260" s="499" t="s">
        <v>487</v>
      </c>
      <c r="AA260" s="328">
        <v>7857</v>
      </c>
      <c r="AB260" s="569">
        <v>0</v>
      </c>
      <c r="AC260" s="328">
        <v>7857</v>
      </c>
      <c r="AD260" s="328">
        <v>0</v>
      </c>
      <c r="AE260" s="570" t="s">
        <v>7578</v>
      </c>
      <c r="AF260" s="499" t="s">
        <v>7582</v>
      </c>
      <c r="AG260" s="499" t="s">
        <v>7600</v>
      </c>
      <c r="AH260" s="566" t="s">
        <v>16479</v>
      </c>
      <c r="AI260" s="566" t="s">
        <v>7882</v>
      </c>
      <c r="AJ260" s="572">
        <v>43652</v>
      </c>
      <c r="AK260" s="499" t="s">
        <v>16480</v>
      </c>
      <c r="AL260" s="499" t="s">
        <v>8411</v>
      </c>
      <c r="AM260" s="499">
        <v>40011</v>
      </c>
      <c r="AN260" s="566" t="s">
        <v>7915</v>
      </c>
      <c r="AO260" s="566" t="s">
        <v>14541</v>
      </c>
      <c r="AP260" s="571"/>
      <c r="AQ260" s="571"/>
      <c r="AR260" s="571"/>
      <c r="AS260" s="571"/>
      <c r="AT260" s="571"/>
      <c r="AU260" s="571"/>
      <c r="AV260" s="571"/>
      <c r="AW260" s="571"/>
      <c r="AX260" s="499" t="s">
        <v>16481</v>
      </c>
      <c r="AY260" s="571"/>
      <c r="AZ260" s="571"/>
      <c r="BA260" s="571"/>
      <c r="BB260" s="571"/>
      <c r="BC260" s="571"/>
      <c r="BD260" s="571"/>
      <c r="BE260" s="571"/>
      <c r="BF260" s="499"/>
    </row>
    <row r="261" spans="1:58" s="128" customFormat="1" ht="13.15" hidden="1" customHeight="1" x14ac:dyDescent="0.25">
      <c r="A261" s="499" t="s">
        <v>16119</v>
      </c>
      <c r="B261" s="499" t="s">
        <v>16110</v>
      </c>
      <c r="C261" s="566">
        <v>7015</v>
      </c>
      <c r="D261" s="499" t="s">
        <v>16121</v>
      </c>
      <c r="E261" s="499" t="s">
        <v>8074</v>
      </c>
      <c r="F261" s="499" t="s">
        <v>8075</v>
      </c>
      <c r="G261" s="499" t="s">
        <v>8076</v>
      </c>
      <c r="H261" s="567">
        <v>43647</v>
      </c>
      <c r="I261" s="568">
        <v>43677</v>
      </c>
      <c r="J261" s="499" t="s">
        <v>8077</v>
      </c>
      <c r="K261" s="499" t="s">
        <v>8078</v>
      </c>
      <c r="L261" s="499" t="s">
        <v>8079</v>
      </c>
      <c r="M261" s="499" t="s">
        <v>8080</v>
      </c>
      <c r="N261" s="499" t="s">
        <v>8079</v>
      </c>
      <c r="O261" s="499" t="s">
        <v>8081</v>
      </c>
      <c r="P261" s="499" t="s">
        <v>8082</v>
      </c>
      <c r="Q261" s="499" t="s">
        <v>8083</v>
      </c>
      <c r="R261" s="499" t="s">
        <v>8079</v>
      </c>
      <c r="S261" s="499" t="s">
        <v>8080</v>
      </c>
      <c r="T261" s="499" t="s">
        <v>8084</v>
      </c>
      <c r="U261" s="499" t="s">
        <v>8085</v>
      </c>
      <c r="V261" s="499" t="s">
        <v>8079</v>
      </c>
      <c r="W261" s="499" t="s">
        <v>8080</v>
      </c>
      <c r="X261" s="499" t="s">
        <v>8086</v>
      </c>
      <c r="Y261" s="499" t="s">
        <v>8083</v>
      </c>
      <c r="Z261" s="499" t="s">
        <v>487</v>
      </c>
      <c r="AA261" s="328">
        <v>19771</v>
      </c>
      <c r="AB261" s="569">
        <v>0</v>
      </c>
      <c r="AC261" s="328">
        <v>19771</v>
      </c>
      <c r="AD261" s="328">
        <v>0</v>
      </c>
      <c r="AE261" s="570" t="s">
        <v>7578</v>
      </c>
      <c r="AF261" s="499" t="s">
        <v>7582</v>
      </c>
      <c r="AG261" s="499" t="s">
        <v>7600</v>
      </c>
      <c r="AH261" s="566" t="s">
        <v>16482</v>
      </c>
      <c r="AI261" s="566" t="s">
        <v>7882</v>
      </c>
      <c r="AJ261" s="572">
        <v>43676</v>
      </c>
      <c r="AK261" s="499" t="s">
        <v>16483</v>
      </c>
      <c r="AL261" s="499" t="s">
        <v>8411</v>
      </c>
      <c r="AM261" s="499">
        <v>15727</v>
      </c>
      <c r="AN261" s="566" t="s">
        <v>7915</v>
      </c>
      <c r="AO261" s="566" t="s">
        <v>14541</v>
      </c>
      <c r="AP261" s="571"/>
      <c r="AQ261" s="571"/>
      <c r="AR261" s="571"/>
      <c r="AS261" s="571"/>
      <c r="AT261" s="571"/>
      <c r="AU261" s="571"/>
      <c r="AV261" s="571"/>
      <c r="AW261" s="571"/>
      <c r="AX261" s="499" t="s">
        <v>16484</v>
      </c>
      <c r="AY261" s="571"/>
      <c r="AZ261" s="571"/>
      <c r="BA261" s="571"/>
      <c r="BB261" s="571"/>
      <c r="BC261" s="571"/>
      <c r="BD261" s="571"/>
      <c r="BE261" s="571"/>
      <c r="BF261" s="499"/>
    </row>
    <row r="262" spans="1:58" s="128" customFormat="1" ht="13.15" hidden="1" customHeight="1" x14ac:dyDescent="0.25">
      <c r="A262" s="499" t="s">
        <v>16119</v>
      </c>
      <c r="B262" s="499" t="s">
        <v>16110</v>
      </c>
      <c r="C262" s="566">
        <v>7015</v>
      </c>
      <c r="D262" s="499" t="s">
        <v>16121</v>
      </c>
      <c r="E262" s="499" t="s">
        <v>8074</v>
      </c>
      <c r="F262" s="499" t="s">
        <v>8075</v>
      </c>
      <c r="G262" s="499" t="s">
        <v>8076</v>
      </c>
      <c r="H262" s="567">
        <v>43647</v>
      </c>
      <c r="I262" s="568">
        <v>43677</v>
      </c>
      <c r="J262" s="499" t="s">
        <v>8077</v>
      </c>
      <c r="K262" s="499" t="s">
        <v>8078</v>
      </c>
      <c r="L262" s="499" t="s">
        <v>8079</v>
      </c>
      <c r="M262" s="499" t="s">
        <v>8080</v>
      </c>
      <c r="N262" s="499" t="s">
        <v>8079</v>
      </c>
      <c r="O262" s="499" t="s">
        <v>8081</v>
      </c>
      <c r="P262" s="499" t="s">
        <v>8082</v>
      </c>
      <c r="Q262" s="499" t="s">
        <v>8083</v>
      </c>
      <c r="R262" s="499" t="s">
        <v>8079</v>
      </c>
      <c r="S262" s="499" t="s">
        <v>8080</v>
      </c>
      <c r="T262" s="499" t="s">
        <v>8084</v>
      </c>
      <c r="U262" s="499" t="s">
        <v>8085</v>
      </c>
      <c r="V262" s="499" t="s">
        <v>8079</v>
      </c>
      <c r="W262" s="499" t="s">
        <v>8080</v>
      </c>
      <c r="X262" s="499" t="s">
        <v>8086</v>
      </c>
      <c r="Y262" s="499" t="s">
        <v>8083</v>
      </c>
      <c r="Z262" s="499" t="s">
        <v>487</v>
      </c>
      <c r="AA262" s="328">
        <v>66871</v>
      </c>
      <c r="AB262" s="569">
        <v>0</v>
      </c>
      <c r="AC262" s="328">
        <v>66871</v>
      </c>
      <c r="AD262" s="328">
        <v>0</v>
      </c>
      <c r="AE262" s="570" t="s">
        <v>7578</v>
      </c>
      <c r="AF262" s="499" t="s">
        <v>7582</v>
      </c>
      <c r="AG262" s="499" t="s">
        <v>7600</v>
      </c>
      <c r="AH262" s="566" t="s">
        <v>16485</v>
      </c>
      <c r="AI262" s="566" t="s">
        <v>7882</v>
      </c>
      <c r="AJ262" s="572">
        <v>43650</v>
      </c>
      <c r="AK262" s="499" t="s">
        <v>16486</v>
      </c>
      <c r="AL262" s="499" t="s">
        <v>8448</v>
      </c>
      <c r="AM262" s="499">
        <v>17090</v>
      </c>
      <c r="AN262" s="566" t="s">
        <v>7915</v>
      </c>
      <c r="AO262" s="566" t="s">
        <v>8094</v>
      </c>
      <c r="AP262" s="571"/>
      <c r="AQ262" s="571"/>
      <c r="AR262" s="571"/>
      <c r="AS262" s="571"/>
      <c r="AT262" s="571"/>
      <c r="AU262" s="571"/>
      <c r="AV262" s="571"/>
      <c r="AW262" s="571"/>
      <c r="AX262" s="499" t="s">
        <v>16487</v>
      </c>
      <c r="AY262" s="571"/>
      <c r="AZ262" s="571"/>
      <c r="BA262" s="571"/>
      <c r="BB262" s="571"/>
      <c r="BC262" s="571"/>
      <c r="BD262" s="571"/>
      <c r="BE262" s="571"/>
      <c r="BF262" s="499"/>
    </row>
    <row r="263" spans="1:58" s="128" customFormat="1" ht="13.15" hidden="1" customHeight="1" x14ac:dyDescent="0.25">
      <c r="A263" s="499" t="s">
        <v>16119</v>
      </c>
      <c r="B263" s="499" t="s">
        <v>16110</v>
      </c>
      <c r="C263" s="566">
        <v>7015</v>
      </c>
      <c r="D263" s="499" t="s">
        <v>16121</v>
      </c>
      <c r="E263" s="499" t="s">
        <v>8074</v>
      </c>
      <c r="F263" s="499" t="s">
        <v>8075</v>
      </c>
      <c r="G263" s="499" t="s">
        <v>8076</v>
      </c>
      <c r="H263" s="567">
        <v>43647</v>
      </c>
      <c r="I263" s="568">
        <v>43677</v>
      </c>
      <c r="J263" s="499" t="s">
        <v>8077</v>
      </c>
      <c r="K263" s="499" t="s">
        <v>8078</v>
      </c>
      <c r="L263" s="499" t="s">
        <v>8079</v>
      </c>
      <c r="M263" s="499" t="s">
        <v>8080</v>
      </c>
      <c r="N263" s="499" t="s">
        <v>8079</v>
      </c>
      <c r="O263" s="499" t="s">
        <v>8081</v>
      </c>
      <c r="P263" s="499" t="s">
        <v>8082</v>
      </c>
      <c r="Q263" s="499" t="s">
        <v>8083</v>
      </c>
      <c r="R263" s="499" t="s">
        <v>8079</v>
      </c>
      <c r="S263" s="499" t="s">
        <v>8080</v>
      </c>
      <c r="T263" s="499" t="s">
        <v>8084</v>
      </c>
      <c r="U263" s="499" t="s">
        <v>8085</v>
      </c>
      <c r="V263" s="499" t="s">
        <v>8079</v>
      </c>
      <c r="W263" s="499" t="s">
        <v>8080</v>
      </c>
      <c r="X263" s="499" t="s">
        <v>8086</v>
      </c>
      <c r="Y263" s="499" t="s">
        <v>8083</v>
      </c>
      <c r="Z263" s="499" t="s">
        <v>487</v>
      </c>
      <c r="AA263" s="328">
        <v>242159.48</v>
      </c>
      <c r="AB263" s="569">
        <v>0</v>
      </c>
      <c r="AC263" s="328">
        <v>242159.48</v>
      </c>
      <c r="AD263" s="328">
        <v>0</v>
      </c>
      <c r="AE263" s="570" t="s">
        <v>7578</v>
      </c>
      <c r="AF263" s="499" t="s">
        <v>7582</v>
      </c>
      <c r="AG263" s="499" t="s">
        <v>7600</v>
      </c>
      <c r="AH263" s="566" t="s">
        <v>16488</v>
      </c>
      <c r="AI263" s="566" t="s">
        <v>7882</v>
      </c>
      <c r="AJ263" s="572">
        <v>43676</v>
      </c>
      <c r="AK263" s="499" t="s">
        <v>16489</v>
      </c>
      <c r="AL263" s="499" t="s">
        <v>8458</v>
      </c>
      <c r="AM263" s="499">
        <v>1401</v>
      </c>
      <c r="AN263" s="566" t="s">
        <v>7915</v>
      </c>
      <c r="AO263" s="566" t="s">
        <v>7882</v>
      </c>
      <c r="AP263" s="571"/>
      <c r="AQ263" s="571"/>
      <c r="AR263" s="571"/>
      <c r="AS263" s="571"/>
      <c r="AT263" s="571"/>
      <c r="AU263" s="571"/>
      <c r="AV263" s="571"/>
      <c r="AW263" s="571"/>
      <c r="AX263" s="499" t="s">
        <v>16167</v>
      </c>
      <c r="AY263" s="571"/>
      <c r="AZ263" s="571"/>
      <c r="BA263" s="571"/>
      <c r="BB263" s="571"/>
      <c r="BC263" s="571"/>
      <c r="BD263" s="571"/>
      <c r="BE263" s="571"/>
      <c r="BF263" s="499"/>
    </row>
    <row r="264" spans="1:58" s="128" customFormat="1" ht="13.15" hidden="1" customHeight="1" x14ac:dyDescent="0.25">
      <c r="A264" s="499" t="s">
        <v>16119</v>
      </c>
      <c r="B264" s="499" t="s">
        <v>16110</v>
      </c>
      <c r="C264" s="566">
        <v>7015</v>
      </c>
      <c r="D264" s="499" t="s">
        <v>16121</v>
      </c>
      <c r="E264" s="499" t="s">
        <v>8074</v>
      </c>
      <c r="F264" s="499" t="s">
        <v>8075</v>
      </c>
      <c r="G264" s="499" t="s">
        <v>8076</v>
      </c>
      <c r="H264" s="567">
        <v>43647</v>
      </c>
      <c r="I264" s="568">
        <v>43677</v>
      </c>
      <c r="J264" s="499" t="s">
        <v>8077</v>
      </c>
      <c r="K264" s="499" t="s">
        <v>8078</v>
      </c>
      <c r="L264" s="499" t="s">
        <v>8079</v>
      </c>
      <c r="M264" s="499" t="s">
        <v>8080</v>
      </c>
      <c r="N264" s="499" t="s">
        <v>8079</v>
      </c>
      <c r="O264" s="499" t="s">
        <v>8081</v>
      </c>
      <c r="P264" s="499" t="s">
        <v>8082</v>
      </c>
      <c r="Q264" s="499" t="s">
        <v>8083</v>
      </c>
      <c r="R264" s="499" t="s">
        <v>8079</v>
      </c>
      <c r="S264" s="499" t="s">
        <v>8080</v>
      </c>
      <c r="T264" s="499" t="s">
        <v>8084</v>
      </c>
      <c r="U264" s="499" t="s">
        <v>8085</v>
      </c>
      <c r="V264" s="499" t="s">
        <v>8079</v>
      </c>
      <c r="W264" s="499" t="s">
        <v>8080</v>
      </c>
      <c r="X264" s="499" t="s">
        <v>8086</v>
      </c>
      <c r="Y264" s="499" t="s">
        <v>8083</v>
      </c>
      <c r="Z264" s="499" t="s">
        <v>487</v>
      </c>
      <c r="AA264" s="328">
        <v>9660.98</v>
      </c>
      <c r="AB264" s="569">
        <v>0</v>
      </c>
      <c r="AC264" s="328">
        <v>9660.98</v>
      </c>
      <c r="AD264" s="328">
        <v>0</v>
      </c>
      <c r="AE264" s="570" t="s">
        <v>7578</v>
      </c>
      <c r="AF264" s="499" t="s">
        <v>7582</v>
      </c>
      <c r="AG264" s="499" t="s">
        <v>7600</v>
      </c>
      <c r="AH264" s="566" t="s">
        <v>16490</v>
      </c>
      <c r="AI264" s="566" t="s">
        <v>7882</v>
      </c>
      <c r="AJ264" s="572">
        <v>43676</v>
      </c>
      <c r="AK264" s="499" t="s">
        <v>16491</v>
      </c>
      <c r="AL264" s="499" t="s">
        <v>8458</v>
      </c>
      <c r="AM264" s="499">
        <v>1401</v>
      </c>
      <c r="AN264" s="566" t="s">
        <v>7915</v>
      </c>
      <c r="AO264" s="566" t="s">
        <v>7882</v>
      </c>
      <c r="AP264" s="571"/>
      <c r="AQ264" s="571"/>
      <c r="AR264" s="571"/>
      <c r="AS264" s="571"/>
      <c r="AT264" s="571"/>
      <c r="AU264" s="571"/>
      <c r="AV264" s="571"/>
      <c r="AW264" s="571"/>
      <c r="AX264" s="499" t="s">
        <v>16170</v>
      </c>
      <c r="AY264" s="571"/>
      <c r="AZ264" s="571"/>
      <c r="BA264" s="571"/>
      <c r="BB264" s="571"/>
      <c r="BC264" s="571"/>
      <c r="BD264" s="571"/>
      <c r="BE264" s="571"/>
      <c r="BF264" s="499"/>
    </row>
    <row r="265" spans="1:58" s="128" customFormat="1" ht="13.15" hidden="1" customHeight="1" x14ac:dyDescent="0.25">
      <c r="A265" s="499" t="s">
        <v>16119</v>
      </c>
      <c r="B265" s="499" t="s">
        <v>16110</v>
      </c>
      <c r="C265" s="566">
        <v>7015</v>
      </c>
      <c r="D265" s="499" t="s">
        <v>16121</v>
      </c>
      <c r="E265" s="499" t="s">
        <v>8074</v>
      </c>
      <c r="F265" s="499" t="s">
        <v>8075</v>
      </c>
      <c r="G265" s="499" t="s">
        <v>8076</v>
      </c>
      <c r="H265" s="567">
        <v>43647</v>
      </c>
      <c r="I265" s="568">
        <v>43677</v>
      </c>
      <c r="J265" s="499" t="s">
        <v>8077</v>
      </c>
      <c r="K265" s="499" t="s">
        <v>8078</v>
      </c>
      <c r="L265" s="499" t="s">
        <v>8079</v>
      </c>
      <c r="M265" s="499" t="s">
        <v>8080</v>
      </c>
      <c r="N265" s="499" t="s">
        <v>8079</v>
      </c>
      <c r="O265" s="499" t="s">
        <v>8081</v>
      </c>
      <c r="P265" s="499" t="s">
        <v>8082</v>
      </c>
      <c r="Q265" s="499" t="s">
        <v>8083</v>
      </c>
      <c r="R265" s="499" t="s">
        <v>8079</v>
      </c>
      <c r="S265" s="499" t="s">
        <v>8080</v>
      </c>
      <c r="T265" s="499" t="s">
        <v>8084</v>
      </c>
      <c r="U265" s="499" t="s">
        <v>8085</v>
      </c>
      <c r="V265" s="499" t="s">
        <v>8079</v>
      </c>
      <c r="W265" s="499" t="s">
        <v>8080</v>
      </c>
      <c r="X265" s="499" t="s">
        <v>8086</v>
      </c>
      <c r="Y265" s="499" t="s">
        <v>8083</v>
      </c>
      <c r="Z265" s="499" t="s">
        <v>487</v>
      </c>
      <c r="AA265" s="328">
        <v>47847.519999999997</v>
      </c>
      <c r="AB265" s="569">
        <v>0</v>
      </c>
      <c r="AC265" s="328">
        <v>47847.519999999997</v>
      </c>
      <c r="AD265" s="328">
        <v>0</v>
      </c>
      <c r="AE265" s="570" t="s">
        <v>7578</v>
      </c>
      <c r="AF265" s="499" t="s">
        <v>7582</v>
      </c>
      <c r="AG265" s="499" t="s">
        <v>7600</v>
      </c>
      <c r="AH265" s="566" t="s">
        <v>16492</v>
      </c>
      <c r="AI265" s="566" t="s">
        <v>7882</v>
      </c>
      <c r="AJ265" s="572">
        <v>43676</v>
      </c>
      <c r="AK265" s="499" t="s">
        <v>16493</v>
      </c>
      <c r="AL265" s="499" t="s">
        <v>8458</v>
      </c>
      <c r="AM265" s="499">
        <v>1401</v>
      </c>
      <c r="AN265" s="566" t="s">
        <v>7915</v>
      </c>
      <c r="AO265" s="566" t="s">
        <v>7882</v>
      </c>
      <c r="AP265" s="571"/>
      <c r="AQ265" s="571"/>
      <c r="AR265" s="571"/>
      <c r="AS265" s="571"/>
      <c r="AT265" s="571"/>
      <c r="AU265" s="571"/>
      <c r="AV265" s="571"/>
      <c r="AW265" s="571"/>
      <c r="AX265" s="499" t="s">
        <v>16363</v>
      </c>
      <c r="AY265" s="571"/>
      <c r="AZ265" s="571"/>
      <c r="BA265" s="571"/>
      <c r="BB265" s="571"/>
      <c r="BC265" s="571"/>
      <c r="BD265" s="571"/>
      <c r="BE265" s="571"/>
      <c r="BF265" s="499"/>
    </row>
    <row r="266" spans="1:58" s="128" customFormat="1" ht="13.15" hidden="1" customHeight="1" x14ac:dyDescent="0.25">
      <c r="A266" s="499" t="s">
        <v>16119</v>
      </c>
      <c r="B266" s="499" t="s">
        <v>16110</v>
      </c>
      <c r="C266" s="566">
        <v>7015</v>
      </c>
      <c r="D266" s="499" t="s">
        <v>16121</v>
      </c>
      <c r="E266" s="499" t="s">
        <v>8074</v>
      </c>
      <c r="F266" s="499" t="s">
        <v>8075</v>
      </c>
      <c r="G266" s="499" t="s">
        <v>8076</v>
      </c>
      <c r="H266" s="567">
        <v>43647</v>
      </c>
      <c r="I266" s="568">
        <v>43677</v>
      </c>
      <c r="J266" s="499" t="s">
        <v>8077</v>
      </c>
      <c r="K266" s="499" t="s">
        <v>8078</v>
      </c>
      <c r="L266" s="499" t="s">
        <v>8079</v>
      </c>
      <c r="M266" s="499" t="s">
        <v>8080</v>
      </c>
      <c r="N266" s="499" t="s">
        <v>8079</v>
      </c>
      <c r="O266" s="499" t="s">
        <v>8081</v>
      </c>
      <c r="P266" s="499" t="s">
        <v>8082</v>
      </c>
      <c r="Q266" s="499" t="s">
        <v>8083</v>
      </c>
      <c r="R266" s="499" t="s">
        <v>8079</v>
      </c>
      <c r="S266" s="499" t="s">
        <v>8080</v>
      </c>
      <c r="T266" s="499" t="s">
        <v>8084</v>
      </c>
      <c r="U266" s="499" t="s">
        <v>8085</v>
      </c>
      <c r="V266" s="499" t="s">
        <v>8079</v>
      </c>
      <c r="W266" s="499" t="s">
        <v>8080</v>
      </c>
      <c r="X266" s="499" t="s">
        <v>8086</v>
      </c>
      <c r="Y266" s="499" t="s">
        <v>8083</v>
      </c>
      <c r="Z266" s="499" t="s">
        <v>487</v>
      </c>
      <c r="AA266" s="328">
        <v>838.96</v>
      </c>
      <c r="AB266" s="569">
        <v>0</v>
      </c>
      <c r="AC266" s="328">
        <v>838.96</v>
      </c>
      <c r="AD266" s="328">
        <v>0</v>
      </c>
      <c r="AE266" s="570" t="s">
        <v>7578</v>
      </c>
      <c r="AF266" s="499" t="s">
        <v>7582</v>
      </c>
      <c r="AG266" s="499" t="s">
        <v>7600</v>
      </c>
      <c r="AH266" s="566" t="s">
        <v>16494</v>
      </c>
      <c r="AI266" s="566" t="s">
        <v>7882</v>
      </c>
      <c r="AJ266" s="572">
        <v>43676</v>
      </c>
      <c r="AK266" s="499" t="s">
        <v>16495</v>
      </c>
      <c r="AL266" s="499" t="s">
        <v>8458</v>
      </c>
      <c r="AM266" s="499">
        <v>1401</v>
      </c>
      <c r="AN266" s="566" t="s">
        <v>7915</v>
      </c>
      <c r="AO266" s="566" t="s">
        <v>7882</v>
      </c>
      <c r="AP266" s="571"/>
      <c r="AQ266" s="571"/>
      <c r="AR266" s="571"/>
      <c r="AS266" s="571"/>
      <c r="AT266" s="571"/>
      <c r="AU266" s="571"/>
      <c r="AV266" s="571"/>
      <c r="AW266" s="571"/>
      <c r="AX266" s="499" t="s">
        <v>16363</v>
      </c>
      <c r="AY266" s="571"/>
      <c r="AZ266" s="571"/>
      <c r="BA266" s="571"/>
      <c r="BB266" s="571"/>
      <c r="BC266" s="571"/>
      <c r="BD266" s="571"/>
      <c r="BE266" s="571"/>
      <c r="BF266" s="499"/>
    </row>
    <row r="267" spans="1:58" s="128" customFormat="1" ht="13.15" hidden="1" customHeight="1" x14ac:dyDescent="0.25">
      <c r="A267" s="499" t="s">
        <v>16119</v>
      </c>
      <c r="B267" s="499" t="s">
        <v>16110</v>
      </c>
      <c r="C267" s="566">
        <v>7015</v>
      </c>
      <c r="D267" s="499" t="s">
        <v>16121</v>
      </c>
      <c r="E267" s="499" t="s">
        <v>8074</v>
      </c>
      <c r="F267" s="499" t="s">
        <v>8075</v>
      </c>
      <c r="G267" s="499" t="s">
        <v>8076</v>
      </c>
      <c r="H267" s="567">
        <v>43647</v>
      </c>
      <c r="I267" s="568">
        <v>43677</v>
      </c>
      <c r="J267" s="499" t="s">
        <v>8077</v>
      </c>
      <c r="K267" s="499" t="s">
        <v>8078</v>
      </c>
      <c r="L267" s="499" t="s">
        <v>8079</v>
      </c>
      <c r="M267" s="499" t="s">
        <v>8080</v>
      </c>
      <c r="N267" s="499" t="s">
        <v>8079</v>
      </c>
      <c r="O267" s="499" t="s">
        <v>8081</v>
      </c>
      <c r="P267" s="499" t="s">
        <v>8082</v>
      </c>
      <c r="Q267" s="499" t="s">
        <v>8083</v>
      </c>
      <c r="R267" s="499" t="s">
        <v>8079</v>
      </c>
      <c r="S267" s="499" t="s">
        <v>8080</v>
      </c>
      <c r="T267" s="499" t="s">
        <v>8084</v>
      </c>
      <c r="U267" s="499" t="s">
        <v>8085</v>
      </c>
      <c r="V267" s="499" t="s">
        <v>8079</v>
      </c>
      <c r="W267" s="499" t="s">
        <v>8080</v>
      </c>
      <c r="X267" s="499" t="s">
        <v>8086</v>
      </c>
      <c r="Y267" s="499" t="s">
        <v>8083</v>
      </c>
      <c r="Z267" s="499" t="s">
        <v>487</v>
      </c>
      <c r="AA267" s="328">
        <v>7784.96</v>
      </c>
      <c r="AB267" s="569">
        <v>0</v>
      </c>
      <c r="AC267" s="328">
        <v>7784.96</v>
      </c>
      <c r="AD267" s="328">
        <v>0</v>
      </c>
      <c r="AE267" s="570" t="s">
        <v>7578</v>
      </c>
      <c r="AF267" s="499" t="s">
        <v>7582</v>
      </c>
      <c r="AG267" s="499" t="s">
        <v>7600</v>
      </c>
      <c r="AH267" s="566" t="s">
        <v>16496</v>
      </c>
      <c r="AI267" s="566" t="s">
        <v>7882</v>
      </c>
      <c r="AJ267" s="572">
        <v>43648</v>
      </c>
      <c r="AK267" s="499" t="s">
        <v>16497</v>
      </c>
      <c r="AL267" s="499" t="s">
        <v>8486</v>
      </c>
      <c r="AM267" s="499">
        <v>13521</v>
      </c>
      <c r="AN267" s="566" t="s">
        <v>7915</v>
      </c>
      <c r="AO267" s="566" t="s">
        <v>7882</v>
      </c>
      <c r="AP267" s="571"/>
      <c r="AQ267" s="571"/>
      <c r="AR267" s="571"/>
      <c r="AS267" s="571"/>
      <c r="AT267" s="571"/>
      <c r="AU267" s="571"/>
      <c r="AV267" s="571"/>
      <c r="AW267" s="571"/>
      <c r="AX267" s="499" t="s">
        <v>16176</v>
      </c>
      <c r="AY267" s="571"/>
      <c r="AZ267" s="571"/>
      <c r="BA267" s="571"/>
      <c r="BB267" s="571"/>
      <c r="BC267" s="571"/>
      <c r="BD267" s="571"/>
      <c r="BE267" s="571"/>
      <c r="BF267" s="499"/>
    </row>
    <row r="268" spans="1:58" s="128" customFormat="1" ht="13.15" hidden="1" customHeight="1" x14ac:dyDescent="0.25">
      <c r="A268" s="499" t="s">
        <v>16119</v>
      </c>
      <c r="B268" s="499" t="s">
        <v>16110</v>
      </c>
      <c r="C268" s="566">
        <v>7015</v>
      </c>
      <c r="D268" s="499" t="s">
        <v>16121</v>
      </c>
      <c r="E268" s="499" t="s">
        <v>8074</v>
      </c>
      <c r="F268" s="499" t="s">
        <v>8075</v>
      </c>
      <c r="G268" s="499" t="s">
        <v>8076</v>
      </c>
      <c r="H268" s="567">
        <v>43647</v>
      </c>
      <c r="I268" s="568">
        <v>43677</v>
      </c>
      <c r="J268" s="499" t="s">
        <v>8077</v>
      </c>
      <c r="K268" s="499" t="s">
        <v>8078</v>
      </c>
      <c r="L268" s="499" t="s">
        <v>8079</v>
      </c>
      <c r="M268" s="499" t="s">
        <v>8080</v>
      </c>
      <c r="N268" s="499" t="s">
        <v>8079</v>
      </c>
      <c r="O268" s="499" t="s">
        <v>8081</v>
      </c>
      <c r="P268" s="499" t="s">
        <v>8082</v>
      </c>
      <c r="Q268" s="499" t="s">
        <v>8083</v>
      </c>
      <c r="R268" s="499" t="s">
        <v>8079</v>
      </c>
      <c r="S268" s="499" t="s">
        <v>8080</v>
      </c>
      <c r="T268" s="499" t="s">
        <v>8084</v>
      </c>
      <c r="U268" s="499" t="s">
        <v>8085</v>
      </c>
      <c r="V268" s="499" t="s">
        <v>8079</v>
      </c>
      <c r="W268" s="499" t="s">
        <v>8080</v>
      </c>
      <c r="X268" s="499" t="s">
        <v>8086</v>
      </c>
      <c r="Y268" s="499" t="s">
        <v>8083</v>
      </c>
      <c r="Z268" s="499" t="s">
        <v>487</v>
      </c>
      <c r="AA268" s="328">
        <v>57877.54</v>
      </c>
      <c r="AB268" s="569">
        <v>0</v>
      </c>
      <c r="AC268" s="328">
        <v>57877.54</v>
      </c>
      <c r="AD268" s="328">
        <v>0</v>
      </c>
      <c r="AE268" s="570" t="s">
        <v>7578</v>
      </c>
      <c r="AF268" s="499" t="s">
        <v>7582</v>
      </c>
      <c r="AG268" s="499" t="s">
        <v>7600</v>
      </c>
      <c r="AH268" s="566" t="s">
        <v>16498</v>
      </c>
      <c r="AI268" s="566" t="s">
        <v>7882</v>
      </c>
      <c r="AJ268" s="572">
        <v>43647</v>
      </c>
      <c r="AK268" s="499" t="s">
        <v>16499</v>
      </c>
      <c r="AL268" s="499" t="s">
        <v>8424</v>
      </c>
      <c r="AM268" s="499">
        <v>15700</v>
      </c>
      <c r="AN268" s="566" t="s">
        <v>7915</v>
      </c>
      <c r="AO268" s="566" t="s">
        <v>7882</v>
      </c>
      <c r="AP268" s="571"/>
      <c r="AQ268" s="571"/>
      <c r="AR268" s="571"/>
      <c r="AS268" s="571"/>
      <c r="AT268" s="571"/>
      <c r="AU268" s="571"/>
      <c r="AV268" s="571"/>
      <c r="AW268" s="571"/>
      <c r="AX268" s="499" t="s">
        <v>16185</v>
      </c>
      <c r="AY268" s="571"/>
      <c r="AZ268" s="571"/>
      <c r="BA268" s="571"/>
      <c r="BB268" s="571"/>
      <c r="BC268" s="571"/>
      <c r="BD268" s="571"/>
      <c r="BE268" s="571"/>
      <c r="BF268" s="499"/>
    </row>
    <row r="269" spans="1:58" s="128" customFormat="1" ht="13.15" hidden="1" customHeight="1" x14ac:dyDescent="0.25">
      <c r="A269" s="499" t="s">
        <v>16119</v>
      </c>
      <c r="B269" s="499" t="s">
        <v>16110</v>
      </c>
      <c r="C269" s="566">
        <v>7015</v>
      </c>
      <c r="D269" s="499" t="s">
        <v>16121</v>
      </c>
      <c r="E269" s="499" t="s">
        <v>8074</v>
      </c>
      <c r="F269" s="499" t="s">
        <v>8075</v>
      </c>
      <c r="G269" s="499" t="s">
        <v>8076</v>
      </c>
      <c r="H269" s="567">
        <v>43647</v>
      </c>
      <c r="I269" s="568">
        <v>43677</v>
      </c>
      <c r="J269" s="499" t="s">
        <v>8077</v>
      </c>
      <c r="K269" s="499" t="s">
        <v>8078</v>
      </c>
      <c r="L269" s="499" t="s">
        <v>8079</v>
      </c>
      <c r="M269" s="499" t="s">
        <v>8080</v>
      </c>
      <c r="N269" s="499" t="s">
        <v>8079</v>
      </c>
      <c r="O269" s="499" t="s">
        <v>8081</v>
      </c>
      <c r="P269" s="499" t="s">
        <v>8082</v>
      </c>
      <c r="Q269" s="499" t="s">
        <v>8083</v>
      </c>
      <c r="R269" s="499" t="s">
        <v>8079</v>
      </c>
      <c r="S269" s="499" t="s">
        <v>8080</v>
      </c>
      <c r="T269" s="499" t="s">
        <v>8084</v>
      </c>
      <c r="U269" s="499" t="s">
        <v>8085</v>
      </c>
      <c r="V269" s="499" t="s">
        <v>8079</v>
      </c>
      <c r="W269" s="499" t="s">
        <v>8080</v>
      </c>
      <c r="X269" s="499" t="s">
        <v>8086</v>
      </c>
      <c r="Y269" s="499" t="s">
        <v>8083</v>
      </c>
      <c r="Z269" s="499" t="s">
        <v>487</v>
      </c>
      <c r="AA269" s="328">
        <v>2315.35</v>
      </c>
      <c r="AB269" s="569">
        <v>0</v>
      </c>
      <c r="AC269" s="328">
        <v>2315.35</v>
      </c>
      <c r="AD269" s="328">
        <v>0</v>
      </c>
      <c r="AE269" s="570" t="s">
        <v>7578</v>
      </c>
      <c r="AF269" s="499" t="s">
        <v>7582</v>
      </c>
      <c r="AG269" s="499" t="s">
        <v>7600</v>
      </c>
      <c r="AH269" s="566" t="s">
        <v>16500</v>
      </c>
      <c r="AI269" s="566" t="s">
        <v>7882</v>
      </c>
      <c r="AJ269" s="572">
        <v>43647</v>
      </c>
      <c r="AK269" s="499" t="s">
        <v>16501</v>
      </c>
      <c r="AL269" s="499" t="s">
        <v>8424</v>
      </c>
      <c r="AM269" s="499">
        <v>464010</v>
      </c>
      <c r="AN269" s="566" t="s">
        <v>7915</v>
      </c>
      <c r="AO269" s="566" t="s">
        <v>7882</v>
      </c>
      <c r="AP269" s="571"/>
      <c r="AQ269" s="571"/>
      <c r="AR269" s="571"/>
      <c r="AS269" s="571"/>
      <c r="AT269" s="571"/>
      <c r="AU269" s="571"/>
      <c r="AV269" s="571"/>
      <c r="AW269" s="571"/>
      <c r="AX269" s="499" t="s">
        <v>16502</v>
      </c>
      <c r="AY269" s="571"/>
      <c r="AZ269" s="571"/>
      <c r="BA269" s="571"/>
      <c r="BB269" s="571"/>
      <c r="BC269" s="571"/>
      <c r="BD269" s="571"/>
      <c r="BE269" s="571"/>
      <c r="BF269" s="499"/>
    </row>
    <row r="270" spans="1:58" s="128" customFormat="1" ht="13.15" hidden="1" customHeight="1" x14ac:dyDescent="0.25">
      <c r="A270" s="499" t="s">
        <v>16119</v>
      </c>
      <c r="B270" s="499" t="s">
        <v>16110</v>
      </c>
      <c r="C270" s="566">
        <v>7015</v>
      </c>
      <c r="D270" s="499" t="s">
        <v>16121</v>
      </c>
      <c r="E270" s="499" t="s">
        <v>8074</v>
      </c>
      <c r="F270" s="499" t="s">
        <v>8075</v>
      </c>
      <c r="G270" s="499" t="s">
        <v>8076</v>
      </c>
      <c r="H270" s="567">
        <v>43647</v>
      </c>
      <c r="I270" s="568">
        <v>43677</v>
      </c>
      <c r="J270" s="499" t="s">
        <v>8077</v>
      </c>
      <c r="K270" s="499" t="s">
        <v>8078</v>
      </c>
      <c r="L270" s="499" t="s">
        <v>8079</v>
      </c>
      <c r="M270" s="499" t="s">
        <v>8080</v>
      </c>
      <c r="N270" s="499" t="s">
        <v>8079</v>
      </c>
      <c r="O270" s="499" t="s">
        <v>8081</v>
      </c>
      <c r="P270" s="499" t="s">
        <v>8082</v>
      </c>
      <c r="Q270" s="499" t="s">
        <v>8083</v>
      </c>
      <c r="R270" s="499" t="s">
        <v>8079</v>
      </c>
      <c r="S270" s="499" t="s">
        <v>8080</v>
      </c>
      <c r="T270" s="499" t="s">
        <v>8084</v>
      </c>
      <c r="U270" s="499" t="s">
        <v>8085</v>
      </c>
      <c r="V270" s="499" t="s">
        <v>8079</v>
      </c>
      <c r="W270" s="499" t="s">
        <v>8080</v>
      </c>
      <c r="X270" s="499" t="s">
        <v>8086</v>
      </c>
      <c r="Y270" s="499" t="s">
        <v>8083</v>
      </c>
      <c r="Z270" s="499" t="s">
        <v>487</v>
      </c>
      <c r="AA270" s="328">
        <v>134175</v>
      </c>
      <c r="AB270" s="569">
        <v>0</v>
      </c>
      <c r="AC270" s="328">
        <v>134175</v>
      </c>
      <c r="AD270" s="328">
        <v>0</v>
      </c>
      <c r="AE270" s="570" t="s">
        <v>7578</v>
      </c>
      <c r="AF270" s="499" t="s">
        <v>7582</v>
      </c>
      <c r="AG270" s="499" t="s">
        <v>7600</v>
      </c>
      <c r="AH270" s="566" t="s">
        <v>16503</v>
      </c>
      <c r="AI270" s="566" t="s">
        <v>7882</v>
      </c>
      <c r="AJ270" s="572">
        <v>43653</v>
      </c>
      <c r="AK270" s="499" t="s">
        <v>16504</v>
      </c>
      <c r="AL270" s="499" t="s">
        <v>8708</v>
      </c>
      <c r="AM270" s="499">
        <v>15612</v>
      </c>
      <c r="AN270" s="566" t="s">
        <v>7915</v>
      </c>
      <c r="AO270" s="566" t="s">
        <v>15522</v>
      </c>
      <c r="AP270" s="571"/>
      <c r="AQ270" s="571"/>
      <c r="AR270" s="571"/>
      <c r="AS270" s="571"/>
      <c r="AT270" s="571"/>
      <c r="AU270" s="571"/>
      <c r="AV270" s="571"/>
      <c r="AW270" s="571"/>
      <c r="AX270" s="499" t="s">
        <v>16505</v>
      </c>
      <c r="AY270" s="571"/>
      <c r="AZ270" s="571"/>
      <c r="BA270" s="571"/>
      <c r="BB270" s="571"/>
      <c r="BC270" s="571"/>
      <c r="BD270" s="571"/>
      <c r="BE270" s="571"/>
      <c r="BF270" s="499"/>
    </row>
    <row r="271" spans="1:58" s="128" customFormat="1" ht="13.15" hidden="1" customHeight="1" x14ac:dyDescent="0.25">
      <c r="A271" s="499" t="s">
        <v>16119</v>
      </c>
      <c r="B271" s="499" t="s">
        <v>16110</v>
      </c>
      <c r="C271" s="566">
        <v>7015</v>
      </c>
      <c r="D271" s="499" t="s">
        <v>16121</v>
      </c>
      <c r="E271" s="499" t="s">
        <v>8074</v>
      </c>
      <c r="F271" s="499" t="s">
        <v>8075</v>
      </c>
      <c r="G271" s="499" t="s">
        <v>8076</v>
      </c>
      <c r="H271" s="567">
        <v>43647</v>
      </c>
      <c r="I271" s="568">
        <v>43677</v>
      </c>
      <c r="J271" s="499" t="s">
        <v>8077</v>
      </c>
      <c r="K271" s="499" t="s">
        <v>8078</v>
      </c>
      <c r="L271" s="499" t="s">
        <v>8079</v>
      </c>
      <c r="M271" s="499" t="s">
        <v>8080</v>
      </c>
      <c r="N271" s="499" t="s">
        <v>8079</v>
      </c>
      <c r="O271" s="499" t="s">
        <v>8081</v>
      </c>
      <c r="P271" s="499" t="s">
        <v>8082</v>
      </c>
      <c r="Q271" s="499" t="s">
        <v>8083</v>
      </c>
      <c r="R271" s="499" t="s">
        <v>8079</v>
      </c>
      <c r="S271" s="499" t="s">
        <v>8080</v>
      </c>
      <c r="T271" s="499" t="s">
        <v>8084</v>
      </c>
      <c r="U271" s="499" t="s">
        <v>8085</v>
      </c>
      <c r="V271" s="499" t="s">
        <v>8079</v>
      </c>
      <c r="W271" s="499" t="s">
        <v>8080</v>
      </c>
      <c r="X271" s="499" t="s">
        <v>8086</v>
      </c>
      <c r="Y271" s="499" t="s">
        <v>8083</v>
      </c>
      <c r="Z271" s="499" t="s">
        <v>487</v>
      </c>
      <c r="AA271" s="328">
        <v>6200.75</v>
      </c>
      <c r="AB271" s="569">
        <v>0</v>
      </c>
      <c r="AC271" s="328">
        <v>6200.75</v>
      </c>
      <c r="AD271" s="328">
        <v>0</v>
      </c>
      <c r="AE271" s="570" t="s">
        <v>7578</v>
      </c>
      <c r="AF271" s="499" t="s">
        <v>7582</v>
      </c>
      <c r="AG271" s="499" t="s">
        <v>7600</v>
      </c>
      <c r="AH271" s="566" t="s">
        <v>16506</v>
      </c>
      <c r="AI271" s="566" t="s">
        <v>7882</v>
      </c>
      <c r="AJ271" s="572">
        <v>43647</v>
      </c>
      <c r="AK271" s="499" t="s">
        <v>16507</v>
      </c>
      <c r="AL271" s="499" t="s">
        <v>8424</v>
      </c>
      <c r="AM271" s="499">
        <v>15704</v>
      </c>
      <c r="AN271" s="566" t="s">
        <v>7915</v>
      </c>
      <c r="AO271" s="566" t="s">
        <v>7882</v>
      </c>
      <c r="AP271" s="571"/>
      <c r="AQ271" s="571"/>
      <c r="AR271" s="571"/>
      <c r="AS271" s="571"/>
      <c r="AT271" s="571"/>
      <c r="AU271" s="571"/>
      <c r="AV271" s="571"/>
      <c r="AW271" s="571"/>
      <c r="AX271" s="499" t="s">
        <v>16508</v>
      </c>
      <c r="AY271" s="571"/>
      <c r="AZ271" s="571"/>
      <c r="BA271" s="571"/>
      <c r="BB271" s="571"/>
      <c r="BC271" s="571"/>
      <c r="BD271" s="571"/>
      <c r="BE271" s="571"/>
      <c r="BF271" s="499"/>
    </row>
    <row r="272" spans="1:58" s="128" customFormat="1" ht="13.15" hidden="1" customHeight="1" x14ac:dyDescent="0.25">
      <c r="A272" s="499" t="s">
        <v>16119</v>
      </c>
      <c r="B272" s="499" t="s">
        <v>16110</v>
      </c>
      <c r="C272" s="566">
        <v>7015</v>
      </c>
      <c r="D272" s="499" t="s">
        <v>16121</v>
      </c>
      <c r="E272" s="499" t="s">
        <v>8074</v>
      </c>
      <c r="F272" s="499" t="s">
        <v>8075</v>
      </c>
      <c r="G272" s="499" t="s">
        <v>8076</v>
      </c>
      <c r="H272" s="567">
        <v>43647</v>
      </c>
      <c r="I272" s="568">
        <v>43677</v>
      </c>
      <c r="J272" s="499" t="s">
        <v>8077</v>
      </c>
      <c r="K272" s="499" t="s">
        <v>8078</v>
      </c>
      <c r="L272" s="499" t="s">
        <v>8079</v>
      </c>
      <c r="M272" s="499" t="s">
        <v>8080</v>
      </c>
      <c r="N272" s="499" t="s">
        <v>8079</v>
      </c>
      <c r="O272" s="499" t="s">
        <v>8081</v>
      </c>
      <c r="P272" s="499" t="s">
        <v>8082</v>
      </c>
      <c r="Q272" s="499" t="s">
        <v>8083</v>
      </c>
      <c r="R272" s="499" t="s">
        <v>8079</v>
      </c>
      <c r="S272" s="499" t="s">
        <v>8080</v>
      </c>
      <c r="T272" s="499" t="s">
        <v>8084</v>
      </c>
      <c r="U272" s="499" t="s">
        <v>8085</v>
      </c>
      <c r="V272" s="499" t="s">
        <v>8079</v>
      </c>
      <c r="W272" s="499" t="s">
        <v>8080</v>
      </c>
      <c r="X272" s="499" t="s">
        <v>8086</v>
      </c>
      <c r="Y272" s="499" t="s">
        <v>8083</v>
      </c>
      <c r="Z272" s="499" t="s">
        <v>487</v>
      </c>
      <c r="AA272" s="328">
        <v>26537</v>
      </c>
      <c r="AB272" s="569">
        <v>0</v>
      </c>
      <c r="AC272" s="328">
        <v>26537</v>
      </c>
      <c r="AD272" s="328">
        <v>0</v>
      </c>
      <c r="AE272" s="570" t="s">
        <v>7578</v>
      </c>
      <c r="AF272" s="499" t="s">
        <v>7582</v>
      </c>
      <c r="AG272" s="499" t="s">
        <v>7600</v>
      </c>
      <c r="AH272" s="566" t="s">
        <v>16509</v>
      </c>
      <c r="AI272" s="566" t="s">
        <v>7882</v>
      </c>
      <c r="AJ272" s="572">
        <v>43648</v>
      </c>
      <c r="AK272" s="499" t="s">
        <v>16510</v>
      </c>
      <c r="AL272" s="499" t="s">
        <v>8605</v>
      </c>
      <c r="AM272" s="499">
        <v>16751</v>
      </c>
      <c r="AN272" s="566" t="s">
        <v>7915</v>
      </c>
      <c r="AO272" s="566" t="s">
        <v>7882</v>
      </c>
      <c r="AP272" s="571"/>
      <c r="AQ272" s="571"/>
      <c r="AR272" s="571"/>
      <c r="AS272" s="571"/>
      <c r="AT272" s="571"/>
      <c r="AU272" s="571"/>
      <c r="AV272" s="571"/>
      <c r="AW272" s="571"/>
      <c r="AX272" s="499" t="s">
        <v>16511</v>
      </c>
      <c r="AY272" s="571"/>
      <c r="AZ272" s="571"/>
      <c r="BA272" s="571"/>
      <c r="BB272" s="571"/>
      <c r="BC272" s="571"/>
      <c r="BD272" s="571"/>
      <c r="BE272" s="571"/>
      <c r="BF272" s="499"/>
    </row>
    <row r="273" spans="1:58" s="128" customFormat="1" ht="13.15" hidden="1" customHeight="1" x14ac:dyDescent="0.25">
      <c r="A273" s="499" t="s">
        <v>16119</v>
      </c>
      <c r="B273" s="499" t="s">
        <v>16110</v>
      </c>
      <c r="C273" s="566">
        <v>7015</v>
      </c>
      <c r="D273" s="499" t="s">
        <v>16121</v>
      </c>
      <c r="E273" s="499" t="s">
        <v>8074</v>
      </c>
      <c r="F273" s="499" t="s">
        <v>8075</v>
      </c>
      <c r="G273" s="499" t="s">
        <v>8076</v>
      </c>
      <c r="H273" s="567">
        <v>43647</v>
      </c>
      <c r="I273" s="568">
        <v>43677</v>
      </c>
      <c r="J273" s="499" t="s">
        <v>8077</v>
      </c>
      <c r="K273" s="499" t="s">
        <v>8078</v>
      </c>
      <c r="L273" s="499" t="s">
        <v>8079</v>
      </c>
      <c r="M273" s="499" t="s">
        <v>8080</v>
      </c>
      <c r="N273" s="499" t="s">
        <v>8079</v>
      </c>
      <c r="O273" s="499" t="s">
        <v>8081</v>
      </c>
      <c r="P273" s="499" t="s">
        <v>8082</v>
      </c>
      <c r="Q273" s="499" t="s">
        <v>8083</v>
      </c>
      <c r="R273" s="499" t="s">
        <v>8079</v>
      </c>
      <c r="S273" s="499" t="s">
        <v>8080</v>
      </c>
      <c r="T273" s="499" t="s">
        <v>8084</v>
      </c>
      <c r="U273" s="499" t="s">
        <v>8085</v>
      </c>
      <c r="V273" s="499" t="s">
        <v>8079</v>
      </c>
      <c r="W273" s="499" t="s">
        <v>8080</v>
      </c>
      <c r="X273" s="499" t="s">
        <v>8086</v>
      </c>
      <c r="Y273" s="499" t="s">
        <v>8083</v>
      </c>
      <c r="Z273" s="499" t="s">
        <v>487</v>
      </c>
      <c r="AA273" s="328">
        <v>35874</v>
      </c>
      <c r="AB273" s="569">
        <v>0</v>
      </c>
      <c r="AC273" s="328">
        <v>35874</v>
      </c>
      <c r="AD273" s="328">
        <v>0</v>
      </c>
      <c r="AE273" s="570" t="s">
        <v>7578</v>
      </c>
      <c r="AF273" s="499" t="s">
        <v>7582</v>
      </c>
      <c r="AG273" s="499" t="s">
        <v>7600</v>
      </c>
      <c r="AH273" s="566" t="s">
        <v>16512</v>
      </c>
      <c r="AI273" s="566" t="s">
        <v>7882</v>
      </c>
      <c r="AJ273" s="572">
        <v>43676</v>
      </c>
      <c r="AK273" s="499" t="s">
        <v>16513</v>
      </c>
      <c r="AL273" s="499" t="s">
        <v>8605</v>
      </c>
      <c r="AM273" s="499">
        <v>16751</v>
      </c>
      <c r="AN273" s="566" t="s">
        <v>7915</v>
      </c>
      <c r="AO273" s="566" t="s">
        <v>15540</v>
      </c>
      <c r="AP273" s="571"/>
      <c r="AQ273" s="571"/>
      <c r="AR273" s="571"/>
      <c r="AS273" s="571"/>
      <c r="AT273" s="571"/>
      <c r="AU273" s="571"/>
      <c r="AV273" s="571"/>
      <c r="AW273" s="571"/>
      <c r="AX273" s="499" t="s">
        <v>16514</v>
      </c>
      <c r="AY273" s="571"/>
      <c r="AZ273" s="571"/>
      <c r="BA273" s="571"/>
      <c r="BB273" s="571"/>
      <c r="BC273" s="571"/>
      <c r="BD273" s="571"/>
      <c r="BE273" s="571"/>
      <c r="BF273" s="499"/>
    </row>
    <row r="274" spans="1:58" s="128" customFormat="1" ht="13.15" hidden="1" customHeight="1" x14ac:dyDescent="0.25">
      <c r="A274" s="499" t="s">
        <v>16119</v>
      </c>
      <c r="B274" s="499" t="s">
        <v>16110</v>
      </c>
      <c r="C274" s="566">
        <v>7015</v>
      </c>
      <c r="D274" s="499" t="s">
        <v>16121</v>
      </c>
      <c r="E274" s="499" t="s">
        <v>8074</v>
      </c>
      <c r="F274" s="499" t="s">
        <v>8075</v>
      </c>
      <c r="G274" s="499" t="s">
        <v>8076</v>
      </c>
      <c r="H274" s="567">
        <v>43647</v>
      </c>
      <c r="I274" s="568">
        <v>43677</v>
      </c>
      <c r="J274" s="499" t="s">
        <v>8077</v>
      </c>
      <c r="K274" s="499" t="s">
        <v>8078</v>
      </c>
      <c r="L274" s="499" t="s">
        <v>8079</v>
      </c>
      <c r="M274" s="499" t="s">
        <v>8080</v>
      </c>
      <c r="N274" s="499" t="s">
        <v>8079</v>
      </c>
      <c r="O274" s="499" t="s">
        <v>8081</v>
      </c>
      <c r="P274" s="499" t="s">
        <v>8082</v>
      </c>
      <c r="Q274" s="499" t="s">
        <v>8083</v>
      </c>
      <c r="R274" s="499" t="s">
        <v>8079</v>
      </c>
      <c r="S274" s="499" t="s">
        <v>8080</v>
      </c>
      <c r="T274" s="499" t="s">
        <v>8084</v>
      </c>
      <c r="U274" s="499" t="s">
        <v>8085</v>
      </c>
      <c r="V274" s="499" t="s">
        <v>8079</v>
      </c>
      <c r="W274" s="499" t="s">
        <v>8080</v>
      </c>
      <c r="X274" s="499" t="s">
        <v>8086</v>
      </c>
      <c r="Y274" s="499" t="s">
        <v>8083</v>
      </c>
      <c r="Z274" s="499" t="s">
        <v>487</v>
      </c>
      <c r="AA274" s="328">
        <v>45625.52</v>
      </c>
      <c r="AB274" s="569">
        <v>0</v>
      </c>
      <c r="AC274" s="328">
        <v>45625.52</v>
      </c>
      <c r="AD274" s="328">
        <v>0</v>
      </c>
      <c r="AE274" s="570" t="s">
        <v>7578</v>
      </c>
      <c r="AF274" s="499" t="s">
        <v>7582</v>
      </c>
      <c r="AG274" s="499" t="s">
        <v>7600</v>
      </c>
      <c r="AH274" s="566" t="s">
        <v>16515</v>
      </c>
      <c r="AI274" s="566" t="s">
        <v>7882</v>
      </c>
      <c r="AJ274" s="572">
        <v>43647</v>
      </c>
      <c r="AK274" s="499" t="s">
        <v>16516</v>
      </c>
      <c r="AL274" s="499" t="s">
        <v>8424</v>
      </c>
      <c r="AM274" s="499">
        <v>15703</v>
      </c>
      <c r="AN274" s="566" t="s">
        <v>7915</v>
      </c>
      <c r="AO274" s="566" t="s">
        <v>7882</v>
      </c>
      <c r="AP274" s="571"/>
      <c r="AQ274" s="571"/>
      <c r="AR274" s="571"/>
      <c r="AS274" s="571"/>
      <c r="AT274" s="571"/>
      <c r="AU274" s="571"/>
      <c r="AV274" s="571"/>
      <c r="AW274" s="571"/>
      <c r="AX274" s="499" t="s">
        <v>16294</v>
      </c>
      <c r="AY274" s="571"/>
      <c r="AZ274" s="571"/>
      <c r="BA274" s="571"/>
      <c r="BB274" s="571"/>
      <c r="BC274" s="571"/>
      <c r="BD274" s="571"/>
      <c r="BE274" s="571"/>
      <c r="BF274" s="499"/>
    </row>
    <row r="275" spans="1:58" s="128" customFormat="1" ht="13.15" hidden="1" customHeight="1" x14ac:dyDescent="0.25">
      <c r="A275" s="499" t="s">
        <v>16119</v>
      </c>
      <c r="B275" s="499" t="s">
        <v>16110</v>
      </c>
      <c r="C275" s="566">
        <v>7015</v>
      </c>
      <c r="D275" s="499" t="s">
        <v>16121</v>
      </c>
      <c r="E275" s="499" t="s">
        <v>8074</v>
      </c>
      <c r="F275" s="499" t="s">
        <v>8075</v>
      </c>
      <c r="G275" s="499" t="s">
        <v>8076</v>
      </c>
      <c r="H275" s="567">
        <v>43647</v>
      </c>
      <c r="I275" s="568">
        <v>43677</v>
      </c>
      <c r="J275" s="499" t="s">
        <v>8077</v>
      </c>
      <c r="K275" s="499" t="s">
        <v>8078</v>
      </c>
      <c r="L275" s="499" t="s">
        <v>8079</v>
      </c>
      <c r="M275" s="499" t="s">
        <v>8080</v>
      </c>
      <c r="N275" s="499" t="s">
        <v>8079</v>
      </c>
      <c r="O275" s="499" t="s">
        <v>8081</v>
      </c>
      <c r="P275" s="499" t="s">
        <v>8082</v>
      </c>
      <c r="Q275" s="499" t="s">
        <v>8083</v>
      </c>
      <c r="R275" s="499" t="s">
        <v>8079</v>
      </c>
      <c r="S275" s="499" t="s">
        <v>8080</v>
      </c>
      <c r="T275" s="499" t="s">
        <v>8084</v>
      </c>
      <c r="U275" s="499" t="s">
        <v>8085</v>
      </c>
      <c r="V275" s="499" t="s">
        <v>8079</v>
      </c>
      <c r="W275" s="499" t="s">
        <v>8080</v>
      </c>
      <c r="X275" s="499" t="s">
        <v>8086</v>
      </c>
      <c r="Y275" s="499" t="s">
        <v>8083</v>
      </c>
      <c r="Z275" s="499" t="s">
        <v>487</v>
      </c>
      <c r="AA275" s="328">
        <v>81506</v>
      </c>
      <c r="AB275" s="569">
        <v>0</v>
      </c>
      <c r="AC275" s="328">
        <v>81506</v>
      </c>
      <c r="AD275" s="328">
        <v>0</v>
      </c>
      <c r="AE275" s="570" t="s">
        <v>7578</v>
      </c>
      <c r="AF275" s="499" t="s">
        <v>7582</v>
      </c>
      <c r="AG275" s="499" t="s">
        <v>7600</v>
      </c>
      <c r="AH275" s="566" t="s">
        <v>16517</v>
      </c>
      <c r="AI275" s="566" t="s">
        <v>7882</v>
      </c>
      <c r="AJ275" s="572">
        <v>43653</v>
      </c>
      <c r="AK275" s="499" t="s">
        <v>16518</v>
      </c>
      <c r="AL275" s="499" t="s">
        <v>8708</v>
      </c>
      <c r="AM275" s="499">
        <v>15616</v>
      </c>
      <c r="AN275" s="566" t="s">
        <v>7915</v>
      </c>
      <c r="AO275" s="566" t="s">
        <v>15189</v>
      </c>
      <c r="AP275" s="571"/>
      <c r="AQ275" s="571"/>
      <c r="AR275" s="571"/>
      <c r="AS275" s="571"/>
      <c r="AT275" s="571"/>
      <c r="AU275" s="571"/>
      <c r="AV275" s="571"/>
      <c r="AW275" s="571"/>
      <c r="AX275" s="499" t="s">
        <v>16519</v>
      </c>
      <c r="AY275" s="571"/>
      <c r="AZ275" s="571"/>
      <c r="BA275" s="571"/>
      <c r="BB275" s="571"/>
      <c r="BC275" s="571"/>
      <c r="BD275" s="571"/>
      <c r="BE275" s="571"/>
      <c r="BF275" s="499"/>
    </row>
    <row r="276" spans="1:58" s="128" customFormat="1" ht="13.15" hidden="1" customHeight="1" x14ac:dyDescent="0.25">
      <c r="A276" s="499" t="s">
        <v>16119</v>
      </c>
      <c r="B276" s="499" t="s">
        <v>16110</v>
      </c>
      <c r="C276" s="566">
        <v>7015</v>
      </c>
      <c r="D276" s="499" t="s">
        <v>16121</v>
      </c>
      <c r="E276" s="499" t="s">
        <v>8074</v>
      </c>
      <c r="F276" s="499" t="s">
        <v>8075</v>
      </c>
      <c r="G276" s="499" t="s">
        <v>8076</v>
      </c>
      <c r="H276" s="567">
        <v>43647</v>
      </c>
      <c r="I276" s="568">
        <v>43677</v>
      </c>
      <c r="J276" s="499" t="s">
        <v>8077</v>
      </c>
      <c r="K276" s="499" t="s">
        <v>8078</v>
      </c>
      <c r="L276" s="499" t="s">
        <v>8079</v>
      </c>
      <c r="M276" s="499" t="s">
        <v>8080</v>
      </c>
      <c r="N276" s="499" t="s">
        <v>8079</v>
      </c>
      <c r="O276" s="499" t="s">
        <v>8081</v>
      </c>
      <c r="P276" s="499" t="s">
        <v>8082</v>
      </c>
      <c r="Q276" s="499" t="s">
        <v>8083</v>
      </c>
      <c r="R276" s="499" t="s">
        <v>8079</v>
      </c>
      <c r="S276" s="499" t="s">
        <v>8080</v>
      </c>
      <c r="T276" s="499" t="s">
        <v>8084</v>
      </c>
      <c r="U276" s="499" t="s">
        <v>8085</v>
      </c>
      <c r="V276" s="499" t="s">
        <v>8079</v>
      </c>
      <c r="W276" s="499" t="s">
        <v>8080</v>
      </c>
      <c r="X276" s="499" t="s">
        <v>8086</v>
      </c>
      <c r="Y276" s="499" t="s">
        <v>8083</v>
      </c>
      <c r="Z276" s="499" t="s">
        <v>487</v>
      </c>
      <c r="AA276" s="328">
        <v>39536</v>
      </c>
      <c r="AB276" s="569">
        <v>0</v>
      </c>
      <c r="AC276" s="328">
        <v>39536</v>
      </c>
      <c r="AD276" s="328">
        <v>0</v>
      </c>
      <c r="AE276" s="570" t="s">
        <v>7578</v>
      </c>
      <c r="AF276" s="499" t="s">
        <v>7582</v>
      </c>
      <c r="AG276" s="499" t="s">
        <v>7600</v>
      </c>
      <c r="AH276" s="566" t="s">
        <v>16520</v>
      </c>
      <c r="AI276" s="566" t="s">
        <v>7882</v>
      </c>
      <c r="AJ276" s="572">
        <v>43655</v>
      </c>
      <c r="AK276" s="499" t="s">
        <v>16521</v>
      </c>
      <c r="AL276" s="499" t="s">
        <v>10501</v>
      </c>
      <c r="AM276" s="499">
        <v>16570</v>
      </c>
      <c r="AN276" s="566" t="s">
        <v>7915</v>
      </c>
      <c r="AO276" s="566" t="s">
        <v>16160</v>
      </c>
      <c r="AP276" s="571"/>
      <c r="AQ276" s="571"/>
      <c r="AR276" s="571"/>
      <c r="AS276" s="571"/>
      <c r="AT276" s="571"/>
      <c r="AU276" s="571"/>
      <c r="AV276" s="571"/>
      <c r="AW276" s="571"/>
      <c r="AX276" s="499" t="s">
        <v>16522</v>
      </c>
      <c r="AY276" s="571"/>
      <c r="AZ276" s="571"/>
      <c r="BA276" s="571"/>
      <c r="BB276" s="571"/>
      <c r="BC276" s="571"/>
      <c r="BD276" s="571"/>
      <c r="BE276" s="571"/>
      <c r="BF276" s="499"/>
    </row>
    <row r="277" spans="1:58" s="128" customFormat="1" ht="13.15" hidden="1" customHeight="1" x14ac:dyDescent="0.25">
      <c r="A277" s="499" t="s">
        <v>16119</v>
      </c>
      <c r="B277" s="499" t="s">
        <v>16110</v>
      </c>
      <c r="C277" s="566">
        <v>7015</v>
      </c>
      <c r="D277" s="499" t="s">
        <v>16121</v>
      </c>
      <c r="E277" s="499" t="s">
        <v>8074</v>
      </c>
      <c r="F277" s="499" t="s">
        <v>8075</v>
      </c>
      <c r="G277" s="499" t="s">
        <v>8076</v>
      </c>
      <c r="H277" s="567">
        <v>43647</v>
      </c>
      <c r="I277" s="568">
        <v>43677</v>
      </c>
      <c r="J277" s="499" t="s">
        <v>8077</v>
      </c>
      <c r="K277" s="499" t="s">
        <v>8078</v>
      </c>
      <c r="L277" s="499" t="s">
        <v>8079</v>
      </c>
      <c r="M277" s="499" t="s">
        <v>8080</v>
      </c>
      <c r="N277" s="499" t="s">
        <v>8079</v>
      </c>
      <c r="O277" s="499" t="s">
        <v>8081</v>
      </c>
      <c r="P277" s="499" t="s">
        <v>8082</v>
      </c>
      <c r="Q277" s="499" t="s">
        <v>8083</v>
      </c>
      <c r="R277" s="499" t="s">
        <v>8079</v>
      </c>
      <c r="S277" s="499" t="s">
        <v>8080</v>
      </c>
      <c r="T277" s="499" t="s">
        <v>8084</v>
      </c>
      <c r="U277" s="499" t="s">
        <v>8085</v>
      </c>
      <c r="V277" s="499" t="s">
        <v>8079</v>
      </c>
      <c r="W277" s="499" t="s">
        <v>8080</v>
      </c>
      <c r="X277" s="499" t="s">
        <v>8086</v>
      </c>
      <c r="Y277" s="499" t="s">
        <v>8083</v>
      </c>
      <c r="Z277" s="499" t="s">
        <v>487</v>
      </c>
      <c r="AA277" s="328">
        <v>109044.66</v>
      </c>
      <c r="AB277" s="569">
        <v>0</v>
      </c>
      <c r="AC277" s="328">
        <v>109044.66</v>
      </c>
      <c r="AD277" s="328">
        <v>0</v>
      </c>
      <c r="AE277" s="570" t="s">
        <v>7578</v>
      </c>
      <c r="AF277" s="499" t="s">
        <v>7582</v>
      </c>
      <c r="AG277" s="499" t="s">
        <v>7600</v>
      </c>
      <c r="AH277" s="566" t="s">
        <v>16523</v>
      </c>
      <c r="AI277" s="566" t="s">
        <v>7882</v>
      </c>
      <c r="AJ277" s="572">
        <v>43654</v>
      </c>
      <c r="AK277" s="499" t="s">
        <v>16524</v>
      </c>
      <c r="AL277" s="499" t="s">
        <v>7914</v>
      </c>
      <c r="AM277" s="499">
        <v>15731</v>
      </c>
      <c r="AN277" s="566" t="s">
        <v>7915</v>
      </c>
      <c r="AO277" s="566" t="s">
        <v>8305</v>
      </c>
      <c r="AP277" s="571"/>
      <c r="AQ277" s="571"/>
      <c r="AR277" s="571"/>
      <c r="AS277" s="571"/>
      <c r="AT277" s="571"/>
      <c r="AU277" s="571"/>
      <c r="AV277" s="571"/>
      <c r="AW277" s="571"/>
      <c r="AX277" s="499" t="s">
        <v>16525</v>
      </c>
      <c r="AY277" s="571"/>
      <c r="AZ277" s="571"/>
      <c r="BA277" s="571"/>
      <c r="BB277" s="571"/>
      <c r="BC277" s="571"/>
      <c r="BD277" s="571"/>
      <c r="BE277" s="571"/>
      <c r="BF277" s="499"/>
    </row>
    <row r="278" spans="1:58" s="128" customFormat="1" ht="13.15" hidden="1" customHeight="1" x14ac:dyDescent="0.25">
      <c r="A278" s="499" t="s">
        <v>16119</v>
      </c>
      <c r="B278" s="499" t="s">
        <v>16110</v>
      </c>
      <c r="C278" s="566">
        <v>7015</v>
      </c>
      <c r="D278" s="499" t="s">
        <v>16121</v>
      </c>
      <c r="E278" s="499" t="s">
        <v>8074</v>
      </c>
      <c r="F278" s="499" t="s">
        <v>8075</v>
      </c>
      <c r="G278" s="499" t="s">
        <v>8076</v>
      </c>
      <c r="H278" s="567">
        <v>43647</v>
      </c>
      <c r="I278" s="568">
        <v>43677</v>
      </c>
      <c r="J278" s="499" t="s">
        <v>8077</v>
      </c>
      <c r="K278" s="499" t="s">
        <v>8078</v>
      </c>
      <c r="L278" s="499" t="s">
        <v>8079</v>
      </c>
      <c r="M278" s="499" t="s">
        <v>8080</v>
      </c>
      <c r="N278" s="499" t="s">
        <v>8079</v>
      </c>
      <c r="O278" s="499" t="s">
        <v>8081</v>
      </c>
      <c r="P278" s="499" t="s">
        <v>8082</v>
      </c>
      <c r="Q278" s="499" t="s">
        <v>8083</v>
      </c>
      <c r="R278" s="499" t="s">
        <v>8079</v>
      </c>
      <c r="S278" s="499" t="s">
        <v>8080</v>
      </c>
      <c r="T278" s="499" t="s">
        <v>8084</v>
      </c>
      <c r="U278" s="499" t="s">
        <v>8085</v>
      </c>
      <c r="V278" s="499" t="s">
        <v>8079</v>
      </c>
      <c r="W278" s="499" t="s">
        <v>8080</v>
      </c>
      <c r="X278" s="499" t="s">
        <v>8086</v>
      </c>
      <c r="Y278" s="499" t="s">
        <v>8083</v>
      </c>
      <c r="Z278" s="499" t="s">
        <v>487</v>
      </c>
      <c r="AA278" s="328">
        <v>195596</v>
      </c>
      <c r="AB278" s="569">
        <v>0</v>
      </c>
      <c r="AC278" s="328">
        <v>195596</v>
      </c>
      <c r="AD278" s="328">
        <v>0</v>
      </c>
      <c r="AE278" s="570" t="s">
        <v>7578</v>
      </c>
      <c r="AF278" s="499" t="s">
        <v>7582</v>
      </c>
      <c r="AG278" s="499" t="s">
        <v>7600</v>
      </c>
      <c r="AH278" s="566" t="s">
        <v>16526</v>
      </c>
      <c r="AI278" s="566" t="s">
        <v>7882</v>
      </c>
      <c r="AJ278" s="572">
        <v>43652</v>
      </c>
      <c r="AK278" s="499" t="s">
        <v>16527</v>
      </c>
      <c r="AL278" s="499" t="s">
        <v>8517</v>
      </c>
      <c r="AM278" s="499">
        <v>13461</v>
      </c>
      <c r="AN278" s="566" t="s">
        <v>7915</v>
      </c>
      <c r="AO278" s="566" t="s">
        <v>14541</v>
      </c>
      <c r="AP278" s="571"/>
      <c r="AQ278" s="571"/>
      <c r="AR278" s="571"/>
      <c r="AS278" s="571"/>
      <c r="AT278" s="571"/>
      <c r="AU278" s="571"/>
      <c r="AV278" s="571"/>
      <c r="AW278" s="571"/>
      <c r="AX278" s="499" t="s">
        <v>16528</v>
      </c>
      <c r="AY278" s="571"/>
      <c r="AZ278" s="571"/>
      <c r="BA278" s="571"/>
      <c r="BB278" s="571"/>
      <c r="BC278" s="571"/>
      <c r="BD278" s="571"/>
      <c r="BE278" s="571"/>
      <c r="BF278" s="499"/>
    </row>
    <row r="279" spans="1:58" s="128" customFormat="1" ht="13.15" hidden="1" customHeight="1" x14ac:dyDescent="0.25">
      <c r="A279" s="499" t="s">
        <v>16119</v>
      </c>
      <c r="B279" s="499" t="s">
        <v>16110</v>
      </c>
      <c r="C279" s="566">
        <v>7015</v>
      </c>
      <c r="D279" s="499" t="s">
        <v>16121</v>
      </c>
      <c r="E279" s="499" t="s">
        <v>8074</v>
      </c>
      <c r="F279" s="499" t="s">
        <v>8075</v>
      </c>
      <c r="G279" s="499" t="s">
        <v>8076</v>
      </c>
      <c r="H279" s="567">
        <v>43647</v>
      </c>
      <c r="I279" s="568">
        <v>43677</v>
      </c>
      <c r="J279" s="499" t="s">
        <v>8077</v>
      </c>
      <c r="K279" s="499" t="s">
        <v>8078</v>
      </c>
      <c r="L279" s="499" t="s">
        <v>8079</v>
      </c>
      <c r="M279" s="499" t="s">
        <v>8080</v>
      </c>
      <c r="N279" s="499" t="s">
        <v>8079</v>
      </c>
      <c r="O279" s="499" t="s">
        <v>8081</v>
      </c>
      <c r="P279" s="499" t="s">
        <v>8082</v>
      </c>
      <c r="Q279" s="499" t="s">
        <v>8083</v>
      </c>
      <c r="R279" s="499" t="s">
        <v>8079</v>
      </c>
      <c r="S279" s="499" t="s">
        <v>8080</v>
      </c>
      <c r="T279" s="499" t="s">
        <v>8084</v>
      </c>
      <c r="U279" s="499" t="s">
        <v>8085</v>
      </c>
      <c r="V279" s="499" t="s">
        <v>8079</v>
      </c>
      <c r="W279" s="499" t="s">
        <v>8080</v>
      </c>
      <c r="X279" s="499" t="s">
        <v>8086</v>
      </c>
      <c r="Y279" s="499" t="s">
        <v>8083</v>
      </c>
      <c r="Z279" s="499" t="s">
        <v>487</v>
      </c>
      <c r="AA279" s="328">
        <v>16179</v>
      </c>
      <c r="AB279" s="569">
        <v>0</v>
      </c>
      <c r="AC279" s="328">
        <v>16179</v>
      </c>
      <c r="AD279" s="328">
        <v>0</v>
      </c>
      <c r="AE279" s="570" t="s">
        <v>7578</v>
      </c>
      <c r="AF279" s="499" t="s">
        <v>7582</v>
      </c>
      <c r="AG279" s="499" t="s">
        <v>7600</v>
      </c>
      <c r="AH279" s="566" t="s">
        <v>16529</v>
      </c>
      <c r="AI279" s="566" t="s">
        <v>7882</v>
      </c>
      <c r="AJ279" s="572">
        <v>43652</v>
      </c>
      <c r="AK279" s="499" t="s">
        <v>16530</v>
      </c>
      <c r="AL279" s="499" t="s">
        <v>8758</v>
      </c>
      <c r="AM279" s="499">
        <v>16167</v>
      </c>
      <c r="AN279" s="566" t="s">
        <v>7915</v>
      </c>
      <c r="AO279" s="566" t="s">
        <v>14541</v>
      </c>
      <c r="AP279" s="571"/>
      <c r="AQ279" s="571"/>
      <c r="AR279" s="571"/>
      <c r="AS279" s="571"/>
      <c r="AT279" s="571"/>
      <c r="AU279" s="571"/>
      <c r="AV279" s="571"/>
      <c r="AW279" s="571"/>
      <c r="AX279" s="499" t="s">
        <v>16531</v>
      </c>
      <c r="AY279" s="571"/>
      <c r="AZ279" s="571"/>
      <c r="BA279" s="571"/>
      <c r="BB279" s="571"/>
      <c r="BC279" s="571"/>
      <c r="BD279" s="571"/>
      <c r="BE279" s="571"/>
      <c r="BF279" s="499"/>
    </row>
    <row r="280" spans="1:58" s="128" customFormat="1" ht="13.15" hidden="1" customHeight="1" x14ac:dyDescent="0.25">
      <c r="A280" s="499" t="s">
        <v>16119</v>
      </c>
      <c r="B280" s="499" t="s">
        <v>16110</v>
      </c>
      <c r="C280" s="566">
        <v>7015</v>
      </c>
      <c r="D280" s="499" t="s">
        <v>16121</v>
      </c>
      <c r="E280" s="499" t="s">
        <v>8074</v>
      </c>
      <c r="F280" s="499" t="s">
        <v>8075</v>
      </c>
      <c r="G280" s="499" t="s">
        <v>8076</v>
      </c>
      <c r="H280" s="567">
        <v>43647</v>
      </c>
      <c r="I280" s="568">
        <v>43677</v>
      </c>
      <c r="J280" s="499" t="s">
        <v>8077</v>
      </c>
      <c r="K280" s="499" t="s">
        <v>8078</v>
      </c>
      <c r="L280" s="499" t="s">
        <v>8079</v>
      </c>
      <c r="M280" s="499" t="s">
        <v>8080</v>
      </c>
      <c r="N280" s="499" t="s">
        <v>8079</v>
      </c>
      <c r="O280" s="499" t="s">
        <v>8081</v>
      </c>
      <c r="P280" s="499" t="s">
        <v>8082</v>
      </c>
      <c r="Q280" s="499" t="s">
        <v>8083</v>
      </c>
      <c r="R280" s="499" t="s">
        <v>8079</v>
      </c>
      <c r="S280" s="499" t="s">
        <v>8080</v>
      </c>
      <c r="T280" s="499" t="s">
        <v>8084</v>
      </c>
      <c r="U280" s="499" t="s">
        <v>8085</v>
      </c>
      <c r="V280" s="499" t="s">
        <v>8079</v>
      </c>
      <c r="W280" s="499" t="s">
        <v>8080</v>
      </c>
      <c r="X280" s="499" t="s">
        <v>8086</v>
      </c>
      <c r="Y280" s="499" t="s">
        <v>8083</v>
      </c>
      <c r="Z280" s="499" t="s">
        <v>487</v>
      </c>
      <c r="AA280" s="328">
        <v>72934</v>
      </c>
      <c r="AB280" s="569">
        <v>0</v>
      </c>
      <c r="AC280" s="328">
        <v>72934</v>
      </c>
      <c r="AD280" s="328">
        <v>0</v>
      </c>
      <c r="AE280" s="570" t="s">
        <v>7578</v>
      </c>
      <c r="AF280" s="499" t="s">
        <v>7582</v>
      </c>
      <c r="AG280" s="499" t="s">
        <v>7600</v>
      </c>
      <c r="AH280" s="566" t="s">
        <v>16532</v>
      </c>
      <c r="AI280" s="566" t="s">
        <v>7882</v>
      </c>
      <c r="AJ280" s="572">
        <v>43652</v>
      </c>
      <c r="AK280" s="499" t="s">
        <v>16533</v>
      </c>
      <c r="AL280" s="499" t="s">
        <v>8758</v>
      </c>
      <c r="AM280" s="499">
        <v>16167</v>
      </c>
      <c r="AN280" s="566" t="s">
        <v>7915</v>
      </c>
      <c r="AO280" s="566" t="s">
        <v>14541</v>
      </c>
      <c r="AP280" s="571"/>
      <c r="AQ280" s="571"/>
      <c r="AR280" s="571"/>
      <c r="AS280" s="571"/>
      <c r="AT280" s="571"/>
      <c r="AU280" s="571"/>
      <c r="AV280" s="571"/>
      <c r="AW280" s="571"/>
      <c r="AX280" s="499" t="s">
        <v>16534</v>
      </c>
      <c r="AY280" s="571"/>
      <c r="AZ280" s="571"/>
      <c r="BA280" s="571"/>
      <c r="BB280" s="571"/>
      <c r="BC280" s="571"/>
      <c r="BD280" s="571"/>
      <c r="BE280" s="571"/>
      <c r="BF280" s="499"/>
    </row>
    <row r="281" spans="1:58" s="128" customFormat="1" ht="13.15" hidden="1" customHeight="1" x14ac:dyDescent="0.25">
      <c r="A281" s="499" t="s">
        <v>16119</v>
      </c>
      <c r="B281" s="499" t="s">
        <v>16110</v>
      </c>
      <c r="C281" s="566">
        <v>7015</v>
      </c>
      <c r="D281" s="499" t="s">
        <v>16121</v>
      </c>
      <c r="E281" s="499" t="s">
        <v>8074</v>
      </c>
      <c r="F281" s="499" t="s">
        <v>8075</v>
      </c>
      <c r="G281" s="499" t="s">
        <v>8076</v>
      </c>
      <c r="H281" s="567">
        <v>43647</v>
      </c>
      <c r="I281" s="568">
        <v>43677</v>
      </c>
      <c r="J281" s="499" t="s">
        <v>8077</v>
      </c>
      <c r="K281" s="499" t="s">
        <v>8078</v>
      </c>
      <c r="L281" s="499" t="s">
        <v>8079</v>
      </c>
      <c r="M281" s="499" t="s">
        <v>8080</v>
      </c>
      <c r="N281" s="499" t="s">
        <v>8079</v>
      </c>
      <c r="O281" s="499" t="s">
        <v>8081</v>
      </c>
      <c r="P281" s="499" t="s">
        <v>8082</v>
      </c>
      <c r="Q281" s="499" t="s">
        <v>8083</v>
      </c>
      <c r="R281" s="499" t="s">
        <v>8079</v>
      </c>
      <c r="S281" s="499" t="s">
        <v>8080</v>
      </c>
      <c r="T281" s="499" t="s">
        <v>8084</v>
      </c>
      <c r="U281" s="499" t="s">
        <v>8085</v>
      </c>
      <c r="V281" s="499" t="s">
        <v>8079</v>
      </c>
      <c r="W281" s="499" t="s">
        <v>8080</v>
      </c>
      <c r="X281" s="499" t="s">
        <v>8086</v>
      </c>
      <c r="Y281" s="499" t="s">
        <v>8083</v>
      </c>
      <c r="Z281" s="499" t="s">
        <v>487</v>
      </c>
      <c r="AA281" s="328">
        <v>10000</v>
      </c>
      <c r="AB281" s="569">
        <v>0</v>
      </c>
      <c r="AC281" s="328">
        <v>10000</v>
      </c>
      <c r="AD281" s="328">
        <v>0</v>
      </c>
      <c r="AE281" s="570" t="s">
        <v>7578</v>
      </c>
      <c r="AF281" s="499" t="s">
        <v>7582</v>
      </c>
      <c r="AG281" s="499" t="s">
        <v>7600</v>
      </c>
      <c r="AH281" s="566" t="s">
        <v>16535</v>
      </c>
      <c r="AI281" s="566" t="s">
        <v>7882</v>
      </c>
      <c r="AJ281" s="572">
        <v>43674</v>
      </c>
      <c r="AK281" s="499" t="s">
        <v>16536</v>
      </c>
      <c r="AL281" s="499" t="s">
        <v>8708</v>
      </c>
      <c r="AM281" s="499">
        <v>15614</v>
      </c>
      <c r="AN281" s="566" t="s">
        <v>7915</v>
      </c>
      <c r="AO281" s="566" t="s">
        <v>8586</v>
      </c>
      <c r="AP281" s="571"/>
      <c r="AQ281" s="571"/>
      <c r="AR281" s="571"/>
      <c r="AS281" s="571"/>
      <c r="AT281" s="571"/>
      <c r="AU281" s="571"/>
      <c r="AV281" s="571"/>
      <c r="AW281" s="571"/>
      <c r="AX281" s="499" t="s">
        <v>16537</v>
      </c>
      <c r="AY281" s="571"/>
      <c r="AZ281" s="571"/>
      <c r="BA281" s="571"/>
      <c r="BB281" s="571"/>
      <c r="BC281" s="571"/>
      <c r="BD281" s="571"/>
      <c r="BE281" s="571"/>
      <c r="BF281" s="499"/>
    </row>
    <row r="282" spans="1:58" s="128" customFormat="1" ht="13.15" hidden="1" customHeight="1" x14ac:dyDescent="0.25">
      <c r="A282" s="499" t="s">
        <v>16119</v>
      </c>
      <c r="B282" s="499" t="s">
        <v>16110</v>
      </c>
      <c r="C282" s="566">
        <v>7015</v>
      </c>
      <c r="D282" s="499" t="s">
        <v>16121</v>
      </c>
      <c r="E282" s="499" t="s">
        <v>8074</v>
      </c>
      <c r="F282" s="499" t="s">
        <v>8075</v>
      </c>
      <c r="G282" s="499" t="s">
        <v>8076</v>
      </c>
      <c r="H282" s="567">
        <v>43647</v>
      </c>
      <c r="I282" s="568">
        <v>43677</v>
      </c>
      <c r="J282" s="499" t="s">
        <v>8077</v>
      </c>
      <c r="K282" s="499" t="s">
        <v>8078</v>
      </c>
      <c r="L282" s="499" t="s">
        <v>8079</v>
      </c>
      <c r="M282" s="499" t="s">
        <v>8080</v>
      </c>
      <c r="N282" s="499" t="s">
        <v>8079</v>
      </c>
      <c r="O282" s="499" t="s">
        <v>8081</v>
      </c>
      <c r="P282" s="499" t="s">
        <v>8082</v>
      </c>
      <c r="Q282" s="499" t="s">
        <v>8083</v>
      </c>
      <c r="R282" s="499" t="s">
        <v>8079</v>
      </c>
      <c r="S282" s="499" t="s">
        <v>8080</v>
      </c>
      <c r="T282" s="499" t="s">
        <v>8084</v>
      </c>
      <c r="U282" s="499" t="s">
        <v>8085</v>
      </c>
      <c r="V282" s="499" t="s">
        <v>8079</v>
      </c>
      <c r="W282" s="499" t="s">
        <v>8080</v>
      </c>
      <c r="X282" s="499" t="s">
        <v>8086</v>
      </c>
      <c r="Y282" s="499" t="s">
        <v>8083</v>
      </c>
      <c r="Z282" s="499" t="s">
        <v>487</v>
      </c>
      <c r="AA282" s="328">
        <v>295775.48</v>
      </c>
      <c r="AB282" s="569">
        <v>0</v>
      </c>
      <c r="AC282" s="328">
        <v>295775.48</v>
      </c>
      <c r="AD282" s="328">
        <v>0</v>
      </c>
      <c r="AE282" s="570" t="s">
        <v>7578</v>
      </c>
      <c r="AF282" s="499" t="s">
        <v>7582</v>
      </c>
      <c r="AG282" s="499" t="s">
        <v>7600</v>
      </c>
      <c r="AH282" s="566" t="s">
        <v>16538</v>
      </c>
      <c r="AI282" s="566" t="s">
        <v>7882</v>
      </c>
      <c r="AJ282" s="572">
        <v>43653</v>
      </c>
      <c r="AK282" s="499" t="s">
        <v>16539</v>
      </c>
      <c r="AL282" s="499" t="s">
        <v>8798</v>
      </c>
      <c r="AM282" s="499">
        <v>13557</v>
      </c>
      <c r="AN282" s="566" t="s">
        <v>7915</v>
      </c>
      <c r="AO282" s="566" t="s">
        <v>15215</v>
      </c>
      <c r="AP282" s="571"/>
      <c r="AQ282" s="571"/>
      <c r="AR282" s="571"/>
      <c r="AS282" s="571"/>
      <c r="AT282" s="571"/>
      <c r="AU282" s="571"/>
      <c r="AV282" s="571"/>
      <c r="AW282" s="571"/>
      <c r="AX282" s="499" t="s">
        <v>16540</v>
      </c>
      <c r="AY282" s="571"/>
      <c r="AZ282" s="571"/>
      <c r="BA282" s="571"/>
      <c r="BB282" s="571"/>
      <c r="BC282" s="571"/>
      <c r="BD282" s="571"/>
      <c r="BE282" s="571"/>
      <c r="BF282" s="499"/>
    </row>
    <row r="283" spans="1:58" s="128" customFormat="1" ht="13.15" hidden="1" customHeight="1" x14ac:dyDescent="0.25">
      <c r="A283" s="499" t="s">
        <v>16119</v>
      </c>
      <c r="B283" s="499" t="s">
        <v>16110</v>
      </c>
      <c r="C283" s="566">
        <v>7015</v>
      </c>
      <c r="D283" s="499" t="s">
        <v>16121</v>
      </c>
      <c r="E283" s="499" t="s">
        <v>8074</v>
      </c>
      <c r="F283" s="499" t="s">
        <v>8075</v>
      </c>
      <c r="G283" s="499" t="s">
        <v>8076</v>
      </c>
      <c r="H283" s="567">
        <v>43647</v>
      </c>
      <c r="I283" s="568">
        <v>43677</v>
      </c>
      <c r="J283" s="499" t="s">
        <v>8077</v>
      </c>
      <c r="K283" s="499" t="s">
        <v>8078</v>
      </c>
      <c r="L283" s="499" t="s">
        <v>8079</v>
      </c>
      <c r="M283" s="499" t="s">
        <v>8080</v>
      </c>
      <c r="N283" s="499" t="s">
        <v>8079</v>
      </c>
      <c r="O283" s="499" t="s">
        <v>8081</v>
      </c>
      <c r="P283" s="499" t="s">
        <v>8082</v>
      </c>
      <c r="Q283" s="499" t="s">
        <v>8083</v>
      </c>
      <c r="R283" s="499" t="s">
        <v>8079</v>
      </c>
      <c r="S283" s="499" t="s">
        <v>8080</v>
      </c>
      <c r="T283" s="499" t="s">
        <v>8084</v>
      </c>
      <c r="U283" s="499" t="s">
        <v>8085</v>
      </c>
      <c r="V283" s="499" t="s">
        <v>8079</v>
      </c>
      <c r="W283" s="499" t="s">
        <v>8080</v>
      </c>
      <c r="X283" s="499" t="s">
        <v>8086</v>
      </c>
      <c r="Y283" s="499" t="s">
        <v>8083</v>
      </c>
      <c r="Z283" s="499" t="s">
        <v>487</v>
      </c>
      <c r="AA283" s="328">
        <v>71600.05</v>
      </c>
      <c r="AB283" s="569">
        <v>0</v>
      </c>
      <c r="AC283" s="328">
        <v>71600.05</v>
      </c>
      <c r="AD283" s="328">
        <v>0</v>
      </c>
      <c r="AE283" s="570" t="s">
        <v>7578</v>
      </c>
      <c r="AF283" s="499" t="s">
        <v>7582</v>
      </c>
      <c r="AG283" s="499" t="s">
        <v>7600</v>
      </c>
      <c r="AH283" s="566" t="s">
        <v>16541</v>
      </c>
      <c r="AI283" s="566" t="s">
        <v>7882</v>
      </c>
      <c r="AJ283" s="572">
        <v>43647</v>
      </c>
      <c r="AK283" s="499" t="s">
        <v>16542</v>
      </c>
      <c r="AL283" s="499" t="s">
        <v>8424</v>
      </c>
      <c r="AM283" s="499">
        <v>15702</v>
      </c>
      <c r="AN283" s="566" t="s">
        <v>7915</v>
      </c>
      <c r="AO283" s="566" t="s">
        <v>7882</v>
      </c>
      <c r="AP283" s="571"/>
      <c r="AQ283" s="571"/>
      <c r="AR283" s="571"/>
      <c r="AS283" s="571"/>
      <c r="AT283" s="571"/>
      <c r="AU283" s="571"/>
      <c r="AV283" s="571"/>
      <c r="AW283" s="571"/>
      <c r="AX283" s="499" t="s">
        <v>16300</v>
      </c>
      <c r="AY283" s="571"/>
      <c r="AZ283" s="571"/>
      <c r="BA283" s="571"/>
      <c r="BB283" s="571"/>
      <c r="BC283" s="571"/>
      <c r="BD283" s="571"/>
      <c r="BE283" s="571"/>
      <c r="BF283" s="499"/>
    </row>
    <row r="284" spans="1:58" s="128" customFormat="1" ht="13.15" hidden="1" customHeight="1" x14ac:dyDescent="0.25">
      <c r="A284" s="499" t="s">
        <v>16119</v>
      </c>
      <c r="B284" s="499" t="s">
        <v>16110</v>
      </c>
      <c r="C284" s="566">
        <v>7015</v>
      </c>
      <c r="D284" s="499" t="s">
        <v>16121</v>
      </c>
      <c r="E284" s="499" t="s">
        <v>8074</v>
      </c>
      <c r="F284" s="499" t="s">
        <v>8075</v>
      </c>
      <c r="G284" s="499" t="s">
        <v>8076</v>
      </c>
      <c r="H284" s="567">
        <v>43647</v>
      </c>
      <c r="I284" s="568">
        <v>43677</v>
      </c>
      <c r="J284" s="499" t="s">
        <v>8077</v>
      </c>
      <c r="K284" s="499" t="s">
        <v>8078</v>
      </c>
      <c r="L284" s="499" t="s">
        <v>8079</v>
      </c>
      <c r="M284" s="499" t="s">
        <v>8080</v>
      </c>
      <c r="N284" s="499" t="s">
        <v>8079</v>
      </c>
      <c r="O284" s="499" t="s">
        <v>8081</v>
      </c>
      <c r="P284" s="499" t="s">
        <v>8082</v>
      </c>
      <c r="Q284" s="499" t="s">
        <v>8083</v>
      </c>
      <c r="R284" s="499" t="s">
        <v>8079</v>
      </c>
      <c r="S284" s="499" t="s">
        <v>8080</v>
      </c>
      <c r="T284" s="499" t="s">
        <v>8084</v>
      </c>
      <c r="U284" s="499" t="s">
        <v>8085</v>
      </c>
      <c r="V284" s="499" t="s">
        <v>8079</v>
      </c>
      <c r="W284" s="499" t="s">
        <v>8080</v>
      </c>
      <c r="X284" s="499" t="s">
        <v>8086</v>
      </c>
      <c r="Y284" s="499" t="s">
        <v>8083</v>
      </c>
      <c r="Z284" s="499" t="s">
        <v>487</v>
      </c>
      <c r="AA284" s="328">
        <v>35108.14</v>
      </c>
      <c r="AB284" s="569">
        <v>0</v>
      </c>
      <c r="AC284" s="328">
        <v>35108.14</v>
      </c>
      <c r="AD284" s="328">
        <v>0</v>
      </c>
      <c r="AE284" s="570" t="s">
        <v>7578</v>
      </c>
      <c r="AF284" s="499" t="s">
        <v>7582</v>
      </c>
      <c r="AG284" s="499" t="s">
        <v>7600</v>
      </c>
      <c r="AH284" s="566" t="s">
        <v>16543</v>
      </c>
      <c r="AI284" s="566" t="s">
        <v>7882</v>
      </c>
      <c r="AJ284" s="572">
        <v>43647</v>
      </c>
      <c r="AK284" s="499" t="s">
        <v>16544</v>
      </c>
      <c r="AL284" s="499" t="s">
        <v>8424</v>
      </c>
      <c r="AM284" s="499">
        <v>15698</v>
      </c>
      <c r="AN284" s="566" t="s">
        <v>7915</v>
      </c>
      <c r="AO284" s="566" t="s">
        <v>7882</v>
      </c>
      <c r="AP284" s="571"/>
      <c r="AQ284" s="571"/>
      <c r="AR284" s="571"/>
      <c r="AS284" s="571"/>
      <c r="AT284" s="571"/>
      <c r="AU284" s="571"/>
      <c r="AV284" s="571"/>
      <c r="AW284" s="571"/>
      <c r="AX284" s="499" t="s">
        <v>16303</v>
      </c>
      <c r="AY284" s="571"/>
      <c r="AZ284" s="571"/>
      <c r="BA284" s="571"/>
      <c r="BB284" s="571"/>
      <c r="BC284" s="571"/>
      <c r="BD284" s="571"/>
      <c r="BE284" s="571"/>
      <c r="BF284" s="499"/>
    </row>
    <row r="285" spans="1:58" s="128" customFormat="1" ht="13.15" hidden="1" customHeight="1" x14ac:dyDescent="0.25">
      <c r="A285" s="499" t="s">
        <v>16119</v>
      </c>
      <c r="B285" s="499" t="s">
        <v>16110</v>
      </c>
      <c r="C285" s="566">
        <v>7015</v>
      </c>
      <c r="D285" s="499" t="s">
        <v>16121</v>
      </c>
      <c r="E285" s="499" t="s">
        <v>8074</v>
      </c>
      <c r="F285" s="499" t="s">
        <v>8075</v>
      </c>
      <c r="G285" s="499" t="s">
        <v>8076</v>
      </c>
      <c r="H285" s="567">
        <v>43647</v>
      </c>
      <c r="I285" s="568">
        <v>43677</v>
      </c>
      <c r="J285" s="499" t="s">
        <v>8077</v>
      </c>
      <c r="K285" s="499" t="s">
        <v>8078</v>
      </c>
      <c r="L285" s="499" t="s">
        <v>8079</v>
      </c>
      <c r="M285" s="499" t="s">
        <v>8080</v>
      </c>
      <c r="N285" s="499" t="s">
        <v>8079</v>
      </c>
      <c r="O285" s="499" t="s">
        <v>8081</v>
      </c>
      <c r="P285" s="499" t="s">
        <v>8082</v>
      </c>
      <c r="Q285" s="499" t="s">
        <v>8083</v>
      </c>
      <c r="R285" s="499" t="s">
        <v>8079</v>
      </c>
      <c r="S285" s="499" t="s">
        <v>8080</v>
      </c>
      <c r="T285" s="499" t="s">
        <v>8084</v>
      </c>
      <c r="U285" s="499" t="s">
        <v>8085</v>
      </c>
      <c r="V285" s="499" t="s">
        <v>8079</v>
      </c>
      <c r="W285" s="499" t="s">
        <v>8080</v>
      </c>
      <c r="X285" s="499" t="s">
        <v>8086</v>
      </c>
      <c r="Y285" s="499" t="s">
        <v>8083</v>
      </c>
      <c r="Z285" s="499" t="s">
        <v>487</v>
      </c>
      <c r="AA285" s="328">
        <v>9460</v>
      </c>
      <c r="AB285" s="569">
        <v>0</v>
      </c>
      <c r="AC285" s="328">
        <v>9460</v>
      </c>
      <c r="AD285" s="328">
        <v>0</v>
      </c>
      <c r="AE285" s="570" t="s">
        <v>7578</v>
      </c>
      <c r="AF285" s="499" t="s">
        <v>7582</v>
      </c>
      <c r="AG285" s="499" t="s">
        <v>7600</v>
      </c>
      <c r="AH285" s="566" t="s">
        <v>16545</v>
      </c>
      <c r="AI285" s="566" t="s">
        <v>7882</v>
      </c>
      <c r="AJ285" s="572">
        <v>43664</v>
      </c>
      <c r="AK285" s="499" t="s">
        <v>16546</v>
      </c>
      <c r="AL285" s="499" t="s">
        <v>8318</v>
      </c>
      <c r="AM285" s="499">
        <v>195647</v>
      </c>
      <c r="AN285" s="566" t="s">
        <v>7915</v>
      </c>
      <c r="AO285" s="566" t="s">
        <v>16160</v>
      </c>
      <c r="AP285" s="571"/>
      <c r="AQ285" s="571"/>
      <c r="AR285" s="571"/>
      <c r="AS285" s="571"/>
      <c r="AT285" s="571"/>
      <c r="AU285" s="571"/>
      <c r="AV285" s="571"/>
      <c r="AW285" s="571"/>
      <c r="AX285" s="499" t="s">
        <v>16547</v>
      </c>
      <c r="AY285" s="571"/>
      <c r="AZ285" s="571"/>
      <c r="BA285" s="571"/>
      <c r="BB285" s="571"/>
      <c r="BC285" s="571"/>
      <c r="BD285" s="571"/>
      <c r="BE285" s="571"/>
      <c r="BF285" s="499"/>
    </row>
    <row r="286" spans="1:58" s="128" customFormat="1" ht="13.15" hidden="1" customHeight="1" x14ac:dyDescent="0.25">
      <c r="A286" s="499" t="s">
        <v>16119</v>
      </c>
      <c r="B286" s="499" t="s">
        <v>16110</v>
      </c>
      <c r="C286" s="566">
        <v>7015</v>
      </c>
      <c r="D286" s="499" t="s">
        <v>16121</v>
      </c>
      <c r="E286" s="499" t="s">
        <v>8074</v>
      </c>
      <c r="F286" s="499" t="s">
        <v>8075</v>
      </c>
      <c r="G286" s="499" t="s">
        <v>8076</v>
      </c>
      <c r="H286" s="567">
        <v>43647</v>
      </c>
      <c r="I286" s="568">
        <v>43677</v>
      </c>
      <c r="J286" s="499" t="s">
        <v>8077</v>
      </c>
      <c r="K286" s="499" t="s">
        <v>8078</v>
      </c>
      <c r="L286" s="499" t="s">
        <v>8079</v>
      </c>
      <c r="M286" s="499" t="s">
        <v>8080</v>
      </c>
      <c r="N286" s="499" t="s">
        <v>8079</v>
      </c>
      <c r="O286" s="499" t="s">
        <v>8081</v>
      </c>
      <c r="P286" s="499" t="s">
        <v>8082</v>
      </c>
      <c r="Q286" s="499" t="s">
        <v>8083</v>
      </c>
      <c r="R286" s="499" t="s">
        <v>8079</v>
      </c>
      <c r="S286" s="499" t="s">
        <v>8080</v>
      </c>
      <c r="T286" s="499" t="s">
        <v>8084</v>
      </c>
      <c r="U286" s="499" t="s">
        <v>8085</v>
      </c>
      <c r="V286" s="499" t="s">
        <v>8079</v>
      </c>
      <c r="W286" s="499" t="s">
        <v>8080</v>
      </c>
      <c r="X286" s="499" t="s">
        <v>8086</v>
      </c>
      <c r="Y286" s="499" t="s">
        <v>8083</v>
      </c>
      <c r="Z286" s="499" t="s">
        <v>487</v>
      </c>
      <c r="AA286" s="328">
        <v>7432</v>
      </c>
      <c r="AB286" s="569">
        <v>0</v>
      </c>
      <c r="AC286" s="328">
        <v>7432</v>
      </c>
      <c r="AD286" s="328">
        <v>0</v>
      </c>
      <c r="AE286" s="570" t="s">
        <v>7578</v>
      </c>
      <c r="AF286" s="499" t="s">
        <v>7582</v>
      </c>
      <c r="AG286" s="499" t="s">
        <v>7600</v>
      </c>
      <c r="AH286" s="566" t="s">
        <v>16548</v>
      </c>
      <c r="AI286" s="566" t="s">
        <v>7882</v>
      </c>
      <c r="AJ286" s="572">
        <v>43655</v>
      </c>
      <c r="AK286" s="499" t="s">
        <v>16549</v>
      </c>
      <c r="AL286" s="499" t="s">
        <v>8314</v>
      </c>
      <c r="AM286" s="499">
        <v>195979</v>
      </c>
      <c r="AN286" s="566" t="s">
        <v>7915</v>
      </c>
      <c r="AO286" s="566" t="s">
        <v>16160</v>
      </c>
      <c r="AP286" s="571"/>
      <c r="AQ286" s="571"/>
      <c r="AR286" s="571"/>
      <c r="AS286" s="571"/>
      <c r="AT286" s="571"/>
      <c r="AU286" s="571"/>
      <c r="AV286" s="571"/>
      <c r="AW286" s="571"/>
      <c r="AX286" s="499" t="s">
        <v>16550</v>
      </c>
      <c r="AY286" s="571"/>
      <c r="AZ286" s="571"/>
      <c r="BA286" s="571"/>
      <c r="BB286" s="571"/>
      <c r="BC286" s="571"/>
      <c r="BD286" s="571"/>
      <c r="BE286" s="571"/>
      <c r="BF286" s="499"/>
    </row>
    <row r="287" spans="1:58" s="128" customFormat="1" ht="13.15" hidden="1" customHeight="1" x14ac:dyDescent="0.25">
      <c r="A287" s="499" t="s">
        <v>16119</v>
      </c>
      <c r="B287" s="499" t="s">
        <v>16110</v>
      </c>
      <c r="C287" s="566">
        <v>7015</v>
      </c>
      <c r="D287" s="499" t="s">
        <v>16121</v>
      </c>
      <c r="E287" s="499" t="s">
        <v>8074</v>
      </c>
      <c r="F287" s="499" t="s">
        <v>8075</v>
      </c>
      <c r="G287" s="499" t="s">
        <v>8076</v>
      </c>
      <c r="H287" s="567">
        <v>43647</v>
      </c>
      <c r="I287" s="568">
        <v>43677</v>
      </c>
      <c r="J287" s="499" t="s">
        <v>8077</v>
      </c>
      <c r="K287" s="499" t="s">
        <v>8078</v>
      </c>
      <c r="L287" s="499" t="s">
        <v>8079</v>
      </c>
      <c r="M287" s="499" t="s">
        <v>8080</v>
      </c>
      <c r="N287" s="499" t="s">
        <v>8079</v>
      </c>
      <c r="O287" s="499" t="s">
        <v>8081</v>
      </c>
      <c r="P287" s="499" t="s">
        <v>8082</v>
      </c>
      <c r="Q287" s="499" t="s">
        <v>8083</v>
      </c>
      <c r="R287" s="499" t="s">
        <v>8079</v>
      </c>
      <c r="S287" s="499" t="s">
        <v>8080</v>
      </c>
      <c r="T287" s="499" t="s">
        <v>8084</v>
      </c>
      <c r="U287" s="499" t="s">
        <v>8085</v>
      </c>
      <c r="V287" s="499" t="s">
        <v>8079</v>
      </c>
      <c r="W287" s="499" t="s">
        <v>8080</v>
      </c>
      <c r="X287" s="499" t="s">
        <v>8086</v>
      </c>
      <c r="Y287" s="499" t="s">
        <v>8083</v>
      </c>
      <c r="Z287" s="499" t="s">
        <v>487</v>
      </c>
      <c r="AA287" s="328">
        <v>15884</v>
      </c>
      <c r="AB287" s="569">
        <v>0</v>
      </c>
      <c r="AC287" s="328">
        <v>15884</v>
      </c>
      <c r="AD287" s="328">
        <v>0</v>
      </c>
      <c r="AE287" s="570" t="s">
        <v>7578</v>
      </c>
      <c r="AF287" s="499" t="s">
        <v>7582</v>
      </c>
      <c r="AG287" s="499" t="s">
        <v>7600</v>
      </c>
      <c r="AH287" s="566" t="s">
        <v>15483</v>
      </c>
      <c r="AI287" s="566" t="s">
        <v>7882</v>
      </c>
      <c r="AJ287" s="572">
        <v>43657</v>
      </c>
      <c r="AK287" s="499" t="s">
        <v>16551</v>
      </c>
      <c r="AL287" s="499" t="s">
        <v>9308</v>
      </c>
      <c r="AM287" s="499">
        <v>32008</v>
      </c>
      <c r="AN287" s="566" t="s">
        <v>7915</v>
      </c>
      <c r="AO287" s="566" t="s">
        <v>8305</v>
      </c>
      <c r="AP287" s="571"/>
      <c r="AQ287" s="571"/>
      <c r="AR287" s="571"/>
      <c r="AS287" s="571"/>
      <c r="AT287" s="571"/>
      <c r="AU287" s="571"/>
      <c r="AV287" s="571"/>
      <c r="AW287" s="571"/>
      <c r="AX287" s="499" t="s">
        <v>16348</v>
      </c>
      <c r="AY287" s="571"/>
      <c r="AZ287" s="571"/>
      <c r="BA287" s="571"/>
      <c r="BB287" s="571"/>
      <c r="BC287" s="571"/>
      <c r="BD287" s="571"/>
      <c r="BE287" s="571"/>
      <c r="BF287" s="499"/>
    </row>
    <row r="288" spans="1:58" s="128" customFormat="1" ht="13.15" hidden="1" customHeight="1" x14ac:dyDescent="0.25">
      <c r="A288" s="499" t="s">
        <v>16119</v>
      </c>
      <c r="B288" s="499" t="s">
        <v>16110</v>
      </c>
      <c r="C288" s="566">
        <v>7015</v>
      </c>
      <c r="D288" s="499" t="s">
        <v>16121</v>
      </c>
      <c r="E288" s="499" t="s">
        <v>8074</v>
      </c>
      <c r="F288" s="499" t="s">
        <v>8075</v>
      </c>
      <c r="G288" s="499" t="s">
        <v>8076</v>
      </c>
      <c r="H288" s="567">
        <v>43647</v>
      </c>
      <c r="I288" s="568">
        <v>43677</v>
      </c>
      <c r="J288" s="499" t="s">
        <v>8077</v>
      </c>
      <c r="K288" s="499" t="s">
        <v>8078</v>
      </c>
      <c r="L288" s="499" t="s">
        <v>8079</v>
      </c>
      <c r="M288" s="499" t="s">
        <v>8080</v>
      </c>
      <c r="N288" s="499" t="s">
        <v>8079</v>
      </c>
      <c r="O288" s="499" t="s">
        <v>8081</v>
      </c>
      <c r="P288" s="499" t="s">
        <v>8082</v>
      </c>
      <c r="Q288" s="499" t="s">
        <v>8083</v>
      </c>
      <c r="R288" s="499" t="s">
        <v>8079</v>
      </c>
      <c r="S288" s="499" t="s">
        <v>8080</v>
      </c>
      <c r="T288" s="499" t="s">
        <v>8084</v>
      </c>
      <c r="U288" s="499" t="s">
        <v>8085</v>
      </c>
      <c r="V288" s="499" t="s">
        <v>8079</v>
      </c>
      <c r="W288" s="499" t="s">
        <v>8080</v>
      </c>
      <c r="X288" s="499" t="s">
        <v>8086</v>
      </c>
      <c r="Y288" s="499" t="s">
        <v>8083</v>
      </c>
      <c r="Z288" s="499" t="s">
        <v>487</v>
      </c>
      <c r="AA288" s="328">
        <v>5936</v>
      </c>
      <c r="AB288" s="569">
        <v>0</v>
      </c>
      <c r="AC288" s="328">
        <v>5936</v>
      </c>
      <c r="AD288" s="328">
        <v>0</v>
      </c>
      <c r="AE288" s="570" t="s">
        <v>7578</v>
      </c>
      <c r="AF288" s="499" t="s">
        <v>7582</v>
      </c>
      <c r="AG288" s="499" t="s">
        <v>7600</v>
      </c>
      <c r="AH288" s="566" t="s">
        <v>16552</v>
      </c>
      <c r="AI288" s="566" t="s">
        <v>7882</v>
      </c>
      <c r="AJ288" s="572">
        <v>43650</v>
      </c>
      <c r="AK288" s="499" t="s">
        <v>16553</v>
      </c>
      <c r="AL288" s="499" t="s">
        <v>8582</v>
      </c>
      <c r="AM288" s="499">
        <v>17091</v>
      </c>
      <c r="AN288" s="566" t="s">
        <v>7915</v>
      </c>
      <c r="AO288" s="566" t="s">
        <v>8094</v>
      </c>
      <c r="AP288" s="571"/>
      <c r="AQ288" s="571"/>
      <c r="AR288" s="571"/>
      <c r="AS288" s="571"/>
      <c r="AT288" s="571"/>
      <c r="AU288" s="571"/>
      <c r="AV288" s="571"/>
      <c r="AW288" s="571"/>
      <c r="AX288" s="499" t="s">
        <v>16554</v>
      </c>
      <c r="AY288" s="571"/>
      <c r="AZ288" s="571"/>
      <c r="BA288" s="571"/>
      <c r="BB288" s="571"/>
      <c r="BC288" s="571"/>
      <c r="BD288" s="571"/>
      <c r="BE288" s="571"/>
      <c r="BF288" s="499"/>
    </row>
    <row r="289" spans="1:58" s="128" customFormat="1" ht="13.15" hidden="1" customHeight="1" x14ac:dyDescent="0.25">
      <c r="A289" s="499" t="s">
        <v>16119</v>
      </c>
      <c r="B289" s="499" t="s">
        <v>16110</v>
      </c>
      <c r="C289" s="566">
        <v>7015</v>
      </c>
      <c r="D289" s="499" t="s">
        <v>16121</v>
      </c>
      <c r="E289" s="499" t="s">
        <v>8074</v>
      </c>
      <c r="F289" s="499" t="s">
        <v>8075</v>
      </c>
      <c r="G289" s="499" t="s">
        <v>8076</v>
      </c>
      <c r="H289" s="567">
        <v>43647</v>
      </c>
      <c r="I289" s="568">
        <v>43677</v>
      </c>
      <c r="J289" s="499" t="s">
        <v>8077</v>
      </c>
      <c r="K289" s="499" t="s">
        <v>8078</v>
      </c>
      <c r="L289" s="499" t="s">
        <v>8079</v>
      </c>
      <c r="M289" s="499" t="s">
        <v>8080</v>
      </c>
      <c r="N289" s="499" t="s">
        <v>8079</v>
      </c>
      <c r="O289" s="499" t="s">
        <v>8081</v>
      </c>
      <c r="P289" s="499" t="s">
        <v>8082</v>
      </c>
      <c r="Q289" s="499" t="s">
        <v>8083</v>
      </c>
      <c r="R289" s="499" t="s">
        <v>8079</v>
      </c>
      <c r="S289" s="499" t="s">
        <v>8080</v>
      </c>
      <c r="T289" s="499" t="s">
        <v>8084</v>
      </c>
      <c r="U289" s="499" t="s">
        <v>8085</v>
      </c>
      <c r="V289" s="499" t="s">
        <v>8079</v>
      </c>
      <c r="W289" s="499" t="s">
        <v>8080</v>
      </c>
      <c r="X289" s="499" t="s">
        <v>8086</v>
      </c>
      <c r="Y289" s="499" t="s">
        <v>8083</v>
      </c>
      <c r="Z289" s="499" t="s">
        <v>487</v>
      </c>
      <c r="AA289" s="328">
        <v>3125.89</v>
      </c>
      <c r="AB289" s="569">
        <v>0</v>
      </c>
      <c r="AC289" s="328">
        <v>3125.89</v>
      </c>
      <c r="AD289" s="328">
        <v>0</v>
      </c>
      <c r="AE289" s="570" t="s">
        <v>7578</v>
      </c>
      <c r="AF289" s="499" t="s">
        <v>7582</v>
      </c>
      <c r="AG289" s="499" t="s">
        <v>7600</v>
      </c>
      <c r="AH289" s="566" t="s">
        <v>16444</v>
      </c>
      <c r="AI289" s="566" t="s">
        <v>7882</v>
      </c>
      <c r="AJ289" s="572">
        <v>43647</v>
      </c>
      <c r="AK289" s="499" t="s">
        <v>16555</v>
      </c>
      <c r="AL289" s="499" t="s">
        <v>8424</v>
      </c>
      <c r="AM289" s="499">
        <v>15701</v>
      </c>
      <c r="AN289" s="566" t="s">
        <v>7915</v>
      </c>
      <c r="AO289" s="566" t="s">
        <v>7882</v>
      </c>
      <c r="AP289" s="571"/>
      <c r="AQ289" s="571"/>
      <c r="AR289" s="571"/>
      <c r="AS289" s="571"/>
      <c r="AT289" s="571"/>
      <c r="AU289" s="571"/>
      <c r="AV289" s="571"/>
      <c r="AW289" s="571"/>
      <c r="AX289" s="499" t="s">
        <v>16556</v>
      </c>
      <c r="AY289" s="571"/>
      <c r="AZ289" s="571"/>
      <c r="BA289" s="571"/>
      <c r="BB289" s="571"/>
      <c r="BC289" s="571"/>
      <c r="BD289" s="571"/>
      <c r="BE289" s="571"/>
      <c r="BF289" s="499"/>
    </row>
    <row r="290" spans="1:58" s="128" customFormat="1" ht="13.15" hidden="1" customHeight="1" x14ac:dyDescent="0.25">
      <c r="A290" s="499" t="s">
        <v>16119</v>
      </c>
      <c r="B290" s="499" t="s">
        <v>16110</v>
      </c>
      <c r="C290" s="566">
        <v>7015</v>
      </c>
      <c r="D290" s="499" t="s">
        <v>16121</v>
      </c>
      <c r="E290" s="499" t="s">
        <v>8074</v>
      </c>
      <c r="F290" s="499" t="s">
        <v>8075</v>
      </c>
      <c r="G290" s="499" t="s">
        <v>8076</v>
      </c>
      <c r="H290" s="567">
        <v>43647</v>
      </c>
      <c r="I290" s="568">
        <v>43677</v>
      </c>
      <c r="J290" s="499" t="s">
        <v>8077</v>
      </c>
      <c r="K290" s="499" t="s">
        <v>8078</v>
      </c>
      <c r="L290" s="499" t="s">
        <v>8079</v>
      </c>
      <c r="M290" s="499" t="s">
        <v>8080</v>
      </c>
      <c r="N290" s="499" t="s">
        <v>8079</v>
      </c>
      <c r="O290" s="499" t="s">
        <v>8081</v>
      </c>
      <c r="P290" s="499" t="s">
        <v>8082</v>
      </c>
      <c r="Q290" s="499" t="s">
        <v>8083</v>
      </c>
      <c r="R290" s="499" t="s">
        <v>8079</v>
      </c>
      <c r="S290" s="499" t="s">
        <v>8080</v>
      </c>
      <c r="T290" s="499" t="s">
        <v>8084</v>
      </c>
      <c r="U290" s="499" t="s">
        <v>8085</v>
      </c>
      <c r="V290" s="499" t="s">
        <v>8079</v>
      </c>
      <c r="W290" s="499" t="s">
        <v>8080</v>
      </c>
      <c r="X290" s="499" t="s">
        <v>8086</v>
      </c>
      <c r="Y290" s="499" t="s">
        <v>8083</v>
      </c>
      <c r="Z290" s="499" t="s">
        <v>487</v>
      </c>
      <c r="AA290" s="328">
        <v>132533.98000000001</v>
      </c>
      <c r="AB290" s="569">
        <v>0</v>
      </c>
      <c r="AC290" s="328">
        <v>132533.98000000001</v>
      </c>
      <c r="AD290" s="328">
        <v>0</v>
      </c>
      <c r="AE290" s="570" t="s">
        <v>7578</v>
      </c>
      <c r="AF290" s="499" t="s">
        <v>7582</v>
      </c>
      <c r="AG290" s="499" t="s">
        <v>7600</v>
      </c>
      <c r="AH290" s="566" t="s">
        <v>16557</v>
      </c>
      <c r="AI290" s="566" t="s">
        <v>7882</v>
      </c>
      <c r="AJ290" s="572">
        <v>43655</v>
      </c>
      <c r="AK290" s="499" t="s">
        <v>16558</v>
      </c>
      <c r="AL290" s="499" t="s">
        <v>8347</v>
      </c>
      <c r="AM290" s="499">
        <v>19001</v>
      </c>
      <c r="AN290" s="566" t="s">
        <v>7915</v>
      </c>
      <c r="AO290" s="566" t="s">
        <v>8675</v>
      </c>
      <c r="AP290" s="571"/>
      <c r="AQ290" s="571"/>
      <c r="AR290" s="571"/>
      <c r="AS290" s="571"/>
      <c r="AT290" s="571"/>
      <c r="AU290" s="571"/>
      <c r="AV290" s="571"/>
      <c r="AW290" s="571"/>
      <c r="AX290" s="499" t="s">
        <v>16559</v>
      </c>
      <c r="AY290" s="571"/>
      <c r="AZ290" s="571"/>
      <c r="BA290" s="571"/>
      <c r="BB290" s="571"/>
      <c r="BC290" s="571"/>
      <c r="BD290" s="571"/>
      <c r="BE290" s="571"/>
      <c r="BF290" s="499"/>
    </row>
    <row r="291" spans="1:58" s="128" customFormat="1" ht="13.15" hidden="1" customHeight="1" x14ac:dyDescent="0.25">
      <c r="A291" s="499" t="s">
        <v>16119</v>
      </c>
      <c r="B291" s="499" t="s">
        <v>16110</v>
      </c>
      <c r="C291" s="566">
        <v>7015</v>
      </c>
      <c r="D291" s="499" t="s">
        <v>16121</v>
      </c>
      <c r="E291" s="499" t="s">
        <v>8074</v>
      </c>
      <c r="F291" s="499" t="s">
        <v>8075</v>
      </c>
      <c r="G291" s="499" t="s">
        <v>8076</v>
      </c>
      <c r="H291" s="567">
        <v>43647</v>
      </c>
      <c r="I291" s="568">
        <v>43677</v>
      </c>
      <c r="J291" s="499" t="s">
        <v>8077</v>
      </c>
      <c r="K291" s="499" t="s">
        <v>8078</v>
      </c>
      <c r="L291" s="499" t="s">
        <v>8079</v>
      </c>
      <c r="M291" s="499" t="s">
        <v>8080</v>
      </c>
      <c r="N291" s="499" t="s">
        <v>8079</v>
      </c>
      <c r="O291" s="499" t="s">
        <v>8081</v>
      </c>
      <c r="P291" s="499" t="s">
        <v>8082</v>
      </c>
      <c r="Q291" s="499" t="s">
        <v>8083</v>
      </c>
      <c r="R291" s="499" t="s">
        <v>8079</v>
      </c>
      <c r="S291" s="499" t="s">
        <v>8080</v>
      </c>
      <c r="T291" s="499" t="s">
        <v>8084</v>
      </c>
      <c r="U291" s="499" t="s">
        <v>8085</v>
      </c>
      <c r="V291" s="499" t="s">
        <v>8079</v>
      </c>
      <c r="W291" s="499" t="s">
        <v>8080</v>
      </c>
      <c r="X291" s="499" t="s">
        <v>8086</v>
      </c>
      <c r="Y291" s="499" t="s">
        <v>8083</v>
      </c>
      <c r="Z291" s="499" t="s">
        <v>487</v>
      </c>
      <c r="AA291" s="328">
        <v>18745</v>
      </c>
      <c r="AB291" s="569">
        <v>0</v>
      </c>
      <c r="AC291" s="328">
        <v>18745</v>
      </c>
      <c r="AD291" s="328">
        <v>0</v>
      </c>
      <c r="AE291" s="570" t="s">
        <v>7578</v>
      </c>
      <c r="AF291" s="499" t="s">
        <v>7582</v>
      </c>
      <c r="AG291" s="499" t="s">
        <v>7600</v>
      </c>
      <c r="AH291" s="566" t="s">
        <v>16560</v>
      </c>
      <c r="AI291" s="566" t="s">
        <v>7882</v>
      </c>
      <c r="AJ291" s="572">
        <v>43657</v>
      </c>
      <c r="AK291" s="499" t="s">
        <v>16561</v>
      </c>
      <c r="AL291" s="499" t="s">
        <v>8355</v>
      </c>
      <c r="AM291" s="499">
        <v>195873</v>
      </c>
      <c r="AN291" s="566" t="s">
        <v>7915</v>
      </c>
      <c r="AO291" s="566" t="s">
        <v>8305</v>
      </c>
      <c r="AP291" s="571"/>
      <c r="AQ291" s="571"/>
      <c r="AR291" s="571"/>
      <c r="AS291" s="571"/>
      <c r="AT291" s="571"/>
      <c r="AU291" s="571"/>
      <c r="AV291" s="571"/>
      <c r="AW291" s="571"/>
      <c r="AX291" s="499" t="s">
        <v>16562</v>
      </c>
      <c r="AY291" s="571"/>
      <c r="AZ291" s="571"/>
      <c r="BA291" s="571"/>
      <c r="BB291" s="571"/>
      <c r="BC291" s="571"/>
      <c r="BD291" s="571"/>
      <c r="BE291" s="571"/>
      <c r="BF291" s="499"/>
    </row>
    <row r="292" spans="1:58" s="128" customFormat="1" ht="13.15" hidden="1" customHeight="1" x14ac:dyDescent="0.25">
      <c r="A292" s="499" t="s">
        <v>16119</v>
      </c>
      <c r="B292" s="499" t="s">
        <v>16110</v>
      </c>
      <c r="C292" s="566">
        <v>7015</v>
      </c>
      <c r="D292" s="499" t="s">
        <v>16121</v>
      </c>
      <c r="E292" s="499" t="s">
        <v>8074</v>
      </c>
      <c r="F292" s="499" t="s">
        <v>8075</v>
      </c>
      <c r="G292" s="499" t="s">
        <v>8076</v>
      </c>
      <c r="H292" s="567">
        <v>43647</v>
      </c>
      <c r="I292" s="568">
        <v>43677</v>
      </c>
      <c r="J292" s="499" t="s">
        <v>8077</v>
      </c>
      <c r="K292" s="499" t="s">
        <v>8078</v>
      </c>
      <c r="L292" s="499" t="s">
        <v>8079</v>
      </c>
      <c r="M292" s="499" t="s">
        <v>8080</v>
      </c>
      <c r="N292" s="499" t="s">
        <v>8079</v>
      </c>
      <c r="O292" s="499" t="s">
        <v>8081</v>
      </c>
      <c r="P292" s="499" t="s">
        <v>8082</v>
      </c>
      <c r="Q292" s="499" t="s">
        <v>8083</v>
      </c>
      <c r="R292" s="499" t="s">
        <v>8079</v>
      </c>
      <c r="S292" s="499" t="s">
        <v>8080</v>
      </c>
      <c r="T292" s="499" t="s">
        <v>8084</v>
      </c>
      <c r="U292" s="499" t="s">
        <v>8085</v>
      </c>
      <c r="V292" s="499" t="s">
        <v>8079</v>
      </c>
      <c r="W292" s="499" t="s">
        <v>8080</v>
      </c>
      <c r="X292" s="499" t="s">
        <v>8086</v>
      </c>
      <c r="Y292" s="499" t="s">
        <v>8083</v>
      </c>
      <c r="Z292" s="499" t="s">
        <v>487</v>
      </c>
      <c r="AA292" s="328">
        <v>20000</v>
      </c>
      <c r="AB292" s="569">
        <v>0</v>
      </c>
      <c r="AC292" s="328">
        <v>20000</v>
      </c>
      <c r="AD292" s="328">
        <v>0</v>
      </c>
      <c r="AE292" s="570" t="s">
        <v>7578</v>
      </c>
      <c r="AF292" s="499" t="s">
        <v>7582</v>
      </c>
      <c r="AG292" s="499" t="s">
        <v>7600</v>
      </c>
      <c r="AH292" s="566" t="s">
        <v>16563</v>
      </c>
      <c r="AI292" s="566" t="s">
        <v>7882</v>
      </c>
      <c r="AJ292" s="572">
        <v>43676</v>
      </c>
      <c r="AK292" s="499" t="s">
        <v>16564</v>
      </c>
      <c r="AL292" s="499" t="s">
        <v>8351</v>
      </c>
      <c r="AM292" s="499">
        <v>195746</v>
      </c>
      <c r="AN292" s="566" t="s">
        <v>7915</v>
      </c>
      <c r="AO292" s="566" t="s">
        <v>7882</v>
      </c>
      <c r="AP292" s="571"/>
      <c r="AQ292" s="571"/>
      <c r="AR292" s="571"/>
      <c r="AS292" s="571"/>
      <c r="AT292" s="571"/>
      <c r="AU292" s="571"/>
      <c r="AV292" s="571"/>
      <c r="AW292" s="571"/>
      <c r="AX292" s="499" t="s">
        <v>16565</v>
      </c>
      <c r="AY292" s="571"/>
      <c r="AZ292" s="571"/>
      <c r="BA292" s="571"/>
      <c r="BB292" s="571"/>
      <c r="BC292" s="571"/>
      <c r="BD292" s="571"/>
      <c r="BE292" s="571"/>
      <c r="BF292" s="499"/>
    </row>
    <row r="293" spans="1:58" s="128" customFormat="1" ht="13.15" hidden="1" customHeight="1" x14ac:dyDescent="0.25">
      <c r="A293" s="499" t="s">
        <v>16119</v>
      </c>
      <c r="B293" s="499" t="s">
        <v>16110</v>
      </c>
      <c r="C293" s="566">
        <v>7015</v>
      </c>
      <c r="D293" s="499" t="s">
        <v>16121</v>
      </c>
      <c r="E293" s="499" t="s">
        <v>8074</v>
      </c>
      <c r="F293" s="499" t="s">
        <v>8075</v>
      </c>
      <c r="G293" s="499" t="s">
        <v>8076</v>
      </c>
      <c r="H293" s="567">
        <v>43647</v>
      </c>
      <c r="I293" s="568">
        <v>43677</v>
      </c>
      <c r="J293" s="499" t="s">
        <v>8077</v>
      </c>
      <c r="K293" s="499" t="s">
        <v>8078</v>
      </c>
      <c r="L293" s="499" t="s">
        <v>8079</v>
      </c>
      <c r="M293" s="499" t="s">
        <v>8080</v>
      </c>
      <c r="N293" s="499" t="s">
        <v>8079</v>
      </c>
      <c r="O293" s="499" t="s">
        <v>8081</v>
      </c>
      <c r="P293" s="499" t="s">
        <v>8082</v>
      </c>
      <c r="Q293" s="499" t="s">
        <v>8083</v>
      </c>
      <c r="R293" s="499" t="s">
        <v>8079</v>
      </c>
      <c r="S293" s="499" t="s">
        <v>8080</v>
      </c>
      <c r="T293" s="499" t="s">
        <v>8084</v>
      </c>
      <c r="U293" s="499" t="s">
        <v>8085</v>
      </c>
      <c r="V293" s="499" t="s">
        <v>8079</v>
      </c>
      <c r="W293" s="499" t="s">
        <v>8080</v>
      </c>
      <c r="X293" s="499" t="s">
        <v>8086</v>
      </c>
      <c r="Y293" s="499" t="s">
        <v>8083</v>
      </c>
      <c r="Z293" s="499" t="s">
        <v>487</v>
      </c>
      <c r="AA293" s="328">
        <v>25496</v>
      </c>
      <c r="AB293" s="569">
        <v>0</v>
      </c>
      <c r="AC293" s="328">
        <v>25496</v>
      </c>
      <c r="AD293" s="328">
        <v>0</v>
      </c>
      <c r="AE293" s="570" t="s">
        <v>7578</v>
      </c>
      <c r="AF293" s="499" t="s">
        <v>7582</v>
      </c>
      <c r="AG293" s="499" t="s">
        <v>7600</v>
      </c>
      <c r="AH293" s="566" t="s">
        <v>16116</v>
      </c>
      <c r="AI293" s="566" t="s">
        <v>7882</v>
      </c>
      <c r="AJ293" s="572">
        <v>43676</v>
      </c>
      <c r="AK293" s="499" t="s">
        <v>16117</v>
      </c>
      <c r="AL293" s="499" t="s">
        <v>8351</v>
      </c>
      <c r="AM293" s="499">
        <v>195746</v>
      </c>
      <c r="AN293" s="566" t="s">
        <v>7915</v>
      </c>
      <c r="AO293" s="566" t="s">
        <v>7882</v>
      </c>
      <c r="AP293" s="571"/>
      <c r="AQ293" s="571"/>
      <c r="AR293" s="571"/>
      <c r="AS293" s="571"/>
      <c r="AT293" s="571"/>
      <c r="AU293" s="571"/>
      <c r="AV293" s="571"/>
      <c r="AW293" s="571"/>
      <c r="AX293" s="499" t="s">
        <v>16118</v>
      </c>
      <c r="AY293" s="571"/>
      <c r="AZ293" s="571"/>
      <c r="BA293" s="571"/>
      <c r="BB293" s="571"/>
      <c r="BC293" s="571"/>
      <c r="BD293" s="571"/>
      <c r="BE293" s="571"/>
      <c r="BF293" s="499"/>
    </row>
    <row r="294" spans="1:58" s="128" customFormat="1" ht="13.15" hidden="1" customHeight="1" x14ac:dyDescent="0.25">
      <c r="A294" s="499" t="s">
        <v>16119</v>
      </c>
      <c r="B294" s="499" t="s">
        <v>16110</v>
      </c>
      <c r="C294" s="566">
        <v>7015</v>
      </c>
      <c r="D294" s="499" t="s">
        <v>16121</v>
      </c>
      <c r="E294" s="499" t="s">
        <v>8074</v>
      </c>
      <c r="F294" s="499" t="s">
        <v>8075</v>
      </c>
      <c r="G294" s="499" t="s">
        <v>8076</v>
      </c>
      <c r="H294" s="567">
        <v>43647</v>
      </c>
      <c r="I294" s="568">
        <v>43677</v>
      </c>
      <c r="J294" s="499" t="s">
        <v>8077</v>
      </c>
      <c r="K294" s="499" t="s">
        <v>8078</v>
      </c>
      <c r="L294" s="499" t="s">
        <v>8079</v>
      </c>
      <c r="M294" s="499" t="s">
        <v>8080</v>
      </c>
      <c r="N294" s="499" t="s">
        <v>8079</v>
      </c>
      <c r="O294" s="499" t="s">
        <v>8081</v>
      </c>
      <c r="P294" s="499" t="s">
        <v>8082</v>
      </c>
      <c r="Q294" s="499" t="s">
        <v>8083</v>
      </c>
      <c r="R294" s="499" t="s">
        <v>8079</v>
      </c>
      <c r="S294" s="499" t="s">
        <v>8080</v>
      </c>
      <c r="T294" s="499" t="s">
        <v>8084</v>
      </c>
      <c r="U294" s="499" t="s">
        <v>8085</v>
      </c>
      <c r="V294" s="499" t="s">
        <v>8079</v>
      </c>
      <c r="W294" s="499" t="s">
        <v>8080</v>
      </c>
      <c r="X294" s="499" t="s">
        <v>8086</v>
      </c>
      <c r="Y294" s="499" t="s">
        <v>8083</v>
      </c>
      <c r="Z294" s="499" t="s">
        <v>487</v>
      </c>
      <c r="AA294" s="328">
        <v>3636</v>
      </c>
      <c r="AB294" s="569">
        <v>0</v>
      </c>
      <c r="AC294" s="328">
        <v>3636</v>
      </c>
      <c r="AD294" s="328">
        <v>0</v>
      </c>
      <c r="AE294" s="570" t="s">
        <v>7578</v>
      </c>
      <c r="AF294" s="499" t="s">
        <v>7582</v>
      </c>
      <c r="AG294" s="499" t="s">
        <v>7600</v>
      </c>
      <c r="AH294" s="566" t="s">
        <v>16566</v>
      </c>
      <c r="AI294" s="566" t="s">
        <v>7882</v>
      </c>
      <c r="AJ294" s="572">
        <v>43657</v>
      </c>
      <c r="AK294" s="499" t="s">
        <v>16567</v>
      </c>
      <c r="AL294" s="499" t="s">
        <v>7910</v>
      </c>
      <c r="AM294" s="499">
        <v>13578</v>
      </c>
      <c r="AN294" s="566" t="s">
        <v>7911</v>
      </c>
      <c r="AO294" s="566" t="s">
        <v>8305</v>
      </c>
      <c r="AP294" s="571"/>
      <c r="AQ294" s="571"/>
      <c r="AR294" s="571"/>
      <c r="AS294" s="571"/>
      <c r="AT294" s="571"/>
      <c r="AU294" s="571"/>
      <c r="AV294" s="571"/>
      <c r="AW294" s="571"/>
      <c r="AX294" s="499" t="s">
        <v>16568</v>
      </c>
      <c r="AY294" s="571"/>
      <c r="AZ294" s="571"/>
      <c r="BA294" s="571"/>
      <c r="BB294" s="571"/>
      <c r="BC294" s="571"/>
      <c r="BD294" s="571"/>
      <c r="BE294" s="571"/>
      <c r="BF294" s="499"/>
    </row>
    <row r="295" spans="1:58" s="128" customFormat="1" ht="13.15" hidden="1" customHeight="1" x14ac:dyDescent="0.25">
      <c r="A295" s="499" t="s">
        <v>16119</v>
      </c>
      <c r="B295" s="499" t="s">
        <v>16110</v>
      </c>
      <c r="C295" s="566">
        <v>7015</v>
      </c>
      <c r="D295" s="499" t="s">
        <v>16121</v>
      </c>
      <c r="E295" s="499" t="s">
        <v>8074</v>
      </c>
      <c r="F295" s="499" t="s">
        <v>8075</v>
      </c>
      <c r="G295" s="499" t="s">
        <v>8076</v>
      </c>
      <c r="H295" s="567">
        <v>43647</v>
      </c>
      <c r="I295" s="568">
        <v>43677</v>
      </c>
      <c r="J295" s="499" t="s">
        <v>8077</v>
      </c>
      <c r="K295" s="499" t="s">
        <v>8078</v>
      </c>
      <c r="L295" s="499" t="s">
        <v>8079</v>
      </c>
      <c r="M295" s="499" t="s">
        <v>8080</v>
      </c>
      <c r="N295" s="499" t="s">
        <v>8079</v>
      </c>
      <c r="O295" s="499" t="s">
        <v>8081</v>
      </c>
      <c r="P295" s="499" t="s">
        <v>8082</v>
      </c>
      <c r="Q295" s="499" t="s">
        <v>8083</v>
      </c>
      <c r="R295" s="499" t="s">
        <v>8079</v>
      </c>
      <c r="S295" s="499" t="s">
        <v>8080</v>
      </c>
      <c r="T295" s="499" t="s">
        <v>8084</v>
      </c>
      <c r="U295" s="499" t="s">
        <v>8085</v>
      </c>
      <c r="V295" s="499" t="s">
        <v>8079</v>
      </c>
      <c r="W295" s="499" t="s">
        <v>8080</v>
      </c>
      <c r="X295" s="499" t="s">
        <v>8086</v>
      </c>
      <c r="Y295" s="499" t="s">
        <v>8083</v>
      </c>
      <c r="Z295" s="499" t="s">
        <v>487</v>
      </c>
      <c r="AA295" s="328">
        <v>9260</v>
      </c>
      <c r="AB295" s="569">
        <v>0</v>
      </c>
      <c r="AC295" s="328">
        <v>9260</v>
      </c>
      <c r="AD295" s="328">
        <v>0</v>
      </c>
      <c r="AE295" s="570" t="s">
        <v>7578</v>
      </c>
      <c r="AF295" s="499" t="s">
        <v>7582</v>
      </c>
      <c r="AG295" s="499" t="s">
        <v>7600</v>
      </c>
      <c r="AH295" s="566" t="s">
        <v>16569</v>
      </c>
      <c r="AI295" s="566" t="s">
        <v>7882</v>
      </c>
      <c r="AJ295" s="572">
        <v>43667</v>
      </c>
      <c r="AK295" s="499" t="s">
        <v>16570</v>
      </c>
      <c r="AL295" s="499" t="s">
        <v>7910</v>
      </c>
      <c r="AM295" s="499">
        <v>13579</v>
      </c>
      <c r="AN295" s="566" t="s">
        <v>7911</v>
      </c>
      <c r="AO295" s="566" t="s">
        <v>16160</v>
      </c>
      <c r="AP295" s="571"/>
      <c r="AQ295" s="571"/>
      <c r="AR295" s="571"/>
      <c r="AS295" s="571"/>
      <c r="AT295" s="571"/>
      <c r="AU295" s="571"/>
      <c r="AV295" s="571"/>
      <c r="AW295" s="571"/>
      <c r="AX295" s="499" t="s">
        <v>16571</v>
      </c>
      <c r="AY295" s="571"/>
      <c r="AZ295" s="571"/>
      <c r="BA295" s="571"/>
      <c r="BB295" s="571"/>
      <c r="BC295" s="571"/>
      <c r="BD295" s="571"/>
      <c r="BE295" s="571"/>
      <c r="BF295" s="499"/>
    </row>
    <row r="296" spans="1:58" s="128" customFormat="1" ht="13.15" hidden="1" customHeight="1" x14ac:dyDescent="0.25">
      <c r="A296" s="499" t="s">
        <v>16119</v>
      </c>
      <c r="B296" s="499" t="s">
        <v>16110</v>
      </c>
      <c r="C296" s="566">
        <v>7015</v>
      </c>
      <c r="D296" s="499" t="s">
        <v>16121</v>
      </c>
      <c r="E296" s="499" t="s">
        <v>8074</v>
      </c>
      <c r="F296" s="499" t="s">
        <v>8075</v>
      </c>
      <c r="G296" s="499" t="s">
        <v>8076</v>
      </c>
      <c r="H296" s="567">
        <v>43647</v>
      </c>
      <c r="I296" s="568">
        <v>43677</v>
      </c>
      <c r="J296" s="499" t="s">
        <v>8077</v>
      </c>
      <c r="K296" s="499" t="s">
        <v>8078</v>
      </c>
      <c r="L296" s="499" t="s">
        <v>8079</v>
      </c>
      <c r="M296" s="499" t="s">
        <v>8080</v>
      </c>
      <c r="N296" s="499" t="s">
        <v>8079</v>
      </c>
      <c r="O296" s="499" t="s">
        <v>8081</v>
      </c>
      <c r="P296" s="499" t="s">
        <v>8082</v>
      </c>
      <c r="Q296" s="499" t="s">
        <v>8083</v>
      </c>
      <c r="R296" s="499" t="s">
        <v>8079</v>
      </c>
      <c r="S296" s="499" t="s">
        <v>8080</v>
      </c>
      <c r="T296" s="499" t="s">
        <v>8084</v>
      </c>
      <c r="U296" s="499" t="s">
        <v>8085</v>
      </c>
      <c r="V296" s="499" t="s">
        <v>8079</v>
      </c>
      <c r="W296" s="499" t="s">
        <v>8080</v>
      </c>
      <c r="X296" s="499" t="s">
        <v>8086</v>
      </c>
      <c r="Y296" s="499" t="s">
        <v>8083</v>
      </c>
      <c r="Z296" s="499" t="s">
        <v>487</v>
      </c>
      <c r="AA296" s="328">
        <v>3996</v>
      </c>
      <c r="AB296" s="569">
        <v>0</v>
      </c>
      <c r="AC296" s="328">
        <v>3996</v>
      </c>
      <c r="AD296" s="328">
        <v>0</v>
      </c>
      <c r="AE296" s="570" t="s">
        <v>7578</v>
      </c>
      <c r="AF296" s="499" t="s">
        <v>7582</v>
      </c>
      <c r="AG296" s="499" t="s">
        <v>7600</v>
      </c>
      <c r="AH296" s="566" t="s">
        <v>16572</v>
      </c>
      <c r="AI296" s="566" t="s">
        <v>7882</v>
      </c>
      <c r="AJ296" s="572">
        <v>43674</v>
      </c>
      <c r="AK296" s="499" t="s">
        <v>16573</v>
      </c>
      <c r="AL296" s="499" t="s">
        <v>7910</v>
      </c>
      <c r="AM296" s="499">
        <v>13579</v>
      </c>
      <c r="AN296" s="566" t="s">
        <v>7911</v>
      </c>
      <c r="AO296" s="566" t="s">
        <v>16160</v>
      </c>
      <c r="AP296" s="571"/>
      <c r="AQ296" s="571"/>
      <c r="AR296" s="571"/>
      <c r="AS296" s="571"/>
      <c r="AT296" s="571"/>
      <c r="AU296" s="571"/>
      <c r="AV296" s="571"/>
      <c r="AW296" s="571"/>
      <c r="AX296" s="499" t="s">
        <v>16574</v>
      </c>
      <c r="AY296" s="571"/>
      <c r="AZ296" s="571"/>
      <c r="BA296" s="571"/>
      <c r="BB296" s="571"/>
      <c r="BC296" s="571"/>
      <c r="BD296" s="571"/>
      <c r="BE296" s="571"/>
      <c r="BF296" s="499"/>
    </row>
    <row r="297" spans="1:58" s="128" customFormat="1" ht="13.15" hidden="1" customHeight="1" x14ac:dyDescent="0.25">
      <c r="A297" s="499" t="s">
        <v>16119</v>
      </c>
      <c r="B297" s="499" t="s">
        <v>16110</v>
      </c>
      <c r="C297" s="566">
        <v>7015</v>
      </c>
      <c r="D297" s="499" t="s">
        <v>16121</v>
      </c>
      <c r="E297" s="499" t="s">
        <v>8074</v>
      </c>
      <c r="F297" s="499" t="s">
        <v>8075</v>
      </c>
      <c r="G297" s="499" t="s">
        <v>8076</v>
      </c>
      <c r="H297" s="567">
        <v>43647</v>
      </c>
      <c r="I297" s="568">
        <v>43677</v>
      </c>
      <c r="J297" s="499" t="s">
        <v>8077</v>
      </c>
      <c r="K297" s="499" t="s">
        <v>8078</v>
      </c>
      <c r="L297" s="499" t="s">
        <v>8079</v>
      </c>
      <c r="M297" s="499" t="s">
        <v>8080</v>
      </c>
      <c r="N297" s="499" t="s">
        <v>8079</v>
      </c>
      <c r="O297" s="499" t="s">
        <v>8081</v>
      </c>
      <c r="P297" s="499" t="s">
        <v>8082</v>
      </c>
      <c r="Q297" s="499" t="s">
        <v>8083</v>
      </c>
      <c r="R297" s="499" t="s">
        <v>8079</v>
      </c>
      <c r="S297" s="499" t="s">
        <v>8080</v>
      </c>
      <c r="T297" s="499" t="s">
        <v>8084</v>
      </c>
      <c r="U297" s="499" t="s">
        <v>8085</v>
      </c>
      <c r="V297" s="499" t="s">
        <v>8079</v>
      </c>
      <c r="W297" s="499" t="s">
        <v>8080</v>
      </c>
      <c r="X297" s="499" t="s">
        <v>8086</v>
      </c>
      <c r="Y297" s="499" t="s">
        <v>8083</v>
      </c>
      <c r="Z297" s="499" t="s">
        <v>487</v>
      </c>
      <c r="AA297" s="328">
        <v>27451.31</v>
      </c>
      <c r="AB297" s="569">
        <v>0</v>
      </c>
      <c r="AC297" s="328">
        <v>27451.31</v>
      </c>
      <c r="AD297" s="328">
        <v>0</v>
      </c>
      <c r="AE297" s="570" t="s">
        <v>7578</v>
      </c>
      <c r="AF297" s="499" t="s">
        <v>7582</v>
      </c>
      <c r="AG297" s="499" t="s">
        <v>7600</v>
      </c>
      <c r="AH297" s="566" t="s">
        <v>16575</v>
      </c>
      <c r="AI297" s="566" t="s">
        <v>7882</v>
      </c>
      <c r="AJ297" s="572">
        <v>43676</v>
      </c>
      <c r="AK297" s="499" t="s">
        <v>16576</v>
      </c>
      <c r="AL297" s="499" t="s">
        <v>8458</v>
      </c>
      <c r="AM297" s="499">
        <v>1401</v>
      </c>
      <c r="AN297" s="566" t="s">
        <v>7915</v>
      </c>
      <c r="AO297" s="566" t="s">
        <v>7882</v>
      </c>
      <c r="AP297" s="571"/>
      <c r="AQ297" s="571"/>
      <c r="AR297" s="571"/>
      <c r="AS297" s="571"/>
      <c r="AT297" s="571"/>
      <c r="AU297" s="571"/>
      <c r="AV297" s="571"/>
      <c r="AW297" s="571"/>
      <c r="AX297" s="499" t="s">
        <v>16167</v>
      </c>
      <c r="AY297" s="571"/>
      <c r="AZ297" s="571"/>
      <c r="BA297" s="571"/>
      <c r="BB297" s="571"/>
      <c r="BC297" s="571"/>
      <c r="BD297" s="571"/>
      <c r="BE297" s="571"/>
      <c r="BF297" s="499"/>
    </row>
    <row r="298" spans="1:58" s="128" customFormat="1" ht="13.15" hidden="1" customHeight="1" x14ac:dyDescent="0.25">
      <c r="A298" s="499" t="s">
        <v>16119</v>
      </c>
      <c r="B298" s="499" t="s">
        <v>16110</v>
      </c>
      <c r="C298" s="566">
        <v>7015</v>
      </c>
      <c r="D298" s="499" t="s">
        <v>16121</v>
      </c>
      <c r="E298" s="499" t="s">
        <v>8074</v>
      </c>
      <c r="F298" s="499" t="s">
        <v>8075</v>
      </c>
      <c r="G298" s="499" t="s">
        <v>8076</v>
      </c>
      <c r="H298" s="567">
        <v>43647</v>
      </c>
      <c r="I298" s="568">
        <v>43677</v>
      </c>
      <c r="J298" s="499" t="s">
        <v>8077</v>
      </c>
      <c r="K298" s="499" t="s">
        <v>8078</v>
      </c>
      <c r="L298" s="499" t="s">
        <v>8079</v>
      </c>
      <c r="M298" s="499" t="s">
        <v>8080</v>
      </c>
      <c r="N298" s="499" t="s">
        <v>8079</v>
      </c>
      <c r="O298" s="499" t="s">
        <v>8081</v>
      </c>
      <c r="P298" s="499" t="s">
        <v>8082</v>
      </c>
      <c r="Q298" s="499" t="s">
        <v>8083</v>
      </c>
      <c r="R298" s="499" t="s">
        <v>8079</v>
      </c>
      <c r="S298" s="499" t="s">
        <v>8080</v>
      </c>
      <c r="T298" s="499" t="s">
        <v>8084</v>
      </c>
      <c r="U298" s="499" t="s">
        <v>8085</v>
      </c>
      <c r="V298" s="499" t="s">
        <v>8079</v>
      </c>
      <c r="W298" s="499" t="s">
        <v>8080</v>
      </c>
      <c r="X298" s="499" t="s">
        <v>8086</v>
      </c>
      <c r="Y298" s="499" t="s">
        <v>8083</v>
      </c>
      <c r="Z298" s="499" t="s">
        <v>487</v>
      </c>
      <c r="AA298" s="328">
        <v>94950.59</v>
      </c>
      <c r="AB298" s="569">
        <v>0</v>
      </c>
      <c r="AC298" s="328">
        <v>94950.59</v>
      </c>
      <c r="AD298" s="328">
        <v>0</v>
      </c>
      <c r="AE298" s="570" t="s">
        <v>7578</v>
      </c>
      <c r="AF298" s="499" t="s">
        <v>7582</v>
      </c>
      <c r="AG298" s="499" t="s">
        <v>7600</v>
      </c>
      <c r="AH298" s="566" t="s">
        <v>16577</v>
      </c>
      <c r="AI298" s="566" t="s">
        <v>7882</v>
      </c>
      <c r="AJ298" s="572">
        <v>43676</v>
      </c>
      <c r="AK298" s="499" t="s">
        <v>16578</v>
      </c>
      <c r="AL298" s="499" t="s">
        <v>8458</v>
      </c>
      <c r="AM298" s="499">
        <v>1401</v>
      </c>
      <c r="AN298" s="566" t="s">
        <v>7915</v>
      </c>
      <c r="AO298" s="566" t="s">
        <v>7882</v>
      </c>
      <c r="AP298" s="571"/>
      <c r="AQ298" s="571"/>
      <c r="AR298" s="571"/>
      <c r="AS298" s="571"/>
      <c r="AT298" s="571"/>
      <c r="AU298" s="571"/>
      <c r="AV298" s="571"/>
      <c r="AW298" s="571"/>
      <c r="AX298" s="499" t="s">
        <v>16167</v>
      </c>
      <c r="AY298" s="571"/>
      <c r="AZ298" s="571"/>
      <c r="BA298" s="571"/>
      <c r="BB298" s="571"/>
      <c r="BC298" s="571"/>
      <c r="BD298" s="571"/>
      <c r="BE298" s="571"/>
      <c r="BF298" s="499"/>
    </row>
    <row r="299" spans="1:58" s="128" customFormat="1" ht="13.15" hidden="1" customHeight="1" x14ac:dyDescent="0.25">
      <c r="A299" s="499" t="s">
        <v>16119</v>
      </c>
      <c r="B299" s="499" t="s">
        <v>16110</v>
      </c>
      <c r="C299" s="566">
        <v>7015</v>
      </c>
      <c r="D299" s="499" t="s">
        <v>16121</v>
      </c>
      <c r="E299" s="499" t="s">
        <v>8074</v>
      </c>
      <c r="F299" s="499" t="s">
        <v>8075</v>
      </c>
      <c r="G299" s="499" t="s">
        <v>8076</v>
      </c>
      <c r="H299" s="567">
        <v>43647</v>
      </c>
      <c r="I299" s="568">
        <v>43677</v>
      </c>
      <c r="J299" s="499" t="s">
        <v>8077</v>
      </c>
      <c r="K299" s="499" t="s">
        <v>8078</v>
      </c>
      <c r="L299" s="499" t="s">
        <v>8079</v>
      </c>
      <c r="M299" s="499" t="s">
        <v>8080</v>
      </c>
      <c r="N299" s="499" t="s">
        <v>8079</v>
      </c>
      <c r="O299" s="499" t="s">
        <v>8081</v>
      </c>
      <c r="P299" s="499" t="s">
        <v>8082</v>
      </c>
      <c r="Q299" s="499" t="s">
        <v>8083</v>
      </c>
      <c r="R299" s="499" t="s">
        <v>8079</v>
      </c>
      <c r="S299" s="499" t="s">
        <v>8080</v>
      </c>
      <c r="T299" s="499" t="s">
        <v>8084</v>
      </c>
      <c r="U299" s="499" t="s">
        <v>8085</v>
      </c>
      <c r="V299" s="499" t="s">
        <v>8079</v>
      </c>
      <c r="W299" s="499" t="s">
        <v>8080</v>
      </c>
      <c r="X299" s="499" t="s">
        <v>8086</v>
      </c>
      <c r="Y299" s="499" t="s">
        <v>8083</v>
      </c>
      <c r="Z299" s="499" t="s">
        <v>487</v>
      </c>
      <c r="AA299" s="328">
        <v>1941757.16</v>
      </c>
      <c r="AB299" s="569">
        <v>0</v>
      </c>
      <c r="AC299" s="328">
        <v>1941757.16</v>
      </c>
      <c r="AD299" s="328">
        <v>0</v>
      </c>
      <c r="AE299" s="570" t="s">
        <v>7578</v>
      </c>
      <c r="AF299" s="499" t="s">
        <v>7582</v>
      </c>
      <c r="AG299" s="499" t="s">
        <v>7600</v>
      </c>
      <c r="AH299" s="566" t="s">
        <v>16579</v>
      </c>
      <c r="AI299" s="566" t="s">
        <v>7882</v>
      </c>
      <c r="AJ299" s="572">
        <v>43648</v>
      </c>
      <c r="AK299" s="499" t="s">
        <v>16580</v>
      </c>
      <c r="AL299" s="499" t="s">
        <v>8486</v>
      </c>
      <c r="AM299" s="499">
        <v>13521</v>
      </c>
      <c r="AN299" s="566" t="s">
        <v>7915</v>
      </c>
      <c r="AO299" s="566" t="s">
        <v>7882</v>
      </c>
      <c r="AP299" s="571"/>
      <c r="AQ299" s="571"/>
      <c r="AR299" s="571"/>
      <c r="AS299" s="571"/>
      <c r="AT299" s="571"/>
      <c r="AU299" s="571"/>
      <c r="AV299" s="571"/>
      <c r="AW299" s="571"/>
      <c r="AX299" s="499" t="s">
        <v>16369</v>
      </c>
      <c r="AY299" s="571"/>
      <c r="AZ299" s="571"/>
      <c r="BA299" s="571"/>
      <c r="BB299" s="571"/>
      <c r="BC299" s="571"/>
      <c r="BD299" s="571"/>
      <c r="BE299" s="571"/>
      <c r="BF299" s="499"/>
    </row>
    <row r="300" spans="1:58" s="128" customFormat="1" ht="13.15" hidden="1" customHeight="1" x14ac:dyDescent="0.25">
      <c r="A300" s="499" t="s">
        <v>16119</v>
      </c>
      <c r="B300" s="499" t="s">
        <v>16110</v>
      </c>
      <c r="C300" s="566">
        <v>7015</v>
      </c>
      <c r="D300" s="499" t="s">
        <v>16121</v>
      </c>
      <c r="E300" s="499" t="s">
        <v>8074</v>
      </c>
      <c r="F300" s="499" t="s">
        <v>8075</v>
      </c>
      <c r="G300" s="499" t="s">
        <v>8076</v>
      </c>
      <c r="H300" s="567">
        <v>43647</v>
      </c>
      <c r="I300" s="568">
        <v>43677</v>
      </c>
      <c r="J300" s="499" t="s">
        <v>8077</v>
      </c>
      <c r="K300" s="499" t="s">
        <v>8078</v>
      </c>
      <c r="L300" s="499" t="s">
        <v>8079</v>
      </c>
      <c r="M300" s="499" t="s">
        <v>8080</v>
      </c>
      <c r="N300" s="499" t="s">
        <v>8079</v>
      </c>
      <c r="O300" s="499" t="s">
        <v>8081</v>
      </c>
      <c r="P300" s="499" t="s">
        <v>8082</v>
      </c>
      <c r="Q300" s="499" t="s">
        <v>8083</v>
      </c>
      <c r="R300" s="499" t="s">
        <v>8079</v>
      </c>
      <c r="S300" s="499" t="s">
        <v>8080</v>
      </c>
      <c r="T300" s="499" t="s">
        <v>8084</v>
      </c>
      <c r="U300" s="499" t="s">
        <v>8085</v>
      </c>
      <c r="V300" s="499" t="s">
        <v>8079</v>
      </c>
      <c r="W300" s="499" t="s">
        <v>8080</v>
      </c>
      <c r="X300" s="499" t="s">
        <v>8086</v>
      </c>
      <c r="Y300" s="499" t="s">
        <v>8083</v>
      </c>
      <c r="Z300" s="499" t="s">
        <v>487</v>
      </c>
      <c r="AA300" s="328">
        <v>83810.48</v>
      </c>
      <c r="AB300" s="569">
        <v>0</v>
      </c>
      <c r="AC300" s="328">
        <v>83810.48</v>
      </c>
      <c r="AD300" s="328">
        <v>0</v>
      </c>
      <c r="AE300" s="570" t="s">
        <v>7578</v>
      </c>
      <c r="AF300" s="499" t="s">
        <v>7582</v>
      </c>
      <c r="AG300" s="499" t="s">
        <v>7600</v>
      </c>
      <c r="AH300" s="566" t="s">
        <v>16581</v>
      </c>
      <c r="AI300" s="566" t="s">
        <v>7882</v>
      </c>
      <c r="AJ300" s="572">
        <v>43648</v>
      </c>
      <c r="AK300" s="499" t="s">
        <v>16582</v>
      </c>
      <c r="AL300" s="499" t="s">
        <v>8486</v>
      </c>
      <c r="AM300" s="499">
        <v>13521</v>
      </c>
      <c r="AN300" s="566" t="s">
        <v>7915</v>
      </c>
      <c r="AO300" s="566" t="s">
        <v>7882</v>
      </c>
      <c r="AP300" s="571"/>
      <c r="AQ300" s="571"/>
      <c r="AR300" s="571"/>
      <c r="AS300" s="571"/>
      <c r="AT300" s="571"/>
      <c r="AU300" s="571"/>
      <c r="AV300" s="571"/>
      <c r="AW300" s="571"/>
      <c r="AX300" s="499" t="s">
        <v>16173</v>
      </c>
      <c r="AY300" s="571"/>
      <c r="AZ300" s="571"/>
      <c r="BA300" s="571"/>
      <c r="BB300" s="571"/>
      <c r="BC300" s="571"/>
      <c r="BD300" s="571"/>
      <c r="BE300" s="571"/>
      <c r="BF300" s="499"/>
    </row>
    <row r="301" spans="1:58" s="128" customFormat="1" ht="13.15" hidden="1" customHeight="1" x14ac:dyDescent="0.25">
      <c r="A301" s="499" t="s">
        <v>16119</v>
      </c>
      <c r="B301" s="499" t="s">
        <v>16110</v>
      </c>
      <c r="C301" s="566">
        <v>7015</v>
      </c>
      <c r="D301" s="499" t="s">
        <v>16121</v>
      </c>
      <c r="E301" s="499" t="s">
        <v>8074</v>
      </c>
      <c r="F301" s="499" t="s">
        <v>8075</v>
      </c>
      <c r="G301" s="499" t="s">
        <v>8076</v>
      </c>
      <c r="H301" s="567">
        <v>43647</v>
      </c>
      <c r="I301" s="568">
        <v>43677</v>
      </c>
      <c r="J301" s="499" t="s">
        <v>8077</v>
      </c>
      <c r="K301" s="499" t="s">
        <v>8078</v>
      </c>
      <c r="L301" s="499" t="s">
        <v>8079</v>
      </c>
      <c r="M301" s="499" t="s">
        <v>8080</v>
      </c>
      <c r="N301" s="499" t="s">
        <v>8079</v>
      </c>
      <c r="O301" s="499" t="s">
        <v>8081</v>
      </c>
      <c r="P301" s="499" t="s">
        <v>8082</v>
      </c>
      <c r="Q301" s="499" t="s">
        <v>8083</v>
      </c>
      <c r="R301" s="499" t="s">
        <v>8079</v>
      </c>
      <c r="S301" s="499" t="s">
        <v>8080</v>
      </c>
      <c r="T301" s="499" t="s">
        <v>8084</v>
      </c>
      <c r="U301" s="499" t="s">
        <v>8085</v>
      </c>
      <c r="V301" s="499" t="s">
        <v>8079</v>
      </c>
      <c r="W301" s="499" t="s">
        <v>8080</v>
      </c>
      <c r="X301" s="499" t="s">
        <v>8086</v>
      </c>
      <c r="Y301" s="499" t="s">
        <v>8083</v>
      </c>
      <c r="Z301" s="499" t="s">
        <v>487</v>
      </c>
      <c r="AA301" s="328">
        <v>33059.83</v>
      </c>
      <c r="AB301" s="569">
        <v>0</v>
      </c>
      <c r="AC301" s="328">
        <v>33059.83</v>
      </c>
      <c r="AD301" s="328">
        <v>0</v>
      </c>
      <c r="AE301" s="570" t="s">
        <v>7578</v>
      </c>
      <c r="AF301" s="499" t="s">
        <v>7582</v>
      </c>
      <c r="AG301" s="499" t="s">
        <v>7600</v>
      </c>
      <c r="AH301" s="566" t="s">
        <v>16583</v>
      </c>
      <c r="AI301" s="566" t="s">
        <v>7882</v>
      </c>
      <c r="AJ301" s="572">
        <v>43648</v>
      </c>
      <c r="AK301" s="499" t="s">
        <v>16584</v>
      </c>
      <c r="AL301" s="499" t="s">
        <v>8486</v>
      </c>
      <c r="AM301" s="499">
        <v>13521</v>
      </c>
      <c r="AN301" s="566" t="s">
        <v>7915</v>
      </c>
      <c r="AO301" s="566" t="s">
        <v>7882</v>
      </c>
      <c r="AP301" s="571"/>
      <c r="AQ301" s="571"/>
      <c r="AR301" s="571"/>
      <c r="AS301" s="571"/>
      <c r="AT301" s="571"/>
      <c r="AU301" s="571"/>
      <c r="AV301" s="571"/>
      <c r="AW301" s="571"/>
      <c r="AX301" s="499" t="s">
        <v>16176</v>
      </c>
      <c r="AY301" s="571"/>
      <c r="AZ301" s="571"/>
      <c r="BA301" s="571"/>
      <c r="BB301" s="571"/>
      <c r="BC301" s="571"/>
      <c r="BD301" s="571"/>
      <c r="BE301" s="571"/>
      <c r="BF301" s="499"/>
    </row>
    <row r="302" spans="1:58" s="128" customFormat="1" ht="13.15" hidden="1" customHeight="1" x14ac:dyDescent="0.25">
      <c r="A302" s="499" t="s">
        <v>16119</v>
      </c>
      <c r="B302" s="499" t="s">
        <v>16110</v>
      </c>
      <c r="C302" s="566">
        <v>7015</v>
      </c>
      <c r="D302" s="499" t="s">
        <v>16121</v>
      </c>
      <c r="E302" s="499" t="s">
        <v>8074</v>
      </c>
      <c r="F302" s="499" t="s">
        <v>8075</v>
      </c>
      <c r="G302" s="499" t="s">
        <v>8076</v>
      </c>
      <c r="H302" s="567">
        <v>43647</v>
      </c>
      <c r="I302" s="568">
        <v>43677</v>
      </c>
      <c r="J302" s="499" t="s">
        <v>8077</v>
      </c>
      <c r="K302" s="499" t="s">
        <v>8078</v>
      </c>
      <c r="L302" s="499" t="s">
        <v>8079</v>
      </c>
      <c r="M302" s="499" t="s">
        <v>8080</v>
      </c>
      <c r="N302" s="499" t="s">
        <v>8079</v>
      </c>
      <c r="O302" s="499" t="s">
        <v>8081</v>
      </c>
      <c r="P302" s="499" t="s">
        <v>8082</v>
      </c>
      <c r="Q302" s="499" t="s">
        <v>8083</v>
      </c>
      <c r="R302" s="499" t="s">
        <v>8079</v>
      </c>
      <c r="S302" s="499" t="s">
        <v>8080</v>
      </c>
      <c r="T302" s="499" t="s">
        <v>8084</v>
      </c>
      <c r="U302" s="499" t="s">
        <v>8085</v>
      </c>
      <c r="V302" s="499" t="s">
        <v>8079</v>
      </c>
      <c r="W302" s="499" t="s">
        <v>8080</v>
      </c>
      <c r="X302" s="499" t="s">
        <v>8086</v>
      </c>
      <c r="Y302" s="499" t="s">
        <v>8083</v>
      </c>
      <c r="Z302" s="499" t="s">
        <v>487</v>
      </c>
      <c r="AA302" s="328">
        <v>7360.99</v>
      </c>
      <c r="AB302" s="569">
        <v>0</v>
      </c>
      <c r="AC302" s="328">
        <v>7360.99</v>
      </c>
      <c r="AD302" s="328">
        <v>0</v>
      </c>
      <c r="AE302" s="570" t="s">
        <v>7578</v>
      </c>
      <c r="AF302" s="499" t="s">
        <v>7582</v>
      </c>
      <c r="AG302" s="499" t="s">
        <v>7600</v>
      </c>
      <c r="AH302" s="566" t="s">
        <v>16585</v>
      </c>
      <c r="AI302" s="566" t="s">
        <v>7882</v>
      </c>
      <c r="AJ302" s="572">
        <v>43649</v>
      </c>
      <c r="AK302" s="499" t="s">
        <v>16586</v>
      </c>
      <c r="AL302" s="499" t="s">
        <v>11684</v>
      </c>
      <c r="AM302" s="499">
        <v>302011</v>
      </c>
      <c r="AN302" s="566" t="s">
        <v>7915</v>
      </c>
      <c r="AO302" s="566" t="s">
        <v>8305</v>
      </c>
      <c r="AP302" s="571"/>
      <c r="AQ302" s="571"/>
      <c r="AR302" s="571"/>
      <c r="AS302" s="571"/>
      <c r="AT302" s="571"/>
      <c r="AU302" s="571"/>
      <c r="AV302" s="571"/>
      <c r="AW302" s="571"/>
      <c r="AX302" s="499" t="s">
        <v>16587</v>
      </c>
      <c r="AY302" s="571"/>
      <c r="AZ302" s="571"/>
      <c r="BA302" s="571"/>
      <c r="BB302" s="571"/>
      <c r="BC302" s="571"/>
      <c r="BD302" s="571"/>
      <c r="BE302" s="571"/>
      <c r="BF302" s="499"/>
    </row>
    <row r="303" spans="1:58" s="128" customFormat="1" ht="13.15" hidden="1" customHeight="1" x14ac:dyDescent="0.25">
      <c r="A303" s="499" t="s">
        <v>16119</v>
      </c>
      <c r="B303" s="499" t="s">
        <v>16110</v>
      </c>
      <c r="C303" s="566">
        <v>7015</v>
      </c>
      <c r="D303" s="499" t="s">
        <v>16121</v>
      </c>
      <c r="E303" s="499" t="s">
        <v>8074</v>
      </c>
      <c r="F303" s="499" t="s">
        <v>8075</v>
      </c>
      <c r="G303" s="499" t="s">
        <v>8076</v>
      </c>
      <c r="H303" s="567">
        <v>43647</v>
      </c>
      <c r="I303" s="568">
        <v>43677</v>
      </c>
      <c r="J303" s="499" t="s">
        <v>8077</v>
      </c>
      <c r="K303" s="499" t="s">
        <v>8078</v>
      </c>
      <c r="L303" s="499" t="s">
        <v>8079</v>
      </c>
      <c r="M303" s="499" t="s">
        <v>8080</v>
      </c>
      <c r="N303" s="499" t="s">
        <v>8079</v>
      </c>
      <c r="O303" s="499" t="s">
        <v>8081</v>
      </c>
      <c r="P303" s="499" t="s">
        <v>8082</v>
      </c>
      <c r="Q303" s="499" t="s">
        <v>8083</v>
      </c>
      <c r="R303" s="499" t="s">
        <v>8079</v>
      </c>
      <c r="S303" s="499" t="s">
        <v>8080</v>
      </c>
      <c r="T303" s="499" t="s">
        <v>8084</v>
      </c>
      <c r="U303" s="499" t="s">
        <v>8085</v>
      </c>
      <c r="V303" s="499" t="s">
        <v>8079</v>
      </c>
      <c r="W303" s="499" t="s">
        <v>8080</v>
      </c>
      <c r="X303" s="499" t="s">
        <v>8086</v>
      </c>
      <c r="Y303" s="499" t="s">
        <v>8083</v>
      </c>
      <c r="Z303" s="499" t="s">
        <v>487</v>
      </c>
      <c r="AA303" s="328">
        <v>27034.22</v>
      </c>
      <c r="AB303" s="569">
        <v>0</v>
      </c>
      <c r="AC303" s="328">
        <v>27034.22</v>
      </c>
      <c r="AD303" s="328">
        <v>0</v>
      </c>
      <c r="AE303" s="570" t="s">
        <v>7578</v>
      </c>
      <c r="AF303" s="499" t="s">
        <v>7582</v>
      </c>
      <c r="AG303" s="499" t="s">
        <v>7600</v>
      </c>
      <c r="AH303" s="566" t="s">
        <v>16588</v>
      </c>
      <c r="AI303" s="566" t="s">
        <v>7882</v>
      </c>
      <c r="AJ303" s="572">
        <v>43648</v>
      </c>
      <c r="AK303" s="499" t="s">
        <v>16589</v>
      </c>
      <c r="AL303" s="499" t="s">
        <v>13910</v>
      </c>
      <c r="AM303" s="499">
        <v>450036</v>
      </c>
      <c r="AN303" s="566" t="s">
        <v>7915</v>
      </c>
      <c r="AO303" s="566" t="s">
        <v>7882</v>
      </c>
      <c r="AP303" s="571"/>
      <c r="AQ303" s="571"/>
      <c r="AR303" s="571"/>
      <c r="AS303" s="571"/>
      <c r="AT303" s="571"/>
      <c r="AU303" s="571"/>
      <c r="AV303" s="571"/>
      <c r="AW303" s="571"/>
      <c r="AX303" s="499" t="s">
        <v>16590</v>
      </c>
      <c r="AY303" s="571"/>
      <c r="AZ303" s="571"/>
      <c r="BA303" s="571"/>
      <c r="BB303" s="571"/>
      <c r="BC303" s="571"/>
      <c r="BD303" s="571"/>
      <c r="BE303" s="571"/>
      <c r="BF303" s="499"/>
    </row>
    <row r="304" spans="1:58" s="128" customFormat="1" ht="13.15" hidden="1" customHeight="1" x14ac:dyDescent="0.25">
      <c r="A304" s="499" t="s">
        <v>16119</v>
      </c>
      <c r="B304" s="499" t="s">
        <v>16110</v>
      </c>
      <c r="C304" s="566">
        <v>7015</v>
      </c>
      <c r="D304" s="499" t="s">
        <v>16121</v>
      </c>
      <c r="E304" s="499" t="s">
        <v>8074</v>
      </c>
      <c r="F304" s="499" t="s">
        <v>8075</v>
      </c>
      <c r="G304" s="499" t="s">
        <v>8076</v>
      </c>
      <c r="H304" s="567">
        <v>43647</v>
      </c>
      <c r="I304" s="568">
        <v>43677</v>
      </c>
      <c r="J304" s="499" t="s">
        <v>8077</v>
      </c>
      <c r="K304" s="499" t="s">
        <v>8078</v>
      </c>
      <c r="L304" s="499" t="s">
        <v>8079</v>
      </c>
      <c r="M304" s="499" t="s">
        <v>8080</v>
      </c>
      <c r="N304" s="499" t="s">
        <v>8079</v>
      </c>
      <c r="O304" s="499" t="s">
        <v>8081</v>
      </c>
      <c r="P304" s="499" t="s">
        <v>8082</v>
      </c>
      <c r="Q304" s="499" t="s">
        <v>8083</v>
      </c>
      <c r="R304" s="499" t="s">
        <v>8079</v>
      </c>
      <c r="S304" s="499" t="s">
        <v>8080</v>
      </c>
      <c r="T304" s="499" t="s">
        <v>8084</v>
      </c>
      <c r="U304" s="499" t="s">
        <v>8085</v>
      </c>
      <c r="V304" s="499" t="s">
        <v>8079</v>
      </c>
      <c r="W304" s="499" t="s">
        <v>8080</v>
      </c>
      <c r="X304" s="499" t="s">
        <v>8086</v>
      </c>
      <c r="Y304" s="499" t="s">
        <v>8083</v>
      </c>
      <c r="Z304" s="499" t="s">
        <v>487</v>
      </c>
      <c r="AA304" s="328">
        <v>4590</v>
      </c>
      <c r="AB304" s="569">
        <v>0</v>
      </c>
      <c r="AC304" s="328">
        <v>4590</v>
      </c>
      <c r="AD304" s="328">
        <v>0</v>
      </c>
      <c r="AE304" s="570" t="s">
        <v>7578</v>
      </c>
      <c r="AF304" s="499" t="s">
        <v>7582</v>
      </c>
      <c r="AG304" s="499" t="s">
        <v>7600</v>
      </c>
      <c r="AH304" s="566" t="s">
        <v>16591</v>
      </c>
      <c r="AI304" s="566" t="s">
        <v>7882</v>
      </c>
      <c r="AJ304" s="572">
        <v>43653</v>
      </c>
      <c r="AK304" s="499" t="s">
        <v>16592</v>
      </c>
      <c r="AL304" s="499" t="s">
        <v>10662</v>
      </c>
      <c r="AM304" s="499">
        <v>16709</v>
      </c>
      <c r="AN304" s="566" t="s">
        <v>7915</v>
      </c>
      <c r="AO304" s="566" t="s">
        <v>16160</v>
      </c>
      <c r="AP304" s="571"/>
      <c r="AQ304" s="571"/>
      <c r="AR304" s="571"/>
      <c r="AS304" s="571"/>
      <c r="AT304" s="571"/>
      <c r="AU304" s="571"/>
      <c r="AV304" s="571"/>
      <c r="AW304" s="571"/>
      <c r="AX304" s="499" t="s">
        <v>16593</v>
      </c>
      <c r="AY304" s="571"/>
      <c r="AZ304" s="571"/>
      <c r="BA304" s="571"/>
      <c r="BB304" s="571"/>
      <c r="BC304" s="571"/>
      <c r="BD304" s="571"/>
      <c r="BE304" s="571"/>
      <c r="BF304" s="499"/>
    </row>
    <row r="305" spans="1:58" s="128" customFormat="1" ht="13.15" hidden="1" customHeight="1" x14ac:dyDescent="0.25">
      <c r="A305" s="499" t="s">
        <v>16119</v>
      </c>
      <c r="B305" s="499" t="s">
        <v>16110</v>
      </c>
      <c r="C305" s="566">
        <v>7015</v>
      </c>
      <c r="D305" s="499" t="s">
        <v>16121</v>
      </c>
      <c r="E305" s="499" t="s">
        <v>8074</v>
      </c>
      <c r="F305" s="499" t="s">
        <v>8075</v>
      </c>
      <c r="G305" s="499" t="s">
        <v>8076</v>
      </c>
      <c r="H305" s="567">
        <v>43647</v>
      </c>
      <c r="I305" s="568">
        <v>43677</v>
      </c>
      <c r="J305" s="499" t="s">
        <v>8077</v>
      </c>
      <c r="K305" s="499" t="s">
        <v>8078</v>
      </c>
      <c r="L305" s="499" t="s">
        <v>8079</v>
      </c>
      <c r="M305" s="499" t="s">
        <v>8080</v>
      </c>
      <c r="N305" s="499" t="s">
        <v>8079</v>
      </c>
      <c r="O305" s="499" t="s">
        <v>8081</v>
      </c>
      <c r="P305" s="499" t="s">
        <v>8082</v>
      </c>
      <c r="Q305" s="499" t="s">
        <v>8083</v>
      </c>
      <c r="R305" s="499" t="s">
        <v>8079</v>
      </c>
      <c r="S305" s="499" t="s">
        <v>8080</v>
      </c>
      <c r="T305" s="499" t="s">
        <v>8084</v>
      </c>
      <c r="U305" s="499" t="s">
        <v>8085</v>
      </c>
      <c r="V305" s="499" t="s">
        <v>8079</v>
      </c>
      <c r="W305" s="499" t="s">
        <v>8080</v>
      </c>
      <c r="X305" s="499" t="s">
        <v>8086</v>
      </c>
      <c r="Y305" s="499" t="s">
        <v>8083</v>
      </c>
      <c r="Z305" s="499" t="s">
        <v>487</v>
      </c>
      <c r="AA305" s="328">
        <v>122981</v>
      </c>
      <c r="AB305" s="569">
        <v>0</v>
      </c>
      <c r="AC305" s="328">
        <v>122981</v>
      </c>
      <c r="AD305" s="328">
        <v>0</v>
      </c>
      <c r="AE305" s="570" t="s">
        <v>7578</v>
      </c>
      <c r="AF305" s="499" t="s">
        <v>7582</v>
      </c>
      <c r="AG305" s="499" t="s">
        <v>7600</v>
      </c>
      <c r="AH305" s="566" t="s">
        <v>16594</v>
      </c>
      <c r="AI305" s="566" t="s">
        <v>7882</v>
      </c>
      <c r="AJ305" s="572">
        <v>43675</v>
      </c>
      <c r="AK305" s="499" t="s">
        <v>16595</v>
      </c>
      <c r="AL305" s="499" t="s">
        <v>8610</v>
      </c>
      <c r="AM305" s="499">
        <v>16594</v>
      </c>
      <c r="AN305" s="566" t="s">
        <v>7915</v>
      </c>
      <c r="AO305" s="566" t="s">
        <v>14541</v>
      </c>
      <c r="AP305" s="571"/>
      <c r="AQ305" s="571"/>
      <c r="AR305" s="571"/>
      <c r="AS305" s="571"/>
      <c r="AT305" s="571"/>
      <c r="AU305" s="571"/>
      <c r="AV305" s="571"/>
      <c r="AW305" s="571"/>
      <c r="AX305" s="499" t="s">
        <v>16596</v>
      </c>
      <c r="AY305" s="571"/>
      <c r="AZ305" s="571"/>
      <c r="BA305" s="571"/>
      <c r="BB305" s="571"/>
      <c r="BC305" s="571"/>
      <c r="BD305" s="571"/>
      <c r="BE305" s="571"/>
      <c r="BF305" s="499"/>
    </row>
    <row r="306" spans="1:58" s="128" customFormat="1" ht="13.15" hidden="1" customHeight="1" x14ac:dyDescent="0.25">
      <c r="A306" s="499" t="s">
        <v>16119</v>
      </c>
      <c r="B306" s="499" t="s">
        <v>16110</v>
      </c>
      <c r="C306" s="566">
        <v>7015</v>
      </c>
      <c r="D306" s="499" t="s">
        <v>16121</v>
      </c>
      <c r="E306" s="499" t="s">
        <v>8074</v>
      </c>
      <c r="F306" s="499" t="s">
        <v>8075</v>
      </c>
      <c r="G306" s="499" t="s">
        <v>8076</v>
      </c>
      <c r="H306" s="567">
        <v>43647</v>
      </c>
      <c r="I306" s="568">
        <v>43677</v>
      </c>
      <c r="J306" s="499" t="s">
        <v>8077</v>
      </c>
      <c r="K306" s="499" t="s">
        <v>8078</v>
      </c>
      <c r="L306" s="499" t="s">
        <v>8079</v>
      </c>
      <c r="M306" s="499" t="s">
        <v>8080</v>
      </c>
      <c r="N306" s="499" t="s">
        <v>8079</v>
      </c>
      <c r="O306" s="499" t="s">
        <v>8081</v>
      </c>
      <c r="P306" s="499" t="s">
        <v>8082</v>
      </c>
      <c r="Q306" s="499" t="s">
        <v>8083</v>
      </c>
      <c r="R306" s="499" t="s">
        <v>8079</v>
      </c>
      <c r="S306" s="499" t="s">
        <v>8080</v>
      </c>
      <c r="T306" s="499" t="s">
        <v>8084</v>
      </c>
      <c r="U306" s="499" t="s">
        <v>8085</v>
      </c>
      <c r="V306" s="499" t="s">
        <v>8079</v>
      </c>
      <c r="W306" s="499" t="s">
        <v>8080</v>
      </c>
      <c r="X306" s="499" t="s">
        <v>8086</v>
      </c>
      <c r="Y306" s="499" t="s">
        <v>8083</v>
      </c>
      <c r="Z306" s="499" t="s">
        <v>487</v>
      </c>
      <c r="AA306" s="328">
        <v>4157</v>
      </c>
      <c r="AB306" s="569">
        <v>0</v>
      </c>
      <c r="AC306" s="328">
        <v>4157</v>
      </c>
      <c r="AD306" s="328">
        <v>0</v>
      </c>
      <c r="AE306" s="570" t="s">
        <v>7578</v>
      </c>
      <c r="AF306" s="499" t="s">
        <v>7582</v>
      </c>
      <c r="AG306" s="499" t="s">
        <v>7600</v>
      </c>
      <c r="AH306" s="566" t="s">
        <v>16597</v>
      </c>
      <c r="AI306" s="566" t="s">
        <v>7882</v>
      </c>
      <c r="AJ306" s="572">
        <v>43667</v>
      </c>
      <c r="AK306" s="499" t="s">
        <v>16598</v>
      </c>
      <c r="AL306" s="499" t="s">
        <v>9481</v>
      </c>
      <c r="AM306" s="499">
        <v>16843</v>
      </c>
      <c r="AN306" s="566" t="s">
        <v>7915</v>
      </c>
      <c r="AO306" s="566" t="s">
        <v>12307</v>
      </c>
      <c r="AP306" s="571"/>
      <c r="AQ306" s="571"/>
      <c r="AR306" s="571"/>
      <c r="AS306" s="571"/>
      <c r="AT306" s="571"/>
      <c r="AU306" s="571"/>
      <c r="AV306" s="571"/>
      <c r="AW306" s="571"/>
      <c r="AX306" s="499" t="s">
        <v>16599</v>
      </c>
      <c r="AY306" s="571"/>
      <c r="AZ306" s="571"/>
      <c r="BA306" s="571"/>
      <c r="BB306" s="571"/>
      <c r="BC306" s="571"/>
      <c r="BD306" s="571"/>
      <c r="BE306" s="571"/>
      <c r="BF306" s="499"/>
    </row>
    <row r="307" spans="1:58" s="128" customFormat="1" ht="13.15" hidden="1" customHeight="1" x14ac:dyDescent="0.25">
      <c r="A307" s="499" t="s">
        <v>16119</v>
      </c>
      <c r="B307" s="499" t="s">
        <v>16110</v>
      </c>
      <c r="C307" s="566">
        <v>7015</v>
      </c>
      <c r="D307" s="499" t="s">
        <v>16121</v>
      </c>
      <c r="E307" s="499" t="s">
        <v>8074</v>
      </c>
      <c r="F307" s="499" t="s">
        <v>8075</v>
      </c>
      <c r="G307" s="499" t="s">
        <v>8076</v>
      </c>
      <c r="H307" s="567">
        <v>43647</v>
      </c>
      <c r="I307" s="568">
        <v>43677</v>
      </c>
      <c r="J307" s="499" t="s">
        <v>8077</v>
      </c>
      <c r="K307" s="499" t="s">
        <v>8078</v>
      </c>
      <c r="L307" s="499" t="s">
        <v>8079</v>
      </c>
      <c r="M307" s="499" t="s">
        <v>8080</v>
      </c>
      <c r="N307" s="499" t="s">
        <v>8079</v>
      </c>
      <c r="O307" s="499" t="s">
        <v>8081</v>
      </c>
      <c r="P307" s="499" t="s">
        <v>8082</v>
      </c>
      <c r="Q307" s="499" t="s">
        <v>8083</v>
      </c>
      <c r="R307" s="499" t="s">
        <v>8079</v>
      </c>
      <c r="S307" s="499" t="s">
        <v>8080</v>
      </c>
      <c r="T307" s="499" t="s">
        <v>8084</v>
      </c>
      <c r="U307" s="499" t="s">
        <v>8085</v>
      </c>
      <c r="V307" s="499" t="s">
        <v>8079</v>
      </c>
      <c r="W307" s="499" t="s">
        <v>8080</v>
      </c>
      <c r="X307" s="499" t="s">
        <v>8086</v>
      </c>
      <c r="Y307" s="499" t="s">
        <v>8083</v>
      </c>
      <c r="Z307" s="499" t="s">
        <v>487</v>
      </c>
      <c r="AA307" s="328">
        <v>22095.03</v>
      </c>
      <c r="AB307" s="569">
        <v>0</v>
      </c>
      <c r="AC307" s="328">
        <v>22095.03</v>
      </c>
      <c r="AD307" s="328">
        <v>0</v>
      </c>
      <c r="AE307" s="570" t="s">
        <v>7578</v>
      </c>
      <c r="AF307" s="499" t="s">
        <v>7582</v>
      </c>
      <c r="AG307" s="499" t="s">
        <v>7600</v>
      </c>
      <c r="AH307" s="566" t="s">
        <v>16600</v>
      </c>
      <c r="AI307" s="566" t="s">
        <v>7882</v>
      </c>
      <c r="AJ307" s="572">
        <v>43650</v>
      </c>
      <c r="AK307" s="499" t="s">
        <v>16601</v>
      </c>
      <c r="AL307" s="499" t="s">
        <v>8851</v>
      </c>
      <c r="AM307" s="499">
        <v>13381</v>
      </c>
      <c r="AN307" s="566" t="s">
        <v>7915</v>
      </c>
      <c r="AO307" s="566" t="s">
        <v>10569</v>
      </c>
      <c r="AP307" s="571"/>
      <c r="AQ307" s="571"/>
      <c r="AR307" s="571"/>
      <c r="AS307" s="571"/>
      <c r="AT307" s="571"/>
      <c r="AU307" s="571"/>
      <c r="AV307" s="571"/>
      <c r="AW307" s="571"/>
      <c r="AX307" s="499" t="s">
        <v>16602</v>
      </c>
      <c r="AY307" s="571"/>
      <c r="AZ307" s="571"/>
      <c r="BA307" s="571"/>
      <c r="BB307" s="571"/>
      <c r="BC307" s="571"/>
      <c r="BD307" s="571"/>
      <c r="BE307" s="571"/>
      <c r="BF307" s="499"/>
    </row>
    <row r="308" spans="1:58" s="128" customFormat="1" ht="13.15" hidden="1" customHeight="1" x14ac:dyDescent="0.25">
      <c r="A308" s="499" t="s">
        <v>16119</v>
      </c>
      <c r="B308" s="499" t="s">
        <v>16110</v>
      </c>
      <c r="C308" s="566">
        <v>7015</v>
      </c>
      <c r="D308" s="499" t="s">
        <v>16121</v>
      </c>
      <c r="E308" s="499" t="s">
        <v>8074</v>
      </c>
      <c r="F308" s="499" t="s">
        <v>8075</v>
      </c>
      <c r="G308" s="499" t="s">
        <v>8076</v>
      </c>
      <c r="H308" s="567">
        <v>43647</v>
      </c>
      <c r="I308" s="568">
        <v>43677</v>
      </c>
      <c r="J308" s="499" t="s">
        <v>8077</v>
      </c>
      <c r="K308" s="499" t="s">
        <v>8078</v>
      </c>
      <c r="L308" s="499" t="s">
        <v>8079</v>
      </c>
      <c r="M308" s="499" t="s">
        <v>8080</v>
      </c>
      <c r="N308" s="499" t="s">
        <v>8079</v>
      </c>
      <c r="O308" s="499" t="s">
        <v>8081</v>
      </c>
      <c r="P308" s="499" t="s">
        <v>8082</v>
      </c>
      <c r="Q308" s="499" t="s">
        <v>8083</v>
      </c>
      <c r="R308" s="499" t="s">
        <v>8079</v>
      </c>
      <c r="S308" s="499" t="s">
        <v>8080</v>
      </c>
      <c r="T308" s="499" t="s">
        <v>8084</v>
      </c>
      <c r="U308" s="499" t="s">
        <v>8085</v>
      </c>
      <c r="V308" s="499" t="s">
        <v>8079</v>
      </c>
      <c r="W308" s="499" t="s">
        <v>8080</v>
      </c>
      <c r="X308" s="499" t="s">
        <v>8086</v>
      </c>
      <c r="Y308" s="499" t="s">
        <v>8083</v>
      </c>
      <c r="Z308" s="499" t="s">
        <v>487</v>
      </c>
      <c r="AA308" s="328">
        <v>6480</v>
      </c>
      <c r="AB308" s="569">
        <v>0</v>
      </c>
      <c r="AC308" s="328">
        <v>6480</v>
      </c>
      <c r="AD308" s="328">
        <v>0</v>
      </c>
      <c r="AE308" s="570" t="s">
        <v>7578</v>
      </c>
      <c r="AF308" s="499" t="s">
        <v>7582</v>
      </c>
      <c r="AG308" s="499" t="s">
        <v>7600</v>
      </c>
      <c r="AH308" s="566" t="s">
        <v>16603</v>
      </c>
      <c r="AI308" s="566" t="s">
        <v>7882</v>
      </c>
      <c r="AJ308" s="572">
        <v>43669</v>
      </c>
      <c r="AK308" s="499" t="s">
        <v>16604</v>
      </c>
      <c r="AL308" s="499" t="s">
        <v>8823</v>
      </c>
      <c r="AM308" s="499">
        <v>15755</v>
      </c>
      <c r="AN308" s="566" t="s">
        <v>7915</v>
      </c>
      <c r="AO308" s="566" t="s">
        <v>7882</v>
      </c>
      <c r="AP308" s="571"/>
      <c r="AQ308" s="571"/>
      <c r="AR308" s="571"/>
      <c r="AS308" s="571"/>
      <c r="AT308" s="571"/>
      <c r="AU308" s="571"/>
      <c r="AV308" s="571"/>
      <c r="AW308" s="571"/>
      <c r="AX308" s="499" t="s">
        <v>16605</v>
      </c>
      <c r="AY308" s="571"/>
      <c r="AZ308" s="571"/>
      <c r="BA308" s="571"/>
      <c r="BB308" s="571"/>
      <c r="BC308" s="571"/>
      <c r="BD308" s="571"/>
      <c r="BE308" s="571"/>
      <c r="BF308" s="499"/>
    </row>
    <row r="309" spans="1:58" s="128" customFormat="1" ht="13.15" hidden="1" customHeight="1" x14ac:dyDescent="0.25">
      <c r="A309" s="499" t="s">
        <v>16119</v>
      </c>
      <c r="B309" s="499" t="s">
        <v>16110</v>
      </c>
      <c r="C309" s="566">
        <v>7015</v>
      </c>
      <c r="D309" s="499" t="s">
        <v>16121</v>
      </c>
      <c r="E309" s="499" t="s">
        <v>8074</v>
      </c>
      <c r="F309" s="499" t="s">
        <v>8075</v>
      </c>
      <c r="G309" s="499" t="s">
        <v>8076</v>
      </c>
      <c r="H309" s="567">
        <v>43647</v>
      </c>
      <c r="I309" s="568">
        <v>43677</v>
      </c>
      <c r="J309" s="499" t="s">
        <v>8077</v>
      </c>
      <c r="K309" s="499" t="s">
        <v>8078</v>
      </c>
      <c r="L309" s="499" t="s">
        <v>8079</v>
      </c>
      <c r="M309" s="499" t="s">
        <v>8080</v>
      </c>
      <c r="N309" s="499" t="s">
        <v>8079</v>
      </c>
      <c r="O309" s="499" t="s">
        <v>8081</v>
      </c>
      <c r="P309" s="499" t="s">
        <v>8082</v>
      </c>
      <c r="Q309" s="499" t="s">
        <v>8083</v>
      </c>
      <c r="R309" s="499" t="s">
        <v>8079</v>
      </c>
      <c r="S309" s="499" t="s">
        <v>8080</v>
      </c>
      <c r="T309" s="499" t="s">
        <v>8084</v>
      </c>
      <c r="U309" s="499" t="s">
        <v>8085</v>
      </c>
      <c r="V309" s="499" t="s">
        <v>8079</v>
      </c>
      <c r="W309" s="499" t="s">
        <v>8080</v>
      </c>
      <c r="X309" s="499" t="s">
        <v>8086</v>
      </c>
      <c r="Y309" s="499" t="s">
        <v>8083</v>
      </c>
      <c r="Z309" s="499" t="s">
        <v>487</v>
      </c>
      <c r="AA309" s="328">
        <v>6540270.9800000004</v>
      </c>
      <c r="AB309" s="569">
        <v>0</v>
      </c>
      <c r="AC309" s="328">
        <v>6540270.9800000004</v>
      </c>
      <c r="AD309" s="328">
        <v>0</v>
      </c>
      <c r="AE309" s="570" t="s">
        <v>7578</v>
      </c>
      <c r="AF309" s="499" t="s">
        <v>7582</v>
      </c>
      <c r="AG309" s="499" t="s">
        <v>7600</v>
      </c>
      <c r="AH309" s="566" t="s">
        <v>16438</v>
      </c>
      <c r="AI309" s="566" t="s">
        <v>7882</v>
      </c>
      <c r="AJ309" s="572">
        <v>43676</v>
      </c>
      <c r="AK309" s="499" t="s">
        <v>16606</v>
      </c>
      <c r="AL309" s="499" t="s">
        <v>8424</v>
      </c>
      <c r="AM309" s="499">
        <v>15705</v>
      </c>
      <c r="AN309" s="566" t="s">
        <v>7915</v>
      </c>
      <c r="AO309" s="566" t="s">
        <v>7882</v>
      </c>
      <c r="AP309" s="571"/>
      <c r="AQ309" s="571"/>
      <c r="AR309" s="571"/>
      <c r="AS309" s="571"/>
      <c r="AT309" s="571"/>
      <c r="AU309" s="571"/>
      <c r="AV309" s="571"/>
      <c r="AW309" s="571"/>
      <c r="AX309" s="499" t="s">
        <v>16440</v>
      </c>
      <c r="AY309" s="571"/>
      <c r="AZ309" s="571"/>
      <c r="BA309" s="571"/>
      <c r="BB309" s="571"/>
      <c r="BC309" s="571"/>
      <c r="BD309" s="571"/>
      <c r="BE309" s="571"/>
      <c r="BF309" s="499"/>
    </row>
    <row r="310" spans="1:58" s="128" customFormat="1" ht="13.15" hidden="1" customHeight="1" x14ac:dyDescent="0.25">
      <c r="A310" s="499" t="s">
        <v>16119</v>
      </c>
      <c r="B310" s="499" t="s">
        <v>16110</v>
      </c>
      <c r="C310" s="566">
        <v>7015</v>
      </c>
      <c r="D310" s="499" t="s">
        <v>16121</v>
      </c>
      <c r="E310" s="499" t="s">
        <v>8074</v>
      </c>
      <c r="F310" s="499" t="s">
        <v>8075</v>
      </c>
      <c r="G310" s="499" t="s">
        <v>8076</v>
      </c>
      <c r="H310" s="567">
        <v>43647</v>
      </c>
      <c r="I310" s="568">
        <v>43677</v>
      </c>
      <c r="J310" s="499" t="s">
        <v>8077</v>
      </c>
      <c r="K310" s="499" t="s">
        <v>8078</v>
      </c>
      <c r="L310" s="499" t="s">
        <v>8079</v>
      </c>
      <c r="M310" s="499" t="s">
        <v>8080</v>
      </c>
      <c r="N310" s="499" t="s">
        <v>8079</v>
      </c>
      <c r="O310" s="499" t="s">
        <v>8081</v>
      </c>
      <c r="P310" s="499" t="s">
        <v>8082</v>
      </c>
      <c r="Q310" s="499" t="s">
        <v>8083</v>
      </c>
      <c r="R310" s="499" t="s">
        <v>8079</v>
      </c>
      <c r="S310" s="499" t="s">
        <v>8080</v>
      </c>
      <c r="T310" s="499" t="s">
        <v>8084</v>
      </c>
      <c r="U310" s="499" t="s">
        <v>8085</v>
      </c>
      <c r="V310" s="499" t="s">
        <v>8079</v>
      </c>
      <c r="W310" s="499" t="s">
        <v>8080</v>
      </c>
      <c r="X310" s="499" t="s">
        <v>8086</v>
      </c>
      <c r="Y310" s="499" t="s">
        <v>8083</v>
      </c>
      <c r="Z310" s="499" t="s">
        <v>487</v>
      </c>
      <c r="AA310" s="328">
        <v>31241.48</v>
      </c>
      <c r="AB310" s="569">
        <v>0</v>
      </c>
      <c r="AC310" s="328">
        <v>31241.48</v>
      </c>
      <c r="AD310" s="328">
        <v>0</v>
      </c>
      <c r="AE310" s="570" t="s">
        <v>7578</v>
      </c>
      <c r="AF310" s="499" t="s">
        <v>7582</v>
      </c>
      <c r="AG310" s="499" t="s">
        <v>7600</v>
      </c>
      <c r="AH310" s="566" t="s">
        <v>16607</v>
      </c>
      <c r="AI310" s="566" t="s">
        <v>7882</v>
      </c>
      <c r="AJ310" s="572">
        <v>43646</v>
      </c>
      <c r="AK310" s="499" t="s">
        <v>16608</v>
      </c>
      <c r="AL310" s="499" t="s">
        <v>8359</v>
      </c>
      <c r="AM310" s="499">
        <v>204108</v>
      </c>
      <c r="AN310" s="566" t="s">
        <v>7915</v>
      </c>
      <c r="AO310" s="566" t="s">
        <v>8675</v>
      </c>
      <c r="AP310" s="571"/>
      <c r="AQ310" s="571"/>
      <c r="AR310" s="571"/>
      <c r="AS310" s="571"/>
      <c r="AT310" s="571"/>
      <c r="AU310" s="571"/>
      <c r="AV310" s="571"/>
      <c r="AW310" s="571"/>
      <c r="AX310" s="499" t="s">
        <v>16609</v>
      </c>
      <c r="AY310" s="571"/>
      <c r="AZ310" s="571"/>
      <c r="BA310" s="571"/>
      <c r="BB310" s="571"/>
      <c r="BC310" s="571"/>
      <c r="BD310" s="571"/>
      <c r="BE310" s="571"/>
      <c r="BF310" s="499"/>
    </row>
    <row r="311" spans="1:58" s="128" customFormat="1" ht="13.15" hidden="1" customHeight="1" x14ac:dyDescent="0.25">
      <c r="A311" s="499" t="s">
        <v>16119</v>
      </c>
      <c r="B311" s="499" t="s">
        <v>16110</v>
      </c>
      <c r="C311" s="566">
        <v>7015</v>
      </c>
      <c r="D311" s="499" t="s">
        <v>16121</v>
      </c>
      <c r="E311" s="499" t="s">
        <v>8074</v>
      </c>
      <c r="F311" s="499" t="s">
        <v>8075</v>
      </c>
      <c r="G311" s="499" t="s">
        <v>8076</v>
      </c>
      <c r="H311" s="567">
        <v>43647</v>
      </c>
      <c r="I311" s="568">
        <v>43677</v>
      </c>
      <c r="J311" s="499" t="s">
        <v>8077</v>
      </c>
      <c r="K311" s="499" t="s">
        <v>8078</v>
      </c>
      <c r="L311" s="499" t="s">
        <v>8079</v>
      </c>
      <c r="M311" s="499" t="s">
        <v>8080</v>
      </c>
      <c r="N311" s="499" t="s">
        <v>8079</v>
      </c>
      <c r="O311" s="499" t="s">
        <v>8081</v>
      </c>
      <c r="P311" s="499" t="s">
        <v>8082</v>
      </c>
      <c r="Q311" s="499" t="s">
        <v>8083</v>
      </c>
      <c r="R311" s="499" t="s">
        <v>8079</v>
      </c>
      <c r="S311" s="499" t="s">
        <v>8080</v>
      </c>
      <c r="T311" s="499" t="s">
        <v>8084</v>
      </c>
      <c r="U311" s="499" t="s">
        <v>8085</v>
      </c>
      <c r="V311" s="499" t="s">
        <v>8079</v>
      </c>
      <c r="W311" s="499" t="s">
        <v>8080</v>
      </c>
      <c r="X311" s="499" t="s">
        <v>8086</v>
      </c>
      <c r="Y311" s="499" t="s">
        <v>8083</v>
      </c>
      <c r="Z311" s="499" t="s">
        <v>487</v>
      </c>
      <c r="AA311" s="328">
        <v>34402</v>
      </c>
      <c r="AB311" s="569">
        <v>0</v>
      </c>
      <c r="AC311" s="328">
        <v>34402</v>
      </c>
      <c r="AD311" s="328">
        <v>0</v>
      </c>
      <c r="AE311" s="570" t="s">
        <v>7578</v>
      </c>
      <c r="AF311" s="499" t="s">
        <v>7582</v>
      </c>
      <c r="AG311" s="499" t="s">
        <v>7600</v>
      </c>
      <c r="AH311" s="566" t="s">
        <v>16610</v>
      </c>
      <c r="AI311" s="566" t="s">
        <v>7882</v>
      </c>
      <c r="AJ311" s="572">
        <v>43646</v>
      </c>
      <c r="AK311" s="499" t="s">
        <v>16611</v>
      </c>
      <c r="AL311" s="499" t="s">
        <v>8404</v>
      </c>
      <c r="AM311" s="499">
        <v>13372</v>
      </c>
      <c r="AN311" s="566" t="s">
        <v>7915</v>
      </c>
      <c r="AO311" s="566" t="s">
        <v>15208</v>
      </c>
      <c r="AP311" s="571"/>
      <c r="AQ311" s="571"/>
      <c r="AR311" s="571"/>
      <c r="AS311" s="571"/>
      <c r="AT311" s="571"/>
      <c r="AU311" s="571"/>
      <c r="AV311" s="571"/>
      <c r="AW311" s="571"/>
      <c r="AX311" s="499" t="s">
        <v>16612</v>
      </c>
      <c r="AY311" s="571"/>
      <c r="AZ311" s="571"/>
      <c r="BA311" s="571"/>
      <c r="BB311" s="571"/>
      <c r="BC311" s="571"/>
      <c r="BD311" s="571"/>
      <c r="BE311" s="571"/>
      <c r="BF311" s="499"/>
    </row>
    <row r="312" spans="1:58" s="128" customFormat="1" ht="13.15" hidden="1" customHeight="1" x14ac:dyDescent="0.25">
      <c r="A312" s="499" t="s">
        <v>16119</v>
      </c>
      <c r="B312" s="499" t="s">
        <v>16110</v>
      </c>
      <c r="C312" s="566">
        <v>7015</v>
      </c>
      <c r="D312" s="499" t="s">
        <v>16121</v>
      </c>
      <c r="E312" s="499" t="s">
        <v>8074</v>
      </c>
      <c r="F312" s="499" t="s">
        <v>8075</v>
      </c>
      <c r="G312" s="499" t="s">
        <v>8076</v>
      </c>
      <c r="H312" s="567">
        <v>43647</v>
      </c>
      <c r="I312" s="568">
        <v>43677</v>
      </c>
      <c r="J312" s="499" t="s">
        <v>8077</v>
      </c>
      <c r="K312" s="499" t="s">
        <v>8078</v>
      </c>
      <c r="L312" s="499" t="s">
        <v>8079</v>
      </c>
      <c r="M312" s="499" t="s">
        <v>8080</v>
      </c>
      <c r="N312" s="499" t="s">
        <v>8079</v>
      </c>
      <c r="O312" s="499" t="s">
        <v>8081</v>
      </c>
      <c r="P312" s="499" t="s">
        <v>8082</v>
      </c>
      <c r="Q312" s="499" t="s">
        <v>8083</v>
      </c>
      <c r="R312" s="499" t="s">
        <v>8079</v>
      </c>
      <c r="S312" s="499" t="s">
        <v>8080</v>
      </c>
      <c r="T312" s="499" t="s">
        <v>8084</v>
      </c>
      <c r="U312" s="499" t="s">
        <v>8085</v>
      </c>
      <c r="V312" s="499" t="s">
        <v>8079</v>
      </c>
      <c r="W312" s="499" t="s">
        <v>8080</v>
      </c>
      <c r="X312" s="499" t="s">
        <v>8086</v>
      </c>
      <c r="Y312" s="499" t="s">
        <v>8083</v>
      </c>
      <c r="Z312" s="499" t="s">
        <v>487</v>
      </c>
      <c r="AA312" s="328">
        <v>3415.36</v>
      </c>
      <c r="AB312" s="569">
        <v>0</v>
      </c>
      <c r="AC312" s="328">
        <v>3415.36</v>
      </c>
      <c r="AD312" s="328">
        <v>0</v>
      </c>
      <c r="AE312" s="570" t="s">
        <v>7578</v>
      </c>
      <c r="AF312" s="499" t="s">
        <v>7582</v>
      </c>
      <c r="AG312" s="499" t="s">
        <v>7600</v>
      </c>
      <c r="AH312" s="566" t="s">
        <v>16613</v>
      </c>
      <c r="AI312" s="566" t="s">
        <v>7882</v>
      </c>
      <c r="AJ312" s="572">
        <v>43646</v>
      </c>
      <c r="AK312" s="499" t="s">
        <v>16614</v>
      </c>
      <c r="AL312" s="499" t="s">
        <v>8652</v>
      </c>
      <c r="AM312" s="499">
        <v>15633</v>
      </c>
      <c r="AN312" s="566" t="s">
        <v>7915</v>
      </c>
      <c r="AO312" s="566" t="s">
        <v>8675</v>
      </c>
      <c r="AP312" s="571"/>
      <c r="AQ312" s="571"/>
      <c r="AR312" s="571"/>
      <c r="AS312" s="571"/>
      <c r="AT312" s="571"/>
      <c r="AU312" s="571"/>
      <c r="AV312" s="571"/>
      <c r="AW312" s="571"/>
      <c r="AX312" s="499" t="s">
        <v>16615</v>
      </c>
      <c r="AY312" s="571"/>
      <c r="AZ312" s="571"/>
      <c r="BA312" s="571"/>
      <c r="BB312" s="571"/>
      <c r="BC312" s="571"/>
      <c r="BD312" s="571"/>
      <c r="BE312" s="571"/>
      <c r="BF312" s="499"/>
    </row>
    <row r="313" spans="1:58" s="128" customFormat="1" ht="13.15" hidden="1" customHeight="1" x14ac:dyDescent="0.25">
      <c r="A313" s="499" t="s">
        <v>16119</v>
      </c>
      <c r="B313" s="499" t="s">
        <v>16110</v>
      </c>
      <c r="C313" s="566">
        <v>7015</v>
      </c>
      <c r="D313" s="499" t="s">
        <v>16121</v>
      </c>
      <c r="E313" s="499" t="s">
        <v>8074</v>
      </c>
      <c r="F313" s="499" t="s">
        <v>8075</v>
      </c>
      <c r="G313" s="499" t="s">
        <v>8076</v>
      </c>
      <c r="H313" s="567">
        <v>43647</v>
      </c>
      <c r="I313" s="568">
        <v>43677</v>
      </c>
      <c r="J313" s="499" t="s">
        <v>8077</v>
      </c>
      <c r="K313" s="499" t="s">
        <v>8078</v>
      </c>
      <c r="L313" s="499" t="s">
        <v>8079</v>
      </c>
      <c r="M313" s="499" t="s">
        <v>8080</v>
      </c>
      <c r="N313" s="499" t="s">
        <v>8079</v>
      </c>
      <c r="O313" s="499" t="s">
        <v>8081</v>
      </c>
      <c r="P313" s="499" t="s">
        <v>8082</v>
      </c>
      <c r="Q313" s="499" t="s">
        <v>8083</v>
      </c>
      <c r="R313" s="499" t="s">
        <v>8079</v>
      </c>
      <c r="S313" s="499" t="s">
        <v>8080</v>
      </c>
      <c r="T313" s="499" t="s">
        <v>8084</v>
      </c>
      <c r="U313" s="499" t="s">
        <v>8085</v>
      </c>
      <c r="V313" s="499" t="s">
        <v>8079</v>
      </c>
      <c r="W313" s="499" t="s">
        <v>8080</v>
      </c>
      <c r="X313" s="499" t="s">
        <v>8086</v>
      </c>
      <c r="Y313" s="499" t="s">
        <v>8083</v>
      </c>
      <c r="Z313" s="499" t="s">
        <v>487</v>
      </c>
      <c r="AA313" s="328">
        <v>3735.26</v>
      </c>
      <c r="AB313" s="569">
        <v>0</v>
      </c>
      <c r="AC313" s="328">
        <v>3735.26</v>
      </c>
      <c r="AD313" s="328">
        <v>0</v>
      </c>
      <c r="AE313" s="570" t="s">
        <v>7578</v>
      </c>
      <c r="AF313" s="499" t="s">
        <v>7582</v>
      </c>
      <c r="AG313" s="499" t="s">
        <v>7600</v>
      </c>
      <c r="AH313" s="566" t="s">
        <v>16616</v>
      </c>
      <c r="AI313" s="566" t="s">
        <v>7882</v>
      </c>
      <c r="AJ313" s="572">
        <v>43646</v>
      </c>
      <c r="AK313" s="499" t="s">
        <v>16617</v>
      </c>
      <c r="AL313" s="499" t="s">
        <v>8652</v>
      </c>
      <c r="AM313" s="499">
        <v>15633</v>
      </c>
      <c r="AN313" s="566" t="s">
        <v>7915</v>
      </c>
      <c r="AO313" s="566" t="s">
        <v>8675</v>
      </c>
      <c r="AP313" s="571"/>
      <c r="AQ313" s="571"/>
      <c r="AR313" s="571"/>
      <c r="AS313" s="571"/>
      <c r="AT313" s="571"/>
      <c r="AU313" s="571"/>
      <c r="AV313" s="571"/>
      <c r="AW313" s="571"/>
      <c r="AX313" s="499" t="s">
        <v>16618</v>
      </c>
      <c r="AY313" s="571"/>
      <c r="AZ313" s="571"/>
      <c r="BA313" s="571"/>
      <c r="BB313" s="571"/>
      <c r="BC313" s="571"/>
      <c r="BD313" s="571"/>
      <c r="BE313" s="571"/>
      <c r="BF313" s="499"/>
    </row>
    <row r="314" spans="1:58" s="128" customFormat="1" ht="13.15" hidden="1" customHeight="1" x14ac:dyDescent="0.25">
      <c r="A314" s="499" t="s">
        <v>16119</v>
      </c>
      <c r="B314" s="499" t="s">
        <v>16110</v>
      </c>
      <c r="C314" s="566">
        <v>7015</v>
      </c>
      <c r="D314" s="499" t="s">
        <v>16121</v>
      </c>
      <c r="E314" s="499" t="s">
        <v>8074</v>
      </c>
      <c r="F314" s="499" t="s">
        <v>8075</v>
      </c>
      <c r="G314" s="499" t="s">
        <v>8076</v>
      </c>
      <c r="H314" s="567">
        <v>43647</v>
      </c>
      <c r="I314" s="568">
        <v>43677</v>
      </c>
      <c r="J314" s="499" t="s">
        <v>8077</v>
      </c>
      <c r="K314" s="499" t="s">
        <v>8078</v>
      </c>
      <c r="L314" s="499" t="s">
        <v>8079</v>
      </c>
      <c r="M314" s="499" t="s">
        <v>8080</v>
      </c>
      <c r="N314" s="499" t="s">
        <v>8079</v>
      </c>
      <c r="O314" s="499" t="s">
        <v>8081</v>
      </c>
      <c r="P314" s="499" t="s">
        <v>8082</v>
      </c>
      <c r="Q314" s="499" t="s">
        <v>8083</v>
      </c>
      <c r="R314" s="499" t="s">
        <v>8079</v>
      </c>
      <c r="S314" s="499" t="s">
        <v>8080</v>
      </c>
      <c r="T314" s="499" t="s">
        <v>8084</v>
      </c>
      <c r="U314" s="499" t="s">
        <v>8085</v>
      </c>
      <c r="V314" s="499" t="s">
        <v>8079</v>
      </c>
      <c r="W314" s="499" t="s">
        <v>8080</v>
      </c>
      <c r="X314" s="499" t="s">
        <v>8086</v>
      </c>
      <c r="Y314" s="499" t="s">
        <v>8083</v>
      </c>
      <c r="Z314" s="499" t="s">
        <v>487</v>
      </c>
      <c r="AA314" s="328">
        <v>21128</v>
      </c>
      <c r="AB314" s="569">
        <v>0</v>
      </c>
      <c r="AC314" s="328">
        <v>21128</v>
      </c>
      <c r="AD314" s="328">
        <v>0</v>
      </c>
      <c r="AE314" s="570" t="s">
        <v>7578</v>
      </c>
      <c r="AF314" s="499" t="s">
        <v>7582</v>
      </c>
      <c r="AG314" s="499" t="s">
        <v>7600</v>
      </c>
      <c r="AH314" s="566" t="s">
        <v>16619</v>
      </c>
      <c r="AI314" s="566" t="s">
        <v>7882</v>
      </c>
      <c r="AJ314" s="572">
        <v>43646</v>
      </c>
      <c r="AK314" s="499" t="s">
        <v>16620</v>
      </c>
      <c r="AL314" s="499" t="s">
        <v>8682</v>
      </c>
      <c r="AM314" s="499">
        <v>16722</v>
      </c>
      <c r="AN314" s="566" t="s">
        <v>7915</v>
      </c>
      <c r="AO314" s="566" t="s">
        <v>8305</v>
      </c>
      <c r="AP314" s="571"/>
      <c r="AQ314" s="571"/>
      <c r="AR314" s="571"/>
      <c r="AS314" s="571"/>
      <c r="AT314" s="571"/>
      <c r="AU314" s="571"/>
      <c r="AV314" s="571"/>
      <c r="AW314" s="571"/>
      <c r="AX314" s="499" t="s">
        <v>16331</v>
      </c>
      <c r="AY314" s="571"/>
      <c r="AZ314" s="571"/>
      <c r="BA314" s="571"/>
      <c r="BB314" s="571"/>
      <c r="BC314" s="571"/>
      <c r="BD314" s="571"/>
      <c r="BE314" s="571"/>
      <c r="BF314" s="499"/>
    </row>
    <row r="315" spans="1:58" s="128" customFormat="1" ht="13.15" hidden="1" customHeight="1" x14ac:dyDescent="0.25">
      <c r="A315" s="499" t="s">
        <v>16119</v>
      </c>
      <c r="B315" s="499" t="s">
        <v>16110</v>
      </c>
      <c r="C315" s="566">
        <v>7015</v>
      </c>
      <c r="D315" s="499" t="s">
        <v>16121</v>
      </c>
      <c r="E315" s="499" t="s">
        <v>8074</v>
      </c>
      <c r="F315" s="499" t="s">
        <v>8075</v>
      </c>
      <c r="G315" s="499" t="s">
        <v>8076</v>
      </c>
      <c r="H315" s="567">
        <v>43647</v>
      </c>
      <c r="I315" s="568">
        <v>43677</v>
      </c>
      <c r="J315" s="499" t="s">
        <v>8077</v>
      </c>
      <c r="K315" s="499" t="s">
        <v>8078</v>
      </c>
      <c r="L315" s="499" t="s">
        <v>8079</v>
      </c>
      <c r="M315" s="499" t="s">
        <v>8080</v>
      </c>
      <c r="N315" s="499" t="s">
        <v>8079</v>
      </c>
      <c r="O315" s="499" t="s">
        <v>8081</v>
      </c>
      <c r="P315" s="499" t="s">
        <v>8082</v>
      </c>
      <c r="Q315" s="499" t="s">
        <v>8083</v>
      </c>
      <c r="R315" s="499" t="s">
        <v>8079</v>
      </c>
      <c r="S315" s="499" t="s">
        <v>8080</v>
      </c>
      <c r="T315" s="499" t="s">
        <v>8084</v>
      </c>
      <c r="U315" s="499" t="s">
        <v>8085</v>
      </c>
      <c r="V315" s="499" t="s">
        <v>8079</v>
      </c>
      <c r="W315" s="499" t="s">
        <v>8080</v>
      </c>
      <c r="X315" s="499" t="s">
        <v>8086</v>
      </c>
      <c r="Y315" s="499" t="s">
        <v>8083</v>
      </c>
      <c r="Z315" s="499" t="s">
        <v>487</v>
      </c>
      <c r="AA315" s="328">
        <v>2642</v>
      </c>
      <c r="AB315" s="569">
        <v>0</v>
      </c>
      <c r="AC315" s="328">
        <v>2642</v>
      </c>
      <c r="AD315" s="328">
        <v>0</v>
      </c>
      <c r="AE315" s="570" t="s">
        <v>7578</v>
      </c>
      <c r="AF315" s="499" t="s">
        <v>7582</v>
      </c>
      <c r="AG315" s="499" t="s">
        <v>7600</v>
      </c>
      <c r="AH315" s="566" t="s">
        <v>16621</v>
      </c>
      <c r="AI315" s="566" t="s">
        <v>7882</v>
      </c>
      <c r="AJ315" s="572">
        <v>43657</v>
      </c>
      <c r="AK315" s="499" t="s">
        <v>16622</v>
      </c>
      <c r="AL315" s="499" t="s">
        <v>8309</v>
      </c>
      <c r="AM315" s="499">
        <v>195786</v>
      </c>
      <c r="AN315" s="566" t="s">
        <v>7915</v>
      </c>
      <c r="AO315" s="566" t="s">
        <v>8305</v>
      </c>
      <c r="AP315" s="571"/>
      <c r="AQ315" s="571"/>
      <c r="AR315" s="571"/>
      <c r="AS315" s="571"/>
      <c r="AT315" s="571"/>
      <c r="AU315" s="571"/>
      <c r="AV315" s="571"/>
      <c r="AW315" s="571"/>
      <c r="AX315" s="499" t="s">
        <v>16623</v>
      </c>
      <c r="AY315" s="571"/>
      <c r="AZ315" s="571"/>
      <c r="BA315" s="571"/>
      <c r="BB315" s="571"/>
      <c r="BC315" s="571"/>
      <c r="BD315" s="571"/>
      <c r="BE315" s="571"/>
      <c r="BF315" s="499"/>
    </row>
    <row r="316" spans="1:58" s="128" customFormat="1" ht="13.15" hidden="1" customHeight="1" x14ac:dyDescent="0.25">
      <c r="A316" s="499" t="s">
        <v>16119</v>
      </c>
      <c r="B316" s="499" t="s">
        <v>16110</v>
      </c>
      <c r="C316" s="566">
        <v>7015</v>
      </c>
      <c r="D316" s="499" t="s">
        <v>16121</v>
      </c>
      <c r="E316" s="499" t="s">
        <v>8074</v>
      </c>
      <c r="F316" s="499" t="s">
        <v>8075</v>
      </c>
      <c r="G316" s="499" t="s">
        <v>8076</v>
      </c>
      <c r="H316" s="567">
        <v>43647</v>
      </c>
      <c r="I316" s="568">
        <v>43677</v>
      </c>
      <c r="J316" s="499" t="s">
        <v>8077</v>
      </c>
      <c r="K316" s="499" t="s">
        <v>8078</v>
      </c>
      <c r="L316" s="499" t="s">
        <v>8079</v>
      </c>
      <c r="M316" s="499" t="s">
        <v>8080</v>
      </c>
      <c r="N316" s="499" t="s">
        <v>8079</v>
      </c>
      <c r="O316" s="499" t="s">
        <v>8081</v>
      </c>
      <c r="P316" s="499" t="s">
        <v>8082</v>
      </c>
      <c r="Q316" s="499" t="s">
        <v>8083</v>
      </c>
      <c r="R316" s="499" t="s">
        <v>8079</v>
      </c>
      <c r="S316" s="499" t="s">
        <v>8080</v>
      </c>
      <c r="T316" s="499" t="s">
        <v>8084</v>
      </c>
      <c r="U316" s="499" t="s">
        <v>8085</v>
      </c>
      <c r="V316" s="499" t="s">
        <v>8079</v>
      </c>
      <c r="W316" s="499" t="s">
        <v>8080</v>
      </c>
      <c r="X316" s="499" t="s">
        <v>8086</v>
      </c>
      <c r="Y316" s="499" t="s">
        <v>8083</v>
      </c>
      <c r="Z316" s="499" t="s">
        <v>487</v>
      </c>
      <c r="AA316" s="328">
        <v>2894.98</v>
      </c>
      <c r="AB316" s="569">
        <v>0</v>
      </c>
      <c r="AC316" s="328">
        <v>2894.98</v>
      </c>
      <c r="AD316" s="328">
        <v>0</v>
      </c>
      <c r="AE316" s="570" t="s">
        <v>7578</v>
      </c>
      <c r="AF316" s="499" t="s">
        <v>7582</v>
      </c>
      <c r="AG316" s="499" t="s">
        <v>7600</v>
      </c>
      <c r="AH316" s="566" t="s">
        <v>16624</v>
      </c>
      <c r="AI316" s="566" t="s">
        <v>7882</v>
      </c>
      <c r="AJ316" s="572">
        <v>43664</v>
      </c>
      <c r="AK316" s="499" t="s">
        <v>16625</v>
      </c>
      <c r="AL316" s="499" t="s">
        <v>9741</v>
      </c>
      <c r="AM316" s="499">
        <v>16818</v>
      </c>
      <c r="AN316" s="566" t="s">
        <v>7915</v>
      </c>
      <c r="AO316" s="566" t="s">
        <v>8377</v>
      </c>
      <c r="AP316" s="571"/>
      <c r="AQ316" s="571"/>
      <c r="AR316" s="571"/>
      <c r="AS316" s="571"/>
      <c r="AT316" s="571"/>
      <c r="AU316" s="571"/>
      <c r="AV316" s="571"/>
      <c r="AW316" s="571"/>
      <c r="AX316" s="499" t="s">
        <v>16626</v>
      </c>
      <c r="AY316" s="571"/>
      <c r="AZ316" s="571"/>
      <c r="BA316" s="571"/>
      <c r="BB316" s="571"/>
      <c r="BC316" s="571"/>
      <c r="BD316" s="571"/>
      <c r="BE316" s="571"/>
      <c r="BF316" s="499"/>
    </row>
    <row r="317" spans="1:58" s="128" customFormat="1" ht="13.15" hidden="1" customHeight="1" x14ac:dyDescent="0.25">
      <c r="A317" s="499" t="s">
        <v>16119</v>
      </c>
      <c r="B317" s="499" t="s">
        <v>16110</v>
      </c>
      <c r="C317" s="566">
        <v>7015</v>
      </c>
      <c r="D317" s="499" t="s">
        <v>16121</v>
      </c>
      <c r="E317" s="499" t="s">
        <v>8074</v>
      </c>
      <c r="F317" s="499" t="s">
        <v>8075</v>
      </c>
      <c r="G317" s="499" t="s">
        <v>8076</v>
      </c>
      <c r="H317" s="567">
        <v>43647</v>
      </c>
      <c r="I317" s="568">
        <v>43677</v>
      </c>
      <c r="J317" s="499" t="s">
        <v>8077</v>
      </c>
      <c r="K317" s="499" t="s">
        <v>8078</v>
      </c>
      <c r="L317" s="499" t="s">
        <v>8079</v>
      </c>
      <c r="M317" s="499" t="s">
        <v>8080</v>
      </c>
      <c r="N317" s="499" t="s">
        <v>8079</v>
      </c>
      <c r="O317" s="499" t="s">
        <v>8081</v>
      </c>
      <c r="P317" s="499" t="s">
        <v>8082</v>
      </c>
      <c r="Q317" s="499" t="s">
        <v>8083</v>
      </c>
      <c r="R317" s="499" t="s">
        <v>8079</v>
      </c>
      <c r="S317" s="499" t="s">
        <v>8080</v>
      </c>
      <c r="T317" s="499" t="s">
        <v>8084</v>
      </c>
      <c r="U317" s="499" t="s">
        <v>8085</v>
      </c>
      <c r="V317" s="499" t="s">
        <v>8079</v>
      </c>
      <c r="W317" s="499" t="s">
        <v>8080</v>
      </c>
      <c r="X317" s="499" t="s">
        <v>8086</v>
      </c>
      <c r="Y317" s="499" t="s">
        <v>8083</v>
      </c>
      <c r="Z317" s="499" t="s">
        <v>487</v>
      </c>
      <c r="AA317" s="328">
        <v>3117.2</v>
      </c>
      <c r="AB317" s="569">
        <v>0</v>
      </c>
      <c r="AC317" s="328">
        <v>3117.2</v>
      </c>
      <c r="AD317" s="328">
        <v>0</v>
      </c>
      <c r="AE317" s="570" t="s">
        <v>7578</v>
      </c>
      <c r="AF317" s="499" t="s">
        <v>7582</v>
      </c>
      <c r="AG317" s="499" t="s">
        <v>7600</v>
      </c>
      <c r="AH317" s="566" t="s">
        <v>16627</v>
      </c>
      <c r="AI317" s="566" t="s">
        <v>7882</v>
      </c>
      <c r="AJ317" s="572">
        <v>43647</v>
      </c>
      <c r="AK317" s="499" t="s">
        <v>16628</v>
      </c>
      <c r="AL317" s="499" t="s">
        <v>8424</v>
      </c>
      <c r="AM317" s="499">
        <v>15701</v>
      </c>
      <c r="AN317" s="566" t="s">
        <v>7915</v>
      </c>
      <c r="AO317" s="566" t="s">
        <v>7882</v>
      </c>
      <c r="AP317" s="571"/>
      <c r="AQ317" s="571"/>
      <c r="AR317" s="571"/>
      <c r="AS317" s="571"/>
      <c r="AT317" s="571"/>
      <c r="AU317" s="571"/>
      <c r="AV317" s="571"/>
      <c r="AW317" s="571"/>
      <c r="AX317" s="499" t="s">
        <v>16556</v>
      </c>
      <c r="AY317" s="571"/>
      <c r="AZ317" s="571"/>
      <c r="BA317" s="571"/>
      <c r="BB317" s="571"/>
      <c r="BC317" s="571"/>
      <c r="BD317" s="571"/>
      <c r="BE317" s="571"/>
      <c r="BF317" s="499"/>
    </row>
    <row r="318" spans="1:58" s="128" customFormat="1" ht="13.15" hidden="1" customHeight="1" x14ac:dyDescent="0.25">
      <c r="A318" s="499" t="s">
        <v>16119</v>
      </c>
      <c r="B318" s="499" t="s">
        <v>16110</v>
      </c>
      <c r="C318" s="566">
        <v>7015</v>
      </c>
      <c r="D318" s="499" t="s">
        <v>16121</v>
      </c>
      <c r="E318" s="499" t="s">
        <v>8074</v>
      </c>
      <c r="F318" s="499" t="s">
        <v>8075</v>
      </c>
      <c r="G318" s="499" t="s">
        <v>8076</v>
      </c>
      <c r="H318" s="567">
        <v>43647</v>
      </c>
      <c r="I318" s="568">
        <v>43677</v>
      </c>
      <c r="J318" s="499" t="s">
        <v>8077</v>
      </c>
      <c r="K318" s="499" t="s">
        <v>8078</v>
      </c>
      <c r="L318" s="499" t="s">
        <v>8079</v>
      </c>
      <c r="M318" s="499" t="s">
        <v>8080</v>
      </c>
      <c r="N318" s="499" t="s">
        <v>8079</v>
      </c>
      <c r="O318" s="499" t="s">
        <v>8081</v>
      </c>
      <c r="P318" s="499" t="s">
        <v>8082</v>
      </c>
      <c r="Q318" s="499" t="s">
        <v>8083</v>
      </c>
      <c r="R318" s="499" t="s">
        <v>8079</v>
      </c>
      <c r="S318" s="499" t="s">
        <v>8080</v>
      </c>
      <c r="T318" s="499" t="s">
        <v>8084</v>
      </c>
      <c r="U318" s="499" t="s">
        <v>8085</v>
      </c>
      <c r="V318" s="499" t="s">
        <v>8079</v>
      </c>
      <c r="W318" s="499" t="s">
        <v>8080</v>
      </c>
      <c r="X318" s="499" t="s">
        <v>8086</v>
      </c>
      <c r="Y318" s="499" t="s">
        <v>8083</v>
      </c>
      <c r="Z318" s="499" t="s">
        <v>487</v>
      </c>
      <c r="AA318" s="328">
        <v>4920</v>
      </c>
      <c r="AB318" s="569">
        <v>0</v>
      </c>
      <c r="AC318" s="328">
        <v>4920</v>
      </c>
      <c r="AD318" s="328">
        <v>0</v>
      </c>
      <c r="AE318" s="570" t="s">
        <v>7578</v>
      </c>
      <c r="AF318" s="499" t="s">
        <v>7582</v>
      </c>
      <c r="AG318" s="499" t="s">
        <v>7600</v>
      </c>
      <c r="AH318" s="566" t="s">
        <v>16629</v>
      </c>
      <c r="AI318" s="566" t="s">
        <v>7882</v>
      </c>
      <c r="AJ318" s="572">
        <v>43671</v>
      </c>
      <c r="AK318" s="499" t="s">
        <v>16630</v>
      </c>
      <c r="AL318" s="499" t="s">
        <v>7910</v>
      </c>
      <c r="AM318" s="499">
        <v>13579</v>
      </c>
      <c r="AN318" s="566" t="s">
        <v>7911</v>
      </c>
      <c r="AO318" s="566" t="s">
        <v>16160</v>
      </c>
      <c r="AP318" s="571"/>
      <c r="AQ318" s="571"/>
      <c r="AR318" s="571"/>
      <c r="AS318" s="571"/>
      <c r="AT318" s="571"/>
      <c r="AU318" s="571"/>
      <c r="AV318" s="571"/>
      <c r="AW318" s="571"/>
      <c r="AX318" s="499" t="s">
        <v>16631</v>
      </c>
      <c r="AY318" s="571"/>
      <c r="AZ318" s="571"/>
      <c r="BA318" s="571"/>
      <c r="BB318" s="571"/>
      <c r="BC318" s="571"/>
      <c r="BD318" s="571"/>
      <c r="BE318" s="571"/>
      <c r="BF318" s="499"/>
    </row>
    <row r="319" spans="1:58" s="128" customFormat="1" ht="13.15" hidden="1" customHeight="1" x14ac:dyDescent="0.25">
      <c r="A319" s="499" t="s">
        <v>16119</v>
      </c>
      <c r="B319" s="499" t="s">
        <v>16110</v>
      </c>
      <c r="C319" s="566">
        <v>7015</v>
      </c>
      <c r="D319" s="499" t="s">
        <v>16121</v>
      </c>
      <c r="E319" s="499" t="s">
        <v>8074</v>
      </c>
      <c r="F319" s="499" t="s">
        <v>8075</v>
      </c>
      <c r="G319" s="499" t="s">
        <v>8076</v>
      </c>
      <c r="H319" s="567">
        <v>43647</v>
      </c>
      <c r="I319" s="568">
        <v>43677</v>
      </c>
      <c r="J319" s="499" t="s">
        <v>8077</v>
      </c>
      <c r="K319" s="499" t="s">
        <v>8078</v>
      </c>
      <c r="L319" s="499" t="s">
        <v>8079</v>
      </c>
      <c r="M319" s="499" t="s">
        <v>8080</v>
      </c>
      <c r="N319" s="499" t="s">
        <v>8079</v>
      </c>
      <c r="O319" s="499" t="s">
        <v>8081</v>
      </c>
      <c r="P319" s="499" t="s">
        <v>8082</v>
      </c>
      <c r="Q319" s="499" t="s">
        <v>8083</v>
      </c>
      <c r="R319" s="499" t="s">
        <v>8079</v>
      </c>
      <c r="S319" s="499" t="s">
        <v>8080</v>
      </c>
      <c r="T319" s="499" t="s">
        <v>8084</v>
      </c>
      <c r="U319" s="499" t="s">
        <v>8085</v>
      </c>
      <c r="V319" s="499" t="s">
        <v>8079</v>
      </c>
      <c r="W319" s="499" t="s">
        <v>8080</v>
      </c>
      <c r="X319" s="499" t="s">
        <v>8086</v>
      </c>
      <c r="Y319" s="499" t="s">
        <v>8083</v>
      </c>
      <c r="Z319" s="499" t="s">
        <v>487</v>
      </c>
      <c r="AA319" s="328">
        <v>5407</v>
      </c>
      <c r="AB319" s="569">
        <v>0</v>
      </c>
      <c r="AC319" s="328">
        <v>5407</v>
      </c>
      <c r="AD319" s="328">
        <v>0</v>
      </c>
      <c r="AE319" s="570" t="s">
        <v>7578</v>
      </c>
      <c r="AF319" s="499" t="s">
        <v>7582</v>
      </c>
      <c r="AG319" s="499" t="s">
        <v>7600</v>
      </c>
      <c r="AH319" s="566" t="s">
        <v>16632</v>
      </c>
      <c r="AI319" s="566" t="s">
        <v>7882</v>
      </c>
      <c r="AJ319" s="572">
        <v>43649</v>
      </c>
      <c r="AK319" s="499" t="s">
        <v>16633</v>
      </c>
      <c r="AL319" s="499" t="s">
        <v>8343</v>
      </c>
      <c r="AM319" s="499">
        <v>15747</v>
      </c>
      <c r="AN319" s="566" t="s">
        <v>7915</v>
      </c>
      <c r="AO319" s="566" t="s">
        <v>16160</v>
      </c>
      <c r="AP319" s="571"/>
      <c r="AQ319" s="571"/>
      <c r="AR319" s="571"/>
      <c r="AS319" s="571"/>
      <c r="AT319" s="571"/>
      <c r="AU319" s="571"/>
      <c r="AV319" s="571"/>
      <c r="AW319" s="571"/>
      <c r="AX319" s="499" t="s">
        <v>16634</v>
      </c>
      <c r="AY319" s="571"/>
      <c r="AZ319" s="571"/>
      <c r="BA319" s="571"/>
      <c r="BB319" s="571"/>
      <c r="BC319" s="571"/>
      <c r="BD319" s="571"/>
      <c r="BE319" s="571"/>
      <c r="BF319" s="499"/>
    </row>
    <row r="320" spans="1:58" s="128" customFormat="1" ht="13.15" hidden="1" customHeight="1" x14ac:dyDescent="0.25">
      <c r="A320" s="499" t="s">
        <v>16119</v>
      </c>
      <c r="B320" s="499" t="s">
        <v>16110</v>
      </c>
      <c r="C320" s="566">
        <v>7015</v>
      </c>
      <c r="D320" s="499" t="s">
        <v>16121</v>
      </c>
      <c r="E320" s="499" t="s">
        <v>8074</v>
      </c>
      <c r="F320" s="499" t="s">
        <v>8075</v>
      </c>
      <c r="G320" s="499" t="s">
        <v>8076</v>
      </c>
      <c r="H320" s="567">
        <v>43647</v>
      </c>
      <c r="I320" s="568">
        <v>43677</v>
      </c>
      <c r="J320" s="499" t="s">
        <v>8077</v>
      </c>
      <c r="K320" s="499" t="s">
        <v>8078</v>
      </c>
      <c r="L320" s="499" t="s">
        <v>8079</v>
      </c>
      <c r="M320" s="499" t="s">
        <v>8080</v>
      </c>
      <c r="N320" s="499" t="s">
        <v>8079</v>
      </c>
      <c r="O320" s="499" t="s">
        <v>8081</v>
      </c>
      <c r="P320" s="499" t="s">
        <v>8082</v>
      </c>
      <c r="Q320" s="499" t="s">
        <v>8083</v>
      </c>
      <c r="R320" s="499" t="s">
        <v>8079</v>
      </c>
      <c r="S320" s="499" t="s">
        <v>8080</v>
      </c>
      <c r="T320" s="499" t="s">
        <v>8084</v>
      </c>
      <c r="U320" s="499" t="s">
        <v>8085</v>
      </c>
      <c r="V320" s="499" t="s">
        <v>8079</v>
      </c>
      <c r="W320" s="499" t="s">
        <v>8080</v>
      </c>
      <c r="X320" s="499" t="s">
        <v>8086</v>
      </c>
      <c r="Y320" s="499" t="s">
        <v>8083</v>
      </c>
      <c r="Z320" s="499" t="s">
        <v>487</v>
      </c>
      <c r="AA320" s="328">
        <v>16923</v>
      </c>
      <c r="AB320" s="569">
        <v>0</v>
      </c>
      <c r="AC320" s="328">
        <v>16923</v>
      </c>
      <c r="AD320" s="328">
        <v>0</v>
      </c>
      <c r="AE320" s="570" t="s">
        <v>7578</v>
      </c>
      <c r="AF320" s="499" t="s">
        <v>7582</v>
      </c>
      <c r="AG320" s="499" t="s">
        <v>7600</v>
      </c>
      <c r="AH320" s="566" t="s">
        <v>16635</v>
      </c>
      <c r="AI320" s="566" t="s">
        <v>7882</v>
      </c>
      <c r="AJ320" s="572">
        <v>43664</v>
      </c>
      <c r="AK320" s="499" t="s">
        <v>16636</v>
      </c>
      <c r="AL320" s="499" t="s">
        <v>15549</v>
      </c>
      <c r="AM320" s="499">
        <v>163009</v>
      </c>
      <c r="AN320" s="566" t="s">
        <v>7915</v>
      </c>
      <c r="AO320" s="566" t="s">
        <v>8305</v>
      </c>
      <c r="AP320" s="571"/>
      <c r="AQ320" s="571"/>
      <c r="AR320" s="571"/>
      <c r="AS320" s="571"/>
      <c r="AT320" s="571"/>
      <c r="AU320" s="571"/>
      <c r="AV320" s="571"/>
      <c r="AW320" s="571"/>
      <c r="AX320" s="499" t="s">
        <v>16637</v>
      </c>
      <c r="AY320" s="571"/>
      <c r="AZ320" s="571"/>
      <c r="BA320" s="571"/>
      <c r="BB320" s="571"/>
      <c r="BC320" s="571"/>
      <c r="BD320" s="571"/>
      <c r="BE320" s="571"/>
      <c r="BF320" s="499"/>
    </row>
    <row r="321" spans="1:58" s="128" customFormat="1" ht="13.15" hidden="1" customHeight="1" x14ac:dyDescent="0.25">
      <c r="A321" s="499" t="s">
        <v>16119</v>
      </c>
      <c r="B321" s="499" t="s">
        <v>16110</v>
      </c>
      <c r="C321" s="566">
        <v>7015</v>
      </c>
      <c r="D321" s="499" t="s">
        <v>16121</v>
      </c>
      <c r="E321" s="499" t="s">
        <v>8074</v>
      </c>
      <c r="F321" s="499" t="s">
        <v>8075</v>
      </c>
      <c r="G321" s="499" t="s">
        <v>8076</v>
      </c>
      <c r="H321" s="567">
        <v>43647</v>
      </c>
      <c r="I321" s="568">
        <v>43677</v>
      </c>
      <c r="J321" s="499" t="s">
        <v>8077</v>
      </c>
      <c r="K321" s="499" t="s">
        <v>8078</v>
      </c>
      <c r="L321" s="499" t="s">
        <v>8079</v>
      </c>
      <c r="M321" s="499" t="s">
        <v>8080</v>
      </c>
      <c r="N321" s="499" t="s">
        <v>8079</v>
      </c>
      <c r="O321" s="499" t="s">
        <v>8081</v>
      </c>
      <c r="P321" s="499" t="s">
        <v>8082</v>
      </c>
      <c r="Q321" s="499" t="s">
        <v>8083</v>
      </c>
      <c r="R321" s="499" t="s">
        <v>8079</v>
      </c>
      <c r="S321" s="499" t="s">
        <v>8080</v>
      </c>
      <c r="T321" s="499" t="s">
        <v>8084</v>
      </c>
      <c r="U321" s="499" t="s">
        <v>8085</v>
      </c>
      <c r="V321" s="499" t="s">
        <v>8079</v>
      </c>
      <c r="W321" s="499" t="s">
        <v>8080</v>
      </c>
      <c r="X321" s="499" t="s">
        <v>8086</v>
      </c>
      <c r="Y321" s="499" t="s">
        <v>8083</v>
      </c>
      <c r="Z321" s="499" t="s">
        <v>487</v>
      </c>
      <c r="AA321" s="328">
        <v>18532.48</v>
      </c>
      <c r="AB321" s="569">
        <v>0</v>
      </c>
      <c r="AC321" s="328">
        <v>18532.48</v>
      </c>
      <c r="AD321" s="328">
        <v>0</v>
      </c>
      <c r="AE321" s="570" t="s">
        <v>7578</v>
      </c>
      <c r="AF321" s="499" t="s">
        <v>7582</v>
      </c>
      <c r="AG321" s="499" t="s">
        <v>7600</v>
      </c>
      <c r="AH321" s="566" t="s">
        <v>16638</v>
      </c>
      <c r="AI321" s="566" t="s">
        <v>7882</v>
      </c>
      <c r="AJ321" s="572">
        <v>43646</v>
      </c>
      <c r="AK321" s="499" t="s">
        <v>16639</v>
      </c>
      <c r="AL321" s="499" t="s">
        <v>8458</v>
      </c>
      <c r="AM321" s="499">
        <v>1401</v>
      </c>
      <c r="AN321" s="566" t="s">
        <v>7915</v>
      </c>
      <c r="AO321" s="566" t="s">
        <v>7882</v>
      </c>
      <c r="AP321" s="571"/>
      <c r="AQ321" s="571"/>
      <c r="AR321" s="571"/>
      <c r="AS321" s="571"/>
      <c r="AT321" s="571"/>
      <c r="AU321" s="571"/>
      <c r="AV321" s="571"/>
      <c r="AW321" s="571"/>
      <c r="AX321" s="499" t="s">
        <v>16319</v>
      </c>
      <c r="AY321" s="571"/>
      <c r="AZ321" s="571"/>
      <c r="BA321" s="571"/>
      <c r="BB321" s="571"/>
      <c r="BC321" s="571"/>
      <c r="BD321" s="571"/>
      <c r="BE321" s="571"/>
      <c r="BF321" s="499"/>
    </row>
    <row r="322" spans="1:58" s="128" customFormat="1" ht="13.15" hidden="1" customHeight="1" x14ac:dyDescent="0.25">
      <c r="A322" s="499" t="s">
        <v>16119</v>
      </c>
      <c r="B322" s="499" t="s">
        <v>16110</v>
      </c>
      <c r="C322" s="566">
        <v>7015</v>
      </c>
      <c r="D322" s="499" t="s">
        <v>16121</v>
      </c>
      <c r="E322" s="499" t="s">
        <v>8074</v>
      </c>
      <c r="F322" s="499" t="s">
        <v>8075</v>
      </c>
      <c r="G322" s="499" t="s">
        <v>8076</v>
      </c>
      <c r="H322" s="567">
        <v>43647</v>
      </c>
      <c r="I322" s="568">
        <v>43677</v>
      </c>
      <c r="J322" s="499" t="s">
        <v>8077</v>
      </c>
      <c r="K322" s="499" t="s">
        <v>8078</v>
      </c>
      <c r="L322" s="499" t="s">
        <v>8079</v>
      </c>
      <c r="M322" s="499" t="s">
        <v>8080</v>
      </c>
      <c r="N322" s="499" t="s">
        <v>8079</v>
      </c>
      <c r="O322" s="499" t="s">
        <v>8081</v>
      </c>
      <c r="P322" s="499" t="s">
        <v>8082</v>
      </c>
      <c r="Q322" s="499" t="s">
        <v>8083</v>
      </c>
      <c r="R322" s="499" t="s">
        <v>8079</v>
      </c>
      <c r="S322" s="499" t="s">
        <v>8080</v>
      </c>
      <c r="T322" s="499" t="s">
        <v>8084</v>
      </c>
      <c r="U322" s="499" t="s">
        <v>8085</v>
      </c>
      <c r="V322" s="499" t="s">
        <v>8079</v>
      </c>
      <c r="W322" s="499" t="s">
        <v>8080</v>
      </c>
      <c r="X322" s="499" t="s">
        <v>8086</v>
      </c>
      <c r="Y322" s="499" t="s">
        <v>8083</v>
      </c>
      <c r="Z322" s="499" t="s">
        <v>487</v>
      </c>
      <c r="AA322" s="328">
        <v>19639</v>
      </c>
      <c r="AB322" s="569">
        <v>0</v>
      </c>
      <c r="AC322" s="328">
        <v>19639</v>
      </c>
      <c r="AD322" s="328">
        <v>0</v>
      </c>
      <c r="AE322" s="570" t="s">
        <v>7578</v>
      </c>
      <c r="AF322" s="499" t="s">
        <v>7582</v>
      </c>
      <c r="AG322" s="499" t="s">
        <v>7600</v>
      </c>
      <c r="AH322" s="566" t="s">
        <v>16640</v>
      </c>
      <c r="AI322" s="566" t="s">
        <v>7882</v>
      </c>
      <c r="AJ322" s="572">
        <v>43656</v>
      </c>
      <c r="AK322" s="499" t="s">
        <v>16641</v>
      </c>
      <c r="AL322" s="499" t="s">
        <v>11523</v>
      </c>
      <c r="AM322" s="499">
        <v>17197</v>
      </c>
      <c r="AN322" s="566" t="s">
        <v>7911</v>
      </c>
      <c r="AO322" s="566" t="s">
        <v>8305</v>
      </c>
      <c r="AP322" s="571"/>
      <c r="AQ322" s="571"/>
      <c r="AR322" s="571"/>
      <c r="AS322" s="571"/>
      <c r="AT322" s="571"/>
      <c r="AU322" s="571"/>
      <c r="AV322" s="571"/>
      <c r="AW322" s="571"/>
      <c r="AX322" s="499" t="s">
        <v>16642</v>
      </c>
      <c r="AY322" s="571"/>
      <c r="AZ322" s="571"/>
      <c r="BA322" s="571"/>
      <c r="BB322" s="571"/>
      <c r="BC322" s="571"/>
      <c r="BD322" s="571"/>
      <c r="BE322" s="571"/>
      <c r="BF322" s="499"/>
    </row>
    <row r="323" spans="1:58" s="128" customFormat="1" ht="13.15" hidden="1" customHeight="1" x14ac:dyDescent="0.25">
      <c r="A323" s="499" t="s">
        <v>16119</v>
      </c>
      <c r="B323" s="499" t="s">
        <v>16110</v>
      </c>
      <c r="C323" s="566">
        <v>7015</v>
      </c>
      <c r="D323" s="499" t="s">
        <v>16121</v>
      </c>
      <c r="E323" s="499" t="s">
        <v>8074</v>
      </c>
      <c r="F323" s="499" t="s">
        <v>8075</v>
      </c>
      <c r="G323" s="499" t="s">
        <v>8076</v>
      </c>
      <c r="H323" s="567">
        <v>43647</v>
      </c>
      <c r="I323" s="568">
        <v>43677</v>
      </c>
      <c r="J323" s="499" t="s">
        <v>8077</v>
      </c>
      <c r="K323" s="499" t="s">
        <v>8078</v>
      </c>
      <c r="L323" s="499" t="s">
        <v>8079</v>
      </c>
      <c r="M323" s="499" t="s">
        <v>8080</v>
      </c>
      <c r="N323" s="499" t="s">
        <v>8079</v>
      </c>
      <c r="O323" s="499" t="s">
        <v>8081</v>
      </c>
      <c r="P323" s="499" t="s">
        <v>8082</v>
      </c>
      <c r="Q323" s="499" t="s">
        <v>8083</v>
      </c>
      <c r="R323" s="499" t="s">
        <v>8079</v>
      </c>
      <c r="S323" s="499" t="s">
        <v>8080</v>
      </c>
      <c r="T323" s="499" t="s">
        <v>8084</v>
      </c>
      <c r="U323" s="499" t="s">
        <v>8085</v>
      </c>
      <c r="V323" s="499" t="s">
        <v>8079</v>
      </c>
      <c r="W323" s="499" t="s">
        <v>8080</v>
      </c>
      <c r="X323" s="499" t="s">
        <v>8086</v>
      </c>
      <c r="Y323" s="499" t="s">
        <v>8083</v>
      </c>
      <c r="Z323" s="499" t="s">
        <v>487</v>
      </c>
      <c r="AA323" s="328">
        <v>20959</v>
      </c>
      <c r="AB323" s="569">
        <v>0</v>
      </c>
      <c r="AC323" s="328">
        <v>20959</v>
      </c>
      <c r="AD323" s="328">
        <v>0</v>
      </c>
      <c r="AE323" s="570" t="s">
        <v>7578</v>
      </c>
      <c r="AF323" s="499" t="s">
        <v>7582</v>
      </c>
      <c r="AG323" s="499" t="s">
        <v>7600</v>
      </c>
      <c r="AH323" s="566" t="s">
        <v>16643</v>
      </c>
      <c r="AI323" s="566" t="s">
        <v>7882</v>
      </c>
      <c r="AJ323" s="572">
        <v>43663</v>
      </c>
      <c r="AK323" s="499" t="s">
        <v>16644</v>
      </c>
      <c r="AL323" s="499" t="s">
        <v>8529</v>
      </c>
      <c r="AM323" s="499">
        <v>15623</v>
      </c>
      <c r="AN323" s="566" t="s">
        <v>7915</v>
      </c>
      <c r="AO323" s="566" t="s">
        <v>8586</v>
      </c>
      <c r="AP323" s="571"/>
      <c r="AQ323" s="571"/>
      <c r="AR323" s="571"/>
      <c r="AS323" s="571"/>
      <c r="AT323" s="571"/>
      <c r="AU323" s="571"/>
      <c r="AV323" s="571"/>
      <c r="AW323" s="571"/>
      <c r="AX323" s="499" t="s">
        <v>16645</v>
      </c>
      <c r="AY323" s="571"/>
      <c r="AZ323" s="571"/>
      <c r="BA323" s="571"/>
      <c r="BB323" s="571"/>
      <c r="BC323" s="571"/>
      <c r="BD323" s="571"/>
      <c r="BE323" s="571"/>
      <c r="BF323" s="499"/>
    </row>
    <row r="324" spans="1:58" s="128" customFormat="1" ht="13.15" hidden="1" customHeight="1" x14ac:dyDescent="0.25">
      <c r="A324" s="499" t="s">
        <v>16119</v>
      </c>
      <c r="B324" s="499" t="s">
        <v>16110</v>
      </c>
      <c r="C324" s="566">
        <v>7015</v>
      </c>
      <c r="D324" s="499" t="s">
        <v>16121</v>
      </c>
      <c r="E324" s="499" t="s">
        <v>8074</v>
      </c>
      <c r="F324" s="499" t="s">
        <v>8075</v>
      </c>
      <c r="G324" s="499" t="s">
        <v>8076</v>
      </c>
      <c r="H324" s="567">
        <v>43647</v>
      </c>
      <c r="I324" s="568">
        <v>43677</v>
      </c>
      <c r="J324" s="499" t="s">
        <v>8077</v>
      </c>
      <c r="K324" s="499" t="s">
        <v>8078</v>
      </c>
      <c r="L324" s="499" t="s">
        <v>8079</v>
      </c>
      <c r="M324" s="499" t="s">
        <v>8080</v>
      </c>
      <c r="N324" s="499" t="s">
        <v>8079</v>
      </c>
      <c r="O324" s="499" t="s">
        <v>8081</v>
      </c>
      <c r="P324" s="499" t="s">
        <v>8082</v>
      </c>
      <c r="Q324" s="499" t="s">
        <v>8083</v>
      </c>
      <c r="R324" s="499" t="s">
        <v>8079</v>
      </c>
      <c r="S324" s="499" t="s">
        <v>8080</v>
      </c>
      <c r="T324" s="499" t="s">
        <v>8084</v>
      </c>
      <c r="U324" s="499" t="s">
        <v>8085</v>
      </c>
      <c r="V324" s="499" t="s">
        <v>8079</v>
      </c>
      <c r="W324" s="499" t="s">
        <v>8080</v>
      </c>
      <c r="X324" s="499" t="s">
        <v>8086</v>
      </c>
      <c r="Y324" s="499" t="s">
        <v>8083</v>
      </c>
      <c r="Z324" s="499" t="s">
        <v>487</v>
      </c>
      <c r="AA324" s="328">
        <v>21179</v>
      </c>
      <c r="AB324" s="569">
        <v>0</v>
      </c>
      <c r="AC324" s="328">
        <v>21179</v>
      </c>
      <c r="AD324" s="328">
        <v>0</v>
      </c>
      <c r="AE324" s="570" t="s">
        <v>7578</v>
      </c>
      <c r="AF324" s="499" t="s">
        <v>7582</v>
      </c>
      <c r="AG324" s="499" t="s">
        <v>7600</v>
      </c>
      <c r="AH324" s="566" t="s">
        <v>16646</v>
      </c>
      <c r="AI324" s="566" t="s">
        <v>7882</v>
      </c>
      <c r="AJ324" s="572">
        <v>43664</v>
      </c>
      <c r="AK324" s="499" t="s">
        <v>16647</v>
      </c>
      <c r="AL324" s="499" t="s">
        <v>8538</v>
      </c>
      <c r="AM324" s="499">
        <v>195852</v>
      </c>
      <c r="AN324" s="566" t="s">
        <v>7911</v>
      </c>
      <c r="AO324" s="566" t="s">
        <v>12307</v>
      </c>
      <c r="AP324" s="571"/>
      <c r="AQ324" s="571"/>
      <c r="AR324" s="571"/>
      <c r="AS324" s="571"/>
      <c r="AT324" s="571"/>
      <c r="AU324" s="571"/>
      <c r="AV324" s="571"/>
      <c r="AW324" s="571"/>
      <c r="AX324" s="499" t="s">
        <v>16648</v>
      </c>
      <c r="AY324" s="571"/>
      <c r="AZ324" s="571"/>
      <c r="BA324" s="571"/>
      <c r="BB324" s="571"/>
      <c r="BC324" s="571"/>
      <c r="BD324" s="571"/>
      <c r="BE324" s="571"/>
      <c r="BF324" s="499"/>
    </row>
    <row r="325" spans="1:58" s="128" customFormat="1" ht="13.15" hidden="1" customHeight="1" x14ac:dyDescent="0.25">
      <c r="A325" s="499" t="s">
        <v>16119</v>
      </c>
      <c r="B325" s="499" t="s">
        <v>16110</v>
      </c>
      <c r="C325" s="566">
        <v>7015</v>
      </c>
      <c r="D325" s="499" t="s">
        <v>16121</v>
      </c>
      <c r="E325" s="499" t="s">
        <v>8074</v>
      </c>
      <c r="F325" s="499" t="s">
        <v>8075</v>
      </c>
      <c r="G325" s="499" t="s">
        <v>8076</v>
      </c>
      <c r="H325" s="567">
        <v>43647</v>
      </c>
      <c r="I325" s="568">
        <v>43677</v>
      </c>
      <c r="J325" s="499" t="s">
        <v>8077</v>
      </c>
      <c r="K325" s="499" t="s">
        <v>8078</v>
      </c>
      <c r="L325" s="499" t="s">
        <v>8079</v>
      </c>
      <c r="M325" s="499" t="s">
        <v>8080</v>
      </c>
      <c r="N325" s="499" t="s">
        <v>8079</v>
      </c>
      <c r="O325" s="499" t="s">
        <v>8081</v>
      </c>
      <c r="P325" s="499" t="s">
        <v>8082</v>
      </c>
      <c r="Q325" s="499" t="s">
        <v>8083</v>
      </c>
      <c r="R325" s="499" t="s">
        <v>8079</v>
      </c>
      <c r="S325" s="499" t="s">
        <v>8080</v>
      </c>
      <c r="T325" s="499" t="s">
        <v>8084</v>
      </c>
      <c r="U325" s="499" t="s">
        <v>8085</v>
      </c>
      <c r="V325" s="499" t="s">
        <v>8079</v>
      </c>
      <c r="W325" s="499" t="s">
        <v>8080</v>
      </c>
      <c r="X325" s="499" t="s">
        <v>8086</v>
      </c>
      <c r="Y325" s="499" t="s">
        <v>8083</v>
      </c>
      <c r="Z325" s="499" t="s">
        <v>487</v>
      </c>
      <c r="AA325" s="328">
        <v>21542.01</v>
      </c>
      <c r="AB325" s="569">
        <v>0</v>
      </c>
      <c r="AC325" s="328">
        <v>21542.01</v>
      </c>
      <c r="AD325" s="328">
        <v>0</v>
      </c>
      <c r="AE325" s="570" t="s">
        <v>7578</v>
      </c>
      <c r="AF325" s="499" t="s">
        <v>7582</v>
      </c>
      <c r="AG325" s="499" t="s">
        <v>7600</v>
      </c>
      <c r="AH325" s="566" t="s">
        <v>16649</v>
      </c>
      <c r="AI325" s="566" t="s">
        <v>7882</v>
      </c>
      <c r="AJ325" s="572">
        <v>43676</v>
      </c>
      <c r="AK325" s="499" t="s">
        <v>16650</v>
      </c>
      <c r="AL325" s="499" t="s">
        <v>8458</v>
      </c>
      <c r="AM325" s="499">
        <v>1401</v>
      </c>
      <c r="AN325" s="566" t="s">
        <v>7915</v>
      </c>
      <c r="AO325" s="566" t="s">
        <v>7882</v>
      </c>
      <c r="AP325" s="571"/>
      <c r="AQ325" s="571"/>
      <c r="AR325" s="571"/>
      <c r="AS325" s="571"/>
      <c r="AT325" s="571"/>
      <c r="AU325" s="571"/>
      <c r="AV325" s="571"/>
      <c r="AW325" s="571"/>
      <c r="AX325" s="499" t="s">
        <v>16170</v>
      </c>
      <c r="AY325" s="571"/>
      <c r="AZ325" s="571"/>
      <c r="BA325" s="571"/>
      <c r="BB325" s="571"/>
      <c r="BC325" s="571"/>
      <c r="BD325" s="571"/>
      <c r="BE325" s="571"/>
      <c r="BF325" s="499"/>
    </row>
    <row r="326" spans="1:58" s="128" customFormat="1" ht="13.15" hidden="1" customHeight="1" x14ac:dyDescent="0.25">
      <c r="A326" s="499" t="s">
        <v>16119</v>
      </c>
      <c r="B326" s="499" t="s">
        <v>16110</v>
      </c>
      <c r="C326" s="566">
        <v>7015</v>
      </c>
      <c r="D326" s="499" t="s">
        <v>16121</v>
      </c>
      <c r="E326" s="499" t="s">
        <v>8074</v>
      </c>
      <c r="F326" s="499" t="s">
        <v>8075</v>
      </c>
      <c r="G326" s="499" t="s">
        <v>8076</v>
      </c>
      <c r="H326" s="567">
        <v>43647</v>
      </c>
      <c r="I326" s="568">
        <v>43677</v>
      </c>
      <c r="J326" s="499" t="s">
        <v>8077</v>
      </c>
      <c r="K326" s="499" t="s">
        <v>8078</v>
      </c>
      <c r="L326" s="499" t="s">
        <v>8079</v>
      </c>
      <c r="M326" s="499" t="s">
        <v>8080</v>
      </c>
      <c r="N326" s="499" t="s">
        <v>8079</v>
      </c>
      <c r="O326" s="499" t="s">
        <v>8081</v>
      </c>
      <c r="P326" s="499" t="s">
        <v>8082</v>
      </c>
      <c r="Q326" s="499" t="s">
        <v>8083</v>
      </c>
      <c r="R326" s="499" t="s">
        <v>8079</v>
      </c>
      <c r="S326" s="499" t="s">
        <v>8080</v>
      </c>
      <c r="T326" s="499" t="s">
        <v>8084</v>
      </c>
      <c r="U326" s="499" t="s">
        <v>8085</v>
      </c>
      <c r="V326" s="499" t="s">
        <v>8079</v>
      </c>
      <c r="W326" s="499" t="s">
        <v>8080</v>
      </c>
      <c r="X326" s="499" t="s">
        <v>8086</v>
      </c>
      <c r="Y326" s="499" t="s">
        <v>8083</v>
      </c>
      <c r="Z326" s="499" t="s">
        <v>487</v>
      </c>
      <c r="AA326" s="328">
        <v>24098.15</v>
      </c>
      <c r="AB326" s="569">
        <v>0</v>
      </c>
      <c r="AC326" s="328">
        <v>24098.15</v>
      </c>
      <c r="AD326" s="328">
        <v>0</v>
      </c>
      <c r="AE326" s="570" t="s">
        <v>7578</v>
      </c>
      <c r="AF326" s="499" t="s">
        <v>7582</v>
      </c>
      <c r="AG326" s="499" t="s">
        <v>7600</v>
      </c>
      <c r="AH326" s="566" t="s">
        <v>16651</v>
      </c>
      <c r="AI326" s="566" t="s">
        <v>7882</v>
      </c>
      <c r="AJ326" s="572">
        <v>43676</v>
      </c>
      <c r="AK326" s="499" t="s">
        <v>16652</v>
      </c>
      <c r="AL326" s="499" t="s">
        <v>8458</v>
      </c>
      <c r="AM326" s="499">
        <v>1401</v>
      </c>
      <c r="AN326" s="566" t="s">
        <v>7915</v>
      </c>
      <c r="AO326" s="566" t="s">
        <v>7882</v>
      </c>
      <c r="AP326" s="571"/>
      <c r="AQ326" s="571"/>
      <c r="AR326" s="571"/>
      <c r="AS326" s="571"/>
      <c r="AT326" s="571"/>
      <c r="AU326" s="571"/>
      <c r="AV326" s="571"/>
      <c r="AW326" s="571"/>
      <c r="AX326" s="499" t="s">
        <v>16170</v>
      </c>
      <c r="AY326" s="571"/>
      <c r="AZ326" s="571"/>
      <c r="BA326" s="571"/>
      <c r="BB326" s="571"/>
      <c r="BC326" s="571"/>
      <c r="BD326" s="571"/>
      <c r="BE326" s="571"/>
      <c r="BF326" s="499"/>
    </row>
    <row r="327" spans="1:58" s="128" customFormat="1" ht="13.15" hidden="1" customHeight="1" x14ac:dyDescent="0.25">
      <c r="A327" s="499" t="s">
        <v>16119</v>
      </c>
      <c r="B327" s="499" t="s">
        <v>16110</v>
      </c>
      <c r="C327" s="566">
        <v>7015</v>
      </c>
      <c r="D327" s="499" t="s">
        <v>16121</v>
      </c>
      <c r="E327" s="499" t="s">
        <v>8074</v>
      </c>
      <c r="F327" s="499" t="s">
        <v>8075</v>
      </c>
      <c r="G327" s="499" t="s">
        <v>8076</v>
      </c>
      <c r="H327" s="567">
        <v>43647</v>
      </c>
      <c r="I327" s="568">
        <v>43677</v>
      </c>
      <c r="J327" s="499" t="s">
        <v>8077</v>
      </c>
      <c r="K327" s="499" t="s">
        <v>8078</v>
      </c>
      <c r="L327" s="499" t="s">
        <v>8079</v>
      </c>
      <c r="M327" s="499" t="s">
        <v>8080</v>
      </c>
      <c r="N327" s="499" t="s">
        <v>8079</v>
      </c>
      <c r="O327" s="499" t="s">
        <v>8081</v>
      </c>
      <c r="P327" s="499" t="s">
        <v>8082</v>
      </c>
      <c r="Q327" s="499" t="s">
        <v>8083</v>
      </c>
      <c r="R327" s="499" t="s">
        <v>8079</v>
      </c>
      <c r="S327" s="499" t="s">
        <v>8080</v>
      </c>
      <c r="T327" s="499" t="s">
        <v>8084</v>
      </c>
      <c r="U327" s="499" t="s">
        <v>8085</v>
      </c>
      <c r="V327" s="499" t="s">
        <v>8079</v>
      </c>
      <c r="W327" s="499" t="s">
        <v>8080</v>
      </c>
      <c r="X327" s="499" t="s">
        <v>8086</v>
      </c>
      <c r="Y327" s="499" t="s">
        <v>8083</v>
      </c>
      <c r="Z327" s="499" t="s">
        <v>487</v>
      </c>
      <c r="AA327" s="328">
        <v>25468.58</v>
      </c>
      <c r="AB327" s="569">
        <v>0</v>
      </c>
      <c r="AC327" s="328">
        <v>25468.58</v>
      </c>
      <c r="AD327" s="328">
        <v>0</v>
      </c>
      <c r="AE327" s="570" t="s">
        <v>7578</v>
      </c>
      <c r="AF327" s="499" t="s">
        <v>7582</v>
      </c>
      <c r="AG327" s="499" t="s">
        <v>7600</v>
      </c>
      <c r="AH327" s="566" t="s">
        <v>16653</v>
      </c>
      <c r="AI327" s="566" t="s">
        <v>7882</v>
      </c>
      <c r="AJ327" s="572">
        <v>43646</v>
      </c>
      <c r="AK327" s="499" t="s">
        <v>16654</v>
      </c>
      <c r="AL327" s="499" t="s">
        <v>8458</v>
      </c>
      <c r="AM327" s="499">
        <v>1401</v>
      </c>
      <c r="AN327" s="566" t="s">
        <v>7915</v>
      </c>
      <c r="AO327" s="566" t="s">
        <v>7882</v>
      </c>
      <c r="AP327" s="571"/>
      <c r="AQ327" s="571"/>
      <c r="AR327" s="571"/>
      <c r="AS327" s="571"/>
      <c r="AT327" s="571"/>
      <c r="AU327" s="571"/>
      <c r="AV327" s="571"/>
      <c r="AW327" s="571"/>
      <c r="AX327" s="499" t="s">
        <v>16319</v>
      </c>
      <c r="AY327" s="571"/>
      <c r="AZ327" s="571"/>
      <c r="BA327" s="571"/>
      <c r="BB327" s="571"/>
      <c r="BC327" s="571"/>
      <c r="BD327" s="571"/>
      <c r="BE327" s="571"/>
      <c r="BF327" s="499"/>
    </row>
    <row r="328" spans="1:58" s="128" customFormat="1" ht="13.15" hidden="1" customHeight="1" x14ac:dyDescent="0.25">
      <c r="A328" s="499" t="s">
        <v>16119</v>
      </c>
      <c r="B328" s="499" t="s">
        <v>16110</v>
      </c>
      <c r="C328" s="566">
        <v>7015</v>
      </c>
      <c r="D328" s="499" t="s">
        <v>16121</v>
      </c>
      <c r="E328" s="499" t="s">
        <v>8074</v>
      </c>
      <c r="F328" s="499" t="s">
        <v>8075</v>
      </c>
      <c r="G328" s="499" t="s">
        <v>8076</v>
      </c>
      <c r="H328" s="567">
        <v>43647</v>
      </c>
      <c r="I328" s="568">
        <v>43677</v>
      </c>
      <c r="J328" s="499" t="s">
        <v>8077</v>
      </c>
      <c r="K328" s="499" t="s">
        <v>8078</v>
      </c>
      <c r="L328" s="499" t="s">
        <v>8079</v>
      </c>
      <c r="M328" s="499" t="s">
        <v>8080</v>
      </c>
      <c r="N328" s="499" t="s">
        <v>8079</v>
      </c>
      <c r="O328" s="499" t="s">
        <v>8081</v>
      </c>
      <c r="P328" s="499" t="s">
        <v>8082</v>
      </c>
      <c r="Q328" s="499" t="s">
        <v>8083</v>
      </c>
      <c r="R328" s="499" t="s">
        <v>8079</v>
      </c>
      <c r="S328" s="499" t="s">
        <v>8080</v>
      </c>
      <c r="T328" s="499" t="s">
        <v>8084</v>
      </c>
      <c r="U328" s="499" t="s">
        <v>8085</v>
      </c>
      <c r="V328" s="499" t="s">
        <v>8079</v>
      </c>
      <c r="W328" s="499" t="s">
        <v>8080</v>
      </c>
      <c r="X328" s="499" t="s">
        <v>8086</v>
      </c>
      <c r="Y328" s="499" t="s">
        <v>8083</v>
      </c>
      <c r="Z328" s="499" t="s">
        <v>487</v>
      </c>
      <c r="AA328" s="328">
        <v>25864.83</v>
      </c>
      <c r="AB328" s="569">
        <v>0</v>
      </c>
      <c r="AC328" s="328">
        <v>25864.83</v>
      </c>
      <c r="AD328" s="328">
        <v>0</v>
      </c>
      <c r="AE328" s="570" t="s">
        <v>7578</v>
      </c>
      <c r="AF328" s="499" t="s">
        <v>7582</v>
      </c>
      <c r="AG328" s="499" t="s">
        <v>7600</v>
      </c>
      <c r="AH328" s="566" t="s">
        <v>16655</v>
      </c>
      <c r="AI328" s="566" t="s">
        <v>7882</v>
      </c>
      <c r="AJ328" s="572">
        <v>43648</v>
      </c>
      <c r="AK328" s="499" t="s">
        <v>16656</v>
      </c>
      <c r="AL328" s="499" t="s">
        <v>13910</v>
      </c>
      <c r="AM328" s="499">
        <v>450036</v>
      </c>
      <c r="AN328" s="566" t="s">
        <v>7915</v>
      </c>
      <c r="AO328" s="566" t="s">
        <v>7882</v>
      </c>
      <c r="AP328" s="571"/>
      <c r="AQ328" s="571"/>
      <c r="AR328" s="571"/>
      <c r="AS328" s="571"/>
      <c r="AT328" s="571"/>
      <c r="AU328" s="571"/>
      <c r="AV328" s="571"/>
      <c r="AW328" s="571"/>
      <c r="AX328" s="499" t="s">
        <v>16590</v>
      </c>
      <c r="AY328" s="571"/>
      <c r="AZ328" s="571"/>
      <c r="BA328" s="571"/>
      <c r="BB328" s="571"/>
      <c r="BC328" s="571"/>
      <c r="BD328" s="571"/>
      <c r="BE328" s="571"/>
      <c r="BF328" s="499"/>
    </row>
    <row r="329" spans="1:58" s="128" customFormat="1" ht="13.15" hidden="1" customHeight="1" x14ac:dyDescent="0.25">
      <c r="A329" s="499" t="s">
        <v>16119</v>
      </c>
      <c r="B329" s="499" t="s">
        <v>16110</v>
      </c>
      <c r="C329" s="566">
        <v>7015</v>
      </c>
      <c r="D329" s="499" t="s">
        <v>16121</v>
      </c>
      <c r="E329" s="499" t="s">
        <v>8074</v>
      </c>
      <c r="F329" s="499" t="s">
        <v>8075</v>
      </c>
      <c r="G329" s="499" t="s">
        <v>8076</v>
      </c>
      <c r="H329" s="567">
        <v>43647</v>
      </c>
      <c r="I329" s="568">
        <v>43677</v>
      </c>
      <c r="J329" s="499" t="s">
        <v>8077</v>
      </c>
      <c r="K329" s="499" t="s">
        <v>8078</v>
      </c>
      <c r="L329" s="499" t="s">
        <v>8079</v>
      </c>
      <c r="M329" s="499" t="s">
        <v>8080</v>
      </c>
      <c r="N329" s="499" t="s">
        <v>8079</v>
      </c>
      <c r="O329" s="499" t="s">
        <v>8081</v>
      </c>
      <c r="P329" s="499" t="s">
        <v>8082</v>
      </c>
      <c r="Q329" s="499" t="s">
        <v>8083</v>
      </c>
      <c r="R329" s="499" t="s">
        <v>8079</v>
      </c>
      <c r="S329" s="499" t="s">
        <v>8080</v>
      </c>
      <c r="T329" s="499" t="s">
        <v>8084</v>
      </c>
      <c r="U329" s="499" t="s">
        <v>8085</v>
      </c>
      <c r="V329" s="499" t="s">
        <v>8079</v>
      </c>
      <c r="W329" s="499" t="s">
        <v>8080</v>
      </c>
      <c r="X329" s="499" t="s">
        <v>8086</v>
      </c>
      <c r="Y329" s="499" t="s">
        <v>8083</v>
      </c>
      <c r="Z329" s="499" t="s">
        <v>487</v>
      </c>
      <c r="AA329" s="328">
        <v>26152.5</v>
      </c>
      <c r="AB329" s="569">
        <v>0</v>
      </c>
      <c r="AC329" s="328">
        <v>26152.5</v>
      </c>
      <c r="AD329" s="328">
        <v>0</v>
      </c>
      <c r="AE329" s="570" t="s">
        <v>7578</v>
      </c>
      <c r="AF329" s="499" t="s">
        <v>7582</v>
      </c>
      <c r="AG329" s="499" t="s">
        <v>7600</v>
      </c>
      <c r="AH329" s="566" t="s">
        <v>16657</v>
      </c>
      <c r="AI329" s="566" t="s">
        <v>7882</v>
      </c>
      <c r="AJ329" s="572">
        <v>43664</v>
      </c>
      <c r="AK329" s="499" t="s">
        <v>16658</v>
      </c>
      <c r="AL329" s="499" t="s">
        <v>7910</v>
      </c>
      <c r="AM329" s="499">
        <v>13579</v>
      </c>
      <c r="AN329" s="566" t="s">
        <v>7911</v>
      </c>
      <c r="AO329" s="566" t="s">
        <v>16160</v>
      </c>
      <c r="AP329" s="571"/>
      <c r="AQ329" s="571"/>
      <c r="AR329" s="571"/>
      <c r="AS329" s="571"/>
      <c r="AT329" s="571"/>
      <c r="AU329" s="571"/>
      <c r="AV329" s="571"/>
      <c r="AW329" s="571"/>
      <c r="AX329" s="499" t="s">
        <v>16659</v>
      </c>
      <c r="AY329" s="571"/>
      <c r="AZ329" s="571"/>
      <c r="BA329" s="571"/>
      <c r="BB329" s="571"/>
      <c r="BC329" s="571"/>
      <c r="BD329" s="571"/>
      <c r="BE329" s="571"/>
      <c r="BF329" s="499"/>
    </row>
    <row r="330" spans="1:58" s="128" customFormat="1" ht="13.15" hidden="1" customHeight="1" x14ac:dyDescent="0.25">
      <c r="A330" s="499" t="s">
        <v>16119</v>
      </c>
      <c r="B330" s="499" t="s">
        <v>16110</v>
      </c>
      <c r="C330" s="566">
        <v>7015</v>
      </c>
      <c r="D330" s="499" t="s">
        <v>16121</v>
      </c>
      <c r="E330" s="499" t="s">
        <v>8074</v>
      </c>
      <c r="F330" s="499" t="s">
        <v>8075</v>
      </c>
      <c r="G330" s="499" t="s">
        <v>8076</v>
      </c>
      <c r="H330" s="567">
        <v>43647</v>
      </c>
      <c r="I330" s="568">
        <v>43677</v>
      </c>
      <c r="J330" s="499" t="s">
        <v>8077</v>
      </c>
      <c r="K330" s="499" t="s">
        <v>8078</v>
      </c>
      <c r="L330" s="499" t="s">
        <v>8079</v>
      </c>
      <c r="M330" s="499" t="s">
        <v>8080</v>
      </c>
      <c r="N330" s="499" t="s">
        <v>8079</v>
      </c>
      <c r="O330" s="499" t="s">
        <v>8081</v>
      </c>
      <c r="P330" s="499" t="s">
        <v>8082</v>
      </c>
      <c r="Q330" s="499" t="s">
        <v>8083</v>
      </c>
      <c r="R330" s="499" t="s">
        <v>8079</v>
      </c>
      <c r="S330" s="499" t="s">
        <v>8080</v>
      </c>
      <c r="T330" s="499" t="s">
        <v>8084</v>
      </c>
      <c r="U330" s="499" t="s">
        <v>8085</v>
      </c>
      <c r="V330" s="499" t="s">
        <v>8079</v>
      </c>
      <c r="W330" s="499" t="s">
        <v>8080</v>
      </c>
      <c r="X330" s="499" t="s">
        <v>8086</v>
      </c>
      <c r="Y330" s="499" t="s">
        <v>8083</v>
      </c>
      <c r="Z330" s="499" t="s">
        <v>487</v>
      </c>
      <c r="AA330" s="328">
        <v>27895</v>
      </c>
      <c r="AB330" s="569">
        <v>0</v>
      </c>
      <c r="AC330" s="328">
        <v>27895</v>
      </c>
      <c r="AD330" s="328">
        <v>0</v>
      </c>
      <c r="AE330" s="570" t="s">
        <v>7578</v>
      </c>
      <c r="AF330" s="499" t="s">
        <v>7582</v>
      </c>
      <c r="AG330" s="499" t="s">
        <v>7600</v>
      </c>
      <c r="AH330" s="566" t="s">
        <v>16660</v>
      </c>
      <c r="AI330" s="566" t="s">
        <v>7882</v>
      </c>
      <c r="AJ330" s="572">
        <v>43650</v>
      </c>
      <c r="AK330" s="499" t="s">
        <v>16661</v>
      </c>
      <c r="AL330" s="499" t="s">
        <v>14440</v>
      </c>
      <c r="AM330" s="499">
        <v>277010</v>
      </c>
      <c r="AN330" s="566" t="s">
        <v>7915</v>
      </c>
      <c r="AO330" s="566" t="s">
        <v>8305</v>
      </c>
      <c r="AP330" s="571"/>
      <c r="AQ330" s="571"/>
      <c r="AR330" s="571"/>
      <c r="AS330" s="571"/>
      <c r="AT330" s="571"/>
      <c r="AU330" s="571"/>
      <c r="AV330" s="571"/>
      <c r="AW330" s="571"/>
      <c r="AX330" s="499" t="s">
        <v>16662</v>
      </c>
      <c r="AY330" s="571"/>
      <c r="AZ330" s="571"/>
      <c r="BA330" s="571"/>
      <c r="BB330" s="571"/>
      <c r="BC330" s="571"/>
      <c r="BD330" s="571"/>
      <c r="BE330" s="571"/>
      <c r="BF330" s="499"/>
    </row>
    <row r="331" spans="1:58" s="128" customFormat="1" ht="13.15" hidden="1" customHeight="1" x14ac:dyDescent="0.25">
      <c r="A331" s="499" t="s">
        <v>16119</v>
      </c>
      <c r="B331" s="499" t="s">
        <v>16110</v>
      </c>
      <c r="C331" s="566">
        <v>7015</v>
      </c>
      <c r="D331" s="499" t="s">
        <v>16121</v>
      </c>
      <c r="E331" s="499" t="s">
        <v>8074</v>
      </c>
      <c r="F331" s="499" t="s">
        <v>8075</v>
      </c>
      <c r="G331" s="499" t="s">
        <v>8076</v>
      </c>
      <c r="H331" s="567">
        <v>43647</v>
      </c>
      <c r="I331" s="568">
        <v>43677</v>
      </c>
      <c r="J331" s="499" t="s">
        <v>8077</v>
      </c>
      <c r="K331" s="499" t="s">
        <v>8078</v>
      </c>
      <c r="L331" s="499" t="s">
        <v>8079</v>
      </c>
      <c r="M331" s="499" t="s">
        <v>8080</v>
      </c>
      <c r="N331" s="499" t="s">
        <v>8079</v>
      </c>
      <c r="O331" s="499" t="s">
        <v>8081</v>
      </c>
      <c r="P331" s="499" t="s">
        <v>8082</v>
      </c>
      <c r="Q331" s="499" t="s">
        <v>8083</v>
      </c>
      <c r="R331" s="499" t="s">
        <v>8079</v>
      </c>
      <c r="S331" s="499" t="s">
        <v>8080</v>
      </c>
      <c r="T331" s="499" t="s">
        <v>8084</v>
      </c>
      <c r="U331" s="499" t="s">
        <v>8085</v>
      </c>
      <c r="V331" s="499" t="s">
        <v>8079</v>
      </c>
      <c r="W331" s="499" t="s">
        <v>8080</v>
      </c>
      <c r="X331" s="499" t="s">
        <v>8086</v>
      </c>
      <c r="Y331" s="499" t="s">
        <v>8083</v>
      </c>
      <c r="Z331" s="499" t="s">
        <v>487</v>
      </c>
      <c r="AA331" s="328">
        <v>28500</v>
      </c>
      <c r="AB331" s="569">
        <v>0</v>
      </c>
      <c r="AC331" s="328">
        <v>28500</v>
      </c>
      <c r="AD331" s="328">
        <v>0</v>
      </c>
      <c r="AE331" s="570" t="s">
        <v>7578</v>
      </c>
      <c r="AF331" s="499" t="s">
        <v>7582</v>
      </c>
      <c r="AG331" s="499" t="s">
        <v>7600</v>
      </c>
      <c r="AH331" s="566" t="s">
        <v>16663</v>
      </c>
      <c r="AI331" s="566" t="s">
        <v>7882</v>
      </c>
      <c r="AJ331" s="572">
        <v>43642</v>
      </c>
      <c r="AK331" s="499" t="s">
        <v>16664</v>
      </c>
      <c r="AL331" s="499" t="s">
        <v>8525</v>
      </c>
      <c r="AM331" s="499">
        <v>16930</v>
      </c>
      <c r="AN331" s="566" t="s">
        <v>7915</v>
      </c>
      <c r="AO331" s="566" t="s">
        <v>8310</v>
      </c>
      <c r="AP331" s="571"/>
      <c r="AQ331" s="571"/>
      <c r="AR331" s="571"/>
      <c r="AS331" s="571"/>
      <c r="AT331" s="571"/>
      <c r="AU331" s="571"/>
      <c r="AV331" s="571"/>
      <c r="AW331" s="571"/>
      <c r="AX331" s="499" t="s">
        <v>16276</v>
      </c>
      <c r="AY331" s="571"/>
      <c r="AZ331" s="571"/>
      <c r="BA331" s="571"/>
      <c r="BB331" s="571"/>
      <c r="BC331" s="571"/>
      <c r="BD331" s="571"/>
      <c r="BE331" s="571"/>
      <c r="BF331" s="499"/>
    </row>
    <row r="332" spans="1:58" s="128" customFormat="1" ht="13.15" hidden="1" customHeight="1" x14ac:dyDescent="0.25">
      <c r="A332" s="499" t="s">
        <v>16119</v>
      </c>
      <c r="B332" s="499" t="s">
        <v>16110</v>
      </c>
      <c r="C332" s="566">
        <v>7015</v>
      </c>
      <c r="D332" s="499" t="s">
        <v>16121</v>
      </c>
      <c r="E332" s="499" t="s">
        <v>8074</v>
      </c>
      <c r="F332" s="499" t="s">
        <v>8075</v>
      </c>
      <c r="G332" s="499" t="s">
        <v>8076</v>
      </c>
      <c r="H332" s="567">
        <v>43647</v>
      </c>
      <c r="I332" s="568">
        <v>43677</v>
      </c>
      <c r="J332" s="499" t="s">
        <v>8077</v>
      </c>
      <c r="K332" s="499" t="s">
        <v>8078</v>
      </c>
      <c r="L332" s="499" t="s">
        <v>8079</v>
      </c>
      <c r="M332" s="499" t="s">
        <v>8080</v>
      </c>
      <c r="N332" s="499" t="s">
        <v>8079</v>
      </c>
      <c r="O332" s="499" t="s">
        <v>8081</v>
      </c>
      <c r="P332" s="499" t="s">
        <v>8082</v>
      </c>
      <c r="Q332" s="499" t="s">
        <v>8083</v>
      </c>
      <c r="R332" s="499" t="s">
        <v>8079</v>
      </c>
      <c r="S332" s="499" t="s">
        <v>8080</v>
      </c>
      <c r="T332" s="499" t="s">
        <v>8084</v>
      </c>
      <c r="U332" s="499" t="s">
        <v>8085</v>
      </c>
      <c r="V332" s="499" t="s">
        <v>8079</v>
      </c>
      <c r="W332" s="499" t="s">
        <v>8080</v>
      </c>
      <c r="X332" s="499" t="s">
        <v>8086</v>
      </c>
      <c r="Y332" s="499" t="s">
        <v>8083</v>
      </c>
      <c r="Z332" s="499" t="s">
        <v>487</v>
      </c>
      <c r="AA332" s="328">
        <v>29250</v>
      </c>
      <c r="AB332" s="569">
        <v>0</v>
      </c>
      <c r="AC332" s="328">
        <v>29250</v>
      </c>
      <c r="AD332" s="328">
        <v>0</v>
      </c>
      <c r="AE332" s="570" t="s">
        <v>7578</v>
      </c>
      <c r="AF332" s="499" t="s">
        <v>7582</v>
      </c>
      <c r="AG332" s="499" t="s">
        <v>7600</v>
      </c>
      <c r="AH332" s="566" t="s">
        <v>16665</v>
      </c>
      <c r="AI332" s="566" t="s">
        <v>7882</v>
      </c>
      <c r="AJ332" s="572">
        <v>43642</v>
      </c>
      <c r="AK332" s="499" t="s">
        <v>16666</v>
      </c>
      <c r="AL332" s="499" t="s">
        <v>8525</v>
      </c>
      <c r="AM332" s="499">
        <v>16930</v>
      </c>
      <c r="AN332" s="566" t="s">
        <v>7915</v>
      </c>
      <c r="AO332" s="566" t="s">
        <v>8310</v>
      </c>
      <c r="AP332" s="571"/>
      <c r="AQ332" s="571"/>
      <c r="AR332" s="571"/>
      <c r="AS332" s="571"/>
      <c r="AT332" s="571"/>
      <c r="AU332" s="571"/>
      <c r="AV332" s="571"/>
      <c r="AW332" s="571"/>
      <c r="AX332" s="499" t="s">
        <v>16276</v>
      </c>
      <c r="AY332" s="571"/>
      <c r="AZ332" s="571"/>
      <c r="BA332" s="571"/>
      <c r="BB332" s="571"/>
      <c r="BC332" s="571"/>
      <c r="BD332" s="571"/>
      <c r="BE332" s="571"/>
      <c r="BF332" s="499"/>
    </row>
    <row r="333" spans="1:58" s="128" customFormat="1" ht="13.15" hidden="1" customHeight="1" x14ac:dyDescent="0.25">
      <c r="A333" s="499" t="s">
        <v>16119</v>
      </c>
      <c r="B333" s="499" t="s">
        <v>16110</v>
      </c>
      <c r="C333" s="566">
        <v>7015</v>
      </c>
      <c r="D333" s="499" t="s">
        <v>16121</v>
      </c>
      <c r="E333" s="499" t="s">
        <v>8074</v>
      </c>
      <c r="F333" s="499" t="s">
        <v>8075</v>
      </c>
      <c r="G333" s="499" t="s">
        <v>8076</v>
      </c>
      <c r="H333" s="567">
        <v>43647</v>
      </c>
      <c r="I333" s="568">
        <v>43677</v>
      </c>
      <c r="J333" s="499" t="s">
        <v>8077</v>
      </c>
      <c r="K333" s="499" t="s">
        <v>8078</v>
      </c>
      <c r="L333" s="499" t="s">
        <v>8079</v>
      </c>
      <c r="M333" s="499" t="s">
        <v>8080</v>
      </c>
      <c r="N333" s="499" t="s">
        <v>8079</v>
      </c>
      <c r="O333" s="499" t="s">
        <v>8081</v>
      </c>
      <c r="P333" s="499" t="s">
        <v>8082</v>
      </c>
      <c r="Q333" s="499" t="s">
        <v>8083</v>
      </c>
      <c r="R333" s="499" t="s">
        <v>8079</v>
      </c>
      <c r="S333" s="499" t="s">
        <v>8080</v>
      </c>
      <c r="T333" s="499" t="s">
        <v>8084</v>
      </c>
      <c r="U333" s="499" t="s">
        <v>8085</v>
      </c>
      <c r="V333" s="499" t="s">
        <v>8079</v>
      </c>
      <c r="W333" s="499" t="s">
        <v>8080</v>
      </c>
      <c r="X333" s="499" t="s">
        <v>8086</v>
      </c>
      <c r="Y333" s="499" t="s">
        <v>8083</v>
      </c>
      <c r="Z333" s="499" t="s">
        <v>487</v>
      </c>
      <c r="AA333" s="328">
        <v>30400</v>
      </c>
      <c r="AB333" s="569">
        <v>0</v>
      </c>
      <c r="AC333" s="328">
        <v>30400</v>
      </c>
      <c r="AD333" s="328">
        <v>0</v>
      </c>
      <c r="AE333" s="570" t="s">
        <v>7578</v>
      </c>
      <c r="AF333" s="499" t="s">
        <v>7582</v>
      </c>
      <c r="AG333" s="499" t="s">
        <v>7600</v>
      </c>
      <c r="AH333" s="566" t="s">
        <v>16667</v>
      </c>
      <c r="AI333" s="566" t="s">
        <v>7882</v>
      </c>
      <c r="AJ333" s="572">
        <v>43656</v>
      </c>
      <c r="AK333" s="499" t="s">
        <v>16668</v>
      </c>
      <c r="AL333" s="499" t="s">
        <v>8674</v>
      </c>
      <c r="AM333" s="499">
        <v>15783</v>
      </c>
      <c r="AN333" s="566" t="s">
        <v>7915</v>
      </c>
      <c r="AO333" s="566" t="s">
        <v>8305</v>
      </c>
      <c r="AP333" s="571"/>
      <c r="AQ333" s="571"/>
      <c r="AR333" s="571"/>
      <c r="AS333" s="571"/>
      <c r="AT333" s="571"/>
      <c r="AU333" s="571"/>
      <c r="AV333" s="571"/>
      <c r="AW333" s="571"/>
      <c r="AX333" s="499" t="s">
        <v>16669</v>
      </c>
      <c r="AY333" s="571"/>
      <c r="AZ333" s="571"/>
      <c r="BA333" s="571"/>
      <c r="BB333" s="571"/>
      <c r="BC333" s="571"/>
      <c r="BD333" s="571"/>
      <c r="BE333" s="571"/>
      <c r="BF333" s="499"/>
    </row>
    <row r="334" spans="1:58" s="128" customFormat="1" ht="13.15" hidden="1" customHeight="1" x14ac:dyDescent="0.25">
      <c r="A334" s="499" t="s">
        <v>16119</v>
      </c>
      <c r="B334" s="499" t="s">
        <v>16110</v>
      </c>
      <c r="C334" s="566">
        <v>7015</v>
      </c>
      <c r="D334" s="499" t="s">
        <v>16121</v>
      </c>
      <c r="E334" s="499" t="s">
        <v>8074</v>
      </c>
      <c r="F334" s="499" t="s">
        <v>8075</v>
      </c>
      <c r="G334" s="499" t="s">
        <v>8076</v>
      </c>
      <c r="H334" s="567">
        <v>43647</v>
      </c>
      <c r="I334" s="568">
        <v>43677</v>
      </c>
      <c r="J334" s="499" t="s">
        <v>8077</v>
      </c>
      <c r="K334" s="499" t="s">
        <v>8078</v>
      </c>
      <c r="L334" s="499" t="s">
        <v>8079</v>
      </c>
      <c r="M334" s="499" t="s">
        <v>8080</v>
      </c>
      <c r="N334" s="499" t="s">
        <v>8079</v>
      </c>
      <c r="O334" s="499" t="s">
        <v>8081</v>
      </c>
      <c r="P334" s="499" t="s">
        <v>8082</v>
      </c>
      <c r="Q334" s="499" t="s">
        <v>8083</v>
      </c>
      <c r="R334" s="499" t="s">
        <v>8079</v>
      </c>
      <c r="S334" s="499" t="s">
        <v>8080</v>
      </c>
      <c r="T334" s="499" t="s">
        <v>8084</v>
      </c>
      <c r="U334" s="499" t="s">
        <v>8085</v>
      </c>
      <c r="V334" s="499" t="s">
        <v>8079</v>
      </c>
      <c r="W334" s="499" t="s">
        <v>8080</v>
      </c>
      <c r="X334" s="499" t="s">
        <v>8086</v>
      </c>
      <c r="Y334" s="499" t="s">
        <v>8083</v>
      </c>
      <c r="Z334" s="499" t="s">
        <v>487</v>
      </c>
      <c r="AA334" s="328">
        <v>33420.129999999997</v>
      </c>
      <c r="AB334" s="569">
        <v>0</v>
      </c>
      <c r="AC334" s="328">
        <v>33420.129999999997</v>
      </c>
      <c r="AD334" s="328">
        <v>0</v>
      </c>
      <c r="AE334" s="570" t="s">
        <v>7578</v>
      </c>
      <c r="AF334" s="499" t="s">
        <v>7582</v>
      </c>
      <c r="AG334" s="499" t="s">
        <v>7600</v>
      </c>
      <c r="AH334" s="566" t="s">
        <v>16670</v>
      </c>
      <c r="AI334" s="566" t="s">
        <v>7882</v>
      </c>
      <c r="AJ334" s="572">
        <v>43647</v>
      </c>
      <c r="AK334" s="499" t="s">
        <v>16671</v>
      </c>
      <c r="AL334" s="499" t="s">
        <v>8424</v>
      </c>
      <c r="AM334" s="499">
        <v>15699</v>
      </c>
      <c r="AN334" s="566" t="s">
        <v>7915</v>
      </c>
      <c r="AO334" s="566" t="s">
        <v>7882</v>
      </c>
      <c r="AP334" s="571"/>
      <c r="AQ334" s="571"/>
      <c r="AR334" s="571"/>
      <c r="AS334" s="571"/>
      <c r="AT334" s="571"/>
      <c r="AU334" s="571"/>
      <c r="AV334" s="571"/>
      <c r="AW334" s="571"/>
      <c r="AX334" s="499" t="s">
        <v>16297</v>
      </c>
      <c r="AY334" s="571"/>
      <c r="AZ334" s="571"/>
      <c r="BA334" s="571"/>
      <c r="BB334" s="571"/>
      <c r="BC334" s="571"/>
      <c r="BD334" s="571"/>
      <c r="BE334" s="571"/>
      <c r="BF334" s="499"/>
    </row>
    <row r="335" spans="1:58" s="128" customFormat="1" ht="13.15" hidden="1" customHeight="1" x14ac:dyDescent="0.25">
      <c r="A335" s="499" t="s">
        <v>16119</v>
      </c>
      <c r="B335" s="499" t="s">
        <v>16110</v>
      </c>
      <c r="C335" s="566">
        <v>7015</v>
      </c>
      <c r="D335" s="499" t="s">
        <v>16121</v>
      </c>
      <c r="E335" s="499" t="s">
        <v>8074</v>
      </c>
      <c r="F335" s="499" t="s">
        <v>8075</v>
      </c>
      <c r="G335" s="499" t="s">
        <v>8076</v>
      </c>
      <c r="H335" s="567">
        <v>43647</v>
      </c>
      <c r="I335" s="568">
        <v>43677</v>
      </c>
      <c r="J335" s="499" t="s">
        <v>8077</v>
      </c>
      <c r="K335" s="499" t="s">
        <v>8078</v>
      </c>
      <c r="L335" s="499" t="s">
        <v>8079</v>
      </c>
      <c r="M335" s="499" t="s">
        <v>8080</v>
      </c>
      <c r="N335" s="499" t="s">
        <v>8079</v>
      </c>
      <c r="O335" s="499" t="s">
        <v>8081</v>
      </c>
      <c r="P335" s="499" t="s">
        <v>8082</v>
      </c>
      <c r="Q335" s="499" t="s">
        <v>8083</v>
      </c>
      <c r="R335" s="499" t="s">
        <v>8079</v>
      </c>
      <c r="S335" s="499" t="s">
        <v>8080</v>
      </c>
      <c r="T335" s="499" t="s">
        <v>8084</v>
      </c>
      <c r="U335" s="499" t="s">
        <v>8085</v>
      </c>
      <c r="V335" s="499" t="s">
        <v>8079</v>
      </c>
      <c r="W335" s="499" t="s">
        <v>8080</v>
      </c>
      <c r="X335" s="499" t="s">
        <v>8086</v>
      </c>
      <c r="Y335" s="499" t="s">
        <v>8083</v>
      </c>
      <c r="Z335" s="499" t="s">
        <v>487</v>
      </c>
      <c r="AA335" s="328">
        <v>33464</v>
      </c>
      <c r="AB335" s="569">
        <v>0</v>
      </c>
      <c r="AC335" s="328">
        <v>33464</v>
      </c>
      <c r="AD335" s="328">
        <v>0</v>
      </c>
      <c r="AE335" s="570" t="s">
        <v>7578</v>
      </c>
      <c r="AF335" s="499" t="s">
        <v>7582</v>
      </c>
      <c r="AG335" s="499" t="s">
        <v>7600</v>
      </c>
      <c r="AH335" s="566" t="s">
        <v>16672</v>
      </c>
      <c r="AI335" s="566" t="s">
        <v>7882</v>
      </c>
      <c r="AJ335" s="572">
        <v>43643</v>
      </c>
      <c r="AK335" s="499" t="s">
        <v>16673</v>
      </c>
      <c r="AL335" s="499" t="s">
        <v>7910</v>
      </c>
      <c r="AM335" s="499">
        <v>13579</v>
      </c>
      <c r="AN335" s="566" t="s">
        <v>7911</v>
      </c>
      <c r="AO335" s="566" t="s">
        <v>8310</v>
      </c>
      <c r="AP335" s="571"/>
      <c r="AQ335" s="571"/>
      <c r="AR335" s="571"/>
      <c r="AS335" s="571"/>
      <c r="AT335" s="571"/>
      <c r="AU335" s="571"/>
      <c r="AV335" s="571"/>
      <c r="AW335" s="571"/>
      <c r="AX335" s="499" t="s">
        <v>16674</v>
      </c>
      <c r="AY335" s="571"/>
      <c r="AZ335" s="571"/>
      <c r="BA335" s="571"/>
      <c r="BB335" s="571"/>
      <c r="BC335" s="571"/>
      <c r="BD335" s="571"/>
      <c r="BE335" s="571"/>
      <c r="BF335" s="499"/>
    </row>
    <row r="336" spans="1:58" s="128" customFormat="1" ht="13.15" hidden="1" customHeight="1" x14ac:dyDescent="0.25">
      <c r="A336" s="499" t="s">
        <v>16119</v>
      </c>
      <c r="B336" s="499" t="s">
        <v>16110</v>
      </c>
      <c r="C336" s="566">
        <v>7015</v>
      </c>
      <c r="D336" s="499" t="s">
        <v>16121</v>
      </c>
      <c r="E336" s="499" t="s">
        <v>8074</v>
      </c>
      <c r="F336" s="499" t="s">
        <v>8075</v>
      </c>
      <c r="G336" s="499" t="s">
        <v>8076</v>
      </c>
      <c r="H336" s="567">
        <v>43647</v>
      </c>
      <c r="I336" s="568">
        <v>43677</v>
      </c>
      <c r="J336" s="499" t="s">
        <v>8077</v>
      </c>
      <c r="K336" s="499" t="s">
        <v>8078</v>
      </c>
      <c r="L336" s="499" t="s">
        <v>8079</v>
      </c>
      <c r="M336" s="499" t="s">
        <v>8080</v>
      </c>
      <c r="N336" s="499" t="s">
        <v>8079</v>
      </c>
      <c r="O336" s="499" t="s">
        <v>8081</v>
      </c>
      <c r="P336" s="499" t="s">
        <v>8082</v>
      </c>
      <c r="Q336" s="499" t="s">
        <v>8083</v>
      </c>
      <c r="R336" s="499" t="s">
        <v>8079</v>
      </c>
      <c r="S336" s="499" t="s">
        <v>8080</v>
      </c>
      <c r="T336" s="499" t="s">
        <v>8084</v>
      </c>
      <c r="U336" s="499" t="s">
        <v>8085</v>
      </c>
      <c r="V336" s="499" t="s">
        <v>8079</v>
      </c>
      <c r="W336" s="499" t="s">
        <v>8080</v>
      </c>
      <c r="X336" s="499" t="s">
        <v>8086</v>
      </c>
      <c r="Y336" s="499" t="s">
        <v>8083</v>
      </c>
      <c r="Z336" s="499" t="s">
        <v>487</v>
      </c>
      <c r="AA336" s="328">
        <v>43659</v>
      </c>
      <c r="AB336" s="569">
        <v>0</v>
      </c>
      <c r="AC336" s="328">
        <v>43659</v>
      </c>
      <c r="AD336" s="328">
        <v>0</v>
      </c>
      <c r="AE336" s="570" t="s">
        <v>7578</v>
      </c>
      <c r="AF336" s="499" t="s">
        <v>7582</v>
      </c>
      <c r="AG336" s="499" t="s">
        <v>7600</v>
      </c>
      <c r="AH336" s="566" t="s">
        <v>16675</v>
      </c>
      <c r="AI336" s="566" t="s">
        <v>7882</v>
      </c>
      <c r="AJ336" s="572">
        <v>43652</v>
      </c>
      <c r="AK336" s="499" t="s">
        <v>16676</v>
      </c>
      <c r="AL336" s="499" t="s">
        <v>8758</v>
      </c>
      <c r="AM336" s="499">
        <v>16167</v>
      </c>
      <c r="AN336" s="566" t="s">
        <v>7915</v>
      </c>
      <c r="AO336" s="566" t="s">
        <v>14541</v>
      </c>
      <c r="AP336" s="571"/>
      <c r="AQ336" s="571"/>
      <c r="AR336" s="571"/>
      <c r="AS336" s="571"/>
      <c r="AT336" s="571"/>
      <c r="AU336" s="571"/>
      <c r="AV336" s="571"/>
      <c r="AW336" s="571"/>
      <c r="AX336" s="499" t="s">
        <v>16677</v>
      </c>
      <c r="AY336" s="571"/>
      <c r="AZ336" s="571"/>
      <c r="BA336" s="571"/>
      <c r="BB336" s="571"/>
      <c r="BC336" s="571"/>
      <c r="BD336" s="571"/>
      <c r="BE336" s="571"/>
      <c r="BF336" s="499"/>
    </row>
    <row r="337" spans="1:58" s="128" customFormat="1" ht="13.15" hidden="1" customHeight="1" x14ac:dyDescent="0.25">
      <c r="A337" s="499" t="s">
        <v>16119</v>
      </c>
      <c r="B337" s="499" t="s">
        <v>16110</v>
      </c>
      <c r="C337" s="566">
        <v>7015</v>
      </c>
      <c r="D337" s="499" t="s">
        <v>16121</v>
      </c>
      <c r="E337" s="499" t="s">
        <v>8074</v>
      </c>
      <c r="F337" s="499" t="s">
        <v>8075</v>
      </c>
      <c r="G337" s="499" t="s">
        <v>8076</v>
      </c>
      <c r="H337" s="567">
        <v>43647</v>
      </c>
      <c r="I337" s="568">
        <v>43677</v>
      </c>
      <c r="J337" s="499" t="s">
        <v>8077</v>
      </c>
      <c r="K337" s="499" t="s">
        <v>8078</v>
      </c>
      <c r="L337" s="499" t="s">
        <v>8079</v>
      </c>
      <c r="M337" s="499" t="s">
        <v>8080</v>
      </c>
      <c r="N337" s="499" t="s">
        <v>8079</v>
      </c>
      <c r="O337" s="499" t="s">
        <v>8081</v>
      </c>
      <c r="P337" s="499" t="s">
        <v>8082</v>
      </c>
      <c r="Q337" s="499" t="s">
        <v>8083</v>
      </c>
      <c r="R337" s="499" t="s">
        <v>8079</v>
      </c>
      <c r="S337" s="499" t="s">
        <v>8080</v>
      </c>
      <c r="T337" s="499" t="s">
        <v>8084</v>
      </c>
      <c r="U337" s="499" t="s">
        <v>8085</v>
      </c>
      <c r="V337" s="499" t="s">
        <v>8079</v>
      </c>
      <c r="W337" s="499" t="s">
        <v>8080</v>
      </c>
      <c r="X337" s="499" t="s">
        <v>8086</v>
      </c>
      <c r="Y337" s="499" t="s">
        <v>8083</v>
      </c>
      <c r="Z337" s="499" t="s">
        <v>487</v>
      </c>
      <c r="AA337" s="328">
        <v>47284</v>
      </c>
      <c r="AB337" s="569">
        <v>0</v>
      </c>
      <c r="AC337" s="328">
        <v>47284</v>
      </c>
      <c r="AD337" s="328">
        <v>0</v>
      </c>
      <c r="AE337" s="570" t="s">
        <v>7578</v>
      </c>
      <c r="AF337" s="499" t="s">
        <v>7582</v>
      </c>
      <c r="AG337" s="499" t="s">
        <v>7600</v>
      </c>
      <c r="AH337" s="566" t="s">
        <v>16678</v>
      </c>
      <c r="AI337" s="566" t="s">
        <v>7882</v>
      </c>
      <c r="AJ337" s="572">
        <v>43652</v>
      </c>
      <c r="AK337" s="499" t="s">
        <v>16679</v>
      </c>
      <c r="AL337" s="499" t="s">
        <v>8517</v>
      </c>
      <c r="AM337" s="499">
        <v>13463</v>
      </c>
      <c r="AN337" s="566" t="s">
        <v>7915</v>
      </c>
      <c r="AO337" s="566" t="s">
        <v>14541</v>
      </c>
      <c r="AP337" s="571"/>
      <c r="AQ337" s="571"/>
      <c r="AR337" s="571"/>
      <c r="AS337" s="571"/>
      <c r="AT337" s="571"/>
      <c r="AU337" s="571"/>
      <c r="AV337" s="571"/>
      <c r="AW337" s="571"/>
      <c r="AX337" s="499" t="s">
        <v>16680</v>
      </c>
      <c r="AY337" s="571"/>
      <c r="AZ337" s="571"/>
      <c r="BA337" s="571"/>
      <c r="BB337" s="571"/>
      <c r="BC337" s="571"/>
      <c r="BD337" s="571"/>
      <c r="BE337" s="571"/>
      <c r="BF337" s="499"/>
    </row>
    <row r="338" spans="1:58" s="128" customFormat="1" ht="13.15" hidden="1" customHeight="1" x14ac:dyDescent="0.25">
      <c r="A338" s="499" t="s">
        <v>16119</v>
      </c>
      <c r="B338" s="499" t="s">
        <v>16110</v>
      </c>
      <c r="C338" s="566">
        <v>7015</v>
      </c>
      <c r="D338" s="499" t="s">
        <v>16121</v>
      </c>
      <c r="E338" s="499" t="s">
        <v>8074</v>
      </c>
      <c r="F338" s="499" t="s">
        <v>8075</v>
      </c>
      <c r="G338" s="499" t="s">
        <v>8076</v>
      </c>
      <c r="H338" s="567">
        <v>43647</v>
      </c>
      <c r="I338" s="568">
        <v>43677</v>
      </c>
      <c r="J338" s="499" t="s">
        <v>8077</v>
      </c>
      <c r="K338" s="499" t="s">
        <v>8078</v>
      </c>
      <c r="L338" s="499" t="s">
        <v>8079</v>
      </c>
      <c r="M338" s="499" t="s">
        <v>8080</v>
      </c>
      <c r="N338" s="499" t="s">
        <v>8079</v>
      </c>
      <c r="O338" s="499" t="s">
        <v>8081</v>
      </c>
      <c r="P338" s="499" t="s">
        <v>8082</v>
      </c>
      <c r="Q338" s="499" t="s">
        <v>8083</v>
      </c>
      <c r="R338" s="499" t="s">
        <v>8079</v>
      </c>
      <c r="S338" s="499" t="s">
        <v>8080</v>
      </c>
      <c r="T338" s="499" t="s">
        <v>8084</v>
      </c>
      <c r="U338" s="499" t="s">
        <v>8085</v>
      </c>
      <c r="V338" s="499" t="s">
        <v>8079</v>
      </c>
      <c r="W338" s="499" t="s">
        <v>8080</v>
      </c>
      <c r="X338" s="499" t="s">
        <v>8086</v>
      </c>
      <c r="Y338" s="499" t="s">
        <v>8083</v>
      </c>
      <c r="Z338" s="499" t="s">
        <v>487</v>
      </c>
      <c r="AA338" s="328">
        <v>64542</v>
      </c>
      <c r="AB338" s="569">
        <v>0</v>
      </c>
      <c r="AC338" s="328">
        <v>64542</v>
      </c>
      <c r="AD338" s="328">
        <v>0</v>
      </c>
      <c r="AE338" s="570" t="s">
        <v>7578</v>
      </c>
      <c r="AF338" s="499" t="s">
        <v>7582</v>
      </c>
      <c r="AG338" s="499" t="s">
        <v>7600</v>
      </c>
      <c r="AH338" s="566" t="s">
        <v>16681</v>
      </c>
      <c r="AI338" s="566" t="s">
        <v>7882</v>
      </c>
      <c r="AJ338" s="572">
        <v>43648</v>
      </c>
      <c r="AK338" s="499" t="s">
        <v>16682</v>
      </c>
      <c r="AL338" s="499" t="s">
        <v>8731</v>
      </c>
      <c r="AM338" s="499">
        <v>16750</v>
      </c>
      <c r="AN338" s="566" t="s">
        <v>7915</v>
      </c>
      <c r="AO338" s="566" t="s">
        <v>15540</v>
      </c>
      <c r="AP338" s="571"/>
      <c r="AQ338" s="571"/>
      <c r="AR338" s="571"/>
      <c r="AS338" s="571"/>
      <c r="AT338" s="571"/>
      <c r="AU338" s="571"/>
      <c r="AV338" s="571"/>
      <c r="AW338" s="571"/>
      <c r="AX338" s="499" t="s">
        <v>16683</v>
      </c>
      <c r="AY338" s="571"/>
      <c r="AZ338" s="571"/>
      <c r="BA338" s="571"/>
      <c r="BB338" s="571"/>
      <c r="BC338" s="571"/>
      <c r="BD338" s="571"/>
      <c r="BE338" s="571"/>
      <c r="BF338" s="499"/>
    </row>
    <row r="339" spans="1:58" s="128" customFormat="1" ht="13.15" hidden="1" customHeight="1" x14ac:dyDescent="0.25">
      <c r="A339" s="499" t="s">
        <v>16119</v>
      </c>
      <c r="B339" s="499" t="s">
        <v>16110</v>
      </c>
      <c r="C339" s="566">
        <v>7015</v>
      </c>
      <c r="D339" s="499" t="s">
        <v>16121</v>
      </c>
      <c r="E339" s="499" t="s">
        <v>8074</v>
      </c>
      <c r="F339" s="499" t="s">
        <v>8075</v>
      </c>
      <c r="G339" s="499" t="s">
        <v>8076</v>
      </c>
      <c r="H339" s="567">
        <v>43647</v>
      </c>
      <c r="I339" s="568">
        <v>43677</v>
      </c>
      <c r="J339" s="499" t="s">
        <v>8077</v>
      </c>
      <c r="K339" s="499" t="s">
        <v>8078</v>
      </c>
      <c r="L339" s="499" t="s">
        <v>8079</v>
      </c>
      <c r="M339" s="499" t="s">
        <v>8080</v>
      </c>
      <c r="N339" s="499" t="s">
        <v>8079</v>
      </c>
      <c r="O339" s="499" t="s">
        <v>8081</v>
      </c>
      <c r="P339" s="499" t="s">
        <v>8082</v>
      </c>
      <c r="Q339" s="499" t="s">
        <v>8083</v>
      </c>
      <c r="R339" s="499" t="s">
        <v>8079</v>
      </c>
      <c r="S339" s="499" t="s">
        <v>8080</v>
      </c>
      <c r="T339" s="499" t="s">
        <v>8084</v>
      </c>
      <c r="U339" s="499" t="s">
        <v>8085</v>
      </c>
      <c r="V339" s="499" t="s">
        <v>8079</v>
      </c>
      <c r="W339" s="499" t="s">
        <v>8080</v>
      </c>
      <c r="X339" s="499" t="s">
        <v>8086</v>
      </c>
      <c r="Y339" s="499" t="s">
        <v>8083</v>
      </c>
      <c r="Z339" s="499" t="s">
        <v>487</v>
      </c>
      <c r="AA339" s="328">
        <v>96030</v>
      </c>
      <c r="AB339" s="569">
        <v>0</v>
      </c>
      <c r="AC339" s="328">
        <v>96030</v>
      </c>
      <c r="AD339" s="328">
        <v>0</v>
      </c>
      <c r="AE339" s="570" t="s">
        <v>7578</v>
      </c>
      <c r="AF339" s="499" t="s">
        <v>7582</v>
      </c>
      <c r="AG339" s="499" t="s">
        <v>7600</v>
      </c>
      <c r="AH339" s="566" t="s">
        <v>16684</v>
      </c>
      <c r="AI339" s="566" t="s">
        <v>7882</v>
      </c>
      <c r="AJ339" s="572">
        <v>43647</v>
      </c>
      <c r="AK339" s="499" t="s">
        <v>16685</v>
      </c>
      <c r="AL339" s="499" t="s">
        <v>8089</v>
      </c>
      <c r="AM339" s="499">
        <v>15712</v>
      </c>
      <c r="AN339" s="566" t="s">
        <v>7915</v>
      </c>
      <c r="AO339" s="566" t="s">
        <v>7882</v>
      </c>
      <c r="AP339" s="571"/>
      <c r="AQ339" s="571"/>
      <c r="AR339" s="571"/>
      <c r="AS339" s="571"/>
      <c r="AT339" s="571"/>
      <c r="AU339" s="571"/>
      <c r="AV339" s="571"/>
      <c r="AW339" s="571"/>
      <c r="AX339" s="499" t="s">
        <v>16686</v>
      </c>
      <c r="AY339" s="571"/>
      <c r="AZ339" s="571"/>
      <c r="BA339" s="571"/>
      <c r="BB339" s="571"/>
      <c r="BC339" s="571"/>
      <c r="BD339" s="571"/>
      <c r="BE339" s="571"/>
      <c r="BF339" s="499"/>
    </row>
    <row r="340" spans="1:58" s="128" customFormat="1" ht="13.15" hidden="1" customHeight="1" x14ac:dyDescent="0.25">
      <c r="A340" s="499" t="s">
        <v>16119</v>
      </c>
      <c r="B340" s="499" t="s">
        <v>16110</v>
      </c>
      <c r="C340" s="566">
        <v>7015</v>
      </c>
      <c r="D340" s="499" t="s">
        <v>16121</v>
      </c>
      <c r="E340" s="499" t="s">
        <v>8074</v>
      </c>
      <c r="F340" s="499" t="s">
        <v>8075</v>
      </c>
      <c r="G340" s="499" t="s">
        <v>8076</v>
      </c>
      <c r="H340" s="567">
        <v>43647</v>
      </c>
      <c r="I340" s="568">
        <v>43677</v>
      </c>
      <c r="J340" s="499" t="s">
        <v>8077</v>
      </c>
      <c r="K340" s="499" t="s">
        <v>8078</v>
      </c>
      <c r="L340" s="499" t="s">
        <v>8079</v>
      </c>
      <c r="M340" s="499" t="s">
        <v>8080</v>
      </c>
      <c r="N340" s="499" t="s">
        <v>8079</v>
      </c>
      <c r="O340" s="499" t="s">
        <v>8081</v>
      </c>
      <c r="P340" s="499" t="s">
        <v>8082</v>
      </c>
      <c r="Q340" s="499" t="s">
        <v>8083</v>
      </c>
      <c r="R340" s="499" t="s">
        <v>8079</v>
      </c>
      <c r="S340" s="499" t="s">
        <v>8080</v>
      </c>
      <c r="T340" s="499" t="s">
        <v>8084</v>
      </c>
      <c r="U340" s="499" t="s">
        <v>8085</v>
      </c>
      <c r="V340" s="499" t="s">
        <v>8079</v>
      </c>
      <c r="W340" s="499" t="s">
        <v>8080</v>
      </c>
      <c r="X340" s="499" t="s">
        <v>8086</v>
      </c>
      <c r="Y340" s="499" t="s">
        <v>8083</v>
      </c>
      <c r="Z340" s="499" t="s">
        <v>487</v>
      </c>
      <c r="AA340" s="328">
        <v>198324.57</v>
      </c>
      <c r="AB340" s="569">
        <v>0</v>
      </c>
      <c r="AC340" s="328">
        <v>198324.57</v>
      </c>
      <c r="AD340" s="328">
        <v>0</v>
      </c>
      <c r="AE340" s="570" t="s">
        <v>7578</v>
      </c>
      <c r="AF340" s="499" t="s">
        <v>7582</v>
      </c>
      <c r="AG340" s="499" t="s">
        <v>7600</v>
      </c>
      <c r="AH340" s="566" t="s">
        <v>16687</v>
      </c>
      <c r="AI340" s="566" t="s">
        <v>7882</v>
      </c>
      <c r="AJ340" s="572">
        <v>43646</v>
      </c>
      <c r="AK340" s="499" t="s">
        <v>16688</v>
      </c>
      <c r="AL340" s="499" t="s">
        <v>8458</v>
      </c>
      <c r="AM340" s="499">
        <v>1401</v>
      </c>
      <c r="AN340" s="566" t="s">
        <v>7915</v>
      </c>
      <c r="AO340" s="566" t="s">
        <v>7882</v>
      </c>
      <c r="AP340" s="571"/>
      <c r="AQ340" s="571"/>
      <c r="AR340" s="571"/>
      <c r="AS340" s="571"/>
      <c r="AT340" s="571"/>
      <c r="AU340" s="571"/>
      <c r="AV340" s="571"/>
      <c r="AW340" s="571"/>
      <c r="AX340" s="499" t="s">
        <v>16264</v>
      </c>
      <c r="AY340" s="571"/>
      <c r="AZ340" s="571"/>
      <c r="BA340" s="571"/>
      <c r="BB340" s="571"/>
      <c r="BC340" s="571"/>
      <c r="BD340" s="571"/>
      <c r="BE340" s="571"/>
      <c r="BF340" s="499"/>
    </row>
    <row r="341" spans="1:58" s="128" customFormat="1" ht="13.15" hidden="1" customHeight="1" x14ac:dyDescent="0.25">
      <c r="A341" s="499" t="s">
        <v>16119</v>
      </c>
      <c r="B341" s="499" t="s">
        <v>16110</v>
      </c>
      <c r="C341" s="566">
        <v>7015</v>
      </c>
      <c r="D341" s="499" t="s">
        <v>16121</v>
      </c>
      <c r="E341" s="499" t="s">
        <v>8074</v>
      </c>
      <c r="F341" s="499" t="s">
        <v>8075</v>
      </c>
      <c r="G341" s="499" t="s">
        <v>8076</v>
      </c>
      <c r="H341" s="567">
        <v>43647</v>
      </c>
      <c r="I341" s="568">
        <v>43677</v>
      </c>
      <c r="J341" s="499" t="s">
        <v>8077</v>
      </c>
      <c r="K341" s="499" t="s">
        <v>8078</v>
      </c>
      <c r="L341" s="499" t="s">
        <v>8079</v>
      </c>
      <c r="M341" s="499" t="s">
        <v>8080</v>
      </c>
      <c r="N341" s="499" t="s">
        <v>8079</v>
      </c>
      <c r="O341" s="499" t="s">
        <v>8081</v>
      </c>
      <c r="P341" s="499" t="s">
        <v>8082</v>
      </c>
      <c r="Q341" s="499" t="s">
        <v>8083</v>
      </c>
      <c r="R341" s="499" t="s">
        <v>8079</v>
      </c>
      <c r="S341" s="499" t="s">
        <v>8080</v>
      </c>
      <c r="T341" s="499" t="s">
        <v>8084</v>
      </c>
      <c r="U341" s="499" t="s">
        <v>8085</v>
      </c>
      <c r="V341" s="499" t="s">
        <v>8079</v>
      </c>
      <c r="W341" s="499" t="s">
        <v>8080</v>
      </c>
      <c r="X341" s="499" t="s">
        <v>8086</v>
      </c>
      <c r="Y341" s="499" t="s">
        <v>8083</v>
      </c>
      <c r="Z341" s="499" t="s">
        <v>487</v>
      </c>
      <c r="AA341" s="328">
        <v>219352</v>
      </c>
      <c r="AB341" s="569">
        <v>0</v>
      </c>
      <c r="AC341" s="328">
        <v>219352</v>
      </c>
      <c r="AD341" s="328">
        <v>0</v>
      </c>
      <c r="AE341" s="570" t="s">
        <v>7578</v>
      </c>
      <c r="AF341" s="499" t="s">
        <v>7582</v>
      </c>
      <c r="AG341" s="499" t="s">
        <v>7600</v>
      </c>
      <c r="AH341" s="566" t="s">
        <v>16689</v>
      </c>
      <c r="AI341" s="566" t="s">
        <v>7882</v>
      </c>
      <c r="AJ341" s="572">
        <v>43668</v>
      </c>
      <c r="AK341" s="499" t="s">
        <v>16690</v>
      </c>
      <c r="AL341" s="499" t="s">
        <v>8610</v>
      </c>
      <c r="AM341" s="499">
        <v>16594</v>
      </c>
      <c r="AN341" s="566" t="s">
        <v>7915</v>
      </c>
      <c r="AO341" s="566" t="s">
        <v>8586</v>
      </c>
      <c r="AP341" s="571"/>
      <c r="AQ341" s="571"/>
      <c r="AR341" s="571"/>
      <c r="AS341" s="571"/>
      <c r="AT341" s="571"/>
      <c r="AU341" s="571"/>
      <c r="AV341" s="571"/>
      <c r="AW341" s="571"/>
      <c r="AX341" s="499" t="s">
        <v>16691</v>
      </c>
      <c r="AY341" s="571"/>
      <c r="AZ341" s="571"/>
      <c r="BA341" s="571"/>
      <c r="BB341" s="571"/>
      <c r="BC341" s="571"/>
      <c r="BD341" s="571"/>
      <c r="BE341" s="571"/>
      <c r="BF341" s="499"/>
    </row>
    <row r="342" spans="1:58" s="128" customFormat="1" ht="13.15" hidden="1" customHeight="1" x14ac:dyDescent="0.25">
      <c r="A342" s="499" t="s">
        <v>16119</v>
      </c>
      <c r="B342" s="499" t="s">
        <v>16110</v>
      </c>
      <c r="C342" s="566">
        <v>7015</v>
      </c>
      <c r="D342" s="499" t="s">
        <v>16121</v>
      </c>
      <c r="E342" s="499" t="s">
        <v>8074</v>
      </c>
      <c r="F342" s="499" t="s">
        <v>8075</v>
      </c>
      <c r="G342" s="499" t="s">
        <v>8076</v>
      </c>
      <c r="H342" s="567">
        <v>43647</v>
      </c>
      <c r="I342" s="568">
        <v>43677</v>
      </c>
      <c r="J342" s="499" t="s">
        <v>8077</v>
      </c>
      <c r="K342" s="499" t="s">
        <v>8078</v>
      </c>
      <c r="L342" s="499" t="s">
        <v>8079</v>
      </c>
      <c r="M342" s="499" t="s">
        <v>8080</v>
      </c>
      <c r="N342" s="499" t="s">
        <v>8079</v>
      </c>
      <c r="O342" s="499" t="s">
        <v>8081</v>
      </c>
      <c r="P342" s="499" t="s">
        <v>8082</v>
      </c>
      <c r="Q342" s="499" t="s">
        <v>8083</v>
      </c>
      <c r="R342" s="499" t="s">
        <v>8079</v>
      </c>
      <c r="S342" s="499" t="s">
        <v>8080</v>
      </c>
      <c r="T342" s="499" t="s">
        <v>8084</v>
      </c>
      <c r="U342" s="499" t="s">
        <v>8085</v>
      </c>
      <c r="V342" s="499" t="s">
        <v>8079</v>
      </c>
      <c r="W342" s="499" t="s">
        <v>8080</v>
      </c>
      <c r="X342" s="499" t="s">
        <v>8086</v>
      </c>
      <c r="Y342" s="499" t="s">
        <v>8083</v>
      </c>
      <c r="Z342" s="499" t="s">
        <v>487</v>
      </c>
      <c r="AA342" s="328">
        <v>249082.48</v>
      </c>
      <c r="AB342" s="569">
        <v>0</v>
      </c>
      <c r="AC342" s="328">
        <v>249082.48</v>
      </c>
      <c r="AD342" s="328">
        <v>0</v>
      </c>
      <c r="AE342" s="570" t="s">
        <v>7578</v>
      </c>
      <c r="AF342" s="499" t="s">
        <v>7582</v>
      </c>
      <c r="AG342" s="499" t="s">
        <v>7600</v>
      </c>
      <c r="AH342" s="566" t="s">
        <v>16692</v>
      </c>
      <c r="AI342" s="566" t="s">
        <v>7882</v>
      </c>
      <c r="AJ342" s="572">
        <v>43648</v>
      </c>
      <c r="AK342" s="499" t="s">
        <v>16693</v>
      </c>
      <c r="AL342" s="499" t="s">
        <v>8486</v>
      </c>
      <c r="AM342" s="499">
        <v>13521</v>
      </c>
      <c r="AN342" s="566" t="s">
        <v>7915</v>
      </c>
      <c r="AO342" s="566" t="s">
        <v>7882</v>
      </c>
      <c r="AP342" s="571"/>
      <c r="AQ342" s="571"/>
      <c r="AR342" s="571"/>
      <c r="AS342" s="571"/>
      <c r="AT342" s="571"/>
      <c r="AU342" s="571"/>
      <c r="AV342" s="571"/>
      <c r="AW342" s="571"/>
      <c r="AX342" s="499" t="s">
        <v>16173</v>
      </c>
      <c r="AY342" s="571"/>
      <c r="AZ342" s="571"/>
      <c r="BA342" s="571"/>
      <c r="BB342" s="571"/>
      <c r="BC342" s="571"/>
      <c r="BD342" s="571"/>
      <c r="BE342" s="571"/>
      <c r="BF342" s="499"/>
    </row>
    <row r="343" spans="1:58" s="128" customFormat="1" ht="13.15" hidden="1" customHeight="1" x14ac:dyDescent="0.25">
      <c r="A343" s="499" t="s">
        <v>16119</v>
      </c>
      <c r="B343" s="499" t="s">
        <v>16110</v>
      </c>
      <c r="C343" s="566">
        <v>7015</v>
      </c>
      <c r="D343" s="499" t="s">
        <v>16121</v>
      </c>
      <c r="E343" s="499" t="s">
        <v>8074</v>
      </c>
      <c r="F343" s="499" t="s">
        <v>8075</v>
      </c>
      <c r="G343" s="499" t="s">
        <v>8076</v>
      </c>
      <c r="H343" s="567">
        <v>43647</v>
      </c>
      <c r="I343" s="568">
        <v>43677</v>
      </c>
      <c r="J343" s="499" t="s">
        <v>8077</v>
      </c>
      <c r="K343" s="499" t="s">
        <v>8078</v>
      </c>
      <c r="L343" s="499" t="s">
        <v>8079</v>
      </c>
      <c r="M343" s="499" t="s">
        <v>8080</v>
      </c>
      <c r="N343" s="499" t="s">
        <v>8079</v>
      </c>
      <c r="O343" s="499" t="s">
        <v>8081</v>
      </c>
      <c r="P343" s="499" t="s">
        <v>8082</v>
      </c>
      <c r="Q343" s="499" t="s">
        <v>8083</v>
      </c>
      <c r="R343" s="499" t="s">
        <v>8079</v>
      </c>
      <c r="S343" s="499" t="s">
        <v>8080</v>
      </c>
      <c r="T343" s="499" t="s">
        <v>8084</v>
      </c>
      <c r="U343" s="499" t="s">
        <v>8085</v>
      </c>
      <c r="V343" s="499" t="s">
        <v>8079</v>
      </c>
      <c r="W343" s="499" t="s">
        <v>8080</v>
      </c>
      <c r="X343" s="499" t="s">
        <v>8086</v>
      </c>
      <c r="Y343" s="499" t="s">
        <v>8083</v>
      </c>
      <c r="Z343" s="499" t="s">
        <v>487</v>
      </c>
      <c r="AA343" s="328">
        <v>1116715.21</v>
      </c>
      <c r="AB343" s="569">
        <v>0</v>
      </c>
      <c r="AC343" s="328">
        <v>1116715.21</v>
      </c>
      <c r="AD343" s="328">
        <v>0</v>
      </c>
      <c r="AE343" s="570" t="s">
        <v>7578</v>
      </c>
      <c r="AF343" s="499" t="s">
        <v>7582</v>
      </c>
      <c r="AG343" s="499" t="s">
        <v>7600</v>
      </c>
      <c r="AH343" s="566" t="s">
        <v>16694</v>
      </c>
      <c r="AI343" s="566" t="s">
        <v>7882</v>
      </c>
      <c r="AJ343" s="572">
        <v>43648</v>
      </c>
      <c r="AK343" s="499" t="s">
        <v>16695</v>
      </c>
      <c r="AL343" s="499" t="s">
        <v>8486</v>
      </c>
      <c r="AM343" s="499">
        <v>13521</v>
      </c>
      <c r="AN343" s="566" t="s">
        <v>7915</v>
      </c>
      <c r="AO343" s="566" t="s">
        <v>7882</v>
      </c>
      <c r="AP343" s="571"/>
      <c r="AQ343" s="571"/>
      <c r="AR343" s="571"/>
      <c r="AS343" s="571"/>
      <c r="AT343" s="571"/>
      <c r="AU343" s="571"/>
      <c r="AV343" s="571"/>
      <c r="AW343" s="571"/>
      <c r="AX343" s="499" t="s">
        <v>16369</v>
      </c>
      <c r="AY343" s="571"/>
      <c r="AZ343" s="571"/>
      <c r="BA343" s="571"/>
      <c r="BB343" s="571"/>
      <c r="BC343" s="571"/>
      <c r="BD343" s="571"/>
      <c r="BE343" s="571"/>
      <c r="BF343" s="499"/>
    </row>
    <row r="344" spans="1:58" s="128" customFormat="1" ht="13.15" hidden="1" customHeight="1" x14ac:dyDescent="0.25">
      <c r="A344" s="499" t="s">
        <v>16119</v>
      </c>
      <c r="B344" s="499" t="s">
        <v>16110</v>
      </c>
      <c r="C344" s="566">
        <v>7015</v>
      </c>
      <c r="D344" s="499" t="s">
        <v>16121</v>
      </c>
      <c r="E344" s="499" t="s">
        <v>8074</v>
      </c>
      <c r="F344" s="499" t="s">
        <v>8075</v>
      </c>
      <c r="G344" s="499" t="s">
        <v>8076</v>
      </c>
      <c r="H344" s="567">
        <v>43647</v>
      </c>
      <c r="I344" s="568">
        <v>43677</v>
      </c>
      <c r="J344" s="499" t="s">
        <v>8077</v>
      </c>
      <c r="K344" s="499" t="s">
        <v>8078</v>
      </c>
      <c r="L344" s="499" t="s">
        <v>8079</v>
      </c>
      <c r="M344" s="499" t="s">
        <v>8080</v>
      </c>
      <c r="N344" s="499" t="s">
        <v>8079</v>
      </c>
      <c r="O344" s="499" t="s">
        <v>8081</v>
      </c>
      <c r="P344" s="499" t="s">
        <v>8082</v>
      </c>
      <c r="Q344" s="499" t="s">
        <v>8083</v>
      </c>
      <c r="R344" s="499" t="s">
        <v>8079</v>
      </c>
      <c r="S344" s="499" t="s">
        <v>8080</v>
      </c>
      <c r="T344" s="499" t="s">
        <v>8084</v>
      </c>
      <c r="U344" s="499" t="s">
        <v>8085</v>
      </c>
      <c r="V344" s="499" t="s">
        <v>8079</v>
      </c>
      <c r="W344" s="499" t="s">
        <v>8080</v>
      </c>
      <c r="X344" s="499" t="s">
        <v>8086</v>
      </c>
      <c r="Y344" s="499" t="s">
        <v>8083</v>
      </c>
      <c r="Z344" s="499" t="s">
        <v>487</v>
      </c>
      <c r="AA344" s="328">
        <v>1430963.01</v>
      </c>
      <c r="AB344" s="569">
        <v>0</v>
      </c>
      <c r="AC344" s="328">
        <v>1430963.01</v>
      </c>
      <c r="AD344" s="328">
        <v>0</v>
      </c>
      <c r="AE344" s="570" t="s">
        <v>7578</v>
      </c>
      <c r="AF344" s="499" t="s">
        <v>7582</v>
      </c>
      <c r="AG344" s="499" t="s">
        <v>7600</v>
      </c>
      <c r="AH344" s="566" t="s">
        <v>16696</v>
      </c>
      <c r="AI344" s="566" t="s">
        <v>7882</v>
      </c>
      <c r="AJ344" s="572">
        <v>43646</v>
      </c>
      <c r="AK344" s="499" t="s">
        <v>16697</v>
      </c>
      <c r="AL344" s="499" t="s">
        <v>8359</v>
      </c>
      <c r="AM344" s="499">
        <v>204108</v>
      </c>
      <c r="AN344" s="566" t="s">
        <v>7915</v>
      </c>
      <c r="AO344" s="566" t="s">
        <v>8675</v>
      </c>
      <c r="AP344" s="571"/>
      <c r="AQ344" s="571"/>
      <c r="AR344" s="571"/>
      <c r="AS344" s="571"/>
      <c r="AT344" s="571"/>
      <c r="AU344" s="571"/>
      <c r="AV344" s="571"/>
      <c r="AW344" s="571"/>
      <c r="AX344" s="499" t="s">
        <v>16698</v>
      </c>
      <c r="AY344" s="571"/>
      <c r="AZ344" s="571"/>
      <c r="BA344" s="571"/>
      <c r="BB344" s="571"/>
      <c r="BC344" s="571"/>
      <c r="BD344" s="571"/>
      <c r="BE344" s="571"/>
      <c r="BF344" s="499"/>
    </row>
    <row r="345" spans="1:58" s="128" customFormat="1" ht="13.15" hidden="1" customHeight="1" x14ac:dyDescent="0.25">
      <c r="A345" s="499" t="s">
        <v>16119</v>
      </c>
      <c r="B345" s="499" t="s">
        <v>16110</v>
      </c>
      <c r="C345" s="566">
        <v>7015</v>
      </c>
      <c r="D345" s="499" t="s">
        <v>16121</v>
      </c>
      <c r="E345" s="499" t="s">
        <v>8074</v>
      </c>
      <c r="F345" s="499" t="s">
        <v>8075</v>
      </c>
      <c r="G345" s="499" t="s">
        <v>8076</v>
      </c>
      <c r="H345" s="567">
        <v>43647</v>
      </c>
      <c r="I345" s="568">
        <v>43677</v>
      </c>
      <c r="J345" s="499" t="s">
        <v>8077</v>
      </c>
      <c r="K345" s="499" t="s">
        <v>8078</v>
      </c>
      <c r="L345" s="499" t="s">
        <v>8079</v>
      </c>
      <c r="M345" s="499" t="s">
        <v>8080</v>
      </c>
      <c r="N345" s="499" t="s">
        <v>8079</v>
      </c>
      <c r="O345" s="499" t="s">
        <v>8081</v>
      </c>
      <c r="P345" s="499" t="s">
        <v>8082</v>
      </c>
      <c r="Q345" s="499" t="s">
        <v>8083</v>
      </c>
      <c r="R345" s="499" t="s">
        <v>8079</v>
      </c>
      <c r="S345" s="499" t="s">
        <v>8080</v>
      </c>
      <c r="T345" s="499" t="s">
        <v>8084</v>
      </c>
      <c r="U345" s="499" t="s">
        <v>8085</v>
      </c>
      <c r="V345" s="499" t="s">
        <v>8079</v>
      </c>
      <c r="W345" s="499" t="s">
        <v>8080</v>
      </c>
      <c r="X345" s="499" t="s">
        <v>8086</v>
      </c>
      <c r="Y345" s="499" t="s">
        <v>8083</v>
      </c>
      <c r="Z345" s="499" t="s">
        <v>487</v>
      </c>
      <c r="AA345" s="328">
        <v>2716987.67</v>
      </c>
      <c r="AB345" s="569">
        <v>0</v>
      </c>
      <c r="AC345" s="328">
        <v>2716987.67</v>
      </c>
      <c r="AD345" s="328">
        <v>0</v>
      </c>
      <c r="AE345" s="570" t="s">
        <v>7578</v>
      </c>
      <c r="AF345" s="499" t="s">
        <v>7582</v>
      </c>
      <c r="AG345" s="499" t="s">
        <v>7600</v>
      </c>
      <c r="AH345" s="566" t="s">
        <v>16699</v>
      </c>
      <c r="AI345" s="566" t="s">
        <v>7882</v>
      </c>
      <c r="AJ345" s="572">
        <v>43648</v>
      </c>
      <c r="AK345" s="499" t="s">
        <v>16700</v>
      </c>
      <c r="AL345" s="499" t="s">
        <v>8486</v>
      </c>
      <c r="AM345" s="499">
        <v>13521</v>
      </c>
      <c r="AN345" s="566" t="s">
        <v>7915</v>
      </c>
      <c r="AO345" s="566" t="s">
        <v>7882</v>
      </c>
      <c r="AP345" s="571"/>
      <c r="AQ345" s="571"/>
      <c r="AR345" s="571"/>
      <c r="AS345" s="571"/>
      <c r="AT345" s="571"/>
      <c r="AU345" s="571"/>
      <c r="AV345" s="571"/>
      <c r="AW345" s="571"/>
      <c r="AX345" s="499" t="s">
        <v>16369</v>
      </c>
      <c r="AY345" s="571"/>
      <c r="AZ345" s="571"/>
      <c r="BA345" s="571"/>
      <c r="BB345" s="571"/>
      <c r="BC345" s="571"/>
      <c r="BD345" s="571"/>
      <c r="BE345" s="571"/>
      <c r="BF345" s="499"/>
    </row>
    <row r="346" spans="1:58" s="128" customFormat="1" ht="13.15" hidden="1" customHeight="1" x14ac:dyDescent="0.25">
      <c r="A346" s="499" t="s">
        <v>16119</v>
      </c>
      <c r="B346" s="499" t="s">
        <v>16110</v>
      </c>
      <c r="C346" s="566">
        <v>7015</v>
      </c>
      <c r="D346" s="499" t="s">
        <v>16121</v>
      </c>
      <c r="E346" s="499" t="s">
        <v>8074</v>
      </c>
      <c r="F346" s="499" t="s">
        <v>8075</v>
      </c>
      <c r="G346" s="499" t="s">
        <v>8076</v>
      </c>
      <c r="H346" s="567">
        <v>43647</v>
      </c>
      <c r="I346" s="568">
        <v>43677</v>
      </c>
      <c r="J346" s="499" t="s">
        <v>8077</v>
      </c>
      <c r="K346" s="499" t="s">
        <v>8078</v>
      </c>
      <c r="L346" s="499" t="s">
        <v>8079</v>
      </c>
      <c r="M346" s="499" t="s">
        <v>8080</v>
      </c>
      <c r="N346" s="499" t="s">
        <v>8079</v>
      </c>
      <c r="O346" s="499" t="s">
        <v>8081</v>
      </c>
      <c r="P346" s="499" t="s">
        <v>8082</v>
      </c>
      <c r="Q346" s="499" t="s">
        <v>8083</v>
      </c>
      <c r="R346" s="499" t="s">
        <v>8079</v>
      </c>
      <c r="S346" s="499" t="s">
        <v>8080</v>
      </c>
      <c r="T346" s="499" t="s">
        <v>8084</v>
      </c>
      <c r="U346" s="499" t="s">
        <v>8085</v>
      </c>
      <c r="V346" s="499" t="s">
        <v>8079</v>
      </c>
      <c r="W346" s="499" t="s">
        <v>8080</v>
      </c>
      <c r="X346" s="499" t="s">
        <v>8086</v>
      </c>
      <c r="Y346" s="499" t="s">
        <v>8083</v>
      </c>
      <c r="Z346" s="499" t="s">
        <v>487</v>
      </c>
      <c r="AA346" s="328">
        <v>4419760.82</v>
      </c>
      <c r="AB346" s="569">
        <v>0</v>
      </c>
      <c r="AC346" s="328">
        <v>4419760.82</v>
      </c>
      <c r="AD346" s="328">
        <v>0</v>
      </c>
      <c r="AE346" s="570" t="s">
        <v>7578</v>
      </c>
      <c r="AF346" s="499" t="s">
        <v>7582</v>
      </c>
      <c r="AG346" s="499" t="s">
        <v>7600</v>
      </c>
      <c r="AH346" s="566" t="s">
        <v>16701</v>
      </c>
      <c r="AI346" s="566" t="s">
        <v>7882</v>
      </c>
      <c r="AJ346" s="572">
        <v>43646</v>
      </c>
      <c r="AK346" s="499" t="s">
        <v>16702</v>
      </c>
      <c r="AL346" s="499" t="s">
        <v>8482</v>
      </c>
      <c r="AM346" s="499">
        <v>1287</v>
      </c>
      <c r="AN346" s="566" t="s">
        <v>7915</v>
      </c>
      <c r="AO346" s="566" t="s">
        <v>7882</v>
      </c>
      <c r="AP346" s="571"/>
      <c r="AQ346" s="571"/>
      <c r="AR346" s="571"/>
      <c r="AS346" s="571"/>
      <c r="AT346" s="571"/>
      <c r="AU346" s="571"/>
      <c r="AV346" s="571"/>
      <c r="AW346" s="571"/>
      <c r="AX346" s="499" t="s">
        <v>16703</v>
      </c>
      <c r="AY346" s="571"/>
      <c r="AZ346" s="571"/>
      <c r="BA346" s="571"/>
      <c r="BB346" s="571"/>
      <c r="BC346" s="571"/>
      <c r="BD346" s="571"/>
      <c r="BE346" s="571"/>
      <c r="BF346" s="499"/>
    </row>
    <row r="347" spans="1:58" s="128" customFormat="1" ht="13.15" hidden="1" customHeight="1" x14ac:dyDescent="0.25">
      <c r="A347" s="499" t="s">
        <v>16793</v>
      </c>
      <c r="B347" s="499" t="s">
        <v>16110</v>
      </c>
      <c r="C347" s="566">
        <v>7580</v>
      </c>
      <c r="D347" s="499" t="s">
        <v>16794</v>
      </c>
      <c r="E347" s="499" t="s">
        <v>8074</v>
      </c>
      <c r="F347" s="499" t="s">
        <v>8075</v>
      </c>
      <c r="G347" s="499" t="s">
        <v>8076</v>
      </c>
      <c r="H347" s="567">
        <v>43647</v>
      </c>
      <c r="I347" s="568">
        <v>43677</v>
      </c>
      <c r="J347" s="499" t="s">
        <v>8077</v>
      </c>
      <c r="K347" s="499" t="s">
        <v>8078</v>
      </c>
      <c r="L347" s="499" t="s">
        <v>8079</v>
      </c>
      <c r="M347" s="499" t="s">
        <v>8080</v>
      </c>
      <c r="N347" s="499" t="s">
        <v>8079</v>
      </c>
      <c r="O347" s="499" t="s">
        <v>8081</v>
      </c>
      <c r="P347" s="499" t="s">
        <v>8082</v>
      </c>
      <c r="Q347" s="499" t="s">
        <v>8083</v>
      </c>
      <c r="R347" s="499" t="s">
        <v>8079</v>
      </c>
      <c r="S347" s="499" t="s">
        <v>8080</v>
      </c>
      <c r="T347" s="499" t="s">
        <v>8084</v>
      </c>
      <c r="U347" s="499" t="s">
        <v>8085</v>
      </c>
      <c r="V347" s="499" t="s">
        <v>8079</v>
      </c>
      <c r="W347" s="499" t="s">
        <v>8080</v>
      </c>
      <c r="X347" s="499" t="s">
        <v>8086</v>
      </c>
      <c r="Y347" s="499" t="s">
        <v>8083</v>
      </c>
      <c r="Z347" s="499" t="s">
        <v>487</v>
      </c>
      <c r="AA347" s="328">
        <v>7000</v>
      </c>
      <c r="AB347" s="569">
        <v>0</v>
      </c>
      <c r="AC347" s="328">
        <v>7000</v>
      </c>
      <c r="AD347" s="328">
        <v>0</v>
      </c>
      <c r="AE347" s="570" t="s">
        <v>7578</v>
      </c>
      <c r="AF347" s="499" t="s">
        <v>7582</v>
      </c>
      <c r="AG347" s="499" t="s">
        <v>7600</v>
      </c>
      <c r="AH347" s="566" t="s">
        <v>16795</v>
      </c>
      <c r="AI347" s="566" t="s">
        <v>7882</v>
      </c>
      <c r="AJ347" s="572">
        <v>43585</v>
      </c>
      <c r="AK347" s="499" t="s">
        <v>16796</v>
      </c>
      <c r="AL347" s="499" t="s">
        <v>9323</v>
      </c>
      <c r="AM347" s="499">
        <v>15758</v>
      </c>
      <c r="AN347" s="566" t="s">
        <v>7915</v>
      </c>
      <c r="AO347" s="566" t="s">
        <v>7882</v>
      </c>
      <c r="AP347" s="571"/>
      <c r="AQ347" s="571"/>
      <c r="AR347" s="571"/>
      <c r="AS347" s="571"/>
      <c r="AT347" s="571"/>
      <c r="AU347" s="571"/>
      <c r="AV347" s="571"/>
      <c r="AW347" s="571"/>
      <c r="AX347" s="499" t="s">
        <v>16797</v>
      </c>
      <c r="AY347" s="571"/>
      <c r="AZ347" s="571"/>
      <c r="BA347" s="571"/>
      <c r="BB347" s="571"/>
      <c r="BC347" s="571"/>
      <c r="BD347" s="571"/>
      <c r="BE347" s="571"/>
      <c r="BF347" s="499"/>
    </row>
    <row r="348" spans="1:58" s="128" customFormat="1" ht="13.15" hidden="1" customHeight="1" x14ac:dyDescent="0.25">
      <c r="A348" s="499" t="s">
        <v>16793</v>
      </c>
      <c r="B348" s="499" t="s">
        <v>16110</v>
      </c>
      <c r="C348" s="566">
        <v>7580</v>
      </c>
      <c r="D348" s="499" t="s">
        <v>16794</v>
      </c>
      <c r="E348" s="499" t="s">
        <v>8074</v>
      </c>
      <c r="F348" s="499" t="s">
        <v>8075</v>
      </c>
      <c r="G348" s="499" t="s">
        <v>8076</v>
      </c>
      <c r="H348" s="567">
        <v>43647</v>
      </c>
      <c r="I348" s="568">
        <v>43677</v>
      </c>
      <c r="J348" s="499" t="s">
        <v>8077</v>
      </c>
      <c r="K348" s="499" t="s">
        <v>8078</v>
      </c>
      <c r="L348" s="499" t="s">
        <v>8079</v>
      </c>
      <c r="M348" s="499" t="s">
        <v>8080</v>
      </c>
      <c r="N348" s="499" t="s">
        <v>8079</v>
      </c>
      <c r="O348" s="499" t="s">
        <v>8081</v>
      </c>
      <c r="P348" s="499" t="s">
        <v>8082</v>
      </c>
      <c r="Q348" s="499" t="s">
        <v>8083</v>
      </c>
      <c r="R348" s="499" t="s">
        <v>8079</v>
      </c>
      <c r="S348" s="499" t="s">
        <v>8080</v>
      </c>
      <c r="T348" s="499" t="s">
        <v>8084</v>
      </c>
      <c r="U348" s="499" t="s">
        <v>8085</v>
      </c>
      <c r="V348" s="499" t="s">
        <v>8079</v>
      </c>
      <c r="W348" s="499" t="s">
        <v>8080</v>
      </c>
      <c r="X348" s="499" t="s">
        <v>8086</v>
      </c>
      <c r="Y348" s="499" t="s">
        <v>8083</v>
      </c>
      <c r="Z348" s="499" t="s">
        <v>487</v>
      </c>
      <c r="AA348" s="328">
        <v>44916.29</v>
      </c>
      <c r="AB348" s="569">
        <v>0</v>
      </c>
      <c r="AC348" s="328">
        <v>44916.29</v>
      </c>
      <c r="AD348" s="328">
        <v>0</v>
      </c>
      <c r="AE348" s="570" t="s">
        <v>7578</v>
      </c>
      <c r="AF348" s="499" t="s">
        <v>7582</v>
      </c>
      <c r="AG348" s="499" t="s">
        <v>7600</v>
      </c>
      <c r="AH348" s="566" t="s">
        <v>16798</v>
      </c>
      <c r="AI348" s="566" t="s">
        <v>7882</v>
      </c>
      <c r="AJ348" s="572">
        <v>43615</v>
      </c>
      <c r="AK348" s="499" t="s">
        <v>16799</v>
      </c>
      <c r="AL348" s="499" t="s">
        <v>8486</v>
      </c>
      <c r="AM348" s="499">
        <v>13521</v>
      </c>
      <c r="AN348" s="566" t="s">
        <v>7915</v>
      </c>
      <c r="AO348" s="566" t="s">
        <v>7882</v>
      </c>
      <c r="AP348" s="571"/>
      <c r="AQ348" s="571"/>
      <c r="AR348" s="571"/>
      <c r="AS348" s="571"/>
      <c r="AT348" s="571"/>
      <c r="AU348" s="571"/>
      <c r="AV348" s="571"/>
      <c r="AW348" s="571"/>
      <c r="AX348" s="499" t="s">
        <v>15299</v>
      </c>
      <c r="AY348" s="571"/>
      <c r="AZ348" s="571"/>
      <c r="BA348" s="571"/>
      <c r="BB348" s="571"/>
      <c r="BC348" s="571"/>
      <c r="BD348" s="571"/>
      <c r="BE348" s="571"/>
      <c r="BF348" s="499"/>
    </row>
    <row r="349" spans="1:58" s="128" customFormat="1" ht="13.15" hidden="1" customHeight="1" x14ac:dyDescent="0.25">
      <c r="A349" s="499" t="s">
        <v>16903</v>
      </c>
      <c r="B349" s="499" t="s">
        <v>16904</v>
      </c>
      <c r="C349" s="566">
        <v>182</v>
      </c>
      <c r="D349" s="499" t="s">
        <v>16905</v>
      </c>
      <c r="E349" s="499" t="s">
        <v>8074</v>
      </c>
      <c r="F349" s="499" t="s">
        <v>14161</v>
      </c>
      <c r="G349" s="499" t="s">
        <v>8076</v>
      </c>
      <c r="H349" s="567">
        <v>43647</v>
      </c>
      <c r="I349" s="568">
        <v>43677</v>
      </c>
      <c r="J349" s="499" t="s">
        <v>8077</v>
      </c>
      <c r="K349" s="499" t="s">
        <v>8078</v>
      </c>
      <c r="L349" s="499" t="s">
        <v>8079</v>
      </c>
      <c r="M349" s="499" t="s">
        <v>8080</v>
      </c>
      <c r="N349" s="499" t="s">
        <v>8079</v>
      </c>
      <c r="O349" s="499" t="s">
        <v>8081</v>
      </c>
      <c r="P349" s="499" t="s">
        <v>8082</v>
      </c>
      <c r="Q349" s="499" t="s">
        <v>8083</v>
      </c>
      <c r="R349" s="499" t="s">
        <v>8079</v>
      </c>
      <c r="S349" s="499" t="s">
        <v>8080</v>
      </c>
      <c r="T349" s="499" t="s">
        <v>8084</v>
      </c>
      <c r="U349" s="499" t="s">
        <v>8085</v>
      </c>
      <c r="V349" s="499" t="s">
        <v>8079</v>
      </c>
      <c r="W349" s="499" t="s">
        <v>8080</v>
      </c>
      <c r="X349" s="499" t="s">
        <v>8086</v>
      </c>
      <c r="Y349" s="499" t="s">
        <v>8083</v>
      </c>
      <c r="Z349" s="499" t="s">
        <v>487</v>
      </c>
      <c r="AA349" s="328">
        <v>0</v>
      </c>
      <c r="AB349" s="569">
        <v>5429.95</v>
      </c>
      <c r="AC349" s="328">
        <v>0</v>
      </c>
      <c r="AD349" s="328">
        <v>5429.95</v>
      </c>
      <c r="AE349" s="570" t="s">
        <v>7578</v>
      </c>
      <c r="AF349" s="499" t="s">
        <v>7582</v>
      </c>
      <c r="AG349" s="499" t="s">
        <v>7600</v>
      </c>
      <c r="AH349" s="566" t="s">
        <v>16906</v>
      </c>
      <c r="AI349" s="566" t="s">
        <v>7882</v>
      </c>
      <c r="AJ349" s="572">
        <v>43677</v>
      </c>
      <c r="AK349" s="499" t="s">
        <v>16907</v>
      </c>
      <c r="AL349" s="571"/>
      <c r="AM349" s="571"/>
      <c r="AN349" s="571"/>
      <c r="AO349" s="566" t="s">
        <v>7882</v>
      </c>
      <c r="AP349" s="571"/>
      <c r="AQ349" s="571"/>
      <c r="AR349" s="571"/>
      <c r="AS349" s="571"/>
      <c r="AT349" s="571"/>
      <c r="AU349" s="571"/>
      <c r="AV349" s="571"/>
      <c r="AW349" s="571"/>
      <c r="AX349" s="499" t="s">
        <v>14158</v>
      </c>
      <c r="AY349" s="571"/>
      <c r="AZ349" s="571"/>
      <c r="BA349" s="571"/>
      <c r="BB349" s="571"/>
      <c r="BC349" s="571"/>
      <c r="BD349" s="571"/>
      <c r="BE349" s="571"/>
      <c r="BF349" s="499"/>
    </row>
    <row r="350" spans="1:58" s="128" customFormat="1" ht="13.15" hidden="1" customHeight="1" x14ac:dyDescent="0.25">
      <c r="A350" s="499" t="s">
        <v>16908</v>
      </c>
      <c r="B350" s="499" t="s">
        <v>16904</v>
      </c>
      <c r="C350" s="566">
        <v>183</v>
      </c>
      <c r="D350" s="499" t="s">
        <v>16909</v>
      </c>
      <c r="E350" s="499" t="s">
        <v>8074</v>
      </c>
      <c r="F350" s="499" t="s">
        <v>14161</v>
      </c>
      <c r="G350" s="499" t="s">
        <v>8076</v>
      </c>
      <c r="H350" s="567">
        <v>43647</v>
      </c>
      <c r="I350" s="568">
        <v>43677</v>
      </c>
      <c r="J350" s="499" t="s">
        <v>8077</v>
      </c>
      <c r="K350" s="499" t="s">
        <v>8078</v>
      </c>
      <c r="L350" s="499" t="s">
        <v>8079</v>
      </c>
      <c r="M350" s="499" t="s">
        <v>8080</v>
      </c>
      <c r="N350" s="499" t="s">
        <v>8079</v>
      </c>
      <c r="O350" s="499" t="s">
        <v>8081</v>
      </c>
      <c r="P350" s="499" t="s">
        <v>8082</v>
      </c>
      <c r="Q350" s="499" t="s">
        <v>8083</v>
      </c>
      <c r="R350" s="499" t="s">
        <v>8079</v>
      </c>
      <c r="S350" s="499" t="s">
        <v>8080</v>
      </c>
      <c r="T350" s="499" t="s">
        <v>8084</v>
      </c>
      <c r="U350" s="499" t="s">
        <v>8085</v>
      </c>
      <c r="V350" s="499" t="s">
        <v>8079</v>
      </c>
      <c r="W350" s="499" t="s">
        <v>8080</v>
      </c>
      <c r="X350" s="499" t="s">
        <v>8086</v>
      </c>
      <c r="Y350" s="499" t="s">
        <v>8083</v>
      </c>
      <c r="Z350" s="499" t="s">
        <v>487</v>
      </c>
      <c r="AA350" s="328">
        <v>0</v>
      </c>
      <c r="AB350" s="569">
        <v>1152814.1100000001</v>
      </c>
      <c r="AC350" s="328">
        <v>0</v>
      </c>
      <c r="AD350" s="328">
        <v>1152814.1100000001</v>
      </c>
      <c r="AE350" s="570" t="s">
        <v>7578</v>
      </c>
      <c r="AF350" s="499" t="s">
        <v>7582</v>
      </c>
      <c r="AG350" s="499" t="s">
        <v>7600</v>
      </c>
      <c r="AH350" s="566" t="s">
        <v>16910</v>
      </c>
      <c r="AI350" s="566" t="s">
        <v>7882</v>
      </c>
      <c r="AJ350" s="572">
        <v>43677</v>
      </c>
      <c r="AK350" s="499" t="s">
        <v>16911</v>
      </c>
      <c r="AL350" s="571"/>
      <c r="AM350" s="571"/>
      <c r="AN350" s="571"/>
      <c r="AO350" s="566" t="s">
        <v>7882</v>
      </c>
      <c r="AP350" s="571"/>
      <c r="AQ350" s="571"/>
      <c r="AR350" s="571"/>
      <c r="AS350" s="571"/>
      <c r="AT350" s="571"/>
      <c r="AU350" s="571"/>
      <c r="AV350" s="571"/>
      <c r="AW350" s="571"/>
      <c r="AX350" s="499" t="s">
        <v>14158</v>
      </c>
      <c r="AY350" s="571"/>
      <c r="AZ350" s="571"/>
      <c r="BA350" s="571"/>
      <c r="BB350" s="571"/>
      <c r="BC350" s="571"/>
      <c r="BD350" s="571"/>
      <c r="BE350" s="571"/>
      <c r="BF350" s="499"/>
    </row>
    <row r="351" spans="1:58" s="128" customFormat="1" ht="13.15" hidden="1" customHeight="1" x14ac:dyDescent="0.25">
      <c r="A351" s="499" t="s">
        <v>16704</v>
      </c>
      <c r="B351" s="499" t="s">
        <v>16705</v>
      </c>
      <c r="C351" s="566">
        <v>1794</v>
      </c>
      <c r="D351" s="499" t="s">
        <v>16706</v>
      </c>
      <c r="E351" s="499" t="s">
        <v>8074</v>
      </c>
      <c r="F351" s="499" t="s">
        <v>8127</v>
      </c>
      <c r="G351" s="499" t="s">
        <v>8128</v>
      </c>
      <c r="H351" s="567">
        <v>43647</v>
      </c>
      <c r="I351" s="568">
        <v>43677</v>
      </c>
      <c r="J351" s="499" t="s">
        <v>8077</v>
      </c>
      <c r="K351" s="499" t="s">
        <v>8078</v>
      </c>
      <c r="L351" s="499" t="s">
        <v>8079</v>
      </c>
      <c r="M351" s="499" t="s">
        <v>8080</v>
      </c>
      <c r="N351" s="499" t="s">
        <v>8079</v>
      </c>
      <c r="O351" s="499" t="s">
        <v>8081</v>
      </c>
      <c r="P351" s="499" t="s">
        <v>8082</v>
      </c>
      <c r="Q351" s="499" t="s">
        <v>8083</v>
      </c>
      <c r="R351" s="499" t="s">
        <v>8079</v>
      </c>
      <c r="S351" s="499" t="s">
        <v>8080</v>
      </c>
      <c r="T351" s="499" t="s">
        <v>8084</v>
      </c>
      <c r="U351" s="499" t="s">
        <v>8085</v>
      </c>
      <c r="V351" s="499" t="s">
        <v>8079</v>
      </c>
      <c r="W351" s="499" t="s">
        <v>8080</v>
      </c>
      <c r="X351" s="499" t="s">
        <v>8086</v>
      </c>
      <c r="Y351" s="499" t="s">
        <v>8083</v>
      </c>
      <c r="Z351" s="499" t="s">
        <v>487</v>
      </c>
      <c r="AA351" s="328">
        <v>51837</v>
      </c>
      <c r="AB351" s="569">
        <v>0</v>
      </c>
      <c r="AC351" s="328">
        <v>51837</v>
      </c>
      <c r="AD351" s="328">
        <v>0</v>
      </c>
      <c r="AE351" s="570" t="s">
        <v>7578</v>
      </c>
      <c r="AF351" s="499" t="s">
        <v>7582</v>
      </c>
      <c r="AG351" s="499" t="s">
        <v>7583</v>
      </c>
      <c r="AH351" s="566" t="s">
        <v>16707</v>
      </c>
      <c r="AI351" s="566" t="s">
        <v>7882</v>
      </c>
      <c r="AJ351" s="572">
        <v>43677</v>
      </c>
      <c r="AK351" s="499" t="s">
        <v>16708</v>
      </c>
      <c r="AL351" s="571"/>
      <c r="AM351" s="571"/>
      <c r="AN351" s="571"/>
      <c r="AO351" s="566" t="s">
        <v>7882</v>
      </c>
      <c r="AP351" s="571"/>
      <c r="AQ351" s="571"/>
      <c r="AR351" s="571"/>
      <c r="AS351" s="571"/>
      <c r="AT351" s="571"/>
      <c r="AU351" s="571"/>
      <c r="AV351" s="571"/>
      <c r="AW351" s="571"/>
      <c r="AX351" s="571"/>
      <c r="AY351" s="571"/>
      <c r="AZ351" s="571"/>
      <c r="BA351" s="571"/>
      <c r="BB351" s="571"/>
      <c r="BC351" s="571"/>
      <c r="BD351" s="571"/>
      <c r="BE351" s="571"/>
      <c r="BF351" s="499"/>
    </row>
    <row r="352" spans="1:58" s="128" customFormat="1" ht="13.15" hidden="1" customHeight="1" x14ac:dyDescent="0.25">
      <c r="A352" s="499" t="s">
        <v>16704</v>
      </c>
      <c r="B352" s="499" t="s">
        <v>16705</v>
      </c>
      <c r="C352" s="566">
        <v>1794</v>
      </c>
      <c r="D352" s="499" t="s">
        <v>16706</v>
      </c>
      <c r="E352" s="499" t="s">
        <v>8074</v>
      </c>
      <c r="F352" s="499" t="s">
        <v>8127</v>
      </c>
      <c r="G352" s="499" t="s">
        <v>8128</v>
      </c>
      <c r="H352" s="567">
        <v>43647</v>
      </c>
      <c r="I352" s="568">
        <v>43677</v>
      </c>
      <c r="J352" s="499" t="s">
        <v>8077</v>
      </c>
      <c r="K352" s="499" t="s">
        <v>8078</v>
      </c>
      <c r="L352" s="499" t="s">
        <v>8079</v>
      </c>
      <c r="M352" s="499" t="s">
        <v>8080</v>
      </c>
      <c r="N352" s="499" t="s">
        <v>8079</v>
      </c>
      <c r="O352" s="499" t="s">
        <v>8081</v>
      </c>
      <c r="P352" s="499" t="s">
        <v>8082</v>
      </c>
      <c r="Q352" s="499" t="s">
        <v>8083</v>
      </c>
      <c r="R352" s="499" t="s">
        <v>8079</v>
      </c>
      <c r="S352" s="499" t="s">
        <v>8080</v>
      </c>
      <c r="T352" s="499" t="s">
        <v>8084</v>
      </c>
      <c r="U352" s="499" t="s">
        <v>8085</v>
      </c>
      <c r="V352" s="499" t="s">
        <v>8079</v>
      </c>
      <c r="W352" s="499" t="s">
        <v>8080</v>
      </c>
      <c r="X352" s="499" t="s">
        <v>8086</v>
      </c>
      <c r="Y352" s="499" t="s">
        <v>8083</v>
      </c>
      <c r="Z352" s="499" t="s">
        <v>487</v>
      </c>
      <c r="AA352" s="328">
        <v>40264</v>
      </c>
      <c r="AB352" s="569">
        <v>0</v>
      </c>
      <c r="AC352" s="328">
        <v>40264</v>
      </c>
      <c r="AD352" s="328">
        <v>0</v>
      </c>
      <c r="AE352" s="570" t="s">
        <v>7578</v>
      </c>
      <c r="AF352" s="499" t="s">
        <v>7582</v>
      </c>
      <c r="AG352" s="499" t="s">
        <v>7583</v>
      </c>
      <c r="AH352" s="566" t="s">
        <v>16709</v>
      </c>
      <c r="AI352" s="566" t="s">
        <v>7882</v>
      </c>
      <c r="AJ352" s="572">
        <v>43677</v>
      </c>
      <c r="AK352" s="499" t="s">
        <v>16710</v>
      </c>
      <c r="AL352" s="571"/>
      <c r="AM352" s="571"/>
      <c r="AN352" s="571"/>
      <c r="AO352" s="566" t="s">
        <v>7882</v>
      </c>
      <c r="AP352" s="571"/>
      <c r="AQ352" s="571"/>
      <c r="AR352" s="571"/>
      <c r="AS352" s="571"/>
      <c r="AT352" s="571"/>
      <c r="AU352" s="571"/>
      <c r="AV352" s="571"/>
      <c r="AW352" s="571"/>
      <c r="AX352" s="571"/>
      <c r="AY352" s="571"/>
      <c r="AZ352" s="571"/>
      <c r="BA352" s="571"/>
      <c r="BB352" s="571"/>
      <c r="BC352" s="571"/>
      <c r="BD352" s="571"/>
      <c r="BE352" s="571"/>
      <c r="BF352" s="499"/>
    </row>
    <row r="353" spans="1:58" s="128" customFormat="1" ht="13.15" hidden="1" customHeight="1" x14ac:dyDescent="0.25">
      <c r="A353" s="499" t="s">
        <v>16704</v>
      </c>
      <c r="B353" s="499" t="s">
        <v>16705</v>
      </c>
      <c r="C353" s="566">
        <v>1794</v>
      </c>
      <c r="D353" s="499" t="s">
        <v>16706</v>
      </c>
      <c r="E353" s="499" t="s">
        <v>8074</v>
      </c>
      <c r="F353" s="499" t="s">
        <v>8127</v>
      </c>
      <c r="G353" s="499" t="s">
        <v>8128</v>
      </c>
      <c r="H353" s="567">
        <v>43647</v>
      </c>
      <c r="I353" s="568">
        <v>43677</v>
      </c>
      <c r="J353" s="499" t="s">
        <v>8077</v>
      </c>
      <c r="K353" s="499" t="s">
        <v>8078</v>
      </c>
      <c r="L353" s="499" t="s">
        <v>8079</v>
      </c>
      <c r="M353" s="499" t="s">
        <v>8080</v>
      </c>
      <c r="N353" s="499" t="s">
        <v>8079</v>
      </c>
      <c r="O353" s="499" t="s">
        <v>8081</v>
      </c>
      <c r="P353" s="499" t="s">
        <v>8082</v>
      </c>
      <c r="Q353" s="499" t="s">
        <v>8083</v>
      </c>
      <c r="R353" s="499" t="s">
        <v>8079</v>
      </c>
      <c r="S353" s="499" t="s">
        <v>8080</v>
      </c>
      <c r="T353" s="499" t="s">
        <v>8084</v>
      </c>
      <c r="U353" s="499" t="s">
        <v>8085</v>
      </c>
      <c r="V353" s="499" t="s">
        <v>8079</v>
      </c>
      <c r="W353" s="499" t="s">
        <v>8080</v>
      </c>
      <c r="X353" s="499" t="s">
        <v>8086</v>
      </c>
      <c r="Y353" s="499" t="s">
        <v>8083</v>
      </c>
      <c r="Z353" s="499" t="s">
        <v>487</v>
      </c>
      <c r="AA353" s="328">
        <v>61898</v>
      </c>
      <c r="AB353" s="569">
        <v>0</v>
      </c>
      <c r="AC353" s="328">
        <v>61898</v>
      </c>
      <c r="AD353" s="328">
        <v>0</v>
      </c>
      <c r="AE353" s="570" t="s">
        <v>7578</v>
      </c>
      <c r="AF353" s="499" t="s">
        <v>7582</v>
      </c>
      <c r="AG353" s="499" t="s">
        <v>7583</v>
      </c>
      <c r="AH353" s="566" t="s">
        <v>16711</v>
      </c>
      <c r="AI353" s="566" t="s">
        <v>7882</v>
      </c>
      <c r="AJ353" s="572">
        <v>43677</v>
      </c>
      <c r="AK353" s="499" t="s">
        <v>16712</v>
      </c>
      <c r="AL353" s="571"/>
      <c r="AM353" s="571"/>
      <c r="AN353" s="571"/>
      <c r="AO353" s="566" t="s">
        <v>7882</v>
      </c>
      <c r="AP353" s="571"/>
      <c r="AQ353" s="571"/>
      <c r="AR353" s="571"/>
      <c r="AS353" s="571"/>
      <c r="AT353" s="571"/>
      <c r="AU353" s="571"/>
      <c r="AV353" s="571"/>
      <c r="AW353" s="571"/>
      <c r="AX353" s="571"/>
      <c r="AY353" s="571"/>
      <c r="AZ353" s="571"/>
      <c r="BA353" s="571"/>
      <c r="BB353" s="571"/>
      <c r="BC353" s="571"/>
      <c r="BD353" s="571"/>
      <c r="BE353" s="571"/>
      <c r="BF353" s="499"/>
    </row>
    <row r="354" spans="1:58" s="128" customFormat="1" ht="13.15" hidden="1" customHeight="1" x14ac:dyDescent="0.25">
      <c r="A354" s="499" t="s">
        <v>16704</v>
      </c>
      <c r="B354" s="499" t="s">
        <v>16705</v>
      </c>
      <c r="C354" s="566">
        <v>1794</v>
      </c>
      <c r="D354" s="499" t="s">
        <v>16706</v>
      </c>
      <c r="E354" s="499" t="s">
        <v>8074</v>
      </c>
      <c r="F354" s="499" t="s">
        <v>8127</v>
      </c>
      <c r="G354" s="499" t="s">
        <v>8128</v>
      </c>
      <c r="H354" s="567">
        <v>43647</v>
      </c>
      <c r="I354" s="568">
        <v>43677</v>
      </c>
      <c r="J354" s="499" t="s">
        <v>8077</v>
      </c>
      <c r="K354" s="499" t="s">
        <v>8078</v>
      </c>
      <c r="L354" s="499" t="s">
        <v>8079</v>
      </c>
      <c r="M354" s="499" t="s">
        <v>8080</v>
      </c>
      <c r="N354" s="499" t="s">
        <v>8079</v>
      </c>
      <c r="O354" s="499" t="s">
        <v>8081</v>
      </c>
      <c r="P354" s="499" t="s">
        <v>8082</v>
      </c>
      <c r="Q354" s="499" t="s">
        <v>8083</v>
      </c>
      <c r="R354" s="499" t="s">
        <v>8079</v>
      </c>
      <c r="S354" s="499" t="s">
        <v>8080</v>
      </c>
      <c r="T354" s="499" t="s">
        <v>8084</v>
      </c>
      <c r="U354" s="499" t="s">
        <v>8085</v>
      </c>
      <c r="V354" s="499" t="s">
        <v>8079</v>
      </c>
      <c r="W354" s="499" t="s">
        <v>8080</v>
      </c>
      <c r="X354" s="499" t="s">
        <v>8086</v>
      </c>
      <c r="Y354" s="499" t="s">
        <v>8083</v>
      </c>
      <c r="Z354" s="499" t="s">
        <v>487</v>
      </c>
      <c r="AA354" s="328">
        <v>29046</v>
      </c>
      <c r="AB354" s="569">
        <v>0</v>
      </c>
      <c r="AC354" s="328">
        <v>29046</v>
      </c>
      <c r="AD354" s="328">
        <v>0</v>
      </c>
      <c r="AE354" s="570" t="s">
        <v>7578</v>
      </c>
      <c r="AF354" s="499" t="s">
        <v>7582</v>
      </c>
      <c r="AG354" s="499" t="s">
        <v>7583</v>
      </c>
      <c r="AH354" s="566" t="s">
        <v>16713</v>
      </c>
      <c r="AI354" s="566" t="s">
        <v>7882</v>
      </c>
      <c r="AJ354" s="572">
        <v>43677</v>
      </c>
      <c r="AK354" s="499" t="s">
        <v>16712</v>
      </c>
      <c r="AL354" s="571"/>
      <c r="AM354" s="571"/>
      <c r="AN354" s="571"/>
      <c r="AO354" s="566" t="s">
        <v>7882</v>
      </c>
      <c r="AP354" s="571"/>
      <c r="AQ354" s="571"/>
      <c r="AR354" s="571"/>
      <c r="AS354" s="571"/>
      <c r="AT354" s="571"/>
      <c r="AU354" s="571"/>
      <c r="AV354" s="571"/>
      <c r="AW354" s="571"/>
      <c r="AX354" s="571"/>
      <c r="AY354" s="571"/>
      <c r="AZ354" s="571"/>
      <c r="BA354" s="571"/>
      <c r="BB354" s="571"/>
      <c r="BC354" s="571"/>
      <c r="BD354" s="571"/>
      <c r="BE354" s="571"/>
      <c r="BF354" s="499"/>
    </row>
    <row r="355" spans="1:58" s="128" customFormat="1" ht="13.15" hidden="1" customHeight="1" x14ac:dyDescent="0.25">
      <c r="A355" s="499" t="s">
        <v>16704</v>
      </c>
      <c r="B355" s="499" t="s">
        <v>16705</v>
      </c>
      <c r="C355" s="566">
        <v>1794</v>
      </c>
      <c r="D355" s="499" t="s">
        <v>16706</v>
      </c>
      <c r="E355" s="499" t="s">
        <v>8074</v>
      </c>
      <c r="F355" s="499" t="s">
        <v>8127</v>
      </c>
      <c r="G355" s="499" t="s">
        <v>8128</v>
      </c>
      <c r="H355" s="567">
        <v>43647</v>
      </c>
      <c r="I355" s="568">
        <v>43677</v>
      </c>
      <c r="J355" s="499" t="s">
        <v>8077</v>
      </c>
      <c r="K355" s="499" t="s">
        <v>8078</v>
      </c>
      <c r="L355" s="499" t="s">
        <v>8079</v>
      </c>
      <c r="M355" s="499" t="s">
        <v>8080</v>
      </c>
      <c r="N355" s="499" t="s">
        <v>8079</v>
      </c>
      <c r="O355" s="499" t="s">
        <v>8081</v>
      </c>
      <c r="P355" s="499" t="s">
        <v>8082</v>
      </c>
      <c r="Q355" s="499" t="s">
        <v>8083</v>
      </c>
      <c r="R355" s="499" t="s">
        <v>8079</v>
      </c>
      <c r="S355" s="499" t="s">
        <v>8080</v>
      </c>
      <c r="T355" s="499" t="s">
        <v>8084</v>
      </c>
      <c r="U355" s="499" t="s">
        <v>8085</v>
      </c>
      <c r="V355" s="499" t="s">
        <v>8079</v>
      </c>
      <c r="W355" s="499" t="s">
        <v>8080</v>
      </c>
      <c r="X355" s="499" t="s">
        <v>8086</v>
      </c>
      <c r="Y355" s="499" t="s">
        <v>8083</v>
      </c>
      <c r="Z355" s="499" t="s">
        <v>487</v>
      </c>
      <c r="AA355" s="328">
        <v>35209</v>
      </c>
      <c r="AB355" s="569">
        <v>0</v>
      </c>
      <c r="AC355" s="328">
        <v>35209</v>
      </c>
      <c r="AD355" s="328">
        <v>0</v>
      </c>
      <c r="AE355" s="570" t="s">
        <v>7578</v>
      </c>
      <c r="AF355" s="499" t="s">
        <v>7582</v>
      </c>
      <c r="AG355" s="499" t="s">
        <v>7583</v>
      </c>
      <c r="AH355" s="566" t="s">
        <v>16714</v>
      </c>
      <c r="AI355" s="566" t="s">
        <v>7882</v>
      </c>
      <c r="AJ355" s="572">
        <v>43677</v>
      </c>
      <c r="AK355" s="499" t="s">
        <v>16715</v>
      </c>
      <c r="AL355" s="571"/>
      <c r="AM355" s="571"/>
      <c r="AN355" s="571"/>
      <c r="AO355" s="566" t="s">
        <v>7882</v>
      </c>
      <c r="AP355" s="571"/>
      <c r="AQ355" s="571"/>
      <c r="AR355" s="571"/>
      <c r="AS355" s="571"/>
      <c r="AT355" s="571"/>
      <c r="AU355" s="571"/>
      <c r="AV355" s="571"/>
      <c r="AW355" s="571"/>
      <c r="AX355" s="571"/>
      <c r="AY355" s="571"/>
      <c r="AZ355" s="571"/>
      <c r="BA355" s="571"/>
      <c r="BB355" s="571"/>
      <c r="BC355" s="571"/>
      <c r="BD355" s="571"/>
      <c r="BE355" s="571"/>
      <c r="BF355" s="499"/>
    </row>
    <row r="356" spans="1:58" s="128" customFormat="1" ht="13.15" hidden="1" customHeight="1" x14ac:dyDescent="0.25">
      <c r="A356" s="499" t="s">
        <v>16704</v>
      </c>
      <c r="B356" s="499" t="s">
        <v>16705</v>
      </c>
      <c r="C356" s="566">
        <v>1794</v>
      </c>
      <c r="D356" s="499" t="s">
        <v>16706</v>
      </c>
      <c r="E356" s="499" t="s">
        <v>8074</v>
      </c>
      <c r="F356" s="499" t="s">
        <v>8127</v>
      </c>
      <c r="G356" s="499" t="s">
        <v>8128</v>
      </c>
      <c r="H356" s="567">
        <v>43647</v>
      </c>
      <c r="I356" s="568">
        <v>43677</v>
      </c>
      <c r="J356" s="499" t="s">
        <v>8077</v>
      </c>
      <c r="K356" s="499" t="s">
        <v>8078</v>
      </c>
      <c r="L356" s="499" t="s">
        <v>8079</v>
      </c>
      <c r="M356" s="499" t="s">
        <v>8080</v>
      </c>
      <c r="N356" s="499" t="s">
        <v>8079</v>
      </c>
      <c r="O356" s="499" t="s">
        <v>8081</v>
      </c>
      <c r="P356" s="499" t="s">
        <v>8082</v>
      </c>
      <c r="Q356" s="499" t="s">
        <v>8083</v>
      </c>
      <c r="R356" s="499" t="s">
        <v>8079</v>
      </c>
      <c r="S356" s="499" t="s">
        <v>8080</v>
      </c>
      <c r="T356" s="499" t="s">
        <v>8084</v>
      </c>
      <c r="U356" s="499" t="s">
        <v>8085</v>
      </c>
      <c r="V356" s="499" t="s">
        <v>8079</v>
      </c>
      <c r="W356" s="499" t="s">
        <v>8080</v>
      </c>
      <c r="X356" s="499" t="s">
        <v>8086</v>
      </c>
      <c r="Y356" s="499" t="s">
        <v>8083</v>
      </c>
      <c r="Z356" s="499" t="s">
        <v>487</v>
      </c>
      <c r="AA356" s="328">
        <v>27666</v>
      </c>
      <c r="AB356" s="569">
        <v>0</v>
      </c>
      <c r="AC356" s="328">
        <v>27666</v>
      </c>
      <c r="AD356" s="328">
        <v>0</v>
      </c>
      <c r="AE356" s="570" t="s">
        <v>7578</v>
      </c>
      <c r="AF356" s="499" t="s">
        <v>7582</v>
      </c>
      <c r="AG356" s="499" t="s">
        <v>7583</v>
      </c>
      <c r="AH356" s="566" t="s">
        <v>16716</v>
      </c>
      <c r="AI356" s="566" t="s">
        <v>7882</v>
      </c>
      <c r="AJ356" s="572">
        <v>43677</v>
      </c>
      <c r="AK356" s="499" t="s">
        <v>16717</v>
      </c>
      <c r="AL356" s="571"/>
      <c r="AM356" s="571"/>
      <c r="AN356" s="571"/>
      <c r="AO356" s="566" t="s">
        <v>7882</v>
      </c>
      <c r="AP356" s="571"/>
      <c r="AQ356" s="571"/>
      <c r="AR356" s="571"/>
      <c r="AS356" s="571"/>
      <c r="AT356" s="571"/>
      <c r="AU356" s="571"/>
      <c r="AV356" s="571"/>
      <c r="AW356" s="571"/>
      <c r="AX356" s="571"/>
      <c r="AY356" s="571"/>
      <c r="AZ356" s="571"/>
      <c r="BA356" s="571"/>
      <c r="BB356" s="571"/>
      <c r="BC356" s="571"/>
      <c r="BD356" s="571"/>
      <c r="BE356" s="571"/>
      <c r="BF356" s="499"/>
    </row>
    <row r="357" spans="1:58" s="128" customFormat="1" ht="13.15" hidden="1" customHeight="1" x14ac:dyDescent="0.25">
      <c r="A357" s="499" t="s">
        <v>16704</v>
      </c>
      <c r="B357" s="499" t="s">
        <v>16705</v>
      </c>
      <c r="C357" s="566">
        <v>1794</v>
      </c>
      <c r="D357" s="499" t="s">
        <v>16706</v>
      </c>
      <c r="E357" s="499" t="s">
        <v>8074</v>
      </c>
      <c r="F357" s="499" t="s">
        <v>8127</v>
      </c>
      <c r="G357" s="499" t="s">
        <v>8128</v>
      </c>
      <c r="H357" s="567">
        <v>43647</v>
      </c>
      <c r="I357" s="568">
        <v>43677</v>
      </c>
      <c r="J357" s="499" t="s">
        <v>8077</v>
      </c>
      <c r="K357" s="499" t="s">
        <v>8078</v>
      </c>
      <c r="L357" s="499" t="s">
        <v>8079</v>
      </c>
      <c r="M357" s="499" t="s">
        <v>8080</v>
      </c>
      <c r="N357" s="499" t="s">
        <v>8079</v>
      </c>
      <c r="O357" s="499" t="s">
        <v>8081</v>
      </c>
      <c r="P357" s="499" t="s">
        <v>8082</v>
      </c>
      <c r="Q357" s="499" t="s">
        <v>8083</v>
      </c>
      <c r="R357" s="499" t="s">
        <v>8079</v>
      </c>
      <c r="S357" s="499" t="s">
        <v>8080</v>
      </c>
      <c r="T357" s="499" t="s">
        <v>8084</v>
      </c>
      <c r="U357" s="499" t="s">
        <v>8085</v>
      </c>
      <c r="V357" s="499" t="s">
        <v>8079</v>
      </c>
      <c r="W357" s="499" t="s">
        <v>8080</v>
      </c>
      <c r="X357" s="499" t="s">
        <v>8086</v>
      </c>
      <c r="Y357" s="499" t="s">
        <v>8083</v>
      </c>
      <c r="Z357" s="499" t="s">
        <v>487</v>
      </c>
      <c r="AA357" s="328">
        <v>29529</v>
      </c>
      <c r="AB357" s="569">
        <v>0</v>
      </c>
      <c r="AC357" s="328">
        <v>29529</v>
      </c>
      <c r="AD357" s="328">
        <v>0</v>
      </c>
      <c r="AE357" s="570" t="s">
        <v>7578</v>
      </c>
      <c r="AF357" s="499" t="s">
        <v>7582</v>
      </c>
      <c r="AG357" s="499" t="s">
        <v>7583</v>
      </c>
      <c r="AH357" s="566" t="s">
        <v>16718</v>
      </c>
      <c r="AI357" s="566" t="s">
        <v>7882</v>
      </c>
      <c r="AJ357" s="572">
        <v>43677</v>
      </c>
      <c r="AK357" s="499" t="s">
        <v>16719</v>
      </c>
      <c r="AL357" s="571"/>
      <c r="AM357" s="571"/>
      <c r="AN357" s="571"/>
      <c r="AO357" s="566" t="s">
        <v>7882</v>
      </c>
      <c r="AP357" s="571"/>
      <c r="AQ357" s="571"/>
      <c r="AR357" s="571"/>
      <c r="AS357" s="571"/>
      <c r="AT357" s="571"/>
      <c r="AU357" s="571"/>
      <c r="AV357" s="571"/>
      <c r="AW357" s="571"/>
      <c r="AX357" s="571"/>
      <c r="AY357" s="571"/>
      <c r="AZ357" s="571"/>
      <c r="BA357" s="571"/>
      <c r="BB357" s="571"/>
      <c r="BC357" s="571"/>
      <c r="BD357" s="571"/>
      <c r="BE357" s="571"/>
      <c r="BF357" s="499"/>
    </row>
    <row r="358" spans="1:58" s="128" customFormat="1" ht="13.15" hidden="1" customHeight="1" x14ac:dyDescent="0.25">
      <c r="A358" s="499" t="s">
        <v>16704</v>
      </c>
      <c r="B358" s="499" t="s">
        <v>16705</v>
      </c>
      <c r="C358" s="566">
        <v>1794</v>
      </c>
      <c r="D358" s="499" t="s">
        <v>16706</v>
      </c>
      <c r="E358" s="499" t="s">
        <v>8074</v>
      </c>
      <c r="F358" s="499" t="s">
        <v>8127</v>
      </c>
      <c r="G358" s="499" t="s">
        <v>8128</v>
      </c>
      <c r="H358" s="567">
        <v>43647</v>
      </c>
      <c r="I358" s="568">
        <v>43677</v>
      </c>
      <c r="J358" s="499" t="s">
        <v>8077</v>
      </c>
      <c r="K358" s="499" t="s">
        <v>8078</v>
      </c>
      <c r="L358" s="499" t="s">
        <v>8079</v>
      </c>
      <c r="M358" s="499" t="s">
        <v>8080</v>
      </c>
      <c r="N358" s="499" t="s">
        <v>8079</v>
      </c>
      <c r="O358" s="499" t="s">
        <v>8081</v>
      </c>
      <c r="P358" s="499" t="s">
        <v>8082</v>
      </c>
      <c r="Q358" s="499" t="s">
        <v>8083</v>
      </c>
      <c r="R358" s="499" t="s">
        <v>8079</v>
      </c>
      <c r="S358" s="499" t="s">
        <v>8080</v>
      </c>
      <c r="T358" s="499" t="s">
        <v>8084</v>
      </c>
      <c r="U358" s="499" t="s">
        <v>8085</v>
      </c>
      <c r="V358" s="499" t="s">
        <v>8079</v>
      </c>
      <c r="W358" s="499" t="s">
        <v>8080</v>
      </c>
      <c r="X358" s="499" t="s">
        <v>8086</v>
      </c>
      <c r="Y358" s="499" t="s">
        <v>8083</v>
      </c>
      <c r="Z358" s="499" t="s">
        <v>487</v>
      </c>
      <c r="AA358" s="328">
        <v>51628</v>
      </c>
      <c r="AB358" s="569">
        <v>0</v>
      </c>
      <c r="AC358" s="328">
        <v>51628</v>
      </c>
      <c r="AD358" s="328">
        <v>0</v>
      </c>
      <c r="AE358" s="570" t="s">
        <v>7578</v>
      </c>
      <c r="AF358" s="499" t="s">
        <v>7582</v>
      </c>
      <c r="AG358" s="499" t="s">
        <v>7583</v>
      </c>
      <c r="AH358" s="566" t="s">
        <v>16720</v>
      </c>
      <c r="AI358" s="566" t="s">
        <v>7882</v>
      </c>
      <c r="AJ358" s="572">
        <v>43677</v>
      </c>
      <c r="AK358" s="499" t="s">
        <v>16719</v>
      </c>
      <c r="AL358" s="571"/>
      <c r="AM358" s="571"/>
      <c r="AN358" s="571"/>
      <c r="AO358" s="566" t="s">
        <v>7882</v>
      </c>
      <c r="AP358" s="571"/>
      <c r="AQ358" s="571"/>
      <c r="AR358" s="571"/>
      <c r="AS358" s="571"/>
      <c r="AT358" s="571"/>
      <c r="AU358" s="571"/>
      <c r="AV358" s="571"/>
      <c r="AW358" s="571"/>
      <c r="AX358" s="571"/>
      <c r="AY358" s="571"/>
      <c r="AZ358" s="571"/>
      <c r="BA358" s="571"/>
      <c r="BB358" s="571"/>
      <c r="BC358" s="571"/>
      <c r="BD358" s="571"/>
      <c r="BE358" s="571"/>
      <c r="BF358" s="499"/>
    </row>
    <row r="359" spans="1:58" s="128" customFormat="1" ht="13.15" hidden="1" customHeight="1" x14ac:dyDescent="0.25">
      <c r="A359" s="499" t="s">
        <v>16704</v>
      </c>
      <c r="B359" s="499" t="s">
        <v>16705</v>
      </c>
      <c r="C359" s="566">
        <v>1794</v>
      </c>
      <c r="D359" s="499" t="s">
        <v>16706</v>
      </c>
      <c r="E359" s="499" t="s">
        <v>8074</v>
      </c>
      <c r="F359" s="499" t="s">
        <v>8127</v>
      </c>
      <c r="G359" s="499" t="s">
        <v>8128</v>
      </c>
      <c r="H359" s="567">
        <v>43647</v>
      </c>
      <c r="I359" s="568">
        <v>43677</v>
      </c>
      <c r="J359" s="499" t="s">
        <v>8077</v>
      </c>
      <c r="K359" s="499" t="s">
        <v>8078</v>
      </c>
      <c r="L359" s="499" t="s">
        <v>8079</v>
      </c>
      <c r="M359" s="499" t="s">
        <v>8080</v>
      </c>
      <c r="N359" s="499" t="s">
        <v>8079</v>
      </c>
      <c r="O359" s="499" t="s">
        <v>8081</v>
      </c>
      <c r="P359" s="499" t="s">
        <v>8082</v>
      </c>
      <c r="Q359" s="499" t="s">
        <v>8083</v>
      </c>
      <c r="R359" s="499" t="s">
        <v>8079</v>
      </c>
      <c r="S359" s="499" t="s">
        <v>8080</v>
      </c>
      <c r="T359" s="499" t="s">
        <v>8084</v>
      </c>
      <c r="U359" s="499" t="s">
        <v>8085</v>
      </c>
      <c r="V359" s="499" t="s">
        <v>8079</v>
      </c>
      <c r="W359" s="499" t="s">
        <v>8080</v>
      </c>
      <c r="X359" s="499" t="s">
        <v>8086</v>
      </c>
      <c r="Y359" s="499" t="s">
        <v>8083</v>
      </c>
      <c r="Z359" s="499" t="s">
        <v>487</v>
      </c>
      <c r="AA359" s="328">
        <v>57423</v>
      </c>
      <c r="AB359" s="569">
        <v>0</v>
      </c>
      <c r="AC359" s="328">
        <v>57423</v>
      </c>
      <c r="AD359" s="328">
        <v>0</v>
      </c>
      <c r="AE359" s="570" t="s">
        <v>7578</v>
      </c>
      <c r="AF359" s="499" t="s">
        <v>7582</v>
      </c>
      <c r="AG359" s="499" t="s">
        <v>7583</v>
      </c>
      <c r="AH359" s="566" t="s">
        <v>16721</v>
      </c>
      <c r="AI359" s="566" t="s">
        <v>7882</v>
      </c>
      <c r="AJ359" s="572">
        <v>43677</v>
      </c>
      <c r="AK359" s="499" t="s">
        <v>16722</v>
      </c>
      <c r="AL359" s="571"/>
      <c r="AM359" s="571"/>
      <c r="AN359" s="571"/>
      <c r="AO359" s="566" t="s">
        <v>7882</v>
      </c>
      <c r="AP359" s="571"/>
      <c r="AQ359" s="571"/>
      <c r="AR359" s="571"/>
      <c r="AS359" s="571"/>
      <c r="AT359" s="571"/>
      <c r="AU359" s="571"/>
      <c r="AV359" s="571"/>
      <c r="AW359" s="571"/>
      <c r="AX359" s="571"/>
      <c r="AY359" s="571"/>
      <c r="AZ359" s="571"/>
      <c r="BA359" s="571"/>
      <c r="BB359" s="571"/>
      <c r="BC359" s="571"/>
      <c r="BD359" s="571"/>
      <c r="BE359" s="571"/>
      <c r="BF359" s="499"/>
    </row>
    <row r="360" spans="1:58" s="128" customFormat="1" ht="13.15" hidden="1" customHeight="1" x14ac:dyDescent="0.25">
      <c r="A360" s="499" t="s">
        <v>16704</v>
      </c>
      <c r="B360" s="499" t="s">
        <v>16705</v>
      </c>
      <c r="C360" s="566">
        <v>1794</v>
      </c>
      <c r="D360" s="499" t="s">
        <v>16706</v>
      </c>
      <c r="E360" s="499" t="s">
        <v>8074</v>
      </c>
      <c r="F360" s="499" t="s">
        <v>8127</v>
      </c>
      <c r="G360" s="499" t="s">
        <v>8128</v>
      </c>
      <c r="H360" s="567">
        <v>43647</v>
      </c>
      <c r="I360" s="568">
        <v>43677</v>
      </c>
      <c r="J360" s="499" t="s">
        <v>8077</v>
      </c>
      <c r="K360" s="499" t="s">
        <v>8078</v>
      </c>
      <c r="L360" s="499" t="s">
        <v>8079</v>
      </c>
      <c r="M360" s="499" t="s">
        <v>8080</v>
      </c>
      <c r="N360" s="499" t="s">
        <v>8079</v>
      </c>
      <c r="O360" s="499" t="s">
        <v>8081</v>
      </c>
      <c r="P360" s="499" t="s">
        <v>8082</v>
      </c>
      <c r="Q360" s="499" t="s">
        <v>8083</v>
      </c>
      <c r="R360" s="499" t="s">
        <v>8079</v>
      </c>
      <c r="S360" s="499" t="s">
        <v>8080</v>
      </c>
      <c r="T360" s="499" t="s">
        <v>8084</v>
      </c>
      <c r="U360" s="499" t="s">
        <v>8085</v>
      </c>
      <c r="V360" s="499" t="s">
        <v>8079</v>
      </c>
      <c r="W360" s="499" t="s">
        <v>8080</v>
      </c>
      <c r="X360" s="499" t="s">
        <v>8086</v>
      </c>
      <c r="Y360" s="499" t="s">
        <v>8083</v>
      </c>
      <c r="Z360" s="499" t="s">
        <v>487</v>
      </c>
      <c r="AA360" s="328">
        <v>31347</v>
      </c>
      <c r="AB360" s="569">
        <v>0</v>
      </c>
      <c r="AC360" s="328">
        <v>31347</v>
      </c>
      <c r="AD360" s="328">
        <v>0</v>
      </c>
      <c r="AE360" s="570" t="s">
        <v>7578</v>
      </c>
      <c r="AF360" s="499" t="s">
        <v>7582</v>
      </c>
      <c r="AG360" s="499" t="s">
        <v>7583</v>
      </c>
      <c r="AH360" s="566" t="s">
        <v>16723</v>
      </c>
      <c r="AI360" s="566" t="s">
        <v>7882</v>
      </c>
      <c r="AJ360" s="572">
        <v>43677</v>
      </c>
      <c r="AK360" s="499" t="s">
        <v>16724</v>
      </c>
      <c r="AL360" s="571"/>
      <c r="AM360" s="571"/>
      <c r="AN360" s="571"/>
      <c r="AO360" s="566" t="s">
        <v>7882</v>
      </c>
      <c r="AP360" s="571"/>
      <c r="AQ360" s="571"/>
      <c r="AR360" s="571"/>
      <c r="AS360" s="571"/>
      <c r="AT360" s="571"/>
      <c r="AU360" s="571"/>
      <c r="AV360" s="571"/>
      <c r="AW360" s="571"/>
      <c r="AX360" s="571"/>
      <c r="AY360" s="571"/>
      <c r="AZ360" s="571"/>
      <c r="BA360" s="571"/>
      <c r="BB360" s="571"/>
      <c r="BC360" s="571"/>
      <c r="BD360" s="571"/>
      <c r="BE360" s="571"/>
      <c r="BF360" s="499"/>
    </row>
    <row r="361" spans="1:58" s="128" customFormat="1" ht="13.15" hidden="1" customHeight="1" x14ac:dyDescent="0.25">
      <c r="A361" s="499" t="s">
        <v>16704</v>
      </c>
      <c r="B361" s="499" t="s">
        <v>16705</v>
      </c>
      <c r="C361" s="566">
        <v>1794</v>
      </c>
      <c r="D361" s="499" t="s">
        <v>16706</v>
      </c>
      <c r="E361" s="499" t="s">
        <v>8074</v>
      </c>
      <c r="F361" s="499" t="s">
        <v>8127</v>
      </c>
      <c r="G361" s="499" t="s">
        <v>8128</v>
      </c>
      <c r="H361" s="567">
        <v>43647</v>
      </c>
      <c r="I361" s="568">
        <v>43677</v>
      </c>
      <c r="J361" s="499" t="s">
        <v>8077</v>
      </c>
      <c r="K361" s="499" t="s">
        <v>8078</v>
      </c>
      <c r="L361" s="499" t="s">
        <v>8079</v>
      </c>
      <c r="M361" s="499" t="s">
        <v>8080</v>
      </c>
      <c r="N361" s="499" t="s">
        <v>8079</v>
      </c>
      <c r="O361" s="499" t="s">
        <v>8081</v>
      </c>
      <c r="P361" s="499" t="s">
        <v>8082</v>
      </c>
      <c r="Q361" s="499" t="s">
        <v>8083</v>
      </c>
      <c r="R361" s="499" t="s">
        <v>8079</v>
      </c>
      <c r="S361" s="499" t="s">
        <v>8080</v>
      </c>
      <c r="T361" s="499" t="s">
        <v>8084</v>
      </c>
      <c r="U361" s="499" t="s">
        <v>8085</v>
      </c>
      <c r="V361" s="499" t="s">
        <v>8079</v>
      </c>
      <c r="W361" s="499" t="s">
        <v>8080</v>
      </c>
      <c r="X361" s="499" t="s">
        <v>8086</v>
      </c>
      <c r="Y361" s="499" t="s">
        <v>8083</v>
      </c>
      <c r="Z361" s="499" t="s">
        <v>487</v>
      </c>
      <c r="AA361" s="328">
        <v>71991</v>
      </c>
      <c r="AB361" s="569">
        <v>0</v>
      </c>
      <c r="AC361" s="328">
        <v>71991</v>
      </c>
      <c r="AD361" s="328">
        <v>0</v>
      </c>
      <c r="AE361" s="570" t="s">
        <v>7578</v>
      </c>
      <c r="AF361" s="499" t="s">
        <v>7582</v>
      </c>
      <c r="AG361" s="499" t="s">
        <v>7583</v>
      </c>
      <c r="AH361" s="566" t="s">
        <v>16725</v>
      </c>
      <c r="AI361" s="566" t="s">
        <v>7882</v>
      </c>
      <c r="AJ361" s="572">
        <v>43677</v>
      </c>
      <c r="AK361" s="499" t="s">
        <v>16726</v>
      </c>
      <c r="AL361" s="571"/>
      <c r="AM361" s="571"/>
      <c r="AN361" s="571"/>
      <c r="AO361" s="566" t="s">
        <v>7882</v>
      </c>
      <c r="AP361" s="571"/>
      <c r="AQ361" s="571"/>
      <c r="AR361" s="571"/>
      <c r="AS361" s="571"/>
      <c r="AT361" s="571"/>
      <c r="AU361" s="571"/>
      <c r="AV361" s="571"/>
      <c r="AW361" s="571"/>
      <c r="AX361" s="571"/>
      <c r="AY361" s="571"/>
      <c r="AZ361" s="571"/>
      <c r="BA361" s="571"/>
      <c r="BB361" s="571"/>
      <c r="BC361" s="571"/>
      <c r="BD361" s="571"/>
      <c r="BE361" s="571"/>
      <c r="BF361" s="499"/>
    </row>
    <row r="362" spans="1:58" s="128" customFormat="1" ht="13.15" hidden="1" customHeight="1" x14ac:dyDescent="0.25">
      <c r="A362" s="499" t="s">
        <v>16704</v>
      </c>
      <c r="B362" s="499" t="s">
        <v>16705</v>
      </c>
      <c r="C362" s="566">
        <v>1794</v>
      </c>
      <c r="D362" s="499" t="s">
        <v>16706</v>
      </c>
      <c r="E362" s="499" t="s">
        <v>8074</v>
      </c>
      <c r="F362" s="499" t="s">
        <v>8127</v>
      </c>
      <c r="G362" s="499" t="s">
        <v>8128</v>
      </c>
      <c r="H362" s="567">
        <v>43647</v>
      </c>
      <c r="I362" s="568">
        <v>43677</v>
      </c>
      <c r="J362" s="499" t="s">
        <v>8077</v>
      </c>
      <c r="K362" s="499" t="s">
        <v>8078</v>
      </c>
      <c r="L362" s="499" t="s">
        <v>8079</v>
      </c>
      <c r="M362" s="499" t="s">
        <v>8080</v>
      </c>
      <c r="N362" s="499" t="s">
        <v>8079</v>
      </c>
      <c r="O362" s="499" t="s">
        <v>8081</v>
      </c>
      <c r="P362" s="499" t="s">
        <v>8082</v>
      </c>
      <c r="Q362" s="499" t="s">
        <v>8083</v>
      </c>
      <c r="R362" s="499" t="s">
        <v>8079</v>
      </c>
      <c r="S362" s="499" t="s">
        <v>8080</v>
      </c>
      <c r="T362" s="499" t="s">
        <v>8084</v>
      </c>
      <c r="U362" s="499" t="s">
        <v>8085</v>
      </c>
      <c r="V362" s="499" t="s">
        <v>8079</v>
      </c>
      <c r="W362" s="499" t="s">
        <v>8080</v>
      </c>
      <c r="X362" s="499" t="s">
        <v>8086</v>
      </c>
      <c r="Y362" s="499" t="s">
        <v>8083</v>
      </c>
      <c r="Z362" s="499" t="s">
        <v>487</v>
      </c>
      <c r="AA362" s="328">
        <v>48324</v>
      </c>
      <c r="AB362" s="569">
        <v>0</v>
      </c>
      <c r="AC362" s="328">
        <v>48324</v>
      </c>
      <c r="AD362" s="328">
        <v>0</v>
      </c>
      <c r="AE362" s="570" t="s">
        <v>7578</v>
      </c>
      <c r="AF362" s="499" t="s">
        <v>7582</v>
      </c>
      <c r="AG362" s="499" t="s">
        <v>7583</v>
      </c>
      <c r="AH362" s="566" t="s">
        <v>16727</v>
      </c>
      <c r="AI362" s="566" t="s">
        <v>7882</v>
      </c>
      <c r="AJ362" s="572">
        <v>43677</v>
      </c>
      <c r="AK362" s="499" t="s">
        <v>16728</v>
      </c>
      <c r="AL362" s="571"/>
      <c r="AM362" s="571"/>
      <c r="AN362" s="571"/>
      <c r="AO362" s="566" t="s">
        <v>7882</v>
      </c>
      <c r="AP362" s="571"/>
      <c r="AQ362" s="571"/>
      <c r="AR362" s="571"/>
      <c r="AS362" s="571"/>
      <c r="AT362" s="571"/>
      <c r="AU362" s="571"/>
      <c r="AV362" s="571"/>
      <c r="AW362" s="571"/>
      <c r="AX362" s="571"/>
      <c r="AY362" s="571"/>
      <c r="AZ362" s="571"/>
      <c r="BA362" s="571"/>
      <c r="BB362" s="571"/>
      <c r="BC362" s="571"/>
      <c r="BD362" s="571"/>
      <c r="BE362" s="571"/>
      <c r="BF362" s="499"/>
    </row>
    <row r="363" spans="1:58" s="128" customFormat="1" ht="13.15" hidden="1" customHeight="1" x14ac:dyDescent="0.25">
      <c r="A363" s="499" t="s">
        <v>16704</v>
      </c>
      <c r="B363" s="499" t="s">
        <v>16705</v>
      </c>
      <c r="C363" s="566">
        <v>1794</v>
      </c>
      <c r="D363" s="499" t="s">
        <v>16706</v>
      </c>
      <c r="E363" s="499" t="s">
        <v>8074</v>
      </c>
      <c r="F363" s="499" t="s">
        <v>8127</v>
      </c>
      <c r="G363" s="499" t="s">
        <v>8128</v>
      </c>
      <c r="H363" s="567">
        <v>43647</v>
      </c>
      <c r="I363" s="568">
        <v>43677</v>
      </c>
      <c r="J363" s="499" t="s">
        <v>8077</v>
      </c>
      <c r="K363" s="499" t="s">
        <v>8078</v>
      </c>
      <c r="L363" s="499" t="s">
        <v>8079</v>
      </c>
      <c r="M363" s="499" t="s">
        <v>8080</v>
      </c>
      <c r="N363" s="499" t="s">
        <v>8079</v>
      </c>
      <c r="O363" s="499" t="s">
        <v>8081</v>
      </c>
      <c r="P363" s="499" t="s">
        <v>8082</v>
      </c>
      <c r="Q363" s="499" t="s">
        <v>8083</v>
      </c>
      <c r="R363" s="499" t="s">
        <v>8079</v>
      </c>
      <c r="S363" s="499" t="s">
        <v>8080</v>
      </c>
      <c r="T363" s="499" t="s">
        <v>8084</v>
      </c>
      <c r="U363" s="499" t="s">
        <v>8085</v>
      </c>
      <c r="V363" s="499" t="s">
        <v>8079</v>
      </c>
      <c r="W363" s="499" t="s">
        <v>8080</v>
      </c>
      <c r="X363" s="499" t="s">
        <v>8086</v>
      </c>
      <c r="Y363" s="499" t="s">
        <v>8083</v>
      </c>
      <c r="Z363" s="499" t="s">
        <v>487</v>
      </c>
      <c r="AA363" s="328">
        <v>31319</v>
      </c>
      <c r="AB363" s="569">
        <v>0</v>
      </c>
      <c r="AC363" s="328">
        <v>31319</v>
      </c>
      <c r="AD363" s="328">
        <v>0</v>
      </c>
      <c r="AE363" s="570" t="s">
        <v>7578</v>
      </c>
      <c r="AF363" s="499" t="s">
        <v>7582</v>
      </c>
      <c r="AG363" s="499" t="s">
        <v>7583</v>
      </c>
      <c r="AH363" s="566" t="s">
        <v>16729</v>
      </c>
      <c r="AI363" s="566" t="s">
        <v>7882</v>
      </c>
      <c r="AJ363" s="572">
        <v>43677</v>
      </c>
      <c r="AK363" s="499" t="s">
        <v>16730</v>
      </c>
      <c r="AL363" s="571"/>
      <c r="AM363" s="571"/>
      <c r="AN363" s="571"/>
      <c r="AO363" s="566" t="s">
        <v>7882</v>
      </c>
      <c r="AP363" s="571"/>
      <c r="AQ363" s="571"/>
      <c r="AR363" s="571"/>
      <c r="AS363" s="571"/>
      <c r="AT363" s="571"/>
      <c r="AU363" s="571"/>
      <c r="AV363" s="571"/>
      <c r="AW363" s="571"/>
      <c r="AX363" s="571"/>
      <c r="AY363" s="571"/>
      <c r="AZ363" s="571"/>
      <c r="BA363" s="571"/>
      <c r="BB363" s="571"/>
      <c r="BC363" s="571"/>
      <c r="BD363" s="571"/>
      <c r="BE363" s="571"/>
      <c r="BF363" s="499"/>
    </row>
    <row r="364" spans="1:58" s="128" customFormat="1" ht="13.15" hidden="1" customHeight="1" x14ac:dyDescent="0.25">
      <c r="A364" s="499" t="s">
        <v>16704</v>
      </c>
      <c r="B364" s="499" t="s">
        <v>16705</v>
      </c>
      <c r="C364" s="566">
        <v>1794</v>
      </c>
      <c r="D364" s="499" t="s">
        <v>16706</v>
      </c>
      <c r="E364" s="499" t="s">
        <v>8074</v>
      </c>
      <c r="F364" s="499" t="s">
        <v>8127</v>
      </c>
      <c r="G364" s="499" t="s">
        <v>8128</v>
      </c>
      <c r="H364" s="567">
        <v>43647</v>
      </c>
      <c r="I364" s="568">
        <v>43677</v>
      </c>
      <c r="J364" s="499" t="s">
        <v>8077</v>
      </c>
      <c r="K364" s="499" t="s">
        <v>8078</v>
      </c>
      <c r="L364" s="499" t="s">
        <v>8079</v>
      </c>
      <c r="M364" s="499" t="s">
        <v>8080</v>
      </c>
      <c r="N364" s="499" t="s">
        <v>8079</v>
      </c>
      <c r="O364" s="499" t="s">
        <v>8081</v>
      </c>
      <c r="P364" s="499" t="s">
        <v>8082</v>
      </c>
      <c r="Q364" s="499" t="s">
        <v>8083</v>
      </c>
      <c r="R364" s="499" t="s">
        <v>8079</v>
      </c>
      <c r="S364" s="499" t="s">
        <v>8080</v>
      </c>
      <c r="T364" s="499" t="s">
        <v>8084</v>
      </c>
      <c r="U364" s="499" t="s">
        <v>8085</v>
      </c>
      <c r="V364" s="499" t="s">
        <v>8079</v>
      </c>
      <c r="W364" s="499" t="s">
        <v>8080</v>
      </c>
      <c r="X364" s="499" t="s">
        <v>8086</v>
      </c>
      <c r="Y364" s="499" t="s">
        <v>8083</v>
      </c>
      <c r="Z364" s="499" t="s">
        <v>487</v>
      </c>
      <c r="AA364" s="328">
        <v>58988</v>
      </c>
      <c r="AB364" s="569">
        <v>0</v>
      </c>
      <c r="AC364" s="328">
        <v>58988</v>
      </c>
      <c r="AD364" s="328">
        <v>0</v>
      </c>
      <c r="AE364" s="570" t="s">
        <v>7578</v>
      </c>
      <c r="AF364" s="499" t="s">
        <v>7582</v>
      </c>
      <c r="AG364" s="499" t="s">
        <v>7583</v>
      </c>
      <c r="AH364" s="566" t="s">
        <v>16731</v>
      </c>
      <c r="AI364" s="566" t="s">
        <v>7882</v>
      </c>
      <c r="AJ364" s="572">
        <v>43677</v>
      </c>
      <c r="AK364" s="499" t="s">
        <v>16730</v>
      </c>
      <c r="AL364" s="571"/>
      <c r="AM364" s="571"/>
      <c r="AN364" s="571"/>
      <c r="AO364" s="566" t="s">
        <v>7882</v>
      </c>
      <c r="AP364" s="571"/>
      <c r="AQ364" s="571"/>
      <c r="AR364" s="571"/>
      <c r="AS364" s="571"/>
      <c r="AT364" s="571"/>
      <c r="AU364" s="571"/>
      <c r="AV364" s="571"/>
      <c r="AW364" s="571"/>
      <c r="AX364" s="571"/>
      <c r="AY364" s="571"/>
      <c r="AZ364" s="571"/>
      <c r="BA364" s="571"/>
      <c r="BB364" s="571"/>
      <c r="BC364" s="571"/>
      <c r="BD364" s="571"/>
      <c r="BE364" s="571"/>
      <c r="BF364" s="499"/>
    </row>
    <row r="365" spans="1:58" s="128" customFormat="1" ht="13.15" hidden="1" customHeight="1" x14ac:dyDescent="0.25">
      <c r="A365" s="499" t="s">
        <v>16704</v>
      </c>
      <c r="B365" s="499" t="s">
        <v>16705</v>
      </c>
      <c r="C365" s="566">
        <v>1794</v>
      </c>
      <c r="D365" s="499" t="s">
        <v>16706</v>
      </c>
      <c r="E365" s="499" t="s">
        <v>8074</v>
      </c>
      <c r="F365" s="499" t="s">
        <v>8127</v>
      </c>
      <c r="G365" s="499" t="s">
        <v>8128</v>
      </c>
      <c r="H365" s="567">
        <v>43647</v>
      </c>
      <c r="I365" s="568">
        <v>43677</v>
      </c>
      <c r="J365" s="499" t="s">
        <v>8077</v>
      </c>
      <c r="K365" s="499" t="s">
        <v>8078</v>
      </c>
      <c r="L365" s="499" t="s">
        <v>8079</v>
      </c>
      <c r="M365" s="499" t="s">
        <v>8080</v>
      </c>
      <c r="N365" s="499" t="s">
        <v>8079</v>
      </c>
      <c r="O365" s="499" t="s">
        <v>8081</v>
      </c>
      <c r="P365" s="499" t="s">
        <v>8082</v>
      </c>
      <c r="Q365" s="499" t="s">
        <v>8083</v>
      </c>
      <c r="R365" s="499" t="s">
        <v>8079</v>
      </c>
      <c r="S365" s="499" t="s">
        <v>8080</v>
      </c>
      <c r="T365" s="499" t="s">
        <v>8084</v>
      </c>
      <c r="U365" s="499" t="s">
        <v>8085</v>
      </c>
      <c r="V365" s="499" t="s">
        <v>8079</v>
      </c>
      <c r="W365" s="499" t="s">
        <v>8080</v>
      </c>
      <c r="X365" s="499" t="s">
        <v>8086</v>
      </c>
      <c r="Y365" s="499" t="s">
        <v>8083</v>
      </c>
      <c r="Z365" s="499" t="s">
        <v>487</v>
      </c>
      <c r="AA365" s="328">
        <v>70886</v>
      </c>
      <c r="AB365" s="569">
        <v>0</v>
      </c>
      <c r="AC365" s="328">
        <v>70886</v>
      </c>
      <c r="AD365" s="328">
        <v>0</v>
      </c>
      <c r="AE365" s="570" t="s">
        <v>7578</v>
      </c>
      <c r="AF365" s="499" t="s">
        <v>7582</v>
      </c>
      <c r="AG365" s="499" t="s">
        <v>7583</v>
      </c>
      <c r="AH365" s="566" t="s">
        <v>16732</v>
      </c>
      <c r="AI365" s="566" t="s">
        <v>7882</v>
      </c>
      <c r="AJ365" s="572">
        <v>43677</v>
      </c>
      <c r="AK365" s="499" t="s">
        <v>16733</v>
      </c>
      <c r="AL365" s="571"/>
      <c r="AM365" s="571"/>
      <c r="AN365" s="571"/>
      <c r="AO365" s="566" t="s">
        <v>7882</v>
      </c>
      <c r="AP365" s="571"/>
      <c r="AQ365" s="571"/>
      <c r="AR365" s="571"/>
      <c r="AS365" s="571"/>
      <c r="AT365" s="571"/>
      <c r="AU365" s="571"/>
      <c r="AV365" s="571"/>
      <c r="AW365" s="571"/>
      <c r="AX365" s="571"/>
      <c r="AY365" s="571"/>
      <c r="AZ365" s="571"/>
      <c r="BA365" s="571"/>
      <c r="BB365" s="571"/>
      <c r="BC365" s="571"/>
      <c r="BD365" s="571"/>
      <c r="BE365" s="571"/>
      <c r="BF365" s="499"/>
    </row>
    <row r="366" spans="1:58" s="128" customFormat="1" ht="13.15" hidden="1" customHeight="1" x14ac:dyDescent="0.25">
      <c r="A366" s="499" t="s">
        <v>16704</v>
      </c>
      <c r="B366" s="499" t="s">
        <v>16705</v>
      </c>
      <c r="C366" s="566">
        <v>1794</v>
      </c>
      <c r="D366" s="499" t="s">
        <v>16706</v>
      </c>
      <c r="E366" s="499" t="s">
        <v>8074</v>
      </c>
      <c r="F366" s="499" t="s">
        <v>8127</v>
      </c>
      <c r="G366" s="499" t="s">
        <v>8128</v>
      </c>
      <c r="H366" s="567">
        <v>43647</v>
      </c>
      <c r="I366" s="568">
        <v>43677</v>
      </c>
      <c r="J366" s="499" t="s">
        <v>8077</v>
      </c>
      <c r="K366" s="499" t="s">
        <v>8078</v>
      </c>
      <c r="L366" s="499" t="s">
        <v>8079</v>
      </c>
      <c r="M366" s="499" t="s">
        <v>8080</v>
      </c>
      <c r="N366" s="499" t="s">
        <v>8079</v>
      </c>
      <c r="O366" s="499" t="s">
        <v>8081</v>
      </c>
      <c r="P366" s="499" t="s">
        <v>8082</v>
      </c>
      <c r="Q366" s="499" t="s">
        <v>8083</v>
      </c>
      <c r="R366" s="499" t="s">
        <v>8079</v>
      </c>
      <c r="S366" s="499" t="s">
        <v>8080</v>
      </c>
      <c r="T366" s="499" t="s">
        <v>8084</v>
      </c>
      <c r="U366" s="499" t="s">
        <v>8085</v>
      </c>
      <c r="V366" s="499" t="s">
        <v>8079</v>
      </c>
      <c r="W366" s="499" t="s">
        <v>8080</v>
      </c>
      <c r="X366" s="499" t="s">
        <v>8086</v>
      </c>
      <c r="Y366" s="499" t="s">
        <v>8083</v>
      </c>
      <c r="Z366" s="499" t="s">
        <v>487</v>
      </c>
      <c r="AA366" s="328">
        <v>36416</v>
      </c>
      <c r="AB366" s="569">
        <v>0</v>
      </c>
      <c r="AC366" s="328">
        <v>36416</v>
      </c>
      <c r="AD366" s="328">
        <v>0</v>
      </c>
      <c r="AE366" s="570" t="s">
        <v>7578</v>
      </c>
      <c r="AF366" s="499" t="s">
        <v>7582</v>
      </c>
      <c r="AG366" s="499" t="s">
        <v>7583</v>
      </c>
      <c r="AH366" s="566" t="s">
        <v>16734</v>
      </c>
      <c r="AI366" s="566" t="s">
        <v>7882</v>
      </c>
      <c r="AJ366" s="572">
        <v>43677</v>
      </c>
      <c r="AK366" s="499" t="s">
        <v>16735</v>
      </c>
      <c r="AL366" s="571"/>
      <c r="AM366" s="571"/>
      <c r="AN366" s="571"/>
      <c r="AO366" s="566" t="s">
        <v>7882</v>
      </c>
      <c r="AP366" s="571"/>
      <c r="AQ366" s="571"/>
      <c r="AR366" s="571"/>
      <c r="AS366" s="571"/>
      <c r="AT366" s="571"/>
      <c r="AU366" s="571"/>
      <c r="AV366" s="571"/>
      <c r="AW366" s="571"/>
      <c r="AX366" s="571"/>
      <c r="AY366" s="571"/>
      <c r="AZ366" s="571"/>
      <c r="BA366" s="571"/>
      <c r="BB366" s="571"/>
      <c r="BC366" s="571"/>
      <c r="BD366" s="571"/>
      <c r="BE366" s="571"/>
      <c r="BF366" s="499"/>
    </row>
    <row r="367" spans="1:58" s="128" customFormat="1" ht="13.15" hidden="1" customHeight="1" x14ac:dyDescent="0.25">
      <c r="A367" s="499" t="s">
        <v>16704</v>
      </c>
      <c r="B367" s="499" t="s">
        <v>16705</v>
      </c>
      <c r="C367" s="566">
        <v>1794</v>
      </c>
      <c r="D367" s="499" t="s">
        <v>16706</v>
      </c>
      <c r="E367" s="499" t="s">
        <v>8074</v>
      </c>
      <c r="F367" s="499" t="s">
        <v>8127</v>
      </c>
      <c r="G367" s="499" t="s">
        <v>8128</v>
      </c>
      <c r="H367" s="567">
        <v>43647</v>
      </c>
      <c r="I367" s="568">
        <v>43677</v>
      </c>
      <c r="J367" s="499" t="s">
        <v>8077</v>
      </c>
      <c r="K367" s="499" t="s">
        <v>8078</v>
      </c>
      <c r="L367" s="499" t="s">
        <v>8079</v>
      </c>
      <c r="M367" s="499" t="s">
        <v>8080</v>
      </c>
      <c r="N367" s="499" t="s">
        <v>8079</v>
      </c>
      <c r="O367" s="499" t="s">
        <v>8081</v>
      </c>
      <c r="P367" s="499" t="s">
        <v>8082</v>
      </c>
      <c r="Q367" s="499" t="s">
        <v>8083</v>
      </c>
      <c r="R367" s="499" t="s">
        <v>8079</v>
      </c>
      <c r="S367" s="499" t="s">
        <v>8080</v>
      </c>
      <c r="T367" s="499" t="s">
        <v>8084</v>
      </c>
      <c r="U367" s="499" t="s">
        <v>8085</v>
      </c>
      <c r="V367" s="499" t="s">
        <v>8079</v>
      </c>
      <c r="W367" s="499" t="s">
        <v>8080</v>
      </c>
      <c r="X367" s="499" t="s">
        <v>8086</v>
      </c>
      <c r="Y367" s="499" t="s">
        <v>8083</v>
      </c>
      <c r="Z367" s="499" t="s">
        <v>487</v>
      </c>
      <c r="AA367" s="328">
        <v>39635</v>
      </c>
      <c r="AB367" s="569">
        <v>0</v>
      </c>
      <c r="AC367" s="328">
        <v>39635</v>
      </c>
      <c r="AD367" s="328">
        <v>0</v>
      </c>
      <c r="AE367" s="570" t="s">
        <v>7578</v>
      </c>
      <c r="AF367" s="499" t="s">
        <v>7582</v>
      </c>
      <c r="AG367" s="499" t="s">
        <v>7583</v>
      </c>
      <c r="AH367" s="566" t="s">
        <v>16736</v>
      </c>
      <c r="AI367" s="566" t="s">
        <v>7882</v>
      </c>
      <c r="AJ367" s="572">
        <v>43677</v>
      </c>
      <c r="AK367" s="499" t="s">
        <v>16737</v>
      </c>
      <c r="AL367" s="571"/>
      <c r="AM367" s="571"/>
      <c r="AN367" s="571"/>
      <c r="AO367" s="566" t="s">
        <v>7882</v>
      </c>
      <c r="AP367" s="571"/>
      <c r="AQ367" s="571"/>
      <c r="AR367" s="571"/>
      <c r="AS367" s="571"/>
      <c r="AT367" s="571"/>
      <c r="AU367" s="571"/>
      <c r="AV367" s="571"/>
      <c r="AW367" s="571"/>
      <c r="AX367" s="571"/>
      <c r="AY367" s="571"/>
      <c r="AZ367" s="571"/>
      <c r="BA367" s="571"/>
      <c r="BB367" s="571"/>
      <c r="BC367" s="571"/>
      <c r="BD367" s="571"/>
      <c r="BE367" s="571"/>
      <c r="BF367" s="499"/>
    </row>
    <row r="368" spans="1:58" s="128" customFormat="1" ht="13.15" hidden="1" customHeight="1" x14ac:dyDescent="0.25">
      <c r="A368" s="499" t="s">
        <v>16704</v>
      </c>
      <c r="B368" s="499" t="s">
        <v>16705</v>
      </c>
      <c r="C368" s="566">
        <v>1794</v>
      </c>
      <c r="D368" s="499" t="s">
        <v>16706</v>
      </c>
      <c r="E368" s="499" t="s">
        <v>8074</v>
      </c>
      <c r="F368" s="499" t="s">
        <v>8127</v>
      </c>
      <c r="G368" s="499" t="s">
        <v>8128</v>
      </c>
      <c r="H368" s="567">
        <v>43647</v>
      </c>
      <c r="I368" s="568">
        <v>43677</v>
      </c>
      <c r="J368" s="499" t="s">
        <v>8077</v>
      </c>
      <c r="K368" s="499" t="s">
        <v>8078</v>
      </c>
      <c r="L368" s="499" t="s">
        <v>8079</v>
      </c>
      <c r="M368" s="499" t="s">
        <v>8080</v>
      </c>
      <c r="N368" s="499" t="s">
        <v>8079</v>
      </c>
      <c r="O368" s="499" t="s">
        <v>8081</v>
      </c>
      <c r="P368" s="499" t="s">
        <v>8082</v>
      </c>
      <c r="Q368" s="499" t="s">
        <v>8083</v>
      </c>
      <c r="R368" s="499" t="s">
        <v>8079</v>
      </c>
      <c r="S368" s="499" t="s">
        <v>8080</v>
      </c>
      <c r="T368" s="499" t="s">
        <v>8084</v>
      </c>
      <c r="U368" s="499" t="s">
        <v>8085</v>
      </c>
      <c r="V368" s="499" t="s">
        <v>8079</v>
      </c>
      <c r="W368" s="499" t="s">
        <v>8080</v>
      </c>
      <c r="X368" s="499" t="s">
        <v>8086</v>
      </c>
      <c r="Y368" s="499" t="s">
        <v>8083</v>
      </c>
      <c r="Z368" s="499" t="s">
        <v>487</v>
      </c>
      <c r="AA368" s="328">
        <v>47967</v>
      </c>
      <c r="AB368" s="569">
        <v>0</v>
      </c>
      <c r="AC368" s="328">
        <v>47967</v>
      </c>
      <c r="AD368" s="328">
        <v>0</v>
      </c>
      <c r="AE368" s="570" t="s">
        <v>7578</v>
      </c>
      <c r="AF368" s="499" t="s">
        <v>7582</v>
      </c>
      <c r="AG368" s="499" t="s">
        <v>7583</v>
      </c>
      <c r="AH368" s="566" t="s">
        <v>16738</v>
      </c>
      <c r="AI368" s="566" t="s">
        <v>7882</v>
      </c>
      <c r="AJ368" s="572">
        <v>43677</v>
      </c>
      <c r="AK368" s="499" t="s">
        <v>16737</v>
      </c>
      <c r="AL368" s="571"/>
      <c r="AM368" s="571"/>
      <c r="AN368" s="571"/>
      <c r="AO368" s="566" t="s">
        <v>7882</v>
      </c>
      <c r="AP368" s="571"/>
      <c r="AQ368" s="571"/>
      <c r="AR368" s="571"/>
      <c r="AS368" s="571"/>
      <c r="AT368" s="571"/>
      <c r="AU368" s="571"/>
      <c r="AV368" s="571"/>
      <c r="AW368" s="571"/>
      <c r="AX368" s="571"/>
      <c r="AY368" s="571"/>
      <c r="AZ368" s="571"/>
      <c r="BA368" s="571"/>
      <c r="BB368" s="571"/>
      <c r="BC368" s="571"/>
      <c r="BD368" s="571"/>
      <c r="BE368" s="571"/>
      <c r="BF368" s="499"/>
    </row>
    <row r="369" spans="1:58" s="128" customFormat="1" ht="13.15" hidden="1" customHeight="1" x14ac:dyDescent="0.25">
      <c r="A369" s="499" t="s">
        <v>16704</v>
      </c>
      <c r="B369" s="499" t="s">
        <v>16705</v>
      </c>
      <c r="C369" s="566">
        <v>1794</v>
      </c>
      <c r="D369" s="499" t="s">
        <v>16706</v>
      </c>
      <c r="E369" s="499" t="s">
        <v>8074</v>
      </c>
      <c r="F369" s="499" t="s">
        <v>8127</v>
      </c>
      <c r="G369" s="499" t="s">
        <v>8128</v>
      </c>
      <c r="H369" s="567">
        <v>43647</v>
      </c>
      <c r="I369" s="568">
        <v>43677</v>
      </c>
      <c r="J369" s="499" t="s">
        <v>8077</v>
      </c>
      <c r="K369" s="499" t="s">
        <v>8078</v>
      </c>
      <c r="L369" s="499" t="s">
        <v>8079</v>
      </c>
      <c r="M369" s="499" t="s">
        <v>8080</v>
      </c>
      <c r="N369" s="499" t="s">
        <v>8079</v>
      </c>
      <c r="O369" s="499" t="s">
        <v>8081</v>
      </c>
      <c r="P369" s="499" t="s">
        <v>8082</v>
      </c>
      <c r="Q369" s="499" t="s">
        <v>8083</v>
      </c>
      <c r="R369" s="499" t="s">
        <v>8079</v>
      </c>
      <c r="S369" s="499" t="s">
        <v>8080</v>
      </c>
      <c r="T369" s="499" t="s">
        <v>8084</v>
      </c>
      <c r="U369" s="499" t="s">
        <v>8085</v>
      </c>
      <c r="V369" s="499" t="s">
        <v>8079</v>
      </c>
      <c r="W369" s="499" t="s">
        <v>8080</v>
      </c>
      <c r="X369" s="499" t="s">
        <v>8086</v>
      </c>
      <c r="Y369" s="499" t="s">
        <v>8083</v>
      </c>
      <c r="Z369" s="499" t="s">
        <v>487</v>
      </c>
      <c r="AA369" s="328">
        <v>38286</v>
      </c>
      <c r="AB369" s="569">
        <v>0</v>
      </c>
      <c r="AC369" s="328">
        <v>38286</v>
      </c>
      <c r="AD369" s="328">
        <v>0</v>
      </c>
      <c r="AE369" s="570" t="s">
        <v>7578</v>
      </c>
      <c r="AF369" s="499" t="s">
        <v>7582</v>
      </c>
      <c r="AG369" s="499" t="s">
        <v>7583</v>
      </c>
      <c r="AH369" s="566" t="s">
        <v>16739</v>
      </c>
      <c r="AI369" s="566" t="s">
        <v>7882</v>
      </c>
      <c r="AJ369" s="572">
        <v>43677</v>
      </c>
      <c r="AK369" s="499" t="s">
        <v>16740</v>
      </c>
      <c r="AL369" s="571"/>
      <c r="AM369" s="571"/>
      <c r="AN369" s="571"/>
      <c r="AO369" s="566" t="s">
        <v>7882</v>
      </c>
      <c r="AP369" s="571"/>
      <c r="AQ369" s="571"/>
      <c r="AR369" s="571"/>
      <c r="AS369" s="571"/>
      <c r="AT369" s="571"/>
      <c r="AU369" s="571"/>
      <c r="AV369" s="571"/>
      <c r="AW369" s="571"/>
      <c r="AX369" s="571"/>
      <c r="AY369" s="571"/>
      <c r="AZ369" s="571"/>
      <c r="BA369" s="571"/>
      <c r="BB369" s="571"/>
      <c r="BC369" s="571"/>
      <c r="BD369" s="571"/>
      <c r="BE369" s="571"/>
      <c r="BF369" s="499"/>
    </row>
    <row r="370" spans="1:58" s="128" customFormat="1" ht="13.15" hidden="1" customHeight="1" x14ac:dyDescent="0.25">
      <c r="A370" s="499" t="s">
        <v>16704</v>
      </c>
      <c r="B370" s="499" t="s">
        <v>16705</v>
      </c>
      <c r="C370" s="566">
        <v>1794</v>
      </c>
      <c r="D370" s="499" t="s">
        <v>16706</v>
      </c>
      <c r="E370" s="499" t="s">
        <v>8074</v>
      </c>
      <c r="F370" s="499" t="s">
        <v>8127</v>
      </c>
      <c r="G370" s="499" t="s">
        <v>8128</v>
      </c>
      <c r="H370" s="567">
        <v>43647</v>
      </c>
      <c r="I370" s="568">
        <v>43677</v>
      </c>
      <c r="J370" s="499" t="s">
        <v>8077</v>
      </c>
      <c r="K370" s="499" t="s">
        <v>8078</v>
      </c>
      <c r="L370" s="499" t="s">
        <v>8079</v>
      </c>
      <c r="M370" s="499" t="s">
        <v>8080</v>
      </c>
      <c r="N370" s="499" t="s">
        <v>8079</v>
      </c>
      <c r="O370" s="499" t="s">
        <v>8081</v>
      </c>
      <c r="P370" s="499" t="s">
        <v>8082</v>
      </c>
      <c r="Q370" s="499" t="s">
        <v>8083</v>
      </c>
      <c r="R370" s="499" t="s">
        <v>8079</v>
      </c>
      <c r="S370" s="499" t="s">
        <v>8080</v>
      </c>
      <c r="T370" s="499" t="s">
        <v>8084</v>
      </c>
      <c r="U370" s="499" t="s">
        <v>8085</v>
      </c>
      <c r="V370" s="499" t="s">
        <v>8079</v>
      </c>
      <c r="W370" s="499" t="s">
        <v>8080</v>
      </c>
      <c r="X370" s="499" t="s">
        <v>8086</v>
      </c>
      <c r="Y370" s="499" t="s">
        <v>8083</v>
      </c>
      <c r="Z370" s="499" t="s">
        <v>487</v>
      </c>
      <c r="AA370" s="328">
        <v>39174</v>
      </c>
      <c r="AB370" s="569">
        <v>0</v>
      </c>
      <c r="AC370" s="328">
        <v>39174</v>
      </c>
      <c r="AD370" s="328">
        <v>0</v>
      </c>
      <c r="AE370" s="570" t="s">
        <v>7578</v>
      </c>
      <c r="AF370" s="499" t="s">
        <v>7582</v>
      </c>
      <c r="AG370" s="499" t="s">
        <v>7583</v>
      </c>
      <c r="AH370" s="566" t="s">
        <v>16741</v>
      </c>
      <c r="AI370" s="566" t="s">
        <v>7882</v>
      </c>
      <c r="AJ370" s="572">
        <v>43677</v>
      </c>
      <c r="AK370" s="499" t="s">
        <v>16742</v>
      </c>
      <c r="AL370" s="571"/>
      <c r="AM370" s="571"/>
      <c r="AN370" s="571"/>
      <c r="AO370" s="566" t="s">
        <v>7882</v>
      </c>
      <c r="AP370" s="571"/>
      <c r="AQ370" s="571"/>
      <c r="AR370" s="571"/>
      <c r="AS370" s="571"/>
      <c r="AT370" s="571"/>
      <c r="AU370" s="571"/>
      <c r="AV370" s="571"/>
      <c r="AW370" s="571"/>
      <c r="AX370" s="571"/>
      <c r="AY370" s="571"/>
      <c r="AZ370" s="571"/>
      <c r="BA370" s="571"/>
      <c r="BB370" s="571"/>
      <c r="BC370" s="571"/>
      <c r="BD370" s="571"/>
      <c r="BE370" s="571"/>
      <c r="BF370" s="499"/>
    </row>
    <row r="371" spans="1:58" s="128" customFormat="1" ht="13.15" hidden="1" customHeight="1" x14ac:dyDescent="0.25">
      <c r="A371" s="499" t="s">
        <v>16704</v>
      </c>
      <c r="B371" s="499" t="s">
        <v>16705</v>
      </c>
      <c r="C371" s="566">
        <v>1794</v>
      </c>
      <c r="D371" s="499" t="s">
        <v>16706</v>
      </c>
      <c r="E371" s="499" t="s">
        <v>8074</v>
      </c>
      <c r="F371" s="499" t="s">
        <v>8127</v>
      </c>
      <c r="G371" s="499" t="s">
        <v>8128</v>
      </c>
      <c r="H371" s="567">
        <v>43647</v>
      </c>
      <c r="I371" s="568">
        <v>43677</v>
      </c>
      <c r="J371" s="499" t="s">
        <v>8077</v>
      </c>
      <c r="K371" s="499" t="s">
        <v>8078</v>
      </c>
      <c r="L371" s="499" t="s">
        <v>8079</v>
      </c>
      <c r="M371" s="499" t="s">
        <v>8080</v>
      </c>
      <c r="N371" s="499" t="s">
        <v>8079</v>
      </c>
      <c r="O371" s="499" t="s">
        <v>8081</v>
      </c>
      <c r="P371" s="499" t="s">
        <v>8082</v>
      </c>
      <c r="Q371" s="499" t="s">
        <v>8083</v>
      </c>
      <c r="R371" s="499" t="s">
        <v>8079</v>
      </c>
      <c r="S371" s="499" t="s">
        <v>8080</v>
      </c>
      <c r="T371" s="499" t="s">
        <v>8084</v>
      </c>
      <c r="U371" s="499" t="s">
        <v>8085</v>
      </c>
      <c r="V371" s="499" t="s">
        <v>8079</v>
      </c>
      <c r="W371" s="499" t="s">
        <v>8080</v>
      </c>
      <c r="X371" s="499" t="s">
        <v>8086</v>
      </c>
      <c r="Y371" s="499" t="s">
        <v>8083</v>
      </c>
      <c r="Z371" s="499" t="s">
        <v>487</v>
      </c>
      <c r="AA371" s="328">
        <v>41190</v>
      </c>
      <c r="AB371" s="569">
        <v>0</v>
      </c>
      <c r="AC371" s="328">
        <v>41190</v>
      </c>
      <c r="AD371" s="328">
        <v>0</v>
      </c>
      <c r="AE371" s="570" t="s">
        <v>7578</v>
      </c>
      <c r="AF371" s="499" t="s">
        <v>7582</v>
      </c>
      <c r="AG371" s="499" t="s">
        <v>7583</v>
      </c>
      <c r="AH371" s="566" t="s">
        <v>16743</v>
      </c>
      <c r="AI371" s="566" t="s">
        <v>7882</v>
      </c>
      <c r="AJ371" s="572">
        <v>43677</v>
      </c>
      <c r="AK371" s="499" t="s">
        <v>16744</v>
      </c>
      <c r="AL371" s="571"/>
      <c r="AM371" s="571"/>
      <c r="AN371" s="571"/>
      <c r="AO371" s="566" t="s">
        <v>7882</v>
      </c>
      <c r="AP371" s="571"/>
      <c r="AQ371" s="571"/>
      <c r="AR371" s="571"/>
      <c r="AS371" s="571"/>
      <c r="AT371" s="571"/>
      <c r="AU371" s="571"/>
      <c r="AV371" s="571"/>
      <c r="AW371" s="571"/>
      <c r="AX371" s="571"/>
      <c r="AY371" s="571"/>
      <c r="AZ371" s="571"/>
      <c r="BA371" s="571"/>
      <c r="BB371" s="571"/>
      <c r="BC371" s="571"/>
      <c r="BD371" s="571"/>
      <c r="BE371" s="571"/>
      <c r="BF371" s="499"/>
    </row>
    <row r="372" spans="1:58" s="128" customFormat="1" ht="13.15" hidden="1" customHeight="1" x14ac:dyDescent="0.25">
      <c r="A372" s="499" t="s">
        <v>16704</v>
      </c>
      <c r="B372" s="499" t="s">
        <v>16705</v>
      </c>
      <c r="C372" s="566">
        <v>1794</v>
      </c>
      <c r="D372" s="499" t="s">
        <v>16706</v>
      </c>
      <c r="E372" s="499" t="s">
        <v>8074</v>
      </c>
      <c r="F372" s="499" t="s">
        <v>8127</v>
      </c>
      <c r="G372" s="499" t="s">
        <v>8128</v>
      </c>
      <c r="H372" s="567">
        <v>43647</v>
      </c>
      <c r="I372" s="568">
        <v>43677</v>
      </c>
      <c r="J372" s="499" t="s">
        <v>8077</v>
      </c>
      <c r="K372" s="499" t="s">
        <v>8078</v>
      </c>
      <c r="L372" s="499" t="s">
        <v>8079</v>
      </c>
      <c r="M372" s="499" t="s">
        <v>8080</v>
      </c>
      <c r="N372" s="499" t="s">
        <v>8079</v>
      </c>
      <c r="O372" s="499" t="s">
        <v>8081</v>
      </c>
      <c r="P372" s="499" t="s">
        <v>8082</v>
      </c>
      <c r="Q372" s="499" t="s">
        <v>8083</v>
      </c>
      <c r="R372" s="499" t="s">
        <v>8079</v>
      </c>
      <c r="S372" s="499" t="s">
        <v>8080</v>
      </c>
      <c r="T372" s="499" t="s">
        <v>8084</v>
      </c>
      <c r="U372" s="499" t="s">
        <v>8085</v>
      </c>
      <c r="V372" s="499" t="s">
        <v>8079</v>
      </c>
      <c r="W372" s="499" t="s">
        <v>8080</v>
      </c>
      <c r="X372" s="499" t="s">
        <v>8086</v>
      </c>
      <c r="Y372" s="499" t="s">
        <v>8083</v>
      </c>
      <c r="Z372" s="499" t="s">
        <v>487</v>
      </c>
      <c r="AA372" s="328">
        <v>33601</v>
      </c>
      <c r="AB372" s="569">
        <v>0</v>
      </c>
      <c r="AC372" s="328">
        <v>33601</v>
      </c>
      <c r="AD372" s="328">
        <v>0</v>
      </c>
      <c r="AE372" s="570" t="s">
        <v>7578</v>
      </c>
      <c r="AF372" s="499" t="s">
        <v>7582</v>
      </c>
      <c r="AG372" s="499" t="s">
        <v>7583</v>
      </c>
      <c r="AH372" s="566" t="s">
        <v>16745</v>
      </c>
      <c r="AI372" s="566" t="s">
        <v>7882</v>
      </c>
      <c r="AJ372" s="572">
        <v>43677</v>
      </c>
      <c r="AK372" s="499" t="s">
        <v>16746</v>
      </c>
      <c r="AL372" s="571"/>
      <c r="AM372" s="571"/>
      <c r="AN372" s="571"/>
      <c r="AO372" s="566" t="s">
        <v>7882</v>
      </c>
      <c r="AP372" s="571"/>
      <c r="AQ372" s="571"/>
      <c r="AR372" s="571"/>
      <c r="AS372" s="571"/>
      <c r="AT372" s="571"/>
      <c r="AU372" s="571"/>
      <c r="AV372" s="571"/>
      <c r="AW372" s="571"/>
      <c r="AX372" s="571"/>
      <c r="AY372" s="571"/>
      <c r="AZ372" s="571"/>
      <c r="BA372" s="571"/>
      <c r="BB372" s="571"/>
      <c r="BC372" s="571"/>
      <c r="BD372" s="571"/>
      <c r="BE372" s="571"/>
      <c r="BF372" s="499"/>
    </row>
    <row r="373" spans="1:58" s="128" customFormat="1" ht="13.15" hidden="1" customHeight="1" x14ac:dyDescent="0.25">
      <c r="A373" s="499" t="s">
        <v>16704</v>
      </c>
      <c r="B373" s="499" t="s">
        <v>16705</v>
      </c>
      <c r="C373" s="566">
        <v>1794</v>
      </c>
      <c r="D373" s="499" t="s">
        <v>16706</v>
      </c>
      <c r="E373" s="499" t="s">
        <v>8074</v>
      </c>
      <c r="F373" s="499" t="s">
        <v>8127</v>
      </c>
      <c r="G373" s="499" t="s">
        <v>8128</v>
      </c>
      <c r="H373" s="567">
        <v>43647</v>
      </c>
      <c r="I373" s="568">
        <v>43677</v>
      </c>
      <c r="J373" s="499" t="s">
        <v>8077</v>
      </c>
      <c r="K373" s="499" t="s">
        <v>8078</v>
      </c>
      <c r="L373" s="499" t="s">
        <v>8079</v>
      </c>
      <c r="M373" s="499" t="s">
        <v>8080</v>
      </c>
      <c r="N373" s="499" t="s">
        <v>8079</v>
      </c>
      <c r="O373" s="499" t="s">
        <v>8081</v>
      </c>
      <c r="P373" s="499" t="s">
        <v>8082</v>
      </c>
      <c r="Q373" s="499" t="s">
        <v>8083</v>
      </c>
      <c r="R373" s="499" t="s">
        <v>8079</v>
      </c>
      <c r="S373" s="499" t="s">
        <v>8080</v>
      </c>
      <c r="T373" s="499" t="s">
        <v>8084</v>
      </c>
      <c r="U373" s="499" t="s">
        <v>8085</v>
      </c>
      <c r="V373" s="499" t="s">
        <v>8079</v>
      </c>
      <c r="W373" s="499" t="s">
        <v>8080</v>
      </c>
      <c r="X373" s="499" t="s">
        <v>8086</v>
      </c>
      <c r="Y373" s="499" t="s">
        <v>8083</v>
      </c>
      <c r="Z373" s="499" t="s">
        <v>487</v>
      </c>
      <c r="AA373" s="328">
        <v>49218</v>
      </c>
      <c r="AB373" s="569">
        <v>0</v>
      </c>
      <c r="AC373" s="328">
        <v>49218</v>
      </c>
      <c r="AD373" s="328">
        <v>0</v>
      </c>
      <c r="AE373" s="570" t="s">
        <v>7578</v>
      </c>
      <c r="AF373" s="499" t="s">
        <v>7582</v>
      </c>
      <c r="AG373" s="499" t="s">
        <v>7583</v>
      </c>
      <c r="AH373" s="566" t="s">
        <v>16747</v>
      </c>
      <c r="AI373" s="566" t="s">
        <v>7882</v>
      </c>
      <c r="AJ373" s="572">
        <v>43677</v>
      </c>
      <c r="AK373" s="499" t="s">
        <v>16748</v>
      </c>
      <c r="AL373" s="571"/>
      <c r="AM373" s="571"/>
      <c r="AN373" s="571"/>
      <c r="AO373" s="566" t="s">
        <v>7882</v>
      </c>
      <c r="AP373" s="571"/>
      <c r="AQ373" s="571"/>
      <c r="AR373" s="571"/>
      <c r="AS373" s="571"/>
      <c r="AT373" s="571"/>
      <c r="AU373" s="571"/>
      <c r="AV373" s="571"/>
      <c r="AW373" s="571"/>
      <c r="AX373" s="571"/>
      <c r="AY373" s="571"/>
      <c r="AZ373" s="571"/>
      <c r="BA373" s="571"/>
      <c r="BB373" s="571"/>
      <c r="BC373" s="571"/>
      <c r="BD373" s="571"/>
      <c r="BE373" s="571"/>
      <c r="BF373" s="499"/>
    </row>
    <row r="374" spans="1:58" s="128" customFormat="1" ht="13.15" hidden="1" customHeight="1" x14ac:dyDescent="0.25">
      <c r="A374" s="499" t="s">
        <v>16704</v>
      </c>
      <c r="B374" s="499" t="s">
        <v>16705</v>
      </c>
      <c r="C374" s="566">
        <v>1794</v>
      </c>
      <c r="D374" s="499" t="s">
        <v>16706</v>
      </c>
      <c r="E374" s="499" t="s">
        <v>8074</v>
      </c>
      <c r="F374" s="499" t="s">
        <v>8127</v>
      </c>
      <c r="G374" s="499" t="s">
        <v>8128</v>
      </c>
      <c r="H374" s="567">
        <v>43647</v>
      </c>
      <c r="I374" s="568">
        <v>43677</v>
      </c>
      <c r="J374" s="499" t="s">
        <v>8077</v>
      </c>
      <c r="K374" s="499" t="s">
        <v>8078</v>
      </c>
      <c r="L374" s="499" t="s">
        <v>8079</v>
      </c>
      <c r="M374" s="499" t="s">
        <v>8080</v>
      </c>
      <c r="N374" s="499" t="s">
        <v>8079</v>
      </c>
      <c r="O374" s="499" t="s">
        <v>8081</v>
      </c>
      <c r="P374" s="499" t="s">
        <v>8082</v>
      </c>
      <c r="Q374" s="499" t="s">
        <v>8083</v>
      </c>
      <c r="R374" s="499" t="s">
        <v>8079</v>
      </c>
      <c r="S374" s="499" t="s">
        <v>8080</v>
      </c>
      <c r="T374" s="499" t="s">
        <v>8084</v>
      </c>
      <c r="U374" s="499" t="s">
        <v>8085</v>
      </c>
      <c r="V374" s="499" t="s">
        <v>8079</v>
      </c>
      <c r="W374" s="499" t="s">
        <v>8080</v>
      </c>
      <c r="X374" s="499" t="s">
        <v>8086</v>
      </c>
      <c r="Y374" s="499" t="s">
        <v>8083</v>
      </c>
      <c r="Z374" s="499" t="s">
        <v>487</v>
      </c>
      <c r="AA374" s="328">
        <v>40202</v>
      </c>
      <c r="AB374" s="569">
        <v>0</v>
      </c>
      <c r="AC374" s="328">
        <v>40202</v>
      </c>
      <c r="AD374" s="328">
        <v>0</v>
      </c>
      <c r="AE374" s="570" t="s">
        <v>7578</v>
      </c>
      <c r="AF374" s="499" t="s">
        <v>7582</v>
      </c>
      <c r="AG374" s="499" t="s">
        <v>7583</v>
      </c>
      <c r="AH374" s="566" t="s">
        <v>16749</v>
      </c>
      <c r="AI374" s="566" t="s">
        <v>7882</v>
      </c>
      <c r="AJ374" s="572">
        <v>43677</v>
      </c>
      <c r="AK374" s="499" t="s">
        <v>16748</v>
      </c>
      <c r="AL374" s="571"/>
      <c r="AM374" s="571"/>
      <c r="AN374" s="571"/>
      <c r="AO374" s="566" t="s">
        <v>7882</v>
      </c>
      <c r="AP374" s="571"/>
      <c r="AQ374" s="571"/>
      <c r="AR374" s="571"/>
      <c r="AS374" s="571"/>
      <c r="AT374" s="571"/>
      <c r="AU374" s="571"/>
      <c r="AV374" s="571"/>
      <c r="AW374" s="571"/>
      <c r="AX374" s="571"/>
      <c r="AY374" s="571"/>
      <c r="AZ374" s="571"/>
      <c r="BA374" s="571"/>
      <c r="BB374" s="571"/>
      <c r="BC374" s="571"/>
      <c r="BD374" s="571"/>
      <c r="BE374" s="571"/>
      <c r="BF374" s="499"/>
    </row>
    <row r="375" spans="1:58" s="128" customFormat="1" ht="13.15" hidden="1" customHeight="1" x14ac:dyDescent="0.25">
      <c r="A375" s="499" t="s">
        <v>16704</v>
      </c>
      <c r="B375" s="499" t="s">
        <v>16705</v>
      </c>
      <c r="C375" s="566">
        <v>1794</v>
      </c>
      <c r="D375" s="499" t="s">
        <v>16706</v>
      </c>
      <c r="E375" s="499" t="s">
        <v>8074</v>
      </c>
      <c r="F375" s="499" t="s">
        <v>8127</v>
      </c>
      <c r="G375" s="499" t="s">
        <v>8128</v>
      </c>
      <c r="H375" s="567">
        <v>43647</v>
      </c>
      <c r="I375" s="568">
        <v>43677</v>
      </c>
      <c r="J375" s="499" t="s">
        <v>8077</v>
      </c>
      <c r="K375" s="499" t="s">
        <v>8078</v>
      </c>
      <c r="L375" s="499" t="s">
        <v>8079</v>
      </c>
      <c r="M375" s="499" t="s">
        <v>8080</v>
      </c>
      <c r="N375" s="499" t="s">
        <v>8079</v>
      </c>
      <c r="O375" s="499" t="s">
        <v>8081</v>
      </c>
      <c r="P375" s="499" t="s">
        <v>8082</v>
      </c>
      <c r="Q375" s="499" t="s">
        <v>8083</v>
      </c>
      <c r="R375" s="499" t="s">
        <v>8079</v>
      </c>
      <c r="S375" s="499" t="s">
        <v>8080</v>
      </c>
      <c r="T375" s="499" t="s">
        <v>8084</v>
      </c>
      <c r="U375" s="499" t="s">
        <v>8085</v>
      </c>
      <c r="V375" s="499" t="s">
        <v>8079</v>
      </c>
      <c r="W375" s="499" t="s">
        <v>8080</v>
      </c>
      <c r="X375" s="499" t="s">
        <v>8086</v>
      </c>
      <c r="Y375" s="499" t="s">
        <v>8083</v>
      </c>
      <c r="Z375" s="499" t="s">
        <v>487</v>
      </c>
      <c r="AA375" s="328">
        <v>61569</v>
      </c>
      <c r="AB375" s="569">
        <v>0</v>
      </c>
      <c r="AC375" s="328">
        <v>61569</v>
      </c>
      <c r="AD375" s="328">
        <v>0</v>
      </c>
      <c r="AE375" s="570" t="s">
        <v>7578</v>
      </c>
      <c r="AF375" s="499" t="s">
        <v>7582</v>
      </c>
      <c r="AG375" s="499" t="s">
        <v>7583</v>
      </c>
      <c r="AH375" s="566" t="s">
        <v>16750</v>
      </c>
      <c r="AI375" s="566" t="s">
        <v>7882</v>
      </c>
      <c r="AJ375" s="572">
        <v>43677</v>
      </c>
      <c r="AK375" s="499" t="s">
        <v>16751</v>
      </c>
      <c r="AL375" s="571"/>
      <c r="AM375" s="571"/>
      <c r="AN375" s="571"/>
      <c r="AO375" s="566" t="s">
        <v>7882</v>
      </c>
      <c r="AP375" s="571"/>
      <c r="AQ375" s="571"/>
      <c r="AR375" s="571"/>
      <c r="AS375" s="571"/>
      <c r="AT375" s="571"/>
      <c r="AU375" s="571"/>
      <c r="AV375" s="571"/>
      <c r="AW375" s="571"/>
      <c r="AX375" s="571"/>
      <c r="AY375" s="571"/>
      <c r="AZ375" s="571"/>
      <c r="BA375" s="571"/>
      <c r="BB375" s="571"/>
      <c r="BC375" s="571"/>
      <c r="BD375" s="571"/>
      <c r="BE375" s="571"/>
      <c r="BF375" s="499"/>
    </row>
    <row r="376" spans="1:58" s="128" customFormat="1" ht="13.15" hidden="1" customHeight="1" x14ac:dyDescent="0.25">
      <c r="A376" s="499" t="s">
        <v>16704</v>
      </c>
      <c r="B376" s="499" t="s">
        <v>16705</v>
      </c>
      <c r="C376" s="566">
        <v>1794</v>
      </c>
      <c r="D376" s="499" t="s">
        <v>16706</v>
      </c>
      <c r="E376" s="499" t="s">
        <v>8074</v>
      </c>
      <c r="F376" s="499" t="s">
        <v>8127</v>
      </c>
      <c r="G376" s="499" t="s">
        <v>8128</v>
      </c>
      <c r="H376" s="567">
        <v>43647</v>
      </c>
      <c r="I376" s="568">
        <v>43677</v>
      </c>
      <c r="J376" s="499" t="s">
        <v>8077</v>
      </c>
      <c r="K376" s="499" t="s">
        <v>8078</v>
      </c>
      <c r="L376" s="499" t="s">
        <v>8079</v>
      </c>
      <c r="M376" s="499" t="s">
        <v>8080</v>
      </c>
      <c r="N376" s="499" t="s">
        <v>8079</v>
      </c>
      <c r="O376" s="499" t="s">
        <v>8081</v>
      </c>
      <c r="P376" s="499" t="s">
        <v>8082</v>
      </c>
      <c r="Q376" s="499" t="s">
        <v>8083</v>
      </c>
      <c r="R376" s="499" t="s">
        <v>8079</v>
      </c>
      <c r="S376" s="499" t="s">
        <v>8080</v>
      </c>
      <c r="T376" s="499" t="s">
        <v>8084</v>
      </c>
      <c r="U376" s="499" t="s">
        <v>8085</v>
      </c>
      <c r="V376" s="499" t="s">
        <v>8079</v>
      </c>
      <c r="W376" s="499" t="s">
        <v>8080</v>
      </c>
      <c r="X376" s="499" t="s">
        <v>8086</v>
      </c>
      <c r="Y376" s="499" t="s">
        <v>8083</v>
      </c>
      <c r="Z376" s="499" t="s">
        <v>487</v>
      </c>
      <c r="AA376" s="328">
        <v>33913</v>
      </c>
      <c r="AB376" s="569">
        <v>0</v>
      </c>
      <c r="AC376" s="328">
        <v>33913</v>
      </c>
      <c r="AD376" s="328">
        <v>0</v>
      </c>
      <c r="AE376" s="570" t="s">
        <v>7578</v>
      </c>
      <c r="AF376" s="499" t="s">
        <v>7582</v>
      </c>
      <c r="AG376" s="499" t="s">
        <v>7583</v>
      </c>
      <c r="AH376" s="566" t="s">
        <v>16752</v>
      </c>
      <c r="AI376" s="566" t="s">
        <v>7882</v>
      </c>
      <c r="AJ376" s="572">
        <v>43677</v>
      </c>
      <c r="AK376" s="499" t="s">
        <v>16753</v>
      </c>
      <c r="AL376" s="571"/>
      <c r="AM376" s="571"/>
      <c r="AN376" s="571"/>
      <c r="AO376" s="566" t="s">
        <v>7882</v>
      </c>
      <c r="AP376" s="571"/>
      <c r="AQ376" s="571"/>
      <c r="AR376" s="571"/>
      <c r="AS376" s="571"/>
      <c r="AT376" s="571"/>
      <c r="AU376" s="571"/>
      <c r="AV376" s="571"/>
      <c r="AW376" s="571"/>
      <c r="AX376" s="571"/>
      <c r="AY376" s="571"/>
      <c r="AZ376" s="571"/>
      <c r="BA376" s="571"/>
      <c r="BB376" s="571"/>
      <c r="BC376" s="571"/>
      <c r="BD376" s="571"/>
      <c r="BE376" s="571"/>
      <c r="BF376" s="499"/>
    </row>
    <row r="377" spans="1:58" s="128" customFormat="1" ht="13.15" hidden="1" customHeight="1" x14ac:dyDescent="0.25">
      <c r="A377" s="499" t="s">
        <v>16704</v>
      </c>
      <c r="B377" s="499" t="s">
        <v>16705</v>
      </c>
      <c r="C377" s="566">
        <v>1794</v>
      </c>
      <c r="D377" s="499" t="s">
        <v>16706</v>
      </c>
      <c r="E377" s="499" t="s">
        <v>8074</v>
      </c>
      <c r="F377" s="499" t="s">
        <v>8127</v>
      </c>
      <c r="G377" s="499" t="s">
        <v>8128</v>
      </c>
      <c r="H377" s="567">
        <v>43647</v>
      </c>
      <c r="I377" s="568">
        <v>43677</v>
      </c>
      <c r="J377" s="499" t="s">
        <v>8077</v>
      </c>
      <c r="K377" s="499" t="s">
        <v>8078</v>
      </c>
      <c r="L377" s="499" t="s">
        <v>8079</v>
      </c>
      <c r="M377" s="499" t="s">
        <v>8080</v>
      </c>
      <c r="N377" s="499" t="s">
        <v>8079</v>
      </c>
      <c r="O377" s="499" t="s">
        <v>8081</v>
      </c>
      <c r="P377" s="499" t="s">
        <v>8082</v>
      </c>
      <c r="Q377" s="499" t="s">
        <v>8083</v>
      </c>
      <c r="R377" s="499" t="s">
        <v>8079</v>
      </c>
      <c r="S377" s="499" t="s">
        <v>8080</v>
      </c>
      <c r="T377" s="499" t="s">
        <v>8084</v>
      </c>
      <c r="U377" s="499" t="s">
        <v>8085</v>
      </c>
      <c r="V377" s="499" t="s">
        <v>8079</v>
      </c>
      <c r="W377" s="499" t="s">
        <v>8080</v>
      </c>
      <c r="X377" s="499" t="s">
        <v>8086</v>
      </c>
      <c r="Y377" s="499" t="s">
        <v>8083</v>
      </c>
      <c r="Z377" s="499" t="s">
        <v>487</v>
      </c>
      <c r="AA377" s="328">
        <v>59846</v>
      </c>
      <c r="AB377" s="569">
        <v>0</v>
      </c>
      <c r="AC377" s="328">
        <v>59846</v>
      </c>
      <c r="AD377" s="328">
        <v>0</v>
      </c>
      <c r="AE377" s="570" t="s">
        <v>7578</v>
      </c>
      <c r="AF377" s="499" t="s">
        <v>7582</v>
      </c>
      <c r="AG377" s="499" t="s">
        <v>7583</v>
      </c>
      <c r="AH377" s="566" t="s">
        <v>16754</v>
      </c>
      <c r="AI377" s="566" t="s">
        <v>7882</v>
      </c>
      <c r="AJ377" s="572">
        <v>43677</v>
      </c>
      <c r="AK377" s="499" t="s">
        <v>16755</v>
      </c>
      <c r="AL377" s="571"/>
      <c r="AM377" s="571"/>
      <c r="AN377" s="571"/>
      <c r="AO377" s="566" t="s">
        <v>7882</v>
      </c>
      <c r="AP377" s="571"/>
      <c r="AQ377" s="571"/>
      <c r="AR377" s="571"/>
      <c r="AS377" s="571"/>
      <c r="AT377" s="571"/>
      <c r="AU377" s="571"/>
      <c r="AV377" s="571"/>
      <c r="AW377" s="571"/>
      <c r="AX377" s="571"/>
      <c r="AY377" s="571"/>
      <c r="AZ377" s="571"/>
      <c r="BA377" s="571"/>
      <c r="BB377" s="571"/>
      <c r="BC377" s="571"/>
      <c r="BD377" s="571"/>
      <c r="BE377" s="571"/>
      <c r="BF377" s="499"/>
    </row>
    <row r="378" spans="1:58" s="128" customFormat="1" ht="13.15" hidden="1" customHeight="1" x14ac:dyDescent="0.25">
      <c r="A378" s="499" t="s">
        <v>16704</v>
      </c>
      <c r="B378" s="499" t="s">
        <v>16705</v>
      </c>
      <c r="C378" s="566">
        <v>1794</v>
      </c>
      <c r="D378" s="499" t="s">
        <v>16706</v>
      </c>
      <c r="E378" s="499" t="s">
        <v>8074</v>
      </c>
      <c r="F378" s="499" t="s">
        <v>8127</v>
      </c>
      <c r="G378" s="499" t="s">
        <v>8128</v>
      </c>
      <c r="H378" s="567">
        <v>43647</v>
      </c>
      <c r="I378" s="568">
        <v>43677</v>
      </c>
      <c r="J378" s="499" t="s">
        <v>8077</v>
      </c>
      <c r="K378" s="499" t="s">
        <v>8078</v>
      </c>
      <c r="L378" s="499" t="s">
        <v>8079</v>
      </c>
      <c r="M378" s="499" t="s">
        <v>8080</v>
      </c>
      <c r="N378" s="499" t="s">
        <v>8079</v>
      </c>
      <c r="O378" s="499" t="s">
        <v>8081</v>
      </c>
      <c r="P378" s="499" t="s">
        <v>8082</v>
      </c>
      <c r="Q378" s="499" t="s">
        <v>8083</v>
      </c>
      <c r="R378" s="499" t="s">
        <v>8079</v>
      </c>
      <c r="S378" s="499" t="s">
        <v>8080</v>
      </c>
      <c r="T378" s="499" t="s">
        <v>8084</v>
      </c>
      <c r="U378" s="499" t="s">
        <v>8085</v>
      </c>
      <c r="V378" s="499" t="s">
        <v>8079</v>
      </c>
      <c r="W378" s="499" t="s">
        <v>8080</v>
      </c>
      <c r="X378" s="499" t="s">
        <v>8086</v>
      </c>
      <c r="Y378" s="499" t="s">
        <v>8083</v>
      </c>
      <c r="Z378" s="499" t="s">
        <v>487</v>
      </c>
      <c r="AA378" s="328">
        <v>0</v>
      </c>
      <c r="AB378" s="569">
        <v>200000</v>
      </c>
      <c r="AC378" s="328">
        <v>0</v>
      </c>
      <c r="AD378" s="328">
        <v>200000</v>
      </c>
      <c r="AE378" s="570" t="s">
        <v>7578</v>
      </c>
      <c r="AF378" s="499" t="s">
        <v>7582</v>
      </c>
      <c r="AG378" s="499" t="s">
        <v>7583</v>
      </c>
      <c r="AH378" s="566" t="s">
        <v>16756</v>
      </c>
      <c r="AI378" s="566" t="s">
        <v>7882</v>
      </c>
      <c r="AJ378" s="572">
        <v>43677</v>
      </c>
      <c r="AK378" s="499" t="s">
        <v>16757</v>
      </c>
      <c r="AL378" s="571"/>
      <c r="AM378" s="571"/>
      <c r="AN378" s="571"/>
      <c r="AO378" s="566" t="s">
        <v>7882</v>
      </c>
      <c r="AP378" s="571"/>
      <c r="AQ378" s="571"/>
      <c r="AR378" s="571"/>
      <c r="AS378" s="571"/>
      <c r="AT378" s="571"/>
      <c r="AU378" s="571"/>
      <c r="AV378" s="571"/>
      <c r="AW378" s="571"/>
      <c r="AX378" s="571"/>
      <c r="AY378" s="571"/>
      <c r="AZ378" s="571"/>
      <c r="BA378" s="571"/>
      <c r="BB378" s="571"/>
      <c r="BC378" s="571"/>
      <c r="BD378" s="571"/>
      <c r="BE378" s="571"/>
      <c r="BF378" s="499"/>
    </row>
    <row r="379" spans="1:58" s="128" customFormat="1" ht="13.15" hidden="1" customHeight="1" x14ac:dyDescent="0.25">
      <c r="A379" s="499" t="s">
        <v>16704</v>
      </c>
      <c r="B379" s="499" t="s">
        <v>16705</v>
      </c>
      <c r="C379" s="566">
        <v>1794</v>
      </c>
      <c r="D379" s="499" t="s">
        <v>16706</v>
      </c>
      <c r="E379" s="499" t="s">
        <v>8074</v>
      </c>
      <c r="F379" s="499" t="s">
        <v>8127</v>
      </c>
      <c r="G379" s="499" t="s">
        <v>8128</v>
      </c>
      <c r="H379" s="567">
        <v>43647</v>
      </c>
      <c r="I379" s="568">
        <v>43677</v>
      </c>
      <c r="J379" s="499" t="s">
        <v>8077</v>
      </c>
      <c r="K379" s="499" t="s">
        <v>8078</v>
      </c>
      <c r="L379" s="499" t="s">
        <v>8079</v>
      </c>
      <c r="M379" s="499" t="s">
        <v>8080</v>
      </c>
      <c r="N379" s="499" t="s">
        <v>8079</v>
      </c>
      <c r="O379" s="499" t="s">
        <v>8081</v>
      </c>
      <c r="P379" s="499" t="s">
        <v>8082</v>
      </c>
      <c r="Q379" s="499" t="s">
        <v>8083</v>
      </c>
      <c r="R379" s="499" t="s">
        <v>8079</v>
      </c>
      <c r="S379" s="499" t="s">
        <v>8080</v>
      </c>
      <c r="T379" s="499" t="s">
        <v>8084</v>
      </c>
      <c r="U379" s="499" t="s">
        <v>8085</v>
      </c>
      <c r="V379" s="499" t="s">
        <v>8079</v>
      </c>
      <c r="W379" s="499" t="s">
        <v>8080</v>
      </c>
      <c r="X379" s="499" t="s">
        <v>8086</v>
      </c>
      <c r="Y379" s="499" t="s">
        <v>8083</v>
      </c>
      <c r="Z379" s="499" t="s">
        <v>487</v>
      </c>
      <c r="AA379" s="328">
        <v>0</v>
      </c>
      <c r="AB379" s="569">
        <v>200000</v>
      </c>
      <c r="AC379" s="328">
        <v>0</v>
      </c>
      <c r="AD379" s="328">
        <v>200000</v>
      </c>
      <c r="AE379" s="570" t="s">
        <v>7578</v>
      </c>
      <c r="AF379" s="499" t="s">
        <v>7582</v>
      </c>
      <c r="AG379" s="499" t="s">
        <v>7583</v>
      </c>
      <c r="AH379" s="566" t="s">
        <v>16758</v>
      </c>
      <c r="AI379" s="566" t="s">
        <v>7882</v>
      </c>
      <c r="AJ379" s="572">
        <v>43677</v>
      </c>
      <c r="AK379" s="499" t="s">
        <v>16759</v>
      </c>
      <c r="AL379" s="571"/>
      <c r="AM379" s="571"/>
      <c r="AN379" s="571"/>
      <c r="AO379" s="566" t="s">
        <v>7882</v>
      </c>
      <c r="AP379" s="571"/>
      <c r="AQ379" s="571"/>
      <c r="AR379" s="571"/>
      <c r="AS379" s="571"/>
      <c r="AT379" s="571"/>
      <c r="AU379" s="571"/>
      <c r="AV379" s="571"/>
      <c r="AW379" s="571"/>
      <c r="AX379" s="571"/>
      <c r="AY379" s="571"/>
      <c r="AZ379" s="571"/>
      <c r="BA379" s="571"/>
      <c r="BB379" s="571"/>
      <c r="BC379" s="571"/>
      <c r="BD379" s="571"/>
      <c r="BE379" s="571"/>
      <c r="BF379" s="499"/>
    </row>
    <row r="380" spans="1:58" s="128" customFormat="1" ht="13.15" hidden="1" customHeight="1" x14ac:dyDescent="0.25">
      <c r="A380" s="499" t="s">
        <v>16704</v>
      </c>
      <c r="B380" s="499" t="s">
        <v>16705</v>
      </c>
      <c r="C380" s="566">
        <v>1794</v>
      </c>
      <c r="D380" s="499" t="s">
        <v>16706</v>
      </c>
      <c r="E380" s="499" t="s">
        <v>8074</v>
      </c>
      <c r="F380" s="499" t="s">
        <v>8127</v>
      </c>
      <c r="G380" s="499" t="s">
        <v>8128</v>
      </c>
      <c r="H380" s="567">
        <v>43647</v>
      </c>
      <c r="I380" s="568">
        <v>43677</v>
      </c>
      <c r="J380" s="499" t="s">
        <v>8077</v>
      </c>
      <c r="K380" s="499" t="s">
        <v>8078</v>
      </c>
      <c r="L380" s="499" t="s">
        <v>8079</v>
      </c>
      <c r="M380" s="499" t="s">
        <v>8080</v>
      </c>
      <c r="N380" s="499" t="s">
        <v>8079</v>
      </c>
      <c r="O380" s="499" t="s">
        <v>8081</v>
      </c>
      <c r="P380" s="499" t="s">
        <v>8082</v>
      </c>
      <c r="Q380" s="499" t="s">
        <v>8083</v>
      </c>
      <c r="R380" s="499" t="s">
        <v>8079</v>
      </c>
      <c r="S380" s="499" t="s">
        <v>8080</v>
      </c>
      <c r="T380" s="499" t="s">
        <v>8084</v>
      </c>
      <c r="U380" s="499" t="s">
        <v>8085</v>
      </c>
      <c r="V380" s="499" t="s">
        <v>8079</v>
      </c>
      <c r="W380" s="499" t="s">
        <v>8080</v>
      </c>
      <c r="X380" s="499" t="s">
        <v>8086</v>
      </c>
      <c r="Y380" s="499" t="s">
        <v>8083</v>
      </c>
      <c r="Z380" s="499" t="s">
        <v>487</v>
      </c>
      <c r="AA380" s="328">
        <v>0</v>
      </c>
      <c r="AB380" s="569">
        <v>200000</v>
      </c>
      <c r="AC380" s="328">
        <v>0</v>
      </c>
      <c r="AD380" s="328">
        <v>200000</v>
      </c>
      <c r="AE380" s="570" t="s">
        <v>7578</v>
      </c>
      <c r="AF380" s="499" t="s">
        <v>7582</v>
      </c>
      <c r="AG380" s="499" t="s">
        <v>7583</v>
      </c>
      <c r="AH380" s="566" t="s">
        <v>16760</v>
      </c>
      <c r="AI380" s="566" t="s">
        <v>7882</v>
      </c>
      <c r="AJ380" s="572">
        <v>43677</v>
      </c>
      <c r="AK380" s="499" t="s">
        <v>16761</v>
      </c>
      <c r="AL380" s="571"/>
      <c r="AM380" s="571"/>
      <c r="AN380" s="571"/>
      <c r="AO380" s="566" t="s">
        <v>7882</v>
      </c>
      <c r="AP380" s="571"/>
      <c r="AQ380" s="571"/>
      <c r="AR380" s="571"/>
      <c r="AS380" s="571"/>
      <c r="AT380" s="571"/>
      <c r="AU380" s="571"/>
      <c r="AV380" s="571"/>
      <c r="AW380" s="571"/>
      <c r="AX380" s="571"/>
      <c r="AY380" s="571"/>
      <c r="AZ380" s="571"/>
      <c r="BA380" s="571"/>
      <c r="BB380" s="571"/>
      <c r="BC380" s="571"/>
      <c r="BD380" s="571"/>
      <c r="BE380" s="571"/>
      <c r="BF380" s="499"/>
    </row>
    <row r="381" spans="1:58" s="128" customFormat="1" ht="13.15" hidden="1" customHeight="1" x14ac:dyDescent="0.25">
      <c r="A381" s="499" t="s">
        <v>16704</v>
      </c>
      <c r="B381" s="499" t="s">
        <v>16705</v>
      </c>
      <c r="C381" s="566">
        <v>1794</v>
      </c>
      <c r="D381" s="499" t="s">
        <v>16706</v>
      </c>
      <c r="E381" s="499" t="s">
        <v>8074</v>
      </c>
      <c r="F381" s="499" t="s">
        <v>8127</v>
      </c>
      <c r="G381" s="499" t="s">
        <v>8128</v>
      </c>
      <c r="H381" s="567">
        <v>43647</v>
      </c>
      <c r="I381" s="568">
        <v>43677</v>
      </c>
      <c r="J381" s="499" t="s">
        <v>8077</v>
      </c>
      <c r="K381" s="499" t="s">
        <v>8078</v>
      </c>
      <c r="L381" s="499" t="s">
        <v>8079</v>
      </c>
      <c r="M381" s="499" t="s">
        <v>8080</v>
      </c>
      <c r="N381" s="499" t="s">
        <v>8079</v>
      </c>
      <c r="O381" s="499" t="s">
        <v>8081</v>
      </c>
      <c r="P381" s="499" t="s">
        <v>8082</v>
      </c>
      <c r="Q381" s="499" t="s">
        <v>8083</v>
      </c>
      <c r="R381" s="499" t="s">
        <v>8079</v>
      </c>
      <c r="S381" s="499" t="s">
        <v>8080</v>
      </c>
      <c r="T381" s="499" t="s">
        <v>8084</v>
      </c>
      <c r="U381" s="499" t="s">
        <v>8085</v>
      </c>
      <c r="V381" s="499" t="s">
        <v>8079</v>
      </c>
      <c r="W381" s="499" t="s">
        <v>8080</v>
      </c>
      <c r="X381" s="499" t="s">
        <v>8086</v>
      </c>
      <c r="Y381" s="499" t="s">
        <v>8083</v>
      </c>
      <c r="Z381" s="499" t="s">
        <v>487</v>
      </c>
      <c r="AA381" s="328">
        <v>0</v>
      </c>
      <c r="AB381" s="569">
        <v>200000</v>
      </c>
      <c r="AC381" s="328">
        <v>0</v>
      </c>
      <c r="AD381" s="328">
        <v>200000</v>
      </c>
      <c r="AE381" s="570" t="s">
        <v>7578</v>
      </c>
      <c r="AF381" s="499" t="s">
        <v>7582</v>
      </c>
      <c r="AG381" s="499" t="s">
        <v>7583</v>
      </c>
      <c r="AH381" s="566" t="s">
        <v>16762</v>
      </c>
      <c r="AI381" s="566" t="s">
        <v>7882</v>
      </c>
      <c r="AJ381" s="572">
        <v>43677</v>
      </c>
      <c r="AK381" s="499" t="s">
        <v>16763</v>
      </c>
      <c r="AL381" s="571"/>
      <c r="AM381" s="571"/>
      <c r="AN381" s="571"/>
      <c r="AO381" s="566" t="s">
        <v>7882</v>
      </c>
      <c r="AP381" s="571"/>
      <c r="AQ381" s="571"/>
      <c r="AR381" s="571"/>
      <c r="AS381" s="571"/>
      <c r="AT381" s="571"/>
      <c r="AU381" s="571"/>
      <c r="AV381" s="571"/>
      <c r="AW381" s="571"/>
      <c r="AX381" s="571"/>
      <c r="AY381" s="571"/>
      <c r="AZ381" s="571"/>
      <c r="BA381" s="571"/>
      <c r="BB381" s="571"/>
      <c r="BC381" s="571"/>
      <c r="BD381" s="571"/>
      <c r="BE381" s="571"/>
      <c r="BF381" s="499"/>
    </row>
    <row r="382" spans="1:58" s="128" customFormat="1" ht="13.15" hidden="1" customHeight="1" x14ac:dyDescent="0.25">
      <c r="A382" s="499" t="s">
        <v>16704</v>
      </c>
      <c r="B382" s="499" t="s">
        <v>16705</v>
      </c>
      <c r="C382" s="566">
        <v>1794</v>
      </c>
      <c r="D382" s="499" t="s">
        <v>16706</v>
      </c>
      <c r="E382" s="499" t="s">
        <v>8074</v>
      </c>
      <c r="F382" s="499" t="s">
        <v>8127</v>
      </c>
      <c r="G382" s="499" t="s">
        <v>8128</v>
      </c>
      <c r="H382" s="567">
        <v>43647</v>
      </c>
      <c r="I382" s="568">
        <v>43677</v>
      </c>
      <c r="J382" s="499" t="s">
        <v>8077</v>
      </c>
      <c r="K382" s="499" t="s">
        <v>8078</v>
      </c>
      <c r="L382" s="499" t="s">
        <v>8079</v>
      </c>
      <c r="M382" s="499" t="s">
        <v>8080</v>
      </c>
      <c r="N382" s="499" t="s">
        <v>8079</v>
      </c>
      <c r="O382" s="499" t="s">
        <v>8081</v>
      </c>
      <c r="P382" s="499" t="s">
        <v>8082</v>
      </c>
      <c r="Q382" s="499" t="s">
        <v>8083</v>
      </c>
      <c r="R382" s="499" t="s">
        <v>8079</v>
      </c>
      <c r="S382" s="499" t="s">
        <v>8080</v>
      </c>
      <c r="T382" s="499" t="s">
        <v>8084</v>
      </c>
      <c r="U382" s="499" t="s">
        <v>8085</v>
      </c>
      <c r="V382" s="499" t="s">
        <v>8079</v>
      </c>
      <c r="W382" s="499" t="s">
        <v>8080</v>
      </c>
      <c r="X382" s="499" t="s">
        <v>8086</v>
      </c>
      <c r="Y382" s="499" t="s">
        <v>8083</v>
      </c>
      <c r="Z382" s="499" t="s">
        <v>487</v>
      </c>
      <c r="AA382" s="328">
        <v>0</v>
      </c>
      <c r="AB382" s="569">
        <v>3151</v>
      </c>
      <c r="AC382" s="328">
        <v>0</v>
      </c>
      <c r="AD382" s="328">
        <v>3151</v>
      </c>
      <c r="AE382" s="570" t="s">
        <v>7578</v>
      </c>
      <c r="AF382" s="499" t="s">
        <v>7582</v>
      </c>
      <c r="AG382" s="499" t="s">
        <v>7583</v>
      </c>
      <c r="AH382" s="566" t="s">
        <v>16764</v>
      </c>
      <c r="AI382" s="566" t="s">
        <v>7882</v>
      </c>
      <c r="AJ382" s="572">
        <v>43677</v>
      </c>
      <c r="AK382" s="499" t="s">
        <v>16765</v>
      </c>
      <c r="AL382" s="571"/>
      <c r="AM382" s="571"/>
      <c r="AN382" s="571"/>
      <c r="AO382" s="566" t="s">
        <v>7882</v>
      </c>
      <c r="AP382" s="571"/>
      <c r="AQ382" s="571"/>
      <c r="AR382" s="571"/>
      <c r="AS382" s="571"/>
      <c r="AT382" s="571"/>
      <c r="AU382" s="571"/>
      <c r="AV382" s="571"/>
      <c r="AW382" s="571"/>
      <c r="AX382" s="571"/>
      <c r="AY382" s="571"/>
      <c r="AZ382" s="571"/>
      <c r="BA382" s="571"/>
      <c r="BB382" s="571"/>
      <c r="BC382" s="571"/>
      <c r="BD382" s="571"/>
      <c r="BE382" s="571"/>
      <c r="BF382" s="499"/>
    </row>
    <row r="383" spans="1:58" s="128" customFormat="1" ht="13.15" hidden="1" customHeight="1" x14ac:dyDescent="0.25">
      <c r="A383" s="499" t="s">
        <v>16766</v>
      </c>
      <c r="B383" s="499" t="s">
        <v>16705</v>
      </c>
      <c r="C383" s="566">
        <v>2090</v>
      </c>
      <c r="D383" s="499" t="s">
        <v>16767</v>
      </c>
      <c r="E383" s="499" t="s">
        <v>8074</v>
      </c>
      <c r="F383" s="499" t="s">
        <v>8127</v>
      </c>
      <c r="G383" s="499" t="s">
        <v>8128</v>
      </c>
      <c r="H383" s="567">
        <v>43647</v>
      </c>
      <c r="I383" s="568">
        <v>43677</v>
      </c>
      <c r="J383" s="499" t="s">
        <v>8077</v>
      </c>
      <c r="K383" s="499" t="s">
        <v>8078</v>
      </c>
      <c r="L383" s="499" t="s">
        <v>8079</v>
      </c>
      <c r="M383" s="499" t="s">
        <v>8080</v>
      </c>
      <c r="N383" s="499" t="s">
        <v>8079</v>
      </c>
      <c r="O383" s="499" t="s">
        <v>8081</v>
      </c>
      <c r="P383" s="499" t="s">
        <v>8082</v>
      </c>
      <c r="Q383" s="499" t="s">
        <v>8083</v>
      </c>
      <c r="R383" s="499" t="s">
        <v>8079</v>
      </c>
      <c r="S383" s="499" t="s">
        <v>8080</v>
      </c>
      <c r="T383" s="499" t="s">
        <v>8084</v>
      </c>
      <c r="U383" s="499" t="s">
        <v>8085</v>
      </c>
      <c r="V383" s="499" t="s">
        <v>8079</v>
      </c>
      <c r="W383" s="499" t="s">
        <v>8080</v>
      </c>
      <c r="X383" s="499" t="s">
        <v>8086</v>
      </c>
      <c r="Y383" s="499" t="s">
        <v>8083</v>
      </c>
      <c r="Z383" s="499" t="s">
        <v>487</v>
      </c>
      <c r="AA383" s="328">
        <v>0</v>
      </c>
      <c r="AB383" s="569">
        <v>200000</v>
      </c>
      <c r="AC383" s="328">
        <v>0</v>
      </c>
      <c r="AD383" s="328">
        <v>200000</v>
      </c>
      <c r="AE383" s="570" t="s">
        <v>7578</v>
      </c>
      <c r="AF383" s="499" t="s">
        <v>7582</v>
      </c>
      <c r="AG383" s="499" t="s">
        <v>7583</v>
      </c>
      <c r="AH383" s="566" t="s">
        <v>16768</v>
      </c>
      <c r="AI383" s="566" t="s">
        <v>7882</v>
      </c>
      <c r="AJ383" s="572">
        <v>43677</v>
      </c>
      <c r="AK383" s="499" t="s">
        <v>16769</v>
      </c>
      <c r="AL383" s="571"/>
      <c r="AM383" s="571"/>
      <c r="AN383" s="571"/>
      <c r="AO383" s="566" t="s">
        <v>7882</v>
      </c>
      <c r="AP383" s="571"/>
      <c r="AQ383" s="571"/>
      <c r="AR383" s="571"/>
      <c r="AS383" s="571"/>
      <c r="AT383" s="571"/>
      <c r="AU383" s="571"/>
      <c r="AV383" s="571"/>
      <c r="AW383" s="571"/>
      <c r="AX383" s="571"/>
      <c r="AY383" s="571"/>
      <c r="AZ383" s="571"/>
      <c r="BA383" s="571"/>
      <c r="BB383" s="571"/>
      <c r="BC383" s="571"/>
      <c r="BD383" s="571"/>
      <c r="BE383" s="571"/>
      <c r="BF383" s="499"/>
    </row>
    <row r="384" spans="1:58" s="128" customFormat="1" ht="13.15" hidden="1" customHeight="1" x14ac:dyDescent="0.25">
      <c r="A384" s="499" t="s">
        <v>16766</v>
      </c>
      <c r="B384" s="499" t="s">
        <v>16705</v>
      </c>
      <c r="C384" s="566">
        <v>2090</v>
      </c>
      <c r="D384" s="499" t="s">
        <v>16767</v>
      </c>
      <c r="E384" s="499" t="s">
        <v>8074</v>
      </c>
      <c r="F384" s="499" t="s">
        <v>8127</v>
      </c>
      <c r="G384" s="499" t="s">
        <v>8128</v>
      </c>
      <c r="H384" s="567">
        <v>43647</v>
      </c>
      <c r="I384" s="568">
        <v>43677</v>
      </c>
      <c r="J384" s="499" t="s">
        <v>8077</v>
      </c>
      <c r="K384" s="499" t="s">
        <v>8078</v>
      </c>
      <c r="L384" s="499" t="s">
        <v>8079</v>
      </c>
      <c r="M384" s="499" t="s">
        <v>8080</v>
      </c>
      <c r="N384" s="499" t="s">
        <v>8079</v>
      </c>
      <c r="O384" s="499" t="s">
        <v>8081</v>
      </c>
      <c r="P384" s="499" t="s">
        <v>8082</v>
      </c>
      <c r="Q384" s="499" t="s">
        <v>8083</v>
      </c>
      <c r="R384" s="499" t="s">
        <v>8079</v>
      </c>
      <c r="S384" s="499" t="s">
        <v>8080</v>
      </c>
      <c r="T384" s="499" t="s">
        <v>8084</v>
      </c>
      <c r="U384" s="499" t="s">
        <v>8085</v>
      </c>
      <c r="V384" s="499" t="s">
        <v>8079</v>
      </c>
      <c r="W384" s="499" t="s">
        <v>8080</v>
      </c>
      <c r="X384" s="499" t="s">
        <v>8086</v>
      </c>
      <c r="Y384" s="499" t="s">
        <v>8083</v>
      </c>
      <c r="Z384" s="499" t="s">
        <v>487</v>
      </c>
      <c r="AA384" s="328">
        <v>0</v>
      </c>
      <c r="AB384" s="569">
        <v>200000</v>
      </c>
      <c r="AC384" s="328">
        <v>0</v>
      </c>
      <c r="AD384" s="328">
        <v>200000</v>
      </c>
      <c r="AE384" s="570" t="s">
        <v>7578</v>
      </c>
      <c r="AF384" s="499" t="s">
        <v>7582</v>
      </c>
      <c r="AG384" s="499" t="s">
        <v>7583</v>
      </c>
      <c r="AH384" s="566" t="s">
        <v>16770</v>
      </c>
      <c r="AI384" s="566" t="s">
        <v>7882</v>
      </c>
      <c r="AJ384" s="572">
        <v>43677</v>
      </c>
      <c r="AK384" s="499" t="s">
        <v>16771</v>
      </c>
      <c r="AL384" s="571"/>
      <c r="AM384" s="571"/>
      <c r="AN384" s="571"/>
      <c r="AO384" s="566" t="s">
        <v>7882</v>
      </c>
      <c r="AP384" s="571"/>
      <c r="AQ384" s="571"/>
      <c r="AR384" s="571"/>
      <c r="AS384" s="571"/>
      <c r="AT384" s="571"/>
      <c r="AU384" s="571"/>
      <c r="AV384" s="571"/>
      <c r="AW384" s="571"/>
      <c r="AX384" s="571"/>
      <c r="AY384" s="571"/>
      <c r="AZ384" s="571"/>
      <c r="BA384" s="571"/>
      <c r="BB384" s="571"/>
      <c r="BC384" s="571"/>
      <c r="BD384" s="571"/>
      <c r="BE384" s="571"/>
      <c r="BF384" s="499"/>
    </row>
    <row r="385" spans="1:58" s="128" customFormat="1" ht="13.15" hidden="1" customHeight="1" x14ac:dyDescent="0.25">
      <c r="A385" s="499" t="s">
        <v>16772</v>
      </c>
      <c r="B385" s="499" t="s">
        <v>16705</v>
      </c>
      <c r="C385" s="566">
        <v>2081</v>
      </c>
      <c r="D385" s="499" t="s">
        <v>16773</v>
      </c>
      <c r="E385" s="499" t="s">
        <v>8074</v>
      </c>
      <c r="F385" s="499" t="s">
        <v>8127</v>
      </c>
      <c r="G385" s="499" t="s">
        <v>8128</v>
      </c>
      <c r="H385" s="567">
        <v>43647</v>
      </c>
      <c r="I385" s="568">
        <v>43677</v>
      </c>
      <c r="J385" s="499" t="s">
        <v>8077</v>
      </c>
      <c r="K385" s="499" t="s">
        <v>8078</v>
      </c>
      <c r="L385" s="499" t="s">
        <v>8079</v>
      </c>
      <c r="M385" s="499" t="s">
        <v>8080</v>
      </c>
      <c r="N385" s="499" t="s">
        <v>8079</v>
      </c>
      <c r="O385" s="499" t="s">
        <v>8081</v>
      </c>
      <c r="P385" s="499" t="s">
        <v>8082</v>
      </c>
      <c r="Q385" s="499" t="s">
        <v>8083</v>
      </c>
      <c r="R385" s="499" t="s">
        <v>8079</v>
      </c>
      <c r="S385" s="499" t="s">
        <v>8080</v>
      </c>
      <c r="T385" s="499" t="s">
        <v>8084</v>
      </c>
      <c r="U385" s="499" t="s">
        <v>8085</v>
      </c>
      <c r="V385" s="499" t="s">
        <v>8079</v>
      </c>
      <c r="W385" s="499" t="s">
        <v>8080</v>
      </c>
      <c r="X385" s="499" t="s">
        <v>8086</v>
      </c>
      <c r="Y385" s="499" t="s">
        <v>8083</v>
      </c>
      <c r="Z385" s="499" t="s">
        <v>487</v>
      </c>
      <c r="AA385" s="328">
        <v>0</v>
      </c>
      <c r="AB385" s="569">
        <v>3823519.42</v>
      </c>
      <c r="AC385" s="328">
        <v>0</v>
      </c>
      <c r="AD385" s="328">
        <v>3823519.42</v>
      </c>
      <c r="AE385" s="570" t="s">
        <v>7578</v>
      </c>
      <c r="AF385" s="499" t="s">
        <v>7582</v>
      </c>
      <c r="AG385" s="499" t="s">
        <v>7583</v>
      </c>
      <c r="AH385" s="566" t="s">
        <v>16774</v>
      </c>
      <c r="AI385" s="566" t="s">
        <v>7882</v>
      </c>
      <c r="AJ385" s="572">
        <v>43677</v>
      </c>
      <c r="AK385" s="499" t="s">
        <v>16775</v>
      </c>
      <c r="AL385" s="571"/>
      <c r="AM385" s="571"/>
      <c r="AN385" s="571"/>
      <c r="AO385" s="566" t="s">
        <v>7882</v>
      </c>
      <c r="AP385" s="571"/>
      <c r="AQ385" s="571"/>
      <c r="AR385" s="571"/>
      <c r="AS385" s="571"/>
      <c r="AT385" s="571"/>
      <c r="AU385" s="571"/>
      <c r="AV385" s="571"/>
      <c r="AW385" s="571"/>
      <c r="AX385" s="571"/>
      <c r="AY385" s="571"/>
      <c r="AZ385" s="571"/>
      <c r="BA385" s="571"/>
      <c r="BB385" s="571"/>
      <c r="BC385" s="571"/>
      <c r="BD385" s="571"/>
      <c r="BE385" s="571"/>
      <c r="BF385" s="499"/>
    </row>
    <row r="386" spans="1:58" s="128" customFormat="1" ht="13.15" hidden="1" customHeight="1" x14ac:dyDescent="0.25">
      <c r="A386" s="499" t="s">
        <v>16772</v>
      </c>
      <c r="B386" s="499" t="s">
        <v>16705</v>
      </c>
      <c r="C386" s="566">
        <v>2081</v>
      </c>
      <c r="D386" s="499" t="s">
        <v>16773</v>
      </c>
      <c r="E386" s="499" t="s">
        <v>8074</v>
      </c>
      <c r="F386" s="499" t="s">
        <v>8127</v>
      </c>
      <c r="G386" s="499" t="s">
        <v>8128</v>
      </c>
      <c r="H386" s="567">
        <v>43647</v>
      </c>
      <c r="I386" s="568">
        <v>43677</v>
      </c>
      <c r="J386" s="499" t="s">
        <v>8077</v>
      </c>
      <c r="K386" s="499" t="s">
        <v>8078</v>
      </c>
      <c r="L386" s="499" t="s">
        <v>8079</v>
      </c>
      <c r="M386" s="499" t="s">
        <v>8080</v>
      </c>
      <c r="N386" s="499" t="s">
        <v>8079</v>
      </c>
      <c r="O386" s="499" t="s">
        <v>8081</v>
      </c>
      <c r="P386" s="499" t="s">
        <v>8082</v>
      </c>
      <c r="Q386" s="499" t="s">
        <v>8083</v>
      </c>
      <c r="R386" s="499" t="s">
        <v>8079</v>
      </c>
      <c r="S386" s="499" t="s">
        <v>8080</v>
      </c>
      <c r="T386" s="499" t="s">
        <v>8084</v>
      </c>
      <c r="U386" s="499" t="s">
        <v>8085</v>
      </c>
      <c r="V386" s="499" t="s">
        <v>8079</v>
      </c>
      <c r="W386" s="499" t="s">
        <v>8080</v>
      </c>
      <c r="X386" s="499" t="s">
        <v>8086</v>
      </c>
      <c r="Y386" s="499" t="s">
        <v>8083</v>
      </c>
      <c r="Z386" s="499" t="s">
        <v>487</v>
      </c>
      <c r="AA386" s="328">
        <v>0</v>
      </c>
      <c r="AB386" s="569">
        <v>2640062.67</v>
      </c>
      <c r="AC386" s="328">
        <v>0</v>
      </c>
      <c r="AD386" s="328">
        <v>2640062.67</v>
      </c>
      <c r="AE386" s="570" t="s">
        <v>7578</v>
      </c>
      <c r="AF386" s="499" t="s">
        <v>7582</v>
      </c>
      <c r="AG386" s="499" t="s">
        <v>7583</v>
      </c>
      <c r="AH386" s="566" t="s">
        <v>16776</v>
      </c>
      <c r="AI386" s="566" t="s">
        <v>7882</v>
      </c>
      <c r="AJ386" s="572">
        <v>43677</v>
      </c>
      <c r="AK386" s="499" t="s">
        <v>16777</v>
      </c>
      <c r="AL386" s="571"/>
      <c r="AM386" s="571"/>
      <c r="AN386" s="571"/>
      <c r="AO386" s="566" t="s">
        <v>7882</v>
      </c>
      <c r="AP386" s="571"/>
      <c r="AQ386" s="571"/>
      <c r="AR386" s="571"/>
      <c r="AS386" s="571"/>
      <c r="AT386" s="571"/>
      <c r="AU386" s="571"/>
      <c r="AV386" s="571"/>
      <c r="AW386" s="571"/>
      <c r="AX386" s="571"/>
      <c r="AY386" s="571"/>
      <c r="AZ386" s="571"/>
      <c r="BA386" s="571"/>
      <c r="BB386" s="571"/>
      <c r="BC386" s="571"/>
      <c r="BD386" s="571"/>
      <c r="BE386" s="571"/>
      <c r="BF386" s="499"/>
    </row>
    <row r="387" spans="1:58" s="128" customFormat="1" ht="13.15" hidden="1" customHeight="1" x14ac:dyDescent="0.25">
      <c r="A387" s="499" t="s">
        <v>16772</v>
      </c>
      <c r="B387" s="499" t="s">
        <v>16705</v>
      </c>
      <c r="C387" s="566">
        <v>2081</v>
      </c>
      <c r="D387" s="499" t="s">
        <v>16773</v>
      </c>
      <c r="E387" s="499" t="s">
        <v>8074</v>
      </c>
      <c r="F387" s="499" t="s">
        <v>8127</v>
      </c>
      <c r="G387" s="499" t="s">
        <v>8128</v>
      </c>
      <c r="H387" s="567">
        <v>43647</v>
      </c>
      <c r="I387" s="568">
        <v>43677</v>
      </c>
      <c r="J387" s="499" t="s">
        <v>8077</v>
      </c>
      <c r="K387" s="499" t="s">
        <v>8078</v>
      </c>
      <c r="L387" s="499" t="s">
        <v>8079</v>
      </c>
      <c r="M387" s="499" t="s">
        <v>8080</v>
      </c>
      <c r="N387" s="499" t="s">
        <v>8079</v>
      </c>
      <c r="O387" s="499" t="s">
        <v>8081</v>
      </c>
      <c r="P387" s="499" t="s">
        <v>8082</v>
      </c>
      <c r="Q387" s="499" t="s">
        <v>8083</v>
      </c>
      <c r="R387" s="499" t="s">
        <v>8079</v>
      </c>
      <c r="S387" s="499" t="s">
        <v>8080</v>
      </c>
      <c r="T387" s="499" t="s">
        <v>8084</v>
      </c>
      <c r="U387" s="499" t="s">
        <v>8085</v>
      </c>
      <c r="V387" s="499" t="s">
        <v>8079</v>
      </c>
      <c r="W387" s="499" t="s">
        <v>8080</v>
      </c>
      <c r="X387" s="499" t="s">
        <v>8086</v>
      </c>
      <c r="Y387" s="499" t="s">
        <v>8083</v>
      </c>
      <c r="Z387" s="499" t="s">
        <v>487</v>
      </c>
      <c r="AA387" s="328">
        <v>0</v>
      </c>
      <c r="AB387" s="569">
        <v>4318588.93</v>
      </c>
      <c r="AC387" s="328">
        <v>0</v>
      </c>
      <c r="AD387" s="328">
        <v>4318588.93</v>
      </c>
      <c r="AE387" s="570" t="s">
        <v>7578</v>
      </c>
      <c r="AF387" s="499" t="s">
        <v>7582</v>
      </c>
      <c r="AG387" s="499" t="s">
        <v>7583</v>
      </c>
      <c r="AH387" s="566" t="s">
        <v>16778</v>
      </c>
      <c r="AI387" s="566" t="s">
        <v>7882</v>
      </c>
      <c r="AJ387" s="572">
        <v>43677</v>
      </c>
      <c r="AK387" s="499" t="s">
        <v>16779</v>
      </c>
      <c r="AL387" s="571"/>
      <c r="AM387" s="571"/>
      <c r="AN387" s="571"/>
      <c r="AO387" s="566" t="s">
        <v>7882</v>
      </c>
      <c r="AP387" s="571"/>
      <c r="AQ387" s="571"/>
      <c r="AR387" s="571"/>
      <c r="AS387" s="571"/>
      <c r="AT387" s="571"/>
      <c r="AU387" s="571"/>
      <c r="AV387" s="571"/>
      <c r="AW387" s="571"/>
      <c r="AX387" s="571"/>
      <c r="AY387" s="571"/>
      <c r="AZ387" s="571"/>
      <c r="BA387" s="571"/>
      <c r="BB387" s="571"/>
      <c r="BC387" s="571"/>
      <c r="BD387" s="571"/>
      <c r="BE387" s="571"/>
      <c r="BF387" s="499"/>
    </row>
    <row r="388" spans="1:58" s="128" customFormat="1" ht="13.15" hidden="1" customHeight="1" x14ac:dyDescent="0.25">
      <c r="A388" s="499" t="s">
        <v>16772</v>
      </c>
      <c r="B388" s="499" t="s">
        <v>16705</v>
      </c>
      <c r="C388" s="566">
        <v>2081</v>
      </c>
      <c r="D388" s="499" t="s">
        <v>16773</v>
      </c>
      <c r="E388" s="499" t="s">
        <v>8074</v>
      </c>
      <c r="F388" s="499" t="s">
        <v>8127</v>
      </c>
      <c r="G388" s="499" t="s">
        <v>8128</v>
      </c>
      <c r="H388" s="567">
        <v>43647</v>
      </c>
      <c r="I388" s="568">
        <v>43677</v>
      </c>
      <c r="J388" s="499" t="s">
        <v>8077</v>
      </c>
      <c r="K388" s="499" t="s">
        <v>8078</v>
      </c>
      <c r="L388" s="499" t="s">
        <v>8079</v>
      </c>
      <c r="M388" s="499" t="s">
        <v>8080</v>
      </c>
      <c r="N388" s="499" t="s">
        <v>8079</v>
      </c>
      <c r="O388" s="499" t="s">
        <v>8081</v>
      </c>
      <c r="P388" s="499" t="s">
        <v>8082</v>
      </c>
      <c r="Q388" s="499" t="s">
        <v>8083</v>
      </c>
      <c r="R388" s="499" t="s">
        <v>8079</v>
      </c>
      <c r="S388" s="499" t="s">
        <v>8080</v>
      </c>
      <c r="T388" s="499" t="s">
        <v>8084</v>
      </c>
      <c r="U388" s="499" t="s">
        <v>8085</v>
      </c>
      <c r="V388" s="499" t="s">
        <v>8079</v>
      </c>
      <c r="W388" s="499" t="s">
        <v>8080</v>
      </c>
      <c r="X388" s="499" t="s">
        <v>8086</v>
      </c>
      <c r="Y388" s="499" t="s">
        <v>8083</v>
      </c>
      <c r="Z388" s="499" t="s">
        <v>487</v>
      </c>
      <c r="AA388" s="328">
        <v>0</v>
      </c>
      <c r="AB388" s="569">
        <v>3872291.67</v>
      </c>
      <c r="AC388" s="328">
        <v>0</v>
      </c>
      <c r="AD388" s="328">
        <v>3872291.67</v>
      </c>
      <c r="AE388" s="570" t="s">
        <v>7578</v>
      </c>
      <c r="AF388" s="499" t="s">
        <v>7582</v>
      </c>
      <c r="AG388" s="499" t="s">
        <v>7583</v>
      </c>
      <c r="AH388" s="566" t="s">
        <v>16780</v>
      </c>
      <c r="AI388" s="566" t="s">
        <v>7882</v>
      </c>
      <c r="AJ388" s="572">
        <v>43677</v>
      </c>
      <c r="AK388" s="499" t="s">
        <v>16781</v>
      </c>
      <c r="AL388" s="571"/>
      <c r="AM388" s="571"/>
      <c r="AN388" s="571"/>
      <c r="AO388" s="566" t="s">
        <v>7882</v>
      </c>
      <c r="AP388" s="571"/>
      <c r="AQ388" s="571"/>
      <c r="AR388" s="571"/>
      <c r="AS388" s="571"/>
      <c r="AT388" s="571"/>
      <c r="AU388" s="571"/>
      <c r="AV388" s="571"/>
      <c r="AW388" s="571"/>
      <c r="AX388" s="571"/>
      <c r="AY388" s="571"/>
      <c r="AZ388" s="571"/>
      <c r="BA388" s="571"/>
      <c r="BB388" s="571"/>
      <c r="BC388" s="571"/>
      <c r="BD388" s="571"/>
      <c r="BE388" s="571"/>
      <c r="BF388" s="499"/>
    </row>
    <row r="389" spans="1:58" s="128" customFormat="1" ht="13.15" hidden="1" customHeight="1" x14ac:dyDescent="0.25">
      <c r="A389" s="499" t="s">
        <v>16772</v>
      </c>
      <c r="B389" s="499" t="s">
        <v>16705</v>
      </c>
      <c r="C389" s="566">
        <v>2081</v>
      </c>
      <c r="D389" s="499" t="s">
        <v>16773</v>
      </c>
      <c r="E389" s="499" t="s">
        <v>8074</v>
      </c>
      <c r="F389" s="499" t="s">
        <v>8127</v>
      </c>
      <c r="G389" s="499" t="s">
        <v>8128</v>
      </c>
      <c r="H389" s="567">
        <v>43647</v>
      </c>
      <c r="I389" s="568">
        <v>43677</v>
      </c>
      <c r="J389" s="499" t="s">
        <v>8077</v>
      </c>
      <c r="K389" s="499" t="s">
        <v>8078</v>
      </c>
      <c r="L389" s="499" t="s">
        <v>8079</v>
      </c>
      <c r="M389" s="499" t="s">
        <v>8080</v>
      </c>
      <c r="N389" s="499" t="s">
        <v>8079</v>
      </c>
      <c r="O389" s="499" t="s">
        <v>8081</v>
      </c>
      <c r="P389" s="499" t="s">
        <v>8082</v>
      </c>
      <c r="Q389" s="499" t="s">
        <v>8083</v>
      </c>
      <c r="R389" s="499" t="s">
        <v>8079</v>
      </c>
      <c r="S389" s="499" t="s">
        <v>8080</v>
      </c>
      <c r="T389" s="499" t="s">
        <v>8084</v>
      </c>
      <c r="U389" s="499" t="s">
        <v>8085</v>
      </c>
      <c r="V389" s="499" t="s">
        <v>8079</v>
      </c>
      <c r="W389" s="499" t="s">
        <v>8080</v>
      </c>
      <c r="X389" s="499" t="s">
        <v>8086</v>
      </c>
      <c r="Y389" s="499" t="s">
        <v>8083</v>
      </c>
      <c r="Z389" s="499" t="s">
        <v>487</v>
      </c>
      <c r="AA389" s="328">
        <v>0</v>
      </c>
      <c r="AB389" s="569">
        <v>4090500.05</v>
      </c>
      <c r="AC389" s="328">
        <v>0</v>
      </c>
      <c r="AD389" s="328">
        <v>4090500.05</v>
      </c>
      <c r="AE389" s="570" t="s">
        <v>7578</v>
      </c>
      <c r="AF389" s="499" t="s">
        <v>7582</v>
      </c>
      <c r="AG389" s="499" t="s">
        <v>7583</v>
      </c>
      <c r="AH389" s="566" t="s">
        <v>16782</v>
      </c>
      <c r="AI389" s="566" t="s">
        <v>7882</v>
      </c>
      <c r="AJ389" s="572">
        <v>43677</v>
      </c>
      <c r="AK389" s="499" t="s">
        <v>16783</v>
      </c>
      <c r="AL389" s="571"/>
      <c r="AM389" s="571"/>
      <c r="AN389" s="571"/>
      <c r="AO389" s="566" t="s">
        <v>7882</v>
      </c>
      <c r="AP389" s="571"/>
      <c r="AQ389" s="571"/>
      <c r="AR389" s="571"/>
      <c r="AS389" s="571"/>
      <c r="AT389" s="571"/>
      <c r="AU389" s="571"/>
      <c r="AV389" s="571"/>
      <c r="AW389" s="571"/>
      <c r="AX389" s="571"/>
      <c r="AY389" s="571"/>
      <c r="AZ389" s="571"/>
      <c r="BA389" s="571"/>
      <c r="BB389" s="571"/>
      <c r="BC389" s="571"/>
      <c r="BD389" s="571"/>
      <c r="BE389" s="571"/>
      <c r="BF389" s="499"/>
    </row>
    <row r="390" spans="1:58" s="128" customFormat="1" ht="13.15" hidden="1" customHeight="1" x14ac:dyDescent="0.25">
      <c r="A390" s="499" t="s">
        <v>16772</v>
      </c>
      <c r="B390" s="499" t="s">
        <v>16705</v>
      </c>
      <c r="C390" s="566">
        <v>2081</v>
      </c>
      <c r="D390" s="499" t="s">
        <v>16773</v>
      </c>
      <c r="E390" s="499" t="s">
        <v>8074</v>
      </c>
      <c r="F390" s="499" t="s">
        <v>8127</v>
      </c>
      <c r="G390" s="499" t="s">
        <v>8128</v>
      </c>
      <c r="H390" s="567">
        <v>43647</v>
      </c>
      <c r="I390" s="568">
        <v>43677</v>
      </c>
      <c r="J390" s="499" t="s">
        <v>8077</v>
      </c>
      <c r="K390" s="499" t="s">
        <v>8078</v>
      </c>
      <c r="L390" s="499" t="s">
        <v>8079</v>
      </c>
      <c r="M390" s="499" t="s">
        <v>8080</v>
      </c>
      <c r="N390" s="499" t="s">
        <v>8079</v>
      </c>
      <c r="O390" s="499" t="s">
        <v>8081</v>
      </c>
      <c r="P390" s="499" t="s">
        <v>8082</v>
      </c>
      <c r="Q390" s="499" t="s">
        <v>8083</v>
      </c>
      <c r="R390" s="499" t="s">
        <v>8079</v>
      </c>
      <c r="S390" s="499" t="s">
        <v>8080</v>
      </c>
      <c r="T390" s="499" t="s">
        <v>8084</v>
      </c>
      <c r="U390" s="499" t="s">
        <v>8085</v>
      </c>
      <c r="V390" s="499" t="s">
        <v>8079</v>
      </c>
      <c r="W390" s="499" t="s">
        <v>8080</v>
      </c>
      <c r="X390" s="499" t="s">
        <v>8086</v>
      </c>
      <c r="Y390" s="499" t="s">
        <v>8083</v>
      </c>
      <c r="Z390" s="499" t="s">
        <v>487</v>
      </c>
      <c r="AA390" s="328">
        <v>0</v>
      </c>
      <c r="AB390" s="569">
        <v>3643522.87</v>
      </c>
      <c r="AC390" s="328">
        <v>0</v>
      </c>
      <c r="AD390" s="328">
        <v>3643522.87</v>
      </c>
      <c r="AE390" s="570" t="s">
        <v>7578</v>
      </c>
      <c r="AF390" s="499" t="s">
        <v>7582</v>
      </c>
      <c r="AG390" s="499" t="s">
        <v>7583</v>
      </c>
      <c r="AH390" s="566" t="s">
        <v>16784</v>
      </c>
      <c r="AI390" s="566" t="s">
        <v>7882</v>
      </c>
      <c r="AJ390" s="572">
        <v>43677</v>
      </c>
      <c r="AK390" s="499" t="s">
        <v>16785</v>
      </c>
      <c r="AL390" s="571"/>
      <c r="AM390" s="571"/>
      <c r="AN390" s="571"/>
      <c r="AO390" s="566" t="s">
        <v>7882</v>
      </c>
      <c r="AP390" s="571"/>
      <c r="AQ390" s="571"/>
      <c r="AR390" s="571"/>
      <c r="AS390" s="571"/>
      <c r="AT390" s="571"/>
      <c r="AU390" s="571"/>
      <c r="AV390" s="571"/>
      <c r="AW390" s="571"/>
      <c r="AX390" s="571"/>
      <c r="AY390" s="571"/>
      <c r="AZ390" s="571"/>
      <c r="BA390" s="571"/>
      <c r="BB390" s="571"/>
      <c r="BC390" s="571"/>
      <c r="BD390" s="571"/>
      <c r="BE390" s="571"/>
      <c r="BF390" s="499"/>
    </row>
    <row r="391" spans="1:58" s="128" customFormat="1" ht="13.15" hidden="1" customHeight="1" x14ac:dyDescent="0.25">
      <c r="A391" s="499" t="s">
        <v>16786</v>
      </c>
      <c r="B391" s="499" t="s">
        <v>16705</v>
      </c>
      <c r="C391" s="566">
        <v>2094</v>
      </c>
      <c r="D391" s="499" t="s">
        <v>16787</v>
      </c>
      <c r="E391" s="499" t="s">
        <v>8074</v>
      </c>
      <c r="F391" s="499" t="s">
        <v>8127</v>
      </c>
      <c r="G391" s="499" t="s">
        <v>8128</v>
      </c>
      <c r="H391" s="567">
        <v>43647</v>
      </c>
      <c r="I391" s="568">
        <v>43677</v>
      </c>
      <c r="J391" s="499" t="s">
        <v>8077</v>
      </c>
      <c r="K391" s="499" t="s">
        <v>8078</v>
      </c>
      <c r="L391" s="499" t="s">
        <v>8079</v>
      </c>
      <c r="M391" s="499" t="s">
        <v>8080</v>
      </c>
      <c r="N391" s="499" t="s">
        <v>8079</v>
      </c>
      <c r="O391" s="499" t="s">
        <v>8081</v>
      </c>
      <c r="P391" s="499" t="s">
        <v>8082</v>
      </c>
      <c r="Q391" s="499" t="s">
        <v>8083</v>
      </c>
      <c r="R391" s="499" t="s">
        <v>8079</v>
      </c>
      <c r="S391" s="499" t="s">
        <v>8080</v>
      </c>
      <c r="T391" s="499" t="s">
        <v>8084</v>
      </c>
      <c r="U391" s="499" t="s">
        <v>8085</v>
      </c>
      <c r="V391" s="499" t="s">
        <v>8079</v>
      </c>
      <c r="W391" s="499" t="s">
        <v>8080</v>
      </c>
      <c r="X391" s="499" t="s">
        <v>8086</v>
      </c>
      <c r="Y391" s="499" t="s">
        <v>8083</v>
      </c>
      <c r="Z391" s="499" t="s">
        <v>487</v>
      </c>
      <c r="AA391" s="328">
        <v>0</v>
      </c>
      <c r="AB391" s="569">
        <v>4451</v>
      </c>
      <c r="AC391" s="328">
        <v>0</v>
      </c>
      <c r="AD391" s="328">
        <v>4451</v>
      </c>
      <c r="AE391" s="570" t="s">
        <v>7578</v>
      </c>
      <c r="AF391" s="499" t="s">
        <v>7582</v>
      </c>
      <c r="AG391" s="499" t="s">
        <v>7583</v>
      </c>
      <c r="AH391" s="566" t="s">
        <v>16788</v>
      </c>
      <c r="AI391" s="566" t="s">
        <v>7882</v>
      </c>
      <c r="AJ391" s="572">
        <v>43677</v>
      </c>
      <c r="AK391" s="499" t="s">
        <v>16789</v>
      </c>
      <c r="AL391" s="571"/>
      <c r="AM391" s="571"/>
      <c r="AN391" s="571"/>
      <c r="AO391" s="566" t="s">
        <v>7882</v>
      </c>
      <c r="AP391" s="571"/>
      <c r="AQ391" s="571"/>
      <c r="AR391" s="571"/>
      <c r="AS391" s="571"/>
      <c r="AT391" s="571"/>
      <c r="AU391" s="571"/>
      <c r="AV391" s="571"/>
      <c r="AW391" s="571"/>
      <c r="AX391" s="571"/>
      <c r="AY391" s="571"/>
      <c r="AZ391" s="571"/>
      <c r="BA391" s="571"/>
      <c r="BB391" s="571"/>
      <c r="BC391" s="571"/>
      <c r="BD391" s="571"/>
      <c r="BE391" s="571"/>
      <c r="BF391" s="499"/>
    </row>
    <row r="392" spans="1:58" s="128" customFormat="1" ht="13.15" hidden="1" customHeight="1" x14ac:dyDescent="0.25">
      <c r="A392" s="499" t="s">
        <v>16786</v>
      </c>
      <c r="B392" s="499" t="s">
        <v>16705</v>
      </c>
      <c r="C392" s="566">
        <v>2094</v>
      </c>
      <c r="D392" s="499" t="s">
        <v>16787</v>
      </c>
      <c r="E392" s="499" t="s">
        <v>8074</v>
      </c>
      <c r="F392" s="499" t="s">
        <v>8127</v>
      </c>
      <c r="G392" s="499" t="s">
        <v>8128</v>
      </c>
      <c r="H392" s="567">
        <v>43647</v>
      </c>
      <c r="I392" s="568">
        <v>43677</v>
      </c>
      <c r="J392" s="499" t="s">
        <v>8077</v>
      </c>
      <c r="K392" s="499" t="s">
        <v>8078</v>
      </c>
      <c r="L392" s="499" t="s">
        <v>8079</v>
      </c>
      <c r="M392" s="499" t="s">
        <v>8080</v>
      </c>
      <c r="N392" s="499" t="s">
        <v>8079</v>
      </c>
      <c r="O392" s="499" t="s">
        <v>8081</v>
      </c>
      <c r="P392" s="499" t="s">
        <v>8082</v>
      </c>
      <c r="Q392" s="499" t="s">
        <v>8083</v>
      </c>
      <c r="R392" s="499" t="s">
        <v>8079</v>
      </c>
      <c r="S392" s="499" t="s">
        <v>8080</v>
      </c>
      <c r="T392" s="499" t="s">
        <v>8084</v>
      </c>
      <c r="U392" s="499" t="s">
        <v>8085</v>
      </c>
      <c r="V392" s="499" t="s">
        <v>8079</v>
      </c>
      <c r="W392" s="499" t="s">
        <v>8080</v>
      </c>
      <c r="X392" s="499" t="s">
        <v>8086</v>
      </c>
      <c r="Y392" s="499" t="s">
        <v>8083</v>
      </c>
      <c r="Z392" s="499" t="s">
        <v>487</v>
      </c>
      <c r="AA392" s="328">
        <v>0</v>
      </c>
      <c r="AB392" s="569">
        <v>4076</v>
      </c>
      <c r="AC392" s="328">
        <v>0</v>
      </c>
      <c r="AD392" s="328">
        <v>4076</v>
      </c>
      <c r="AE392" s="570" t="s">
        <v>7578</v>
      </c>
      <c r="AF392" s="499" t="s">
        <v>7582</v>
      </c>
      <c r="AG392" s="499" t="s">
        <v>7583</v>
      </c>
      <c r="AH392" s="566" t="s">
        <v>16790</v>
      </c>
      <c r="AI392" s="566" t="s">
        <v>7882</v>
      </c>
      <c r="AJ392" s="572">
        <v>43677</v>
      </c>
      <c r="AK392" s="499" t="s">
        <v>16791</v>
      </c>
      <c r="AL392" s="571"/>
      <c r="AM392" s="571"/>
      <c r="AN392" s="571"/>
      <c r="AO392" s="566" t="s">
        <v>7882</v>
      </c>
      <c r="AP392" s="571"/>
      <c r="AQ392" s="571"/>
      <c r="AR392" s="571"/>
      <c r="AS392" s="571"/>
      <c r="AT392" s="571"/>
      <c r="AU392" s="571"/>
      <c r="AV392" s="571"/>
      <c r="AW392" s="571"/>
      <c r="AX392" s="571"/>
      <c r="AY392" s="571"/>
      <c r="AZ392" s="571"/>
      <c r="BA392" s="571"/>
      <c r="BB392" s="571"/>
      <c r="BC392" s="571"/>
      <c r="BD392" s="571"/>
      <c r="BE392" s="571"/>
      <c r="BF392" s="499"/>
    </row>
    <row r="393" spans="1:58" hidden="1" x14ac:dyDescent="0.25">
      <c r="AC393" s="1">
        <f>SUM(AC7:AC392)</f>
        <v>43136468.739999995</v>
      </c>
      <c r="AD393" s="1">
        <f>SUM(AD7:AD392)</f>
        <v>29956475.790000007</v>
      </c>
    </row>
    <row r="395" spans="1:58" x14ac:dyDescent="0.25">
      <c r="AD395" s="1">
        <f>AC393-AD393</f>
        <v>13179992.949999988</v>
      </c>
    </row>
    <row r="397" spans="1:58" x14ac:dyDescent="0.25">
      <c r="AD397" s="1">
        <v>13179992.949999999</v>
      </c>
    </row>
    <row r="399" spans="1:58" x14ac:dyDescent="0.25">
      <c r="AD399" s="1">
        <f>AD395-AD397</f>
        <v>0</v>
      </c>
    </row>
  </sheetData>
  <autoFilter ref="A6:BF393" xr:uid="{00000000-0009-0000-0000-000003000000}">
    <filterColumn colId="29">
      <filters>
        <filter val="2,000.00"/>
      </filters>
    </filterColumn>
  </autoFilter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F282"/>
  <sheetViews>
    <sheetView topLeftCell="X247" workbookViewId="0">
      <selection activeCell="Z265" sqref="Z265"/>
    </sheetView>
  </sheetViews>
  <sheetFormatPr defaultColWidth="9.140625" defaultRowHeight="15" x14ac:dyDescent="0.25"/>
  <cols>
    <col min="1" max="1" width="36.5703125" style="5" bestFit="1" customWidth="1"/>
    <col min="2" max="2" width="31" style="5" bestFit="1" customWidth="1"/>
    <col min="3" max="3" width="14.42578125" style="5" bestFit="1" customWidth="1"/>
    <col min="4" max="4" width="29.42578125" style="5" bestFit="1" customWidth="1"/>
    <col min="5" max="5" width="26.42578125" style="5" bestFit="1" customWidth="1"/>
    <col min="6" max="6" width="20.140625" style="5" bestFit="1" customWidth="1"/>
    <col min="7" max="7" width="17.5703125" style="5" bestFit="1" customWidth="1"/>
    <col min="8" max="8" width="11.28515625" style="5" bestFit="1" customWidth="1"/>
    <col min="9" max="9" width="9.42578125" style="5" bestFit="1" customWidth="1"/>
    <col min="10" max="10" width="6.7109375" style="5" customWidth="1"/>
    <col min="11" max="11" width="29.7109375" style="5" bestFit="1" customWidth="1"/>
    <col min="12" max="12" width="7" style="5" customWidth="1"/>
    <col min="13" max="13" width="18.140625" style="5" bestFit="1" customWidth="1"/>
    <col min="14" max="14" width="9.7109375" style="5" bestFit="1" customWidth="1"/>
    <col min="15" max="15" width="22.42578125" style="5" bestFit="1" customWidth="1"/>
    <col min="16" max="16" width="14" style="5" bestFit="1" customWidth="1"/>
    <col min="17" max="17" width="26.140625" style="5" bestFit="1" customWidth="1"/>
    <col min="18" max="18" width="15.7109375" style="5" bestFit="1" customWidth="1"/>
    <col min="19" max="19" width="27.85546875" style="5" bestFit="1" customWidth="1"/>
    <col min="20" max="20" width="10" style="5" bestFit="1" customWidth="1"/>
    <col min="21" max="21" width="23" style="5" bestFit="1" customWidth="1"/>
    <col min="22" max="22" width="8.28515625" style="5" customWidth="1"/>
    <col min="23" max="23" width="20.85546875" style="5" bestFit="1" customWidth="1"/>
    <col min="24" max="24" width="14.7109375" style="5" bestFit="1" customWidth="1"/>
    <col min="25" max="25" width="27.42578125" style="5" bestFit="1" customWidth="1"/>
    <col min="26" max="26" width="26.140625" style="5" bestFit="1" customWidth="1"/>
    <col min="27" max="27" width="21.85546875" style="1" bestFit="1" customWidth="1"/>
    <col min="28" max="28" width="21.140625" style="1" bestFit="1" customWidth="1"/>
    <col min="29" max="30" width="15.42578125" style="1" bestFit="1" customWidth="1"/>
    <col min="31" max="31" width="7.42578125" style="5" customWidth="1"/>
    <col min="32" max="32" width="18.7109375" style="5" bestFit="1" customWidth="1"/>
    <col min="33" max="33" width="20.85546875" style="5" bestFit="1" customWidth="1"/>
    <col min="34" max="34" width="32.28515625" style="5" bestFit="1" customWidth="1"/>
    <col min="35" max="35" width="33.5703125" style="5" bestFit="1" customWidth="1"/>
    <col min="36" max="36" width="18.5703125" style="5" bestFit="1" customWidth="1"/>
    <col min="37" max="38" width="36.5703125" style="5" bestFit="1" customWidth="1"/>
    <col min="39" max="39" width="23" style="5" bestFit="1" customWidth="1"/>
    <col min="40" max="40" width="20.140625" style="5" bestFit="1" customWidth="1"/>
    <col min="41" max="41" width="36.5703125" style="5" bestFit="1" customWidth="1"/>
    <col min="42" max="42" width="15" style="5" bestFit="1" customWidth="1"/>
    <col min="43" max="43" width="15.28515625" style="5" bestFit="1" customWidth="1"/>
    <col min="44" max="44" width="11.28515625" style="5" bestFit="1" customWidth="1"/>
    <col min="45" max="46" width="17.85546875" style="5" bestFit="1" customWidth="1"/>
    <col min="47" max="47" width="12.28515625" style="5" bestFit="1" customWidth="1"/>
    <col min="48" max="48" width="17.7109375" style="5" bestFit="1" customWidth="1"/>
    <col min="49" max="49" width="12.7109375" style="5" bestFit="1" customWidth="1"/>
    <col min="50" max="50" width="36.5703125" style="5" bestFit="1" customWidth="1"/>
    <col min="51" max="51" width="22.42578125" style="5" bestFit="1" customWidth="1"/>
    <col min="52" max="52" width="11.140625" style="5" bestFit="1" customWidth="1"/>
    <col min="53" max="53" width="12.85546875" style="5" bestFit="1" customWidth="1"/>
    <col min="54" max="54" width="12.140625" style="5" bestFit="1" customWidth="1"/>
    <col min="55" max="55" width="15.28515625" style="5" bestFit="1" customWidth="1"/>
    <col min="56" max="56" width="16.5703125" style="5" bestFit="1" customWidth="1"/>
    <col min="57" max="57" width="18.140625" style="5" bestFit="1" customWidth="1"/>
    <col min="58" max="58" width="19.140625" style="5" bestFit="1" customWidth="1"/>
    <col min="59" max="16384" width="9.140625" style="5"/>
  </cols>
  <sheetData>
    <row r="1" spans="1:58" ht="16.7" customHeight="1" x14ac:dyDescent="0.25">
      <c r="A1" s="677" t="s">
        <v>8015</v>
      </c>
      <c r="B1" s="678"/>
      <c r="C1" s="679"/>
      <c r="D1" s="332"/>
      <c r="E1" s="680"/>
      <c r="F1" s="681"/>
    </row>
    <row r="2" spans="1:58" ht="13.15" customHeight="1" x14ac:dyDescent="0.25">
      <c r="A2" s="333" t="s">
        <v>8016</v>
      </c>
      <c r="B2" s="682" t="s">
        <v>9223</v>
      </c>
      <c r="C2" s="683"/>
      <c r="D2" s="333" t="s">
        <v>8018</v>
      </c>
      <c r="E2" s="682" t="s">
        <v>9223</v>
      </c>
      <c r="F2" s="683"/>
    </row>
    <row r="3" spans="1:58" ht="13.15" customHeight="1" x14ac:dyDescent="0.25">
      <c r="A3" s="333" t="s">
        <v>8019</v>
      </c>
      <c r="B3" s="684">
        <v>43617</v>
      </c>
      <c r="C3" s="685"/>
      <c r="D3" s="333" t="s">
        <v>8020</v>
      </c>
      <c r="E3" s="684">
        <v>43617</v>
      </c>
      <c r="F3" s="685"/>
    </row>
    <row r="4" spans="1:58" ht="11.25" customHeight="1" x14ac:dyDescent="0.25">
      <c r="A4" s="334"/>
      <c r="B4" s="334"/>
      <c r="C4" s="334"/>
      <c r="D4" s="334"/>
      <c r="E4" s="334"/>
      <c r="F4" s="334"/>
    </row>
    <row r="6" spans="1:58" ht="13.15" customHeight="1" x14ac:dyDescent="0.25">
      <c r="A6" s="311" t="s">
        <v>8021</v>
      </c>
      <c r="B6" s="311" t="s">
        <v>8022</v>
      </c>
      <c r="C6" s="311" t="s">
        <v>8023</v>
      </c>
      <c r="D6" s="311" t="s">
        <v>8024</v>
      </c>
      <c r="E6" s="311" t="s">
        <v>8025</v>
      </c>
      <c r="F6" s="311" t="s">
        <v>8026</v>
      </c>
      <c r="G6" s="311" t="s">
        <v>8027</v>
      </c>
      <c r="H6" s="311" t="s">
        <v>8028</v>
      </c>
      <c r="I6" s="311" t="s">
        <v>8029</v>
      </c>
      <c r="J6" s="311" t="s">
        <v>8030</v>
      </c>
      <c r="K6" s="311" t="s">
        <v>8031</v>
      </c>
      <c r="L6" s="311" t="s">
        <v>8032</v>
      </c>
      <c r="M6" s="311" t="s">
        <v>8033</v>
      </c>
      <c r="N6" s="311" t="s">
        <v>8034</v>
      </c>
      <c r="O6" s="311" t="s">
        <v>8035</v>
      </c>
      <c r="P6" s="311" t="s">
        <v>8036</v>
      </c>
      <c r="Q6" s="311" t="s">
        <v>8037</v>
      </c>
      <c r="R6" s="311" t="s">
        <v>8038</v>
      </c>
      <c r="S6" s="311" t="s">
        <v>8039</v>
      </c>
      <c r="T6" s="311" t="s">
        <v>8040</v>
      </c>
      <c r="U6" s="311" t="s">
        <v>8041</v>
      </c>
      <c r="V6" s="311" t="s">
        <v>8042</v>
      </c>
      <c r="W6" s="311" t="s">
        <v>8043</v>
      </c>
      <c r="X6" s="311" t="s">
        <v>8044</v>
      </c>
      <c r="Y6" s="311" t="s">
        <v>8045</v>
      </c>
      <c r="Z6" s="311" t="s">
        <v>8046</v>
      </c>
      <c r="AA6" s="339" t="s">
        <v>10201</v>
      </c>
      <c r="AB6" s="339" t="s">
        <v>10202</v>
      </c>
      <c r="AC6" s="339" t="s">
        <v>7572</v>
      </c>
      <c r="AD6" s="339" t="s">
        <v>7573</v>
      </c>
      <c r="AE6" s="311" t="s">
        <v>7574</v>
      </c>
      <c r="AF6" s="311" t="s">
        <v>7575</v>
      </c>
      <c r="AG6" s="311" t="s">
        <v>7576</v>
      </c>
      <c r="AH6" s="312" t="s">
        <v>7577</v>
      </c>
      <c r="AI6" s="311" t="s">
        <v>8047</v>
      </c>
      <c r="AJ6" s="311" t="s">
        <v>8048</v>
      </c>
      <c r="AK6" s="311" t="s">
        <v>8049</v>
      </c>
      <c r="AL6" s="311" t="s">
        <v>8050</v>
      </c>
      <c r="AM6" s="311" t="s">
        <v>8051</v>
      </c>
      <c r="AN6" s="311" t="s">
        <v>8052</v>
      </c>
      <c r="AO6" s="311" t="s">
        <v>8053</v>
      </c>
      <c r="AP6" s="311" t="s">
        <v>8054</v>
      </c>
      <c r="AQ6" s="311" t="s">
        <v>8055</v>
      </c>
      <c r="AR6" s="311" t="s">
        <v>8056</v>
      </c>
      <c r="AS6" s="311" t="s">
        <v>8057</v>
      </c>
      <c r="AT6" s="311" t="s">
        <v>8058</v>
      </c>
      <c r="AU6" s="311" t="s">
        <v>8059</v>
      </c>
      <c r="AV6" s="311" t="s">
        <v>8060</v>
      </c>
      <c r="AW6" s="311" t="s">
        <v>8061</v>
      </c>
      <c r="AX6" s="311" t="s">
        <v>8062</v>
      </c>
      <c r="AY6" s="311" t="s">
        <v>8063</v>
      </c>
      <c r="AZ6" s="311" t="s">
        <v>8064</v>
      </c>
      <c r="BA6" s="311" t="s">
        <v>8065</v>
      </c>
      <c r="BB6" s="311" t="s">
        <v>8066</v>
      </c>
      <c r="BC6" s="311" t="s">
        <v>8067</v>
      </c>
      <c r="BD6" s="311" t="s">
        <v>8068</v>
      </c>
      <c r="BE6" s="311" t="s">
        <v>8069</v>
      </c>
      <c r="BF6" s="311" t="s">
        <v>8070</v>
      </c>
    </row>
    <row r="7" spans="1:58" ht="13.15" customHeight="1" x14ac:dyDescent="0.25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39"/>
      <c r="AB7" s="339"/>
      <c r="AC7" s="339">
        <v>8235368.3099999996</v>
      </c>
      <c r="AD7" s="339"/>
      <c r="AE7" s="311"/>
      <c r="AF7" s="311"/>
      <c r="AG7" s="311"/>
      <c r="AH7" s="312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  <c r="BE7" s="311"/>
      <c r="BF7" s="311"/>
    </row>
    <row r="8" spans="1:58" ht="13.15" customHeight="1" x14ac:dyDescent="0.25">
      <c r="A8" s="316" t="s">
        <v>14359</v>
      </c>
      <c r="B8" s="316" t="s">
        <v>15155</v>
      </c>
      <c r="C8" s="315">
        <v>6436</v>
      </c>
      <c r="D8" s="316" t="s">
        <v>14361</v>
      </c>
      <c r="E8" s="316" t="s">
        <v>8074</v>
      </c>
      <c r="F8" s="316" t="s">
        <v>8075</v>
      </c>
      <c r="G8" s="316" t="s">
        <v>8076</v>
      </c>
      <c r="H8" s="335">
        <v>43617</v>
      </c>
      <c r="I8" s="336">
        <v>43618</v>
      </c>
      <c r="J8" s="316" t="s">
        <v>8077</v>
      </c>
      <c r="K8" s="316" t="s">
        <v>8078</v>
      </c>
      <c r="L8" s="316" t="s">
        <v>8079</v>
      </c>
      <c r="M8" s="316" t="s">
        <v>8080</v>
      </c>
      <c r="N8" s="316" t="s">
        <v>8079</v>
      </c>
      <c r="O8" s="316" t="s">
        <v>8081</v>
      </c>
      <c r="P8" s="316" t="s">
        <v>8082</v>
      </c>
      <c r="Q8" s="316" t="s">
        <v>8083</v>
      </c>
      <c r="R8" s="316" t="s">
        <v>8079</v>
      </c>
      <c r="S8" s="316" t="s">
        <v>8080</v>
      </c>
      <c r="T8" s="316" t="s">
        <v>8084</v>
      </c>
      <c r="U8" s="316" t="s">
        <v>8085</v>
      </c>
      <c r="V8" s="316" t="s">
        <v>8079</v>
      </c>
      <c r="W8" s="316" t="s">
        <v>8080</v>
      </c>
      <c r="X8" s="316" t="s">
        <v>8086</v>
      </c>
      <c r="Y8" s="316" t="s">
        <v>8083</v>
      </c>
      <c r="Z8" s="316" t="s">
        <v>487</v>
      </c>
      <c r="AA8" s="327">
        <v>2422.5</v>
      </c>
      <c r="AB8" s="369">
        <v>0</v>
      </c>
      <c r="AC8" s="328">
        <v>2422.5</v>
      </c>
      <c r="AD8" s="327">
        <v>0</v>
      </c>
      <c r="AE8" s="313" t="s">
        <v>7578</v>
      </c>
      <c r="AF8" s="316" t="s">
        <v>7582</v>
      </c>
      <c r="AG8" s="316" t="s">
        <v>7600</v>
      </c>
      <c r="AH8" s="315" t="s">
        <v>15156</v>
      </c>
      <c r="AI8" s="315" t="s">
        <v>7882</v>
      </c>
      <c r="AJ8" s="318">
        <v>43615</v>
      </c>
      <c r="AK8" s="316" t="s">
        <v>15157</v>
      </c>
      <c r="AL8" s="316" t="s">
        <v>8542</v>
      </c>
      <c r="AM8" s="316">
        <v>17066</v>
      </c>
      <c r="AN8" s="315" t="s">
        <v>7915</v>
      </c>
      <c r="AO8" s="315" t="s">
        <v>8377</v>
      </c>
      <c r="AP8" s="314"/>
      <c r="AQ8" s="314"/>
      <c r="AR8" s="314"/>
      <c r="AS8" s="314"/>
      <c r="AT8" s="314"/>
      <c r="AU8" s="314"/>
      <c r="AV8" s="314"/>
      <c r="AW8" s="314"/>
      <c r="AX8" s="316" t="s">
        <v>15158</v>
      </c>
      <c r="AY8" s="314"/>
      <c r="AZ8" s="314"/>
      <c r="BA8" s="314"/>
      <c r="BB8" s="314"/>
      <c r="BC8" s="314"/>
      <c r="BD8" s="314"/>
      <c r="BE8" s="314"/>
      <c r="BF8" s="316"/>
    </row>
    <row r="9" spans="1:58" ht="13.15" customHeight="1" x14ac:dyDescent="0.25">
      <c r="A9" s="316" t="s">
        <v>15159</v>
      </c>
      <c r="B9" s="316" t="s">
        <v>15155</v>
      </c>
      <c r="C9" s="315">
        <v>6728</v>
      </c>
      <c r="D9" s="316" t="s">
        <v>15160</v>
      </c>
      <c r="E9" s="316" t="s">
        <v>8074</v>
      </c>
      <c r="F9" s="316" t="s">
        <v>8075</v>
      </c>
      <c r="G9" s="316" t="s">
        <v>8076</v>
      </c>
      <c r="H9" s="335">
        <v>43617</v>
      </c>
      <c r="I9" s="336">
        <v>43618</v>
      </c>
      <c r="J9" s="316" t="s">
        <v>8077</v>
      </c>
      <c r="K9" s="316" t="s">
        <v>8078</v>
      </c>
      <c r="L9" s="316" t="s">
        <v>8079</v>
      </c>
      <c r="M9" s="316" t="s">
        <v>8080</v>
      </c>
      <c r="N9" s="316" t="s">
        <v>8079</v>
      </c>
      <c r="O9" s="316" t="s">
        <v>8081</v>
      </c>
      <c r="P9" s="316" t="s">
        <v>8082</v>
      </c>
      <c r="Q9" s="316" t="s">
        <v>8083</v>
      </c>
      <c r="R9" s="316" t="s">
        <v>8079</v>
      </c>
      <c r="S9" s="316" t="s">
        <v>8080</v>
      </c>
      <c r="T9" s="316" t="s">
        <v>8084</v>
      </c>
      <c r="U9" s="316" t="s">
        <v>8085</v>
      </c>
      <c r="V9" s="316" t="s">
        <v>8079</v>
      </c>
      <c r="W9" s="316" t="s">
        <v>8080</v>
      </c>
      <c r="X9" s="316" t="s">
        <v>8086</v>
      </c>
      <c r="Y9" s="316" t="s">
        <v>8083</v>
      </c>
      <c r="Z9" s="316" t="s">
        <v>487</v>
      </c>
      <c r="AA9" s="327">
        <v>32396.959999999999</v>
      </c>
      <c r="AB9" s="369">
        <v>0</v>
      </c>
      <c r="AC9" s="328">
        <v>32396.959999999999</v>
      </c>
      <c r="AD9" s="327">
        <v>0</v>
      </c>
      <c r="AE9" s="313" t="s">
        <v>7578</v>
      </c>
      <c r="AF9" s="316" t="s">
        <v>7582</v>
      </c>
      <c r="AG9" s="316" t="s">
        <v>7600</v>
      </c>
      <c r="AH9" s="315" t="s">
        <v>15161</v>
      </c>
      <c r="AI9" s="315" t="s">
        <v>7882</v>
      </c>
      <c r="AJ9" s="318">
        <v>43615</v>
      </c>
      <c r="AK9" s="316" t="s">
        <v>15162</v>
      </c>
      <c r="AL9" s="316" t="s">
        <v>8359</v>
      </c>
      <c r="AM9" s="316">
        <v>13470</v>
      </c>
      <c r="AN9" s="315" t="s">
        <v>7915</v>
      </c>
      <c r="AO9" s="315" t="s">
        <v>7882</v>
      </c>
      <c r="AP9" s="314"/>
      <c r="AQ9" s="314"/>
      <c r="AR9" s="314"/>
      <c r="AS9" s="314"/>
      <c r="AT9" s="314"/>
      <c r="AU9" s="314"/>
      <c r="AV9" s="314"/>
      <c r="AW9" s="314"/>
      <c r="AX9" s="316" t="s">
        <v>15163</v>
      </c>
      <c r="AY9" s="314"/>
      <c r="AZ9" s="314"/>
      <c r="BA9" s="314"/>
      <c r="BB9" s="314"/>
      <c r="BC9" s="314"/>
      <c r="BD9" s="314"/>
      <c r="BE9" s="314"/>
      <c r="BF9" s="316"/>
    </row>
    <row r="10" spans="1:58" ht="13.15" customHeight="1" x14ac:dyDescent="0.25">
      <c r="A10" s="316" t="s">
        <v>15159</v>
      </c>
      <c r="B10" s="316" t="s">
        <v>15155</v>
      </c>
      <c r="C10" s="315">
        <v>6728</v>
      </c>
      <c r="D10" s="316" t="s">
        <v>15160</v>
      </c>
      <c r="E10" s="316" t="s">
        <v>8074</v>
      </c>
      <c r="F10" s="316" t="s">
        <v>8075</v>
      </c>
      <c r="G10" s="316" t="s">
        <v>8076</v>
      </c>
      <c r="H10" s="335">
        <v>43617</v>
      </c>
      <c r="I10" s="336">
        <v>43625</v>
      </c>
      <c r="J10" s="316" t="s">
        <v>8077</v>
      </c>
      <c r="K10" s="316" t="s">
        <v>8078</v>
      </c>
      <c r="L10" s="316" t="s">
        <v>8079</v>
      </c>
      <c r="M10" s="316" t="s">
        <v>8080</v>
      </c>
      <c r="N10" s="316" t="s">
        <v>8079</v>
      </c>
      <c r="O10" s="316" t="s">
        <v>8081</v>
      </c>
      <c r="P10" s="316" t="s">
        <v>8082</v>
      </c>
      <c r="Q10" s="316" t="s">
        <v>8083</v>
      </c>
      <c r="R10" s="316" t="s">
        <v>8079</v>
      </c>
      <c r="S10" s="316" t="s">
        <v>8080</v>
      </c>
      <c r="T10" s="316" t="s">
        <v>8084</v>
      </c>
      <c r="U10" s="316" t="s">
        <v>8085</v>
      </c>
      <c r="V10" s="316" t="s">
        <v>8079</v>
      </c>
      <c r="W10" s="316" t="s">
        <v>8080</v>
      </c>
      <c r="X10" s="316" t="s">
        <v>8086</v>
      </c>
      <c r="Y10" s="316" t="s">
        <v>8083</v>
      </c>
      <c r="Z10" s="316" t="s">
        <v>487</v>
      </c>
      <c r="AA10" s="327">
        <v>15198</v>
      </c>
      <c r="AB10" s="369">
        <v>0</v>
      </c>
      <c r="AC10" s="328">
        <v>15198</v>
      </c>
      <c r="AD10" s="327">
        <v>0</v>
      </c>
      <c r="AE10" s="313" t="s">
        <v>7578</v>
      </c>
      <c r="AF10" s="316" t="s">
        <v>7582</v>
      </c>
      <c r="AG10" s="316" t="s">
        <v>7600</v>
      </c>
      <c r="AH10" s="315" t="s">
        <v>15164</v>
      </c>
      <c r="AI10" s="315" t="s">
        <v>7882</v>
      </c>
      <c r="AJ10" s="318">
        <v>43615</v>
      </c>
      <c r="AK10" s="316" t="s">
        <v>15165</v>
      </c>
      <c r="AL10" s="316" t="s">
        <v>8351</v>
      </c>
      <c r="AM10" s="316">
        <v>195746</v>
      </c>
      <c r="AN10" s="315" t="s">
        <v>7915</v>
      </c>
      <c r="AO10" s="315" t="s">
        <v>8305</v>
      </c>
      <c r="AP10" s="314"/>
      <c r="AQ10" s="314"/>
      <c r="AR10" s="314"/>
      <c r="AS10" s="314"/>
      <c r="AT10" s="314"/>
      <c r="AU10" s="314"/>
      <c r="AV10" s="314"/>
      <c r="AW10" s="314"/>
      <c r="AX10" s="316" t="s">
        <v>15166</v>
      </c>
      <c r="AY10" s="314"/>
      <c r="AZ10" s="314"/>
      <c r="BA10" s="314"/>
      <c r="BB10" s="314"/>
      <c r="BC10" s="314"/>
      <c r="BD10" s="314"/>
      <c r="BE10" s="314"/>
      <c r="BF10" s="316"/>
    </row>
    <row r="11" spans="1:58" ht="13.15" customHeight="1" x14ac:dyDescent="0.25">
      <c r="A11" s="316" t="s">
        <v>15159</v>
      </c>
      <c r="B11" s="316" t="s">
        <v>15155</v>
      </c>
      <c r="C11" s="315">
        <v>6728</v>
      </c>
      <c r="D11" s="316" t="s">
        <v>15160</v>
      </c>
      <c r="E11" s="316" t="s">
        <v>8074</v>
      </c>
      <c r="F11" s="316" t="s">
        <v>8075</v>
      </c>
      <c r="G11" s="316" t="s">
        <v>8076</v>
      </c>
      <c r="H11" s="335">
        <v>43617</v>
      </c>
      <c r="I11" s="336">
        <v>43618</v>
      </c>
      <c r="J11" s="316" t="s">
        <v>8077</v>
      </c>
      <c r="K11" s="316" t="s">
        <v>8078</v>
      </c>
      <c r="L11" s="316" t="s">
        <v>8079</v>
      </c>
      <c r="M11" s="316" t="s">
        <v>8080</v>
      </c>
      <c r="N11" s="316" t="s">
        <v>8079</v>
      </c>
      <c r="O11" s="316" t="s">
        <v>8081</v>
      </c>
      <c r="P11" s="316" t="s">
        <v>8082</v>
      </c>
      <c r="Q11" s="316" t="s">
        <v>8083</v>
      </c>
      <c r="R11" s="316" t="s">
        <v>8079</v>
      </c>
      <c r="S11" s="316" t="s">
        <v>8080</v>
      </c>
      <c r="T11" s="316" t="s">
        <v>8084</v>
      </c>
      <c r="U11" s="316" t="s">
        <v>8085</v>
      </c>
      <c r="V11" s="316" t="s">
        <v>8079</v>
      </c>
      <c r="W11" s="316" t="s">
        <v>8080</v>
      </c>
      <c r="X11" s="316" t="s">
        <v>8086</v>
      </c>
      <c r="Y11" s="316" t="s">
        <v>8083</v>
      </c>
      <c r="Z11" s="316" t="s">
        <v>487</v>
      </c>
      <c r="AA11" s="327">
        <v>1129503.3999999999</v>
      </c>
      <c r="AB11" s="369">
        <v>0</v>
      </c>
      <c r="AC11" s="328">
        <v>1129503.3999999999</v>
      </c>
      <c r="AD11" s="327">
        <v>0</v>
      </c>
      <c r="AE11" s="313" t="s">
        <v>7578</v>
      </c>
      <c r="AF11" s="316" t="s">
        <v>7582</v>
      </c>
      <c r="AG11" s="316" t="s">
        <v>7600</v>
      </c>
      <c r="AH11" s="315" t="s">
        <v>15167</v>
      </c>
      <c r="AI11" s="315" t="s">
        <v>7882</v>
      </c>
      <c r="AJ11" s="318">
        <v>43615</v>
      </c>
      <c r="AK11" s="316" t="s">
        <v>15168</v>
      </c>
      <c r="AL11" s="316" t="s">
        <v>8359</v>
      </c>
      <c r="AM11" s="316">
        <v>204108</v>
      </c>
      <c r="AN11" s="315" t="s">
        <v>7915</v>
      </c>
      <c r="AO11" s="315" t="s">
        <v>8675</v>
      </c>
      <c r="AP11" s="314"/>
      <c r="AQ11" s="314"/>
      <c r="AR11" s="314"/>
      <c r="AS11" s="314"/>
      <c r="AT11" s="314"/>
      <c r="AU11" s="314"/>
      <c r="AV11" s="314"/>
      <c r="AW11" s="314"/>
      <c r="AX11" s="316" t="s">
        <v>15169</v>
      </c>
      <c r="AY11" s="314"/>
      <c r="AZ11" s="314"/>
      <c r="BA11" s="314"/>
      <c r="BB11" s="314"/>
      <c r="BC11" s="314"/>
      <c r="BD11" s="314"/>
      <c r="BE11" s="314"/>
      <c r="BF11" s="316"/>
    </row>
    <row r="12" spans="1:58" ht="13.15" customHeight="1" x14ac:dyDescent="0.25">
      <c r="A12" s="316" t="s">
        <v>15170</v>
      </c>
      <c r="B12" s="316" t="s">
        <v>15155</v>
      </c>
      <c r="C12" s="315">
        <v>6952</v>
      </c>
      <c r="D12" s="316" t="s">
        <v>15171</v>
      </c>
      <c r="E12" s="316" t="s">
        <v>8074</v>
      </c>
      <c r="F12" s="316" t="s">
        <v>8075</v>
      </c>
      <c r="G12" s="316" t="s">
        <v>8076</v>
      </c>
      <c r="H12" s="335">
        <v>43617</v>
      </c>
      <c r="I12" s="336">
        <v>43646</v>
      </c>
      <c r="J12" s="316" t="s">
        <v>8077</v>
      </c>
      <c r="K12" s="316" t="s">
        <v>8078</v>
      </c>
      <c r="L12" s="316" t="s">
        <v>8079</v>
      </c>
      <c r="M12" s="316" t="s">
        <v>8080</v>
      </c>
      <c r="N12" s="316" t="s">
        <v>8079</v>
      </c>
      <c r="O12" s="316" t="s">
        <v>8081</v>
      </c>
      <c r="P12" s="316" t="s">
        <v>8082</v>
      </c>
      <c r="Q12" s="316" t="s">
        <v>8083</v>
      </c>
      <c r="R12" s="316" t="s">
        <v>8079</v>
      </c>
      <c r="S12" s="316" t="s">
        <v>8080</v>
      </c>
      <c r="T12" s="316" t="s">
        <v>8084</v>
      </c>
      <c r="U12" s="316" t="s">
        <v>8085</v>
      </c>
      <c r="V12" s="316" t="s">
        <v>8079</v>
      </c>
      <c r="W12" s="316" t="s">
        <v>8080</v>
      </c>
      <c r="X12" s="316" t="s">
        <v>8086</v>
      </c>
      <c r="Y12" s="316" t="s">
        <v>8083</v>
      </c>
      <c r="Z12" s="316" t="s">
        <v>487</v>
      </c>
      <c r="AA12" s="327">
        <v>16033</v>
      </c>
      <c r="AB12" s="369">
        <v>0</v>
      </c>
      <c r="AC12" s="328">
        <v>16033</v>
      </c>
      <c r="AD12" s="327">
        <v>0</v>
      </c>
      <c r="AE12" s="313" t="s">
        <v>7578</v>
      </c>
      <c r="AF12" s="316" t="s">
        <v>7582</v>
      </c>
      <c r="AG12" s="316" t="s">
        <v>7600</v>
      </c>
      <c r="AH12" s="315" t="s">
        <v>15172</v>
      </c>
      <c r="AI12" s="315" t="s">
        <v>7882</v>
      </c>
      <c r="AJ12" s="318">
        <v>43640</v>
      </c>
      <c r="AK12" s="316" t="s">
        <v>15173</v>
      </c>
      <c r="AL12" s="316" t="s">
        <v>8663</v>
      </c>
      <c r="AM12" s="316">
        <v>16603</v>
      </c>
      <c r="AN12" s="315" t="s">
        <v>7915</v>
      </c>
      <c r="AO12" s="315" t="s">
        <v>8305</v>
      </c>
      <c r="AP12" s="314"/>
      <c r="AQ12" s="314"/>
      <c r="AR12" s="314"/>
      <c r="AS12" s="314"/>
      <c r="AT12" s="314"/>
      <c r="AU12" s="314"/>
      <c r="AV12" s="314"/>
      <c r="AW12" s="314"/>
      <c r="AX12" s="316" t="s">
        <v>15174</v>
      </c>
      <c r="AY12" s="314"/>
      <c r="AZ12" s="314"/>
      <c r="BA12" s="314"/>
      <c r="BB12" s="314"/>
      <c r="BC12" s="314"/>
      <c r="BD12" s="314"/>
      <c r="BE12" s="314"/>
      <c r="BF12" s="316"/>
    </row>
    <row r="13" spans="1:58" ht="13.15" customHeight="1" x14ac:dyDescent="0.25">
      <c r="A13" s="316" t="s">
        <v>15170</v>
      </c>
      <c r="B13" s="316" t="s">
        <v>15155</v>
      </c>
      <c r="C13" s="315">
        <v>6952</v>
      </c>
      <c r="D13" s="316" t="s">
        <v>15171</v>
      </c>
      <c r="E13" s="316" t="s">
        <v>8074</v>
      </c>
      <c r="F13" s="316" t="s">
        <v>8075</v>
      </c>
      <c r="G13" s="316" t="s">
        <v>8076</v>
      </c>
      <c r="H13" s="335">
        <v>43617</v>
      </c>
      <c r="I13" s="336">
        <v>43646</v>
      </c>
      <c r="J13" s="316" t="s">
        <v>8077</v>
      </c>
      <c r="K13" s="316" t="s">
        <v>8078</v>
      </c>
      <c r="L13" s="316" t="s">
        <v>8079</v>
      </c>
      <c r="M13" s="316" t="s">
        <v>8080</v>
      </c>
      <c r="N13" s="316" t="s">
        <v>8079</v>
      </c>
      <c r="O13" s="316" t="s">
        <v>8081</v>
      </c>
      <c r="P13" s="316" t="s">
        <v>8082</v>
      </c>
      <c r="Q13" s="316" t="s">
        <v>8083</v>
      </c>
      <c r="R13" s="316" t="s">
        <v>8079</v>
      </c>
      <c r="S13" s="316" t="s">
        <v>8080</v>
      </c>
      <c r="T13" s="316" t="s">
        <v>8084</v>
      </c>
      <c r="U13" s="316" t="s">
        <v>8085</v>
      </c>
      <c r="V13" s="316" t="s">
        <v>8079</v>
      </c>
      <c r="W13" s="316" t="s">
        <v>8080</v>
      </c>
      <c r="X13" s="316" t="s">
        <v>8086</v>
      </c>
      <c r="Y13" s="316" t="s">
        <v>8083</v>
      </c>
      <c r="Z13" s="316" t="s">
        <v>487</v>
      </c>
      <c r="AA13" s="327">
        <v>28590</v>
      </c>
      <c r="AB13" s="369">
        <v>0</v>
      </c>
      <c r="AC13" s="328">
        <v>28590</v>
      </c>
      <c r="AD13" s="327">
        <v>0</v>
      </c>
      <c r="AE13" s="313" t="s">
        <v>7578</v>
      </c>
      <c r="AF13" s="316" t="s">
        <v>7582</v>
      </c>
      <c r="AG13" s="316" t="s">
        <v>7600</v>
      </c>
      <c r="AH13" s="315" t="s">
        <v>15175</v>
      </c>
      <c r="AI13" s="315" t="s">
        <v>7882</v>
      </c>
      <c r="AJ13" s="318">
        <v>43634</v>
      </c>
      <c r="AK13" s="316" t="s">
        <v>15176</v>
      </c>
      <c r="AL13" s="316" t="s">
        <v>8674</v>
      </c>
      <c r="AM13" s="316">
        <v>15783</v>
      </c>
      <c r="AN13" s="315" t="s">
        <v>7915</v>
      </c>
      <c r="AO13" s="315" t="s">
        <v>8305</v>
      </c>
      <c r="AP13" s="314"/>
      <c r="AQ13" s="314"/>
      <c r="AR13" s="314"/>
      <c r="AS13" s="314"/>
      <c r="AT13" s="314"/>
      <c r="AU13" s="314"/>
      <c r="AV13" s="314"/>
      <c r="AW13" s="314"/>
      <c r="AX13" s="316" t="s">
        <v>15177</v>
      </c>
      <c r="AY13" s="314"/>
      <c r="AZ13" s="314"/>
      <c r="BA13" s="314"/>
      <c r="BB13" s="314"/>
      <c r="BC13" s="314"/>
      <c r="BD13" s="314"/>
      <c r="BE13" s="314"/>
      <c r="BF13" s="316"/>
    </row>
    <row r="14" spans="1:58" ht="13.15" customHeight="1" x14ac:dyDescent="0.25">
      <c r="A14" s="316" t="s">
        <v>15170</v>
      </c>
      <c r="B14" s="316" t="s">
        <v>15155</v>
      </c>
      <c r="C14" s="315">
        <v>6952</v>
      </c>
      <c r="D14" s="316" t="s">
        <v>15171</v>
      </c>
      <c r="E14" s="316" t="s">
        <v>8074</v>
      </c>
      <c r="F14" s="316" t="s">
        <v>8075</v>
      </c>
      <c r="G14" s="316" t="s">
        <v>8076</v>
      </c>
      <c r="H14" s="335">
        <v>43617</v>
      </c>
      <c r="I14" s="336">
        <v>43646</v>
      </c>
      <c r="J14" s="316" t="s">
        <v>8077</v>
      </c>
      <c r="K14" s="316" t="s">
        <v>8078</v>
      </c>
      <c r="L14" s="316" t="s">
        <v>8079</v>
      </c>
      <c r="M14" s="316" t="s">
        <v>8080</v>
      </c>
      <c r="N14" s="316" t="s">
        <v>8079</v>
      </c>
      <c r="O14" s="316" t="s">
        <v>8081</v>
      </c>
      <c r="P14" s="316" t="s">
        <v>8082</v>
      </c>
      <c r="Q14" s="316" t="s">
        <v>8083</v>
      </c>
      <c r="R14" s="316" t="s">
        <v>8079</v>
      </c>
      <c r="S14" s="316" t="s">
        <v>8080</v>
      </c>
      <c r="T14" s="316" t="s">
        <v>8084</v>
      </c>
      <c r="U14" s="316" t="s">
        <v>8085</v>
      </c>
      <c r="V14" s="316" t="s">
        <v>8079</v>
      </c>
      <c r="W14" s="316" t="s">
        <v>8080</v>
      </c>
      <c r="X14" s="316" t="s">
        <v>8086</v>
      </c>
      <c r="Y14" s="316" t="s">
        <v>8083</v>
      </c>
      <c r="Z14" s="316" t="s">
        <v>487</v>
      </c>
      <c r="AA14" s="327">
        <v>4799.68</v>
      </c>
      <c r="AB14" s="369">
        <v>0</v>
      </c>
      <c r="AC14" s="328">
        <v>4799.68</v>
      </c>
      <c r="AD14" s="327">
        <v>0</v>
      </c>
      <c r="AE14" s="313" t="s">
        <v>7578</v>
      </c>
      <c r="AF14" s="316" t="s">
        <v>7582</v>
      </c>
      <c r="AG14" s="316" t="s">
        <v>7600</v>
      </c>
      <c r="AH14" s="315" t="s">
        <v>15178</v>
      </c>
      <c r="AI14" s="315" t="s">
        <v>7882</v>
      </c>
      <c r="AJ14" s="318">
        <v>43632</v>
      </c>
      <c r="AK14" s="316" t="s">
        <v>15179</v>
      </c>
      <c r="AL14" s="316" t="s">
        <v>8093</v>
      </c>
      <c r="AM14" s="316">
        <v>16303</v>
      </c>
      <c r="AN14" s="315" t="s">
        <v>7915</v>
      </c>
      <c r="AO14" s="315" t="s">
        <v>8305</v>
      </c>
      <c r="AP14" s="314"/>
      <c r="AQ14" s="314"/>
      <c r="AR14" s="314"/>
      <c r="AS14" s="314"/>
      <c r="AT14" s="314"/>
      <c r="AU14" s="314"/>
      <c r="AV14" s="314"/>
      <c r="AW14" s="314"/>
      <c r="AX14" s="316" t="s">
        <v>15180</v>
      </c>
      <c r="AY14" s="314"/>
      <c r="AZ14" s="314"/>
      <c r="BA14" s="314"/>
      <c r="BB14" s="314"/>
      <c r="BC14" s="314"/>
      <c r="BD14" s="314"/>
      <c r="BE14" s="314"/>
      <c r="BF14" s="316"/>
    </row>
    <row r="15" spans="1:58" ht="13.15" customHeight="1" x14ac:dyDescent="0.25">
      <c r="A15" s="316" t="s">
        <v>15170</v>
      </c>
      <c r="B15" s="316" t="s">
        <v>15155</v>
      </c>
      <c r="C15" s="315">
        <v>6952</v>
      </c>
      <c r="D15" s="316" t="s">
        <v>15171</v>
      </c>
      <c r="E15" s="316" t="s">
        <v>8074</v>
      </c>
      <c r="F15" s="316" t="s">
        <v>8075</v>
      </c>
      <c r="G15" s="316" t="s">
        <v>8076</v>
      </c>
      <c r="H15" s="335">
        <v>43617</v>
      </c>
      <c r="I15" s="336">
        <v>43646</v>
      </c>
      <c r="J15" s="316" t="s">
        <v>8077</v>
      </c>
      <c r="K15" s="316" t="s">
        <v>8078</v>
      </c>
      <c r="L15" s="316" t="s">
        <v>8079</v>
      </c>
      <c r="M15" s="316" t="s">
        <v>8080</v>
      </c>
      <c r="N15" s="316" t="s">
        <v>8079</v>
      </c>
      <c r="O15" s="316" t="s">
        <v>8081</v>
      </c>
      <c r="P15" s="316" t="s">
        <v>8082</v>
      </c>
      <c r="Q15" s="316" t="s">
        <v>8083</v>
      </c>
      <c r="R15" s="316" t="s">
        <v>8079</v>
      </c>
      <c r="S15" s="316" t="s">
        <v>8080</v>
      </c>
      <c r="T15" s="316" t="s">
        <v>8084</v>
      </c>
      <c r="U15" s="316" t="s">
        <v>8085</v>
      </c>
      <c r="V15" s="316" t="s">
        <v>8079</v>
      </c>
      <c r="W15" s="316" t="s">
        <v>8080</v>
      </c>
      <c r="X15" s="316" t="s">
        <v>8086</v>
      </c>
      <c r="Y15" s="316" t="s">
        <v>8083</v>
      </c>
      <c r="Z15" s="316" t="s">
        <v>487</v>
      </c>
      <c r="AA15" s="327">
        <v>102033.34</v>
      </c>
      <c r="AB15" s="369">
        <v>0</v>
      </c>
      <c r="AC15" s="328">
        <v>102033.34</v>
      </c>
      <c r="AD15" s="327">
        <v>0</v>
      </c>
      <c r="AE15" s="313" t="s">
        <v>7578</v>
      </c>
      <c r="AF15" s="316" t="s">
        <v>7582</v>
      </c>
      <c r="AG15" s="316" t="s">
        <v>7600</v>
      </c>
      <c r="AH15" s="315" t="s">
        <v>15181</v>
      </c>
      <c r="AI15" s="315" t="s">
        <v>7882</v>
      </c>
      <c r="AJ15" s="318">
        <v>43618</v>
      </c>
      <c r="AK15" s="316" t="s">
        <v>15182</v>
      </c>
      <c r="AL15" s="316" t="s">
        <v>8652</v>
      </c>
      <c r="AM15" s="316">
        <v>15634</v>
      </c>
      <c r="AN15" s="315" t="s">
        <v>7915</v>
      </c>
      <c r="AO15" s="315" t="s">
        <v>8675</v>
      </c>
      <c r="AP15" s="314"/>
      <c r="AQ15" s="314"/>
      <c r="AR15" s="314"/>
      <c r="AS15" s="314"/>
      <c r="AT15" s="314"/>
      <c r="AU15" s="314"/>
      <c r="AV15" s="314"/>
      <c r="AW15" s="314"/>
      <c r="AX15" s="316" t="s">
        <v>15183</v>
      </c>
      <c r="AY15" s="314"/>
      <c r="AZ15" s="314"/>
      <c r="BA15" s="314"/>
      <c r="BB15" s="314"/>
      <c r="BC15" s="314"/>
      <c r="BD15" s="314"/>
      <c r="BE15" s="314"/>
      <c r="BF15" s="316"/>
    </row>
    <row r="16" spans="1:58" ht="13.15" customHeight="1" x14ac:dyDescent="0.25">
      <c r="A16" s="316" t="s">
        <v>15170</v>
      </c>
      <c r="B16" s="316" t="s">
        <v>15155</v>
      </c>
      <c r="C16" s="315">
        <v>6952</v>
      </c>
      <c r="D16" s="316" t="s">
        <v>15171</v>
      </c>
      <c r="E16" s="316" t="s">
        <v>8074</v>
      </c>
      <c r="F16" s="316" t="s">
        <v>8075</v>
      </c>
      <c r="G16" s="316" t="s">
        <v>8076</v>
      </c>
      <c r="H16" s="335">
        <v>43617</v>
      </c>
      <c r="I16" s="336">
        <v>43646</v>
      </c>
      <c r="J16" s="316" t="s">
        <v>8077</v>
      </c>
      <c r="K16" s="316" t="s">
        <v>8078</v>
      </c>
      <c r="L16" s="316" t="s">
        <v>8079</v>
      </c>
      <c r="M16" s="316" t="s">
        <v>8080</v>
      </c>
      <c r="N16" s="316" t="s">
        <v>8079</v>
      </c>
      <c r="O16" s="316" t="s">
        <v>8081</v>
      </c>
      <c r="P16" s="316" t="s">
        <v>8082</v>
      </c>
      <c r="Q16" s="316" t="s">
        <v>8083</v>
      </c>
      <c r="R16" s="316" t="s">
        <v>8079</v>
      </c>
      <c r="S16" s="316" t="s">
        <v>8080</v>
      </c>
      <c r="T16" s="316" t="s">
        <v>8084</v>
      </c>
      <c r="U16" s="316" t="s">
        <v>8085</v>
      </c>
      <c r="V16" s="316" t="s">
        <v>8079</v>
      </c>
      <c r="W16" s="316" t="s">
        <v>8080</v>
      </c>
      <c r="X16" s="316" t="s">
        <v>8086</v>
      </c>
      <c r="Y16" s="316" t="s">
        <v>8083</v>
      </c>
      <c r="Z16" s="316" t="s">
        <v>487</v>
      </c>
      <c r="AA16" s="327">
        <v>4569.54</v>
      </c>
      <c r="AB16" s="369">
        <v>0</v>
      </c>
      <c r="AC16" s="328">
        <v>4569.54</v>
      </c>
      <c r="AD16" s="327">
        <v>0</v>
      </c>
      <c r="AE16" s="313" t="s">
        <v>7578</v>
      </c>
      <c r="AF16" s="316" t="s">
        <v>7582</v>
      </c>
      <c r="AG16" s="316" t="s">
        <v>7600</v>
      </c>
      <c r="AH16" s="315" t="s">
        <v>15184</v>
      </c>
      <c r="AI16" s="315" t="s">
        <v>7882</v>
      </c>
      <c r="AJ16" s="318">
        <v>43619</v>
      </c>
      <c r="AK16" s="316" t="s">
        <v>15185</v>
      </c>
      <c r="AL16" s="316" t="s">
        <v>8424</v>
      </c>
      <c r="AM16" s="316">
        <v>15703</v>
      </c>
      <c r="AN16" s="315" t="s">
        <v>7915</v>
      </c>
      <c r="AO16" s="315" t="s">
        <v>7882</v>
      </c>
      <c r="AP16" s="314"/>
      <c r="AQ16" s="314"/>
      <c r="AR16" s="314"/>
      <c r="AS16" s="314"/>
      <c r="AT16" s="314"/>
      <c r="AU16" s="314"/>
      <c r="AV16" s="314"/>
      <c r="AW16" s="314"/>
      <c r="AX16" s="316" t="s">
        <v>15186</v>
      </c>
      <c r="AY16" s="314"/>
      <c r="AZ16" s="314"/>
      <c r="BA16" s="314"/>
      <c r="BB16" s="314"/>
      <c r="BC16" s="314"/>
      <c r="BD16" s="314"/>
      <c r="BE16" s="314"/>
      <c r="BF16" s="316"/>
    </row>
    <row r="17" spans="1:58" ht="13.15" customHeight="1" x14ac:dyDescent="0.25">
      <c r="A17" s="316" t="s">
        <v>15170</v>
      </c>
      <c r="B17" s="316" t="s">
        <v>15155</v>
      </c>
      <c r="C17" s="315">
        <v>6952</v>
      </c>
      <c r="D17" s="316" t="s">
        <v>15171</v>
      </c>
      <c r="E17" s="316" t="s">
        <v>8074</v>
      </c>
      <c r="F17" s="316" t="s">
        <v>8075</v>
      </c>
      <c r="G17" s="316" t="s">
        <v>8076</v>
      </c>
      <c r="H17" s="335">
        <v>43617</v>
      </c>
      <c r="I17" s="336">
        <v>43646</v>
      </c>
      <c r="J17" s="316" t="s">
        <v>8077</v>
      </c>
      <c r="K17" s="316" t="s">
        <v>8078</v>
      </c>
      <c r="L17" s="316" t="s">
        <v>8079</v>
      </c>
      <c r="M17" s="316" t="s">
        <v>8080</v>
      </c>
      <c r="N17" s="316" t="s">
        <v>8079</v>
      </c>
      <c r="O17" s="316" t="s">
        <v>8081</v>
      </c>
      <c r="P17" s="316" t="s">
        <v>8082</v>
      </c>
      <c r="Q17" s="316" t="s">
        <v>8083</v>
      </c>
      <c r="R17" s="316" t="s">
        <v>8079</v>
      </c>
      <c r="S17" s="316" t="s">
        <v>8080</v>
      </c>
      <c r="T17" s="316" t="s">
        <v>8084</v>
      </c>
      <c r="U17" s="316" t="s">
        <v>8085</v>
      </c>
      <c r="V17" s="316" t="s">
        <v>8079</v>
      </c>
      <c r="W17" s="316" t="s">
        <v>8080</v>
      </c>
      <c r="X17" s="316" t="s">
        <v>8086</v>
      </c>
      <c r="Y17" s="316" t="s">
        <v>8083</v>
      </c>
      <c r="Z17" s="316" t="s">
        <v>487</v>
      </c>
      <c r="AA17" s="327">
        <v>91863</v>
      </c>
      <c r="AB17" s="369">
        <v>0</v>
      </c>
      <c r="AC17" s="328">
        <v>91863</v>
      </c>
      <c r="AD17" s="327">
        <v>0</v>
      </c>
      <c r="AE17" s="313" t="s">
        <v>7578</v>
      </c>
      <c r="AF17" s="316" t="s">
        <v>7582</v>
      </c>
      <c r="AG17" s="316" t="s">
        <v>7600</v>
      </c>
      <c r="AH17" s="315" t="s">
        <v>15187</v>
      </c>
      <c r="AI17" s="315" t="s">
        <v>7882</v>
      </c>
      <c r="AJ17" s="318">
        <v>43625</v>
      </c>
      <c r="AK17" s="316" t="s">
        <v>15188</v>
      </c>
      <c r="AL17" s="316" t="s">
        <v>8708</v>
      </c>
      <c r="AM17" s="316">
        <v>15616</v>
      </c>
      <c r="AN17" s="315" t="s">
        <v>7915</v>
      </c>
      <c r="AO17" s="315" t="s">
        <v>15189</v>
      </c>
      <c r="AP17" s="314"/>
      <c r="AQ17" s="314"/>
      <c r="AR17" s="314"/>
      <c r="AS17" s="314"/>
      <c r="AT17" s="314"/>
      <c r="AU17" s="314"/>
      <c r="AV17" s="314"/>
      <c r="AW17" s="314"/>
      <c r="AX17" s="316" t="s">
        <v>15190</v>
      </c>
      <c r="AY17" s="314"/>
      <c r="AZ17" s="314"/>
      <c r="BA17" s="314"/>
      <c r="BB17" s="314"/>
      <c r="BC17" s="314"/>
      <c r="BD17" s="314"/>
      <c r="BE17" s="314"/>
      <c r="BF17" s="316"/>
    </row>
    <row r="18" spans="1:58" ht="13.15" customHeight="1" x14ac:dyDescent="0.25">
      <c r="A18" s="316" t="s">
        <v>15170</v>
      </c>
      <c r="B18" s="316" t="s">
        <v>15155</v>
      </c>
      <c r="C18" s="315">
        <v>6952</v>
      </c>
      <c r="D18" s="316" t="s">
        <v>15171</v>
      </c>
      <c r="E18" s="316" t="s">
        <v>8074</v>
      </c>
      <c r="F18" s="316" t="s">
        <v>8075</v>
      </c>
      <c r="G18" s="316" t="s">
        <v>8076</v>
      </c>
      <c r="H18" s="335">
        <v>43617</v>
      </c>
      <c r="I18" s="336">
        <v>43646</v>
      </c>
      <c r="J18" s="316" t="s">
        <v>8077</v>
      </c>
      <c r="K18" s="316" t="s">
        <v>8078</v>
      </c>
      <c r="L18" s="316" t="s">
        <v>8079</v>
      </c>
      <c r="M18" s="316" t="s">
        <v>8080</v>
      </c>
      <c r="N18" s="316" t="s">
        <v>8079</v>
      </c>
      <c r="O18" s="316" t="s">
        <v>8081</v>
      </c>
      <c r="P18" s="316" t="s">
        <v>8082</v>
      </c>
      <c r="Q18" s="316" t="s">
        <v>8083</v>
      </c>
      <c r="R18" s="316" t="s">
        <v>8079</v>
      </c>
      <c r="S18" s="316" t="s">
        <v>8080</v>
      </c>
      <c r="T18" s="316" t="s">
        <v>8084</v>
      </c>
      <c r="U18" s="316" t="s">
        <v>8085</v>
      </c>
      <c r="V18" s="316" t="s">
        <v>8079</v>
      </c>
      <c r="W18" s="316" t="s">
        <v>8080</v>
      </c>
      <c r="X18" s="316" t="s">
        <v>8086</v>
      </c>
      <c r="Y18" s="316" t="s">
        <v>8083</v>
      </c>
      <c r="Z18" s="316" t="s">
        <v>487</v>
      </c>
      <c r="AA18" s="327">
        <v>62107</v>
      </c>
      <c r="AB18" s="369">
        <v>0</v>
      </c>
      <c r="AC18" s="328">
        <v>62107</v>
      </c>
      <c r="AD18" s="327">
        <v>0</v>
      </c>
      <c r="AE18" s="313" t="s">
        <v>7578</v>
      </c>
      <c r="AF18" s="316" t="s">
        <v>7582</v>
      </c>
      <c r="AG18" s="316" t="s">
        <v>7600</v>
      </c>
      <c r="AH18" s="315" t="s">
        <v>15191</v>
      </c>
      <c r="AI18" s="315" t="s">
        <v>7882</v>
      </c>
      <c r="AJ18" s="318">
        <v>43619</v>
      </c>
      <c r="AK18" s="316" t="s">
        <v>15192</v>
      </c>
      <c r="AL18" s="316" t="s">
        <v>8089</v>
      </c>
      <c r="AM18" s="316">
        <v>15716</v>
      </c>
      <c r="AN18" s="315" t="s">
        <v>7915</v>
      </c>
      <c r="AO18" s="315" t="s">
        <v>7882</v>
      </c>
      <c r="AP18" s="314"/>
      <c r="AQ18" s="314"/>
      <c r="AR18" s="314"/>
      <c r="AS18" s="314"/>
      <c r="AT18" s="314"/>
      <c r="AU18" s="314"/>
      <c r="AV18" s="314"/>
      <c r="AW18" s="314"/>
      <c r="AX18" s="316" t="s">
        <v>15193</v>
      </c>
      <c r="AY18" s="314"/>
      <c r="AZ18" s="314"/>
      <c r="BA18" s="314"/>
      <c r="BB18" s="314"/>
      <c r="BC18" s="314"/>
      <c r="BD18" s="314"/>
      <c r="BE18" s="314"/>
      <c r="BF18" s="316"/>
    </row>
    <row r="19" spans="1:58" ht="13.15" customHeight="1" x14ac:dyDescent="0.25">
      <c r="A19" s="316" t="s">
        <v>15170</v>
      </c>
      <c r="B19" s="316" t="s">
        <v>15155</v>
      </c>
      <c r="C19" s="315">
        <v>6952</v>
      </c>
      <c r="D19" s="316" t="s">
        <v>15171</v>
      </c>
      <c r="E19" s="316" t="s">
        <v>8074</v>
      </c>
      <c r="F19" s="316" t="s">
        <v>8075</v>
      </c>
      <c r="G19" s="316" t="s">
        <v>8076</v>
      </c>
      <c r="H19" s="335">
        <v>43617</v>
      </c>
      <c r="I19" s="336">
        <v>43646</v>
      </c>
      <c r="J19" s="316" t="s">
        <v>8077</v>
      </c>
      <c r="K19" s="316" t="s">
        <v>8078</v>
      </c>
      <c r="L19" s="316" t="s">
        <v>8079</v>
      </c>
      <c r="M19" s="316" t="s">
        <v>8080</v>
      </c>
      <c r="N19" s="316" t="s">
        <v>8079</v>
      </c>
      <c r="O19" s="316" t="s">
        <v>8081</v>
      </c>
      <c r="P19" s="316" t="s">
        <v>8082</v>
      </c>
      <c r="Q19" s="316" t="s">
        <v>8083</v>
      </c>
      <c r="R19" s="316" t="s">
        <v>8079</v>
      </c>
      <c r="S19" s="316" t="s">
        <v>8080</v>
      </c>
      <c r="T19" s="316" t="s">
        <v>8084</v>
      </c>
      <c r="U19" s="316" t="s">
        <v>8085</v>
      </c>
      <c r="V19" s="316" t="s">
        <v>8079</v>
      </c>
      <c r="W19" s="316" t="s">
        <v>8080</v>
      </c>
      <c r="X19" s="316" t="s">
        <v>8086</v>
      </c>
      <c r="Y19" s="316" t="s">
        <v>8083</v>
      </c>
      <c r="Z19" s="316" t="s">
        <v>487</v>
      </c>
      <c r="AA19" s="327">
        <v>118374</v>
      </c>
      <c r="AB19" s="369">
        <v>0</v>
      </c>
      <c r="AC19" s="328">
        <v>118374</v>
      </c>
      <c r="AD19" s="327">
        <v>0</v>
      </c>
      <c r="AE19" s="313" t="s">
        <v>7578</v>
      </c>
      <c r="AF19" s="316" t="s">
        <v>7582</v>
      </c>
      <c r="AG19" s="316" t="s">
        <v>7600</v>
      </c>
      <c r="AH19" s="315" t="s">
        <v>15194</v>
      </c>
      <c r="AI19" s="315" t="s">
        <v>7882</v>
      </c>
      <c r="AJ19" s="318">
        <v>43636</v>
      </c>
      <c r="AK19" s="316" t="s">
        <v>15195</v>
      </c>
      <c r="AL19" s="316" t="s">
        <v>8708</v>
      </c>
      <c r="AM19" s="316">
        <v>15616</v>
      </c>
      <c r="AN19" s="315" t="s">
        <v>7915</v>
      </c>
      <c r="AO19" s="315" t="s">
        <v>14541</v>
      </c>
      <c r="AP19" s="314"/>
      <c r="AQ19" s="314"/>
      <c r="AR19" s="314"/>
      <c r="AS19" s="314"/>
      <c r="AT19" s="314"/>
      <c r="AU19" s="314"/>
      <c r="AV19" s="314"/>
      <c r="AW19" s="314"/>
      <c r="AX19" s="316" t="s">
        <v>15196</v>
      </c>
      <c r="AY19" s="314"/>
      <c r="AZ19" s="314"/>
      <c r="BA19" s="314"/>
      <c r="BB19" s="314"/>
      <c r="BC19" s="314"/>
      <c r="BD19" s="314"/>
      <c r="BE19" s="314"/>
      <c r="BF19" s="316"/>
    </row>
    <row r="20" spans="1:58" ht="13.15" customHeight="1" x14ac:dyDescent="0.25">
      <c r="A20" s="316" t="s">
        <v>15170</v>
      </c>
      <c r="B20" s="316" t="s">
        <v>15155</v>
      </c>
      <c r="C20" s="315">
        <v>6952</v>
      </c>
      <c r="D20" s="316" t="s">
        <v>15171</v>
      </c>
      <c r="E20" s="316" t="s">
        <v>8074</v>
      </c>
      <c r="F20" s="316" t="s">
        <v>8075</v>
      </c>
      <c r="G20" s="316" t="s">
        <v>8076</v>
      </c>
      <c r="H20" s="335">
        <v>43617</v>
      </c>
      <c r="I20" s="336">
        <v>43646</v>
      </c>
      <c r="J20" s="316" t="s">
        <v>8077</v>
      </c>
      <c r="K20" s="316" t="s">
        <v>8078</v>
      </c>
      <c r="L20" s="316" t="s">
        <v>8079</v>
      </c>
      <c r="M20" s="316" t="s">
        <v>8080</v>
      </c>
      <c r="N20" s="316" t="s">
        <v>8079</v>
      </c>
      <c r="O20" s="316" t="s">
        <v>8081</v>
      </c>
      <c r="P20" s="316" t="s">
        <v>8082</v>
      </c>
      <c r="Q20" s="316" t="s">
        <v>8083</v>
      </c>
      <c r="R20" s="316" t="s">
        <v>8079</v>
      </c>
      <c r="S20" s="316" t="s">
        <v>8080</v>
      </c>
      <c r="T20" s="316" t="s">
        <v>8084</v>
      </c>
      <c r="U20" s="316" t="s">
        <v>8085</v>
      </c>
      <c r="V20" s="316" t="s">
        <v>8079</v>
      </c>
      <c r="W20" s="316" t="s">
        <v>8080</v>
      </c>
      <c r="X20" s="316" t="s">
        <v>8086</v>
      </c>
      <c r="Y20" s="316" t="s">
        <v>8083</v>
      </c>
      <c r="Z20" s="316" t="s">
        <v>487</v>
      </c>
      <c r="AA20" s="327">
        <v>57262</v>
      </c>
      <c r="AB20" s="369">
        <v>0</v>
      </c>
      <c r="AC20" s="328">
        <v>57262</v>
      </c>
      <c r="AD20" s="327">
        <v>0</v>
      </c>
      <c r="AE20" s="313" t="s">
        <v>7578</v>
      </c>
      <c r="AF20" s="316" t="s">
        <v>7582</v>
      </c>
      <c r="AG20" s="316" t="s">
        <v>7600</v>
      </c>
      <c r="AH20" s="315" t="s">
        <v>15197</v>
      </c>
      <c r="AI20" s="315" t="s">
        <v>7882</v>
      </c>
      <c r="AJ20" s="318">
        <v>43619</v>
      </c>
      <c r="AK20" s="316" t="s">
        <v>15198</v>
      </c>
      <c r="AL20" s="316" t="s">
        <v>8610</v>
      </c>
      <c r="AM20" s="316">
        <v>16594</v>
      </c>
      <c r="AN20" s="315" t="s">
        <v>7915</v>
      </c>
      <c r="AO20" s="315" t="s">
        <v>14541</v>
      </c>
      <c r="AP20" s="314"/>
      <c r="AQ20" s="314"/>
      <c r="AR20" s="314"/>
      <c r="AS20" s="314"/>
      <c r="AT20" s="314"/>
      <c r="AU20" s="314"/>
      <c r="AV20" s="314"/>
      <c r="AW20" s="314"/>
      <c r="AX20" s="316" t="s">
        <v>15199</v>
      </c>
      <c r="AY20" s="314"/>
      <c r="AZ20" s="314"/>
      <c r="BA20" s="314"/>
      <c r="BB20" s="314"/>
      <c r="BC20" s="314"/>
      <c r="BD20" s="314"/>
      <c r="BE20" s="314"/>
      <c r="BF20" s="316"/>
    </row>
    <row r="21" spans="1:58" ht="13.15" customHeight="1" x14ac:dyDescent="0.25">
      <c r="A21" s="316" t="s">
        <v>15170</v>
      </c>
      <c r="B21" s="316" t="s">
        <v>15155</v>
      </c>
      <c r="C21" s="315">
        <v>6952</v>
      </c>
      <c r="D21" s="316" t="s">
        <v>15171</v>
      </c>
      <c r="E21" s="316" t="s">
        <v>8074</v>
      </c>
      <c r="F21" s="316" t="s">
        <v>8075</v>
      </c>
      <c r="G21" s="316" t="s">
        <v>8076</v>
      </c>
      <c r="H21" s="335">
        <v>43617</v>
      </c>
      <c r="I21" s="336">
        <v>43646</v>
      </c>
      <c r="J21" s="316" t="s">
        <v>8077</v>
      </c>
      <c r="K21" s="316" t="s">
        <v>8078</v>
      </c>
      <c r="L21" s="316" t="s">
        <v>8079</v>
      </c>
      <c r="M21" s="316" t="s">
        <v>8080</v>
      </c>
      <c r="N21" s="316" t="s">
        <v>8079</v>
      </c>
      <c r="O21" s="316" t="s">
        <v>8081</v>
      </c>
      <c r="P21" s="316" t="s">
        <v>8082</v>
      </c>
      <c r="Q21" s="316" t="s">
        <v>8083</v>
      </c>
      <c r="R21" s="316" t="s">
        <v>8079</v>
      </c>
      <c r="S21" s="316" t="s">
        <v>8080</v>
      </c>
      <c r="T21" s="316" t="s">
        <v>8084</v>
      </c>
      <c r="U21" s="316" t="s">
        <v>8085</v>
      </c>
      <c r="V21" s="316" t="s">
        <v>8079</v>
      </c>
      <c r="W21" s="316" t="s">
        <v>8080</v>
      </c>
      <c r="X21" s="316" t="s">
        <v>8086</v>
      </c>
      <c r="Y21" s="316" t="s">
        <v>8083</v>
      </c>
      <c r="Z21" s="316" t="s">
        <v>487</v>
      </c>
      <c r="AA21" s="327">
        <v>4603</v>
      </c>
      <c r="AB21" s="369">
        <v>0</v>
      </c>
      <c r="AC21" s="328">
        <v>4603</v>
      </c>
      <c r="AD21" s="327">
        <v>0</v>
      </c>
      <c r="AE21" s="313" t="s">
        <v>7578</v>
      </c>
      <c r="AF21" s="316" t="s">
        <v>7582</v>
      </c>
      <c r="AG21" s="316" t="s">
        <v>7600</v>
      </c>
      <c r="AH21" s="315" t="s">
        <v>15200</v>
      </c>
      <c r="AI21" s="315" t="s">
        <v>7882</v>
      </c>
      <c r="AJ21" s="318">
        <v>43625</v>
      </c>
      <c r="AK21" s="316" t="s">
        <v>15201</v>
      </c>
      <c r="AL21" s="316" t="s">
        <v>8610</v>
      </c>
      <c r="AM21" s="316">
        <v>16594</v>
      </c>
      <c r="AN21" s="315" t="s">
        <v>7915</v>
      </c>
      <c r="AO21" s="315" t="s">
        <v>14541</v>
      </c>
      <c r="AP21" s="314"/>
      <c r="AQ21" s="314"/>
      <c r="AR21" s="314"/>
      <c r="AS21" s="314"/>
      <c r="AT21" s="314"/>
      <c r="AU21" s="314"/>
      <c r="AV21" s="314"/>
      <c r="AW21" s="314"/>
      <c r="AX21" s="316" t="s">
        <v>15202</v>
      </c>
      <c r="AY21" s="314"/>
      <c r="AZ21" s="314"/>
      <c r="BA21" s="314"/>
      <c r="BB21" s="314"/>
      <c r="BC21" s="314"/>
      <c r="BD21" s="314"/>
      <c r="BE21" s="314"/>
      <c r="BF21" s="316"/>
    </row>
    <row r="22" spans="1:58" ht="13.15" customHeight="1" x14ac:dyDescent="0.25">
      <c r="A22" s="316" t="s">
        <v>15170</v>
      </c>
      <c r="B22" s="316" t="s">
        <v>15155</v>
      </c>
      <c r="C22" s="315">
        <v>6952</v>
      </c>
      <c r="D22" s="316" t="s">
        <v>15171</v>
      </c>
      <c r="E22" s="316" t="s">
        <v>8074</v>
      </c>
      <c r="F22" s="316" t="s">
        <v>8075</v>
      </c>
      <c r="G22" s="316" t="s">
        <v>8076</v>
      </c>
      <c r="H22" s="335">
        <v>43617</v>
      </c>
      <c r="I22" s="336">
        <v>43646</v>
      </c>
      <c r="J22" s="316" t="s">
        <v>8077</v>
      </c>
      <c r="K22" s="316" t="s">
        <v>8078</v>
      </c>
      <c r="L22" s="316" t="s">
        <v>8079</v>
      </c>
      <c r="M22" s="316" t="s">
        <v>8080</v>
      </c>
      <c r="N22" s="316" t="s">
        <v>8079</v>
      </c>
      <c r="O22" s="316" t="s">
        <v>8081</v>
      </c>
      <c r="P22" s="316" t="s">
        <v>8082</v>
      </c>
      <c r="Q22" s="316" t="s">
        <v>8083</v>
      </c>
      <c r="R22" s="316" t="s">
        <v>8079</v>
      </c>
      <c r="S22" s="316" t="s">
        <v>8080</v>
      </c>
      <c r="T22" s="316" t="s">
        <v>8084</v>
      </c>
      <c r="U22" s="316" t="s">
        <v>8085</v>
      </c>
      <c r="V22" s="316" t="s">
        <v>8079</v>
      </c>
      <c r="W22" s="316" t="s">
        <v>8080</v>
      </c>
      <c r="X22" s="316" t="s">
        <v>8086</v>
      </c>
      <c r="Y22" s="316" t="s">
        <v>8083</v>
      </c>
      <c r="Z22" s="316" t="s">
        <v>487</v>
      </c>
      <c r="AA22" s="327">
        <v>72897</v>
      </c>
      <c r="AB22" s="369">
        <v>0</v>
      </c>
      <c r="AC22" s="328">
        <v>72897</v>
      </c>
      <c r="AD22" s="327">
        <v>0</v>
      </c>
      <c r="AE22" s="313" t="s">
        <v>7578</v>
      </c>
      <c r="AF22" s="316" t="s">
        <v>7582</v>
      </c>
      <c r="AG22" s="316" t="s">
        <v>7600</v>
      </c>
      <c r="AH22" s="315" t="s">
        <v>15203</v>
      </c>
      <c r="AI22" s="315" t="s">
        <v>7882</v>
      </c>
      <c r="AJ22" s="318">
        <v>43639</v>
      </c>
      <c r="AK22" s="316" t="s">
        <v>15204</v>
      </c>
      <c r="AL22" s="316" t="s">
        <v>8610</v>
      </c>
      <c r="AM22" s="316">
        <v>16594</v>
      </c>
      <c r="AN22" s="315" t="s">
        <v>7915</v>
      </c>
      <c r="AO22" s="315" t="s">
        <v>14541</v>
      </c>
      <c r="AP22" s="314"/>
      <c r="AQ22" s="314"/>
      <c r="AR22" s="314"/>
      <c r="AS22" s="314"/>
      <c r="AT22" s="314"/>
      <c r="AU22" s="314"/>
      <c r="AV22" s="314"/>
      <c r="AW22" s="314"/>
      <c r="AX22" s="316" t="s">
        <v>15205</v>
      </c>
      <c r="AY22" s="314"/>
      <c r="AZ22" s="314"/>
      <c r="BA22" s="314"/>
      <c r="BB22" s="314"/>
      <c r="BC22" s="314"/>
      <c r="BD22" s="314"/>
      <c r="BE22" s="314"/>
      <c r="BF22" s="316"/>
    </row>
    <row r="23" spans="1:58" ht="13.15" customHeight="1" x14ac:dyDescent="0.25">
      <c r="A23" s="316" t="s">
        <v>15170</v>
      </c>
      <c r="B23" s="316" t="s">
        <v>15155</v>
      </c>
      <c r="C23" s="315">
        <v>6952</v>
      </c>
      <c r="D23" s="316" t="s">
        <v>15171</v>
      </c>
      <c r="E23" s="316" t="s">
        <v>8074</v>
      </c>
      <c r="F23" s="316" t="s">
        <v>8075</v>
      </c>
      <c r="G23" s="316" t="s">
        <v>8076</v>
      </c>
      <c r="H23" s="335">
        <v>43617</v>
      </c>
      <c r="I23" s="336">
        <v>43646</v>
      </c>
      <c r="J23" s="316" t="s">
        <v>8077</v>
      </c>
      <c r="K23" s="316" t="s">
        <v>8078</v>
      </c>
      <c r="L23" s="316" t="s">
        <v>8079</v>
      </c>
      <c r="M23" s="316" t="s">
        <v>8080</v>
      </c>
      <c r="N23" s="316" t="s">
        <v>8079</v>
      </c>
      <c r="O23" s="316" t="s">
        <v>8081</v>
      </c>
      <c r="P23" s="316" t="s">
        <v>8082</v>
      </c>
      <c r="Q23" s="316" t="s">
        <v>8083</v>
      </c>
      <c r="R23" s="316" t="s">
        <v>8079</v>
      </c>
      <c r="S23" s="316" t="s">
        <v>8080</v>
      </c>
      <c r="T23" s="316" t="s">
        <v>8084</v>
      </c>
      <c r="U23" s="316" t="s">
        <v>8085</v>
      </c>
      <c r="V23" s="316" t="s">
        <v>8079</v>
      </c>
      <c r="W23" s="316" t="s">
        <v>8080</v>
      </c>
      <c r="X23" s="316" t="s">
        <v>8086</v>
      </c>
      <c r="Y23" s="316" t="s">
        <v>8083</v>
      </c>
      <c r="Z23" s="316" t="s">
        <v>487</v>
      </c>
      <c r="AA23" s="327">
        <v>29360.33</v>
      </c>
      <c r="AB23" s="369">
        <v>0</v>
      </c>
      <c r="AC23" s="328">
        <v>29360.33</v>
      </c>
      <c r="AD23" s="327">
        <v>0</v>
      </c>
      <c r="AE23" s="313" t="s">
        <v>7578</v>
      </c>
      <c r="AF23" s="316" t="s">
        <v>7582</v>
      </c>
      <c r="AG23" s="316" t="s">
        <v>7600</v>
      </c>
      <c r="AH23" s="315" t="s">
        <v>15206</v>
      </c>
      <c r="AI23" s="315" t="s">
        <v>7882</v>
      </c>
      <c r="AJ23" s="318">
        <v>43629</v>
      </c>
      <c r="AK23" s="316" t="s">
        <v>15207</v>
      </c>
      <c r="AL23" s="316" t="s">
        <v>8575</v>
      </c>
      <c r="AM23" s="316">
        <v>13390</v>
      </c>
      <c r="AN23" s="315" t="s">
        <v>7915</v>
      </c>
      <c r="AO23" s="315" t="s">
        <v>15208</v>
      </c>
      <c r="AP23" s="314"/>
      <c r="AQ23" s="314"/>
      <c r="AR23" s="314"/>
      <c r="AS23" s="314"/>
      <c r="AT23" s="314"/>
      <c r="AU23" s="314"/>
      <c r="AV23" s="314"/>
      <c r="AW23" s="314"/>
      <c r="AX23" s="316" t="s">
        <v>15209</v>
      </c>
      <c r="AY23" s="314"/>
      <c r="AZ23" s="314"/>
      <c r="BA23" s="314"/>
      <c r="BB23" s="314"/>
      <c r="BC23" s="314"/>
      <c r="BD23" s="314"/>
      <c r="BE23" s="314"/>
      <c r="BF23" s="316"/>
    </row>
    <row r="24" spans="1:58" ht="13.15" customHeight="1" x14ac:dyDescent="0.25">
      <c r="A24" s="316" t="s">
        <v>15170</v>
      </c>
      <c r="B24" s="316" t="s">
        <v>15155</v>
      </c>
      <c r="C24" s="315">
        <v>6952</v>
      </c>
      <c r="D24" s="316" t="s">
        <v>15171</v>
      </c>
      <c r="E24" s="316" t="s">
        <v>8074</v>
      </c>
      <c r="F24" s="316" t="s">
        <v>8075</v>
      </c>
      <c r="G24" s="316" t="s">
        <v>8076</v>
      </c>
      <c r="H24" s="335">
        <v>43617</v>
      </c>
      <c r="I24" s="336">
        <v>43646</v>
      </c>
      <c r="J24" s="316" t="s">
        <v>8077</v>
      </c>
      <c r="K24" s="316" t="s">
        <v>8078</v>
      </c>
      <c r="L24" s="316" t="s">
        <v>8079</v>
      </c>
      <c r="M24" s="316" t="s">
        <v>8080</v>
      </c>
      <c r="N24" s="316" t="s">
        <v>8079</v>
      </c>
      <c r="O24" s="316" t="s">
        <v>8081</v>
      </c>
      <c r="P24" s="316" t="s">
        <v>8082</v>
      </c>
      <c r="Q24" s="316" t="s">
        <v>8083</v>
      </c>
      <c r="R24" s="316" t="s">
        <v>8079</v>
      </c>
      <c r="S24" s="316" t="s">
        <v>8080</v>
      </c>
      <c r="T24" s="316" t="s">
        <v>8084</v>
      </c>
      <c r="U24" s="316" t="s">
        <v>8085</v>
      </c>
      <c r="V24" s="316" t="s">
        <v>8079</v>
      </c>
      <c r="W24" s="316" t="s">
        <v>8080</v>
      </c>
      <c r="X24" s="316" t="s">
        <v>8086</v>
      </c>
      <c r="Y24" s="316" t="s">
        <v>8083</v>
      </c>
      <c r="Z24" s="316" t="s">
        <v>487</v>
      </c>
      <c r="AA24" s="327">
        <v>168366.24</v>
      </c>
      <c r="AB24" s="369">
        <v>0</v>
      </c>
      <c r="AC24" s="328">
        <v>168366.24</v>
      </c>
      <c r="AD24" s="327">
        <v>0</v>
      </c>
      <c r="AE24" s="313" t="s">
        <v>7578</v>
      </c>
      <c r="AF24" s="316" t="s">
        <v>7582</v>
      </c>
      <c r="AG24" s="316" t="s">
        <v>7600</v>
      </c>
      <c r="AH24" s="315" t="s">
        <v>15210</v>
      </c>
      <c r="AI24" s="315" t="s">
        <v>7882</v>
      </c>
      <c r="AJ24" s="318">
        <v>43629</v>
      </c>
      <c r="AK24" s="316" t="s">
        <v>15211</v>
      </c>
      <c r="AL24" s="316" t="s">
        <v>8575</v>
      </c>
      <c r="AM24" s="316">
        <v>13391</v>
      </c>
      <c r="AN24" s="315" t="s">
        <v>7915</v>
      </c>
      <c r="AO24" s="315" t="s">
        <v>15208</v>
      </c>
      <c r="AP24" s="314"/>
      <c r="AQ24" s="314"/>
      <c r="AR24" s="314"/>
      <c r="AS24" s="314"/>
      <c r="AT24" s="314"/>
      <c r="AU24" s="314"/>
      <c r="AV24" s="314"/>
      <c r="AW24" s="314"/>
      <c r="AX24" s="316" t="s">
        <v>15212</v>
      </c>
      <c r="AY24" s="314"/>
      <c r="AZ24" s="314"/>
      <c r="BA24" s="314"/>
      <c r="BB24" s="314"/>
      <c r="BC24" s="314"/>
      <c r="BD24" s="314"/>
      <c r="BE24" s="314"/>
      <c r="BF24" s="316"/>
    </row>
    <row r="25" spans="1:58" ht="13.15" customHeight="1" x14ac:dyDescent="0.25">
      <c r="A25" s="316" t="s">
        <v>15170</v>
      </c>
      <c r="B25" s="316" t="s">
        <v>15155</v>
      </c>
      <c r="C25" s="315">
        <v>6952</v>
      </c>
      <c r="D25" s="316" t="s">
        <v>15171</v>
      </c>
      <c r="E25" s="316" t="s">
        <v>8074</v>
      </c>
      <c r="F25" s="316" t="s">
        <v>8075</v>
      </c>
      <c r="G25" s="316" t="s">
        <v>8076</v>
      </c>
      <c r="H25" s="335">
        <v>43617</v>
      </c>
      <c r="I25" s="336">
        <v>43646</v>
      </c>
      <c r="J25" s="316" t="s">
        <v>8077</v>
      </c>
      <c r="K25" s="316" t="s">
        <v>8078</v>
      </c>
      <c r="L25" s="316" t="s">
        <v>8079</v>
      </c>
      <c r="M25" s="316" t="s">
        <v>8080</v>
      </c>
      <c r="N25" s="316" t="s">
        <v>8079</v>
      </c>
      <c r="O25" s="316" t="s">
        <v>8081</v>
      </c>
      <c r="P25" s="316" t="s">
        <v>8082</v>
      </c>
      <c r="Q25" s="316" t="s">
        <v>8083</v>
      </c>
      <c r="R25" s="316" t="s">
        <v>8079</v>
      </c>
      <c r="S25" s="316" t="s">
        <v>8080</v>
      </c>
      <c r="T25" s="316" t="s">
        <v>8084</v>
      </c>
      <c r="U25" s="316" t="s">
        <v>8085</v>
      </c>
      <c r="V25" s="316" t="s">
        <v>8079</v>
      </c>
      <c r="W25" s="316" t="s">
        <v>8080</v>
      </c>
      <c r="X25" s="316" t="s">
        <v>8086</v>
      </c>
      <c r="Y25" s="316" t="s">
        <v>8083</v>
      </c>
      <c r="Z25" s="316" t="s">
        <v>487</v>
      </c>
      <c r="AA25" s="327">
        <v>141151.26</v>
      </c>
      <c r="AB25" s="369">
        <v>0</v>
      </c>
      <c r="AC25" s="328">
        <v>141151.26</v>
      </c>
      <c r="AD25" s="327">
        <v>0</v>
      </c>
      <c r="AE25" s="313" t="s">
        <v>7578</v>
      </c>
      <c r="AF25" s="316" t="s">
        <v>7582</v>
      </c>
      <c r="AG25" s="316" t="s">
        <v>7600</v>
      </c>
      <c r="AH25" s="315" t="s">
        <v>15213</v>
      </c>
      <c r="AI25" s="315" t="s">
        <v>7882</v>
      </c>
      <c r="AJ25" s="318">
        <v>43643</v>
      </c>
      <c r="AK25" s="316" t="s">
        <v>15214</v>
      </c>
      <c r="AL25" s="316" t="s">
        <v>8575</v>
      </c>
      <c r="AM25" s="316">
        <v>13390</v>
      </c>
      <c r="AN25" s="315" t="s">
        <v>7915</v>
      </c>
      <c r="AO25" s="315" t="s">
        <v>15215</v>
      </c>
      <c r="AP25" s="314"/>
      <c r="AQ25" s="314"/>
      <c r="AR25" s="314"/>
      <c r="AS25" s="314"/>
      <c r="AT25" s="314"/>
      <c r="AU25" s="314"/>
      <c r="AV25" s="314"/>
      <c r="AW25" s="314"/>
      <c r="AX25" s="316" t="s">
        <v>15216</v>
      </c>
      <c r="AY25" s="314"/>
      <c r="AZ25" s="314"/>
      <c r="BA25" s="314"/>
      <c r="BB25" s="314"/>
      <c r="BC25" s="314"/>
      <c r="BD25" s="314"/>
      <c r="BE25" s="314"/>
      <c r="BF25" s="316"/>
    </row>
    <row r="26" spans="1:58" ht="13.15" customHeight="1" x14ac:dyDescent="0.25">
      <c r="A26" s="316" t="s">
        <v>15170</v>
      </c>
      <c r="B26" s="316" t="s">
        <v>15155</v>
      </c>
      <c r="C26" s="315">
        <v>6952</v>
      </c>
      <c r="D26" s="316" t="s">
        <v>15171</v>
      </c>
      <c r="E26" s="316" t="s">
        <v>8074</v>
      </c>
      <c r="F26" s="316" t="s">
        <v>8075</v>
      </c>
      <c r="G26" s="316" t="s">
        <v>8076</v>
      </c>
      <c r="H26" s="335">
        <v>43617</v>
      </c>
      <c r="I26" s="336">
        <v>43646</v>
      </c>
      <c r="J26" s="316" t="s">
        <v>8077</v>
      </c>
      <c r="K26" s="316" t="s">
        <v>8078</v>
      </c>
      <c r="L26" s="316" t="s">
        <v>8079</v>
      </c>
      <c r="M26" s="316" t="s">
        <v>8080</v>
      </c>
      <c r="N26" s="316" t="s">
        <v>8079</v>
      </c>
      <c r="O26" s="316" t="s">
        <v>8081</v>
      </c>
      <c r="P26" s="316" t="s">
        <v>8082</v>
      </c>
      <c r="Q26" s="316" t="s">
        <v>8083</v>
      </c>
      <c r="R26" s="316" t="s">
        <v>8079</v>
      </c>
      <c r="S26" s="316" t="s">
        <v>8080</v>
      </c>
      <c r="T26" s="316" t="s">
        <v>8084</v>
      </c>
      <c r="U26" s="316" t="s">
        <v>8085</v>
      </c>
      <c r="V26" s="316" t="s">
        <v>8079</v>
      </c>
      <c r="W26" s="316" t="s">
        <v>8080</v>
      </c>
      <c r="X26" s="316" t="s">
        <v>8086</v>
      </c>
      <c r="Y26" s="316" t="s">
        <v>8083</v>
      </c>
      <c r="Z26" s="316" t="s">
        <v>487</v>
      </c>
      <c r="AA26" s="327">
        <v>30234.33</v>
      </c>
      <c r="AB26" s="369">
        <v>0</v>
      </c>
      <c r="AC26" s="328">
        <v>30234.33</v>
      </c>
      <c r="AD26" s="327">
        <v>0</v>
      </c>
      <c r="AE26" s="313" t="s">
        <v>7578</v>
      </c>
      <c r="AF26" s="316" t="s">
        <v>7582</v>
      </c>
      <c r="AG26" s="316" t="s">
        <v>7600</v>
      </c>
      <c r="AH26" s="315" t="s">
        <v>15217</v>
      </c>
      <c r="AI26" s="315" t="s">
        <v>7882</v>
      </c>
      <c r="AJ26" s="318">
        <v>43643</v>
      </c>
      <c r="AK26" s="316" t="s">
        <v>15218</v>
      </c>
      <c r="AL26" s="316" t="s">
        <v>8575</v>
      </c>
      <c r="AM26" s="316">
        <v>13390</v>
      </c>
      <c r="AN26" s="315" t="s">
        <v>7915</v>
      </c>
      <c r="AO26" s="315" t="s">
        <v>15215</v>
      </c>
      <c r="AP26" s="314"/>
      <c r="AQ26" s="314"/>
      <c r="AR26" s="314"/>
      <c r="AS26" s="314"/>
      <c r="AT26" s="314"/>
      <c r="AU26" s="314"/>
      <c r="AV26" s="314"/>
      <c r="AW26" s="314"/>
      <c r="AX26" s="316" t="s">
        <v>15219</v>
      </c>
      <c r="AY26" s="314"/>
      <c r="AZ26" s="314"/>
      <c r="BA26" s="314"/>
      <c r="BB26" s="314"/>
      <c r="BC26" s="314"/>
      <c r="BD26" s="314"/>
      <c r="BE26" s="314"/>
      <c r="BF26" s="316"/>
    </row>
    <row r="27" spans="1:58" ht="13.15" customHeight="1" x14ac:dyDescent="0.25">
      <c r="A27" s="316" t="s">
        <v>15170</v>
      </c>
      <c r="B27" s="316" t="s">
        <v>15155</v>
      </c>
      <c r="C27" s="315">
        <v>6952</v>
      </c>
      <c r="D27" s="316" t="s">
        <v>15171</v>
      </c>
      <c r="E27" s="316" t="s">
        <v>8074</v>
      </c>
      <c r="F27" s="316" t="s">
        <v>8075</v>
      </c>
      <c r="G27" s="316" t="s">
        <v>8076</v>
      </c>
      <c r="H27" s="335">
        <v>43617</v>
      </c>
      <c r="I27" s="336">
        <v>43646</v>
      </c>
      <c r="J27" s="316" t="s">
        <v>8077</v>
      </c>
      <c r="K27" s="316" t="s">
        <v>8078</v>
      </c>
      <c r="L27" s="316" t="s">
        <v>8079</v>
      </c>
      <c r="M27" s="316" t="s">
        <v>8080</v>
      </c>
      <c r="N27" s="316" t="s">
        <v>8079</v>
      </c>
      <c r="O27" s="316" t="s">
        <v>8081</v>
      </c>
      <c r="P27" s="316" t="s">
        <v>8082</v>
      </c>
      <c r="Q27" s="316" t="s">
        <v>8083</v>
      </c>
      <c r="R27" s="316" t="s">
        <v>8079</v>
      </c>
      <c r="S27" s="316" t="s">
        <v>8080</v>
      </c>
      <c r="T27" s="316" t="s">
        <v>8084</v>
      </c>
      <c r="U27" s="316" t="s">
        <v>8085</v>
      </c>
      <c r="V27" s="316" t="s">
        <v>8079</v>
      </c>
      <c r="W27" s="316" t="s">
        <v>8080</v>
      </c>
      <c r="X27" s="316" t="s">
        <v>8086</v>
      </c>
      <c r="Y27" s="316" t="s">
        <v>8083</v>
      </c>
      <c r="Z27" s="316" t="s">
        <v>487</v>
      </c>
      <c r="AA27" s="327">
        <v>52532</v>
      </c>
      <c r="AB27" s="369">
        <v>0</v>
      </c>
      <c r="AC27" s="328">
        <v>52532</v>
      </c>
      <c r="AD27" s="327">
        <v>0</v>
      </c>
      <c r="AE27" s="313" t="s">
        <v>7578</v>
      </c>
      <c r="AF27" s="316" t="s">
        <v>7582</v>
      </c>
      <c r="AG27" s="316" t="s">
        <v>7600</v>
      </c>
      <c r="AH27" s="315" t="s">
        <v>15220</v>
      </c>
      <c r="AI27" s="315" t="s">
        <v>7882</v>
      </c>
      <c r="AJ27" s="318">
        <v>43622</v>
      </c>
      <c r="AK27" s="316" t="s">
        <v>15221</v>
      </c>
      <c r="AL27" s="316" t="s">
        <v>8610</v>
      </c>
      <c r="AM27" s="316">
        <v>16593</v>
      </c>
      <c r="AN27" s="315" t="s">
        <v>7915</v>
      </c>
      <c r="AO27" s="315" t="s">
        <v>14541</v>
      </c>
      <c r="AP27" s="314"/>
      <c r="AQ27" s="314"/>
      <c r="AR27" s="314"/>
      <c r="AS27" s="314"/>
      <c r="AT27" s="314"/>
      <c r="AU27" s="314"/>
      <c r="AV27" s="314"/>
      <c r="AW27" s="314"/>
      <c r="AX27" s="316" t="s">
        <v>15222</v>
      </c>
      <c r="AY27" s="314"/>
      <c r="AZ27" s="314"/>
      <c r="BA27" s="314"/>
      <c r="BB27" s="314"/>
      <c r="BC27" s="314"/>
      <c r="BD27" s="314"/>
      <c r="BE27" s="314"/>
      <c r="BF27" s="316"/>
    </row>
    <row r="28" spans="1:58" ht="13.15" customHeight="1" x14ac:dyDescent="0.25">
      <c r="A28" s="316" t="s">
        <v>15170</v>
      </c>
      <c r="B28" s="316" t="s">
        <v>15155</v>
      </c>
      <c r="C28" s="315">
        <v>6952</v>
      </c>
      <c r="D28" s="316" t="s">
        <v>15171</v>
      </c>
      <c r="E28" s="316" t="s">
        <v>8074</v>
      </c>
      <c r="F28" s="316" t="s">
        <v>8075</v>
      </c>
      <c r="G28" s="316" t="s">
        <v>8076</v>
      </c>
      <c r="H28" s="335">
        <v>43617</v>
      </c>
      <c r="I28" s="336">
        <v>43646</v>
      </c>
      <c r="J28" s="316" t="s">
        <v>8077</v>
      </c>
      <c r="K28" s="316" t="s">
        <v>8078</v>
      </c>
      <c r="L28" s="316" t="s">
        <v>8079</v>
      </c>
      <c r="M28" s="316" t="s">
        <v>8080</v>
      </c>
      <c r="N28" s="316" t="s">
        <v>8079</v>
      </c>
      <c r="O28" s="316" t="s">
        <v>8081</v>
      </c>
      <c r="P28" s="316" t="s">
        <v>8082</v>
      </c>
      <c r="Q28" s="316" t="s">
        <v>8083</v>
      </c>
      <c r="R28" s="316" t="s">
        <v>8079</v>
      </c>
      <c r="S28" s="316" t="s">
        <v>8080</v>
      </c>
      <c r="T28" s="316" t="s">
        <v>8084</v>
      </c>
      <c r="U28" s="316" t="s">
        <v>8085</v>
      </c>
      <c r="V28" s="316" t="s">
        <v>8079</v>
      </c>
      <c r="W28" s="316" t="s">
        <v>8080</v>
      </c>
      <c r="X28" s="316" t="s">
        <v>8086</v>
      </c>
      <c r="Y28" s="316" t="s">
        <v>8083</v>
      </c>
      <c r="Z28" s="316" t="s">
        <v>487</v>
      </c>
      <c r="AA28" s="327">
        <v>285360</v>
      </c>
      <c r="AB28" s="369">
        <v>0</v>
      </c>
      <c r="AC28" s="328">
        <v>285360</v>
      </c>
      <c r="AD28" s="327">
        <v>0</v>
      </c>
      <c r="AE28" s="313" t="s">
        <v>7578</v>
      </c>
      <c r="AF28" s="316" t="s">
        <v>7582</v>
      </c>
      <c r="AG28" s="316" t="s">
        <v>7600</v>
      </c>
      <c r="AH28" s="315" t="s">
        <v>15223</v>
      </c>
      <c r="AI28" s="315" t="s">
        <v>7882</v>
      </c>
      <c r="AJ28" s="318">
        <v>43622</v>
      </c>
      <c r="AK28" s="316" t="s">
        <v>15224</v>
      </c>
      <c r="AL28" s="316" t="s">
        <v>8517</v>
      </c>
      <c r="AM28" s="316">
        <v>13461</v>
      </c>
      <c r="AN28" s="315" t="s">
        <v>7915</v>
      </c>
      <c r="AO28" s="315" t="s">
        <v>14541</v>
      </c>
      <c r="AP28" s="314"/>
      <c r="AQ28" s="314"/>
      <c r="AR28" s="314"/>
      <c r="AS28" s="314"/>
      <c r="AT28" s="314"/>
      <c r="AU28" s="314"/>
      <c r="AV28" s="314"/>
      <c r="AW28" s="314"/>
      <c r="AX28" s="316" t="s">
        <v>15225</v>
      </c>
      <c r="AY28" s="314"/>
      <c r="AZ28" s="314"/>
      <c r="BA28" s="314"/>
      <c r="BB28" s="314"/>
      <c r="BC28" s="314"/>
      <c r="BD28" s="314"/>
      <c r="BE28" s="314"/>
      <c r="BF28" s="316"/>
    </row>
    <row r="29" spans="1:58" ht="13.15" customHeight="1" x14ac:dyDescent="0.25">
      <c r="A29" s="316" t="s">
        <v>15170</v>
      </c>
      <c r="B29" s="316" t="s">
        <v>15155</v>
      </c>
      <c r="C29" s="315">
        <v>6952</v>
      </c>
      <c r="D29" s="316" t="s">
        <v>15171</v>
      </c>
      <c r="E29" s="316" t="s">
        <v>8074</v>
      </c>
      <c r="F29" s="316" t="s">
        <v>8075</v>
      </c>
      <c r="G29" s="316" t="s">
        <v>8076</v>
      </c>
      <c r="H29" s="335">
        <v>43617</v>
      </c>
      <c r="I29" s="336">
        <v>43646</v>
      </c>
      <c r="J29" s="316" t="s">
        <v>8077</v>
      </c>
      <c r="K29" s="316" t="s">
        <v>8078</v>
      </c>
      <c r="L29" s="316" t="s">
        <v>8079</v>
      </c>
      <c r="M29" s="316" t="s">
        <v>8080</v>
      </c>
      <c r="N29" s="316" t="s">
        <v>8079</v>
      </c>
      <c r="O29" s="316" t="s">
        <v>8081</v>
      </c>
      <c r="P29" s="316" t="s">
        <v>8082</v>
      </c>
      <c r="Q29" s="316" t="s">
        <v>8083</v>
      </c>
      <c r="R29" s="316" t="s">
        <v>8079</v>
      </c>
      <c r="S29" s="316" t="s">
        <v>8080</v>
      </c>
      <c r="T29" s="316" t="s">
        <v>8084</v>
      </c>
      <c r="U29" s="316" t="s">
        <v>8085</v>
      </c>
      <c r="V29" s="316" t="s">
        <v>8079</v>
      </c>
      <c r="W29" s="316" t="s">
        <v>8080</v>
      </c>
      <c r="X29" s="316" t="s">
        <v>8086</v>
      </c>
      <c r="Y29" s="316" t="s">
        <v>8083</v>
      </c>
      <c r="Z29" s="316" t="s">
        <v>487</v>
      </c>
      <c r="AA29" s="327">
        <v>305534</v>
      </c>
      <c r="AB29" s="369">
        <v>0</v>
      </c>
      <c r="AC29" s="328">
        <v>305534</v>
      </c>
      <c r="AD29" s="327">
        <v>0</v>
      </c>
      <c r="AE29" s="313" t="s">
        <v>7578</v>
      </c>
      <c r="AF29" s="316" t="s">
        <v>7582</v>
      </c>
      <c r="AG29" s="316" t="s">
        <v>7600</v>
      </c>
      <c r="AH29" s="315" t="s">
        <v>13286</v>
      </c>
      <c r="AI29" s="315" t="s">
        <v>7882</v>
      </c>
      <c r="AJ29" s="318">
        <v>43622</v>
      </c>
      <c r="AK29" s="316" t="s">
        <v>15226</v>
      </c>
      <c r="AL29" s="316" t="s">
        <v>8517</v>
      </c>
      <c r="AM29" s="316">
        <v>13462</v>
      </c>
      <c r="AN29" s="315" t="s">
        <v>7915</v>
      </c>
      <c r="AO29" s="315" t="s">
        <v>14541</v>
      </c>
      <c r="AP29" s="314"/>
      <c r="AQ29" s="314"/>
      <c r="AR29" s="314"/>
      <c r="AS29" s="314"/>
      <c r="AT29" s="314"/>
      <c r="AU29" s="314"/>
      <c r="AV29" s="314"/>
      <c r="AW29" s="314"/>
      <c r="AX29" s="316" t="s">
        <v>15227</v>
      </c>
      <c r="AY29" s="314"/>
      <c r="AZ29" s="314"/>
      <c r="BA29" s="314"/>
      <c r="BB29" s="314"/>
      <c r="BC29" s="314"/>
      <c r="BD29" s="314"/>
      <c r="BE29" s="314"/>
      <c r="BF29" s="316"/>
    </row>
    <row r="30" spans="1:58" ht="13.15" customHeight="1" x14ac:dyDescent="0.25">
      <c r="A30" s="316" t="s">
        <v>15170</v>
      </c>
      <c r="B30" s="316" t="s">
        <v>15155</v>
      </c>
      <c r="C30" s="315">
        <v>6952</v>
      </c>
      <c r="D30" s="316" t="s">
        <v>15171</v>
      </c>
      <c r="E30" s="316" t="s">
        <v>8074</v>
      </c>
      <c r="F30" s="316" t="s">
        <v>8075</v>
      </c>
      <c r="G30" s="316" t="s">
        <v>8076</v>
      </c>
      <c r="H30" s="335">
        <v>43617</v>
      </c>
      <c r="I30" s="336">
        <v>43646</v>
      </c>
      <c r="J30" s="316" t="s">
        <v>8077</v>
      </c>
      <c r="K30" s="316" t="s">
        <v>8078</v>
      </c>
      <c r="L30" s="316" t="s">
        <v>8079</v>
      </c>
      <c r="M30" s="316" t="s">
        <v>8080</v>
      </c>
      <c r="N30" s="316" t="s">
        <v>8079</v>
      </c>
      <c r="O30" s="316" t="s">
        <v>8081</v>
      </c>
      <c r="P30" s="316" t="s">
        <v>8082</v>
      </c>
      <c r="Q30" s="316" t="s">
        <v>8083</v>
      </c>
      <c r="R30" s="316" t="s">
        <v>8079</v>
      </c>
      <c r="S30" s="316" t="s">
        <v>8080</v>
      </c>
      <c r="T30" s="316" t="s">
        <v>8084</v>
      </c>
      <c r="U30" s="316" t="s">
        <v>8085</v>
      </c>
      <c r="V30" s="316" t="s">
        <v>8079</v>
      </c>
      <c r="W30" s="316" t="s">
        <v>8080</v>
      </c>
      <c r="X30" s="316" t="s">
        <v>8086</v>
      </c>
      <c r="Y30" s="316" t="s">
        <v>8083</v>
      </c>
      <c r="Z30" s="316" t="s">
        <v>487</v>
      </c>
      <c r="AA30" s="327">
        <v>14407</v>
      </c>
      <c r="AB30" s="369">
        <v>0</v>
      </c>
      <c r="AC30" s="328">
        <v>14407</v>
      </c>
      <c r="AD30" s="327">
        <v>0</v>
      </c>
      <c r="AE30" s="313" t="s">
        <v>7578</v>
      </c>
      <c r="AF30" s="316" t="s">
        <v>7582</v>
      </c>
      <c r="AG30" s="316" t="s">
        <v>7600</v>
      </c>
      <c r="AH30" s="315" t="s">
        <v>15228</v>
      </c>
      <c r="AI30" s="315" t="s">
        <v>7882</v>
      </c>
      <c r="AJ30" s="318">
        <v>43625</v>
      </c>
      <c r="AK30" s="316" t="s">
        <v>15229</v>
      </c>
      <c r="AL30" s="316" t="s">
        <v>8758</v>
      </c>
      <c r="AM30" s="316">
        <v>16167</v>
      </c>
      <c r="AN30" s="315" t="s">
        <v>7915</v>
      </c>
      <c r="AO30" s="315" t="s">
        <v>14541</v>
      </c>
      <c r="AP30" s="314"/>
      <c r="AQ30" s="314"/>
      <c r="AR30" s="314"/>
      <c r="AS30" s="314"/>
      <c r="AT30" s="314"/>
      <c r="AU30" s="314"/>
      <c r="AV30" s="314"/>
      <c r="AW30" s="314"/>
      <c r="AX30" s="316" t="s">
        <v>15230</v>
      </c>
      <c r="AY30" s="314"/>
      <c r="AZ30" s="314"/>
      <c r="BA30" s="314"/>
      <c r="BB30" s="314"/>
      <c r="BC30" s="314"/>
      <c r="BD30" s="314"/>
      <c r="BE30" s="314"/>
      <c r="BF30" s="316"/>
    </row>
    <row r="31" spans="1:58" ht="13.15" customHeight="1" x14ac:dyDescent="0.25">
      <c r="A31" s="316" t="s">
        <v>15170</v>
      </c>
      <c r="B31" s="316" t="s">
        <v>15155</v>
      </c>
      <c r="C31" s="315">
        <v>6952</v>
      </c>
      <c r="D31" s="316" t="s">
        <v>15171</v>
      </c>
      <c r="E31" s="316" t="s">
        <v>8074</v>
      </c>
      <c r="F31" s="316" t="s">
        <v>8075</v>
      </c>
      <c r="G31" s="316" t="s">
        <v>8076</v>
      </c>
      <c r="H31" s="335">
        <v>43617</v>
      </c>
      <c r="I31" s="336">
        <v>43646</v>
      </c>
      <c r="J31" s="316" t="s">
        <v>8077</v>
      </c>
      <c r="K31" s="316" t="s">
        <v>8078</v>
      </c>
      <c r="L31" s="316" t="s">
        <v>8079</v>
      </c>
      <c r="M31" s="316" t="s">
        <v>8080</v>
      </c>
      <c r="N31" s="316" t="s">
        <v>8079</v>
      </c>
      <c r="O31" s="316" t="s">
        <v>8081</v>
      </c>
      <c r="P31" s="316" t="s">
        <v>8082</v>
      </c>
      <c r="Q31" s="316" t="s">
        <v>8083</v>
      </c>
      <c r="R31" s="316" t="s">
        <v>8079</v>
      </c>
      <c r="S31" s="316" t="s">
        <v>8080</v>
      </c>
      <c r="T31" s="316" t="s">
        <v>8084</v>
      </c>
      <c r="U31" s="316" t="s">
        <v>8085</v>
      </c>
      <c r="V31" s="316" t="s">
        <v>8079</v>
      </c>
      <c r="W31" s="316" t="s">
        <v>8080</v>
      </c>
      <c r="X31" s="316" t="s">
        <v>8086</v>
      </c>
      <c r="Y31" s="316" t="s">
        <v>8083</v>
      </c>
      <c r="Z31" s="316" t="s">
        <v>487</v>
      </c>
      <c r="AA31" s="327">
        <v>487983</v>
      </c>
      <c r="AB31" s="369">
        <v>0</v>
      </c>
      <c r="AC31" s="328">
        <v>487983</v>
      </c>
      <c r="AD31" s="327">
        <v>0</v>
      </c>
      <c r="AE31" s="313" t="s">
        <v>7578</v>
      </c>
      <c r="AF31" s="316" t="s">
        <v>7582</v>
      </c>
      <c r="AG31" s="316" t="s">
        <v>7600</v>
      </c>
      <c r="AH31" s="315" t="s">
        <v>15231</v>
      </c>
      <c r="AI31" s="315" t="s">
        <v>7882</v>
      </c>
      <c r="AJ31" s="318">
        <v>43622</v>
      </c>
      <c r="AK31" s="316" t="s">
        <v>15232</v>
      </c>
      <c r="AL31" s="316" t="s">
        <v>8517</v>
      </c>
      <c r="AM31" s="316">
        <v>1415</v>
      </c>
      <c r="AN31" s="315" t="s">
        <v>7915</v>
      </c>
      <c r="AO31" s="315" t="s">
        <v>14541</v>
      </c>
      <c r="AP31" s="314"/>
      <c r="AQ31" s="314"/>
      <c r="AR31" s="314"/>
      <c r="AS31" s="314"/>
      <c r="AT31" s="314"/>
      <c r="AU31" s="314"/>
      <c r="AV31" s="314"/>
      <c r="AW31" s="314"/>
      <c r="AX31" s="316" t="s">
        <v>15233</v>
      </c>
      <c r="AY31" s="314"/>
      <c r="AZ31" s="314"/>
      <c r="BA31" s="314"/>
      <c r="BB31" s="314"/>
      <c r="BC31" s="314"/>
      <c r="BD31" s="314"/>
      <c r="BE31" s="314"/>
      <c r="BF31" s="316"/>
    </row>
    <row r="32" spans="1:58" ht="13.15" customHeight="1" x14ac:dyDescent="0.25">
      <c r="A32" s="316" t="s">
        <v>15170</v>
      </c>
      <c r="B32" s="316" t="s">
        <v>15155</v>
      </c>
      <c r="C32" s="315">
        <v>6952</v>
      </c>
      <c r="D32" s="316" t="s">
        <v>15171</v>
      </c>
      <c r="E32" s="316" t="s">
        <v>8074</v>
      </c>
      <c r="F32" s="316" t="s">
        <v>8075</v>
      </c>
      <c r="G32" s="316" t="s">
        <v>8076</v>
      </c>
      <c r="H32" s="335">
        <v>43617</v>
      </c>
      <c r="I32" s="336">
        <v>43646</v>
      </c>
      <c r="J32" s="316" t="s">
        <v>8077</v>
      </c>
      <c r="K32" s="316" t="s">
        <v>8078</v>
      </c>
      <c r="L32" s="316" t="s">
        <v>8079</v>
      </c>
      <c r="M32" s="316" t="s">
        <v>8080</v>
      </c>
      <c r="N32" s="316" t="s">
        <v>8079</v>
      </c>
      <c r="O32" s="316" t="s">
        <v>8081</v>
      </c>
      <c r="P32" s="316" t="s">
        <v>8082</v>
      </c>
      <c r="Q32" s="316" t="s">
        <v>8083</v>
      </c>
      <c r="R32" s="316" t="s">
        <v>8079</v>
      </c>
      <c r="S32" s="316" t="s">
        <v>8080</v>
      </c>
      <c r="T32" s="316" t="s">
        <v>8084</v>
      </c>
      <c r="U32" s="316" t="s">
        <v>8085</v>
      </c>
      <c r="V32" s="316" t="s">
        <v>8079</v>
      </c>
      <c r="W32" s="316" t="s">
        <v>8080</v>
      </c>
      <c r="X32" s="316" t="s">
        <v>8086</v>
      </c>
      <c r="Y32" s="316" t="s">
        <v>8083</v>
      </c>
      <c r="Z32" s="316" t="s">
        <v>487</v>
      </c>
      <c r="AA32" s="327">
        <v>35742.79</v>
      </c>
      <c r="AB32" s="369">
        <v>0</v>
      </c>
      <c r="AC32" s="328">
        <v>35742.79</v>
      </c>
      <c r="AD32" s="327">
        <v>0</v>
      </c>
      <c r="AE32" s="313" t="s">
        <v>7578</v>
      </c>
      <c r="AF32" s="316" t="s">
        <v>7582</v>
      </c>
      <c r="AG32" s="316" t="s">
        <v>7600</v>
      </c>
      <c r="AH32" s="315" t="s">
        <v>15234</v>
      </c>
      <c r="AI32" s="315" t="s">
        <v>7882</v>
      </c>
      <c r="AJ32" s="318">
        <v>43619</v>
      </c>
      <c r="AK32" s="316" t="s">
        <v>15235</v>
      </c>
      <c r="AL32" s="316" t="s">
        <v>8424</v>
      </c>
      <c r="AM32" s="316">
        <v>15699</v>
      </c>
      <c r="AN32" s="315" t="s">
        <v>7915</v>
      </c>
      <c r="AO32" s="315" t="s">
        <v>7882</v>
      </c>
      <c r="AP32" s="314"/>
      <c r="AQ32" s="314"/>
      <c r="AR32" s="314"/>
      <c r="AS32" s="314"/>
      <c r="AT32" s="314"/>
      <c r="AU32" s="314"/>
      <c r="AV32" s="314"/>
      <c r="AW32" s="314"/>
      <c r="AX32" s="316" t="s">
        <v>15236</v>
      </c>
      <c r="AY32" s="314"/>
      <c r="AZ32" s="314"/>
      <c r="BA32" s="314"/>
      <c r="BB32" s="314"/>
      <c r="BC32" s="314"/>
      <c r="BD32" s="314"/>
      <c r="BE32" s="314"/>
      <c r="BF32" s="316"/>
    </row>
    <row r="33" spans="1:58" ht="13.15" customHeight="1" x14ac:dyDescent="0.25">
      <c r="A33" s="316" t="s">
        <v>15170</v>
      </c>
      <c r="B33" s="316" t="s">
        <v>15155</v>
      </c>
      <c r="C33" s="315">
        <v>6952</v>
      </c>
      <c r="D33" s="316" t="s">
        <v>15171</v>
      </c>
      <c r="E33" s="316" t="s">
        <v>8074</v>
      </c>
      <c r="F33" s="316" t="s">
        <v>8075</v>
      </c>
      <c r="G33" s="316" t="s">
        <v>8076</v>
      </c>
      <c r="H33" s="335">
        <v>43617</v>
      </c>
      <c r="I33" s="336">
        <v>43646</v>
      </c>
      <c r="J33" s="316" t="s">
        <v>8077</v>
      </c>
      <c r="K33" s="316" t="s">
        <v>8078</v>
      </c>
      <c r="L33" s="316" t="s">
        <v>8079</v>
      </c>
      <c r="M33" s="316" t="s">
        <v>8080</v>
      </c>
      <c r="N33" s="316" t="s">
        <v>8079</v>
      </c>
      <c r="O33" s="316" t="s">
        <v>8081</v>
      </c>
      <c r="P33" s="316" t="s">
        <v>8082</v>
      </c>
      <c r="Q33" s="316" t="s">
        <v>8083</v>
      </c>
      <c r="R33" s="316" t="s">
        <v>8079</v>
      </c>
      <c r="S33" s="316" t="s">
        <v>8080</v>
      </c>
      <c r="T33" s="316" t="s">
        <v>8084</v>
      </c>
      <c r="U33" s="316" t="s">
        <v>8085</v>
      </c>
      <c r="V33" s="316" t="s">
        <v>8079</v>
      </c>
      <c r="W33" s="316" t="s">
        <v>8080</v>
      </c>
      <c r="X33" s="316" t="s">
        <v>8086</v>
      </c>
      <c r="Y33" s="316" t="s">
        <v>8083</v>
      </c>
      <c r="Z33" s="316" t="s">
        <v>487</v>
      </c>
      <c r="AA33" s="327">
        <v>35438</v>
      </c>
      <c r="AB33" s="369">
        <v>0</v>
      </c>
      <c r="AC33" s="328">
        <v>35438</v>
      </c>
      <c r="AD33" s="327">
        <v>0</v>
      </c>
      <c r="AE33" s="313" t="s">
        <v>7578</v>
      </c>
      <c r="AF33" s="316" t="s">
        <v>7582</v>
      </c>
      <c r="AG33" s="316" t="s">
        <v>7600</v>
      </c>
      <c r="AH33" s="315" t="s">
        <v>15237</v>
      </c>
      <c r="AI33" s="315" t="s">
        <v>7882</v>
      </c>
      <c r="AJ33" s="318">
        <v>43628</v>
      </c>
      <c r="AK33" s="316" t="s">
        <v>15238</v>
      </c>
      <c r="AL33" s="316" t="s">
        <v>8631</v>
      </c>
      <c r="AM33" s="316">
        <v>16347</v>
      </c>
      <c r="AN33" s="315" t="s">
        <v>7915</v>
      </c>
      <c r="AO33" s="315" t="s">
        <v>14541</v>
      </c>
      <c r="AP33" s="314"/>
      <c r="AQ33" s="314"/>
      <c r="AR33" s="314"/>
      <c r="AS33" s="314"/>
      <c r="AT33" s="314"/>
      <c r="AU33" s="314"/>
      <c r="AV33" s="314"/>
      <c r="AW33" s="314"/>
      <c r="AX33" s="316" t="s">
        <v>15239</v>
      </c>
      <c r="AY33" s="314"/>
      <c r="AZ33" s="314"/>
      <c r="BA33" s="314"/>
      <c r="BB33" s="314"/>
      <c r="BC33" s="314"/>
      <c r="BD33" s="314"/>
      <c r="BE33" s="314"/>
      <c r="BF33" s="316"/>
    </row>
    <row r="34" spans="1:58" ht="13.15" customHeight="1" x14ac:dyDescent="0.25">
      <c r="A34" s="316" t="s">
        <v>15170</v>
      </c>
      <c r="B34" s="316" t="s">
        <v>15155</v>
      </c>
      <c r="C34" s="315">
        <v>6952</v>
      </c>
      <c r="D34" s="316" t="s">
        <v>15171</v>
      </c>
      <c r="E34" s="316" t="s">
        <v>8074</v>
      </c>
      <c r="F34" s="316" t="s">
        <v>8075</v>
      </c>
      <c r="G34" s="316" t="s">
        <v>8076</v>
      </c>
      <c r="H34" s="335">
        <v>43617</v>
      </c>
      <c r="I34" s="336">
        <v>43646</v>
      </c>
      <c r="J34" s="316" t="s">
        <v>8077</v>
      </c>
      <c r="K34" s="316" t="s">
        <v>8078</v>
      </c>
      <c r="L34" s="316" t="s">
        <v>8079</v>
      </c>
      <c r="M34" s="316" t="s">
        <v>8080</v>
      </c>
      <c r="N34" s="316" t="s">
        <v>8079</v>
      </c>
      <c r="O34" s="316" t="s">
        <v>8081</v>
      </c>
      <c r="P34" s="316" t="s">
        <v>8082</v>
      </c>
      <c r="Q34" s="316" t="s">
        <v>8083</v>
      </c>
      <c r="R34" s="316" t="s">
        <v>8079</v>
      </c>
      <c r="S34" s="316" t="s">
        <v>8080</v>
      </c>
      <c r="T34" s="316" t="s">
        <v>8084</v>
      </c>
      <c r="U34" s="316" t="s">
        <v>8085</v>
      </c>
      <c r="V34" s="316" t="s">
        <v>8079</v>
      </c>
      <c r="W34" s="316" t="s">
        <v>8080</v>
      </c>
      <c r="X34" s="316" t="s">
        <v>8086</v>
      </c>
      <c r="Y34" s="316" t="s">
        <v>8083</v>
      </c>
      <c r="Z34" s="316" t="s">
        <v>487</v>
      </c>
      <c r="AA34" s="327">
        <v>24922</v>
      </c>
      <c r="AB34" s="369">
        <v>0</v>
      </c>
      <c r="AC34" s="328">
        <v>24922</v>
      </c>
      <c r="AD34" s="327">
        <v>0</v>
      </c>
      <c r="AE34" s="313" t="s">
        <v>7578</v>
      </c>
      <c r="AF34" s="316" t="s">
        <v>7582</v>
      </c>
      <c r="AG34" s="316" t="s">
        <v>7600</v>
      </c>
      <c r="AH34" s="315" t="s">
        <v>15240</v>
      </c>
      <c r="AI34" s="315" t="s">
        <v>7882</v>
      </c>
      <c r="AJ34" s="318">
        <v>43628</v>
      </c>
      <c r="AK34" s="316" t="s">
        <v>15241</v>
      </c>
      <c r="AL34" s="316" t="s">
        <v>8631</v>
      </c>
      <c r="AM34" s="316">
        <v>16347</v>
      </c>
      <c r="AN34" s="315" t="s">
        <v>7915</v>
      </c>
      <c r="AO34" s="315" t="s">
        <v>14541</v>
      </c>
      <c r="AP34" s="314"/>
      <c r="AQ34" s="314"/>
      <c r="AR34" s="314"/>
      <c r="AS34" s="314"/>
      <c r="AT34" s="314"/>
      <c r="AU34" s="314"/>
      <c r="AV34" s="314"/>
      <c r="AW34" s="314"/>
      <c r="AX34" s="316" t="s">
        <v>15242</v>
      </c>
      <c r="AY34" s="314"/>
      <c r="AZ34" s="314"/>
      <c r="BA34" s="314"/>
      <c r="BB34" s="314"/>
      <c r="BC34" s="314"/>
      <c r="BD34" s="314"/>
      <c r="BE34" s="314"/>
      <c r="BF34" s="316"/>
    </row>
    <row r="35" spans="1:58" ht="13.15" customHeight="1" x14ac:dyDescent="0.25">
      <c r="A35" s="316" t="s">
        <v>15170</v>
      </c>
      <c r="B35" s="316" t="s">
        <v>15155</v>
      </c>
      <c r="C35" s="315">
        <v>6952</v>
      </c>
      <c r="D35" s="316" t="s">
        <v>15171</v>
      </c>
      <c r="E35" s="316" t="s">
        <v>8074</v>
      </c>
      <c r="F35" s="316" t="s">
        <v>8075</v>
      </c>
      <c r="G35" s="316" t="s">
        <v>8076</v>
      </c>
      <c r="H35" s="335">
        <v>43617</v>
      </c>
      <c r="I35" s="336">
        <v>43646</v>
      </c>
      <c r="J35" s="316" t="s">
        <v>8077</v>
      </c>
      <c r="K35" s="316" t="s">
        <v>8078</v>
      </c>
      <c r="L35" s="316" t="s">
        <v>8079</v>
      </c>
      <c r="M35" s="316" t="s">
        <v>8080</v>
      </c>
      <c r="N35" s="316" t="s">
        <v>8079</v>
      </c>
      <c r="O35" s="316" t="s">
        <v>8081</v>
      </c>
      <c r="P35" s="316" t="s">
        <v>8082</v>
      </c>
      <c r="Q35" s="316" t="s">
        <v>8083</v>
      </c>
      <c r="R35" s="316" t="s">
        <v>8079</v>
      </c>
      <c r="S35" s="316" t="s">
        <v>8080</v>
      </c>
      <c r="T35" s="316" t="s">
        <v>8084</v>
      </c>
      <c r="U35" s="316" t="s">
        <v>8085</v>
      </c>
      <c r="V35" s="316" t="s">
        <v>8079</v>
      </c>
      <c r="W35" s="316" t="s">
        <v>8080</v>
      </c>
      <c r="X35" s="316" t="s">
        <v>8086</v>
      </c>
      <c r="Y35" s="316" t="s">
        <v>8083</v>
      </c>
      <c r="Z35" s="316" t="s">
        <v>487</v>
      </c>
      <c r="AA35" s="327">
        <v>27713</v>
      </c>
      <c r="AB35" s="369">
        <v>0</v>
      </c>
      <c r="AC35" s="328">
        <v>27713</v>
      </c>
      <c r="AD35" s="327">
        <v>0</v>
      </c>
      <c r="AE35" s="313" t="s">
        <v>7578</v>
      </c>
      <c r="AF35" s="316" t="s">
        <v>7582</v>
      </c>
      <c r="AG35" s="316" t="s">
        <v>7600</v>
      </c>
      <c r="AH35" s="315" t="s">
        <v>15243</v>
      </c>
      <c r="AI35" s="315" t="s">
        <v>7882</v>
      </c>
      <c r="AJ35" s="318">
        <v>43619</v>
      </c>
      <c r="AK35" s="316" t="s">
        <v>15244</v>
      </c>
      <c r="AL35" s="316" t="s">
        <v>8089</v>
      </c>
      <c r="AM35" s="316">
        <v>15717</v>
      </c>
      <c r="AN35" s="315" t="s">
        <v>7915</v>
      </c>
      <c r="AO35" s="315" t="s">
        <v>7882</v>
      </c>
      <c r="AP35" s="314"/>
      <c r="AQ35" s="314"/>
      <c r="AR35" s="314"/>
      <c r="AS35" s="314"/>
      <c r="AT35" s="314"/>
      <c r="AU35" s="314"/>
      <c r="AV35" s="314"/>
      <c r="AW35" s="314"/>
      <c r="AX35" s="316" t="s">
        <v>15245</v>
      </c>
      <c r="AY35" s="314"/>
      <c r="AZ35" s="314"/>
      <c r="BA35" s="314"/>
      <c r="BB35" s="314"/>
      <c r="BC35" s="314"/>
      <c r="BD35" s="314"/>
      <c r="BE35" s="314"/>
      <c r="BF35" s="316"/>
    </row>
    <row r="36" spans="1:58" ht="13.15" customHeight="1" x14ac:dyDescent="0.25">
      <c r="A36" s="316" t="s">
        <v>15170</v>
      </c>
      <c r="B36" s="316" t="s">
        <v>15155</v>
      </c>
      <c r="C36" s="315">
        <v>6952</v>
      </c>
      <c r="D36" s="316" t="s">
        <v>15171</v>
      </c>
      <c r="E36" s="316" t="s">
        <v>8074</v>
      </c>
      <c r="F36" s="316" t="s">
        <v>8075</v>
      </c>
      <c r="G36" s="316" t="s">
        <v>8076</v>
      </c>
      <c r="H36" s="335">
        <v>43617</v>
      </c>
      <c r="I36" s="336">
        <v>43646</v>
      </c>
      <c r="J36" s="316" t="s">
        <v>8077</v>
      </c>
      <c r="K36" s="316" t="s">
        <v>8078</v>
      </c>
      <c r="L36" s="316" t="s">
        <v>8079</v>
      </c>
      <c r="M36" s="316" t="s">
        <v>8080</v>
      </c>
      <c r="N36" s="316" t="s">
        <v>8079</v>
      </c>
      <c r="O36" s="316" t="s">
        <v>8081</v>
      </c>
      <c r="P36" s="316" t="s">
        <v>8082</v>
      </c>
      <c r="Q36" s="316" t="s">
        <v>8083</v>
      </c>
      <c r="R36" s="316" t="s">
        <v>8079</v>
      </c>
      <c r="S36" s="316" t="s">
        <v>8080</v>
      </c>
      <c r="T36" s="316" t="s">
        <v>8084</v>
      </c>
      <c r="U36" s="316" t="s">
        <v>8085</v>
      </c>
      <c r="V36" s="316" t="s">
        <v>8079</v>
      </c>
      <c r="W36" s="316" t="s">
        <v>8080</v>
      </c>
      <c r="X36" s="316" t="s">
        <v>8086</v>
      </c>
      <c r="Y36" s="316" t="s">
        <v>8083</v>
      </c>
      <c r="Z36" s="316" t="s">
        <v>487</v>
      </c>
      <c r="AA36" s="327">
        <v>5361</v>
      </c>
      <c r="AB36" s="369">
        <v>0</v>
      </c>
      <c r="AC36" s="328">
        <v>5361</v>
      </c>
      <c r="AD36" s="327">
        <v>0</v>
      </c>
      <c r="AE36" s="313" t="s">
        <v>7578</v>
      </c>
      <c r="AF36" s="316" t="s">
        <v>7582</v>
      </c>
      <c r="AG36" s="316" t="s">
        <v>7600</v>
      </c>
      <c r="AH36" s="315" t="s">
        <v>15246</v>
      </c>
      <c r="AI36" s="315" t="s">
        <v>7882</v>
      </c>
      <c r="AJ36" s="318">
        <v>43622</v>
      </c>
      <c r="AK36" s="316" t="s">
        <v>15247</v>
      </c>
      <c r="AL36" s="316" t="s">
        <v>8582</v>
      </c>
      <c r="AM36" s="316">
        <v>17092</v>
      </c>
      <c r="AN36" s="315" t="s">
        <v>7915</v>
      </c>
      <c r="AO36" s="315" t="s">
        <v>8094</v>
      </c>
      <c r="AP36" s="314"/>
      <c r="AQ36" s="314"/>
      <c r="AR36" s="314"/>
      <c r="AS36" s="314"/>
      <c r="AT36" s="314"/>
      <c r="AU36" s="314"/>
      <c r="AV36" s="314"/>
      <c r="AW36" s="314"/>
      <c r="AX36" s="316" t="s">
        <v>15248</v>
      </c>
      <c r="AY36" s="314"/>
      <c r="AZ36" s="314"/>
      <c r="BA36" s="314"/>
      <c r="BB36" s="314"/>
      <c r="BC36" s="314"/>
      <c r="BD36" s="314"/>
      <c r="BE36" s="314"/>
      <c r="BF36" s="316"/>
    </row>
    <row r="37" spans="1:58" ht="13.15" customHeight="1" x14ac:dyDescent="0.25">
      <c r="A37" s="316" t="s">
        <v>15170</v>
      </c>
      <c r="B37" s="316" t="s">
        <v>15155</v>
      </c>
      <c r="C37" s="315">
        <v>6952</v>
      </c>
      <c r="D37" s="316" t="s">
        <v>15171</v>
      </c>
      <c r="E37" s="316" t="s">
        <v>8074</v>
      </c>
      <c r="F37" s="316" t="s">
        <v>8075</v>
      </c>
      <c r="G37" s="316" t="s">
        <v>8076</v>
      </c>
      <c r="H37" s="335">
        <v>43617</v>
      </c>
      <c r="I37" s="336">
        <v>43646</v>
      </c>
      <c r="J37" s="316" t="s">
        <v>8077</v>
      </c>
      <c r="K37" s="316" t="s">
        <v>8078</v>
      </c>
      <c r="L37" s="316" t="s">
        <v>8079</v>
      </c>
      <c r="M37" s="316" t="s">
        <v>8080</v>
      </c>
      <c r="N37" s="316" t="s">
        <v>8079</v>
      </c>
      <c r="O37" s="316" t="s">
        <v>8081</v>
      </c>
      <c r="P37" s="316" t="s">
        <v>8082</v>
      </c>
      <c r="Q37" s="316" t="s">
        <v>8083</v>
      </c>
      <c r="R37" s="316" t="s">
        <v>8079</v>
      </c>
      <c r="S37" s="316" t="s">
        <v>8080</v>
      </c>
      <c r="T37" s="316" t="s">
        <v>8084</v>
      </c>
      <c r="U37" s="316" t="s">
        <v>8085</v>
      </c>
      <c r="V37" s="316" t="s">
        <v>8079</v>
      </c>
      <c r="W37" s="316" t="s">
        <v>8080</v>
      </c>
      <c r="X37" s="316" t="s">
        <v>8086</v>
      </c>
      <c r="Y37" s="316" t="s">
        <v>8083</v>
      </c>
      <c r="Z37" s="316" t="s">
        <v>487</v>
      </c>
      <c r="AA37" s="327">
        <v>12562.99</v>
      </c>
      <c r="AB37" s="369">
        <v>0</v>
      </c>
      <c r="AC37" s="328">
        <v>12562.99</v>
      </c>
      <c r="AD37" s="327">
        <v>0</v>
      </c>
      <c r="AE37" s="313" t="s">
        <v>7578</v>
      </c>
      <c r="AF37" s="316" t="s">
        <v>7582</v>
      </c>
      <c r="AG37" s="316" t="s">
        <v>7600</v>
      </c>
      <c r="AH37" s="315" t="s">
        <v>15249</v>
      </c>
      <c r="AI37" s="315" t="s">
        <v>7882</v>
      </c>
      <c r="AJ37" s="318">
        <v>43619</v>
      </c>
      <c r="AK37" s="316" t="s">
        <v>15250</v>
      </c>
      <c r="AL37" s="316" t="s">
        <v>8424</v>
      </c>
      <c r="AM37" s="316">
        <v>464010</v>
      </c>
      <c r="AN37" s="315" t="s">
        <v>7915</v>
      </c>
      <c r="AO37" s="315" t="s">
        <v>7882</v>
      </c>
      <c r="AP37" s="314"/>
      <c r="AQ37" s="314"/>
      <c r="AR37" s="314"/>
      <c r="AS37" s="314"/>
      <c r="AT37" s="314"/>
      <c r="AU37" s="314"/>
      <c r="AV37" s="314"/>
      <c r="AW37" s="314"/>
      <c r="AX37" s="316" t="s">
        <v>15251</v>
      </c>
      <c r="AY37" s="314"/>
      <c r="AZ37" s="314"/>
      <c r="BA37" s="314"/>
      <c r="BB37" s="314"/>
      <c r="BC37" s="314"/>
      <c r="BD37" s="314"/>
      <c r="BE37" s="314"/>
      <c r="BF37" s="316"/>
    </row>
    <row r="38" spans="1:58" ht="13.15" customHeight="1" x14ac:dyDescent="0.25">
      <c r="A38" s="316" t="s">
        <v>15170</v>
      </c>
      <c r="B38" s="316" t="s">
        <v>15155</v>
      </c>
      <c r="C38" s="315">
        <v>6952</v>
      </c>
      <c r="D38" s="316" t="s">
        <v>15171</v>
      </c>
      <c r="E38" s="316" t="s">
        <v>8074</v>
      </c>
      <c r="F38" s="316" t="s">
        <v>8075</v>
      </c>
      <c r="G38" s="316" t="s">
        <v>8076</v>
      </c>
      <c r="H38" s="335">
        <v>43617</v>
      </c>
      <c r="I38" s="336">
        <v>43646</v>
      </c>
      <c r="J38" s="316" t="s">
        <v>8077</v>
      </c>
      <c r="K38" s="316" t="s">
        <v>8078</v>
      </c>
      <c r="L38" s="316" t="s">
        <v>8079</v>
      </c>
      <c r="M38" s="316" t="s">
        <v>8080</v>
      </c>
      <c r="N38" s="316" t="s">
        <v>8079</v>
      </c>
      <c r="O38" s="316" t="s">
        <v>8081</v>
      </c>
      <c r="P38" s="316" t="s">
        <v>8082</v>
      </c>
      <c r="Q38" s="316" t="s">
        <v>8083</v>
      </c>
      <c r="R38" s="316" t="s">
        <v>8079</v>
      </c>
      <c r="S38" s="316" t="s">
        <v>8080</v>
      </c>
      <c r="T38" s="316" t="s">
        <v>8084</v>
      </c>
      <c r="U38" s="316" t="s">
        <v>8085</v>
      </c>
      <c r="V38" s="316" t="s">
        <v>8079</v>
      </c>
      <c r="W38" s="316" t="s">
        <v>8080</v>
      </c>
      <c r="X38" s="316" t="s">
        <v>8086</v>
      </c>
      <c r="Y38" s="316" t="s">
        <v>8083</v>
      </c>
      <c r="Z38" s="316" t="s">
        <v>487</v>
      </c>
      <c r="AA38" s="327">
        <v>3197.37</v>
      </c>
      <c r="AB38" s="369">
        <v>0</v>
      </c>
      <c r="AC38" s="328">
        <v>3197.37</v>
      </c>
      <c r="AD38" s="327">
        <v>0</v>
      </c>
      <c r="AE38" s="313" t="s">
        <v>7578</v>
      </c>
      <c r="AF38" s="316" t="s">
        <v>7582</v>
      </c>
      <c r="AG38" s="316" t="s">
        <v>7600</v>
      </c>
      <c r="AH38" s="315" t="s">
        <v>15252</v>
      </c>
      <c r="AI38" s="315" t="s">
        <v>7882</v>
      </c>
      <c r="AJ38" s="318">
        <v>43618</v>
      </c>
      <c r="AK38" s="316" t="s">
        <v>15253</v>
      </c>
      <c r="AL38" s="316" t="s">
        <v>8652</v>
      </c>
      <c r="AM38" s="316">
        <v>15634</v>
      </c>
      <c r="AN38" s="315" t="s">
        <v>7915</v>
      </c>
      <c r="AO38" s="315" t="s">
        <v>8675</v>
      </c>
      <c r="AP38" s="314"/>
      <c r="AQ38" s="314"/>
      <c r="AR38" s="314"/>
      <c r="AS38" s="314"/>
      <c r="AT38" s="314"/>
      <c r="AU38" s="314"/>
      <c r="AV38" s="314"/>
      <c r="AW38" s="314"/>
      <c r="AX38" s="316" t="s">
        <v>15254</v>
      </c>
      <c r="AY38" s="314"/>
      <c r="AZ38" s="314"/>
      <c r="BA38" s="314"/>
      <c r="BB38" s="314"/>
      <c r="BC38" s="314"/>
      <c r="BD38" s="314"/>
      <c r="BE38" s="314"/>
      <c r="BF38" s="316"/>
    </row>
    <row r="39" spans="1:58" ht="13.15" customHeight="1" x14ac:dyDescent="0.25">
      <c r="A39" s="316" t="s">
        <v>15170</v>
      </c>
      <c r="B39" s="316" t="s">
        <v>15155</v>
      </c>
      <c r="C39" s="315">
        <v>6952</v>
      </c>
      <c r="D39" s="316" t="s">
        <v>15171</v>
      </c>
      <c r="E39" s="316" t="s">
        <v>8074</v>
      </c>
      <c r="F39" s="316" t="s">
        <v>8075</v>
      </c>
      <c r="G39" s="316" t="s">
        <v>8076</v>
      </c>
      <c r="H39" s="335">
        <v>43617</v>
      </c>
      <c r="I39" s="336">
        <v>43646</v>
      </c>
      <c r="J39" s="316" t="s">
        <v>8077</v>
      </c>
      <c r="K39" s="316" t="s">
        <v>8078</v>
      </c>
      <c r="L39" s="316" t="s">
        <v>8079</v>
      </c>
      <c r="M39" s="316" t="s">
        <v>8080</v>
      </c>
      <c r="N39" s="316" t="s">
        <v>8079</v>
      </c>
      <c r="O39" s="316" t="s">
        <v>8081</v>
      </c>
      <c r="P39" s="316" t="s">
        <v>8082</v>
      </c>
      <c r="Q39" s="316" t="s">
        <v>8083</v>
      </c>
      <c r="R39" s="316" t="s">
        <v>8079</v>
      </c>
      <c r="S39" s="316" t="s">
        <v>8080</v>
      </c>
      <c r="T39" s="316" t="s">
        <v>8084</v>
      </c>
      <c r="U39" s="316" t="s">
        <v>8085</v>
      </c>
      <c r="V39" s="316" t="s">
        <v>8079</v>
      </c>
      <c r="W39" s="316" t="s">
        <v>8080</v>
      </c>
      <c r="X39" s="316" t="s">
        <v>8086</v>
      </c>
      <c r="Y39" s="316" t="s">
        <v>8083</v>
      </c>
      <c r="Z39" s="316" t="s">
        <v>487</v>
      </c>
      <c r="AA39" s="327">
        <v>3185.22</v>
      </c>
      <c r="AB39" s="369">
        <v>0</v>
      </c>
      <c r="AC39" s="328">
        <v>3185.22</v>
      </c>
      <c r="AD39" s="327">
        <v>0</v>
      </c>
      <c r="AE39" s="313" t="s">
        <v>7578</v>
      </c>
      <c r="AF39" s="316" t="s">
        <v>7582</v>
      </c>
      <c r="AG39" s="316" t="s">
        <v>7600</v>
      </c>
      <c r="AH39" s="315" t="s">
        <v>15255</v>
      </c>
      <c r="AI39" s="315" t="s">
        <v>7882</v>
      </c>
      <c r="AJ39" s="318">
        <v>43618</v>
      </c>
      <c r="AK39" s="316" t="s">
        <v>15256</v>
      </c>
      <c r="AL39" s="316" t="s">
        <v>8635</v>
      </c>
      <c r="AM39" s="316">
        <v>1232</v>
      </c>
      <c r="AN39" s="315" t="s">
        <v>7915</v>
      </c>
      <c r="AO39" s="315" t="s">
        <v>8675</v>
      </c>
      <c r="AP39" s="314"/>
      <c r="AQ39" s="314"/>
      <c r="AR39" s="314"/>
      <c r="AS39" s="314"/>
      <c r="AT39" s="314"/>
      <c r="AU39" s="314"/>
      <c r="AV39" s="314"/>
      <c r="AW39" s="314"/>
      <c r="AX39" s="316" t="s">
        <v>15257</v>
      </c>
      <c r="AY39" s="314"/>
      <c r="AZ39" s="314"/>
      <c r="BA39" s="314"/>
      <c r="BB39" s="314"/>
      <c r="BC39" s="314"/>
      <c r="BD39" s="314"/>
      <c r="BE39" s="314"/>
      <c r="BF39" s="316"/>
    </row>
    <row r="40" spans="1:58" ht="13.15" customHeight="1" x14ac:dyDescent="0.25">
      <c r="A40" s="316" t="s">
        <v>15170</v>
      </c>
      <c r="B40" s="316" t="s">
        <v>15155</v>
      </c>
      <c r="C40" s="315">
        <v>6952</v>
      </c>
      <c r="D40" s="316" t="s">
        <v>15171</v>
      </c>
      <c r="E40" s="316" t="s">
        <v>8074</v>
      </c>
      <c r="F40" s="316" t="s">
        <v>8075</v>
      </c>
      <c r="G40" s="316" t="s">
        <v>8076</v>
      </c>
      <c r="H40" s="335">
        <v>43617</v>
      </c>
      <c r="I40" s="336">
        <v>43646</v>
      </c>
      <c r="J40" s="316" t="s">
        <v>8077</v>
      </c>
      <c r="K40" s="316" t="s">
        <v>8078</v>
      </c>
      <c r="L40" s="316" t="s">
        <v>8079</v>
      </c>
      <c r="M40" s="316" t="s">
        <v>8080</v>
      </c>
      <c r="N40" s="316" t="s">
        <v>8079</v>
      </c>
      <c r="O40" s="316" t="s">
        <v>8081</v>
      </c>
      <c r="P40" s="316" t="s">
        <v>8082</v>
      </c>
      <c r="Q40" s="316" t="s">
        <v>8083</v>
      </c>
      <c r="R40" s="316" t="s">
        <v>8079</v>
      </c>
      <c r="S40" s="316" t="s">
        <v>8080</v>
      </c>
      <c r="T40" s="316" t="s">
        <v>8084</v>
      </c>
      <c r="U40" s="316" t="s">
        <v>8085</v>
      </c>
      <c r="V40" s="316" t="s">
        <v>8079</v>
      </c>
      <c r="W40" s="316" t="s">
        <v>8080</v>
      </c>
      <c r="X40" s="316" t="s">
        <v>8086</v>
      </c>
      <c r="Y40" s="316" t="s">
        <v>8083</v>
      </c>
      <c r="Z40" s="316" t="s">
        <v>487</v>
      </c>
      <c r="AA40" s="327">
        <v>49286</v>
      </c>
      <c r="AB40" s="369">
        <v>0</v>
      </c>
      <c r="AC40" s="328">
        <v>49286</v>
      </c>
      <c r="AD40" s="327">
        <v>0</v>
      </c>
      <c r="AE40" s="313" t="s">
        <v>7578</v>
      </c>
      <c r="AF40" s="316" t="s">
        <v>7582</v>
      </c>
      <c r="AG40" s="316" t="s">
        <v>7600</v>
      </c>
      <c r="AH40" s="315" t="s">
        <v>15258</v>
      </c>
      <c r="AI40" s="315" t="s">
        <v>7882</v>
      </c>
      <c r="AJ40" s="318">
        <v>43619</v>
      </c>
      <c r="AK40" s="316" t="s">
        <v>15259</v>
      </c>
      <c r="AL40" s="316" t="s">
        <v>8610</v>
      </c>
      <c r="AM40" s="316">
        <v>16594</v>
      </c>
      <c r="AN40" s="315" t="s">
        <v>7915</v>
      </c>
      <c r="AO40" s="315" t="s">
        <v>14541</v>
      </c>
      <c r="AP40" s="314"/>
      <c r="AQ40" s="314"/>
      <c r="AR40" s="314"/>
      <c r="AS40" s="314"/>
      <c r="AT40" s="314"/>
      <c r="AU40" s="314"/>
      <c r="AV40" s="314"/>
      <c r="AW40" s="314"/>
      <c r="AX40" s="316" t="s">
        <v>15260</v>
      </c>
      <c r="AY40" s="314"/>
      <c r="AZ40" s="314"/>
      <c r="BA40" s="314"/>
      <c r="BB40" s="314"/>
      <c r="BC40" s="314"/>
      <c r="BD40" s="314"/>
      <c r="BE40" s="314"/>
      <c r="BF40" s="316"/>
    </row>
    <row r="41" spans="1:58" ht="13.15" customHeight="1" x14ac:dyDescent="0.25">
      <c r="A41" s="316" t="s">
        <v>15170</v>
      </c>
      <c r="B41" s="316" t="s">
        <v>15155</v>
      </c>
      <c r="C41" s="315">
        <v>6952</v>
      </c>
      <c r="D41" s="316" t="s">
        <v>15171</v>
      </c>
      <c r="E41" s="316" t="s">
        <v>8074</v>
      </c>
      <c r="F41" s="316" t="s">
        <v>8075</v>
      </c>
      <c r="G41" s="316" t="s">
        <v>8076</v>
      </c>
      <c r="H41" s="335">
        <v>43617</v>
      </c>
      <c r="I41" s="336">
        <v>43646</v>
      </c>
      <c r="J41" s="316" t="s">
        <v>8077</v>
      </c>
      <c r="K41" s="316" t="s">
        <v>8078</v>
      </c>
      <c r="L41" s="316" t="s">
        <v>8079</v>
      </c>
      <c r="M41" s="316" t="s">
        <v>8080</v>
      </c>
      <c r="N41" s="316" t="s">
        <v>8079</v>
      </c>
      <c r="O41" s="316" t="s">
        <v>8081</v>
      </c>
      <c r="P41" s="316" t="s">
        <v>8082</v>
      </c>
      <c r="Q41" s="316" t="s">
        <v>8083</v>
      </c>
      <c r="R41" s="316" t="s">
        <v>8079</v>
      </c>
      <c r="S41" s="316" t="s">
        <v>8080</v>
      </c>
      <c r="T41" s="316" t="s">
        <v>8084</v>
      </c>
      <c r="U41" s="316" t="s">
        <v>8085</v>
      </c>
      <c r="V41" s="316" t="s">
        <v>8079</v>
      </c>
      <c r="W41" s="316" t="s">
        <v>8080</v>
      </c>
      <c r="X41" s="316" t="s">
        <v>8086</v>
      </c>
      <c r="Y41" s="316" t="s">
        <v>8083</v>
      </c>
      <c r="Z41" s="316" t="s">
        <v>487</v>
      </c>
      <c r="AA41" s="327">
        <v>65646</v>
      </c>
      <c r="AB41" s="369">
        <v>0</v>
      </c>
      <c r="AC41" s="328">
        <v>65646</v>
      </c>
      <c r="AD41" s="327">
        <v>0</v>
      </c>
      <c r="AE41" s="313" t="s">
        <v>7578</v>
      </c>
      <c r="AF41" s="316" t="s">
        <v>7582</v>
      </c>
      <c r="AG41" s="316" t="s">
        <v>7600</v>
      </c>
      <c r="AH41" s="315" t="s">
        <v>15261</v>
      </c>
      <c r="AI41" s="315" t="s">
        <v>7882</v>
      </c>
      <c r="AJ41" s="318">
        <v>43622</v>
      </c>
      <c r="AK41" s="316" t="s">
        <v>15262</v>
      </c>
      <c r="AL41" s="316" t="s">
        <v>8610</v>
      </c>
      <c r="AM41" s="316">
        <v>16594</v>
      </c>
      <c r="AN41" s="315" t="s">
        <v>7915</v>
      </c>
      <c r="AO41" s="315" t="s">
        <v>14541</v>
      </c>
      <c r="AP41" s="314"/>
      <c r="AQ41" s="314"/>
      <c r="AR41" s="314"/>
      <c r="AS41" s="314"/>
      <c r="AT41" s="314"/>
      <c r="AU41" s="314"/>
      <c r="AV41" s="314"/>
      <c r="AW41" s="314"/>
      <c r="AX41" s="316" t="s">
        <v>15263</v>
      </c>
      <c r="AY41" s="314"/>
      <c r="AZ41" s="314"/>
      <c r="BA41" s="314"/>
      <c r="BB41" s="314"/>
      <c r="BC41" s="314"/>
      <c r="BD41" s="314"/>
      <c r="BE41" s="314"/>
      <c r="BF41" s="316"/>
    </row>
    <row r="42" spans="1:58" ht="13.15" customHeight="1" x14ac:dyDescent="0.25">
      <c r="A42" s="316" t="s">
        <v>15170</v>
      </c>
      <c r="B42" s="316" t="s">
        <v>15155</v>
      </c>
      <c r="C42" s="315">
        <v>6952</v>
      </c>
      <c r="D42" s="316" t="s">
        <v>15171</v>
      </c>
      <c r="E42" s="316" t="s">
        <v>8074</v>
      </c>
      <c r="F42" s="316" t="s">
        <v>8075</v>
      </c>
      <c r="G42" s="316" t="s">
        <v>8076</v>
      </c>
      <c r="H42" s="335">
        <v>43617</v>
      </c>
      <c r="I42" s="336">
        <v>43646</v>
      </c>
      <c r="J42" s="316" t="s">
        <v>8077</v>
      </c>
      <c r="K42" s="316" t="s">
        <v>8078</v>
      </c>
      <c r="L42" s="316" t="s">
        <v>8079</v>
      </c>
      <c r="M42" s="316" t="s">
        <v>8080</v>
      </c>
      <c r="N42" s="316" t="s">
        <v>8079</v>
      </c>
      <c r="O42" s="316" t="s">
        <v>8081</v>
      </c>
      <c r="P42" s="316" t="s">
        <v>8082</v>
      </c>
      <c r="Q42" s="316" t="s">
        <v>8083</v>
      </c>
      <c r="R42" s="316" t="s">
        <v>8079</v>
      </c>
      <c r="S42" s="316" t="s">
        <v>8080</v>
      </c>
      <c r="T42" s="316" t="s">
        <v>8084</v>
      </c>
      <c r="U42" s="316" t="s">
        <v>8085</v>
      </c>
      <c r="V42" s="316" t="s">
        <v>8079</v>
      </c>
      <c r="W42" s="316" t="s">
        <v>8080</v>
      </c>
      <c r="X42" s="316" t="s">
        <v>8086</v>
      </c>
      <c r="Y42" s="316" t="s">
        <v>8083</v>
      </c>
      <c r="Z42" s="316" t="s">
        <v>487</v>
      </c>
      <c r="AA42" s="327">
        <v>74836</v>
      </c>
      <c r="AB42" s="369">
        <v>0</v>
      </c>
      <c r="AC42" s="328">
        <v>74836</v>
      </c>
      <c r="AD42" s="327">
        <v>0</v>
      </c>
      <c r="AE42" s="313" t="s">
        <v>7578</v>
      </c>
      <c r="AF42" s="316" t="s">
        <v>7582</v>
      </c>
      <c r="AG42" s="316" t="s">
        <v>7600</v>
      </c>
      <c r="AH42" s="315" t="s">
        <v>15264</v>
      </c>
      <c r="AI42" s="315" t="s">
        <v>7882</v>
      </c>
      <c r="AJ42" s="318">
        <v>43629</v>
      </c>
      <c r="AK42" s="316" t="s">
        <v>15265</v>
      </c>
      <c r="AL42" s="316" t="s">
        <v>8610</v>
      </c>
      <c r="AM42" s="316">
        <v>16594</v>
      </c>
      <c r="AN42" s="315" t="s">
        <v>7915</v>
      </c>
      <c r="AO42" s="315" t="s">
        <v>14541</v>
      </c>
      <c r="AP42" s="314"/>
      <c r="AQ42" s="314"/>
      <c r="AR42" s="314"/>
      <c r="AS42" s="314"/>
      <c r="AT42" s="314"/>
      <c r="AU42" s="314"/>
      <c r="AV42" s="314"/>
      <c r="AW42" s="314"/>
      <c r="AX42" s="316" t="s">
        <v>15266</v>
      </c>
      <c r="AY42" s="314"/>
      <c r="AZ42" s="314"/>
      <c r="BA42" s="314"/>
      <c r="BB42" s="314"/>
      <c r="BC42" s="314"/>
      <c r="BD42" s="314"/>
      <c r="BE42" s="314"/>
      <c r="BF42" s="316"/>
    </row>
    <row r="43" spans="1:58" ht="13.15" customHeight="1" x14ac:dyDescent="0.25">
      <c r="A43" s="316" t="s">
        <v>15170</v>
      </c>
      <c r="B43" s="316" t="s">
        <v>15155</v>
      </c>
      <c r="C43" s="315">
        <v>6952</v>
      </c>
      <c r="D43" s="316" t="s">
        <v>15171</v>
      </c>
      <c r="E43" s="316" t="s">
        <v>8074</v>
      </c>
      <c r="F43" s="316" t="s">
        <v>8075</v>
      </c>
      <c r="G43" s="316" t="s">
        <v>8076</v>
      </c>
      <c r="H43" s="335">
        <v>43617</v>
      </c>
      <c r="I43" s="336">
        <v>43646</v>
      </c>
      <c r="J43" s="316" t="s">
        <v>8077</v>
      </c>
      <c r="K43" s="316" t="s">
        <v>8078</v>
      </c>
      <c r="L43" s="316" t="s">
        <v>8079</v>
      </c>
      <c r="M43" s="316" t="s">
        <v>8080</v>
      </c>
      <c r="N43" s="316" t="s">
        <v>8079</v>
      </c>
      <c r="O43" s="316" t="s">
        <v>8081</v>
      </c>
      <c r="P43" s="316" t="s">
        <v>8082</v>
      </c>
      <c r="Q43" s="316" t="s">
        <v>8083</v>
      </c>
      <c r="R43" s="316" t="s">
        <v>8079</v>
      </c>
      <c r="S43" s="316" t="s">
        <v>8080</v>
      </c>
      <c r="T43" s="316" t="s">
        <v>8084</v>
      </c>
      <c r="U43" s="316" t="s">
        <v>8085</v>
      </c>
      <c r="V43" s="316" t="s">
        <v>8079</v>
      </c>
      <c r="W43" s="316" t="s">
        <v>8080</v>
      </c>
      <c r="X43" s="316" t="s">
        <v>8086</v>
      </c>
      <c r="Y43" s="316" t="s">
        <v>8083</v>
      </c>
      <c r="Z43" s="316" t="s">
        <v>487</v>
      </c>
      <c r="AA43" s="327">
        <v>77749</v>
      </c>
      <c r="AB43" s="369">
        <v>0</v>
      </c>
      <c r="AC43" s="328">
        <v>77749</v>
      </c>
      <c r="AD43" s="327">
        <v>0</v>
      </c>
      <c r="AE43" s="313" t="s">
        <v>7578</v>
      </c>
      <c r="AF43" s="316" t="s">
        <v>7582</v>
      </c>
      <c r="AG43" s="316" t="s">
        <v>7600</v>
      </c>
      <c r="AH43" s="315" t="s">
        <v>15267</v>
      </c>
      <c r="AI43" s="315" t="s">
        <v>7882</v>
      </c>
      <c r="AJ43" s="318">
        <v>43629</v>
      </c>
      <c r="AK43" s="316" t="s">
        <v>15268</v>
      </c>
      <c r="AL43" s="316" t="s">
        <v>8610</v>
      </c>
      <c r="AM43" s="316">
        <v>16594</v>
      </c>
      <c r="AN43" s="315" t="s">
        <v>7915</v>
      </c>
      <c r="AO43" s="315" t="s">
        <v>14541</v>
      </c>
      <c r="AP43" s="314"/>
      <c r="AQ43" s="314"/>
      <c r="AR43" s="314"/>
      <c r="AS43" s="314"/>
      <c r="AT43" s="314"/>
      <c r="AU43" s="314"/>
      <c r="AV43" s="314"/>
      <c r="AW43" s="314"/>
      <c r="AX43" s="316" t="s">
        <v>15269</v>
      </c>
      <c r="AY43" s="314"/>
      <c r="AZ43" s="314"/>
      <c r="BA43" s="314"/>
      <c r="BB43" s="314"/>
      <c r="BC43" s="314"/>
      <c r="BD43" s="314"/>
      <c r="BE43" s="314"/>
      <c r="BF43" s="316"/>
    </row>
    <row r="44" spans="1:58" ht="13.15" customHeight="1" x14ac:dyDescent="0.25">
      <c r="A44" s="316" t="s">
        <v>15170</v>
      </c>
      <c r="B44" s="316" t="s">
        <v>15155</v>
      </c>
      <c r="C44" s="315">
        <v>6952</v>
      </c>
      <c r="D44" s="316" t="s">
        <v>15171</v>
      </c>
      <c r="E44" s="316" t="s">
        <v>8074</v>
      </c>
      <c r="F44" s="316" t="s">
        <v>8075</v>
      </c>
      <c r="G44" s="316" t="s">
        <v>8076</v>
      </c>
      <c r="H44" s="335">
        <v>43617</v>
      </c>
      <c r="I44" s="336">
        <v>43646</v>
      </c>
      <c r="J44" s="316" t="s">
        <v>8077</v>
      </c>
      <c r="K44" s="316" t="s">
        <v>8078</v>
      </c>
      <c r="L44" s="316" t="s">
        <v>8079</v>
      </c>
      <c r="M44" s="316" t="s">
        <v>8080</v>
      </c>
      <c r="N44" s="316" t="s">
        <v>8079</v>
      </c>
      <c r="O44" s="316" t="s">
        <v>8081</v>
      </c>
      <c r="P44" s="316" t="s">
        <v>8082</v>
      </c>
      <c r="Q44" s="316" t="s">
        <v>8083</v>
      </c>
      <c r="R44" s="316" t="s">
        <v>8079</v>
      </c>
      <c r="S44" s="316" t="s">
        <v>8080</v>
      </c>
      <c r="T44" s="316" t="s">
        <v>8084</v>
      </c>
      <c r="U44" s="316" t="s">
        <v>8085</v>
      </c>
      <c r="V44" s="316" t="s">
        <v>8079</v>
      </c>
      <c r="W44" s="316" t="s">
        <v>8080</v>
      </c>
      <c r="X44" s="316" t="s">
        <v>8086</v>
      </c>
      <c r="Y44" s="316" t="s">
        <v>8083</v>
      </c>
      <c r="Z44" s="316" t="s">
        <v>487</v>
      </c>
      <c r="AA44" s="327">
        <v>148996</v>
      </c>
      <c r="AB44" s="369">
        <v>0</v>
      </c>
      <c r="AC44" s="328">
        <v>148996</v>
      </c>
      <c r="AD44" s="327">
        <v>0</v>
      </c>
      <c r="AE44" s="313" t="s">
        <v>7578</v>
      </c>
      <c r="AF44" s="316" t="s">
        <v>7582</v>
      </c>
      <c r="AG44" s="316" t="s">
        <v>7600</v>
      </c>
      <c r="AH44" s="315" t="s">
        <v>15270</v>
      </c>
      <c r="AI44" s="315" t="s">
        <v>7882</v>
      </c>
      <c r="AJ44" s="318">
        <v>43634</v>
      </c>
      <c r="AK44" s="316" t="s">
        <v>15271</v>
      </c>
      <c r="AL44" s="316" t="s">
        <v>8610</v>
      </c>
      <c r="AM44" s="316">
        <v>16594</v>
      </c>
      <c r="AN44" s="315" t="s">
        <v>7915</v>
      </c>
      <c r="AO44" s="315" t="s">
        <v>14541</v>
      </c>
      <c r="AP44" s="314"/>
      <c r="AQ44" s="314"/>
      <c r="AR44" s="314"/>
      <c r="AS44" s="314"/>
      <c r="AT44" s="314"/>
      <c r="AU44" s="314"/>
      <c r="AV44" s="314"/>
      <c r="AW44" s="314"/>
      <c r="AX44" s="316" t="s">
        <v>15272</v>
      </c>
      <c r="AY44" s="314"/>
      <c r="AZ44" s="314"/>
      <c r="BA44" s="314"/>
      <c r="BB44" s="314"/>
      <c r="BC44" s="314"/>
      <c r="BD44" s="314"/>
      <c r="BE44" s="314"/>
      <c r="BF44" s="316"/>
    </row>
    <row r="45" spans="1:58" ht="13.15" customHeight="1" x14ac:dyDescent="0.25">
      <c r="A45" s="316" t="s">
        <v>15170</v>
      </c>
      <c r="B45" s="316" t="s">
        <v>15155</v>
      </c>
      <c r="C45" s="315">
        <v>6952</v>
      </c>
      <c r="D45" s="316" t="s">
        <v>15171</v>
      </c>
      <c r="E45" s="316" t="s">
        <v>8074</v>
      </c>
      <c r="F45" s="316" t="s">
        <v>8075</v>
      </c>
      <c r="G45" s="316" t="s">
        <v>8076</v>
      </c>
      <c r="H45" s="335">
        <v>43617</v>
      </c>
      <c r="I45" s="336">
        <v>43646</v>
      </c>
      <c r="J45" s="316" t="s">
        <v>8077</v>
      </c>
      <c r="K45" s="316" t="s">
        <v>8078</v>
      </c>
      <c r="L45" s="316" t="s">
        <v>8079</v>
      </c>
      <c r="M45" s="316" t="s">
        <v>8080</v>
      </c>
      <c r="N45" s="316" t="s">
        <v>8079</v>
      </c>
      <c r="O45" s="316" t="s">
        <v>8081</v>
      </c>
      <c r="P45" s="316" t="s">
        <v>8082</v>
      </c>
      <c r="Q45" s="316" t="s">
        <v>8083</v>
      </c>
      <c r="R45" s="316" t="s">
        <v>8079</v>
      </c>
      <c r="S45" s="316" t="s">
        <v>8080</v>
      </c>
      <c r="T45" s="316" t="s">
        <v>8084</v>
      </c>
      <c r="U45" s="316" t="s">
        <v>8085</v>
      </c>
      <c r="V45" s="316" t="s">
        <v>8079</v>
      </c>
      <c r="W45" s="316" t="s">
        <v>8080</v>
      </c>
      <c r="X45" s="316" t="s">
        <v>8086</v>
      </c>
      <c r="Y45" s="316" t="s">
        <v>8083</v>
      </c>
      <c r="Z45" s="316" t="s">
        <v>487</v>
      </c>
      <c r="AA45" s="327">
        <v>185960</v>
      </c>
      <c r="AB45" s="369">
        <v>0</v>
      </c>
      <c r="AC45" s="328">
        <v>185960</v>
      </c>
      <c r="AD45" s="327">
        <v>0</v>
      </c>
      <c r="AE45" s="313" t="s">
        <v>7578</v>
      </c>
      <c r="AF45" s="316" t="s">
        <v>7582</v>
      </c>
      <c r="AG45" s="316" t="s">
        <v>7600</v>
      </c>
      <c r="AH45" s="315" t="s">
        <v>15273</v>
      </c>
      <c r="AI45" s="315" t="s">
        <v>7882</v>
      </c>
      <c r="AJ45" s="318">
        <v>43640</v>
      </c>
      <c r="AK45" s="316" t="s">
        <v>15274</v>
      </c>
      <c r="AL45" s="316" t="s">
        <v>8610</v>
      </c>
      <c r="AM45" s="316">
        <v>16594</v>
      </c>
      <c r="AN45" s="315" t="s">
        <v>7915</v>
      </c>
      <c r="AO45" s="315" t="s">
        <v>14541</v>
      </c>
      <c r="AP45" s="314"/>
      <c r="AQ45" s="314"/>
      <c r="AR45" s="314"/>
      <c r="AS45" s="314"/>
      <c r="AT45" s="314"/>
      <c r="AU45" s="314"/>
      <c r="AV45" s="314"/>
      <c r="AW45" s="314"/>
      <c r="AX45" s="316" t="s">
        <v>15275</v>
      </c>
      <c r="AY45" s="314"/>
      <c r="AZ45" s="314"/>
      <c r="BA45" s="314"/>
      <c r="BB45" s="314"/>
      <c r="BC45" s="314"/>
      <c r="BD45" s="314"/>
      <c r="BE45" s="314"/>
      <c r="BF45" s="316"/>
    </row>
    <row r="46" spans="1:58" ht="13.15" customHeight="1" x14ac:dyDescent="0.25">
      <c r="A46" s="316" t="s">
        <v>15170</v>
      </c>
      <c r="B46" s="316" t="s">
        <v>15155</v>
      </c>
      <c r="C46" s="315">
        <v>6952</v>
      </c>
      <c r="D46" s="316" t="s">
        <v>15171</v>
      </c>
      <c r="E46" s="316" t="s">
        <v>8074</v>
      </c>
      <c r="F46" s="316" t="s">
        <v>8075</v>
      </c>
      <c r="G46" s="316" t="s">
        <v>8076</v>
      </c>
      <c r="H46" s="335">
        <v>43617</v>
      </c>
      <c r="I46" s="336">
        <v>43646</v>
      </c>
      <c r="J46" s="316" t="s">
        <v>8077</v>
      </c>
      <c r="K46" s="316" t="s">
        <v>8078</v>
      </c>
      <c r="L46" s="316" t="s">
        <v>8079</v>
      </c>
      <c r="M46" s="316" t="s">
        <v>8080</v>
      </c>
      <c r="N46" s="316" t="s">
        <v>8079</v>
      </c>
      <c r="O46" s="316" t="s">
        <v>8081</v>
      </c>
      <c r="P46" s="316" t="s">
        <v>8082</v>
      </c>
      <c r="Q46" s="316" t="s">
        <v>8083</v>
      </c>
      <c r="R46" s="316" t="s">
        <v>8079</v>
      </c>
      <c r="S46" s="316" t="s">
        <v>8080</v>
      </c>
      <c r="T46" s="316" t="s">
        <v>8084</v>
      </c>
      <c r="U46" s="316" t="s">
        <v>8085</v>
      </c>
      <c r="V46" s="316" t="s">
        <v>8079</v>
      </c>
      <c r="W46" s="316" t="s">
        <v>8080</v>
      </c>
      <c r="X46" s="316" t="s">
        <v>8086</v>
      </c>
      <c r="Y46" s="316" t="s">
        <v>8083</v>
      </c>
      <c r="Z46" s="316" t="s">
        <v>487</v>
      </c>
      <c r="AA46" s="327">
        <v>250368.37</v>
      </c>
      <c r="AB46" s="369">
        <v>0</v>
      </c>
      <c r="AC46" s="328">
        <v>250368.37</v>
      </c>
      <c r="AD46" s="327">
        <v>0</v>
      </c>
      <c r="AE46" s="313" t="s">
        <v>7578</v>
      </c>
      <c r="AF46" s="316" t="s">
        <v>7582</v>
      </c>
      <c r="AG46" s="316" t="s">
        <v>7600</v>
      </c>
      <c r="AH46" s="315" t="s">
        <v>15276</v>
      </c>
      <c r="AI46" s="315" t="s">
        <v>7882</v>
      </c>
      <c r="AJ46" s="318">
        <v>43643</v>
      </c>
      <c r="AK46" s="316" t="s">
        <v>15277</v>
      </c>
      <c r="AL46" s="316" t="s">
        <v>8575</v>
      </c>
      <c r="AM46" s="316">
        <v>13390</v>
      </c>
      <c r="AN46" s="315" t="s">
        <v>7915</v>
      </c>
      <c r="AO46" s="315" t="s">
        <v>15215</v>
      </c>
      <c r="AP46" s="314"/>
      <c r="AQ46" s="314"/>
      <c r="AR46" s="314"/>
      <c r="AS46" s="314"/>
      <c r="AT46" s="314"/>
      <c r="AU46" s="314"/>
      <c r="AV46" s="314"/>
      <c r="AW46" s="314"/>
      <c r="AX46" s="316" t="s">
        <v>15278</v>
      </c>
      <c r="AY46" s="314"/>
      <c r="AZ46" s="314"/>
      <c r="BA46" s="314"/>
      <c r="BB46" s="314"/>
      <c r="BC46" s="314"/>
      <c r="BD46" s="314"/>
      <c r="BE46" s="314"/>
      <c r="BF46" s="316"/>
    </row>
    <row r="47" spans="1:58" ht="13.15" customHeight="1" x14ac:dyDescent="0.25">
      <c r="A47" s="316" t="s">
        <v>15170</v>
      </c>
      <c r="B47" s="316" t="s">
        <v>15155</v>
      </c>
      <c r="C47" s="315">
        <v>6952</v>
      </c>
      <c r="D47" s="316" t="s">
        <v>15171</v>
      </c>
      <c r="E47" s="316" t="s">
        <v>8074</v>
      </c>
      <c r="F47" s="316" t="s">
        <v>8075</v>
      </c>
      <c r="G47" s="316" t="s">
        <v>8076</v>
      </c>
      <c r="H47" s="335">
        <v>43617</v>
      </c>
      <c r="I47" s="336">
        <v>43646</v>
      </c>
      <c r="J47" s="316" t="s">
        <v>8077</v>
      </c>
      <c r="K47" s="316" t="s">
        <v>8078</v>
      </c>
      <c r="L47" s="316" t="s">
        <v>8079</v>
      </c>
      <c r="M47" s="316" t="s">
        <v>8080</v>
      </c>
      <c r="N47" s="316" t="s">
        <v>8079</v>
      </c>
      <c r="O47" s="316" t="s">
        <v>8081</v>
      </c>
      <c r="P47" s="316" t="s">
        <v>8082</v>
      </c>
      <c r="Q47" s="316" t="s">
        <v>8083</v>
      </c>
      <c r="R47" s="316" t="s">
        <v>8079</v>
      </c>
      <c r="S47" s="316" t="s">
        <v>8080</v>
      </c>
      <c r="T47" s="316" t="s">
        <v>8084</v>
      </c>
      <c r="U47" s="316" t="s">
        <v>8085</v>
      </c>
      <c r="V47" s="316" t="s">
        <v>8079</v>
      </c>
      <c r="W47" s="316" t="s">
        <v>8080</v>
      </c>
      <c r="X47" s="316" t="s">
        <v>8086</v>
      </c>
      <c r="Y47" s="316" t="s">
        <v>8083</v>
      </c>
      <c r="Z47" s="316" t="s">
        <v>487</v>
      </c>
      <c r="AA47" s="327">
        <v>52770</v>
      </c>
      <c r="AB47" s="369">
        <v>0</v>
      </c>
      <c r="AC47" s="328">
        <v>52770</v>
      </c>
      <c r="AD47" s="327">
        <v>0</v>
      </c>
      <c r="AE47" s="313" t="s">
        <v>7578</v>
      </c>
      <c r="AF47" s="316" t="s">
        <v>7582</v>
      </c>
      <c r="AG47" s="316" t="s">
        <v>7600</v>
      </c>
      <c r="AH47" s="315" t="s">
        <v>15279</v>
      </c>
      <c r="AI47" s="315" t="s">
        <v>7882</v>
      </c>
      <c r="AJ47" s="318">
        <v>43640</v>
      </c>
      <c r="AK47" s="316" t="s">
        <v>15280</v>
      </c>
      <c r="AL47" s="316" t="s">
        <v>10697</v>
      </c>
      <c r="AM47" s="316">
        <v>15819</v>
      </c>
      <c r="AN47" s="315" t="s">
        <v>7915</v>
      </c>
      <c r="AO47" s="315" t="s">
        <v>8310</v>
      </c>
      <c r="AP47" s="314"/>
      <c r="AQ47" s="314"/>
      <c r="AR47" s="314"/>
      <c r="AS47" s="314"/>
      <c r="AT47" s="314"/>
      <c r="AU47" s="314"/>
      <c r="AV47" s="314"/>
      <c r="AW47" s="314"/>
      <c r="AX47" s="316" t="s">
        <v>15281</v>
      </c>
      <c r="AY47" s="314"/>
      <c r="AZ47" s="314"/>
      <c r="BA47" s="314"/>
      <c r="BB47" s="314"/>
      <c r="BC47" s="314"/>
      <c r="BD47" s="314"/>
      <c r="BE47" s="314"/>
      <c r="BF47" s="316"/>
    </row>
    <row r="48" spans="1:58" ht="13.15" customHeight="1" x14ac:dyDescent="0.25">
      <c r="A48" s="316" t="s">
        <v>15170</v>
      </c>
      <c r="B48" s="316" t="s">
        <v>15155</v>
      </c>
      <c r="C48" s="315">
        <v>6952</v>
      </c>
      <c r="D48" s="316" t="s">
        <v>15171</v>
      </c>
      <c r="E48" s="316" t="s">
        <v>8074</v>
      </c>
      <c r="F48" s="316" t="s">
        <v>8075</v>
      </c>
      <c r="G48" s="316" t="s">
        <v>8076</v>
      </c>
      <c r="H48" s="335">
        <v>43617</v>
      </c>
      <c r="I48" s="336">
        <v>43646</v>
      </c>
      <c r="J48" s="316" t="s">
        <v>8077</v>
      </c>
      <c r="K48" s="316" t="s">
        <v>8078</v>
      </c>
      <c r="L48" s="316" t="s">
        <v>8079</v>
      </c>
      <c r="M48" s="316" t="s">
        <v>8080</v>
      </c>
      <c r="N48" s="316" t="s">
        <v>8079</v>
      </c>
      <c r="O48" s="316" t="s">
        <v>8081</v>
      </c>
      <c r="P48" s="316" t="s">
        <v>8082</v>
      </c>
      <c r="Q48" s="316" t="s">
        <v>8083</v>
      </c>
      <c r="R48" s="316" t="s">
        <v>8079</v>
      </c>
      <c r="S48" s="316" t="s">
        <v>8080</v>
      </c>
      <c r="T48" s="316" t="s">
        <v>8084</v>
      </c>
      <c r="U48" s="316" t="s">
        <v>8085</v>
      </c>
      <c r="V48" s="316" t="s">
        <v>8079</v>
      </c>
      <c r="W48" s="316" t="s">
        <v>8080</v>
      </c>
      <c r="X48" s="316" t="s">
        <v>8086</v>
      </c>
      <c r="Y48" s="316" t="s">
        <v>8083</v>
      </c>
      <c r="Z48" s="316" t="s">
        <v>487</v>
      </c>
      <c r="AA48" s="327">
        <v>183273.01</v>
      </c>
      <c r="AB48" s="369">
        <v>0</v>
      </c>
      <c r="AC48" s="328">
        <v>183273.01</v>
      </c>
      <c r="AD48" s="327">
        <v>0</v>
      </c>
      <c r="AE48" s="313" t="s">
        <v>7578</v>
      </c>
      <c r="AF48" s="316" t="s">
        <v>7582</v>
      </c>
      <c r="AG48" s="316" t="s">
        <v>7600</v>
      </c>
      <c r="AH48" s="315" t="s">
        <v>15282</v>
      </c>
      <c r="AI48" s="315" t="s">
        <v>7882</v>
      </c>
      <c r="AJ48" s="318">
        <v>43618</v>
      </c>
      <c r="AK48" s="316" t="s">
        <v>15283</v>
      </c>
      <c r="AL48" s="316" t="s">
        <v>8635</v>
      </c>
      <c r="AM48" s="316">
        <v>1232</v>
      </c>
      <c r="AN48" s="315" t="s">
        <v>7915</v>
      </c>
      <c r="AO48" s="315" t="s">
        <v>8675</v>
      </c>
      <c r="AP48" s="314"/>
      <c r="AQ48" s="314"/>
      <c r="AR48" s="314"/>
      <c r="AS48" s="314"/>
      <c r="AT48" s="314"/>
      <c r="AU48" s="314"/>
      <c r="AV48" s="314"/>
      <c r="AW48" s="314"/>
      <c r="AX48" s="316" t="s">
        <v>15284</v>
      </c>
      <c r="AY48" s="314"/>
      <c r="AZ48" s="314"/>
      <c r="BA48" s="314"/>
      <c r="BB48" s="314"/>
      <c r="BC48" s="314"/>
      <c r="BD48" s="314"/>
      <c r="BE48" s="314"/>
      <c r="BF48" s="316"/>
    </row>
    <row r="49" spans="1:58" ht="13.15" customHeight="1" x14ac:dyDescent="0.25">
      <c r="A49" s="316" t="s">
        <v>15170</v>
      </c>
      <c r="B49" s="316" t="s">
        <v>15155</v>
      </c>
      <c r="C49" s="315">
        <v>6952</v>
      </c>
      <c r="D49" s="316" t="s">
        <v>15171</v>
      </c>
      <c r="E49" s="316" t="s">
        <v>8074</v>
      </c>
      <c r="F49" s="316" t="s">
        <v>8075</v>
      </c>
      <c r="G49" s="316" t="s">
        <v>8076</v>
      </c>
      <c r="H49" s="335">
        <v>43617</v>
      </c>
      <c r="I49" s="336">
        <v>43646</v>
      </c>
      <c r="J49" s="316" t="s">
        <v>8077</v>
      </c>
      <c r="K49" s="316" t="s">
        <v>8078</v>
      </c>
      <c r="L49" s="316" t="s">
        <v>8079</v>
      </c>
      <c r="M49" s="316" t="s">
        <v>8080</v>
      </c>
      <c r="N49" s="316" t="s">
        <v>8079</v>
      </c>
      <c r="O49" s="316" t="s">
        <v>8081</v>
      </c>
      <c r="P49" s="316" t="s">
        <v>8082</v>
      </c>
      <c r="Q49" s="316" t="s">
        <v>8083</v>
      </c>
      <c r="R49" s="316" t="s">
        <v>8079</v>
      </c>
      <c r="S49" s="316" t="s">
        <v>8080</v>
      </c>
      <c r="T49" s="316" t="s">
        <v>8084</v>
      </c>
      <c r="U49" s="316" t="s">
        <v>8085</v>
      </c>
      <c r="V49" s="316" t="s">
        <v>8079</v>
      </c>
      <c r="W49" s="316" t="s">
        <v>8080</v>
      </c>
      <c r="X49" s="316" t="s">
        <v>8086</v>
      </c>
      <c r="Y49" s="316" t="s">
        <v>8083</v>
      </c>
      <c r="Z49" s="316" t="s">
        <v>487</v>
      </c>
      <c r="AA49" s="327">
        <v>8542</v>
      </c>
      <c r="AB49" s="369">
        <v>0</v>
      </c>
      <c r="AC49" s="328">
        <v>8542</v>
      </c>
      <c r="AD49" s="327">
        <v>0</v>
      </c>
      <c r="AE49" s="313" t="s">
        <v>7578</v>
      </c>
      <c r="AF49" s="316" t="s">
        <v>7582</v>
      </c>
      <c r="AG49" s="316" t="s">
        <v>7600</v>
      </c>
      <c r="AH49" s="315" t="s">
        <v>15285</v>
      </c>
      <c r="AI49" s="315" t="s">
        <v>7882</v>
      </c>
      <c r="AJ49" s="318">
        <v>43619</v>
      </c>
      <c r="AK49" s="316" t="s">
        <v>15286</v>
      </c>
      <c r="AL49" s="316" t="s">
        <v>8089</v>
      </c>
      <c r="AM49" s="316">
        <v>15713</v>
      </c>
      <c r="AN49" s="315" t="s">
        <v>7915</v>
      </c>
      <c r="AO49" s="315" t="s">
        <v>7882</v>
      </c>
      <c r="AP49" s="314"/>
      <c r="AQ49" s="314"/>
      <c r="AR49" s="314"/>
      <c r="AS49" s="314"/>
      <c r="AT49" s="314"/>
      <c r="AU49" s="314"/>
      <c r="AV49" s="314"/>
      <c r="AW49" s="314"/>
      <c r="AX49" s="316" t="s">
        <v>15287</v>
      </c>
      <c r="AY49" s="314"/>
      <c r="AZ49" s="314"/>
      <c r="BA49" s="314"/>
      <c r="BB49" s="314"/>
      <c r="BC49" s="314"/>
      <c r="BD49" s="314"/>
      <c r="BE49" s="314"/>
      <c r="BF49" s="316"/>
    </row>
    <row r="50" spans="1:58" ht="13.15" customHeight="1" x14ac:dyDescent="0.25">
      <c r="A50" s="316" t="s">
        <v>15170</v>
      </c>
      <c r="B50" s="316" t="s">
        <v>15155</v>
      </c>
      <c r="C50" s="315">
        <v>6952</v>
      </c>
      <c r="D50" s="316" t="s">
        <v>15171</v>
      </c>
      <c r="E50" s="316" t="s">
        <v>8074</v>
      </c>
      <c r="F50" s="316" t="s">
        <v>8075</v>
      </c>
      <c r="G50" s="316" t="s">
        <v>8076</v>
      </c>
      <c r="H50" s="335">
        <v>43617</v>
      </c>
      <c r="I50" s="336">
        <v>43646</v>
      </c>
      <c r="J50" s="316" t="s">
        <v>8077</v>
      </c>
      <c r="K50" s="316" t="s">
        <v>8078</v>
      </c>
      <c r="L50" s="316" t="s">
        <v>8079</v>
      </c>
      <c r="M50" s="316" t="s">
        <v>8080</v>
      </c>
      <c r="N50" s="316" t="s">
        <v>8079</v>
      </c>
      <c r="O50" s="316" t="s">
        <v>8081</v>
      </c>
      <c r="P50" s="316" t="s">
        <v>8082</v>
      </c>
      <c r="Q50" s="316" t="s">
        <v>8083</v>
      </c>
      <c r="R50" s="316" t="s">
        <v>8079</v>
      </c>
      <c r="S50" s="316" t="s">
        <v>8080</v>
      </c>
      <c r="T50" s="316" t="s">
        <v>8084</v>
      </c>
      <c r="U50" s="316" t="s">
        <v>8085</v>
      </c>
      <c r="V50" s="316" t="s">
        <v>8079</v>
      </c>
      <c r="W50" s="316" t="s">
        <v>8080</v>
      </c>
      <c r="X50" s="316" t="s">
        <v>8086</v>
      </c>
      <c r="Y50" s="316" t="s">
        <v>8083</v>
      </c>
      <c r="Z50" s="316" t="s">
        <v>487</v>
      </c>
      <c r="AA50" s="327">
        <v>27517.5</v>
      </c>
      <c r="AB50" s="369">
        <v>0</v>
      </c>
      <c r="AC50" s="328">
        <v>27517.5</v>
      </c>
      <c r="AD50" s="327">
        <v>0</v>
      </c>
      <c r="AE50" s="313" t="s">
        <v>7578</v>
      </c>
      <c r="AF50" s="316" t="s">
        <v>7582</v>
      </c>
      <c r="AG50" s="316" t="s">
        <v>7600</v>
      </c>
      <c r="AH50" s="315" t="s">
        <v>15288</v>
      </c>
      <c r="AI50" s="315" t="s">
        <v>7882</v>
      </c>
      <c r="AJ50" s="318">
        <v>43624</v>
      </c>
      <c r="AK50" s="316" t="s">
        <v>15289</v>
      </c>
      <c r="AL50" s="316" t="s">
        <v>8627</v>
      </c>
      <c r="AM50" s="316">
        <v>16318</v>
      </c>
      <c r="AN50" s="315" t="s">
        <v>7915</v>
      </c>
      <c r="AO50" s="315" t="s">
        <v>12307</v>
      </c>
      <c r="AP50" s="314"/>
      <c r="AQ50" s="314"/>
      <c r="AR50" s="314"/>
      <c r="AS50" s="314"/>
      <c r="AT50" s="314"/>
      <c r="AU50" s="314"/>
      <c r="AV50" s="314"/>
      <c r="AW50" s="314"/>
      <c r="AX50" s="316" t="s">
        <v>15290</v>
      </c>
      <c r="AY50" s="314"/>
      <c r="AZ50" s="314"/>
      <c r="BA50" s="314"/>
      <c r="BB50" s="314"/>
      <c r="BC50" s="314"/>
      <c r="BD50" s="314"/>
      <c r="BE50" s="314"/>
      <c r="BF50" s="316"/>
    </row>
    <row r="51" spans="1:58" ht="13.15" customHeight="1" x14ac:dyDescent="0.25">
      <c r="A51" s="316" t="s">
        <v>15170</v>
      </c>
      <c r="B51" s="316" t="s">
        <v>15155</v>
      </c>
      <c r="C51" s="315">
        <v>6952</v>
      </c>
      <c r="D51" s="316" t="s">
        <v>15171</v>
      </c>
      <c r="E51" s="316" t="s">
        <v>8074</v>
      </c>
      <c r="F51" s="316" t="s">
        <v>8075</v>
      </c>
      <c r="G51" s="316" t="s">
        <v>8076</v>
      </c>
      <c r="H51" s="335">
        <v>43617</v>
      </c>
      <c r="I51" s="336">
        <v>43646</v>
      </c>
      <c r="J51" s="316" t="s">
        <v>8077</v>
      </c>
      <c r="K51" s="316" t="s">
        <v>8078</v>
      </c>
      <c r="L51" s="316" t="s">
        <v>8079</v>
      </c>
      <c r="M51" s="316" t="s">
        <v>8080</v>
      </c>
      <c r="N51" s="316" t="s">
        <v>8079</v>
      </c>
      <c r="O51" s="316" t="s">
        <v>8081</v>
      </c>
      <c r="P51" s="316" t="s">
        <v>8082</v>
      </c>
      <c r="Q51" s="316" t="s">
        <v>8083</v>
      </c>
      <c r="R51" s="316" t="s">
        <v>8079</v>
      </c>
      <c r="S51" s="316" t="s">
        <v>8080</v>
      </c>
      <c r="T51" s="316" t="s">
        <v>8084</v>
      </c>
      <c r="U51" s="316" t="s">
        <v>8085</v>
      </c>
      <c r="V51" s="316" t="s">
        <v>8079</v>
      </c>
      <c r="W51" s="316" t="s">
        <v>8080</v>
      </c>
      <c r="X51" s="316" t="s">
        <v>8086</v>
      </c>
      <c r="Y51" s="316" t="s">
        <v>8083</v>
      </c>
      <c r="Z51" s="316" t="s">
        <v>487</v>
      </c>
      <c r="AA51" s="327">
        <v>23542</v>
      </c>
      <c r="AB51" s="369">
        <v>0</v>
      </c>
      <c r="AC51" s="328">
        <v>23542</v>
      </c>
      <c r="AD51" s="327">
        <v>0</v>
      </c>
      <c r="AE51" s="313" t="s">
        <v>7578</v>
      </c>
      <c r="AF51" s="316" t="s">
        <v>7582</v>
      </c>
      <c r="AG51" s="316" t="s">
        <v>7600</v>
      </c>
      <c r="AH51" s="315" t="s">
        <v>15291</v>
      </c>
      <c r="AI51" s="315" t="s">
        <v>7882</v>
      </c>
      <c r="AJ51" s="318">
        <v>43628</v>
      </c>
      <c r="AK51" s="316" t="s">
        <v>15292</v>
      </c>
      <c r="AL51" s="316" t="s">
        <v>8645</v>
      </c>
      <c r="AM51" s="316">
        <v>17214</v>
      </c>
      <c r="AN51" s="315" t="s">
        <v>7915</v>
      </c>
      <c r="AO51" s="315" t="s">
        <v>8305</v>
      </c>
      <c r="AP51" s="314"/>
      <c r="AQ51" s="314"/>
      <c r="AR51" s="314"/>
      <c r="AS51" s="314"/>
      <c r="AT51" s="314"/>
      <c r="AU51" s="314"/>
      <c r="AV51" s="314"/>
      <c r="AW51" s="314"/>
      <c r="AX51" s="316" t="s">
        <v>15293</v>
      </c>
      <c r="AY51" s="314"/>
      <c r="AZ51" s="314"/>
      <c r="BA51" s="314"/>
      <c r="BB51" s="314"/>
      <c r="BC51" s="314"/>
      <c r="BD51" s="314"/>
      <c r="BE51" s="314"/>
      <c r="BF51" s="316"/>
    </row>
    <row r="52" spans="1:58" ht="13.15" customHeight="1" x14ac:dyDescent="0.25">
      <c r="A52" s="316" t="s">
        <v>15170</v>
      </c>
      <c r="B52" s="316" t="s">
        <v>15155</v>
      </c>
      <c r="C52" s="315">
        <v>6952</v>
      </c>
      <c r="D52" s="316" t="s">
        <v>15171</v>
      </c>
      <c r="E52" s="316" t="s">
        <v>8074</v>
      </c>
      <c r="F52" s="316" t="s">
        <v>8075</v>
      </c>
      <c r="G52" s="316" t="s">
        <v>8076</v>
      </c>
      <c r="H52" s="335">
        <v>43617</v>
      </c>
      <c r="I52" s="336">
        <v>43646</v>
      </c>
      <c r="J52" s="316" t="s">
        <v>8077</v>
      </c>
      <c r="K52" s="316" t="s">
        <v>8078</v>
      </c>
      <c r="L52" s="316" t="s">
        <v>8079</v>
      </c>
      <c r="M52" s="316" t="s">
        <v>8080</v>
      </c>
      <c r="N52" s="316" t="s">
        <v>8079</v>
      </c>
      <c r="O52" s="316" t="s">
        <v>8081</v>
      </c>
      <c r="P52" s="316" t="s">
        <v>8082</v>
      </c>
      <c r="Q52" s="316" t="s">
        <v>8083</v>
      </c>
      <c r="R52" s="316" t="s">
        <v>8079</v>
      </c>
      <c r="S52" s="316" t="s">
        <v>8080</v>
      </c>
      <c r="T52" s="316" t="s">
        <v>8084</v>
      </c>
      <c r="U52" s="316" t="s">
        <v>8085</v>
      </c>
      <c r="V52" s="316" t="s">
        <v>8079</v>
      </c>
      <c r="W52" s="316" t="s">
        <v>8080</v>
      </c>
      <c r="X52" s="316" t="s">
        <v>8086</v>
      </c>
      <c r="Y52" s="316" t="s">
        <v>8083</v>
      </c>
      <c r="Z52" s="316" t="s">
        <v>487</v>
      </c>
      <c r="AA52" s="327">
        <v>12532</v>
      </c>
      <c r="AB52" s="369">
        <v>0</v>
      </c>
      <c r="AC52" s="328">
        <v>12532</v>
      </c>
      <c r="AD52" s="327">
        <v>0</v>
      </c>
      <c r="AE52" s="313" t="s">
        <v>7578</v>
      </c>
      <c r="AF52" s="316" t="s">
        <v>7582</v>
      </c>
      <c r="AG52" s="316" t="s">
        <v>7600</v>
      </c>
      <c r="AH52" s="315" t="s">
        <v>15294</v>
      </c>
      <c r="AI52" s="315" t="s">
        <v>7882</v>
      </c>
      <c r="AJ52" s="318">
        <v>43639</v>
      </c>
      <c r="AK52" s="316" t="s">
        <v>15295</v>
      </c>
      <c r="AL52" s="316" t="s">
        <v>8411</v>
      </c>
      <c r="AM52" s="316">
        <v>40009</v>
      </c>
      <c r="AN52" s="315" t="s">
        <v>7915</v>
      </c>
      <c r="AO52" s="315" t="s">
        <v>14541</v>
      </c>
      <c r="AP52" s="314"/>
      <c r="AQ52" s="314"/>
      <c r="AR52" s="314"/>
      <c r="AS52" s="314"/>
      <c r="AT52" s="314"/>
      <c r="AU52" s="314"/>
      <c r="AV52" s="314"/>
      <c r="AW52" s="314"/>
      <c r="AX52" s="316" t="s">
        <v>15296</v>
      </c>
      <c r="AY52" s="314"/>
      <c r="AZ52" s="314"/>
      <c r="BA52" s="314"/>
      <c r="BB52" s="314"/>
      <c r="BC52" s="314"/>
      <c r="BD52" s="314"/>
      <c r="BE52" s="314"/>
      <c r="BF52" s="316"/>
    </row>
    <row r="53" spans="1:58" ht="13.15" customHeight="1" x14ac:dyDescent="0.25">
      <c r="A53" s="316" t="s">
        <v>15170</v>
      </c>
      <c r="B53" s="316" t="s">
        <v>15155</v>
      </c>
      <c r="C53" s="315">
        <v>6952</v>
      </c>
      <c r="D53" s="316" t="s">
        <v>15171</v>
      </c>
      <c r="E53" s="316" t="s">
        <v>8074</v>
      </c>
      <c r="F53" s="316" t="s">
        <v>8075</v>
      </c>
      <c r="G53" s="316" t="s">
        <v>8076</v>
      </c>
      <c r="H53" s="335">
        <v>43617</v>
      </c>
      <c r="I53" s="336">
        <v>43646</v>
      </c>
      <c r="J53" s="316" t="s">
        <v>8077</v>
      </c>
      <c r="K53" s="316" t="s">
        <v>8078</v>
      </c>
      <c r="L53" s="316" t="s">
        <v>8079</v>
      </c>
      <c r="M53" s="316" t="s">
        <v>8080</v>
      </c>
      <c r="N53" s="316" t="s">
        <v>8079</v>
      </c>
      <c r="O53" s="316" t="s">
        <v>8081</v>
      </c>
      <c r="P53" s="316" t="s">
        <v>8082</v>
      </c>
      <c r="Q53" s="316" t="s">
        <v>8083</v>
      </c>
      <c r="R53" s="316" t="s">
        <v>8079</v>
      </c>
      <c r="S53" s="316" t="s">
        <v>8080</v>
      </c>
      <c r="T53" s="316" t="s">
        <v>8084</v>
      </c>
      <c r="U53" s="316" t="s">
        <v>8085</v>
      </c>
      <c r="V53" s="316" t="s">
        <v>8079</v>
      </c>
      <c r="W53" s="316" t="s">
        <v>8080</v>
      </c>
      <c r="X53" s="316" t="s">
        <v>8086</v>
      </c>
      <c r="Y53" s="316" t="s">
        <v>8083</v>
      </c>
      <c r="Z53" s="316" t="s">
        <v>487</v>
      </c>
      <c r="AA53" s="327">
        <v>18338.72</v>
      </c>
      <c r="AB53" s="369">
        <v>0</v>
      </c>
      <c r="AC53" s="328">
        <v>18338.72</v>
      </c>
      <c r="AD53" s="327">
        <v>0</v>
      </c>
      <c r="AE53" s="313" t="s">
        <v>7578</v>
      </c>
      <c r="AF53" s="316" t="s">
        <v>7582</v>
      </c>
      <c r="AG53" s="316" t="s">
        <v>7600</v>
      </c>
      <c r="AH53" s="315" t="s">
        <v>15297</v>
      </c>
      <c r="AI53" s="315" t="s">
        <v>7882</v>
      </c>
      <c r="AJ53" s="318">
        <v>43615</v>
      </c>
      <c r="AK53" s="316" t="s">
        <v>15298</v>
      </c>
      <c r="AL53" s="316" t="s">
        <v>8486</v>
      </c>
      <c r="AM53" s="316">
        <v>13521</v>
      </c>
      <c r="AN53" s="315" t="s">
        <v>7915</v>
      </c>
      <c r="AO53" s="315" t="s">
        <v>7882</v>
      </c>
      <c r="AP53" s="314"/>
      <c r="AQ53" s="314"/>
      <c r="AR53" s="314"/>
      <c r="AS53" s="314"/>
      <c r="AT53" s="314"/>
      <c r="AU53" s="314"/>
      <c r="AV53" s="314"/>
      <c r="AW53" s="314"/>
      <c r="AX53" s="316" t="s">
        <v>15299</v>
      </c>
      <c r="AY53" s="314"/>
      <c r="AZ53" s="314"/>
      <c r="BA53" s="314"/>
      <c r="BB53" s="314"/>
      <c r="BC53" s="314"/>
      <c r="BD53" s="314"/>
      <c r="BE53" s="314"/>
      <c r="BF53" s="316"/>
    </row>
    <row r="54" spans="1:58" ht="13.15" customHeight="1" x14ac:dyDescent="0.25">
      <c r="A54" s="316" t="s">
        <v>15170</v>
      </c>
      <c r="B54" s="316" t="s">
        <v>15155</v>
      </c>
      <c r="C54" s="315">
        <v>6952</v>
      </c>
      <c r="D54" s="316" t="s">
        <v>15171</v>
      </c>
      <c r="E54" s="316" t="s">
        <v>8074</v>
      </c>
      <c r="F54" s="316" t="s">
        <v>8075</v>
      </c>
      <c r="G54" s="316" t="s">
        <v>8076</v>
      </c>
      <c r="H54" s="335">
        <v>43617</v>
      </c>
      <c r="I54" s="336">
        <v>43646</v>
      </c>
      <c r="J54" s="316" t="s">
        <v>8077</v>
      </c>
      <c r="K54" s="316" t="s">
        <v>8078</v>
      </c>
      <c r="L54" s="316" t="s">
        <v>8079</v>
      </c>
      <c r="M54" s="316" t="s">
        <v>8080</v>
      </c>
      <c r="N54" s="316" t="s">
        <v>8079</v>
      </c>
      <c r="O54" s="316" t="s">
        <v>8081</v>
      </c>
      <c r="P54" s="316" t="s">
        <v>8082</v>
      </c>
      <c r="Q54" s="316" t="s">
        <v>8083</v>
      </c>
      <c r="R54" s="316" t="s">
        <v>8079</v>
      </c>
      <c r="S54" s="316" t="s">
        <v>8080</v>
      </c>
      <c r="T54" s="316" t="s">
        <v>8084</v>
      </c>
      <c r="U54" s="316" t="s">
        <v>8085</v>
      </c>
      <c r="V54" s="316" t="s">
        <v>8079</v>
      </c>
      <c r="W54" s="316" t="s">
        <v>8080</v>
      </c>
      <c r="X54" s="316" t="s">
        <v>8086</v>
      </c>
      <c r="Y54" s="316" t="s">
        <v>8083</v>
      </c>
      <c r="Z54" s="316" t="s">
        <v>487</v>
      </c>
      <c r="AA54" s="327">
        <v>18549</v>
      </c>
      <c r="AB54" s="369">
        <v>0</v>
      </c>
      <c r="AC54" s="328">
        <v>18549</v>
      </c>
      <c r="AD54" s="327">
        <v>0</v>
      </c>
      <c r="AE54" s="313" t="s">
        <v>7578</v>
      </c>
      <c r="AF54" s="316" t="s">
        <v>7582</v>
      </c>
      <c r="AG54" s="316" t="s">
        <v>7600</v>
      </c>
      <c r="AH54" s="315" t="s">
        <v>15300</v>
      </c>
      <c r="AI54" s="315" t="s">
        <v>7882</v>
      </c>
      <c r="AJ54" s="318">
        <v>43627</v>
      </c>
      <c r="AK54" s="316" t="s">
        <v>15301</v>
      </c>
      <c r="AL54" s="316" t="s">
        <v>8355</v>
      </c>
      <c r="AM54" s="316">
        <v>195871</v>
      </c>
      <c r="AN54" s="315" t="s">
        <v>7915</v>
      </c>
      <c r="AO54" s="315" t="s">
        <v>8305</v>
      </c>
      <c r="AP54" s="314"/>
      <c r="AQ54" s="314"/>
      <c r="AR54" s="314"/>
      <c r="AS54" s="314"/>
      <c r="AT54" s="314"/>
      <c r="AU54" s="314"/>
      <c r="AV54" s="314"/>
      <c r="AW54" s="314"/>
      <c r="AX54" s="316" t="s">
        <v>15302</v>
      </c>
      <c r="AY54" s="314"/>
      <c r="AZ54" s="314"/>
      <c r="BA54" s="314"/>
      <c r="BB54" s="314"/>
      <c r="BC54" s="314"/>
      <c r="BD54" s="314"/>
      <c r="BE54" s="314"/>
      <c r="BF54" s="316"/>
    </row>
    <row r="55" spans="1:58" ht="13.15" customHeight="1" x14ac:dyDescent="0.25">
      <c r="A55" s="316" t="s">
        <v>15170</v>
      </c>
      <c r="B55" s="316" t="s">
        <v>15155</v>
      </c>
      <c r="C55" s="315">
        <v>6952</v>
      </c>
      <c r="D55" s="316" t="s">
        <v>15171</v>
      </c>
      <c r="E55" s="316" t="s">
        <v>8074</v>
      </c>
      <c r="F55" s="316" t="s">
        <v>8075</v>
      </c>
      <c r="G55" s="316" t="s">
        <v>8076</v>
      </c>
      <c r="H55" s="335">
        <v>43617</v>
      </c>
      <c r="I55" s="336">
        <v>43646</v>
      </c>
      <c r="J55" s="316" t="s">
        <v>8077</v>
      </c>
      <c r="K55" s="316" t="s">
        <v>8078</v>
      </c>
      <c r="L55" s="316" t="s">
        <v>8079</v>
      </c>
      <c r="M55" s="316" t="s">
        <v>8080</v>
      </c>
      <c r="N55" s="316" t="s">
        <v>8079</v>
      </c>
      <c r="O55" s="316" t="s">
        <v>8081</v>
      </c>
      <c r="P55" s="316" t="s">
        <v>8082</v>
      </c>
      <c r="Q55" s="316" t="s">
        <v>8083</v>
      </c>
      <c r="R55" s="316" t="s">
        <v>8079</v>
      </c>
      <c r="S55" s="316" t="s">
        <v>8080</v>
      </c>
      <c r="T55" s="316" t="s">
        <v>8084</v>
      </c>
      <c r="U55" s="316" t="s">
        <v>8085</v>
      </c>
      <c r="V55" s="316" t="s">
        <v>8079</v>
      </c>
      <c r="W55" s="316" t="s">
        <v>8080</v>
      </c>
      <c r="X55" s="316" t="s">
        <v>8086</v>
      </c>
      <c r="Y55" s="316" t="s">
        <v>8083</v>
      </c>
      <c r="Z55" s="316" t="s">
        <v>487</v>
      </c>
      <c r="AA55" s="327">
        <v>22803.35</v>
      </c>
      <c r="AB55" s="369">
        <v>0</v>
      </c>
      <c r="AC55" s="328">
        <v>22803.35</v>
      </c>
      <c r="AD55" s="327">
        <v>0</v>
      </c>
      <c r="AE55" s="313" t="s">
        <v>7578</v>
      </c>
      <c r="AF55" s="316" t="s">
        <v>7582</v>
      </c>
      <c r="AG55" s="316" t="s">
        <v>7600</v>
      </c>
      <c r="AH55" s="315" t="s">
        <v>15303</v>
      </c>
      <c r="AI55" s="315" t="s">
        <v>7882</v>
      </c>
      <c r="AJ55" s="318">
        <v>43619</v>
      </c>
      <c r="AK55" s="316" t="s">
        <v>15304</v>
      </c>
      <c r="AL55" s="316" t="s">
        <v>8424</v>
      </c>
      <c r="AM55" s="316">
        <v>15699</v>
      </c>
      <c r="AN55" s="315" t="s">
        <v>7915</v>
      </c>
      <c r="AO55" s="315" t="s">
        <v>7882</v>
      </c>
      <c r="AP55" s="314"/>
      <c r="AQ55" s="314"/>
      <c r="AR55" s="314"/>
      <c r="AS55" s="314"/>
      <c r="AT55" s="314"/>
      <c r="AU55" s="314"/>
      <c r="AV55" s="314"/>
      <c r="AW55" s="314"/>
      <c r="AX55" s="316" t="s">
        <v>15236</v>
      </c>
      <c r="AY55" s="314"/>
      <c r="AZ55" s="314"/>
      <c r="BA55" s="314"/>
      <c r="BB55" s="314"/>
      <c r="BC55" s="314"/>
      <c r="BD55" s="314"/>
      <c r="BE55" s="314"/>
      <c r="BF55" s="316"/>
    </row>
    <row r="56" spans="1:58" ht="13.15" customHeight="1" x14ac:dyDescent="0.25">
      <c r="A56" s="316" t="s">
        <v>15170</v>
      </c>
      <c r="B56" s="316" t="s">
        <v>15155</v>
      </c>
      <c r="C56" s="315">
        <v>6952</v>
      </c>
      <c r="D56" s="316" t="s">
        <v>15171</v>
      </c>
      <c r="E56" s="316" t="s">
        <v>8074</v>
      </c>
      <c r="F56" s="316" t="s">
        <v>8075</v>
      </c>
      <c r="G56" s="316" t="s">
        <v>8076</v>
      </c>
      <c r="H56" s="335">
        <v>43617</v>
      </c>
      <c r="I56" s="336">
        <v>43646</v>
      </c>
      <c r="J56" s="316" t="s">
        <v>8077</v>
      </c>
      <c r="K56" s="316" t="s">
        <v>8078</v>
      </c>
      <c r="L56" s="316" t="s">
        <v>8079</v>
      </c>
      <c r="M56" s="316" t="s">
        <v>8080</v>
      </c>
      <c r="N56" s="316" t="s">
        <v>8079</v>
      </c>
      <c r="O56" s="316" t="s">
        <v>8081</v>
      </c>
      <c r="P56" s="316" t="s">
        <v>8082</v>
      </c>
      <c r="Q56" s="316" t="s">
        <v>8083</v>
      </c>
      <c r="R56" s="316" t="s">
        <v>8079</v>
      </c>
      <c r="S56" s="316" t="s">
        <v>8080</v>
      </c>
      <c r="T56" s="316" t="s">
        <v>8084</v>
      </c>
      <c r="U56" s="316" t="s">
        <v>8085</v>
      </c>
      <c r="V56" s="316" t="s">
        <v>8079</v>
      </c>
      <c r="W56" s="316" t="s">
        <v>8080</v>
      </c>
      <c r="X56" s="316" t="s">
        <v>8086</v>
      </c>
      <c r="Y56" s="316" t="s">
        <v>8083</v>
      </c>
      <c r="Z56" s="316" t="s">
        <v>487</v>
      </c>
      <c r="AA56" s="327">
        <v>24320</v>
      </c>
      <c r="AB56" s="369">
        <v>0</v>
      </c>
      <c r="AC56" s="328">
        <v>24320</v>
      </c>
      <c r="AD56" s="327">
        <v>0</v>
      </c>
      <c r="AE56" s="313" t="s">
        <v>7578</v>
      </c>
      <c r="AF56" s="316" t="s">
        <v>7582</v>
      </c>
      <c r="AG56" s="316" t="s">
        <v>7600</v>
      </c>
      <c r="AH56" s="315" t="s">
        <v>15305</v>
      </c>
      <c r="AI56" s="315" t="s">
        <v>7882</v>
      </c>
      <c r="AJ56" s="318">
        <v>43618</v>
      </c>
      <c r="AK56" s="316" t="s">
        <v>15306</v>
      </c>
      <c r="AL56" s="316" t="s">
        <v>8663</v>
      </c>
      <c r="AM56" s="316">
        <v>16603</v>
      </c>
      <c r="AN56" s="315" t="s">
        <v>7915</v>
      </c>
      <c r="AO56" s="315" t="s">
        <v>8305</v>
      </c>
      <c r="AP56" s="314"/>
      <c r="AQ56" s="314"/>
      <c r="AR56" s="314"/>
      <c r="AS56" s="314"/>
      <c r="AT56" s="314"/>
      <c r="AU56" s="314"/>
      <c r="AV56" s="314"/>
      <c r="AW56" s="314"/>
      <c r="AX56" s="316" t="s">
        <v>15307</v>
      </c>
      <c r="AY56" s="314"/>
      <c r="AZ56" s="314"/>
      <c r="BA56" s="314"/>
      <c r="BB56" s="314"/>
      <c r="BC56" s="314"/>
      <c r="BD56" s="314"/>
      <c r="BE56" s="314"/>
      <c r="BF56" s="316"/>
    </row>
    <row r="57" spans="1:58" ht="13.15" customHeight="1" x14ac:dyDescent="0.25">
      <c r="A57" s="316" t="s">
        <v>15170</v>
      </c>
      <c r="B57" s="316" t="s">
        <v>15155</v>
      </c>
      <c r="C57" s="315">
        <v>6952</v>
      </c>
      <c r="D57" s="316" t="s">
        <v>15171</v>
      </c>
      <c r="E57" s="316" t="s">
        <v>8074</v>
      </c>
      <c r="F57" s="316" t="s">
        <v>8075</v>
      </c>
      <c r="G57" s="316" t="s">
        <v>8076</v>
      </c>
      <c r="H57" s="335">
        <v>43617</v>
      </c>
      <c r="I57" s="336">
        <v>43646</v>
      </c>
      <c r="J57" s="316" t="s">
        <v>8077</v>
      </c>
      <c r="K57" s="316" t="s">
        <v>8078</v>
      </c>
      <c r="L57" s="316" t="s">
        <v>8079</v>
      </c>
      <c r="M57" s="316" t="s">
        <v>8080</v>
      </c>
      <c r="N57" s="316" t="s">
        <v>8079</v>
      </c>
      <c r="O57" s="316" t="s">
        <v>8081</v>
      </c>
      <c r="P57" s="316" t="s">
        <v>8082</v>
      </c>
      <c r="Q57" s="316" t="s">
        <v>8083</v>
      </c>
      <c r="R57" s="316" t="s">
        <v>8079</v>
      </c>
      <c r="S57" s="316" t="s">
        <v>8080</v>
      </c>
      <c r="T57" s="316" t="s">
        <v>8084</v>
      </c>
      <c r="U57" s="316" t="s">
        <v>8085</v>
      </c>
      <c r="V57" s="316" t="s">
        <v>8079</v>
      </c>
      <c r="W57" s="316" t="s">
        <v>8080</v>
      </c>
      <c r="X57" s="316" t="s">
        <v>8086</v>
      </c>
      <c r="Y57" s="316" t="s">
        <v>8083</v>
      </c>
      <c r="Z57" s="316" t="s">
        <v>487</v>
      </c>
      <c r="AA57" s="327">
        <v>26388</v>
      </c>
      <c r="AB57" s="369">
        <v>0</v>
      </c>
      <c r="AC57" s="328">
        <v>26388</v>
      </c>
      <c r="AD57" s="327">
        <v>0</v>
      </c>
      <c r="AE57" s="313" t="s">
        <v>7578</v>
      </c>
      <c r="AF57" s="316" t="s">
        <v>7582</v>
      </c>
      <c r="AG57" s="316" t="s">
        <v>7600</v>
      </c>
      <c r="AH57" s="315" t="s">
        <v>15308</v>
      </c>
      <c r="AI57" s="315" t="s">
        <v>7882</v>
      </c>
      <c r="AJ57" s="318">
        <v>43627</v>
      </c>
      <c r="AK57" s="316" t="s">
        <v>15309</v>
      </c>
      <c r="AL57" s="316" t="s">
        <v>8314</v>
      </c>
      <c r="AM57" s="316">
        <v>195979</v>
      </c>
      <c r="AN57" s="315" t="s">
        <v>7915</v>
      </c>
      <c r="AO57" s="315" t="s">
        <v>8310</v>
      </c>
      <c r="AP57" s="314"/>
      <c r="AQ57" s="314"/>
      <c r="AR57" s="314"/>
      <c r="AS57" s="314"/>
      <c r="AT57" s="314"/>
      <c r="AU57" s="314"/>
      <c r="AV57" s="314"/>
      <c r="AW57" s="314"/>
      <c r="AX57" s="316" t="s">
        <v>15310</v>
      </c>
      <c r="AY57" s="314"/>
      <c r="AZ57" s="314"/>
      <c r="BA57" s="314"/>
      <c r="BB57" s="314"/>
      <c r="BC57" s="314"/>
      <c r="BD57" s="314"/>
      <c r="BE57" s="314"/>
      <c r="BF57" s="316"/>
    </row>
    <row r="58" spans="1:58" ht="13.15" customHeight="1" x14ac:dyDescent="0.25">
      <c r="A58" s="316" t="s">
        <v>15170</v>
      </c>
      <c r="B58" s="316" t="s">
        <v>15155</v>
      </c>
      <c r="C58" s="315">
        <v>6952</v>
      </c>
      <c r="D58" s="316" t="s">
        <v>15171</v>
      </c>
      <c r="E58" s="316" t="s">
        <v>8074</v>
      </c>
      <c r="F58" s="316" t="s">
        <v>8075</v>
      </c>
      <c r="G58" s="316" t="s">
        <v>8076</v>
      </c>
      <c r="H58" s="335">
        <v>43617</v>
      </c>
      <c r="I58" s="336">
        <v>43646</v>
      </c>
      <c r="J58" s="316" t="s">
        <v>8077</v>
      </c>
      <c r="K58" s="316" t="s">
        <v>8078</v>
      </c>
      <c r="L58" s="316" t="s">
        <v>8079</v>
      </c>
      <c r="M58" s="316" t="s">
        <v>8080</v>
      </c>
      <c r="N58" s="316" t="s">
        <v>8079</v>
      </c>
      <c r="O58" s="316" t="s">
        <v>8081</v>
      </c>
      <c r="P58" s="316" t="s">
        <v>8082</v>
      </c>
      <c r="Q58" s="316" t="s">
        <v>8083</v>
      </c>
      <c r="R58" s="316" t="s">
        <v>8079</v>
      </c>
      <c r="S58" s="316" t="s">
        <v>8080</v>
      </c>
      <c r="T58" s="316" t="s">
        <v>8084</v>
      </c>
      <c r="U58" s="316" t="s">
        <v>8085</v>
      </c>
      <c r="V58" s="316" t="s">
        <v>8079</v>
      </c>
      <c r="W58" s="316" t="s">
        <v>8080</v>
      </c>
      <c r="X58" s="316" t="s">
        <v>8086</v>
      </c>
      <c r="Y58" s="316" t="s">
        <v>8083</v>
      </c>
      <c r="Z58" s="316" t="s">
        <v>487</v>
      </c>
      <c r="AA58" s="327">
        <v>29002</v>
      </c>
      <c r="AB58" s="369">
        <v>0</v>
      </c>
      <c r="AC58" s="328">
        <v>29002</v>
      </c>
      <c r="AD58" s="327">
        <v>0</v>
      </c>
      <c r="AE58" s="313" t="s">
        <v>7578</v>
      </c>
      <c r="AF58" s="316" t="s">
        <v>7582</v>
      </c>
      <c r="AG58" s="316" t="s">
        <v>7600</v>
      </c>
      <c r="AH58" s="315" t="s">
        <v>15311</v>
      </c>
      <c r="AI58" s="315" t="s">
        <v>7882</v>
      </c>
      <c r="AJ58" s="318">
        <v>43618</v>
      </c>
      <c r="AK58" s="316" t="s">
        <v>15312</v>
      </c>
      <c r="AL58" s="316" t="s">
        <v>8404</v>
      </c>
      <c r="AM58" s="316">
        <v>13372</v>
      </c>
      <c r="AN58" s="315" t="s">
        <v>7915</v>
      </c>
      <c r="AO58" s="315" t="s">
        <v>15208</v>
      </c>
      <c r="AP58" s="314"/>
      <c r="AQ58" s="314"/>
      <c r="AR58" s="314"/>
      <c r="AS58" s="314"/>
      <c r="AT58" s="314"/>
      <c r="AU58" s="314"/>
      <c r="AV58" s="314"/>
      <c r="AW58" s="314"/>
      <c r="AX58" s="316" t="s">
        <v>15313</v>
      </c>
      <c r="AY58" s="314"/>
      <c r="AZ58" s="314"/>
      <c r="BA58" s="314"/>
      <c r="BB58" s="314"/>
      <c r="BC58" s="314"/>
      <c r="BD58" s="314"/>
      <c r="BE58" s="314"/>
      <c r="BF58" s="316"/>
    </row>
    <row r="59" spans="1:58" ht="13.15" customHeight="1" x14ac:dyDescent="0.25">
      <c r="A59" s="316" t="s">
        <v>15170</v>
      </c>
      <c r="B59" s="316" t="s">
        <v>15155</v>
      </c>
      <c r="C59" s="315">
        <v>6952</v>
      </c>
      <c r="D59" s="316" t="s">
        <v>15171</v>
      </c>
      <c r="E59" s="316" t="s">
        <v>8074</v>
      </c>
      <c r="F59" s="316" t="s">
        <v>8075</v>
      </c>
      <c r="G59" s="316" t="s">
        <v>8076</v>
      </c>
      <c r="H59" s="335">
        <v>43617</v>
      </c>
      <c r="I59" s="336">
        <v>43646</v>
      </c>
      <c r="J59" s="316" t="s">
        <v>8077</v>
      </c>
      <c r="K59" s="316" t="s">
        <v>8078</v>
      </c>
      <c r="L59" s="316" t="s">
        <v>8079</v>
      </c>
      <c r="M59" s="316" t="s">
        <v>8080</v>
      </c>
      <c r="N59" s="316" t="s">
        <v>8079</v>
      </c>
      <c r="O59" s="316" t="s">
        <v>8081</v>
      </c>
      <c r="P59" s="316" t="s">
        <v>8082</v>
      </c>
      <c r="Q59" s="316" t="s">
        <v>8083</v>
      </c>
      <c r="R59" s="316" t="s">
        <v>8079</v>
      </c>
      <c r="S59" s="316" t="s">
        <v>8080</v>
      </c>
      <c r="T59" s="316" t="s">
        <v>8084</v>
      </c>
      <c r="U59" s="316" t="s">
        <v>8085</v>
      </c>
      <c r="V59" s="316" t="s">
        <v>8079</v>
      </c>
      <c r="W59" s="316" t="s">
        <v>8080</v>
      </c>
      <c r="X59" s="316" t="s">
        <v>8086</v>
      </c>
      <c r="Y59" s="316" t="s">
        <v>8083</v>
      </c>
      <c r="Z59" s="316" t="s">
        <v>487</v>
      </c>
      <c r="AA59" s="327">
        <v>30369</v>
      </c>
      <c r="AB59" s="369">
        <v>0</v>
      </c>
      <c r="AC59" s="328">
        <v>30369</v>
      </c>
      <c r="AD59" s="327">
        <v>0</v>
      </c>
      <c r="AE59" s="313" t="s">
        <v>7578</v>
      </c>
      <c r="AF59" s="316" t="s">
        <v>7582</v>
      </c>
      <c r="AG59" s="316" t="s">
        <v>7600</v>
      </c>
      <c r="AH59" s="315" t="s">
        <v>15314</v>
      </c>
      <c r="AI59" s="315" t="s">
        <v>7882</v>
      </c>
      <c r="AJ59" s="318">
        <v>43622</v>
      </c>
      <c r="AK59" s="316" t="s">
        <v>15315</v>
      </c>
      <c r="AL59" s="316" t="s">
        <v>8517</v>
      </c>
      <c r="AM59" s="316">
        <v>13463</v>
      </c>
      <c r="AN59" s="315" t="s">
        <v>7915</v>
      </c>
      <c r="AO59" s="315" t="s">
        <v>14541</v>
      </c>
      <c r="AP59" s="314"/>
      <c r="AQ59" s="314"/>
      <c r="AR59" s="314"/>
      <c r="AS59" s="314"/>
      <c r="AT59" s="314"/>
      <c r="AU59" s="314"/>
      <c r="AV59" s="314"/>
      <c r="AW59" s="314"/>
      <c r="AX59" s="316" t="s">
        <v>15316</v>
      </c>
      <c r="AY59" s="314"/>
      <c r="AZ59" s="314"/>
      <c r="BA59" s="314"/>
      <c r="BB59" s="314"/>
      <c r="BC59" s="314"/>
      <c r="BD59" s="314"/>
      <c r="BE59" s="314"/>
      <c r="BF59" s="316"/>
    </row>
    <row r="60" spans="1:58" ht="13.15" customHeight="1" x14ac:dyDescent="0.25">
      <c r="A60" s="316" t="s">
        <v>15170</v>
      </c>
      <c r="B60" s="316" t="s">
        <v>15155</v>
      </c>
      <c r="C60" s="315">
        <v>6952</v>
      </c>
      <c r="D60" s="316" t="s">
        <v>15171</v>
      </c>
      <c r="E60" s="316" t="s">
        <v>8074</v>
      </c>
      <c r="F60" s="316" t="s">
        <v>8075</v>
      </c>
      <c r="G60" s="316" t="s">
        <v>8076</v>
      </c>
      <c r="H60" s="335">
        <v>43617</v>
      </c>
      <c r="I60" s="336">
        <v>43646</v>
      </c>
      <c r="J60" s="316" t="s">
        <v>8077</v>
      </c>
      <c r="K60" s="316" t="s">
        <v>8078</v>
      </c>
      <c r="L60" s="316" t="s">
        <v>8079</v>
      </c>
      <c r="M60" s="316" t="s">
        <v>8080</v>
      </c>
      <c r="N60" s="316" t="s">
        <v>8079</v>
      </c>
      <c r="O60" s="316" t="s">
        <v>8081</v>
      </c>
      <c r="P60" s="316" t="s">
        <v>8082</v>
      </c>
      <c r="Q60" s="316" t="s">
        <v>8083</v>
      </c>
      <c r="R60" s="316" t="s">
        <v>8079</v>
      </c>
      <c r="S60" s="316" t="s">
        <v>8080</v>
      </c>
      <c r="T60" s="316" t="s">
        <v>8084</v>
      </c>
      <c r="U60" s="316" t="s">
        <v>8085</v>
      </c>
      <c r="V60" s="316" t="s">
        <v>8079</v>
      </c>
      <c r="W60" s="316" t="s">
        <v>8080</v>
      </c>
      <c r="X60" s="316" t="s">
        <v>8086</v>
      </c>
      <c r="Y60" s="316" t="s">
        <v>8083</v>
      </c>
      <c r="Z60" s="316" t="s">
        <v>487</v>
      </c>
      <c r="AA60" s="327">
        <v>59418.74</v>
      </c>
      <c r="AB60" s="369">
        <v>0</v>
      </c>
      <c r="AC60" s="328">
        <v>59418.74</v>
      </c>
      <c r="AD60" s="327">
        <v>0</v>
      </c>
      <c r="AE60" s="313" t="s">
        <v>7578</v>
      </c>
      <c r="AF60" s="316" t="s">
        <v>7582</v>
      </c>
      <c r="AG60" s="316" t="s">
        <v>7600</v>
      </c>
      <c r="AH60" s="315" t="s">
        <v>15317</v>
      </c>
      <c r="AI60" s="315" t="s">
        <v>7882</v>
      </c>
      <c r="AJ60" s="318">
        <v>43643</v>
      </c>
      <c r="AK60" s="316" t="s">
        <v>15318</v>
      </c>
      <c r="AL60" s="316" t="s">
        <v>8575</v>
      </c>
      <c r="AM60" s="316">
        <v>13390</v>
      </c>
      <c r="AN60" s="315" t="s">
        <v>7915</v>
      </c>
      <c r="AO60" s="315" t="s">
        <v>15215</v>
      </c>
      <c r="AP60" s="314"/>
      <c r="AQ60" s="314"/>
      <c r="AR60" s="314"/>
      <c r="AS60" s="314"/>
      <c r="AT60" s="314"/>
      <c r="AU60" s="314"/>
      <c r="AV60" s="314"/>
      <c r="AW60" s="314"/>
      <c r="AX60" s="316" t="s">
        <v>15319</v>
      </c>
      <c r="AY60" s="314"/>
      <c r="AZ60" s="314"/>
      <c r="BA60" s="314"/>
      <c r="BB60" s="314"/>
      <c r="BC60" s="314"/>
      <c r="BD60" s="314"/>
      <c r="BE60" s="314"/>
      <c r="BF60" s="316"/>
    </row>
    <row r="61" spans="1:58" ht="13.15" customHeight="1" x14ac:dyDescent="0.25">
      <c r="A61" s="316" t="s">
        <v>15170</v>
      </c>
      <c r="B61" s="316" t="s">
        <v>15155</v>
      </c>
      <c r="C61" s="315">
        <v>6952</v>
      </c>
      <c r="D61" s="316" t="s">
        <v>15171</v>
      </c>
      <c r="E61" s="316" t="s">
        <v>8074</v>
      </c>
      <c r="F61" s="316" t="s">
        <v>8075</v>
      </c>
      <c r="G61" s="316" t="s">
        <v>8076</v>
      </c>
      <c r="H61" s="335">
        <v>43617</v>
      </c>
      <c r="I61" s="336">
        <v>43646</v>
      </c>
      <c r="J61" s="316" t="s">
        <v>8077</v>
      </c>
      <c r="K61" s="316" t="s">
        <v>8078</v>
      </c>
      <c r="L61" s="316" t="s">
        <v>8079</v>
      </c>
      <c r="M61" s="316" t="s">
        <v>8080</v>
      </c>
      <c r="N61" s="316" t="s">
        <v>8079</v>
      </c>
      <c r="O61" s="316" t="s">
        <v>8081</v>
      </c>
      <c r="P61" s="316" t="s">
        <v>8082</v>
      </c>
      <c r="Q61" s="316" t="s">
        <v>8083</v>
      </c>
      <c r="R61" s="316" t="s">
        <v>8079</v>
      </c>
      <c r="S61" s="316" t="s">
        <v>8080</v>
      </c>
      <c r="T61" s="316" t="s">
        <v>8084</v>
      </c>
      <c r="U61" s="316" t="s">
        <v>8085</v>
      </c>
      <c r="V61" s="316" t="s">
        <v>8079</v>
      </c>
      <c r="W61" s="316" t="s">
        <v>8080</v>
      </c>
      <c r="X61" s="316" t="s">
        <v>8086</v>
      </c>
      <c r="Y61" s="316" t="s">
        <v>8083</v>
      </c>
      <c r="Z61" s="316" t="s">
        <v>487</v>
      </c>
      <c r="AA61" s="327">
        <v>65172</v>
      </c>
      <c r="AB61" s="369">
        <v>0</v>
      </c>
      <c r="AC61" s="328">
        <v>65172</v>
      </c>
      <c r="AD61" s="327">
        <v>0</v>
      </c>
      <c r="AE61" s="313" t="s">
        <v>7578</v>
      </c>
      <c r="AF61" s="316" t="s">
        <v>7582</v>
      </c>
      <c r="AG61" s="316" t="s">
        <v>7600</v>
      </c>
      <c r="AH61" s="315" t="s">
        <v>15320</v>
      </c>
      <c r="AI61" s="315" t="s">
        <v>7882</v>
      </c>
      <c r="AJ61" s="318">
        <v>43628</v>
      </c>
      <c r="AK61" s="316" t="s">
        <v>15321</v>
      </c>
      <c r="AL61" s="316" t="s">
        <v>8708</v>
      </c>
      <c r="AM61" s="316">
        <v>15611</v>
      </c>
      <c r="AN61" s="315" t="s">
        <v>7915</v>
      </c>
      <c r="AO61" s="315" t="s">
        <v>15189</v>
      </c>
      <c r="AP61" s="314"/>
      <c r="AQ61" s="314"/>
      <c r="AR61" s="314"/>
      <c r="AS61" s="314"/>
      <c r="AT61" s="314"/>
      <c r="AU61" s="314"/>
      <c r="AV61" s="314"/>
      <c r="AW61" s="314"/>
      <c r="AX61" s="316" t="s">
        <v>15322</v>
      </c>
      <c r="AY61" s="314"/>
      <c r="AZ61" s="314"/>
      <c r="BA61" s="314"/>
      <c r="BB61" s="314"/>
      <c r="BC61" s="314"/>
      <c r="BD61" s="314"/>
      <c r="BE61" s="314"/>
      <c r="BF61" s="316"/>
    </row>
    <row r="62" spans="1:58" ht="13.15" customHeight="1" x14ac:dyDescent="0.25">
      <c r="A62" s="316" t="s">
        <v>15170</v>
      </c>
      <c r="B62" s="316" t="s">
        <v>15155</v>
      </c>
      <c r="C62" s="315">
        <v>6952</v>
      </c>
      <c r="D62" s="316" t="s">
        <v>15171</v>
      </c>
      <c r="E62" s="316" t="s">
        <v>8074</v>
      </c>
      <c r="F62" s="316" t="s">
        <v>8075</v>
      </c>
      <c r="G62" s="316" t="s">
        <v>8076</v>
      </c>
      <c r="H62" s="335">
        <v>43617</v>
      </c>
      <c r="I62" s="336">
        <v>43646</v>
      </c>
      <c r="J62" s="316" t="s">
        <v>8077</v>
      </c>
      <c r="K62" s="316" t="s">
        <v>8078</v>
      </c>
      <c r="L62" s="316" t="s">
        <v>8079</v>
      </c>
      <c r="M62" s="316" t="s">
        <v>8080</v>
      </c>
      <c r="N62" s="316" t="s">
        <v>8079</v>
      </c>
      <c r="O62" s="316" t="s">
        <v>8081</v>
      </c>
      <c r="P62" s="316" t="s">
        <v>8082</v>
      </c>
      <c r="Q62" s="316" t="s">
        <v>8083</v>
      </c>
      <c r="R62" s="316" t="s">
        <v>8079</v>
      </c>
      <c r="S62" s="316" t="s">
        <v>8080</v>
      </c>
      <c r="T62" s="316" t="s">
        <v>8084</v>
      </c>
      <c r="U62" s="316" t="s">
        <v>8085</v>
      </c>
      <c r="V62" s="316" t="s">
        <v>8079</v>
      </c>
      <c r="W62" s="316" t="s">
        <v>8080</v>
      </c>
      <c r="X62" s="316" t="s">
        <v>8086</v>
      </c>
      <c r="Y62" s="316" t="s">
        <v>8083</v>
      </c>
      <c r="Z62" s="316" t="s">
        <v>487</v>
      </c>
      <c r="AA62" s="327">
        <v>68355</v>
      </c>
      <c r="AB62" s="369">
        <v>0</v>
      </c>
      <c r="AC62" s="328">
        <v>68355</v>
      </c>
      <c r="AD62" s="327">
        <v>0</v>
      </c>
      <c r="AE62" s="313" t="s">
        <v>7578</v>
      </c>
      <c r="AF62" s="316" t="s">
        <v>7582</v>
      </c>
      <c r="AG62" s="316" t="s">
        <v>7600</v>
      </c>
      <c r="AH62" s="315" t="s">
        <v>15323</v>
      </c>
      <c r="AI62" s="315" t="s">
        <v>7882</v>
      </c>
      <c r="AJ62" s="318">
        <v>43619</v>
      </c>
      <c r="AK62" s="316" t="s">
        <v>15324</v>
      </c>
      <c r="AL62" s="316" t="s">
        <v>8089</v>
      </c>
      <c r="AM62" s="316">
        <v>15712</v>
      </c>
      <c r="AN62" s="315" t="s">
        <v>7915</v>
      </c>
      <c r="AO62" s="315" t="s">
        <v>7882</v>
      </c>
      <c r="AP62" s="314"/>
      <c r="AQ62" s="314"/>
      <c r="AR62" s="314"/>
      <c r="AS62" s="314"/>
      <c r="AT62" s="314"/>
      <c r="AU62" s="314"/>
      <c r="AV62" s="314"/>
      <c r="AW62" s="314"/>
      <c r="AX62" s="316" t="s">
        <v>15325</v>
      </c>
      <c r="AY62" s="314"/>
      <c r="AZ62" s="314"/>
      <c r="BA62" s="314"/>
      <c r="BB62" s="314"/>
      <c r="BC62" s="314"/>
      <c r="BD62" s="314"/>
      <c r="BE62" s="314"/>
      <c r="BF62" s="316"/>
    </row>
    <row r="63" spans="1:58" ht="13.15" customHeight="1" x14ac:dyDescent="0.25">
      <c r="A63" s="316" t="s">
        <v>15170</v>
      </c>
      <c r="B63" s="316" t="s">
        <v>15155</v>
      </c>
      <c r="C63" s="315">
        <v>6952</v>
      </c>
      <c r="D63" s="316" t="s">
        <v>15171</v>
      </c>
      <c r="E63" s="316" t="s">
        <v>8074</v>
      </c>
      <c r="F63" s="316" t="s">
        <v>8075</v>
      </c>
      <c r="G63" s="316" t="s">
        <v>8076</v>
      </c>
      <c r="H63" s="335">
        <v>43617</v>
      </c>
      <c r="I63" s="336">
        <v>43646</v>
      </c>
      <c r="J63" s="316" t="s">
        <v>8077</v>
      </c>
      <c r="K63" s="316" t="s">
        <v>8078</v>
      </c>
      <c r="L63" s="316" t="s">
        <v>8079</v>
      </c>
      <c r="M63" s="316" t="s">
        <v>8080</v>
      </c>
      <c r="N63" s="316" t="s">
        <v>8079</v>
      </c>
      <c r="O63" s="316" t="s">
        <v>8081</v>
      </c>
      <c r="P63" s="316" t="s">
        <v>8082</v>
      </c>
      <c r="Q63" s="316" t="s">
        <v>8083</v>
      </c>
      <c r="R63" s="316" t="s">
        <v>8079</v>
      </c>
      <c r="S63" s="316" t="s">
        <v>8080</v>
      </c>
      <c r="T63" s="316" t="s">
        <v>8084</v>
      </c>
      <c r="U63" s="316" t="s">
        <v>8085</v>
      </c>
      <c r="V63" s="316" t="s">
        <v>8079</v>
      </c>
      <c r="W63" s="316" t="s">
        <v>8080</v>
      </c>
      <c r="X63" s="316" t="s">
        <v>8086</v>
      </c>
      <c r="Y63" s="316" t="s">
        <v>8083</v>
      </c>
      <c r="Z63" s="316" t="s">
        <v>487</v>
      </c>
      <c r="AA63" s="327">
        <v>99276.47</v>
      </c>
      <c r="AB63" s="369">
        <v>0</v>
      </c>
      <c r="AC63" s="328">
        <v>99276.47</v>
      </c>
      <c r="AD63" s="327">
        <v>0</v>
      </c>
      <c r="AE63" s="313" t="s">
        <v>7578</v>
      </c>
      <c r="AF63" s="316" t="s">
        <v>7582</v>
      </c>
      <c r="AG63" s="316" t="s">
        <v>7600</v>
      </c>
      <c r="AH63" s="315" t="s">
        <v>15326</v>
      </c>
      <c r="AI63" s="315" t="s">
        <v>7882</v>
      </c>
      <c r="AJ63" s="318">
        <v>43619</v>
      </c>
      <c r="AK63" s="316" t="s">
        <v>15327</v>
      </c>
      <c r="AL63" s="316" t="s">
        <v>8347</v>
      </c>
      <c r="AM63" s="316">
        <v>19001</v>
      </c>
      <c r="AN63" s="315" t="s">
        <v>7915</v>
      </c>
      <c r="AO63" s="315" t="s">
        <v>8675</v>
      </c>
      <c r="AP63" s="314"/>
      <c r="AQ63" s="314"/>
      <c r="AR63" s="314"/>
      <c r="AS63" s="314"/>
      <c r="AT63" s="314"/>
      <c r="AU63" s="314"/>
      <c r="AV63" s="314"/>
      <c r="AW63" s="314"/>
      <c r="AX63" s="316" t="s">
        <v>15328</v>
      </c>
      <c r="AY63" s="314"/>
      <c r="AZ63" s="314"/>
      <c r="BA63" s="314"/>
      <c r="BB63" s="314"/>
      <c r="BC63" s="314"/>
      <c r="BD63" s="314"/>
      <c r="BE63" s="314"/>
      <c r="BF63" s="316"/>
    </row>
    <row r="64" spans="1:58" ht="13.15" customHeight="1" x14ac:dyDescent="0.25">
      <c r="A64" s="316" t="s">
        <v>15170</v>
      </c>
      <c r="B64" s="316" t="s">
        <v>15155</v>
      </c>
      <c r="C64" s="315">
        <v>6952</v>
      </c>
      <c r="D64" s="316" t="s">
        <v>15171</v>
      </c>
      <c r="E64" s="316" t="s">
        <v>8074</v>
      </c>
      <c r="F64" s="316" t="s">
        <v>8075</v>
      </c>
      <c r="G64" s="316" t="s">
        <v>8076</v>
      </c>
      <c r="H64" s="335">
        <v>43617</v>
      </c>
      <c r="I64" s="336">
        <v>43646</v>
      </c>
      <c r="J64" s="316" t="s">
        <v>8077</v>
      </c>
      <c r="K64" s="316" t="s">
        <v>8078</v>
      </c>
      <c r="L64" s="316" t="s">
        <v>8079</v>
      </c>
      <c r="M64" s="316" t="s">
        <v>8080</v>
      </c>
      <c r="N64" s="316" t="s">
        <v>8079</v>
      </c>
      <c r="O64" s="316" t="s">
        <v>8081</v>
      </c>
      <c r="P64" s="316" t="s">
        <v>8082</v>
      </c>
      <c r="Q64" s="316" t="s">
        <v>8083</v>
      </c>
      <c r="R64" s="316" t="s">
        <v>8079</v>
      </c>
      <c r="S64" s="316" t="s">
        <v>8080</v>
      </c>
      <c r="T64" s="316" t="s">
        <v>8084</v>
      </c>
      <c r="U64" s="316" t="s">
        <v>8085</v>
      </c>
      <c r="V64" s="316" t="s">
        <v>8079</v>
      </c>
      <c r="W64" s="316" t="s">
        <v>8080</v>
      </c>
      <c r="X64" s="316" t="s">
        <v>8086</v>
      </c>
      <c r="Y64" s="316" t="s">
        <v>8083</v>
      </c>
      <c r="Z64" s="316" t="s">
        <v>487</v>
      </c>
      <c r="AA64" s="327">
        <v>106073.44</v>
      </c>
      <c r="AB64" s="369">
        <v>0</v>
      </c>
      <c r="AC64" s="328">
        <v>106073.44</v>
      </c>
      <c r="AD64" s="327">
        <v>0</v>
      </c>
      <c r="AE64" s="313" t="s">
        <v>7578</v>
      </c>
      <c r="AF64" s="316" t="s">
        <v>7582</v>
      </c>
      <c r="AG64" s="316" t="s">
        <v>7600</v>
      </c>
      <c r="AH64" s="315" t="s">
        <v>15329</v>
      </c>
      <c r="AI64" s="315" t="s">
        <v>7882</v>
      </c>
      <c r="AJ64" s="318">
        <v>43615</v>
      </c>
      <c r="AK64" s="316" t="s">
        <v>15330</v>
      </c>
      <c r="AL64" s="316" t="s">
        <v>8486</v>
      </c>
      <c r="AM64" s="316">
        <v>13521</v>
      </c>
      <c r="AN64" s="315" t="s">
        <v>7915</v>
      </c>
      <c r="AO64" s="315" t="s">
        <v>7882</v>
      </c>
      <c r="AP64" s="314"/>
      <c r="AQ64" s="314"/>
      <c r="AR64" s="314"/>
      <c r="AS64" s="314"/>
      <c r="AT64" s="314"/>
      <c r="AU64" s="314"/>
      <c r="AV64" s="314"/>
      <c r="AW64" s="314"/>
      <c r="AX64" s="316" t="s">
        <v>15331</v>
      </c>
      <c r="AY64" s="314"/>
      <c r="AZ64" s="314"/>
      <c r="BA64" s="314"/>
      <c r="BB64" s="314"/>
      <c r="BC64" s="314"/>
      <c r="BD64" s="314"/>
      <c r="BE64" s="314"/>
      <c r="BF64" s="316"/>
    </row>
    <row r="65" spans="1:58" ht="13.15" customHeight="1" x14ac:dyDescent="0.25">
      <c r="A65" s="316" t="s">
        <v>15170</v>
      </c>
      <c r="B65" s="316" t="s">
        <v>15155</v>
      </c>
      <c r="C65" s="315">
        <v>6952</v>
      </c>
      <c r="D65" s="316" t="s">
        <v>15171</v>
      </c>
      <c r="E65" s="316" t="s">
        <v>8074</v>
      </c>
      <c r="F65" s="316" t="s">
        <v>8075</v>
      </c>
      <c r="G65" s="316" t="s">
        <v>8076</v>
      </c>
      <c r="H65" s="335">
        <v>43617</v>
      </c>
      <c r="I65" s="336">
        <v>43646</v>
      </c>
      <c r="J65" s="316" t="s">
        <v>8077</v>
      </c>
      <c r="K65" s="316" t="s">
        <v>8078</v>
      </c>
      <c r="L65" s="316" t="s">
        <v>8079</v>
      </c>
      <c r="M65" s="316" t="s">
        <v>8080</v>
      </c>
      <c r="N65" s="316" t="s">
        <v>8079</v>
      </c>
      <c r="O65" s="316" t="s">
        <v>8081</v>
      </c>
      <c r="P65" s="316" t="s">
        <v>8082</v>
      </c>
      <c r="Q65" s="316" t="s">
        <v>8083</v>
      </c>
      <c r="R65" s="316" t="s">
        <v>8079</v>
      </c>
      <c r="S65" s="316" t="s">
        <v>8080</v>
      </c>
      <c r="T65" s="316" t="s">
        <v>8084</v>
      </c>
      <c r="U65" s="316" t="s">
        <v>8085</v>
      </c>
      <c r="V65" s="316" t="s">
        <v>8079</v>
      </c>
      <c r="W65" s="316" t="s">
        <v>8080</v>
      </c>
      <c r="X65" s="316" t="s">
        <v>8086</v>
      </c>
      <c r="Y65" s="316" t="s">
        <v>8083</v>
      </c>
      <c r="Z65" s="316" t="s">
        <v>487</v>
      </c>
      <c r="AA65" s="327">
        <v>114570.14</v>
      </c>
      <c r="AB65" s="369">
        <v>0</v>
      </c>
      <c r="AC65" s="328">
        <v>114570.14</v>
      </c>
      <c r="AD65" s="327">
        <v>0</v>
      </c>
      <c r="AE65" s="313" t="s">
        <v>7578</v>
      </c>
      <c r="AF65" s="316" t="s">
        <v>7582</v>
      </c>
      <c r="AG65" s="316" t="s">
        <v>7600</v>
      </c>
      <c r="AH65" s="315" t="s">
        <v>15332</v>
      </c>
      <c r="AI65" s="315" t="s">
        <v>7882</v>
      </c>
      <c r="AJ65" s="318">
        <v>43629</v>
      </c>
      <c r="AK65" s="316" t="s">
        <v>15333</v>
      </c>
      <c r="AL65" s="316" t="s">
        <v>8575</v>
      </c>
      <c r="AM65" s="316">
        <v>13391</v>
      </c>
      <c r="AN65" s="315" t="s">
        <v>7915</v>
      </c>
      <c r="AO65" s="315" t="s">
        <v>15208</v>
      </c>
      <c r="AP65" s="314"/>
      <c r="AQ65" s="314"/>
      <c r="AR65" s="314"/>
      <c r="AS65" s="314"/>
      <c r="AT65" s="314"/>
      <c r="AU65" s="314"/>
      <c r="AV65" s="314"/>
      <c r="AW65" s="314"/>
      <c r="AX65" s="316" t="s">
        <v>15334</v>
      </c>
      <c r="AY65" s="314"/>
      <c r="AZ65" s="314"/>
      <c r="BA65" s="314"/>
      <c r="BB65" s="314"/>
      <c r="BC65" s="314"/>
      <c r="BD65" s="314"/>
      <c r="BE65" s="314"/>
      <c r="BF65" s="316"/>
    </row>
    <row r="66" spans="1:58" ht="13.15" customHeight="1" x14ac:dyDescent="0.25">
      <c r="A66" s="316" t="s">
        <v>15170</v>
      </c>
      <c r="B66" s="316" t="s">
        <v>15155</v>
      </c>
      <c r="C66" s="315">
        <v>6952</v>
      </c>
      <c r="D66" s="316" t="s">
        <v>15171</v>
      </c>
      <c r="E66" s="316" t="s">
        <v>8074</v>
      </c>
      <c r="F66" s="316" t="s">
        <v>8075</v>
      </c>
      <c r="G66" s="316" t="s">
        <v>8076</v>
      </c>
      <c r="H66" s="335">
        <v>43617</v>
      </c>
      <c r="I66" s="336">
        <v>43646</v>
      </c>
      <c r="J66" s="316" t="s">
        <v>8077</v>
      </c>
      <c r="K66" s="316" t="s">
        <v>8078</v>
      </c>
      <c r="L66" s="316" t="s">
        <v>8079</v>
      </c>
      <c r="M66" s="316" t="s">
        <v>8080</v>
      </c>
      <c r="N66" s="316" t="s">
        <v>8079</v>
      </c>
      <c r="O66" s="316" t="s">
        <v>8081</v>
      </c>
      <c r="P66" s="316" t="s">
        <v>8082</v>
      </c>
      <c r="Q66" s="316" t="s">
        <v>8083</v>
      </c>
      <c r="R66" s="316" t="s">
        <v>8079</v>
      </c>
      <c r="S66" s="316" t="s">
        <v>8080</v>
      </c>
      <c r="T66" s="316" t="s">
        <v>8084</v>
      </c>
      <c r="U66" s="316" t="s">
        <v>8085</v>
      </c>
      <c r="V66" s="316" t="s">
        <v>8079</v>
      </c>
      <c r="W66" s="316" t="s">
        <v>8080</v>
      </c>
      <c r="X66" s="316" t="s">
        <v>8086</v>
      </c>
      <c r="Y66" s="316" t="s">
        <v>8083</v>
      </c>
      <c r="Z66" s="316" t="s">
        <v>487</v>
      </c>
      <c r="AA66" s="327">
        <v>144005.76000000001</v>
      </c>
      <c r="AB66" s="369">
        <v>0</v>
      </c>
      <c r="AC66" s="328">
        <v>144005.76000000001</v>
      </c>
      <c r="AD66" s="327">
        <v>0</v>
      </c>
      <c r="AE66" s="313" t="s">
        <v>7578</v>
      </c>
      <c r="AF66" s="316" t="s">
        <v>7582</v>
      </c>
      <c r="AG66" s="316" t="s">
        <v>7600</v>
      </c>
      <c r="AH66" s="315" t="s">
        <v>15335</v>
      </c>
      <c r="AI66" s="315" t="s">
        <v>7882</v>
      </c>
      <c r="AJ66" s="318">
        <v>43619</v>
      </c>
      <c r="AK66" s="316" t="s">
        <v>15336</v>
      </c>
      <c r="AL66" s="316" t="s">
        <v>8424</v>
      </c>
      <c r="AM66" s="316">
        <v>15703</v>
      </c>
      <c r="AN66" s="315" t="s">
        <v>7915</v>
      </c>
      <c r="AO66" s="315" t="s">
        <v>7882</v>
      </c>
      <c r="AP66" s="314"/>
      <c r="AQ66" s="314"/>
      <c r="AR66" s="314"/>
      <c r="AS66" s="314"/>
      <c r="AT66" s="314"/>
      <c r="AU66" s="314"/>
      <c r="AV66" s="314"/>
      <c r="AW66" s="314"/>
      <c r="AX66" s="316" t="s">
        <v>15186</v>
      </c>
      <c r="AY66" s="314"/>
      <c r="AZ66" s="314"/>
      <c r="BA66" s="314"/>
      <c r="BB66" s="314"/>
      <c r="BC66" s="314"/>
      <c r="BD66" s="314"/>
      <c r="BE66" s="314"/>
      <c r="BF66" s="316"/>
    </row>
    <row r="67" spans="1:58" ht="13.15" customHeight="1" x14ac:dyDescent="0.25">
      <c r="A67" s="316" t="s">
        <v>15170</v>
      </c>
      <c r="B67" s="316" t="s">
        <v>15155</v>
      </c>
      <c r="C67" s="315">
        <v>6952</v>
      </c>
      <c r="D67" s="316" t="s">
        <v>15171</v>
      </c>
      <c r="E67" s="316" t="s">
        <v>8074</v>
      </c>
      <c r="F67" s="316" t="s">
        <v>8075</v>
      </c>
      <c r="G67" s="316" t="s">
        <v>8076</v>
      </c>
      <c r="H67" s="335">
        <v>43617</v>
      </c>
      <c r="I67" s="336">
        <v>43646</v>
      </c>
      <c r="J67" s="316" t="s">
        <v>8077</v>
      </c>
      <c r="K67" s="316" t="s">
        <v>8078</v>
      </c>
      <c r="L67" s="316" t="s">
        <v>8079</v>
      </c>
      <c r="M67" s="316" t="s">
        <v>8080</v>
      </c>
      <c r="N67" s="316" t="s">
        <v>8079</v>
      </c>
      <c r="O67" s="316" t="s">
        <v>8081</v>
      </c>
      <c r="P67" s="316" t="s">
        <v>8082</v>
      </c>
      <c r="Q67" s="316" t="s">
        <v>8083</v>
      </c>
      <c r="R67" s="316" t="s">
        <v>8079</v>
      </c>
      <c r="S67" s="316" t="s">
        <v>8080</v>
      </c>
      <c r="T67" s="316" t="s">
        <v>8084</v>
      </c>
      <c r="U67" s="316" t="s">
        <v>8085</v>
      </c>
      <c r="V67" s="316" t="s">
        <v>8079</v>
      </c>
      <c r="W67" s="316" t="s">
        <v>8080</v>
      </c>
      <c r="X67" s="316" t="s">
        <v>8086</v>
      </c>
      <c r="Y67" s="316" t="s">
        <v>8083</v>
      </c>
      <c r="Z67" s="316" t="s">
        <v>487</v>
      </c>
      <c r="AA67" s="327">
        <v>165369.35</v>
      </c>
      <c r="AB67" s="369">
        <v>0</v>
      </c>
      <c r="AC67" s="328">
        <v>165369.35</v>
      </c>
      <c r="AD67" s="327">
        <v>0</v>
      </c>
      <c r="AE67" s="313" t="s">
        <v>7578</v>
      </c>
      <c r="AF67" s="316" t="s">
        <v>7582</v>
      </c>
      <c r="AG67" s="316" t="s">
        <v>7600</v>
      </c>
      <c r="AH67" s="315" t="s">
        <v>15337</v>
      </c>
      <c r="AI67" s="315" t="s">
        <v>7882</v>
      </c>
      <c r="AJ67" s="318">
        <v>43619</v>
      </c>
      <c r="AK67" s="316" t="s">
        <v>15338</v>
      </c>
      <c r="AL67" s="316" t="s">
        <v>8424</v>
      </c>
      <c r="AM67" s="316">
        <v>15700</v>
      </c>
      <c r="AN67" s="315" t="s">
        <v>7915</v>
      </c>
      <c r="AO67" s="315" t="s">
        <v>7882</v>
      </c>
      <c r="AP67" s="314"/>
      <c r="AQ67" s="314"/>
      <c r="AR67" s="314"/>
      <c r="AS67" s="314"/>
      <c r="AT67" s="314"/>
      <c r="AU67" s="314"/>
      <c r="AV67" s="314"/>
      <c r="AW67" s="314"/>
      <c r="AX67" s="316" t="s">
        <v>15339</v>
      </c>
      <c r="AY67" s="314"/>
      <c r="AZ67" s="314"/>
      <c r="BA67" s="314"/>
      <c r="BB67" s="314"/>
      <c r="BC67" s="314"/>
      <c r="BD67" s="314"/>
      <c r="BE67" s="314"/>
      <c r="BF67" s="316"/>
    </row>
    <row r="68" spans="1:58" ht="13.15" customHeight="1" x14ac:dyDescent="0.25">
      <c r="A68" s="316" t="s">
        <v>15170</v>
      </c>
      <c r="B68" s="316" t="s">
        <v>15155</v>
      </c>
      <c r="C68" s="315">
        <v>6952</v>
      </c>
      <c r="D68" s="316" t="s">
        <v>15171</v>
      </c>
      <c r="E68" s="316" t="s">
        <v>8074</v>
      </c>
      <c r="F68" s="316" t="s">
        <v>8075</v>
      </c>
      <c r="G68" s="316" t="s">
        <v>8076</v>
      </c>
      <c r="H68" s="335">
        <v>43617</v>
      </c>
      <c r="I68" s="336">
        <v>43646</v>
      </c>
      <c r="J68" s="316" t="s">
        <v>8077</v>
      </c>
      <c r="K68" s="316" t="s">
        <v>8078</v>
      </c>
      <c r="L68" s="316" t="s">
        <v>8079</v>
      </c>
      <c r="M68" s="316" t="s">
        <v>8080</v>
      </c>
      <c r="N68" s="316" t="s">
        <v>8079</v>
      </c>
      <c r="O68" s="316" t="s">
        <v>8081</v>
      </c>
      <c r="P68" s="316" t="s">
        <v>8082</v>
      </c>
      <c r="Q68" s="316" t="s">
        <v>8083</v>
      </c>
      <c r="R68" s="316" t="s">
        <v>8079</v>
      </c>
      <c r="S68" s="316" t="s">
        <v>8080</v>
      </c>
      <c r="T68" s="316" t="s">
        <v>8084</v>
      </c>
      <c r="U68" s="316" t="s">
        <v>8085</v>
      </c>
      <c r="V68" s="316" t="s">
        <v>8079</v>
      </c>
      <c r="W68" s="316" t="s">
        <v>8080</v>
      </c>
      <c r="X68" s="316" t="s">
        <v>8086</v>
      </c>
      <c r="Y68" s="316" t="s">
        <v>8083</v>
      </c>
      <c r="Z68" s="316" t="s">
        <v>487</v>
      </c>
      <c r="AA68" s="327">
        <v>167867.97</v>
      </c>
      <c r="AB68" s="369">
        <v>0</v>
      </c>
      <c r="AC68" s="328">
        <v>167867.97</v>
      </c>
      <c r="AD68" s="327">
        <v>0</v>
      </c>
      <c r="AE68" s="313" t="s">
        <v>7578</v>
      </c>
      <c r="AF68" s="316" t="s">
        <v>7582</v>
      </c>
      <c r="AG68" s="316" t="s">
        <v>7600</v>
      </c>
      <c r="AH68" s="315" t="s">
        <v>15340</v>
      </c>
      <c r="AI68" s="315" t="s">
        <v>7882</v>
      </c>
      <c r="AJ68" s="318">
        <v>43629</v>
      </c>
      <c r="AK68" s="316" t="s">
        <v>15341</v>
      </c>
      <c r="AL68" s="316" t="s">
        <v>8575</v>
      </c>
      <c r="AM68" s="316">
        <v>13390</v>
      </c>
      <c r="AN68" s="315" t="s">
        <v>7915</v>
      </c>
      <c r="AO68" s="315" t="s">
        <v>15208</v>
      </c>
      <c r="AP68" s="314"/>
      <c r="AQ68" s="314"/>
      <c r="AR68" s="314"/>
      <c r="AS68" s="314"/>
      <c r="AT68" s="314"/>
      <c r="AU68" s="314"/>
      <c r="AV68" s="314"/>
      <c r="AW68" s="314"/>
      <c r="AX68" s="316" t="s">
        <v>15342</v>
      </c>
      <c r="AY68" s="314"/>
      <c r="AZ68" s="314"/>
      <c r="BA68" s="314"/>
      <c r="BB68" s="314"/>
      <c r="BC68" s="314"/>
      <c r="BD68" s="314"/>
      <c r="BE68" s="314"/>
      <c r="BF68" s="316"/>
    </row>
    <row r="69" spans="1:58" ht="13.15" customHeight="1" x14ac:dyDescent="0.25">
      <c r="A69" s="316" t="s">
        <v>15170</v>
      </c>
      <c r="B69" s="316" t="s">
        <v>15155</v>
      </c>
      <c r="C69" s="315">
        <v>6952</v>
      </c>
      <c r="D69" s="316" t="s">
        <v>15171</v>
      </c>
      <c r="E69" s="316" t="s">
        <v>8074</v>
      </c>
      <c r="F69" s="316" t="s">
        <v>8075</v>
      </c>
      <c r="G69" s="316" t="s">
        <v>8076</v>
      </c>
      <c r="H69" s="335">
        <v>43617</v>
      </c>
      <c r="I69" s="336">
        <v>43646</v>
      </c>
      <c r="J69" s="316" t="s">
        <v>8077</v>
      </c>
      <c r="K69" s="316" t="s">
        <v>8078</v>
      </c>
      <c r="L69" s="316" t="s">
        <v>8079</v>
      </c>
      <c r="M69" s="316" t="s">
        <v>8080</v>
      </c>
      <c r="N69" s="316" t="s">
        <v>8079</v>
      </c>
      <c r="O69" s="316" t="s">
        <v>8081</v>
      </c>
      <c r="P69" s="316" t="s">
        <v>8082</v>
      </c>
      <c r="Q69" s="316" t="s">
        <v>8083</v>
      </c>
      <c r="R69" s="316" t="s">
        <v>8079</v>
      </c>
      <c r="S69" s="316" t="s">
        <v>8080</v>
      </c>
      <c r="T69" s="316" t="s">
        <v>8084</v>
      </c>
      <c r="U69" s="316" t="s">
        <v>8085</v>
      </c>
      <c r="V69" s="316" t="s">
        <v>8079</v>
      </c>
      <c r="W69" s="316" t="s">
        <v>8080</v>
      </c>
      <c r="X69" s="316" t="s">
        <v>8086</v>
      </c>
      <c r="Y69" s="316" t="s">
        <v>8083</v>
      </c>
      <c r="Z69" s="316" t="s">
        <v>487</v>
      </c>
      <c r="AA69" s="327">
        <v>189277</v>
      </c>
      <c r="AB69" s="369">
        <v>0</v>
      </c>
      <c r="AC69" s="328">
        <v>189277</v>
      </c>
      <c r="AD69" s="327">
        <v>0</v>
      </c>
      <c r="AE69" s="313" t="s">
        <v>7578</v>
      </c>
      <c r="AF69" s="316" t="s">
        <v>7582</v>
      </c>
      <c r="AG69" s="316" t="s">
        <v>7600</v>
      </c>
      <c r="AH69" s="315" t="s">
        <v>15343</v>
      </c>
      <c r="AI69" s="315" t="s">
        <v>7882</v>
      </c>
      <c r="AJ69" s="318">
        <v>43622</v>
      </c>
      <c r="AK69" s="316" t="s">
        <v>15344</v>
      </c>
      <c r="AL69" s="316" t="s">
        <v>8517</v>
      </c>
      <c r="AM69" s="316">
        <v>13460</v>
      </c>
      <c r="AN69" s="315" t="s">
        <v>7915</v>
      </c>
      <c r="AO69" s="315" t="s">
        <v>14541</v>
      </c>
      <c r="AP69" s="314"/>
      <c r="AQ69" s="314"/>
      <c r="AR69" s="314"/>
      <c r="AS69" s="314"/>
      <c r="AT69" s="314"/>
      <c r="AU69" s="314"/>
      <c r="AV69" s="314"/>
      <c r="AW69" s="314"/>
      <c r="AX69" s="316" t="s">
        <v>15345</v>
      </c>
      <c r="AY69" s="314"/>
      <c r="AZ69" s="314"/>
      <c r="BA69" s="314"/>
      <c r="BB69" s="314"/>
      <c r="BC69" s="314"/>
      <c r="BD69" s="314"/>
      <c r="BE69" s="314"/>
      <c r="BF69" s="316"/>
    </row>
    <row r="70" spans="1:58" ht="13.15" customHeight="1" x14ac:dyDescent="0.25">
      <c r="A70" s="316" t="s">
        <v>15170</v>
      </c>
      <c r="B70" s="316" t="s">
        <v>15155</v>
      </c>
      <c r="C70" s="315">
        <v>6952</v>
      </c>
      <c r="D70" s="316" t="s">
        <v>15171</v>
      </c>
      <c r="E70" s="316" t="s">
        <v>8074</v>
      </c>
      <c r="F70" s="316" t="s">
        <v>8075</v>
      </c>
      <c r="G70" s="316" t="s">
        <v>8076</v>
      </c>
      <c r="H70" s="335">
        <v>43617</v>
      </c>
      <c r="I70" s="336">
        <v>43646</v>
      </c>
      <c r="J70" s="316" t="s">
        <v>8077</v>
      </c>
      <c r="K70" s="316" t="s">
        <v>8078</v>
      </c>
      <c r="L70" s="316" t="s">
        <v>8079</v>
      </c>
      <c r="M70" s="316" t="s">
        <v>8080</v>
      </c>
      <c r="N70" s="316" t="s">
        <v>8079</v>
      </c>
      <c r="O70" s="316" t="s">
        <v>8081</v>
      </c>
      <c r="P70" s="316" t="s">
        <v>8082</v>
      </c>
      <c r="Q70" s="316" t="s">
        <v>8083</v>
      </c>
      <c r="R70" s="316" t="s">
        <v>8079</v>
      </c>
      <c r="S70" s="316" t="s">
        <v>8080</v>
      </c>
      <c r="T70" s="316" t="s">
        <v>8084</v>
      </c>
      <c r="U70" s="316" t="s">
        <v>8085</v>
      </c>
      <c r="V70" s="316" t="s">
        <v>8079</v>
      </c>
      <c r="W70" s="316" t="s">
        <v>8080</v>
      </c>
      <c r="X70" s="316" t="s">
        <v>8086</v>
      </c>
      <c r="Y70" s="316" t="s">
        <v>8083</v>
      </c>
      <c r="Z70" s="316" t="s">
        <v>487</v>
      </c>
      <c r="AA70" s="327">
        <v>274177.21999999997</v>
      </c>
      <c r="AB70" s="369">
        <v>0</v>
      </c>
      <c r="AC70" s="328">
        <v>274177.21999999997</v>
      </c>
      <c r="AD70" s="327">
        <v>0</v>
      </c>
      <c r="AE70" s="313" t="s">
        <v>7578</v>
      </c>
      <c r="AF70" s="316" t="s">
        <v>7582</v>
      </c>
      <c r="AG70" s="316" t="s">
        <v>7600</v>
      </c>
      <c r="AH70" s="315" t="s">
        <v>14944</v>
      </c>
      <c r="AI70" s="315" t="s">
        <v>7882</v>
      </c>
      <c r="AJ70" s="318">
        <v>43613</v>
      </c>
      <c r="AK70" s="316" t="s">
        <v>14945</v>
      </c>
      <c r="AL70" s="316" t="s">
        <v>8458</v>
      </c>
      <c r="AM70" s="316">
        <v>1401</v>
      </c>
      <c r="AN70" s="315" t="s">
        <v>7915</v>
      </c>
      <c r="AO70" s="315" t="s">
        <v>7882</v>
      </c>
      <c r="AP70" s="314"/>
      <c r="AQ70" s="314"/>
      <c r="AR70" s="314"/>
      <c r="AS70" s="314"/>
      <c r="AT70" s="314"/>
      <c r="AU70" s="314"/>
      <c r="AV70" s="314"/>
      <c r="AW70" s="314"/>
      <c r="AX70" s="316" t="s">
        <v>14943</v>
      </c>
      <c r="AY70" s="314"/>
      <c r="AZ70" s="314"/>
      <c r="BA70" s="314"/>
      <c r="BB70" s="314"/>
      <c r="BC70" s="314"/>
      <c r="BD70" s="314"/>
      <c r="BE70" s="314"/>
      <c r="BF70" s="316"/>
    </row>
    <row r="71" spans="1:58" ht="13.15" customHeight="1" x14ac:dyDescent="0.25">
      <c r="A71" s="316" t="s">
        <v>15170</v>
      </c>
      <c r="B71" s="316" t="s">
        <v>15155</v>
      </c>
      <c r="C71" s="315">
        <v>6952</v>
      </c>
      <c r="D71" s="316" t="s">
        <v>15171</v>
      </c>
      <c r="E71" s="316" t="s">
        <v>8074</v>
      </c>
      <c r="F71" s="316" t="s">
        <v>8075</v>
      </c>
      <c r="G71" s="316" t="s">
        <v>8076</v>
      </c>
      <c r="H71" s="335">
        <v>43617</v>
      </c>
      <c r="I71" s="336">
        <v>43646</v>
      </c>
      <c r="J71" s="316" t="s">
        <v>8077</v>
      </c>
      <c r="K71" s="316" t="s">
        <v>8078</v>
      </c>
      <c r="L71" s="316" t="s">
        <v>8079</v>
      </c>
      <c r="M71" s="316" t="s">
        <v>8080</v>
      </c>
      <c r="N71" s="316" t="s">
        <v>8079</v>
      </c>
      <c r="O71" s="316" t="s">
        <v>8081</v>
      </c>
      <c r="P71" s="316" t="s">
        <v>8082</v>
      </c>
      <c r="Q71" s="316" t="s">
        <v>8083</v>
      </c>
      <c r="R71" s="316" t="s">
        <v>8079</v>
      </c>
      <c r="S71" s="316" t="s">
        <v>8080</v>
      </c>
      <c r="T71" s="316" t="s">
        <v>8084</v>
      </c>
      <c r="U71" s="316" t="s">
        <v>8085</v>
      </c>
      <c r="V71" s="316" t="s">
        <v>8079</v>
      </c>
      <c r="W71" s="316" t="s">
        <v>8080</v>
      </c>
      <c r="X71" s="316" t="s">
        <v>8086</v>
      </c>
      <c r="Y71" s="316" t="s">
        <v>8083</v>
      </c>
      <c r="Z71" s="316" t="s">
        <v>487</v>
      </c>
      <c r="AA71" s="327">
        <v>481335</v>
      </c>
      <c r="AB71" s="369">
        <v>0</v>
      </c>
      <c r="AC71" s="328">
        <v>481335</v>
      </c>
      <c r="AD71" s="327">
        <v>0</v>
      </c>
      <c r="AE71" s="313" t="s">
        <v>7578</v>
      </c>
      <c r="AF71" s="316" t="s">
        <v>7582</v>
      </c>
      <c r="AG71" s="316" t="s">
        <v>7600</v>
      </c>
      <c r="AH71" s="315" t="s">
        <v>15346</v>
      </c>
      <c r="AI71" s="315" t="s">
        <v>7882</v>
      </c>
      <c r="AJ71" s="318">
        <v>43618</v>
      </c>
      <c r="AK71" s="316" t="s">
        <v>15347</v>
      </c>
      <c r="AL71" s="316" t="s">
        <v>8404</v>
      </c>
      <c r="AM71" s="316">
        <v>1291</v>
      </c>
      <c r="AN71" s="315" t="s">
        <v>7915</v>
      </c>
      <c r="AO71" s="315" t="s">
        <v>15208</v>
      </c>
      <c r="AP71" s="314"/>
      <c r="AQ71" s="314"/>
      <c r="AR71" s="314"/>
      <c r="AS71" s="314"/>
      <c r="AT71" s="314"/>
      <c r="AU71" s="314"/>
      <c r="AV71" s="314"/>
      <c r="AW71" s="314"/>
      <c r="AX71" s="316" t="s">
        <v>15348</v>
      </c>
      <c r="AY71" s="314"/>
      <c r="AZ71" s="314"/>
      <c r="BA71" s="314"/>
      <c r="BB71" s="314"/>
      <c r="BC71" s="314"/>
      <c r="BD71" s="314"/>
      <c r="BE71" s="314"/>
      <c r="BF71" s="316"/>
    </row>
    <row r="72" spans="1:58" ht="13.15" customHeight="1" x14ac:dyDescent="0.25">
      <c r="A72" s="316" t="s">
        <v>15170</v>
      </c>
      <c r="B72" s="316" t="s">
        <v>15155</v>
      </c>
      <c r="C72" s="315">
        <v>6952</v>
      </c>
      <c r="D72" s="316" t="s">
        <v>15171</v>
      </c>
      <c r="E72" s="316" t="s">
        <v>8074</v>
      </c>
      <c r="F72" s="316" t="s">
        <v>8075</v>
      </c>
      <c r="G72" s="316" t="s">
        <v>8076</v>
      </c>
      <c r="H72" s="335">
        <v>43617</v>
      </c>
      <c r="I72" s="336">
        <v>43646</v>
      </c>
      <c r="J72" s="316" t="s">
        <v>8077</v>
      </c>
      <c r="K72" s="316" t="s">
        <v>8078</v>
      </c>
      <c r="L72" s="316" t="s">
        <v>8079</v>
      </c>
      <c r="M72" s="316" t="s">
        <v>8080</v>
      </c>
      <c r="N72" s="316" t="s">
        <v>8079</v>
      </c>
      <c r="O72" s="316" t="s">
        <v>8081</v>
      </c>
      <c r="P72" s="316" t="s">
        <v>8082</v>
      </c>
      <c r="Q72" s="316" t="s">
        <v>8083</v>
      </c>
      <c r="R72" s="316" t="s">
        <v>8079</v>
      </c>
      <c r="S72" s="316" t="s">
        <v>8080</v>
      </c>
      <c r="T72" s="316" t="s">
        <v>8084</v>
      </c>
      <c r="U72" s="316" t="s">
        <v>8085</v>
      </c>
      <c r="V72" s="316" t="s">
        <v>8079</v>
      </c>
      <c r="W72" s="316" t="s">
        <v>8080</v>
      </c>
      <c r="X72" s="316" t="s">
        <v>8086</v>
      </c>
      <c r="Y72" s="316" t="s">
        <v>8083</v>
      </c>
      <c r="Z72" s="316" t="s">
        <v>487</v>
      </c>
      <c r="AA72" s="327">
        <v>540406.84</v>
      </c>
      <c r="AB72" s="369">
        <v>0</v>
      </c>
      <c r="AC72" s="328">
        <v>540406.84</v>
      </c>
      <c r="AD72" s="327">
        <v>0</v>
      </c>
      <c r="AE72" s="313" t="s">
        <v>7578</v>
      </c>
      <c r="AF72" s="316" t="s">
        <v>7582</v>
      </c>
      <c r="AG72" s="316" t="s">
        <v>7600</v>
      </c>
      <c r="AH72" s="315" t="s">
        <v>15349</v>
      </c>
      <c r="AI72" s="315" t="s">
        <v>7882</v>
      </c>
      <c r="AJ72" s="318">
        <v>43625</v>
      </c>
      <c r="AK72" s="316" t="s">
        <v>15350</v>
      </c>
      <c r="AL72" s="316" t="s">
        <v>8868</v>
      </c>
      <c r="AM72" s="316">
        <v>1034</v>
      </c>
      <c r="AN72" s="315" t="s">
        <v>11450</v>
      </c>
      <c r="AO72" s="315" t="s">
        <v>7882</v>
      </c>
      <c r="AP72" s="314"/>
      <c r="AQ72" s="314"/>
      <c r="AR72" s="314"/>
      <c r="AS72" s="314"/>
      <c r="AT72" s="314"/>
      <c r="AU72" s="314"/>
      <c r="AV72" s="314"/>
      <c r="AW72" s="314"/>
      <c r="AX72" s="316" t="s">
        <v>15351</v>
      </c>
      <c r="AY72" s="314"/>
      <c r="AZ72" s="314"/>
      <c r="BA72" s="314"/>
      <c r="BB72" s="314"/>
      <c r="BC72" s="314"/>
      <c r="BD72" s="314"/>
      <c r="BE72" s="314"/>
      <c r="BF72" s="316"/>
    </row>
    <row r="73" spans="1:58" ht="13.15" customHeight="1" x14ac:dyDescent="0.25">
      <c r="A73" s="316" t="s">
        <v>15170</v>
      </c>
      <c r="B73" s="316" t="s">
        <v>15155</v>
      </c>
      <c r="C73" s="315">
        <v>6952</v>
      </c>
      <c r="D73" s="316" t="s">
        <v>15171</v>
      </c>
      <c r="E73" s="316" t="s">
        <v>8074</v>
      </c>
      <c r="F73" s="316" t="s">
        <v>8075</v>
      </c>
      <c r="G73" s="316" t="s">
        <v>8076</v>
      </c>
      <c r="H73" s="335">
        <v>43617</v>
      </c>
      <c r="I73" s="336">
        <v>43646</v>
      </c>
      <c r="J73" s="316" t="s">
        <v>8077</v>
      </c>
      <c r="K73" s="316" t="s">
        <v>8078</v>
      </c>
      <c r="L73" s="316" t="s">
        <v>8079</v>
      </c>
      <c r="M73" s="316" t="s">
        <v>8080</v>
      </c>
      <c r="N73" s="316" t="s">
        <v>8079</v>
      </c>
      <c r="O73" s="316" t="s">
        <v>8081</v>
      </c>
      <c r="P73" s="316" t="s">
        <v>8082</v>
      </c>
      <c r="Q73" s="316" t="s">
        <v>8083</v>
      </c>
      <c r="R73" s="316" t="s">
        <v>8079</v>
      </c>
      <c r="S73" s="316" t="s">
        <v>8080</v>
      </c>
      <c r="T73" s="316" t="s">
        <v>8084</v>
      </c>
      <c r="U73" s="316" t="s">
        <v>8085</v>
      </c>
      <c r="V73" s="316" t="s">
        <v>8079</v>
      </c>
      <c r="W73" s="316" t="s">
        <v>8080</v>
      </c>
      <c r="X73" s="316" t="s">
        <v>8086</v>
      </c>
      <c r="Y73" s="316" t="s">
        <v>8083</v>
      </c>
      <c r="Z73" s="316" t="s">
        <v>487</v>
      </c>
      <c r="AA73" s="327">
        <v>541400</v>
      </c>
      <c r="AB73" s="369">
        <v>0</v>
      </c>
      <c r="AC73" s="328">
        <v>541400</v>
      </c>
      <c r="AD73" s="327">
        <v>0</v>
      </c>
      <c r="AE73" s="313" t="s">
        <v>7578</v>
      </c>
      <c r="AF73" s="316" t="s">
        <v>7582</v>
      </c>
      <c r="AG73" s="316" t="s">
        <v>7600</v>
      </c>
      <c r="AH73" s="315" t="s">
        <v>15352</v>
      </c>
      <c r="AI73" s="315" t="s">
        <v>7882</v>
      </c>
      <c r="AJ73" s="318">
        <v>43622</v>
      </c>
      <c r="AK73" s="316" t="s">
        <v>15353</v>
      </c>
      <c r="AL73" s="316" t="s">
        <v>8597</v>
      </c>
      <c r="AM73" s="316">
        <v>19006</v>
      </c>
      <c r="AN73" s="315" t="s">
        <v>7915</v>
      </c>
      <c r="AO73" s="315" t="s">
        <v>14541</v>
      </c>
      <c r="AP73" s="314"/>
      <c r="AQ73" s="314"/>
      <c r="AR73" s="314"/>
      <c r="AS73" s="314"/>
      <c r="AT73" s="314"/>
      <c r="AU73" s="314"/>
      <c r="AV73" s="314"/>
      <c r="AW73" s="314"/>
      <c r="AX73" s="316" t="s">
        <v>15354</v>
      </c>
      <c r="AY73" s="314"/>
      <c r="AZ73" s="314"/>
      <c r="BA73" s="314"/>
      <c r="BB73" s="314"/>
      <c r="BC73" s="314"/>
      <c r="BD73" s="314"/>
      <c r="BE73" s="314"/>
      <c r="BF73" s="316"/>
    </row>
    <row r="74" spans="1:58" ht="13.15" customHeight="1" x14ac:dyDescent="0.25">
      <c r="A74" s="316" t="s">
        <v>15170</v>
      </c>
      <c r="B74" s="316" t="s">
        <v>15155</v>
      </c>
      <c r="C74" s="315">
        <v>6952</v>
      </c>
      <c r="D74" s="316" t="s">
        <v>15171</v>
      </c>
      <c r="E74" s="316" t="s">
        <v>8074</v>
      </c>
      <c r="F74" s="316" t="s">
        <v>8075</v>
      </c>
      <c r="G74" s="316" t="s">
        <v>8076</v>
      </c>
      <c r="H74" s="335">
        <v>43617</v>
      </c>
      <c r="I74" s="336">
        <v>43646</v>
      </c>
      <c r="J74" s="316" t="s">
        <v>8077</v>
      </c>
      <c r="K74" s="316" t="s">
        <v>8078</v>
      </c>
      <c r="L74" s="316" t="s">
        <v>8079</v>
      </c>
      <c r="M74" s="316" t="s">
        <v>8080</v>
      </c>
      <c r="N74" s="316" t="s">
        <v>8079</v>
      </c>
      <c r="O74" s="316" t="s">
        <v>8081</v>
      </c>
      <c r="P74" s="316" t="s">
        <v>8082</v>
      </c>
      <c r="Q74" s="316" t="s">
        <v>8083</v>
      </c>
      <c r="R74" s="316" t="s">
        <v>8079</v>
      </c>
      <c r="S74" s="316" t="s">
        <v>8080</v>
      </c>
      <c r="T74" s="316" t="s">
        <v>8084</v>
      </c>
      <c r="U74" s="316" t="s">
        <v>8085</v>
      </c>
      <c r="V74" s="316" t="s">
        <v>8079</v>
      </c>
      <c r="W74" s="316" t="s">
        <v>8080</v>
      </c>
      <c r="X74" s="316" t="s">
        <v>8086</v>
      </c>
      <c r="Y74" s="316" t="s">
        <v>8083</v>
      </c>
      <c r="Z74" s="316" t="s">
        <v>487</v>
      </c>
      <c r="AA74" s="327">
        <v>2433784.65</v>
      </c>
      <c r="AB74" s="369">
        <v>0</v>
      </c>
      <c r="AC74" s="328">
        <v>2433784.65</v>
      </c>
      <c r="AD74" s="327">
        <v>0</v>
      </c>
      <c r="AE74" s="313" t="s">
        <v>7578</v>
      </c>
      <c r="AF74" s="316" t="s">
        <v>7582</v>
      </c>
      <c r="AG74" s="316" t="s">
        <v>7600</v>
      </c>
      <c r="AH74" s="315" t="s">
        <v>15355</v>
      </c>
      <c r="AI74" s="315" t="s">
        <v>7882</v>
      </c>
      <c r="AJ74" s="318">
        <v>43615</v>
      </c>
      <c r="AK74" s="316" t="s">
        <v>15356</v>
      </c>
      <c r="AL74" s="316" t="s">
        <v>8486</v>
      </c>
      <c r="AM74" s="316">
        <v>13521</v>
      </c>
      <c r="AN74" s="315" t="s">
        <v>7915</v>
      </c>
      <c r="AO74" s="315" t="s">
        <v>7882</v>
      </c>
      <c r="AP74" s="314"/>
      <c r="AQ74" s="314"/>
      <c r="AR74" s="314"/>
      <c r="AS74" s="314"/>
      <c r="AT74" s="314"/>
      <c r="AU74" s="314"/>
      <c r="AV74" s="314"/>
      <c r="AW74" s="314"/>
      <c r="AX74" s="316" t="s">
        <v>15357</v>
      </c>
      <c r="AY74" s="314"/>
      <c r="AZ74" s="314"/>
      <c r="BA74" s="314"/>
      <c r="BB74" s="314"/>
      <c r="BC74" s="314"/>
      <c r="BD74" s="314"/>
      <c r="BE74" s="314"/>
      <c r="BF74" s="316"/>
    </row>
    <row r="75" spans="1:58" ht="13.15" customHeight="1" x14ac:dyDescent="0.25">
      <c r="A75" s="316" t="s">
        <v>15170</v>
      </c>
      <c r="B75" s="316" t="s">
        <v>15155</v>
      </c>
      <c r="C75" s="315">
        <v>6952</v>
      </c>
      <c r="D75" s="316" t="s">
        <v>15171</v>
      </c>
      <c r="E75" s="316" t="s">
        <v>8074</v>
      </c>
      <c r="F75" s="316" t="s">
        <v>8075</v>
      </c>
      <c r="G75" s="316" t="s">
        <v>8076</v>
      </c>
      <c r="H75" s="335">
        <v>43617</v>
      </c>
      <c r="I75" s="336">
        <v>43646</v>
      </c>
      <c r="J75" s="316" t="s">
        <v>8077</v>
      </c>
      <c r="K75" s="316" t="s">
        <v>8078</v>
      </c>
      <c r="L75" s="316" t="s">
        <v>8079</v>
      </c>
      <c r="M75" s="316" t="s">
        <v>8080</v>
      </c>
      <c r="N75" s="316" t="s">
        <v>8079</v>
      </c>
      <c r="O75" s="316" t="s">
        <v>8081</v>
      </c>
      <c r="P75" s="316" t="s">
        <v>8082</v>
      </c>
      <c r="Q75" s="316" t="s">
        <v>8083</v>
      </c>
      <c r="R75" s="316" t="s">
        <v>8079</v>
      </c>
      <c r="S75" s="316" t="s">
        <v>8080</v>
      </c>
      <c r="T75" s="316" t="s">
        <v>8084</v>
      </c>
      <c r="U75" s="316" t="s">
        <v>8085</v>
      </c>
      <c r="V75" s="316" t="s">
        <v>8079</v>
      </c>
      <c r="W75" s="316" t="s">
        <v>8080</v>
      </c>
      <c r="X75" s="316" t="s">
        <v>8086</v>
      </c>
      <c r="Y75" s="316" t="s">
        <v>8083</v>
      </c>
      <c r="Z75" s="316" t="s">
        <v>487</v>
      </c>
      <c r="AA75" s="327">
        <v>67925.440000000002</v>
      </c>
      <c r="AB75" s="369">
        <v>0</v>
      </c>
      <c r="AC75" s="328">
        <v>67925.440000000002</v>
      </c>
      <c r="AD75" s="327">
        <v>0</v>
      </c>
      <c r="AE75" s="313" t="s">
        <v>7578</v>
      </c>
      <c r="AF75" s="316" t="s">
        <v>7582</v>
      </c>
      <c r="AG75" s="316" t="s">
        <v>7600</v>
      </c>
      <c r="AH75" s="315" t="s">
        <v>15358</v>
      </c>
      <c r="AI75" s="315" t="s">
        <v>7882</v>
      </c>
      <c r="AJ75" s="318">
        <v>43619</v>
      </c>
      <c r="AK75" s="316" t="s">
        <v>15359</v>
      </c>
      <c r="AL75" s="316" t="s">
        <v>8424</v>
      </c>
      <c r="AM75" s="316">
        <v>15698</v>
      </c>
      <c r="AN75" s="315" t="s">
        <v>7915</v>
      </c>
      <c r="AO75" s="315" t="s">
        <v>7882</v>
      </c>
      <c r="AP75" s="314"/>
      <c r="AQ75" s="314"/>
      <c r="AR75" s="314"/>
      <c r="AS75" s="314"/>
      <c r="AT75" s="314"/>
      <c r="AU75" s="314"/>
      <c r="AV75" s="314"/>
      <c r="AW75" s="314"/>
      <c r="AX75" s="316" t="s">
        <v>15360</v>
      </c>
      <c r="AY75" s="314"/>
      <c r="AZ75" s="314"/>
      <c r="BA75" s="314"/>
      <c r="BB75" s="314"/>
      <c r="BC75" s="314"/>
      <c r="BD75" s="314"/>
      <c r="BE75" s="314"/>
      <c r="BF75" s="316"/>
    </row>
    <row r="76" spans="1:58" ht="13.15" customHeight="1" x14ac:dyDescent="0.25">
      <c r="A76" s="316" t="s">
        <v>15170</v>
      </c>
      <c r="B76" s="316" t="s">
        <v>15155</v>
      </c>
      <c r="C76" s="315">
        <v>6952</v>
      </c>
      <c r="D76" s="316" t="s">
        <v>15171</v>
      </c>
      <c r="E76" s="316" t="s">
        <v>8074</v>
      </c>
      <c r="F76" s="316" t="s">
        <v>8075</v>
      </c>
      <c r="G76" s="316" t="s">
        <v>8076</v>
      </c>
      <c r="H76" s="335">
        <v>43617</v>
      </c>
      <c r="I76" s="336">
        <v>43646</v>
      </c>
      <c r="J76" s="316" t="s">
        <v>8077</v>
      </c>
      <c r="K76" s="316" t="s">
        <v>8078</v>
      </c>
      <c r="L76" s="316" t="s">
        <v>8079</v>
      </c>
      <c r="M76" s="316" t="s">
        <v>8080</v>
      </c>
      <c r="N76" s="316" t="s">
        <v>8079</v>
      </c>
      <c r="O76" s="316" t="s">
        <v>8081</v>
      </c>
      <c r="P76" s="316" t="s">
        <v>8082</v>
      </c>
      <c r="Q76" s="316" t="s">
        <v>8083</v>
      </c>
      <c r="R76" s="316" t="s">
        <v>8079</v>
      </c>
      <c r="S76" s="316" t="s">
        <v>8080</v>
      </c>
      <c r="T76" s="316" t="s">
        <v>8084</v>
      </c>
      <c r="U76" s="316" t="s">
        <v>8085</v>
      </c>
      <c r="V76" s="316" t="s">
        <v>8079</v>
      </c>
      <c r="W76" s="316" t="s">
        <v>8080</v>
      </c>
      <c r="X76" s="316" t="s">
        <v>8086</v>
      </c>
      <c r="Y76" s="316" t="s">
        <v>8083</v>
      </c>
      <c r="Z76" s="316" t="s">
        <v>487</v>
      </c>
      <c r="AA76" s="327">
        <v>7552.05</v>
      </c>
      <c r="AB76" s="369">
        <v>0</v>
      </c>
      <c r="AC76" s="328">
        <v>7552.05</v>
      </c>
      <c r="AD76" s="327">
        <v>0</v>
      </c>
      <c r="AE76" s="313" t="s">
        <v>7578</v>
      </c>
      <c r="AF76" s="316" t="s">
        <v>7582</v>
      </c>
      <c r="AG76" s="316" t="s">
        <v>7600</v>
      </c>
      <c r="AH76" s="315" t="s">
        <v>15361</v>
      </c>
      <c r="AI76" s="315" t="s">
        <v>7882</v>
      </c>
      <c r="AJ76" s="318">
        <v>43619</v>
      </c>
      <c r="AK76" s="316" t="s">
        <v>15362</v>
      </c>
      <c r="AL76" s="316" t="s">
        <v>8424</v>
      </c>
      <c r="AM76" s="316">
        <v>15698</v>
      </c>
      <c r="AN76" s="315" t="s">
        <v>7915</v>
      </c>
      <c r="AO76" s="315" t="s">
        <v>7882</v>
      </c>
      <c r="AP76" s="314"/>
      <c r="AQ76" s="314"/>
      <c r="AR76" s="314"/>
      <c r="AS76" s="314"/>
      <c r="AT76" s="314"/>
      <c r="AU76" s="314"/>
      <c r="AV76" s="314"/>
      <c r="AW76" s="314"/>
      <c r="AX76" s="316" t="s">
        <v>15360</v>
      </c>
      <c r="AY76" s="314"/>
      <c r="AZ76" s="314"/>
      <c r="BA76" s="314"/>
      <c r="BB76" s="314"/>
      <c r="BC76" s="314"/>
      <c r="BD76" s="314"/>
      <c r="BE76" s="314"/>
      <c r="BF76" s="316"/>
    </row>
    <row r="77" spans="1:58" ht="13.15" customHeight="1" x14ac:dyDescent="0.25">
      <c r="A77" s="316" t="s">
        <v>15170</v>
      </c>
      <c r="B77" s="316" t="s">
        <v>15155</v>
      </c>
      <c r="C77" s="315">
        <v>6952</v>
      </c>
      <c r="D77" s="316" t="s">
        <v>15171</v>
      </c>
      <c r="E77" s="316" t="s">
        <v>8074</v>
      </c>
      <c r="F77" s="316" t="s">
        <v>8075</v>
      </c>
      <c r="G77" s="316" t="s">
        <v>8076</v>
      </c>
      <c r="H77" s="335">
        <v>43617</v>
      </c>
      <c r="I77" s="336">
        <v>43646</v>
      </c>
      <c r="J77" s="316" t="s">
        <v>8077</v>
      </c>
      <c r="K77" s="316" t="s">
        <v>8078</v>
      </c>
      <c r="L77" s="316" t="s">
        <v>8079</v>
      </c>
      <c r="M77" s="316" t="s">
        <v>8080</v>
      </c>
      <c r="N77" s="316" t="s">
        <v>8079</v>
      </c>
      <c r="O77" s="316" t="s">
        <v>8081</v>
      </c>
      <c r="P77" s="316" t="s">
        <v>8082</v>
      </c>
      <c r="Q77" s="316" t="s">
        <v>8083</v>
      </c>
      <c r="R77" s="316" t="s">
        <v>8079</v>
      </c>
      <c r="S77" s="316" t="s">
        <v>8080</v>
      </c>
      <c r="T77" s="316" t="s">
        <v>8084</v>
      </c>
      <c r="U77" s="316" t="s">
        <v>8085</v>
      </c>
      <c r="V77" s="316" t="s">
        <v>8079</v>
      </c>
      <c r="W77" s="316" t="s">
        <v>8080</v>
      </c>
      <c r="X77" s="316" t="s">
        <v>8086</v>
      </c>
      <c r="Y77" s="316" t="s">
        <v>8083</v>
      </c>
      <c r="Z77" s="316" t="s">
        <v>487</v>
      </c>
      <c r="AA77" s="327">
        <v>1302.5</v>
      </c>
      <c r="AB77" s="369">
        <v>0</v>
      </c>
      <c r="AC77" s="328">
        <v>1302.5</v>
      </c>
      <c r="AD77" s="327">
        <v>0</v>
      </c>
      <c r="AE77" s="313" t="s">
        <v>7578</v>
      </c>
      <c r="AF77" s="316" t="s">
        <v>7582</v>
      </c>
      <c r="AG77" s="316" t="s">
        <v>7600</v>
      </c>
      <c r="AH77" s="315" t="s">
        <v>15363</v>
      </c>
      <c r="AI77" s="315" t="s">
        <v>7882</v>
      </c>
      <c r="AJ77" s="318">
        <v>43628</v>
      </c>
      <c r="AK77" s="316" t="s">
        <v>15364</v>
      </c>
      <c r="AL77" s="316" t="s">
        <v>15365</v>
      </c>
      <c r="AM77" s="316">
        <v>1051</v>
      </c>
      <c r="AN77" s="315" t="s">
        <v>7915</v>
      </c>
      <c r="AO77" s="315" t="s">
        <v>14541</v>
      </c>
      <c r="AP77" s="314"/>
      <c r="AQ77" s="314"/>
      <c r="AR77" s="314"/>
      <c r="AS77" s="314"/>
      <c r="AT77" s="314"/>
      <c r="AU77" s="314"/>
      <c r="AV77" s="314"/>
      <c r="AW77" s="314"/>
      <c r="AX77" s="316" t="s">
        <v>15366</v>
      </c>
      <c r="AY77" s="314"/>
      <c r="AZ77" s="314"/>
      <c r="BA77" s="314"/>
      <c r="BB77" s="314"/>
      <c r="BC77" s="314"/>
      <c r="BD77" s="314"/>
      <c r="BE77" s="314"/>
      <c r="BF77" s="316"/>
    </row>
    <row r="78" spans="1:58" ht="13.15" customHeight="1" x14ac:dyDescent="0.25">
      <c r="A78" s="316" t="s">
        <v>15170</v>
      </c>
      <c r="B78" s="316" t="s">
        <v>15155</v>
      </c>
      <c r="C78" s="315">
        <v>6952</v>
      </c>
      <c r="D78" s="316" t="s">
        <v>15171</v>
      </c>
      <c r="E78" s="316" t="s">
        <v>8074</v>
      </c>
      <c r="F78" s="316" t="s">
        <v>8075</v>
      </c>
      <c r="G78" s="316" t="s">
        <v>8076</v>
      </c>
      <c r="H78" s="335">
        <v>43617</v>
      </c>
      <c r="I78" s="336">
        <v>43646</v>
      </c>
      <c r="J78" s="316" t="s">
        <v>8077</v>
      </c>
      <c r="K78" s="316" t="s">
        <v>8078</v>
      </c>
      <c r="L78" s="316" t="s">
        <v>8079</v>
      </c>
      <c r="M78" s="316" t="s">
        <v>8080</v>
      </c>
      <c r="N78" s="316" t="s">
        <v>8079</v>
      </c>
      <c r="O78" s="316" t="s">
        <v>8081</v>
      </c>
      <c r="P78" s="316" t="s">
        <v>8082</v>
      </c>
      <c r="Q78" s="316" t="s">
        <v>8083</v>
      </c>
      <c r="R78" s="316" t="s">
        <v>8079</v>
      </c>
      <c r="S78" s="316" t="s">
        <v>8080</v>
      </c>
      <c r="T78" s="316" t="s">
        <v>8084</v>
      </c>
      <c r="U78" s="316" t="s">
        <v>8085</v>
      </c>
      <c r="V78" s="316" t="s">
        <v>8079</v>
      </c>
      <c r="W78" s="316" t="s">
        <v>8080</v>
      </c>
      <c r="X78" s="316" t="s">
        <v>8086</v>
      </c>
      <c r="Y78" s="316" t="s">
        <v>8083</v>
      </c>
      <c r="Z78" s="316" t="s">
        <v>487</v>
      </c>
      <c r="AA78" s="327">
        <v>88347.94</v>
      </c>
      <c r="AB78" s="369">
        <v>0</v>
      </c>
      <c r="AC78" s="328">
        <v>88347.94</v>
      </c>
      <c r="AD78" s="327">
        <v>0</v>
      </c>
      <c r="AE78" s="313" t="s">
        <v>7578</v>
      </c>
      <c r="AF78" s="316" t="s">
        <v>7582</v>
      </c>
      <c r="AG78" s="316" t="s">
        <v>7600</v>
      </c>
      <c r="AH78" s="315" t="s">
        <v>15367</v>
      </c>
      <c r="AI78" s="315" t="s">
        <v>7882</v>
      </c>
      <c r="AJ78" s="318">
        <v>43626</v>
      </c>
      <c r="AK78" s="316" t="s">
        <v>15368</v>
      </c>
      <c r="AL78" s="316" t="s">
        <v>8851</v>
      </c>
      <c r="AM78" s="316">
        <v>13387</v>
      </c>
      <c r="AN78" s="315" t="s">
        <v>7915</v>
      </c>
      <c r="AO78" s="315" t="s">
        <v>10569</v>
      </c>
      <c r="AP78" s="314"/>
      <c r="AQ78" s="314"/>
      <c r="AR78" s="314"/>
      <c r="AS78" s="314"/>
      <c r="AT78" s="314"/>
      <c r="AU78" s="314"/>
      <c r="AV78" s="314"/>
      <c r="AW78" s="314"/>
      <c r="AX78" s="316" t="s">
        <v>15369</v>
      </c>
      <c r="AY78" s="314"/>
      <c r="AZ78" s="314"/>
      <c r="BA78" s="314"/>
      <c r="BB78" s="314"/>
      <c r="BC78" s="314"/>
      <c r="BD78" s="314"/>
      <c r="BE78" s="314"/>
      <c r="BF78" s="316"/>
    </row>
    <row r="79" spans="1:58" ht="13.15" customHeight="1" x14ac:dyDescent="0.25">
      <c r="A79" s="316" t="s">
        <v>15170</v>
      </c>
      <c r="B79" s="316" t="s">
        <v>15155</v>
      </c>
      <c r="C79" s="315">
        <v>6952</v>
      </c>
      <c r="D79" s="316" t="s">
        <v>15171</v>
      </c>
      <c r="E79" s="316" t="s">
        <v>8074</v>
      </c>
      <c r="F79" s="316" t="s">
        <v>8075</v>
      </c>
      <c r="G79" s="316" t="s">
        <v>8076</v>
      </c>
      <c r="H79" s="335">
        <v>43617</v>
      </c>
      <c r="I79" s="336">
        <v>43646</v>
      </c>
      <c r="J79" s="316" t="s">
        <v>8077</v>
      </c>
      <c r="K79" s="316" t="s">
        <v>8078</v>
      </c>
      <c r="L79" s="316" t="s">
        <v>8079</v>
      </c>
      <c r="M79" s="316" t="s">
        <v>8080</v>
      </c>
      <c r="N79" s="316" t="s">
        <v>8079</v>
      </c>
      <c r="O79" s="316" t="s">
        <v>8081</v>
      </c>
      <c r="P79" s="316" t="s">
        <v>8082</v>
      </c>
      <c r="Q79" s="316" t="s">
        <v>8083</v>
      </c>
      <c r="R79" s="316" t="s">
        <v>8079</v>
      </c>
      <c r="S79" s="316" t="s">
        <v>8080</v>
      </c>
      <c r="T79" s="316" t="s">
        <v>8084</v>
      </c>
      <c r="U79" s="316" t="s">
        <v>8085</v>
      </c>
      <c r="V79" s="316" t="s">
        <v>8079</v>
      </c>
      <c r="W79" s="316" t="s">
        <v>8080</v>
      </c>
      <c r="X79" s="316" t="s">
        <v>8086</v>
      </c>
      <c r="Y79" s="316" t="s">
        <v>8083</v>
      </c>
      <c r="Z79" s="316" t="s">
        <v>487</v>
      </c>
      <c r="AA79" s="327">
        <v>96524.19</v>
      </c>
      <c r="AB79" s="369">
        <v>0</v>
      </c>
      <c r="AC79" s="328">
        <v>96524.19</v>
      </c>
      <c r="AD79" s="327">
        <v>0</v>
      </c>
      <c r="AE79" s="313" t="s">
        <v>7578</v>
      </c>
      <c r="AF79" s="316" t="s">
        <v>7582</v>
      </c>
      <c r="AG79" s="316" t="s">
        <v>7600</v>
      </c>
      <c r="AH79" s="315" t="s">
        <v>15370</v>
      </c>
      <c r="AI79" s="315" t="s">
        <v>7882</v>
      </c>
      <c r="AJ79" s="318">
        <v>43626</v>
      </c>
      <c r="AK79" s="316" t="s">
        <v>15371</v>
      </c>
      <c r="AL79" s="316" t="s">
        <v>8851</v>
      </c>
      <c r="AM79" s="316">
        <v>13385</v>
      </c>
      <c r="AN79" s="315" t="s">
        <v>7915</v>
      </c>
      <c r="AO79" s="315" t="s">
        <v>10569</v>
      </c>
      <c r="AP79" s="314"/>
      <c r="AQ79" s="314"/>
      <c r="AR79" s="314"/>
      <c r="AS79" s="314"/>
      <c r="AT79" s="314"/>
      <c r="AU79" s="314"/>
      <c r="AV79" s="314"/>
      <c r="AW79" s="314"/>
      <c r="AX79" s="316" t="s">
        <v>15372</v>
      </c>
      <c r="AY79" s="314"/>
      <c r="AZ79" s="314"/>
      <c r="BA79" s="314"/>
      <c r="BB79" s="314"/>
      <c r="BC79" s="314"/>
      <c r="BD79" s="314"/>
      <c r="BE79" s="314"/>
      <c r="BF79" s="316"/>
    </row>
    <row r="80" spans="1:58" ht="13.15" customHeight="1" x14ac:dyDescent="0.25">
      <c r="A80" s="316" t="s">
        <v>15170</v>
      </c>
      <c r="B80" s="316" t="s">
        <v>15155</v>
      </c>
      <c r="C80" s="315">
        <v>6952</v>
      </c>
      <c r="D80" s="316" t="s">
        <v>15171</v>
      </c>
      <c r="E80" s="316" t="s">
        <v>8074</v>
      </c>
      <c r="F80" s="316" t="s">
        <v>8075</v>
      </c>
      <c r="G80" s="316" t="s">
        <v>8076</v>
      </c>
      <c r="H80" s="335">
        <v>43617</v>
      </c>
      <c r="I80" s="336">
        <v>43646</v>
      </c>
      <c r="J80" s="316" t="s">
        <v>8077</v>
      </c>
      <c r="K80" s="316" t="s">
        <v>8078</v>
      </c>
      <c r="L80" s="316" t="s">
        <v>8079</v>
      </c>
      <c r="M80" s="316" t="s">
        <v>8080</v>
      </c>
      <c r="N80" s="316" t="s">
        <v>8079</v>
      </c>
      <c r="O80" s="316" t="s">
        <v>8081</v>
      </c>
      <c r="P80" s="316" t="s">
        <v>8082</v>
      </c>
      <c r="Q80" s="316" t="s">
        <v>8083</v>
      </c>
      <c r="R80" s="316" t="s">
        <v>8079</v>
      </c>
      <c r="S80" s="316" t="s">
        <v>8080</v>
      </c>
      <c r="T80" s="316" t="s">
        <v>8084</v>
      </c>
      <c r="U80" s="316" t="s">
        <v>8085</v>
      </c>
      <c r="V80" s="316" t="s">
        <v>8079</v>
      </c>
      <c r="W80" s="316" t="s">
        <v>8080</v>
      </c>
      <c r="X80" s="316" t="s">
        <v>8086</v>
      </c>
      <c r="Y80" s="316" t="s">
        <v>8083</v>
      </c>
      <c r="Z80" s="316" t="s">
        <v>487</v>
      </c>
      <c r="AA80" s="327">
        <v>20272.47</v>
      </c>
      <c r="AB80" s="369">
        <v>0</v>
      </c>
      <c r="AC80" s="328">
        <v>20272.47</v>
      </c>
      <c r="AD80" s="327">
        <v>0</v>
      </c>
      <c r="AE80" s="313" t="s">
        <v>7578</v>
      </c>
      <c r="AF80" s="316" t="s">
        <v>7582</v>
      </c>
      <c r="AG80" s="316" t="s">
        <v>7600</v>
      </c>
      <c r="AH80" s="315" t="s">
        <v>15373</v>
      </c>
      <c r="AI80" s="315" t="s">
        <v>7882</v>
      </c>
      <c r="AJ80" s="318">
        <v>43626</v>
      </c>
      <c r="AK80" s="316" t="s">
        <v>15374</v>
      </c>
      <c r="AL80" s="316" t="s">
        <v>8851</v>
      </c>
      <c r="AM80" s="316">
        <v>13387</v>
      </c>
      <c r="AN80" s="315" t="s">
        <v>7915</v>
      </c>
      <c r="AO80" s="315" t="s">
        <v>10569</v>
      </c>
      <c r="AP80" s="314"/>
      <c r="AQ80" s="314"/>
      <c r="AR80" s="314"/>
      <c r="AS80" s="314"/>
      <c r="AT80" s="314"/>
      <c r="AU80" s="314"/>
      <c r="AV80" s="314"/>
      <c r="AW80" s="314"/>
      <c r="AX80" s="316" t="s">
        <v>15375</v>
      </c>
      <c r="AY80" s="314"/>
      <c r="AZ80" s="314"/>
      <c r="BA80" s="314"/>
      <c r="BB80" s="314"/>
      <c r="BC80" s="314"/>
      <c r="BD80" s="314"/>
      <c r="BE80" s="314"/>
      <c r="BF80" s="316"/>
    </row>
    <row r="81" spans="1:58" ht="13.15" customHeight="1" x14ac:dyDescent="0.25">
      <c r="A81" s="316" t="s">
        <v>15170</v>
      </c>
      <c r="B81" s="316" t="s">
        <v>15155</v>
      </c>
      <c r="C81" s="315">
        <v>6952</v>
      </c>
      <c r="D81" s="316" t="s">
        <v>15171</v>
      </c>
      <c r="E81" s="316" t="s">
        <v>8074</v>
      </c>
      <c r="F81" s="316" t="s">
        <v>8075</v>
      </c>
      <c r="G81" s="316" t="s">
        <v>8076</v>
      </c>
      <c r="H81" s="335">
        <v>43617</v>
      </c>
      <c r="I81" s="336">
        <v>43646</v>
      </c>
      <c r="J81" s="316" t="s">
        <v>8077</v>
      </c>
      <c r="K81" s="316" t="s">
        <v>8078</v>
      </c>
      <c r="L81" s="316" t="s">
        <v>8079</v>
      </c>
      <c r="M81" s="316" t="s">
        <v>8080</v>
      </c>
      <c r="N81" s="316" t="s">
        <v>8079</v>
      </c>
      <c r="O81" s="316" t="s">
        <v>8081</v>
      </c>
      <c r="P81" s="316" t="s">
        <v>8082</v>
      </c>
      <c r="Q81" s="316" t="s">
        <v>8083</v>
      </c>
      <c r="R81" s="316" t="s">
        <v>8079</v>
      </c>
      <c r="S81" s="316" t="s">
        <v>8080</v>
      </c>
      <c r="T81" s="316" t="s">
        <v>8084</v>
      </c>
      <c r="U81" s="316" t="s">
        <v>8085</v>
      </c>
      <c r="V81" s="316" t="s">
        <v>8079</v>
      </c>
      <c r="W81" s="316" t="s">
        <v>8080</v>
      </c>
      <c r="X81" s="316" t="s">
        <v>8086</v>
      </c>
      <c r="Y81" s="316" t="s">
        <v>8083</v>
      </c>
      <c r="Z81" s="316" t="s">
        <v>487</v>
      </c>
      <c r="AA81" s="327">
        <v>33424.07</v>
      </c>
      <c r="AB81" s="369">
        <v>0</v>
      </c>
      <c r="AC81" s="328">
        <v>33424.07</v>
      </c>
      <c r="AD81" s="327">
        <v>0</v>
      </c>
      <c r="AE81" s="313" t="s">
        <v>7578</v>
      </c>
      <c r="AF81" s="316" t="s">
        <v>7582</v>
      </c>
      <c r="AG81" s="316" t="s">
        <v>7600</v>
      </c>
      <c r="AH81" s="315" t="s">
        <v>15376</v>
      </c>
      <c r="AI81" s="315" t="s">
        <v>7882</v>
      </c>
      <c r="AJ81" s="318">
        <v>43642</v>
      </c>
      <c r="AK81" s="316" t="s">
        <v>15377</v>
      </c>
      <c r="AL81" s="316" t="s">
        <v>8851</v>
      </c>
      <c r="AM81" s="316">
        <v>10296</v>
      </c>
      <c r="AN81" s="315" t="s">
        <v>7915</v>
      </c>
      <c r="AO81" s="315" t="s">
        <v>10569</v>
      </c>
      <c r="AP81" s="314"/>
      <c r="AQ81" s="314"/>
      <c r="AR81" s="314"/>
      <c r="AS81" s="314"/>
      <c r="AT81" s="314"/>
      <c r="AU81" s="314"/>
      <c r="AV81" s="314"/>
      <c r="AW81" s="314"/>
      <c r="AX81" s="316" t="s">
        <v>15378</v>
      </c>
      <c r="AY81" s="314"/>
      <c r="AZ81" s="314"/>
      <c r="BA81" s="314"/>
      <c r="BB81" s="314"/>
      <c r="BC81" s="314"/>
      <c r="BD81" s="314"/>
      <c r="BE81" s="314"/>
      <c r="BF81" s="316"/>
    </row>
    <row r="82" spans="1:58" ht="13.15" customHeight="1" x14ac:dyDescent="0.25">
      <c r="A82" s="316" t="s">
        <v>15170</v>
      </c>
      <c r="B82" s="316" t="s">
        <v>15155</v>
      </c>
      <c r="C82" s="315">
        <v>6952</v>
      </c>
      <c r="D82" s="316" t="s">
        <v>15171</v>
      </c>
      <c r="E82" s="316" t="s">
        <v>8074</v>
      </c>
      <c r="F82" s="316" t="s">
        <v>8075</v>
      </c>
      <c r="G82" s="316" t="s">
        <v>8076</v>
      </c>
      <c r="H82" s="335">
        <v>43617</v>
      </c>
      <c r="I82" s="336">
        <v>43646</v>
      </c>
      <c r="J82" s="316" t="s">
        <v>8077</v>
      </c>
      <c r="K82" s="316" t="s">
        <v>8078</v>
      </c>
      <c r="L82" s="316" t="s">
        <v>8079</v>
      </c>
      <c r="M82" s="316" t="s">
        <v>8080</v>
      </c>
      <c r="N82" s="316" t="s">
        <v>8079</v>
      </c>
      <c r="O82" s="316" t="s">
        <v>8081</v>
      </c>
      <c r="P82" s="316" t="s">
        <v>8082</v>
      </c>
      <c r="Q82" s="316" t="s">
        <v>8083</v>
      </c>
      <c r="R82" s="316" t="s">
        <v>8079</v>
      </c>
      <c r="S82" s="316" t="s">
        <v>8080</v>
      </c>
      <c r="T82" s="316" t="s">
        <v>8084</v>
      </c>
      <c r="U82" s="316" t="s">
        <v>8085</v>
      </c>
      <c r="V82" s="316" t="s">
        <v>8079</v>
      </c>
      <c r="W82" s="316" t="s">
        <v>8080</v>
      </c>
      <c r="X82" s="316" t="s">
        <v>8086</v>
      </c>
      <c r="Y82" s="316" t="s">
        <v>8083</v>
      </c>
      <c r="Z82" s="316" t="s">
        <v>487</v>
      </c>
      <c r="AA82" s="327">
        <v>6325.27</v>
      </c>
      <c r="AB82" s="369">
        <v>0</v>
      </c>
      <c r="AC82" s="328">
        <v>6325.27</v>
      </c>
      <c r="AD82" s="327">
        <v>0</v>
      </c>
      <c r="AE82" s="313" t="s">
        <v>7578</v>
      </c>
      <c r="AF82" s="316" t="s">
        <v>7582</v>
      </c>
      <c r="AG82" s="316" t="s">
        <v>7600</v>
      </c>
      <c r="AH82" s="315" t="s">
        <v>15379</v>
      </c>
      <c r="AI82" s="315" t="s">
        <v>7882</v>
      </c>
      <c r="AJ82" s="318">
        <v>43642</v>
      </c>
      <c r="AK82" s="316" t="s">
        <v>15380</v>
      </c>
      <c r="AL82" s="316" t="s">
        <v>8851</v>
      </c>
      <c r="AM82" s="316">
        <v>10296</v>
      </c>
      <c r="AN82" s="315" t="s">
        <v>7915</v>
      </c>
      <c r="AO82" s="315" t="s">
        <v>10569</v>
      </c>
      <c r="AP82" s="314"/>
      <c r="AQ82" s="314"/>
      <c r="AR82" s="314"/>
      <c r="AS82" s="314"/>
      <c r="AT82" s="314"/>
      <c r="AU82" s="314"/>
      <c r="AV82" s="314"/>
      <c r="AW82" s="314"/>
      <c r="AX82" s="316" t="s">
        <v>15381</v>
      </c>
      <c r="AY82" s="314"/>
      <c r="AZ82" s="314"/>
      <c r="BA82" s="314"/>
      <c r="BB82" s="314"/>
      <c r="BC82" s="314"/>
      <c r="BD82" s="314"/>
      <c r="BE82" s="314"/>
      <c r="BF82" s="316"/>
    </row>
    <row r="83" spans="1:58" ht="13.15" customHeight="1" x14ac:dyDescent="0.25">
      <c r="A83" s="316" t="s">
        <v>15170</v>
      </c>
      <c r="B83" s="316" t="s">
        <v>15155</v>
      </c>
      <c r="C83" s="315">
        <v>6952</v>
      </c>
      <c r="D83" s="316" t="s">
        <v>15171</v>
      </c>
      <c r="E83" s="316" t="s">
        <v>8074</v>
      </c>
      <c r="F83" s="316" t="s">
        <v>8075</v>
      </c>
      <c r="G83" s="316" t="s">
        <v>8076</v>
      </c>
      <c r="H83" s="335">
        <v>43617</v>
      </c>
      <c r="I83" s="336">
        <v>43646</v>
      </c>
      <c r="J83" s="316" t="s">
        <v>8077</v>
      </c>
      <c r="K83" s="316" t="s">
        <v>8078</v>
      </c>
      <c r="L83" s="316" t="s">
        <v>8079</v>
      </c>
      <c r="M83" s="316" t="s">
        <v>8080</v>
      </c>
      <c r="N83" s="316" t="s">
        <v>8079</v>
      </c>
      <c r="O83" s="316" t="s">
        <v>8081</v>
      </c>
      <c r="P83" s="316" t="s">
        <v>8082</v>
      </c>
      <c r="Q83" s="316" t="s">
        <v>8083</v>
      </c>
      <c r="R83" s="316" t="s">
        <v>8079</v>
      </c>
      <c r="S83" s="316" t="s">
        <v>8080</v>
      </c>
      <c r="T83" s="316" t="s">
        <v>8084</v>
      </c>
      <c r="U83" s="316" t="s">
        <v>8085</v>
      </c>
      <c r="V83" s="316" t="s">
        <v>8079</v>
      </c>
      <c r="W83" s="316" t="s">
        <v>8080</v>
      </c>
      <c r="X83" s="316" t="s">
        <v>8086</v>
      </c>
      <c r="Y83" s="316" t="s">
        <v>8083</v>
      </c>
      <c r="Z83" s="316" t="s">
        <v>487</v>
      </c>
      <c r="AA83" s="327">
        <v>199718</v>
      </c>
      <c r="AB83" s="369">
        <v>0</v>
      </c>
      <c r="AC83" s="328">
        <v>199718</v>
      </c>
      <c r="AD83" s="327">
        <v>0</v>
      </c>
      <c r="AE83" s="313" t="s">
        <v>7578</v>
      </c>
      <c r="AF83" s="316" t="s">
        <v>7582</v>
      </c>
      <c r="AG83" s="316" t="s">
        <v>7600</v>
      </c>
      <c r="AH83" s="315" t="s">
        <v>15382</v>
      </c>
      <c r="AI83" s="315" t="s">
        <v>7882</v>
      </c>
      <c r="AJ83" s="318">
        <v>43619</v>
      </c>
      <c r="AK83" s="316" t="s">
        <v>15383</v>
      </c>
      <c r="AL83" s="316" t="s">
        <v>8817</v>
      </c>
      <c r="AM83" s="316">
        <v>1128</v>
      </c>
      <c r="AN83" s="315" t="s">
        <v>7915</v>
      </c>
      <c r="AO83" s="315" t="s">
        <v>7882</v>
      </c>
      <c r="AP83" s="314"/>
      <c r="AQ83" s="314"/>
      <c r="AR83" s="314"/>
      <c r="AS83" s="314"/>
      <c r="AT83" s="314"/>
      <c r="AU83" s="314"/>
      <c r="AV83" s="314"/>
      <c r="AW83" s="314"/>
      <c r="AX83" s="316" t="s">
        <v>15384</v>
      </c>
      <c r="AY83" s="314"/>
      <c r="AZ83" s="314"/>
      <c r="BA83" s="314"/>
      <c r="BB83" s="314"/>
      <c r="BC83" s="314"/>
      <c r="BD83" s="314"/>
      <c r="BE83" s="314"/>
      <c r="BF83" s="316"/>
    </row>
    <row r="84" spans="1:58" ht="13.15" customHeight="1" x14ac:dyDescent="0.25">
      <c r="A84" s="316" t="s">
        <v>15170</v>
      </c>
      <c r="B84" s="316" t="s">
        <v>15155</v>
      </c>
      <c r="C84" s="315">
        <v>6952</v>
      </c>
      <c r="D84" s="316" t="s">
        <v>15171</v>
      </c>
      <c r="E84" s="316" t="s">
        <v>8074</v>
      </c>
      <c r="F84" s="316" t="s">
        <v>8075</v>
      </c>
      <c r="G84" s="316" t="s">
        <v>8076</v>
      </c>
      <c r="H84" s="335">
        <v>43617</v>
      </c>
      <c r="I84" s="336">
        <v>43646</v>
      </c>
      <c r="J84" s="316" t="s">
        <v>8077</v>
      </c>
      <c r="K84" s="316" t="s">
        <v>8078</v>
      </c>
      <c r="L84" s="316" t="s">
        <v>8079</v>
      </c>
      <c r="M84" s="316" t="s">
        <v>8080</v>
      </c>
      <c r="N84" s="316" t="s">
        <v>8079</v>
      </c>
      <c r="O84" s="316" t="s">
        <v>8081</v>
      </c>
      <c r="P84" s="316" t="s">
        <v>8082</v>
      </c>
      <c r="Q84" s="316" t="s">
        <v>8083</v>
      </c>
      <c r="R84" s="316" t="s">
        <v>8079</v>
      </c>
      <c r="S84" s="316" t="s">
        <v>8080</v>
      </c>
      <c r="T84" s="316" t="s">
        <v>8084</v>
      </c>
      <c r="U84" s="316" t="s">
        <v>8085</v>
      </c>
      <c r="V84" s="316" t="s">
        <v>8079</v>
      </c>
      <c r="W84" s="316" t="s">
        <v>8080</v>
      </c>
      <c r="X84" s="316" t="s">
        <v>8086</v>
      </c>
      <c r="Y84" s="316" t="s">
        <v>8083</v>
      </c>
      <c r="Z84" s="316" t="s">
        <v>487</v>
      </c>
      <c r="AA84" s="327">
        <v>24637</v>
      </c>
      <c r="AB84" s="369">
        <v>0</v>
      </c>
      <c r="AC84" s="328">
        <v>24637</v>
      </c>
      <c r="AD84" s="327">
        <v>0</v>
      </c>
      <c r="AE84" s="313" t="s">
        <v>7578</v>
      </c>
      <c r="AF84" s="316" t="s">
        <v>7582</v>
      </c>
      <c r="AG84" s="316" t="s">
        <v>7600</v>
      </c>
      <c r="AH84" s="315" t="s">
        <v>15385</v>
      </c>
      <c r="AI84" s="315" t="s">
        <v>7882</v>
      </c>
      <c r="AJ84" s="318">
        <v>43625</v>
      </c>
      <c r="AK84" s="316" t="s">
        <v>15386</v>
      </c>
      <c r="AL84" s="316" t="s">
        <v>8411</v>
      </c>
      <c r="AM84" s="316">
        <v>40009</v>
      </c>
      <c r="AN84" s="315" t="s">
        <v>7915</v>
      </c>
      <c r="AO84" s="315" t="s">
        <v>7882</v>
      </c>
      <c r="AP84" s="314"/>
      <c r="AQ84" s="314"/>
      <c r="AR84" s="314"/>
      <c r="AS84" s="314"/>
      <c r="AT84" s="314"/>
      <c r="AU84" s="314"/>
      <c r="AV84" s="314"/>
      <c r="AW84" s="314"/>
      <c r="AX84" s="316" t="s">
        <v>15387</v>
      </c>
      <c r="AY84" s="314"/>
      <c r="AZ84" s="314"/>
      <c r="BA84" s="314"/>
      <c r="BB84" s="314"/>
      <c r="BC84" s="314"/>
      <c r="BD84" s="314"/>
      <c r="BE84" s="314"/>
      <c r="BF84" s="316"/>
    </row>
    <row r="85" spans="1:58" ht="13.15" customHeight="1" x14ac:dyDescent="0.25">
      <c r="A85" s="316" t="s">
        <v>15170</v>
      </c>
      <c r="B85" s="316" t="s">
        <v>15155</v>
      </c>
      <c r="C85" s="315">
        <v>6952</v>
      </c>
      <c r="D85" s="316" t="s">
        <v>15171</v>
      </c>
      <c r="E85" s="316" t="s">
        <v>8074</v>
      </c>
      <c r="F85" s="316" t="s">
        <v>8075</v>
      </c>
      <c r="G85" s="316" t="s">
        <v>8076</v>
      </c>
      <c r="H85" s="335">
        <v>43617</v>
      </c>
      <c r="I85" s="336">
        <v>43646</v>
      </c>
      <c r="J85" s="316" t="s">
        <v>8077</v>
      </c>
      <c r="K85" s="316" t="s">
        <v>8078</v>
      </c>
      <c r="L85" s="316" t="s">
        <v>8079</v>
      </c>
      <c r="M85" s="316" t="s">
        <v>8080</v>
      </c>
      <c r="N85" s="316" t="s">
        <v>8079</v>
      </c>
      <c r="O85" s="316" t="s">
        <v>8081</v>
      </c>
      <c r="P85" s="316" t="s">
        <v>8082</v>
      </c>
      <c r="Q85" s="316" t="s">
        <v>8083</v>
      </c>
      <c r="R85" s="316" t="s">
        <v>8079</v>
      </c>
      <c r="S85" s="316" t="s">
        <v>8080</v>
      </c>
      <c r="T85" s="316" t="s">
        <v>8084</v>
      </c>
      <c r="U85" s="316" t="s">
        <v>8085</v>
      </c>
      <c r="V85" s="316" t="s">
        <v>8079</v>
      </c>
      <c r="W85" s="316" t="s">
        <v>8080</v>
      </c>
      <c r="X85" s="316" t="s">
        <v>8086</v>
      </c>
      <c r="Y85" s="316" t="s">
        <v>8083</v>
      </c>
      <c r="Z85" s="316" t="s">
        <v>487</v>
      </c>
      <c r="AA85" s="327">
        <v>110785</v>
      </c>
      <c r="AB85" s="369">
        <v>0</v>
      </c>
      <c r="AC85" s="328">
        <v>110785</v>
      </c>
      <c r="AD85" s="327">
        <v>0</v>
      </c>
      <c r="AE85" s="313" t="s">
        <v>7578</v>
      </c>
      <c r="AF85" s="316" t="s">
        <v>7582</v>
      </c>
      <c r="AG85" s="316" t="s">
        <v>7600</v>
      </c>
      <c r="AH85" s="315" t="s">
        <v>15385</v>
      </c>
      <c r="AI85" s="315" t="s">
        <v>7882</v>
      </c>
      <c r="AJ85" s="318">
        <v>43625</v>
      </c>
      <c r="AK85" s="316" t="s">
        <v>15388</v>
      </c>
      <c r="AL85" s="316" t="s">
        <v>8525</v>
      </c>
      <c r="AM85" s="316">
        <v>16930</v>
      </c>
      <c r="AN85" s="315" t="s">
        <v>7915</v>
      </c>
      <c r="AO85" s="315" t="s">
        <v>7882</v>
      </c>
      <c r="AP85" s="314"/>
      <c r="AQ85" s="314"/>
      <c r="AR85" s="314"/>
      <c r="AS85" s="314"/>
      <c r="AT85" s="314"/>
      <c r="AU85" s="314"/>
      <c r="AV85" s="314"/>
      <c r="AW85" s="314"/>
      <c r="AX85" s="316" t="s">
        <v>15387</v>
      </c>
      <c r="AY85" s="314"/>
      <c r="AZ85" s="314"/>
      <c r="BA85" s="314"/>
      <c r="BB85" s="314"/>
      <c r="BC85" s="314"/>
      <c r="BD85" s="314"/>
      <c r="BE85" s="314"/>
      <c r="BF85" s="316"/>
    </row>
    <row r="86" spans="1:58" ht="13.15" customHeight="1" x14ac:dyDescent="0.25">
      <c r="A86" s="316" t="s">
        <v>15170</v>
      </c>
      <c r="B86" s="316" t="s">
        <v>15155</v>
      </c>
      <c r="C86" s="315">
        <v>6952</v>
      </c>
      <c r="D86" s="316" t="s">
        <v>15171</v>
      </c>
      <c r="E86" s="316" t="s">
        <v>8074</v>
      </c>
      <c r="F86" s="316" t="s">
        <v>8075</v>
      </c>
      <c r="G86" s="316" t="s">
        <v>8076</v>
      </c>
      <c r="H86" s="335">
        <v>43617</v>
      </c>
      <c r="I86" s="336">
        <v>43646</v>
      </c>
      <c r="J86" s="316" t="s">
        <v>8077</v>
      </c>
      <c r="K86" s="316" t="s">
        <v>8078</v>
      </c>
      <c r="L86" s="316" t="s">
        <v>8079</v>
      </c>
      <c r="M86" s="316" t="s">
        <v>8080</v>
      </c>
      <c r="N86" s="316" t="s">
        <v>8079</v>
      </c>
      <c r="O86" s="316" t="s">
        <v>8081</v>
      </c>
      <c r="P86" s="316" t="s">
        <v>8082</v>
      </c>
      <c r="Q86" s="316" t="s">
        <v>8083</v>
      </c>
      <c r="R86" s="316" t="s">
        <v>8079</v>
      </c>
      <c r="S86" s="316" t="s">
        <v>8080</v>
      </c>
      <c r="T86" s="316" t="s">
        <v>8084</v>
      </c>
      <c r="U86" s="316" t="s">
        <v>8085</v>
      </c>
      <c r="V86" s="316" t="s">
        <v>8079</v>
      </c>
      <c r="W86" s="316" t="s">
        <v>8080</v>
      </c>
      <c r="X86" s="316" t="s">
        <v>8086</v>
      </c>
      <c r="Y86" s="316" t="s">
        <v>8083</v>
      </c>
      <c r="Z86" s="316" t="s">
        <v>487</v>
      </c>
      <c r="AA86" s="327">
        <v>6505178.6500000004</v>
      </c>
      <c r="AB86" s="369">
        <v>0</v>
      </c>
      <c r="AC86" s="328">
        <v>6505178.6500000004</v>
      </c>
      <c r="AD86" s="327">
        <v>0</v>
      </c>
      <c r="AE86" s="313" t="s">
        <v>7578</v>
      </c>
      <c r="AF86" s="316" t="s">
        <v>7582</v>
      </c>
      <c r="AG86" s="316" t="s">
        <v>7600</v>
      </c>
      <c r="AH86" s="315" t="s">
        <v>15389</v>
      </c>
      <c r="AI86" s="315" t="s">
        <v>7882</v>
      </c>
      <c r="AJ86" s="318">
        <v>43646</v>
      </c>
      <c r="AK86" s="316" t="s">
        <v>15390</v>
      </c>
      <c r="AL86" s="316" t="s">
        <v>8424</v>
      </c>
      <c r="AM86" s="316">
        <v>15705</v>
      </c>
      <c r="AN86" s="315" t="s">
        <v>7915</v>
      </c>
      <c r="AO86" s="315" t="s">
        <v>7882</v>
      </c>
      <c r="AP86" s="314"/>
      <c r="AQ86" s="314"/>
      <c r="AR86" s="314"/>
      <c r="AS86" s="314"/>
      <c r="AT86" s="314"/>
      <c r="AU86" s="314"/>
      <c r="AV86" s="314"/>
      <c r="AW86" s="314"/>
      <c r="AX86" s="316" t="s">
        <v>15391</v>
      </c>
      <c r="AY86" s="314"/>
      <c r="AZ86" s="314"/>
      <c r="BA86" s="314"/>
      <c r="BB86" s="314"/>
      <c r="BC86" s="314"/>
      <c r="BD86" s="314"/>
      <c r="BE86" s="314"/>
      <c r="BF86" s="316"/>
    </row>
    <row r="87" spans="1:58" ht="13.15" customHeight="1" x14ac:dyDescent="0.25">
      <c r="A87" s="316" t="s">
        <v>15170</v>
      </c>
      <c r="B87" s="316" t="s">
        <v>15155</v>
      </c>
      <c r="C87" s="315">
        <v>6952</v>
      </c>
      <c r="D87" s="316" t="s">
        <v>15171</v>
      </c>
      <c r="E87" s="316" t="s">
        <v>8074</v>
      </c>
      <c r="F87" s="316" t="s">
        <v>8075</v>
      </c>
      <c r="G87" s="316" t="s">
        <v>8076</v>
      </c>
      <c r="H87" s="335">
        <v>43617</v>
      </c>
      <c r="I87" s="336">
        <v>43646</v>
      </c>
      <c r="J87" s="316" t="s">
        <v>8077</v>
      </c>
      <c r="K87" s="316" t="s">
        <v>8078</v>
      </c>
      <c r="L87" s="316" t="s">
        <v>8079</v>
      </c>
      <c r="M87" s="316" t="s">
        <v>8080</v>
      </c>
      <c r="N87" s="316" t="s">
        <v>8079</v>
      </c>
      <c r="O87" s="316" t="s">
        <v>8081</v>
      </c>
      <c r="P87" s="316" t="s">
        <v>8082</v>
      </c>
      <c r="Q87" s="316" t="s">
        <v>8083</v>
      </c>
      <c r="R87" s="316" t="s">
        <v>8079</v>
      </c>
      <c r="S87" s="316" t="s">
        <v>8080</v>
      </c>
      <c r="T87" s="316" t="s">
        <v>8084</v>
      </c>
      <c r="U87" s="316" t="s">
        <v>8085</v>
      </c>
      <c r="V87" s="316" t="s">
        <v>8079</v>
      </c>
      <c r="W87" s="316" t="s">
        <v>8080</v>
      </c>
      <c r="X87" s="316" t="s">
        <v>8086</v>
      </c>
      <c r="Y87" s="316" t="s">
        <v>8083</v>
      </c>
      <c r="Z87" s="316" t="s">
        <v>487</v>
      </c>
      <c r="AA87" s="327">
        <v>2132087.37</v>
      </c>
      <c r="AB87" s="369">
        <v>0</v>
      </c>
      <c r="AC87" s="328">
        <v>2132087.37</v>
      </c>
      <c r="AD87" s="327">
        <v>0</v>
      </c>
      <c r="AE87" s="313" t="s">
        <v>7578</v>
      </c>
      <c r="AF87" s="316" t="s">
        <v>7582</v>
      </c>
      <c r="AG87" s="316" t="s">
        <v>7600</v>
      </c>
      <c r="AH87" s="315" t="s">
        <v>15392</v>
      </c>
      <c r="AI87" s="315" t="s">
        <v>7882</v>
      </c>
      <c r="AJ87" s="318">
        <v>43615</v>
      </c>
      <c r="AK87" s="316" t="s">
        <v>15393</v>
      </c>
      <c r="AL87" s="316" t="s">
        <v>8486</v>
      </c>
      <c r="AM87" s="316">
        <v>13521</v>
      </c>
      <c r="AN87" s="315" t="s">
        <v>7915</v>
      </c>
      <c r="AO87" s="315" t="s">
        <v>7882</v>
      </c>
      <c r="AP87" s="314"/>
      <c r="AQ87" s="314"/>
      <c r="AR87" s="314"/>
      <c r="AS87" s="314"/>
      <c r="AT87" s="314"/>
      <c r="AU87" s="314"/>
      <c r="AV87" s="314"/>
      <c r="AW87" s="314"/>
      <c r="AX87" s="316" t="s">
        <v>15357</v>
      </c>
      <c r="AY87" s="314"/>
      <c r="AZ87" s="314"/>
      <c r="BA87" s="314"/>
      <c r="BB87" s="314"/>
      <c r="BC87" s="314"/>
      <c r="BD87" s="314"/>
      <c r="BE87" s="314"/>
      <c r="BF87" s="316"/>
    </row>
    <row r="88" spans="1:58" ht="13.15" customHeight="1" x14ac:dyDescent="0.25">
      <c r="A88" s="316" t="s">
        <v>15170</v>
      </c>
      <c r="B88" s="316" t="s">
        <v>15155</v>
      </c>
      <c r="C88" s="315">
        <v>6952</v>
      </c>
      <c r="D88" s="316" t="s">
        <v>15171</v>
      </c>
      <c r="E88" s="316" t="s">
        <v>8074</v>
      </c>
      <c r="F88" s="316" t="s">
        <v>8075</v>
      </c>
      <c r="G88" s="316" t="s">
        <v>8076</v>
      </c>
      <c r="H88" s="335">
        <v>43617</v>
      </c>
      <c r="I88" s="336">
        <v>43646</v>
      </c>
      <c r="J88" s="316" t="s">
        <v>8077</v>
      </c>
      <c r="K88" s="316" t="s">
        <v>8078</v>
      </c>
      <c r="L88" s="316" t="s">
        <v>8079</v>
      </c>
      <c r="M88" s="316" t="s">
        <v>8080</v>
      </c>
      <c r="N88" s="316" t="s">
        <v>8079</v>
      </c>
      <c r="O88" s="316" t="s">
        <v>8081</v>
      </c>
      <c r="P88" s="316" t="s">
        <v>8082</v>
      </c>
      <c r="Q88" s="316" t="s">
        <v>8083</v>
      </c>
      <c r="R88" s="316" t="s">
        <v>8079</v>
      </c>
      <c r="S88" s="316" t="s">
        <v>8080</v>
      </c>
      <c r="T88" s="316" t="s">
        <v>8084</v>
      </c>
      <c r="U88" s="316" t="s">
        <v>8085</v>
      </c>
      <c r="V88" s="316" t="s">
        <v>8079</v>
      </c>
      <c r="W88" s="316" t="s">
        <v>8080</v>
      </c>
      <c r="X88" s="316" t="s">
        <v>8086</v>
      </c>
      <c r="Y88" s="316" t="s">
        <v>8083</v>
      </c>
      <c r="Z88" s="316" t="s">
        <v>487</v>
      </c>
      <c r="AA88" s="327">
        <v>522836.19</v>
      </c>
      <c r="AB88" s="369">
        <v>0</v>
      </c>
      <c r="AC88" s="328">
        <v>522836.19</v>
      </c>
      <c r="AD88" s="327">
        <v>0</v>
      </c>
      <c r="AE88" s="313" t="s">
        <v>7578</v>
      </c>
      <c r="AF88" s="316" t="s">
        <v>7582</v>
      </c>
      <c r="AG88" s="316" t="s">
        <v>7600</v>
      </c>
      <c r="AH88" s="315" t="s">
        <v>15394</v>
      </c>
      <c r="AI88" s="315" t="s">
        <v>7882</v>
      </c>
      <c r="AJ88" s="318">
        <v>43615</v>
      </c>
      <c r="AK88" s="316" t="s">
        <v>15395</v>
      </c>
      <c r="AL88" s="316" t="s">
        <v>8486</v>
      </c>
      <c r="AM88" s="316">
        <v>13521</v>
      </c>
      <c r="AN88" s="315" t="s">
        <v>7915</v>
      </c>
      <c r="AO88" s="315" t="s">
        <v>7882</v>
      </c>
      <c r="AP88" s="314"/>
      <c r="AQ88" s="314"/>
      <c r="AR88" s="314"/>
      <c r="AS88" s="314"/>
      <c r="AT88" s="314"/>
      <c r="AU88" s="314"/>
      <c r="AV88" s="314"/>
      <c r="AW88" s="314"/>
      <c r="AX88" s="316" t="s">
        <v>15357</v>
      </c>
      <c r="AY88" s="314"/>
      <c r="AZ88" s="314"/>
      <c r="BA88" s="314"/>
      <c r="BB88" s="314"/>
      <c r="BC88" s="314"/>
      <c r="BD88" s="314"/>
      <c r="BE88" s="314"/>
      <c r="BF88" s="316"/>
    </row>
    <row r="89" spans="1:58" ht="13.15" customHeight="1" x14ac:dyDescent="0.25">
      <c r="A89" s="316" t="s">
        <v>15170</v>
      </c>
      <c r="B89" s="316" t="s">
        <v>15155</v>
      </c>
      <c r="C89" s="315">
        <v>6952</v>
      </c>
      <c r="D89" s="316" t="s">
        <v>15171</v>
      </c>
      <c r="E89" s="316" t="s">
        <v>8074</v>
      </c>
      <c r="F89" s="316" t="s">
        <v>8075</v>
      </c>
      <c r="G89" s="316" t="s">
        <v>8076</v>
      </c>
      <c r="H89" s="335">
        <v>43617</v>
      </c>
      <c r="I89" s="336">
        <v>43646</v>
      </c>
      <c r="J89" s="316" t="s">
        <v>8077</v>
      </c>
      <c r="K89" s="316" t="s">
        <v>8078</v>
      </c>
      <c r="L89" s="316" t="s">
        <v>8079</v>
      </c>
      <c r="M89" s="316" t="s">
        <v>8080</v>
      </c>
      <c r="N89" s="316" t="s">
        <v>8079</v>
      </c>
      <c r="O89" s="316" t="s">
        <v>8081</v>
      </c>
      <c r="P89" s="316" t="s">
        <v>8082</v>
      </c>
      <c r="Q89" s="316" t="s">
        <v>8083</v>
      </c>
      <c r="R89" s="316" t="s">
        <v>8079</v>
      </c>
      <c r="S89" s="316" t="s">
        <v>8080</v>
      </c>
      <c r="T89" s="316" t="s">
        <v>8084</v>
      </c>
      <c r="U89" s="316" t="s">
        <v>8085</v>
      </c>
      <c r="V89" s="316" t="s">
        <v>8079</v>
      </c>
      <c r="W89" s="316" t="s">
        <v>8080</v>
      </c>
      <c r="X89" s="316" t="s">
        <v>8086</v>
      </c>
      <c r="Y89" s="316" t="s">
        <v>8083</v>
      </c>
      <c r="Z89" s="316" t="s">
        <v>487</v>
      </c>
      <c r="AA89" s="327">
        <v>157525.15</v>
      </c>
      <c r="AB89" s="369">
        <v>0</v>
      </c>
      <c r="AC89" s="328">
        <v>157525.15</v>
      </c>
      <c r="AD89" s="327">
        <v>0</v>
      </c>
      <c r="AE89" s="313" t="s">
        <v>7578</v>
      </c>
      <c r="AF89" s="316" t="s">
        <v>7582</v>
      </c>
      <c r="AG89" s="316" t="s">
        <v>7600</v>
      </c>
      <c r="AH89" s="315" t="s">
        <v>15396</v>
      </c>
      <c r="AI89" s="315" t="s">
        <v>7882</v>
      </c>
      <c r="AJ89" s="318">
        <v>43615</v>
      </c>
      <c r="AK89" s="316" t="s">
        <v>15397</v>
      </c>
      <c r="AL89" s="316" t="s">
        <v>8486</v>
      </c>
      <c r="AM89" s="316">
        <v>13521</v>
      </c>
      <c r="AN89" s="315" t="s">
        <v>7915</v>
      </c>
      <c r="AO89" s="315" t="s">
        <v>7882</v>
      </c>
      <c r="AP89" s="314"/>
      <c r="AQ89" s="314"/>
      <c r="AR89" s="314"/>
      <c r="AS89" s="314"/>
      <c r="AT89" s="314"/>
      <c r="AU89" s="314"/>
      <c r="AV89" s="314"/>
      <c r="AW89" s="314"/>
      <c r="AX89" s="316" t="s">
        <v>15331</v>
      </c>
      <c r="AY89" s="314"/>
      <c r="AZ89" s="314"/>
      <c r="BA89" s="314"/>
      <c r="BB89" s="314"/>
      <c r="BC89" s="314"/>
      <c r="BD89" s="314"/>
      <c r="BE89" s="314"/>
      <c r="BF89" s="316"/>
    </row>
    <row r="90" spans="1:58" ht="13.15" customHeight="1" x14ac:dyDescent="0.25">
      <c r="A90" s="316" t="s">
        <v>15170</v>
      </c>
      <c r="B90" s="316" t="s">
        <v>15155</v>
      </c>
      <c r="C90" s="315">
        <v>6952</v>
      </c>
      <c r="D90" s="316" t="s">
        <v>15171</v>
      </c>
      <c r="E90" s="316" t="s">
        <v>8074</v>
      </c>
      <c r="F90" s="316" t="s">
        <v>8075</v>
      </c>
      <c r="G90" s="316" t="s">
        <v>8076</v>
      </c>
      <c r="H90" s="335">
        <v>43617</v>
      </c>
      <c r="I90" s="336">
        <v>43646</v>
      </c>
      <c r="J90" s="316" t="s">
        <v>8077</v>
      </c>
      <c r="K90" s="316" t="s">
        <v>8078</v>
      </c>
      <c r="L90" s="316" t="s">
        <v>8079</v>
      </c>
      <c r="M90" s="316" t="s">
        <v>8080</v>
      </c>
      <c r="N90" s="316" t="s">
        <v>8079</v>
      </c>
      <c r="O90" s="316" t="s">
        <v>8081</v>
      </c>
      <c r="P90" s="316" t="s">
        <v>8082</v>
      </c>
      <c r="Q90" s="316" t="s">
        <v>8083</v>
      </c>
      <c r="R90" s="316" t="s">
        <v>8079</v>
      </c>
      <c r="S90" s="316" t="s">
        <v>8080</v>
      </c>
      <c r="T90" s="316" t="s">
        <v>8084</v>
      </c>
      <c r="U90" s="316" t="s">
        <v>8085</v>
      </c>
      <c r="V90" s="316" t="s">
        <v>8079</v>
      </c>
      <c r="W90" s="316" t="s">
        <v>8080</v>
      </c>
      <c r="X90" s="316" t="s">
        <v>8086</v>
      </c>
      <c r="Y90" s="316" t="s">
        <v>8083</v>
      </c>
      <c r="Z90" s="316" t="s">
        <v>487</v>
      </c>
      <c r="AA90" s="327">
        <v>91918.52</v>
      </c>
      <c r="AB90" s="369">
        <v>0</v>
      </c>
      <c r="AC90" s="328">
        <v>91918.52</v>
      </c>
      <c r="AD90" s="327">
        <v>0</v>
      </c>
      <c r="AE90" s="313" t="s">
        <v>7578</v>
      </c>
      <c r="AF90" s="316" t="s">
        <v>7582</v>
      </c>
      <c r="AG90" s="316" t="s">
        <v>7600</v>
      </c>
      <c r="AH90" s="315" t="s">
        <v>15398</v>
      </c>
      <c r="AI90" s="315" t="s">
        <v>7882</v>
      </c>
      <c r="AJ90" s="318">
        <v>43615</v>
      </c>
      <c r="AK90" s="316" t="s">
        <v>15399</v>
      </c>
      <c r="AL90" s="316" t="s">
        <v>8486</v>
      </c>
      <c r="AM90" s="316">
        <v>13521</v>
      </c>
      <c r="AN90" s="315" t="s">
        <v>7915</v>
      </c>
      <c r="AO90" s="315" t="s">
        <v>7882</v>
      </c>
      <c r="AP90" s="314"/>
      <c r="AQ90" s="314"/>
      <c r="AR90" s="314"/>
      <c r="AS90" s="314"/>
      <c r="AT90" s="314"/>
      <c r="AU90" s="314"/>
      <c r="AV90" s="314"/>
      <c r="AW90" s="314"/>
      <c r="AX90" s="316" t="s">
        <v>15331</v>
      </c>
      <c r="AY90" s="314"/>
      <c r="AZ90" s="314"/>
      <c r="BA90" s="314"/>
      <c r="BB90" s="314"/>
      <c r="BC90" s="314"/>
      <c r="BD90" s="314"/>
      <c r="BE90" s="314"/>
      <c r="BF90" s="316"/>
    </row>
    <row r="91" spans="1:58" ht="13.15" customHeight="1" x14ac:dyDescent="0.25">
      <c r="A91" s="316" t="s">
        <v>15170</v>
      </c>
      <c r="B91" s="316" t="s">
        <v>15155</v>
      </c>
      <c r="C91" s="315">
        <v>6952</v>
      </c>
      <c r="D91" s="316" t="s">
        <v>15171</v>
      </c>
      <c r="E91" s="316" t="s">
        <v>8074</v>
      </c>
      <c r="F91" s="316" t="s">
        <v>8075</v>
      </c>
      <c r="G91" s="316" t="s">
        <v>8076</v>
      </c>
      <c r="H91" s="335">
        <v>43617</v>
      </c>
      <c r="I91" s="336">
        <v>43646</v>
      </c>
      <c r="J91" s="316" t="s">
        <v>8077</v>
      </c>
      <c r="K91" s="316" t="s">
        <v>8078</v>
      </c>
      <c r="L91" s="316" t="s">
        <v>8079</v>
      </c>
      <c r="M91" s="316" t="s">
        <v>8080</v>
      </c>
      <c r="N91" s="316" t="s">
        <v>8079</v>
      </c>
      <c r="O91" s="316" t="s">
        <v>8081</v>
      </c>
      <c r="P91" s="316" t="s">
        <v>8082</v>
      </c>
      <c r="Q91" s="316" t="s">
        <v>8083</v>
      </c>
      <c r="R91" s="316" t="s">
        <v>8079</v>
      </c>
      <c r="S91" s="316" t="s">
        <v>8080</v>
      </c>
      <c r="T91" s="316" t="s">
        <v>8084</v>
      </c>
      <c r="U91" s="316" t="s">
        <v>8085</v>
      </c>
      <c r="V91" s="316" t="s">
        <v>8079</v>
      </c>
      <c r="W91" s="316" t="s">
        <v>8080</v>
      </c>
      <c r="X91" s="316" t="s">
        <v>8086</v>
      </c>
      <c r="Y91" s="316" t="s">
        <v>8083</v>
      </c>
      <c r="Z91" s="316" t="s">
        <v>487</v>
      </c>
      <c r="AA91" s="327">
        <v>328370.56</v>
      </c>
      <c r="AB91" s="369">
        <v>0</v>
      </c>
      <c r="AC91" s="328">
        <v>328370.56</v>
      </c>
      <c r="AD91" s="327">
        <v>0</v>
      </c>
      <c r="AE91" s="313" t="s">
        <v>7578</v>
      </c>
      <c r="AF91" s="316" t="s">
        <v>7582</v>
      </c>
      <c r="AG91" s="316" t="s">
        <v>7600</v>
      </c>
      <c r="AH91" s="315" t="s">
        <v>15400</v>
      </c>
      <c r="AI91" s="315" t="s">
        <v>7882</v>
      </c>
      <c r="AJ91" s="318">
        <v>43615</v>
      </c>
      <c r="AK91" s="316" t="s">
        <v>15401</v>
      </c>
      <c r="AL91" s="316" t="s">
        <v>8486</v>
      </c>
      <c r="AM91" s="316">
        <v>13521</v>
      </c>
      <c r="AN91" s="315" t="s">
        <v>7915</v>
      </c>
      <c r="AO91" s="315" t="s">
        <v>7882</v>
      </c>
      <c r="AP91" s="314"/>
      <c r="AQ91" s="314"/>
      <c r="AR91" s="314"/>
      <c r="AS91" s="314"/>
      <c r="AT91" s="314"/>
      <c r="AU91" s="314"/>
      <c r="AV91" s="314"/>
      <c r="AW91" s="314"/>
      <c r="AX91" s="316" t="s">
        <v>15357</v>
      </c>
      <c r="AY91" s="314"/>
      <c r="AZ91" s="314"/>
      <c r="BA91" s="314"/>
      <c r="BB91" s="314"/>
      <c r="BC91" s="314"/>
      <c r="BD91" s="314"/>
      <c r="BE91" s="314"/>
      <c r="BF91" s="316"/>
    </row>
    <row r="92" spans="1:58" ht="13.15" customHeight="1" x14ac:dyDescent="0.25">
      <c r="A92" s="316" t="s">
        <v>15170</v>
      </c>
      <c r="B92" s="316" t="s">
        <v>15155</v>
      </c>
      <c r="C92" s="315">
        <v>6952</v>
      </c>
      <c r="D92" s="316" t="s">
        <v>15171</v>
      </c>
      <c r="E92" s="316" t="s">
        <v>8074</v>
      </c>
      <c r="F92" s="316" t="s">
        <v>8075</v>
      </c>
      <c r="G92" s="316" t="s">
        <v>8076</v>
      </c>
      <c r="H92" s="335">
        <v>43617</v>
      </c>
      <c r="I92" s="336">
        <v>43646</v>
      </c>
      <c r="J92" s="316" t="s">
        <v>8077</v>
      </c>
      <c r="K92" s="316" t="s">
        <v>8078</v>
      </c>
      <c r="L92" s="316" t="s">
        <v>8079</v>
      </c>
      <c r="M92" s="316" t="s">
        <v>8080</v>
      </c>
      <c r="N92" s="316" t="s">
        <v>8079</v>
      </c>
      <c r="O92" s="316" t="s">
        <v>8081</v>
      </c>
      <c r="P92" s="316" t="s">
        <v>8082</v>
      </c>
      <c r="Q92" s="316" t="s">
        <v>8083</v>
      </c>
      <c r="R92" s="316" t="s">
        <v>8079</v>
      </c>
      <c r="S92" s="316" t="s">
        <v>8080</v>
      </c>
      <c r="T92" s="316" t="s">
        <v>8084</v>
      </c>
      <c r="U92" s="316" t="s">
        <v>8085</v>
      </c>
      <c r="V92" s="316" t="s">
        <v>8079</v>
      </c>
      <c r="W92" s="316" t="s">
        <v>8080</v>
      </c>
      <c r="X92" s="316" t="s">
        <v>8086</v>
      </c>
      <c r="Y92" s="316" t="s">
        <v>8083</v>
      </c>
      <c r="Z92" s="316" t="s">
        <v>487</v>
      </c>
      <c r="AA92" s="327">
        <v>5439.3</v>
      </c>
      <c r="AB92" s="369">
        <v>0</v>
      </c>
      <c r="AC92" s="328">
        <v>5439.3</v>
      </c>
      <c r="AD92" s="327">
        <v>0</v>
      </c>
      <c r="AE92" s="313" t="s">
        <v>7578</v>
      </c>
      <c r="AF92" s="316" t="s">
        <v>7582</v>
      </c>
      <c r="AG92" s="316" t="s">
        <v>7600</v>
      </c>
      <c r="AH92" s="315" t="s">
        <v>15402</v>
      </c>
      <c r="AI92" s="315" t="s">
        <v>7882</v>
      </c>
      <c r="AJ92" s="318">
        <v>43632</v>
      </c>
      <c r="AK92" s="316" t="s">
        <v>15403</v>
      </c>
      <c r="AL92" s="316" t="s">
        <v>7910</v>
      </c>
      <c r="AM92" s="316">
        <v>13578</v>
      </c>
      <c r="AN92" s="315" t="s">
        <v>7911</v>
      </c>
      <c r="AO92" s="315" t="s">
        <v>8310</v>
      </c>
      <c r="AP92" s="314"/>
      <c r="AQ92" s="314"/>
      <c r="AR92" s="314"/>
      <c r="AS92" s="314"/>
      <c r="AT92" s="314"/>
      <c r="AU92" s="314"/>
      <c r="AV92" s="314"/>
      <c r="AW92" s="314"/>
      <c r="AX92" s="316" t="s">
        <v>15404</v>
      </c>
      <c r="AY92" s="314"/>
      <c r="AZ92" s="314"/>
      <c r="BA92" s="314"/>
      <c r="BB92" s="314"/>
      <c r="BC92" s="314"/>
      <c r="BD92" s="314"/>
      <c r="BE92" s="314"/>
      <c r="BF92" s="316"/>
    </row>
    <row r="93" spans="1:58" ht="13.15" customHeight="1" x14ac:dyDescent="0.25">
      <c r="A93" s="316" t="s">
        <v>15170</v>
      </c>
      <c r="B93" s="316" t="s">
        <v>15155</v>
      </c>
      <c r="C93" s="315">
        <v>6952</v>
      </c>
      <c r="D93" s="316" t="s">
        <v>15171</v>
      </c>
      <c r="E93" s="316" t="s">
        <v>8074</v>
      </c>
      <c r="F93" s="316" t="s">
        <v>8075</v>
      </c>
      <c r="G93" s="316" t="s">
        <v>8076</v>
      </c>
      <c r="H93" s="335">
        <v>43617</v>
      </c>
      <c r="I93" s="336">
        <v>43646</v>
      </c>
      <c r="J93" s="316" t="s">
        <v>8077</v>
      </c>
      <c r="K93" s="316" t="s">
        <v>8078</v>
      </c>
      <c r="L93" s="316" t="s">
        <v>8079</v>
      </c>
      <c r="M93" s="316" t="s">
        <v>8080</v>
      </c>
      <c r="N93" s="316" t="s">
        <v>8079</v>
      </c>
      <c r="O93" s="316" t="s">
        <v>8081</v>
      </c>
      <c r="P93" s="316" t="s">
        <v>8082</v>
      </c>
      <c r="Q93" s="316" t="s">
        <v>8083</v>
      </c>
      <c r="R93" s="316" t="s">
        <v>8079</v>
      </c>
      <c r="S93" s="316" t="s">
        <v>8080</v>
      </c>
      <c r="T93" s="316" t="s">
        <v>8084</v>
      </c>
      <c r="U93" s="316" t="s">
        <v>8085</v>
      </c>
      <c r="V93" s="316" t="s">
        <v>8079</v>
      </c>
      <c r="W93" s="316" t="s">
        <v>8080</v>
      </c>
      <c r="X93" s="316" t="s">
        <v>8086</v>
      </c>
      <c r="Y93" s="316" t="s">
        <v>8083</v>
      </c>
      <c r="Z93" s="316" t="s">
        <v>487</v>
      </c>
      <c r="AA93" s="327">
        <v>24664</v>
      </c>
      <c r="AB93" s="369">
        <v>0</v>
      </c>
      <c r="AC93" s="328">
        <v>24664</v>
      </c>
      <c r="AD93" s="327">
        <v>0</v>
      </c>
      <c r="AE93" s="313" t="s">
        <v>7578</v>
      </c>
      <c r="AF93" s="316" t="s">
        <v>7582</v>
      </c>
      <c r="AG93" s="316" t="s">
        <v>7600</v>
      </c>
      <c r="AH93" s="315" t="s">
        <v>15405</v>
      </c>
      <c r="AI93" s="315" t="s">
        <v>7882</v>
      </c>
      <c r="AJ93" s="318">
        <v>43636</v>
      </c>
      <c r="AK93" s="316" t="s">
        <v>15406</v>
      </c>
      <c r="AL93" s="316" t="s">
        <v>7910</v>
      </c>
      <c r="AM93" s="316">
        <v>13579</v>
      </c>
      <c r="AN93" s="315" t="s">
        <v>7911</v>
      </c>
      <c r="AO93" s="315" t="s">
        <v>8310</v>
      </c>
      <c r="AP93" s="314"/>
      <c r="AQ93" s="314"/>
      <c r="AR93" s="314"/>
      <c r="AS93" s="314"/>
      <c r="AT93" s="314"/>
      <c r="AU93" s="314"/>
      <c r="AV93" s="314"/>
      <c r="AW93" s="314"/>
      <c r="AX93" s="316" t="s">
        <v>15407</v>
      </c>
      <c r="AY93" s="314"/>
      <c r="AZ93" s="314"/>
      <c r="BA93" s="314"/>
      <c r="BB93" s="314"/>
      <c r="BC93" s="314"/>
      <c r="BD93" s="314"/>
      <c r="BE93" s="314"/>
      <c r="BF93" s="316"/>
    </row>
    <row r="94" spans="1:58" ht="13.15" customHeight="1" x14ac:dyDescent="0.25">
      <c r="A94" s="316" t="s">
        <v>15170</v>
      </c>
      <c r="B94" s="316" t="s">
        <v>15155</v>
      </c>
      <c r="C94" s="315">
        <v>6952</v>
      </c>
      <c r="D94" s="316" t="s">
        <v>15171</v>
      </c>
      <c r="E94" s="316" t="s">
        <v>8074</v>
      </c>
      <c r="F94" s="316" t="s">
        <v>8075</v>
      </c>
      <c r="G94" s="316" t="s">
        <v>8076</v>
      </c>
      <c r="H94" s="335">
        <v>43617</v>
      </c>
      <c r="I94" s="336">
        <v>43646</v>
      </c>
      <c r="J94" s="316" t="s">
        <v>8077</v>
      </c>
      <c r="K94" s="316" t="s">
        <v>8078</v>
      </c>
      <c r="L94" s="316" t="s">
        <v>8079</v>
      </c>
      <c r="M94" s="316" t="s">
        <v>8080</v>
      </c>
      <c r="N94" s="316" t="s">
        <v>8079</v>
      </c>
      <c r="O94" s="316" t="s">
        <v>8081</v>
      </c>
      <c r="P94" s="316" t="s">
        <v>8082</v>
      </c>
      <c r="Q94" s="316" t="s">
        <v>8083</v>
      </c>
      <c r="R94" s="316" t="s">
        <v>8079</v>
      </c>
      <c r="S94" s="316" t="s">
        <v>8080</v>
      </c>
      <c r="T94" s="316" t="s">
        <v>8084</v>
      </c>
      <c r="U94" s="316" t="s">
        <v>8085</v>
      </c>
      <c r="V94" s="316" t="s">
        <v>8079</v>
      </c>
      <c r="W94" s="316" t="s">
        <v>8080</v>
      </c>
      <c r="X94" s="316" t="s">
        <v>8086</v>
      </c>
      <c r="Y94" s="316" t="s">
        <v>8083</v>
      </c>
      <c r="Z94" s="316" t="s">
        <v>487</v>
      </c>
      <c r="AA94" s="327">
        <v>2413</v>
      </c>
      <c r="AB94" s="369">
        <v>0</v>
      </c>
      <c r="AC94" s="328">
        <v>2413</v>
      </c>
      <c r="AD94" s="327">
        <v>0</v>
      </c>
      <c r="AE94" s="313" t="s">
        <v>7578</v>
      </c>
      <c r="AF94" s="316" t="s">
        <v>7582</v>
      </c>
      <c r="AG94" s="316" t="s">
        <v>7600</v>
      </c>
      <c r="AH94" s="315" t="s">
        <v>15408</v>
      </c>
      <c r="AI94" s="315" t="s">
        <v>7882</v>
      </c>
      <c r="AJ94" s="318">
        <v>43622</v>
      </c>
      <c r="AK94" s="316" t="s">
        <v>15409</v>
      </c>
      <c r="AL94" s="316" t="s">
        <v>8448</v>
      </c>
      <c r="AM94" s="316">
        <v>17090</v>
      </c>
      <c r="AN94" s="315" t="s">
        <v>7915</v>
      </c>
      <c r="AO94" s="315" t="s">
        <v>8094</v>
      </c>
      <c r="AP94" s="314"/>
      <c r="AQ94" s="314"/>
      <c r="AR94" s="314"/>
      <c r="AS94" s="314"/>
      <c r="AT94" s="314"/>
      <c r="AU94" s="314"/>
      <c r="AV94" s="314"/>
      <c r="AW94" s="314"/>
      <c r="AX94" s="316" t="s">
        <v>15410</v>
      </c>
      <c r="AY94" s="314"/>
      <c r="AZ94" s="314"/>
      <c r="BA94" s="314"/>
      <c r="BB94" s="314"/>
      <c r="BC94" s="314"/>
      <c r="BD94" s="314"/>
      <c r="BE94" s="314"/>
      <c r="BF94" s="316"/>
    </row>
    <row r="95" spans="1:58" ht="13.15" customHeight="1" x14ac:dyDescent="0.25">
      <c r="A95" s="316" t="s">
        <v>15170</v>
      </c>
      <c r="B95" s="316" t="s">
        <v>15155</v>
      </c>
      <c r="C95" s="315">
        <v>6952</v>
      </c>
      <c r="D95" s="316" t="s">
        <v>15171</v>
      </c>
      <c r="E95" s="316" t="s">
        <v>8074</v>
      </c>
      <c r="F95" s="316" t="s">
        <v>8075</v>
      </c>
      <c r="G95" s="316" t="s">
        <v>8076</v>
      </c>
      <c r="H95" s="335">
        <v>43617</v>
      </c>
      <c r="I95" s="336">
        <v>43646</v>
      </c>
      <c r="J95" s="316" t="s">
        <v>8077</v>
      </c>
      <c r="K95" s="316" t="s">
        <v>8078</v>
      </c>
      <c r="L95" s="316" t="s">
        <v>8079</v>
      </c>
      <c r="M95" s="316" t="s">
        <v>8080</v>
      </c>
      <c r="N95" s="316" t="s">
        <v>8079</v>
      </c>
      <c r="O95" s="316" t="s">
        <v>8081</v>
      </c>
      <c r="P95" s="316" t="s">
        <v>8082</v>
      </c>
      <c r="Q95" s="316" t="s">
        <v>8083</v>
      </c>
      <c r="R95" s="316" t="s">
        <v>8079</v>
      </c>
      <c r="S95" s="316" t="s">
        <v>8080</v>
      </c>
      <c r="T95" s="316" t="s">
        <v>8084</v>
      </c>
      <c r="U95" s="316" t="s">
        <v>8085</v>
      </c>
      <c r="V95" s="316" t="s">
        <v>8079</v>
      </c>
      <c r="W95" s="316" t="s">
        <v>8080</v>
      </c>
      <c r="X95" s="316" t="s">
        <v>8086</v>
      </c>
      <c r="Y95" s="316" t="s">
        <v>8083</v>
      </c>
      <c r="Z95" s="316" t="s">
        <v>487</v>
      </c>
      <c r="AA95" s="327">
        <v>55000</v>
      </c>
      <c r="AB95" s="369">
        <v>0</v>
      </c>
      <c r="AC95" s="328">
        <v>55000</v>
      </c>
      <c r="AD95" s="327">
        <v>0</v>
      </c>
      <c r="AE95" s="313" t="s">
        <v>7578</v>
      </c>
      <c r="AF95" s="316" t="s">
        <v>7582</v>
      </c>
      <c r="AG95" s="316" t="s">
        <v>7600</v>
      </c>
      <c r="AH95" s="315" t="s">
        <v>15411</v>
      </c>
      <c r="AI95" s="315" t="s">
        <v>7882</v>
      </c>
      <c r="AJ95" s="318">
        <v>43632</v>
      </c>
      <c r="AK95" s="316" t="s">
        <v>15412</v>
      </c>
      <c r="AL95" s="316" t="s">
        <v>8448</v>
      </c>
      <c r="AM95" s="316">
        <v>17090</v>
      </c>
      <c r="AN95" s="315" t="s">
        <v>7915</v>
      </c>
      <c r="AO95" s="315" t="s">
        <v>8094</v>
      </c>
      <c r="AP95" s="314"/>
      <c r="AQ95" s="314"/>
      <c r="AR95" s="314"/>
      <c r="AS95" s="314"/>
      <c r="AT95" s="314"/>
      <c r="AU95" s="314"/>
      <c r="AV95" s="314"/>
      <c r="AW95" s="314"/>
      <c r="AX95" s="316" t="s">
        <v>15413</v>
      </c>
      <c r="AY95" s="314"/>
      <c r="AZ95" s="314"/>
      <c r="BA95" s="314"/>
      <c r="BB95" s="314"/>
      <c r="BC95" s="314"/>
      <c r="BD95" s="314"/>
      <c r="BE95" s="314"/>
      <c r="BF95" s="316"/>
    </row>
    <row r="96" spans="1:58" ht="13.15" customHeight="1" x14ac:dyDescent="0.25">
      <c r="A96" s="316" t="s">
        <v>15170</v>
      </c>
      <c r="B96" s="316" t="s">
        <v>15155</v>
      </c>
      <c r="C96" s="315">
        <v>6952</v>
      </c>
      <c r="D96" s="316" t="s">
        <v>15171</v>
      </c>
      <c r="E96" s="316" t="s">
        <v>8074</v>
      </c>
      <c r="F96" s="316" t="s">
        <v>8075</v>
      </c>
      <c r="G96" s="316" t="s">
        <v>8076</v>
      </c>
      <c r="H96" s="335">
        <v>43617</v>
      </c>
      <c r="I96" s="336">
        <v>43646</v>
      </c>
      <c r="J96" s="316" t="s">
        <v>8077</v>
      </c>
      <c r="K96" s="316" t="s">
        <v>8078</v>
      </c>
      <c r="L96" s="316" t="s">
        <v>8079</v>
      </c>
      <c r="M96" s="316" t="s">
        <v>8080</v>
      </c>
      <c r="N96" s="316" t="s">
        <v>8079</v>
      </c>
      <c r="O96" s="316" t="s">
        <v>8081</v>
      </c>
      <c r="P96" s="316" t="s">
        <v>8082</v>
      </c>
      <c r="Q96" s="316" t="s">
        <v>8083</v>
      </c>
      <c r="R96" s="316" t="s">
        <v>8079</v>
      </c>
      <c r="S96" s="316" t="s">
        <v>8080</v>
      </c>
      <c r="T96" s="316" t="s">
        <v>8084</v>
      </c>
      <c r="U96" s="316" t="s">
        <v>8085</v>
      </c>
      <c r="V96" s="316" t="s">
        <v>8079</v>
      </c>
      <c r="W96" s="316" t="s">
        <v>8080</v>
      </c>
      <c r="X96" s="316" t="s">
        <v>8086</v>
      </c>
      <c r="Y96" s="316" t="s">
        <v>8083</v>
      </c>
      <c r="Z96" s="316" t="s">
        <v>487</v>
      </c>
      <c r="AA96" s="327">
        <v>100000</v>
      </c>
      <c r="AB96" s="369">
        <v>0</v>
      </c>
      <c r="AC96" s="328">
        <v>100000</v>
      </c>
      <c r="AD96" s="327">
        <v>0</v>
      </c>
      <c r="AE96" s="313" t="s">
        <v>7578</v>
      </c>
      <c r="AF96" s="316" t="s">
        <v>7582</v>
      </c>
      <c r="AG96" s="316" t="s">
        <v>7600</v>
      </c>
      <c r="AH96" s="315" t="s">
        <v>15414</v>
      </c>
      <c r="AI96" s="315" t="s">
        <v>7882</v>
      </c>
      <c r="AJ96" s="318">
        <v>43634</v>
      </c>
      <c r="AK96" s="316" t="s">
        <v>15415</v>
      </c>
      <c r="AL96" s="316" t="s">
        <v>8582</v>
      </c>
      <c r="AM96" s="316">
        <v>17091</v>
      </c>
      <c r="AN96" s="315" t="s">
        <v>7915</v>
      </c>
      <c r="AO96" s="315" t="s">
        <v>8094</v>
      </c>
      <c r="AP96" s="314"/>
      <c r="AQ96" s="314"/>
      <c r="AR96" s="314"/>
      <c r="AS96" s="314"/>
      <c r="AT96" s="314"/>
      <c r="AU96" s="314"/>
      <c r="AV96" s="314"/>
      <c r="AW96" s="314"/>
      <c r="AX96" s="316" t="s">
        <v>15416</v>
      </c>
      <c r="AY96" s="314"/>
      <c r="AZ96" s="314"/>
      <c r="BA96" s="314"/>
      <c r="BB96" s="314"/>
      <c r="BC96" s="314"/>
      <c r="BD96" s="314"/>
      <c r="BE96" s="314"/>
      <c r="BF96" s="316"/>
    </row>
    <row r="97" spans="1:58" ht="13.15" customHeight="1" x14ac:dyDescent="0.25">
      <c r="A97" s="316" t="s">
        <v>15170</v>
      </c>
      <c r="B97" s="316" t="s">
        <v>15155</v>
      </c>
      <c r="C97" s="315">
        <v>6952</v>
      </c>
      <c r="D97" s="316" t="s">
        <v>15171</v>
      </c>
      <c r="E97" s="316" t="s">
        <v>8074</v>
      </c>
      <c r="F97" s="316" t="s">
        <v>8075</v>
      </c>
      <c r="G97" s="316" t="s">
        <v>8076</v>
      </c>
      <c r="H97" s="335">
        <v>43617</v>
      </c>
      <c r="I97" s="336">
        <v>43646</v>
      </c>
      <c r="J97" s="316" t="s">
        <v>8077</v>
      </c>
      <c r="K97" s="316" t="s">
        <v>8078</v>
      </c>
      <c r="L97" s="316" t="s">
        <v>8079</v>
      </c>
      <c r="M97" s="316" t="s">
        <v>8080</v>
      </c>
      <c r="N97" s="316" t="s">
        <v>8079</v>
      </c>
      <c r="O97" s="316" t="s">
        <v>8081</v>
      </c>
      <c r="P97" s="316" t="s">
        <v>8082</v>
      </c>
      <c r="Q97" s="316" t="s">
        <v>8083</v>
      </c>
      <c r="R97" s="316" t="s">
        <v>8079</v>
      </c>
      <c r="S97" s="316" t="s">
        <v>8080</v>
      </c>
      <c r="T97" s="316" t="s">
        <v>8084</v>
      </c>
      <c r="U97" s="316" t="s">
        <v>8085</v>
      </c>
      <c r="V97" s="316" t="s">
        <v>8079</v>
      </c>
      <c r="W97" s="316" t="s">
        <v>8080</v>
      </c>
      <c r="X97" s="316" t="s">
        <v>8086</v>
      </c>
      <c r="Y97" s="316" t="s">
        <v>8083</v>
      </c>
      <c r="Z97" s="316" t="s">
        <v>487</v>
      </c>
      <c r="AA97" s="327">
        <v>3366534.77</v>
      </c>
      <c r="AB97" s="369">
        <v>0</v>
      </c>
      <c r="AC97" s="328">
        <v>3366534.77</v>
      </c>
      <c r="AD97" s="327">
        <v>0</v>
      </c>
      <c r="AE97" s="313" t="s">
        <v>7578</v>
      </c>
      <c r="AF97" s="316" t="s">
        <v>7582</v>
      </c>
      <c r="AG97" s="316" t="s">
        <v>7600</v>
      </c>
      <c r="AH97" s="315" t="s">
        <v>15417</v>
      </c>
      <c r="AI97" s="315" t="s">
        <v>7882</v>
      </c>
      <c r="AJ97" s="318">
        <v>43618</v>
      </c>
      <c r="AK97" s="316" t="s">
        <v>15418</v>
      </c>
      <c r="AL97" s="316" t="s">
        <v>8482</v>
      </c>
      <c r="AM97" s="316">
        <v>1287</v>
      </c>
      <c r="AN97" s="315" t="s">
        <v>7915</v>
      </c>
      <c r="AO97" s="315" t="s">
        <v>7882</v>
      </c>
      <c r="AP97" s="314"/>
      <c r="AQ97" s="314"/>
      <c r="AR97" s="314"/>
      <c r="AS97" s="314"/>
      <c r="AT97" s="314"/>
      <c r="AU97" s="314"/>
      <c r="AV97" s="314"/>
      <c r="AW97" s="314"/>
      <c r="AX97" s="316" t="s">
        <v>15419</v>
      </c>
      <c r="AY97" s="314"/>
      <c r="AZ97" s="314"/>
      <c r="BA97" s="314"/>
      <c r="BB97" s="314"/>
      <c r="BC97" s="314"/>
      <c r="BD97" s="314"/>
      <c r="BE97" s="314"/>
      <c r="BF97" s="316"/>
    </row>
    <row r="98" spans="1:58" ht="13.15" customHeight="1" x14ac:dyDescent="0.25">
      <c r="A98" s="316" t="s">
        <v>15170</v>
      </c>
      <c r="B98" s="316" t="s">
        <v>15155</v>
      </c>
      <c r="C98" s="315">
        <v>6952</v>
      </c>
      <c r="D98" s="316" t="s">
        <v>15171</v>
      </c>
      <c r="E98" s="316" t="s">
        <v>8074</v>
      </c>
      <c r="F98" s="316" t="s">
        <v>8075</v>
      </c>
      <c r="G98" s="316" t="s">
        <v>8076</v>
      </c>
      <c r="H98" s="335">
        <v>43617</v>
      </c>
      <c r="I98" s="336">
        <v>43646</v>
      </c>
      <c r="J98" s="316" t="s">
        <v>8077</v>
      </c>
      <c r="K98" s="316" t="s">
        <v>8078</v>
      </c>
      <c r="L98" s="316" t="s">
        <v>8079</v>
      </c>
      <c r="M98" s="316" t="s">
        <v>8080</v>
      </c>
      <c r="N98" s="316" t="s">
        <v>8079</v>
      </c>
      <c r="O98" s="316" t="s">
        <v>8081</v>
      </c>
      <c r="P98" s="316" t="s">
        <v>8082</v>
      </c>
      <c r="Q98" s="316" t="s">
        <v>8083</v>
      </c>
      <c r="R98" s="316" t="s">
        <v>8079</v>
      </c>
      <c r="S98" s="316" t="s">
        <v>8080</v>
      </c>
      <c r="T98" s="316" t="s">
        <v>8084</v>
      </c>
      <c r="U98" s="316" t="s">
        <v>8085</v>
      </c>
      <c r="V98" s="316" t="s">
        <v>8079</v>
      </c>
      <c r="W98" s="316" t="s">
        <v>8080</v>
      </c>
      <c r="X98" s="316" t="s">
        <v>8086</v>
      </c>
      <c r="Y98" s="316" t="s">
        <v>8083</v>
      </c>
      <c r="Z98" s="316" t="s">
        <v>487</v>
      </c>
      <c r="AA98" s="327">
        <v>14869.65</v>
      </c>
      <c r="AB98" s="369">
        <v>0</v>
      </c>
      <c r="AC98" s="328">
        <v>14869.65</v>
      </c>
      <c r="AD98" s="327">
        <v>0</v>
      </c>
      <c r="AE98" s="313" t="s">
        <v>7578</v>
      </c>
      <c r="AF98" s="316" t="s">
        <v>7582</v>
      </c>
      <c r="AG98" s="316" t="s">
        <v>7600</v>
      </c>
      <c r="AH98" s="315" t="s">
        <v>15420</v>
      </c>
      <c r="AI98" s="315" t="s">
        <v>7882</v>
      </c>
      <c r="AJ98" s="318">
        <v>43632</v>
      </c>
      <c r="AK98" s="316" t="s">
        <v>15421</v>
      </c>
      <c r="AL98" s="316" t="s">
        <v>15422</v>
      </c>
      <c r="AM98" s="316">
        <v>440010</v>
      </c>
      <c r="AN98" s="315" t="s">
        <v>7915</v>
      </c>
      <c r="AO98" s="315" t="s">
        <v>15423</v>
      </c>
      <c r="AP98" s="314"/>
      <c r="AQ98" s="314"/>
      <c r="AR98" s="314"/>
      <c r="AS98" s="314"/>
      <c r="AT98" s="314"/>
      <c r="AU98" s="314"/>
      <c r="AV98" s="314"/>
      <c r="AW98" s="314"/>
      <c r="AX98" s="316" t="s">
        <v>15424</v>
      </c>
      <c r="AY98" s="314"/>
      <c r="AZ98" s="314"/>
      <c r="BA98" s="314"/>
      <c r="BB98" s="314"/>
      <c r="BC98" s="314"/>
      <c r="BD98" s="314"/>
      <c r="BE98" s="314"/>
      <c r="BF98" s="316"/>
    </row>
    <row r="99" spans="1:58" ht="13.15" customHeight="1" x14ac:dyDescent="0.25">
      <c r="A99" s="316" t="s">
        <v>15170</v>
      </c>
      <c r="B99" s="316" t="s">
        <v>15155</v>
      </c>
      <c r="C99" s="315">
        <v>6952</v>
      </c>
      <c r="D99" s="316" t="s">
        <v>15171</v>
      </c>
      <c r="E99" s="316" t="s">
        <v>8074</v>
      </c>
      <c r="F99" s="316" t="s">
        <v>8075</v>
      </c>
      <c r="G99" s="316" t="s">
        <v>8076</v>
      </c>
      <c r="H99" s="335">
        <v>43617</v>
      </c>
      <c r="I99" s="336">
        <v>43646</v>
      </c>
      <c r="J99" s="316" t="s">
        <v>8077</v>
      </c>
      <c r="K99" s="316" t="s">
        <v>8078</v>
      </c>
      <c r="L99" s="316" t="s">
        <v>8079</v>
      </c>
      <c r="M99" s="316" t="s">
        <v>8080</v>
      </c>
      <c r="N99" s="316" t="s">
        <v>8079</v>
      </c>
      <c r="O99" s="316" t="s">
        <v>8081</v>
      </c>
      <c r="P99" s="316" t="s">
        <v>8082</v>
      </c>
      <c r="Q99" s="316" t="s">
        <v>8083</v>
      </c>
      <c r="R99" s="316" t="s">
        <v>8079</v>
      </c>
      <c r="S99" s="316" t="s">
        <v>8080</v>
      </c>
      <c r="T99" s="316" t="s">
        <v>8084</v>
      </c>
      <c r="U99" s="316" t="s">
        <v>8085</v>
      </c>
      <c r="V99" s="316" t="s">
        <v>8079</v>
      </c>
      <c r="W99" s="316" t="s">
        <v>8080</v>
      </c>
      <c r="X99" s="316" t="s">
        <v>8086</v>
      </c>
      <c r="Y99" s="316" t="s">
        <v>8083</v>
      </c>
      <c r="Z99" s="316" t="s">
        <v>487</v>
      </c>
      <c r="AA99" s="327">
        <v>2077.1799999999998</v>
      </c>
      <c r="AB99" s="369">
        <v>0</v>
      </c>
      <c r="AC99" s="328">
        <v>2077.1799999999998</v>
      </c>
      <c r="AD99" s="327">
        <v>0</v>
      </c>
      <c r="AE99" s="313" t="s">
        <v>7578</v>
      </c>
      <c r="AF99" s="316" t="s">
        <v>7582</v>
      </c>
      <c r="AG99" s="316" t="s">
        <v>7600</v>
      </c>
      <c r="AH99" s="315" t="s">
        <v>15425</v>
      </c>
      <c r="AI99" s="315" t="s">
        <v>7882</v>
      </c>
      <c r="AJ99" s="318">
        <v>43626</v>
      </c>
      <c r="AK99" s="316" t="s">
        <v>15426</v>
      </c>
      <c r="AL99" s="316" t="s">
        <v>15427</v>
      </c>
      <c r="AM99" s="316">
        <v>16486</v>
      </c>
      <c r="AN99" s="315" t="s">
        <v>7915</v>
      </c>
      <c r="AO99" s="315" t="s">
        <v>12307</v>
      </c>
      <c r="AP99" s="314"/>
      <c r="AQ99" s="314"/>
      <c r="AR99" s="314"/>
      <c r="AS99" s="314"/>
      <c r="AT99" s="314"/>
      <c r="AU99" s="314"/>
      <c r="AV99" s="314"/>
      <c r="AW99" s="314"/>
      <c r="AX99" s="316" t="s">
        <v>15428</v>
      </c>
      <c r="AY99" s="314"/>
      <c r="AZ99" s="314"/>
      <c r="BA99" s="314"/>
      <c r="BB99" s="314"/>
      <c r="BC99" s="314"/>
      <c r="BD99" s="314"/>
      <c r="BE99" s="314"/>
      <c r="BF99" s="316"/>
    </row>
    <row r="100" spans="1:58" ht="13.15" customHeight="1" x14ac:dyDescent="0.25">
      <c r="A100" s="316" t="s">
        <v>15170</v>
      </c>
      <c r="B100" s="316" t="s">
        <v>15155</v>
      </c>
      <c r="C100" s="315">
        <v>6952</v>
      </c>
      <c r="D100" s="316" t="s">
        <v>15171</v>
      </c>
      <c r="E100" s="316" t="s">
        <v>8074</v>
      </c>
      <c r="F100" s="316" t="s">
        <v>8075</v>
      </c>
      <c r="G100" s="316" t="s">
        <v>8076</v>
      </c>
      <c r="H100" s="335">
        <v>43617</v>
      </c>
      <c r="I100" s="336">
        <v>43646</v>
      </c>
      <c r="J100" s="316" t="s">
        <v>8077</v>
      </c>
      <c r="K100" s="316" t="s">
        <v>8078</v>
      </c>
      <c r="L100" s="316" t="s">
        <v>8079</v>
      </c>
      <c r="M100" s="316" t="s">
        <v>8080</v>
      </c>
      <c r="N100" s="316" t="s">
        <v>8079</v>
      </c>
      <c r="O100" s="316" t="s">
        <v>8081</v>
      </c>
      <c r="P100" s="316" t="s">
        <v>8082</v>
      </c>
      <c r="Q100" s="316" t="s">
        <v>8083</v>
      </c>
      <c r="R100" s="316" t="s">
        <v>8079</v>
      </c>
      <c r="S100" s="316" t="s">
        <v>8080</v>
      </c>
      <c r="T100" s="316" t="s">
        <v>8084</v>
      </c>
      <c r="U100" s="316" t="s">
        <v>8085</v>
      </c>
      <c r="V100" s="316" t="s">
        <v>8079</v>
      </c>
      <c r="W100" s="316" t="s">
        <v>8080</v>
      </c>
      <c r="X100" s="316" t="s">
        <v>8086</v>
      </c>
      <c r="Y100" s="316" t="s">
        <v>8083</v>
      </c>
      <c r="Z100" s="316" t="s">
        <v>487</v>
      </c>
      <c r="AA100" s="327">
        <v>2423.5100000000002</v>
      </c>
      <c r="AB100" s="369">
        <v>0</v>
      </c>
      <c r="AC100" s="328">
        <v>2423.5100000000002</v>
      </c>
      <c r="AD100" s="327">
        <v>0</v>
      </c>
      <c r="AE100" s="313" t="s">
        <v>7578</v>
      </c>
      <c r="AF100" s="316" t="s">
        <v>7582</v>
      </c>
      <c r="AG100" s="316" t="s">
        <v>7600</v>
      </c>
      <c r="AH100" s="315" t="s">
        <v>15429</v>
      </c>
      <c r="AI100" s="315" t="s">
        <v>7882</v>
      </c>
      <c r="AJ100" s="318">
        <v>43626</v>
      </c>
      <c r="AK100" s="316" t="s">
        <v>15430</v>
      </c>
      <c r="AL100" s="316" t="s">
        <v>15427</v>
      </c>
      <c r="AM100" s="316">
        <v>16486</v>
      </c>
      <c r="AN100" s="315" t="s">
        <v>7915</v>
      </c>
      <c r="AO100" s="315" t="s">
        <v>12307</v>
      </c>
      <c r="AP100" s="314"/>
      <c r="AQ100" s="314"/>
      <c r="AR100" s="314"/>
      <c r="AS100" s="314"/>
      <c r="AT100" s="314"/>
      <c r="AU100" s="314"/>
      <c r="AV100" s="314"/>
      <c r="AW100" s="314"/>
      <c r="AX100" s="316" t="s">
        <v>15431</v>
      </c>
      <c r="AY100" s="314"/>
      <c r="AZ100" s="314"/>
      <c r="BA100" s="314"/>
      <c r="BB100" s="314"/>
      <c r="BC100" s="314"/>
      <c r="BD100" s="314"/>
      <c r="BE100" s="314"/>
      <c r="BF100" s="316"/>
    </row>
    <row r="101" spans="1:58" ht="13.15" customHeight="1" x14ac:dyDescent="0.25">
      <c r="A101" s="316" t="s">
        <v>15170</v>
      </c>
      <c r="B101" s="316" t="s">
        <v>15155</v>
      </c>
      <c r="C101" s="315">
        <v>6952</v>
      </c>
      <c r="D101" s="316" t="s">
        <v>15171</v>
      </c>
      <c r="E101" s="316" t="s">
        <v>8074</v>
      </c>
      <c r="F101" s="316" t="s">
        <v>8075</v>
      </c>
      <c r="G101" s="316" t="s">
        <v>8076</v>
      </c>
      <c r="H101" s="335">
        <v>43617</v>
      </c>
      <c r="I101" s="336">
        <v>43646</v>
      </c>
      <c r="J101" s="316" t="s">
        <v>8077</v>
      </c>
      <c r="K101" s="316" t="s">
        <v>8078</v>
      </c>
      <c r="L101" s="316" t="s">
        <v>8079</v>
      </c>
      <c r="M101" s="316" t="s">
        <v>8080</v>
      </c>
      <c r="N101" s="316" t="s">
        <v>8079</v>
      </c>
      <c r="O101" s="316" t="s">
        <v>8081</v>
      </c>
      <c r="P101" s="316" t="s">
        <v>8082</v>
      </c>
      <c r="Q101" s="316" t="s">
        <v>8083</v>
      </c>
      <c r="R101" s="316" t="s">
        <v>8079</v>
      </c>
      <c r="S101" s="316" t="s">
        <v>8080</v>
      </c>
      <c r="T101" s="316" t="s">
        <v>8084</v>
      </c>
      <c r="U101" s="316" t="s">
        <v>8085</v>
      </c>
      <c r="V101" s="316" t="s">
        <v>8079</v>
      </c>
      <c r="W101" s="316" t="s">
        <v>8080</v>
      </c>
      <c r="X101" s="316" t="s">
        <v>8086</v>
      </c>
      <c r="Y101" s="316" t="s">
        <v>8083</v>
      </c>
      <c r="Z101" s="316" t="s">
        <v>487</v>
      </c>
      <c r="AA101" s="327">
        <v>38599.699999999997</v>
      </c>
      <c r="AB101" s="369">
        <v>0</v>
      </c>
      <c r="AC101" s="328">
        <v>38599.699999999997</v>
      </c>
      <c r="AD101" s="327">
        <v>0</v>
      </c>
      <c r="AE101" s="313" t="s">
        <v>7578</v>
      </c>
      <c r="AF101" s="316" t="s">
        <v>7582</v>
      </c>
      <c r="AG101" s="316" t="s">
        <v>7600</v>
      </c>
      <c r="AH101" s="315" t="s">
        <v>15432</v>
      </c>
      <c r="AI101" s="315" t="s">
        <v>7882</v>
      </c>
      <c r="AJ101" s="318">
        <v>43618</v>
      </c>
      <c r="AK101" s="316" t="s">
        <v>15433</v>
      </c>
      <c r="AL101" s="316" t="s">
        <v>8635</v>
      </c>
      <c r="AM101" s="316">
        <v>1232</v>
      </c>
      <c r="AN101" s="315" t="s">
        <v>7915</v>
      </c>
      <c r="AO101" s="315" t="s">
        <v>8675</v>
      </c>
      <c r="AP101" s="314"/>
      <c r="AQ101" s="314"/>
      <c r="AR101" s="314"/>
      <c r="AS101" s="314"/>
      <c r="AT101" s="314"/>
      <c r="AU101" s="314"/>
      <c r="AV101" s="314"/>
      <c r="AW101" s="314"/>
      <c r="AX101" s="316" t="s">
        <v>15434</v>
      </c>
      <c r="AY101" s="314"/>
      <c r="AZ101" s="314"/>
      <c r="BA101" s="314"/>
      <c r="BB101" s="314"/>
      <c r="BC101" s="314"/>
      <c r="BD101" s="314"/>
      <c r="BE101" s="314"/>
      <c r="BF101" s="316"/>
    </row>
    <row r="102" spans="1:58" ht="13.15" customHeight="1" x14ac:dyDescent="0.25">
      <c r="A102" s="316" t="s">
        <v>15170</v>
      </c>
      <c r="B102" s="316" t="s">
        <v>15155</v>
      </c>
      <c r="C102" s="315">
        <v>6952</v>
      </c>
      <c r="D102" s="316" t="s">
        <v>15171</v>
      </c>
      <c r="E102" s="316" t="s">
        <v>8074</v>
      </c>
      <c r="F102" s="316" t="s">
        <v>8075</v>
      </c>
      <c r="G102" s="316" t="s">
        <v>8076</v>
      </c>
      <c r="H102" s="335">
        <v>43617</v>
      </c>
      <c r="I102" s="336">
        <v>43646</v>
      </c>
      <c r="J102" s="316" t="s">
        <v>8077</v>
      </c>
      <c r="K102" s="316" t="s">
        <v>8078</v>
      </c>
      <c r="L102" s="316" t="s">
        <v>8079</v>
      </c>
      <c r="M102" s="316" t="s">
        <v>8080</v>
      </c>
      <c r="N102" s="316" t="s">
        <v>8079</v>
      </c>
      <c r="O102" s="316" t="s">
        <v>8081</v>
      </c>
      <c r="P102" s="316" t="s">
        <v>8082</v>
      </c>
      <c r="Q102" s="316" t="s">
        <v>8083</v>
      </c>
      <c r="R102" s="316" t="s">
        <v>8079</v>
      </c>
      <c r="S102" s="316" t="s">
        <v>8080</v>
      </c>
      <c r="T102" s="316" t="s">
        <v>8084</v>
      </c>
      <c r="U102" s="316" t="s">
        <v>8085</v>
      </c>
      <c r="V102" s="316" t="s">
        <v>8079</v>
      </c>
      <c r="W102" s="316" t="s">
        <v>8080</v>
      </c>
      <c r="X102" s="316" t="s">
        <v>8086</v>
      </c>
      <c r="Y102" s="316" t="s">
        <v>8083</v>
      </c>
      <c r="Z102" s="316" t="s">
        <v>487</v>
      </c>
      <c r="AA102" s="327">
        <v>11814.31</v>
      </c>
      <c r="AB102" s="369">
        <v>0</v>
      </c>
      <c r="AC102" s="328">
        <v>11814.31</v>
      </c>
      <c r="AD102" s="327">
        <v>0</v>
      </c>
      <c r="AE102" s="313" t="s">
        <v>7578</v>
      </c>
      <c r="AF102" s="316" t="s">
        <v>7582</v>
      </c>
      <c r="AG102" s="316" t="s">
        <v>7600</v>
      </c>
      <c r="AH102" s="315" t="s">
        <v>15435</v>
      </c>
      <c r="AI102" s="315" t="s">
        <v>7882</v>
      </c>
      <c r="AJ102" s="318">
        <v>43629</v>
      </c>
      <c r="AK102" s="316" t="s">
        <v>15436</v>
      </c>
      <c r="AL102" s="316" t="s">
        <v>9423</v>
      </c>
      <c r="AM102" s="316">
        <v>195766</v>
      </c>
      <c r="AN102" s="315" t="s">
        <v>7915</v>
      </c>
      <c r="AO102" s="315" t="s">
        <v>15437</v>
      </c>
      <c r="AP102" s="314"/>
      <c r="AQ102" s="314"/>
      <c r="AR102" s="314"/>
      <c r="AS102" s="314"/>
      <c r="AT102" s="314"/>
      <c r="AU102" s="314"/>
      <c r="AV102" s="314"/>
      <c r="AW102" s="314"/>
      <c r="AX102" s="316" t="s">
        <v>15438</v>
      </c>
      <c r="AY102" s="314"/>
      <c r="AZ102" s="314"/>
      <c r="BA102" s="314"/>
      <c r="BB102" s="314"/>
      <c r="BC102" s="314"/>
      <c r="BD102" s="314"/>
      <c r="BE102" s="314"/>
      <c r="BF102" s="316"/>
    </row>
    <row r="103" spans="1:58" ht="13.15" customHeight="1" x14ac:dyDescent="0.25">
      <c r="A103" s="316" t="s">
        <v>15170</v>
      </c>
      <c r="B103" s="316" t="s">
        <v>15155</v>
      </c>
      <c r="C103" s="315">
        <v>6952</v>
      </c>
      <c r="D103" s="316" t="s">
        <v>15171</v>
      </c>
      <c r="E103" s="316" t="s">
        <v>8074</v>
      </c>
      <c r="F103" s="316" t="s">
        <v>8075</v>
      </c>
      <c r="G103" s="316" t="s">
        <v>8076</v>
      </c>
      <c r="H103" s="335">
        <v>43617</v>
      </c>
      <c r="I103" s="336">
        <v>43646</v>
      </c>
      <c r="J103" s="316" t="s">
        <v>8077</v>
      </c>
      <c r="K103" s="316" t="s">
        <v>8078</v>
      </c>
      <c r="L103" s="316" t="s">
        <v>8079</v>
      </c>
      <c r="M103" s="316" t="s">
        <v>8080</v>
      </c>
      <c r="N103" s="316" t="s">
        <v>8079</v>
      </c>
      <c r="O103" s="316" t="s">
        <v>8081</v>
      </c>
      <c r="P103" s="316" t="s">
        <v>8082</v>
      </c>
      <c r="Q103" s="316" t="s">
        <v>8083</v>
      </c>
      <c r="R103" s="316" t="s">
        <v>8079</v>
      </c>
      <c r="S103" s="316" t="s">
        <v>8080</v>
      </c>
      <c r="T103" s="316" t="s">
        <v>8084</v>
      </c>
      <c r="U103" s="316" t="s">
        <v>8085</v>
      </c>
      <c r="V103" s="316" t="s">
        <v>8079</v>
      </c>
      <c r="W103" s="316" t="s">
        <v>8080</v>
      </c>
      <c r="X103" s="316" t="s">
        <v>8086</v>
      </c>
      <c r="Y103" s="316" t="s">
        <v>8083</v>
      </c>
      <c r="Z103" s="316" t="s">
        <v>487</v>
      </c>
      <c r="AA103" s="327">
        <v>14287.26</v>
      </c>
      <c r="AB103" s="369">
        <v>0</v>
      </c>
      <c r="AC103" s="328">
        <v>14287.26</v>
      </c>
      <c r="AD103" s="327">
        <v>0</v>
      </c>
      <c r="AE103" s="313" t="s">
        <v>7578</v>
      </c>
      <c r="AF103" s="316" t="s">
        <v>7582</v>
      </c>
      <c r="AG103" s="316" t="s">
        <v>7600</v>
      </c>
      <c r="AH103" s="315" t="s">
        <v>15439</v>
      </c>
      <c r="AI103" s="315" t="s">
        <v>7882</v>
      </c>
      <c r="AJ103" s="318">
        <v>43625</v>
      </c>
      <c r="AK103" s="316" t="s">
        <v>15440</v>
      </c>
      <c r="AL103" s="316" t="s">
        <v>12467</v>
      </c>
      <c r="AM103" s="316">
        <v>17165</v>
      </c>
      <c r="AN103" s="315" t="s">
        <v>7915</v>
      </c>
      <c r="AO103" s="315" t="s">
        <v>8305</v>
      </c>
      <c r="AP103" s="314"/>
      <c r="AQ103" s="314"/>
      <c r="AR103" s="314"/>
      <c r="AS103" s="314"/>
      <c r="AT103" s="314"/>
      <c r="AU103" s="314"/>
      <c r="AV103" s="314"/>
      <c r="AW103" s="314"/>
      <c r="AX103" s="316" t="s">
        <v>15441</v>
      </c>
      <c r="AY103" s="314"/>
      <c r="AZ103" s="314"/>
      <c r="BA103" s="314"/>
      <c r="BB103" s="314"/>
      <c r="BC103" s="314"/>
      <c r="BD103" s="314"/>
      <c r="BE103" s="314"/>
      <c r="BF103" s="316"/>
    </row>
    <row r="104" spans="1:58" ht="13.15" customHeight="1" x14ac:dyDescent="0.25">
      <c r="A104" s="316" t="s">
        <v>15170</v>
      </c>
      <c r="B104" s="316" t="s">
        <v>15155</v>
      </c>
      <c r="C104" s="315">
        <v>6952</v>
      </c>
      <c r="D104" s="316" t="s">
        <v>15171</v>
      </c>
      <c r="E104" s="316" t="s">
        <v>8074</v>
      </c>
      <c r="F104" s="316" t="s">
        <v>8075</v>
      </c>
      <c r="G104" s="316" t="s">
        <v>8076</v>
      </c>
      <c r="H104" s="335">
        <v>43617</v>
      </c>
      <c r="I104" s="336">
        <v>43646</v>
      </c>
      <c r="J104" s="316" t="s">
        <v>8077</v>
      </c>
      <c r="K104" s="316" t="s">
        <v>8078</v>
      </c>
      <c r="L104" s="316" t="s">
        <v>8079</v>
      </c>
      <c r="M104" s="316" t="s">
        <v>8080</v>
      </c>
      <c r="N104" s="316" t="s">
        <v>8079</v>
      </c>
      <c r="O104" s="316" t="s">
        <v>8081</v>
      </c>
      <c r="P104" s="316" t="s">
        <v>8082</v>
      </c>
      <c r="Q104" s="316" t="s">
        <v>8083</v>
      </c>
      <c r="R104" s="316" t="s">
        <v>8079</v>
      </c>
      <c r="S104" s="316" t="s">
        <v>8080</v>
      </c>
      <c r="T104" s="316" t="s">
        <v>8084</v>
      </c>
      <c r="U104" s="316" t="s">
        <v>8085</v>
      </c>
      <c r="V104" s="316" t="s">
        <v>8079</v>
      </c>
      <c r="W104" s="316" t="s">
        <v>8080</v>
      </c>
      <c r="X104" s="316" t="s">
        <v>8086</v>
      </c>
      <c r="Y104" s="316" t="s">
        <v>8083</v>
      </c>
      <c r="Z104" s="316" t="s">
        <v>487</v>
      </c>
      <c r="AA104" s="327">
        <v>4149.74</v>
      </c>
      <c r="AB104" s="369">
        <v>0</v>
      </c>
      <c r="AC104" s="328">
        <v>4149.74</v>
      </c>
      <c r="AD104" s="327">
        <v>0</v>
      </c>
      <c r="AE104" s="313" t="s">
        <v>7578</v>
      </c>
      <c r="AF104" s="316" t="s">
        <v>7582</v>
      </c>
      <c r="AG104" s="316" t="s">
        <v>7600</v>
      </c>
      <c r="AH104" s="315" t="s">
        <v>15442</v>
      </c>
      <c r="AI104" s="315" t="s">
        <v>7882</v>
      </c>
      <c r="AJ104" s="318">
        <v>43643</v>
      </c>
      <c r="AK104" s="316" t="s">
        <v>15443</v>
      </c>
      <c r="AL104" s="316" t="s">
        <v>8542</v>
      </c>
      <c r="AM104" s="316">
        <v>17066</v>
      </c>
      <c r="AN104" s="315" t="s">
        <v>7915</v>
      </c>
      <c r="AO104" s="315" t="s">
        <v>8377</v>
      </c>
      <c r="AP104" s="314"/>
      <c r="AQ104" s="314"/>
      <c r="AR104" s="314"/>
      <c r="AS104" s="314"/>
      <c r="AT104" s="314"/>
      <c r="AU104" s="314"/>
      <c r="AV104" s="314"/>
      <c r="AW104" s="314"/>
      <c r="AX104" s="316" t="s">
        <v>15444</v>
      </c>
      <c r="AY104" s="314"/>
      <c r="AZ104" s="314"/>
      <c r="BA104" s="314"/>
      <c r="BB104" s="314"/>
      <c r="BC104" s="314"/>
      <c r="BD104" s="314"/>
      <c r="BE104" s="314"/>
      <c r="BF104" s="316"/>
    </row>
    <row r="105" spans="1:58" ht="13.15" customHeight="1" x14ac:dyDescent="0.25">
      <c r="A105" s="316" t="s">
        <v>15170</v>
      </c>
      <c r="B105" s="316" t="s">
        <v>15155</v>
      </c>
      <c r="C105" s="315">
        <v>6952</v>
      </c>
      <c r="D105" s="316" t="s">
        <v>15171</v>
      </c>
      <c r="E105" s="316" t="s">
        <v>8074</v>
      </c>
      <c r="F105" s="316" t="s">
        <v>8075</v>
      </c>
      <c r="G105" s="316" t="s">
        <v>8076</v>
      </c>
      <c r="H105" s="335">
        <v>43617</v>
      </c>
      <c r="I105" s="336">
        <v>43646</v>
      </c>
      <c r="J105" s="316" t="s">
        <v>8077</v>
      </c>
      <c r="K105" s="316" t="s">
        <v>8078</v>
      </c>
      <c r="L105" s="316" t="s">
        <v>8079</v>
      </c>
      <c r="M105" s="316" t="s">
        <v>8080</v>
      </c>
      <c r="N105" s="316" t="s">
        <v>8079</v>
      </c>
      <c r="O105" s="316" t="s">
        <v>8081</v>
      </c>
      <c r="P105" s="316" t="s">
        <v>8082</v>
      </c>
      <c r="Q105" s="316" t="s">
        <v>8083</v>
      </c>
      <c r="R105" s="316" t="s">
        <v>8079</v>
      </c>
      <c r="S105" s="316" t="s">
        <v>8080</v>
      </c>
      <c r="T105" s="316" t="s">
        <v>8084</v>
      </c>
      <c r="U105" s="316" t="s">
        <v>8085</v>
      </c>
      <c r="V105" s="316" t="s">
        <v>8079</v>
      </c>
      <c r="W105" s="316" t="s">
        <v>8080</v>
      </c>
      <c r="X105" s="316" t="s">
        <v>8086</v>
      </c>
      <c r="Y105" s="316" t="s">
        <v>8083</v>
      </c>
      <c r="Z105" s="316" t="s">
        <v>487</v>
      </c>
      <c r="AA105" s="327">
        <v>3581</v>
      </c>
      <c r="AB105" s="369">
        <v>0</v>
      </c>
      <c r="AC105" s="328">
        <v>3581</v>
      </c>
      <c r="AD105" s="327">
        <v>0</v>
      </c>
      <c r="AE105" s="313" t="s">
        <v>7578</v>
      </c>
      <c r="AF105" s="316" t="s">
        <v>7582</v>
      </c>
      <c r="AG105" s="316" t="s">
        <v>7600</v>
      </c>
      <c r="AH105" s="315" t="s">
        <v>15445</v>
      </c>
      <c r="AI105" s="315" t="s">
        <v>7882</v>
      </c>
      <c r="AJ105" s="318">
        <v>43634</v>
      </c>
      <c r="AK105" s="316" t="s">
        <v>15446</v>
      </c>
      <c r="AL105" s="316" t="s">
        <v>8513</v>
      </c>
      <c r="AM105" s="316">
        <v>62009</v>
      </c>
      <c r="AN105" s="315" t="s">
        <v>7915</v>
      </c>
      <c r="AO105" s="315" t="s">
        <v>8305</v>
      </c>
      <c r="AP105" s="314"/>
      <c r="AQ105" s="314"/>
      <c r="AR105" s="314"/>
      <c r="AS105" s="314"/>
      <c r="AT105" s="314"/>
      <c r="AU105" s="314"/>
      <c r="AV105" s="314"/>
      <c r="AW105" s="314"/>
      <c r="AX105" s="316" t="s">
        <v>15447</v>
      </c>
      <c r="AY105" s="314"/>
      <c r="AZ105" s="314"/>
      <c r="BA105" s="314"/>
      <c r="BB105" s="314"/>
      <c r="BC105" s="314"/>
      <c r="BD105" s="314"/>
      <c r="BE105" s="314"/>
      <c r="BF105" s="316"/>
    </row>
    <row r="106" spans="1:58" ht="13.15" customHeight="1" x14ac:dyDescent="0.25">
      <c r="A106" s="316" t="s">
        <v>15170</v>
      </c>
      <c r="B106" s="316" t="s">
        <v>15155</v>
      </c>
      <c r="C106" s="315">
        <v>6952</v>
      </c>
      <c r="D106" s="316" t="s">
        <v>15171</v>
      </c>
      <c r="E106" s="316" t="s">
        <v>8074</v>
      </c>
      <c r="F106" s="316" t="s">
        <v>8075</v>
      </c>
      <c r="G106" s="316" t="s">
        <v>8076</v>
      </c>
      <c r="H106" s="335">
        <v>43617</v>
      </c>
      <c r="I106" s="336">
        <v>43646</v>
      </c>
      <c r="J106" s="316" t="s">
        <v>8077</v>
      </c>
      <c r="K106" s="316" t="s">
        <v>8078</v>
      </c>
      <c r="L106" s="316" t="s">
        <v>8079</v>
      </c>
      <c r="M106" s="316" t="s">
        <v>8080</v>
      </c>
      <c r="N106" s="316" t="s">
        <v>8079</v>
      </c>
      <c r="O106" s="316" t="s">
        <v>8081</v>
      </c>
      <c r="P106" s="316" t="s">
        <v>8082</v>
      </c>
      <c r="Q106" s="316" t="s">
        <v>8083</v>
      </c>
      <c r="R106" s="316" t="s">
        <v>8079</v>
      </c>
      <c r="S106" s="316" t="s">
        <v>8080</v>
      </c>
      <c r="T106" s="316" t="s">
        <v>8084</v>
      </c>
      <c r="U106" s="316" t="s">
        <v>8085</v>
      </c>
      <c r="V106" s="316" t="s">
        <v>8079</v>
      </c>
      <c r="W106" s="316" t="s">
        <v>8080</v>
      </c>
      <c r="X106" s="316" t="s">
        <v>8086</v>
      </c>
      <c r="Y106" s="316" t="s">
        <v>8083</v>
      </c>
      <c r="Z106" s="316" t="s">
        <v>487</v>
      </c>
      <c r="AA106" s="327">
        <v>11551</v>
      </c>
      <c r="AB106" s="369">
        <v>0</v>
      </c>
      <c r="AC106" s="328">
        <v>11551</v>
      </c>
      <c r="AD106" s="327">
        <v>0</v>
      </c>
      <c r="AE106" s="313" t="s">
        <v>7578</v>
      </c>
      <c r="AF106" s="316" t="s">
        <v>7582</v>
      </c>
      <c r="AG106" s="316" t="s">
        <v>7600</v>
      </c>
      <c r="AH106" s="315" t="s">
        <v>15448</v>
      </c>
      <c r="AI106" s="315" t="s">
        <v>7882</v>
      </c>
      <c r="AJ106" s="318">
        <v>43633</v>
      </c>
      <c r="AK106" s="316" t="s">
        <v>15449</v>
      </c>
      <c r="AL106" s="316" t="s">
        <v>8538</v>
      </c>
      <c r="AM106" s="316">
        <v>195852</v>
      </c>
      <c r="AN106" s="315" t="s">
        <v>7911</v>
      </c>
      <c r="AO106" s="315" t="s">
        <v>12307</v>
      </c>
      <c r="AP106" s="314"/>
      <c r="AQ106" s="314"/>
      <c r="AR106" s="314"/>
      <c r="AS106" s="314"/>
      <c r="AT106" s="314"/>
      <c r="AU106" s="314"/>
      <c r="AV106" s="314"/>
      <c r="AW106" s="314"/>
      <c r="AX106" s="316" t="s">
        <v>15450</v>
      </c>
      <c r="AY106" s="314"/>
      <c r="AZ106" s="314"/>
      <c r="BA106" s="314"/>
      <c r="BB106" s="314"/>
      <c r="BC106" s="314"/>
      <c r="BD106" s="314"/>
      <c r="BE106" s="314"/>
      <c r="BF106" s="316"/>
    </row>
    <row r="107" spans="1:58" ht="13.15" customHeight="1" x14ac:dyDescent="0.25">
      <c r="A107" s="316" t="s">
        <v>15170</v>
      </c>
      <c r="B107" s="316" t="s">
        <v>15155</v>
      </c>
      <c r="C107" s="315">
        <v>6952</v>
      </c>
      <c r="D107" s="316" t="s">
        <v>15171</v>
      </c>
      <c r="E107" s="316" t="s">
        <v>8074</v>
      </c>
      <c r="F107" s="316" t="s">
        <v>8075</v>
      </c>
      <c r="G107" s="316" t="s">
        <v>8076</v>
      </c>
      <c r="H107" s="335">
        <v>43617</v>
      </c>
      <c r="I107" s="336">
        <v>43646</v>
      </c>
      <c r="J107" s="316" t="s">
        <v>8077</v>
      </c>
      <c r="K107" s="316" t="s">
        <v>8078</v>
      </c>
      <c r="L107" s="316" t="s">
        <v>8079</v>
      </c>
      <c r="M107" s="316" t="s">
        <v>8080</v>
      </c>
      <c r="N107" s="316" t="s">
        <v>8079</v>
      </c>
      <c r="O107" s="316" t="s">
        <v>8081</v>
      </c>
      <c r="P107" s="316" t="s">
        <v>8082</v>
      </c>
      <c r="Q107" s="316" t="s">
        <v>8083</v>
      </c>
      <c r="R107" s="316" t="s">
        <v>8079</v>
      </c>
      <c r="S107" s="316" t="s">
        <v>8080</v>
      </c>
      <c r="T107" s="316" t="s">
        <v>8084</v>
      </c>
      <c r="U107" s="316" t="s">
        <v>8085</v>
      </c>
      <c r="V107" s="316" t="s">
        <v>8079</v>
      </c>
      <c r="W107" s="316" t="s">
        <v>8080</v>
      </c>
      <c r="X107" s="316" t="s">
        <v>8086</v>
      </c>
      <c r="Y107" s="316" t="s">
        <v>8083</v>
      </c>
      <c r="Z107" s="316" t="s">
        <v>487</v>
      </c>
      <c r="AA107" s="327">
        <v>7048.65</v>
      </c>
      <c r="AB107" s="369">
        <v>0</v>
      </c>
      <c r="AC107" s="328">
        <v>7048.65</v>
      </c>
      <c r="AD107" s="327">
        <v>0</v>
      </c>
      <c r="AE107" s="313" t="s">
        <v>7578</v>
      </c>
      <c r="AF107" s="316" t="s">
        <v>7582</v>
      </c>
      <c r="AG107" s="316" t="s">
        <v>7600</v>
      </c>
      <c r="AH107" s="315" t="s">
        <v>15451</v>
      </c>
      <c r="AI107" s="315" t="s">
        <v>7882</v>
      </c>
      <c r="AJ107" s="318">
        <v>43625</v>
      </c>
      <c r="AK107" s="316" t="s">
        <v>15452</v>
      </c>
      <c r="AL107" s="316" t="s">
        <v>8363</v>
      </c>
      <c r="AM107" s="316">
        <v>15706</v>
      </c>
      <c r="AN107" s="315" t="s">
        <v>7915</v>
      </c>
      <c r="AO107" s="315" t="s">
        <v>8305</v>
      </c>
      <c r="AP107" s="314"/>
      <c r="AQ107" s="314"/>
      <c r="AR107" s="314"/>
      <c r="AS107" s="314"/>
      <c r="AT107" s="314"/>
      <c r="AU107" s="314"/>
      <c r="AV107" s="314"/>
      <c r="AW107" s="314"/>
      <c r="AX107" s="316" t="s">
        <v>15453</v>
      </c>
      <c r="AY107" s="314"/>
      <c r="AZ107" s="314"/>
      <c r="BA107" s="314"/>
      <c r="BB107" s="314"/>
      <c r="BC107" s="314"/>
      <c r="BD107" s="314"/>
      <c r="BE107" s="314"/>
      <c r="BF107" s="316"/>
    </row>
    <row r="108" spans="1:58" ht="13.15" customHeight="1" x14ac:dyDescent="0.25">
      <c r="A108" s="316" t="s">
        <v>15170</v>
      </c>
      <c r="B108" s="316" t="s">
        <v>15155</v>
      </c>
      <c r="C108" s="315">
        <v>6952</v>
      </c>
      <c r="D108" s="316" t="s">
        <v>15171</v>
      </c>
      <c r="E108" s="316" t="s">
        <v>8074</v>
      </c>
      <c r="F108" s="316" t="s">
        <v>8075</v>
      </c>
      <c r="G108" s="316" t="s">
        <v>8076</v>
      </c>
      <c r="H108" s="335">
        <v>43617</v>
      </c>
      <c r="I108" s="336">
        <v>43646</v>
      </c>
      <c r="J108" s="316" t="s">
        <v>8077</v>
      </c>
      <c r="K108" s="316" t="s">
        <v>8078</v>
      </c>
      <c r="L108" s="316" t="s">
        <v>8079</v>
      </c>
      <c r="M108" s="316" t="s">
        <v>8080</v>
      </c>
      <c r="N108" s="316" t="s">
        <v>8079</v>
      </c>
      <c r="O108" s="316" t="s">
        <v>8081</v>
      </c>
      <c r="P108" s="316" t="s">
        <v>8082</v>
      </c>
      <c r="Q108" s="316" t="s">
        <v>8083</v>
      </c>
      <c r="R108" s="316" t="s">
        <v>8079</v>
      </c>
      <c r="S108" s="316" t="s">
        <v>8080</v>
      </c>
      <c r="T108" s="316" t="s">
        <v>8084</v>
      </c>
      <c r="U108" s="316" t="s">
        <v>8085</v>
      </c>
      <c r="V108" s="316" t="s">
        <v>8079</v>
      </c>
      <c r="W108" s="316" t="s">
        <v>8080</v>
      </c>
      <c r="X108" s="316" t="s">
        <v>8086</v>
      </c>
      <c r="Y108" s="316" t="s">
        <v>8083</v>
      </c>
      <c r="Z108" s="316" t="s">
        <v>487</v>
      </c>
      <c r="AA108" s="327">
        <v>101282.77</v>
      </c>
      <c r="AB108" s="369">
        <v>0</v>
      </c>
      <c r="AC108" s="328">
        <v>101282.77</v>
      </c>
      <c r="AD108" s="327">
        <v>0</v>
      </c>
      <c r="AE108" s="313" t="s">
        <v>7578</v>
      </c>
      <c r="AF108" s="316" t="s">
        <v>7582</v>
      </c>
      <c r="AG108" s="316" t="s">
        <v>7600</v>
      </c>
      <c r="AH108" s="315" t="s">
        <v>15454</v>
      </c>
      <c r="AI108" s="315" t="s">
        <v>7882</v>
      </c>
      <c r="AJ108" s="318">
        <v>43619</v>
      </c>
      <c r="AK108" s="316" t="s">
        <v>15455</v>
      </c>
      <c r="AL108" s="316" t="s">
        <v>8424</v>
      </c>
      <c r="AM108" s="316">
        <v>15700</v>
      </c>
      <c r="AN108" s="315" t="s">
        <v>7915</v>
      </c>
      <c r="AO108" s="315" t="s">
        <v>7882</v>
      </c>
      <c r="AP108" s="314"/>
      <c r="AQ108" s="314"/>
      <c r="AR108" s="314"/>
      <c r="AS108" s="314"/>
      <c r="AT108" s="314"/>
      <c r="AU108" s="314"/>
      <c r="AV108" s="314"/>
      <c r="AW108" s="314"/>
      <c r="AX108" s="316" t="s">
        <v>15339</v>
      </c>
      <c r="AY108" s="314"/>
      <c r="AZ108" s="314"/>
      <c r="BA108" s="314"/>
      <c r="BB108" s="314"/>
      <c r="BC108" s="314"/>
      <c r="BD108" s="314"/>
      <c r="BE108" s="314"/>
      <c r="BF108" s="316"/>
    </row>
    <row r="109" spans="1:58" ht="13.15" customHeight="1" x14ac:dyDescent="0.25">
      <c r="A109" s="316" t="s">
        <v>15170</v>
      </c>
      <c r="B109" s="316" t="s">
        <v>15155</v>
      </c>
      <c r="C109" s="315">
        <v>6952</v>
      </c>
      <c r="D109" s="316" t="s">
        <v>15171</v>
      </c>
      <c r="E109" s="316" t="s">
        <v>8074</v>
      </c>
      <c r="F109" s="316" t="s">
        <v>8075</v>
      </c>
      <c r="G109" s="316" t="s">
        <v>8076</v>
      </c>
      <c r="H109" s="335">
        <v>43617</v>
      </c>
      <c r="I109" s="336">
        <v>43646</v>
      </c>
      <c r="J109" s="316" t="s">
        <v>8077</v>
      </c>
      <c r="K109" s="316" t="s">
        <v>8078</v>
      </c>
      <c r="L109" s="316" t="s">
        <v>8079</v>
      </c>
      <c r="M109" s="316" t="s">
        <v>8080</v>
      </c>
      <c r="N109" s="316" t="s">
        <v>8079</v>
      </c>
      <c r="O109" s="316" t="s">
        <v>8081</v>
      </c>
      <c r="P109" s="316" t="s">
        <v>8082</v>
      </c>
      <c r="Q109" s="316" t="s">
        <v>8083</v>
      </c>
      <c r="R109" s="316" t="s">
        <v>8079</v>
      </c>
      <c r="S109" s="316" t="s">
        <v>8080</v>
      </c>
      <c r="T109" s="316" t="s">
        <v>8084</v>
      </c>
      <c r="U109" s="316" t="s">
        <v>8085</v>
      </c>
      <c r="V109" s="316" t="s">
        <v>8079</v>
      </c>
      <c r="W109" s="316" t="s">
        <v>8080</v>
      </c>
      <c r="X109" s="316" t="s">
        <v>8086</v>
      </c>
      <c r="Y109" s="316" t="s">
        <v>8083</v>
      </c>
      <c r="Z109" s="316" t="s">
        <v>487</v>
      </c>
      <c r="AA109" s="327">
        <v>13871.3</v>
      </c>
      <c r="AB109" s="369">
        <v>0</v>
      </c>
      <c r="AC109" s="328">
        <v>13871.3</v>
      </c>
      <c r="AD109" s="327">
        <v>0</v>
      </c>
      <c r="AE109" s="313" t="s">
        <v>7578</v>
      </c>
      <c r="AF109" s="316" t="s">
        <v>7582</v>
      </c>
      <c r="AG109" s="316" t="s">
        <v>7600</v>
      </c>
      <c r="AH109" s="315" t="s">
        <v>15456</v>
      </c>
      <c r="AI109" s="315" t="s">
        <v>7882</v>
      </c>
      <c r="AJ109" s="318">
        <v>43626</v>
      </c>
      <c r="AK109" s="316" t="s">
        <v>15457</v>
      </c>
      <c r="AL109" s="316" t="s">
        <v>8830</v>
      </c>
      <c r="AM109" s="316">
        <v>16495</v>
      </c>
      <c r="AN109" s="315" t="s">
        <v>7915</v>
      </c>
      <c r="AO109" s="315" t="s">
        <v>8377</v>
      </c>
      <c r="AP109" s="314"/>
      <c r="AQ109" s="314"/>
      <c r="AR109" s="314"/>
      <c r="AS109" s="314"/>
      <c r="AT109" s="314"/>
      <c r="AU109" s="314"/>
      <c r="AV109" s="314"/>
      <c r="AW109" s="314"/>
      <c r="AX109" s="316" t="s">
        <v>15458</v>
      </c>
      <c r="AY109" s="314"/>
      <c r="AZ109" s="314"/>
      <c r="BA109" s="314"/>
      <c r="BB109" s="314"/>
      <c r="BC109" s="314"/>
      <c r="BD109" s="314"/>
      <c r="BE109" s="314"/>
      <c r="BF109" s="316"/>
    </row>
    <row r="110" spans="1:58" ht="13.15" customHeight="1" x14ac:dyDescent="0.25">
      <c r="A110" s="316" t="s">
        <v>15170</v>
      </c>
      <c r="B110" s="316" t="s">
        <v>15155</v>
      </c>
      <c r="C110" s="315">
        <v>6952</v>
      </c>
      <c r="D110" s="316" t="s">
        <v>15171</v>
      </c>
      <c r="E110" s="316" t="s">
        <v>8074</v>
      </c>
      <c r="F110" s="316" t="s">
        <v>8075</v>
      </c>
      <c r="G110" s="316" t="s">
        <v>8076</v>
      </c>
      <c r="H110" s="335">
        <v>43617</v>
      </c>
      <c r="I110" s="336">
        <v>43646</v>
      </c>
      <c r="J110" s="316" t="s">
        <v>8077</v>
      </c>
      <c r="K110" s="316" t="s">
        <v>8078</v>
      </c>
      <c r="L110" s="316" t="s">
        <v>8079</v>
      </c>
      <c r="M110" s="316" t="s">
        <v>8080</v>
      </c>
      <c r="N110" s="316" t="s">
        <v>8079</v>
      </c>
      <c r="O110" s="316" t="s">
        <v>8081</v>
      </c>
      <c r="P110" s="316" t="s">
        <v>8082</v>
      </c>
      <c r="Q110" s="316" t="s">
        <v>8083</v>
      </c>
      <c r="R110" s="316" t="s">
        <v>8079</v>
      </c>
      <c r="S110" s="316" t="s">
        <v>8080</v>
      </c>
      <c r="T110" s="316" t="s">
        <v>8084</v>
      </c>
      <c r="U110" s="316" t="s">
        <v>8085</v>
      </c>
      <c r="V110" s="316" t="s">
        <v>8079</v>
      </c>
      <c r="W110" s="316" t="s">
        <v>8080</v>
      </c>
      <c r="X110" s="316" t="s">
        <v>8086</v>
      </c>
      <c r="Y110" s="316" t="s">
        <v>8083</v>
      </c>
      <c r="Z110" s="316" t="s">
        <v>487</v>
      </c>
      <c r="AA110" s="327">
        <v>8149.8</v>
      </c>
      <c r="AB110" s="369">
        <v>0</v>
      </c>
      <c r="AC110" s="328">
        <v>8149.8</v>
      </c>
      <c r="AD110" s="327">
        <v>0</v>
      </c>
      <c r="AE110" s="313" t="s">
        <v>7578</v>
      </c>
      <c r="AF110" s="316" t="s">
        <v>7582</v>
      </c>
      <c r="AG110" s="316" t="s">
        <v>7600</v>
      </c>
      <c r="AH110" s="315" t="s">
        <v>15459</v>
      </c>
      <c r="AI110" s="315" t="s">
        <v>7882</v>
      </c>
      <c r="AJ110" s="318">
        <v>43632</v>
      </c>
      <c r="AK110" s="316" t="s">
        <v>15460</v>
      </c>
      <c r="AL110" s="316" t="s">
        <v>8546</v>
      </c>
      <c r="AM110" s="316">
        <v>32022</v>
      </c>
      <c r="AN110" s="315" t="s">
        <v>7915</v>
      </c>
      <c r="AO110" s="315" t="s">
        <v>8305</v>
      </c>
      <c r="AP110" s="314"/>
      <c r="AQ110" s="314"/>
      <c r="AR110" s="314"/>
      <c r="AS110" s="314"/>
      <c r="AT110" s="314"/>
      <c r="AU110" s="314"/>
      <c r="AV110" s="314"/>
      <c r="AW110" s="314"/>
      <c r="AX110" s="316" t="s">
        <v>15461</v>
      </c>
      <c r="AY110" s="314"/>
      <c r="AZ110" s="314"/>
      <c r="BA110" s="314"/>
      <c r="BB110" s="314"/>
      <c r="BC110" s="314"/>
      <c r="BD110" s="314"/>
      <c r="BE110" s="314"/>
      <c r="BF110" s="316"/>
    </row>
    <row r="111" spans="1:58" ht="13.15" customHeight="1" x14ac:dyDescent="0.25">
      <c r="A111" s="316" t="s">
        <v>15170</v>
      </c>
      <c r="B111" s="316" t="s">
        <v>15155</v>
      </c>
      <c r="C111" s="315">
        <v>6952</v>
      </c>
      <c r="D111" s="316" t="s">
        <v>15171</v>
      </c>
      <c r="E111" s="316" t="s">
        <v>8074</v>
      </c>
      <c r="F111" s="316" t="s">
        <v>8075</v>
      </c>
      <c r="G111" s="316" t="s">
        <v>8076</v>
      </c>
      <c r="H111" s="335">
        <v>43617</v>
      </c>
      <c r="I111" s="336">
        <v>43646</v>
      </c>
      <c r="J111" s="316" t="s">
        <v>8077</v>
      </c>
      <c r="K111" s="316" t="s">
        <v>8078</v>
      </c>
      <c r="L111" s="316" t="s">
        <v>8079</v>
      </c>
      <c r="M111" s="316" t="s">
        <v>8080</v>
      </c>
      <c r="N111" s="316" t="s">
        <v>8079</v>
      </c>
      <c r="O111" s="316" t="s">
        <v>8081</v>
      </c>
      <c r="P111" s="316" t="s">
        <v>8082</v>
      </c>
      <c r="Q111" s="316" t="s">
        <v>8083</v>
      </c>
      <c r="R111" s="316" t="s">
        <v>8079</v>
      </c>
      <c r="S111" s="316" t="s">
        <v>8080</v>
      </c>
      <c r="T111" s="316" t="s">
        <v>8084</v>
      </c>
      <c r="U111" s="316" t="s">
        <v>8085</v>
      </c>
      <c r="V111" s="316" t="s">
        <v>8079</v>
      </c>
      <c r="W111" s="316" t="s">
        <v>8080</v>
      </c>
      <c r="X111" s="316" t="s">
        <v>8086</v>
      </c>
      <c r="Y111" s="316" t="s">
        <v>8083</v>
      </c>
      <c r="Z111" s="316" t="s">
        <v>487</v>
      </c>
      <c r="AA111" s="327">
        <v>10000</v>
      </c>
      <c r="AB111" s="369">
        <v>0</v>
      </c>
      <c r="AC111" s="328">
        <v>10000</v>
      </c>
      <c r="AD111" s="327">
        <v>0</v>
      </c>
      <c r="AE111" s="313" t="s">
        <v>7578</v>
      </c>
      <c r="AF111" s="316" t="s">
        <v>7582</v>
      </c>
      <c r="AG111" s="316" t="s">
        <v>7600</v>
      </c>
      <c r="AH111" s="315" t="s">
        <v>15462</v>
      </c>
      <c r="AI111" s="315" t="s">
        <v>7882</v>
      </c>
      <c r="AJ111" s="318">
        <v>43639</v>
      </c>
      <c r="AK111" s="316" t="s">
        <v>15463</v>
      </c>
      <c r="AL111" s="316" t="s">
        <v>8318</v>
      </c>
      <c r="AM111" s="316">
        <v>195647</v>
      </c>
      <c r="AN111" s="315" t="s">
        <v>7915</v>
      </c>
      <c r="AO111" s="315" t="s">
        <v>8310</v>
      </c>
      <c r="AP111" s="314"/>
      <c r="AQ111" s="314"/>
      <c r="AR111" s="314"/>
      <c r="AS111" s="314"/>
      <c r="AT111" s="314"/>
      <c r="AU111" s="314"/>
      <c r="AV111" s="314"/>
      <c r="AW111" s="314"/>
      <c r="AX111" s="316" t="s">
        <v>15464</v>
      </c>
      <c r="AY111" s="314"/>
      <c r="AZ111" s="314"/>
      <c r="BA111" s="314"/>
      <c r="BB111" s="314"/>
      <c r="BC111" s="314"/>
      <c r="BD111" s="314"/>
      <c r="BE111" s="314"/>
      <c r="BF111" s="316"/>
    </row>
    <row r="112" spans="1:58" ht="13.15" customHeight="1" x14ac:dyDescent="0.25">
      <c r="A112" s="316" t="s">
        <v>15170</v>
      </c>
      <c r="B112" s="316" t="s">
        <v>15155</v>
      </c>
      <c r="C112" s="315">
        <v>6952</v>
      </c>
      <c r="D112" s="316" t="s">
        <v>15171</v>
      </c>
      <c r="E112" s="316" t="s">
        <v>8074</v>
      </c>
      <c r="F112" s="316" t="s">
        <v>8075</v>
      </c>
      <c r="G112" s="316" t="s">
        <v>8076</v>
      </c>
      <c r="H112" s="335">
        <v>43617</v>
      </c>
      <c r="I112" s="336">
        <v>43646</v>
      </c>
      <c r="J112" s="316" t="s">
        <v>8077</v>
      </c>
      <c r="K112" s="316" t="s">
        <v>8078</v>
      </c>
      <c r="L112" s="316" t="s">
        <v>8079</v>
      </c>
      <c r="M112" s="316" t="s">
        <v>8080</v>
      </c>
      <c r="N112" s="316" t="s">
        <v>8079</v>
      </c>
      <c r="O112" s="316" t="s">
        <v>8081</v>
      </c>
      <c r="P112" s="316" t="s">
        <v>8082</v>
      </c>
      <c r="Q112" s="316" t="s">
        <v>8083</v>
      </c>
      <c r="R112" s="316" t="s">
        <v>8079</v>
      </c>
      <c r="S112" s="316" t="s">
        <v>8080</v>
      </c>
      <c r="T112" s="316" t="s">
        <v>8084</v>
      </c>
      <c r="U112" s="316" t="s">
        <v>8085</v>
      </c>
      <c r="V112" s="316" t="s">
        <v>8079</v>
      </c>
      <c r="W112" s="316" t="s">
        <v>8080</v>
      </c>
      <c r="X112" s="316" t="s">
        <v>8086</v>
      </c>
      <c r="Y112" s="316" t="s">
        <v>8083</v>
      </c>
      <c r="Z112" s="316" t="s">
        <v>487</v>
      </c>
      <c r="AA112" s="327">
        <v>10463</v>
      </c>
      <c r="AB112" s="369">
        <v>0</v>
      </c>
      <c r="AC112" s="328">
        <v>10463</v>
      </c>
      <c r="AD112" s="327">
        <v>0</v>
      </c>
      <c r="AE112" s="313" t="s">
        <v>7578</v>
      </c>
      <c r="AF112" s="316" t="s">
        <v>7582</v>
      </c>
      <c r="AG112" s="316" t="s">
        <v>7600</v>
      </c>
      <c r="AH112" s="315" t="s">
        <v>15465</v>
      </c>
      <c r="AI112" s="315" t="s">
        <v>7882</v>
      </c>
      <c r="AJ112" s="318">
        <v>43622</v>
      </c>
      <c r="AK112" s="316" t="s">
        <v>15466</v>
      </c>
      <c r="AL112" s="316" t="s">
        <v>8582</v>
      </c>
      <c r="AM112" s="316">
        <v>17091</v>
      </c>
      <c r="AN112" s="315" t="s">
        <v>7915</v>
      </c>
      <c r="AO112" s="315" t="s">
        <v>8094</v>
      </c>
      <c r="AP112" s="314"/>
      <c r="AQ112" s="314"/>
      <c r="AR112" s="314"/>
      <c r="AS112" s="314"/>
      <c r="AT112" s="314"/>
      <c r="AU112" s="314"/>
      <c r="AV112" s="314"/>
      <c r="AW112" s="314"/>
      <c r="AX112" s="316" t="s">
        <v>15467</v>
      </c>
      <c r="AY112" s="314"/>
      <c r="AZ112" s="314"/>
      <c r="BA112" s="314"/>
      <c r="BB112" s="314"/>
      <c r="BC112" s="314"/>
      <c r="BD112" s="314"/>
      <c r="BE112" s="314"/>
      <c r="BF112" s="316"/>
    </row>
    <row r="113" spans="1:58" ht="13.15" customHeight="1" x14ac:dyDescent="0.25">
      <c r="A113" s="316" t="s">
        <v>15170</v>
      </c>
      <c r="B113" s="316" t="s">
        <v>15155</v>
      </c>
      <c r="C113" s="315">
        <v>6952</v>
      </c>
      <c r="D113" s="316" t="s">
        <v>15171</v>
      </c>
      <c r="E113" s="316" t="s">
        <v>8074</v>
      </c>
      <c r="F113" s="316" t="s">
        <v>8075</v>
      </c>
      <c r="G113" s="316" t="s">
        <v>8076</v>
      </c>
      <c r="H113" s="335">
        <v>43617</v>
      </c>
      <c r="I113" s="336">
        <v>43646</v>
      </c>
      <c r="J113" s="316" t="s">
        <v>8077</v>
      </c>
      <c r="K113" s="316" t="s">
        <v>8078</v>
      </c>
      <c r="L113" s="316" t="s">
        <v>8079</v>
      </c>
      <c r="M113" s="316" t="s">
        <v>8080</v>
      </c>
      <c r="N113" s="316" t="s">
        <v>8079</v>
      </c>
      <c r="O113" s="316" t="s">
        <v>8081</v>
      </c>
      <c r="P113" s="316" t="s">
        <v>8082</v>
      </c>
      <c r="Q113" s="316" t="s">
        <v>8083</v>
      </c>
      <c r="R113" s="316" t="s">
        <v>8079</v>
      </c>
      <c r="S113" s="316" t="s">
        <v>8080</v>
      </c>
      <c r="T113" s="316" t="s">
        <v>8084</v>
      </c>
      <c r="U113" s="316" t="s">
        <v>8085</v>
      </c>
      <c r="V113" s="316" t="s">
        <v>8079</v>
      </c>
      <c r="W113" s="316" t="s">
        <v>8080</v>
      </c>
      <c r="X113" s="316" t="s">
        <v>8086</v>
      </c>
      <c r="Y113" s="316" t="s">
        <v>8083</v>
      </c>
      <c r="Z113" s="316" t="s">
        <v>487</v>
      </c>
      <c r="AA113" s="327">
        <v>16919.66</v>
      </c>
      <c r="AB113" s="369">
        <v>0</v>
      </c>
      <c r="AC113" s="328">
        <v>16919.66</v>
      </c>
      <c r="AD113" s="327">
        <v>0</v>
      </c>
      <c r="AE113" s="313" t="s">
        <v>7578</v>
      </c>
      <c r="AF113" s="316" t="s">
        <v>7582</v>
      </c>
      <c r="AG113" s="316" t="s">
        <v>7600</v>
      </c>
      <c r="AH113" s="315" t="s">
        <v>15468</v>
      </c>
      <c r="AI113" s="315" t="s">
        <v>7882</v>
      </c>
      <c r="AJ113" s="318">
        <v>43631</v>
      </c>
      <c r="AK113" s="316" t="s">
        <v>15469</v>
      </c>
      <c r="AL113" s="316" t="s">
        <v>13690</v>
      </c>
      <c r="AM113" s="316">
        <v>396010</v>
      </c>
      <c r="AN113" s="315" t="s">
        <v>7915</v>
      </c>
      <c r="AO113" s="315" t="s">
        <v>8094</v>
      </c>
      <c r="AP113" s="314"/>
      <c r="AQ113" s="314"/>
      <c r="AR113" s="314"/>
      <c r="AS113" s="314"/>
      <c r="AT113" s="314"/>
      <c r="AU113" s="314"/>
      <c r="AV113" s="314"/>
      <c r="AW113" s="314"/>
      <c r="AX113" s="316" t="s">
        <v>15470</v>
      </c>
      <c r="AY113" s="314"/>
      <c r="AZ113" s="314"/>
      <c r="BA113" s="314"/>
      <c r="BB113" s="314"/>
      <c r="BC113" s="314"/>
      <c r="BD113" s="314"/>
      <c r="BE113" s="314"/>
      <c r="BF113" s="316"/>
    </row>
    <row r="114" spans="1:58" ht="13.15" customHeight="1" x14ac:dyDescent="0.25">
      <c r="A114" s="316" t="s">
        <v>15170</v>
      </c>
      <c r="B114" s="316" t="s">
        <v>15155</v>
      </c>
      <c r="C114" s="315">
        <v>6952</v>
      </c>
      <c r="D114" s="316" t="s">
        <v>15171</v>
      </c>
      <c r="E114" s="316" t="s">
        <v>8074</v>
      </c>
      <c r="F114" s="316" t="s">
        <v>8075</v>
      </c>
      <c r="G114" s="316" t="s">
        <v>8076</v>
      </c>
      <c r="H114" s="335">
        <v>43617</v>
      </c>
      <c r="I114" s="336">
        <v>43646</v>
      </c>
      <c r="J114" s="316" t="s">
        <v>8077</v>
      </c>
      <c r="K114" s="316" t="s">
        <v>8078</v>
      </c>
      <c r="L114" s="316" t="s">
        <v>8079</v>
      </c>
      <c r="M114" s="316" t="s">
        <v>8080</v>
      </c>
      <c r="N114" s="316" t="s">
        <v>8079</v>
      </c>
      <c r="O114" s="316" t="s">
        <v>8081</v>
      </c>
      <c r="P114" s="316" t="s">
        <v>8082</v>
      </c>
      <c r="Q114" s="316" t="s">
        <v>8083</v>
      </c>
      <c r="R114" s="316" t="s">
        <v>8079</v>
      </c>
      <c r="S114" s="316" t="s">
        <v>8080</v>
      </c>
      <c r="T114" s="316" t="s">
        <v>8084</v>
      </c>
      <c r="U114" s="316" t="s">
        <v>8085</v>
      </c>
      <c r="V114" s="316" t="s">
        <v>8079</v>
      </c>
      <c r="W114" s="316" t="s">
        <v>8080</v>
      </c>
      <c r="X114" s="316" t="s">
        <v>8086</v>
      </c>
      <c r="Y114" s="316" t="s">
        <v>8083</v>
      </c>
      <c r="Z114" s="316" t="s">
        <v>487</v>
      </c>
      <c r="AA114" s="327">
        <v>14088</v>
      </c>
      <c r="AB114" s="369">
        <v>0</v>
      </c>
      <c r="AC114" s="328">
        <v>14088</v>
      </c>
      <c r="AD114" s="327">
        <v>0</v>
      </c>
      <c r="AE114" s="313" t="s">
        <v>7578</v>
      </c>
      <c r="AF114" s="316" t="s">
        <v>7582</v>
      </c>
      <c r="AG114" s="316" t="s">
        <v>7600</v>
      </c>
      <c r="AH114" s="315" t="s">
        <v>15471</v>
      </c>
      <c r="AI114" s="315" t="s">
        <v>7882</v>
      </c>
      <c r="AJ114" s="318">
        <v>43632</v>
      </c>
      <c r="AK114" s="316" t="s">
        <v>15472</v>
      </c>
      <c r="AL114" s="316" t="s">
        <v>9308</v>
      </c>
      <c r="AM114" s="316">
        <v>32008</v>
      </c>
      <c r="AN114" s="315" t="s">
        <v>7915</v>
      </c>
      <c r="AO114" s="315" t="s">
        <v>8305</v>
      </c>
      <c r="AP114" s="314"/>
      <c r="AQ114" s="314"/>
      <c r="AR114" s="314"/>
      <c r="AS114" s="314"/>
      <c r="AT114" s="314"/>
      <c r="AU114" s="314"/>
      <c r="AV114" s="314"/>
      <c r="AW114" s="314"/>
      <c r="AX114" s="316" t="s">
        <v>15473</v>
      </c>
      <c r="AY114" s="314"/>
      <c r="AZ114" s="314"/>
      <c r="BA114" s="314"/>
      <c r="BB114" s="314"/>
      <c r="BC114" s="314"/>
      <c r="BD114" s="314"/>
      <c r="BE114" s="314"/>
      <c r="BF114" s="316"/>
    </row>
    <row r="115" spans="1:58" ht="13.15" customHeight="1" x14ac:dyDescent="0.25">
      <c r="A115" s="316" t="s">
        <v>15170</v>
      </c>
      <c r="B115" s="316" t="s">
        <v>15155</v>
      </c>
      <c r="C115" s="315">
        <v>6952</v>
      </c>
      <c r="D115" s="316" t="s">
        <v>15171</v>
      </c>
      <c r="E115" s="316" t="s">
        <v>8074</v>
      </c>
      <c r="F115" s="316" t="s">
        <v>8075</v>
      </c>
      <c r="G115" s="316" t="s">
        <v>8076</v>
      </c>
      <c r="H115" s="335">
        <v>43617</v>
      </c>
      <c r="I115" s="336">
        <v>43646</v>
      </c>
      <c r="J115" s="316" t="s">
        <v>8077</v>
      </c>
      <c r="K115" s="316" t="s">
        <v>8078</v>
      </c>
      <c r="L115" s="316" t="s">
        <v>8079</v>
      </c>
      <c r="M115" s="316" t="s">
        <v>8080</v>
      </c>
      <c r="N115" s="316" t="s">
        <v>8079</v>
      </c>
      <c r="O115" s="316" t="s">
        <v>8081</v>
      </c>
      <c r="P115" s="316" t="s">
        <v>8082</v>
      </c>
      <c r="Q115" s="316" t="s">
        <v>8083</v>
      </c>
      <c r="R115" s="316" t="s">
        <v>8079</v>
      </c>
      <c r="S115" s="316" t="s">
        <v>8080</v>
      </c>
      <c r="T115" s="316" t="s">
        <v>8084</v>
      </c>
      <c r="U115" s="316" t="s">
        <v>8085</v>
      </c>
      <c r="V115" s="316" t="s">
        <v>8079</v>
      </c>
      <c r="W115" s="316" t="s">
        <v>8080</v>
      </c>
      <c r="X115" s="316" t="s">
        <v>8086</v>
      </c>
      <c r="Y115" s="316" t="s">
        <v>8083</v>
      </c>
      <c r="Z115" s="316" t="s">
        <v>487</v>
      </c>
      <c r="AA115" s="327">
        <v>8639</v>
      </c>
      <c r="AB115" s="369">
        <v>0</v>
      </c>
      <c r="AC115" s="328">
        <v>8639</v>
      </c>
      <c r="AD115" s="327">
        <v>0</v>
      </c>
      <c r="AE115" s="313" t="s">
        <v>7578</v>
      </c>
      <c r="AF115" s="316" t="s">
        <v>7582</v>
      </c>
      <c r="AG115" s="316" t="s">
        <v>7600</v>
      </c>
      <c r="AH115" s="315" t="s">
        <v>15474</v>
      </c>
      <c r="AI115" s="315" t="s">
        <v>7882</v>
      </c>
      <c r="AJ115" s="318">
        <v>43622</v>
      </c>
      <c r="AK115" s="316" t="s">
        <v>15475</v>
      </c>
      <c r="AL115" s="316" t="s">
        <v>8328</v>
      </c>
      <c r="AM115" s="316">
        <v>33009</v>
      </c>
      <c r="AN115" s="315" t="s">
        <v>7915</v>
      </c>
      <c r="AO115" s="315" t="s">
        <v>12307</v>
      </c>
      <c r="AP115" s="314"/>
      <c r="AQ115" s="314"/>
      <c r="AR115" s="314"/>
      <c r="AS115" s="314"/>
      <c r="AT115" s="314"/>
      <c r="AU115" s="314"/>
      <c r="AV115" s="314"/>
      <c r="AW115" s="314"/>
      <c r="AX115" s="316" t="s">
        <v>15476</v>
      </c>
      <c r="AY115" s="314"/>
      <c r="AZ115" s="314"/>
      <c r="BA115" s="314"/>
      <c r="BB115" s="314"/>
      <c r="BC115" s="314"/>
      <c r="BD115" s="314"/>
      <c r="BE115" s="314"/>
      <c r="BF115" s="316"/>
    </row>
    <row r="116" spans="1:58" ht="13.15" customHeight="1" x14ac:dyDescent="0.25">
      <c r="A116" s="316" t="s">
        <v>15170</v>
      </c>
      <c r="B116" s="316" t="s">
        <v>15155</v>
      </c>
      <c r="C116" s="315">
        <v>6952</v>
      </c>
      <c r="D116" s="316" t="s">
        <v>15171</v>
      </c>
      <c r="E116" s="316" t="s">
        <v>8074</v>
      </c>
      <c r="F116" s="316" t="s">
        <v>8075</v>
      </c>
      <c r="G116" s="316" t="s">
        <v>8076</v>
      </c>
      <c r="H116" s="335">
        <v>43617</v>
      </c>
      <c r="I116" s="336">
        <v>43646</v>
      </c>
      <c r="J116" s="316" t="s">
        <v>8077</v>
      </c>
      <c r="K116" s="316" t="s">
        <v>8078</v>
      </c>
      <c r="L116" s="316" t="s">
        <v>8079</v>
      </c>
      <c r="M116" s="316" t="s">
        <v>8080</v>
      </c>
      <c r="N116" s="316" t="s">
        <v>8079</v>
      </c>
      <c r="O116" s="316" t="s">
        <v>8081</v>
      </c>
      <c r="P116" s="316" t="s">
        <v>8082</v>
      </c>
      <c r="Q116" s="316" t="s">
        <v>8083</v>
      </c>
      <c r="R116" s="316" t="s">
        <v>8079</v>
      </c>
      <c r="S116" s="316" t="s">
        <v>8080</v>
      </c>
      <c r="T116" s="316" t="s">
        <v>8084</v>
      </c>
      <c r="U116" s="316" t="s">
        <v>8085</v>
      </c>
      <c r="V116" s="316" t="s">
        <v>8079</v>
      </c>
      <c r="W116" s="316" t="s">
        <v>8080</v>
      </c>
      <c r="X116" s="316" t="s">
        <v>8086</v>
      </c>
      <c r="Y116" s="316" t="s">
        <v>8083</v>
      </c>
      <c r="Z116" s="316" t="s">
        <v>487</v>
      </c>
      <c r="AA116" s="327">
        <v>26721.16</v>
      </c>
      <c r="AB116" s="369">
        <v>0</v>
      </c>
      <c r="AC116" s="328">
        <v>26721.16</v>
      </c>
      <c r="AD116" s="327">
        <v>0</v>
      </c>
      <c r="AE116" s="313" t="s">
        <v>7578</v>
      </c>
      <c r="AF116" s="316" t="s">
        <v>7582</v>
      </c>
      <c r="AG116" s="316" t="s">
        <v>7600</v>
      </c>
      <c r="AH116" s="315" t="s">
        <v>15477</v>
      </c>
      <c r="AI116" s="315" t="s">
        <v>7882</v>
      </c>
      <c r="AJ116" s="318">
        <v>43641</v>
      </c>
      <c r="AK116" s="316" t="s">
        <v>15478</v>
      </c>
      <c r="AL116" s="316" t="s">
        <v>13690</v>
      </c>
      <c r="AM116" s="316">
        <v>396010</v>
      </c>
      <c r="AN116" s="315" t="s">
        <v>7915</v>
      </c>
      <c r="AO116" s="315" t="s">
        <v>8094</v>
      </c>
      <c r="AP116" s="314"/>
      <c r="AQ116" s="314"/>
      <c r="AR116" s="314"/>
      <c r="AS116" s="314"/>
      <c r="AT116" s="314"/>
      <c r="AU116" s="314"/>
      <c r="AV116" s="314"/>
      <c r="AW116" s="314"/>
      <c r="AX116" s="316" t="s">
        <v>15479</v>
      </c>
      <c r="AY116" s="314"/>
      <c r="AZ116" s="314"/>
      <c r="BA116" s="314"/>
      <c r="BB116" s="314"/>
      <c r="BC116" s="314"/>
      <c r="BD116" s="314"/>
      <c r="BE116" s="314"/>
      <c r="BF116" s="316"/>
    </row>
    <row r="117" spans="1:58" ht="13.15" customHeight="1" x14ac:dyDescent="0.25">
      <c r="A117" s="316" t="s">
        <v>15170</v>
      </c>
      <c r="B117" s="316" t="s">
        <v>15155</v>
      </c>
      <c r="C117" s="315">
        <v>6952</v>
      </c>
      <c r="D117" s="316" t="s">
        <v>15171</v>
      </c>
      <c r="E117" s="316" t="s">
        <v>8074</v>
      </c>
      <c r="F117" s="316" t="s">
        <v>8075</v>
      </c>
      <c r="G117" s="316" t="s">
        <v>8076</v>
      </c>
      <c r="H117" s="335">
        <v>43617</v>
      </c>
      <c r="I117" s="336">
        <v>43646</v>
      </c>
      <c r="J117" s="316" t="s">
        <v>8077</v>
      </c>
      <c r="K117" s="316" t="s">
        <v>8078</v>
      </c>
      <c r="L117" s="316" t="s">
        <v>8079</v>
      </c>
      <c r="M117" s="316" t="s">
        <v>8080</v>
      </c>
      <c r="N117" s="316" t="s">
        <v>8079</v>
      </c>
      <c r="O117" s="316" t="s">
        <v>8081</v>
      </c>
      <c r="P117" s="316" t="s">
        <v>8082</v>
      </c>
      <c r="Q117" s="316" t="s">
        <v>8083</v>
      </c>
      <c r="R117" s="316" t="s">
        <v>8079</v>
      </c>
      <c r="S117" s="316" t="s">
        <v>8080</v>
      </c>
      <c r="T117" s="316" t="s">
        <v>8084</v>
      </c>
      <c r="U117" s="316" t="s">
        <v>8085</v>
      </c>
      <c r="V117" s="316" t="s">
        <v>8079</v>
      </c>
      <c r="W117" s="316" t="s">
        <v>8080</v>
      </c>
      <c r="X117" s="316" t="s">
        <v>8086</v>
      </c>
      <c r="Y117" s="316" t="s">
        <v>8083</v>
      </c>
      <c r="Z117" s="316" t="s">
        <v>487</v>
      </c>
      <c r="AA117" s="327">
        <v>100000</v>
      </c>
      <c r="AB117" s="369">
        <v>0</v>
      </c>
      <c r="AC117" s="328">
        <v>100000</v>
      </c>
      <c r="AD117" s="327">
        <v>0</v>
      </c>
      <c r="AE117" s="313" t="s">
        <v>7578</v>
      </c>
      <c r="AF117" s="316" t="s">
        <v>7582</v>
      </c>
      <c r="AG117" s="316" t="s">
        <v>7600</v>
      </c>
      <c r="AH117" s="315" t="s">
        <v>15480</v>
      </c>
      <c r="AI117" s="315" t="s">
        <v>7882</v>
      </c>
      <c r="AJ117" s="318">
        <v>43634</v>
      </c>
      <c r="AK117" s="316" t="s">
        <v>15481</v>
      </c>
      <c r="AL117" s="316" t="s">
        <v>8448</v>
      </c>
      <c r="AM117" s="316">
        <v>17090</v>
      </c>
      <c r="AN117" s="315" t="s">
        <v>7915</v>
      </c>
      <c r="AO117" s="315" t="s">
        <v>7882</v>
      </c>
      <c r="AP117" s="314"/>
      <c r="AQ117" s="314"/>
      <c r="AR117" s="314"/>
      <c r="AS117" s="314"/>
      <c r="AT117" s="314"/>
      <c r="AU117" s="314"/>
      <c r="AV117" s="314"/>
      <c r="AW117" s="314"/>
      <c r="AX117" s="316" t="s">
        <v>15482</v>
      </c>
      <c r="AY117" s="314"/>
      <c r="AZ117" s="314"/>
      <c r="BA117" s="314"/>
      <c r="BB117" s="314"/>
      <c r="BC117" s="314"/>
      <c r="BD117" s="314"/>
      <c r="BE117" s="314"/>
      <c r="BF117" s="316"/>
    </row>
    <row r="118" spans="1:58" ht="13.15" customHeight="1" x14ac:dyDescent="0.25">
      <c r="A118" s="316" t="s">
        <v>15170</v>
      </c>
      <c r="B118" s="316" t="s">
        <v>15155</v>
      </c>
      <c r="C118" s="315">
        <v>6952</v>
      </c>
      <c r="D118" s="316" t="s">
        <v>15171</v>
      </c>
      <c r="E118" s="316" t="s">
        <v>8074</v>
      </c>
      <c r="F118" s="316" t="s">
        <v>8075</v>
      </c>
      <c r="G118" s="316" t="s">
        <v>8076</v>
      </c>
      <c r="H118" s="335">
        <v>43617</v>
      </c>
      <c r="I118" s="336">
        <v>43646</v>
      </c>
      <c r="J118" s="316" t="s">
        <v>8077</v>
      </c>
      <c r="K118" s="316" t="s">
        <v>8078</v>
      </c>
      <c r="L118" s="316" t="s">
        <v>8079</v>
      </c>
      <c r="M118" s="316" t="s">
        <v>8080</v>
      </c>
      <c r="N118" s="316" t="s">
        <v>8079</v>
      </c>
      <c r="O118" s="316" t="s">
        <v>8081</v>
      </c>
      <c r="P118" s="316" t="s">
        <v>8082</v>
      </c>
      <c r="Q118" s="316" t="s">
        <v>8083</v>
      </c>
      <c r="R118" s="316" t="s">
        <v>8079</v>
      </c>
      <c r="S118" s="316" t="s">
        <v>8080</v>
      </c>
      <c r="T118" s="316" t="s">
        <v>8084</v>
      </c>
      <c r="U118" s="316" t="s">
        <v>8085</v>
      </c>
      <c r="V118" s="316" t="s">
        <v>8079</v>
      </c>
      <c r="W118" s="316" t="s">
        <v>8080</v>
      </c>
      <c r="X118" s="316" t="s">
        <v>8086</v>
      </c>
      <c r="Y118" s="316" t="s">
        <v>8083</v>
      </c>
      <c r="Z118" s="316" t="s">
        <v>487</v>
      </c>
      <c r="AA118" s="327">
        <v>10336</v>
      </c>
      <c r="AB118" s="369">
        <v>0</v>
      </c>
      <c r="AC118" s="328">
        <v>10336</v>
      </c>
      <c r="AD118" s="327">
        <v>0</v>
      </c>
      <c r="AE118" s="313" t="s">
        <v>7578</v>
      </c>
      <c r="AF118" s="316" t="s">
        <v>7582</v>
      </c>
      <c r="AG118" s="316" t="s">
        <v>7600</v>
      </c>
      <c r="AH118" s="315" t="s">
        <v>15483</v>
      </c>
      <c r="AI118" s="315" t="s">
        <v>7882</v>
      </c>
      <c r="AJ118" s="318">
        <v>43629</v>
      </c>
      <c r="AK118" s="316" t="s">
        <v>15484</v>
      </c>
      <c r="AL118" s="316" t="s">
        <v>11523</v>
      </c>
      <c r="AM118" s="316">
        <v>17197</v>
      </c>
      <c r="AN118" s="315" t="s">
        <v>7911</v>
      </c>
      <c r="AO118" s="315" t="s">
        <v>8305</v>
      </c>
      <c r="AP118" s="314"/>
      <c r="AQ118" s="314"/>
      <c r="AR118" s="314"/>
      <c r="AS118" s="314"/>
      <c r="AT118" s="314"/>
      <c r="AU118" s="314"/>
      <c r="AV118" s="314"/>
      <c r="AW118" s="314"/>
      <c r="AX118" s="316" t="s">
        <v>15485</v>
      </c>
      <c r="AY118" s="314"/>
      <c r="AZ118" s="314"/>
      <c r="BA118" s="314"/>
      <c r="BB118" s="314"/>
      <c r="BC118" s="314"/>
      <c r="BD118" s="314"/>
      <c r="BE118" s="314"/>
      <c r="BF118" s="316"/>
    </row>
    <row r="119" spans="1:58" ht="13.15" customHeight="1" x14ac:dyDescent="0.25">
      <c r="A119" s="316" t="s">
        <v>15170</v>
      </c>
      <c r="B119" s="316" t="s">
        <v>15155</v>
      </c>
      <c r="C119" s="315">
        <v>6952</v>
      </c>
      <c r="D119" s="316" t="s">
        <v>15171</v>
      </c>
      <c r="E119" s="316" t="s">
        <v>8074</v>
      </c>
      <c r="F119" s="316" t="s">
        <v>8075</v>
      </c>
      <c r="G119" s="316" t="s">
        <v>8076</v>
      </c>
      <c r="H119" s="335">
        <v>43617</v>
      </c>
      <c r="I119" s="336">
        <v>43646</v>
      </c>
      <c r="J119" s="316" t="s">
        <v>8077</v>
      </c>
      <c r="K119" s="316" t="s">
        <v>8078</v>
      </c>
      <c r="L119" s="316" t="s">
        <v>8079</v>
      </c>
      <c r="M119" s="316" t="s">
        <v>8080</v>
      </c>
      <c r="N119" s="316" t="s">
        <v>8079</v>
      </c>
      <c r="O119" s="316" t="s">
        <v>8081</v>
      </c>
      <c r="P119" s="316" t="s">
        <v>8082</v>
      </c>
      <c r="Q119" s="316" t="s">
        <v>8083</v>
      </c>
      <c r="R119" s="316" t="s">
        <v>8079</v>
      </c>
      <c r="S119" s="316" t="s">
        <v>8080</v>
      </c>
      <c r="T119" s="316" t="s">
        <v>8084</v>
      </c>
      <c r="U119" s="316" t="s">
        <v>8085</v>
      </c>
      <c r="V119" s="316" t="s">
        <v>8079</v>
      </c>
      <c r="W119" s="316" t="s">
        <v>8080</v>
      </c>
      <c r="X119" s="316" t="s">
        <v>8086</v>
      </c>
      <c r="Y119" s="316" t="s">
        <v>8083</v>
      </c>
      <c r="Z119" s="316" t="s">
        <v>487</v>
      </c>
      <c r="AA119" s="327">
        <v>17584.87</v>
      </c>
      <c r="AB119" s="369">
        <v>0</v>
      </c>
      <c r="AC119" s="328">
        <v>17584.87</v>
      </c>
      <c r="AD119" s="327">
        <v>0</v>
      </c>
      <c r="AE119" s="313" t="s">
        <v>7578</v>
      </c>
      <c r="AF119" s="316" t="s">
        <v>7582</v>
      </c>
      <c r="AG119" s="316" t="s">
        <v>7600</v>
      </c>
      <c r="AH119" s="315" t="s">
        <v>15486</v>
      </c>
      <c r="AI119" s="315" t="s">
        <v>7882</v>
      </c>
      <c r="AJ119" s="318">
        <v>43619</v>
      </c>
      <c r="AK119" s="316" t="s">
        <v>15487</v>
      </c>
      <c r="AL119" s="316" t="s">
        <v>8424</v>
      </c>
      <c r="AM119" s="316">
        <v>15701</v>
      </c>
      <c r="AN119" s="315" t="s">
        <v>7915</v>
      </c>
      <c r="AO119" s="315" t="s">
        <v>7882</v>
      </c>
      <c r="AP119" s="314"/>
      <c r="AQ119" s="314"/>
      <c r="AR119" s="314"/>
      <c r="AS119" s="314"/>
      <c r="AT119" s="314"/>
      <c r="AU119" s="314"/>
      <c r="AV119" s="314"/>
      <c r="AW119" s="314"/>
      <c r="AX119" s="316" t="s">
        <v>15488</v>
      </c>
      <c r="AY119" s="314"/>
      <c r="AZ119" s="314"/>
      <c r="BA119" s="314"/>
      <c r="BB119" s="314"/>
      <c r="BC119" s="314"/>
      <c r="BD119" s="314"/>
      <c r="BE119" s="314"/>
      <c r="BF119" s="316"/>
    </row>
    <row r="120" spans="1:58" ht="13.15" customHeight="1" x14ac:dyDescent="0.25">
      <c r="A120" s="316" t="s">
        <v>15170</v>
      </c>
      <c r="B120" s="316" t="s">
        <v>15155</v>
      </c>
      <c r="C120" s="315">
        <v>6952</v>
      </c>
      <c r="D120" s="316" t="s">
        <v>15171</v>
      </c>
      <c r="E120" s="316" t="s">
        <v>8074</v>
      </c>
      <c r="F120" s="316" t="s">
        <v>8075</v>
      </c>
      <c r="G120" s="316" t="s">
        <v>8076</v>
      </c>
      <c r="H120" s="335">
        <v>43617</v>
      </c>
      <c r="I120" s="336">
        <v>43646</v>
      </c>
      <c r="J120" s="316" t="s">
        <v>8077</v>
      </c>
      <c r="K120" s="316" t="s">
        <v>8078</v>
      </c>
      <c r="L120" s="316" t="s">
        <v>8079</v>
      </c>
      <c r="M120" s="316" t="s">
        <v>8080</v>
      </c>
      <c r="N120" s="316" t="s">
        <v>8079</v>
      </c>
      <c r="O120" s="316" t="s">
        <v>8081</v>
      </c>
      <c r="P120" s="316" t="s">
        <v>8082</v>
      </c>
      <c r="Q120" s="316" t="s">
        <v>8083</v>
      </c>
      <c r="R120" s="316" t="s">
        <v>8079</v>
      </c>
      <c r="S120" s="316" t="s">
        <v>8080</v>
      </c>
      <c r="T120" s="316" t="s">
        <v>8084</v>
      </c>
      <c r="U120" s="316" t="s">
        <v>8085</v>
      </c>
      <c r="V120" s="316" t="s">
        <v>8079</v>
      </c>
      <c r="W120" s="316" t="s">
        <v>8080</v>
      </c>
      <c r="X120" s="316" t="s">
        <v>8086</v>
      </c>
      <c r="Y120" s="316" t="s">
        <v>8083</v>
      </c>
      <c r="Z120" s="316" t="s">
        <v>487</v>
      </c>
      <c r="AA120" s="327">
        <v>8188.23</v>
      </c>
      <c r="AB120" s="369">
        <v>0</v>
      </c>
      <c r="AC120" s="328">
        <v>8188.23</v>
      </c>
      <c r="AD120" s="327">
        <v>0</v>
      </c>
      <c r="AE120" s="313" t="s">
        <v>7578</v>
      </c>
      <c r="AF120" s="316" t="s">
        <v>7582</v>
      </c>
      <c r="AG120" s="316" t="s">
        <v>7600</v>
      </c>
      <c r="AH120" s="315" t="s">
        <v>15489</v>
      </c>
      <c r="AI120" s="315" t="s">
        <v>7882</v>
      </c>
      <c r="AJ120" s="318">
        <v>43619</v>
      </c>
      <c r="AK120" s="316" t="s">
        <v>15490</v>
      </c>
      <c r="AL120" s="316" t="s">
        <v>8424</v>
      </c>
      <c r="AM120" s="316">
        <v>15701</v>
      </c>
      <c r="AN120" s="315" t="s">
        <v>7915</v>
      </c>
      <c r="AO120" s="315" t="s">
        <v>7882</v>
      </c>
      <c r="AP120" s="314"/>
      <c r="AQ120" s="314"/>
      <c r="AR120" s="314"/>
      <c r="AS120" s="314"/>
      <c r="AT120" s="314"/>
      <c r="AU120" s="314"/>
      <c r="AV120" s="314"/>
      <c r="AW120" s="314"/>
      <c r="AX120" s="316" t="s">
        <v>15488</v>
      </c>
      <c r="AY120" s="314"/>
      <c r="AZ120" s="314"/>
      <c r="BA120" s="314"/>
      <c r="BB120" s="314"/>
      <c r="BC120" s="314"/>
      <c r="BD120" s="314"/>
      <c r="BE120" s="314"/>
      <c r="BF120" s="316"/>
    </row>
    <row r="121" spans="1:58" ht="13.15" customHeight="1" x14ac:dyDescent="0.25">
      <c r="A121" s="316" t="s">
        <v>15170</v>
      </c>
      <c r="B121" s="316" t="s">
        <v>15155</v>
      </c>
      <c r="C121" s="315">
        <v>6952</v>
      </c>
      <c r="D121" s="316" t="s">
        <v>15171</v>
      </c>
      <c r="E121" s="316" t="s">
        <v>8074</v>
      </c>
      <c r="F121" s="316" t="s">
        <v>8075</v>
      </c>
      <c r="G121" s="316" t="s">
        <v>8076</v>
      </c>
      <c r="H121" s="335">
        <v>43617</v>
      </c>
      <c r="I121" s="336">
        <v>43646</v>
      </c>
      <c r="J121" s="316" t="s">
        <v>8077</v>
      </c>
      <c r="K121" s="316" t="s">
        <v>8078</v>
      </c>
      <c r="L121" s="316" t="s">
        <v>8079</v>
      </c>
      <c r="M121" s="316" t="s">
        <v>8080</v>
      </c>
      <c r="N121" s="316" t="s">
        <v>8079</v>
      </c>
      <c r="O121" s="316" t="s">
        <v>8081</v>
      </c>
      <c r="P121" s="316" t="s">
        <v>8082</v>
      </c>
      <c r="Q121" s="316" t="s">
        <v>8083</v>
      </c>
      <c r="R121" s="316" t="s">
        <v>8079</v>
      </c>
      <c r="S121" s="316" t="s">
        <v>8080</v>
      </c>
      <c r="T121" s="316" t="s">
        <v>8084</v>
      </c>
      <c r="U121" s="316" t="s">
        <v>8085</v>
      </c>
      <c r="V121" s="316" t="s">
        <v>8079</v>
      </c>
      <c r="W121" s="316" t="s">
        <v>8080</v>
      </c>
      <c r="X121" s="316" t="s">
        <v>8086</v>
      </c>
      <c r="Y121" s="316" t="s">
        <v>8083</v>
      </c>
      <c r="Z121" s="316" t="s">
        <v>487</v>
      </c>
      <c r="AA121" s="327">
        <v>12956</v>
      </c>
      <c r="AB121" s="369">
        <v>0</v>
      </c>
      <c r="AC121" s="328">
        <v>12956</v>
      </c>
      <c r="AD121" s="327">
        <v>0</v>
      </c>
      <c r="AE121" s="313" t="s">
        <v>7578</v>
      </c>
      <c r="AF121" s="316" t="s">
        <v>7582</v>
      </c>
      <c r="AG121" s="316" t="s">
        <v>7600</v>
      </c>
      <c r="AH121" s="315" t="s">
        <v>15491</v>
      </c>
      <c r="AI121" s="315" t="s">
        <v>7882</v>
      </c>
      <c r="AJ121" s="318">
        <v>43626</v>
      </c>
      <c r="AK121" s="316" t="s">
        <v>15492</v>
      </c>
      <c r="AL121" s="316" t="s">
        <v>8343</v>
      </c>
      <c r="AM121" s="316">
        <v>15747</v>
      </c>
      <c r="AN121" s="315" t="s">
        <v>7915</v>
      </c>
      <c r="AO121" s="315" t="s">
        <v>8310</v>
      </c>
      <c r="AP121" s="314"/>
      <c r="AQ121" s="314"/>
      <c r="AR121" s="314"/>
      <c r="AS121" s="314"/>
      <c r="AT121" s="314"/>
      <c r="AU121" s="314"/>
      <c r="AV121" s="314"/>
      <c r="AW121" s="314"/>
      <c r="AX121" s="316" t="s">
        <v>15493</v>
      </c>
      <c r="AY121" s="314"/>
      <c r="AZ121" s="314"/>
      <c r="BA121" s="314"/>
      <c r="BB121" s="314"/>
      <c r="BC121" s="314"/>
      <c r="BD121" s="314"/>
      <c r="BE121" s="314"/>
      <c r="BF121" s="316"/>
    </row>
    <row r="122" spans="1:58" ht="13.15" customHeight="1" x14ac:dyDescent="0.25">
      <c r="A122" s="316" t="s">
        <v>15170</v>
      </c>
      <c r="B122" s="316" t="s">
        <v>15155</v>
      </c>
      <c r="C122" s="315">
        <v>6952</v>
      </c>
      <c r="D122" s="316" t="s">
        <v>15171</v>
      </c>
      <c r="E122" s="316" t="s">
        <v>8074</v>
      </c>
      <c r="F122" s="316" t="s">
        <v>8075</v>
      </c>
      <c r="G122" s="316" t="s">
        <v>8076</v>
      </c>
      <c r="H122" s="335">
        <v>43617</v>
      </c>
      <c r="I122" s="336">
        <v>43646</v>
      </c>
      <c r="J122" s="316" t="s">
        <v>8077</v>
      </c>
      <c r="K122" s="316" t="s">
        <v>8078</v>
      </c>
      <c r="L122" s="316" t="s">
        <v>8079</v>
      </c>
      <c r="M122" s="316" t="s">
        <v>8080</v>
      </c>
      <c r="N122" s="316" t="s">
        <v>8079</v>
      </c>
      <c r="O122" s="316" t="s">
        <v>8081</v>
      </c>
      <c r="P122" s="316" t="s">
        <v>8082</v>
      </c>
      <c r="Q122" s="316" t="s">
        <v>8083</v>
      </c>
      <c r="R122" s="316" t="s">
        <v>8079</v>
      </c>
      <c r="S122" s="316" t="s">
        <v>8080</v>
      </c>
      <c r="T122" s="316" t="s">
        <v>8084</v>
      </c>
      <c r="U122" s="316" t="s">
        <v>8085</v>
      </c>
      <c r="V122" s="316" t="s">
        <v>8079</v>
      </c>
      <c r="W122" s="316" t="s">
        <v>8080</v>
      </c>
      <c r="X122" s="316" t="s">
        <v>8086</v>
      </c>
      <c r="Y122" s="316" t="s">
        <v>8083</v>
      </c>
      <c r="Z122" s="316" t="s">
        <v>487</v>
      </c>
      <c r="AA122" s="327">
        <v>14684</v>
      </c>
      <c r="AB122" s="369">
        <v>0</v>
      </c>
      <c r="AC122" s="328">
        <v>14684</v>
      </c>
      <c r="AD122" s="327">
        <v>0</v>
      </c>
      <c r="AE122" s="313" t="s">
        <v>7578</v>
      </c>
      <c r="AF122" s="316" t="s">
        <v>7582</v>
      </c>
      <c r="AG122" s="316" t="s">
        <v>7600</v>
      </c>
      <c r="AH122" s="315" t="s">
        <v>15164</v>
      </c>
      <c r="AI122" s="315" t="s">
        <v>7882</v>
      </c>
      <c r="AJ122" s="318">
        <v>43626</v>
      </c>
      <c r="AK122" s="316" t="s">
        <v>15494</v>
      </c>
      <c r="AL122" s="316" t="s">
        <v>14440</v>
      </c>
      <c r="AM122" s="316">
        <v>277010</v>
      </c>
      <c r="AN122" s="315" t="s">
        <v>7915</v>
      </c>
      <c r="AO122" s="315" t="s">
        <v>8305</v>
      </c>
      <c r="AP122" s="314"/>
      <c r="AQ122" s="314"/>
      <c r="AR122" s="314"/>
      <c r="AS122" s="314"/>
      <c r="AT122" s="314"/>
      <c r="AU122" s="314"/>
      <c r="AV122" s="314"/>
      <c r="AW122" s="314"/>
      <c r="AX122" s="316" t="s">
        <v>15495</v>
      </c>
      <c r="AY122" s="314"/>
      <c r="AZ122" s="314"/>
      <c r="BA122" s="314"/>
      <c r="BB122" s="314"/>
      <c r="BC122" s="314"/>
      <c r="BD122" s="314"/>
      <c r="BE122" s="314"/>
      <c r="BF122" s="316"/>
    </row>
    <row r="123" spans="1:58" ht="13.15" customHeight="1" x14ac:dyDescent="0.25">
      <c r="A123" s="316" t="s">
        <v>15170</v>
      </c>
      <c r="B123" s="316" t="s">
        <v>15155</v>
      </c>
      <c r="C123" s="315">
        <v>6952</v>
      </c>
      <c r="D123" s="316" t="s">
        <v>15171</v>
      </c>
      <c r="E123" s="316" t="s">
        <v>8074</v>
      </c>
      <c r="F123" s="316" t="s">
        <v>8075</v>
      </c>
      <c r="G123" s="316" t="s">
        <v>8076</v>
      </c>
      <c r="H123" s="335">
        <v>43617</v>
      </c>
      <c r="I123" s="336">
        <v>43646</v>
      </c>
      <c r="J123" s="316" t="s">
        <v>8077</v>
      </c>
      <c r="K123" s="316" t="s">
        <v>8078</v>
      </c>
      <c r="L123" s="316" t="s">
        <v>8079</v>
      </c>
      <c r="M123" s="316" t="s">
        <v>8080</v>
      </c>
      <c r="N123" s="316" t="s">
        <v>8079</v>
      </c>
      <c r="O123" s="316" t="s">
        <v>8081</v>
      </c>
      <c r="P123" s="316" t="s">
        <v>8082</v>
      </c>
      <c r="Q123" s="316" t="s">
        <v>8083</v>
      </c>
      <c r="R123" s="316" t="s">
        <v>8079</v>
      </c>
      <c r="S123" s="316" t="s">
        <v>8080</v>
      </c>
      <c r="T123" s="316" t="s">
        <v>8084</v>
      </c>
      <c r="U123" s="316" t="s">
        <v>8085</v>
      </c>
      <c r="V123" s="316" t="s">
        <v>8079</v>
      </c>
      <c r="W123" s="316" t="s">
        <v>8080</v>
      </c>
      <c r="X123" s="316" t="s">
        <v>8086</v>
      </c>
      <c r="Y123" s="316" t="s">
        <v>8083</v>
      </c>
      <c r="Z123" s="316" t="s">
        <v>487</v>
      </c>
      <c r="AA123" s="327">
        <v>17467.169999999998</v>
      </c>
      <c r="AB123" s="369">
        <v>0</v>
      </c>
      <c r="AC123" s="328">
        <v>17467.169999999998</v>
      </c>
      <c r="AD123" s="327">
        <v>0</v>
      </c>
      <c r="AE123" s="313" t="s">
        <v>7578</v>
      </c>
      <c r="AF123" s="316" t="s">
        <v>7582</v>
      </c>
      <c r="AG123" s="316" t="s">
        <v>7600</v>
      </c>
      <c r="AH123" s="315" t="s">
        <v>15496</v>
      </c>
      <c r="AI123" s="315" t="s">
        <v>7882</v>
      </c>
      <c r="AJ123" s="318">
        <v>43625</v>
      </c>
      <c r="AK123" s="316" t="s">
        <v>15497</v>
      </c>
      <c r="AL123" s="316" t="s">
        <v>8363</v>
      </c>
      <c r="AM123" s="316">
        <v>15706</v>
      </c>
      <c r="AN123" s="315" t="s">
        <v>7915</v>
      </c>
      <c r="AO123" s="315" t="s">
        <v>8305</v>
      </c>
      <c r="AP123" s="314"/>
      <c r="AQ123" s="314"/>
      <c r="AR123" s="314"/>
      <c r="AS123" s="314"/>
      <c r="AT123" s="314"/>
      <c r="AU123" s="314"/>
      <c r="AV123" s="314"/>
      <c r="AW123" s="314"/>
      <c r="AX123" s="316" t="s">
        <v>15498</v>
      </c>
      <c r="AY123" s="314"/>
      <c r="AZ123" s="314"/>
      <c r="BA123" s="314"/>
      <c r="BB123" s="314"/>
      <c r="BC123" s="314"/>
      <c r="BD123" s="314"/>
      <c r="BE123" s="314"/>
      <c r="BF123" s="316"/>
    </row>
    <row r="124" spans="1:58" ht="13.15" customHeight="1" x14ac:dyDescent="0.25">
      <c r="A124" s="316" t="s">
        <v>15170</v>
      </c>
      <c r="B124" s="316" t="s">
        <v>15155</v>
      </c>
      <c r="C124" s="315">
        <v>6952</v>
      </c>
      <c r="D124" s="316" t="s">
        <v>15171</v>
      </c>
      <c r="E124" s="316" t="s">
        <v>8074</v>
      </c>
      <c r="F124" s="316" t="s">
        <v>8075</v>
      </c>
      <c r="G124" s="316" t="s">
        <v>8076</v>
      </c>
      <c r="H124" s="335">
        <v>43617</v>
      </c>
      <c r="I124" s="336">
        <v>43646</v>
      </c>
      <c r="J124" s="316" t="s">
        <v>8077</v>
      </c>
      <c r="K124" s="316" t="s">
        <v>8078</v>
      </c>
      <c r="L124" s="316" t="s">
        <v>8079</v>
      </c>
      <c r="M124" s="316" t="s">
        <v>8080</v>
      </c>
      <c r="N124" s="316" t="s">
        <v>8079</v>
      </c>
      <c r="O124" s="316" t="s">
        <v>8081</v>
      </c>
      <c r="P124" s="316" t="s">
        <v>8082</v>
      </c>
      <c r="Q124" s="316" t="s">
        <v>8083</v>
      </c>
      <c r="R124" s="316" t="s">
        <v>8079</v>
      </c>
      <c r="S124" s="316" t="s">
        <v>8080</v>
      </c>
      <c r="T124" s="316" t="s">
        <v>8084</v>
      </c>
      <c r="U124" s="316" t="s">
        <v>8085</v>
      </c>
      <c r="V124" s="316" t="s">
        <v>8079</v>
      </c>
      <c r="W124" s="316" t="s">
        <v>8080</v>
      </c>
      <c r="X124" s="316" t="s">
        <v>8086</v>
      </c>
      <c r="Y124" s="316" t="s">
        <v>8083</v>
      </c>
      <c r="Z124" s="316" t="s">
        <v>487</v>
      </c>
      <c r="AA124" s="327">
        <v>6057</v>
      </c>
      <c r="AB124" s="369">
        <v>0</v>
      </c>
      <c r="AC124" s="328">
        <v>6057</v>
      </c>
      <c r="AD124" s="327">
        <v>0</v>
      </c>
      <c r="AE124" s="313" t="s">
        <v>7578</v>
      </c>
      <c r="AF124" s="316" t="s">
        <v>7582</v>
      </c>
      <c r="AG124" s="316" t="s">
        <v>7600</v>
      </c>
      <c r="AH124" s="315" t="s">
        <v>15499</v>
      </c>
      <c r="AI124" s="315" t="s">
        <v>7882</v>
      </c>
      <c r="AJ124" s="318">
        <v>43625</v>
      </c>
      <c r="AK124" s="316" t="s">
        <v>15500</v>
      </c>
      <c r="AL124" s="316" t="s">
        <v>8363</v>
      </c>
      <c r="AM124" s="316">
        <v>15706</v>
      </c>
      <c r="AN124" s="315" t="s">
        <v>7915</v>
      </c>
      <c r="AO124" s="315" t="s">
        <v>8305</v>
      </c>
      <c r="AP124" s="314"/>
      <c r="AQ124" s="314"/>
      <c r="AR124" s="314"/>
      <c r="AS124" s="314"/>
      <c r="AT124" s="314"/>
      <c r="AU124" s="314"/>
      <c r="AV124" s="314"/>
      <c r="AW124" s="314"/>
      <c r="AX124" s="316" t="s">
        <v>15501</v>
      </c>
      <c r="AY124" s="314"/>
      <c r="AZ124" s="314"/>
      <c r="BA124" s="314"/>
      <c r="BB124" s="314"/>
      <c r="BC124" s="314"/>
      <c r="BD124" s="314"/>
      <c r="BE124" s="314"/>
      <c r="BF124" s="316"/>
    </row>
    <row r="125" spans="1:58" ht="13.15" customHeight="1" x14ac:dyDescent="0.25">
      <c r="A125" s="316" t="s">
        <v>15170</v>
      </c>
      <c r="B125" s="316" t="s">
        <v>15155</v>
      </c>
      <c r="C125" s="315">
        <v>6952</v>
      </c>
      <c r="D125" s="316" t="s">
        <v>15171</v>
      </c>
      <c r="E125" s="316" t="s">
        <v>8074</v>
      </c>
      <c r="F125" s="316" t="s">
        <v>8075</v>
      </c>
      <c r="G125" s="316" t="s">
        <v>8076</v>
      </c>
      <c r="H125" s="335">
        <v>43617</v>
      </c>
      <c r="I125" s="336">
        <v>43646</v>
      </c>
      <c r="J125" s="316" t="s">
        <v>8077</v>
      </c>
      <c r="K125" s="316" t="s">
        <v>8078</v>
      </c>
      <c r="L125" s="316" t="s">
        <v>8079</v>
      </c>
      <c r="M125" s="316" t="s">
        <v>8080</v>
      </c>
      <c r="N125" s="316" t="s">
        <v>8079</v>
      </c>
      <c r="O125" s="316" t="s">
        <v>8081</v>
      </c>
      <c r="P125" s="316" t="s">
        <v>8082</v>
      </c>
      <c r="Q125" s="316" t="s">
        <v>8083</v>
      </c>
      <c r="R125" s="316" t="s">
        <v>8079</v>
      </c>
      <c r="S125" s="316" t="s">
        <v>8080</v>
      </c>
      <c r="T125" s="316" t="s">
        <v>8084</v>
      </c>
      <c r="U125" s="316" t="s">
        <v>8085</v>
      </c>
      <c r="V125" s="316" t="s">
        <v>8079</v>
      </c>
      <c r="W125" s="316" t="s">
        <v>8080</v>
      </c>
      <c r="X125" s="316" t="s">
        <v>8086</v>
      </c>
      <c r="Y125" s="316" t="s">
        <v>8083</v>
      </c>
      <c r="Z125" s="316" t="s">
        <v>487</v>
      </c>
      <c r="AA125" s="327">
        <v>37002.11</v>
      </c>
      <c r="AB125" s="369">
        <v>0</v>
      </c>
      <c r="AC125" s="328">
        <v>37002.11</v>
      </c>
      <c r="AD125" s="327">
        <v>0</v>
      </c>
      <c r="AE125" s="313" t="s">
        <v>7578</v>
      </c>
      <c r="AF125" s="316" t="s">
        <v>7582</v>
      </c>
      <c r="AG125" s="316" t="s">
        <v>7600</v>
      </c>
      <c r="AH125" s="315" t="s">
        <v>15502</v>
      </c>
      <c r="AI125" s="315" t="s">
        <v>7882</v>
      </c>
      <c r="AJ125" s="318">
        <v>43627</v>
      </c>
      <c r="AK125" s="316" t="s">
        <v>15503</v>
      </c>
      <c r="AL125" s="316" t="s">
        <v>8376</v>
      </c>
      <c r="AM125" s="316">
        <v>16511</v>
      </c>
      <c r="AN125" s="315" t="s">
        <v>7915</v>
      </c>
      <c r="AO125" s="315" t="s">
        <v>8377</v>
      </c>
      <c r="AP125" s="314"/>
      <c r="AQ125" s="314"/>
      <c r="AR125" s="314"/>
      <c r="AS125" s="314"/>
      <c r="AT125" s="314"/>
      <c r="AU125" s="314"/>
      <c r="AV125" s="314"/>
      <c r="AW125" s="314"/>
      <c r="AX125" s="316" t="s">
        <v>15504</v>
      </c>
      <c r="AY125" s="314"/>
      <c r="AZ125" s="314"/>
      <c r="BA125" s="314"/>
      <c r="BB125" s="314"/>
      <c r="BC125" s="314"/>
      <c r="BD125" s="314"/>
      <c r="BE125" s="314"/>
      <c r="BF125" s="316"/>
    </row>
    <row r="126" spans="1:58" ht="13.15" customHeight="1" x14ac:dyDescent="0.25">
      <c r="A126" s="316" t="s">
        <v>15170</v>
      </c>
      <c r="B126" s="316" t="s">
        <v>15155</v>
      </c>
      <c r="C126" s="315">
        <v>6952</v>
      </c>
      <c r="D126" s="316" t="s">
        <v>15171</v>
      </c>
      <c r="E126" s="316" t="s">
        <v>8074</v>
      </c>
      <c r="F126" s="316" t="s">
        <v>8075</v>
      </c>
      <c r="G126" s="316" t="s">
        <v>8076</v>
      </c>
      <c r="H126" s="335">
        <v>43617</v>
      </c>
      <c r="I126" s="336">
        <v>43646</v>
      </c>
      <c r="J126" s="316" t="s">
        <v>8077</v>
      </c>
      <c r="K126" s="316" t="s">
        <v>8078</v>
      </c>
      <c r="L126" s="316" t="s">
        <v>8079</v>
      </c>
      <c r="M126" s="316" t="s">
        <v>8080</v>
      </c>
      <c r="N126" s="316" t="s">
        <v>8079</v>
      </c>
      <c r="O126" s="316" t="s">
        <v>8081</v>
      </c>
      <c r="P126" s="316" t="s">
        <v>8082</v>
      </c>
      <c r="Q126" s="316" t="s">
        <v>8083</v>
      </c>
      <c r="R126" s="316" t="s">
        <v>8079</v>
      </c>
      <c r="S126" s="316" t="s">
        <v>8080</v>
      </c>
      <c r="T126" s="316" t="s">
        <v>8084</v>
      </c>
      <c r="U126" s="316" t="s">
        <v>8085</v>
      </c>
      <c r="V126" s="316" t="s">
        <v>8079</v>
      </c>
      <c r="W126" s="316" t="s">
        <v>8080</v>
      </c>
      <c r="X126" s="316" t="s">
        <v>8086</v>
      </c>
      <c r="Y126" s="316" t="s">
        <v>8083</v>
      </c>
      <c r="Z126" s="316" t="s">
        <v>487</v>
      </c>
      <c r="AA126" s="327">
        <v>19098</v>
      </c>
      <c r="AB126" s="369">
        <v>0</v>
      </c>
      <c r="AC126" s="328">
        <v>19098</v>
      </c>
      <c r="AD126" s="327">
        <v>0</v>
      </c>
      <c r="AE126" s="313" t="s">
        <v>7578</v>
      </c>
      <c r="AF126" s="316" t="s">
        <v>7582</v>
      </c>
      <c r="AG126" s="316" t="s">
        <v>7600</v>
      </c>
      <c r="AH126" s="315" t="s">
        <v>15505</v>
      </c>
      <c r="AI126" s="315" t="s">
        <v>7882</v>
      </c>
      <c r="AJ126" s="318">
        <v>43627</v>
      </c>
      <c r="AK126" s="316" t="s">
        <v>15506</v>
      </c>
      <c r="AL126" s="316" t="s">
        <v>8355</v>
      </c>
      <c r="AM126" s="316">
        <v>195873</v>
      </c>
      <c r="AN126" s="315" t="s">
        <v>7915</v>
      </c>
      <c r="AO126" s="315" t="s">
        <v>8305</v>
      </c>
      <c r="AP126" s="314"/>
      <c r="AQ126" s="314"/>
      <c r="AR126" s="314"/>
      <c r="AS126" s="314"/>
      <c r="AT126" s="314"/>
      <c r="AU126" s="314"/>
      <c r="AV126" s="314"/>
      <c r="AW126" s="314"/>
      <c r="AX126" s="316" t="s">
        <v>15507</v>
      </c>
      <c r="AY126" s="314"/>
      <c r="AZ126" s="314"/>
      <c r="BA126" s="314"/>
      <c r="BB126" s="314"/>
      <c r="BC126" s="314"/>
      <c r="BD126" s="314"/>
      <c r="BE126" s="314"/>
      <c r="BF126" s="316"/>
    </row>
    <row r="127" spans="1:58" ht="13.15" customHeight="1" x14ac:dyDescent="0.25">
      <c r="A127" s="316" t="s">
        <v>15170</v>
      </c>
      <c r="B127" s="316" t="s">
        <v>15155</v>
      </c>
      <c r="C127" s="315">
        <v>6952</v>
      </c>
      <c r="D127" s="316" t="s">
        <v>15171</v>
      </c>
      <c r="E127" s="316" t="s">
        <v>8074</v>
      </c>
      <c r="F127" s="316" t="s">
        <v>8075</v>
      </c>
      <c r="G127" s="316" t="s">
        <v>8076</v>
      </c>
      <c r="H127" s="335">
        <v>43617</v>
      </c>
      <c r="I127" s="336">
        <v>43646</v>
      </c>
      <c r="J127" s="316" t="s">
        <v>8077</v>
      </c>
      <c r="K127" s="316" t="s">
        <v>8078</v>
      </c>
      <c r="L127" s="316" t="s">
        <v>8079</v>
      </c>
      <c r="M127" s="316" t="s">
        <v>8080</v>
      </c>
      <c r="N127" s="316" t="s">
        <v>8079</v>
      </c>
      <c r="O127" s="316" t="s">
        <v>8081</v>
      </c>
      <c r="P127" s="316" t="s">
        <v>8082</v>
      </c>
      <c r="Q127" s="316" t="s">
        <v>8083</v>
      </c>
      <c r="R127" s="316" t="s">
        <v>8079</v>
      </c>
      <c r="S127" s="316" t="s">
        <v>8080</v>
      </c>
      <c r="T127" s="316" t="s">
        <v>8084</v>
      </c>
      <c r="U127" s="316" t="s">
        <v>8085</v>
      </c>
      <c r="V127" s="316" t="s">
        <v>8079</v>
      </c>
      <c r="W127" s="316" t="s">
        <v>8080</v>
      </c>
      <c r="X127" s="316" t="s">
        <v>8086</v>
      </c>
      <c r="Y127" s="316" t="s">
        <v>8083</v>
      </c>
      <c r="Z127" s="316" t="s">
        <v>487</v>
      </c>
      <c r="AA127" s="327">
        <v>20481</v>
      </c>
      <c r="AB127" s="369">
        <v>0</v>
      </c>
      <c r="AC127" s="328">
        <v>20481</v>
      </c>
      <c r="AD127" s="327">
        <v>0</v>
      </c>
      <c r="AE127" s="313" t="s">
        <v>7578</v>
      </c>
      <c r="AF127" s="316" t="s">
        <v>7582</v>
      </c>
      <c r="AG127" s="316" t="s">
        <v>7600</v>
      </c>
      <c r="AH127" s="315" t="s">
        <v>15508</v>
      </c>
      <c r="AI127" s="315" t="s">
        <v>7882</v>
      </c>
      <c r="AJ127" s="318">
        <v>43627</v>
      </c>
      <c r="AK127" s="316" t="s">
        <v>15509</v>
      </c>
      <c r="AL127" s="316" t="s">
        <v>8355</v>
      </c>
      <c r="AM127" s="316">
        <v>195875</v>
      </c>
      <c r="AN127" s="315" t="s">
        <v>7915</v>
      </c>
      <c r="AO127" s="315" t="s">
        <v>8305</v>
      </c>
      <c r="AP127" s="314"/>
      <c r="AQ127" s="314"/>
      <c r="AR127" s="314"/>
      <c r="AS127" s="314"/>
      <c r="AT127" s="314"/>
      <c r="AU127" s="314"/>
      <c r="AV127" s="314"/>
      <c r="AW127" s="314"/>
      <c r="AX127" s="316" t="s">
        <v>15510</v>
      </c>
      <c r="AY127" s="314"/>
      <c r="AZ127" s="314"/>
      <c r="BA127" s="314"/>
      <c r="BB127" s="314"/>
      <c r="BC127" s="314"/>
      <c r="BD127" s="314"/>
      <c r="BE127" s="314"/>
      <c r="BF127" s="316"/>
    </row>
    <row r="128" spans="1:58" ht="13.15" customHeight="1" x14ac:dyDescent="0.25">
      <c r="A128" s="316" t="s">
        <v>15170</v>
      </c>
      <c r="B128" s="316" t="s">
        <v>15155</v>
      </c>
      <c r="C128" s="315">
        <v>6952</v>
      </c>
      <c r="D128" s="316" t="s">
        <v>15171</v>
      </c>
      <c r="E128" s="316" t="s">
        <v>8074</v>
      </c>
      <c r="F128" s="316" t="s">
        <v>8075</v>
      </c>
      <c r="G128" s="316" t="s">
        <v>8076</v>
      </c>
      <c r="H128" s="335">
        <v>43617</v>
      </c>
      <c r="I128" s="336">
        <v>43646</v>
      </c>
      <c r="J128" s="316" t="s">
        <v>8077</v>
      </c>
      <c r="K128" s="316" t="s">
        <v>8078</v>
      </c>
      <c r="L128" s="316" t="s">
        <v>8079</v>
      </c>
      <c r="M128" s="316" t="s">
        <v>8080</v>
      </c>
      <c r="N128" s="316" t="s">
        <v>8079</v>
      </c>
      <c r="O128" s="316" t="s">
        <v>8081</v>
      </c>
      <c r="P128" s="316" t="s">
        <v>8082</v>
      </c>
      <c r="Q128" s="316" t="s">
        <v>8083</v>
      </c>
      <c r="R128" s="316" t="s">
        <v>8079</v>
      </c>
      <c r="S128" s="316" t="s">
        <v>8080</v>
      </c>
      <c r="T128" s="316" t="s">
        <v>8084</v>
      </c>
      <c r="U128" s="316" t="s">
        <v>8085</v>
      </c>
      <c r="V128" s="316" t="s">
        <v>8079</v>
      </c>
      <c r="W128" s="316" t="s">
        <v>8080</v>
      </c>
      <c r="X128" s="316" t="s">
        <v>8086</v>
      </c>
      <c r="Y128" s="316" t="s">
        <v>8083</v>
      </c>
      <c r="Z128" s="316" t="s">
        <v>487</v>
      </c>
      <c r="AA128" s="327">
        <v>11325.73</v>
      </c>
      <c r="AB128" s="369">
        <v>0</v>
      </c>
      <c r="AC128" s="328">
        <v>11325.73</v>
      </c>
      <c r="AD128" s="327">
        <v>0</v>
      </c>
      <c r="AE128" s="313" t="s">
        <v>7578</v>
      </c>
      <c r="AF128" s="316" t="s">
        <v>7582</v>
      </c>
      <c r="AG128" s="316" t="s">
        <v>7600</v>
      </c>
      <c r="AH128" s="315" t="s">
        <v>15511</v>
      </c>
      <c r="AI128" s="315" t="s">
        <v>7882</v>
      </c>
      <c r="AJ128" s="318">
        <v>43635</v>
      </c>
      <c r="AK128" s="316" t="s">
        <v>15512</v>
      </c>
      <c r="AL128" s="316" t="s">
        <v>15513</v>
      </c>
      <c r="AM128" s="316">
        <v>604012</v>
      </c>
      <c r="AN128" s="315" t="s">
        <v>7915</v>
      </c>
      <c r="AO128" s="315" t="s">
        <v>8310</v>
      </c>
      <c r="AP128" s="314"/>
      <c r="AQ128" s="314"/>
      <c r="AR128" s="314"/>
      <c r="AS128" s="314"/>
      <c r="AT128" s="314"/>
      <c r="AU128" s="314"/>
      <c r="AV128" s="314"/>
      <c r="AW128" s="314"/>
      <c r="AX128" s="316" t="s">
        <v>15514</v>
      </c>
      <c r="AY128" s="314"/>
      <c r="AZ128" s="314"/>
      <c r="BA128" s="314"/>
      <c r="BB128" s="314"/>
      <c r="BC128" s="314"/>
      <c r="BD128" s="314"/>
      <c r="BE128" s="314"/>
      <c r="BF128" s="316"/>
    </row>
    <row r="129" spans="1:58" ht="13.15" customHeight="1" x14ac:dyDescent="0.25">
      <c r="A129" s="316" t="s">
        <v>15170</v>
      </c>
      <c r="B129" s="316" t="s">
        <v>15155</v>
      </c>
      <c r="C129" s="315">
        <v>6952</v>
      </c>
      <c r="D129" s="316" t="s">
        <v>15171</v>
      </c>
      <c r="E129" s="316" t="s">
        <v>8074</v>
      </c>
      <c r="F129" s="316" t="s">
        <v>8075</v>
      </c>
      <c r="G129" s="316" t="s">
        <v>8076</v>
      </c>
      <c r="H129" s="335">
        <v>43617</v>
      </c>
      <c r="I129" s="336">
        <v>43646</v>
      </c>
      <c r="J129" s="316" t="s">
        <v>8077</v>
      </c>
      <c r="K129" s="316" t="s">
        <v>8078</v>
      </c>
      <c r="L129" s="316" t="s">
        <v>8079</v>
      </c>
      <c r="M129" s="316" t="s">
        <v>8080</v>
      </c>
      <c r="N129" s="316" t="s">
        <v>8079</v>
      </c>
      <c r="O129" s="316" t="s">
        <v>8081</v>
      </c>
      <c r="P129" s="316" t="s">
        <v>8082</v>
      </c>
      <c r="Q129" s="316" t="s">
        <v>8083</v>
      </c>
      <c r="R129" s="316" t="s">
        <v>8079</v>
      </c>
      <c r="S129" s="316" t="s">
        <v>8080</v>
      </c>
      <c r="T129" s="316" t="s">
        <v>8084</v>
      </c>
      <c r="U129" s="316" t="s">
        <v>8085</v>
      </c>
      <c r="V129" s="316" t="s">
        <v>8079</v>
      </c>
      <c r="W129" s="316" t="s">
        <v>8080</v>
      </c>
      <c r="X129" s="316" t="s">
        <v>8086</v>
      </c>
      <c r="Y129" s="316" t="s">
        <v>8083</v>
      </c>
      <c r="Z129" s="316" t="s">
        <v>487</v>
      </c>
      <c r="AA129" s="327">
        <v>13942.77</v>
      </c>
      <c r="AB129" s="369">
        <v>0</v>
      </c>
      <c r="AC129" s="328">
        <v>13942.77</v>
      </c>
      <c r="AD129" s="327">
        <v>0</v>
      </c>
      <c r="AE129" s="313" t="s">
        <v>7578</v>
      </c>
      <c r="AF129" s="316" t="s">
        <v>7582</v>
      </c>
      <c r="AG129" s="316" t="s">
        <v>7600</v>
      </c>
      <c r="AH129" s="315" t="s">
        <v>14950</v>
      </c>
      <c r="AI129" s="315" t="s">
        <v>7882</v>
      </c>
      <c r="AJ129" s="318">
        <v>43613</v>
      </c>
      <c r="AK129" s="316" t="s">
        <v>14951</v>
      </c>
      <c r="AL129" s="316" t="s">
        <v>8458</v>
      </c>
      <c r="AM129" s="316">
        <v>1401</v>
      </c>
      <c r="AN129" s="315" t="s">
        <v>7915</v>
      </c>
      <c r="AO129" s="315" t="s">
        <v>7882</v>
      </c>
      <c r="AP129" s="314"/>
      <c r="AQ129" s="314"/>
      <c r="AR129" s="314"/>
      <c r="AS129" s="314"/>
      <c r="AT129" s="314"/>
      <c r="AU129" s="314"/>
      <c r="AV129" s="314"/>
      <c r="AW129" s="314"/>
      <c r="AX129" s="316" t="s">
        <v>14952</v>
      </c>
      <c r="AY129" s="314"/>
      <c r="AZ129" s="314"/>
      <c r="BA129" s="314"/>
      <c r="BB129" s="314"/>
      <c r="BC129" s="314"/>
      <c r="BD129" s="314"/>
      <c r="BE129" s="314"/>
      <c r="BF129" s="316"/>
    </row>
    <row r="130" spans="1:58" ht="13.15" customHeight="1" x14ac:dyDescent="0.25">
      <c r="A130" s="316" t="s">
        <v>15170</v>
      </c>
      <c r="B130" s="316" t="s">
        <v>15155</v>
      </c>
      <c r="C130" s="315">
        <v>6952</v>
      </c>
      <c r="D130" s="316" t="s">
        <v>15171</v>
      </c>
      <c r="E130" s="316" t="s">
        <v>8074</v>
      </c>
      <c r="F130" s="316" t="s">
        <v>8075</v>
      </c>
      <c r="G130" s="316" t="s">
        <v>8076</v>
      </c>
      <c r="H130" s="335">
        <v>43617</v>
      </c>
      <c r="I130" s="336">
        <v>43646</v>
      </c>
      <c r="J130" s="316" t="s">
        <v>8077</v>
      </c>
      <c r="K130" s="316" t="s">
        <v>8078</v>
      </c>
      <c r="L130" s="316" t="s">
        <v>8079</v>
      </c>
      <c r="M130" s="316" t="s">
        <v>8080</v>
      </c>
      <c r="N130" s="316" t="s">
        <v>8079</v>
      </c>
      <c r="O130" s="316" t="s">
        <v>8081</v>
      </c>
      <c r="P130" s="316" t="s">
        <v>8082</v>
      </c>
      <c r="Q130" s="316" t="s">
        <v>8083</v>
      </c>
      <c r="R130" s="316" t="s">
        <v>8079</v>
      </c>
      <c r="S130" s="316" t="s">
        <v>8080</v>
      </c>
      <c r="T130" s="316" t="s">
        <v>8084</v>
      </c>
      <c r="U130" s="316" t="s">
        <v>8085</v>
      </c>
      <c r="V130" s="316" t="s">
        <v>8079</v>
      </c>
      <c r="W130" s="316" t="s">
        <v>8080</v>
      </c>
      <c r="X130" s="316" t="s">
        <v>8086</v>
      </c>
      <c r="Y130" s="316" t="s">
        <v>8083</v>
      </c>
      <c r="Z130" s="316" t="s">
        <v>487</v>
      </c>
      <c r="AA130" s="327">
        <v>15203</v>
      </c>
      <c r="AB130" s="369">
        <v>0</v>
      </c>
      <c r="AC130" s="328">
        <v>15203</v>
      </c>
      <c r="AD130" s="327">
        <v>0</v>
      </c>
      <c r="AE130" s="313" t="s">
        <v>7578</v>
      </c>
      <c r="AF130" s="316" t="s">
        <v>7582</v>
      </c>
      <c r="AG130" s="316" t="s">
        <v>7600</v>
      </c>
      <c r="AH130" s="315" t="s">
        <v>15515</v>
      </c>
      <c r="AI130" s="315" t="s">
        <v>7882</v>
      </c>
      <c r="AJ130" s="318">
        <v>43627</v>
      </c>
      <c r="AK130" s="316" t="s">
        <v>15516</v>
      </c>
      <c r="AL130" s="316" t="s">
        <v>8525</v>
      </c>
      <c r="AM130" s="316">
        <v>16930</v>
      </c>
      <c r="AN130" s="315" t="s">
        <v>7915</v>
      </c>
      <c r="AO130" s="315" t="s">
        <v>8310</v>
      </c>
      <c r="AP130" s="314"/>
      <c r="AQ130" s="314"/>
      <c r="AR130" s="314"/>
      <c r="AS130" s="314"/>
      <c r="AT130" s="314"/>
      <c r="AU130" s="314"/>
      <c r="AV130" s="314"/>
      <c r="AW130" s="314"/>
      <c r="AX130" s="316" t="s">
        <v>15517</v>
      </c>
      <c r="AY130" s="314"/>
      <c r="AZ130" s="314"/>
      <c r="BA130" s="314"/>
      <c r="BB130" s="314"/>
      <c r="BC130" s="314"/>
      <c r="BD130" s="314"/>
      <c r="BE130" s="314"/>
      <c r="BF130" s="316"/>
    </row>
    <row r="131" spans="1:58" ht="13.15" customHeight="1" x14ac:dyDescent="0.25">
      <c r="A131" s="316" t="s">
        <v>15170</v>
      </c>
      <c r="B131" s="316" t="s">
        <v>15155</v>
      </c>
      <c r="C131" s="315">
        <v>6952</v>
      </c>
      <c r="D131" s="316" t="s">
        <v>15171</v>
      </c>
      <c r="E131" s="316" t="s">
        <v>8074</v>
      </c>
      <c r="F131" s="316" t="s">
        <v>8075</v>
      </c>
      <c r="G131" s="316" t="s">
        <v>8076</v>
      </c>
      <c r="H131" s="335">
        <v>43617</v>
      </c>
      <c r="I131" s="336">
        <v>43646</v>
      </c>
      <c r="J131" s="316" t="s">
        <v>8077</v>
      </c>
      <c r="K131" s="316" t="s">
        <v>8078</v>
      </c>
      <c r="L131" s="316" t="s">
        <v>8079</v>
      </c>
      <c r="M131" s="316" t="s">
        <v>8080</v>
      </c>
      <c r="N131" s="316" t="s">
        <v>8079</v>
      </c>
      <c r="O131" s="316" t="s">
        <v>8081</v>
      </c>
      <c r="P131" s="316" t="s">
        <v>8082</v>
      </c>
      <c r="Q131" s="316" t="s">
        <v>8083</v>
      </c>
      <c r="R131" s="316" t="s">
        <v>8079</v>
      </c>
      <c r="S131" s="316" t="s">
        <v>8080</v>
      </c>
      <c r="T131" s="316" t="s">
        <v>8084</v>
      </c>
      <c r="U131" s="316" t="s">
        <v>8085</v>
      </c>
      <c r="V131" s="316" t="s">
        <v>8079</v>
      </c>
      <c r="W131" s="316" t="s">
        <v>8080</v>
      </c>
      <c r="X131" s="316" t="s">
        <v>8086</v>
      </c>
      <c r="Y131" s="316" t="s">
        <v>8083</v>
      </c>
      <c r="Z131" s="316" t="s">
        <v>487</v>
      </c>
      <c r="AA131" s="327">
        <v>15831</v>
      </c>
      <c r="AB131" s="369">
        <v>0</v>
      </c>
      <c r="AC131" s="328">
        <v>15831</v>
      </c>
      <c r="AD131" s="327">
        <v>0</v>
      </c>
      <c r="AE131" s="313" t="s">
        <v>7578</v>
      </c>
      <c r="AF131" s="316" t="s">
        <v>7582</v>
      </c>
      <c r="AG131" s="316" t="s">
        <v>7600</v>
      </c>
      <c r="AH131" s="315" t="s">
        <v>15382</v>
      </c>
      <c r="AI131" s="315" t="s">
        <v>7882</v>
      </c>
      <c r="AJ131" s="318">
        <v>43619</v>
      </c>
      <c r="AK131" s="316" t="s">
        <v>15518</v>
      </c>
      <c r="AL131" s="316" t="s">
        <v>15519</v>
      </c>
      <c r="AM131" s="316">
        <v>575010</v>
      </c>
      <c r="AN131" s="315" t="s">
        <v>7915</v>
      </c>
      <c r="AO131" s="315" t="s">
        <v>7882</v>
      </c>
      <c r="AP131" s="314"/>
      <c r="AQ131" s="314"/>
      <c r="AR131" s="314"/>
      <c r="AS131" s="314"/>
      <c r="AT131" s="314"/>
      <c r="AU131" s="314"/>
      <c r="AV131" s="314"/>
      <c r="AW131" s="314"/>
      <c r="AX131" s="316" t="s">
        <v>15384</v>
      </c>
      <c r="AY131" s="314"/>
      <c r="AZ131" s="314"/>
      <c r="BA131" s="314"/>
      <c r="BB131" s="314"/>
      <c r="BC131" s="314"/>
      <c r="BD131" s="314"/>
      <c r="BE131" s="314"/>
      <c r="BF131" s="316"/>
    </row>
    <row r="132" spans="1:58" ht="13.15" customHeight="1" x14ac:dyDescent="0.25">
      <c r="A132" s="316" t="s">
        <v>15170</v>
      </c>
      <c r="B132" s="316" t="s">
        <v>15155</v>
      </c>
      <c r="C132" s="315">
        <v>6952</v>
      </c>
      <c r="D132" s="316" t="s">
        <v>15171</v>
      </c>
      <c r="E132" s="316" t="s">
        <v>8074</v>
      </c>
      <c r="F132" s="316" t="s">
        <v>8075</v>
      </c>
      <c r="G132" s="316" t="s">
        <v>8076</v>
      </c>
      <c r="H132" s="335">
        <v>43617</v>
      </c>
      <c r="I132" s="336">
        <v>43646</v>
      </c>
      <c r="J132" s="316" t="s">
        <v>8077</v>
      </c>
      <c r="K132" s="316" t="s">
        <v>8078</v>
      </c>
      <c r="L132" s="316" t="s">
        <v>8079</v>
      </c>
      <c r="M132" s="316" t="s">
        <v>8080</v>
      </c>
      <c r="N132" s="316" t="s">
        <v>8079</v>
      </c>
      <c r="O132" s="316" t="s">
        <v>8081</v>
      </c>
      <c r="P132" s="316" t="s">
        <v>8082</v>
      </c>
      <c r="Q132" s="316" t="s">
        <v>8083</v>
      </c>
      <c r="R132" s="316" t="s">
        <v>8079</v>
      </c>
      <c r="S132" s="316" t="s">
        <v>8080</v>
      </c>
      <c r="T132" s="316" t="s">
        <v>8084</v>
      </c>
      <c r="U132" s="316" t="s">
        <v>8085</v>
      </c>
      <c r="V132" s="316" t="s">
        <v>8079</v>
      </c>
      <c r="W132" s="316" t="s">
        <v>8080</v>
      </c>
      <c r="X132" s="316" t="s">
        <v>8086</v>
      </c>
      <c r="Y132" s="316" t="s">
        <v>8083</v>
      </c>
      <c r="Z132" s="316" t="s">
        <v>487</v>
      </c>
      <c r="AA132" s="327">
        <v>100000</v>
      </c>
      <c r="AB132" s="369">
        <v>0</v>
      </c>
      <c r="AC132" s="328">
        <v>100000</v>
      </c>
      <c r="AD132" s="327">
        <v>0</v>
      </c>
      <c r="AE132" s="313" t="s">
        <v>7578</v>
      </c>
      <c r="AF132" s="316" t="s">
        <v>7582</v>
      </c>
      <c r="AG132" s="316" t="s">
        <v>7600</v>
      </c>
      <c r="AH132" s="315" t="s">
        <v>15520</v>
      </c>
      <c r="AI132" s="315" t="s">
        <v>7882</v>
      </c>
      <c r="AJ132" s="318">
        <v>43618</v>
      </c>
      <c r="AK132" s="316" t="s">
        <v>15521</v>
      </c>
      <c r="AL132" s="316" t="s">
        <v>8708</v>
      </c>
      <c r="AM132" s="316">
        <v>15612</v>
      </c>
      <c r="AN132" s="315" t="s">
        <v>7915</v>
      </c>
      <c r="AO132" s="315" t="s">
        <v>15522</v>
      </c>
      <c r="AP132" s="314"/>
      <c r="AQ132" s="314"/>
      <c r="AR132" s="314"/>
      <c r="AS132" s="314"/>
      <c r="AT132" s="314"/>
      <c r="AU132" s="314"/>
      <c r="AV132" s="314"/>
      <c r="AW132" s="314"/>
      <c r="AX132" s="316" t="s">
        <v>15523</v>
      </c>
      <c r="AY132" s="314"/>
      <c r="AZ132" s="314"/>
      <c r="BA132" s="314"/>
      <c r="BB132" s="314"/>
      <c r="BC132" s="314"/>
      <c r="BD132" s="314"/>
      <c r="BE132" s="314"/>
      <c r="BF132" s="316"/>
    </row>
    <row r="133" spans="1:58" ht="13.15" customHeight="1" x14ac:dyDescent="0.25">
      <c r="A133" s="316" t="s">
        <v>15170</v>
      </c>
      <c r="B133" s="316" t="s">
        <v>15155</v>
      </c>
      <c r="C133" s="315">
        <v>6952</v>
      </c>
      <c r="D133" s="316" t="s">
        <v>15171</v>
      </c>
      <c r="E133" s="316" t="s">
        <v>8074</v>
      </c>
      <c r="F133" s="316" t="s">
        <v>8075</v>
      </c>
      <c r="G133" s="316" t="s">
        <v>8076</v>
      </c>
      <c r="H133" s="335">
        <v>43617</v>
      </c>
      <c r="I133" s="336">
        <v>43646</v>
      </c>
      <c r="J133" s="316" t="s">
        <v>8077</v>
      </c>
      <c r="K133" s="316" t="s">
        <v>8078</v>
      </c>
      <c r="L133" s="316" t="s">
        <v>8079</v>
      </c>
      <c r="M133" s="316" t="s">
        <v>8080</v>
      </c>
      <c r="N133" s="316" t="s">
        <v>8079</v>
      </c>
      <c r="O133" s="316" t="s">
        <v>8081</v>
      </c>
      <c r="P133" s="316" t="s">
        <v>8082</v>
      </c>
      <c r="Q133" s="316" t="s">
        <v>8083</v>
      </c>
      <c r="R133" s="316" t="s">
        <v>8079</v>
      </c>
      <c r="S133" s="316" t="s">
        <v>8080</v>
      </c>
      <c r="T133" s="316" t="s">
        <v>8084</v>
      </c>
      <c r="U133" s="316" t="s">
        <v>8085</v>
      </c>
      <c r="V133" s="316" t="s">
        <v>8079</v>
      </c>
      <c r="W133" s="316" t="s">
        <v>8080</v>
      </c>
      <c r="X133" s="316" t="s">
        <v>8086</v>
      </c>
      <c r="Y133" s="316" t="s">
        <v>8083</v>
      </c>
      <c r="Z133" s="316" t="s">
        <v>487</v>
      </c>
      <c r="AA133" s="327">
        <v>139090</v>
      </c>
      <c r="AB133" s="369">
        <v>0</v>
      </c>
      <c r="AC133" s="328">
        <v>139090</v>
      </c>
      <c r="AD133" s="327">
        <v>0</v>
      </c>
      <c r="AE133" s="313" t="s">
        <v>7578</v>
      </c>
      <c r="AF133" s="316" t="s">
        <v>7582</v>
      </c>
      <c r="AG133" s="316" t="s">
        <v>7600</v>
      </c>
      <c r="AH133" s="315" t="s">
        <v>15524</v>
      </c>
      <c r="AI133" s="315" t="s">
        <v>7882</v>
      </c>
      <c r="AJ133" s="318">
        <v>43618</v>
      </c>
      <c r="AK133" s="316" t="s">
        <v>15525</v>
      </c>
      <c r="AL133" s="316" t="s">
        <v>8708</v>
      </c>
      <c r="AM133" s="316">
        <v>15612</v>
      </c>
      <c r="AN133" s="315" t="s">
        <v>7915</v>
      </c>
      <c r="AO133" s="315" t="s">
        <v>15522</v>
      </c>
      <c r="AP133" s="314"/>
      <c r="AQ133" s="314"/>
      <c r="AR133" s="314"/>
      <c r="AS133" s="314"/>
      <c r="AT133" s="314"/>
      <c r="AU133" s="314"/>
      <c r="AV133" s="314"/>
      <c r="AW133" s="314"/>
      <c r="AX133" s="316" t="s">
        <v>15523</v>
      </c>
      <c r="AY133" s="314"/>
      <c r="AZ133" s="314"/>
      <c r="BA133" s="314"/>
      <c r="BB133" s="314"/>
      <c r="BC133" s="314"/>
      <c r="BD133" s="314"/>
      <c r="BE133" s="314"/>
      <c r="BF133" s="316"/>
    </row>
    <row r="134" spans="1:58" ht="13.15" customHeight="1" x14ac:dyDescent="0.25">
      <c r="A134" s="316" t="s">
        <v>15170</v>
      </c>
      <c r="B134" s="316" t="s">
        <v>15155</v>
      </c>
      <c r="C134" s="315">
        <v>6952</v>
      </c>
      <c r="D134" s="316" t="s">
        <v>15171</v>
      </c>
      <c r="E134" s="316" t="s">
        <v>8074</v>
      </c>
      <c r="F134" s="316" t="s">
        <v>8075</v>
      </c>
      <c r="G134" s="316" t="s">
        <v>8076</v>
      </c>
      <c r="H134" s="335">
        <v>43617</v>
      </c>
      <c r="I134" s="336">
        <v>43646</v>
      </c>
      <c r="J134" s="316" t="s">
        <v>8077</v>
      </c>
      <c r="K134" s="316" t="s">
        <v>8078</v>
      </c>
      <c r="L134" s="316" t="s">
        <v>8079</v>
      </c>
      <c r="M134" s="316" t="s">
        <v>8080</v>
      </c>
      <c r="N134" s="316" t="s">
        <v>8079</v>
      </c>
      <c r="O134" s="316" t="s">
        <v>8081</v>
      </c>
      <c r="P134" s="316" t="s">
        <v>8082</v>
      </c>
      <c r="Q134" s="316" t="s">
        <v>8083</v>
      </c>
      <c r="R134" s="316" t="s">
        <v>8079</v>
      </c>
      <c r="S134" s="316" t="s">
        <v>8080</v>
      </c>
      <c r="T134" s="316" t="s">
        <v>8084</v>
      </c>
      <c r="U134" s="316" t="s">
        <v>8085</v>
      </c>
      <c r="V134" s="316" t="s">
        <v>8079</v>
      </c>
      <c r="W134" s="316" t="s">
        <v>8080</v>
      </c>
      <c r="X134" s="316" t="s">
        <v>8086</v>
      </c>
      <c r="Y134" s="316" t="s">
        <v>8083</v>
      </c>
      <c r="Z134" s="316" t="s">
        <v>487</v>
      </c>
      <c r="AA134" s="327">
        <v>43282</v>
      </c>
      <c r="AB134" s="369">
        <v>0</v>
      </c>
      <c r="AC134" s="328">
        <v>43282</v>
      </c>
      <c r="AD134" s="327">
        <v>0</v>
      </c>
      <c r="AE134" s="313" t="s">
        <v>7578</v>
      </c>
      <c r="AF134" s="316" t="s">
        <v>7582</v>
      </c>
      <c r="AG134" s="316" t="s">
        <v>7600</v>
      </c>
      <c r="AH134" s="315" t="s">
        <v>15526</v>
      </c>
      <c r="AI134" s="315" t="s">
        <v>7882</v>
      </c>
      <c r="AJ134" s="318">
        <v>43622</v>
      </c>
      <c r="AK134" s="316" t="s">
        <v>15527</v>
      </c>
      <c r="AL134" s="316" t="s">
        <v>8758</v>
      </c>
      <c r="AM134" s="316">
        <v>16167</v>
      </c>
      <c r="AN134" s="315" t="s">
        <v>7915</v>
      </c>
      <c r="AO134" s="315" t="s">
        <v>14541</v>
      </c>
      <c r="AP134" s="314"/>
      <c r="AQ134" s="314"/>
      <c r="AR134" s="314"/>
      <c r="AS134" s="314"/>
      <c r="AT134" s="314"/>
      <c r="AU134" s="314"/>
      <c r="AV134" s="314"/>
      <c r="AW134" s="314"/>
      <c r="AX134" s="316" t="s">
        <v>15528</v>
      </c>
      <c r="AY134" s="314"/>
      <c r="AZ134" s="314"/>
      <c r="BA134" s="314"/>
      <c r="BB134" s="314"/>
      <c r="BC134" s="314"/>
      <c r="BD134" s="314"/>
      <c r="BE134" s="314"/>
      <c r="BF134" s="316"/>
    </row>
    <row r="135" spans="1:58" ht="13.15" customHeight="1" x14ac:dyDescent="0.25">
      <c r="A135" s="316" t="s">
        <v>15170</v>
      </c>
      <c r="B135" s="316" t="s">
        <v>15155</v>
      </c>
      <c r="C135" s="315">
        <v>6952</v>
      </c>
      <c r="D135" s="316" t="s">
        <v>15171</v>
      </c>
      <c r="E135" s="316" t="s">
        <v>8074</v>
      </c>
      <c r="F135" s="316" t="s">
        <v>8075</v>
      </c>
      <c r="G135" s="316" t="s">
        <v>8076</v>
      </c>
      <c r="H135" s="335">
        <v>43617</v>
      </c>
      <c r="I135" s="336">
        <v>43646</v>
      </c>
      <c r="J135" s="316" t="s">
        <v>8077</v>
      </c>
      <c r="K135" s="316" t="s">
        <v>8078</v>
      </c>
      <c r="L135" s="316" t="s">
        <v>8079</v>
      </c>
      <c r="M135" s="316" t="s">
        <v>8080</v>
      </c>
      <c r="N135" s="316" t="s">
        <v>8079</v>
      </c>
      <c r="O135" s="316" t="s">
        <v>8081</v>
      </c>
      <c r="P135" s="316" t="s">
        <v>8082</v>
      </c>
      <c r="Q135" s="316" t="s">
        <v>8083</v>
      </c>
      <c r="R135" s="316" t="s">
        <v>8079</v>
      </c>
      <c r="S135" s="316" t="s">
        <v>8080</v>
      </c>
      <c r="T135" s="316" t="s">
        <v>8084</v>
      </c>
      <c r="U135" s="316" t="s">
        <v>8085</v>
      </c>
      <c r="V135" s="316" t="s">
        <v>8079</v>
      </c>
      <c r="W135" s="316" t="s">
        <v>8080</v>
      </c>
      <c r="X135" s="316" t="s">
        <v>8086</v>
      </c>
      <c r="Y135" s="316" t="s">
        <v>8083</v>
      </c>
      <c r="Z135" s="316" t="s">
        <v>487</v>
      </c>
      <c r="AA135" s="327">
        <v>965</v>
      </c>
      <c r="AB135" s="369">
        <v>0</v>
      </c>
      <c r="AC135" s="328">
        <v>965</v>
      </c>
      <c r="AD135" s="327">
        <v>0</v>
      </c>
      <c r="AE135" s="313" t="s">
        <v>7578</v>
      </c>
      <c r="AF135" s="316" t="s">
        <v>7582</v>
      </c>
      <c r="AG135" s="316" t="s">
        <v>7600</v>
      </c>
      <c r="AH135" s="315" t="s">
        <v>15529</v>
      </c>
      <c r="AI135" s="315" t="s">
        <v>7882</v>
      </c>
      <c r="AJ135" s="318">
        <v>43625</v>
      </c>
      <c r="AK135" s="316" t="s">
        <v>15530</v>
      </c>
      <c r="AL135" s="316" t="s">
        <v>8758</v>
      </c>
      <c r="AM135" s="316">
        <v>16167</v>
      </c>
      <c r="AN135" s="315" t="s">
        <v>7915</v>
      </c>
      <c r="AO135" s="315" t="s">
        <v>14541</v>
      </c>
      <c r="AP135" s="314"/>
      <c r="AQ135" s="314"/>
      <c r="AR135" s="314"/>
      <c r="AS135" s="314"/>
      <c r="AT135" s="314"/>
      <c r="AU135" s="314"/>
      <c r="AV135" s="314"/>
      <c r="AW135" s="314"/>
      <c r="AX135" s="316" t="s">
        <v>15531</v>
      </c>
      <c r="AY135" s="314"/>
      <c r="AZ135" s="314"/>
      <c r="BA135" s="314"/>
      <c r="BB135" s="314"/>
      <c r="BC135" s="314"/>
      <c r="BD135" s="314"/>
      <c r="BE135" s="314"/>
      <c r="BF135" s="316"/>
    </row>
    <row r="136" spans="1:58" ht="13.15" customHeight="1" x14ac:dyDescent="0.25">
      <c r="A136" s="316" t="s">
        <v>15170</v>
      </c>
      <c r="B136" s="316" t="s">
        <v>15155</v>
      </c>
      <c r="C136" s="315">
        <v>6952</v>
      </c>
      <c r="D136" s="316" t="s">
        <v>15171</v>
      </c>
      <c r="E136" s="316" t="s">
        <v>8074</v>
      </c>
      <c r="F136" s="316" t="s">
        <v>8075</v>
      </c>
      <c r="G136" s="316" t="s">
        <v>8076</v>
      </c>
      <c r="H136" s="335">
        <v>43617</v>
      </c>
      <c r="I136" s="336">
        <v>43646</v>
      </c>
      <c r="J136" s="316" t="s">
        <v>8077</v>
      </c>
      <c r="K136" s="316" t="s">
        <v>8078</v>
      </c>
      <c r="L136" s="316" t="s">
        <v>8079</v>
      </c>
      <c r="M136" s="316" t="s">
        <v>8080</v>
      </c>
      <c r="N136" s="316" t="s">
        <v>8079</v>
      </c>
      <c r="O136" s="316" t="s">
        <v>8081</v>
      </c>
      <c r="P136" s="316" t="s">
        <v>8082</v>
      </c>
      <c r="Q136" s="316" t="s">
        <v>8083</v>
      </c>
      <c r="R136" s="316" t="s">
        <v>8079</v>
      </c>
      <c r="S136" s="316" t="s">
        <v>8080</v>
      </c>
      <c r="T136" s="316" t="s">
        <v>8084</v>
      </c>
      <c r="U136" s="316" t="s">
        <v>8085</v>
      </c>
      <c r="V136" s="316" t="s">
        <v>8079</v>
      </c>
      <c r="W136" s="316" t="s">
        <v>8080</v>
      </c>
      <c r="X136" s="316" t="s">
        <v>8086</v>
      </c>
      <c r="Y136" s="316" t="s">
        <v>8083</v>
      </c>
      <c r="Z136" s="316" t="s">
        <v>487</v>
      </c>
      <c r="AA136" s="327">
        <v>82680</v>
      </c>
      <c r="AB136" s="369">
        <v>0</v>
      </c>
      <c r="AC136" s="328">
        <v>82680</v>
      </c>
      <c r="AD136" s="327">
        <v>0</v>
      </c>
      <c r="AE136" s="313" t="s">
        <v>7578</v>
      </c>
      <c r="AF136" s="316" t="s">
        <v>7582</v>
      </c>
      <c r="AG136" s="316" t="s">
        <v>7600</v>
      </c>
      <c r="AH136" s="315" t="s">
        <v>15532</v>
      </c>
      <c r="AI136" s="315" t="s">
        <v>7882</v>
      </c>
      <c r="AJ136" s="318">
        <v>43628</v>
      </c>
      <c r="AK136" s="316" t="s">
        <v>15533</v>
      </c>
      <c r="AL136" s="316" t="s">
        <v>8708</v>
      </c>
      <c r="AM136" s="316">
        <v>15611</v>
      </c>
      <c r="AN136" s="315" t="s">
        <v>7915</v>
      </c>
      <c r="AO136" s="315" t="s">
        <v>15189</v>
      </c>
      <c r="AP136" s="314"/>
      <c r="AQ136" s="314"/>
      <c r="AR136" s="314"/>
      <c r="AS136" s="314"/>
      <c r="AT136" s="314"/>
      <c r="AU136" s="314"/>
      <c r="AV136" s="314"/>
      <c r="AW136" s="314"/>
      <c r="AX136" s="316" t="s">
        <v>15534</v>
      </c>
      <c r="AY136" s="314"/>
      <c r="AZ136" s="314"/>
      <c r="BA136" s="314"/>
      <c r="BB136" s="314"/>
      <c r="BC136" s="314"/>
      <c r="BD136" s="314"/>
      <c r="BE136" s="314"/>
      <c r="BF136" s="316"/>
    </row>
    <row r="137" spans="1:58" ht="13.15" customHeight="1" x14ac:dyDescent="0.25">
      <c r="A137" s="316" t="s">
        <v>15170</v>
      </c>
      <c r="B137" s="316" t="s">
        <v>15155</v>
      </c>
      <c r="C137" s="315">
        <v>6952</v>
      </c>
      <c r="D137" s="316" t="s">
        <v>15171</v>
      </c>
      <c r="E137" s="316" t="s">
        <v>8074</v>
      </c>
      <c r="F137" s="316" t="s">
        <v>8075</v>
      </c>
      <c r="G137" s="316" t="s">
        <v>8076</v>
      </c>
      <c r="H137" s="335">
        <v>43617</v>
      </c>
      <c r="I137" s="336">
        <v>43646</v>
      </c>
      <c r="J137" s="316" t="s">
        <v>8077</v>
      </c>
      <c r="K137" s="316" t="s">
        <v>8078</v>
      </c>
      <c r="L137" s="316" t="s">
        <v>8079</v>
      </c>
      <c r="M137" s="316" t="s">
        <v>8080</v>
      </c>
      <c r="N137" s="316" t="s">
        <v>8079</v>
      </c>
      <c r="O137" s="316" t="s">
        <v>8081</v>
      </c>
      <c r="P137" s="316" t="s">
        <v>8082</v>
      </c>
      <c r="Q137" s="316" t="s">
        <v>8083</v>
      </c>
      <c r="R137" s="316" t="s">
        <v>8079</v>
      </c>
      <c r="S137" s="316" t="s">
        <v>8080</v>
      </c>
      <c r="T137" s="316" t="s">
        <v>8084</v>
      </c>
      <c r="U137" s="316" t="s">
        <v>8085</v>
      </c>
      <c r="V137" s="316" t="s">
        <v>8079</v>
      </c>
      <c r="W137" s="316" t="s">
        <v>8080</v>
      </c>
      <c r="X137" s="316" t="s">
        <v>8086</v>
      </c>
      <c r="Y137" s="316" t="s">
        <v>8083</v>
      </c>
      <c r="Z137" s="316" t="s">
        <v>487</v>
      </c>
      <c r="AA137" s="327">
        <v>81355</v>
      </c>
      <c r="AB137" s="369">
        <v>0</v>
      </c>
      <c r="AC137" s="328">
        <v>81355</v>
      </c>
      <c r="AD137" s="327">
        <v>0</v>
      </c>
      <c r="AE137" s="313" t="s">
        <v>7578</v>
      </c>
      <c r="AF137" s="316" t="s">
        <v>7582</v>
      </c>
      <c r="AG137" s="316" t="s">
        <v>7600</v>
      </c>
      <c r="AH137" s="315" t="s">
        <v>15535</v>
      </c>
      <c r="AI137" s="315" t="s">
        <v>7882</v>
      </c>
      <c r="AJ137" s="318">
        <v>43645</v>
      </c>
      <c r="AK137" s="316" t="s">
        <v>15536</v>
      </c>
      <c r="AL137" s="316" t="s">
        <v>8708</v>
      </c>
      <c r="AM137" s="316">
        <v>15611</v>
      </c>
      <c r="AN137" s="315" t="s">
        <v>7915</v>
      </c>
      <c r="AO137" s="315" t="s">
        <v>14541</v>
      </c>
      <c r="AP137" s="314"/>
      <c r="AQ137" s="314"/>
      <c r="AR137" s="314"/>
      <c r="AS137" s="314"/>
      <c r="AT137" s="314"/>
      <c r="AU137" s="314"/>
      <c r="AV137" s="314"/>
      <c r="AW137" s="314"/>
      <c r="AX137" s="316" t="s">
        <v>15537</v>
      </c>
      <c r="AY137" s="314"/>
      <c r="AZ137" s="314"/>
      <c r="BA137" s="314"/>
      <c r="BB137" s="314"/>
      <c r="BC137" s="314"/>
      <c r="BD137" s="314"/>
      <c r="BE137" s="314"/>
      <c r="BF137" s="316"/>
    </row>
    <row r="138" spans="1:58" ht="13.15" customHeight="1" x14ac:dyDescent="0.25">
      <c r="A138" s="316" t="s">
        <v>15170</v>
      </c>
      <c r="B138" s="316" t="s">
        <v>15155</v>
      </c>
      <c r="C138" s="315">
        <v>6952</v>
      </c>
      <c r="D138" s="316" t="s">
        <v>15171</v>
      </c>
      <c r="E138" s="316" t="s">
        <v>8074</v>
      </c>
      <c r="F138" s="316" t="s">
        <v>8075</v>
      </c>
      <c r="G138" s="316" t="s">
        <v>8076</v>
      </c>
      <c r="H138" s="335">
        <v>43617</v>
      </c>
      <c r="I138" s="336">
        <v>43646</v>
      </c>
      <c r="J138" s="316" t="s">
        <v>8077</v>
      </c>
      <c r="K138" s="316" t="s">
        <v>8078</v>
      </c>
      <c r="L138" s="316" t="s">
        <v>8079</v>
      </c>
      <c r="M138" s="316" t="s">
        <v>8080</v>
      </c>
      <c r="N138" s="316" t="s">
        <v>8079</v>
      </c>
      <c r="O138" s="316" t="s">
        <v>8081</v>
      </c>
      <c r="P138" s="316" t="s">
        <v>8082</v>
      </c>
      <c r="Q138" s="316" t="s">
        <v>8083</v>
      </c>
      <c r="R138" s="316" t="s">
        <v>8079</v>
      </c>
      <c r="S138" s="316" t="s">
        <v>8080</v>
      </c>
      <c r="T138" s="316" t="s">
        <v>8084</v>
      </c>
      <c r="U138" s="316" t="s">
        <v>8085</v>
      </c>
      <c r="V138" s="316" t="s">
        <v>8079</v>
      </c>
      <c r="W138" s="316" t="s">
        <v>8080</v>
      </c>
      <c r="X138" s="316" t="s">
        <v>8086</v>
      </c>
      <c r="Y138" s="316" t="s">
        <v>8083</v>
      </c>
      <c r="Z138" s="316" t="s">
        <v>487</v>
      </c>
      <c r="AA138" s="327">
        <v>296405.28999999998</v>
      </c>
      <c r="AB138" s="369">
        <v>0</v>
      </c>
      <c r="AC138" s="328">
        <v>296405.28999999998</v>
      </c>
      <c r="AD138" s="327">
        <v>0</v>
      </c>
      <c r="AE138" s="313" t="s">
        <v>7578</v>
      </c>
      <c r="AF138" s="316" t="s">
        <v>7582</v>
      </c>
      <c r="AG138" s="316" t="s">
        <v>7600</v>
      </c>
      <c r="AH138" s="315" t="s">
        <v>15538</v>
      </c>
      <c r="AI138" s="315" t="s">
        <v>7882</v>
      </c>
      <c r="AJ138" s="318">
        <v>43626</v>
      </c>
      <c r="AK138" s="316" t="s">
        <v>15539</v>
      </c>
      <c r="AL138" s="316" t="s">
        <v>8798</v>
      </c>
      <c r="AM138" s="316">
        <v>13558</v>
      </c>
      <c r="AN138" s="315" t="s">
        <v>7915</v>
      </c>
      <c r="AO138" s="315" t="s">
        <v>15540</v>
      </c>
      <c r="AP138" s="314"/>
      <c r="AQ138" s="314"/>
      <c r="AR138" s="314"/>
      <c r="AS138" s="314"/>
      <c r="AT138" s="314"/>
      <c r="AU138" s="314"/>
      <c r="AV138" s="314"/>
      <c r="AW138" s="314"/>
      <c r="AX138" s="316" t="s">
        <v>15541</v>
      </c>
      <c r="AY138" s="314"/>
      <c r="AZ138" s="314"/>
      <c r="BA138" s="314"/>
      <c r="BB138" s="314"/>
      <c r="BC138" s="314"/>
      <c r="BD138" s="314"/>
      <c r="BE138" s="314"/>
      <c r="BF138" s="316"/>
    </row>
    <row r="139" spans="1:58" ht="13.15" customHeight="1" x14ac:dyDescent="0.25">
      <c r="A139" s="316" t="s">
        <v>15170</v>
      </c>
      <c r="B139" s="316" t="s">
        <v>15155</v>
      </c>
      <c r="C139" s="315">
        <v>6952</v>
      </c>
      <c r="D139" s="316" t="s">
        <v>15171</v>
      </c>
      <c r="E139" s="316" t="s">
        <v>8074</v>
      </c>
      <c r="F139" s="316" t="s">
        <v>8075</v>
      </c>
      <c r="G139" s="316" t="s">
        <v>8076</v>
      </c>
      <c r="H139" s="335">
        <v>43617</v>
      </c>
      <c r="I139" s="336">
        <v>43646</v>
      </c>
      <c r="J139" s="316" t="s">
        <v>8077</v>
      </c>
      <c r="K139" s="316" t="s">
        <v>8078</v>
      </c>
      <c r="L139" s="316" t="s">
        <v>8079</v>
      </c>
      <c r="M139" s="316" t="s">
        <v>8080</v>
      </c>
      <c r="N139" s="316" t="s">
        <v>8079</v>
      </c>
      <c r="O139" s="316" t="s">
        <v>8081</v>
      </c>
      <c r="P139" s="316" t="s">
        <v>8082</v>
      </c>
      <c r="Q139" s="316" t="s">
        <v>8083</v>
      </c>
      <c r="R139" s="316" t="s">
        <v>8079</v>
      </c>
      <c r="S139" s="316" t="s">
        <v>8080</v>
      </c>
      <c r="T139" s="316" t="s">
        <v>8084</v>
      </c>
      <c r="U139" s="316" t="s">
        <v>8085</v>
      </c>
      <c r="V139" s="316" t="s">
        <v>8079</v>
      </c>
      <c r="W139" s="316" t="s">
        <v>8080</v>
      </c>
      <c r="X139" s="316" t="s">
        <v>8086</v>
      </c>
      <c r="Y139" s="316" t="s">
        <v>8083</v>
      </c>
      <c r="Z139" s="316" t="s">
        <v>487</v>
      </c>
      <c r="AA139" s="327">
        <v>53008.56</v>
      </c>
      <c r="AB139" s="369">
        <v>0</v>
      </c>
      <c r="AC139" s="328">
        <v>53008.56</v>
      </c>
      <c r="AD139" s="327">
        <v>0</v>
      </c>
      <c r="AE139" s="313" t="s">
        <v>7578</v>
      </c>
      <c r="AF139" s="316" t="s">
        <v>7582</v>
      </c>
      <c r="AG139" s="316" t="s">
        <v>7600</v>
      </c>
      <c r="AH139" s="315" t="s">
        <v>15542</v>
      </c>
      <c r="AI139" s="315" t="s">
        <v>7882</v>
      </c>
      <c r="AJ139" s="318">
        <v>43619</v>
      </c>
      <c r="AK139" s="316" t="s">
        <v>15543</v>
      </c>
      <c r="AL139" s="316" t="s">
        <v>8424</v>
      </c>
      <c r="AM139" s="316">
        <v>15702</v>
      </c>
      <c r="AN139" s="315" t="s">
        <v>7915</v>
      </c>
      <c r="AO139" s="315" t="s">
        <v>7882</v>
      </c>
      <c r="AP139" s="314"/>
      <c r="AQ139" s="314"/>
      <c r="AR139" s="314"/>
      <c r="AS139" s="314"/>
      <c r="AT139" s="314"/>
      <c r="AU139" s="314"/>
      <c r="AV139" s="314"/>
      <c r="AW139" s="314"/>
      <c r="AX139" s="316" t="s">
        <v>15544</v>
      </c>
      <c r="AY139" s="314"/>
      <c r="AZ139" s="314"/>
      <c r="BA139" s="314"/>
      <c r="BB139" s="314"/>
      <c r="BC139" s="314"/>
      <c r="BD139" s="314"/>
      <c r="BE139" s="314"/>
      <c r="BF139" s="316"/>
    </row>
    <row r="140" spans="1:58" ht="13.15" customHeight="1" x14ac:dyDescent="0.25">
      <c r="A140" s="316" t="s">
        <v>15170</v>
      </c>
      <c r="B140" s="316" t="s">
        <v>15155</v>
      </c>
      <c r="C140" s="315">
        <v>6952</v>
      </c>
      <c r="D140" s="316" t="s">
        <v>15171</v>
      </c>
      <c r="E140" s="316" t="s">
        <v>8074</v>
      </c>
      <c r="F140" s="316" t="s">
        <v>8075</v>
      </c>
      <c r="G140" s="316" t="s">
        <v>8076</v>
      </c>
      <c r="H140" s="335">
        <v>43617</v>
      </c>
      <c r="I140" s="336">
        <v>43646</v>
      </c>
      <c r="J140" s="316" t="s">
        <v>8077</v>
      </c>
      <c r="K140" s="316" t="s">
        <v>8078</v>
      </c>
      <c r="L140" s="316" t="s">
        <v>8079</v>
      </c>
      <c r="M140" s="316" t="s">
        <v>8080</v>
      </c>
      <c r="N140" s="316" t="s">
        <v>8079</v>
      </c>
      <c r="O140" s="316" t="s">
        <v>8081</v>
      </c>
      <c r="P140" s="316" t="s">
        <v>8082</v>
      </c>
      <c r="Q140" s="316" t="s">
        <v>8083</v>
      </c>
      <c r="R140" s="316" t="s">
        <v>8079</v>
      </c>
      <c r="S140" s="316" t="s">
        <v>8080</v>
      </c>
      <c r="T140" s="316" t="s">
        <v>8084</v>
      </c>
      <c r="U140" s="316" t="s">
        <v>8085</v>
      </c>
      <c r="V140" s="316" t="s">
        <v>8079</v>
      </c>
      <c r="W140" s="316" t="s">
        <v>8080</v>
      </c>
      <c r="X140" s="316" t="s">
        <v>8086</v>
      </c>
      <c r="Y140" s="316" t="s">
        <v>8083</v>
      </c>
      <c r="Z140" s="316" t="s">
        <v>487</v>
      </c>
      <c r="AA140" s="327">
        <v>23900.06</v>
      </c>
      <c r="AB140" s="369">
        <v>0</v>
      </c>
      <c r="AC140" s="328">
        <v>23900.06</v>
      </c>
      <c r="AD140" s="327">
        <v>0</v>
      </c>
      <c r="AE140" s="313" t="s">
        <v>7578</v>
      </c>
      <c r="AF140" s="316" t="s">
        <v>7582</v>
      </c>
      <c r="AG140" s="316" t="s">
        <v>7600</v>
      </c>
      <c r="AH140" s="315" t="s">
        <v>15545</v>
      </c>
      <c r="AI140" s="315" t="s">
        <v>7882</v>
      </c>
      <c r="AJ140" s="318">
        <v>43619</v>
      </c>
      <c r="AK140" s="316" t="s">
        <v>15546</v>
      </c>
      <c r="AL140" s="316" t="s">
        <v>8424</v>
      </c>
      <c r="AM140" s="316">
        <v>15702</v>
      </c>
      <c r="AN140" s="315" t="s">
        <v>7915</v>
      </c>
      <c r="AO140" s="315" t="s">
        <v>7882</v>
      </c>
      <c r="AP140" s="314"/>
      <c r="AQ140" s="314"/>
      <c r="AR140" s="314"/>
      <c r="AS140" s="314"/>
      <c r="AT140" s="314"/>
      <c r="AU140" s="314"/>
      <c r="AV140" s="314"/>
      <c r="AW140" s="314"/>
      <c r="AX140" s="316" t="s">
        <v>15544</v>
      </c>
      <c r="AY140" s="314"/>
      <c r="AZ140" s="314"/>
      <c r="BA140" s="314"/>
      <c r="BB140" s="314"/>
      <c r="BC140" s="314"/>
      <c r="BD140" s="314"/>
      <c r="BE140" s="314"/>
      <c r="BF140" s="316"/>
    </row>
    <row r="141" spans="1:58" ht="13.15" customHeight="1" x14ac:dyDescent="0.25">
      <c r="A141" s="316" t="s">
        <v>15170</v>
      </c>
      <c r="B141" s="316" t="s">
        <v>15155</v>
      </c>
      <c r="C141" s="315">
        <v>6952</v>
      </c>
      <c r="D141" s="316" t="s">
        <v>15171</v>
      </c>
      <c r="E141" s="316" t="s">
        <v>8074</v>
      </c>
      <c r="F141" s="316" t="s">
        <v>8075</v>
      </c>
      <c r="G141" s="316" t="s">
        <v>8076</v>
      </c>
      <c r="H141" s="335">
        <v>43617</v>
      </c>
      <c r="I141" s="336">
        <v>43646</v>
      </c>
      <c r="J141" s="316" t="s">
        <v>8077</v>
      </c>
      <c r="K141" s="316" t="s">
        <v>8078</v>
      </c>
      <c r="L141" s="316" t="s">
        <v>8079</v>
      </c>
      <c r="M141" s="316" t="s">
        <v>8080</v>
      </c>
      <c r="N141" s="316" t="s">
        <v>8079</v>
      </c>
      <c r="O141" s="316" t="s">
        <v>8081</v>
      </c>
      <c r="P141" s="316" t="s">
        <v>8082</v>
      </c>
      <c r="Q141" s="316" t="s">
        <v>8083</v>
      </c>
      <c r="R141" s="316" t="s">
        <v>8079</v>
      </c>
      <c r="S141" s="316" t="s">
        <v>8080</v>
      </c>
      <c r="T141" s="316" t="s">
        <v>8084</v>
      </c>
      <c r="U141" s="316" t="s">
        <v>8085</v>
      </c>
      <c r="V141" s="316" t="s">
        <v>8079</v>
      </c>
      <c r="W141" s="316" t="s">
        <v>8080</v>
      </c>
      <c r="X141" s="316" t="s">
        <v>8086</v>
      </c>
      <c r="Y141" s="316" t="s">
        <v>8083</v>
      </c>
      <c r="Z141" s="316" t="s">
        <v>487</v>
      </c>
      <c r="AA141" s="327">
        <v>14719</v>
      </c>
      <c r="AB141" s="369">
        <v>0</v>
      </c>
      <c r="AC141" s="328">
        <v>14719</v>
      </c>
      <c r="AD141" s="327">
        <v>0</v>
      </c>
      <c r="AE141" s="313" t="s">
        <v>7578</v>
      </c>
      <c r="AF141" s="316" t="s">
        <v>7582</v>
      </c>
      <c r="AG141" s="316" t="s">
        <v>7600</v>
      </c>
      <c r="AH141" s="315" t="s">
        <v>15547</v>
      </c>
      <c r="AI141" s="315" t="s">
        <v>7882</v>
      </c>
      <c r="AJ141" s="318">
        <v>43628</v>
      </c>
      <c r="AK141" s="316" t="s">
        <v>15548</v>
      </c>
      <c r="AL141" s="316" t="s">
        <v>15549</v>
      </c>
      <c r="AM141" s="316">
        <v>163009</v>
      </c>
      <c r="AN141" s="315" t="s">
        <v>7915</v>
      </c>
      <c r="AO141" s="315" t="s">
        <v>8305</v>
      </c>
      <c r="AP141" s="314"/>
      <c r="AQ141" s="314"/>
      <c r="AR141" s="314"/>
      <c r="AS141" s="314"/>
      <c r="AT141" s="314"/>
      <c r="AU141" s="314"/>
      <c r="AV141" s="314"/>
      <c r="AW141" s="314"/>
      <c r="AX141" s="316" t="s">
        <v>15550</v>
      </c>
      <c r="AY141" s="314"/>
      <c r="AZ141" s="314"/>
      <c r="BA141" s="314"/>
      <c r="BB141" s="314"/>
      <c r="BC141" s="314"/>
      <c r="BD141" s="314"/>
      <c r="BE141" s="314"/>
      <c r="BF141" s="316"/>
    </row>
    <row r="142" spans="1:58" ht="13.15" customHeight="1" x14ac:dyDescent="0.25">
      <c r="A142" s="316" t="s">
        <v>15170</v>
      </c>
      <c r="B142" s="316" t="s">
        <v>15155</v>
      </c>
      <c r="C142" s="315">
        <v>6952</v>
      </c>
      <c r="D142" s="316" t="s">
        <v>15171</v>
      </c>
      <c r="E142" s="316" t="s">
        <v>8074</v>
      </c>
      <c r="F142" s="316" t="s">
        <v>8075</v>
      </c>
      <c r="G142" s="316" t="s">
        <v>8076</v>
      </c>
      <c r="H142" s="335">
        <v>43617</v>
      </c>
      <c r="I142" s="336">
        <v>43646</v>
      </c>
      <c r="J142" s="316" t="s">
        <v>8077</v>
      </c>
      <c r="K142" s="316" t="s">
        <v>8078</v>
      </c>
      <c r="L142" s="316" t="s">
        <v>8079</v>
      </c>
      <c r="M142" s="316" t="s">
        <v>8080</v>
      </c>
      <c r="N142" s="316" t="s">
        <v>8079</v>
      </c>
      <c r="O142" s="316" t="s">
        <v>8081</v>
      </c>
      <c r="P142" s="316" t="s">
        <v>8082</v>
      </c>
      <c r="Q142" s="316" t="s">
        <v>8083</v>
      </c>
      <c r="R142" s="316" t="s">
        <v>8079</v>
      </c>
      <c r="S142" s="316" t="s">
        <v>8080</v>
      </c>
      <c r="T142" s="316" t="s">
        <v>8084</v>
      </c>
      <c r="U142" s="316" t="s">
        <v>8085</v>
      </c>
      <c r="V142" s="316" t="s">
        <v>8079</v>
      </c>
      <c r="W142" s="316" t="s">
        <v>8080</v>
      </c>
      <c r="X142" s="316" t="s">
        <v>8086</v>
      </c>
      <c r="Y142" s="316" t="s">
        <v>8083</v>
      </c>
      <c r="Z142" s="316" t="s">
        <v>487</v>
      </c>
      <c r="AA142" s="327">
        <v>12506</v>
      </c>
      <c r="AB142" s="369">
        <v>0</v>
      </c>
      <c r="AC142" s="328">
        <v>12506</v>
      </c>
      <c r="AD142" s="327">
        <v>0</v>
      </c>
      <c r="AE142" s="313" t="s">
        <v>7578</v>
      </c>
      <c r="AF142" s="316" t="s">
        <v>7582</v>
      </c>
      <c r="AG142" s="316" t="s">
        <v>7600</v>
      </c>
      <c r="AH142" s="315" t="s">
        <v>15551</v>
      </c>
      <c r="AI142" s="315" t="s">
        <v>7882</v>
      </c>
      <c r="AJ142" s="318">
        <v>43640</v>
      </c>
      <c r="AK142" s="316" t="s">
        <v>15552</v>
      </c>
      <c r="AL142" s="316" t="s">
        <v>15549</v>
      </c>
      <c r="AM142" s="316">
        <v>163009</v>
      </c>
      <c r="AN142" s="315" t="s">
        <v>7915</v>
      </c>
      <c r="AO142" s="315" t="s">
        <v>8305</v>
      </c>
      <c r="AP142" s="314"/>
      <c r="AQ142" s="314"/>
      <c r="AR142" s="314"/>
      <c r="AS142" s="314"/>
      <c r="AT142" s="314"/>
      <c r="AU142" s="314"/>
      <c r="AV142" s="314"/>
      <c r="AW142" s="314"/>
      <c r="AX142" s="316" t="s">
        <v>15553</v>
      </c>
      <c r="AY142" s="314"/>
      <c r="AZ142" s="314"/>
      <c r="BA142" s="314"/>
      <c r="BB142" s="314"/>
      <c r="BC142" s="314"/>
      <c r="BD142" s="314"/>
      <c r="BE142" s="314"/>
      <c r="BF142" s="316"/>
    </row>
    <row r="143" spans="1:58" ht="13.15" customHeight="1" x14ac:dyDescent="0.25">
      <c r="A143" s="316" t="s">
        <v>15170</v>
      </c>
      <c r="B143" s="316" t="s">
        <v>15155</v>
      </c>
      <c r="C143" s="315">
        <v>6952</v>
      </c>
      <c r="D143" s="316" t="s">
        <v>15171</v>
      </c>
      <c r="E143" s="316" t="s">
        <v>8074</v>
      </c>
      <c r="F143" s="316" t="s">
        <v>8075</v>
      </c>
      <c r="G143" s="316" t="s">
        <v>8076</v>
      </c>
      <c r="H143" s="335">
        <v>43617</v>
      </c>
      <c r="I143" s="336">
        <v>43646</v>
      </c>
      <c r="J143" s="316" t="s">
        <v>8077</v>
      </c>
      <c r="K143" s="316" t="s">
        <v>8078</v>
      </c>
      <c r="L143" s="316" t="s">
        <v>8079</v>
      </c>
      <c r="M143" s="316" t="s">
        <v>8080</v>
      </c>
      <c r="N143" s="316" t="s">
        <v>8079</v>
      </c>
      <c r="O143" s="316" t="s">
        <v>8081</v>
      </c>
      <c r="P143" s="316" t="s">
        <v>8082</v>
      </c>
      <c r="Q143" s="316" t="s">
        <v>8083</v>
      </c>
      <c r="R143" s="316" t="s">
        <v>8079</v>
      </c>
      <c r="S143" s="316" t="s">
        <v>8080</v>
      </c>
      <c r="T143" s="316" t="s">
        <v>8084</v>
      </c>
      <c r="U143" s="316" t="s">
        <v>8085</v>
      </c>
      <c r="V143" s="316" t="s">
        <v>8079</v>
      </c>
      <c r="W143" s="316" t="s">
        <v>8080</v>
      </c>
      <c r="X143" s="316" t="s">
        <v>8086</v>
      </c>
      <c r="Y143" s="316" t="s">
        <v>8083</v>
      </c>
      <c r="Z143" s="316" t="s">
        <v>487</v>
      </c>
      <c r="AA143" s="327">
        <v>21533.57</v>
      </c>
      <c r="AB143" s="369">
        <v>0</v>
      </c>
      <c r="AC143" s="328">
        <v>21533.57</v>
      </c>
      <c r="AD143" s="327">
        <v>0</v>
      </c>
      <c r="AE143" s="313" t="s">
        <v>7578</v>
      </c>
      <c r="AF143" s="316" t="s">
        <v>7582</v>
      </c>
      <c r="AG143" s="316" t="s">
        <v>7600</v>
      </c>
      <c r="AH143" s="315" t="s">
        <v>15554</v>
      </c>
      <c r="AI143" s="315" t="s">
        <v>7882</v>
      </c>
      <c r="AJ143" s="318">
        <v>43634</v>
      </c>
      <c r="AK143" s="316" t="s">
        <v>15555</v>
      </c>
      <c r="AL143" s="316" t="s">
        <v>8301</v>
      </c>
      <c r="AM143" s="316">
        <v>195573</v>
      </c>
      <c r="AN143" s="315" t="s">
        <v>7911</v>
      </c>
      <c r="AO143" s="315" t="s">
        <v>8305</v>
      </c>
      <c r="AP143" s="314"/>
      <c r="AQ143" s="314"/>
      <c r="AR143" s="314"/>
      <c r="AS143" s="314"/>
      <c r="AT143" s="314"/>
      <c r="AU143" s="314"/>
      <c r="AV143" s="314"/>
      <c r="AW143" s="314"/>
      <c r="AX143" s="316" t="s">
        <v>15556</v>
      </c>
      <c r="AY143" s="314"/>
      <c r="AZ143" s="314"/>
      <c r="BA143" s="314"/>
      <c r="BB143" s="314"/>
      <c r="BC143" s="314"/>
      <c r="BD143" s="314"/>
      <c r="BE143" s="314"/>
      <c r="BF143" s="316"/>
    </row>
    <row r="144" spans="1:58" ht="13.15" customHeight="1" x14ac:dyDescent="0.25">
      <c r="A144" s="316" t="s">
        <v>15170</v>
      </c>
      <c r="B144" s="316" t="s">
        <v>15155</v>
      </c>
      <c r="C144" s="315">
        <v>6952</v>
      </c>
      <c r="D144" s="316" t="s">
        <v>15171</v>
      </c>
      <c r="E144" s="316" t="s">
        <v>8074</v>
      </c>
      <c r="F144" s="316" t="s">
        <v>8075</v>
      </c>
      <c r="G144" s="316" t="s">
        <v>8076</v>
      </c>
      <c r="H144" s="335">
        <v>43617</v>
      </c>
      <c r="I144" s="336">
        <v>43646</v>
      </c>
      <c r="J144" s="316" t="s">
        <v>8077</v>
      </c>
      <c r="K144" s="316" t="s">
        <v>8078</v>
      </c>
      <c r="L144" s="316" t="s">
        <v>8079</v>
      </c>
      <c r="M144" s="316" t="s">
        <v>8080</v>
      </c>
      <c r="N144" s="316" t="s">
        <v>8079</v>
      </c>
      <c r="O144" s="316" t="s">
        <v>8081</v>
      </c>
      <c r="P144" s="316" t="s">
        <v>8082</v>
      </c>
      <c r="Q144" s="316" t="s">
        <v>8083</v>
      </c>
      <c r="R144" s="316" t="s">
        <v>8079</v>
      </c>
      <c r="S144" s="316" t="s">
        <v>8080</v>
      </c>
      <c r="T144" s="316" t="s">
        <v>8084</v>
      </c>
      <c r="U144" s="316" t="s">
        <v>8085</v>
      </c>
      <c r="V144" s="316" t="s">
        <v>8079</v>
      </c>
      <c r="W144" s="316" t="s">
        <v>8080</v>
      </c>
      <c r="X144" s="316" t="s">
        <v>8086</v>
      </c>
      <c r="Y144" s="316" t="s">
        <v>8083</v>
      </c>
      <c r="Z144" s="316" t="s">
        <v>487</v>
      </c>
      <c r="AA144" s="327">
        <v>18520</v>
      </c>
      <c r="AB144" s="369">
        <v>0</v>
      </c>
      <c r="AC144" s="328">
        <v>18520</v>
      </c>
      <c r="AD144" s="327">
        <v>0</v>
      </c>
      <c r="AE144" s="313" t="s">
        <v>7578</v>
      </c>
      <c r="AF144" s="316" t="s">
        <v>7582</v>
      </c>
      <c r="AG144" s="316" t="s">
        <v>7600</v>
      </c>
      <c r="AH144" s="315" t="s">
        <v>15557</v>
      </c>
      <c r="AI144" s="315" t="s">
        <v>7882</v>
      </c>
      <c r="AJ144" s="318">
        <v>43628</v>
      </c>
      <c r="AK144" s="316" t="s">
        <v>15558</v>
      </c>
      <c r="AL144" s="316" t="s">
        <v>8318</v>
      </c>
      <c r="AM144" s="316">
        <v>195647</v>
      </c>
      <c r="AN144" s="315" t="s">
        <v>7915</v>
      </c>
      <c r="AO144" s="315" t="s">
        <v>8310</v>
      </c>
      <c r="AP144" s="314"/>
      <c r="AQ144" s="314"/>
      <c r="AR144" s="314"/>
      <c r="AS144" s="314"/>
      <c r="AT144" s="314"/>
      <c r="AU144" s="314"/>
      <c r="AV144" s="314"/>
      <c r="AW144" s="314"/>
      <c r="AX144" s="316" t="s">
        <v>15559</v>
      </c>
      <c r="AY144" s="314"/>
      <c r="AZ144" s="314"/>
      <c r="BA144" s="314"/>
      <c r="BB144" s="314"/>
      <c r="BC144" s="314"/>
      <c r="BD144" s="314"/>
      <c r="BE144" s="314"/>
      <c r="BF144" s="316"/>
    </row>
    <row r="145" spans="1:58" ht="13.15" customHeight="1" x14ac:dyDescent="0.25">
      <c r="A145" s="316" t="s">
        <v>15170</v>
      </c>
      <c r="B145" s="316" t="s">
        <v>15155</v>
      </c>
      <c r="C145" s="315">
        <v>6952</v>
      </c>
      <c r="D145" s="316" t="s">
        <v>15171</v>
      </c>
      <c r="E145" s="316" t="s">
        <v>8074</v>
      </c>
      <c r="F145" s="316" t="s">
        <v>8075</v>
      </c>
      <c r="G145" s="316" t="s">
        <v>8076</v>
      </c>
      <c r="H145" s="335">
        <v>43617</v>
      </c>
      <c r="I145" s="336">
        <v>43646</v>
      </c>
      <c r="J145" s="316" t="s">
        <v>8077</v>
      </c>
      <c r="K145" s="316" t="s">
        <v>8078</v>
      </c>
      <c r="L145" s="316" t="s">
        <v>8079</v>
      </c>
      <c r="M145" s="316" t="s">
        <v>8080</v>
      </c>
      <c r="N145" s="316" t="s">
        <v>8079</v>
      </c>
      <c r="O145" s="316" t="s">
        <v>8081</v>
      </c>
      <c r="P145" s="316" t="s">
        <v>8082</v>
      </c>
      <c r="Q145" s="316" t="s">
        <v>8083</v>
      </c>
      <c r="R145" s="316" t="s">
        <v>8079</v>
      </c>
      <c r="S145" s="316" t="s">
        <v>8080</v>
      </c>
      <c r="T145" s="316" t="s">
        <v>8084</v>
      </c>
      <c r="U145" s="316" t="s">
        <v>8085</v>
      </c>
      <c r="V145" s="316" t="s">
        <v>8079</v>
      </c>
      <c r="W145" s="316" t="s">
        <v>8080</v>
      </c>
      <c r="X145" s="316" t="s">
        <v>8086</v>
      </c>
      <c r="Y145" s="316" t="s">
        <v>8083</v>
      </c>
      <c r="Z145" s="316" t="s">
        <v>487</v>
      </c>
      <c r="AA145" s="327">
        <v>9550.59</v>
      </c>
      <c r="AB145" s="369">
        <v>0</v>
      </c>
      <c r="AC145" s="328">
        <v>9550.59</v>
      </c>
      <c r="AD145" s="327">
        <v>0</v>
      </c>
      <c r="AE145" s="313" t="s">
        <v>7578</v>
      </c>
      <c r="AF145" s="316" t="s">
        <v>7582</v>
      </c>
      <c r="AG145" s="316" t="s">
        <v>7600</v>
      </c>
      <c r="AH145" s="315" t="s">
        <v>15560</v>
      </c>
      <c r="AI145" s="315" t="s">
        <v>7882</v>
      </c>
      <c r="AJ145" s="318">
        <v>43627</v>
      </c>
      <c r="AK145" s="316" t="s">
        <v>15561</v>
      </c>
      <c r="AL145" s="316" t="s">
        <v>13690</v>
      </c>
      <c r="AM145" s="316">
        <v>396010</v>
      </c>
      <c r="AN145" s="315" t="s">
        <v>7915</v>
      </c>
      <c r="AO145" s="315" t="s">
        <v>8094</v>
      </c>
      <c r="AP145" s="314"/>
      <c r="AQ145" s="314"/>
      <c r="AR145" s="314"/>
      <c r="AS145" s="314"/>
      <c r="AT145" s="314"/>
      <c r="AU145" s="314"/>
      <c r="AV145" s="314"/>
      <c r="AW145" s="314"/>
      <c r="AX145" s="316" t="s">
        <v>15562</v>
      </c>
      <c r="AY145" s="314"/>
      <c r="AZ145" s="314"/>
      <c r="BA145" s="314"/>
      <c r="BB145" s="314"/>
      <c r="BC145" s="314"/>
      <c r="BD145" s="314"/>
      <c r="BE145" s="314"/>
      <c r="BF145" s="316"/>
    </row>
    <row r="146" spans="1:58" ht="13.15" customHeight="1" x14ac:dyDescent="0.25">
      <c r="A146" s="316" t="s">
        <v>15170</v>
      </c>
      <c r="B146" s="316" t="s">
        <v>15155</v>
      </c>
      <c r="C146" s="315">
        <v>6952</v>
      </c>
      <c r="D146" s="316" t="s">
        <v>15171</v>
      </c>
      <c r="E146" s="316" t="s">
        <v>8074</v>
      </c>
      <c r="F146" s="316" t="s">
        <v>8075</v>
      </c>
      <c r="G146" s="316" t="s">
        <v>8076</v>
      </c>
      <c r="H146" s="335">
        <v>43617</v>
      </c>
      <c r="I146" s="336">
        <v>43646</v>
      </c>
      <c r="J146" s="316" t="s">
        <v>8077</v>
      </c>
      <c r="K146" s="316" t="s">
        <v>8078</v>
      </c>
      <c r="L146" s="316" t="s">
        <v>8079</v>
      </c>
      <c r="M146" s="316" t="s">
        <v>8080</v>
      </c>
      <c r="N146" s="316" t="s">
        <v>8079</v>
      </c>
      <c r="O146" s="316" t="s">
        <v>8081</v>
      </c>
      <c r="P146" s="316" t="s">
        <v>8082</v>
      </c>
      <c r="Q146" s="316" t="s">
        <v>8083</v>
      </c>
      <c r="R146" s="316" t="s">
        <v>8079</v>
      </c>
      <c r="S146" s="316" t="s">
        <v>8080</v>
      </c>
      <c r="T146" s="316" t="s">
        <v>8084</v>
      </c>
      <c r="U146" s="316" t="s">
        <v>8085</v>
      </c>
      <c r="V146" s="316" t="s">
        <v>8079</v>
      </c>
      <c r="W146" s="316" t="s">
        <v>8080</v>
      </c>
      <c r="X146" s="316" t="s">
        <v>8086</v>
      </c>
      <c r="Y146" s="316" t="s">
        <v>8083</v>
      </c>
      <c r="Z146" s="316" t="s">
        <v>487</v>
      </c>
      <c r="AA146" s="327">
        <v>18520</v>
      </c>
      <c r="AB146" s="369">
        <v>0</v>
      </c>
      <c r="AC146" s="328">
        <v>18520</v>
      </c>
      <c r="AD146" s="327">
        <v>0</v>
      </c>
      <c r="AE146" s="313" t="s">
        <v>7578</v>
      </c>
      <c r="AF146" s="316" t="s">
        <v>7582</v>
      </c>
      <c r="AG146" s="316" t="s">
        <v>7600</v>
      </c>
      <c r="AH146" s="315" t="s">
        <v>15563</v>
      </c>
      <c r="AI146" s="315" t="s">
        <v>7882</v>
      </c>
      <c r="AJ146" s="318">
        <v>43632</v>
      </c>
      <c r="AK146" s="316" t="s">
        <v>15564</v>
      </c>
      <c r="AL146" s="316" t="s">
        <v>9359</v>
      </c>
      <c r="AM146" s="316">
        <v>17319</v>
      </c>
      <c r="AN146" s="315" t="s">
        <v>7915</v>
      </c>
      <c r="AO146" s="315" t="s">
        <v>8310</v>
      </c>
      <c r="AP146" s="314"/>
      <c r="AQ146" s="314"/>
      <c r="AR146" s="314"/>
      <c r="AS146" s="314"/>
      <c r="AT146" s="314"/>
      <c r="AU146" s="314"/>
      <c r="AV146" s="314"/>
      <c r="AW146" s="314"/>
      <c r="AX146" s="316" t="s">
        <v>15565</v>
      </c>
      <c r="AY146" s="314"/>
      <c r="AZ146" s="314"/>
      <c r="BA146" s="314"/>
      <c r="BB146" s="314"/>
      <c r="BC146" s="314"/>
      <c r="BD146" s="314"/>
      <c r="BE146" s="314"/>
      <c r="BF146" s="316"/>
    </row>
    <row r="147" spans="1:58" ht="13.15" customHeight="1" x14ac:dyDescent="0.25">
      <c r="A147" s="316" t="s">
        <v>15170</v>
      </c>
      <c r="B147" s="316" t="s">
        <v>15155</v>
      </c>
      <c r="C147" s="315">
        <v>6952</v>
      </c>
      <c r="D147" s="316" t="s">
        <v>15171</v>
      </c>
      <c r="E147" s="316" t="s">
        <v>8074</v>
      </c>
      <c r="F147" s="316" t="s">
        <v>8075</v>
      </c>
      <c r="G147" s="316" t="s">
        <v>8076</v>
      </c>
      <c r="H147" s="335">
        <v>43617</v>
      </c>
      <c r="I147" s="336">
        <v>43646</v>
      </c>
      <c r="J147" s="316" t="s">
        <v>8077</v>
      </c>
      <c r="K147" s="316" t="s">
        <v>8078</v>
      </c>
      <c r="L147" s="316" t="s">
        <v>8079</v>
      </c>
      <c r="M147" s="316" t="s">
        <v>8080</v>
      </c>
      <c r="N147" s="316" t="s">
        <v>8079</v>
      </c>
      <c r="O147" s="316" t="s">
        <v>8081</v>
      </c>
      <c r="P147" s="316" t="s">
        <v>8082</v>
      </c>
      <c r="Q147" s="316" t="s">
        <v>8083</v>
      </c>
      <c r="R147" s="316" t="s">
        <v>8079</v>
      </c>
      <c r="S147" s="316" t="s">
        <v>8080</v>
      </c>
      <c r="T147" s="316" t="s">
        <v>8084</v>
      </c>
      <c r="U147" s="316" t="s">
        <v>8085</v>
      </c>
      <c r="V147" s="316" t="s">
        <v>8079</v>
      </c>
      <c r="W147" s="316" t="s">
        <v>8080</v>
      </c>
      <c r="X147" s="316" t="s">
        <v>8086</v>
      </c>
      <c r="Y147" s="316" t="s">
        <v>8083</v>
      </c>
      <c r="Z147" s="316" t="s">
        <v>487</v>
      </c>
      <c r="AA147" s="327">
        <v>18621</v>
      </c>
      <c r="AB147" s="369">
        <v>0</v>
      </c>
      <c r="AC147" s="328">
        <v>18621</v>
      </c>
      <c r="AD147" s="327">
        <v>0</v>
      </c>
      <c r="AE147" s="313" t="s">
        <v>7578</v>
      </c>
      <c r="AF147" s="316" t="s">
        <v>7582</v>
      </c>
      <c r="AG147" s="316" t="s">
        <v>7600</v>
      </c>
      <c r="AH147" s="315" t="s">
        <v>15566</v>
      </c>
      <c r="AI147" s="315" t="s">
        <v>7882</v>
      </c>
      <c r="AJ147" s="318">
        <v>43633</v>
      </c>
      <c r="AK147" s="316" t="s">
        <v>15567</v>
      </c>
      <c r="AL147" s="316" t="s">
        <v>8309</v>
      </c>
      <c r="AM147" s="316">
        <v>195786</v>
      </c>
      <c r="AN147" s="315" t="s">
        <v>7915</v>
      </c>
      <c r="AO147" s="315" t="s">
        <v>8310</v>
      </c>
      <c r="AP147" s="314"/>
      <c r="AQ147" s="314"/>
      <c r="AR147" s="314"/>
      <c r="AS147" s="314"/>
      <c r="AT147" s="314"/>
      <c r="AU147" s="314"/>
      <c r="AV147" s="314"/>
      <c r="AW147" s="314"/>
      <c r="AX147" s="316" t="s">
        <v>15568</v>
      </c>
      <c r="AY147" s="314"/>
      <c r="AZ147" s="314"/>
      <c r="BA147" s="314"/>
      <c r="BB147" s="314"/>
      <c r="BC147" s="314"/>
      <c r="BD147" s="314"/>
      <c r="BE147" s="314"/>
      <c r="BF147" s="316"/>
    </row>
    <row r="148" spans="1:58" ht="13.15" customHeight="1" x14ac:dyDescent="0.25">
      <c r="A148" s="316" t="s">
        <v>15170</v>
      </c>
      <c r="B148" s="316" t="s">
        <v>15155</v>
      </c>
      <c r="C148" s="315">
        <v>6952</v>
      </c>
      <c r="D148" s="316" t="s">
        <v>15171</v>
      </c>
      <c r="E148" s="316" t="s">
        <v>8074</v>
      </c>
      <c r="F148" s="316" t="s">
        <v>8075</v>
      </c>
      <c r="G148" s="316" t="s">
        <v>8076</v>
      </c>
      <c r="H148" s="335">
        <v>43617</v>
      </c>
      <c r="I148" s="336">
        <v>43646</v>
      </c>
      <c r="J148" s="316" t="s">
        <v>8077</v>
      </c>
      <c r="K148" s="316" t="s">
        <v>8078</v>
      </c>
      <c r="L148" s="316" t="s">
        <v>8079</v>
      </c>
      <c r="M148" s="316" t="s">
        <v>8080</v>
      </c>
      <c r="N148" s="316" t="s">
        <v>8079</v>
      </c>
      <c r="O148" s="316" t="s">
        <v>8081</v>
      </c>
      <c r="P148" s="316" t="s">
        <v>8082</v>
      </c>
      <c r="Q148" s="316" t="s">
        <v>8083</v>
      </c>
      <c r="R148" s="316" t="s">
        <v>8079</v>
      </c>
      <c r="S148" s="316" t="s">
        <v>8080</v>
      </c>
      <c r="T148" s="316" t="s">
        <v>8084</v>
      </c>
      <c r="U148" s="316" t="s">
        <v>8085</v>
      </c>
      <c r="V148" s="316" t="s">
        <v>8079</v>
      </c>
      <c r="W148" s="316" t="s">
        <v>8080</v>
      </c>
      <c r="X148" s="316" t="s">
        <v>8086</v>
      </c>
      <c r="Y148" s="316" t="s">
        <v>8083</v>
      </c>
      <c r="Z148" s="316" t="s">
        <v>487</v>
      </c>
      <c r="AA148" s="327">
        <v>89741</v>
      </c>
      <c r="AB148" s="369">
        <v>0</v>
      </c>
      <c r="AC148" s="328">
        <v>89741</v>
      </c>
      <c r="AD148" s="327">
        <v>0</v>
      </c>
      <c r="AE148" s="313" t="s">
        <v>7578</v>
      </c>
      <c r="AF148" s="316" t="s">
        <v>7582</v>
      </c>
      <c r="AG148" s="316" t="s">
        <v>7600</v>
      </c>
      <c r="AH148" s="315" t="s">
        <v>15569</v>
      </c>
      <c r="AI148" s="315" t="s">
        <v>7882</v>
      </c>
      <c r="AJ148" s="318">
        <v>43628</v>
      </c>
      <c r="AK148" s="316" t="s">
        <v>15570</v>
      </c>
      <c r="AL148" s="316" t="s">
        <v>15571</v>
      </c>
      <c r="AM148" s="316">
        <v>195282</v>
      </c>
      <c r="AN148" s="315" t="s">
        <v>7915</v>
      </c>
      <c r="AO148" s="315" t="s">
        <v>8310</v>
      </c>
      <c r="AP148" s="314"/>
      <c r="AQ148" s="314"/>
      <c r="AR148" s="314"/>
      <c r="AS148" s="314"/>
      <c r="AT148" s="314"/>
      <c r="AU148" s="314"/>
      <c r="AV148" s="314"/>
      <c r="AW148" s="314"/>
      <c r="AX148" s="316" t="s">
        <v>15572</v>
      </c>
      <c r="AY148" s="314"/>
      <c r="AZ148" s="314"/>
      <c r="BA148" s="314"/>
      <c r="BB148" s="314"/>
      <c r="BC148" s="314"/>
      <c r="BD148" s="314"/>
      <c r="BE148" s="314"/>
      <c r="BF148" s="316"/>
    </row>
    <row r="149" spans="1:58" ht="13.15" customHeight="1" x14ac:dyDescent="0.25">
      <c r="A149" s="316" t="s">
        <v>15170</v>
      </c>
      <c r="B149" s="316" t="s">
        <v>15155</v>
      </c>
      <c r="C149" s="315">
        <v>6952</v>
      </c>
      <c r="D149" s="316" t="s">
        <v>15171</v>
      </c>
      <c r="E149" s="316" t="s">
        <v>8074</v>
      </c>
      <c r="F149" s="316" t="s">
        <v>8075</v>
      </c>
      <c r="G149" s="316" t="s">
        <v>8076</v>
      </c>
      <c r="H149" s="335">
        <v>43617</v>
      </c>
      <c r="I149" s="336">
        <v>43646</v>
      </c>
      <c r="J149" s="316" t="s">
        <v>8077</v>
      </c>
      <c r="K149" s="316" t="s">
        <v>8078</v>
      </c>
      <c r="L149" s="316" t="s">
        <v>8079</v>
      </c>
      <c r="M149" s="316" t="s">
        <v>8080</v>
      </c>
      <c r="N149" s="316" t="s">
        <v>8079</v>
      </c>
      <c r="O149" s="316" t="s">
        <v>8081</v>
      </c>
      <c r="P149" s="316" t="s">
        <v>8082</v>
      </c>
      <c r="Q149" s="316" t="s">
        <v>8083</v>
      </c>
      <c r="R149" s="316" t="s">
        <v>8079</v>
      </c>
      <c r="S149" s="316" t="s">
        <v>8080</v>
      </c>
      <c r="T149" s="316" t="s">
        <v>8084</v>
      </c>
      <c r="U149" s="316" t="s">
        <v>8085</v>
      </c>
      <c r="V149" s="316" t="s">
        <v>8079</v>
      </c>
      <c r="W149" s="316" t="s">
        <v>8080</v>
      </c>
      <c r="X149" s="316" t="s">
        <v>8086</v>
      </c>
      <c r="Y149" s="316" t="s">
        <v>8083</v>
      </c>
      <c r="Z149" s="316" t="s">
        <v>487</v>
      </c>
      <c r="AA149" s="327">
        <v>20000</v>
      </c>
      <c r="AB149" s="369">
        <v>0</v>
      </c>
      <c r="AC149" s="328">
        <v>20000</v>
      </c>
      <c r="AD149" s="327">
        <v>0</v>
      </c>
      <c r="AE149" s="313" t="s">
        <v>7578</v>
      </c>
      <c r="AF149" s="316" t="s">
        <v>7582</v>
      </c>
      <c r="AG149" s="316" t="s">
        <v>7600</v>
      </c>
      <c r="AH149" s="315" t="s">
        <v>15573</v>
      </c>
      <c r="AI149" s="315" t="s">
        <v>7882</v>
      </c>
      <c r="AJ149" s="318">
        <v>43636</v>
      </c>
      <c r="AK149" s="316" t="s">
        <v>15574</v>
      </c>
      <c r="AL149" s="316" t="s">
        <v>8708</v>
      </c>
      <c r="AM149" s="316">
        <v>15614</v>
      </c>
      <c r="AN149" s="315" t="s">
        <v>7915</v>
      </c>
      <c r="AO149" s="315" t="s">
        <v>14541</v>
      </c>
      <c r="AP149" s="314"/>
      <c r="AQ149" s="314"/>
      <c r="AR149" s="314"/>
      <c r="AS149" s="314"/>
      <c r="AT149" s="314"/>
      <c r="AU149" s="314"/>
      <c r="AV149" s="314"/>
      <c r="AW149" s="314"/>
      <c r="AX149" s="316" t="s">
        <v>15575</v>
      </c>
      <c r="AY149" s="314"/>
      <c r="AZ149" s="314"/>
      <c r="BA149" s="314"/>
      <c r="BB149" s="314"/>
      <c r="BC149" s="314"/>
      <c r="BD149" s="314"/>
      <c r="BE149" s="314"/>
      <c r="BF149" s="316"/>
    </row>
    <row r="150" spans="1:58" ht="13.15" customHeight="1" x14ac:dyDescent="0.25">
      <c r="A150" s="316" t="s">
        <v>15170</v>
      </c>
      <c r="B150" s="316" t="s">
        <v>15155</v>
      </c>
      <c r="C150" s="315">
        <v>6952</v>
      </c>
      <c r="D150" s="316" t="s">
        <v>15171</v>
      </c>
      <c r="E150" s="316" t="s">
        <v>8074</v>
      </c>
      <c r="F150" s="316" t="s">
        <v>8075</v>
      </c>
      <c r="G150" s="316" t="s">
        <v>8076</v>
      </c>
      <c r="H150" s="335">
        <v>43617</v>
      </c>
      <c r="I150" s="336">
        <v>43646</v>
      </c>
      <c r="J150" s="316" t="s">
        <v>8077</v>
      </c>
      <c r="K150" s="316" t="s">
        <v>8078</v>
      </c>
      <c r="L150" s="316" t="s">
        <v>8079</v>
      </c>
      <c r="M150" s="316" t="s">
        <v>8080</v>
      </c>
      <c r="N150" s="316" t="s">
        <v>8079</v>
      </c>
      <c r="O150" s="316" t="s">
        <v>8081</v>
      </c>
      <c r="P150" s="316" t="s">
        <v>8082</v>
      </c>
      <c r="Q150" s="316" t="s">
        <v>8083</v>
      </c>
      <c r="R150" s="316" t="s">
        <v>8079</v>
      </c>
      <c r="S150" s="316" t="s">
        <v>8080</v>
      </c>
      <c r="T150" s="316" t="s">
        <v>8084</v>
      </c>
      <c r="U150" s="316" t="s">
        <v>8085</v>
      </c>
      <c r="V150" s="316" t="s">
        <v>8079</v>
      </c>
      <c r="W150" s="316" t="s">
        <v>8080</v>
      </c>
      <c r="X150" s="316" t="s">
        <v>8086</v>
      </c>
      <c r="Y150" s="316" t="s">
        <v>8083</v>
      </c>
      <c r="Z150" s="316" t="s">
        <v>487</v>
      </c>
      <c r="AA150" s="327">
        <v>20000</v>
      </c>
      <c r="AB150" s="369">
        <v>0</v>
      </c>
      <c r="AC150" s="328">
        <v>20000</v>
      </c>
      <c r="AD150" s="327">
        <v>0</v>
      </c>
      <c r="AE150" s="313" t="s">
        <v>7578</v>
      </c>
      <c r="AF150" s="316" t="s">
        <v>7582</v>
      </c>
      <c r="AG150" s="316" t="s">
        <v>7600</v>
      </c>
      <c r="AH150" s="315" t="s">
        <v>15576</v>
      </c>
      <c r="AI150" s="315" t="s">
        <v>7882</v>
      </c>
      <c r="AJ150" s="318">
        <v>43628</v>
      </c>
      <c r="AK150" s="316" t="s">
        <v>15577</v>
      </c>
      <c r="AL150" s="316" t="s">
        <v>8708</v>
      </c>
      <c r="AM150" s="316">
        <v>15614</v>
      </c>
      <c r="AN150" s="315" t="s">
        <v>7915</v>
      </c>
      <c r="AO150" s="315" t="s">
        <v>14541</v>
      </c>
      <c r="AP150" s="314"/>
      <c r="AQ150" s="314"/>
      <c r="AR150" s="314"/>
      <c r="AS150" s="314"/>
      <c r="AT150" s="314"/>
      <c r="AU150" s="314"/>
      <c r="AV150" s="314"/>
      <c r="AW150" s="314"/>
      <c r="AX150" s="316" t="s">
        <v>15578</v>
      </c>
      <c r="AY150" s="314"/>
      <c r="AZ150" s="314"/>
      <c r="BA150" s="314"/>
      <c r="BB150" s="314"/>
      <c r="BC150" s="314"/>
      <c r="BD150" s="314"/>
      <c r="BE150" s="314"/>
      <c r="BF150" s="316"/>
    </row>
    <row r="151" spans="1:58" ht="13.15" customHeight="1" x14ac:dyDescent="0.25">
      <c r="A151" s="316" t="s">
        <v>15170</v>
      </c>
      <c r="B151" s="316" t="s">
        <v>15155</v>
      </c>
      <c r="C151" s="315">
        <v>6952</v>
      </c>
      <c r="D151" s="316" t="s">
        <v>15171</v>
      </c>
      <c r="E151" s="316" t="s">
        <v>8074</v>
      </c>
      <c r="F151" s="316" t="s">
        <v>8075</v>
      </c>
      <c r="G151" s="316" t="s">
        <v>8076</v>
      </c>
      <c r="H151" s="335">
        <v>43617</v>
      </c>
      <c r="I151" s="336">
        <v>43646</v>
      </c>
      <c r="J151" s="316" t="s">
        <v>8077</v>
      </c>
      <c r="K151" s="316" t="s">
        <v>8078</v>
      </c>
      <c r="L151" s="316" t="s">
        <v>8079</v>
      </c>
      <c r="M151" s="316" t="s">
        <v>8080</v>
      </c>
      <c r="N151" s="316" t="s">
        <v>8079</v>
      </c>
      <c r="O151" s="316" t="s">
        <v>8081</v>
      </c>
      <c r="P151" s="316" t="s">
        <v>8082</v>
      </c>
      <c r="Q151" s="316" t="s">
        <v>8083</v>
      </c>
      <c r="R151" s="316" t="s">
        <v>8079</v>
      </c>
      <c r="S151" s="316" t="s">
        <v>8080</v>
      </c>
      <c r="T151" s="316" t="s">
        <v>8084</v>
      </c>
      <c r="U151" s="316" t="s">
        <v>8085</v>
      </c>
      <c r="V151" s="316" t="s">
        <v>8079</v>
      </c>
      <c r="W151" s="316" t="s">
        <v>8080</v>
      </c>
      <c r="X151" s="316" t="s">
        <v>8086</v>
      </c>
      <c r="Y151" s="316" t="s">
        <v>8083</v>
      </c>
      <c r="Z151" s="316" t="s">
        <v>487</v>
      </c>
      <c r="AA151" s="327">
        <v>19587</v>
      </c>
      <c r="AB151" s="369">
        <v>0</v>
      </c>
      <c r="AC151" s="328">
        <v>19587</v>
      </c>
      <c r="AD151" s="327">
        <v>0</v>
      </c>
      <c r="AE151" s="313" t="s">
        <v>7578</v>
      </c>
      <c r="AF151" s="316" t="s">
        <v>7582</v>
      </c>
      <c r="AG151" s="316" t="s">
        <v>7600</v>
      </c>
      <c r="AH151" s="315" t="s">
        <v>15579</v>
      </c>
      <c r="AI151" s="315" t="s">
        <v>7882</v>
      </c>
      <c r="AJ151" s="318">
        <v>43638</v>
      </c>
      <c r="AK151" s="316" t="s">
        <v>15580</v>
      </c>
      <c r="AL151" s="316" t="s">
        <v>8529</v>
      </c>
      <c r="AM151" s="316">
        <v>15623</v>
      </c>
      <c r="AN151" s="315" t="s">
        <v>7915</v>
      </c>
      <c r="AO151" s="315" t="s">
        <v>14541</v>
      </c>
      <c r="AP151" s="314"/>
      <c r="AQ151" s="314"/>
      <c r="AR151" s="314"/>
      <c r="AS151" s="314"/>
      <c r="AT151" s="314"/>
      <c r="AU151" s="314"/>
      <c r="AV151" s="314"/>
      <c r="AW151" s="314"/>
      <c r="AX151" s="316" t="s">
        <v>15581</v>
      </c>
      <c r="AY151" s="314"/>
      <c r="AZ151" s="314"/>
      <c r="BA151" s="314"/>
      <c r="BB151" s="314"/>
      <c r="BC151" s="314"/>
      <c r="BD151" s="314"/>
      <c r="BE151" s="314"/>
      <c r="BF151" s="316"/>
    </row>
    <row r="152" spans="1:58" ht="13.15" customHeight="1" x14ac:dyDescent="0.25">
      <c r="A152" s="316" t="s">
        <v>15170</v>
      </c>
      <c r="B152" s="316" t="s">
        <v>15155</v>
      </c>
      <c r="C152" s="315">
        <v>6952</v>
      </c>
      <c r="D152" s="316" t="s">
        <v>15171</v>
      </c>
      <c r="E152" s="316" t="s">
        <v>8074</v>
      </c>
      <c r="F152" s="316" t="s">
        <v>8075</v>
      </c>
      <c r="G152" s="316" t="s">
        <v>8076</v>
      </c>
      <c r="H152" s="335">
        <v>43617</v>
      </c>
      <c r="I152" s="336">
        <v>43646</v>
      </c>
      <c r="J152" s="316" t="s">
        <v>8077</v>
      </c>
      <c r="K152" s="316" t="s">
        <v>8078</v>
      </c>
      <c r="L152" s="316" t="s">
        <v>8079</v>
      </c>
      <c r="M152" s="316" t="s">
        <v>8080</v>
      </c>
      <c r="N152" s="316" t="s">
        <v>8079</v>
      </c>
      <c r="O152" s="316" t="s">
        <v>8081</v>
      </c>
      <c r="P152" s="316" t="s">
        <v>8082</v>
      </c>
      <c r="Q152" s="316" t="s">
        <v>8083</v>
      </c>
      <c r="R152" s="316" t="s">
        <v>8079</v>
      </c>
      <c r="S152" s="316" t="s">
        <v>8080</v>
      </c>
      <c r="T152" s="316" t="s">
        <v>8084</v>
      </c>
      <c r="U152" s="316" t="s">
        <v>8085</v>
      </c>
      <c r="V152" s="316" t="s">
        <v>8079</v>
      </c>
      <c r="W152" s="316" t="s">
        <v>8080</v>
      </c>
      <c r="X152" s="316" t="s">
        <v>8086</v>
      </c>
      <c r="Y152" s="316" t="s">
        <v>8083</v>
      </c>
      <c r="Z152" s="316" t="s">
        <v>487</v>
      </c>
      <c r="AA152" s="327">
        <v>22164</v>
      </c>
      <c r="AB152" s="369">
        <v>0</v>
      </c>
      <c r="AC152" s="328">
        <v>22164</v>
      </c>
      <c r="AD152" s="327">
        <v>0</v>
      </c>
      <c r="AE152" s="313" t="s">
        <v>7578</v>
      </c>
      <c r="AF152" s="316" t="s">
        <v>7582</v>
      </c>
      <c r="AG152" s="316" t="s">
        <v>7600</v>
      </c>
      <c r="AH152" s="315" t="s">
        <v>15582</v>
      </c>
      <c r="AI152" s="315" t="s">
        <v>7882</v>
      </c>
      <c r="AJ152" s="318">
        <v>43635</v>
      </c>
      <c r="AK152" s="316" t="s">
        <v>15583</v>
      </c>
      <c r="AL152" s="316" t="s">
        <v>8388</v>
      </c>
      <c r="AM152" s="316">
        <v>195977</v>
      </c>
      <c r="AN152" s="315" t="s">
        <v>7915</v>
      </c>
      <c r="AO152" s="315" t="s">
        <v>8310</v>
      </c>
      <c r="AP152" s="314"/>
      <c r="AQ152" s="314"/>
      <c r="AR152" s="314"/>
      <c r="AS152" s="314"/>
      <c r="AT152" s="314"/>
      <c r="AU152" s="314"/>
      <c r="AV152" s="314"/>
      <c r="AW152" s="314"/>
      <c r="AX152" s="316" t="s">
        <v>15584</v>
      </c>
      <c r="AY152" s="314"/>
      <c r="AZ152" s="314"/>
      <c r="BA152" s="314"/>
      <c r="BB152" s="314"/>
      <c r="BC152" s="314"/>
      <c r="BD152" s="314"/>
      <c r="BE152" s="314"/>
      <c r="BF152" s="316"/>
    </row>
    <row r="153" spans="1:58" ht="13.15" customHeight="1" x14ac:dyDescent="0.25">
      <c r="A153" s="316" t="s">
        <v>15170</v>
      </c>
      <c r="B153" s="316" t="s">
        <v>15155</v>
      </c>
      <c r="C153" s="315">
        <v>6952</v>
      </c>
      <c r="D153" s="316" t="s">
        <v>15171</v>
      </c>
      <c r="E153" s="316" t="s">
        <v>8074</v>
      </c>
      <c r="F153" s="316" t="s">
        <v>8075</v>
      </c>
      <c r="G153" s="316" t="s">
        <v>8076</v>
      </c>
      <c r="H153" s="335">
        <v>43617</v>
      </c>
      <c r="I153" s="336">
        <v>43646</v>
      </c>
      <c r="J153" s="316" t="s">
        <v>8077</v>
      </c>
      <c r="K153" s="316" t="s">
        <v>8078</v>
      </c>
      <c r="L153" s="316" t="s">
        <v>8079</v>
      </c>
      <c r="M153" s="316" t="s">
        <v>8080</v>
      </c>
      <c r="N153" s="316" t="s">
        <v>8079</v>
      </c>
      <c r="O153" s="316" t="s">
        <v>8081</v>
      </c>
      <c r="P153" s="316" t="s">
        <v>8082</v>
      </c>
      <c r="Q153" s="316" t="s">
        <v>8083</v>
      </c>
      <c r="R153" s="316" t="s">
        <v>8079</v>
      </c>
      <c r="S153" s="316" t="s">
        <v>8080</v>
      </c>
      <c r="T153" s="316" t="s">
        <v>8084</v>
      </c>
      <c r="U153" s="316" t="s">
        <v>8085</v>
      </c>
      <c r="V153" s="316" t="s">
        <v>8079</v>
      </c>
      <c r="W153" s="316" t="s">
        <v>8080</v>
      </c>
      <c r="X153" s="316" t="s">
        <v>8086</v>
      </c>
      <c r="Y153" s="316" t="s">
        <v>8083</v>
      </c>
      <c r="Z153" s="316" t="s">
        <v>487</v>
      </c>
      <c r="AA153" s="327">
        <v>7163</v>
      </c>
      <c r="AB153" s="369">
        <v>0</v>
      </c>
      <c r="AC153" s="328">
        <v>7163</v>
      </c>
      <c r="AD153" s="327">
        <v>0</v>
      </c>
      <c r="AE153" s="313" t="s">
        <v>7578</v>
      </c>
      <c r="AF153" s="316" t="s">
        <v>7582</v>
      </c>
      <c r="AG153" s="316" t="s">
        <v>7600</v>
      </c>
      <c r="AH153" s="315" t="s">
        <v>15585</v>
      </c>
      <c r="AI153" s="315" t="s">
        <v>7882</v>
      </c>
      <c r="AJ153" s="318">
        <v>43619</v>
      </c>
      <c r="AK153" s="316" t="s">
        <v>15586</v>
      </c>
      <c r="AL153" s="316" t="s">
        <v>8392</v>
      </c>
      <c r="AM153" s="316">
        <v>15607</v>
      </c>
      <c r="AN153" s="315" t="s">
        <v>7915</v>
      </c>
      <c r="AO153" s="315" t="s">
        <v>8305</v>
      </c>
      <c r="AP153" s="314"/>
      <c r="AQ153" s="314"/>
      <c r="AR153" s="314"/>
      <c r="AS153" s="314"/>
      <c r="AT153" s="314"/>
      <c r="AU153" s="314"/>
      <c r="AV153" s="314"/>
      <c r="AW153" s="314"/>
      <c r="AX153" s="316" t="s">
        <v>15587</v>
      </c>
      <c r="AY153" s="314"/>
      <c r="AZ153" s="314"/>
      <c r="BA153" s="314"/>
      <c r="BB153" s="314"/>
      <c r="BC153" s="314"/>
      <c r="BD153" s="314"/>
      <c r="BE153" s="314"/>
      <c r="BF153" s="316"/>
    </row>
    <row r="154" spans="1:58" ht="13.15" customHeight="1" x14ac:dyDescent="0.25">
      <c r="A154" s="316" t="s">
        <v>15170</v>
      </c>
      <c r="B154" s="316" t="s">
        <v>15155</v>
      </c>
      <c r="C154" s="315">
        <v>6952</v>
      </c>
      <c r="D154" s="316" t="s">
        <v>15171</v>
      </c>
      <c r="E154" s="316" t="s">
        <v>8074</v>
      </c>
      <c r="F154" s="316" t="s">
        <v>8075</v>
      </c>
      <c r="G154" s="316" t="s">
        <v>8076</v>
      </c>
      <c r="H154" s="335">
        <v>43617</v>
      </c>
      <c r="I154" s="336">
        <v>43646</v>
      </c>
      <c r="J154" s="316" t="s">
        <v>8077</v>
      </c>
      <c r="K154" s="316" t="s">
        <v>8078</v>
      </c>
      <c r="L154" s="316" t="s">
        <v>8079</v>
      </c>
      <c r="M154" s="316" t="s">
        <v>8080</v>
      </c>
      <c r="N154" s="316" t="s">
        <v>8079</v>
      </c>
      <c r="O154" s="316" t="s">
        <v>8081</v>
      </c>
      <c r="P154" s="316" t="s">
        <v>8082</v>
      </c>
      <c r="Q154" s="316" t="s">
        <v>8083</v>
      </c>
      <c r="R154" s="316" t="s">
        <v>8079</v>
      </c>
      <c r="S154" s="316" t="s">
        <v>8080</v>
      </c>
      <c r="T154" s="316" t="s">
        <v>8084</v>
      </c>
      <c r="U154" s="316" t="s">
        <v>8085</v>
      </c>
      <c r="V154" s="316" t="s">
        <v>8079</v>
      </c>
      <c r="W154" s="316" t="s">
        <v>8080</v>
      </c>
      <c r="X154" s="316" t="s">
        <v>8086</v>
      </c>
      <c r="Y154" s="316" t="s">
        <v>8083</v>
      </c>
      <c r="Z154" s="316" t="s">
        <v>487</v>
      </c>
      <c r="AA154" s="327">
        <v>30000</v>
      </c>
      <c r="AB154" s="369">
        <v>0</v>
      </c>
      <c r="AC154" s="328">
        <v>30000</v>
      </c>
      <c r="AD154" s="327">
        <v>0</v>
      </c>
      <c r="AE154" s="313" t="s">
        <v>7578</v>
      </c>
      <c r="AF154" s="316" t="s">
        <v>7582</v>
      </c>
      <c r="AG154" s="316" t="s">
        <v>7600</v>
      </c>
      <c r="AH154" s="315" t="s">
        <v>15588</v>
      </c>
      <c r="AI154" s="315" t="s">
        <v>7882</v>
      </c>
      <c r="AJ154" s="318">
        <v>43628</v>
      </c>
      <c r="AK154" s="316" t="s">
        <v>15589</v>
      </c>
      <c r="AL154" s="316" t="s">
        <v>8529</v>
      </c>
      <c r="AM154" s="316">
        <v>15624</v>
      </c>
      <c r="AN154" s="315" t="s">
        <v>7915</v>
      </c>
      <c r="AO154" s="315" t="s">
        <v>8305</v>
      </c>
      <c r="AP154" s="314"/>
      <c r="AQ154" s="314"/>
      <c r="AR154" s="314"/>
      <c r="AS154" s="314"/>
      <c r="AT154" s="314"/>
      <c r="AU154" s="314"/>
      <c r="AV154" s="314"/>
      <c r="AW154" s="314"/>
      <c r="AX154" s="316" t="s">
        <v>15590</v>
      </c>
      <c r="AY154" s="314"/>
      <c r="AZ154" s="314"/>
      <c r="BA154" s="314"/>
      <c r="BB154" s="314"/>
      <c r="BC154" s="314"/>
      <c r="BD154" s="314"/>
      <c r="BE154" s="314"/>
      <c r="BF154" s="316"/>
    </row>
    <row r="155" spans="1:58" ht="13.15" customHeight="1" x14ac:dyDescent="0.25">
      <c r="A155" s="316" t="s">
        <v>15170</v>
      </c>
      <c r="B155" s="316" t="s">
        <v>15155</v>
      </c>
      <c r="C155" s="315">
        <v>6952</v>
      </c>
      <c r="D155" s="316" t="s">
        <v>15171</v>
      </c>
      <c r="E155" s="316" t="s">
        <v>8074</v>
      </c>
      <c r="F155" s="316" t="s">
        <v>8075</v>
      </c>
      <c r="G155" s="316" t="s">
        <v>8076</v>
      </c>
      <c r="H155" s="335">
        <v>43617</v>
      </c>
      <c r="I155" s="336">
        <v>43646</v>
      </c>
      <c r="J155" s="316" t="s">
        <v>8077</v>
      </c>
      <c r="K155" s="316" t="s">
        <v>8078</v>
      </c>
      <c r="L155" s="316" t="s">
        <v>8079</v>
      </c>
      <c r="M155" s="316" t="s">
        <v>8080</v>
      </c>
      <c r="N155" s="316" t="s">
        <v>8079</v>
      </c>
      <c r="O155" s="316" t="s">
        <v>8081</v>
      </c>
      <c r="P155" s="316" t="s">
        <v>8082</v>
      </c>
      <c r="Q155" s="316" t="s">
        <v>8083</v>
      </c>
      <c r="R155" s="316" t="s">
        <v>8079</v>
      </c>
      <c r="S155" s="316" t="s">
        <v>8080</v>
      </c>
      <c r="T155" s="316" t="s">
        <v>8084</v>
      </c>
      <c r="U155" s="316" t="s">
        <v>8085</v>
      </c>
      <c r="V155" s="316" t="s">
        <v>8079</v>
      </c>
      <c r="W155" s="316" t="s">
        <v>8080</v>
      </c>
      <c r="X155" s="316" t="s">
        <v>8086</v>
      </c>
      <c r="Y155" s="316" t="s">
        <v>8083</v>
      </c>
      <c r="Z155" s="316" t="s">
        <v>487</v>
      </c>
      <c r="AA155" s="327">
        <v>19195</v>
      </c>
      <c r="AB155" s="369">
        <v>0</v>
      </c>
      <c r="AC155" s="328">
        <v>19195</v>
      </c>
      <c r="AD155" s="327">
        <v>0</v>
      </c>
      <c r="AE155" s="313" t="s">
        <v>7578</v>
      </c>
      <c r="AF155" s="316" t="s">
        <v>7582</v>
      </c>
      <c r="AG155" s="316" t="s">
        <v>7600</v>
      </c>
      <c r="AH155" s="315" t="s">
        <v>15591</v>
      </c>
      <c r="AI155" s="315" t="s">
        <v>7882</v>
      </c>
      <c r="AJ155" s="318">
        <v>43641</v>
      </c>
      <c r="AK155" s="316" t="s">
        <v>15592</v>
      </c>
      <c r="AL155" s="316" t="s">
        <v>8351</v>
      </c>
      <c r="AM155" s="316">
        <v>195746</v>
      </c>
      <c r="AN155" s="315" t="s">
        <v>7915</v>
      </c>
      <c r="AO155" s="315" t="s">
        <v>8310</v>
      </c>
      <c r="AP155" s="314"/>
      <c r="AQ155" s="314"/>
      <c r="AR155" s="314"/>
      <c r="AS155" s="314"/>
      <c r="AT155" s="314"/>
      <c r="AU155" s="314"/>
      <c r="AV155" s="314"/>
      <c r="AW155" s="314"/>
      <c r="AX155" s="316" t="s">
        <v>15593</v>
      </c>
      <c r="AY155" s="314"/>
      <c r="AZ155" s="314"/>
      <c r="BA155" s="314"/>
      <c r="BB155" s="314"/>
      <c r="BC155" s="314"/>
      <c r="BD155" s="314"/>
      <c r="BE155" s="314"/>
      <c r="BF155" s="316"/>
    </row>
    <row r="156" spans="1:58" ht="13.15" customHeight="1" x14ac:dyDescent="0.25">
      <c r="A156" s="316" t="s">
        <v>15170</v>
      </c>
      <c r="B156" s="316" t="s">
        <v>15155</v>
      </c>
      <c r="C156" s="315">
        <v>6952</v>
      </c>
      <c r="D156" s="316" t="s">
        <v>15171</v>
      </c>
      <c r="E156" s="316" t="s">
        <v>8074</v>
      </c>
      <c r="F156" s="316" t="s">
        <v>8075</v>
      </c>
      <c r="G156" s="316" t="s">
        <v>8076</v>
      </c>
      <c r="H156" s="335">
        <v>43617</v>
      </c>
      <c r="I156" s="336">
        <v>43646</v>
      </c>
      <c r="J156" s="316" t="s">
        <v>8077</v>
      </c>
      <c r="K156" s="316" t="s">
        <v>8078</v>
      </c>
      <c r="L156" s="316" t="s">
        <v>8079</v>
      </c>
      <c r="M156" s="316" t="s">
        <v>8080</v>
      </c>
      <c r="N156" s="316" t="s">
        <v>8079</v>
      </c>
      <c r="O156" s="316" t="s">
        <v>8081</v>
      </c>
      <c r="P156" s="316" t="s">
        <v>8082</v>
      </c>
      <c r="Q156" s="316" t="s">
        <v>8083</v>
      </c>
      <c r="R156" s="316" t="s">
        <v>8079</v>
      </c>
      <c r="S156" s="316" t="s">
        <v>8080</v>
      </c>
      <c r="T156" s="316" t="s">
        <v>8084</v>
      </c>
      <c r="U156" s="316" t="s">
        <v>8085</v>
      </c>
      <c r="V156" s="316" t="s">
        <v>8079</v>
      </c>
      <c r="W156" s="316" t="s">
        <v>8080</v>
      </c>
      <c r="X156" s="316" t="s">
        <v>8086</v>
      </c>
      <c r="Y156" s="316" t="s">
        <v>8083</v>
      </c>
      <c r="Z156" s="316" t="s">
        <v>487</v>
      </c>
      <c r="AA156" s="327">
        <v>8795</v>
      </c>
      <c r="AB156" s="369">
        <v>0</v>
      </c>
      <c r="AC156" s="328">
        <v>8795</v>
      </c>
      <c r="AD156" s="327">
        <v>0</v>
      </c>
      <c r="AE156" s="313" t="s">
        <v>7578</v>
      </c>
      <c r="AF156" s="316" t="s">
        <v>7582</v>
      </c>
      <c r="AG156" s="316" t="s">
        <v>7600</v>
      </c>
      <c r="AH156" s="315" t="s">
        <v>15594</v>
      </c>
      <c r="AI156" s="315" t="s">
        <v>7882</v>
      </c>
      <c r="AJ156" s="318">
        <v>43625</v>
      </c>
      <c r="AK156" s="316" t="s">
        <v>15595</v>
      </c>
      <c r="AL156" s="316" t="s">
        <v>8351</v>
      </c>
      <c r="AM156" s="316">
        <v>195746</v>
      </c>
      <c r="AN156" s="315" t="s">
        <v>7915</v>
      </c>
      <c r="AO156" s="315" t="s">
        <v>8310</v>
      </c>
      <c r="AP156" s="314"/>
      <c r="AQ156" s="314"/>
      <c r="AR156" s="314"/>
      <c r="AS156" s="314"/>
      <c r="AT156" s="314"/>
      <c r="AU156" s="314"/>
      <c r="AV156" s="314"/>
      <c r="AW156" s="314"/>
      <c r="AX156" s="316" t="s">
        <v>15596</v>
      </c>
      <c r="AY156" s="314"/>
      <c r="AZ156" s="314"/>
      <c r="BA156" s="314"/>
      <c r="BB156" s="314"/>
      <c r="BC156" s="314"/>
      <c r="BD156" s="314"/>
      <c r="BE156" s="314"/>
      <c r="BF156" s="316"/>
    </row>
    <row r="157" spans="1:58" ht="13.15" customHeight="1" x14ac:dyDescent="0.25">
      <c r="A157" s="316" t="s">
        <v>15170</v>
      </c>
      <c r="B157" s="316" t="s">
        <v>15155</v>
      </c>
      <c r="C157" s="315">
        <v>6952</v>
      </c>
      <c r="D157" s="316" t="s">
        <v>15171</v>
      </c>
      <c r="E157" s="316" t="s">
        <v>8074</v>
      </c>
      <c r="F157" s="316" t="s">
        <v>8075</v>
      </c>
      <c r="G157" s="316" t="s">
        <v>8076</v>
      </c>
      <c r="H157" s="335">
        <v>43617</v>
      </c>
      <c r="I157" s="336">
        <v>43646</v>
      </c>
      <c r="J157" s="316" t="s">
        <v>8077</v>
      </c>
      <c r="K157" s="316" t="s">
        <v>8078</v>
      </c>
      <c r="L157" s="316" t="s">
        <v>8079</v>
      </c>
      <c r="M157" s="316" t="s">
        <v>8080</v>
      </c>
      <c r="N157" s="316" t="s">
        <v>8079</v>
      </c>
      <c r="O157" s="316" t="s">
        <v>8081</v>
      </c>
      <c r="P157" s="316" t="s">
        <v>8082</v>
      </c>
      <c r="Q157" s="316" t="s">
        <v>8083</v>
      </c>
      <c r="R157" s="316" t="s">
        <v>8079</v>
      </c>
      <c r="S157" s="316" t="s">
        <v>8080</v>
      </c>
      <c r="T157" s="316" t="s">
        <v>8084</v>
      </c>
      <c r="U157" s="316" t="s">
        <v>8085</v>
      </c>
      <c r="V157" s="316" t="s">
        <v>8079</v>
      </c>
      <c r="W157" s="316" t="s">
        <v>8080</v>
      </c>
      <c r="X157" s="316" t="s">
        <v>8086</v>
      </c>
      <c r="Y157" s="316" t="s">
        <v>8083</v>
      </c>
      <c r="Z157" s="316" t="s">
        <v>487</v>
      </c>
      <c r="AA157" s="327">
        <v>19704</v>
      </c>
      <c r="AB157" s="369">
        <v>0</v>
      </c>
      <c r="AC157" s="328">
        <v>19704</v>
      </c>
      <c r="AD157" s="327">
        <v>0</v>
      </c>
      <c r="AE157" s="313" t="s">
        <v>7578</v>
      </c>
      <c r="AF157" s="316" t="s">
        <v>7582</v>
      </c>
      <c r="AG157" s="316" t="s">
        <v>7600</v>
      </c>
      <c r="AH157" s="315" t="s">
        <v>15597</v>
      </c>
      <c r="AI157" s="315" t="s">
        <v>7882</v>
      </c>
      <c r="AJ157" s="318">
        <v>43627</v>
      </c>
      <c r="AK157" s="316" t="s">
        <v>15598</v>
      </c>
      <c r="AL157" s="316" t="s">
        <v>8351</v>
      </c>
      <c r="AM157" s="316">
        <v>195746</v>
      </c>
      <c r="AN157" s="315" t="s">
        <v>7915</v>
      </c>
      <c r="AO157" s="315" t="s">
        <v>8310</v>
      </c>
      <c r="AP157" s="314"/>
      <c r="AQ157" s="314"/>
      <c r="AR157" s="314"/>
      <c r="AS157" s="314"/>
      <c r="AT157" s="314"/>
      <c r="AU157" s="314"/>
      <c r="AV157" s="314"/>
      <c r="AW157" s="314"/>
      <c r="AX157" s="316" t="s">
        <v>15599</v>
      </c>
      <c r="AY157" s="314"/>
      <c r="AZ157" s="314"/>
      <c r="BA157" s="314"/>
      <c r="BB157" s="314"/>
      <c r="BC157" s="314"/>
      <c r="BD157" s="314"/>
      <c r="BE157" s="314"/>
      <c r="BF157" s="316"/>
    </row>
    <row r="158" spans="1:58" ht="13.15" customHeight="1" x14ac:dyDescent="0.25">
      <c r="A158" s="316" t="s">
        <v>15170</v>
      </c>
      <c r="B158" s="316" t="s">
        <v>15155</v>
      </c>
      <c r="C158" s="315">
        <v>6952</v>
      </c>
      <c r="D158" s="316" t="s">
        <v>15171</v>
      </c>
      <c r="E158" s="316" t="s">
        <v>8074</v>
      </c>
      <c r="F158" s="316" t="s">
        <v>8075</v>
      </c>
      <c r="G158" s="316" t="s">
        <v>8076</v>
      </c>
      <c r="H158" s="335">
        <v>43617</v>
      </c>
      <c r="I158" s="336">
        <v>43646</v>
      </c>
      <c r="J158" s="316" t="s">
        <v>8077</v>
      </c>
      <c r="K158" s="316" t="s">
        <v>8078</v>
      </c>
      <c r="L158" s="316" t="s">
        <v>8079</v>
      </c>
      <c r="M158" s="316" t="s">
        <v>8080</v>
      </c>
      <c r="N158" s="316" t="s">
        <v>8079</v>
      </c>
      <c r="O158" s="316" t="s">
        <v>8081</v>
      </c>
      <c r="P158" s="316" t="s">
        <v>8082</v>
      </c>
      <c r="Q158" s="316" t="s">
        <v>8083</v>
      </c>
      <c r="R158" s="316" t="s">
        <v>8079</v>
      </c>
      <c r="S158" s="316" t="s">
        <v>8080</v>
      </c>
      <c r="T158" s="316" t="s">
        <v>8084</v>
      </c>
      <c r="U158" s="316" t="s">
        <v>8085</v>
      </c>
      <c r="V158" s="316" t="s">
        <v>8079</v>
      </c>
      <c r="W158" s="316" t="s">
        <v>8080</v>
      </c>
      <c r="X158" s="316" t="s">
        <v>8086</v>
      </c>
      <c r="Y158" s="316" t="s">
        <v>8083</v>
      </c>
      <c r="Z158" s="316" t="s">
        <v>487</v>
      </c>
      <c r="AA158" s="327">
        <v>53220</v>
      </c>
      <c r="AB158" s="369">
        <v>0</v>
      </c>
      <c r="AC158" s="328">
        <v>53220</v>
      </c>
      <c r="AD158" s="327">
        <v>0</v>
      </c>
      <c r="AE158" s="313" t="s">
        <v>7578</v>
      </c>
      <c r="AF158" s="316" t="s">
        <v>7582</v>
      </c>
      <c r="AG158" s="316" t="s">
        <v>7600</v>
      </c>
      <c r="AH158" s="315" t="s">
        <v>15600</v>
      </c>
      <c r="AI158" s="315" t="s">
        <v>7882</v>
      </c>
      <c r="AJ158" s="318">
        <v>43619</v>
      </c>
      <c r="AK158" s="316" t="s">
        <v>15601</v>
      </c>
      <c r="AL158" s="316" t="s">
        <v>8400</v>
      </c>
      <c r="AM158" s="316">
        <v>16483</v>
      </c>
      <c r="AN158" s="315" t="s">
        <v>7915</v>
      </c>
      <c r="AO158" s="315" t="s">
        <v>14541</v>
      </c>
      <c r="AP158" s="314"/>
      <c r="AQ158" s="314"/>
      <c r="AR158" s="314"/>
      <c r="AS158" s="314"/>
      <c r="AT158" s="314"/>
      <c r="AU158" s="314"/>
      <c r="AV158" s="314"/>
      <c r="AW158" s="314"/>
      <c r="AX158" s="316" t="s">
        <v>15602</v>
      </c>
      <c r="AY158" s="314"/>
      <c r="AZ158" s="314"/>
      <c r="BA158" s="314"/>
      <c r="BB158" s="314"/>
      <c r="BC158" s="314"/>
      <c r="BD158" s="314"/>
      <c r="BE158" s="314"/>
      <c r="BF158" s="316"/>
    </row>
    <row r="159" spans="1:58" ht="13.15" customHeight="1" x14ac:dyDescent="0.25">
      <c r="A159" s="316" t="s">
        <v>15170</v>
      </c>
      <c r="B159" s="316" t="s">
        <v>15155</v>
      </c>
      <c r="C159" s="315">
        <v>6952</v>
      </c>
      <c r="D159" s="316" t="s">
        <v>15171</v>
      </c>
      <c r="E159" s="316" t="s">
        <v>8074</v>
      </c>
      <c r="F159" s="316" t="s">
        <v>8075</v>
      </c>
      <c r="G159" s="316" t="s">
        <v>8076</v>
      </c>
      <c r="H159" s="335">
        <v>43617</v>
      </c>
      <c r="I159" s="336">
        <v>43646</v>
      </c>
      <c r="J159" s="316" t="s">
        <v>8077</v>
      </c>
      <c r="K159" s="316" t="s">
        <v>8078</v>
      </c>
      <c r="L159" s="316" t="s">
        <v>8079</v>
      </c>
      <c r="M159" s="316" t="s">
        <v>8080</v>
      </c>
      <c r="N159" s="316" t="s">
        <v>8079</v>
      </c>
      <c r="O159" s="316" t="s">
        <v>8081</v>
      </c>
      <c r="P159" s="316" t="s">
        <v>8082</v>
      </c>
      <c r="Q159" s="316" t="s">
        <v>8083</v>
      </c>
      <c r="R159" s="316" t="s">
        <v>8079</v>
      </c>
      <c r="S159" s="316" t="s">
        <v>8080</v>
      </c>
      <c r="T159" s="316" t="s">
        <v>8084</v>
      </c>
      <c r="U159" s="316" t="s">
        <v>8085</v>
      </c>
      <c r="V159" s="316" t="s">
        <v>8079</v>
      </c>
      <c r="W159" s="316" t="s">
        <v>8080</v>
      </c>
      <c r="X159" s="316" t="s">
        <v>8086</v>
      </c>
      <c r="Y159" s="316" t="s">
        <v>8083</v>
      </c>
      <c r="Z159" s="316" t="s">
        <v>487</v>
      </c>
      <c r="AA159" s="327">
        <v>112283</v>
      </c>
      <c r="AB159" s="369">
        <v>0</v>
      </c>
      <c r="AC159" s="328">
        <v>112283</v>
      </c>
      <c r="AD159" s="327">
        <v>0</v>
      </c>
      <c r="AE159" s="313" t="s">
        <v>7578</v>
      </c>
      <c r="AF159" s="316" t="s">
        <v>7582</v>
      </c>
      <c r="AG159" s="316" t="s">
        <v>7600</v>
      </c>
      <c r="AH159" s="315" t="s">
        <v>15603</v>
      </c>
      <c r="AI159" s="315" t="s">
        <v>7882</v>
      </c>
      <c r="AJ159" s="318">
        <v>43643</v>
      </c>
      <c r="AK159" s="316" t="s">
        <v>15604</v>
      </c>
      <c r="AL159" s="316" t="s">
        <v>8400</v>
      </c>
      <c r="AM159" s="316">
        <v>16483</v>
      </c>
      <c r="AN159" s="315" t="s">
        <v>7915</v>
      </c>
      <c r="AO159" s="315" t="s">
        <v>14541</v>
      </c>
      <c r="AP159" s="314"/>
      <c r="AQ159" s="314"/>
      <c r="AR159" s="314"/>
      <c r="AS159" s="314"/>
      <c r="AT159" s="314"/>
      <c r="AU159" s="314"/>
      <c r="AV159" s="314"/>
      <c r="AW159" s="314"/>
      <c r="AX159" s="316" t="s">
        <v>15605</v>
      </c>
      <c r="AY159" s="314"/>
      <c r="AZ159" s="314"/>
      <c r="BA159" s="314"/>
      <c r="BB159" s="314"/>
      <c r="BC159" s="314"/>
      <c r="BD159" s="314"/>
      <c r="BE159" s="314"/>
      <c r="BF159" s="316"/>
    </row>
    <row r="160" spans="1:58" ht="13.15" customHeight="1" x14ac:dyDescent="0.25">
      <c r="A160" s="316" t="s">
        <v>15170</v>
      </c>
      <c r="B160" s="316" t="s">
        <v>15155</v>
      </c>
      <c r="C160" s="315">
        <v>6952</v>
      </c>
      <c r="D160" s="316" t="s">
        <v>15171</v>
      </c>
      <c r="E160" s="316" t="s">
        <v>8074</v>
      </c>
      <c r="F160" s="316" t="s">
        <v>8075</v>
      </c>
      <c r="G160" s="316" t="s">
        <v>8076</v>
      </c>
      <c r="H160" s="335">
        <v>43617</v>
      </c>
      <c r="I160" s="336">
        <v>43646</v>
      </c>
      <c r="J160" s="316" t="s">
        <v>8077</v>
      </c>
      <c r="K160" s="316" t="s">
        <v>8078</v>
      </c>
      <c r="L160" s="316" t="s">
        <v>8079</v>
      </c>
      <c r="M160" s="316" t="s">
        <v>8080</v>
      </c>
      <c r="N160" s="316" t="s">
        <v>8079</v>
      </c>
      <c r="O160" s="316" t="s">
        <v>8081</v>
      </c>
      <c r="P160" s="316" t="s">
        <v>8082</v>
      </c>
      <c r="Q160" s="316" t="s">
        <v>8083</v>
      </c>
      <c r="R160" s="316" t="s">
        <v>8079</v>
      </c>
      <c r="S160" s="316" t="s">
        <v>8080</v>
      </c>
      <c r="T160" s="316" t="s">
        <v>8084</v>
      </c>
      <c r="U160" s="316" t="s">
        <v>8085</v>
      </c>
      <c r="V160" s="316" t="s">
        <v>8079</v>
      </c>
      <c r="W160" s="316" t="s">
        <v>8080</v>
      </c>
      <c r="X160" s="316" t="s">
        <v>8086</v>
      </c>
      <c r="Y160" s="316" t="s">
        <v>8083</v>
      </c>
      <c r="Z160" s="316" t="s">
        <v>487</v>
      </c>
      <c r="AA160" s="327">
        <v>33590</v>
      </c>
      <c r="AB160" s="369">
        <v>0</v>
      </c>
      <c r="AC160" s="328">
        <v>33590</v>
      </c>
      <c r="AD160" s="327">
        <v>0</v>
      </c>
      <c r="AE160" s="313" t="s">
        <v>7578</v>
      </c>
      <c r="AF160" s="316" t="s">
        <v>7582</v>
      </c>
      <c r="AG160" s="316" t="s">
        <v>7600</v>
      </c>
      <c r="AH160" s="315" t="s">
        <v>15606</v>
      </c>
      <c r="AI160" s="315" t="s">
        <v>7882</v>
      </c>
      <c r="AJ160" s="318">
        <v>43622</v>
      </c>
      <c r="AK160" s="316" t="s">
        <v>15607</v>
      </c>
      <c r="AL160" s="316" t="s">
        <v>8411</v>
      </c>
      <c r="AM160" s="316">
        <v>15727</v>
      </c>
      <c r="AN160" s="315" t="s">
        <v>7915</v>
      </c>
      <c r="AO160" s="315" t="s">
        <v>14541</v>
      </c>
      <c r="AP160" s="314"/>
      <c r="AQ160" s="314"/>
      <c r="AR160" s="314"/>
      <c r="AS160" s="314"/>
      <c r="AT160" s="314"/>
      <c r="AU160" s="314"/>
      <c r="AV160" s="314"/>
      <c r="AW160" s="314"/>
      <c r="AX160" s="316" t="s">
        <v>15608</v>
      </c>
      <c r="AY160" s="314"/>
      <c r="AZ160" s="314"/>
      <c r="BA160" s="314"/>
      <c r="BB160" s="314"/>
      <c r="BC160" s="314"/>
      <c r="BD160" s="314"/>
      <c r="BE160" s="314"/>
      <c r="BF160" s="316"/>
    </row>
    <row r="161" spans="1:58" ht="13.15" customHeight="1" x14ac:dyDescent="0.25">
      <c r="A161" s="316" t="s">
        <v>15170</v>
      </c>
      <c r="B161" s="316" t="s">
        <v>15155</v>
      </c>
      <c r="C161" s="315">
        <v>6952</v>
      </c>
      <c r="D161" s="316" t="s">
        <v>15171</v>
      </c>
      <c r="E161" s="316" t="s">
        <v>8074</v>
      </c>
      <c r="F161" s="316" t="s">
        <v>8075</v>
      </c>
      <c r="G161" s="316" t="s">
        <v>8076</v>
      </c>
      <c r="H161" s="335">
        <v>43617</v>
      </c>
      <c r="I161" s="336">
        <v>43646</v>
      </c>
      <c r="J161" s="316" t="s">
        <v>8077</v>
      </c>
      <c r="K161" s="316" t="s">
        <v>8078</v>
      </c>
      <c r="L161" s="316" t="s">
        <v>8079</v>
      </c>
      <c r="M161" s="316" t="s">
        <v>8080</v>
      </c>
      <c r="N161" s="316" t="s">
        <v>8079</v>
      </c>
      <c r="O161" s="316" t="s">
        <v>8081</v>
      </c>
      <c r="P161" s="316" t="s">
        <v>8082</v>
      </c>
      <c r="Q161" s="316" t="s">
        <v>8083</v>
      </c>
      <c r="R161" s="316" t="s">
        <v>8079</v>
      </c>
      <c r="S161" s="316" t="s">
        <v>8080</v>
      </c>
      <c r="T161" s="316" t="s">
        <v>8084</v>
      </c>
      <c r="U161" s="316" t="s">
        <v>8085</v>
      </c>
      <c r="V161" s="316" t="s">
        <v>8079</v>
      </c>
      <c r="W161" s="316" t="s">
        <v>8080</v>
      </c>
      <c r="X161" s="316" t="s">
        <v>8086</v>
      </c>
      <c r="Y161" s="316" t="s">
        <v>8083</v>
      </c>
      <c r="Z161" s="316" t="s">
        <v>487</v>
      </c>
      <c r="AA161" s="327">
        <v>30523</v>
      </c>
      <c r="AB161" s="369">
        <v>0</v>
      </c>
      <c r="AC161" s="328">
        <v>30523</v>
      </c>
      <c r="AD161" s="327">
        <v>0</v>
      </c>
      <c r="AE161" s="313" t="s">
        <v>7578</v>
      </c>
      <c r="AF161" s="316" t="s">
        <v>7582</v>
      </c>
      <c r="AG161" s="316" t="s">
        <v>7600</v>
      </c>
      <c r="AH161" s="315" t="s">
        <v>15609</v>
      </c>
      <c r="AI161" s="315" t="s">
        <v>7882</v>
      </c>
      <c r="AJ161" s="318">
        <v>43625</v>
      </c>
      <c r="AK161" s="316" t="s">
        <v>15610</v>
      </c>
      <c r="AL161" s="316" t="s">
        <v>8411</v>
      </c>
      <c r="AM161" s="316">
        <v>40011</v>
      </c>
      <c r="AN161" s="315" t="s">
        <v>7915</v>
      </c>
      <c r="AO161" s="315" t="s">
        <v>14541</v>
      </c>
      <c r="AP161" s="314"/>
      <c r="AQ161" s="314"/>
      <c r="AR161" s="314"/>
      <c r="AS161" s="314"/>
      <c r="AT161" s="314"/>
      <c r="AU161" s="314"/>
      <c r="AV161" s="314"/>
      <c r="AW161" s="314"/>
      <c r="AX161" s="316" t="s">
        <v>15611</v>
      </c>
      <c r="AY161" s="314"/>
      <c r="AZ161" s="314"/>
      <c r="BA161" s="314"/>
      <c r="BB161" s="314"/>
      <c r="BC161" s="314"/>
      <c r="BD161" s="314"/>
      <c r="BE161" s="314"/>
      <c r="BF161" s="316"/>
    </row>
    <row r="162" spans="1:58" ht="13.15" customHeight="1" x14ac:dyDescent="0.25">
      <c r="A162" s="316" t="s">
        <v>15170</v>
      </c>
      <c r="B162" s="316" t="s">
        <v>15155</v>
      </c>
      <c r="C162" s="315">
        <v>6952</v>
      </c>
      <c r="D162" s="316" t="s">
        <v>15171</v>
      </c>
      <c r="E162" s="316" t="s">
        <v>8074</v>
      </c>
      <c r="F162" s="316" t="s">
        <v>8075</v>
      </c>
      <c r="G162" s="316" t="s">
        <v>8076</v>
      </c>
      <c r="H162" s="335">
        <v>43617</v>
      </c>
      <c r="I162" s="336">
        <v>43646</v>
      </c>
      <c r="J162" s="316" t="s">
        <v>8077</v>
      </c>
      <c r="K162" s="316" t="s">
        <v>8078</v>
      </c>
      <c r="L162" s="316" t="s">
        <v>8079</v>
      </c>
      <c r="M162" s="316" t="s">
        <v>8080</v>
      </c>
      <c r="N162" s="316" t="s">
        <v>8079</v>
      </c>
      <c r="O162" s="316" t="s">
        <v>8081</v>
      </c>
      <c r="P162" s="316" t="s">
        <v>8082</v>
      </c>
      <c r="Q162" s="316" t="s">
        <v>8083</v>
      </c>
      <c r="R162" s="316" t="s">
        <v>8079</v>
      </c>
      <c r="S162" s="316" t="s">
        <v>8080</v>
      </c>
      <c r="T162" s="316" t="s">
        <v>8084</v>
      </c>
      <c r="U162" s="316" t="s">
        <v>8085</v>
      </c>
      <c r="V162" s="316" t="s">
        <v>8079</v>
      </c>
      <c r="W162" s="316" t="s">
        <v>8080</v>
      </c>
      <c r="X162" s="316" t="s">
        <v>8086</v>
      </c>
      <c r="Y162" s="316" t="s">
        <v>8083</v>
      </c>
      <c r="Z162" s="316" t="s">
        <v>487</v>
      </c>
      <c r="AA162" s="327">
        <v>8207</v>
      </c>
      <c r="AB162" s="369">
        <v>0</v>
      </c>
      <c r="AC162" s="328">
        <v>8207</v>
      </c>
      <c r="AD162" s="327">
        <v>0</v>
      </c>
      <c r="AE162" s="313" t="s">
        <v>7578</v>
      </c>
      <c r="AF162" s="316" t="s">
        <v>7582</v>
      </c>
      <c r="AG162" s="316" t="s">
        <v>7600</v>
      </c>
      <c r="AH162" s="315" t="s">
        <v>15612</v>
      </c>
      <c r="AI162" s="315" t="s">
        <v>7882</v>
      </c>
      <c r="AJ162" s="318">
        <v>43625</v>
      </c>
      <c r="AK162" s="316" t="s">
        <v>15613</v>
      </c>
      <c r="AL162" s="316" t="s">
        <v>8411</v>
      </c>
      <c r="AM162" s="316">
        <v>40010</v>
      </c>
      <c r="AN162" s="315" t="s">
        <v>7915</v>
      </c>
      <c r="AO162" s="315" t="s">
        <v>14541</v>
      </c>
      <c r="AP162" s="314"/>
      <c r="AQ162" s="314"/>
      <c r="AR162" s="314"/>
      <c r="AS162" s="314"/>
      <c r="AT162" s="314"/>
      <c r="AU162" s="314"/>
      <c r="AV162" s="314"/>
      <c r="AW162" s="314"/>
      <c r="AX162" s="316" t="s">
        <v>15614</v>
      </c>
      <c r="AY162" s="314"/>
      <c r="AZ162" s="314"/>
      <c r="BA162" s="314"/>
      <c r="BB162" s="314"/>
      <c r="BC162" s="314"/>
      <c r="BD162" s="314"/>
      <c r="BE162" s="314"/>
      <c r="BF162" s="316"/>
    </row>
    <row r="163" spans="1:58" ht="13.15" customHeight="1" x14ac:dyDescent="0.25">
      <c r="A163" s="316" t="s">
        <v>15170</v>
      </c>
      <c r="B163" s="316" t="s">
        <v>15155</v>
      </c>
      <c r="C163" s="315">
        <v>6952</v>
      </c>
      <c r="D163" s="316" t="s">
        <v>15171</v>
      </c>
      <c r="E163" s="316" t="s">
        <v>8074</v>
      </c>
      <c r="F163" s="316" t="s">
        <v>8075</v>
      </c>
      <c r="G163" s="316" t="s">
        <v>8076</v>
      </c>
      <c r="H163" s="335">
        <v>43617</v>
      </c>
      <c r="I163" s="336">
        <v>43646</v>
      </c>
      <c r="J163" s="316" t="s">
        <v>8077</v>
      </c>
      <c r="K163" s="316" t="s">
        <v>8078</v>
      </c>
      <c r="L163" s="316" t="s">
        <v>8079</v>
      </c>
      <c r="M163" s="316" t="s">
        <v>8080</v>
      </c>
      <c r="N163" s="316" t="s">
        <v>8079</v>
      </c>
      <c r="O163" s="316" t="s">
        <v>8081</v>
      </c>
      <c r="P163" s="316" t="s">
        <v>8082</v>
      </c>
      <c r="Q163" s="316" t="s">
        <v>8083</v>
      </c>
      <c r="R163" s="316" t="s">
        <v>8079</v>
      </c>
      <c r="S163" s="316" t="s">
        <v>8080</v>
      </c>
      <c r="T163" s="316" t="s">
        <v>8084</v>
      </c>
      <c r="U163" s="316" t="s">
        <v>8085</v>
      </c>
      <c r="V163" s="316" t="s">
        <v>8079</v>
      </c>
      <c r="W163" s="316" t="s">
        <v>8080</v>
      </c>
      <c r="X163" s="316" t="s">
        <v>8086</v>
      </c>
      <c r="Y163" s="316" t="s">
        <v>8083</v>
      </c>
      <c r="Z163" s="316" t="s">
        <v>487</v>
      </c>
      <c r="AA163" s="327">
        <v>32607</v>
      </c>
      <c r="AB163" s="369">
        <v>0</v>
      </c>
      <c r="AC163" s="328">
        <v>32607</v>
      </c>
      <c r="AD163" s="327">
        <v>0</v>
      </c>
      <c r="AE163" s="313" t="s">
        <v>7578</v>
      </c>
      <c r="AF163" s="316" t="s">
        <v>7582</v>
      </c>
      <c r="AG163" s="316" t="s">
        <v>7600</v>
      </c>
      <c r="AH163" s="315" t="s">
        <v>15615</v>
      </c>
      <c r="AI163" s="315" t="s">
        <v>7882</v>
      </c>
      <c r="AJ163" s="318">
        <v>43625</v>
      </c>
      <c r="AK163" s="316" t="s">
        <v>15616</v>
      </c>
      <c r="AL163" s="316" t="s">
        <v>7910</v>
      </c>
      <c r="AM163" s="316">
        <v>13579</v>
      </c>
      <c r="AN163" s="315" t="s">
        <v>7911</v>
      </c>
      <c r="AO163" s="315" t="s">
        <v>8310</v>
      </c>
      <c r="AP163" s="314"/>
      <c r="AQ163" s="314"/>
      <c r="AR163" s="314"/>
      <c r="AS163" s="314"/>
      <c r="AT163" s="314"/>
      <c r="AU163" s="314"/>
      <c r="AV163" s="314"/>
      <c r="AW163" s="314"/>
      <c r="AX163" s="316" t="s">
        <v>15617</v>
      </c>
      <c r="AY163" s="314"/>
      <c r="AZ163" s="314"/>
      <c r="BA163" s="314"/>
      <c r="BB163" s="314"/>
      <c r="BC163" s="314"/>
      <c r="BD163" s="314"/>
      <c r="BE163" s="314"/>
      <c r="BF163" s="316"/>
    </row>
    <row r="164" spans="1:58" ht="13.15" customHeight="1" x14ac:dyDescent="0.25">
      <c r="A164" s="316" t="s">
        <v>15170</v>
      </c>
      <c r="B164" s="316" t="s">
        <v>15155</v>
      </c>
      <c r="C164" s="315">
        <v>6952</v>
      </c>
      <c r="D164" s="316" t="s">
        <v>15171</v>
      </c>
      <c r="E164" s="316" t="s">
        <v>8074</v>
      </c>
      <c r="F164" s="316" t="s">
        <v>8075</v>
      </c>
      <c r="G164" s="316" t="s">
        <v>8076</v>
      </c>
      <c r="H164" s="335">
        <v>43617</v>
      </c>
      <c r="I164" s="336">
        <v>43646</v>
      </c>
      <c r="J164" s="316" t="s">
        <v>8077</v>
      </c>
      <c r="K164" s="316" t="s">
        <v>8078</v>
      </c>
      <c r="L164" s="316" t="s">
        <v>8079</v>
      </c>
      <c r="M164" s="316" t="s">
        <v>8080</v>
      </c>
      <c r="N164" s="316" t="s">
        <v>8079</v>
      </c>
      <c r="O164" s="316" t="s">
        <v>8081</v>
      </c>
      <c r="P164" s="316" t="s">
        <v>8082</v>
      </c>
      <c r="Q164" s="316" t="s">
        <v>8083</v>
      </c>
      <c r="R164" s="316" t="s">
        <v>8079</v>
      </c>
      <c r="S164" s="316" t="s">
        <v>8080</v>
      </c>
      <c r="T164" s="316" t="s">
        <v>8084</v>
      </c>
      <c r="U164" s="316" t="s">
        <v>8085</v>
      </c>
      <c r="V164" s="316" t="s">
        <v>8079</v>
      </c>
      <c r="W164" s="316" t="s">
        <v>8080</v>
      </c>
      <c r="X164" s="316" t="s">
        <v>8086</v>
      </c>
      <c r="Y164" s="316" t="s">
        <v>8083</v>
      </c>
      <c r="Z164" s="316" t="s">
        <v>487</v>
      </c>
      <c r="AA164" s="327">
        <v>20367</v>
      </c>
      <c r="AB164" s="369">
        <v>0</v>
      </c>
      <c r="AC164" s="328">
        <v>20367</v>
      </c>
      <c r="AD164" s="327">
        <v>0</v>
      </c>
      <c r="AE164" s="313" t="s">
        <v>7578</v>
      </c>
      <c r="AF164" s="316" t="s">
        <v>7582</v>
      </c>
      <c r="AG164" s="316" t="s">
        <v>7600</v>
      </c>
      <c r="AH164" s="315" t="s">
        <v>15618</v>
      </c>
      <c r="AI164" s="315" t="s">
        <v>7882</v>
      </c>
      <c r="AJ164" s="318">
        <v>43627</v>
      </c>
      <c r="AK164" s="316" t="s">
        <v>15619</v>
      </c>
      <c r="AL164" s="316" t="s">
        <v>7910</v>
      </c>
      <c r="AM164" s="316">
        <v>13579</v>
      </c>
      <c r="AN164" s="315" t="s">
        <v>7911</v>
      </c>
      <c r="AO164" s="315" t="s">
        <v>8310</v>
      </c>
      <c r="AP164" s="314"/>
      <c r="AQ164" s="314"/>
      <c r="AR164" s="314"/>
      <c r="AS164" s="314"/>
      <c r="AT164" s="314"/>
      <c r="AU164" s="314"/>
      <c r="AV164" s="314"/>
      <c r="AW164" s="314"/>
      <c r="AX164" s="316" t="s">
        <v>15620</v>
      </c>
      <c r="AY164" s="314"/>
      <c r="AZ164" s="314"/>
      <c r="BA164" s="314"/>
      <c r="BB164" s="314"/>
      <c r="BC164" s="314"/>
      <c r="BD164" s="314"/>
      <c r="BE164" s="314"/>
      <c r="BF164" s="316"/>
    </row>
    <row r="165" spans="1:58" ht="13.15" customHeight="1" x14ac:dyDescent="0.25">
      <c r="A165" s="316" t="s">
        <v>15170</v>
      </c>
      <c r="B165" s="316" t="s">
        <v>15155</v>
      </c>
      <c r="C165" s="315">
        <v>6952</v>
      </c>
      <c r="D165" s="316" t="s">
        <v>15171</v>
      </c>
      <c r="E165" s="316" t="s">
        <v>8074</v>
      </c>
      <c r="F165" s="316" t="s">
        <v>8075</v>
      </c>
      <c r="G165" s="316" t="s">
        <v>8076</v>
      </c>
      <c r="H165" s="335">
        <v>43617</v>
      </c>
      <c r="I165" s="336">
        <v>43646</v>
      </c>
      <c r="J165" s="316" t="s">
        <v>8077</v>
      </c>
      <c r="K165" s="316" t="s">
        <v>8078</v>
      </c>
      <c r="L165" s="316" t="s">
        <v>8079</v>
      </c>
      <c r="M165" s="316" t="s">
        <v>8080</v>
      </c>
      <c r="N165" s="316" t="s">
        <v>8079</v>
      </c>
      <c r="O165" s="316" t="s">
        <v>8081</v>
      </c>
      <c r="P165" s="316" t="s">
        <v>8082</v>
      </c>
      <c r="Q165" s="316" t="s">
        <v>8083</v>
      </c>
      <c r="R165" s="316" t="s">
        <v>8079</v>
      </c>
      <c r="S165" s="316" t="s">
        <v>8080</v>
      </c>
      <c r="T165" s="316" t="s">
        <v>8084</v>
      </c>
      <c r="U165" s="316" t="s">
        <v>8085</v>
      </c>
      <c r="V165" s="316" t="s">
        <v>8079</v>
      </c>
      <c r="W165" s="316" t="s">
        <v>8080</v>
      </c>
      <c r="X165" s="316" t="s">
        <v>8086</v>
      </c>
      <c r="Y165" s="316" t="s">
        <v>8083</v>
      </c>
      <c r="Z165" s="316" t="s">
        <v>487</v>
      </c>
      <c r="AA165" s="327">
        <v>5932</v>
      </c>
      <c r="AB165" s="369">
        <v>0</v>
      </c>
      <c r="AC165" s="328">
        <v>5932</v>
      </c>
      <c r="AD165" s="327">
        <v>0</v>
      </c>
      <c r="AE165" s="313" t="s">
        <v>7578</v>
      </c>
      <c r="AF165" s="316" t="s">
        <v>7582</v>
      </c>
      <c r="AG165" s="316" t="s">
        <v>7600</v>
      </c>
      <c r="AH165" s="315" t="s">
        <v>15621</v>
      </c>
      <c r="AI165" s="315" t="s">
        <v>7882</v>
      </c>
      <c r="AJ165" s="318">
        <v>43633</v>
      </c>
      <c r="AK165" s="316" t="s">
        <v>15622</v>
      </c>
      <c r="AL165" s="316" t="s">
        <v>8384</v>
      </c>
      <c r="AM165" s="316">
        <v>195669</v>
      </c>
      <c r="AN165" s="315" t="s">
        <v>7915</v>
      </c>
      <c r="AO165" s="315" t="s">
        <v>14519</v>
      </c>
      <c r="AP165" s="314"/>
      <c r="AQ165" s="314"/>
      <c r="AR165" s="314"/>
      <c r="AS165" s="314"/>
      <c r="AT165" s="314"/>
      <c r="AU165" s="314"/>
      <c r="AV165" s="314"/>
      <c r="AW165" s="314"/>
      <c r="AX165" s="316" t="s">
        <v>15623</v>
      </c>
      <c r="AY165" s="314"/>
      <c r="AZ165" s="314"/>
      <c r="BA165" s="314"/>
      <c r="BB165" s="314"/>
      <c r="BC165" s="314"/>
      <c r="BD165" s="314"/>
      <c r="BE165" s="314"/>
      <c r="BF165" s="316"/>
    </row>
    <row r="166" spans="1:58" ht="13.15" customHeight="1" x14ac:dyDescent="0.25">
      <c r="A166" s="316" t="s">
        <v>15170</v>
      </c>
      <c r="B166" s="316" t="s">
        <v>15155</v>
      </c>
      <c r="C166" s="315">
        <v>6952</v>
      </c>
      <c r="D166" s="316" t="s">
        <v>15171</v>
      </c>
      <c r="E166" s="316" t="s">
        <v>8074</v>
      </c>
      <c r="F166" s="316" t="s">
        <v>8075</v>
      </c>
      <c r="G166" s="316" t="s">
        <v>8076</v>
      </c>
      <c r="H166" s="335">
        <v>43617</v>
      </c>
      <c r="I166" s="336">
        <v>43646</v>
      </c>
      <c r="J166" s="316" t="s">
        <v>8077</v>
      </c>
      <c r="K166" s="316" t="s">
        <v>8078</v>
      </c>
      <c r="L166" s="316" t="s">
        <v>8079</v>
      </c>
      <c r="M166" s="316" t="s">
        <v>8080</v>
      </c>
      <c r="N166" s="316" t="s">
        <v>8079</v>
      </c>
      <c r="O166" s="316" t="s">
        <v>8081</v>
      </c>
      <c r="P166" s="316" t="s">
        <v>8082</v>
      </c>
      <c r="Q166" s="316" t="s">
        <v>8083</v>
      </c>
      <c r="R166" s="316" t="s">
        <v>8079</v>
      </c>
      <c r="S166" s="316" t="s">
        <v>8080</v>
      </c>
      <c r="T166" s="316" t="s">
        <v>8084</v>
      </c>
      <c r="U166" s="316" t="s">
        <v>8085</v>
      </c>
      <c r="V166" s="316" t="s">
        <v>8079</v>
      </c>
      <c r="W166" s="316" t="s">
        <v>8080</v>
      </c>
      <c r="X166" s="316" t="s">
        <v>8086</v>
      </c>
      <c r="Y166" s="316" t="s">
        <v>8083</v>
      </c>
      <c r="Z166" s="316" t="s">
        <v>487</v>
      </c>
      <c r="AA166" s="327">
        <v>9259</v>
      </c>
      <c r="AB166" s="369">
        <v>0</v>
      </c>
      <c r="AC166" s="328">
        <v>9259</v>
      </c>
      <c r="AD166" s="327">
        <v>0</v>
      </c>
      <c r="AE166" s="313" t="s">
        <v>7578</v>
      </c>
      <c r="AF166" s="316" t="s">
        <v>7582</v>
      </c>
      <c r="AG166" s="316" t="s">
        <v>7600</v>
      </c>
      <c r="AH166" s="315" t="s">
        <v>15624</v>
      </c>
      <c r="AI166" s="315" t="s">
        <v>7882</v>
      </c>
      <c r="AJ166" s="318">
        <v>43625</v>
      </c>
      <c r="AK166" s="316" t="s">
        <v>15625</v>
      </c>
      <c r="AL166" s="316" t="s">
        <v>8318</v>
      </c>
      <c r="AM166" s="316">
        <v>195647</v>
      </c>
      <c r="AN166" s="315" t="s">
        <v>7915</v>
      </c>
      <c r="AO166" s="315" t="s">
        <v>8310</v>
      </c>
      <c r="AP166" s="314"/>
      <c r="AQ166" s="314"/>
      <c r="AR166" s="314"/>
      <c r="AS166" s="314"/>
      <c r="AT166" s="314"/>
      <c r="AU166" s="314"/>
      <c r="AV166" s="314"/>
      <c r="AW166" s="314"/>
      <c r="AX166" s="316" t="s">
        <v>15626</v>
      </c>
      <c r="AY166" s="314"/>
      <c r="AZ166" s="314"/>
      <c r="BA166" s="314"/>
      <c r="BB166" s="314"/>
      <c r="BC166" s="314"/>
      <c r="BD166" s="314"/>
      <c r="BE166" s="314"/>
      <c r="BF166" s="316"/>
    </row>
    <row r="167" spans="1:58" ht="13.15" customHeight="1" x14ac:dyDescent="0.25">
      <c r="A167" s="316" t="s">
        <v>15170</v>
      </c>
      <c r="B167" s="316" t="s">
        <v>15155</v>
      </c>
      <c r="C167" s="315">
        <v>6952</v>
      </c>
      <c r="D167" s="316" t="s">
        <v>15171</v>
      </c>
      <c r="E167" s="316" t="s">
        <v>8074</v>
      </c>
      <c r="F167" s="316" t="s">
        <v>8075</v>
      </c>
      <c r="G167" s="316" t="s">
        <v>8076</v>
      </c>
      <c r="H167" s="335">
        <v>43617</v>
      </c>
      <c r="I167" s="336">
        <v>43646</v>
      </c>
      <c r="J167" s="316" t="s">
        <v>8077</v>
      </c>
      <c r="K167" s="316" t="s">
        <v>8078</v>
      </c>
      <c r="L167" s="316" t="s">
        <v>8079</v>
      </c>
      <c r="M167" s="316" t="s">
        <v>8080</v>
      </c>
      <c r="N167" s="316" t="s">
        <v>8079</v>
      </c>
      <c r="O167" s="316" t="s">
        <v>8081</v>
      </c>
      <c r="P167" s="316" t="s">
        <v>8082</v>
      </c>
      <c r="Q167" s="316" t="s">
        <v>8083</v>
      </c>
      <c r="R167" s="316" t="s">
        <v>8079</v>
      </c>
      <c r="S167" s="316" t="s">
        <v>8080</v>
      </c>
      <c r="T167" s="316" t="s">
        <v>8084</v>
      </c>
      <c r="U167" s="316" t="s">
        <v>8085</v>
      </c>
      <c r="V167" s="316" t="s">
        <v>8079</v>
      </c>
      <c r="W167" s="316" t="s">
        <v>8080</v>
      </c>
      <c r="X167" s="316" t="s">
        <v>8086</v>
      </c>
      <c r="Y167" s="316" t="s">
        <v>8083</v>
      </c>
      <c r="Z167" s="316" t="s">
        <v>487</v>
      </c>
      <c r="AA167" s="327">
        <v>9900</v>
      </c>
      <c r="AB167" s="369">
        <v>0</v>
      </c>
      <c r="AC167" s="328">
        <v>9900</v>
      </c>
      <c r="AD167" s="327">
        <v>0</v>
      </c>
      <c r="AE167" s="313" t="s">
        <v>7578</v>
      </c>
      <c r="AF167" s="316" t="s">
        <v>7582</v>
      </c>
      <c r="AG167" s="316" t="s">
        <v>7600</v>
      </c>
      <c r="AH167" s="315" t="s">
        <v>15627</v>
      </c>
      <c r="AI167" s="315" t="s">
        <v>7882</v>
      </c>
      <c r="AJ167" s="318">
        <v>43627</v>
      </c>
      <c r="AK167" s="316" t="s">
        <v>15628</v>
      </c>
      <c r="AL167" s="316" t="s">
        <v>8355</v>
      </c>
      <c r="AM167" s="316">
        <v>195875</v>
      </c>
      <c r="AN167" s="315" t="s">
        <v>7915</v>
      </c>
      <c r="AO167" s="315" t="s">
        <v>8305</v>
      </c>
      <c r="AP167" s="314"/>
      <c r="AQ167" s="314"/>
      <c r="AR167" s="314"/>
      <c r="AS167" s="314"/>
      <c r="AT167" s="314"/>
      <c r="AU167" s="314"/>
      <c r="AV167" s="314"/>
      <c r="AW167" s="314"/>
      <c r="AX167" s="316" t="s">
        <v>15629</v>
      </c>
      <c r="AY167" s="314"/>
      <c r="AZ167" s="314"/>
      <c r="BA167" s="314"/>
      <c r="BB167" s="314"/>
      <c r="BC167" s="314"/>
      <c r="BD167" s="314"/>
      <c r="BE167" s="314"/>
      <c r="BF167" s="316"/>
    </row>
    <row r="168" spans="1:58" ht="13.15" customHeight="1" x14ac:dyDescent="0.25">
      <c r="A168" s="316" t="s">
        <v>15170</v>
      </c>
      <c r="B168" s="316" t="s">
        <v>15155</v>
      </c>
      <c r="C168" s="315">
        <v>6952</v>
      </c>
      <c r="D168" s="316" t="s">
        <v>15171</v>
      </c>
      <c r="E168" s="316" t="s">
        <v>8074</v>
      </c>
      <c r="F168" s="316" t="s">
        <v>8075</v>
      </c>
      <c r="G168" s="316" t="s">
        <v>8076</v>
      </c>
      <c r="H168" s="335">
        <v>43617</v>
      </c>
      <c r="I168" s="336">
        <v>43646</v>
      </c>
      <c r="J168" s="316" t="s">
        <v>8077</v>
      </c>
      <c r="K168" s="316" t="s">
        <v>8078</v>
      </c>
      <c r="L168" s="316" t="s">
        <v>8079</v>
      </c>
      <c r="M168" s="316" t="s">
        <v>8080</v>
      </c>
      <c r="N168" s="316" t="s">
        <v>8079</v>
      </c>
      <c r="O168" s="316" t="s">
        <v>8081</v>
      </c>
      <c r="P168" s="316" t="s">
        <v>8082</v>
      </c>
      <c r="Q168" s="316" t="s">
        <v>8083</v>
      </c>
      <c r="R168" s="316" t="s">
        <v>8079</v>
      </c>
      <c r="S168" s="316" t="s">
        <v>8080</v>
      </c>
      <c r="T168" s="316" t="s">
        <v>8084</v>
      </c>
      <c r="U168" s="316" t="s">
        <v>8085</v>
      </c>
      <c r="V168" s="316" t="s">
        <v>8079</v>
      </c>
      <c r="W168" s="316" t="s">
        <v>8080</v>
      </c>
      <c r="X168" s="316" t="s">
        <v>8086</v>
      </c>
      <c r="Y168" s="316" t="s">
        <v>8083</v>
      </c>
      <c r="Z168" s="316" t="s">
        <v>487</v>
      </c>
      <c r="AA168" s="327">
        <v>10654</v>
      </c>
      <c r="AB168" s="369">
        <v>0</v>
      </c>
      <c r="AC168" s="328">
        <v>10654</v>
      </c>
      <c r="AD168" s="327">
        <v>0</v>
      </c>
      <c r="AE168" s="313" t="s">
        <v>7578</v>
      </c>
      <c r="AF168" s="316" t="s">
        <v>7582</v>
      </c>
      <c r="AG168" s="316" t="s">
        <v>7600</v>
      </c>
      <c r="AH168" s="315" t="s">
        <v>15630</v>
      </c>
      <c r="AI168" s="315" t="s">
        <v>7882</v>
      </c>
      <c r="AJ168" s="318">
        <v>43629</v>
      </c>
      <c r="AK168" s="316" t="s">
        <v>15631</v>
      </c>
      <c r="AL168" s="316" t="s">
        <v>11523</v>
      </c>
      <c r="AM168" s="316">
        <v>17197</v>
      </c>
      <c r="AN168" s="315" t="s">
        <v>7911</v>
      </c>
      <c r="AO168" s="315" t="s">
        <v>8305</v>
      </c>
      <c r="AP168" s="314"/>
      <c r="AQ168" s="314"/>
      <c r="AR168" s="314"/>
      <c r="AS168" s="314"/>
      <c r="AT168" s="314"/>
      <c r="AU168" s="314"/>
      <c r="AV168" s="314"/>
      <c r="AW168" s="314"/>
      <c r="AX168" s="316" t="s">
        <v>15632</v>
      </c>
      <c r="AY168" s="314"/>
      <c r="AZ168" s="314"/>
      <c r="BA168" s="314"/>
      <c r="BB168" s="314"/>
      <c r="BC168" s="314"/>
      <c r="BD168" s="314"/>
      <c r="BE168" s="314"/>
      <c r="BF168" s="316"/>
    </row>
    <row r="169" spans="1:58" ht="13.15" customHeight="1" x14ac:dyDescent="0.25">
      <c r="A169" s="316" t="s">
        <v>15170</v>
      </c>
      <c r="B169" s="316" t="s">
        <v>15155</v>
      </c>
      <c r="C169" s="315">
        <v>6952</v>
      </c>
      <c r="D169" s="316" t="s">
        <v>15171</v>
      </c>
      <c r="E169" s="316" t="s">
        <v>8074</v>
      </c>
      <c r="F169" s="316" t="s">
        <v>8075</v>
      </c>
      <c r="G169" s="316" t="s">
        <v>8076</v>
      </c>
      <c r="H169" s="335">
        <v>43617</v>
      </c>
      <c r="I169" s="336">
        <v>43646</v>
      </c>
      <c r="J169" s="316" t="s">
        <v>8077</v>
      </c>
      <c r="K169" s="316" t="s">
        <v>8078</v>
      </c>
      <c r="L169" s="316" t="s">
        <v>8079</v>
      </c>
      <c r="M169" s="316" t="s">
        <v>8080</v>
      </c>
      <c r="N169" s="316" t="s">
        <v>8079</v>
      </c>
      <c r="O169" s="316" t="s">
        <v>8081</v>
      </c>
      <c r="P169" s="316" t="s">
        <v>8082</v>
      </c>
      <c r="Q169" s="316" t="s">
        <v>8083</v>
      </c>
      <c r="R169" s="316" t="s">
        <v>8079</v>
      </c>
      <c r="S169" s="316" t="s">
        <v>8080</v>
      </c>
      <c r="T169" s="316" t="s">
        <v>8084</v>
      </c>
      <c r="U169" s="316" t="s">
        <v>8085</v>
      </c>
      <c r="V169" s="316" t="s">
        <v>8079</v>
      </c>
      <c r="W169" s="316" t="s">
        <v>8080</v>
      </c>
      <c r="X169" s="316" t="s">
        <v>8086</v>
      </c>
      <c r="Y169" s="316" t="s">
        <v>8083</v>
      </c>
      <c r="Z169" s="316" t="s">
        <v>487</v>
      </c>
      <c r="AA169" s="327">
        <v>19420.169999999998</v>
      </c>
      <c r="AB169" s="369">
        <v>0</v>
      </c>
      <c r="AC169" s="328">
        <v>19420.169999999998</v>
      </c>
      <c r="AD169" s="327">
        <v>0</v>
      </c>
      <c r="AE169" s="313" t="s">
        <v>7578</v>
      </c>
      <c r="AF169" s="316" t="s">
        <v>7582</v>
      </c>
      <c r="AG169" s="316" t="s">
        <v>7600</v>
      </c>
      <c r="AH169" s="315" t="s">
        <v>15633</v>
      </c>
      <c r="AI169" s="315" t="s">
        <v>7882</v>
      </c>
      <c r="AJ169" s="318">
        <v>43615</v>
      </c>
      <c r="AK169" s="316" t="s">
        <v>15634</v>
      </c>
      <c r="AL169" s="316" t="s">
        <v>8486</v>
      </c>
      <c r="AM169" s="316">
        <v>13521</v>
      </c>
      <c r="AN169" s="315" t="s">
        <v>7915</v>
      </c>
      <c r="AO169" s="315" t="s">
        <v>7882</v>
      </c>
      <c r="AP169" s="314"/>
      <c r="AQ169" s="314"/>
      <c r="AR169" s="314"/>
      <c r="AS169" s="314"/>
      <c r="AT169" s="314"/>
      <c r="AU169" s="314"/>
      <c r="AV169" s="314"/>
      <c r="AW169" s="314"/>
      <c r="AX169" s="316" t="s">
        <v>15299</v>
      </c>
      <c r="AY169" s="314"/>
      <c r="AZ169" s="314"/>
      <c r="BA169" s="314"/>
      <c r="BB169" s="314"/>
      <c r="BC169" s="314"/>
      <c r="BD169" s="314"/>
      <c r="BE169" s="314"/>
      <c r="BF169" s="316"/>
    </row>
    <row r="170" spans="1:58" ht="13.15" customHeight="1" x14ac:dyDescent="0.25">
      <c r="A170" s="316" t="s">
        <v>15170</v>
      </c>
      <c r="B170" s="316" t="s">
        <v>15155</v>
      </c>
      <c r="C170" s="315">
        <v>6952</v>
      </c>
      <c r="D170" s="316" t="s">
        <v>15171</v>
      </c>
      <c r="E170" s="316" t="s">
        <v>8074</v>
      </c>
      <c r="F170" s="316" t="s">
        <v>8075</v>
      </c>
      <c r="G170" s="316" t="s">
        <v>8076</v>
      </c>
      <c r="H170" s="335">
        <v>43617</v>
      </c>
      <c r="I170" s="336">
        <v>43646</v>
      </c>
      <c r="J170" s="316" t="s">
        <v>8077</v>
      </c>
      <c r="K170" s="316" t="s">
        <v>8078</v>
      </c>
      <c r="L170" s="316" t="s">
        <v>8079</v>
      </c>
      <c r="M170" s="316" t="s">
        <v>8080</v>
      </c>
      <c r="N170" s="316" t="s">
        <v>8079</v>
      </c>
      <c r="O170" s="316" t="s">
        <v>8081</v>
      </c>
      <c r="P170" s="316" t="s">
        <v>8082</v>
      </c>
      <c r="Q170" s="316" t="s">
        <v>8083</v>
      </c>
      <c r="R170" s="316" t="s">
        <v>8079</v>
      </c>
      <c r="S170" s="316" t="s">
        <v>8080</v>
      </c>
      <c r="T170" s="316" t="s">
        <v>8084</v>
      </c>
      <c r="U170" s="316" t="s">
        <v>8085</v>
      </c>
      <c r="V170" s="316" t="s">
        <v>8079</v>
      </c>
      <c r="W170" s="316" t="s">
        <v>8080</v>
      </c>
      <c r="X170" s="316" t="s">
        <v>8086</v>
      </c>
      <c r="Y170" s="316" t="s">
        <v>8083</v>
      </c>
      <c r="Z170" s="316" t="s">
        <v>487</v>
      </c>
      <c r="AA170" s="327">
        <v>24720.28</v>
      </c>
      <c r="AB170" s="369">
        <v>0</v>
      </c>
      <c r="AC170" s="328">
        <v>24720.28</v>
      </c>
      <c r="AD170" s="327">
        <v>0</v>
      </c>
      <c r="AE170" s="313" t="s">
        <v>7578</v>
      </c>
      <c r="AF170" s="316" t="s">
        <v>7582</v>
      </c>
      <c r="AG170" s="316" t="s">
        <v>7600</v>
      </c>
      <c r="AH170" s="315" t="s">
        <v>15635</v>
      </c>
      <c r="AI170" s="315" t="s">
        <v>7882</v>
      </c>
      <c r="AJ170" s="318">
        <v>43613</v>
      </c>
      <c r="AK170" s="316" t="s">
        <v>15636</v>
      </c>
      <c r="AL170" s="316" t="s">
        <v>8458</v>
      </c>
      <c r="AM170" s="316">
        <v>1401</v>
      </c>
      <c r="AN170" s="315" t="s">
        <v>7915</v>
      </c>
      <c r="AO170" s="315" t="s">
        <v>7882</v>
      </c>
      <c r="AP170" s="314"/>
      <c r="AQ170" s="314"/>
      <c r="AR170" s="314"/>
      <c r="AS170" s="314"/>
      <c r="AT170" s="314"/>
      <c r="AU170" s="314"/>
      <c r="AV170" s="314"/>
      <c r="AW170" s="314"/>
      <c r="AX170" s="316" t="s">
        <v>14952</v>
      </c>
      <c r="AY170" s="314"/>
      <c r="AZ170" s="314"/>
      <c r="BA170" s="314"/>
      <c r="BB170" s="314"/>
      <c r="BC170" s="314"/>
      <c r="BD170" s="314"/>
      <c r="BE170" s="314"/>
      <c r="BF170" s="316"/>
    </row>
    <row r="171" spans="1:58" ht="13.15" customHeight="1" x14ac:dyDescent="0.25">
      <c r="A171" s="316" t="s">
        <v>15170</v>
      </c>
      <c r="B171" s="316" t="s">
        <v>15155</v>
      </c>
      <c r="C171" s="315">
        <v>6952</v>
      </c>
      <c r="D171" s="316" t="s">
        <v>15171</v>
      </c>
      <c r="E171" s="316" t="s">
        <v>8074</v>
      </c>
      <c r="F171" s="316" t="s">
        <v>8075</v>
      </c>
      <c r="G171" s="316" t="s">
        <v>8076</v>
      </c>
      <c r="H171" s="335">
        <v>43617</v>
      </c>
      <c r="I171" s="336">
        <v>43646</v>
      </c>
      <c r="J171" s="316" t="s">
        <v>8077</v>
      </c>
      <c r="K171" s="316" t="s">
        <v>8078</v>
      </c>
      <c r="L171" s="316" t="s">
        <v>8079</v>
      </c>
      <c r="M171" s="316" t="s">
        <v>8080</v>
      </c>
      <c r="N171" s="316" t="s">
        <v>8079</v>
      </c>
      <c r="O171" s="316" t="s">
        <v>8081</v>
      </c>
      <c r="P171" s="316" t="s">
        <v>8082</v>
      </c>
      <c r="Q171" s="316" t="s">
        <v>8083</v>
      </c>
      <c r="R171" s="316" t="s">
        <v>8079</v>
      </c>
      <c r="S171" s="316" t="s">
        <v>8080</v>
      </c>
      <c r="T171" s="316" t="s">
        <v>8084</v>
      </c>
      <c r="U171" s="316" t="s">
        <v>8085</v>
      </c>
      <c r="V171" s="316" t="s">
        <v>8079</v>
      </c>
      <c r="W171" s="316" t="s">
        <v>8080</v>
      </c>
      <c r="X171" s="316" t="s">
        <v>8086</v>
      </c>
      <c r="Y171" s="316" t="s">
        <v>8083</v>
      </c>
      <c r="Z171" s="316" t="s">
        <v>487</v>
      </c>
      <c r="AA171" s="327">
        <v>11801.23</v>
      </c>
      <c r="AB171" s="369">
        <v>0</v>
      </c>
      <c r="AC171" s="328">
        <v>11801.23</v>
      </c>
      <c r="AD171" s="327">
        <v>0</v>
      </c>
      <c r="AE171" s="313" t="s">
        <v>7578</v>
      </c>
      <c r="AF171" s="316" t="s">
        <v>7582</v>
      </c>
      <c r="AG171" s="316" t="s">
        <v>7600</v>
      </c>
      <c r="AH171" s="315" t="s">
        <v>15637</v>
      </c>
      <c r="AI171" s="315" t="s">
        <v>7882</v>
      </c>
      <c r="AJ171" s="318">
        <v>43613</v>
      </c>
      <c r="AK171" s="316" t="s">
        <v>15638</v>
      </c>
      <c r="AL171" s="316" t="s">
        <v>8458</v>
      </c>
      <c r="AM171" s="316">
        <v>1401</v>
      </c>
      <c r="AN171" s="315" t="s">
        <v>7915</v>
      </c>
      <c r="AO171" s="315" t="s">
        <v>7882</v>
      </c>
      <c r="AP171" s="314"/>
      <c r="AQ171" s="314"/>
      <c r="AR171" s="314"/>
      <c r="AS171" s="314"/>
      <c r="AT171" s="314"/>
      <c r="AU171" s="314"/>
      <c r="AV171" s="314"/>
      <c r="AW171" s="314"/>
      <c r="AX171" s="316" t="s">
        <v>14952</v>
      </c>
      <c r="AY171" s="314"/>
      <c r="AZ171" s="314"/>
      <c r="BA171" s="314"/>
      <c r="BB171" s="314"/>
      <c r="BC171" s="314"/>
      <c r="BD171" s="314"/>
      <c r="BE171" s="314"/>
      <c r="BF171" s="316"/>
    </row>
    <row r="172" spans="1:58" ht="13.15" customHeight="1" x14ac:dyDescent="0.25">
      <c r="A172" s="316" t="s">
        <v>15170</v>
      </c>
      <c r="B172" s="316" t="s">
        <v>15155</v>
      </c>
      <c r="C172" s="315">
        <v>6952</v>
      </c>
      <c r="D172" s="316" t="s">
        <v>15171</v>
      </c>
      <c r="E172" s="316" t="s">
        <v>8074</v>
      </c>
      <c r="F172" s="316" t="s">
        <v>8075</v>
      </c>
      <c r="G172" s="316" t="s">
        <v>8076</v>
      </c>
      <c r="H172" s="335">
        <v>43617</v>
      </c>
      <c r="I172" s="336">
        <v>43646</v>
      </c>
      <c r="J172" s="316" t="s">
        <v>8077</v>
      </c>
      <c r="K172" s="316" t="s">
        <v>8078</v>
      </c>
      <c r="L172" s="316" t="s">
        <v>8079</v>
      </c>
      <c r="M172" s="316" t="s">
        <v>8080</v>
      </c>
      <c r="N172" s="316" t="s">
        <v>8079</v>
      </c>
      <c r="O172" s="316" t="s">
        <v>8081</v>
      </c>
      <c r="P172" s="316" t="s">
        <v>8082</v>
      </c>
      <c r="Q172" s="316" t="s">
        <v>8083</v>
      </c>
      <c r="R172" s="316" t="s">
        <v>8079</v>
      </c>
      <c r="S172" s="316" t="s">
        <v>8080</v>
      </c>
      <c r="T172" s="316" t="s">
        <v>8084</v>
      </c>
      <c r="U172" s="316" t="s">
        <v>8085</v>
      </c>
      <c r="V172" s="316" t="s">
        <v>8079</v>
      </c>
      <c r="W172" s="316" t="s">
        <v>8080</v>
      </c>
      <c r="X172" s="316" t="s">
        <v>8086</v>
      </c>
      <c r="Y172" s="316" t="s">
        <v>8083</v>
      </c>
      <c r="Z172" s="316" t="s">
        <v>487</v>
      </c>
      <c r="AA172" s="327">
        <v>40461.11</v>
      </c>
      <c r="AB172" s="369">
        <v>0</v>
      </c>
      <c r="AC172" s="328">
        <v>40461.11</v>
      </c>
      <c r="AD172" s="327">
        <v>0</v>
      </c>
      <c r="AE172" s="313" t="s">
        <v>7578</v>
      </c>
      <c r="AF172" s="316" t="s">
        <v>7582</v>
      </c>
      <c r="AG172" s="316" t="s">
        <v>7600</v>
      </c>
      <c r="AH172" s="315" t="s">
        <v>15639</v>
      </c>
      <c r="AI172" s="315" t="s">
        <v>7882</v>
      </c>
      <c r="AJ172" s="318">
        <v>43613</v>
      </c>
      <c r="AK172" s="316" t="s">
        <v>15640</v>
      </c>
      <c r="AL172" s="316" t="s">
        <v>8458</v>
      </c>
      <c r="AM172" s="316">
        <v>1401</v>
      </c>
      <c r="AN172" s="315" t="s">
        <v>7915</v>
      </c>
      <c r="AO172" s="315" t="s">
        <v>7882</v>
      </c>
      <c r="AP172" s="314"/>
      <c r="AQ172" s="314"/>
      <c r="AR172" s="314"/>
      <c r="AS172" s="314"/>
      <c r="AT172" s="314"/>
      <c r="AU172" s="314"/>
      <c r="AV172" s="314"/>
      <c r="AW172" s="314"/>
      <c r="AX172" s="316" t="s">
        <v>15641</v>
      </c>
      <c r="AY172" s="314"/>
      <c r="AZ172" s="314"/>
      <c r="BA172" s="314"/>
      <c r="BB172" s="314"/>
      <c r="BC172" s="314"/>
      <c r="BD172" s="314"/>
      <c r="BE172" s="314"/>
      <c r="BF172" s="316"/>
    </row>
    <row r="173" spans="1:58" ht="13.15" customHeight="1" x14ac:dyDescent="0.25">
      <c r="A173" s="316" t="s">
        <v>15170</v>
      </c>
      <c r="B173" s="316" t="s">
        <v>15155</v>
      </c>
      <c r="C173" s="315">
        <v>6952</v>
      </c>
      <c r="D173" s="316" t="s">
        <v>15171</v>
      </c>
      <c r="E173" s="316" t="s">
        <v>8074</v>
      </c>
      <c r="F173" s="316" t="s">
        <v>8075</v>
      </c>
      <c r="G173" s="316" t="s">
        <v>8076</v>
      </c>
      <c r="H173" s="335">
        <v>43617</v>
      </c>
      <c r="I173" s="336">
        <v>43646</v>
      </c>
      <c r="J173" s="316" t="s">
        <v>8077</v>
      </c>
      <c r="K173" s="316" t="s">
        <v>8078</v>
      </c>
      <c r="L173" s="316" t="s">
        <v>8079</v>
      </c>
      <c r="M173" s="316" t="s">
        <v>8080</v>
      </c>
      <c r="N173" s="316" t="s">
        <v>8079</v>
      </c>
      <c r="O173" s="316" t="s">
        <v>8081</v>
      </c>
      <c r="P173" s="316" t="s">
        <v>8082</v>
      </c>
      <c r="Q173" s="316" t="s">
        <v>8083</v>
      </c>
      <c r="R173" s="316" t="s">
        <v>8079</v>
      </c>
      <c r="S173" s="316" t="s">
        <v>8080</v>
      </c>
      <c r="T173" s="316" t="s">
        <v>8084</v>
      </c>
      <c r="U173" s="316" t="s">
        <v>8085</v>
      </c>
      <c r="V173" s="316" t="s">
        <v>8079</v>
      </c>
      <c r="W173" s="316" t="s">
        <v>8080</v>
      </c>
      <c r="X173" s="316" t="s">
        <v>8086</v>
      </c>
      <c r="Y173" s="316" t="s">
        <v>8083</v>
      </c>
      <c r="Z173" s="316" t="s">
        <v>487</v>
      </c>
      <c r="AA173" s="327">
        <v>2059.69</v>
      </c>
      <c r="AB173" s="369">
        <v>0</v>
      </c>
      <c r="AC173" s="328">
        <v>2059.69</v>
      </c>
      <c r="AD173" s="327">
        <v>0</v>
      </c>
      <c r="AE173" s="313" t="s">
        <v>7578</v>
      </c>
      <c r="AF173" s="316" t="s">
        <v>7582</v>
      </c>
      <c r="AG173" s="316" t="s">
        <v>7600</v>
      </c>
      <c r="AH173" s="315" t="s">
        <v>15642</v>
      </c>
      <c r="AI173" s="315" t="s">
        <v>7882</v>
      </c>
      <c r="AJ173" s="318">
        <v>43613</v>
      </c>
      <c r="AK173" s="316" t="s">
        <v>15643</v>
      </c>
      <c r="AL173" s="316" t="s">
        <v>8458</v>
      </c>
      <c r="AM173" s="316">
        <v>1401</v>
      </c>
      <c r="AN173" s="315" t="s">
        <v>7915</v>
      </c>
      <c r="AO173" s="315" t="s">
        <v>7882</v>
      </c>
      <c r="AP173" s="314"/>
      <c r="AQ173" s="314"/>
      <c r="AR173" s="314"/>
      <c r="AS173" s="314"/>
      <c r="AT173" s="314"/>
      <c r="AU173" s="314"/>
      <c r="AV173" s="314"/>
      <c r="AW173" s="314"/>
      <c r="AX173" s="316" t="s">
        <v>15641</v>
      </c>
      <c r="AY173" s="314"/>
      <c r="AZ173" s="314"/>
      <c r="BA173" s="314"/>
      <c r="BB173" s="314"/>
      <c r="BC173" s="314"/>
      <c r="BD173" s="314"/>
      <c r="BE173" s="314"/>
      <c r="BF173" s="316"/>
    </row>
    <row r="174" spans="1:58" ht="13.15" customHeight="1" x14ac:dyDescent="0.25">
      <c r="A174" s="316" t="s">
        <v>15170</v>
      </c>
      <c r="B174" s="316" t="s">
        <v>15155</v>
      </c>
      <c r="C174" s="315">
        <v>6952</v>
      </c>
      <c r="D174" s="316" t="s">
        <v>15171</v>
      </c>
      <c r="E174" s="316" t="s">
        <v>8074</v>
      </c>
      <c r="F174" s="316" t="s">
        <v>8075</v>
      </c>
      <c r="G174" s="316" t="s">
        <v>8076</v>
      </c>
      <c r="H174" s="335">
        <v>43617</v>
      </c>
      <c r="I174" s="336">
        <v>43646</v>
      </c>
      <c r="J174" s="316" t="s">
        <v>8077</v>
      </c>
      <c r="K174" s="316" t="s">
        <v>8078</v>
      </c>
      <c r="L174" s="316" t="s">
        <v>8079</v>
      </c>
      <c r="M174" s="316" t="s">
        <v>8080</v>
      </c>
      <c r="N174" s="316" t="s">
        <v>8079</v>
      </c>
      <c r="O174" s="316" t="s">
        <v>8081</v>
      </c>
      <c r="P174" s="316" t="s">
        <v>8082</v>
      </c>
      <c r="Q174" s="316" t="s">
        <v>8083</v>
      </c>
      <c r="R174" s="316" t="s">
        <v>8079</v>
      </c>
      <c r="S174" s="316" t="s">
        <v>8080</v>
      </c>
      <c r="T174" s="316" t="s">
        <v>8084</v>
      </c>
      <c r="U174" s="316" t="s">
        <v>8085</v>
      </c>
      <c r="V174" s="316" t="s">
        <v>8079</v>
      </c>
      <c r="W174" s="316" t="s">
        <v>8080</v>
      </c>
      <c r="X174" s="316" t="s">
        <v>8086</v>
      </c>
      <c r="Y174" s="316" t="s">
        <v>8083</v>
      </c>
      <c r="Z174" s="316" t="s">
        <v>487</v>
      </c>
      <c r="AA174" s="327">
        <v>3535.16</v>
      </c>
      <c r="AB174" s="369">
        <v>0</v>
      </c>
      <c r="AC174" s="328">
        <v>3535.16</v>
      </c>
      <c r="AD174" s="327">
        <v>0</v>
      </c>
      <c r="AE174" s="313" t="s">
        <v>7578</v>
      </c>
      <c r="AF174" s="316" t="s">
        <v>7582</v>
      </c>
      <c r="AG174" s="316" t="s">
        <v>7600</v>
      </c>
      <c r="AH174" s="315" t="s">
        <v>15644</v>
      </c>
      <c r="AI174" s="315" t="s">
        <v>7882</v>
      </c>
      <c r="AJ174" s="318">
        <v>43613</v>
      </c>
      <c r="AK174" s="316" t="s">
        <v>15645</v>
      </c>
      <c r="AL174" s="316" t="s">
        <v>8458</v>
      </c>
      <c r="AM174" s="316">
        <v>1401</v>
      </c>
      <c r="AN174" s="315" t="s">
        <v>7915</v>
      </c>
      <c r="AO174" s="315" t="s">
        <v>7882</v>
      </c>
      <c r="AP174" s="314"/>
      <c r="AQ174" s="314"/>
      <c r="AR174" s="314"/>
      <c r="AS174" s="314"/>
      <c r="AT174" s="314"/>
      <c r="AU174" s="314"/>
      <c r="AV174" s="314"/>
      <c r="AW174" s="314"/>
      <c r="AX174" s="316" t="s">
        <v>15641</v>
      </c>
      <c r="AY174" s="314"/>
      <c r="AZ174" s="314"/>
      <c r="BA174" s="314"/>
      <c r="BB174" s="314"/>
      <c r="BC174" s="314"/>
      <c r="BD174" s="314"/>
      <c r="BE174" s="314"/>
      <c r="BF174" s="316"/>
    </row>
    <row r="175" spans="1:58" ht="13.15" customHeight="1" x14ac:dyDescent="0.25">
      <c r="A175" s="316" t="s">
        <v>15170</v>
      </c>
      <c r="B175" s="316" t="s">
        <v>15155</v>
      </c>
      <c r="C175" s="315">
        <v>6952</v>
      </c>
      <c r="D175" s="316" t="s">
        <v>15171</v>
      </c>
      <c r="E175" s="316" t="s">
        <v>8074</v>
      </c>
      <c r="F175" s="316" t="s">
        <v>8075</v>
      </c>
      <c r="G175" s="316" t="s">
        <v>8076</v>
      </c>
      <c r="H175" s="335">
        <v>43617</v>
      </c>
      <c r="I175" s="336">
        <v>43646</v>
      </c>
      <c r="J175" s="316" t="s">
        <v>8077</v>
      </c>
      <c r="K175" s="316" t="s">
        <v>8078</v>
      </c>
      <c r="L175" s="316" t="s">
        <v>8079</v>
      </c>
      <c r="M175" s="316" t="s">
        <v>8080</v>
      </c>
      <c r="N175" s="316" t="s">
        <v>8079</v>
      </c>
      <c r="O175" s="316" t="s">
        <v>8081</v>
      </c>
      <c r="P175" s="316" t="s">
        <v>8082</v>
      </c>
      <c r="Q175" s="316" t="s">
        <v>8083</v>
      </c>
      <c r="R175" s="316" t="s">
        <v>8079</v>
      </c>
      <c r="S175" s="316" t="s">
        <v>8080</v>
      </c>
      <c r="T175" s="316" t="s">
        <v>8084</v>
      </c>
      <c r="U175" s="316" t="s">
        <v>8085</v>
      </c>
      <c r="V175" s="316" t="s">
        <v>8079</v>
      </c>
      <c r="W175" s="316" t="s">
        <v>8080</v>
      </c>
      <c r="X175" s="316" t="s">
        <v>8086</v>
      </c>
      <c r="Y175" s="316" t="s">
        <v>8083</v>
      </c>
      <c r="Z175" s="316" t="s">
        <v>487</v>
      </c>
      <c r="AA175" s="327">
        <v>74622.75</v>
      </c>
      <c r="AB175" s="369">
        <v>0</v>
      </c>
      <c r="AC175" s="328">
        <v>74622.75</v>
      </c>
      <c r="AD175" s="327">
        <v>0</v>
      </c>
      <c r="AE175" s="313" t="s">
        <v>7578</v>
      </c>
      <c r="AF175" s="316" t="s">
        <v>7582</v>
      </c>
      <c r="AG175" s="316" t="s">
        <v>7600</v>
      </c>
      <c r="AH175" s="315" t="s">
        <v>14941</v>
      </c>
      <c r="AI175" s="315" t="s">
        <v>7882</v>
      </c>
      <c r="AJ175" s="318">
        <v>43613</v>
      </c>
      <c r="AK175" s="316" t="s">
        <v>14942</v>
      </c>
      <c r="AL175" s="316" t="s">
        <v>8458</v>
      </c>
      <c r="AM175" s="316">
        <v>1401</v>
      </c>
      <c r="AN175" s="315" t="s">
        <v>7915</v>
      </c>
      <c r="AO175" s="315" t="s">
        <v>7882</v>
      </c>
      <c r="AP175" s="314"/>
      <c r="AQ175" s="314"/>
      <c r="AR175" s="314"/>
      <c r="AS175" s="314"/>
      <c r="AT175" s="314"/>
      <c r="AU175" s="314"/>
      <c r="AV175" s="314"/>
      <c r="AW175" s="314"/>
      <c r="AX175" s="316" t="s">
        <v>14943</v>
      </c>
      <c r="AY175" s="314"/>
      <c r="AZ175" s="314"/>
      <c r="BA175" s="314"/>
      <c r="BB175" s="314"/>
      <c r="BC175" s="314"/>
      <c r="BD175" s="314"/>
      <c r="BE175" s="314"/>
      <c r="BF175" s="316"/>
    </row>
    <row r="176" spans="1:58" ht="13.15" customHeight="1" x14ac:dyDescent="0.25">
      <c r="A176" s="316" t="s">
        <v>15170</v>
      </c>
      <c r="B176" s="316" t="s">
        <v>15155</v>
      </c>
      <c r="C176" s="315">
        <v>6952</v>
      </c>
      <c r="D176" s="316" t="s">
        <v>15171</v>
      </c>
      <c r="E176" s="316" t="s">
        <v>8074</v>
      </c>
      <c r="F176" s="316" t="s">
        <v>8075</v>
      </c>
      <c r="G176" s="316" t="s">
        <v>8076</v>
      </c>
      <c r="H176" s="335">
        <v>43617</v>
      </c>
      <c r="I176" s="336">
        <v>43646</v>
      </c>
      <c r="J176" s="316" t="s">
        <v>8077</v>
      </c>
      <c r="K176" s="316" t="s">
        <v>8078</v>
      </c>
      <c r="L176" s="316" t="s">
        <v>8079</v>
      </c>
      <c r="M176" s="316" t="s">
        <v>8080</v>
      </c>
      <c r="N176" s="316" t="s">
        <v>8079</v>
      </c>
      <c r="O176" s="316" t="s">
        <v>8081</v>
      </c>
      <c r="P176" s="316" t="s">
        <v>8082</v>
      </c>
      <c r="Q176" s="316" t="s">
        <v>8083</v>
      </c>
      <c r="R176" s="316" t="s">
        <v>8079</v>
      </c>
      <c r="S176" s="316" t="s">
        <v>8080</v>
      </c>
      <c r="T176" s="316" t="s">
        <v>8084</v>
      </c>
      <c r="U176" s="316" t="s">
        <v>8085</v>
      </c>
      <c r="V176" s="316" t="s">
        <v>8079</v>
      </c>
      <c r="W176" s="316" t="s">
        <v>8080</v>
      </c>
      <c r="X176" s="316" t="s">
        <v>8086</v>
      </c>
      <c r="Y176" s="316" t="s">
        <v>8083</v>
      </c>
      <c r="Z176" s="316" t="s">
        <v>487</v>
      </c>
      <c r="AA176" s="327">
        <v>333521.34000000003</v>
      </c>
      <c r="AB176" s="369">
        <v>0</v>
      </c>
      <c r="AC176" s="328">
        <v>333521.34000000003</v>
      </c>
      <c r="AD176" s="327">
        <v>0</v>
      </c>
      <c r="AE176" s="313" t="s">
        <v>7578</v>
      </c>
      <c r="AF176" s="316" t="s">
        <v>7582</v>
      </c>
      <c r="AG176" s="316" t="s">
        <v>7600</v>
      </c>
      <c r="AH176" s="315" t="s">
        <v>14946</v>
      </c>
      <c r="AI176" s="315" t="s">
        <v>7882</v>
      </c>
      <c r="AJ176" s="318">
        <v>43613</v>
      </c>
      <c r="AK176" s="316" t="s">
        <v>14947</v>
      </c>
      <c r="AL176" s="316" t="s">
        <v>8458</v>
      </c>
      <c r="AM176" s="316">
        <v>1401</v>
      </c>
      <c r="AN176" s="315" t="s">
        <v>7915</v>
      </c>
      <c r="AO176" s="315" t="s">
        <v>7882</v>
      </c>
      <c r="AP176" s="314"/>
      <c r="AQ176" s="314"/>
      <c r="AR176" s="314"/>
      <c r="AS176" s="314"/>
      <c r="AT176" s="314"/>
      <c r="AU176" s="314"/>
      <c r="AV176" s="314"/>
      <c r="AW176" s="314"/>
      <c r="AX176" s="316" t="s">
        <v>14943</v>
      </c>
      <c r="AY176" s="314"/>
      <c r="AZ176" s="314"/>
      <c r="BA176" s="314"/>
      <c r="BB176" s="314"/>
      <c r="BC176" s="314"/>
      <c r="BD176" s="314"/>
      <c r="BE176" s="314"/>
      <c r="BF176" s="316"/>
    </row>
    <row r="177" spans="1:58" ht="13.15" customHeight="1" x14ac:dyDescent="0.25">
      <c r="A177" s="316" t="s">
        <v>15170</v>
      </c>
      <c r="B177" s="316" t="s">
        <v>15155</v>
      </c>
      <c r="C177" s="315">
        <v>6952</v>
      </c>
      <c r="D177" s="316" t="s">
        <v>15171</v>
      </c>
      <c r="E177" s="316" t="s">
        <v>8074</v>
      </c>
      <c r="F177" s="316" t="s">
        <v>8075</v>
      </c>
      <c r="G177" s="316" t="s">
        <v>8076</v>
      </c>
      <c r="H177" s="335">
        <v>43617</v>
      </c>
      <c r="I177" s="336">
        <v>43646</v>
      </c>
      <c r="J177" s="316" t="s">
        <v>8077</v>
      </c>
      <c r="K177" s="316" t="s">
        <v>8078</v>
      </c>
      <c r="L177" s="316" t="s">
        <v>8079</v>
      </c>
      <c r="M177" s="316" t="s">
        <v>8080</v>
      </c>
      <c r="N177" s="316" t="s">
        <v>8079</v>
      </c>
      <c r="O177" s="316" t="s">
        <v>8081</v>
      </c>
      <c r="P177" s="316" t="s">
        <v>8082</v>
      </c>
      <c r="Q177" s="316" t="s">
        <v>8083</v>
      </c>
      <c r="R177" s="316" t="s">
        <v>8079</v>
      </c>
      <c r="S177" s="316" t="s">
        <v>8080</v>
      </c>
      <c r="T177" s="316" t="s">
        <v>8084</v>
      </c>
      <c r="U177" s="316" t="s">
        <v>8085</v>
      </c>
      <c r="V177" s="316" t="s">
        <v>8079</v>
      </c>
      <c r="W177" s="316" t="s">
        <v>8080</v>
      </c>
      <c r="X177" s="316" t="s">
        <v>8086</v>
      </c>
      <c r="Y177" s="316" t="s">
        <v>8083</v>
      </c>
      <c r="Z177" s="316" t="s">
        <v>487</v>
      </c>
      <c r="AA177" s="327">
        <v>67265.789999999994</v>
      </c>
      <c r="AB177" s="369">
        <v>0</v>
      </c>
      <c r="AC177" s="328">
        <v>67265.789999999994</v>
      </c>
      <c r="AD177" s="327">
        <v>0</v>
      </c>
      <c r="AE177" s="313" t="s">
        <v>7578</v>
      </c>
      <c r="AF177" s="316" t="s">
        <v>7582</v>
      </c>
      <c r="AG177" s="316" t="s">
        <v>7600</v>
      </c>
      <c r="AH177" s="315" t="s">
        <v>14948</v>
      </c>
      <c r="AI177" s="315" t="s">
        <v>7882</v>
      </c>
      <c r="AJ177" s="318">
        <v>43613</v>
      </c>
      <c r="AK177" s="316" t="s">
        <v>14949</v>
      </c>
      <c r="AL177" s="316" t="s">
        <v>8458</v>
      </c>
      <c r="AM177" s="316">
        <v>1401</v>
      </c>
      <c r="AN177" s="315" t="s">
        <v>7915</v>
      </c>
      <c r="AO177" s="315" t="s">
        <v>7882</v>
      </c>
      <c r="AP177" s="314"/>
      <c r="AQ177" s="314"/>
      <c r="AR177" s="314"/>
      <c r="AS177" s="314"/>
      <c r="AT177" s="314"/>
      <c r="AU177" s="314"/>
      <c r="AV177" s="314"/>
      <c r="AW177" s="314"/>
      <c r="AX177" s="316" t="s">
        <v>14943</v>
      </c>
      <c r="AY177" s="314"/>
      <c r="AZ177" s="314"/>
      <c r="BA177" s="314"/>
      <c r="BB177" s="314"/>
      <c r="BC177" s="314"/>
      <c r="BD177" s="314"/>
      <c r="BE177" s="314"/>
      <c r="BF177" s="316"/>
    </row>
    <row r="178" spans="1:58" ht="13.15" customHeight="1" x14ac:dyDescent="0.25">
      <c r="A178" s="316" t="s">
        <v>15170</v>
      </c>
      <c r="B178" s="316" t="s">
        <v>15155</v>
      </c>
      <c r="C178" s="315">
        <v>6952</v>
      </c>
      <c r="D178" s="316" t="s">
        <v>15171</v>
      </c>
      <c r="E178" s="316" t="s">
        <v>8074</v>
      </c>
      <c r="F178" s="316" t="s">
        <v>8075</v>
      </c>
      <c r="G178" s="316" t="s">
        <v>8076</v>
      </c>
      <c r="H178" s="335">
        <v>43617</v>
      </c>
      <c r="I178" s="336">
        <v>43646</v>
      </c>
      <c r="J178" s="316" t="s">
        <v>8077</v>
      </c>
      <c r="K178" s="316" t="s">
        <v>8078</v>
      </c>
      <c r="L178" s="316" t="s">
        <v>8079</v>
      </c>
      <c r="M178" s="316" t="s">
        <v>8080</v>
      </c>
      <c r="N178" s="316" t="s">
        <v>8079</v>
      </c>
      <c r="O178" s="316" t="s">
        <v>8081</v>
      </c>
      <c r="P178" s="316" t="s">
        <v>8082</v>
      </c>
      <c r="Q178" s="316" t="s">
        <v>8083</v>
      </c>
      <c r="R178" s="316" t="s">
        <v>8079</v>
      </c>
      <c r="S178" s="316" t="s">
        <v>8080</v>
      </c>
      <c r="T178" s="316" t="s">
        <v>8084</v>
      </c>
      <c r="U178" s="316" t="s">
        <v>8085</v>
      </c>
      <c r="V178" s="316" t="s">
        <v>8079</v>
      </c>
      <c r="W178" s="316" t="s">
        <v>8080</v>
      </c>
      <c r="X178" s="316" t="s">
        <v>8086</v>
      </c>
      <c r="Y178" s="316" t="s">
        <v>8083</v>
      </c>
      <c r="Z178" s="316" t="s">
        <v>487</v>
      </c>
      <c r="AA178" s="327">
        <v>8313.1</v>
      </c>
      <c r="AB178" s="369">
        <v>0</v>
      </c>
      <c r="AC178" s="328">
        <v>8313.1</v>
      </c>
      <c r="AD178" s="327">
        <v>0</v>
      </c>
      <c r="AE178" s="313" t="s">
        <v>7578</v>
      </c>
      <c r="AF178" s="316" t="s">
        <v>7582</v>
      </c>
      <c r="AG178" s="316" t="s">
        <v>7600</v>
      </c>
      <c r="AH178" s="315" t="s">
        <v>14953</v>
      </c>
      <c r="AI178" s="315" t="s">
        <v>7882</v>
      </c>
      <c r="AJ178" s="318">
        <v>43613</v>
      </c>
      <c r="AK178" s="316" t="s">
        <v>14954</v>
      </c>
      <c r="AL178" s="316" t="s">
        <v>8458</v>
      </c>
      <c r="AM178" s="316">
        <v>1401</v>
      </c>
      <c r="AN178" s="315" t="s">
        <v>7915</v>
      </c>
      <c r="AO178" s="315" t="s">
        <v>7882</v>
      </c>
      <c r="AP178" s="314"/>
      <c r="AQ178" s="314"/>
      <c r="AR178" s="314"/>
      <c r="AS178" s="314"/>
      <c r="AT178" s="314"/>
      <c r="AU178" s="314"/>
      <c r="AV178" s="314"/>
      <c r="AW178" s="314"/>
      <c r="AX178" s="316" t="s">
        <v>14952</v>
      </c>
      <c r="AY178" s="314"/>
      <c r="AZ178" s="314"/>
      <c r="BA178" s="314"/>
      <c r="BB178" s="314"/>
      <c r="BC178" s="314"/>
      <c r="BD178" s="314"/>
      <c r="BE178" s="314"/>
      <c r="BF178" s="316"/>
    </row>
    <row r="179" spans="1:58" ht="13.15" customHeight="1" x14ac:dyDescent="0.25">
      <c r="A179" s="316" t="s">
        <v>15170</v>
      </c>
      <c r="B179" s="316" t="s">
        <v>15646</v>
      </c>
      <c r="C179" s="315">
        <v>6951</v>
      </c>
      <c r="D179" s="316" t="s">
        <v>15171</v>
      </c>
      <c r="E179" s="316" t="s">
        <v>8074</v>
      </c>
      <c r="F179" s="316" t="s">
        <v>8075</v>
      </c>
      <c r="G179" s="316" t="s">
        <v>8076</v>
      </c>
      <c r="H179" s="335">
        <v>43617</v>
      </c>
      <c r="I179" s="336">
        <v>43646</v>
      </c>
      <c r="J179" s="316" t="s">
        <v>8077</v>
      </c>
      <c r="K179" s="316" t="s">
        <v>8078</v>
      </c>
      <c r="L179" s="316" t="s">
        <v>8079</v>
      </c>
      <c r="M179" s="316" t="s">
        <v>8080</v>
      </c>
      <c r="N179" s="316" t="s">
        <v>8079</v>
      </c>
      <c r="O179" s="316" t="s">
        <v>8081</v>
      </c>
      <c r="P179" s="316" t="s">
        <v>8082</v>
      </c>
      <c r="Q179" s="316" t="s">
        <v>8083</v>
      </c>
      <c r="R179" s="316" t="s">
        <v>8079</v>
      </c>
      <c r="S179" s="316" t="s">
        <v>8080</v>
      </c>
      <c r="T179" s="316" t="s">
        <v>8084</v>
      </c>
      <c r="U179" s="316" t="s">
        <v>8085</v>
      </c>
      <c r="V179" s="316" t="s">
        <v>8079</v>
      </c>
      <c r="W179" s="316" t="s">
        <v>8080</v>
      </c>
      <c r="X179" s="316" t="s">
        <v>8086</v>
      </c>
      <c r="Y179" s="316" t="s">
        <v>8083</v>
      </c>
      <c r="Z179" s="316" t="s">
        <v>8240</v>
      </c>
      <c r="AA179" s="327">
        <v>40503.129999999997</v>
      </c>
      <c r="AB179" s="369">
        <v>0</v>
      </c>
      <c r="AC179" s="328">
        <v>147228.88</v>
      </c>
      <c r="AD179" s="327">
        <v>0</v>
      </c>
      <c r="AE179" s="313" t="s">
        <v>7578</v>
      </c>
      <c r="AF179" s="316" t="s">
        <v>7582</v>
      </c>
      <c r="AG179" s="316" t="s">
        <v>7600</v>
      </c>
      <c r="AH179" s="315" t="s">
        <v>15647</v>
      </c>
      <c r="AI179" s="315" t="s">
        <v>7882</v>
      </c>
      <c r="AJ179" s="318">
        <v>43643</v>
      </c>
      <c r="AK179" s="316" t="s">
        <v>15648</v>
      </c>
      <c r="AL179" s="316" t="s">
        <v>7956</v>
      </c>
      <c r="AM179" s="316">
        <v>204098</v>
      </c>
      <c r="AN179" s="315" t="s">
        <v>8243</v>
      </c>
      <c r="AO179" s="315" t="s">
        <v>7882</v>
      </c>
      <c r="AP179" s="314"/>
      <c r="AQ179" s="314"/>
      <c r="AR179" s="314"/>
      <c r="AS179" s="314"/>
      <c r="AT179" s="314"/>
      <c r="AU179" s="314"/>
      <c r="AV179" s="314"/>
      <c r="AW179" s="314"/>
      <c r="AX179" s="316" t="s">
        <v>15649</v>
      </c>
      <c r="AY179" s="314"/>
      <c r="AZ179" s="314"/>
      <c r="BA179" s="314"/>
      <c r="BB179" s="314"/>
      <c r="BC179" s="314"/>
      <c r="BD179" s="314"/>
      <c r="BE179" s="314"/>
      <c r="BF179" s="316"/>
    </row>
    <row r="180" spans="1:58" ht="13.15" customHeight="1" x14ac:dyDescent="0.25">
      <c r="A180" s="316" t="s">
        <v>15170</v>
      </c>
      <c r="B180" s="316" t="s">
        <v>15646</v>
      </c>
      <c r="C180" s="315">
        <v>6951</v>
      </c>
      <c r="D180" s="316" t="s">
        <v>15171</v>
      </c>
      <c r="E180" s="316" t="s">
        <v>8074</v>
      </c>
      <c r="F180" s="316" t="s">
        <v>8075</v>
      </c>
      <c r="G180" s="316" t="s">
        <v>8076</v>
      </c>
      <c r="H180" s="335">
        <v>43617</v>
      </c>
      <c r="I180" s="336">
        <v>43646</v>
      </c>
      <c r="J180" s="316" t="s">
        <v>8077</v>
      </c>
      <c r="K180" s="316" t="s">
        <v>8078</v>
      </c>
      <c r="L180" s="316" t="s">
        <v>8079</v>
      </c>
      <c r="M180" s="316" t="s">
        <v>8080</v>
      </c>
      <c r="N180" s="316" t="s">
        <v>8079</v>
      </c>
      <c r="O180" s="316" t="s">
        <v>8081</v>
      </c>
      <c r="P180" s="316" t="s">
        <v>8082</v>
      </c>
      <c r="Q180" s="316" t="s">
        <v>8083</v>
      </c>
      <c r="R180" s="316" t="s">
        <v>8079</v>
      </c>
      <c r="S180" s="316" t="s">
        <v>8080</v>
      </c>
      <c r="T180" s="316" t="s">
        <v>8084</v>
      </c>
      <c r="U180" s="316" t="s">
        <v>8085</v>
      </c>
      <c r="V180" s="316" t="s">
        <v>8079</v>
      </c>
      <c r="W180" s="316" t="s">
        <v>8080</v>
      </c>
      <c r="X180" s="316" t="s">
        <v>8086</v>
      </c>
      <c r="Y180" s="316" t="s">
        <v>8083</v>
      </c>
      <c r="Z180" s="316" t="s">
        <v>8240</v>
      </c>
      <c r="AA180" s="327">
        <v>127188.58</v>
      </c>
      <c r="AB180" s="369">
        <v>0</v>
      </c>
      <c r="AC180" s="328">
        <v>462330.49</v>
      </c>
      <c r="AD180" s="327">
        <v>0</v>
      </c>
      <c r="AE180" s="313" t="s">
        <v>7578</v>
      </c>
      <c r="AF180" s="316" t="s">
        <v>7582</v>
      </c>
      <c r="AG180" s="316" t="s">
        <v>7600</v>
      </c>
      <c r="AH180" s="315" t="s">
        <v>15650</v>
      </c>
      <c r="AI180" s="315" t="s">
        <v>7882</v>
      </c>
      <c r="AJ180" s="318">
        <v>43625</v>
      </c>
      <c r="AK180" s="316" t="s">
        <v>15651</v>
      </c>
      <c r="AL180" s="316" t="s">
        <v>7956</v>
      </c>
      <c r="AM180" s="316">
        <v>204098</v>
      </c>
      <c r="AN180" s="315" t="s">
        <v>8243</v>
      </c>
      <c r="AO180" s="315" t="s">
        <v>7882</v>
      </c>
      <c r="AP180" s="314"/>
      <c r="AQ180" s="314"/>
      <c r="AR180" s="314"/>
      <c r="AS180" s="314"/>
      <c r="AT180" s="314"/>
      <c r="AU180" s="314"/>
      <c r="AV180" s="314"/>
      <c r="AW180" s="314"/>
      <c r="AX180" s="316" t="s">
        <v>15652</v>
      </c>
      <c r="AY180" s="314"/>
      <c r="AZ180" s="314"/>
      <c r="BA180" s="314"/>
      <c r="BB180" s="314"/>
      <c r="BC180" s="314"/>
      <c r="BD180" s="314"/>
      <c r="BE180" s="314"/>
      <c r="BF180" s="316"/>
    </row>
    <row r="181" spans="1:58" ht="13.15" customHeight="1" x14ac:dyDescent="0.25">
      <c r="A181" s="316" t="s">
        <v>15170</v>
      </c>
      <c r="B181" s="316" t="s">
        <v>15646</v>
      </c>
      <c r="C181" s="315">
        <v>6951</v>
      </c>
      <c r="D181" s="316" t="s">
        <v>15171</v>
      </c>
      <c r="E181" s="316" t="s">
        <v>8074</v>
      </c>
      <c r="F181" s="316" t="s">
        <v>8075</v>
      </c>
      <c r="G181" s="316" t="s">
        <v>8076</v>
      </c>
      <c r="H181" s="335">
        <v>43617</v>
      </c>
      <c r="I181" s="336">
        <v>43646</v>
      </c>
      <c r="J181" s="316" t="s">
        <v>8077</v>
      </c>
      <c r="K181" s="316" t="s">
        <v>8078</v>
      </c>
      <c r="L181" s="316" t="s">
        <v>8079</v>
      </c>
      <c r="M181" s="316" t="s">
        <v>8080</v>
      </c>
      <c r="N181" s="316" t="s">
        <v>8079</v>
      </c>
      <c r="O181" s="316" t="s">
        <v>8081</v>
      </c>
      <c r="P181" s="316" t="s">
        <v>8082</v>
      </c>
      <c r="Q181" s="316" t="s">
        <v>8083</v>
      </c>
      <c r="R181" s="316" t="s">
        <v>8079</v>
      </c>
      <c r="S181" s="316" t="s">
        <v>8080</v>
      </c>
      <c r="T181" s="316" t="s">
        <v>8084</v>
      </c>
      <c r="U181" s="316" t="s">
        <v>8085</v>
      </c>
      <c r="V181" s="316" t="s">
        <v>8079</v>
      </c>
      <c r="W181" s="316" t="s">
        <v>8080</v>
      </c>
      <c r="X181" s="316" t="s">
        <v>8086</v>
      </c>
      <c r="Y181" s="316" t="s">
        <v>8083</v>
      </c>
      <c r="Z181" s="316" t="s">
        <v>8240</v>
      </c>
      <c r="AA181" s="327">
        <v>303705.77</v>
      </c>
      <c r="AB181" s="369">
        <v>0</v>
      </c>
      <c r="AC181" s="328">
        <v>1103970.47</v>
      </c>
      <c r="AD181" s="327">
        <v>0</v>
      </c>
      <c r="AE181" s="313" t="s">
        <v>7578</v>
      </c>
      <c r="AF181" s="316" t="s">
        <v>7582</v>
      </c>
      <c r="AG181" s="316" t="s">
        <v>7600</v>
      </c>
      <c r="AH181" s="315" t="s">
        <v>15653</v>
      </c>
      <c r="AI181" s="315" t="s">
        <v>7882</v>
      </c>
      <c r="AJ181" s="318">
        <v>43643</v>
      </c>
      <c r="AK181" s="316" t="s">
        <v>15654</v>
      </c>
      <c r="AL181" s="316" t="s">
        <v>7956</v>
      </c>
      <c r="AM181" s="316">
        <v>204098</v>
      </c>
      <c r="AN181" s="315" t="s">
        <v>8243</v>
      </c>
      <c r="AO181" s="315" t="s">
        <v>7882</v>
      </c>
      <c r="AP181" s="314"/>
      <c r="AQ181" s="314"/>
      <c r="AR181" s="314"/>
      <c r="AS181" s="314"/>
      <c r="AT181" s="314"/>
      <c r="AU181" s="314"/>
      <c r="AV181" s="314"/>
      <c r="AW181" s="314"/>
      <c r="AX181" s="316" t="s">
        <v>15655</v>
      </c>
      <c r="AY181" s="314"/>
      <c r="AZ181" s="314"/>
      <c r="BA181" s="314"/>
      <c r="BB181" s="314"/>
      <c r="BC181" s="314"/>
      <c r="BD181" s="314"/>
      <c r="BE181" s="314"/>
      <c r="BF181" s="316"/>
    </row>
    <row r="182" spans="1:58" ht="13.15" customHeight="1" x14ac:dyDescent="0.25">
      <c r="A182" s="316" t="s">
        <v>15170</v>
      </c>
      <c r="B182" s="316" t="s">
        <v>15646</v>
      </c>
      <c r="C182" s="315">
        <v>6951</v>
      </c>
      <c r="D182" s="316" t="s">
        <v>15171</v>
      </c>
      <c r="E182" s="316" t="s">
        <v>8074</v>
      </c>
      <c r="F182" s="316" t="s">
        <v>8075</v>
      </c>
      <c r="G182" s="316" t="s">
        <v>8076</v>
      </c>
      <c r="H182" s="335">
        <v>43617</v>
      </c>
      <c r="I182" s="336">
        <v>43646</v>
      </c>
      <c r="J182" s="316" t="s">
        <v>8077</v>
      </c>
      <c r="K182" s="316" t="s">
        <v>8078</v>
      </c>
      <c r="L182" s="316" t="s">
        <v>8079</v>
      </c>
      <c r="M182" s="316" t="s">
        <v>8080</v>
      </c>
      <c r="N182" s="316" t="s">
        <v>8079</v>
      </c>
      <c r="O182" s="316" t="s">
        <v>8081</v>
      </c>
      <c r="P182" s="316" t="s">
        <v>8082</v>
      </c>
      <c r="Q182" s="316" t="s">
        <v>8083</v>
      </c>
      <c r="R182" s="316" t="s">
        <v>8079</v>
      </c>
      <c r="S182" s="316" t="s">
        <v>8080</v>
      </c>
      <c r="T182" s="316" t="s">
        <v>8084</v>
      </c>
      <c r="U182" s="316" t="s">
        <v>8085</v>
      </c>
      <c r="V182" s="316" t="s">
        <v>8079</v>
      </c>
      <c r="W182" s="316" t="s">
        <v>8080</v>
      </c>
      <c r="X182" s="316" t="s">
        <v>8086</v>
      </c>
      <c r="Y182" s="316" t="s">
        <v>8083</v>
      </c>
      <c r="Z182" s="316" t="s">
        <v>8240</v>
      </c>
      <c r="AA182" s="327">
        <v>74626.990000000005</v>
      </c>
      <c r="AB182" s="369">
        <v>0</v>
      </c>
      <c r="AC182" s="328">
        <v>271269.11</v>
      </c>
      <c r="AD182" s="327">
        <v>0</v>
      </c>
      <c r="AE182" s="313" t="s">
        <v>7578</v>
      </c>
      <c r="AF182" s="316" t="s">
        <v>7582</v>
      </c>
      <c r="AG182" s="316" t="s">
        <v>7600</v>
      </c>
      <c r="AH182" s="315" t="s">
        <v>15656</v>
      </c>
      <c r="AI182" s="315" t="s">
        <v>7882</v>
      </c>
      <c r="AJ182" s="318">
        <v>43640</v>
      </c>
      <c r="AK182" s="316" t="s">
        <v>15657</v>
      </c>
      <c r="AL182" s="316" t="s">
        <v>7956</v>
      </c>
      <c r="AM182" s="316">
        <v>204098</v>
      </c>
      <c r="AN182" s="315" t="s">
        <v>8243</v>
      </c>
      <c r="AO182" s="315" t="s">
        <v>7882</v>
      </c>
      <c r="AP182" s="314"/>
      <c r="AQ182" s="314"/>
      <c r="AR182" s="314"/>
      <c r="AS182" s="314"/>
      <c r="AT182" s="314"/>
      <c r="AU182" s="314"/>
      <c r="AV182" s="314"/>
      <c r="AW182" s="314"/>
      <c r="AX182" s="316" t="s">
        <v>15658</v>
      </c>
      <c r="AY182" s="314"/>
      <c r="AZ182" s="314"/>
      <c r="BA182" s="314"/>
      <c r="BB182" s="314"/>
      <c r="BC182" s="314"/>
      <c r="BD182" s="314"/>
      <c r="BE182" s="314"/>
      <c r="BF182" s="316"/>
    </row>
    <row r="183" spans="1:58" ht="13.15" customHeight="1" x14ac:dyDescent="0.25">
      <c r="A183" s="316" t="s">
        <v>15170</v>
      </c>
      <c r="B183" s="316" t="s">
        <v>15646</v>
      </c>
      <c r="C183" s="315">
        <v>6951</v>
      </c>
      <c r="D183" s="316" t="s">
        <v>15171</v>
      </c>
      <c r="E183" s="316" t="s">
        <v>8074</v>
      </c>
      <c r="F183" s="316" t="s">
        <v>8075</v>
      </c>
      <c r="G183" s="316" t="s">
        <v>8076</v>
      </c>
      <c r="H183" s="335">
        <v>43617</v>
      </c>
      <c r="I183" s="336">
        <v>43646</v>
      </c>
      <c r="J183" s="316" t="s">
        <v>8077</v>
      </c>
      <c r="K183" s="316" t="s">
        <v>8078</v>
      </c>
      <c r="L183" s="316" t="s">
        <v>8079</v>
      </c>
      <c r="M183" s="316" t="s">
        <v>8080</v>
      </c>
      <c r="N183" s="316" t="s">
        <v>8079</v>
      </c>
      <c r="O183" s="316" t="s">
        <v>8081</v>
      </c>
      <c r="P183" s="316" t="s">
        <v>8082</v>
      </c>
      <c r="Q183" s="316" t="s">
        <v>8083</v>
      </c>
      <c r="R183" s="316" t="s">
        <v>8079</v>
      </c>
      <c r="S183" s="316" t="s">
        <v>8080</v>
      </c>
      <c r="T183" s="316" t="s">
        <v>8084</v>
      </c>
      <c r="U183" s="316" t="s">
        <v>8085</v>
      </c>
      <c r="V183" s="316" t="s">
        <v>8079</v>
      </c>
      <c r="W183" s="316" t="s">
        <v>8080</v>
      </c>
      <c r="X183" s="316" t="s">
        <v>8086</v>
      </c>
      <c r="Y183" s="316" t="s">
        <v>8083</v>
      </c>
      <c r="Z183" s="316" t="s">
        <v>8240</v>
      </c>
      <c r="AA183" s="327">
        <v>97796.33</v>
      </c>
      <c r="AB183" s="369">
        <v>0</v>
      </c>
      <c r="AC183" s="328">
        <v>355489.66</v>
      </c>
      <c r="AD183" s="327">
        <v>0</v>
      </c>
      <c r="AE183" s="313" t="s">
        <v>7578</v>
      </c>
      <c r="AF183" s="316" t="s">
        <v>7582</v>
      </c>
      <c r="AG183" s="316" t="s">
        <v>7600</v>
      </c>
      <c r="AH183" s="315" t="s">
        <v>15659</v>
      </c>
      <c r="AI183" s="315" t="s">
        <v>7882</v>
      </c>
      <c r="AJ183" s="318">
        <v>43641</v>
      </c>
      <c r="AK183" s="316" t="s">
        <v>15660</v>
      </c>
      <c r="AL183" s="316" t="s">
        <v>7956</v>
      </c>
      <c r="AM183" s="316">
        <v>204098</v>
      </c>
      <c r="AN183" s="315" t="s">
        <v>8243</v>
      </c>
      <c r="AO183" s="315" t="s">
        <v>7882</v>
      </c>
      <c r="AP183" s="314"/>
      <c r="AQ183" s="314"/>
      <c r="AR183" s="314"/>
      <c r="AS183" s="314"/>
      <c r="AT183" s="314"/>
      <c r="AU183" s="314"/>
      <c r="AV183" s="314"/>
      <c r="AW183" s="314"/>
      <c r="AX183" s="316" t="s">
        <v>15661</v>
      </c>
      <c r="AY183" s="314"/>
      <c r="AZ183" s="314"/>
      <c r="BA183" s="314"/>
      <c r="BB183" s="314"/>
      <c r="BC183" s="314"/>
      <c r="BD183" s="314"/>
      <c r="BE183" s="314"/>
      <c r="BF183" s="316"/>
    </row>
    <row r="184" spans="1:58" ht="13.15" customHeight="1" x14ac:dyDescent="0.25">
      <c r="A184" s="316" t="s">
        <v>15170</v>
      </c>
      <c r="B184" s="316" t="s">
        <v>15646</v>
      </c>
      <c r="C184" s="315">
        <v>6951</v>
      </c>
      <c r="D184" s="316" t="s">
        <v>15171</v>
      </c>
      <c r="E184" s="316" t="s">
        <v>8074</v>
      </c>
      <c r="F184" s="316" t="s">
        <v>8075</v>
      </c>
      <c r="G184" s="316" t="s">
        <v>8076</v>
      </c>
      <c r="H184" s="335">
        <v>43617</v>
      </c>
      <c r="I184" s="336">
        <v>43646</v>
      </c>
      <c r="J184" s="316" t="s">
        <v>8077</v>
      </c>
      <c r="K184" s="316" t="s">
        <v>8078</v>
      </c>
      <c r="L184" s="316" t="s">
        <v>8079</v>
      </c>
      <c r="M184" s="316" t="s">
        <v>8080</v>
      </c>
      <c r="N184" s="316" t="s">
        <v>8079</v>
      </c>
      <c r="O184" s="316" t="s">
        <v>8081</v>
      </c>
      <c r="P184" s="316" t="s">
        <v>8082</v>
      </c>
      <c r="Q184" s="316" t="s">
        <v>8083</v>
      </c>
      <c r="R184" s="316" t="s">
        <v>8079</v>
      </c>
      <c r="S184" s="316" t="s">
        <v>8080</v>
      </c>
      <c r="T184" s="316" t="s">
        <v>8084</v>
      </c>
      <c r="U184" s="316" t="s">
        <v>8085</v>
      </c>
      <c r="V184" s="316" t="s">
        <v>8079</v>
      </c>
      <c r="W184" s="316" t="s">
        <v>8080</v>
      </c>
      <c r="X184" s="316" t="s">
        <v>8086</v>
      </c>
      <c r="Y184" s="316" t="s">
        <v>8083</v>
      </c>
      <c r="Z184" s="316" t="s">
        <v>8240</v>
      </c>
      <c r="AA184" s="327">
        <v>155369.15</v>
      </c>
      <c r="AB184" s="369">
        <v>0</v>
      </c>
      <c r="AC184" s="328">
        <v>564766.86</v>
      </c>
      <c r="AD184" s="327">
        <v>0</v>
      </c>
      <c r="AE184" s="313" t="s">
        <v>7578</v>
      </c>
      <c r="AF184" s="316" t="s">
        <v>7582</v>
      </c>
      <c r="AG184" s="316" t="s">
        <v>7600</v>
      </c>
      <c r="AH184" s="315" t="s">
        <v>15662</v>
      </c>
      <c r="AI184" s="315" t="s">
        <v>7882</v>
      </c>
      <c r="AJ184" s="318">
        <v>43643</v>
      </c>
      <c r="AK184" s="316" t="s">
        <v>15663</v>
      </c>
      <c r="AL184" s="316" t="s">
        <v>7956</v>
      </c>
      <c r="AM184" s="316">
        <v>204098</v>
      </c>
      <c r="AN184" s="315" t="s">
        <v>8243</v>
      </c>
      <c r="AO184" s="315" t="s">
        <v>7882</v>
      </c>
      <c r="AP184" s="314"/>
      <c r="AQ184" s="314"/>
      <c r="AR184" s="314"/>
      <c r="AS184" s="314"/>
      <c r="AT184" s="314"/>
      <c r="AU184" s="314"/>
      <c r="AV184" s="314"/>
      <c r="AW184" s="314"/>
      <c r="AX184" s="316" t="s">
        <v>15664</v>
      </c>
      <c r="AY184" s="314"/>
      <c r="AZ184" s="314"/>
      <c r="BA184" s="314"/>
      <c r="BB184" s="314"/>
      <c r="BC184" s="314"/>
      <c r="BD184" s="314"/>
      <c r="BE184" s="314"/>
      <c r="BF184" s="316"/>
    </row>
    <row r="185" spans="1:58" ht="13.15" customHeight="1" x14ac:dyDescent="0.25">
      <c r="A185" s="316" t="s">
        <v>15170</v>
      </c>
      <c r="B185" s="316" t="s">
        <v>15646</v>
      </c>
      <c r="C185" s="315">
        <v>6951</v>
      </c>
      <c r="D185" s="316" t="s">
        <v>15171</v>
      </c>
      <c r="E185" s="316" t="s">
        <v>8074</v>
      </c>
      <c r="F185" s="316" t="s">
        <v>8075</v>
      </c>
      <c r="G185" s="316" t="s">
        <v>8076</v>
      </c>
      <c r="H185" s="335">
        <v>43617</v>
      </c>
      <c r="I185" s="336">
        <v>43646</v>
      </c>
      <c r="J185" s="316" t="s">
        <v>8077</v>
      </c>
      <c r="K185" s="316" t="s">
        <v>8078</v>
      </c>
      <c r="L185" s="316" t="s">
        <v>8079</v>
      </c>
      <c r="M185" s="316" t="s">
        <v>8080</v>
      </c>
      <c r="N185" s="316" t="s">
        <v>8079</v>
      </c>
      <c r="O185" s="316" t="s">
        <v>8081</v>
      </c>
      <c r="P185" s="316" t="s">
        <v>8082</v>
      </c>
      <c r="Q185" s="316" t="s">
        <v>8083</v>
      </c>
      <c r="R185" s="316" t="s">
        <v>8079</v>
      </c>
      <c r="S185" s="316" t="s">
        <v>8080</v>
      </c>
      <c r="T185" s="316" t="s">
        <v>8084</v>
      </c>
      <c r="U185" s="316" t="s">
        <v>8085</v>
      </c>
      <c r="V185" s="316" t="s">
        <v>8079</v>
      </c>
      <c r="W185" s="316" t="s">
        <v>8080</v>
      </c>
      <c r="X185" s="316" t="s">
        <v>8086</v>
      </c>
      <c r="Y185" s="316" t="s">
        <v>8083</v>
      </c>
      <c r="Z185" s="316" t="s">
        <v>8240</v>
      </c>
      <c r="AA185" s="327">
        <v>16110.09</v>
      </c>
      <c r="AB185" s="369">
        <v>0</v>
      </c>
      <c r="AC185" s="328">
        <v>58560.18</v>
      </c>
      <c r="AD185" s="327">
        <v>0</v>
      </c>
      <c r="AE185" s="313" t="s">
        <v>7578</v>
      </c>
      <c r="AF185" s="316" t="s">
        <v>7582</v>
      </c>
      <c r="AG185" s="316" t="s">
        <v>7600</v>
      </c>
      <c r="AH185" s="315" t="s">
        <v>15665</v>
      </c>
      <c r="AI185" s="315" t="s">
        <v>7882</v>
      </c>
      <c r="AJ185" s="318">
        <v>43632</v>
      </c>
      <c r="AK185" s="316" t="s">
        <v>15666</v>
      </c>
      <c r="AL185" s="316" t="s">
        <v>9019</v>
      </c>
      <c r="AM185" s="316">
        <v>204096</v>
      </c>
      <c r="AN185" s="315" t="s">
        <v>8243</v>
      </c>
      <c r="AO185" s="315" t="s">
        <v>7882</v>
      </c>
      <c r="AP185" s="314"/>
      <c r="AQ185" s="314"/>
      <c r="AR185" s="314"/>
      <c r="AS185" s="314"/>
      <c r="AT185" s="314"/>
      <c r="AU185" s="314"/>
      <c r="AV185" s="314"/>
      <c r="AW185" s="314"/>
      <c r="AX185" s="316" t="s">
        <v>15667</v>
      </c>
      <c r="AY185" s="314"/>
      <c r="AZ185" s="314"/>
      <c r="BA185" s="314"/>
      <c r="BB185" s="314"/>
      <c r="BC185" s="314"/>
      <c r="BD185" s="314"/>
      <c r="BE185" s="314"/>
      <c r="BF185" s="316"/>
    </row>
    <row r="186" spans="1:58" ht="13.15" customHeight="1" x14ac:dyDescent="0.25">
      <c r="A186" s="316" t="s">
        <v>15170</v>
      </c>
      <c r="B186" s="316" t="s">
        <v>15646</v>
      </c>
      <c r="C186" s="315">
        <v>6951</v>
      </c>
      <c r="D186" s="316" t="s">
        <v>15171</v>
      </c>
      <c r="E186" s="316" t="s">
        <v>8074</v>
      </c>
      <c r="F186" s="316" t="s">
        <v>8075</v>
      </c>
      <c r="G186" s="316" t="s">
        <v>8076</v>
      </c>
      <c r="H186" s="335">
        <v>43617</v>
      </c>
      <c r="I186" s="336">
        <v>43646</v>
      </c>
      <c r="J186" s="316" t="s">
        <v>8077</v>
      </c>
      <c r="K186" s="316" t="s">
        <v>8078</v>
      </c>
      <c r="L186" s="316" t="s">
        <v>8079</v>
      </c>
      <c r="M186" s="316" t="s">
        <v>8080</v>
      </c>
      <c r="N186" s="316" t="s">
        <v>8079</v>
      </c>
      <c r="O186" s="316" t="s">
        <v>8081</v>
      </c>
      <c r="P186" s="316" t="s">
        <v>8082</v>
      </c>
      <c r="Q186" s="316" t="s">
        <v>8083</v>
      </c>
      <c r="R186" s="316" t="s">
        <v>8079</v>
      </c>
      <c r="S186" s="316" t="s">
        <v>8080</v>
      </c>
      <c r="T186" s="316" t="s">
        <v>8084</v>
      </c>
      <c r="U186" s="316" t="s">
        <v>8085</v>
      </c>
      <c r="V186" s="316" t="s">
        <v>8079</v>
      </c>
      <c r="W186" s="316" t="s">
        <v>8080</v>
      </c>
      <c r="X186" s="316" t="s">
        <v>8086</v>
      </c>
      <c r="Y186" s="316" t="s">
        <v>8083</v>
      </c>
      <c r="Z186" s="316" t="s">
        <v>8240</v>
      </c>
      <c r="AA186" s="327">
        <v>6574.06</v>
      </c>
      <c r="AB186" s="369">
        <v>0</v>
      </c>
      <c r="AC186" s="328">
        <v>23896.71</v>
      </c>
      <c r="AD186" s="327">
        <v>0</v>
      </c>
      <c r="AE186" s="313" t="s">
        <v>7578</v>
      </c>
      <c r="AF186" s="316" t="s">
        <v>7582</v>
      </c>
      <c r="AG186" s="316" t="s">
        <v>7600</v>
      </c>
      <c r="AH186" s="315" t="s">
        <v>15668</v>
      </c>
      <c r="AI186" s="315" t="s">
        <v>7882</v>
      </c>
      <c r="AJ186" s="318">
        <v>43632</v>
      </c>
      <c r="AK186" s="316" t="s">
        <v>15669</v>
      </c>
      <c r="AL186" s="316" t="s">
        <v>7956</v>
      </c>
      <c r="AM186" s="316">
        <v>204098</v>
      </c>
      <c r="AN186" s="315" t="s">
        <v>8243</v>
      </c>
      <c r="AO186" s="315" t="s">
        <v>7882</v>
      </c>
      <c r="AP186" s="314"/>
      <c r="AQ186" s="314"/>
      <c r="AR186" s="314"/>
      <c r="AS186" s="314"/>
      <c r="AT186" s="314"/>
      <c r="AU186" s="314"/>
      <c r="AV186" s="314"/>
      <c r="AW186" s="314"/>
      <c r="AX186" s="316" t="s">
        <v>15670</v>
      </c>
      <c r="AY186" s="314"/>
      <c r="AZ186" s="314"/>
      <c r="BA186" s="314"/>
      <c r="BB186" s="314"/>
      <c r="BC186" s="314"/>
      <c r="BD186" s="314"/>
      <c r="BE186" s="314"/>
      <c r="BF186" s="316"/>
    </row>
    <row r="187" spans="1:58" ht="13.15" customHeight="1" x14ac:dyDescent="0.25">
      <c r="A187" s="316" t="s">
        <v>15170</v>
      </c>
      <c r="B187" s="316" t="s">
        <v>15646</v>
      </c>
      <c r="C187" s="315">
        <v>6951</v>
      </c>
      <c r="D187" s="316" t="s">
        <v>15171</v>
      </c>
      <c r="E187" s="316" t="s">
        <v>8074</v>
      </c>
      <c r="F187" s="316" t="s">
        <v>8075</v>
      </c>
      <c r="G187" s="316" t="s">
        <v>8076</v>
      </c>
      <c r="H187" s="335">
        <v>43617</v>
      </c>
      <c r="I187" s="336">
        <v>43646</v>
      </c>
      <c r="J187" s="316" t="s">
        <v>8077</v>
      </c>
      <c r="K187" s="316" t="s">
        <v>8078</v>
      </c>
      <c r="L187" s="316" t="s">
        <v>8079</v>
      </c>
      <c r="M187" s="316" t="s">
        <v>8080</v>
      </c>
      <c r="N187" s="316" t="s">
        <v>8079</v>
      </c>
      <c r="O187" s="316" t="s">
        <v>8081</v>
      </c>
      <c r="P187" s="316" t="s">
        <v>8082</v>
      </c>
      <c r="Q187" s="316" t="s">
        <v>8083</v>
      </c>
      <c r="R187" s="316" t="s">
        <v>8079</v>
      </c>
      <c r="S187" s="316" t="s">
        <v>8080</v>
      </c>
      <c r="T187" s="316" t="s">
        <v>8084</v>
      </c>
      <c r="U187" s="316" t="s">
        <v>8085</v>
      </c>
      <c r="V187" s="316" t="s">
        <v>8079</v>
      </c>
      <c r="W187" s="316" t="s">
        <v>8080</v>
      </c>
      <c r="X187" s="316" t="s">
        <v>8086</v>
      </c>
      <c r="Y187" s="316" t="s">
        <v>8083</v>
      </c>
      <c r="Z187" s="316" t="s">
        <v>8240</v>
      </c>
      <c r="AA187" s="327">
        <v>7717.12</v>
      </c>
      <c r="AB187" s="369">
        <v>0</v>
      </c>
      <c r="AC187" s="328">
        <v>28051.73</v>
      </c>
      <c r="AD187" s="327">
        <v>0</v>
      </c>
      <c r="AE187" s="313" t="s">
        <v>7578</v>
      </c>
      <c r="AF187" s="316" t="s">
        <v>7582</v>
      </c>
      <c r="AG187" s="316" t="s">
        <v>7600</v>
      </c>
      <c r="AH187" s="315" t="s">
        <v>15671</v>
      </c>
      <c r="AI187" s="315" t="s">
        <v>7882</v>
      </c>
      <c r="AJ187" s="318">
        <v>43625</v>
      </c>
      <c r="AK187" s="316" t="s">
        <v>15672</v>
      </c>
      <c r="AL187" s="316" t="s">
        <v>7956</v>
      </c>
      <c r="AM187" s="316">
        <v>204098</v>
      </c>
      <c r="AN187" s="315" t="s">
        <v>8243</v>
      </c>
      <c r="AO187" s="315" t="s">
        <v>7882</v>
      </c>
      <c r="AP187" s="314"/>
      <c r="AQ187" s="314"/>
      <c r="AR187" s="314"/>
      <c r="AS187" s="314"/>
      <c r="AT187" s="314"/>
      <c r="AU187" s="314"/>
      <c r="AV187" s="314"/>
      <c r="AW187" s="314"/>
      <c r="AX187" s="316" t="s">
        <v>15673</v>
      </c>
      <c r="AY187" s="314"/>
      <c r="AZ187" s="314"/>
      <c r="BA187" s="314"/>
      <c r="BB187" s="314"/>
      <c r="BC187" s="314"/>
      <c r="BD187" s="314"/>
      <c r="BE187" s="314"/>
      <c r="BF187" s="316"/>
    </row>
    <row r="188" spans="1:58" ht="13.15" customHeight="1" x14ac:dyDescent="0.25">
      <c r="A188" s="316" t="s">
        <v>15170</v>
      </c>
      <c r="B188" s="316" t="s">
        <v>15646</v>
      </c>
      <c r="C188" s="315">
        <v>6951</v>
      </c>
      <c r="D188" s="316" t="s">
        <v>15171</v>
      </c>
      <c r="E188" s="316" t="s">
        <v>8074</v>
      </c>
      <c r="F188" s="316" t="s">
        <v>8075</v>
      </c>
      <c r="G188" s="316" t="s">
        <v>8076</v>
      </c>
      <c r="H188" s="335">
        <v>43617</v>
      </c>
      <c r="I188" s="336">
        <v>43646</v>
      </c>
      <c r="J188" s="316" t="s">
        <v>8077</v>
      </c>
      <c r="K188" s="316" t="s">
        <v>8078</v>
      </c>
      <c r="L188" s="316" t="s">
        <v>8079</v>
      </c>
      <c r="M188" s="316" t="s">
        <v>8080</v>
      </c>
      <c r="N188" s="316" t="s">
        <v>8079</v>
      </c>
      <c r="O188" s="316" t="s">
        <v>8081</v>
      </c>
      <c r="P188" s="316" t="s">
        <v>8082</v>
      </c>
      <c r="Q188" s="316" t="s">
        <v>8083</v>
      </c>
      <c r="R188" s="316" t="s">
        <v>8079</v>
      </c>
      <c r="S188" s="316" t="s">
        <v>8080</v>
      </c>
      <c r="T188" s="316" t="s">
        <v>8084</v>
      </c>
      <c r="U188" s="316" t="s">
        <v>8085</v>
      </c>
      <c r="V188" s="316" t="s">
        <v>8079</v>
      </c>
      <c r="W188" s="316" t="s">
        <v>8080</v>
      </c>
      <c r="X188" s="316" t="s">
        <v>8086</v>
      </c>
      <c r="Y188" s="316" t="s">
        <v>8083</v>
      </c>
      <c r="Z188" s="316" t="s">
        <v>8240</v>
      </c>
      <c r="AA188" s="327">
        <v>14138.64</v>
      </c>
      <c r="AB188" s="369">
        <v>0</v>
      </c>
      <c r="AC188" s="328">
        <v>51393.96</v>
      </c>
      <c r="AD188" s="327">
        <v>0</v>
      </c>
      <c r="AE188" s="313" t="s">
        <v>7578</v>
      </c>
      <c r="AF188" s="316" t="s">
        <v>7582</v>
      </c>
      <c r="AG188" s="316" t="s">
        <v>7600</v>
      </c>
      <c r="AH188" s="315" t="s">
        <v>15674</v>
      </c>
      <c r="AI188" s="315" t="s">
        <v>7882</v>
      </c>
      <c r="AJ188" s="318">
        <v>43625</v>
      </c>
      <c r="AK188" s="316" t="s">
        <v>15675</v>
      </c>
      <c r="AL188" s="316" t="s">
        <v>7956</v>
      </c>
      <c r="AM188" s="316">
        <v>204098</v>
      </c>
      <c r="AN188" s="315" t="s">
        <v>8243</v>
      </c>
      <c r="AO188" s="315" t="s">
        <v>7882</v>
      </c>
      <c r="AP188" s="314"/>
      <c r="AQ188" s="314"/>
      <c r="AR188" s="314"/>
      <c r="AS188" s="314"/>
      <c r="AT188" s="314"/>
      <c r="AU188" s="314"/>
      <c r="AV188" s="314"/>
      <c r="AW188" s="314"/>
      <c r="AX188" s="316" t="s">
        <v>15676</v>
      </c>
      <c r="AY188" s="314"/>
      <c r="AZ188" s="314"/>
      <c r="BA188" s="314"/>
      <c r="BB188" s="314"/>
      <c r="BC188" s="314"/>
      <c r="BD188" s="314"/>
      <c r="BE188" s="314"/>
      <c r="BF188" s="316"/>
    </row>
    <row r="189" spans="1:58" ht="13.15" customHeight="1" x14ac:dyDescent="0.25">
      <c r="A189" s="316" t="s">
        <v>15170</v>
      </c>
      <c r="B189" s="316" t="s">
        <v>15646</v>
      </c>
      <c r="C189" s="315">
        <v>6951</v>
      </c>
      <c r="D189" s="316" t="s">
        <v>15171</v>
      </c>
      <c r="E189" s="316" t="s">
        <v>8074</v>
      </c>
      <c r="F189" s="316" t="s">
        <v>8075</v>
      </c>
      <c r="G189" s="316" t="s">
        <v>8076</v>
      </c>
      <c r="H189" s="335">
        <v>43617</v>
      </c>
      <c r="I189" s="336">
        <v>43646</v>
      </c>
      <c r="J189" s="316" t="s">
        <v>8077</v>
      </c>
      <c r="K189" s="316" t="s">
        <v>8078</v>
      </c>
      <c r="L189" s="316" t="s">
        <v>8079</v>
      </c>
      <c r="M189" s="316" t="s">
        <v>8080</v>
      </c>
      <c r="N189" s="316" t="s">
        <v>8079</v>
      </c>
      <c r="O189" s="316" t="s">
        <v>8081</v>
      </c>
      <c r="P189" s="316" t="s">
        <v>8082</v>
      </c>
      <c r="Q189" s="316" t="s">
        <v>8083</v>
      </c>
      <c r="R189" s="316" t="s">
        <v>8079</v>
      </c>
      <c r="S189" s="316" t="s">
        <v>8080</v>
      </c>
      <c r="T189" s="316" t="s">
        <v>8084</v>
      </c>
      <c r="U189" s="316" t="s">
        <v>8085</v>
      </c>
      <c r="V189" s="316" t="s">
        <v>8079</v>
      </c>
      <c r="W189" s="316" t="s">
        <v>8080</v>
      </c>
      <c r="X189" s="316" t="s">
        <v>8086</v>
      </c>
      <c r="Y189" s="316" t="s">
        <v>8083</v>
      </c>
      <c r="Z189" s="316" t="s">
        <v>8240</v>
      </c>
      <c r="AA189" s="327">
        <v>41537.4</v>
      </c>
      <c r="AB189" s="369">
        <v>0</v>
      </c>
      <c r="AC189" s="328">
        <v>150988.45000000001</v>
      </c>
      <c r="AD189" s="327">
        <v>0</v>
      </c>
      <c r="AE189" s="313" t="s">
        <v>7578</v>
      </c>
      <c r="AF189" s="316" t="s">
        <v>7582</v>
      </c>
      <c r="AG189" s="316" t="s">
        <v>7600</v>
      </c>
      <c r="AH189" s="315" t="s">
        <v>15677</v>
      </c>
      <c r="AI189" s="315" t="s">
        <v>7882</v>
      </c>
      <c r="AJ189" s="318">
        <v>43633</v>
      </c>
      <c r="AK189" s="316" t="s">
        <v>15678</v>
      </c>
      <c r="AL189" s="316" t="s">
        <v>7956</v>
      </c>
      <c r="AM189" s="316">
        <v>204098</v>
      </c>
      <c r="AN189" s="315" t="s">
        <v>8243</v>
      </c>
      <c r="AO189" s="315" t="s">
        <v>7882</v>
      </c>
      <c r="AP189" s="314"/>
      <c r="AQ189" s="314"/>
      <c r="AR189" s="314"/>
      <c r="AS189" s="314"/>
      <c r="AT189" s="314"/>
      <c r="AU189" s="314"/>
      <c r="AV189" s="314"/>
      <c r="AW189" s="314"/>
      <c r="AX189" s="316" t="s">
        <v>15679</v>
      </c>
      <c r="AY189" s="314"/>
      <c r="AZ189" s="314"/>
      <c r="BA189" s="314"/>
      <c r="BB189" s="314"/>
      <c r="BC189" s="314"/>
      <c r="BD189" s="314"/>
      <c r="BE189" s="314"/>
      <c r="BF189" s="316"/>
    </row>
    <row r="190" spans="1:58" ht="13.15" customHeight="1" x14ac:dyDescent="0.25">
      <c r="A190" s="316" t="s">
        <v>15170</v>
      </c>
      <c r="B190" s="316" t="s">
        <v>15646</v>
      </c>
      <c r="C190" s="315">
        <v>6951</v>
      </c>
      <c r="D190" s="316" t="s">
        <v>15171</v>
      </c>
      <c r="E190" s="316" t="s">
        <v>8074</v>
      </c>
      <c r="F190" s="316" t="s">
        <v>8075</v>
      </c>
      <c r="G190" s="316" t="s">
        <v>8076</v>
      </c>
      <c r="H190" s="335">
        <v>43617</v>
      </c>
      <c r="I190" s="336">
        <v>43646</v>
      </c>
      <c r="J190" s="316" t="s">
        <v>8077</v>
      </c>
      <c r="K190" s="316" t="s">
        <v>8078</v>
      </c>
      <c r="L190" s="316" t="s">
        <v>8079</v>
      </c>
      <c r="M190" s="316" t="s">
        <v>8080</v>
      </c>
      <c r="N190" s="316" t="s">
        <v>8079</v>
      </c>
      <c r="O190" s="316" t="s">
        <v>8081</v>
      </c>
      <c r="P190" s="316" t="s">
        <v>8082</v>
      </c>
      <c r="Q190" s="316" t="s">
        <v>8083</v>
      </c>
      <c r="R190" s="316" t="s">
        <v>8079</v>
      </c>
      <c r="S190" s="316" t="s">
        <v>8080</v>
      </c>
      <c r="T190" s="316" t="s">
        <v>8084</v>
      </c>
      <c r="U190" s="316" t="s">
        <v>8085</v>
      </c>
      <c r="V190" s="316" t="s">
        <v>8079</v>
      </c>
      <c r="W190" s="316" t="s">
        <v>8080</v>
      </c>
      <c r="X190" s="316" t="s">
        <v>8086</v>
      </c>
      <c r="Y190" s="316" t="s">
        <v>8083</v>
      </c>
      <c r="Z190" s="316" t="s">
        <v>8240</v>
      </c>
      <c r="AA190" s="327">
        <v>62137.93</v>
      </c>
      <c r="AB190" s="369">
        <v>0</v>
      </c>
      <c r="AC190" s="328">
        <v>225871.38</v>
      </c>
      <c r="AD190" s="327">
        <v>0</v>
      </c>
      <c r="AE190" s="313" t="s">
        <v>7578</v>
      </c>
      <c r="AF190" s="316" t="s">
        <v>7582</v>
      </c>
      <c r="AG190" s="316" t="s">
        <v>7600</v>
      </c>
      <c r="AH190" s="315" t="s">
        <v>15680</v>
      </c>
      <c r="AI190" s="315" t="s">
        <v>7882</v>
      </c>
      <c r="AJ190" s="318">
        <v>43619</v>
      </c>
      <c r="AK190" s="316" t="s">
        <v>15681</v>
      </c>
      <c r="AL190" s="316" t="s">
        <v>7956</v>
      </c>
      <c r="AM190" s="316">
        <v>204098</v>
      </c>
      <c r="AN190" s="315" t="s">
        <v>8243</v>
      </c>
      <c r="AO190" s="315" t="s">
        <v>7882</v>
      </c>
      <c r="AP190" s="314"/>
      <c r="AQ190" s="314"/>
      <c r="AR190" s="314"/>
      <c r="AS190" s="314"/>
      <c r="AT190" s="314"/>
      <c r="AU190" s="314"/>
      <c r="AV190" s="314"/>
      <c r="AW190" s="314"/>
      <c r="AX190" s="316" t="s">
        <v>15682</v>
      </c>
      <c r="AY190" s="314"/>
      <c r="AZ190" s="314"/>
      <c r="BA190" s="314"/>
      <c r="BB190" s="314"/>
      <c r="BC190" s="314"/>
      <c r="BD190" s="314"/>
      <c r="BE190" s="314"/>
      <c r="BF190" s="316"/>
    </row>
    <row r="191" spans="1:58" ht="13.15" customHeight="1" x14ac:dyDescent="0.25">
      <c r="A191" s="316" t="s">
        <v>15170</v>
      </c>
      <c r="B191" s="316" t="s">
        <v>15646</v>
      </c>
      <c r="C191" s="315">
        <v>6951</v>
      </c>
      <c r="D191" s="316" t="s">
        <v>15171</v>
      </c>
      <c r="E191" s="316" t="s">
        <v>8074</v>
      </c>
      <c r="F191" s="316" t="s">
        <v>8075</v>
      </c>
      <c r="G191" s="316" t="s">
        <v>8076</v>
      </c>
      <c r="H191" s="335">
        <v>43617</v>
      </c>
      <c r="I191" s="336">
        <v>43646</v>
      </c>
      <c r="J191" s="316" t="s">
        <v>8077</v>
      </c>
      <c r="K191" s="316" t="s">
        <v>8078</v>
      </c>
      <c r="L191" s="316" t="s">
        <v>8079</v>
      </c>
      <c r="M191" s="316" t="s">
        <v>8080</v>
      </c>
      <c r="N191" s="316" t="s">
        <v>8079</v>
      </c>
      <c r="O191" s="316" t="s">
        <v>8081</v>
      </c>
      <c r="P191" s="316" t="s">
        <v>8082</v>
      </c>
      <c r="Q191" s="316" t="s">
        <v>8083</v>
      </c>
      <c r="R191" s="316" t="s">
        <v>8079</v>
      </c>
      <c r="S191" s="316" t="s">
        <v>8080</v>
      </c>
      <c r="T191" s="316" t="s">
        <v>8084</v>
      </c>
      <c r="U191" s="316" t="s">
        <v>8085</v>
      </c>
      <c r="V191" s="316" t="s">
        <v>8079</v>
      </c>
      <c r="W191" s="316" t="s">
        <v>8080</v>
      </c>
      <c r="X191" s="316" t="s">
        <v>8086</v>
      </c>
      <c r="Y191" s="316" t="s">
        <v>8083</v>
      </c>
      <c r="Z191" s="316" t="s">
        <v>8240</v>
      </c>
      <c r="AA191" s="327">
        <v>53376.25</v>
      </c>
      <c r="AB191" s="369">
        <v>0</v>
      </c>
      <c r="AC191" s="328">
        <v>193745.11</v>
      </c>
      <c r="AD191" s="327">
        <v>0</v>
      </c>
      <c r="AE191" s="313" t="s">
        <v>7578</v>
      </c>
      <c r="AF191" s="316" t="s">
        <v>7582</v>
      </c>
      <c r="AG191" s="316" t="s">
        <v>7600</v>
      </c>
      <c r="AH191" s="315" t="s">
        <v>15683</v>
      </c>
      <c r="AI191" s="315" t="s">
        <v>7882</v>
      </c>
      <c r="AJ191" s="318">
        <v>43635</v>
      </c>
      <c r="AK191" s="316" t="s">
        <v>15684</v>
      </c>
      <c r="AL191" s="316" t="s">
        <v>7956</v>
      </c>
      <c r="AM191" s="316">
        <v>204098</v>
      </c>
      <c r="AN191" s="315" t="s">
        <v>8243</v>
      </c>
      <c r="AO191" s="315" t="s">
        <v>7882</v>
      </c>
      <c r="AP191" s="314"/>
      <c r="AQ191" s="314"/>
      <c r="AR191" s="314"/>
      <c r="AS191" s="314"/>
      <c r="AT191" s="314"/>
      <c r="AU191" s="314"/>
      <c r="AV191" s="314"/>
      <c r="AW191" s="314"/>
      <c r="AX191" s="316" t="s">
        <v>15685</v>
      </c>
      <c r="AY191" s="314"/>
      <c r="AZ191" s="314"/>
      <c r="BA191" s="314"/>
      <c r="BB191" s="314"/>
      <c r="BC191" s="314"/>
      <c r="BD191" s="314"/>
      <c r="BE191" s="314"/>
      <c r="BF191" s="316"/>
    </row>
    <row r="192" spans="1:58" ht="13.15" customHeight="1" x14ac:dyDescent="0.25">
      <c r="A192" s="316" t="s">
        <v>15170</v>
      </c>
      <c r="B192" s="316" t="s">
        <v>15646</v>
      </c>
      <c r="C192" s="315">
        <v>6951</v>
      </c>
      <c r="D192" s="316" t="s">
        <v>15171</v>
      </c>
      <c r="E192" s="316" t="s">
        <v>8074</v>
      </c>
      <c r="F192" s="316" t="s">
        <v>8075</v>
      </c>
      <c r="G192" s="316" t="s">
        <v>8076</v>
      </c>
      <c r="H192" s="335">
        <v>43617</v>
      </c>
      <c r="I192" s="336">
        <v>43646</v>
      </c>
      <c r="J192" s="316" t="s">
        <v>8077</v>
      </c>
      <c r="K192" s="316" t="s">
        <v>8078</v>
      </c>
      <c r="L192" s="316" t="s">
        <v>8079</v>
      </c>
      <c r="M192" s="316" t="s">
        <v>8080</v>
      </c>
      <c r="N192" s="316" t="s">
        <v>8079</v>
      </c>
      <c r="O192" s="316" t="s">
        <v>8081</v>
      </c>
      <c r="P192" s="316" t="s">
        <v>8082</v>
      </c>
      <c r="Q192" s="316" t="s">
        <v>8083</v>
      </c>
      <c r="R192" s="316" t="s">
        <v>8079</v>
      </c>
      <c r="S192" s="316" t="s">
        <v>8080</v>
      </c>
      <c r="T192" s="316" t="s">
        <v>8084</v>
      </c>
      <c r="U192" s="316" t="s">
        <v>8085</v>
      </c>
      <c r="V192" s="316" t="s">
        <v>8079</v>
      </c>
      <c r="W192" s="316" t="s">
        <v>8080</v>
      </c>
      <c r="X192" s="316" t="s">
        <v>8086</v>
      </c>
      <c r="Y192" s="316" t="s">
        <v>8083</v>
      </c>
      <c r="Z192" s="316" t="s">
        <v>8240</v>
      </c>
      <c r="AA192" s="327">
        <v>72884.83</v>
      </c>
      <c r="AB192" s="369">
        <v>0</v>
      </c>
      <c r="AC192" s="328">
        <v>264936.36</v>
      </c>
      <c r="AD192" s="327">
        <v>0</v>
      </c>
      <c r="AE192" s="313" t="s">
        <v>7578</v>
      </c>
      <c r="AF192" s="316" t="s">
        <v>7582</v>
      </c>
      <c r="AG192" s="316" t="s">
        <v>7600</v>
      </c>
      <c r="AH192" s="315" t="s">
        <v>15686</v>
      </c>
      <c r="AI192" s="315" t="s">
        <v>7882</v>
      </c>
      <c r="AJ192" s="318">
        <v>43627</v>
      </c>
      <c r="AK192" s="316" t="s">
        <v>15687</v>
      </c>
      <c r="AL192" s="316" t="s">
        <v>7956</v>
      </c>
      <c r="AM192" s="316">
        <v>204098</v>
      </c>
      <c r="AN192" s="315" t="s">
        <v>8243</v>
      </c>
      <c r="AO192" s="315" t="s">
        <v>7882</v>
      </c>
      <c r="AP192" s="314"/>
      <c r="AQ192" s="314"/>
      <c r="AR192" s="314"/>
      <c r="AS192" s="314"/>
      <c r="AT192" s="314"/>
      <c r="AU192" s="314"/>
      <c r="AV192" s="314"/>
      <c r="AW192" s="314"/>
      <c r="AX192" s="316" t="s">
        <v>15688</v>
      </c>
      <c r="AY192" s="314"/>
      <c r="AZ192" s="314"/>
      <c r="BA192" s="314"/>
      <c r="BB192" s="314"/>
      <c r="BC192" s="314"/>
      <c r="BD192" s="314"/>
      <c r="BE192" s="314"/>
      <c r="BF192" s="316"/>
    </row>
    <row r="193" spans="1:58" ht="13.15" customHeight="1" x14ac:dyDescent="0.25">
      <c r="A193" s="316" t="s">
        <v>15170</v>
      </c>
      <c r="B193" s="316" t="s">
        <v>15646</v>
      </c>
      <c r="C193" s="315">
        <v>6951</v>
      </c>
      <c r="D193" s="316" t="s">
        <v>15171</v>
      </c>
      <c r="E193" s="316" t="s">
        <v>8074</v>
      </c>
      <c r="F193" s="316" t="s">
        <v>8075</v>
      </c>
      <c r="G193" s="316" t="s">
        <v>8076</v>
      </c>
      <c r="H193" s="335">
        <v>43617</v>
      </c>
      <c r="I193" s="336">
        <v>43646</v>
      </c>
      <c r="J193" s="316" t="s">
        <v>8077</v>
      </c>
      <c r="K193" s="316" t="s">
        <v>8078</v>
      </c>
      <c r="L193" s="316" t="s">
        <v>8079</v>
      </c>
      <c r="M193" s="316" t="s">
        <v>8080</v>
      </c>
      <c r="N193" s="316" t="s">
        <v>8079</v>
      </c>
      <c r="O193" s="316" t="s">
        <v>8081</v>
      </c>
      <c r="P193" s="316" t="s">
        <v>8082</v>
      </c>
      <c r="Q193" s="316" t="s">
        <v>8083</v>
      </c>
      <c r="R193" s="316" t="s">
        <v>8079</v>
      </c>
      <c r="S193" s="316" t="s">
        <v>8080</v>
      </c>
      <c r="T193" s="316" t="s">
        <v>8084</v>
      </c>
      <c r="U193" s="316" t="s">
        <v>8085</v>
      </c>
      <c r="V193" s="316" t="s">
        <v>8079</v>
      </c>
      <c r="W193" s="316" t="s">
        <v>8080</v>
      </c>
      <c r="X193" s="316" t="s">
        <v>8086</v>
      </c>
      <c r="Y193" s="316" t="s">
        <v>8083</v>
      </c>
      <c r="Z193" s="316" t="s">
        <v>8240</v>
      </c>
      <c r="AA193" s="327">
        <v>141420.84</v>
      </c>
      <c r="AB193" s="369">
        <v>0</v>
      </c>
      <c r="AC193" s="328">
        <v>514064.75</v>
      </c>
      <c r="AD193" s="327">
        <v>0</v>
      </c>
      <c r="AE193" s="313" t="s">
        <v>7578</v>
      </c>
      <c r="AF193" s="316" t="s">
        <v>7582</v>
      </c>
      <c r="AG193" s="316" t="s">
        <v>7600</v>
      </c>
      <c r="AH193" s="315" t="s">
        <v>15689</v>
      </c>
      <c r="AI193" s="315" t="s">
        <v>7882</v>
      </c>
      <c r="AJ193" s="318">
        <v>43629</v>
      </c>
      <c r="AK193" s="316" t="s">
        <v>15690</v>
      </c>
      <c r="AL193" s="316" t="s">
        <v>7956</v>
      </c>
      <c r="AM193" s="316">
        <v>204098</v>
      </c>
      <c r="AN193" s="315" t="s">
        <v>8243</v>
      </c>
      <c r="AO193" s="315" t="s">
        <v>7882</v>
      </c>
      <c r="AP193" s="314"/>
      <c r="AQ193" s="314"/>
      <c r="AR193" s="314"/>
      <c r="AS193" s="314"/>
      <c r="AT193" s="314"/>
      <c r="AU193" s="314"/>
      <c r="AV193" s="314"/>
      <c r="AW193" s="314"/>
      <c r="AX193" s="316" t="s">
        <v>15691</v>
      </c>
      <c r="AY193" s="314"/>
      <c r="AZ193" s="314"/>
      <c r="BA193" s="314"/>
      <c r="BB193" s="314"/>
      <c r="BC193" s="314"/>
      <c r="BD193" s="314"/>
      <c r="BE193" s="314"/>
      <c r="BF193" s="316"/>
    </row>
    <row r="194" spans="1:58" ht="13.15" customHeight="1" x14ac:dyDescent="0.25">
      <c r="A194" s="316" t="s">
        <v>15170</v>
      </c>
      <c r="B194" s="316" t="s">
        <v>15646</v>
      </c>
      <c r="C194" s="315">
        <v>6951</v>
      </c>
      <c r="D194" s="316" t="s">
        <v>15171</v>
      </c>
      <c r="E194" s="316" t="s">
        <v>8074</v>
      </c>
      <c r="F194" s="316" t="s">
        <v>8075</v>
      </c>
      <c r="G194" s="316" t="s">
        <v>8076</v>
      </c>
      <c r="H194" s="335">
        <v>43617</v>
      </c>
      <c r="I194" s="336">
        <v>43646</v>
      </c>
      <c r="J194" s="316" t="s">
        <v>8077</v>
      </c>
      <c r="K194" s="316" t="s">
        <v>8078</v>
      </c>
      <c r="L194" s="316" t="s">
        <v>8079</v>
      </c>
      <c r="M194" s="316" t="s">
        <v>8080</v>
      </c>
      <c r="N194" s="316" t="s">
        <v>8079</v>
      </c>
      <c r="O194" s="316" t="s">
        <v>8081</v>
      </c>
      <c r="P194" s="316" t="s">
        <v>8082</v>
      </c>
      <c r="Q194" s="316" t="s">
        <v>8083</v>
      </c>
      <c r="R194" s="316" t="s">
        <v>8079</v>
      </c>
      <c r="S194" s="316" t="s">
        <v>8080</v>
      </c>
      <c r="T194" s="316" t="s">
        <v>8084</v>
      </c>
      <c r="U194" s="316" t="s">
        <v>8085</v>
      </c>
      <c r="V194" s="316" t="s">
        <v>8079</v>
      </c>
      <c r="W194" s="316" t="s">
        <v>8080</v>
      </c>
      <c r="X194" s="316" t="s">
        <v>8086</v>
      </c>
      <c r="Y194" s="316" t="s">
        <v>8083</v>
      </c>
      <c r="Z194" s="316" t="s">
        <v>8240</v>
      </c>
      <c r="AA194" s="327">
        <v>950209.45</v>
      </c>
      <c r="AB194" s="369">
        <v>0</v>
      </c>
      <c r="AC194" s="328">
        <v>3454011.35</v>
      </c>
      <c r="AD194" s="327">
        <v>0</v>
      </c>
      <c r="AE194" s="313" t="s">
        <v>7578</v>
      </c>
      <c r="AF194" s="316" t="s">
        <v>7582</v>
      </c>
      <c r="AG194" s="316" t="s">
        <v>7600</v>
      </c>
      <c r="AH194" s="315" t="s">
        <v>15692</v>
      </c>
      <c r="AI194" s="315" t="s">
        <v>7882</v>
      </c>
      <c r="AJ194" s="318">
        <v>43629</v>
      </c>
      <c r="AK194" s="316" t="s">
        <v>15693</v>
      </c>
      <c r="AL194" s="316" t="s">
        <v>7956</v>
      </c>
      <c r="AM194" s="316">
        <v>204098</v>
      </c>
      <c r="AN194" s="315" t="s">
        <v>8243</v>
      </c>
      <c r="AO194" s="315" t="s">
        <v>7882</v>
      </c>
      <c r="AP194" s="314"/>
      <c r="AQ194" s="314"/>
      <c r="AR194" s="314"/>
      <c r="AS194" s="314"/>
      <c r="AT194" s="314"/>
      <c r="AU194" s="314"/>
      <c r="AV194" s="314"/>
      <c r="AW194" s="314"/>
      <c r="AX194" s="316" t="s">
        <v>15694</v>
      </c>
      <c r="AY194" s="314"/>
      <c r="AZ194" s="314"/>
      <c r="BA194" s="314"/>
      <c r="BB194" s="314"/>
      <c r="BC194" s="314"/>
      <c r="BD194" s="314"/>
      <c r="BE194" s="314"/>
      <c r="BF194" s="316"/>
    </row>
    <row r="195" spans="1:58" ht="13.15" customHeight="1" x14ac:dyDescent="0.25">
      <c r="A195" s="316" t="s">
        <v>15170</v>
      </c>
      <c r="B195" s="316" t="s">
        <v>15646</v>
      </c>
      <c r="C195" s="315">
        <v>6951</v>
      </c>
      <c r="D195" s="316" t="s">
        <v>15171</v>
      </c>
      <c r="E195" s="316" t="s">
        <v>8074</v>
      </c>
      <c r="F195" s="316" t="s">
        <v>8075</v>
      </c>
      <c r="G195" s="316" t="s">
        <v>8076</v>
      </c>
      <c r="H195" s="335">
        <v>43617</v>
      </c>
      <c r="I195" s="336">
        <v>43646</v>
      </c>
      <c r="J195" s="316" t="s">
        <v>8077</v>
      </c>
      <c r="K195" s="316" t="s">
        <v>8078</v>
      </c>
      <c r="L195" s="316" t="s">
        <v>8079</v>
      </c>
      <c r="M195" s="316" t="s">
        <v>8080</v>
      </c>
      <c r="N195" s="316" t="s">
        <v>8079</v>
      </c>
      <c r="O195" s="316" t="s">
        <v>8081</v>
      </c>
      <c r="P195" s="316" t="s">
        <v>8082</v>
      </c>
      <c r="Q195" s="316" t="s">
        <v>8083</v>
      </c>
      <c r="R195" s="316" t="s">
        <v>8079</v>
      </c>
      <c r="S195" s="316" t="s">
        <v>8080</v>
      </c>
      <c r="T195" s="316" t="s">
        <v>8084</v>
      </c>
      <c r="U195" s="316" t="s">
        <v>8085</v>
      </c>
      <c r="V195" s="316" t="s">
        <v>8079</v>
      </c>
      <c r="W195" s="316" t="s">
        <v>8080</v>
      </c>
      <c r="X195" s="316" t="s">
        <v>8086</v>
      </c>
      <c r="Y195" s="316" t="s">
        <v>8083</v>
      </c>
      <c r="Z195" s="316" t="s">
        <v>8240</v>
      </c>
      <c r="AA195" s="327">
        <v>7337.36</v>
      </c>
      <c r="AB195" s="369">
        <v>0</v>
      </c>
      <c r="AC195" s="328">
        <v>26730</v>
      </c>
      <c r="AD195" s="327">
        <v>0</v>
      </c>
      <c r="AE195" s="313" t="s">
        <v>7578</v>
      </c>
      <c r="AF195" s="316" t="s">
        <v>7582</v>
      </c>
      <c r="AG195" s="316" t="s">
        <v>7600</v>
      </c>
      <c r="AH195" s="315" t="s">
        <v>15695</v>
      </c>
      <c r="AI195" s="315" t="s">
        <v>7882</v>
      </c>
      <c r="AJ195" s="318">
        <v>43639</v>
      </c>
      <c r="AK195" s="316" t="s">
        <v>15696</v>
      </c>
      <c r="AL195" s="316" t="s">
        <v>7956</v>
      </c>
      <c r="AM195" s="316">
        <v>204098</v>
      </c>
      <c r="AN195" s="315" t="s">
        <v>8243</v>
      </c>
      <c r="AO195" s="315" t="s">
        <v>7882</v>
      </c>
      <c r="AP195" s="314"/>
      <c r="AQ195" s="314"/>
      <c r="AR195" s="314"/>
      <c r="AS195" s="314"/>
      <c r="AT195" s="314"/>
      <c r="AU195" s="314"/>
      <c r="AV195" s="314"/>
      <c r="AW195" s="314"/>
      <c r="AX195" s="316" t="s">
        <v>15697</v>
      </c>
      <c r="AY195" s="314"/>
      <c r="AZ195" s="314"/>
      <c r="BA195" s="314"/>
      <c r="BB195" s="314"/>
      <c r="BC195" s="314"/>
      <c r="BD195" s="314"/>
      <c r="BE195" s="314"/>
      <c r="BF195" s="316"/>
    </row>
    <row r="196" spans="1:58" ht="13.15" customHeight="1" x14ac:dyDescent="0.25">
      <c r="A196" s="316" t="s">
        <v>15170</v>
      </c>
      <c r="B196" s="316" t="s">
        <v>15646</v>
      </c>
      <c r="C196" s="315">
        <v>6951</v>
      </c>
      <c r="D196" s="316" t="s">
        <v>15171</v>
      </c>
      <c r="E196" s="316" t="s">
        <v>8074</v>
      </c>
      <c r="F196" s="316" t="s">
        <v>8075</v>
      </c>
      <c r="G196" s="316" t="s">
        <v>8076</v>
      </c>
      <c r="H196" s="335">
        <v>43617</v>
      </c>
      <c r="I196" s="336">
        <v>43646</v>
      </c>
      <c r="J196" s="316" t="s">
        <v>8077</v>
      </c>
      <c r="K196" s="316" t="s">
        <v>8078</v>
      </c>
      <c r="L196" s="316" t="s">
        <v>8079</v>
      </c>
      <c r="M196" s="316" t="s">
        <v>8080</v>
      </c>
      <c r="N196" s="316" t="s">
        <v>8079</v>
      </c>
      <c r="O196" s="316" t="s">
        <v>8081</v>
      </c>
      <c r="P196" s="316" t="s">
        <v>8082</v>
      </c>
      <c r="Q196" s="316" t="s">
        <v>8083</v>
      </c>
      <c r="R196" s="316" t="s">
        <v>8079</v>
      </c>
      <c r="S196" s="316" t="s">
        <v>8080</v>
      </c>
      <c r="T196" s="316" t="s">
        <v>8084</v>
      </c>
      <c r="U196" s="316" t="s">
        <v>8085</v>
      </c>
      <c r="V196" s="316" t="s">
        <v>8079</v>
      </c>
      <c r="W196" s="316" t="s">
        <v>8080</v>
      </c>
      <c r="X196" s="316" t="s">
        <v>8086</v>
      </c>
      <c r="Y196" s="316" t="s">
        <v>8083</v>
      </c>
      <c r="Z196" s="316" t="s">
        <v>8240</v>
      </c>
      <c r="AA196" s="327">
        <v>15561.3</v>
      </c>
      <c r="AB196" s="369">
        <v>0</v>
      </c>
      <c r="AC196" s="328">
        <v>56565.33</v>
      </c>
      <c r="AD196" s="327">
        <v>0</v>
      </c>
      <c r="AE196" s="313" t="s">
        <v>7578</v>
      </c>
      <c r="AF196" s="316" t="s">
        <v>7582</v>
      </c>
      <c r="AG196" s="316" t="s">
        <v>7600</v>
      </c>
      <c r="AH196" s="315" t="s">
        <v>15698</v>
      </c>
      <c r="AI196" s="315" t="s">
        <v>7882</v>
      </c>
      <c r="AJ196" s="318">
        <v>43646</v>
      </c>
      <c r="AK196" s="316" t="s">
        <v>15699</v>
      </c>
      <c r="AL196" s="316" t="s">
        <v>7956</v>
      </c>
      <c r="AM196" s="316">
        <v>204098</v>
      </c>
      <c r="AN196" s="315" t="s">
        <v>8243</v>
      </c>
      <c r="AO196" s="315" t="s">
        <v>7882</v>
      </c>
      <c r="AP196" s="314"/>
      <c r="AQ196" s="314"/>
      <c r="AR196" s="314"/>
      <c r="AS196" s="314"/>
      <c r="AT196" s="314"/>
      <c r="AU196" s="314"/>
      <c r="AV196" s="314"/>
      <c r="AW196" s="314"/>
      <c r="AX196" s="316" t="s">
        <v>15700</v>
      </c>
      <c r="AY196" s="314"/>
      <c r="AZ196" s="314"/>
      <c r="BA196" s="314"/>
      <c r="BB196" s="314"/>
      <c r="BC196" s="314"/>
      <c r="BD196" s="314"/>
      <c r="BE196" s="314"/>
      <c r="BF196" s="316"/>
    </row>
    <row r="197" spans="1:58" ht="13.15" customHeight="1" x14ac:dyDescent="0.25">
      <c r="A197" s="316" t="s">
        <v>15170</v>
      </c>
      <c r="B197" s="316" t="s">
        <v>15646</v>
      </c>
      <c r="C197" s="315">
        <v>6951</v>
      </c>
      <c r="D197" s="316" t="s">
        <v>15171</v>
      </c>
      <c r="E197" s="316" t="s">
        <v>8074</v>
      </c>
      <c r="F197" s="316" t="s">
        <v>8075</v>
      </c>
      <c r="G197" s="316" t="s">
        <v>8076</v>
      </c>
      <c r="H197" s="335">
        <v>43617</v>
      </c>
      <c r="I197" s="336">
        <v>43646</v>
      </c>
      <c r="J197" s="316" t="s">
        <v>8077</v>
      </c>
      <c r="K197" s="316" t="s">
        <v>8078</v>
      </c>
      <c r="L197" s="316" t="s">
        <v>8079</v>
      </c>
      <c r="M197" s="316" t="s">
        <v>8080</v>
      </c>
      <c r="N197" s="316" t="s">
        <v>8079</v>
      </c>
      <c r="O197" s="316" t="s">
        <v>8081</v>
      </c>
      <c r="P197" s="316" t="s">
        <v>8082</v>
      </c>
      <c r="Q197" s="316" t="s">
        <v>8083</v>
      </c>
      <c r="R197" s="316" t="s">
        <v>8079</v>
      </c>
      <c r="S197" s="316" t="s">
        <v>8080</v>
      </c>
      <c r="T197" s="316" t="s">
        <v>8084</v>
      </c>
      <c r="U197" s="316" t="s">
        <v>8085</v>
      </c>
      <c r="V197" s="316" t="s">
        <v>8079</v>
      </c>
      <c r="W197" s="316" t="s">
        <v>8080</v>
      </c>
      <c r="X197" s="316" t="s">
        <v>8086</v>
      </c>
      <c r="Y197" s="316" t="s">
        <v>8083</v>
      </c>
      <c r="Z197" s="316" t="s">
        <v>8240</v>
      </c>
      <c r="AA197" s="327">
        <v>33757.440000000002</v>
      </c>
      <c r="AB197" s="369">
        <v>0</v>
      </c>
      <c r="AC197" s="328">
        <v>122708.29</v>
      </c>
      <c r="AD197" s="327">
        <v>0</v>
      </c>
      <c r="AE197" s="313" t="s">
        <v>7578</v>
      </c>
      <c r="AF197" s="316" t="s">
        <v>7582</v>
      </c>
      <c r="AG197" s="316" t="s">
        <v>7600</v>
      </c>
      <c r="AH197" s="315" t="s">
        <v>15701</v>
      </c>
      <c r="AI197" s="315" t="s">
        <v>7882</v>
      </c>
      <c r="AJ197" s="318">
        <v>43636</v>
      </c>
      <c r="AK197" s="316" t="s">
        <v>15702</v>
      </c>
      <c r="AL197" s="316" t="s">
        <v>7956</v>
      </c>
      <c r="AM197" s="316">
        <v>204098</v>
      </c>
      <c r="AN197" s="315" t="s">
        <v>8243</v>
      </c>
      <c r="AO197" s="315" t="s">
        <v>7882</v>
      </c>
      <c r="AP197" s="314"/>
      <c r="AQ197" s="314"/>
      <c r="AR197" s="314"/>
      <c r="AS197" s="314"/>
      <c r="AT197" s="314"/>
      <c r="AU197" s="314"/>
      <c r="AV197" s="314"/>
      <c r="AW197" s="314"/>
      <c r="AX197" s="316" t="s">
        <v>15703</v>
      </c>
      <c r="AY197" s="314"/>
      <c r="AZ197" s="314"/>
      <c r="BA197" s="314"/>
      <c r="BB197" s="314"/>
      <c r="BC197" s="314"/>
      <c r="BD197" s="314"/>
      <c r="BE197" s="314"/>
      <c r="BF197" s="316"/>
    </row>
    <row r="198" spans="1:58" ht="13.15" customHeight="1" x14ac:dyDescent="0.25">
      <c r="A198" s="316" t="s">
        <v>15704</v>
      </c>
      <c r="B198" s="316" t="s">
        <v>15705</v>
      </c>
      <c r="C198" s="315">
        <v>1785</v>
      </c>
      <c r="D198" s="316" t="s">
        <v>15706</v>
      </c>
      <c r="E198" s="316" t="s">
        <v>8074</v>
      </c>
      <c r="F198" s="316" t="s">
        <v>8127</v>
      </c>
      <c r="G198" s="316" t="s">
        <v>8128</v>
      </c>
      <c r="H198" s="335">
        <v>43617</v>
      </c>
      <c r="I198" s="336">
        <v>43646</v>
      </c>
      <c r="J198" s="316" t="s">
        <v>8077</v>
      </c>
      <c r="K198" s="316" t="s">
        <v>8078</v>
      </c>
      <c r="L198" s="316" t="s">
        <v>8079</v>
      </c>
      <c r="M198" s="316" t="s">
        <v>8080</v>
      </c>
      <c r="N198" s="316" t="s">
        <v>8079</v>
      </c>
      <c r="O198" s="316" t="s">
        <v>8081</v>
      </c>
      <c r="P198" s="316" t="s">
        <v>8082</v>
      </c>
      <c r="Q198" s="316" t="s">
        <v>8083</v>
      </c>
      <c r="R198" s="316" t="s">
        <v>8079</v>
      </c>
      <c r="S198" s="316" t="s">
        <v>8080</v>
      </c>
      <c r="T198" s="316" t="s">
        <v>8084</v>
      </c>
      <c r="U198" s="316" t="s">
        <v>8085</v>
      </c>
      <c r="V198" s="316" t="s">
        <v>8079</v>
      </c>
      <c r="W198" s="316" t="s">
        <v>8080</v>
      </c>
      <c r="X198" s="316" t="s">
        <v>8086</v>
      </c>
      <c r="Y198" s="316" t="s">
        <v>8083</v>
      </c>
      <c r="Z198" s="316" t="s">
        <v>487</v>
      </c>
      <c r="AA198" s="327">
        <v>100166</v>
      </c>
      <c r="AB198" s="369">
        <v>0</v>
      </c>
      <c r="AC198" s="328">
        <v>100166</v>
      </c>
      <c r="AD198" s="327">
        <v>0</v>
      </c>
      <c r="AE198" s="313" t="s">
        <v>7578</v>
      </c>
      <c r="AF198" s="316" t="s">
        <v>7582</v>
      </c>
      <c r="AG198" s="316" t="s">
        <v>7583</v>
      </c>
      <c r="AH198" s="315" t="s">
        <v>15707</v>
      </c>
      <c r="AI198" s="315" t="s">
        <v>7882</v>
      </c>
      <c r="AJ198" s="318">
        <v>43646</v>
      </c>
      <c r="AK198" s="316" t="s">
        <v>15708</v>
      </c>
      <c r="AL198" s="314"/>
      <c r="AM198" s="314"/>
      <c r="AN198" s="314"/>
      <c r="AO198" s="315" t="s">
        <v>7882</v>
      </c>
      <c r="AP198" s="314"/>
      <c r="AQ198" s="314"/>
      <c r="AR198" s="314"/>
      <c r="AS198" s="314"/>
      <c r="AT198" s="314"/>
      <c r="AU198" s="314"/>
      <c r="AV198" s="314"/>
      <c r="AW198" s="314"/>
      <c r="AX198" s="314"/>
      <c r="AY198" s="314"/>
      <c r="AZ198" s="314"/>
      <c r="BA198" s="314"/>
      <c r="BB198" s="314"/>
      <c r="BC198" s="314"/>
      <c r="BD198" s="314"/>
      <c r="BE198" s="314"/>
      <c r="BF198" s="316"/>
    </row>
    <row r="199" spans="1:58" ht="13.15" customHeight="1" x14ac:dyDescent="0.25">
      <c r="A199" s="316" t="s">
        <v>15709</v>
      </c>
      <c r="B199" s="316" t="s">
        <v>15705</v>
      </c>
      <c r="C199" s="315">
        <v>1784</v>
      </c>
      <c r="D199" s="316" t="s">
        <v>15710</v>
      </c>
      <c r="E199" s="316" t="s">
        <v>8074</v>
      </c>
      <c r="F199" s="316" t="s">
        <v>8127</v>
      </c>
      <c r="G199" s="316" t="s">
        <v>8128</v>
      </c>
      <c r="H199" s="335">
        <v>43617</v>
      </c>
      <c r="I199" s="336">
        <v>43646</v>
      </c>
      <c r="J199" s="316" t="s">
        <v>8077</v>
      </c>
      <c r="K199" s="316" t="s">
        <v>8078</v>
      </c>
      <c r="L199" s="316" t="s">
        <v>8079</v>
      </c>
      <c r="M199" s="316" t="s">
        <v>8080</v>
      </c>
      <c r="N199" s="316" t="s">
        <v>8079</v>
      </c>
      <c r="O199" s="316" t="s">
        <v>8081</v>
      </c>
      <c r="P199" s="316" t="s">
        <v>8082</v>
      </c>
      <c r="Q199" s="316" t="s">
        <v>8083</v>
      </c>
      <c r="R199" s="316" t="s">
        <v>8079</v>
      </c>
      <c r="S199" s="316" t="s">
        <v>8080</v>
      </c>
      <c r="T199" s="316" t="s">
        <v>8084</v>
      </c>
      <c r="U199" s="316" t="s">
        <v>8085</v>
      </c>
      <c r="V199" s="316" t="s">
        <v>8079</v>
      </c>
      <c r="W199" s="316" t="s">
        <v>8080</v>
      </c>
      <c r="X199" s="316" t="s">
        <v>8086</v>
      </c>
      <c r="Y199" s="316" t="s">
        <v>8083</v>
      </c>
      <c r="Z199" s="316" t="s">
        <v>487</v>
      </c>
      <c r="AA199" s="327">
        <v>64678</v>
      </c>
      <c r="AB199" s="369">
        <v>0</v>
      </c>
      <c r="AC199" s="328">
        <v>64678</v>
      </c>
      <c r="AD199" s="327">
        <v>0</v>
      </c>
      <c r="AE199" s="313" t="s">
        <v>7578</v>
      </c>
      <c r="AF199" s="316" t="s">
        <v>7582</v>
      </c>
      <c r="AG199" s="316" t="s">
        <v>7583</v>
      </c>
      <c r="AH199" s="315" t="s">
        <v>15711</v>
      </c>
      <c r="AI199" s="315" t="s">
        <v>7882</v>
      </c>
      <c r="AJ199" s="318">
        <v>43646</v>
      </c>
      <c r="AK199" s="316" t="s">
        <v>15712</v>
      </c>
      <c r="AL199" s="314"/>
      <c r="AM199" s="314"/>
      <c r="AN199" s="314"/>
      <c r="AO199" s="315" t="s">
        <v>7882</v>
      </c>
      <c r="AP199" s="314"/>
      <c r="AQ199" s="314"/>
      <c r="AR199" s="314"/>
      <c r="AS199" s="314"/>
      <c r="AT199" s="314"/>
      <c r="AU199" s="314"/>
      <c r="AV199" s="314"/>
      <c r="AW199" s="314"/>
      <c r="AX199" s="314"/>
      <c r="AY199" s="314"/>
      <c r="AZ199" s="314"/>
      <c r="BA199" s="314"/>
      <c r="BB199" s="314"/>
      <c r="BC199" s="314"/>
      <c r="BD199" s="314"/>
      <c r="BE199" s="314"/>
      <c r="BF199" s="316"/>
    </row>
    <row r="200" spans="1:58" ht="13.15" customHeight="1" x14ac:dyDescent="0.25">
      <c r="A200" s="316" t="s">
        <v>15709</v>
      </c>
      <c r="B200" s="316" t="s">
        <v>15705</v>
      </c>
      <c r="C200" s="315">
        <v>1784</v>
      </c>
      <c r="D200" s="316" t="s">
        <v>15710</v>
      </c>
      <c r="E200" s="316" t="s">
        <v>8074</v>
      </c>
      <c r="F200" s="316" t="s">
        <v>8127</v>
      </c>
      <c r="G200" s="316" t="s">
        <v>8128</v>
      </c>
      <c r="H200" s="335">
        <v>43617</v>
      </c>
      <c r="I200" s="336">
        <v>43646</v>
      </c>
      <c r="J200" s="316" t="s">
        <v>8077</v>
      </c>
      <c r="K200" s="316" t="s">
        <v>8078</v>
      </c>
      <c r="L200" s="316" t="s">
        <v>8079</v>
      </c>
      <c r="M200" s="316" t="s">
        <v>8080</v>
      </c>
      <c r="N200" s="316" t="s">
        <v>8079</v>
      </c>
      <c r="O200" s="316" t="s">
        <v>8081</v>
      </c>
      <c r="P200" s="316" t="s">
        <v>8082</v>
      </c>
      <c r="Q200" s="316" t="s">
        <v>8083</v>
      </c>
      <c r="R200" s="316" t="s">
        <v>8079</v>
      </c>
      <c r="S200" s="316" t="s">
        <v>8080</v>
      </c>
      <c r="T200" s="316" t="s">
        <v>8084</v>
      </c>
      <c r="U200" s="316" t="s">
        <v>8085</v>
      </c>
      <c r="V200" s="316" t="s">
        <v>8079</v>
      </c>
      <c r="W200" s="316" t="s">
        <v>8080</v>
      </c>
      <c r="X200" s="316" t="s">
        <v>8086</v>
      </c>
      <c r="Y200" s="316" t="s">
        <v>8083</v>
      </c>
      <c r="Z200" s="316" t="s">
        <v>487</v>
      </c>
      <c r="AA200" s="327">
        <v>34305</v>
      </c>
      <c r="AB200" s="369">
        <v>0</v>
      </c>
      <c r="AC200" s="328">
        <v>34305</v>
      </c>
      <c r="AD200" s="327">
        <v>0</v>
      </c>
      <c r="AE200" s="313" t="s">
        <v>7578</v>
      </c>
      <c r="AF200" s="316" t="s">
        <v>7582</v>
      </c>
      <c r="AG200" s="316" t="s">
        <v>7583</v>
      </c>
      <c r="AH200" s="315" t="s">
        <v>15713</v>
      </c>
      <c r="AI200" s="315" t="s">
        <v>7882</v>
      </c>
      <c r="AJ200" s="318">
        <v>43646</v>
      </c>
      <c r="AK200" s="316" t="s">
        <v>15714</v>
      </c>
      <c r="AL200" s="314"/>
      <c r="AM200" s="314"/>
      <c r="AN200" s="314"/>
      <c r="AO200" s="315" t="s">
        <v>7882</v>
      </c>
      <c r="AP200" s="314"/>
      <c r="AQ200" s="314"/>
      <c r="AR200" s="314"/>
      <c r="AS200" s="314"/>
      <c r="AT200" s="314"/>
      <c r="AU200" s="314"/>
      <c r="AV200" s="314"/>
      <c r="AW200" s="314"/>
      <c r="AX200" s="314"/>
      <c r="AY200" s="314"/>
      <c r="AZ200" s="314"/>
      <c r="BA200" s="314"/>
      <c r="BB200" s="314"/>
      <c r="BC200" s="314"/>
      <c r="BD200" s="314"/>
      <c r="BE200" s="314"/>
      <c r="BF200" s="316"/>
    </row>
    <row r="201" spans="1:58" ht="13.15" customHeight="1" x14ac:dyDescent="0.25">
      <c r="A201" s="316" t="s">
        <v>15709</v>
      </c>
      <c r="B201" s="316" t="s">
        <v>15705</v>
      </c>
      <c r="C201" s="315">
        <v>1784</v>
      </c>
      <c r="D201" s="316" t="s">
        <v>15710</v>
      </c>
      <c r="E201" s="316" t="s">
        <v>8074</v>
      </c>
      <c r="F201" s="316" t="s">
        <v>8127</v>
      </c>
      <c r="G201" s="316" t="s">
        <v>8128</v>
      </c>
      <c r="H201" s="335">
        <v>43617</v>
      </c>
      <c r="I201" s="336">
        <v>43646</v>
      </c>
      <c r="J201" s="316" t="s">
        <v>8077</v>
      </c>
      <c r="K201" s="316" t="s">
        <v>8078</v>
      </c>
      <c r="L201" s="316" t="s">
        <v>8079</v>
      </c>
      <c r="M201" s="316" t="s">
        <v>8080</v>
      </c>
      <c r="N201" s="316" t="s">
        <v>8079</v>
      </c>
      <c r="O201" s="316" t="s">
        <v>8081</v>
      </c>
      <c r="P201" s="316" t="s">
        <v>8082</v>
      </c>
      <c r="Q201" s="316" t="s">
        <v>8083</v>
      </c>
      <c r="R201" s="316" t="s">
        <v>8079</v>
      </c>
      <c r="S201" s="316" t="s">
        <v>8080</v>
      </c>
      <c r="T201" s="316" t="s">
        <v>8084</v>
      </c>
      <c r="U201" s="316" t="s">
        <v>8085</v>
      </c>
      <c r="V201" s="316" t="s">
        <v>8079</v>
      </c>
      <c r="W201" s="316" t="s">
        <v>8080</v>
      </c>
      <c r="X201" s="316" t="s">
        <v>8086</v>
      </c>
      <c r="Y201" s="316" t="s">
        <v>8083</v>
      </c>
      <c r="Z201" s="316" t="s">
        <v>487</v>
      </c>
      <c r="AA201" s="327">
        <v>34675</v>
      </c>
      <c r="AB201" s="369">
        <v>0</v>
      </c>
      <c r="AC201" s="328">
        <v>34675</v>
      </c>
      <c r="AD201" s="327">
        <v>0</v>
      </c>
      <c r="AE201" s="313" t="s">
        <v>7578</v>
      </c>
      <c r="AF201" s="316" t="s">
        <v>7582</v>
      </c>
      <c r="AG201" s="316" t="s">
        <v>7583</v>
      </c>
      <c r="AH201" s="315" t="s">
        <v>15715</v>
      </c>
      <c r="AI201" s="315" t="s">
        <v>7882</v>
      </c>
      <c r="AJ201" s="318">
        <v>43646</v>
      </c>
      <c r="AK201" s="316" t="s">
        <v>15716</v>
      </c>
      <c r="AL201" s="314"/>
      <c r="AM201" s="314"/>
      <c r="AN201" s="314"/>
      <c r="AO201" s="315" t="s">
        <v>7882</v>
      </c>
      <c r="AP201" s="314"/>
      <c r="AQ201" s="314"/>
      <c r="AR201" s="314"/>
      <c r="AS201" s="314"/>
      <c r="AT201" s="314"/>
      <c r="AU201" s="314"/>
      <c r="AV201" s="314"/>
      <c r="AW201" s="314"/>
      <c r="AX201" s="314"/>
      <c r="AY201" s="314"/>
      <c r="AZ201" s="314"/>
      <c r="BA201" s="314"/>
      <c r="BB201" s="314"/>
      <c r="BC201" s="314"/>
      <c r="BD201" s="314"/>
      <c r="BE201" s="314"/>
      <c r="BF201" s="316"/>
    </row>
    <row r="202" spans="1:58" ht="13.15" customHeight="1" x14ac:dyDescent="0.25">
      <c r="A202" s="316" t="s">
        <v>15709</v>
      </c>
      <c r="B202" s="316" t="s">
        <v>15705</v>
      </c>
      <c r="C202" s="315">
        <v>1784</v>
      </c>
      <c r="D202" s="316" t="s">
        <v>15710</v>
      </c>
      <c r="E202" s="316" t="s">
        <v>8074</v>
      </c>
      <c r="F202" s="316" t="s">
        <v>8127</v>
      </c>
      <c r="G202" s="316" t="s">
        <v>8128</v>
      </c>
      <c r="H202" s="335">
        <v>43617</v>
      </c>
      <c r="I202" s="336">
        <v>43646</v>
      </c>
      <c r="J202" s="316" t="s">
        <v>8077</v>
      </c>
      <c r="K202" s="316" t="s">
        <v>8078</v>
      </c>
      <c r="L202" s="316" t="s">
        <v>8079</v>
      </c>
      <c r="M202" s="316" t="s">
        <v>8080</v>
      </c>
      <c r="N202" s="316" t="s">
        <v>8079</v>
      </c>
      <c r="O202" s="316" t="s">
        <v>8081</v>
      </c>
      <c r="P202" s="316" t="s">
        <v>8082</v>
      </c>
      <c r="Q202" s="316" t="s">
        <v>8083</v>
      </c>
      <c r="R202" s="316" t="s">
        <v>8079</v>
      </c>
      <c r="S202" s="316" t="s">
        <v>8080</v>
      </c>
      <c r="T202" s="316" t="s">
        <v>8084</v>
      </c>
      <c r="U202" s="316" t="s">
        <v>8085</v>
      </c>
      <c r="V202" s="316" t="s">
        <v>8079</v>
      </c>
      <c r="W202" s="316" t="s">
        <v>8080</v>
      </c>
      <c r="X202" s="316" t="s">
        <v>8086</v>
      </c>
      <c r="Y202" s="316" t="s">
        <v>8083</v>
      </c>
      <c r="Z202" s="316" t="s">
        <v>487</v>
      </c>
      <c r="AA202" s="327">
        <v>66110</v>
      </c>
      <c r="AB202" s="369">
        <v>0</v>
      </c>
      <c r="AC202" s="328">
        <v>66110</v>
      </c>
      <c r="AD202" s="327">
        <v>0</v>
      </c>
      <c r="AE202" s="313" t="s">
        <v>7578</v>
      </c>
      <c r="AF202" s="316" t="s">
        <v>7582</v>
      </c>
      <c r="AG202" s="316" t="s">
        <v>7583</v>
      </c>
      <c r="AH202" s="315" t="s">
        <v>15717</v>
      </c>
      <c r="AI202" s="315" t="s">
        <v>7882</v>
      </c>
      <c r="AJ202" s="318">
        <v>43646</v>
      </c>
      <c r="AK202" s="316" t="s">
        <v>15718</v>
      </c>
      <c r="AL202" s="314"/>
      <c r="AM202" s="314"/>
      <c r="AN202" s="314"/>
      <c r="AO202" s="315" t="s">
        <v>7882</v>
      </c>
      <c r="AP202" s="314"/>
      <c r="AQ202" s="314"/>
      <c r="AR202" s="314"/>
      <c r="AS202" s="314"/>
      <c r="AT202" s="314"/>
      <c r="AU202" s="314"/>
      <c r="AV202" s="314"/>
      <c r="AW202" s="314"/>
      <c r="AX202" s="314"/>
      <c r="AY202" s="314"/>
      <c r="AZ202" s="314"/>
      <c r="BA202" s="314"/>
      <c r="BB202" s="314"/>
      <c r="BC202" s="314"/>
      <c r="BD202" s="314"/>
      <c r="BE202" s="314"/>
      <c r="BF202" s="316"/>
    </row>
    <row r="203" spans="1:58" ht="13.15" customHeight="1" x14ac:dyDescent="0.25">
      <c r="A203" s="316" t="s">
        <v>15709</v>
      </c>
      <c r="B203" s="316" t="s">
        <v>15705</v>
      </c>
      <c r="C203" s="315">
        <v>1784</v>
      </c>
      <c r="D203" s="316" t="s">
        <v>15710</v>
      </c>
      <c r="E203" s="316" t="s">
        <v>8074</v>
      </c>
      <c r="F203" s="316" t="s">
        <v>8127</v>
      </c>
      <c r="G203" s="316" t="s">
        <v>8128</v>
      </c>
      <c r="H203" s="335">
        <v>43617</v>
      </c>
      <c r="I203" s="336">
        <v>43646</v>
      </c>
      <c r="J203" s="316" t="s">
        <v>8077</v>
      </c>
      <c r="K203" s="316" t="s">
        <v>8078</v>
      </c>
      <c r="L203" s="316" t="s">
        <v>8079</v>
      </c>
      <c r="M203" s="316" t="s">
        <v>8080</v>
      </c>
      <c r="N203" s="316" t="s">
        <v>8079</v>
      </c>
      <c r="O203" s="316" t="s">
        <v>8081</v>
      </c>
      <c r="P203" s="316" t="s">
        <v>8082</v>
      </c>
      <c r="Q203" s="316" t="s">
        <v>8083</v>
      </c>
      <c r="R203" s="316" t="s">
        <v>8079</v>
      </c>
      <c r="S203" s="316" t="s">
        <v>8080</v>
      </c>
      <c r="T203" s="316" t="s">
        <v>8084</v>
      </c>
      <c r="U203" s="316" t="s">
        <v>8085</v>
      </c>
      <c r="V203" s="316" t="s">
        <v>8079</v>
      </c>
      <c r="W203" s="316" t="s">
        <v>8080</v>
      </c>
      <c r="X203" s="316" t="s">
        <v>8086</v>
      </c>
      <c r="Y203" s="316" t="s">
        <v>8083</v>
      </c>
      <c r="Z203" s="316" t="s">
        <v>487</v>
      </c>
      <c r="AA203" s="327">
        <v>38830</v>
      </c>
      <c r="AB203" s="369">
        <v>0</v>
      </c>
      <c r="AC203" s="328">
        <v>38830</v>
      </c>
      <c r="AD203" s="327">
        <v>0</v>
      </c>
      <c r="AE203" s="313" t="s">
        <v>7578</v>
      </c>
      <c r="AF203" s="316" t="s">
        <v>7582</v>
      </c>
      <c r="AG203" s="316" t="s">
        <v>7583</v>
      </c>
      <c r="AH203" s="315" t="s">
        <v>15719</v>
      </c>
      <c r="AI203" s="315" t="s">
        <v>7882</v>
      </c>
      <c r="AJ203" s="318">
        <v>43646</v>
      </c>
      <c r="AK203" s="316" t="s">
        <v>15720</v>
      </c>
      <c r="AL203" s="314"/>
      <c r="AM203" s="314"/>
      <c r="AN203" s="314"/>
      <c r="AO203" s="315" t="s">
        <v>7882</v>
      </c>
      <c r="AP203" s="314"/>
      <c r="AQ203" s="314"/>
      <c r="AR203" s="314"/>
      <c r="AS203" s="314"/>
      <c r="AT203" s="314"/>
      <c r="AU203" s="314"/>
      <c r="AV203" s="314"/>
      <c r="AW203" s="314"/>
      <c r="AX203" s="314"/>
      <c r="AY203" s="314"/>
      <c r="AZ203" s="314"/>
      <c r="BA203" s="314"/>
      <c r="BB203" s="314"/>
      <c r="BC203" s="314"/>
      <c r="BD203" s="314"/>
      <c r="BE203" s="314"/>
      <c r="BF203" s="316"/>
    </row>
    <row r="204" spans="1:58" ht="13.15" customHeight="1" x14ac:dyDescent="0.25">
      <c r="A204" s="316" t="s">
        <v>15709</v>
      </c>
      <c r="B204" s="316" t="s">
        <v>15705</v>
      </c>
      <c r="C204" s="315">
        <v>1784</v>
      </c>
      <c r="D204" s="316" t="s">
        <v>15710</v>
      </c>
      <c r="E204" s="316" t="s">
        <v>8074</v>
      </c>
      <c r="F204" s="316" t="s">
        <v>8127</v>
      </c>
      <c r="G204" s="316" t="s">
        <v>8128</v>
      </c>
      <c r="H204" s="335">
        <v>43617</v>
      </c>
      <c r="I204" s="336">
        <v>43646</v>
      </c>
      <c r="J204" s="316" t="s">
        <v>8077</v>
      </c>
      <c r="K204" s="316" t="s">
        <v>8078</v>
      </c>
      <c r="L204" s="316" t="s">
        <v>8079</v>
      </c>
      <c r="M204" s="316" t="s">
        <v>8080</v>
      </c>
      <c r="N204" s="316" t="s">
        <v>8079</v>
      </c>
      <c r="O204" s="316" t="s">
        <v>8081</v>
      </c>
      <c r="P204" s="316" t="s">
        <v>8082</v>
      </c>
      <c r="Q204" s="316" t="s">
        <v>8083</v>
      </c>
      <c r="R204" s="316" t="s">
        <v>8079</v>
      </c>
      <c r="S204" s="316" t="s">
        <v>8080</v>
      </c>
      <c r="T204" s="316" t="s">
        <v>8084</v>
      </c>
      <c r="U204" s="316" t="s">
        <v>8085</v>
      </c>
      <c r="V204" s="316" t="s">
        <v>8079</v>
      </c>
      <c r="W204" s="316" t="s">
        <v>8080</v>
      </c>
      <c r="X204" s="316" t="s">
        <v>8086</v>
      </c>
      <c r="Y204" s="316" t="s">
        <v>8083</v>
      </c>
      <c r="Z204" s="316" t="s">
        <v>487</v>
      </c>
      <c r="AA204" s="327">
        <v>56402</v>
      </c>
      <c r="AB204" s="369">
        <v>0</v>
      </c>
      <c r="AC204" s="328">
        <v>56402</v>
      </c>
      <c r="AD204" s="327">
        <v>0</v>
      </c>
      <c r="AE204" s="313" t="s">
        <v>7578</v>
      </c>
      <c r="AF204" s="316" t="s">
        <v>7582</v>
      </c>
      <c r="AG204" s="316" t="s">
        <v>7583</v>
      </c>
      <c r="AH204" s="315" t="s">
        <v>15721</v>
      </c>
      <c r="AI204" s="315" t="s">
        <v>7882</v>
      </c>
      <c r="AJ204" s="318">
        <v>43646</v>
      </c>
      <c r="AK204" s="316" t="s">
        <v>15722</v>
      </c>
      <c r="AL204" s="314"/>
      <c r="AM204" s="314"/>
      <c r="AN204" s="314"/>
      <c r="AO204" s="315" t="s">
        <v>7882</v>
      </c>
      <c r="AP204" s="314"/>
      <c r="AQ204" s="314"/>
      <c r="AR204" s="314"/>
      <c r="AS204" s="314"/>
      <c r="AT204" s="314"/>
      <c r="AU204" s="314"/>
      <c r="AV204" s="314"/>
      <c r="AW204" s="314"/>
      <c r="AX204" s="314"/>
      <c r="AY204" s="314"/>
      <c r="AZ204" s="314"/>
      <c r="BA204" s="314"/>
      <c r="BB204" s="314"/>
      <c r="BC204" s="314"/>
      <c r="BD204" s="314"/>
      <c r="BE204" s="314"/>
      <c r="BF204" s="316"/>
    </row>
    <row r="205" spans="1:58" ht="13.15" customHeight="1" x14ac:dyDescent="0.25">
      <c r="A205" s="316" t="s">
        <v>15709</v>
      </c>
      <c r="B205" s="316" t="s">
        <v>15705</v>
      </c>
      <c r="C205" s="315">
        <v>1784</v>
      </c>
      <c r="D205" s="316" t="s">
        <v>15710</v>
      </c>
      <c r="E205" s="316" t="s">
        <v>8074</v>
      </c>
      <c r="F205" s="316" t="s">
        <v>8127</v>
      </c>
      <c r="G205" s="316" t="s">
        <v>8128</v>
      </c>
      <c r="H205" s="335">
        <v>43617</v>
      </c>
      <c r="I205" s="336">
        <v>43646</v>
      </c>
      <c r="J205" s="316" t="s">
        <v>8077</v>
      </c>
      <c r="K205" s="316" t="s">
        <v>8078</v>
      </c>
      <c r="L205" s="316" t="s">
        <v>8079</v>
      </c>
      <c r="M205" s="316" t="s">
        <v>8080</v>
      </c>
      <c r="N205" s="316" t="s">
        <v>8079</v>
      </c>
      <c r="O205" s="316" t="s">
        <v>8081</v>
      </c>
      <c r="P205" s="316" t="s">
        <v>8082</v>
      </c>
      <c r="Q205" s="316" t="s">
        <v>8083</v>
      </c>
      <c r="R205" s="316" t="s">
        <v>8079</v>
      </c>
      <c r="S205" s="316" t="s">
        <v>8080</v>
      </c>
      <c r="T205" s="316" t="s">
        <v>8084</v>
      </c>
      <c r="U205" s="316" t="s">
        <v>8085</v>
      </c>
      <c r="V205" s="316" t="s">
        <v>8079</v>
      </c>
      <c r="W205" s="316" t="s">
        <v>8080</v>
      </c>
      <c r="X205" s="316" t="s">
        <v>8086</v>
      </c>
      <c r="Y205" s="316" t="s">
        <v>8083</v>
      </c>
      <c r="Z205" s="316" t="s">
        <v>487</v>
      </c>
      <c r="AA205" s="327">
        <v>76585</v>
      </c>
      <c r="AB205" s="369">
        <v>0</v>
      </c>
      <c r="AC205" s="328">
        <v>76585</v>
      </c>
      <c r="AD205" s="327">
        <v>0</v>
      </c>
      <c r="AE205" s="313" t="s">
        <v>7578</v>
      </c>
      <c r="AF205" s="316" t="s">
        <v>7582</v>
      </c>
      <c r="AG205" s="316" t="s">
        <v>7583</v>
      </c>
      <c r="AH205" s="315" t="s">
        <v>15723</v>
      </c>
      <c r="AI205" s="315" t="s">
        <v>7882</v>
      </c>
      <c r="AJ205" s="318">
        <v>43646</v>
      </c>
      <c r="AK205" s="316" t="s">
        <v>15724</v>
      </c>
      <c r="AL205" s="314"/>
      <c r="AM205" s="314"/>
      <c r="AN205" s="314"/>
      <c r="AO205" s="315" t="s">
        <v>7882</v>
      </c>
      <c r="AP205" s="314"/>
      <c r="AQ205" s="314"/>
      <c r="AR205" s="314"/>
      <c r="AS205" s="314"/>
      <c r="AT205" s="314"/>
      <c r="AU205" s="314"/>
      <c r="AV205" s="314"/>
      <c r="AW205" s="314"/>
      <c r="AX205" s="314"/>
      <c r="AY205" s="314"/>
      <c r="AZ205" s="314"/>
      <c r="BA205" s="314"/>
      <c r="BB205" s="314"/>
      <c r="BC205" s="314"/>
      <c r="BD205" s="314"/>
      <c r="BE205" s="314"/>
      <c r="BF205" s="316"/>
    </row>
    <row r="206" spans="1:58" ht="13.15" customHeight="1" x14ac:dyDescent="0.25">
      <c r="A206" s="316" t="s">
        <v>15709</v>
      </c>
      <c r="B206" s="316" t="s">
        <v>15705</v>
      </c>
      <c r="C206" s="315">
        <v>1784</v>
      </c>
      <c r="D206" s="316" t="s">
        <v>15710</v>
      </c>
      <c r="E206" s="316" t="s">
        <v>8074</v>
      </c>
      <c r="F206" s="316" t="s">
        <v>8127</v>
      </c>
      <c r="G206" s="316" t="s">
        <v>8128</v>
      </c>
      <c r="H206" s="335">
        <v>43617</v>
      </c>
      <c r="I206" s="336">
        <v>43646</v>
      </c>
      <c r="J206" s="316" t="s">
        <v>8077</v>
      </c>
      <c r="K206" s="316" t="s">
        <v>8078</v>
      </c>
      <c r="L206" s="316" t="s">
        <v>8079</v>
      </c>
      <c r="M206" s="316" t="s">
        <v>8080</v>
      </c>
      <c r="N206" s="316" t="s">
        <v>8079</v>
      </c>
      <c r="O206" s="316" t="s">
        <v>8081</v>
      </c>
      <c r="P206" s="316" t="s">
        <v>8082</v>
      </c>
      <c r="Q206" s="316" t="s">
        <v>8083</v>
      </c>
      <c r="R206" s="316" t="s">
        <v>8079</v>
      </c>
      <c r="S206" s="316" t="s">
        <v>8080</v>
      </c>
      <c r="T206" s="316" t="s">
        <v>8084</v>
      </c>
      <c r="U206" s="316" t="s">
        <v>8085</v>
      </c>
      <c r="V206" s="316" t="s">
        <v>8079</v>
      </c>
      <c r="W206" s="316" t="s">
        <v>8080</v>
      </c>
      <c r="X206" s="316" t="s">
        <v>8086</v>
      </c>
      <c r="Y206" s="316" t="s">
        <v>8083</v>
      </c>
      <c r="Z206" s="316" t="s">
        <v>487</v>
      </c>
      <c r="AA206" s="327">
        <v>48748</v>
      </c>
      <c r="AB206" s="369">
        <v>0</v>
      </c>
      <c r="AC206" s="328">
        <v>48748</v>
      </c>
      <c r="AD206" s="327">
        <v>0</v>
      </c>
      <c r="AE206" s="313" t="s">
        <v>7578</v>
      </c>
      <c r="AF206" s="316" t="s">
        <v>7582</v>
      </c>
      <c r="AG206" s="316" t="s">
        <v>7583</v>
      </c>
      <c r="AH206" s="315" t="s">
        <v>15725</v>
      </c>
      <c r="AI206" s="315" t="s">
        <v>7882</v>
      </c>
      <c r="AJ206" s="318">
        <v>43646</v>
      </c>
      <c r="AK206" s="316" t="s">
        <v>15724</v>
      </c>
      <c r="AL206" s="314"/>
      <c r="AM206" s="314"/>
      <c r="AN206" s="314"/>
      <c r="AO206" s="315" t="s">
        <v>7882</v>
      </c>
      <c r="AP206" s="314"/>
      <c r="AQ206" s="314"/>
      <c r="AR206" s="314"/>
      <c r="AS206" s="314"/>
      <c r="AT206" s="314"/>
      <c r="AU206" s="314"/>
      <c r="AV206" s="314"/>
      <c r="AW206" s="314"/>
      <c r="AX206" s="314"/>
      <c r="AY206" s="314"/>
      <c r="AZ206" s="314"/>
      <c r="BA206" s="314"/>
      <c r="BB206" s="314"/>
      <c r="BC206" s="314"/>
      <c r="BD206" s="314"/>
      <c r="BE206" s="314"/>
      <c r="BF206" s="316"/>
    </row>
    <row r="207" spans="1:58" ht="13.15" customHeight="1" x14ac:dyDescent="0.25">
      <c r="A207" s="316" t="s">
        <v>15709</v>
      </c>
      <c r="B207" s="316" t="s">
        <v>15705</v>
      </c>
      <c r="C207" s="315">
        <v>1784</v>
      </c>
      <c r="D207" s="316" t="s">
        <v>15710</v>
      </c>
      <c r="E207" s="316" t="s">
        <v>8074</v>
      </c>
      <c r="F207" s="316" t="s">
        <v>8127</v>
      </c>
      <c r="G207" s="316" t="s">
        <v>8128</v>
      </c>
      <c r="H207" s="335">
        <v>43617</v>
      </c>
      <c r="I207" s="336">
        <v>43646</v>
      </c>
      <c r="J207" s="316" t="s">
        <v>8077</v>
      </c>
      <c r="K207" s="316" t="s">
        <v>8078</v>
      </c>
      <c r="L207" s="316" t="s">
        <v>8079</v>
      </c>
      <c r="M207" s="316" t="s">
        <v>8080</v>
      </c>
      <c r="N207" s="316" t="s">
        <v>8079</v>
      </c>
      <c r="O207" s="316" t="s">
        <v>8081</v>
      </c>
      <c r="P207" s="316" t="s">
        <v>8082</v>
      </c>
      <c r="Q207" s="316" t="s">
        <v>8083</v>
      </c>
      <c r="R207" s="316" t="s">
        <v>8079</v>
      </c>
      <c r="S207" s="316" t="s">
        <v>8080</v>
      </c>
      <c r="T207" s="316" t="s">
        <v>8084</v>
      </c>
      <c r="U207" s="316" t="s">
        <v>8085</v>
      </c>
      <c r="V207" s="316" t="s">
        <v>8079</v>
      </c>
      <c r="W207" s="316" t="s">
        <v>8080</v>
      </c>
      <c r="X207" s="316" t="s">
        <v>8086</v>
      </c>
      <c r="Y207" s="316" t="s">
        <v>8083</v>
      </c>
      <c r="Z207" s="316" t="s">
        <v>487</v>
      </c>
      <c r="AA207" s="327">
        <v>59108</v>
      </c>
      <c r="AB207" s="369">
        <v>0</v>
      </c>
      <c r="AC207" s="328">
        <v>59108</v>
      </c>
      <c r="AD207" s="327">
        <v>0</v>
      </c>
      <c r="AE207" s="313" t="s">
        <v>7578</v>
      </c>
      <c r="AF207" s="316" t="s">
        <v>7582</v>
      </c>
      <c r="AG207" s="316" t="s">
        <v>7583</v>
      </c>
      <c r="AH207" s="315" t="s">
        <v>15726</v>
      </c>
      <c r="AI207" s="315" t="s">
        <v>7882</v>
      </c>
      <c r="AJ207" s="318">
        <v>43646</v>
      </c>
      <c r="AK207" s="316" t="s">
        <v>15727</v>
      </c>
      <c r="AL207" s="314"/>
      <c r="AM207" s="314"/>
      <c r="AN207" s="314"/>
      <c r="AO207" s="315" t="s">
        <v>7882</v>
      </c>
      <c r="AP207" s="314"/>
      <c r="AQ207" s="314"/>
      <c r="AR207" s="314"/>
      <c r="AS207" s="314"/>
      <c r="AT207" s="314"/>
      <c r="AU207" s="314"/>
      <c r="AV207" s="314"/>
      <c r="AW207" s="314"/>
      <c r="AX207" s="314"/>
      <c r="AY207" s="314"/>
      <c r="AZ207" s="314"/>
      <c r="BA207" s="314"/>
      <c r="BB207" s="314"/>
      <c r="BC207" s="314"/>
      <c r="BD207" s="314"/>
      <c r="BE207" s="314"/>
      <c r="BF207" s="316"/>
    </row>
    <row r="208" spans="1:58" ht="13.15" customHeight="1" x14ac:dyDescent="0.25">
      <c r="A208" s="316" t="s">
        <v>15709</v>
      </c>
      <c r="B208" s="316" t="s">
        <v>15705</v>
      </c>
      <c r="C208" s="315">
        <v>1784</v>
      </c>
      <c r="D208" s="316" t="s">
        <v>15710</v>
      </c>
      <c r="E208" s="316" t="s">
        <v>8074</v>
      </c>
      <c r="F208" s="316" t="s">
        <v>8127</v>
      </c>
      <c r="G208" s="316" t="s">
        <v>8128</v>
      </c>
      <c r="H208" s="335">
        <v>43617</v>
      </c>
      <c r="I208" s="336">
        <v>43646</v>
      </c>
      <c r="J208" s="316" t="s">
        <v>8077</v>
      </c>
      <c r="K208" s="316" t="s">
        <v>8078</v>
      </c>
      <c r="L208" s="316" t="s">
        <v>8079</v>
      </c>
      <c r="M208" s="316" t="s">
        <v>8080</v>
      </c>
      <c r="N208" s="316" t="s">
        <v>8079</v>
      </c>
      <c r="O208" s="316" t="s">
        <v>8081</v>
      </c>
      <c r="P208" s="316" t="s">
        <v>8082</v>
      </c>
      <c r="Q208" s="316" t="s">
        <v>8083</v>
      </c>
      <c r="R208" s="316" t="s">
        <v>8079</v>
      </c>
      <c r="S208" s="316" t="s">
        <v>8080</v>
      </c>
      <c r="T208" s="316" t="s">
        <v>8084</v>
      </c>
      <c r="U208" s="316" t="s">
        <v>8085</v>
      </c>
      <c r="V208" s="316" t="s">
        <v>8079</v>
      </c>
      <c r="W208" s="316" t="s">
        <v>8080</v>
      </c>
      <c r="X208" s="316" t="s">
        <v>8086</v>
      </c>
      <c r="Y208" s="316" t="s">
        <v>8083</v>
      </c>
      <c r="Z208" s="316" t="s">
        <v>487</v>
      </c>
      <c r="AA208" s="327">
        <v>38052</v>
      </c>
      <c r="AB208" s="369">
        <v>0</v>
      </c>
      <c r="AC208" s="328">
        <v>38052</v>
      </c>
      <c r="AD208" s="327">
        <v>0</v>
      </c>
      <c r="AE208" s="313" t="s">
        <v>7578</v>
      </c>
      <c r="AF208" s="316" t="s">
        <v>7582</v>
      </c>
      <c r="AG208" s="316" t="s">
        <v>7583</v>
      </c>
      <c r="AH208" s="315" t="s">
        <v>15728</v>
      </c>
      <c r="AI208" s="315" t="s">
        <v>7882</v>
      </c>
      <c r="AJ208" s="318">
        <v>43646</v>
      </c>
      <c r="AK208" s="316" t="s">
        <v>15729</v>
      </c>
      <c r="AL208" s="314"/>
      <c r="AM208" s="314"/>
      <c r="AN208" s="314"/>
      <c r="AO208" s="315" t="s">
        <v>7882</v>
      </c>
      <c r="AP208" s="314"/>
      <c r="AQ208" s="314"/>
      <c r="AR208" s="314"/>
      <c r="AS208" s="314"/>
      <c r="AT208" s="314"/>
      <c r="AU208" s="314"/>
      <c r="AV208" s="314"/>
      <c r="AW208" s="314"/>
      <c r="AX208" s="314"/>
      <c r="AY208" s="314"/>
      <c r="AZ208" s="314"/>
      <c r="BA208" s="314"/>
      <c r="BB208" s="314"/>
      <c r="BC208" s="314"/>
      <c r="BD208" s="314"/>
      <c r="BE208" s="314"/>
      <c r="BF208" s="316"/>
    </row>
    <row r="209" spans="1:58" ht="13.15" customHeight="1" x14ac:dyDescent="0.25">
      <c r="A209" s="316" t="s">
        <v>15709</v>
      </c>
      <c r="B209" s="316" t="s">
        <v>15705</v>
      </c>
      <c r="C209" s="315">
        <v>1784</v>
      </c>
      <c r="D209" s="316" t="s">
        <v>15710</v>
      </c>
      <c r="E209" s="316" t="s">
        <v>8074</v>
      </c>
      <c r="F209" s="316" t="s">
        <v>8127</v>
      </c>
      <c r="G209" s="316" t="s">
        <v>8128</v>
      </c>
      <c r="H209" s="335">
        <v>43617</v>
      </c>
      <c r="I209" s="336">
        <v>43646</v>
      </c>
      <c r="J209" s="316" t="s">
        <v>8077</v>
      </c>
      <c r="K209" s="316" t="s">
        <v>8078</v>
      </c>
      <c r="L209" s="316" t="s">
        <v>8079</v>
      </c>
      <c r="M209" s="316" t="s">
        <v>8080</v>
      </c>
      <c r="N209" s="316" t="s">
        <v>8079</v>
      </c>
      <c r="O209" s="316" t="s">
        <v>8081</v>
      </c>
      <c r="P209" s="316" t="s">
        <v>8082</v>
      </c>
      <c r="Q209" s="316" t="s">
        <v>8083</v>
      </c>
      <c r="R209" s="316" t="s">
        <v>8079</v>
      </c>
      <c r="S209" s="316" t="s">
        <v>8080</v>
      </c>
      <c r="T209" s="316" t="s">
        <v>8084</v>
      </c>
      <c r="U209" s="316" t="s">
        <v>8085</v>
      </c>
      <c r="V209" s="316" t="s">
        <v>8079</v>
      </c>
      <c r="W209" s="316" t="s">
        <v>8080</v>
      </c>
      <c r="X209" s="316" t="s">
        <v>8086</v>
      </c>
      <c r="Y209" s="316" t="s">
        <v>8083</v>
      </c>
      <c r="Z209" s="316" t="s">
        <v>487</v>
      </c>
      <c r="AA209" s="327">
        <v>46335</v>
      </c>
      <c r="AB209" s="369">
        <v>0</v>
      </c>
      <c r="AC209" s="328">
        <v>46335</v>
      </c>
      <c r="AD209" s="327">
        <v>0</v>
      </c>
      <c r="AE209" s="313" t="s">
        <v>7578</v>
      </c>
      <c r="AF209" s="316" t="s">
        <v>7582</v>
      </c>
      <c r="AG209" s="316" t="s">
        <v>7583</v>
      </c>
      <c r="AH209" s="315" t="s">
        <v>15730</v>
      </c>
      <c r="AI209" s="315" t="s">
        <v>7882</v>
      </c>
      <c r="AJ209" s="318">
        <v>43646</v>
      </c>
      <c r="AK209" s="316" t="s">
        <v>15731</v>
      </c>
      <c r="AL209" s="314"/>
      <c r="AM209" s="314"/>
      <c r="AN209" s="314"/>
      <c r="AO209" s="315" t="s">
        <v>7882</v>
      </c>
      <c r="AP209" s="314"/>
      <c r="AQ209" s="314"/>
      <c r="AR209" s="314"/>
      <c r="AS209" s="314"/>
      <c r="AT209" s="314"/>
      <c r="AU209" s="314"/>
      <c r="AV209" s="314"/>
      <c r="AW209" s="314"/>
      <c r="AX209" s="314"/>
      <c r="AY209" s="314"/>
      <c r="AZ209" s="314"/>
      <c r="BA209" s="314"/>
      <c r="BB209" s="314"/>
      <c r="BC209" s="314"/>
      <c r="BD209" s="314"/>
      <c r="BE209" s="314"/>
      <c r="BF209" s="316"/>
    </row>
    <row r="210" spans="1:58" ht="13.15" customHeight="1" x14ac:dyDescent="0.25">
      <c r="A210" s="316" t="s">
        <v>15709</v>
      </c>
      <c r="B210" s="316" t="s">
        <v>15705</v>
      </c>
      <c r="C210" s="315">
        <v>1784</v>
      </c>
      <c r="D210" s="316" t="s">
        <v>15710</v>
      </c>
      <c r="E210" s="316" t="s">
        <v>8074</v>
      </c>
      <c r="F210" s="316" t="s">
        <v>8127</v>
      </c>
      <c r="G210" s="316" t="s">
        <v>8128</v>
      </c>
      <c r="H210" s="335">
        <v>43617</v>
      </c>
      <c r="I210" s="336">
        <v>43646</v>
      </c>
      <c r="J210" s="316" t="s">
        <v>8077</v>
      </c>
      <c r="K210" s="316" t="s">
        <v>8078</v>
      </c>
      <c r="L210" s="316" t="s">
        <v>8079</v>
      </c>
      <c r="M210" s="316" t="s">
        <v>8080</v>
      </c>
      <c r="N210" s="316" t="s">
        <v>8079</v>
      </c>
      <c r="O210" s="316" t="s">
        <v>8081</v>
      </c>
      <c r="P210" s="316" t="s">
        <v>8082</v>
      </c>
      <c r="Q210" s="316" t="s">
        <v>8083</v>
      </c>
      <c r="R210" s="316" t="s">
        <v>8079</v>
      </c>
      <c r="S210" s="316" t="s">
        <v>8080</v>
      </c>
      <c r="T210" s="316" t="s">
        <v>8084</v>
      </c>
      <c r="U210" s="316" t="s">
        <v>8085</v>
      </c>
      <c r="V210" s="316" t="s">
        <v>8079</v>
      </c>
      <c r="W210" s="316" t="s">
        <v>8080</v>
      </c>
      <c r="X210" s="316" t="s">
        <v>8086</v>
      </c>
      <c r="Y210" s="316" t="s">
        <v>8083</v>
      </c>
      <c r="Z210" s="316" t="s">
        <v>487</v>
      </c>
      <c r="AA210" s="327">
        <v>47099</v>
      </c>
      <c r="AB210" s="369">
        <v>0</v>
      </c>
      <c r="AC210" s="328">
        <v>47099</v>
      </c>
      <c r="AD210" s="327">
        <v>0</v>
      </c>
      <c r="AE210" s="313" t="s">
        <v>7578</v>
      </c>
      <c r="AF210" s="316" t="s">
        <v>7582</v>
      </c>
      <c r="AG210" s="316" t="s">
        <v>7583</v>
      </c>
      <c r="AH210" s="315" t="s">
        <v>15732</v>
      </c>
      <c r="AI210" s="315" t="s">
        <v>7882</v>
      </c>
      <c r="AJ210" s="318">
        <v>43646</v>
      </c>
      <c r="AK210" s="316" t="s">
        <v>15733</v>
      </c>
      <c r="AL210" s="314"/>
      <c r="AM210" s="314"/>
      <c r="AN210" s="314"/>
      <c r="AO210" s="315" t="s">
        <v>7882</v>
      </c>
      <c r="AP210" s="314"/>
      <c r="AQ210" s="314"/>
      <c r="AR210" s="314"/>
      <c r="AS210" s="314"/>
      <c r="AT210" s="314"/>
      <c r="AU210" s="314"/>
      <c r="AV210" s="314"/>
      <c r="AW210" s="314"/>
      <c r="AX210" s="314"/>
      <c r="AY210" s="314"/>
      <c r="AZ210" s="314"/>
      <c r="BA210" s="314"/>
      <c r="BB210" s="314"/>
      <c r="BC210" s="314"/>
      <c r="BD210" s="314"/>
      <c r="BE210" s="314"/>
      <c r="BF210" s="316"/>
    </row>
    <row r="211" spans="1:58" ht="13.15" customHeight="1" x14ac:dyDescent="0.25">
      <c r="A211" s="316" t="s">
        <v>15709</v>
      </c>
      <c r="B211" s="316" t="s">
        <v>15705</v>
      </c>
      <c r="C211" s="315">
        <v>1784</v>
      </c>
      <c r="D211" s="316" t="s">
        <v>15710</v>
      </c>
      <c r="E211" s="316" t="s">
        <v>8074</v>
      </c>
      <c r="F211" s="316" t="s">
        <v>8127</v>
      </c>
      <c r="G211" s="316" t="s">
        <v>8128</v>
      </c>
      <c r="H211" s="335">
        <v>43617</v>
      </c>
      <c r="I211" s="336">
        <v>43646</v>
      </c>
      <c r="J211" s="316" t="s">
        <v>8077</v>
      </c>
      <c r="K211" s="316" t="s">
        <v>8078</v>
      </c>
      <c r="L211" s="316" t="s">
        <v>8079</v>
      </c>
      <c r="M211" s="316" t="s">
        <v>8080</v>
      </c>
      <c r="N211" s="316" t="s">
        <v>8079</v>
      </c>
      <c r="O211" s="316" t="s">
        <v>8081</v>
      </c>
      <c r="P211" s="316" t="s">
        <v>8082</v>
      </c>
      <c r="Q211" s="316" t="s">
        <v>8083</v>
      </c>
      <c r="R211" s="316" t="s">
        <v>8079</v>
      </c>
      <c r="S211" s="316" t="s">
        <v>8080</v>
      </c>
      <c r="T211" s="316" t="s">
        <v>8084</v>
      </c>
      <c r="U211" s="316" t="s">
        <v>8085</v>
      </c>
      <c r="V211" s="316" t="s">
        <v>8079</v>
      </c>
      <c r="W211" s="316" t="s">
        <v>8080</v>
      </c>
      <c r="X211" s="316" t="s">
        <v>8086</v>
      </c>
      <c r="Y211" s="316" t="s">
        <v>8083</v>
      </c>
      <c r="Z211" s="316" t="s">
        <v>487</v>
      </c>
      <c r="AA211" s="327">
        <v>52585</v>
      </c>
      <c r="AB211" s="369">
        <v>0</v>
      </c>
      <c r="AC211" s="328">
        <v>52585</v>
      </c>
      <c r="AD211" s="327">
        <v>0</v>
      </c>
      <c r="AE211" s="313" t="s">
        <v>7578</v>
      </c>
      <c r="AF211" s="316" t="s">
        <v>7582</v>
      </c>
      <c r="AG211" s="316" t="s">
        <v>7583</v>
      </c>
      <c r="AH211" s="315" t="s">
        <v>15734</v>
      </c>
      <c r="AI211" s="315" t="s">
        <v>7882</v>
      </c>
      <c r="AJ211" s="318">
        <v>43646</v>
      </c>
      <c r="AK211" s="316" t="s">
        <v>15735</v>
      </c>
      <c r="AL211" s="314"/>
      <c r="AM211" s="314"/>
      <c r="AN211" s="314"/>
      <c r="AO211" s="315" t="s">
        <v>7882</v>
      </c>
      <c r="AP211" s="314"/>
      <c r="AQ211" s="314"/>
      <c r="AR211" s="314"/>
      <c r="AS211" s="314"/>
      <c r="AT211" s="314"/>
      <c r="AU211" s="314"/>
      <c r="AV211" s="314"/>
      <c r="AW211" s="314"/>
      <c r="AX211" s="314"/>
      <c r="AY211" s="314"/>
      <c r="AZ211" s="314"/>
      <c r="BA211" s="314"/>
      <c r="BB211" s="314"/>
      <c r="BC211" s="314"/>
      <c r="BD211" s="314"/>
      <c r="BE211" s="314"/>
      <c r="BF211" s="316"/>
    </row>
    <row r="212" spans="1:58" ht="13.15" customHeight="1" x14ac:dyDescent="0.25">
      <c r="A212" s="316" t="s">
        <v>15709</v>
      </c>
      <c r="B212" s="316" t="s">
        <v>15705</v>
      </c>
      <c r="C212" s="315">
        <v>1784</v>
      </c>
      <c r="D212" s="316" t="s">
        <v>15710</v>
      </c>
      <c r="E212" s="316" t="s">
        <v>8074</v>
      </c>
      <c r="F212" s="316" t="s">
        <v>8127</v>
      </c>
      <c r="G212" s="316" t="s">
        <v>8128</v>
      </c>
      <c r="H212" s="335">
        <v>43617</v>
      </c>
      <c r="I212" s="336">
        <v>43646</v>
      </c>
      <c r="J212" s="316" t="s">
        <v>8077</v>
      </c>
      <c r="K212" s="316" t="s">
        <v>8078</v>
      </c>
      <c r="L212" s="316" t="s">
        <v>8079</v>
      </c>
      <c r="M212" s="316" t="s">
        <v>8080</v>
      </c>
      <c r="N212" s="316" t="s">
        <v>8079</v>
      </c>
      <c r="O212" s="316" t="s">
        <v>8081</v>
      </c>
      <c r="P212" s="316" t="s">
        <v>8082</v>
      </c>
      <c r="Q212" s="316" t="s">
        <v>8083</v>
      </c>
      <c r="R212" s="316" t="s">
        <v>8079</v>
      </c>
      <c r="S212" s="316" t="s">
        <v>8080</v>
      </c>
      <c r="T212" s="316" t="s">
        <v>8084</v>
      </c>
      <c r="U212" s="316" t="s">
        <v>8085</v>
      </c>
      <c r="V212" s="316" t="s">
        <v>8079</v>
      </c>
      <c r="W212" s="316" t="s">
        <v>8080</v>
      </c>
      <c r="X212" s="316" t="s">
        <v>8086</v>
      </c>
      <c r="Y212" s="316" t="s">
        <v>8083</v>
      </c>
      <c r="Z212" s="316" t="s">
        <v>487</v>
      </c>
      <c r="AA212" s="327">
        <v>64244</v>
      </c>
      <c r="AB212" s="369">
        <v>0</v>
      </c>
      <c r="AC212" s="328">
        <v>64244</v>
      </c>
      <c r="AD212" s="327">
        <v>0</v>
      </c>
      <c r="AE212" s="313" t="s">
        <v>7578</v>
      </c>
      <c r="AF212" s="316" t="s">
        <v>7582</v>
      </c>
      <c r="AG212" s="316" t="s">
        <v>7583</v>
      </c>
      <c r="AH212" s="315" t="s">
        <v>15736</v>
      </c>
      <c r="AI212" s="315" t="s">
        <v>7882</v>
      </c>
      <c r="AJ212" s="318">
        <v>43646</v>
      </c>
      <c r="AK212" s="316" t="s">
        <v>15737</v>
      </c>
      <c r="AL212" s="314"/>
      <c r="AM212" s="314"/>
      <c r="AN212" s="314"/>
      <c r="AO212" s="315" t="s">
        <v>7882</v>
      </c>
      <c r="AP212" s="314"/>
      <c r="AQ212" s="314"/>
      <c r="AR212" s="314"/>
      <c r="AS212" s="314"/>
      <c r="AT212" s="314"/>
      <c r="AU212" s="314"/>
      <c r="AV212" s="314"/>
      <c r="AW212" s="314"/>
      <c r="AX212" s="314"/>
      <c r="AY212" s="314"/>
      <c r="AZ212" s="314"/>
      <c r="BA212" s="314"/>
      <c r="BB212" s="314"/>
      <c r="BC212" s="314"/>
      <c r="BD212" s="314"/>
      <c r="BE212" s="314"/>
      <c r="BF212" s="316"/>
    </row>
    <row r="213" spans="1:58" ht="13.15" customHeight="1" x14ac:dyDescent="0.25">
      <c r="A213" s="316" t="s">
        <v>15709</v>
      </c>
      <c r="B213" s="316" t="s">
        <v>15705</v>
      </c>
      <c r="C213" s="315">
        <v>1784</v>
      </c>
      <c r="D213" s="316" t="s">
        <v>15710</v>
      </c>
      <c r="E213" s="316" t="s">
        <v>8074</v>
      </c>
      <c r="F213" s="316" t="s">
        <v>8127</v>
      </c>
      <c r="G213" s="316" t="s">
        <v>8128</v>
      </c>
      <c r="H213" s="335">
        <v>43617</v>
      </c>
      <c r="I213" s="336">
        <v>43646</v>
      </c>
      <c r="J213" s="316" t="s">
        <v>8077</v>
      </c>
      <c r="K213" s="316" t="s">
        <v>8078</v>
      </c>
      <c r="L213" s="316" t="s">
        <v>8079</v>
      </c>
      <c r="M213" s="316" t="s">
        <v>8080</v>
      </c>
      <c r="N213" s="316" t="s">
        <v>8079</v>
      </c>
      <c r="O213" s="316" t="s">
        <v>8081</v>
      </c>
      <c r="P213" s="316" t="s">
        <v>8082</v>
      </c>
      <c r="Q213" s="316" t="s">
        <v>8083</v>
      </c>
      <c r="R213" s="316" t="s">
        <v>8079</v>
      </c>
      <c r="S213" s="316" t="s">
        <v>8080</v>
      </c>
      <c r="T213" s="316" t="s">
        <v>8084</v>
      </c>
      <c r="U213" s="316" t="s">
        <v>8085</v>
      </c>
      <c r="V213" s="316" t="s">
        <v>8079</v>
      </c>
      <c r="W213" s="316" t="s">
        <v>8080</v>
      </c>
      <c r="X213" s="316" t="s">
        <v>8086</v>
      </c>
      <c r="Y213" s="316" t="s">
        <v>8083</v>
      </c>
      <c r="Z213" s="316" t="s">
        <v>487</v>
      </c>
      <c r="AA213" s="327">
        <v>46639</v>
      </c>
      <c r="AB213" s="369">
        <v>0</v>
      </c>
      <c r="AC213" s="328">
        <v>46639</v>
      </c>
      <c r="AD213" s="327">
        <v>0</v>
      </c>
      <c r="AE213" s="313" t="s">
        <v>7578</v>
      </c>
      <c r="AF213" s="316" t="s">
        <v>7582</v>
      </c>
      <c r="AG213" s="316" t="s">
        <v>7583</v>
      </c>
      <c r="AH213" s="315" t="s">
        <v>15738</v>
      </c>
      <c r="AI213" s="315" t="s">
        <v>7882</v>
      </c>
      <c r="AJ213" s="318">
        <v>43646</v>
      </c>
      <c r="AK213" s="316" t="s">
        <v>15737</v>
      </c>
      <c r="AL213" s="314"/>
      <c r="AM213" s="314"/>
      <c r="AN213" s="314"/>
      <c r="AO213" s="315" t="s">
        <v>7882</v>
      </c>
      <c r="AP213" s="314"/>
      <c r="AQ213" s="314"/>
      <c r="AR213" s="314"/>
      <c r="AS213" s="314"/>
      <c r="AT213" s="314"/>
      <c r="AU213" s="314"/>
      <c r="AV213" s="314"/>
      <c r="AW213" s="314"/>
      <c r="AX213" s="314"/>
      <c r="AY213" s="314"/>
      <c r="AZ213" s="314"/>
      <c r="BA213" s="314"/>
      <c r="BB213" s="314"/>
      <c r="BC213" s="314"/>
      <c r="BD213" s="314"/>
      <c r="BE213" s="314"/>
      <c r="BF213" s="316"/>
    </row>
    <row r="214" spans="1:58" ht="13.15" customHeight="1" x14ac:dyDescent="0.25">
      <c r="A214" s="316" t="s">
        <v>15709</v>
      </c>
      <c r="B214" s="316" t="s">
        <v>15705</v>
      </c>
      <c r="C214" s="315">
        <v>1784</v>
      </c>
      <c r="D214" s="316" t="s">
        <v>15710</v>
      </c>
      <c r="E214" s="316" t="s">
        <v>8074</v>
      </c>
      <c r="F214" s="316" t="s">
        <v>8127</v>
      </c>
      <c r="G214" s="316" t="s">
        <v>8128</v>
      </c>
      <c r="H214" s="335">
        <v>43617</v>
      </c>
      <c r="I214" s="336">
        <v>43646</v>
      </c>
      <c r="J214" s="316" t="s">
        <v>8077</v>
      </c>
      <c r="K214" s="316" t="s">
        <v>8078</v>
      </c>
      <c r="L214" s="316" t="s">
        <v>8079</v>
      </c>
      <c r="M214" s="316" t="s">
        <v>8080</v>
      </c>
      <c r="N214" s="316" t="s">
        <v>8079</v>
      </c>
      <c r="O214" s="316" t="s">
        <v>8081</v>
      </c>
      <c r="P214" s="316" t="s">
        <v>8082</v>
      </c>
      <c r="Q214" s="316" t="s">
        <v>8083</v>
      </c>
      <c r="R214" s="316" t="s">
        <v>8079</v>
      </c>
      <c r="S214" s="316" t="s">
        <v>8080</v>
      </c>
      <c r="T214" s="316" t="s">
        <v>8084</v>
      </c>
      <c r="U214" s="316" t="s">
        <v>8085</v>
      </c>
      <c r="V214" s="316" t="s">
        <v>8079</v>
      </c>
      <c r="W214" s="316" t="s">
        <v>8080</v>
      </c>
      <c r="X214" s="316" t="s">
        <v>8086</v>
      </c>
      <c r="Y214" s="316" t="s">
        <v>8083</v>
      </c>
      <c r="Z214" s="316" t="s">
        <v>487</v>
      </c>
      <c r="AA214" s="327">
        <v>36479</v>
      </c>
      <c r="AB214" s="369">
        <v>0</v>
      </c>
      <c r="AC214" s="328">
        <v>36479</v>
      </c>
      <c r="AD214" s="327">
        <v>0</v>
      </c>
      <c r="AE214" s="313" t="s">
        <v>7578</v>
      </c>
      <c r="AF214" s="316" t="s">
        <v>7582</v>
      </c>
      <c r="AG214" s="316" t="s">
        <v>7583</v>
      </c>
      <c r="AH214" s="315" t="s">
        <v>15739</v>
      </c>
      <c r="AI214" s="315" t="s">
        <v>7882</v>
      </c>
      <c r="AJ214" s="318">
        <v>43646</v>
      </c>
      <c r="AK214" s="316" t="s">
        <v>15740</v>
      </c>
      <c r="AL214" s="314"/>
      <c r="AM214" s="314"/>
      <c r="AN214" s="314"/>
      <c r="AO214" s="315" t="s">
        <v>7882</v>
      </c>
      <c r="AP214" s="314"/>
      <c r="AQ214" s="314"/>
      <c r="AR214" s="314"/>
      <c r="AS214" s="314"/>
      <c r="AT214" s="314"/>
      <c r="AU214" s="314"/>
      <c r="AV214" s="314"/>
      <c r="AW214" s="314"/>
      <c r="AX214" s="314"/>
      <c r="AY214" s="314"/>
      <c r="AZ214" s="314"/>
      <c r="BA214" s="314"/>
      <c r="BB214" s="314"/>
      <c r="BC214" s="314"/>
      <c r="BD214" s="314"/>
      <c r="BE214" s="314"/>
      <c r="BF214" s="316"/>
    </row>
    <row r="215" spans="1:58" ht="13.15" customHeight="1" x14ac:dyDescent="0.25">
      <c r="A215" s="316" t="s">
        <v>15709</v>
      </c>
      <c r="B215" s="316" t="s">
        <v>15705</v>
      </c>
      <c r="C215" s="315">
        <v>1784</v>
      </c>
      <c r="D215" s="316" t="s">
        <v>15710</v>
      </c>
      <c r="E215" s="316" t="s">
        <v>8074</v>
      </c>
      <c r="F215" s="316" t="s">
        <v>8127</v>
      </c>
      <c r="G215" s="316" t="s">
        <v>8128</v>
      </c>
      <c r="H215" s="335">
        <v>43617</v>
      </c>
      <c r="I215" s="336">
        <v>43646</v>
      </c>
      <c r="J215" s="316" t="s">
        <v>8077</v>
      </c>
      <c r="K215" s="316" t="s">
        <v>8078</v>
      </c>
      <c r="L215" s="316" t="s">
        <v>8079</v>
      </c>
      <c r="M215" s="316" t="s">
        <v>8080</v>
      </c>
      <c r="N215" s="316" t="s">
        <v>8079</v>
      </c>
      <c r="O215" s="316" t="s">
        <v>8081</v>
      </c>
      <c r="P215" s="316" t="s">
        <v>8082</v>
      </c>
      <c r="Q215" s="316" t="s">
        <v>8083</v>
      </c>
      <c r="R215" s="316" t="s">
        <v>8079</v>
      </c>
      <c r="S215" s="316" t="s">
        <v>8080</v>
      </c>
      <c r="T215" s="316" t="s">
        <v>8084</v>
      </c>
      <c r="U215" s="316" t="s">
        <v>8085</v>
      </c>
      <c r="V215" s="316" t="s">
        <v>8079</v>
      </c>
      <c r="W215" s="316" t="s">
        <v>8080</v>
      </c>
      <c r="X215" s="316" t="s">
        <v>8086</v>
      </c>
      <c r="Y215" s="316" t="s">
        <v>8083</v>
      </c>
      <c r="Z215" s="316" t="s">
        <v>487</v>
      </c>
      <c r="AA215" s="327">
        <v>47281</v>
      </c>
      <c r="AB215" s="369">
        <v>0</v>
      </c>
      <c r="AC215" s="328">
        <v>47281</v>
      </c>
      <c r="AD215" s="327">
        <v>0</v>
      </c>
      <c r="AE215" s="313" t="s">
        <v>7578</v>
      </c>
      <c r="AF215" s="316" t="s">
        <v>7582</v>
      </c>
      <c r="AG215" s="316" t="s">
        <v>7583</v>
      </c>
      <c r="AH215" s="315" t="s">
        <v>15741</v>
      </c>
      <c r="AI215" s="315" t="s">
        <v>7882</v>
      </c>
      <c r="AJ215" s="318">
        <v>43646</v>
      </c>
      <c r="AK215" s="316" t="s">
        <v>15742</v>
      </c>
      <c r="AL215" s="314"/>
      <c r="AM215" s="314"/>
      <c r="AN215" s="314"/>
      <c r="AO215" s="315" t="s">
        <v>7882</v>
      </c>
      <c r="AP215" s="314"/>
      <c r="AQ215" s="314"/>
      <c r="AR215" s="314"/>
      <c r="AS215" s="314"/>
      <c r="AT215" s="314"/>
      <c r="AU215" s="314"/>
      <c r="AV215" s="314"/>
      <c r="AW215" s="314"/>
      <c r="AX215" s="314"/>
      <c r="AY215" s="314"/>
      <c r="AZ215" s="314"/>
      <c r="BA215" s="314"/>
      <c r="BB215" s="314"/>
      <c r="BC215" s="314"/>
      <c r="BD215" s="314"/>
      <c r="BE215" s="314"/>
      <c r="BF215" s="316"/>
    </row>
    <row r="216" spans="1:58" ht="13.15" customHeight="1" x14ac:dyDescent="0.25">
      <c r="A216" s="316" t="s">
        <v>15709</v>
      </c>
      <c r="B216" s="316" t="s">
        <v>15705</v>
      </c>
      <c r="C216" s="315">
        <v>1784</v>
      </c>
      <c r="D216" s="316" t="s">
        <v>15710</v>
      </c>
      <c r="E216" s="316" t="s">
        <v>8074</v>
      </c>
      <c r="F216" s="316" t="s">
        <v>8127</v>
      </c>
      <c r="G216" s="316" t="s">
        <v>8128</v>
      </c>
      <c r="H216" s="335">
        <v>43617</v>
      </c>
      <c r="I216" s="336">
        <v>43646</v>
      </c>
      <c r="J216" s="316" t="s">
        <v>8077</v>
      </c>
      <c r="K216" s="316" t="s">
        <v>8078</v>
      </c>
      <c r="L216" s="316" t="s">
        <v>8079</v>
      </c>
      <c r="M216" s="316" t="s">
        <v>8080</v>
      </c>
      <c r="N216" s="316" t="s">
        <v>8079</v>
      </c>
      <c r="O216" s="316" t="s">
        <v>8081</v>
      </c>
      <c r="P216" s="316" t="s">
        <v>8082</v>
      </c>
      <c r="Q216" s="316" t="s">
        <v>8083</v>
      </c>
      <c r="R216" s="316" t="s">
        <v>8079</v>
      </c>
      <c r="S216" s="316" t="s">
        <v>8080</v>
      </c>
      <c r="T216" s="316" t="s">
        <v>8084</v>
      </c>
      <c r="U216" s="316" t="s">
        <v>8085</v>
      </c>
      <c r="V216" s="316" t="s">
        <v>8079</v>
      </c>
      <c r="W216" s="316" t="s">
        <v>8080</v>
      </c>
      <c r="X216" s="316" t="s">
        <v>8086</v>
      </c>
      <c r="Y216" s="316" t="s">
        <v>8083</v>
      </c>
      <c r="Z216" s="316" t="s">
        <v>487</v>
      </c>
      <c r="AA216" s="327">
        <v>21748</v>
      </c>
      <c r="AB216" s="369">
        <v>0</v>
      </c>
      <c r="AC216" s="328">
        <v>21748</v>
      </c>
      <c r="AD216" s="327">
        <v>0</v>
      </c>
      <c r="AE216" s="313" t="s">
        <v>7578</v>
      </c>
      <c r="AF216" s="316" t="s">
        <v>7582</v>
      </c>
      <c r="AG216" s="316" t="s">
        <v>7583</v>
      </c>
      <c r="AH216" s="315" t="s">
        <v>15743</v>
      </c>
      <c r="AI216" s="315" t="s">
        <v>7882</v>
      </c>
      <c r="AJ216" s="318">
        <v>43646</v>
      </c>
      <c r="AK216" s="316" t="s">
        <v>15744</v>
      </c>
      <c r="AL216" s="314"/>
      <c r="AM216" s="314"/>
      <c r="AN216" s="314"/>
      <c r="AO216" s="315" t="s">
        <v>7882</v>
      </c>
      <c r="AP216" s="314"/>
      <c r="AQ216" s="314"/>
      <c r="AR216" s="314"/>
      <c r="AS216" s="314"/>
      <c r="AT216" s="314"/>
      <c r="AU216" s="314"/>
      <c r="AV216" s="314"/>
      <c r="AW216" s="314"/>
      <c r="AX216" s="314"/>
      <c r="AY216" s="314"/>
      <c r="AZ216" s="314"/>
      <c r="BA216" s="314"/>
      <c r="BB216" s="314"/>
      <c r="BC216" s="314"/>
      <c r="BD216" s="314"/>
      <c r="BE216" s="314"/>
      <c r="BF216" s="316"/>
    </row>
    <row r="217" spans="1:58" ht="13.15" customHeight="1" x14ac:dyDescent="0.25">
      <c r="A217" s="316" t="s">
        <v>15709</v>
      </c>
      <c r="B217" s="316" t="s">
        <v>15705</v>
      </c>
      <c r="C217" s="315">
        <v>1784</v>
      </c>
      <c r="D217" s="316" t="s">
        <v>15710</v>
      </c>
      <c r="E217" s="316" t="s">
        <v>8074</v>
      </c>
      <c r="F217" s="316" t="s">
        <v>8127</v>
      </c>
      <c r="G217" s="316" t="s">
        <v>8128</v>
      </c>
      <c r="H217" s="335">
        <v>43617</v>
      </c>
      <c r="I217" s="336">
        <v>43646</v>
      </c>
      <c r="J217" s="316" t="s">
        <v>8077</v>
      </c>
      <c r="K217" s="316" t="s">
        <v>8078</v>
      </c>
      <c r="L217" s="316" t="s">
        <v>8079</v>
      </c>
      <c r="M217" s="316" t="s">
        <v>8080</v>
      </c>
      <c r="N217" s="316" t="s">
        <v>8079</v>
      </c>
      <c r="O217" s="316" t="s">
        <v>8081</v>
      </c>
      <c r="P217" s="316" t="s">
        <v>8082</v>
      </c>
      <c r="Q217" s="316" t="s">
        <v>8083</v>
      </c>
      <c r="R217" s="316" t="s">
        <v>8079</v>
      </c>
      <c r="S217" s="316" t="s">
        <v>8080</v>
      </c>
      <c r="T217" s="316" t="s">
        <v>8084</v>
      </c>
      <c r="U217" s="316" t="s">
        <v>8085</v>
      </c>
      <c r="V217" s="316" t="s">
        <v>8079</v>
      </c>
      <c r="W217" s="316" t="s">
        <v>8080</v>
      </c>
      <c r="X217" s="316" t="s">
        <v>8086</v>
      </c>
      <c r="Y217" s="316" t="s">
        <v>8083</v>
      </c>
      <c r="Z217" s="316" t="s">
        <v>487</v>
      </c>
      <c r="AA217" s="327">
        <v>42679</v>
      </c>
      <c r="AB217" s="369">
        <v>0</v>
      </c>
      <c r="AC217" s="328">
        <v>42679</v>
      </c>
      <c r="AD217" s="327">
        <v>0</v>
      </c>
      <c r="AE217" s="313" t="s">
        <v>7578</v>
      </c>
      <c r="AF217" s="316" t="s">
        <v>7582</v>
      </c>
      <c r="AG217" s="316" t="s">
        <v>7583</v>
      </c>
      <c r="AH217" s="315" t="s">
        <v>15745</v>
      </c>
      <c r="AI217" s="315" t="s">
        <v>7882</v>
      </c>
      <c r="AJ217" s="318">
        <v>43646</v>
      </c>
      <c r="AK217" s="316" t="s">
        <v>15746</v>
      </c>
      <c r="AL217" s="314"/>
      <c r="AM217" s="314"/>
      <c r="AN217" s="314"/>
      <c r="AO217" s="315" t="s">
        <v>7882</v>
      </c>
      <c r="AP217" s="314"/>
      <c r="AQ217" s="314"/>
      <c r="AR217" s="314"/>
      <c r="AS217" s="314"/>
      <c r="AT217" s="314"/>
      <c r="AU217" s="314"/>
      <c r="AV217" s="314"/>
      <c r="AW217" s="314"/>
      <c r="AX217" s="314"/>
      <c r="AY217" s="314"/>
      <c r="AZ217" s="314"/>
      <c r="BA217" s="314"/>
      <c r="BB217" s="314"/>
      <c r="BC217" s="314"/>
      <c r="BD217" s="314"/>
      <c r="BE217" s="314"/>
      <c r="BF217" s="316"/>
    </row>
    <row r="218" spans="1:58" ht="13.15" customHeight="1" x14ac:dyDescent="0.25">
      <c r="A218" s="316" t="s">
        <v>15709</v>
      </c>
      <c r="B218" s="316" t="s">
        <v>15705</v>
      </c>
      <c r="C218" s="315">
        <v>1784</v>
      </c>
      <c r="D218" s="316" t="s">
        <v>15710</v>
      </c>
      <c r="E218" s="316" t="s">
        <v>8074</v>
      </c>
      <c r="F218" s="316" t="s">
        <v>8127</v>
      </c>
      <c r="G218" s="316" t="s">
        <v>8128</v>
      </c>
      <c r="H218" s="335">
        <v>43617</v>
      </c>
      <c r="I218" s="336">
        <v>43646</v>
      </c>
      <c r="J218" s="316" t="s">
        <v>8077</v>
      </c>
      <c r="K218" s="316" t="s">
        <v>8078</v>
      </c>
      <c r="L218" s="316" t="s">
        <v>8079</v>
      </c>
      <c r="M218" s="316" t="s">
        <v>8080</v>
      </c>
      <c r="N218" s="316" t="s">
        <v>8079</v>
      </c>
      <c r="O218" s="316" t="s">
        <v>8081</v>
      </c>
      <c r="P218" s="316" t="s">
        <v>8082</v>
      </c>
      <c r="Q218" s="316" t="s">
        <v>8083</v>
      </c>
      <c r="R218" s="316" t="s">
        <v>8079</v>
      </c>
      <c r="S218" s="316" t="s">
        <v>8080</v>
      </c>
      <c r="T218" s="316" t="s">
        <v>8084</v>
      </c>
      <c r="U218" s="316" t="s">
        <v>8085</v>
      </c>
      <c r="V218" s="316" t="s">
        <v>8079</v>
      </c>
      <c r="W218" s="316" t="s">
        <v>8080</v>
      </c>
      <c r="X218" s="316" t="s">
        <v>8086</v>
      </c>
      <c r="Y218" s="316" t="s">
        <v>8083</v>
      </c>
      <c r="Z218" s="316" t="s">
        <v>487</v>
      </c>
      <c r="AA218" s="327">
        <v>36548</v>
      </c>
      <c r="AB218" s="369">
        <v>0</v>
      </c>
      <c r="AC218" s="328">
        <v>36548</v>
      </c>
      <c r="AD218" s="327">
        <v>0</v>
      </c>
      <c r="AE218" s="313" t="s">
        <v>7578</v>
      </c>
      <c r="AF218" s="316" t="s">
        <v>7582</v>
      </c>
      <c r="AG218" s="316" t="s">
        <v>7583</v>
      </c>
      <c r="AH218" s="315" t="s">
        <v>15747</v>
      </c>
      <c r="AI218" s="315" t="s">
        <v>7882</v>
      </c>
      <c r="AJ218" s="318">
        <v>43646</v>
      </c>
      <c r="AK218" s="316" t="s">
        <v>15748</v>
      </c>
      <c r="AL218" s="314"/>
      <c r="AM218" s="314"/>
      <c r="AN218" s="314"/>
      <c r="AO218" s="315" t="s">
        <v>7882</v>
      </c>
      <c r="AP218" s="314"/>
      <c r="AQ218" s="314"/>
      <c r="AR218" s="314"/>
      <c r="AS218" s="314"/>
      <c r="AT218" s="314"/>
      <c r="AU218" s="314"/>
      <c r="AV218" s="314"/>
      <c r="AW218" s="314"/>
      <c r="AX218" s="314"/>
      <c r="AY218" s="314"/>
      <c r="AZ218" s="314"/>
      <c r="BA218" s="314"/>
      <c r="BB218" s="314"/>
      <c r="BC218" s="314"/>
      <c r="BD218" s="314"/>
      <c r="BE218" s="314"/>
      <c r="BF218" s="316"/>
    </row>
    <row r="219" spans="1:58" ht="13.15" customHeight="1" x14ac:dyDescent="0.25">
      <c r="A219" s="316" t="s">
        <v>15709</v>
      </c>
      <c r="B219" s="316" t="s">
        <v>15705</v>
      </c>
      <c r="C219" s="315">
        <v>1784</v>
      </c>
      <c r="D219" s="316" t="s">
        <v>15710</v>
      </c>
      <c r="E219" s="316" t="s">
        <v>8074</v>
      </c>
      <c r="F219" s="316" t="s">
        <v>8127</v>
      </c>
      <c r="G219" s="316" t="s">
        <v>8128</v>
      </c>
      <c r="H219" s="335">
        <v>43617</v>
      </c>
      <c r="I219" s="336">
        <v>43646</v>
      </c>
      <c r="J219" s="316" t="s">
        <v>8077</v>
      </c>
      <c r="K219" s="316" t="s">
        <v>8078</v>
      </c>
      <c r="L219" s="316" t="s">
        <v>8079</v>
      </c>
      <c r="M219" s="316" t="s">
        <v>8080</v>
      </c>
      <c r="N219" s="316" t="s">
        <v>8079</v>
      </c>
      <c r="O219" s="316" t="s">
        <v>8081</v>
      </c>
      <c r="P219" s="316" t="s">
        <v>8082</v>
      </c>
      <c r="Q219" s="316" t="s">
        <v>8083</v>
      </c>
      <c r="R219" s="316" t="s">
        <v>8079</v>
      </c>
      <c r="S219" s="316" t="s">
        <v>8080</v>
      </c>
      <c r="T219" s="316" t="s">
        <v>8084</v>
      </c>
      <c r="U219" s="316" t="s">
        <v>8085</v>
      </c>
      <c r="V219" s="316" t="s">
        <v>8079</v>
      </c>
      <c r="W219" s="316" t="s">
        <v>8080</v>
      </c>
      <c r="X219" s="316" t="s">
        <v>8086</v>
      </c>
      <c r="Y219" s="316" t="s">
        <v>8083</v>
      </c>
      <c r="Z219" s="316" t="s">
        <v>487</v>
      </c>
      <c r="AA219" s="327">
        <v>35992</v>
      </c>
      <c r="AB219" s="369">
        <v>0</v>
      </c>
      <c r="AC219" s="328">
        <v>35992</v>
      </c>
      <c r="AD219" s="327">
        <v>0</v>
      </c>
      <c r="AE219" s="313" t="s">
        <v>7578</v>
      </c>
      <c r="AF219" s="316" t="s">
        <v>7582</v>
      </c>
      <c r="AG219" s="316" t="s">
        <v>7583</v>
      </c>
      <c r="AH219" s="315" t="s">
        <v>15749</v>
      </c>
      <c r="AI219" s="315" t="s">
        <v>7882</v>
      </c>
      <c r="AJ219" s="318">
        <v>43646</v>
      </c>
      <c r="AK219" s="316" t="s">
        <v>15748</v>
      </c>
      <c r="AL219" s="314"/>
      <c r="AM219" s="314"/>
      <c r="AN219" s="314"/>
      <c r="AO219" s="315" t="s">
        <v>7882</v>
      </c>
      <c r="AP219" s="314"/>
      <c r="AQ219" s="314"/>
      <c r="AR219" s="314"/>
      <c r="AS219" s="314"/>
      <c r="AT219" s="314"/>
      <c r="AU219" s="314"/>
      <c r="AV219" s="314"/>
      <c r="AW219" s="314"/>
      <c r="AX219" s="314"/>
      <c r="AY219" s="314"/>
      <c r="AZ219" s="314"/>
      <c r="BA219" s="314"/>
      <c r="BB219" s="314"/>
      <c r="BC219" s="314"/>
      <c r="BD219" s="314"/>
      <c r="BE219" s="314"/>
      <c r="BF219" s="316"/>
    </row>
    <row r="220" spans="1:58" ht="13.15" customHeight="1" x14ac:dyDescent="0.25">
      <c r="A220" s="316" t="s">
        <v>15709</v>
      </c>
      <c r="B220" s="316" t="s">
        <v>15705</v>
      </c>
      <c r="C220" s="315">
        <v>1784</v>
      </c>
      <c r="D220" s="316" t="s">
        <v>15710</v>
      </c>
      <c r="E220" s="316" t="s">
        <v>8074</v>
      </c>
      <c r="F220" s="316" t="s">
        <v>8127</v>
      </c>
      <c r="G220" s="316" t="s">
        <v>8128</v>
      </c>
      <c r="H220" s="335">
        <v>43617</v>
      </c>
      <c r="I220" s="336">
        <v>43646</v>
      </c>
      <c r="J220" s="316" t="s">
        <v>8077</v>
      </c>
      <c r="K220" s="316" t="s">
        <v>8078</v>
      </c>
      <c r="L220" s="316" t="s">
        <v>8079</v>
      </c>
      <c r="M220" s="316" t="s">
        <v>8080</v>
      </c>
      <c r="N220" s="316" t="s">
        <v>8079</v>
      </c>
      <c r="O220" s="316" t="s">
        <v>8081</v>
      </c>
      <c r="P220" s="316" t="s">
        <v>8082</v>
      </c>
      <c r="Q220" s="316" t="s">
        <v>8083</v>
      </c>
      <c r="R220" s="316" t="s">
        <v>8079</v>
      </c>
      <c r="S220" s="316" t="s">
        <v>8080</v>
      </c>
      <c r="T220" s="316" t="s">
        <v>8084</v>
      </c>
      <c r="U220" s="316" t="s">
        <v>8085</v>
      </c>
      <c r="V220" s="316" t="s">
        <v>8079</v>
      </c>
      <c r="W220" s="316" t="s">
        <v>8080</v>
      </c>
      <c r="X220" s="316" t="s">
        <v>8086</v>
      </c>
      <c r="Y220" s="316" t="s">
        <v>8083</v>
      </c>
      <c r="Z220" s="316" t="s">
        <v>487</v>
      </c>
      <c r="AA220" s="327">
        <v>25507</v>
      </c>
      <c r="AB220" s="369">
        <v>0</v>
      </c>
      <c r="AC220" s="328">
        <v>25507</v>
      </c>
      <c r="AD220" s="327">
        <v>0</v>
      </c>
      <c r="AE220" s="313" t="s">
        <v>7578</v>
      </c>
      <c r="AF220" s="316" t="s">
        <v>7582</v>
      </c>
      <c r="AG220" s="316" t="s">
        <v>7583</v>
      </c>
      <c r="AH220" s="315" t="s">
        <v>15750</v>
      </c>
      <c r="AI220" s="315" t="s">
        <v>7882</v>
      </c>
      <c r="AJ220" s="318">
        <v>43646</v>
      </c>
      <c r="AK220" s="316" t="s">
        <v>15751</v>
      </c>
      <c r="AL220" s="314"/>
      <c r="AM220" s="314"/>
      <c r="AN220" s="314"/>
      <c r="AO220" s="315" t="s">
        <v>7882</v>
      </c>
      <c r="AP220" s="314"/>
      <c r="AQ220" s="314"/>
      <c r="AR220" s="314"/>
      <c r="AS220" s="314"/>
      <c r="AT220" s="314"/>
      <c r="AU220" s="314"/>
      <c r="AV220" s="314"/>
      <c r="AW220" s="314"/>
      <c r="AX220" s="314"/>
      <c r="AY220" s="314"/>
      <c r="AZ220" s="314"/>
      <c r="BA220" s="314"/>
      <c r="BB220" s="314"/>
      <c r="BC220" s="314"/>
      <c r="BD220" s="314"/>
      <c r="BE220" s="314"/>
      <c r="BF220" s="316"/>
    </row>
    <row r="221" spans="1:58" ht="13.15" customHeight="1" x14ac:dyDescent="0.25">
      <c r="A221" s="316" t="s">
        <v>15709</v>
      </c>
      <c r="B221" s="316" t="s">
        <v>15705</v>
      </c>
      <c r="C221" s="315">
        <v>1784</v>
      </c>
      <c r="D221" s="316" t="s">
        <v>15710</v>
      </c>
      <c r="E221" s="316" t="s">
        <v>8074</v>
      </c>
      <c r="F221" s="316" t="s">
        <v>8127</v>
      </c>
      <c r="G221" s="316" t="s">
        <v>8128</v>
      </c>
      <c r="H221" s="335">
        <v>43617</v>
      </c>
      <c r="I221" s="336">
        <v>43646</v>
      </c>
      <c r="J221" s="316" t="s">
        <v>8077</v>
      </c>
      <c r="K221" s="316" t="s">
        <v>8078</v>
      </c>
      <c r="L221" s="316" t="s">
        <v>8079</v>
      </c>
      <c r="M221" s="316" t="s">
        <v>8080</v>
      </c>
      <c r="N221" s="316" t="s">
        <v>8079</v>
      </c>
      <c r="O221" s="316" t="s">
        <v>8081</v>
      </c>
      <c r="P221" s="316" t="s">
        <v>8082</v>
      </c>
      <c r="Q221" s="316" t="s">
        <v>8083</v>
      </c>
      <c r="R221" s="316" t="s">
        <v>8079</v>
      </c>
      <c r="S221" s="316" t="s">
        <v>8080</v>
      </c>
      <c r="T221" s="316" t="s">
        <v>8084</v>
      </c>
      <c r="U221" s="316" t="s">
        <v>8085</v>
      </c>
      <c r="V221" s="316" t="s">
        <v>8079</v>
      </c>
      <c r="W221" s="316" t="s">
        <v>8080</v>
      </c>
      <c r="X221" s="316" t="s">
        <v>8086</v>
      </c>
      <c r="Y221" s="316" t="s">
        <v>8083</v>
      </c>
      <c r="Z221" s="316" t="s">
        <v>487</v>
      </c>
      <c r="AA221" s="327">
        <v>79046</v>
      </c>
      <c r="AB221" s="369">
        <v>0</v>
      </c>
      <c r="AC221" s="328">
        <v>79046</v>
      </c>
      <c r="AD221" s="327">
        <v>0</v>
      </c>
      <c r="AE221" s="313" t="s">
        <v>7578</v>
      </c>
      <c r="AF221" s="316" t="s">
        <v>7582</v>
      </c>
      <c r="AG221" s="316" t="s">
        <v>7583</v>
      </c>
      <c r="AH221" s="315" t="s">
        <v>15752</v>
      </c>
      <c r="AI221" s="315" t="s">
        <v>7882</v>
      </c>
      <c r="AJ221" s="318">
        <v>43646</v>
      </c>
      <c r="AK221" s="316" t="s">
        <v>15753</v>
      </c>
      <c r="AL221" s="314"/>
      <c r="AM221" s="314"/>
      <c r="AN221" s="314"/>
      <c r="AO221" s="315" t="s">
        <v>7882</v>
      </c>
      <c r="AP221" s="314"/>
      <c r="AQ221" s="314"/>
      <c r="AR221" s="314"/>
      <c r="AS221" s="314"/>
      <c r="AT221" s="314"/>
      <c r="AU221" s="314"/>
      <c r="AV221" s="314"/>
      <c r="AW221" s="314"/>
      <c r="AX221" s="314"/>
      <c r="AY221" s="314"/>
      <c r="AZ221" s="314"/>
      <c r="BA221" s="314"/>
      <c r="BB221" s="314"/>
      <c r="BC221" s="314"/>
      <c r="BD221" s="314"/>
      <c r="BE221" s="314"/>
      <c r="BF221" s="316"/>
    </row>
    <row r="222" spans="1:58" ht="13.15" customHeight="1" x14ac:dyDescent="0.25">
      <c r="A222" s="316" t="s">
        <v>15099</v>
      </c>
      <c r="B222" s="316" t="s">
        <v>15100</v>
      </c>
      <c r="C222" s="315">
        <v>3246</v>
      </c>
      <c r="D222" s="316" t="s">
        <v>15101</v>
      </c>
      <c r="E222" s="316" t="s">
        <v>8074</v>
      </c>
      <c r="F222" s="316" t="s">
        <v>8877</v>
      </c>
      <c r="G222" s="316" t="s">
        <v>8878</v>
      </c>
      <c r="H222" s="335">
        <v>43617</v>
      </c>
      <c r="I222" s="336">
        <v>43646</v>
      </c>
      <c r="J222" s="316" t="s">
        <v>8077</v>
      </c>
      <c r="K222" s="316" t="s">
        <v>8078</v>
      </c>
      <c r="L222" s="316" t="s">
        <v>8079</v>
      </c>
      <c r="M222" s="316" t="s">
        <v>8080</v>
      </c>
      <c r="N222" s="316" t="s">
        <v>8079</v>
      </c>
      <c r="O222" s="316" t="s">
        <v>8081</v>
      </c>
      <c r="P222" s="316" t="s">
        <v>8082</v>
      </c>
      <c r="Q222" s="316" t="s">
        <v>8083</v>
      </c>
      <c r="R222" s="316" t="s">
        <v>8079</v>
      </c>
      <c r="S222" s="316" t="s">
        <v>8080</v>
      </c>
      <c r="T222" s="316" t="s">
        <v>8084</v>
      </c>
      <c r="U222" s="316" t="s">
        <v>8085</v>
      </c>
      <c r="V222" s="316" t="s">
        <v>8079</v>
      </c>
      <c r="W222" s="316" t="s">
        <v>8080</v>
      </c>
      <c r="X222" s="316" t="s">
        <v>8086</v>
      </c>
      <c r="Y222" s="316" t="s">
        <v>8083</v>
      </c>
      <c r="Z222" s="316" t="s">
        <v>487</v>
      </c>
      <c r="AA222" s="327">
        <v>0</v>
      </c>
      <c r="AB222" s="369">
        <v>900814.28</v>
      </c>
      <c r="AC222" s="327">
        <v>0</v>
      </c>
      <c r="AD222" s="327">
        <v>900814.28</v>
      </c>
      <c r="AE222" s="313" t="s">
        <v>7578</v>
      </c>
      <c r="AF222" s="316" t="s">
        <v>7582</v>
      </c>
      <c r="AG222" s="314"/>
      <c r="AH222" s="315" t="s">
        <v>15102</v>
      </c>
      <c r="AI222" s="315" t="s">
        <v>15103</v>
      </c>
      <c r="AJ222" s="318">
        <v>43646</v>
      </c>
      <c r="AK222" s="316" t="s">
        <v>15104</v>
      </c>
      <c r="AL222" s="316" t="s">
        <v>15105</v>
      </c>
      <c r="AM222" s="316">
        <v>12835</v>
      </c>
      <c r="AN222" s="314"/>
      <c r="AO222" s="315" t="s">
        <v>7882</v>
      </c>
      <c r="AP222" s="314"/>
      <c r="AQ222" s="314"/>
      <c r="AR222" s="314"/>
      <c r="AS222" s="314"/>
      <c r="AT222" s="314"/>
      <c r="AU222" s="314"/>
      <c r="AV222" s="314"/>
      <c r="AW222" s="314"/>
      <c r="AX222" s="314"/>
      <c r="AY222" s="314"/>
      <c r="AZ222" s="314"/>
      <c r="BA222" s="314"/>
      <c r="BB222" s="314"/>
      <c r="BC222" s="314"/>
      <c r="BD222" s="314"/>
      <c r="BE222" s="314"/>
      <c r="BF222" s="316"/>
    </row>
    <row r="223" spans="1:58" ht="13.15" customHeight="1" x14ac:dyDescent="0.25">
      <c r="A223" s="316" t="s">
        <v>15099</v>
      </c>
      <c r="B223" s="316" t="s">
        <v>15100</v>
      </c>
      <c r="C223" s="315">
        <v>3246</v>
      </c>
      <c r="D223" s="316" t="s">
        <v>15101</v>
      </c>
      <c r="E223" s="316" t="s">
        <v>8074</v>
      </c>
      <c r="F223" s="316" t="s">
        <v>8877</v>
      </c>
      <c r="G223" s="316" t="s">
        <v>8878</v>
      </c>
      <c r="H223" s="335">
        <v>43617</v>
      </c>
      <c r="I223" s="336">
        <v>43646</v>
      </c>
      <c r="J223" s="316" t="s">
        <v>8077</v>
      </c>
      <c r="K223" s="316" t="s">
        <v>8078</v>
      </c>
      <c r="L223" s="316" t="s">
        <v>8079</v>
      </c>
      <c r="M223" s="316" t="s">
        <v>8080</v>
      </c>
      <c r="N223" s="316" t="s">
        <v>8079</v>
      </c>
      <c r="O223" s="316" t="s">
        <v>8081</v>
      </c>
      <c r="P223" s="316" t="s">
        <v>8082</v>
      </c>
      <c r="Q223" s="316" t="s">
        <v>8083</v>
      </c>
      <c r="R223" s="316" t="s">
        <v>8079</v>
      </c>
      <c r="S223" s="316" t="s">
        <v>8080</v>
      </c>
      <c r="T223" s="316" t="s">
        <v>8084</v>
      </c>
      <c r="U223" s="316" t="s">
        <v>8085</v>
      </c>
      <c r="V223" s="316" t="s">
        <v>8079</v>
      </c>
      <c r="W223" s="316" t="s">
        <v>8080</v>
      </c>
      <c r="X223" s="316" t="s">
        <v>8086</v>
      </c>
      <c r="Y223" s="316" t="s">
        <v>8083</v>
      </c>
      <c r="Z223" s="316" t="s">
        <v>487</v>
      </c>
      <c r="AA223" s="327">
        <v>0</v>
      </c>
      <c r="AB223" s="369">
        <v>6500</v>
      </c>
      <c r="AC223" s="327">
        <v>0</v>
      </c>
      <c r="AD223" s="327">
        <v>6500</v>
      </c>
      <c r="AE223" s="313" t="s">
        <v>7578</v>
      </c>
      <c r="AF223" s="316" t="s">
        <v>7582</v>
      </c>
      <c r="AG223" s="314"/>
      <c r="AH223" s="315" t="s">
        <v>15106</v>
      </c>
      <c r="AI223" s="315" t="s">
        <v>15107</v>
      </c>
      <c r="AJ223" s="318">
        <v>43646</v>
      </c>
      <c r="AK223" s="316" t="s">
        <v>15108</v>
      </c>
      <c r="AL223" s="316" t="s">
        <v>15109</v>
      </c>
      <c r="AM223" s="316">
        <v>20013</v>
      </c>
      <c r="AN223" s="314"/>
      <c r="AO223" s="315" t="s">
        <v>7882</v>
      </c>
      <c r="AP223" s="314"/>
      <c r="AQ223" s="314"/>
      <c r="AR223" s="314"/>
      <c r="AS223" s="314"/>
      <c r="AT223" s="314"/>
      <c r="AU223" s="314"/>
      <c r="AV223" s="314"/>
      <c r="AW223" s="314"/>
      <c r="AX223" s="314"/>
      <c r="AY223" s="314"/>
      <c r="AZ223" s="314"/>
      <c r="BA223" s="314"/>
      <c r="BB223" s="314"/>
      <c r="BC223" s="314"/>
      <c r="BD223" s="314"/>
      <c r="BE223" s="314"/>
      <c r="BF223" s="316"/>
    </row>
    <row r="224" spans="1:58" ht="13.15" customHeight="1" x14ac:dyDescent="0.25">
      <c r="A224" s="316" t="s">
        <v>15099</v>
      </c>
      <c r="B224" s="316" t="s">
        <v>15100</v>
      </c>
      <c r="C224" s="315">
        <v>3246</v>
      </c>
      <c r="D224" s="316" t="s">
        <v>15101</v>
      </c>
      <c r="E224" s="316" t="s">
        <v>8074</v>
      </c>
      <c r="F224" s="316" t="s">
        <v>8877</v>
      </c>
      <c r="G224" s="316" t="s">
        <v>8878</v>
      </c>
      <c r="H224" s="335">
        <v>43617</v>
      </c>
      <c r="I224" s="336">
        <v>43646</v>
      </c>
      <c r="J224" s="316" t="s">
        <v>8077</v>
      </c>
      <c r="K224" s="316" t="s">
        <v>8078</v>
      </c>
      <c r="L224" s="316" t="s">
        <v>8079</v>
      </c>
      <c r="M224" s="316" t="s">
        <v>8080</v>
      </c>
      <c r="N224" s="316" t="s">
        <v>8079</v>
      </c>
      <c r="O224" s="316" t="s">
        <v>8081</v>
      </c>
      <c r="P224" s="316" t="s">
        <v>8082</v>
      </c>
      <c r="Q224" s="316" t="s">
        <v>8083</v>
      </c>
      <c r="R224" s="316" t="s">
        <v>8079</v>
      </c>
      <c r="S224" s="316" t="s">
        <v>8080</v>
      </c>
      <c r="T224" s="316" t="s">
        <v>8084</v>
      </c>
      <c r="U224" s="316" t="s">
        <v>8085</v>
      </c>
      <c r="V224" s="316" t="s">
        <v>8079</v>
      </c>
      <c r="W224" s="316" t="s">
        <v>8080</v>
      </c>
      <c r="X224" s="316" t="s">
        <v>8086</v>
      </c>
      <c r="Y224" s="316" t="s">
        <v>8083</v>
      </c>
      <c r="Z224" s="316" t="s">
        <v>487</v>
      </c>
      <c r="AA224" s="327">
        <v>0</v>
      </c>
      <c r="AB224" s="369">
        <v>204850</v>
      </c>
      <c r="AC224" s="327">
        <v>0</v>
      </c>
      <c r="AD224" s="327">
        <v>204850</v>
      </c>
      <c r="AE224" s="313" t="s">
        <v>7578</v>
      </c>
      <c r="AF224" s="316" t="s">
        <v>7582</v>
      </c>
      <c r="AG224" s="314"/>
      <c r="AH224" s="315" t="s">
        <v>15110</v>
      </c>
      <c r="AI224" s="315" t="s">
        <v>15111</v>
      </c>
      <c r="AJ224" s="318">
        <v>43646</v>
      </c>
      <c r="AK224" s="316" t="s">
        <v>15112</v>
      </c>
      <c r="AL224" s="316" t="s">
        <v>8897</v>
      </c>
      <c r="AM224" s="316">
        <v>10240</v>
      </c>
      <c r="AN224" s="314"/>
      <c r="AO224" s="315" t="s">
        <v>7882</v>
      </c>
      <c r="AP224" s="314"/>
      <c r="AQ224" s="314"/>
      <c r="AR224" s="314"/>
      <c r="AS224" s="314"/>
      <c r="AT224" s="314"/>
      <c r="AU224" s="314"/>
      <c r="AV224" s="314"/>
      <c r="AW224" s="314"/>
      <c r="AX224" s="314"/>
      <c r="AY224" s="314"/>
      <c r="AZ224" s="314"/>
      <c r="BA224" s="314"/>
      <c r="BB224" s="314"/>
      <c r="BC224" s="314"/>
      <c r="BD224" s="314"/>
      <c r="BE224" s="314"/>
      <c r="BF224" s="316"/>
    </row>
    <row r="225" spans="1:58" ht="13.15" customHeight="1" x14ac:dyDescent="0.25">
      <c r="A225" s="316" t="s">
        <v>15099</v>
      </c>
      <c r="B225" s="316" t="s">
        <v>15100</v>
      </c>
      <c r="C225" s="315">
        <v>3246</v>
      </c>
      <c r="D225" s="316" t="s">
        <v>15101</v>
      </c>
      <c r="E225" s="316" t="s">
        <v>8074</v>
      </c>
      <c r="F225" s="316" t="s">
        <v>8877</v>
      </c>
      <c r="G225" s="316" t="s">
        <v>8878</v>
      </c>
      <c r="H225" s="335">
        <v>43617</v>
      </c>
      <c r="I225" s="336">
        <v>43646</v>
      </c>
      <c r="J225" s="316" t="s">
        <v>8077</v>
      </c>
      <c r="K225" s="316" t="s">
        <v>8078</v>
      </c>
      <c r="L225" s="316" t="s">
        <v>8079</v>
      </c>
      <c r="M225" s="316" t="s">
        <v>8080</v>
      </c>
      <c r="N225" s="316" t="s">
        <v>8079</v>
      </c>
      <c r="O225" s="316" t="s">
        <v>8081</v>
      </c>
      <c r="P225" s="316" t="s">
        <v>8082</v>
      </c>
      <c r="Q225" s="316" t="s">
        <v>8083</v>
      </c>
      <c r="R225" s="316" t="s">
        <v>8079</v>
      </c>
      <c r="S225" s="316" t="s">
        <v>8080</v>
      </c>
      <c r="T225" s="316" t="s">
        <v>8084</v>
      </c>
      <c r="U225" s="316" t="s">
        <v>8085</v>
      </c>
      <c r="V225" s="316" t="s">
        <v>8079</v>
      </c>
      <c r="W225" s="316" t="s">
        <v>8080</v>
      </c>
      <c r="X225" s="316" t="s">
        <v>8086</v>
      </c>
      <c r="Y225" s="316" t="s">
        <v>8083</v>
      </c>
      <c r="Z225" s="316" t="s">
        <v>487</v>
      </c>
      <c r="AA225" s="327">
        <v>0</v>
      </c>
      <c r="AB225" s="369">
        <v>294625.45</v>
      </c>
      <c r="AC225" s="327">
        <v>0</v>
      </c>
      <c r="AD225" s="327">
        <v>294625.45</v>
      </c>
      <c r="AE225" s="313" t="s">
        <v>7578</v>
      </c>
      <c r="AF225" s="316" t="s">
        <v>7582</v>
      </c>
      <c r="AG225" s="314"/>
      <c r="AH225" s="315" t="s">
        <v>15113</v>
      </c>
      <c r="AI225" s="315" t="s">
        <v>15114</v>
      </c>
      <c r="AJ225" s="318">
        <v>43646</v>
      </c>
      <c r="AK225" s="316" t="s">
        <v>15115</v>
      </c>
      <c r="AL225" s="316" t="s">
        <v>9019</v>
      </c>
      <c r="AM225" s="316">
        <v>12833</v>
      </c>
      <c r="AN225" s="314"/>
      <c r="AO225" s="315" t="s">
        <v>7882</v>
      </c>
      <c r="AP225" s="314"/>
      <c r="AQ225" s="314"/>
      <c r="AR225" s="314"/>
      <c r="AS225" s="314"/>
      <c r="AT225" s="314"/>
      <c r="AU225" s="314"/>
      <c r="AV225" s="314"/>
      <c r="AW225" s="314"/>
      <c r="AX225" s="314"/>
      <c r="AY225" s="314"/>
      <c r="AZ225" s="314"/>
      <c r="BA225" s="314"/>
      <c r="BB225" s="314"/>
      <c r="BC225" s="314"/>
      <c r="BD225" s="314"/>
      <c r="BE225" s="314"/>
      <c r="BF225" s="316"/>
    </row>
    <row r="226" spans="1:58" ht="13.15" customHeight="1" x14ac:dyDescent="0.25">
      <c r="A226" s="316" t="s">
        <v>15099</v>
      </c>
      <c r="B226" s="316" t="s">
        <v>15100</v>
      </c>
      <c r="C226" s="315">
        <v>3246</v>
      </c>
      <c r="D226" s="316" t="s">
        <v>15101</v>
      </c>
      <c r="E226" s="316" t="s">
        <v>8074</v>
      </c>
      <c r="F226" s="316" t="s">
        <v>8877</v>
      </c>
      <c r="G226" s="316" t="s">
        <v>8878</v>
      </c>
      <c r="H226" s="335">
        <v>43617</v>
      </c>
      <c r="I226" s="336">
        <v>43646</v>
      </c>
      <c r="J226" s="316" t="s">
        <v>8077</v>
      </c>
      <c r="K226" s="316" t="s">
        <v>8078</v>
      </c>
      <c r="L226" s="316" t="s">
        <v>8079</v>
      </c>
      <c r="M226" s="316" t="s">
        <v>8080</v>
      </c>
      <c r="N226" s="316" t="s">
        <v>8079</v>
      </c>
      <c r="O226" s="316" t="s">
        <v>8081</v>
      </c>
      <c r="P226" s="316" t="s">
        <v>8082</v>
      </c>
      <c r="Q226" s="316" t="s">
        <v>8083</v>
      </c>
      <c r="R226" s="316" t="s">
        <v>8079</v>
      </c>
      <c r="S226" s="316" t="s">
        <v>8080</v>
      </c>
      <c r="T226" s="316" t="s">
        <v>8084</v>
      </c>
      <c r="U226" s="316" t="s">
        <v>8085</v>
      </c>
      <c r="V226" s="316" t="s">
        <v>8079</v>
      </c>
      <c r="W226" s="316" t="s">
        <v>8080</v>
      </c>
      <c r="X226" s="316" t="s">
        <v>8086</v>
      </c>
      <c r="Y226" s="316" t="s">
        <v>8083</v>
      </c>
      <c r="Z226" s="316" t="s">
        <v>487</v>
      </c>
      <c r="AA226" s="327">
        <v>0</v>
      </c>
      <c r="AB226" s="369">
        <v>3809.68</v>
      </c>
      <c r="AC226" s="327">
        <v>0</v>
      </c>
      <c r="AD226" s="327">
        <v>3809.68</v>
      </c>
      <c r="AE226" s="313" t="s">
        <v>7578</v>
      </c>
      <c r="AF226" s="316" t="s">
        <v>7582</v>
      </c>
      <c r="AG226" s="314"/>
      <c r="AH226" s="315" t="s">
        <v>15116</v>
      </c>
      <c r="AI226" s="315" t="s">
        <v>15117</v>
      </c>
      <c r="AJ226" s="318">
        <v>43646</v>
      </c>
      <c r="AK226" s="316" t="s">
        <v>15118</v>
      </c>
      <c r="AL226" s="316" t="s">
        <v>15119</v>
      </c>
      <c r="AM226" s="316">
        <v>12963</v>
      </c>
      <c r="AN226" s="314"/>
      <c r="AO226" s="315" t="s">
        <v>7882</v>
      </c>
      <c r="AP226" s="314"/>
      <c r="AQ226" s="314"/>
      <c r="AR226" s="314"/>
      <c r="AS226" s="314"/>
      <c r="AT226" s="314"/>
      <c r="AU226" s="314"/>
      <c r="AV226" s="314"/>
      <c r="AW226" s="314"/>
      <c r="AX226" s="314"/>
      <c r="AY226" s="314"/>
      <c r="AZ226" s="314"/>
      <c r="BA226" s="314"/>
      <c r="BB226" s="314"/>
      <c r="BC226" s="314"/>
      <c r="BD226" s="314"/>
      <c r="BE226" s="314"/>
      <c r="BF226" s="316"/>
    </row>
    <row r="227" spans="1:58" ht="13.15" customHeight="1" x14ac:dyDescent="0.25">
      <c r="A227" s="316" t="s">
        <v>15099</v>
      </c>
      <c r="B227" s="316" t="s">
        <v>15100</v>
      </c>
      <c r="C227" s="315">
        <v>3246</v>
      </c>
      <c r="D227" s="316" t="s">
        <v>15101</v>
      </c>
      <c r="E227" s="316" t="s">
        <v>8074</v>
      </c>
      <c r="F227" s="316" t="s">
        <v>8877</v>
      </c>
      <c r="G227" s="316" t="s">
        <v>8878</v>
      </c>
      <c r="H227" s="335">
        <v>43617</v>
      </c>
      <c r="I227" s="336">
        <v>43646</v>
      </c>
      <c r="J227" s="316" t="s">
        <v>8077</v>
      </c>
      <c r="K227" s="316" t="s">
        <v>8078</v>
      </c>
      <c r="L227" s="316" t="s">
        <v>8079</v>
      </c>
      <c r="M227" s="316" t="s">
        <v>8080</v>
      </c>
      <c r="N227" s="316" t="s">
        <v>8079</v>
      </c>
      <c r="O227" s="316" t="s">
        <v>8081</v>
      </c>
      <c r="P227" s="316" t="s">
        <v>8082</v>
      </c>
      <c r="Q227" s="316" t="s">
        <v>8083</v>
      </c>
      <c r="R227" s="316" t="s">
        <v>8079</v>
      </c>
      <c r="S227" s="316" t="s">
        <v>8080</v>
      </c>
      <c r="T227" s="316" t="s">
        <v>8084</v>
      </c>
      <c r="U227" s="316" t="s">
        <v>8085</v>
      </c>
      <c r="V227" s="316" t="s">
        <v>8079</v>
      </c>
      <c r="W227" s="316" t="s">
        <v>8080</v>
      </c>
      <c r="X227" s="316" t="s">
        <v>8086</v>
      </c>
      <c r="Y227" s="316" t="s">
        <v>8083</v>
      </c>
      <c r="Z227" s="316" t="s">
        <v>487</v>
      </c>
      <c r="AA227" s="327">
        <v>0</v>
      </c>
      <c r="AB227" s="369">
        <v>4559</v>
      </c>
      <c r="AC227" s="327">
        <v>0</v>
      </c>
      <c r="AD227" s="327">
        <v>4559</v>
      </c>
      <c r="AE227" s="313" t="s">
        <v>7578</v>
      </c>
      <c r="AF227" s="316" t="s">
        <v>7582</v>
      </c>
      <c r="AG227" s="314"/>
      <c r="AH227" s="315" t="s">
        <v>15120</v>
      </c>
      <c r="AI227" s="315" t="s">
        <v>15121</v>
      </c>
      <c r="AJ227" s="318">
        <v>43646</v>
      </c>
      <c r="AK227" s="316" t="s">
        <v>15122</v>
      </c>
      <c r="AL227" s="316" t="s">
        <v>15123</v>
      </c>
      <c r="AM227" s="316">
        <v>12943</v>
      </c>
      <c r="AN227" s="314"/>
      <c r="AO227" s="315" t="s">
        <v>7882</v>
      </c>
      <c r="AP227" s="314"/>
      <c r="AQ227" s="314"/>
      <c r="AR227" s="314"/>
      <c r="AS227" s="314"/>
      <c r="AT227" s="314"/>
      <c r="AU227" s="314"/>
      <c r="AV227" s="314"/>
      <c r="AW227" s="314"/>
      <c r="AX227" s="314"/>
      <c r="AY227" s="314"/>
      <c r="AZ227" s="314"/>
      <c r="BA227" s="314"/>
      <c r="BB227" s="314"/>
      <c r="BC227" s="314"/>
      <c r="BD227" s="314"/>
      <c r="BE227" s="314"/>
      <c r="BF227" s="316"/>
    </row>
    <row r="228" spans="1:58" ht="13.15" customHeight="1" x14ac:dyDescent="0.25">
      <c r="A228" s="316" t="s">
        <v>15099</v>
      </c>
      <c r="B228" s="316" t="s">
        <v>15100</v>
      </c>
      <c r="C228" s="315">
        <v>3246</v>
      </c>
      <c r="D228" s="316" t="s">
        <v>15101</v>
      </c>
      <c r="E228" s="316" t="s">
        <v>8074</v>
      </c>
      <c r="F228" s="316" t="s">
        <v>8877</v>
      </c>
      <c r="G228" s="316" t="s">
        <v>8878</v>
      </c>
      <c r="H228" s="335">
        <v>43617</v>
      </c>
      <c r="I228" s="336">
        <v>43646</v>
      </c>
      <c r="J228" s="316" t="s">
        <v>8077</v>
      </c>
      <c r="K228" s="316" t="s">
        <v>8078</v>
      </c>
      <c r="L228" s="316" t="s">
        <v>8079</v>
      </c>
      <c r="M228" s="316" t="s">
        <v>8080</v>
      </c>
      <c r="N228" s="316" t="s">
        <v>8079</v>
      </c>
      <c r="O228" s="316" t="s">
        <v>8081</v>
      </c>
      <c r="P228" s="316" t="s">
        <v>8082</v>
      </c>
      <c r="Q228" s="316" t="s">
        <v>8083</v>
      </c>
      <c r="R228" s="316" t="s">
        <v>8079</v>
      </c>
      <c r="S228" s="316" t="s">
        <v>8080</v>
      </c>
      <c r="T228" s="316" t="s">
        <v>8084</v>
      </c>
      <c r="U228" s="316" t="s">
        <v>8085</v>
      </c>
      <c r="V228" s="316" t="s">
        <v>8079</v>
      </c>
      <c r="W228" s="316" t="s">
        <v>8080</v>
      </c>
      <c r="X228" s="316" t="s">
        <v>8086</v>
      </c>
      <c r="Y228" s="316" t="s">
        <v>8083</v>
      </c>
      <c r="Z228" s="316" t="s">
        <v>487</v>
      </c>
      <c r="AA228" s="327">
        <v>0</v>
      </c>
      <c r="AB228" s="369">
        <v>14734.1</v>
      </c>
      <c r="AC228" s="327">
        <v>0</v>
      </c>
      <c r="AD228" s="327">
        <v>14734.1</v>
      </c>
      <c r="AE228" s="313" t="s">
        <v>7578</v>
      </c>
      <c r="AF228" s="316" t="s">
        <v>7582</v>
      </c>
      <c r="AG228" s="314"/>
      <c r="AH228" s="315" t="s">
        <v>15124</v>
      </c>
      <c r="AI228" s="315" t="s">
        <v>15125</v>
      </c>
      <c r="AJ228" s="318">
        <v>43646</v>
      </c>
      <c r="AK228" s="316" t="s">
        <v>15126</v>
      </c>
      <c r="AL228" s="316" t="s">
        <v>15127</v>
      </c>
      <c r="AM228" s="316">
        <v>12855</v>
      </c>
      <c r="AN228" s="314"/>
      <c r="AO228" s="315" t="s">
        <v>7882</v>
      </c>
      <c r="AP228" s="314"/>
      <c r="AQ228" s="314"/>
      <c r="AR228" s="314"/>
      <c r="AS228" s="314"/>
      <c r="AT228" s="314"/>
      <c r="AU228" s="314"/>
      <c r="AV228" s="314"/>
      <c r="AW228" s="314"/>
      <c r="AX228" s="314"/>
      <c r="AY228" s="314"/>
      <c r="AZ228" s="314"/>
      <c r="BA228" s="314"/>
      <c r="BB228" s="314"/>
      <c r="BC228" s="314"/>
      <c r="BD228" s="314"/>
      <c r="BE228" s="314"/>
      <c r="BF228" s="316"/>
    </row>
    <row r="229" spans="1:58" ht="13.15" customHeight="1" x14ac:dyDescent="0.25">
      <c r="A229" s="316" t="s">
        <v>15099</v>
      </c>
      <c r="B229" s="316" t="s">
        <v>15100</v>
      </c>
      <c r="C229" s="315">
        <v>3246</v>
      </c>
      <c r="D229" s="316" t="s">
        <v>15101</v>
      </c>
      <c r="E229" s="316" t="s">
        <v>8074</v>
      </c>
      <c r="F229" s="316" t="s">
        <v>8877</v>
      </c>
      <c r="G229" s="316" t="s">
        <v>8878</v>
      </c>
      <c r="H229" s="335">
        <v>43617</v>
      </c>
      <c r="I229" s="336">
        <v>43646</v>
      </c>
      <c r="J229" s="316" t="s">
        <v>8077</v>
      </c>
      <c r="K229" s="316" t="s">
        <v>8078</v>
      </c>
      <c r="L229" s="316" t="s">
        <v>8079</v>
      </c>
      <c r="M229" s="316" t="s">
        <v>8080</v>
      </c>
      <c r="N229" s="316" t="s">
        <v>8079</v>
      </c>
      <c r="O229" s="316" t="s">
        <v>8081</v>
      </c>
      <c r="P229" s="316" t="s">
        <v>8082</v>
      </c>
      <c r="Q229" s="316" t="s">
        <v>8083</v>
      </c>
      <c r="R229" s="316" t="s">
        <v>8079</v>
      </c>
      <c r="S229" s="316" t="s">
        <v>8080</v>
      </c>
      <c r="T229" s="316" t="s">
        <v>8084</v>
      </c>
      <c r="U229" s="316" t="s">
        <v>8085</v>
      </c>
      <c r="V229" s="316" t="s">
        <v>8079</v>
      </c>
      <c r="W229" s="316" t="s">
        <v>8080</v>
      </c>
      <c r="X229" s="316" t="s">
        <v>8086</v>
      </c>
      <c r="Y229" s="316" t="s">
        <v>8083</v>
      </c>
      <c r="Z229" s="316" t="s">
        <v>487</v>
      </c>
      <c r="AA229" s="327">
        <v>0</v>
      </c>
      <c r="AB229" s="369">
        <v>2338.71</v>
      </c>
      <c r="AC229" s="327">
        <v>0</v>
      </c>
      <c r="AD229" s="327">
        <v>2338.71</v>
      </c>
      <c r="AE229" s="313" t="s">
        <v>7578</v>
      </c>
      <c r="AF229" s="316" t="s">
        <v>7582</v>
      </c>
      <c r="AG229" s="314"/>
      <c r="AH229" s="315" t="s">
        <v>15128</v>
      </c>
      <c r="AI229" s="315" t="s">
        <v>15129</v>
      </c>
      <c r="AJ229" s="318">
        <v>43646</v>
      </c>
      <c r="AK229" s="316" t="s">
        <v>15130</v>
      </c>
      <c r="AL229" s="316" t="s">
        <v>15131</v>
      </c>
      <c r="AM229" s="316">
        <v>12853</v>
      </c>
      <c r="AN229" s="314"/>
      <c r="AO229" s="315" t="s">
        <v>7882</v>
      </c>
      <c r="AP229" s="314"/>
      <c r="AQ229" s="314"/>
      <c r="AR229" s="314"/>
      <c r="AS229" s="314"/>
      <c r="AT229" s="314"/>
      <c r="AU229" s="314"/>
      <c r="AV229" s="314"/>
      <c r="AW229" s="314"/>
      <c r="AX229" s="314"/>
      <c r="AY229" s="314"/>
      <c r="AZ229" s="314"/>
      <c r="BA229" s="314"/>
      <c r="BB229" s="314"/>
      <c r="BC229" s="314"/>
      <c r="BD229" s="314"/>
      <c r="BE229" s="314"/>
      <c r="BF229" s="316"/>
    </row>
    <row r="230" spans="1:58" ht="13.15" customHeight="1" x14ac:dyDescent="0.25">
      <c r="A230" s="316" t="s">
        <v>15099</v>
      </c>
      <c r="B230" s="316" t="s">
        <v>15100</v>
      </c>
      <c r="C230" s="315">
        <v>3246</v>
      </c>
      <c r="D230" s="316" t="s">
        <v>15101</v>
      </c>
      <c r="E230" s="316" t="s">
        <v>8074</v>
      </c>
      <c r="F230" s="316" t="s">
        <v>8877</v>
      </c>
      <c r="G230" s="316" t="s">
        <v>8878</v>
      </c>
      <c r="H230" s="335">
        <v>43617</v>
      </c>
      <c r="I230" s="336">
        <v>43646</v>
      </c>
      <c r="J230" s="316" t="s">
        <v>8077</v>
      </c>
      <c r="K230" s="316" t="s">
        <v>8078</v>
      </c>
      <c r="L230" s="316" t="s">
        <v>8079</v>
      </c>
      <c r="M230" s="316" t="s">
        <v>8080</v>
      </c>
      <c r="N230" s="316" t="s">
        <v>8079</v>
      </c>
      <c r="O230" s="316" t="s">
        <v>8081</v>
      </c>
      <c r="P230" s="316" t="s">
        <v>8082</v>
      </c>
      <c r="Q230" s="316" t="s">
        <v>8083</v>
      </c>
      <c r="R230" s="316" t="s">
        <v>8079</v>
      </c>
      <c r="S230" s="316" t="s">
        <v>8080</v>
      </c>
      <c r="T230" s="316" t="s">
        <v>8084</v>
      </c>
      <c r="U230" s="316" t="s">
        <v>8085</v>
      </c>
      <c r="V230" s="316" t="s">
        <v>8079</v>
      </c>
      <c r="W230" s="316" t="s">
        <v>8080</v>
      </c>
      <c r="X230" s="316" t="s">
        <v>8086</v>
      </c>
      <c r="Y230" s="316" t="s">
        <v>8083</v>
      </c>
      <c r="Z230" s="316" t="s">
        <v>487</v>
      </c>
      <c r="AA230" s="327">
        <v>0</v>
      </c>
      <c r="AB230" s="369">
        <v>3380.91</v>
      </c>
      <c r="AC230" s="327">
        <v>0</v>
      </c>
      <c r="AD230" s="327">
        <v>3380.91</v>
      </c>
      <c r="AE230" s="313" t="s">
        <v>7578</v>
      </c>
      <c r="AF230" s="316" t="s">
        <v>7582</v>
      </c>
      <c r="AG230" s="314"/>
      <c r="AH230" s="315" t="s">
        <v>15132</v>
      </c>
      <c r="AI230" s="315" t="s">
        <v>15133</v>
      </c>
      <c r="AJ230" s="318">
        <v>43646</v>
      </c>
      <c r="AK230" s="316" t="s">
        <v>9183</v>
      </c>
      <c r="AL230" s="316" t="s">
        <v>9206</v>
      </c>
      <c r="AM230" s="316">
        <v>12953</v>
      </c>
      <c r="AN230" s="314"/>
      <c r="AO230" s="315" t="s">
        <v>7882</v>
      </c>
      <c r="AP230" s="314"/>
      <c r="AQ230" s="314"/>
      <c r="AR230" s="314"/>
      <c r="AS230" s="314"/>
      <c r="AT230" s="314"/>
      <c r="AU230" s="314"/>
      <c r="AV230" s="314"/>
      <c r="AW230" s="314"/>
      <c r="AX230" s="314"/>
      <c r="AY230" s="314"/>
      <c r="AZ230" s="314"/>
      <c r="BA230" s="314"/>
      <c r="BB230" s="314"/>
      <c r="BC230" s="314"/>
      <c r="BD230" s="314"/>
      <c r="BE230" s="314"/>
      <c r="BF230" s="316"/>
    </row>
    <row r="231" spans="1:58" ht="13.15" customHeight="1" x14ac:dyDescent="0.25">
      <c r="A231" s="316" t="s">
        <v>15099</v>
      </c>
      <c r="B231" s="316" t="s">
        <v>15100</v>
      </c>
      <c r="C231" s="315">
        <v>3246</v>
      </c>
      <c r="D231" s="316" t="s">
        <v>15101</v>
      </c>
      <c r="E231" s="316" t="s">
        <v>8074</v>
      </c>
      <c r="F231" s="316" t="s">
        <v>8877</v>
      </c>
      <c r="G231" s="316" t="s">
        <v>8878</v>
      </c>
      <c r="H231" s="335">
        <v>43617</v>
      </c>
      <c r="I231" s="336">
        <v>43646</v>
      </c>
      <c r="J231" s="316" t="s">
        <v>8077</v>
      </c>
      <c r="K231" s="316" t="s">
        <v>8078</v>
      </c>
      <c r="L231" s="316" t="s">
        <v>8079</v>
      </c>
      <c r="M231" s="316" t="s">
        <v>8080</v>
      </c>
      <c r="N231" s="316" t="s">
        <v>8079</v>
      </c>
      <c r="O231" s="316" t="s">
        <v>8081</v>
      </c>
      <c r="P231" s="316" t="s">
        <v>8082</v>
      </c>
      <c r="Q231" s="316" t="s">
        <v>8083</v>
      </c>
      <c r="R231" s="316" t="s">
        <v>8079</v>
      </c>
      <c r="S231" s="316" t="s">
        <v>8080</v>
      </c>
      <c r="T231" s="316" t="s">
        <v>8084</v>
      </c>
      <c r="U231" s="316" t="s">
        <v>8085</v>
      </c>
      <c r="V231" s="316" t="s">
        <v>8079</v>
      </c>
      <c r="W231" s="316" t="s">
        <v>8080</v>
      </c>
      <c r="X231" s="316" t="s">
        <v>8086</v>
      </c>
      <c r="Y231" s="316" t="s">
        <v>8083</v>
      </c>
      <c r="Z231" s="316" t="s">
        <v>487</v>
      </c>
      <c r="AA231" s="327">
        <v>0</v>
      </c>
      <c r="AB231" s="369">
        <v>4064.51</v>
      </c>
      <c r="AC231" s="327">
        <v>0</v>
      </c>
      <c r="AD231" s="327">
        <v>4064.51</v>
      </c>
      <c r="AE231" s="313" t="s">
        <v>7578</v>
      </c>
      <c r="AF231" s="316" t="s">
        <v>7582</v>
      </c>
      <c r="AG231" s="314"/>
      <c r="AH231" s="315" t="s">
        <v>15134</v>
      </c>
      <c r="AI231" s="315" t="s">
        <v>15135</v>
      </c>
      <c r="AJ231" s="318">
        <v>43646</v>
      </c>
      <c r="AK231" s="316" t="s">
        <v>15136</v>
      </c>
      <c r="AL231" s="316" t="s">
        <v>15137</v>
      </c>
      <c r="AM231" s="316">
        <v>12896</v>
      </c>
      <c r="AN231" s="314"/>
      <c r="AO231" s="315" t="s">
        <v>7882</v>
      </c>
      <c r="AP231" s="314"/>
      <c r="AQ231" s="314"/>
      <c r="AR231" s="314"/>
      <c r="AS231" s="314"/>
      <c r="AT231" s="314"/>
      <c r="AU231" s="314"/>
      <c r="AV231" s="314"/>
      <c r="AW231" s="314"/>
      <c r="AX231" s="314"/>
      <c r="AY231" s="314"/>
      <c r="AZ231" s="314"/>
      <c r="BA231" s="314"/>
      <c r="BB231" s="314"/>
      <c r="BC231" s="314"/>
      <c r="BD231" s="314"/>
      <c r="BE231" s="314"/>
      <c r="BF231" s="316"/>
    </row>
    <row r="232" spans="1:58" ht="13.15" customHeight="1" x14ac:dyDescent="0.25">
      <c r="A232" s="316" t="s">
        <v>15099</v>
      </c>
      <c r="B232" s="316" t="s">
        <v>15100</v>
      </c>
      <c r="C232" s="315">
        <v>3246</v>
      </c>
      <c r="D232" s="316" t="s">
        <v>15101</v>
      </c>
      <c r="E232" s="316" t="s">
        <v>8074</v>
      </c>
      <c r="F232" s="316" t="s">
        <v>8877</v>
      </c>
      <c r="G232" s="316" t="s">
        <v>8878</v>
      </c>
      <c r="H232" s="335">
        <v>43617</v>
      </c>
      <c r="I232" s="336">
        <v>43646</v>
      </c>
      <c r="J232" s="316" t="s">
        <v>8077</v>
      </c>
      <c r="K232" s="316" t="s">
        <v>8078</v>
      </c>
      <c r="L232" s="316" t="s">
        <v>8079</v>
      </c>
      <c r="M232" s="316" t="s">
        <v>8080</v>
      </c>
      <c r="N232" s="316" t="s">
        <v>8079</v>
      </c>
      <c r="O232" s="316" t="s">
        <v>8081</v>
      </c>
      <c r="P232" s="316" t="s">
        <v>8082</v>
      </c>
      <c r="Q232" s="316" t="s">
        <v>8083</v>
      </c>
      <c r="R232" s="316" t="s">
        <v>8079</v>
      </c>
      <c r="S232" s="316" t="s">
        <v>8080</v>
      </c>
      <c r="T232" s="316" t="s">
        <v>8084</v>
      </c>
      <c r="U232" s="316" t="s">
        <v>8085</v>
      </c>
      <c r="V232" s="316" t="s">
        <v>8079</v>
      </c>
      <c r="W232" s="316" t="s">
        <v>8080</v>
      </c>
      <c r="X232" s="316" t="s">
        <v>8086</v>
      </c>
      <c r="Y232" s="316" t="s">
        <v>8083</v>
      </c>
      <c r="Z232" s="316" t="s">
        <v>487</v>
      </c>
      <c r="AA232" s="327">
        <v>0</v>
      </c>
      <c r="AB232" s="369">
        <v>600</v>
      </c>
      <c r="AC232" s="327">
        <v>0</v>
      </c>
      <c r="AD232" s="327">
        <v>600</v>
      </c>
      <c r="AE232" s="313" t="s">
        <v>7578</v>
      </c>
      <c r="AF232" s="316" t="s">
        <v>7582</v>
      </c>
      <c r="AG232" s="314"/>
      <c r="AH232" s="315" t="s">
        <v>15138</v>
      </c>
      <c r="AI232" s="315" t="s">
        <v>15139</v>
      </c>
      <c r="AJ232" s="318">
        <v>43646</v>
      </c>
      <c r="AK232" s="316" t="s">
        <v>15140</v>
      </c>
      <c r="AL232" s="316" t="s">
        <v>9144</v>
      </c>
      <c r="AM232" s="316">
        <v>11805</v>
      </c>
      <c r="AN232" s="314"/>
      <c r="AO232" s="315" t="s">
        <v>7882</v>
      </c>
      <c r="AP232" s="314"/>
      <c r="AQ232" s="314"/>
      <c r="AR232" s="314"/>
      <c r="AS232" s="314"/>
      <c r="AT232" s="314"/>
      <c r="AU232" s="314"/>
      <c r="AV232" s="314"/>
      <c r="AW232" s="314"/>
      <c r="AX232" s="314"/>
      <c r="AY232" s="314"/>
      <c r="AZ232" s="314"/>
      <c r="BA232" s="314"/>
      <c r="BB232" s="314"/>
      <c r="BC232" s="314"/>
      <c r="BD232" s="314"/>
      <c r="BE232" s="314"/>
      <c r="BF232" s="316"/>
    </row>
    <row r="233" spans="1:58" ht="13.15" customHeight="1" x14ac:dyDescent="0.25">
      <c r="A233" s="316" t="s">
        <v>15099</v>
      </c>
      <c r="B233" s="316" t="s">
        <v>15100</v>
      </c>
      <c r="C233" s="315">
        <v>3246</v>
      </c>
      <c r="D233" s="316" t="s">
        <v>15101</v>
      </c>
      <c r="E233" s="316" t="s">
        <v>8074</v>
      </c>
      <c r="F233" s="316" t="s">
        <v>8877</v>
      </c>
      <c r="G233" s="316" t="s">
        <v>8878</v>
      </c>
      <c r="H233" s="335">
        <v>43617</v>
      </c>
      <c r="I233" s="336">
        <v>43646</v>
      </c>
      <c r="J233" s="316" t="s">
        <v>8077</v>
      </c>
      <c r="K233" s="316" t="s">
        <v>8078</v>
      </c>
      <c r="L233" s="316" t="s">
        <v>8079</v>
      </c>
      <c r="M233" s="316" t="s">
        <v>8080</v>
      </c>
      <c r="N233" s="316" t="s">
        <v>8079</v>
      </c>
      <c r="O233" s="316" t="s">
        <v>8081</v>
      </c>
      <c r="P233" s="316" t="s">
        <v>8082</v>
      </c>
      <c r="Q233" s="316" t="s">
        <v>8083</v>
      </c>
      <c r="R233" s="316" t="s">
        <v>8079</v>
      </c>
      <c r="S233" s="316" t="s">
        <v>8080</v>
      </c>
      <c r="T233" s="316" t="s">
        <v>8084</v>
      </c>
      <c r="U233" s="316" t="s">
        <v>8085</v>
      </c>
      <c r="V233" s="316" t="s">
        <v>8079</v>
      </c>
      <c r="W233" s="316" t="s">
        <v>8080</v>
      </c>
      <c r="X233" s="316" t="s">
        <v>8086</v>
      </c>
      <c r="Y233" s="316" t="s">
        <v>8083</v>
      </c>
      <c r="Z233" s="316" t="s">
        <v>487</v>
      </c>
      <c r="AA233" s="327">
        <v>0</v>
      </c>
      <c r="AB233" s="369">
        <v>253941.2</v>
      </c>
      <c r="AC233" s="327">
        <v>0</v>
      </c>
      <c r="AD233" s="327">
        <v>253941.2</v>
      </c>
      <c r="AE233" s="313" t="s">
        <v>7578</v>
      </c>
      <c r="AF233" s="316" t="s">
        <v>7582</v>
      </c>
      <c r="AG233" s="314"/>
      <c r="AH233" s="315" t="s">
        <v>15141</v>
      </c>
      <c r="AI233" s="315" t="s">
        <v>15142</v>
      </c>
      <c r="AJ233" s="318">
        <v>43646</v>
      </c>
      <c r="AK233" s="316" t="s">
        <v>15143</v>
      </c>
      <c r="AL233" s="316" t="s">
        <v>15144</v>
      </c>
      <c r="AM233" s="316">
        <v>12832</v>
      </c>
      <c r="AN233" s="314"/>
      <c r="AO233" s="315" t="s">
        <v>7882</v>
      </c>
      <c r="AP233" s="314"/>
      <c r="AQ233" s="314"/>
      <c r="AR233" s="314"/>
      <c r="AS233" s="314"/>
      <c r="AT233" s="314"/>
      <c r="AU233" s="314"/>
      <c r="AV233" s="314"/>
      <c r="AW233" s="314"/>
      <c r="AX233" s="314"/>
      <c r="AY233" s="314"/>
      <c r="AZ233" s="314"/>
      <c r="BA233" s="314"/>
      <c r="BB233" s="314"/>
      <c r="BC233" s="314"/>
      <c r="BD233" s="314"/>
      <c r="BE233" s="314"/>
      <c r="BF233" s="316"/>
    </row>
    <row r="234" spans="1:58" ht="13.15" customHeight="1" x14ac:dyDescent="0.25">
      <c r="A234" s="316" t="s">
        <v>15099</v>
      </c>
      <c r="B234" s="316" t="s">
        <v>15100</v>
      </c>
      <c r="C234" s="315">
        <v>3246</v>
      </c>
      <c r="D234" s="316" t="s">
        <v>15101</v>
      </c>
      <c r="E234" s="316" t="s">
        <v>8074</v>
      </c>
      <c r="F234" s="316" t="s">
        <v>8877</v>
      </c>
      <c r="G234" s="316" t="s">
        <v>8878</v>
      </c>
      <c r="H234" s="335">
        <v>43617</v>
      </c>
      <c r="I234" s="336">
        <v>43646</v>
      </c>
      <c r="J234" s="316" t="s">
        <v>8077</v>
      </c>
      <c r="K234" s="316" t="s">
        <v>8078</v>
      </c>
      <c r="L234" s="316" t="s">
        <v>8079</v>
      </c>
      <c r="M234" s="316" t="s">
        <v>8080</v>
      </c>
      <c r="N234" s="316" t="s">
        <v>8079</v>
      </c>
      <c r="O234" s="316" t="s">
        <v>8081</v>
      </c>
      <c r="P234" s="316" t="s">
        <v>8082</v>
      </c>
      <c r="Q234" s="316" t="s">
        <v>8083</v>
      </c>
      <c r="R234" s="316" t="s">
        <v>8079</v>
      </c>
      <c r="S234" s="316" t="s">
        <v>8080</v>
      </c>
      <c r="T234" s="316" t="s">
        <v>8084</v>
      </c>
      <c r="U234" s="316" t="s">
        <v>8085</v>
      </c>
      <c r="V234" s="316" t="s">
        <v>8079</v>
      </c>
      <c r="W234" s="316" t="s">
        <v>8080</v>
      </c>
      <c r="X234" s="316" t="s">
        <v>8086</v>
      </c>
      <c r="Y234" s="316" t="s">
        <v>8083</v>
      </c>
      <c r="Z234" s="316" t="s">
        <v>487</v>
      </c>
      <c r="AA234" s="327">
        <v>0</v>
      </c>
      <c r="AB234" s="369">
        <v>49122.33</v>
      </c>
      <c r="AC234" s="327">
        <v>0</v>
      </c>
      <c r="AD234" s="327">
        <v>49122.33</v>
      </c>
      <c r="AE234" s="313" t="s">
        <v>7578</v>
      </c>
      <c r="AF234" s="316" t="s">
        <v>7582</v>
      </c>
      <c r="AG234" s="314"/>
      <c r="AH234" s="315" t="s">
        <v>15145</v>
      </c>
      <c r="AI234" s="315" t="s">
        <v>15146</v>
      </c>
      <c r="AJ234" s="318">
        <v>43646</v>
      </c>
      <c r="AK234" s="316" t="s">
        <v>15147</v>
      </c>
      <c r="AL234" s="316" t="s">
        <v>15148</v>
      </c>
      <c r="AM234" s="316">
        <v>11311</v>
      </c>
      <c r="AN234" s="314"/>
      <c r="AO234" s="315" t="s">
        <v>7882</v>
      </c>
      <c r="AP234" s="314"/>
      <c r="AQ234" s="314"/>
      <c r="AR234" s="314"/>
      <c r="AS234" s="314"/>
      <c r="AT234" s="314"/>
      <c r="AU234" s="314"/>
      <c r="AV234" s="314"/>
      <c r="AW234" s="314"/>
      <c r="AX234" s="314"/>
      <c r="AY234" s="314"/>
      <c r="AZ234" s="314"/>
      <c r="BA234" s="314"/>
      <c r="BB234" s="314"/>
      <c r="BC234" s="314"/>
      <c r="BD234" s="314"/>
      <c r="BE234" s="314"/>
      <c r="BF234" s="316"/>
    </row>
    <row r="235" spans="1:58" ht="13.15" customHeight="1" x14ac:dyDescent="0.25">
      <c r="A235" s="316" t="s">
        <v>15099</v>
      </c>
      <c r="B235" s="316" t="s">
        <v>15100</v>
      </c>
      <c r="C235" s="315">
        <v>3246</v>
      </c>
      <c r="D235" s="316" t="s">
        <v>15101</v>
      </c>
      <c r="E235" s="316" t="s">
        <v>8074</v>
      </c>
      <c r="F235" s="316" t="s">
        <v>8877</v>
      </c>
      <c r="G235" s="316" t="s">
        <v>8878</v>
      </c>
      <c r="H235" s="335">
        <v>43617</v>
      </c>
      <c r="I235" s="336">
        <v>43646</v>
      </c>
      <c r="J235" s="316" t="s">
        <v>8077</v>
      </c>
      <c r="K235" s="316" t="s">
        <v>8078</v>
      </c>
      <c r="L235" s="316" t="s">
        <v>8079</v>
      </c>
      <c r="M235" s="316" t="s">
        <v>8080</v>
      </c>
      <c r="N235" s="316" t="s">
        <v>8079</v>
      </c>
      <c r="O235" s="316" t="s">
        <v>8081</v>
      </c>
      <c r="P235" s="316" t="s">
        <v>8082</v>
      </c>
      <c r="Q235" s="316" t="s">
        <v>8083</v>
      </c>
      <c r="R235" s="316" t="s">
        <v>8079</v>
      </c>
      <c r="S235" s="316" t="s">
        <v>8080</v>
      </c>
      <c r="T235" s="316" t="s">
        <v>8084</v>
      </c>
      <c r="U235" s="316" t="s">
        <v>8085</v>
      </c>
      <c r="V235" s="316" t="s">
        <v>8079</v>
      </c>
      <c r="W235" s="316" t="s">
        <v>8080</v>
      </c>
      <c r="X235" s="316" t="s">
        <v>8086</v>
      </c>
      <c r="Y235" s="316" t="s">
        <v>8083</v>
      </c>
      <c r="Z235" s="316" t="s">
        <v>487</v>
      </c>
      <c r="AA235" s="327">
        <v>0</v>
      </c>
      <c r="AB235" s="369">
        <v>1210572</v>
      </c>
      <c r="AC235" s="327">
        <v>0</v>
      </c>
      <c r="AD235" s="327">
        <v>1210572</v>
      </c>
      <c r="AE235" s="313" t="s">
        <v>7578</v>
      </c>
      <c r="AF235" s="316" t="s">
        <v>7582</v>
      </c>
      <c r="AG235" s="314"/>
      <c r="AH235" s="315" t="s">
        <v>15149</v>
      </c>
      <c r="AI235" s="315" t="s">
        <v>15150</v>
      </c>
      <c r="AJ235" s="318">
        <v>43646</v>
      </c>
      <c r="AK235" s="316" t="s">
        <v>15151</v>
      </c>
      <c r="AL235" s="316" t="s">
        <v>8972</v>
      </c>
      <c r="AM235" s="316">
        <v>11253</v>
      </c>
      <c r="AN235" s="314"/>
      <c r="AO235" s="315" t="s">
        <v>7882</v>
      </c>
      <c r="AP235" s="314"/>
      <c r="AQ235" s="314"/>
      <c r="AR235" s="314"/>
      <c r="AS235" s="314"/>
      <c r="AT235" s="314"/>
      <c r="AU235" s="314"/>
      <c r="AV235" s="314"/>
      <c r="AW235" s="314"/>
      <c r="AX235" s="314"/>
      <c r="AY235" s="314"/>
      <c r="AZ235" s="314"/>
      <c r="BA235" s="314"/>
      <c r="BB235" s="314"/>
      <c r="BC235" s="314"/>
      <c r="BD235" s="314"/>
      <c r="BE235" s="314"/>
      <c r="BF235" s="316"/>
    </row>
    <row r="236" spans="1:58" ht="13.15" customHeight="1" x14ac:dyDescent="0.25">
      <c r="A236" s="316" t="s">
        <v>15099</v>
      </c>
      <c r="B236" s="316" t="s">
        <v>15100</v>
      </c>
      <c r="C236" s="315">
        <v>3246</v>
      </c>
      <c r="D236" s="316" t="s">
        <v>15101</v>
      </c>
      <c r="E236" s="316" t="s">
        <v>8074</v>
      </c>
      <c r="F236" s="316" t="s">
        <v>8877</v>
      </c>
      <c r="G236" s="316" t="s">
        <v>8878</v>
      </c>
      <c r="H236" s="335">
        <v>43617</v>
      </c>
      <c r="I236" s="336">
        <v>43646</v>
      </c>
      <c r="J236" s="316" t="s">
        <v>8077</v>
      </c>
      <c r="K236" s="316" t="s">
        <v>8078</v>
      </c>
      <c r="L236" s="316" t="s">
        <v>8079</v>
      </c>
      <c r="M236" s="316" t="s">
        <v>8080</v>
      </c>
      <c r="N236" s="316" t="s">
        <v>8079</v>
      </c>
      <c r="O236" s="316" t="s">
        <v>8081</v>
      </c>
      <c r="P236" s="316" t="s">
        <v>8082</v>
      </c>
      <c r="Q236" s="316" t="s">
        <v>8083</v>
      </c>
      <c r="R236" s="316" t="s">
        <v>8079</v>
      </c>
      <c r="S236" s="316" t="s">
        <v>8080</v>
      </c>
      <c r="T236" s="316" t="s">
        <v>8084</v>
      </c>
      <c r="U236" s="316" t="s">
        <v>8085</v>
      </c>
      <c r="V236" s="316" t="s">
        <v>8079</v>
      </c>
      <c r="W236" s="316" t="s">
        <v>8080</v>
      </c>
      <c r="X236" s="316" t="s">
        <v>8086</v>
      </c>
      <c r="Y236" s="316" t="s">
        <v>8083</v>
      </c>
      <c r="Z236" s="316" t="s">
        <v>487</v>
      </c>
      <c r="AA236" s="327">
        <v>0</v>
      </c>
      <c r="AB236" s="369">
        <v>831192.44</v>
      </c>
      <c r="AC236" s="327">
        <v>0</v>
      </c>
      <c r="AD236" s="327">
        <v>831192.44</v>
      </c>
      <c r="AE236" s="313" t="s">
        <v>7578</v>
      </c>
      <c r="AF236" s="316" t="s">
        <v>7582</v>
      </c>
      <c r="AG236" s="314"/>
      <c r="AH236" s="315" t="s">
        <v>15152</v>
      </c>
      <c r="AI236" s="315" t="s">
        <v>15153</v>
      </c>
      <c r="AJ236" s="318">
        <v>43646</v>
      </c>
      <c r="AK236" s="316" t="s">
        <v>15154</v>
      </c>
      <c r="AL236" s="316" t="s">
        <v>7992</v>
      </c>
      <c r="AM236" s="316">
        <v>12840</v>
      </c>
      <c r="AN236" s="314"/>
      <c r="AO236" s="315" t="s">
        <v>7882</v>
      </c>
      <c r="AP236" s="314"/>
      <c r="AQ236" s="314"/>
      <c r="AR236" s="314"/>
      <c r="AS236" s="314"/>
      <c r="AT236" s="314"/>
      <c r="AU236" s="314"/>
      <c r="AV236" s="314"/>
      <c r="AW236" s="314"/>
      <c r="AX236" s="314"/>
      <c r="AY236" s="314"/>
      <c r="AZ236" s="314"/>
      <c r="BA236" s="314"/>
      <c r="BB236" s="314"/>
      <c r="BC236" s="314"/>
      <c r="BD236" s="314"/>
      <c r="BE236" s="314"/>
      <c r="BF236" s="316"/>
    </row>
    <row r="237" spans="1:58" ht="13.15" customHeight="1" x14ac:dyDescent="0.25">
      <c r="A237" s="316" t="s">
        <v>15754</v>
      </c>
      <c r="B237" s="316" t="s">
        <v>15705</v>
      </c>
      <c r="C237" s="315">
        <v>1783</v>
      </c>
      <c r="D237" s="316" t="s">
        <v>15755</v>
      </c>
      <c r="E237" s="316" t="s">
        <v>8074</v>
      </c>
      <c r="F237" s="316" t="s">
        <v>8127</v>
      </c>
      <c r="G237" s="316" t="s">
        <v>8128</v>
      </c>
      <c r="H237" s="335">
        <v>43617</v>
      </c>
      <c r="I237" s="336">
        <v>43646</v>
      </c>
      <c r="J237" s="316" t="s">
        <v>8077</v>
      </c>
      <c r="K237" s="316" t="s">
        <v>8078</v>
      </c>
      <c r="L237" s="316" t="s">
        <v>8079</v>
      </c>
      <c r="M237" s="316" t="s">
        <v>8080</v>
      </c>
      <c r="N237" s="316" t="s">
        <v>8079</v>
      </c>
      <c r="O237" s="316" t="s">
        <v>8081</v>
      </c>
      <c r="P237" s="316" t="s">
        <v>8082</v>
      </c>
      <c r="Q237" s="316" t="s">
        <v>8083</v>
      </c>
      <c r="R237" s="316" t="s">
        <v>8079</v>
      </c>
      <c r="S237" s="316" t="s">
        <v>8080</v>
      </c>
      <c r="T237" s="316" t="s">
        <v>8084</v>
      </c>
      <c r="U237" s="316" t="s">
        <v>8085</v>
      </c>
      <c r="V237" s="316" t="s">
        <v>8079</v>
      </c>
      <c r="W237" s="316" t="s">
        <v>8080</v>
      </c>
      <c r="X237" s="316" t="s">
        <v>8086</v>
      </c>
      <c r="Y237" s="316" t="s">
        <v>8083</v>
      </c>
      <c r="Z237" s="316" t="s">
        <v>487</v>
      </c>
      <c r="AA237" s="327">
        <v>0</v>
      </c>
      <c r="AB237" s="369">
        <v>5216601.0199999996</v>
      </c>
      <c r="AC237" s="327">
        <v>0</v>
      </c>
      <c r="AD237" s="327">
        <v>5216601.0199999996</v>
      </c>
      <c r="AE237" s="313" t="s">
        <v>7578</v>
      </c>
      <c r="AF237" s="316" t="s">
        <v>7582</v>
      </c>
      <c r="AG237" s="316" t="s">
        <v>7583</v>
      </c>
      <c r="AH237" s="315" t="s">
        <v>15756</v>
      </c>
      <c r="AI237" s="315" t="s">
        <v>7882</v>
      </c>
      <c r="AJ237" s="318">
        <v>43646</v>
      </c>
      <c r="AK237" s="316" t="s">
        <v>15757</v>
      </c>
      <c r="AL237" s="314"/>
      <c r="AM237" s="314"/>
      <c r="AN237" s="314"/>
      <c r="AO237" s="315" t="s">
        <v>7882</v>
      </c>
      <c r="AP237" s="314"/>
      <c r="AQ237" s="314"/>
      <c r="AR237" s="314"/>
      <c r="AS237" s="314"/>
      <c r="AT237" s="314"/>
      <c r="AU237" s="314"/>
      <c r="AV237" s="314"/>
      <c r="AW237" s="314"/>
      <c r="AX237" s="314"/>
      <c r="AY237" s="314"/>
      <c r="AZ237" s="314"/>
      <c r="BA237" s="314"/>
      <c r="BB237" s="314"/>
      <c r="BC237" s="314"/>
      <c r="BD237" s="314"/>
      <c r="BE237" s="314"/>
      <c r="BF237" s="316"/>
    </row>
    <row r="238" spans="1:58" ht="13.15" customHeight="1" x14ac:dyDescent="0.25">
      <c r="A238" s="316" t="s">
        <v>15754</v>
      </c>
      <c r="B238" s="316" t="s">
        <v>15705</v>
      </c>
      <c r="C238" s="315">
        <v>1783</v>
      </c>
      <c r="D238" s="316" t="s">
        <v>15755</v>
      </c>
      <c r="E238" s="316" t="s">
        <v>8074</v>
      </c>
      <c r="F238" s="316" t="s">
        <v>8127</v>
      </c>
      <c r="G238" s="316" t="s">
        <v>8128</v>
      </c>
      <c r="H238" s="335">
        <v>43617</v>
      </c>
      <c r="I238" s="336">
        <v>43646</v>
      </c>
      <c r="J238" s="316" t="s">
        <v>8077</v>
      </c>
      <c r="K238" s="316" t="s">
        <v>8078</v>
      </c>
      <c r="L238" s="316" t="s">
        <v>8079</v>
      </c>
      <c r="M238" s="316" t="s">
        <v>8080</v>
      </c>
      <c r="N238" s="316" t="s">
        <v>8079</v>
      </c>
      <c r="O238" s="316" t="s">
        <v>8081</v>
      </c>
      <c r="P238" s="316" t="s">
        <v>8082</v>
      </c>
      <c r="Q238" s="316" t="s">
        <v>8083</v>
      </c>
      <c r="R238" s="316" t="s">
        <v>8079</v>
      </c>
      <c r="S238" s="316" t="s">
        <v>8080</v>
      </c>
      <c r="T238" s="316" t="s">
        <v>8084</v>
      </c>
      <c r="U238" s="316" t="s">
        <v>8085</v>
      </c>
      <c r="V238" s="316" t="s">
        <v>8079</v>
      </c>
      <c r="W238" s="316" t="s">
        <v>8080</v>
      </c>
      <c r="X238" s="316" t="s">
        <v>8086</v>
      </c>
      <c r="Y238" s="316" t="s">
        <v>8083</v>
      </c>
      <c r="Z238" s="316" t="s">
        <v>487</v>
      </c>
      <c r="AA238" s="327">
        <v>0</v>
      </c>
      <c r="AB238" s="369">
        <v>9474719.0500000007</v>
      </c>
      <c r="AC238" s="327">
        <v>0</v>
      </c>
      <c r="AD238" s="327">
        <v>9474719.0500000007</v>
      </c>
      <c r="AE238" s="313" t="s">
        <v>7578</v>
      </c>
      <c r="AF238" s="316" t="s">
        <v>7582</v>
      </c>
      <c r="AG238" s="316" t="s">
        <v>7583</v>
      </c>
      <c r="AH238" s="315" t="s">
        <v>15758</v>
      </c>
      <c r="AI238" s="315" t="s">
        <v>7882</v>
      </c>
      <c r="AJ238" s="318">
        <v>43646</v>
      </c>
      <c r="AK238" s="316" t="s">
        <v>15096</v>
      </c>
      <c r="AL238" s="314"/>
      <c r="AM238" s="314"/>
      <c r="AN238" s="314"/>
      <c r="AO238" s="315" t="s">
        <v>7882</v>
      </c>
      <c r="AP238" s="314"/>
      <c r="AQ238" s="314"/>
      <c r="AR238" s="314"/>
      <c r="AS238" s="314"/>
      <c r="AT238" s="314"/>
      <c r="AU238" s="314"/>
      <c r="AV238" s="314"/>
      <c r="AW238" s="314"/>
      <c r="AX238" s="314"/>
      <c r="AY238" s="314"/>
      <c r="AZ238" s="314"/>
      <c r="BA238" s="314"/>
      <c r="BB238" s="314"/>
      <c r="BC238" s="314"/>
      <c r="BD238" s="314"/>
      <c r="BE238" s="314"/>
      <c r="BF238" s="316"/>
    </row>
    <row r="239" spans="1:58" ht="13.15" customHeight="1" x14ac:dyDescent="0.25">
      <c r="A239" s="316" t="s">
        <v>15754</v>
      </c>
      <c r="B239" s="316" t="s">
        <v>15705</v>
      </c>
      <c r="C239" s="315">
        <v>1783</v>
      </c>
      <c r="D239" s="316" t="s">
        <v>15755</v>
      </c>
      <c r="E239" s="316" t="s">
        <v>8074</v>
      </c>
      <c r="F239" s="316" t="s">
        <v>8127</v>
      </c>
      <c r="G239" s="316" t="s">
        <v>8128</v>
      </c>
      <c r="H239" s="335">
        <v>43617</v>
      </c>
      <c r="I239" s="336">
        <v>43646</v>
      </c>
      <c r="J239" s="316" t="s">
        <v>8077</v>
      </c>
      <c r="K239" s="316" t="s">
        <v>8078</v>
      </c>
      <c r="L239" s="316" t="s">
        <v>8079</v>
      </c>
      <c r="M239" s="316" t="s">
        <v>8080</v>
      </c>
      <c r="N239" s="316" t="s">
        <v>8079</v>
      </c>
      <c r="O239" s="316" t="s">
        <v>8081</v>
      </c>
      <c r="P239" s="316" t="s">
        <v>8082</v>
      </c>
      <c r="Q239" s="316" t="s">
        <v>8083</v>
      </c>
      <c r="R239" s="316" t="s">
        <v>8079</v>
      </c>
      <c r="S239" s="316" t="s">
        <v>8080</v>
      </c>
      <c r="T239" s="316" t="s">
        <v>8084</v>
      </c>
      <c r="U239" s="316" t="s">
        <v>8085</v>
      </c>
      <c r="V239" s="316" t="s">
        <v>8079</v>
      </c>
      <c r="W239" s="316" t="s">
        <v>8080</v>
      </c>
      <c r="X239" s="316" t="s">
        <v>8086</v>
      </c>
      <c r="Y239" s="316" t="s">
        <v>8083</v>
      </c>
      <c r="Z239" s="316" t="s">
        <v>487</v>
      </c>
      <c r="AA239" s="327">
        <v>0</v>
      </c>
      <c r="AB239" s="369">
        <v>4345155.2300000004</v>
      </c>
      <c r="AC239" s="327">
        <v>0</v>
      </c>
      <c r="AD239" s="327">
        <v>4345155.2300000004</v>
      </c>
      <c r="AE239" s="313" t="s">
        <v>7578</v>
      </c>
      <c r="AF239" s="316" t="s">
        <v>7582</v>
      </c>
      <c r="AG239" s="316" t="s">
        <v>7583</v>
      </c>
      <c r="AH239" s="315" t="s">
        <v>15759</v>
      </c>
      <c r="AI239" s="315" t="s">
        <v>7882</v>
      </c>
      <c r="AJ239" s="318">
        <v>43646</v>
      </c>
      <c r="AK239" s="316" t="s">
        <v>15760</v>
      </c>
      <c r="AL239" s="314"/>
      <c r="AM239" s="314"/>
      <c r="AN239" s="314"/>
      <c r="AO239" s="315" t="s">
        <v>7882</v>
      </c>
      <c r="AP239" s="314"/>
      <c r="AQ239" s="314"/>
      <c r="AR239" s="314"/>
      <c r="AS239" s="314"/>
      <c r="AT239" s="314"/>
      <c r="AU239" s="314"/>
      <c r="AV239" s="314"/>
      <c r="AW239" s="314"/>
      <c r="AX239" s="314"/>
      <c r="AY239" s="314"/>
      <c r="AZ239" s="314"/>
      <c r="BA239" s="314"/>
      <c r="BB239" s="314"/>
      <c r="BC239" s="314"/>
      <c r="BD239" s="314"/>
      <c r="BE239" s="314"/>
      <c r="BF239" s="316"/>
    </row>
    <row r="240" spans="1:58" ht="13.15" customHeight="1" x14ac:dyDescent="0.25">
      <c r="A240" s="316" t="s">
        <v>15754</v>
      </c>
      <c r="B240" s="316" t="s">
        <v>15705</v>
      </c>
      <c r="C240" s="315">
        <v>1783</v>
      </c>
      <c r="D240" s="316" t="s">
        <v>15755</v>
      </c>
      <c r="E240" s="316" t="s">
        <v>8074</v>
      </c>
      <c r="F240" s="316" t="s">
        <v>8127</v>
      </c>
      <c r="G240" s="316" t="s">
        <v>8128</v>
      </c>
      <c r="H240" s="335">
        <v>43617</v>
      </c>
      <c r="I240" s="336">
        <v>43646</v>
      </c>
      <c r="J240" s="316" t="s">
        <v>8077</v>
      </c>
      <c r="K240" s="316" t="s">
        <v>8078</v>
      </c>
      <c r="L240" s="316" t="s">
        <v>8079</v>
      </c>
      <c r="M240" s="316" t="s">
        <v>8080</v>
      </c>
      <c r="N240" s="316" t="s">
        <v>8079</v>
      </c>
      <c r="O240" s="316" t="s">
        <v>8081</v>
      </c>
      <c r="P240" s="316" t="s">
        <v>8082</v>
      </c>
      <c r="Q240" s="316" t="s">
        <v>8083</v>
      </c>
      <c r="R240" s="316" t="s">
        <v>8079</v>
      </c>
      <c r="S240" s="316" t="s">
        <v>8080</v>
      </c>
      <c r="T240" s="316" t="s">
        <v>8084</v>
      </c>
      <c r="U240" s="316" t="s">
        <v>8085</v>
      </c>
      <c r="V240" s="316" t="s">
        <v>8079</v>
      </c>
      <c r="W240" s="316" t="s">
        <v>8080</v>
      </c>
      <c r="X240" s="316" t="s">
        <v>8086</v>
      </c>
      <c r="Y240" s="316" t="s">
        <v>8083</v>
      </c>
      <c r="Z240" s="316" t="s">
        <v>487</v>
      </c>
      <c r="AA240" s="327">
        <v>0</v>
      </c>
      <c r="AB240" s="369">
        <v>3414488.3</v>
      </c>
      <c r="AC240" s="327">
        <v>0</v>
      </c>
      <c r="AD240" s="327">
        <v>3414488.3</v>
      </c>
      <c r="AE240" s="313" t="s">
        <v>7578</v>
      </c>
      <c r="AF240" s="316" t="s">
        <v>7582</v>
      </c>
      <c r="AG240" s="316" t="s">
        <v>7583</v>
      </c>
      <c r="AH240" s="315" t="s">
        <v>15761</v>
      </c>
      <c r="AI240" s="315" t="s">
        <v>7882</v>
      </c>
      <c r="AJ240" s="318">
        <v>43646</v>
      </c>
      <c r="AK240" s="316" t="s">
        <v>15762</v>
      </c>
      <c r="AL240" s="314"/>
      <c r="AM240" s="314"/>
      <c r="AN240" s="314"/>
      <c r="AO240" s="315" t="s">
        <v>7882</v>
      </c>
      <c r="AP240" s="314"/>
      <c r="AQ240" s="314"/>
      <c r="AR240" s="314"/>
      <c r="AS240" s="314"/>
      <c r="AT240" s="314"/>
      <c r="AU240" s="314"/>
      <c r="AV240" s="314"/>
      <c r="AW240" s="314"/>
      <c r="AX240" s="314"/>
      <c r="AY240" s="314"/>
      <c r="AZ240" s="314"/>
      <c r="BA240" s="314"/>
      <c r="BB240" s="314"/>
      <c r="BC240" s="314"/>
      <c r="BD240" s="314"/>
      <c r="BE240" s="314"/>
      <c r="BF240" s="316"/>
    </row>
    <row r="241" spans="1:58" ht="13.15" customHeight="1" x14ac:dyDescent="0.25">
      <c r="A241" s="316" t="s">
        <v>15754</v>
      </c>
      <c r="B241" s="316" t="s">
        <v>15705</v>
      </c>
      <c r="C241" s="315">
        <v>1783</v>
      </c>
      <c r="D241" s="316" t="s">
        <v>15755</v>
      </c>
      <c r="E241" s="316" t="s">
        <v>8074</v>
      </c>
      <c r="F241" s="316" t="s">
        <v>8127</v>
      </c>
      <c r="G241" s="316" t="s">
        <v>8128</v>
      </c>
      <c r="H241" s="335">
        <v>43617</v>
      </c>
      <c r="I241" s="336">
        <v>43646</v>
      </c>
      <c r="J241" s="316" t="s">
        <v>8077</v>
      </c>
      <c r="K241" s="316" t="s">
        <v>8078</v>
      </c>
      <c r="L241" s="316" t="s">
        <v>8079</v>
      </c>
      <c r="M241" s="316" t="s">
        <v>8080</v>
      </c>
      <c r="N241" s="316" t="s">
        <v>8079</v>
      </c>
      <c r="O241" s="316" t="s">
        <v>8081</v>
      </c>
      <c r="P241" s="316" t="s">
        <v>8082</v>
      </c>
      <c r="Q241" s="316" t="s">
        <v>8083</v>
      </c>
      <c r="R241" s="316" t="s">
        <v>8079</v>
      </c>
      <c r="S241" s="316" t="s">
        <v>8080</v>
      </c>
      <c r="T241" s="316" t="s">
        <v>8084</v>
      </c>
      <c r="U241" s="316" t="s">
        <v>8085</v>
      </c>
      <c r="V241" s="316" t="s">
        <v>8079</v>
      </c>
      <c r="W241" s="316" t="s">
        <v>8080</v>
      </c>
      <c r="X241" s="316" t="s">
        <v>8086</v>
      </c>
      <c r="Y241" s="316" t="s">
        <v>8083</v>
      </c>
      <c r="Z241" s="316" t="s">
        <v>487</v>
      </c>
      <c r="AA241" s="327">
        <v>0</v>
      </c>
      <c r="AB241" s="369">
        <v>3865999.68</v>
      </c>
      <c r="AC241" s="327">
        <v>0</v>
      </c>
      <c r="AD241" s="327">
        <v>3865999.68</v>
      </c>
      <c r="AE241" s="313" t="s">
        <v>7578</v>
      </c>
      <c r="AF241" s="316" t="s">
        <v>7582</v>
      </c>
      <c r="AG241" s="316" t="s">
        <v>7583</v>
      </c>
      <c r="AH241" s="315" t="s">
        <v>15763</v>
      </c>
      <c r="AI241" s="315" t="s">
        <v>7882</v>
      </c>
      <c r="AJ241" s="318">
        <v>43646</v>
      </c>
      <c r="AK241" s="316" t="s">
        <v>15098</v>
      </c>
      <c r="AL241" s="314"/>
      <c r="AM241" s="314"/>
      <c r="AN241" s="314"/>
      <c r="AO241" s="315" t="s">
        <v>7882</v>
      </c>
      <c r="AP241" s="314"/>
      <c r="AQ241" s="314"/>
      <c r="AR241" s="314"/>
      <c r="AS241" s="314"/>
      <c r="AT241" s="314"/>
      <c r="AU241" s="314"/>
      <c r="AV241" s="314"/>
      <c r="AW241" s="314"/>
      <c r="AX241" s="314"/>
      <c r="AY241" s="314"/>
      <c r="AZ241" s="314"/>
      <c r="BA241" s="314"/>
      <c r="BB241" s="314"/>
      <c r="BC241" s="314"/>
      <c r="BD241" s="314"/>
      <c r="BE241" s="314"/>
      <c r="BF241" s="316"/>
    </row>
    <row r="242" spans="1:58" ht="13.15" customHeight="1" x14ac:dyDescent="0.25">
      <c r="A242" s="316" t="s">
        <v>15754</v>
      </c>
      <c r="B242" s="316" t="s">
        <v>15705</v>
      </c>
      <c r="C242" s="315">
        <v>1783</v>
      </c>
      <c r="D242" s="316" t="s">
        <v>15755</v>
      </c>
      <c r="E242" s="316" t="s">
        <v>8074</v>
      </c>
      <c r="F242" s="316" t="s">
        <v>8127</v>
      </c>
      <c r="G242" s="316" t="s">
        <v>8128</v>
      </c>
      <c r="H242" s="335">
        <v>43617</v>
      </c>
      <c r="I242" s="336">
        <v>43646</v>
      </c>
      <c r="J242" s="316" t="s">
        <v>8077</v>
      </c>
      <c r="K242" s="316" t="s">
        <v>8078</v>
      </c>
      <c r="L242" s="316" t="s">
        <v>8079</v>
      </c>
      <c r="M242" s="316" t="s">
        <v>8080</v>
      </c>
      <c r="N242" s="316" t="s">
        <v>8079</v>
      </c>
      <c r="O242" s="316" t="s">
        <v>8081</v>
      </c>
      <c r="P242" s="316" t="s">
        <v>8082</v>
      </c>
      <c r="Q242" s="316" t="s">
        <v>8083</v>
      </c>
      <c r="R242" s="316" t="s">
        <v>8079</v>
      </c>
      <c r="S242" s="316" t="s">
        <v>8080</v>
      </c>
      <c r="T242" s="316" t="s">
        <v>8084</v>
      </c>
      <c r="U242" s="316" t="s">
        <v>8085</v>
      </c>
      <c r="V242" s="316" t="s">
        <v>8079</v>
      </c>
      <c r="W242" s="316" t="s">
        <v>8080</v>
      </c>
      <c r="X242" s="316" t="s">
        <v>8086</v>
      </c>
      <c r="Y242" s="316" t="s">
        <v>8083</v>
      </c>
      <c r="Z242" s="316" t="s">
        <v>487</v>
      </c>
      <c r="AA242" s="327">
        <v>0</v>
      </c>
      <c r="AB242" s="369">
        <v>4943</v>
      </c>
      <c r="AC242" s="327">
        <v>0</v>
      </c>
      <c r="AD242" s="327">
        <v>4943</v>
      </c>
      <c r="AE242" s="313" t="s">
        <v>7578</v>
      </c>
      <c r="AF242" s="316" t="s">
        <v>7582</v>
      </c>
      <c r="AG242" s="316" t="s">
        <v>7583</v>
      </c>
      <c r="AH242" s="315" t="s">
        <v>15764</v>
      </c>
      <c r="AI242" s="315" t="s">
        <v>7882</v>
      </c>
      <c r="AJ242" s="318">
        <v>43646</v>
      </c>
      <c r="AK242" s="316" t="s">
        <v>15765</v>
      </c>
      <c r="AL242" s="314"/>
      <c r="AM242" s="314"/>
      <c r="AN242" s="314"/>
      <c r="AO242" s="315" t="s">
        <v>7882</v>
      </c>
      <c r="AP242" s="314"/>
      <c r="AQ242" s="314"/>
      <c r="AR242" s="314"/>
      <c r="AS242" s="314"/>
      <c r="AT242" s="314"/>
      <c r="AU242" s="314"/>
      <c r="AV242" s="314"/>
      <c r="AW242" s="314"/>
      <c r="AX242" s="314"/>
      <c r="AY242" s="314"/>
      <c r="AZ242" s="314"/>
      <c r="BA242" s="314"/>
      <c r="BB242" s="314"/>
      <c r="BC242" s="314"/>
      <c r="BD242" s="314"/>
      <c r="BE242" s="314"/>
      <c r="BF242" s="316"/>
    </row>
    <row r="243" spans="1:58" ht="13.15" customHeight="1" x14ac:dyDescent="0.25">
      <c r="A243" s="316" t="s">
        <v>15754</v>
      </c>
      <c r="B243" s="316" t="s">
        <v>15705</v>
      </c>
      <c r="C243" s="315">
        <v>1783</v>
      </c>
      <c r="D243" s="316" t="s">
        <v>15755</v>
      </c>
      <c r="E243" s="316" t="s">
        <v>8074</v>
      </c>
      <c r="F243" s="316" t="s">
        <v>8127</v>
      </c>
      <c r="G243" s="316" t="s">
        <v>8128</v>
      </c>
      <c r="H243" s="335">
        <v>43617</v>
      </c>
      <c r="I243" s="336">
        <v>43646</v>
      </c>
      <c r="J243" s="316" t="s">
        <v>8077</v>
      </c>
      <c r="K243" s="316" t="s">
        <v>8078</v>
      </c>
      <c r="L243" s="316" t="s">
        <v>8079</v>
      </c>
      <c r="M243" s="316" t="s">
        <v>8080</v>
      </c>
      <c r="N243" s="316" t="s">
        <v>8079</v>
      </c>
      <c r="O243" s="316" t="s">
        <v>8081</v>
      </c>
      <c r="P243" s="316" t="s">
        <v>8082</v>
      </c>
      <c r="Q243" s="316" t="s">
        <v>8083</v>
      </c>
      <c r="R243" s="316" t="s">
        <v>8079</v>
      </c>
      <c r="S243" s="316" t="s">
        <v>8080</v>
      </c>
      <c r="T243" s="316" t="s">
        <v>8084</v>
      </c>
      <c r="U243" s="316" t="s">
        <v>8085</v>
      </c>
      <c r="V243" s="316" t="s">
        <v>8079</v>
      </c>
      <c r="W243" s="316" t="s">
        <v>8080</v>
      </c>
      <c r="X243" s="316" t="s">
        <v>8086</v>
      </c>
      <c r="Y243" s="316" t="s">
        <v>8083</v>
      </c>
      <c r="Z243" s="316" t="s">
        <v>487</v>
      </c>
      <c r="AA243" s="327">
        <v>0</v>
      </c>
      <c r="AB243" s="369">
        <v>200000</v>
      </c>
      <c r="AC243" s="327">
        <v>0</v>
      </c>
      <c r="AD243" s="327">
        <v>200000</v>
      </c>
      <c r="AE243" s="313" t="s">
        <v>7578</v>
      </c>
      <c r="AF243" s="316" t="s">
        <v>7582</v>
      </c>
      <c r="AG243" s="316" t="s">
        <v>7583</v>
      </c>
      <c r="AH243" s="315" t="s">
        <v>15766</v>
      </c>
      <c r="AI243" s="315" t="s">
        <v>7882</v>
      </c>
      <c r="AJ243" s="318">
        <v>43646</v>
      </c>
      <c r="AK243" s="316" t="s">
        <v>15767</v>
      </c>
      <c r="AL243" s="314"/>
      <c r="AM243" s="314"/>
      <c r="AN243" s="314"/>
      <c r="AO243" s="315" t="s">
        <v>7882</v>
      </c>
      <c r="AP243" s="314"/>
      <c r="AQ243" s="314"/>
      <c r="AR243" s="314"/>
      <c r="AS243" s="314"/>
      <c r="AT243" s="314"/>
      <c r="AU243" s="314"/>
      <c r="AV243" s="314"/>
      <c r="AW243" s="314"/>
      <c r="AX243" s="314"/>
      <c r="AY243" s="314"/>
      <c r="AZ243" s="314"/>
      <c r="BA243" s="314"/>
      <c r="BB243" s="314"/>
      <c r="BC243" s="314"/>
      <c r="BD243" s="314"/>
      <c r="BE243" s="314"/>
      <c r="BF243" s="316"/>
    </row>
    <row r="244" spans="1:58" ht="13.15" customHeight="1" x14ac:dyDescent="0.25">
      <c r="A244" s="316" t="s">
        <v>15754</v>
      </c>
      <c r="B244" s="316" t="s">
        <v>15705</v>
      </c>
      <c r="C244" s="315">
        <v>1783</v>
      </c>
      <c r="D244" s="316" t="s">
        <v>15755</v>
      </c>
      <c r="E244" s="316" t="s">
        <v>8074</v>
      </c>
      <c r="F244" s="316" t="s">
        <v>8127</v>
      </c>
      <c r="G244" s="316" t="s">
        <v>8128</v>
      </c>
      <c r="H244" s="335">
        <v>43617</v>
      </c>
      <c r="I244" s="336">
        <v>43646</v>
      </c>
      <c r="J244" s="316" t="s">
        <v>8077</v>
      </c>
      <c r="K244" s="316" t="s">
        <v>8078</v>
      </c>
      <c r="L244" s="316" t="s">
        <v>8079</v>
      </c>
      <c r="M244" s="316" t="s">
        <v>8080</v>
      </c>
      <c r="N244" s="316" t="s">
        <v>8079</v>
      </c>
      <c r="O244" s="316" t="s">
        <v>8081</v>
      </c>
      <c r="P244" s="316" t="s">
        <v>8082</v>
      </c>
      <c r="Q244" s="316" t="s">
        <v>8083</v>
      </c>
      <c r="R244" s="316" t="s">
        <v>8079</v>
      </c>
      <c r="S244" s="316" t="s">
        <v>8080</v>
      </c>
      <c r="T244" s="316" t="s">
        <v>8084</v>
      </c>
      <c r="U244" s="316" t="s">
        <v>8085</v>
      </c>
      <c r="V244" s="316" t="s">
        <v>8079</v>
      </c>
      <c r="W244" s="316" t="s">
        <v>8080</v>
      </c>
      <c r="X244" s="316" t="s">
        <v>8086</v>
      </c>
      <c r="Y244" s="316" t="s">
        <v>8083</v>
      </c>
      <c r="Z244" s="316" t="s">
        <v>487</v>
      </c>
      <c r="AA244" s="327">
        <v>0</v>
      </c>
      <c r="AB244" s="369">
        <v>200000</v>
      </c>
      <c r="AC244" s="327">
        <v>0</v>
      </c>
      <c r="AD244" s="327">
        <v>200000</v>
      </c>
      <c r="AE244" s="313" t="s">
        <v>7578</v>
      </c>
      <c r="AF244" s="316" t="s">
        <v>7582</v>
      </c>
      <c r="AG244" s="316" t="s">
        <v>7583</v>
      </c>
      <c r="AH244" s="315" t="s">
        <v>15768</v>
      </c>
      <c r="AI244" s="315" t="s">
        <v>7882</v>
      </c>
      <c r="AJ244" s="318">
        <v>43646</v>
      </c>
      <c r="AK244" s="316" t="s">
        <v>15769</v>
      </c>
      <c r="AL244" s="314"/>
      <c r="AM244" s="314"/>
      <c r="AN244" s="314"/>
      <c r="AO244" s="315" t="s">
        <v>7882</v>
      </c>
      <c r="AP244" s="314"/>
      <c r="AQ244" s="314"/>
      <c r="AR244" s="314"/>
      <c r="AS244" s="314"/>
      <c r="AT244" s="314"/>
      <c r="AU244" s="314"/>
      <c r="AV244" s="314"/>
      <c r="AW244" s="314"/>
      <c r="AX244" s="314"/>
      <c r="AY244" s="314"/>
      <c r="AZ244" s="314"/>
      <c r="BA244" s="314"/>
      <c r="BB244" s="314"/>
      <c r="BC244" s="314"/>
      <c r="BD244" s="314"/>
      <c r="BE244" s="314"/>
      <c r="BF244" s="316"/>
    </row>
    <row r="245" spans="1:58" ht="13.15" customHeight="1" x14ac:dyDescent="0.25">
      <c r="A245" s="316" t="s">
        <v>15754</v>
      </c>
      <c r="B245" s="316" t="s">
        <v>15705</v>
      </c>
      <c r="C245" s="315">
        <v>1783</v>
      </c>
      <c r="D245" s="316" t="s">
        <v>15755</v>
      </c>
      <c r="E245" s="316" t="s">
        <v>8074</v>
      </c>
      <c r="F245" s="316" t="s">
        <v>8127</v>
      </c>
      <c r="G245" s="316" t="s">
        <v>8128</v>
      </c>
      <c r="H245" s="335">
        <v>43617</v>
      </c>
      <c r="I245" s="336">
        <v>43646</v>
      </c>
      <c r="J245" s="316" t="s">
        <v>8077</v>
      </c>
      <c r="K245" s="316" t="s">
        <v>8078</v>
      </c>
      <c r="L245" s="316" t="s">
        <v>8079</v>
      </c>
      <c r="M245" s="316" t="s">
        <v>8080</v>
      </c>
      <c r="N245" s="316" t="s">
        <v>8079</v>
      </c>
      <c r="O245" s="316" t="s">
        <v>8081</v>
      </c>
      <c r="P245" s="316" t="s">
        <v>8082</v>
      </c>
      <c r="Q245" s="316" t="s">
        <v>8083</v>
      </c>
      <c r="R245" s="316" t="s">
        <v>8079</v>
      </c>
      <c r="S245" s="316" t="s">
        <v>8080</v>
      </c>
      <c r="T245" s="316" t="s">
        <v>8084</v>
      </c>
      <c r="U245" s="316" t="s">
        <v>8085</v>
      </c>
      <c r="V245" s="316" t="s">
        <v>8079</v>
      </c>
      <c r="W245" s="316" t="s">
        <v>8080</v>
      </c>
      <c r="X245" s="316" t="s">
        <v>8086</v>
      </c>
      <c r="Y245" s="316" t="s">
        <v>8083</v>
      </c>
      <c r="Z245" s="316" t="s">
        <v>487</v>
      </c>
      <c r="AA245" s="327">
        <v>0</v>
      </c>
      <c r="AB245" s="369">
        <v>200000</v>
      </c>
      <c r="AC245" s="327">
        <v>0</v>
      </c>
      <c r="AD245" s="327">
        <v>200000</v>
      </c>
      <c r="AE245" s="313" t="s">
        <v>7578</v>
      </c>
      <c r="AF245" s="316" t="s">
        <v>7582</v>
      </c>
      <c r="AG245" s="316" t="s">
        <v>7583</v>
      </c>
      <c r="AH245" s="315" t="s">
        <v>15770</v>
      </c>
      <c r="AI245" s="315" t="s">
        <v>7882</v>
      </c>
      <c r="AJ245" s="318">
        <v>43646</v>
      </c>
      <c r="AK245" s="316" t="s">
        <v>15771</v>
      </c>
      <c r="AL245" s="314"/>
      <c r="AM245" s="314"/>
      <c r="AN245" s="314"/>
      <c r="AO245" s="315" t="s">
        <v>7882</v>
      </c>
      <c r="AP245" s="314"/>
      <c r="AQ245" s="314"/>
      <c r="AR245" s="314"/>
      <c r="AS245" s="314"/>
      <c r="AT245" s="314"/>
      <c r="AU245" s="314"/>
      <c r="AV245" s="314"/>
      <c r="AW245" s="314"/>
      <c r="AX245" s="314"/>
      <c r="AY245" s="314"/>
      <c r="AZ245" s="314"/>
      <c r="BA245" s="314"/>
      <c r="BB245" s="314"/>
      <c r="BC245" s="314"/>
      <c r="BD245" s="314"/>
      <c r="BE245" s="314"/>
      <c r="BF245" s="316"/>
    </row>
    <row r="246" spans="1:58" ht="13.15" customHeight="1" x14ac:dyDescent="0.25">
      <c r="A246" s="316" t="s">
        <v>15754</v>
      </c>
      <c r="B246" s="316" t="s">
        <v>15705</v>
      </c>
      <c r="C246" s="315">
        <v>1783</v>
      </c>
      <c r="D246" s="316" t="s">
        <v>15755</v>
      </c>
      <c r="E246" s="316" t="s">
        <v>8074</v>
      </c>
      <c r="F246" s="316" t="s">
        <v>8127</v>
      </c>
      <c r="G246" s="316" t="s">
        <v>8128</v>
      </c>
      <c r="H246" s="335">
        <v>43617</v>
      </c>
      <c r="I246" s="336">
        <v>43646</v>
      </c>
      <c r="J246" s="316" t="s">
        <v>8077</v>
      </c>
      <c r="K246" s="316" t="s">
        <v>8078</v>
      </c>
      <c r="L246" s="316" t="s">
        <v>8079</v>
      </c>
      <c r="M246" s="316" t="s">
        <v>8080</v>
      </c>
      <c r="N246" s="316" t="s">
        <v>8079</v>
      </c>
      <c r="O246" s="316" t="s">
        <v>8081</v>
      </c>
      <c r="P246" s="316" t="s">
        <v>8082</v>
      </c>
      <c r="Q246" s="316" t="s">
        <v>8083</v>
      </c>
      <c r="R246" s="316" t="s">
        <v>8079</v>
      </c>
      <c r="S246" s="316" t="s">
        <v>8080</v>
      </c>
      <c r="T246" s="316" t="s">
        <v>8084</v>
      </c>
      <c r="U246" s="316" t="s">
        <v>8085</v>
      </c>
      <c r="V246" s="316" t="s">
        <v>8079</v>
      </c>
      <c r="W246" s="316" t="s">
        <v>8080</v>
      </c>
      <c r="X246" s="316" t="s">
        <v>8086</v>
      </c>
      <c r="Y246" s="316" t="s">
        <v>8083</v>
      </c>
      <c r="Z246" s="316" t="s">
        <v>487</v>
      </c>
      <c r="AA246" s="327">
        <v>0</v>
      </c>
      <c r="AB246" s="369">
        <v>200000</v>
      </c>
      <c r="AC246" s="327">
        <v>0</v>
      </c>
      <c r="AD246" s="327">
        <v>200000</v>
      </c>
      <c r="AE246" s="313" t="s">
        <v>7578</v>
      </c>
      <c r="AF246" s="316" t="s">
        <v>7582</v>
      </c>
      <c r="AG246" s="316" t="s">
        <v>7583</v>
      </c>
      <c r="AH246" s="315" t="s">
        <v>15772</v>
      </c>
      <c r="AI246" s="315" t="s">
        <v>7882</v>
      </c>
      <c r="AJ246" s="318">
        <v>43646</v>
      </c>
      <c r="AK246" s="316" t="s">
        <v>15773</v>
      </c>
      <c r="AL246" s="314"/>
      <c r="AM246" s="314"/>
      <c r="AN246" s="314"/>
      <c r="AO246" s="315" t="s">
        <v>7882</v>
      </c>
      <c r="AP246" s="314"/>
      <c r="AQ246" s="314"/>
      <c r="AR246" s="314"/>
      <c r="AS246" s="314"/>
      <c r="AT246" s="314"/>
      <c r="AU246" s="314"/>
      <c r="AV246" s="314"/>
      <c r="AW246" s="314"/>
      <c r="AX246" s="314"/>
      <c r="AY246" s="314"/>
      <c r="AZ246" s="314"/>
      <c r="BA246" s="314"/>
      <c r="BB246" s="314"/>
      <c r="BC246" s="314"/>
      <c r="BD246" s="314"/>
      <c r="BE246" s="314"/>
      <c r="BF246" s="316"/>
    </row>
    <row r="247" spans="1:58" ht="13.15" customHeight="1" x14ac:dyDescent="0.25">
      <c r="A247" s="316" t="s">
        <v>15754</v>
      </c>
      <c r="B247" s="316" t="s">
        <v>15705</v>
      </c>
      <c r="C247" s="315">
        <v>1783</v>
      </c>
      <c r="D247" s="316" t="s">
        <v>15755</v>
      </c>
      <c r="E247" s="316" t="s">
        <v>8074</v>
      </c>
      <c r="F247" s="316" t="s">
        <v>8127</v>
      </c>
      <c r="G247" s="316" t="s">
        <v>8128</v>
      </c>
      <c r="H247" s="335">
        <v>43617</v>
      </c>
      <c r="I247" s="336">
        <v>43646</v>
      </c>
      <c r="J247" s="316" t="s">
        <v>8077</v>
      </c>
      <c r="K247" s="316" t="s">
        <v>8078</v>
      </c>
      <c r="L247" s="316" t="s">
        <v>8079</v>
      </c>
      <c r="M247" s="316" t="s">
        <v>8080</v>
      </c>
      <c r="N247" s="316" t="s">
        <v>8079</v>
      </c>
      <c r="O247" s="316" t="s">
        <v>8081</v>
      </c>
      <c r="P247" s="316" t="s">
        <v>8082</v>
      </c>
      <c r="Q247" s="316" t="s">
        <v>8083</v>
      </c>
      <c r="R247" s="316" t="s">
        <v>8079</v>
      </c>
      <c r="S247" s="316" t="s">
        <v>8080</v>
      </c>
      <c r="T247" s="316" t="s">
        <v>8084</v>
      </c>
      <c r="U247" s="316" t="s">
        <v>8085</v>
      </c>
      <c r="V247" s="316" t="s">
        <v>8079</v>
      </c>
      <c r="W247" s="316" t="s">
        <v>8080</v>
      </c>
      <c r="X247" s="316" t="s">
        <v>8086</v>
      </c>
      <c r="Y247" s="316" t="s">
        <v>8083</v>
      </c>
      <c r="Z247" s="316" t="s">
        <v>487</v>
      </c>
      <c r="AA247" s="327">
        <v>0</v>
      </c>
      <c r="AB247" s="369">
        <v>200000</v>
      </c>
      <c r="AC247" s="327">
        <v>0</v>
      </c>
      <c r="AD247" s="327">
        <v>200000</v>
      </c>
      <c r="AE247" s="313" t="s">
        <v>7578</v>
      </c>
      <c r="AF247" s="316" t="s">
        <v>7582</v>
      </c>
      <c r="AG247" s="316" t="s">
        <v>7583</v>
      </c>
      <c r="AH247" s="315" t="s">
        <v>15774</v>
      </c>
      <c r="AI247" s="315" t="s">
        <v>7882</v>
      </c>
      <c r="AJ247" s="318">
        <v>43646</v>
      </c>
      <c r="AK247" s="316" t="s">
        <v>15775</v>
      </c>
      <c r="AL247" s="314"/>
      <c r="AM247" s="314"/>
      <c r="AN247" s="314"/>
      <c r="AO247" s="315" t="s">
        <v>7882</v>
      </c>
      <c r="AP247" s="314"/>
      <c r="AQ247" s="314"/>
      <c r="AR247" s="314"/>
      <c r="AS247" s="314"/>
      <c r="AT247" s="314"/>
      <c r="AU247" s="314"/>
      <c r="AV247" s="314"/>
      <c r="AW247" s="314"/>
      <c r="AX247" s="314"/>
      <c r="AY247" s="314"/>
      <c r="AZ247" s="314"/>
      <c r="BA247" s="314"/>
      <c r="BB247" s="314"/>
      <c r="BC247" s="314"/>
      <c r="BD247" s="314"/>
      <c r="BE247" s="314"/>
      <c r="BF247" s="316"/>
    </row>
    <row r="248" spans="1:58" ht="13.15" customHeight="1" x14ac:dyDescent="0.25">
      <c r="A248" s="316" t="s">
        <v>15754</v>
      </c>
      <c r="B248" s="316" t="s">
        <v>15705</v>
      </c>
      <c r="C248" s="315">
        <v>1783</v>
      </c>
      <c r="D248" s="316" t="s">
        <v>15755</v>
      </c>
      <c r="E248" s="316" t="s">
        <v>8074</v>
      </c>
      <c r="F248" s="316" t="s">
        <v>8127</v>
      </c>
      <c r="G248" s="316" t="s">
        <v>8128</v>
      </c>
      <c r="H248" s="335">
        <v>43617</v>
      </c>
      <c r="I248" s="336">
        <v>43646</v>
      </c>
      <c r="J248" s="316" t="s">
        <v>8077</v>
      </c>
      <c r="K248" s="316" t="s">
        <v>8078</v>
      </c>
      <c r="L248" s="316" t="s">
        <v>8079</v>
      </c>
      <c r="M248" s="316" t="s">
        <v>8080</v>
      </c>
      <c r="N248" s="316" t="s">
        <v>8079</v>
      </c>
      <c r="O248" s="316" t="s">
        <v>8081</v>
      </c>
      <c r="P248" s="316" t="s">
        <v>8082</v>
      </c>
      <c r="Q248" s="316" t="s">
        <v>8083</v>
      </c>
      <c r="R248" s="316" t="s">
        <v>8079</v>
      </c>
      <c r="S248" s="316" t="s">
        <v>8080</v>
      </c>
      <c r="T248" s="316" t="s">
        <v>8084</v>
      </c>
      <c r="U248" s="316" t="s">
        <v>8085</v>
      </c>
      <c r="V248" s="316" t="s">
        <v>8079</v>
      </c>
      <c r="W248" s="316" t="s">
        <v>8080</v>
      </c>
      <c r="X248" s="316" t="s">
        <v>8086</v>
      </c>
      <c r="Y248" s="316" t="s">
        <v>8083</v>
      </c>
      <c r="Z248" s="316" t="s">
        <v>487</v>
      </c>
      <c r="AA248" s="327">
        <v>0</v>
      </c>
      <c r="AB248" s="369">
        <v>200000</v>
      </c>
      <c r="AC248" s="327">
        <v>0</v>
      </c>
      <c r="AD248" s="327">
        <v>200000</v>
      </c>
      <c r="AE248" s="313" t="s">
        <v>7578</v>
      </c>
      <c r="AF248" s="316" t="s">
        <v>7582</v>
      </c>
      <c r="AG248" s="316" t="s">
        <v>7583</v>
      </c>
      <c r="AH248" s="315" t="s">
        <v>15776</v>
      </c>
      <c r="AI248" s="315" t="s">
        <v>7882</v>
      </c>
      <c r="AJ248" s="318">
        <v>43646</v>
      </c>
      <c r="AK248" s="316" t="s">
        <v>15777</v>
      </c>
      <c r="AL248" s="314"/>
      <c r="AM248" s="314"/>
      <c r="AN248" s="314"/>
      <c r="AO248" s="315" t="s">
        <v>7882</v>
      </c>
      <c r="AP248" s="314"/>
      <c r="AQ248" s="314"/>
      <c r="AR248" s="314"/>
      <c r="AS248" s="314"/>
      <c r="AT248" s="314"/>
      <c r="AU248" s="314"/>
      <c r="AV248" s="314"/>
      <c r="AW248" s="314"/>
      <c r="AX248" s="314"/>
      <c r="AY248" s="314"/>
      <c r="AZ248" s="314"/>
      <c r="BA248" s="314"/>
      <c r="BB248" s="314"/>
      <c r="BC248" s="314"/>
      <c r="BD248" s="314"/>
      <c r="BE248" s="314"/>
      <c r="BF248" s="316"/>
    </row>
    <row r="249" spans="1:58" ht="13.15" customHeight="1" x14ac:dyDescent="0.25">
      <c r="A249" s="316" t="s">
        <v>15754</v>
      </c>
      <c r="B249" s="316" t="s">
        <v>15705</v>
      </c>
      <c r="C249" s="315">
        <v>1783</v>
      </c>
      <c r="D249" s="316" t="s">
        <v>15755</v>
      </c>
      <c r="E249" s="316" t="s">
        <v>8074</v>
      </c>
      <c r="F249" s="316" t="s">
        <v>8127</v>
      </c>
      <c r="G249" s="316" t="s">
        <v>8128</v>
      </c>
      <c r="H249" s="335">
        <v>43617</v>
      </c>
      <c r="I249" s="336">
        <v>43646</v>
      </c>
      <c r="J249" s="316" t="s">
        <v>8077</v>
      </c>
      <c r="K249" s="316" t="s">
        <v>8078</v>
      </c>
      <c r="L249" s="316" t="s">
        <v>8079</v>
      </c>
      <c r="M249" s="316" t="s">
        <v>8080</v>
      </c>
      <c r="N249" s="316" t="s">
        <v>8079</v>
      </c>
      <c r="O249" s="316" t="s">
        <v>8081</v>
      </c>
      <c r="P249" s="316" t="s">
        <v>8082</v>
      </c>
      <c r="Q249" s="316" t="s">
        <v>8083</v>
      </c>
      <c r="R249" s="316" t="s">
        <v>8079</v>
      </c>
      <c r="S249" s="316" t="s">
        <v>8080</v>
      </c>
      <c r="T249" s="316" t="s">
        <v>8084</v>
      </c>
      <c r="U249" s="316" t="s">
        <v>8085</v>
      </c>
      <c r="V249" s="316" t="s">
        <v>8079</v>
      </c>
      <c r="W249" s="316" t="s">
        <v>8080</v>
      </c>
      <c r="X249" s="316" t="s">
        <v>8086</v>
      </c>
      <c r="Y249" s="316" t="s">
        <v>8083</v>
      </c>
      <c r="Z249" s="316" t="s">
        <v>487</v>
      </c>
      <c r="AA249" s="327">
        <v>0</v>
      </c>
      <c r="AB249" s="369">
        <v>200000</v>
      </c>
      <c r="AC249" s="327">
        <v>0</v>
      </c>
      <c r="AD249" s="327">
        <v>200000</v>
      </c>
      <c r="AE249" s="313" t="s">
        <v>7578</v>
      </c>
      <c r="AF249" s="316" t="s">
        <v>7582</v>
      </c>
      <c r="AG249" s="316" t="s">
        <v>7583</v>
      </c>
      <c r="AH249" s="315" t="s">
        <v>15778</v>
      </c>
      <c r="AI249" s="315" t="s">
        <v>7882</v>
      </c>
      <c r="AJ249" s="318">
        <v>43646</v>
      </c>
      <c r="AK249" s="316" t="s">
        <v>15779</v>
      </c>
      <c r="AL249" s="314"/>
      <c r="AM249" s="314"/>
      <c r="AN249" s="314"/>
      <c r="AO249" s="315" t="s">
        <v>7882</v>
      </c>
      <c r="AP249" s="314"/>
      <c r="AQ249" s="314"/>
      <c r="AR249" s="314"/>
      <c r="AS249" s="314"/>
      <c r="AT249" s="314"/>
      <c r="AU249" s="314"/>
      <c r="AV249" s="314"/>
      <c r="AW249" s="314"/>
      <c r="AX249" s="314"/>
      <c r="AY249" s="314"/>
      <c r="AZ249" s="314"/>
      <c r="BA249" s="314"/>
      <c r="BB249" s="314"/>
      <c r="BC249" s="314"/>
      <c r="BD249" s="314"/>
      <c r="BE249" s="314"/>
      <c r="BF249" s="316"/>
    </row>
    <row r="250" spans="1:58" ht="13.15" customHeight="1" x14ac:dyDescent="0.25">
      <c r="A250" s="316" t="s">
        <v>15754</v>
      </c>
      <c r="B250" s="316" t="s">
        <v>15705</v>
      </c>
      <c r="C250" s="315">
        <v>1783</v>
      </c>
      <c r="D250" s="316" t="s">
        <v>15755</v>
      </c>
      <c r="E250" s="316" t="s">
        <v>8074</v>
      </c>
      <c r="F250" s="316" t="s">
        <v>8127</v>
      </c>
      <c r="G250" s="316" t="s">
        <v>8128</v>
      </c>
      <c r="H250" s="335">
        <v>43617</v>
      </c>
      <c r="I250" s="336">
        <v>43646</v>
      </c>
      <c r="J250" s="316" t="s">
        <v>8077</v>
      </c>
      <c r="K250" s="316" t="s">
        <v>8078</v>
      </c>
      <c r="L250" s="316" t="s">
        <v>8079</v>
      </c>
      <c r="M250" s="316" t="s">
        <v>8080</v>
      </c>
      <c r="N250" s="316" t="s">
        <v>8079</v>
      </c>
      <c r="O250" s="316" t="s">
        <v>8081</v>
      </c>
      <c r="P250" s="316" t="s">
        <v>8082</v>
      </c>
      <c r="Q250" s="316" t="s">
        <v>8083</v>
      </c>
      <c r="R250" s="316" t="s">
        <v>8079</v>
      </c>
      <c r="S250" s="316" t="s">
        <v>8080</v>
      </c>
      <c r="T250" s="316" t="s">
        <v>8084</v>
      </c>
      <c r="U250" s="316" t="s">
        <v>8085</v>
      </c>
      <c r="V250" s="316" t="s">
        <v>8079</v>
      </c>
      <c r="W250" s="316" t="s">
        <v>8080</v>
      </c>
      <c r="X250" s="316" t="s">
        <v>8086</v>
      </c>
      <c r="Y250" s="316" t="s">
        <v>8083</v>
      </c>
      <c r="Z250" s="316" t="s">
        <v>487</v>
      </c>
      <c r="AA250" s="327">
        <v>0</v>
      </c>
      <c r="AB250" s="369">
        <v>200000</v>
      </c>
      <c r="AC250" s="327">
        <v>0</v>
      </c>
      <c r="AD250" s="327">
        <v>200000</v>
      </c>
      <c r="AE250" s="313" t="s">
        <v>7578</v>
      </c>
      <c r="AF250" s="316" t="s">
        <v>7582</v>
      </c>
      <c r="AG250" s="316" t="s">
        <v>7583</v>
      </c>
      <c r="AH250" s="315" t="s">
        <v>15780</v>
      </c>
      <c r="AI250" s="315" t="s">
        <v>7882</v>
      </c>
      <c r="AJ250" s="318">
        <v>43646</v>
      </c>
      <c r="AK250" s="316" t="s">
        <v>15781</v>
      </c>
      <c r="AL250" s="314"/>
      <c r="AM250" s="314"/>
      <c r="AN250" s="314"/>
      <c r="AO250" s="315" t="s">
        <v>7882</v>
      </c>
      <c r="AP250" s="314"/>
      <c r="AQ250" s="314"/>
      <c r="AR250" s="314"/>
      <c r="AS250" s="314"/>
      <c r="AT250" s="314"/>
      <c r="AU250" s="314"/>
      <c r="AV250" s="314"/>
      <c r="AW250" s="314"/>
      <c r="AX250" s="314"/>
      <c r="AY250" s="314"/>
      <c r="AZ250" s="314"/>
      <c r="BA250" s="314"/>
      <c r="BB250" s="314"/>
      <c r="BC250" s="314"/>
      <c r="BD250" s="314"/>
      <c r="BE250" s="314"/>
      <c r="BF250" s="316"/>
    </row>
    <row r="251" spans="1:58" ht="13.15" customHeight="1" x14ac:dyDescent="0.25">
      <c r="A251" s="316" t="s">
        <v>15754</v>
      </c>
      <c r="B251" s="316" t="s">
        <v>15705</v>
      </c>
      <c r="C251" s="315">
        <v>1783</v>
      </c>
      <c r="D251" s="316" t="s">
        <v>15755</v>
      </c>
      <c r="E251" s="316" t="s">
        <v>8074</v>
      </c>
      <c r="F251" s="316" t="s">
        <v>8127</v>
      </c>
      <c r="G251" s="316" t="s">
        <v>8128</v>
      </c>
      <c r="H251" s="335">
        <v>43617</v>
      </c>
      <c r="I251" s="336">
        <v>43646</v>
      </c>
      <c r="J251" s="316" t="s">
        <v>8077</v>
      </c>
      <c r="K251" s="316" t="s">
        <v>8078</v>
      </c>
      <c r="L251" s="316" t="s">
        <v>8079</v>
      </c>
      <c r="M251" s="316" t="s">
        <v>8080</v>
      </c>
      <c r="N251" s="316" t="s">
        <v>8079</v>
      </c>
      <c r="O251" s="316" t="s">
        <v>8081</v>
      </c>
      <c r="P251" s="316" t="s">
        <v>8082</v>
      </c>
      <c r="Q251" s="316" t="s">
        <v>8083</v>
      </c>
      <c r="R251" s="316" t="s">
        <v>8079</v>
      </c>
      <c r="S251" s="316" t="s">
        <v>8080</v>
      </c>
      <c r="T251" s="316" t="s">
        <v>8084</v>
      </c>
      <c r="U251" s="316" t="s">
        <v>8085</v>
      </c>
      <c r="V251" s="316" t="s">
        <v>8079</v>
      </c>
      <c r="W251" s="316" t="s">
        <v>8080</v>
      </c>
      <c r="X251" s="316" t="s">
        <v>8086</v>
      </c>
      <c r="Y251" s="316" t="s">
        <v>8083</v>
      </c>
      <c r="Z251" s="316" t="s">
        <v>487</v>
      </c>
      <c r="AA251" s="327">
        <v>0</v>
      </c>
      <c r="AB251" s="369">
        <v>200000</v>
      </c>
      <c r="AC251" s="327">
        <v>0</v>
      </c>
      <c r="AD251" s="327">
        <v>200000</v>
      </c>
      <c r="AE251" s="313" t="s">
        <v>7578</v>
      </c>
      <c r="AF251" s="316" t="s">
        <v>7582</v>
      </c>
      <c r="AG251" s="316" t="s">
        <v>7583</v>
      </c>
      <c r="AH251" s="315" t="s">
        <v>15782</v>
      </c>
      <c r="AI251" s="315" t="s">
        <v>7882</v>
      </c>
      <c r="AJ251" s="318">
        <v>43646</v>
      </c>
      <c r="AK251" s="316" t="s">
        <v>15783</v>
      </c>
      <c r="AL251" s="314"/>
      <c r="AM251" s="314"/>
      <c r="AN251" s="314"/>
      <c r="AO251" s="315" t="s">
        <v>7882</v>
      </c>
      <c r="AP251" s="314"/>
      <c r="AQ251" s="314"/>
      <c r="AR251" s="314"/>
      <c r="AS251" s="314"/>
      <c r="AT251" s="314"/>
      <c r="AU251" s="314"/>
      <c r="AV251" s="314"/>
      <c r="AW251" s="314"/>
      <c r="AX251" s="314"/>
      <c r="AY251" s="314"/>
      <c r="AZ251" s="314"/>
      <c r="BA251" s="314"/>
      <c r="BB251" s="314"/>
      <c r="BC251" s="314"/>
      <c r="BD251" s="314"/>
      <c r="BE251" s="314"/>
      <c r="BF251" s="316"/>
    </row>
    <row r="252" spans="1:58" ht="13.15" customHeight="1" x14ac:dyDescent="0.25">
      <c r="A252" s="316" t="s">
        <v>15754</v>
      </c>
      <c r="B252" s="316" t="s">
        <v>15705</v>
      </c>
      <c r="C252" s="315">
        <v>1783</v>
      </c>
      <c r="D252" s="316" t="s">
        <v>15755</v>
      </c>
      <c r="E252" s="316" t="s">
        <v>8074</v>
      </c>
      <c r="F252" s="316" t="s">
        <v>8127</v>
      </c>
      <c r="G252" s="316" t="s">
        <v>8128</v>
      </c>
      <c r="H252" s="335">
        <v>43617</v>
      </c>
      <c r="I252" s="336">
        <v>43646</v>
      </c>
      <c r="J252" s="316" t="s">
        <v>8077</v>
      </c>
      <c r="K252" s="316" t="s">
        <v>8078</v>
      </c>
      <c r="L252" s="316" t="s">
        <v>8079</v>
      </c>
      <c r="M252" s="316" t="s">
        <v>8080</v>
      </c>
      <c r="N252" s="316" t="s">
        <v>8079</v>
      </c>
      <c r="O252" s="316" t="s">
        <v>8081</v>
      </c>
      <c r="P252" s="316" t="s">
        <v>8082</v>
      </c>
      <c r="Q252" s="316" t="s">
        <v>8083</v>
      </c>
      <c r="R252" s="316" t="s">
        <v>8079</v>
      </c>
      <c r="S252" s="316" t="s">
        <v>8080</v>
      </c>
      <c r="T252" s="316" t="s">
        <v>8084</v>
      </c>
      <c r="U252" s="316" t="s">
        <v>8085</v>
      </c>
      <c r="V252" s="316" t="s">
        <v>8079</v>
      </c>
      <c r="W252" s="316" t="s">
        <v>8080</v>
      </c>
      <c r="X252" s="316" t="s">
        <v>8086</v>
      </c>
      <c r="Y252" s="316" t="s">
        <v>8083</v>
      </c>
      <c r="Z252" s="316" t="s">
        <v>487</v>
      </c>
      <c r="AA252" s="327">
        <v>0</v>
      </c>
      <c r="AB252" s="369">
        <v>200000</v>
      </c>
      <c r="AC252" s="327">
        <v>0</v>
      </c>
      <c r="AD252" s="327">
        <v>200000</v>
      </c>
      <c r="AE252" s="313" t="s">
        <v>7578</v>
      </c>
      <c r="AF252" s="316" t="s">
        <v>7582</v>
      </c>
      <c r="AG252" s="316" t="s">
        <v>7583</v>
      </c>
      <c r="AH252" s="315" t="s">
        <v>15784</v>
      </c>
      <c r="AI252" s="315" t="s">
        <v>7882</v>
      </c>
      <c r="AJ252" s="318">
        <v>43646</v>
      </c>
      <c r="AK252" s="316" t="s">
        <v>15785</v>
      </c>
      <c r="AL252" s="314"/>
      <c r="AM252" s="314"/>
      <c r="AN252" s="314"/>
      <c r="AO252" s="315" t="s">
        <v>7882</v>
      </c>
      <c r="AP252" s="314"/>
      <c r="AQ252" s="314"/>
      <c r="AR252" s="314"/>
      <c r="AS252" s="314"/>
      <c r="AT252" s="314"/>
      <c r="AU252" s="314"/>
      <c r="AV252" s="314"/>
      <c r="AW252" s="314"/>
      <c r="AX252" s="314"/>
      <c r="AY252" s="314"/>
      <c r="AZ252" s="314"/>
      <c r="BA252" s="314"/>
      <c r="BB252" s="314"/>
      <c r="BC252" s="314"/>
      <c r="BD252" s="314"/>
      <c r="BE252" s="314"/>
      <c r="BF252" s="316"/>
    </row>
    <row r="253" spans="1:58" ht="13.15" customHeight="1" x14ac:dyDescent="0.25">
      <c r="A253" s="316" t="s">
        <v>15709</v>
      </c>
      <c r="B253" s="316" t="s">
        <v>15705</v>
      </c>
      <c r="C253" s="315">
        <v>1784</v>
      </c>
      <c r="D253" s="316" t="s">
        <v>15710</v>
      </c>
      <c r="E253" s="316" t="s">
        <v>8074</v>
      </c>
      <c r="F253" s="316" t="s">
        <v>8127</v>
      </c>
      <c r="G253" s="316" t="s">
        <v>8128</v>
      </c>
      <c r="H253" s="335">
        <v>43617</v>
      </c>
      <c r="I253" s="336">
        <v>43646</v>
      </c>
      <c r="J253" s="316" t="s">
        <v>8077</v>
      </c>
      <c r="K253" s="316" t="s">
        <v>8078</v>
      </c>
      <c r="L253" s="316" t="s">
        <v>8079</v>
      </c>
      <c r="M253" s="316" t="s">
        <v>8080</v>
      </c>
      <c r="N253" s="316" t="s">
        <v>8079</v>
      </c>
      <c r="O253" s="316" t="s">
        <v>8081</v>
      </c>
      <c r="P253" s="316" t="s">
        <v>8082</v>
      </c>
      <c r="Q253" s="316" t="s">
        <v>8083</v>
      </c>
      <c r="R253" s="316" t="s">
        <v>8079</v>
      </c>
      <c r="S253" s="316" t="s">
        <v>8080</v>
      </c>
      <c r="T253" s="316" t="s">
        <v>8084</v>
      </c>
      <c r="U253" s="316" t="s">
        <v>8085</v>
      </c>
      <c r="V253" s="316" t="s">
        <v>8079</v>
      </c>
      <c r="W253" s="316" t="s">
        <v>8080</v>
      </c>
      <c r="X253" s="316" t="s">
        <v>8086</v>
      </c>
      <c r="Y253" s="316" t="s">
        <v>8083</v>
      </c>
      <c r="Z253" s="316" t="s">
        <v>487</v>
      </c>
      <c r="AA253" s="327">
        <v>0</v>
      </c>
      <c r="AB253" s="369">
        <v>4999999.9800000004</v>
      </c>
      <c r="AC253" s="327">
        <v>0</v>
      </c>
      <c r="AD253" s="327">
        <v>4999999.9800000004</v>
      </c>
      <c r="AE253" s="313" t="s">
        <v>7578</v>
      </c>
      <c r="AF253" s="316" t="s">
        <v>7582</v>
      </c>
      <c r="AG253" s="316" t="s">
        <v>7583</v>
      </c>
      <c r="AH253" s="315" t="s">
        <v>15786</v>
      </c>
      <c r="AI253" s="315" t="s">
        <v>7882</v>
      </c>
      <c r="AJ253" s="318">
        <v>43646</v>
      </c>
      <c r="AK253" s="316" t="s">
        <v>15097</v>
      </c>
      <c r="AL253" s="314"/>
      <c r="AM253" s="314"/>
      <c r="AN253" s="314"/>
      <c r="AO253" s="315" t="s">
        <v>7882</v>
      </c>
      <c r="AP253" s="314"/>
      <c r="AQ253" s="314"/>
      <c r="AR253" s="314"/>
      <c r="AS253" s="314"/>
      <c r="AT253" s="314"/>
      <c r="AU253" s="314"/>
      <c r="AV253" s="314"/>
      <c r="AW253" s="314"/>
      <c r="AX253" s="314"/>
      <c r="AY253" s="314"/>
      <c r="AZ253" s="314"/>
      <c r="BA253" s="314"/>
      <c r="BB253" s="314"/>
      <c r="BC253" s="314"/>
      <c r="BD253" s="314"/>
      <c r="BE253" s="314"/>
      <c r="BF253" s="316"/>
    </row>
    <row r="254" spans="1:58" s="542" customFormat="1" ht="13.15" customHeight="1" x14ac:dyDescent="0.25">
      <c r="A254" s="401" t="s">
        <v>15787</v>
      </c>
      <c r="B254" s="401" t="s">
        <v>15155</v>
      </c>
      <c r="C254" s="536">
        <v>7389</v>
      </c>
      <c r="D254" s="401" t="s">
        <v>15788</v>
      </c>
      <c r="E254" s="401" t="s">
        <v>8074</v>
      </c>
      <c r="F254" s="401" t="s">
        <v>8075</v>
      </c>
      <c r="G254" s="401" t="s">
        <v>8076</v>
      </c>
      <c r="H254" s="537">
        <v>43617</v>
      </c>
      <c r="I254" s="538">
        <v>43646</v>
      </c>
      <c r="J254" s="401" t="s">
        <v>8077</v>
      </c>
      <c r="K254" s="401" t="s">
        <v>8078</v>
      </c>
      <c r="L254" s="401" t="s">
        <v>8079</v>
      </c>
      <c r="M254" s="401" t="s">
        <v>8080</v>
      </c>
      <c r="N254" s="401" t="s">
        <v>8079</v>
      </c>
      <c r="O254" s="401" t="s">
        <v>8081</v>
      </c>
      <c r="P254" s="401" t="s">
        <v>8082</v>
      </c>
      <c r="Q254" s="401" t="s">
        <v>8083</v>
      </c>
      <c r="R254" s="401" t="s">
        <v>8079</v>
      </c>
      <c r="S254" s="401" t="s">
        <v>8080</v>
      </c>
      <c r="T254" s="401" t="s">
        <v>8084</v>
      </c>
      <c r="U254" s="401" t="s">
        <v>8085</v>
      </c>
      <c r="V254" s="401" t="s">
        <v>8079</v>
      </c>
      <c r="W254" s="401" t="s">
        <v>8080</v>
      </c>
      <c r="X254" s="401" t="s">
        <v>8086</v>
      </c>
      <c r="Y254" s="401" t="s">
        <v>8083</v>
      </c>
      <c r="Z254" s="401" t="s">
        <v>487</v>
      </c>
      <c r="AA254" s="329">
        <v>12330.69</v>
      </c>
      <c r="AB254" s="543">
        <v>0</v>
      </c>
      <c r="AC254" s="329">
        <v>12330.69</v>
      </c>
      <c r="AD254" s="329">
        <v>0</v>
      </c>
      <c r="AE254" s="539" t="s">
        <v>7578</v>
      </c>
      <c r="AF254" s="401" t="s">
        <v>7582</v>
      </c>
      <c r="AG254" s="401" t="s">
        <v>7600</v>
      </c>
      <c r="AH254" s="536" t="s">
        <v>15789</v>
      </c>
      <c r="AI254" s="536" t="s">
        <v>7882</v>
      </c>
      <c r="AJ254" s="540">
        <v>43642</v>
      </c>
      <c r="AK254" s="401" t="s">
        <v>15790</v>
      </c>
      <c r="AL254" s="401" t="s">
        <v>8830</v>
      </c>
      <c r="AM254" s="401">
        <v>16495</v>
      </c>
      <c r="AN254" s="536" t="s">
        <v>7915</v>
      </c>
      <c r="AO254" s="536" t="s">
        <v>8377</v>
      </c>
      <c r="AP254" s="541"/>
      <c r="AQ254" s="541"/>
      <c r="AR254" s="541"/>
      <c r="AS254" s="541"/>
      <c r="AT254" s="541"/>
      <c r="AU254" s="541"/>
      <c r="AV254" s="541"/>
      <c r="AW254" s="541"/>
      <c r="AX254" s="401" t="s">
        <v>15791</v>
      </c>
      <c r="AY254" s="541"/>
      <c r="AZ254" s="541"/>
      <c r="BA254" s="541"/>
      <c r="BB254" s="541"/>
      <c r="BC254" s="541"/>
      <c r="BD254" s="541"/>
      <c r="BE254" s="541"/>
      <c r="BF254" s="401"/>
    </row>
    <row r="255" spans="1:58" s="542" customFormat="1" ht="13.15" customHeight="1" x14ac:dyDescent="0.25">
      <c r="A255" s="401" t="s">
        <v>15787</v>
      </c>
      <c r="B255" s="401" t="s">
        <v>15155</v>
      </c>
      <c r="C255" s="536">
        <v>7389</v>
      </c>
      <c r="D255" s="401" t="s">
        <v>15788</v>
      </c>
      <c r="E255" s="401" t="s">
        <v>8074</v>
      </c>
      <c r="F255" s="401" t="s">
        <v>8075</v>
      </c>
      <c r="G255" s="401" t="s">
        <v>8076</v>
      </c>
      <c r="H255" s="537">
        <v>43617</v>
      </c>
      <c r="I255" s="538">
        <v>43646</v>
      </c>
      <c r="J255" s="401" t="s">
        <v>8077</v>
      </c>
      <c r="K255" s="401" t="s">
        <v>8078</v>
      </c>
      <c r="L255" s="401" t="s">
        <v>8079</v>
      </c>
      <c r="M255" s="401" t="s">
        <v>8080</v>
      </c>
      <c r="N255" s="401" t="s">
        <v>8079</v>
      </c>
      <c r="O255" s="401" t="s">
        <v>8081</v>
      </c>
      <c r="P255" s="401" t="s">
        <v>8082</v>
      </c>
      <c r="Q255" s="401" t="s">
        <v>8083</v>
      </c>
      <c r="R255" s="401" t="s">
        <v>8079</v>
      </c>
      <c r="S255" s="401" t="s">
        <v>8080</v>
      </c>
      <c r="T255" s="401" t="s">
        <v>8084</v>
      </c>
      <c r="U255" s="401" t="s">
        <v>8085</v>
      </c>
      <c r="V255" s="401" t="s">
        <v>8079</v>
      </c>
      <c r="W255" s="401" t="s">
        <v>8080</v>
      </c>
      <c r="X255" s="401" t="s">
        <v>8086</v>
      </c>
      <c r="Y255" s="401" t="s">
        <v>8083</v>
      </c>
      <c r="Z255" s="401" t="s">
        <v>487</v>
      </c>
      <c r="AA255" s="329">
        <v>13054</v>
      </c>
      <c r="AB255" s="543">
        <v>0</v>
      </c>
      <c r="AC255" s="329">
        <v>13054</v>
      </c>
      <c r="AD255" s="329">
        <v>0</v>
      </c>
      <c r="AE255" s="539" t="s">
        <v>7578</v>
      </c>
      <c r="AF255" s="401" t="s">
        <v>7582</v>
      </c>
      <c r="AG255" s="401" t="s">
        <v>7600</v>
      </c>
      <c r="AH255" s="536" t="s">
        <v>15792</v>
      </c>
      <c r="AI255" s="536" t="s">
        <v>7882</v>
      </c>
      <c r="AJ255" s="540">
        <v>43616</v>
      </c>
      <c r="AK255" s="401" t="s">
        <v>15793</v>
      </c>
      <c r="AL255" s="401" t="s">
        <v>8715</v>
      </c>
      <c r="AM255" s="401">
        <v>16752</v>
      </c>
      <c r="AN255" s="536" t="s">
        <v>7915</v>
      </c>
      <c r="AO255" s="536" t="s">
        <v>15540</v>
      </c>
      <c r="AP255" s="541"/>
      <c r="AQ255" s="541"/>
      <c r="AR255" s="541"/>
      <c r="AS255" s="541"/>
      <c r="AT255" s="541"/>
      <c r="AU255" s="541"/>
      <c r="AV255" s="541"/>
      <c r="AW255" s="541"/>
      <c r="AX255" s="401" t="s">
        <v>15794</v>
      </c>
      <c r="AY255" s="541"/>
      <c r="AZ255" s="541"/>
      <c r="BA255" s="541"/>
      <c r="BB255" s="541"/>
      <c r="BC255" s="541"/>
      <c r="BD255" s="541"/>
      <c r="BE255" s="541"/>
      <c r="BF255" s="401"/>
    </row>
    <row r="256" spans="1:58" s="542" customFormat="1" ht="13.15" customHeight="1" x14ac:dyDescent="0.25">
      <c r="A256" s="401" t="s">
        <v>15787</v>
      </c>
      <c r="B256" s="401" t="s">
        <v>15155</v>
      </c>
      <c r="C256" s="536">
        <v>7389</v>
      </c>
      <c r="D256" s="401" t="s">
        <v>15788</v>
      </c>
      <c r="E256" s="401" t="s">
        <v>8074</v>
      </c>
      <c r="F256" s="401" t="s">
        <v>8075</v>
      </c>
      <c r="G256" s="401" t="s">
        <v>8076</v>
      </c>
      <c r="H256" s="537">
        <v>43617</v>
      </c>
      <c r="I256" s="538">
        <v>43646</v>
      </c>
      <c r="J256" s="401" t="s">
        <v>8077</v>
      </c>
      <c r="K256" s="401" t="s">
        <v>8078</v>
      </c>
      <c r="L256" s="401" t="s">
        <v>8079</v>
      </c>
      <c r="M256" s="401" t="s">
        <v>8080</v>
      </c>
      <c r="N256" s="401" t="s">
        <v>8079</v>
      </c>
      <c r="O256" s="401" t="s">
        <v>8081</v>
      </c>
      <c r="P256" s="401" t="s">
        <v>8082</v>
      </c>
      <c r="Q256" s="401" t="s">
        <v>8083</v>
      </c>
      <c r="R256" s="401" t="s">
        <v>8079</v>
      </c>
      <c r="S256" s="401" t="s">
        <v>8080</v>
      </c>
      <c r="T256" s="401" t="s">
        <v>8084</v>
      </c>
      <c r="U256" s="401" t="s">
        <v>8085</v>
      </c>
      <c r="V256" s="401" t="s">
        <v>8079</v>
      </c>
      <c r="W256" s="401" t="s">
        <v>8080</v>
      </c>
      <c r="X256" s="401" t="s">
        <v>8086</v>
      </c>
      <c r="Y256" s="401" t="s">
        <v>8083</v>
      </c>
      <c r="Z256" s="401" t="s">
        <v>487</v>
      </c>
      <c r="AA256" s="329">
        <v>8790.81</v>
      </c>
      <c r="AB256" s="543">
        <v>0</v>
      </c>
      <c r="AC256" s="329">
        <v>8790.81</v>
      </c>
      <c r="AD256" s="329">
        <v>0</v>
      </c>
      <c r="AE256" s="539" t="s">
        <v>7578</v>
      </c>
      <c r="AF256" s="401" t="s">
        <v>7582</v>
      </c>
      <c r="AG256" s="401" t="s">
        <v>7600</v>
      </c>
      <c r="AH256" s="536" t="s">
        <v>15795</v>
      </c>
      <c r="AI256" s="536" t="s">
        <v>7882</v>
      </c>
      <c r="AJ256" s="540">
        <v>43631</v>
      </c>
      <c r="AK256" s="401" t="s">
        <v>15796</v>
      </c>
      <c r="AL256" s="401" t="s">
        <v>8593</v>
      </c>
      <c r="AM256" s="401">
        <v>17332</v>
      </c>
      <c r="AN256" s="536" t="s">
        <v>7915</v>
      </c>
      <c r="AO256" s="536" t="s">
        <v>8377</v>
      </c>
      <c r="AP256" s="541"/>
      <c r="AQ256" s="541"/>
      <c r="AR256" s="541"/>
      <c r="AS256" s="541"/>
      <c r="AT256" s="541"/>
      <c r="AU256" s="541"/>
      <c r="AV256" s="541"/>
      <c r="AW256" s="541"/>
      <c r="AX256" s="401" t="s">
        <v>15797</v>
      </c>
      <c r="AY256" s="541"/>
      <c r="AZ256" s="541"/>
      <c r="BA256" s="541"/>
      <c r="BB256" s="541"/>
      <c r="BC256" s="541"/>
      <c r="BD256" s="541"/>
      <c r="BE256" s="541"/>
      <c r="BF256" s="401"/>
    </row>
    <row r="257" spans="1:58" ht="13.15" customHeight="1" x14ac:dyDescent="0.25">
      <c r="A257" s="316" t="s">
        <v>15787</v>
      </c>
      <c r="B257" s="316" t="s">
        <v>15155</v>
      </c>
      <c r="C257" s="315">
        <v>7389</v>
      </c>
      <c r="D257" s="316" t="s">
        <v>15788</v>
      </c>
      <c r="E257" s="316" t="s">
        <v>8074</v>
      </c>
      <c r="F257" s="316" t="s">
        <v>8075</v>
      </c>
      <c r="G257" s="316" t="s">
        <v>8076</v>
      </c>
      <c r="H257" s="335">
        <v>43617</v>
      </c>
      <c r="I257" s="336">
        <v>43646</v>
      </c>
      <c r="J257" s="316" t="s">
        <v>8077</v>
      </c>
      <c r="K257" s="316" t="s">
        <v>8078</v>
      </c>
      <c r="L257" s="316" t="s">
        <v>8079</v>
      </c>
      <c r="M257" s="316" t="s">
        <v>8080</v>
      </c>
      <c r="N257" s="316" t="s">
        <v>8079</v>
      </c>
      <c r="O257" s="316" t="s">
        <v>8081</v>
      </c>
      <c r="P257" s="316" t="s">
        <v>8082</v>
      </c>
      <c r="Q257" s="316" t="s">
        <v>8083</v>
      </c>
      <c r="R257" s="316" t="s">
        <v>8079</v>
      </c>
      <c r="S257" s="316" t="s">
        <v>8080</v>
      </c>
      <c r="T257" s="316" t="s">
        <v>8084</v>
      </c>
      <c r="U257" s="316" t="s">
        <v>8085</v>
      </c>
      <c r="V257" s="316" t="s">
        <v>8079</v>
      </c>
      <c r="W257" s="316" t="s">
        <v>8080</v>
      </c>
      <c r="X257" s="316" t="s">
        <v>8086</v>
      </c>
      <c r="Y257" s="316" t="s">
        <v>8083</v>
      </c>
      <c r="Z257" s="316" t="s">
        <v>487</v>
      </c>
      <c r="AA257" s="327">
        <v>23742</v>
      </c>
      <c r="AB257" s="369">
        <v>0</v>
      </c>
      <c r="AC257" s="327">
        <v>23742</v>
      </c>
      <c r="AD257" s="327">
        <v>0</v>
      </c>
      <c r="AE257" s="313" t="s">
        <v>7578</v>
      </c>
      <c r="AF257" s="316" t="s">
        <v>7582</v>
      </c>
      <c r="AG257" s="316" t="s">
        <v>7600</v>
      </c>
      <c r="AH257" s="315" t="s">
        <v>15798</v>
      </c>
      <c r="AI257" s="315" t="s">
        <v>7882</v>
      </c>
      <c r="AJ257" s="318">
        <v>43616</v>
      </c>
      <c r="AK257" s="316" t="s">
        <v>15799</v>
      </c>
      <c r="AL257" s="316" t="s">
        <v>8731</v>
      </c>
      <c r="AM257" s="316">
        <v>16750</v>
      </c>
      <c r="AN257" s="315" t="s">
        <v>7915</v>
      </c>
      <c r="AO257" s="315" t="s">
        <v>15540</v>
      </c>
      <c r="AP257" s="314"/>
      <c r="AQ257" s="314"/>
      <c r="AR257" s="314"/>
      <c r="AS257" s="314"/>
      <c r="AT257" s="314"/>
      <c r="AU257" s="314"/>
      <c r="AV257" s="314"/>
      <c r="AW257" s="314"/>
      <c r="AX257" s="316" t="s">
        <v>15800</v>
      </c>
      <c r="AY257" s="314"/>
      <c r="AZ257" s="314"/>
      <c r="BA257" s="314"/>
      <c r="BB257" s="314"/>
      <c r="BC257" s="314"/>
      <c r="BD257" s="314"/>
      <c r="BE257" s="314"/>
      <c r="BF257" s="316"/>
    </row>
    <row r="258" spans="1:58" ht="13.15" customHeight="1" x14ac:dyDescent="0.25">
      <c r="A258" s="316" t="s">
        <v>15787</v>
      </c>
      <c r="B258" s="316" t="s">
        <v>15155</v>
      </c>
      <c r="C258" s="315">
        <v>7389</v>
      </c>
      <c r="D258" s="316" t="s">
        <v>15788</v>
      </c>
      <c r="E258" s="316" t="s">
        <v>8074</v>
      </c>
      <c r="F258" s="316" t="s">
        <v>8075</v>
      </c>
      <c r="G258" s="316" t="s">
        <v>8076</v>
      </c>
      <c r="H258" s="335">
        <v>43617</v>
      </c>
      <c r="I258" s="336">
        <v>43646</v>
      </c>
      <c r="J258" s="316" t="s">
        <v>8077</v>
      </c>
      <c r="K258" s="316" t="s">
        <v>8078</v>
      </c>
      <c r="L258" s="316" t="s">
        <v>8079</v>
      </c>
      <c r="M258" s="316" t="s">
        <v>8080</v>
      </c>
      <c r="N258" s="316" t="s">
        <v>8079</v>
      </c>
      <c r="O258" s="316" t="s">
        <v>8081</v>
      </c>
      <c r="P258" s="316" t="s">
        <v>8082</v>
      </c>
      <c r="Q258" s="316" t="s">
        <v>8083</v>
      </c>
      <c r="R258" s="316" t="s">
        <v>8079</v>
      </c>
      <c r="S258" s="316" t="s">
        <v>8080</v>
      </c>
      <c r="T258" s="316" t="s">
        <v>8084</v>
      </c>
      <c r="U258" s="316" t="s">
        <v>8085</v>
      </c>
      <c r="V258" s="316" t="s">
        <v>8079</v>
      </c>
      <c r="W258" s="316" t="s">
        <v>8080</v>
      </c>
      <c r="X258" s="316" t="s">
        <v>8086</v>
      </c>
      <c r="Y258" s="316" t="s">
        <v>8083</v>
      </c>
      <c r="Z258" s="316" t="s">
        <v>487</v>
      </c>
      <c r="AA258" s="327">
        <v>62255.23</v>
      </c>
      <c r="AB258" s="369">
        <v>0</v>
      </c>
      <c r="AC258" s="327">
        <v>62255.23</v>
      </c>
      <c r="AD258" s="327">
        <v>0</v>
      </c>
      <c r="AE258" s="313" t="s">
        <v>7578</v>
      </c>
      <c r="AF258" s="316" t="s">
        <v>7582</v>
      </c>
      <c r="AG258" s="316" t="s">
        <v>7600</v>
      </c>
      <c r="AH258" s="315" t="s">
        <v>15801</v>
      </c>
      <c r="AI258" s="315" t="s">
        <v>7882</v>
      </c>
      <c r="AJ258" s="318">
        <v>43616</v>
      </c>
      <c r="AK258" s="316" t="s">
        <v>15802</v>
      </c>
      <c r="AL258" s="316" t="s">
        <v>7914</v>
      </c>
      <c r="AM258" s="316">
        <v>15731</v>
      </c>
      <c r="AN258" s="315" t="s">
        <v>7915</v>
      </c>
      <c r="AO258" s="315" t="s">
        <v>15540</v>
      </c>
      <c r="AP258" s="314"/>
      <c r="AQ258" s="314"/>
      <c r="AR258" s="314"/>
      <c r="AS258" s="314"/>
      <c r="AT258" s="314"/>
      <c r="AU258" s="314"/>
      <c r="AV258" s="314"/>
      <c r="AW258" s="314"/>
      <c r="AX258" s="316" t="s">
        <v>15803</v>
      </c>
      <c r="AY258" s="314"/>
      <c r="AZ258" s="314"/>
      <c r="BA258" s="314"/>
      <c r="BB258" s="314"/>
      <c r="BC258" s="314"/>
      <c r="BD258" s="314"/>
      <c r="BE258" s="314"/>
      <c r="BF258" s="316"/>
    </row>
    <row r="259" spans="1:58" s="542" customFormat="1" ht="13.15" customHeight="1" x14ac:dyDescent="0.25">
      <c r="A259" s="401" t="s">
        <v>15787</v>
      </c>
      <c r="B259" s="401" t="s">
        <v>15155</v>
      </c>
      <c r="C259" s="536">
        <v>7389</v>
      </c>
      <c r="D259" s="401" t="s">
        <v>15788</v>
      </c>
      <c r="E259" s="401" t="s">
        <v>8074</v>
      </c>
      <c r="F259" s="401" t="s">
        <v>8075</v>
      </c>
      <c r="G259" s="401" t="s">
        <v>8076</v>
      </c>
      <c r="H259" s="537">
        <v>43617</v>
      </c>
      <c r="I259" s="538">
        <v>43646</v>
      </c>
      <c r="J259" s="401" t="s">
        <v>8077</v>
      </c>
      <c r="K259" s="401" t="s">
        <v>8078</v>
      </c>
      <c r="L259" s="401" t="s">
        <v>8079</v>
      </c>
      <c r="M259" s="401" t="s">
        <v>8080</v>
      </c>
      <c r="N259" s="401" t="s">
        <v>8079</v>
      </c>
      <c r="O259" s="401" t="s">
        <v>8081</v>
      </c>
      <c r="P259" s="401" t="s">
        <v>8082</v>
      </c>
      <c r="Q259" s="401" t="s">
        <v>8083</v>
      </c>
      <c r="R259" s="401" t="s">
        <v>8079</v>
      </c>
      <c r="S259" s="401" t="s">
        <v>8080</v>
      </c>
      <c r="T259" s="401" t="s">
        <v>8084</v>
      </c>
      <c r="U259" s="401" t="s">
        <v>8085</v>
      </c>
      <c r="V259" s="401" t="s">
        <v>8079</v>
      </c>
      <c r="W259" s="401" t="s">
        <v>8080</v>
      </c>
      <c r="X259" s="401" t="s">
        <v>8086</v>
      </c>
      <c r="Y259" s="401" t="s">
        <v>8083</v>
      </c>
      <c r="Z259" s="401" t="s">
        <v>487</v>
      </c>
      <c r="AA259" s="329">
        <v>767838.61</v>
      </c>
      <c r="AB259" s="543">
        <v>0</v>
      </c>
      <c r="AC259" s="329">
        <v>767838.61</v>
      </c>
      <c r="AD259" s="329">
        <v>0</v>
      </c>
      <c r="AE259" s="539" t="s">
        <v>7578</v>
      </c>
      <c r="AF259" s="401" t="s">
        <v>7582</v>
      </c>
      <c r="AG259" s="401" t="s">
        <v>7600</v>
      </c>
      <c r="AH259" s="536" t="s">
        <v>15804</v>
      </c>
      <c r="AI259" s="536" t="s">
        <v>7882</v>
      </c>
      <c r="AJ259" s="540">
        <v>43616</v>
      </c>
      <c r="AK259" s="401" t="s">
        <v>15805</v>
      </c>
      <c r="AL259" s="401" t="s">
        <v>8396</v>
      </c>
      <c r="AM259" s="401">
        <v>13554</v>
      </c>
      <c r="AN259" s="536" t="s">
        <v>7915</v>
      </c>
      <c r="AO259" s="536" t="s">
        <v>15522</v>
      </c>
      <c r="AP259" s="541"/>
      <c r="AQ259" s="541"/>
      <c r="AR259" s="541"/>
      <c r="AS259" s="541"/>
      <c r="AT259" s="541"/>
      <c r="AU259" s="541"/>
      <c r="AV259" s="541"/>
      <c r="AW259" s="541"/>
      <c r="AX259" s="401" t="s">
        <v>15806</v>
      </c>
      <c r="AY259" s="541"/>
      <c r="AZ259" s="541"/>
      <c r="BA259" s="541"/>
      <c r="BB259" s="541"/>
      <c r="BC259" s="541"/>
      <c r="BD259" s="541"/>
      <c r="BE259" s="541"/>
      <c r="BF259" s="401"/>
    </row>
    <row r="260" spans="1:58" s="542" customFormat="1" ht="13.15" customHeight="1" x14ac:dyDescent="0.25">
      <c r="A260" s="401" t="s">
        <v>15787</v>
      </c>
      <c r="B260" s="401" t="s">
        <v>15155</v>
      </c>
      <c r="C260" s="536">
        <v>7389</v>
      </c>
      <c r="D260" s="401" t="s">
        <v>15788</v>
      </c>
      <c r="E260" s="401" t="s">
        <v>8074</v>
      </c>
      <c r="F260" s="401" t="s">
        <v>8075</v>
      </c>
      <c r="G260" s="401" t="s">
        <v>8076</v>
      </c>
      <c r="H260" s="537">
        <v>43617</v>
      </c>
      <c r="I260" s="538">
        <v>43646</v>
      </c>
      <c r="J260" s="401" t="s">
        <v>8077</v>
      </c>
      <c r="K260" s="401" t="s">
        <v>8078</v>
      </c>
      <c r="L260" s="401" t="s">
        <v>8079</v>
      </c>
      <c r="M260" s="401" t="s">
        <v>8080</v>
      </c>
      <c r="N260" s="401" t="s">
        <v>8079</v>
      </c>
      <c r="O260" s="401" t="s">
        <v>8081</v>
      </c>
      <c r="P260" s="401" t="s">
        <v>8082</v>
      </c>
      <c r="Q260" s="401" t="s">
        <v>8083</v>
      </c>
      <c r="R260" s="401" t="s">
        <v>8079</v>
      </c>
      <c r="S260" s="401" t="s">
        <v>8080</v>
      </c>
      <c r="T260" s="401" t="s">
        <v>8084</v>
      </c>
      <c r="U260" s="401" t="s">
        <v>8085</v>
      </c>
      <c r="V260" s="401" t="s">
        <v>8079</v>
      </c>
      <c r="W260" s="401" t="s">
        <v>8080</v>
      </c>
      <c r="X260" s="401" t="s">
        <v>8086</v>
      </c>
      <c r="Y260" s="401" t="s">
        <v>8083</v>
      </c>
      <c r="Z260" s="401" t="s">
        <v>487</v>
      </c>
      <c r="AA260" s="329">
        <v>56270.92</v>
      </c>
      <c r="AB260" s="543">
        <v>0</v>
      </c>
      <c r="AC260" s="329">
        <v>56270.92</v>
      </c>
      <c r="AD260" s="329">
        <v>0</v>
      </c>
      <c r="AE260" s="539" t="s">
        <v>7578</v>
      </c>
      <c r="AF260" s="401" t="s">
        <v>7582</v>
      </c>
      <c r="AG260" s="401" t="s">
        <v>7600</v>
      </c>
      <c r="AH260" s="536" t="s">
        <v>15807</v>
      </c>
      <c r="AI260" s="536" t="s">
        <v>7882</v>
      </c>
      <c r="AJ260" s="540">
        <v>43587</v>
      </c>
      <c r="AK260" s="401" t="s">
        <v>15808</v>
      </c>
      <c r="AL260" s="401" t="s">
        <v>8486</v>
      </c>
      <c r="AM260" s="401">
        <v>13521</v>
      </c>
      <c r="AN260" s="536" t="s">
        <v>7915</v>
      </c>
      <c r="AO260" s="536" t="s">
        <v>7882</v>
      </c>
      <c r="AP260" s="541"/>
      <c r="AQ260" s="541"/>
      <c r="AR260" s="541"/>
      <c r="AS260" s="541"/>
      <c r="AT260" s="541"/>
      <c r="AU260" s="541"/>
      <c r="AV260" s="541"/>
      <c r="AW260" s="541"/>
      <c r="AX260" s="401" t="s">
        <v>14640</v>
      </c>
      <c r="AY260" s="541"/>
      <c r="AZ260" s="541"/>
      <c r="BA260" s="541"/>
      <c r="BB260" s="541"/>
      <c r="BC260" s="541"/>
      <c r="BD260" s="541"/>
      <c r="BE260" s="541"/>
      <c r="BF260" s="401"/>
    </row>
    <row r="261" spans="1:58" s="542" customFormat="1" ht="13.15" customHeight="1" x14ac:dyDescent="0.25">
      <c r="A261" s="401" t="s">
        <v>15787</v>
      </c>
      <c r="B261" s="401" t="s">
        <v>15155</v>
      </c>
      <c r="C261" s="536">
        <v>7389</v>
      </c>
      <c r="D261" s="401" t="s">
        <v>15788</v>
      </c>
      <c r="E261" s="401" t="s">
        <v>8074</v>
      </c>
      <c r="F261" s="401" t="s">
        <v>8075</v>
      </c>
      <c r="G261" s="401" t="s">
        <v>8076</v>
      </c>
      <c r="H261" s="537">
        <v>43617</v>
      </c>
      <c r="I261" s="538">
        <v>43646</v>
      </c>
      <c r="J261" s="401" t="s">
        <v>8077</v>
      </c>
      <c r="K261" s="401" t="s">
        <v>8078</v>
      </c>
      <c r="L261" s="401" t="s">
        <v>8079</v>
      </c>
      <c r="M261" s="401" t="s">
        <v>8080</v>
      </c>
      <c r="N261" s="401" t="s">
        <v>8079</v>
      </c>
      <c r="O261" s="401" t="s">
        <v>8081</v>
      </c>
      <c r="P261" s="401" t="s">
        <v>8082</v>
      </c>
      <c r="Q261" s="401" t="s">
        <v>8083</v>
      </c>
      <c r="R261" s="401" t="s">
        <v>8079</v>
      </c>
      <c r="S261" s="401" t="s">
        <v>8080</v>
      </c>
      <c r="T261" s="401" t="s">
        <v>8084</v>
      </c>
      <c r="U261" s="401" t="s">
        <v>8085</v>
      </c>
      <c r="V261" s="401" t="s">
        <v>8079</v>
      </c>
      <c r="W261" s="401" t="s">
        <v>8080</v>
      </c>
      <c r="X261" s="401" t="s">
        <v>8086</v>
      </c>
      <c r="Y261" s="401" t="s">
        <v>8083</v>
      </c>
      <c r="Z261" s="401" t="s">
        <v>487</v>
      </c>
      <c r="AA261" s="329">
        <v>173417.68</v>
      </c>
      <c r="AB261" s="543">
        <v>0</v>
      </c>
      <c r="AC261" s="329">
        <v>173417.68</v>
      </c>
      <c r="AD261" s="329">
        <v>0</v>
      </c>
      <c r="AE261" s="539" t="s">
        <v>7578</v>
      </c>
      <c r="AF261" s="401" t="s">
        <v>7582</v>
      </c>
      <c r="AG261" s="401" t="s">
        <v>7600</v>
      </c>
      <c r="AH261" s="536" t="s">
        <v>15809</v>
      </c>
      <c r="AI261" s="536" t="s">
        <v>7882</v>
      </c>
      <c r="AJ261" s="540">
        <v>43615</v>
      </c>
      <c r="AK261" s="401" t="s">
        <v>15810</v>
      </c>
      <c r="AL261" s="401" t="s">
        <v>8486</v>
      </c>
      <c r="AM261" s="401">
        <v>13521</v>
      </c>
      <c r="AN261" s="536" t="s">
        <v>7915</v>
      </c>
      <c r="AO261" s="536" t="s">
        <v>7882</v>
      </c>
      <c r="AP261" s="541"/>
      <c r="AQ261" s="541"/>
      <c r="AR261" s="541"/>
      <c r="AS261" s="541"/>
      <c r="AT261" s="541"/>
      <c r="AU261" s="541"/>
      <c r="AV261" s="541"/>
      <c r="AW261" s="541"/>
      <c r="AX261" s="401" t="s">
        <v>15331</v>
      </c>
      <c r="AY261" s="541"/>
      <c r="AZ261" s="541"/>
      <c r="BA261" s="541"/>
      <c r="BB261" s="541"/>
      <c r="BC261" s="541"/>
      <c r="BD261" s="541"/>
      <c r="BE261" s="541"/>
      <c r="BF261" s="401"/>
    </row>
    <row r="262" spans="1:58" ht="13.15" customHeight="1" x14ac:dyDescent="0.25">
      <c r="A262" s="316" t="s">
        <v>15811</v>
      </c>
      <c r="B262" s="316" t="s">
        <v>15812</v>
      </c>
      <c r="C262" s="315">
        <v>145</v>
      </c>
      <c r="D262" s="316" t="s">
        <v>15813</v>
      </c>
      <c r="E262" s="316" t="s">
        <v>8074</v>
      </c>
      <c r="F262" s="316" t="s">
        <v>14161</v>
      </c>
      <c r="G262" s="316" t="s">
        <v>8076</v>
      </c>
      <c r="H262" s="335">
        <v>43617</v>
      </c>
      <c r="I262" s="336">
        <v>43646</v>
      </c>
      <c r="J262" s="316" t="s">
        <v>8077</v>
      </c>
      <c r="K262" s="316" t="s">
        <v>8078</v>
      </c>
      <c r="L262" s="316" t="s">
        <v>8079</v>
      </c>
      <c r="M262" s="316" t="s">
        <v>8080</v>
      </c>
      <c r="N262" s="316" t="s">
        <v>8079</v>
      </c>
      <c r="O262" s="316" t="s">
        <v>8081</v>
      </c>
      <c r="P262" s="316" t="s">
        <v>8082</v>
      </c>
      <c r="Q262" s="316" t="s">
        <v>8083</v>
      </c>
      <c r="R262" s="316" t="s">
        <v>8079</v>
      </c>
      <c r="S262" s="316" t="s">
        <v>8080</v>
      </c>
      <c r="T262" s="316" t="s">
        <v>8084</v>
      </c>
      <c r="U262" s="316" t="s">
        <v>8085</v>
      </c>
      <c r="V262" s="316" t="s">
        <v>8079</v>
      </c>
      <c r="W262" s="316" t="s">
        <v>8080</v>
      </c>
      <c r="X262" s="316" t="s">
        <v>8086</v>
      </c>
      <c r="Y262" s="316" t="s">
        <v>8083</v>
      </c>
      <c r="Z262" s="316" t="s">
        <v>487</v>
      </c>
      <c r="AA262" s="327">
        <v>0</v>
      </c>
      <c r="AB262" s="369">
        <v>73336.789999999994</v>
      </c>
      <c r="AC262" s="327">
        <v>0</v>
      </c>
      <c r="AD262" s="327">
        <v>73336.789999999994</v>
      </c>
      <c r="AE262" s="313" t="s">
        <v>7578</v>
      </c>
      <c r="AF262" s="316" t="s">
        <v>7582</v>
      </c>
      <c r="AG262" s="316" t="s">
        <v>7600</v>
      </c>
      <c r="AH262" s="315" t="s">
        <v>15814</v>
      </c>
      <c r="AI262" s="315" t="s">
        <v>7882</v>
      </c>
      <c r="AJ262" s="318">
        <v>43646</v>
      </c>
      <c r="AK262" s="316" t="s">
        <v>15815</v>
      </c>
      <c r="AL262" s="314"/>
      <c r="AM262" s="314"/>
      <c r="AN262" s="314"/>
      <c r="AO262" s="315" t="s">
        <v>7882</v>
      </c>
      <c r="AP262" s="314"/>
      <c r="AQ262" s="314"/>
      <c r="AR262" s="314"/>
      <c r="AS262" s="314"/>
      <c r="AT262" s="314"/>
      <c r="AU262" s="314"/>
      <c r="AV262" s="314"/>
      <c r="AW262" s="314"/>
      <c r="AX262" s="316" t="s">
        <v>14158</v>
      </c>
      <c r="AY262" s="314"/>
      <c r="AZ262" s="314"/>
      <c r="BA262" s="314"/>
      <c r="BB262" s="314"/>
      <c r="BC262" s="314"/>
      <c r="BD262" s="314"/>
      <c r="BE262" s="314"/>
      <c r="BF262" s="316"/>
    </row>
    <row r="263" spans="1:58" ht="13.15" customHeight="1" x14ac:dyDescent="0.25">
      <c r="A263" s="316" t="s">
        <v>15811</v>
      </c>
      <c r="B263" s="316" t="s">
        <v>15812</v>
      </c>
      <c r="C263" s="315">
        <v>145</v>
      </c>
      <c r="D263" s="316" t="s">
        <v>15813</v>
      </c>
      <c r="E263" s="316" t="s">
        <v>8074</v>
      </c>
      <c r="F263" s="316" t="s">
        <v>14161</v>
      </c>
      <c r="G263" s="316" t="s">
        <v>8076</v>
      </c>
      <c r="H263" s="335">
        <v>43617</v>
      </c>
      <c r="I263" s="336">
        <v>43646</v>
      </c>
      <c r="J263" s="316" t="s">
        <v>8077</v>
      </c>
      <c r="K263" s="316" t="s">
        <v>8078</v>
      </c>
      <c r="L263" s="316" t="s">
        <v>8079</v>
      </c>
      <c r="M263" s="316" t="s">
        <v>8080</v>
      </c>
      <c r="N263" s="316" t="s">
        <v>8079</v>
      </c>
      <c r="O263" s="316" t="s">
        <v>8081</v>
      </c>
      <c r="P263" s="316" t="s">
        <v>8082</v>
      </c>
      <c r="Q263" s="316" t="s">
        <v>8083</v>
      </c>
      <c r="R263" s="316" t="s">
        <v>8079</v>
      </c>
      <c r="S263" s="316" t="s">
        <v>8080</v>
      </c>
      <c r="T263" s="316" t="s">
        <v>8084</v>
      </c>
      <c r="U263" s="316" t="s">
        <v>8085</v>
      </c>
      <c r="V263" s="316" t="s">
        <v>8079</v>
      </c>
      <c r="W263" s="316" t="s">
        <v>8080</v>
      </c>
      <c r="X263" s="316" t="s">
        <v>8086</v>
      </c>
      <c r="Y263" s="316" t="s">
        <v>8083</v>
      </c>
      <c r="Z263" s="316" t="s">
        <v>487</v>
      </c>
      <c r="AA263" s="327">
        <v>0</v>
      </c>
      <c r="AB263" s="369">
        <v>22640</v>
      </c>
      <c r="AC263" s="327">
        <v>0</v>
      </c>
      <c r="AD263" s="327">
        <v>22640</v>
      </c>
      <c r="AE263" s="313" t="s">
        <v>7578</v>
      </c>
      <c r="AF263" s="316" t="s">
        <v>7582</v>
      </c>
      <c r="AG263" s="316" t="s">
        <v>7600</v>
      </c>
      <c r="AH263" s="315" t="s">
        <v>15816</v>
      </c>
      <c r="AI263" s="315" t="s">
        <v>7882</v>
      </c>
      <c r="AJ263" s="318">
        <v>43646</v>
      </c>
      <c r="AK263" s="316" t="s">
        <v>15817</v>
      </c>
      <c r="AL263" s="314"/>
      <c r="AM263" s="314"/>
      <c r="AN263" s="314"/>
      <c r="AO263" s="315" t="s">
        <v>7882</v>
      </c>
      <c r="AP263" s="314"/>
      <c r="AQ263" s="314"/>
      <c r="AR263" s="314"/>
      <c r="AS263" s="314"/>
      <c r="AT263" s="314"/>
      <c r="AU263" s="314"/>
      <c r="AV263" s="314"/>
      <c r="AW263" s="314"/>
      <c r="AX263" s="316" t="s">
        <v>14158</v>
      </c>
      <c r="AY263" s="314"/>
      <c r="AZ263" s="314"/>
      <c r="BA263" s="314"/>
      <c r="BB263" s="314"/>
      <c r="BC263" s="314"/>
      <c r="BD263" s="314"/>
      <c r="BE263" s="314"/>
      <c r="BF263" s="316"/>
    </row>
    <row r="264" spans="1:58" ht="13.15" customHeight="1" x14ac:dyDescent="0.25">
      <c r="A264" s="316" t="s">
        <v>15811</v>
      </c>
      <c r="B264" s="316" t="s">
        <v>15812</v>
      </c>
      <c r="C264" s="315">
        <v>145</v>
      </c>
      <c r="D264" s="316" t="s">
        <v>15813</v>
      </c>
      <c r="E264" s="316" t="s">
        <v>8074</v>
      </c>
      <c r="F264" s="316" t="s">
        <v>14161</v>
      </c>
      <c r="G264" s="316" t="s">
        <v>8076</v>
      </c>
      <c r="H264" s="335">
        <v>43617</v>
      </c>
      <c r="I264" s="336">
        <v>43646</v>
      </c>
      <c r="J264" s="316" t="s">
        <v>8077</v>
      </c>
      <c r="K264" s="316" t="s">
        <v>8078</v>
      </c>
      <c r="L264" s="316" t="s">
        <v>8079</v>
      </c>
      <c r="M264" s="316" t="s">
        <v>8080</v>
      </c>
      <c r="N264" s="316" t="s">
        <v>8079</v>
      </c>
      <c r="O264" s="316" t="s">
        <v>8081</v>
      </c>
      <c r="P264" s="316" t="s">
        <v>8082</v>
      </c>
      <c r="Q264" s="316" t="s">
        <v>8083</v>
      </c>
      <c r="R264" s="316" t="s">
        <v>8079</v>
      </c>
      <c r="S264" s="316" t="s">
        <v>8080</v>
      </c>
      <c r="T264" s="316" t="s">
        <v>8084</v>
      </c>
      <c r="U264" s="316" t="s">
        <v>8085</v>
      </c>
      <c r="V264" s="316" t="s">
        <v>8079</v>
      </c>
      <c r="W264" s="316" t="s">
        <v>8080</v>
      </c>
      <c r="X264" s="316" t="s">
        <v>8086</v>
      </c>
      <c r="Y264" s="316" t="s">
        <v>8083</v>
      </c>
      <c r="Z264" s="316" t="s">
        <v>487</v>
      </c>
      <c r="AA264" s="327">
        <v>0</v>
      </c>
      <c r="AB264" s="369">
        <v>93325.79</v>
      </c>
      <c r="AC264" s="327">
        <v>0</v>
      </c>
      <c r="AD264" s="327">
        <v>93325.79</v>
      </c>
      <c r="AE264" s="313" t="s">
        <v>7578</v>
      </c>
      <c r="AF264" s="316" t="s">
        <v>7582</v>
      </c>
      <c r="AG264" s="316" t="s">
        <v>7600</v>
      </c>
      <c r="AH264" s="315" t="s">
        <v>15818</v>
      </c>
      <c r="AI264" s="315" t="s">
        <v>7882</v>
      </c>
      <c r="AJ264" s="318">
        <v>43646</v>
      </c>
      <c r="AK264" s="316" t="s">
        <v>15819</v>
      </c>
      <c r="AL264" s="314"/>
      <c r="AM264" s="314"/>
      <c r="AN264" s="314"/>
      <c r="AO264" s="315" t="s">
        <v>7882</v>
      </c>
      <c r="AP264" s="314"/>
      <c r="AQ264" s="314"/>
      <c r="AR264" s="314"/>
      <c r="AS264" s="314"/>
      <c r="AT264" s="314"/>
      <c r="AU264" s="314"/>
      <c r="AV264" s="314"/>
      <c r="AW264" s="314"/>
      <c r="AX264" s="316" t="s">
        <v>14158</v>
      </c>
      <c r="AY264" s="314"/>
      <c r="AZ264" s="314"/>
      <c r="BA264" s="314"/>
      <c r="BB264" s="314"/>
      <c r="BC264" s="314"/>
      <c r="BD264" s="314"/>
      <c r="BE264" s="314"/>
      <c r="BF264" s="316"/>
    </row>
    <row r="265" spans="1:58" ht="13.15" customHeight="1" x14ac:dyDescent="0.25">
      <c r="A265" s="316" t="s">
        <v>15811</v>
      </c>
      <c r="B265" s="316" t="s">
        <v>15812</v>
      </c>
      <c r="C265" s="315">
        <v>145</v>
      </c>
      <c r="D265" s="316" t="s">
        <v>15813</v>
      </c>
      <c r="E265" s="316" t="s">
        <v>8074</v>
      </c>
      <c r="F265" s="316" t="s">
        <v>14161</v>
      </c>
      <c r="G265" s="316" t="s">
        <v>8076</v>
      </c>
      <c r="H265" s="335">
        <v>43617</v>
      </c>
      <c r="I265" s="336">
        <v>43646</v>
      </c>
      <c r="J265" s="316" t="s">
        <v>8077</v>
      </c>
      <c r="K265" s="316" t="s">
        <v>8078</v>
      </c>
      <c r="L265" s="316" t="s">
        <v>8079</v>
      </c>
      <c r="M265" s="316" t="s">
        <v>8080</v>
      </c>
      <c r="N265" s="316" t="s">
        <v>8079</v>
      </c>
      <c r="O265" s="316" t="s">
        <v>8081</v>
      </c>
      <c r="P265" s="316" t="s">
        <v>8082</v>
      </c>
      <c r="Q265" s="316" t="s">
        <v>8083</v>
      </c>
      <c r="R265" s="316" t="s">
        <v>8079</v>
      </c>
      <c r="S265" s="316" t="s">
        <v>8080</v>
      </c>
      <c r="T265" s="316" t="s">
        <v>8084</v>
      </c>
      <c r="U265" s="316" t="s">
        <v>8085</v>
      </c>
      <c r="V265" s="316" t="s">
        <v>8079</v>
      </c>
      <c r="W265" s="316" t="s">
        <v>8080</v>
      </c>
      <c r="X265" s="316" t="s">
        <v>8086</v>
      </c>
      <c r="Y265" s="316" t="s">
        <v>8083</v>
      </c>
      <c r="Z265" s="316" t="s">
        <v>487</v>
      </c>
      <c r="AA265" s="327">
        <v>0</v>
      </c>
      <c r="AB265" s="369">
        <v>26773.67</v>
      </c>
      <c r="AC265" s="327">
        <v>0</v>
      </c>
      <c r="AD265" s="327">
        <v>26773.67</v>
      </c>
      <c r="AE265" s="313" t="s">
        <v>7578</v>
      </c>
      <c r="AF265" s="316" t="s">
        <v>7582</v>
      </c>
      <c r="AG265" s="316" t="s">
        <v>7600</v>
      </c>
      <c r="AH265" s="315" t="s">
        <v>15820</v>
      </c>
      <c r="AI265" s="315" t="s">
        <v>7882</v>
      </c>
      <c r="AJ265" s="318">
        <v>43646</v>
      </c>
      <c r="AK265" s="316" t="s">
        <v>15821</v>
      </c>
      <c r="AL265" s="314"/>
      <c r="AM265" s="314"/>
      <c r="AN265" s="314"/>
      <c r="AO265" s="315" t="s">
        <v>7882</v>
      </c>
      <c r="AP265" s="314"/>
      <c r="AQ265" s="314"/>
      <c r="AR265" s="314"/>
      <c r="AS265" s="314"/>
      <c r="AT265" s="314"/>
      <c r="AU265" s="314"/>
      <c r="AV265" s="314"/>
      <c r="AW265" s="314"/>
      <c r="AX265" s="316" t="s">
        <v>14158</v>
      </c>
      <c r="AY265" s="314"/>
      <c r="AZ265" s="314"/>
      <c r="BA265" s="314"/>
      <c r="BB265" s="314"/>
      <c r="BC265" s="314"/>
      <c r="BD265" s="314"/>
      <c r="BE265" s="314"/>
      <c r="BF265" s="316"/>
    </row>
    <row r="266" spans="1:58" ht="13.15" customHeight="1" x14ac:dyDescent="0.25">
      <c r="A266" s="316" t="s">
        <v>15811</v>
      </c>
      <c r="B266" s="316" t="s">
        <v>15812</v>
      </c>
      <c r="C266" s="315">
        <v>145</v>
      </c>
      <c r="D266" s="316" t="s">
        <v>15813</v>
      </c>
      <c r="E266" s="316" t="s">
        <v>8074</v>
      </c>
      <c r="F266" s="316" t="s">
        <v>14161</v>
      </c>
      <c r="G266" s="316" t="s">
        <v>8076</v>
      </c>
      <c r="H266" s="335">
        <v>43617</v>
      </c>
      <c r="I266" s="336">
        <v>43646</v>
      </c>
      <c r="J266" s="316" t="s">
        <v>8077</v>
      </c>
      <c r="K266" s="316" t="s">
        <v>8078</v>
      </c>
      <c r="L266" s="316" t="s">
        <v>8079</v>
      </c>
      <c r="M266" s="316" t="s">
        <v>8080</v>
      </c>
      <c r="N266" s="316" t="s">
        <v>8079</v>
      </c>
      <c r="O266" s="316" t="s">
        <v>8081</v>
      </c>
      <c r="P266" s="316" t="s">
        <v>8082</v>
      </c>
      <c r="Q266" s="316" t="s">
        <v>8083</v>
      </c>
      <c r="R266" s="316" t="s">
        <v>8079</v>
      </c>
      <c r="S266" s="316" t="s">
        <v>8080</v>
      </c>
      <c r="T266" s="316" t="s">
        <v>8084</v>
      </c>
      <c r="U266" s="316" t="s">
        <v>8085</v>
      </c>
      <c r="V266" s="316" t="s">
        <v>8079</v>
      </c>
      <c r="W266" s="316" t="s">
        <v>8080</v>
      </c>
      <c r="X266" s="316" t="s">
        <v>8086</v>
      </c>
      <c r="Y266" s="316" t="s">
        <v>8083</v>
      </c>
      <c r="Z266" s="316" t="s">
        <v>487</v>
      </c>
      <c r="AA266" s="327">
        <v>0</v>
      </c>
      <c r="AB266" s="369">
        <v>218791.67</v>
      </c>
      <c r="AC266" s="327">
        <v>0</v>
      </c>
      <c r="AD266" s="327">
        <v>218791.67</v>
      </c>
      <c r="AE266" s="313" t="s">
        <v>7578</v>
      </c>
      <c r="AF266" s="316" t="s">
        <v>7582</v>
      </c>
      <c r="AG266" s="316" t="s">
        <v>7600</v>
      </c>
      <c r="AH266" s="315" t="s">
        <v>15822</v>
      </c>
      <c r="AI266" s="315" t="s">
        <v>7882</v>
      </c>
      <c r="AJ266" s="318">
        <v>43646</v>
      </c>
      <c r="AK266" s="316" t="s">
        <v>15823</v>
      </c>
      <c r="AL266" s="314"/>
      <c r="AM266" s="314"/>
      <c r="AN266" s="314"/>
      <c r="AO266" s="315" t="s">
        <v>7882</v>
      </c>
      <c r="AP266" s="314"/>
      <c r="AQ266" s="314"/>
      <c r="AR266" s="314"/>
      <c r="AS266" s="314"/>
      <c r="AT266" s="314"/>
      <c r="AU266" s="314"/>
      <c r="AV266" s="314"/>
      <c r="AW266" s="314"/>
      <c r="AX266" s="316" t="s">
        <v>14158</v>
      </c>
      <c r="AY266" s="314"/>
      <c r="AZ266" s="314"/>
      <c r="BA266" s="314"/>
      <c r="BB266" s="314"/>
      <c r="BC266" s="314"/>
      <c r="BD266" s="314"/>
      <c r="BE266" s="314"/>
      <c r="BF266" s="316"/>
    </row>
    <row r="267" spans="1:58" ht="13.15" customHeight="1" x14ac:dyDescent="0.25">
      <c r="A267" s="316" t="s">
        <v>15811</v>
      </c>
      <c r="B267" s="316" t="s">
        <v>15812</v>
      </c>
      <c r="C267" s="315">
        <v>145</v>
      </c>
      <c r="D267" s="316" t="s">
        <v>15813</v>
      </c>
      <c r="E267" s="316" t="s">
        <v>8074</v>
      </c>
      <c r="F267" s="316" t="s">
        <v>14161</v>
      </c>
      <c r="G267" s="316" t="s">
        <v>8076</v>
      </c>
      <c r="H267" s="335">
        <v>43617</v>
      </c>
      <c r="I267" s="336">
        <v>43646</v>
      </c>
      <c r="J267" s="316" t="s">
        <v>8077</v>
      </c>
      <c r="K267" s="316" t="s">
        <v>8078</v>
      </c>
      <c r="L267" s="316" t="s">
        <v>8079</v>
      </c>
      <c r="M267" s="316" t="s">
        <v>8080</v>
      </c>
      <c r="N267" s="316" t="s">
        <v>8079</v>
      </c>
      <c r="O267" s="316" t="s">
        <v>8081</v>
      </c>
      <c r="P267" s="316" t="s">
        <v>8082</v>
      </c>
      <c r="Q267" s="316" t="s">
        <v>8083</v>
      </c>
      <c r="R267" s="316" t="s">
        <v>8079</v>
      </c>
      <c r="S267" s="316" t="s">
        <v>8080</v>
      </c>
      <c r="T267" s="316" t="s">
        <v>8084</v>
      </c>
      <c r="U267" s="316" t="s">
        <v>8085</v>
      </c>
      <c r="V267" s="316" t="s">
        <v>8079</v>
      </c>
      <c r="W267" s="316" t="s">
        <v>8080</v>
      </c>
      <c r="X267" s="316" t="s">
        <v>8086</v>
      </c>
      <c r="Y267" s="316" t="s">
        <v>8083</v>
      </c>
      <c r="Z267" s="316" t="s">
        <v>487</v>
      </c>
      <c r="AA267" s="327">
        <v>0</v>
      </c>
      <c r="AB267" s="369">
        <v>61770.47</v>
      </c>
      <c r="AC267" s="327">
        <v>0</v>
      </c>
      <c r="AD267" s="327">
        <v>61770.47</v>
      </c>
      <c r="AE267" s="313" t="s">
        <v>7578</v>
      </c>
      <c r="AF267" s="316" t="s">
        <v>7582</v>
      </c>
      <c r="AG267" s="316" t="s">
        <v>7600</v>
      </c>
      <c r="AH267" s="315" t="s">
        <v>15824</v>
      </c>
      <c r="AI267" s="315" t="s">
        <v>7882</v>
      </c>
      <c r="AJ267" s="318">
        <v>43646</v>
      </c>
      <c r="AK267" s="316" t="s">
        <v>15825</v>
      </c>
      <c r="AL267" s="314"/>
      <c r="AM267" s="314"/>
      <c r="AN267" s="314"/>
      <c r="AO267" s="315" t="s">
        <v>7882</v>
      </c>
      <c r="AP267" s="314"/>
      <c r="AQ267" s="314"/>
      <c r="AR267" s="314"/>
      <c r="AS267" s="314"/>
      <c r="AT267" s="314"/>
      <c r="AU267" s="314"/>
      <c r="AV267" s="314"/>
      <c r="AW267" s="314"/>
      <c r="AX267" s="316" t="s">
        <v>14158</v>
      </c>
      <c r="AY267" s="314"/>
      <c r="AZ267" s="314"/>
      <c r="BA267" s="314"/>
      <c r="BB267" s="314"/>
      <c r="BC267" s="314"/>
      <c r="BD267" s="314"/>
      <c r="BE267" s="314"/>
      <c r="BF267" s="316"/>
    </row>
    <row r="268" spans="1:58" ht="13.15" customHeight="1" x14ac:dyDescent="0.25">
      <c r="A268" s="316" t="s">
        <v>15811</v>
      </c>
      <c r="B268" s="316" t="s">
        <v>15812</v>
      </c>
      <c r="C268" s="315">
        <v>145</v>
      </c>
      <c r="D268" s="316" t="s">
        <v>15813</v>
      </c>
      <c r="E268" s="316" t="s">
        <v>8074</v>
      </c>
      <c r="F268" s="316" t="s">
        <v>14161</v>
      </c>
      <c r="G268" s="316" t="s">
        <v>8076</v>
      </c>
      <c r="H268" s="335">
        <v>43617</v>
      </c>
      <c r="I268" s="336">
        <v>43646</v>
      </c>
      <c r="J268" s="316" t="s">
        <v>8077</v>
      </c>
      <c r="K268" s="316" t="s">
        <v>8078</v>
      </c>
      <c r="L268" s="316" t="s">
        <v>8079</v>
      </c>
      <c r="M268" s="316" t="s">
        <v>8080</v>
      </c>
      <c r="N268" s="316" t="s">
        <v>8079</v>
      </c>
      <c r="O268" s="316" t="s">
        <v>8081</v>
      </c>
      <c r="P268" s="316" t="s">
        <v>8082</v>
      </c>
      <c r="Q268" s="316" t="s">
        <v>8083</v>
      </c>
      <c r="R268" s="316" t="s">
        <v>8079</v>
      </c>
      <c r="S268" s="316" t="s">
        <v>8080</v>
      </c>
      <c r="T268" s="316" t="s">
        <v>8084</v>
      </c>
      <c r="U268" s="316" t="s">
        <v>8085</v>
      </c>
      <c r="V268" s="316" t="s">
        <v>8079</v>
      </c>
      <c r="W268" s="316" t="s">
        <v>8080</v>
      </c>
      <c r="X268" s="316" t="s">
        <v>8086</v>
      </c>
      <c r="Y268" s="316" t="s">
        <v>8083</v>
      </c>
      <c r="Z268" s="316" t="s">
        <v>487</v>
      </c>
      <c r="AA268" s="327">
        <v>0</v>
      </c>
      <c r="AB268" s="369">
        <v>196523.41</v>
      </c>
      <c r="AC268" s="327">
        <v>0</v>
      </c>
      <c r="AD268" s="327">
        <v>196523.41</v>
      </c>
      <c r="AE268" s="313" t="s">
        <v>7578</v>
      </c>
      <c r="AF268" s="316" t="s">
        <v>7582</v>
      </c>
      <c r="AG268" s="316" t="s">
        <v>7600</v>
      </c>
      <c r="AH268" s="315" t="s">
        <v>15826</v>
      </c>
      <c r="AI268" s="315" t="s">
        <v>7882</v>
      </c>
      <c r="AJ268" s="318">
        <v>43646</v>
      </c>
      <c r="AK268" s="316" t="s">
        <v>15827</v>
      </c>
      <c r="AL268" s="314"/>
      <c r="AM268" s="314"/>
      <c r="AN268" s="314"/>
      <c r="AO268" s="315" t="s">
        <v>7882</v>
      </c>
      <c r="AP268" s="314"/>
      <c r="AQ268" s="314"/>
      <c r="AR268" s="314"/>
      <c r="AS268" s="314"/>
      <c r="AT268" s="314"/>
      <c r="AU268" s="314"/>
      <c r="AV268" s="314"/>
      <c r="AW268" s="314"/>
      <c r="AX268" s="316" t="s">
        <v>14158</v>
      </c>
      <c r="AY268" s="314"/>
      <c r="AZ268" s="314"/>
      <c r="BA268" s="314"/>
      <c r="BB268" s="314"/>
      <c r="BC268" s="314"/>
      <c r="BD268" s="314"/>
      <c r="BE268" s="314"/>
      <c r="BF268" s="316"/>
    </row>
    <row r="269" spans="1:58" ht="13.15" customHeight="1" x14ac:dyDescent="0.25">
      <c r="A269" s="316" t="s">
        <v>15811</v>
      </c>
      <c r="B269" s="316" t="s">
        <v>15812</v>
      </c>
      <c r="C269" s="315">
        <v>145</v>
      </c>
      <c r="D269" s="316" t="s">
        <v>15813</v>
      </c>
      <c r="E269" s="316" t="s">
        <v>8074</v>
      </c>
      <c r="F269" s="316" t="s">
        <v>14161</v>
      </c>
      <c r="G269" s="316" t="s">
        <v>8076</v>
      </c>
      <c r="H269" s="335">
        <v>43617</v>
      </c>
      <c r="I269" s="336">
        <v>43646</v>
      </c>
      <c r="J269" s="316" t="s">
        <v>8077</v>
      </c>
      <c r="K269" s="316" t="s">
        <v>8078</v>
      </c>
      <c r="L269" s="316" t="s">
        <v>8079</v>
      </c>
      <c r="M269" s="316" t="s">
        <v>8080</v>
      </c>
      <c r="N269" s="316" t="s">
        <v>8079</v>
      </c>
      <c r="O269" s="316" t="s">
        <v>8081</v>
      </c>
      <c r="P269" s="316" t="s">
        <v>8082</v>
      </c>
      <c r="Q269" s="316" t="s">
        <v>8083</v>
      </c>
      <c r="R269" s="316" t="s">
        <v>8079</v>
      </c>
      <c r="S269" s="316" t="s">
        <v>8080</v>
      </c>
      <c r="T269" s="316" t="s">
        <v>8084</v>
      </c>
      <c r="U269" s="316" t="s">
        <v>8085</v>
      </c>
      <c r="V269" s="316" t="s">
        <v>8079</v>
      </c>
      <c r="W269" s="316" t="s">
        <v>8080</v>
      </c>
      <c r="X269" s="316" t="s">
        <v>8086</v>
      </c>
      <c r="Y269" s="316" t="s">
        <v>8083</v>
      </c>
      <c r="Z269" s="316" t="s">
        <v>487</v>
      </c>
      <c r="AA269" s="327">
        <v>0</v>
      </c>
      <c r="AB269" s="369">
        <v>31047</v>
      </c>
      <c r="AC269" s="327">
        <v>0</v>
      </c>
      <c r="AD269" s="327">
        <v>31047</v>
      </c>
      <c r="AE269" s="313" t="s">
        <v>7578</v>
      </c>
      <c r="AF269" s="316" t="s">
        <v>7582</v>
      </c>
      <c r="AG269" s="316" t="s">
        <v>7600</v>
      </c>
      <c r="AH269" s="315" t="s">
        <v>15828</v>
      </c>
      <c r="AI269" s="315" t="s">
        <v>7882</v>
      </c>
      <c r="AJ269" s="318">
        <v>43646</v>
      </c>
      <c r="AK269" s="316" t="s">
        <v>15829</v>
      </c>
      <c r="AL269" s="314"/>
      <c r="AM269" s="314"/>
      <c r="AN269" s="314"/>
      <c r="AO269" s="315" t="s">
        <v>7882</v>
      </c>
      <c r="AP269" s="314"/>
      <c r="AQ269" s="314"/>
      <c r="AR269" s="314"/>
      <c r="AS269" s="314"/>
      <c r="AT269" s="314"/>
      <c r="AU269" s="314"/>
      <c r="AV269" s="314"/>
      <c r="AW269" s="314"/>
      <c r="AX269" s="316" t="s">
        <v>14158</v>
      </c>
      <c r="AY269" s="314"/>
      <c r="AZ269" s="314"/>
      <c r="BA269" s="314"/>
      <c r="BB269" s="314"/>
      <c r="BC269" s="314"/>
      <c r="BD269" s="314"/>
      <c r="BE269" s="314"/>
      <c r="BF269" s="316"/>
    </row>
    <row r="270" spans="1:58" ht="13.15" customHeight="1" x14ac:dyDescent="0.25">
      <c r="A270" s="316" t="s">
        <v>15811</v>
      </c>
      <c r="B270" s="316" t="s">
        <v>15812</v>
      </c>
      <c r="C270" s="315">
        <v>145</v>
      </c>
      <c r="D270" s="316" t="s">
        <v>15813</v>
      </c>
      <c r="E270" s="316" t="s">
        <v>8074</v>
      </c>
      <c r="F270" s="316" t="s">
        <v>14161</v>
      </c>
      <c r="G270" s="316" t="s">
        <v>8076</v>
      </c>
      <c r="H270" s="335">
        <v>43617</v>
      </c>
      <c r="I270" s="336">
        <v>43646</v>
      </c>
      <c r="J270" s="316" t="s">
        <v>8077</v>
      </c>
      <c r="K270" s="316" t="s">
        <v>8078</v>
      </c>
      <c r="L270" s="316" t="s">
        <v>8079</v>
      </c>
      <c r="M270" s="316" t="s">
        <v>8080</v>
      </c>
      <c r="N270" s="316" t="s">
        <v>8079</v>
      </c>
      <c r="O270" s="316" t="s">
        <v>8081</v>
      </c>
      <c r="P270" s="316" t="s">
        <v>8082</v>
      </c>
      <c r="Q270" s="316" t="s">
        <v>8083</v>
      </c>
      <c r="R270" s="316" t="s">
        <v>8079</v>
      </c>
      <c r="S270" s="316" t="s">
        <v>8080</v>
      </c>
      <c r="T270" s="316" t="s">
        <v>8084</v>
      </c>
      <c r="U270" s="316" t="s">
        <v>8085</v>
      </c>
      <c r="V270" s="316" t="s">
        <v>8079</v>
      </c>
      <c r="W270" s="316" t="s">
        <v>8080</v>
      </c>
      <c r="X270" s="316" t="s">
        <v>8086</v>
      </c>
      <c r="Y270" s="316" t="s">
        <v>8083</v>
      </c>
      <c r="Z270" s="316" t="s">
        <v>487</v>
      </c>
      <c r="AA270" s="327">
        <v>0</v>
      </c>
      <c r="AB270" s="369">
        <v>600</v>
      </c>
      <c r="AC270" s="327">
        <v>0</v>
      </c>
      <c r="AD270" s="327">
        <v>600</v>
      </c>
      <c r="AE270" s="313" t="s">
        <v>7578</v>
      </c>
      <c r="AF270" s="316" t="s">
        <v>7582</v>
      </c>
      <c r="AG270" s="316" t="s">
        <v>7600</v>
      </c>
      <c r="AH270" s="315" t="s">
        <v>15830</v>
      </c>
      <c r="AI270" s="315" t="s">
        <v>7882</v>
      </c>
      <c r="AJ270" s="318">
        <v>43646</v>
      </c>
      <c r="AK270" s="316" t="s">
        <v>15831</v>
      </c>
      <c r="AL270" s="314"/>
      <c r="AM270" s="314"/>
      <c r="AN270" s="314"/>
      <c r="AO270" s="315" t="s">
        <v>7882</v>
      </c>
      <c r="AP270" s="314"/>
      <c r="AQ270" s="314"/>
      <c r="AR270" s="314"/>
      <c r="AS270" s="314"/>
      <c r="AT270" s="314"/>
      <c r="AU270" s="314"/>
      <c r="AV270" s="314"/>
      <c r="AW270" s="314"/>
      <c r="AX270" s="316" t="s">
        <v>14158</v>
      </c>
      <c r="AY270" s="314"/>
      <c r="AZ270" s="314"/>
      <c r="BA270" s="314"/>
      <c r="BB270" s="314"/>
      <c r="BC270" s="314"/>
      <c r="BD270" s="314"/>
      <c r="BE270" s="314"/>
      <c r="BF270" s="316"/>
    </row>
    <row r="271" spans="1:58" ht="13.15" customHeight="1" x14ac:dyDescent="0.25">
      <c r="A271" s="316" t="s">
        <v>15811</v>
      </c>
      <c r="B271" s="316" t="s">
        <v>15812</v>
      </c>
      <c r="C271" s="315">
        <v>145</v>
      </c>
      <c r="D271" s="316" t="s">
        <v>15813</v>
      </c>
      <c r="E271" s="316" t="s">
        <v>8074</v>
      </c>
      <c r="F271" s="316" t="s">
        <v>14161</v>
      </c>
      <c r="G271" s="316" t="s">
        <v>8076</v>
      </c>
      <c r="H271" s="335">
        <v>43617</v>
      </c>
      <c r="I271" s="336">
        <v>43646</v>
      </c>
      <c r="J271" s="316" t="s">
        <v>8077</v>
      </c>
      <c r="K271" s="316" t="s">
        <v>8078</v>
      </c>
      <c r="L271" s="316" t="s">
        <v>8079</v>
      </c>
      <c r="M271" s="316" t="s">
        <v>8080</v>
      </c>
      <c r="N271" s="316" t="s">
        <v>8079</v>
      </c>
      <c r="O271" s="316" t="s">
        <v>8081</v>
      </c>
      <c r="P271" s="316" t="s">
        <v>8082</v>
      </c>
      <c r="Q271" s="316" t="s">
        <v>8083</v>
      </c>
      <c r="R271" s="316" t="s">
        <v>8079</v>
      </c>
      <c r="S271" s="316" t="s">
        <v>8080</v>
      </c>
      <c r="T271" s="316" t="s">
        <v>8084</v>
      </c>
      <c r="U271" s="316" t="s">
        <v>8085</v>
      </c>
      <c r="V271" s="316" t="s">
        <v>8079</v>
      </c>
      <c r="W271" s="316" t="s">
        <v>8080</v>
      </c>
      <c r="X271" s="316" t="s">
        <v>8086</v>
      </c>
      <c r="Y271" s="316" t="s">
        <v>8083</v>
      </c>
      <c r="Z271" s="316" t="s">
        <v>487</v>
      </c>
      <c r="AA271" s="327">
        <v>0</v>
      </c>
      <c r="AB271" s="369">
        <v>24723.14</v>
      </c>
      <c r="AC271" s="327">
        <v>0</v>
      </c>
      <c r="AD271" s="327">
        <v>24723.14</v>
      </c>
      <c r="AE271" s="313" t="s">
        <v>7578</v>
      </c>
      <c r="AF271" s="316" t="s">
        <v>7582</v>
      </c>
      <c r="AG271" s="316" t="s">
        <v>7600</v>
      </c>
      <c r="AH271" s="315" t="s">
        <v>15832</v>
      </c>
      <c r="AI271" s="315" t="s">
        <v>7882</v>
      </c>
      <c r="AJ271" s="318">
        <v>43646</v>
      </c>
      <c r="AK271" s="316" t="s">
        <v>15833</v>
      </c>
      <c r="AL271" s="314"/>
      <c r="AM271" s="314"/>
      <c r="AN271" s="314"/>
      <c r="AO271" s="315" t="s">
        <v>7882</v>
      </c>
      <c r="AP271" s="314"/>
      <c r="AQ271" s="314"/>
      <c r="AR271" s="314"/>
      <c r="AS271" s="314"/>
      <c r="AT271" s="314"/>
      <c r="AU271" s="314"/>
      <c r="AV271" s="314"/>
      <c r="AW271" s="314"/>
      <c r="AX271" s="316" t="s">
        <v>14158</v>
      </c>
      <c r="AY271" s="314"/>
      <c r="AZ271" s="314"/>
      <c r="BA271" s="314"/>
      <c r="BB271" s="314"/>
      <c r="BC271" s="314"/>
      <c r="BD271" s="314"/>
      <c r="BE271" s="314"/>
      <c r="BF271" s="316"/>
    </row>
    <row r="272" spans="1:58" ht="13.15" customHeight="1" x14ac:dyDescent="0.25">
      <c r="A272" s="316" t="s">
        <v>15834</v>
      </c>
      <c r="B272" s="316" t="s">
        <v>15155</v>
      </c>
      <c r="C272" s="315">
        <v>7461</v>
      </c>
      <c r="D272" s="316" t="s">
        <v>15835</v>
      </c>
      <c r="E272" s="316" t="s">
        <v>8074</v>
      </c>
      <c r="F272" s="316" t="s">
        <v>8075</v>
      </c>
      <c r="G272" s="316" t="s">
        <v>8076</v>
      </c>
      <c r="H272" s="335">
        <v>43617</v>
      </c>
      <c r="I272" s="336">
        <v>43646</v>
      </c>
      <c r="J272" s="316" t="s">
        <v>8077</v>
      </c>
      <c r="K272" s="316" t="s">
        <v>8078</v>
      </c>
      <c r="L272" s="316" t="s">
        <v>8079</v>
      </c>
      <c r="M272" s="316" t="s">
        <v>8080</v>
      </c>
      <c r="N272" s="316" t="s">
        <v>8079</v>
      </c>
      <c r="O272" s="316" t="s">
        <v>8081</v>
      </c>
      <c r="P272" s="316" t="s">
        <v>8082</v>
      </c>
      <c r="Q272" s="316" t="s">
        <v>8083</v>
      </c>
      <c r="R272" s="316" t="s">
        <v>8079</v>
      </c>
      <c r="S272" s="316" t="s">
        <v>8080</v>
      </c>
      <c r="T272" s="316" t="s">
        <v>8084</v>
      </c>
      <c r="U272" s="316" t="s">
        <v>8085</v>
      </c>
      <c r="V272" s="316" t="s">
        <v>8079</v>
      </c>
      <c r="W272" s="316" t="s">
        <v>8080</v>
      </c>
      <c r="X272" s="316" t="s">
        <v>8086</v>
      </c>
      <c r="Y272" s="316" t="s">
        <v>8083</v>
      </c>
      <c r="Z272" s="316" t="s">
        <v>487</v>
      </c>
      <c r="AA272" s="327">
        <v>602980.16</v>
      </c>
      <c r="AB272" s="369">
        <v>0</v>
      </c>
      <c r="AC272" s="327">
        <v>602980.16</v>
      </c>
      <c r="AD272" s="327">
        <v>0</v>
      </c>
      <c r="AE272" s="313" t="s">
        <v>7578</v>
      </c>
      <c r="AF272" s="316" t="s">
        <v>7582</v>
      </c>
      <c r="AG272" s="316" t="s">
        <v>7600</v>
      </c>
      <c r="AH272" s="315" t="s">
        <v>15836</v>
      </c>
      <c r="AI272" s="315" t="s">
        <v>7882</v>
      </c>
      <c r="AJ272" s="318">
        <v>43646</v>
      </c>
      <c r="AK272" s="316" t="s">
        <v>15837</v>
      </c>
      <c r="AL272" s="314" t="s">
        <v>9035</v>
      </c>
      <c r="AM272" s="314">
        <v>1049</v>
      </c>
      <c r="AN272" s="314" t="s">
        <v>8869</v>
      </c>
      <c r="AO272" s="315" t="s">
        <v>7882</v>
      </c>
      <c r="AP272" s="314"/>
      <c r="AQ272" s="314"/>
      <c r="AR272" s="314"/>
      <c r="AS272" s="314"/>
      <c r="AT272" s="314"/>
      <c r="AU272" s="314"/>
      <c r="AV272" s="314"/>
      <c r="AW272" s="314"/>
      <c r="AX272" s="316" t="s">
        <v>15838</v>
      </c>
      <c r="AY272" s="314"/>
      <c r="AZ272" s="314"/>
      <c r="BA272" s="314"/>
      <c r="BB272" s="314"/>
      <c r="BC272" s="314"/>
      <c r="BD272" s="314"/>
      <c r="BE272" s="314"/>
      <c r="BF272" s="316"/>
    </row>
    <row r="273" spans="1:58" ht="13.15" customHeight="1" x14ac:dyDescent="0.25">
      <c r="A273" s="316" t="s">
        <v>15834</v>
      </c>
      <c r="B273" s="316" t="s">
        <v>15646</v>
      </c>
      <c r="C273" s="315">
        <v>7462</v>
      </c>
      <c r="D273" s="316" t="s">
        <v>15835</v>
      </c>
      <c r="E273" s="316" t="s">
        <v>8074</v>
      </c>
      <c r="F273" s="316" t="s">
        <v>8075</v>
      </c>
      <c r="G273" s="316" t="s">
        <v>8076</v>
      </c>
      <c r="H273" s="335">
        <v>43617</v>
      </c>
      <c r="I273" s="336">
        <v>43646</v>
      </c>
      <c r="J273" s="316" t="s">
        <v>8077</v>
      </c>
      <c r="K273" s="316" t="s">
        <v>8078</v>
      </c>
      <c r="L273" s="316" t="s">
        <v>8079</v>
      </c>
      <c r="M273" s="316" t="s">
        <v>8080</v>
      </c>
      <c r="N273" s="316" t="s">
        <v>8079</v>
      </c>
      <c r="O273" s="316" t="s">
        <v>8081</v>
      </c>
      <c r="P273" s="316" t="s">
        <v>8082</v>
      </c>
      <c r="Q273" s="316" t="s">
        <v>8083</v>
      </c>
      <c r="R273" s="316" t="s">
        <v>8079</v>
      </c>
      <c r="S273" s="316" t="s">
        <v>8080</v>
      </c>
      <c r="T273" s="316" t="s">
        <v>8084</v>
      </c>
      <c r="U273" s="316" t="s">
        <v>8085</v>
      </c>
      <c r="V273" s="316" t="s">
        <v>8079</v>
      </c>
      <c r="W273" s="316" t="s">
        <v>8080</v>
      </c>
      <c r="X273" s="316" t="s">
        <v>8086</v>
      </c>
      <c r="Y273" s="316" t="s">
        <v>8083</v>
      </c>
      <c r="Z273" s="316" t="s">
        <v>8240</v>
      </c>
      <c r="AA273" s="327">
        <v>686.34</v>
      </c>
      <c r="AB273" s="369">
        <v>0</v>
      </c>
      <c r="AC273" s="327">
        <v>2470</v>
      </c>
      <c r="AD273" s="327">
        <v>0</v>
      </c>
      <c r="AE273" s="313" t="s">
        <v>7578</v>
      </c>
      <c r="AF273" s="316" t="s">
        <v>7582</v>
      </c>
      <c r="AG273" s="316" t="s">
        <v>7600</v>
      </c>
      <c r="AH273" s="315" t="s">
        <v>15839</v>
      </c>
      <c r="AI273" s="315" t="s">
        <v>7882</v>
      </c>
      <c r="AJ273" s="318">
        <v>43636</v>
      </c>
      <c r="AK273" s="316" t="s">
        <v>15840</v>
      </c>
      <c r="AL273" s="314" t="s">
        <v>7956</v>
      </c>
      <c r="AM273" s="314">
        <v>204098</v>
      </c>
      <c r="AN273" s="314" t="s">
        <v>8243</v>
      </c>
      <c r="AO273" s="315" t="s">
        <v>7882</v>
      </c>
      <c r="AP273" s="314"/>
      <c r="AQ273" s="314"/>
      <c r="AR273" s="314"/>
      <c r="AS273" s="314"/>
      <c r="AT273" s="314"/>
      <c r="AU273" s="314"/>
      <c r="AV273" s="314"/>
      <c r="AW273" s="314"/>
      <c r="AX273" s="316" t="s">
        <v>15841</v>
      </c>
      <c r="AY273" s="314"/>
      <c r="AZ273" s="314"/>
      <c r="BA273" s="314"/>
      <c r="BB273" s="314"/>
      <c r="BC273" s="314"/>
      <c r="BD273" s="314"/>
      <c r="BE273" s="314"/>
      <c r="BF273" s="316"/>
    </row>
    <row r="274" spans="1:58" ht="13.15" customHeight="1" x14ac:dyDescent="0.25">
      <c r="A274" s="316" t="s">
        <v>15842</v>
      </c>
      <c r="B274" s="316" t="s">
        <v>15812</v>
      </c>
      <c r="C274" s="315">
        <v>147</v>
      </c>
      <c r="D274" s="316" t="s">
        <v>15843</v>
      </c>
      <c r="E274" s="316" t="s">
        <v>8074</v>
      </c>
      <c r="F274" s="316" t="s">
        <v>14161</v>
      </c>
      <c r="G274" s="316" t="s">
        <v>8076</v>
      </c>
      <c r="H274" s="335">
        <v>43617</v>
      </c>
      <c r="I274" s="336">
        <v>43646</v>
      </c>
      <c r="J274" s="316" t="s">
        <v>8077</v>
      </c>
      <c r="K274" s="316" t="s">
        <v>8078</v>
      </c>
      <c r="L274" s="316" t="s">
        <v>8079</v>
      </c>
      <c r="M274" s="316" t="s">
        <v>8080</v>
      </c>
      <c r="N274" s="316" t="s">
        <v>8079</v>
      </c>
      <c r="O274" s="316" t="s">
        <v>8081</v>
      </c>
      <c r="P274" s="316" t="s">
        <v>8082</v>
      </c>
      <c r="Q274" s="316" t="s">
        <v>8083</v>
      </c>
      <c r="R274" s="316" t="s">
        <v>8079</v>
      </c>
      <c r="S274" s="316" t="s">
        <v>8080</v>
      </c>
      <c r="T274" s="316" t="s">
        <v>8084</v>
      </c>
      <c r="U274" s="316" t="s">
        <v>8085</v>
      </c>
      <c r="V274" s="316" t="s">
        <v>8079</v>
      </c>
      <c r="W274" s="316" t="s">
        <v>8080</v>
      </c>
      <c r="X274" s="316" t="s">
        <v>8086</v>
      </c>
      <c r="Y274" s="316" t="s">
        <v>8083</v>
      </c>
      <c r="Z274" s="316" t="s">
        <v>487</v>
      </c>
      <c r="AA274" s="316">
        <v>0</v>
      </c>
      <c r="AB274" s="399">
        <v>987160.8</v>
      </c>
      <c r="AC274" s="316">
        <v>0</v>
      </c>
      <c r="AD274" s="400">
        <v>987160.8</v>
      </c>
      <c r="AE274" s="313" t="s">
        <v>7578</v>
      </c>
      <c r="AF274" s="316" t="s">
        <v>7582</v>
      </c>
      <c r="AG274" s="316" t="s">
        <v>7600</v>
      </c>
      <c r="AH274" s="315" t="s">
        <v>15844</v>
      </c>
      <c r="AI274" s="315" t="s">
        <v>7882</v>
      </c>
      <c r="AJ274" s="318">
        <v>43646</v>
      </c>
      <c r="AK274" s="316" t="s">
        <v>15845</v>
      </c>
      <c r="AL274" s="314"/>
      <c r="AM274" s="314"/>
      <c r="AN274" s="314"/>
      <c r="AO274" s="315" t="s">
        <v>7882</v>
      </c>
      <c r="AP274" s="314"/>
      <c r="AQ274" s="314"/>
      <c r="AR274" s="314"/>
      <c r="AS274" s="314"/>
      <c r="AT274" s="314"/>
      <c r="AU274" s="314"/>
      <c r="AV274" s="314"/>
      <c r="AW274" s="314"/>
      <c r="AX274" s="316" t="s">
        <v>14158</v>
      </c>
      <c r="AY274" s="314"/>
      <c r="AZ274" s="314"/>
      <c r="BA274" s="314"/>
      <c r="BB274" s="314"/>
      <c r="BC274" s="314"/>
      <c r="BD274" s="314"/>
      <c r="BE274" s="314"/>
      <c r="BF274" s="316"/>
    </row>
    <row r="275" spans="1:58" ht="13.15" customHeight="1" x14ac:dyDescent="0.25">
      <c r="A275" s="316" t="s">
        <v>15846</v>
      </c>
      <c r="B275" s="316" t="s">
        <v>15812</v>
      </c>
      <c r="C275" s="315">
        <v>148</v>
      </c>
      <c r="D275" s="316" t="s">
        <v>15847</v>
      </c>
      <c r="E275" s="316" t="s">
        <v>8074</v>
      </c>
      <c r="F275" s="316" t="s">
        <v>14161</v>
      </c>
      <c r="G275" s="316" t="s">
        <v>8076</v>
      </c>
      <c r="H275" s="335">
        <v>43617</v>
      </c>
      <c r="I275" s="336">
        <v>43646</v>
      </c>
      <c r="J275" s="316" t="s">
        <v>8077</v>
      </c>
      <c r="K275" s="316" t="s">
        <v>8078</v>
      </c>
      <c r="L275" s="316" t="s">
        <v>8079</v>
      </c>
      <c r="M275" s="316" t="s">
        <v>8080</v>
      </c>
      <c r="N275" s="316" t="s">
        <v>8079</v>
      </c>
      <c r="O275" s="316" t="s">
        <v>8081</v>
      </c>
      <c r="P275" s="316" t="s">
        <v>8082</v>
      </c>
      <c r="Q275" s="316" t="s">
        <v>8083</v>
      </c>
      <c r="R275" s="316" t="s">
        <v>8079</v>
      </c>
      <c r="S275" s="316" t="s">
        <v>8080</v>
      </c>
      <c r="T275" s="316" t="s">
        <v>8084</v>
      </c>
      <c r="U275" s="316" t="s">
        <v>8085</v>
      </c>
      <c r="V275" s="316" t="s">
        <v>8079</v>
      </c>
      <c r="W275" s="316" t="s">
        <v>8080</v>
      </c>
      <c r="X275" s="316" t="s">
        <v>8086</v>
      </c>
      <c r="Y275" s="316" t="s">
        <v>8083</v>
      </c>
      <c r="Z275" s="316" t="s">
        <v>487</v>
      </c>
      <c r="AA275" s="400">
        <v>11453</v>
      </c>
      <c r="AB275" s="313">
        <v>0</v>
      </c>
      <c r="AC275" s="400">
        <v>11453</v>
      </c>
      <c r="AD275" s="316">
        <v>0</v>
      </c>
      <c r="AE275" s="313" t="s">
        <v>7578</v>
      </c>
      <c r="AF275" s="316" t="s">
        <v>7582</v>
      </c>
      <c r="AG275" s="316" t="s">
        <v>7600</v>
      </c>
      <c r="AH275" s="315" t="s">
        <v>15848</v>
      </c>
      <c r="AI275" s="315" t="s">
        <v>7882</v>
      </c>
      <c r="AJ275" s="318">
        <v>43646</v>
      </c>
      <c r="AK275" s="316" t="s">
        <v>15849</v>
      </c>
      <c r="AL275" s="314"/>
      <c r="AM275" s="314"/>
      <c r="AN275" s="314"/>
      <c r="AO275" s="315" t="s">
        <v>7882</v>
      </c>
      <c r="AP275" s="314"/>
      <c r="AQ275" s="314"/>
      <c r="AR275" s="314"/>
      <c r="AS275" s="314"/>
      <c r="AT275" s="314"/>
      <c r="AU275" s="314"/>
      <c r="AV275" s="314"/>
      <c r="AW275" s="314"/>
      <c r="AX275" s="316" t="s">
        <v>14158</v>
      </c>
      <c r="AY275" s="314"/>
      <c r="AZ275" s="314"/>
      <c r="BA275" s="314"/>
      <c r="BB275" s="314"/>
      <c r="BC275" s="314"/>
      <c r="BD275" s="314"/>
      <c r="BE275" s="314"/>
      <c r="BF275" s="316"/>
    </row>
    <row r="276" spans="1:58" ht="13.15" customHeight="1" x14ac:dyDescent="0.25">
      <c r="A276" s="316" t="s">
        <v>15850</v>
      </c>
      <c r="B276" s="316" t="s">
        <v>15812</v>
      </c>
      <c r="C276" s="315">
        <v>151</v>
      </c>
      <c r="D276" s="316" t="s">
        <v>15851</v>
      </c>
      <c r="E276" s="316" t="s">
        <v>8074</v>
      </c>
      <c r="F276" s="316" t="s">
        <v>14161</v>
      </c>
      <c r="G276" s="316" t="s">
        <v>8076</v>
      </c>
      <c r="H276" s="335">
        <v>43617</v>
      </c>
      <c r="I276" s="336">
        <v>43646</v>
      </c>
      <c r="J276" s="316" t="s">
        <v>8077</v>
      </c>
      <c r="K276" s="316" t="s">
        <v>8078</v>
      </c>
      <c r="L276" s="316" t="s">
        <v>8079</v>
      </c>
      <c r="M276" s="316" t="s">
        <v>8080</v>
      </c>
      <c r="N276" s="316" t="s">
        <v>8079</v>
      </c>
      <c r="O276" s="316" t="s">
        <v>8081</v>
      </c>
      <c r="P276" s="316" t="s">
        <v>8082</v>
      </c>
      <c r="Q276" s="316" t="s">
        <v>8083</v>
      </c>
      <c r="R276" s="316" t="s">
        <v>8079</v>
      </c>
      <c r="S276" s="316" t="s">
        <v>8080</v>
      </c>
      <c r="T276" s="316" t="s">
        <v>8084</v>
      </c>
      <c r="U276" s="316" t="s">
        <v>8085</v>
      </c>
      <c r="V276" s="316" t="s">
        <v>8079</v>
      </c>
      <c r="W276" s="316" t="s">
        <v>8080</v>
      </c>
      <c r="X276" s="316" t="s">
        <v>8086</v>
      </c>
      <c r="Y276" s="316" t="s">
        <v>8083</v>
      </c>
      <c r="Z276" s="316" t="s">
        <v>487</v>
      </c>
      <c r="AA276" s="316">
        <v>0</v>
      </c>
      <c r="AB276" s="313">
        <v>10.25</v>
      </c>
      <c r="AC276" s="316">
        <v>0</v>
      </c>
      <c r="AD276" s="316">
        <v>10.25</v>
      </c>
      <c r="AE276" s="313" t="s">
        <v>7578</v>
      </c>
      <c r="AF276" s="316" t="s">
        <v>7582</v>
      </c>
      <c r="AG276" s="316" t="s">
        <v>7600</v>
      </c>
      <c r="AH276" s="315" t="s">
        <v>15852</v>
      </c>
      <c r="AI276" s="315" t="s">
        <v>7882</v>
      </c>
      <c r="AJ276" s="318">
        <v>43646</v>
      </c>
      <c r="AK276" s="316" t="s">
        <v>15853</v>
      </c>
      <c r="AL276" s="314"/>
      <c r="AM276" s="314"/>
      <c r="AN276" s="314"/>
      <c r="AO276" s="315" t="s">
        <v>7882</v>
      </c>
      <c r="AP276" s="314"/>
      <c r="AQ276" s="314"/>
      <c r="AR276" s="314"/>
      <c r="AS276" s="314"/>
      <c r="AT276" s="314"/>
      <c r="AU276" s="314"/>
      <c r="AV276" s="314"/>
      <c r="AW276" s="314"/>
      <c r="AX276" s="316" t="s">
        <v>14158</v>
      </c>
      <c r="AY276" s="314"/>
      <c r="AZ276" s="314"/>
      <c r="BA276" s="314"/>
      <c r="BB276" s="314"/>
      <c r="BC276" s="314"/>
      <c r="BD276" s="314"/>
      <c r="BE276" s="314"/>
      <c r="BF276" s="316"/>
    </row>
    <row r="277" spans="1:58" ht="13.15" customHeight="1" x14ac:dyDescent="0.25">
      <c r="A277" s="380"/>
      <c r="B277" s="380"/>
      <c r="C277" s="381"/>
      <c r="D277" s="380"/>
      <c r="E277" s="380"/>
      <c r="F277" s="380"/>
      <c r="G277" s="380"/>
      <c r="H277" s="382"/>
      <c r="I277" s="383"/>
      <c r="J277" s="380"/>
      <c r="K277" s="380"/>
      <c r="L277" s="380"/>
      <c r="M277" s="380"/>
      <c r="N277" s="380"/>
      <c r="O277" s="380"/>
      <c r="P277" s="380"/>
      <c r="Q277" s="380"/>
      <c r="R277" s="380"/>
      <c r="S277" s="380"/>
      <c r="T277" s="380"/>
      <c r="U277" s="380"/>
      <c r="V277" s="380"/>
      <c r="W277" s="380"/>
      <c r="X277" s="380"/>
      <c r="Y277" s="380"/>
      <c r="Z277" s="380"/>
      <c r="AA277" s="387"/>
      <c r="AB277" s="388"/>
      <c r="AC277" s="387"/>
      <c r="AD277" s="387"/>
      <c r="AE277" s="384"/>
      <c r="AF277" s="380"/>
      <c r="AG277" s="380"/>
      <c r="AH277" s="381"/>
      <c r="AI277" s="381"/>
      <c r="AJ277" s="385"/>
      <c r="AK277" s="380"/>
      <c r="AL277" s="386"/>
      <c r="AM277" s="386"/>
      <c r="AN277" s="386"/>
      <c r="AO277" s="381"/>
      <c r="AP277" s="386"/>
      <c r="AQ277" s="386"/>
      <c r="AR277" s="386"/>
      <c r="AS277" s="386"/>
      <c r="AT277" s="386"/>
      <c r="AU277" s="386"/>
      <c r="AV277" s="386"/>
      <c r="AW277" s="386"/>
      <c r="AX277" s="386"/>
      <c r="AY277" s="386"/>
      <c r="AZ277" s="386"/>
      <c r="BA277" s="386"/>
      <c r="BB277" s="386"/>
      <c r="BC277" s="386"/>
      <c r="BD277" s="386"/>
      <c r="BE277" s="386"/>
      <c r="BF277" s="380"/>
    </row>
    <row r="278" spans="1:58" ht="13.15" customHeight="1" x14ac:dyDescent="0.25">
      <c r="A278" s="380"/>
      <c r="B278" s="380"/>
      <c r="C278" s="381"/>
      <c r="D278" s="380"/>
      <c r="E278" s="380"/>
      <c r="F278" s="380"/>
      <c r="G278" s="380"/>
      <c r="H278" s="382"/>
      <c r="I278" s="383"/>
      <c r="J278" s="380"/>
      <c r="K278" s="380"/>
      <c r="L278" s="380"/>
      <c r="M278" s="380"/>
      <c r="N278" s="380"/>
      <c r="O278" s="380"/>
      <c r="P278" s="380"/>
      <c r="Q278" s="380"/>
      <c r="R278" s="380"/>
      <c r="S278" s="380"/>
      <c r="T278" s="380"/>
      <c r="U278" s="380"/>
      <c r="V278" s="380"/>
      <c r="W278" s="380"/>
      <c r="X278" s="380"/>
      <c r="Y278" s="380"/>
      <c r="Z278" s="380"/>
      <c r="AA278" s="387"/>
      <c r="AB278" s="388"/>
      <c r="AC278" s="387"/>
      <c r="AD278" s="387"/>
      <c r="AE278" s="384"/>
      <c r="AF278" s="380"/>
      <c r="AG278" s="380"/>
      <c r="AH278" s="381"/>
      <c r="AI278" s="381"/>
      <c r="AJ278" s="385"/>
      <c r="AK278" s="380"/>
      <c r="AL278" s="386"/>
      <c r="AM278" s="386"/>
      <c r="AN278" s="386"/>
      <c r="AO278" s="381"/>
      <c r="AP278" s="386"/>
      <c r="AQ278" s="386"/>
      <c r="AR278" s="386"/>
      <c r="AS278" s="386"/>
      <c r="AT278" s="386"/>
      <c r="AU278" s="386"/>
      <c r="AV278" s="386"/>
      <c r="AW278" s="386"/>
      <c r="AX278" s="386"/>
      <c r="AY278" s="386"/>
      <c r="AZ278" s="386"/>
      <c r="BA278" s="386"/>
      <c r="BB278" s="386"/>
      <c r="BC278" s="386"/>
      <c r="BD278" s="386"/>
      <c r="BE278" s="386"/>
      <c r="BF278" s="380"/>
    </row>
    <row r="279" spans="1:58" x14ac:dyDescent="0.25">
      <c r="AC279" s="1">
        <f>SUM(AC7:AC278)</f>
        <v>46126114.660000004</v>
      </c>
      <c r="AD279" s="1">
        <f>SUM(AD7:AD278)</f>
        <v>38843713.859999999</v>
      </c>
    </row>
    <row r="280" spans="1:58" x14ac:dyDescent="0.25">
      <c r="AD280" s="1">
        <f>AC279-AD279</f>
        <v>7282400.8000000045</v>
      </c>
    </row>
    <row r="281" spans="1:58" x14ac:dyDescent="0.25">
      <c r="AD281" s="1">
        <v>7282400.7999999998</v>
      </c>
    </row>
    <row r="282" spans="1:58" x14ac:dyDescent="0.25">
      <c r="AD282" s="1">
        <f>AD280-AD281</f>
        <v>0</v>
      </c>
    </row>
  </sheetData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WYP429"/>
  <sheetViews>
    <sheetView view="pageBreakPreview" topLeftCell="A49" zoomScaleNormal="100" zoomScaleSheetLayoutView="100" workbookViewId="0">
      <selection activeCell="D18" activeCellId="17" sqref="D231 D222:D228 D214:D220 D208:D212 D181:D206 D164:D179 D146:D163 D131:D145 D124:D130 D99:D122 D90:D98 D81:D88 D73:D79 D61:D71 D50:D59 D34:D49 D19:D32 D12:D18"/>
    </sheetView>
  </sheetViews>
  <sheetFormatPr defaultColWidth="10.85546875" defaultRowHeight="15" x14ac:dyDescent="0.2"/>
  <cols>
    <col min="1" max="1" width="14.28515625" style="32" customWidth="1"/>
    <col min="2" max="2" width="21.7109375" style="41" customWidth="1"/>
    <col min="3" max="3" width="76.28515625" style="368" bestFit="1" customWidth="1"/>
    <col min="4" max="4" width="16.85546875" style="424" bestFit="1" customWidth="1"/>
    <col min="5" max="5" width="18.28515625" style="14" bestFit="1" customWidth="1"/>
    <col min="6" max="6" width="15.7109375" style="44" bestFit="1" customWidth="1"/>
    <col min="7" max="7" width="14.7109375" style="32" bestFit="1" customWidth="1"/>
    <col min="8" max="8" width="16.140625" style="32" hidden="1" customWidth="1"/>
    <col min="9" max="9" width="15" style="32" bestFit="1" customWidth="1"/>
    <col min="10" max="16214" width="11" style="32" bestFit="1" customWidth="1"/>
    <col min="16215" max="16384" width="10.85546875" style="32"/>
  </cols>
  <sheetData>
    <row r="1" spans="1:47" x14ac:dyDescent="0.2">
      <c r="A1" s="28"/>
      <c r="B1" s="29" t="s">
        <v>12055</v>
      </c>
      <c r="C1" s="360"/>
      <c r="D1" s="414"/>
      <c r="E1" s="10"/>
      <c r="F1" s="31"/>
      <c r="G1" s="28"/>
    </row>
    <row r="2" spans="1:47" ht="15.75" x14ac:dyDescent="0.25">
      <c r="A2" s="671" t="s">
        <v>29</v>
      </c>
      <c r="B2" s="671"/>
      <c r="C2" s="671"/>
      <c r="D2" s="671"/>
      <c r="E2" s="671"/>
      <c r="F2" s="671"/>
      <c r="G2" s="671"/>
    </row>
    <row r="3" spans="1:47" ht="15.75" x14ac:dyDescent="0.25">
      <c r="A3" s="671" t="s">
        <v>30</v>
      </c>
      <c r="B3" s="671"/>
      <c r="C3" s="671"/>
      <c r="D3" s="671"/>
      <c r="E3" s="671"/>
      <c r="F3" s="671"/>
      <c r="G3" s="671"/>
    </row>
    <row r="4" spans="1:47" ht="15.75" x14ac:dyDescent="0.25">
      <c r="A4" s="686" t="s">
        <v>31</v>
      </c>
      <c r="B4" s="686"/>
      <c r="C4" s="686"/>
      <c r="D4" s="686"/>
      <c r="E4" s="686"/>
      <c r="F4" s="686"/>
      <c r="G4" s="686"/>
    </row>
    <row r="5" spans="1:47" ht="15.75" x14ac:dyDescent="0.25">
      <c r="A5" s="137" t="s">
        <v>0</v>
      </c>
      <c r="B5" s="138" t="s">
        <v>2</v>
      </c>
      <c r="C5" s="357" t="s">
        <v>1</v>
      </c>
      <c r="D5" s="415"/>
      <c r="E5" s="140" t="s">
        <v>32</v>
      </c>
      <c r="F5" s="141" t="s">
        <v>33</v>
      </c>
      <c r="G5" s="141" t="s">
        <v>3</v>
      </c>
    </row>
    <row r="6" spans="1:47" x14ac:dyDescent="0.2">
      <c r="A6" s="2"/>
      <c r="B6" s="68" t="s">
        <v>34</v>
      </c>
      <c r="C6" s="362"/>
      <c r="D6" s="416"/>
      <c r="E6" s="71"/>
      <c r="F6" s="72"/>
      <c r="G6" s="284"/>
    </row>
    <row r="7" spans="1:47" s="303" customFormat="1" ht="15.75" x14ac:dyDescent="0.25">
      <c r="A7" s="672" t="s">
        <v>10196</v>
      </c>
      <c r="B7" s="673"/>
      <c r="C7" s="361"/>
      <c r="D7" s="417"/>
      <c r="E7" s="301">
        <v>-1860625.91</v>
      </c>
      <c r="F7" s="301">
        <v>2623327.39</v>
      </c>
      <c r="G7" s="302"/>
    </row>
    <row r="8" spans="1:47" ht="15.75" x14ac:dyDescent="0.25">
      <c r="A8" s="75"/>
      <c r="B8" s="105"/>
      <c r="C8" s="362"/>
      <c r="D8" s="418"/>
      <c r="E8" s="78"/>
      <c r="F8" s="79"/>
      <c r="G8" s="284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</row>
    <row r="9" spans="1:47" ht="15.75" x14ac:dyDescent="0.25">
      <c r="A9" s="135" t="s">
        <v>43</v>
      </c>
      <c r="B9" s="105"/>
      <c r="C9" s="362"/>
      <c r="D9" s="418"/>
      <c r="E9" s="78"/>
      <c r="F9" s="79"/>
      <c r="G9" s="284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</row>
    <row r="10" spans="1:47" s="398" customFormat="1" ht="15.75" x14ac:dyDescent="0.25">
      <c r="A10" s="391">
        <v>43521</v>
      </c>
      <c r="B10" s="392"/>
      <c r="C10" s="393" t="s">
        <v>11941</v>
      </c>
      <c r="D10" s="427">
        <v>13930</v>
      </c>
      <c r="E10" s="394"/>
      <c r="F10" s="395"/>
      <c r="G10" s="396" t="s">
        <v>11891</v>
      </c>
      <c r="H10" s="397"/>
      <c r="I10" s="397"/>
      <c r="J10" s="397"/>
      <c r="K10" s="397"/>
      <c r="L10" s="397"/>
      <c r="M10" s="397"/>
      <c r="N10" s="397"/>
      <c r="O10" s="397"/>
      <c r="P10" s="397"/>
      <c r="Q10" s="397"/>
      <c r="R10" s="397"/>
      <c r="S10" s="397"/>
      <c r="T10" s="397"/>
      <c r="U10" s="397"/>
      <c r="V10" s="397"/>
      <c r="W10" s="397"/>
      <c r="X10" s="397"/>
      <c r="Y10" s="397"/>
      <c r="Z10" s="397"/>
      <c r="AA10" s="397"/>
      <c r="AB10" s="397"/>
      <c r="AC10" s="397"/>
      <c r="AD10" s="397"/>
      <c r="AE10" s="397"/>
      <c r="AF10" s="397"/>
      <c r="AG10" s="397"/>
      <c r="AH10" s="397"/>
      <c r="AI10" s="397"/>
      <c r="AJ10" s="397"/>
      <c r="AK10" s="397"/>
      <c r="AL10" s="397"/>
      <c r="AM10" s="397"/>
      <c r="AN10" s="397"/>
      <c r="AO10" s="397"/>
      <c r="AP10" s="397"/>
      <c r="AQ10" s="397"/>
      <c r="AR10" s="397"/>
      <c r="AS10" s="397"/>
      <c r="AT10" s="397"/>
      <c r="AU10" s="397"/>
    </row>
    <row r="11" spans="1:47" ht="15.75" x14ac:dyDescent="0.25">
      <c r="A11" s="444">
        <v>43530</v>
      </c>
      <c r="B11" s="445"/>
      <c r="C11" s="446" t="s">
        <v>12040</v>
      </c>
      <c r="D11" s="443">
        <v>259</v>
      </c>
      <c r="E11" s="447"/>
      <c r="F11" s="448"/>
      <c r="G11" s="449" t="s">
        <v>12049</v>
      </c>
      <c r="H11" s="406"/>
      <c r="I11" s="406"/>
      <c r="J11" s="406"/>
      <c r="K11" s="406"/>
      <c r="L11" s="406"/>
      <c r="M11" s="406"/>
      <c r="N11" s="406"/>
      <c r="O11" s="406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  <c r="AE11" s="406"/>
      <c r="AF11" s="406"/>
      <c r="AG11" s="406"/>
      <c r="AH11" s="406"/>
      <c r="AI11" s="406"/>
      <c r="AJ11" s="406"/>
      <c r="AK11" s="406"/>
      <c r="AL11" s="406"/>
      <c r="AM11" s="406"/>
      <c r="AN11" s="406"/>
      <c r="AO11" s="406"/>
      <c r="AP11" s="406"/>
      <c r="AQ11" s="406"/>
      <c r="AR11" s="406"/>
      <c r="AS11" s="406"/>
      <c r="AT11" s="406"/>
      <c r="AU11" s="406"/>
    </row>
    <row r="12" spans="1:47" ht="15.75" x14ac:dyDescent="0.25">
      <c r="A12" s="356">
        <v>43555</v>
      </c>
      <c r="B12" s="404"/>
      <c r="C12" s="405" t="s">
        <v>12040</v>
      </c>
      <c r="D12" s="428">
        <v>690.88</v>
      </c>
      <c r="E12" s="78"/>
      <c r="F12" s="79"/>
      <c r="G12" s="284" t="s">
        <v>12049</v>
      </c>
      <c r="H12" s="406"/>
      <c r="I12" s="406"/>
      <c r="J12" s="406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  <c r="AA12" s="406"/>
      <c r="AB12" s="406"/>
      <c r="AC12" s="406"/>
      <c r="AD12" s="406"/>
      <c r="AE12" s="406"/>
      <c r="AF12" s="406"/>
      <c r="AG12" s="406"/>
      <c r="AH12" s="406"/>
      <c r="AI12" s="406"/>
      <c r="AJ12" s="406"/>
      <c r="AK12" s="406"/>
      <c r="AL12" s="406"/>
      <c r="AM12" s="406"/>
      <c r="AN12" s="406"/>
      <c r="AO12" s="406"/>
      <c r="AP12" s="406"/>
      <c r="AQ12" s="406"/>
      <c r="AR12" s="406"/>
      <c r="AS12" s="406"/>
      <c r="AT12" s="406"/>
      <c r="AU12" s="406"/>
    </row>
    <row r="13" spans="1:47" ht="15.75" x14ac:dyDescent="0.25">
      <c r="A13" s="356">
        <v>43535</v>
      </c>
      <c r="B13" s="404"/>
      <c r="C13" s="405" t="s">
        <v>12047</v>
      </c>
      <c r="D13" s="428">
        <v>984.72</v>
      </c>
      <c r="E13" s="78"/>
      <c r="F13" s="79"/>
      <c r="G13" s="284" t="s">
        <v>12049</v>
      </c>
      <c r="H13" s="406"/>
      <c r="I13" s="406"/>
      <c r="J13" s="406"/>
      <c r="K13" s="406"/>
      <c r="L13" s="406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  <c r="AA13" s="406"/>
      <c r="AB13" s="406"/>
      <c r="AC13" s="406"/>
      <c r="AD13" s="406"/>
      <c r="AE13" s="406"/>
      <c r="AF13" s="406"/>
      <c r="AG13" s="406"/>
      <c r="AH13" s="406"/>
      <c r="AI13" s="406"/>
      <c r="AJ13" s="406"/>
      <c r="AK13" s="406"/>
      <c r="AL13" s="406"/>
      <c r="AM13" s="406"/>
      <c r="AN13" s="406"/>
      <c r="AO13" s="406"/>
      <c r="AP13" s="406"/>
      <c r="AQ13" s="406"/>
      <c r="AR13" s="406"/>
      <c r="AS13" s="406"/>
      <c r="AT13" s="406"/>
      <c r="AU13" s="406"/>
    </row>
    <row r="14" spans="1:47" ht="15.75" x14ac:dyDescent="0.25">
      <c r="A14" s="356">
        <v>43528</v>
      </c>
      <c r="B14" s="404"/>
      <c r="C14" s="405" t="s">
        <v>12040</v>
      </c>
      <c r="D14" s="428">
        <v>1119.8399999999999</v>
      </c>
      <c r="E14" s="78"/>
      <c r="F14" s="79"/>
      <c r="G14" s="284" t="s">
        <v>12049</v>
      </c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  <c r="AC14" s="406"/>
      <c r="AD14" s="406"/>
      <c r="AE14" s="406"/>
      <c r="AF14" s="406"/>
      <c r="AG14" s="406"/>
      <c r="AH14" s="406"/>
      <c r="AI14" s="406"/>
      <c r="AJ14" s="406"/>
      <c r="AK14" s="406"/>
      <c r="AL14" s="406"/>
      <c r="AM14" s="406"/>
      <c r="AN14" s="406"/>
      <c r="AO14" s="406"/>
      <c r="AP14" s="406"/>
      <c r="AQ14" s="406"/>
      <c r="AR14" s="406"/>
      <c r="AS14" s="406"/>
      <c r="AT14" s="406"/>
      <c r="AU14" s="406"/>
    </row>
    <row r="15" spans="1:47" ht="15.75" x14ac:dyDescent="0.25">
      <c r="A15" s="356">
        <v>43528</v>
      </c>
      <c r="B15" s="404"/>
      <c r="C15" s="405" t="s">
        <v>12040</v>
      </c>
      <c r="D15" s="428">
        <v>1810.19</v>
      </c>
      <c r="E15" s="78"/>
      <c r="F15" s="79"/>
      <c r="G15" s="284" t="s">
        <v>12049</v>
      </c>
      <c r="H15" s="406"/>
      <c r="I15" s="406"/>
      <c r="J15" s="406"/>
      <c r="K15" s="406"/>
      <c r="L15" s="406"/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  <c r="AA15" s="406"/>
      <c r="AB15" s="406"/>
      <c r="AC15" s="406"/>
      <c r="AD15" s="406"/>
      <c r="AE15" s="406"/>
      <c r="AF15" s="406"/>
      <c r="AG15" s="406"/>
      <c r="AH15" s="406"/>
      <c r="AI15" s="406"/>
      <c r="AJ15" s="406"/>
      <c r="AK15" s="406"/>
      <c r="AL15" s="406"/>
      <c r="AM15" s="406"/>
      <c r="AN15" s="406"/>
      <c r="AO15" s="406"/>
      <c r="AP15" s="406"/>
      <c r="AQ15" s="406"/>
      <c r="AR15" s="406"/>
      <c r="AS15" s="406"/>
      <c r="AT15" s="406"/>
      <c r="AU15" s="406"/>
    </row>
    <row r="16" spans="1:47" ht="15.75" x14ac:dyDescent="0.25">
      <c r="A16" s="356">
        <v>43552</v>
      </c>
      <c r="B16" s="404"/>
      <c r="C16" s="405" t="s">
        <v>12040</v>
      </c>
      <c r="D16" s="428">
        <v>1810.7</v>
      </c>
      <c r="E16" s="78"/>
      <c r="F16" s="79"/>
      <c r="G16" s="284" t="s">
        <v>12049</v>
      </c>
      <c r="H16" s="406"/>
      <c r="I16" s="406"/>
      <c r="J16" s="406"/>
      <c r="K16" s="406"/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  <c r="AA16" s="406"/>
      <c r="AB16" s="406"/>
      <c r="AC16" s="406"/>
      <c r="AD16" s="406"/>
      <c r="AE16" s="406"/>
      <c r="AF16" s="406"/>
      <c r="AG16" s="406"/>
      <c r="AH16" s="406"/>
      <c r="AI16" s="406"/>
      <c r="AJ16" s="406"/>
      <c r="AK16" s="406"/>
      <c r="AL16" s="406"/>
      <c r="AM16" s="406"/>
      <c r="AN16" s="406"/>
      <c r="AO16" s="406"/>
      <c r="AP16" s="406"/>
      <c r="AQ16" s="406"/>
      <c r="AR16" s="406"/>
      <c r="AS16" s="406"/>
      <c r="AT16" s="406"/>
      <c r="AU16" s="406"/>
    </row>
    <row r="17" spans="1:47" ht="15.75" x14ac:dyDescent="0.25">
      <c r="A17" s="356">
        <v>43555</v>
      </c>
      <c r="B17" s="404"/>
      <c r="C17" s="405" t="s">
        <v>12040</v>
      </c>
      <c r="D17" s="428">
        <v>1881.89</v>
      </c>
      <c r="E17" s="78"/>
      <c r="F17" s="79"/>
      <c r="G17" s="284" t="s">
        <v>12049</v>
      </c>
      <c r="H17" s="406"/>
      <c r="I17" s="406"/>
      <c r="J17" s="406"/>
      <c r="K17" s="406"/>
      <c r="L17" s="406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  <c r="AA17" s="406"/>
      <c r="AB17" s="406"/>
      <c r="AC17" s="406"/>
      <c r="AD17" s="406"/>
      <c r="AE17" s="406"/>
      <c r="AF17" s="406"/>
      <c r="AG17" s="406"/>
      <c r="AH17" s="406"/>
      <c r="AI17" s="406"/>
      <c r="AJ17" s="406"/>
      <c r="AK17" s="406"/>
      <c r="AL17" s="406"/>
      <c r="AM17" s="406"/>
      <c r="AN17" s="406"/>
      <c r="AO17" s="406"/>
      <c r="AP17" s="406"/>
      <c r="AQ17" s="406"/>
      <c r="AR17" s="406"/>
      <c r="AS17" s="406"/>
      <c r="AT17" s="406"/>
      <c r="AU17" s="406"/>
    </row>
    <row r="18" spans="1:47" ht="15.75" x14ac:dyDescent="0.25">
      <c r="A18" s="356">
        <v>43528</v>
      </c>
      <c r="B18" s="404"/>
      <c r="C18" s="405" t="s">
        <v>12040</v>
      </c>
      <c r="D18" s="428">
        <v>1981.75</v>
      </c>
      <c r="E18" s="78"/>
      <c r="F18" s="79"/>
      <c r="G18" s="284" t="s">
        <v>12049</v>
      </c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/>
      <c r="AC18" s="406"/>
      <c r="AD18" s="406"/>
      <c r="AE18" s="406"/>
      <c r="AF18" s="406"/>
      <c r="AG18" s="406"/>
      <c r="AH18" s="406"/>
      <c r="AI18" s="406"/>
      <c r="AJ18" s="406"/>
      <c r="AK18" s="406"/>
      <c r="AL18" s="406"/>
      <c r="AM18" s="406"/>
      <c r="AN18" s="406"/>
      <c r="AO18" s="406"/>
      <c r="AP18" s="406"/>
      <c r="AQ18" s="406"/>
      <c r="AR18" s="406"/>
      <c r="AS18" s="406"/>
      <c r="AT18" s="406"/>
      <c r="AU18" s="406"/>
    </row>
    <row r="19" spans="1:47" ht="15.75" x14ac:dyDescent="0.25">
      <c r="A19" s="356">
        <v>43548</v>
      </c>
      <c r="B19" s="404"/>
      <c r="C19" s="405" t="s">
        <v>12040</v>
      </c>
      <c r="D19" s="428">
        <v>2452.17</v>
      </c>
      <c r="E19" s="78"/>
      <c r="F19" s="79"/>
      <c r="G19" s="284" t="s">
        <v>12049</v>
      </c>
      <c r="H19" s="406"/>
      <c r="I19" s="406"/>
      <c r="J19" s="406"/>
      <c r="K19" s="406"/>
      <c r="L19" s="406"/>
      <c r="M19" s="406"/>
      <c r="N19" s="406"/>
      <c r="O19" s="406"/>
      <c r="P19" s="406"/>
      <c r="Q19" s="406"/>
      <c r="R19" s="406"/>
      <c r="S19" s="406"/>
      <c r="T19" s="406"/>
      <c r="U19" s="406"/>
      <c r="V19" s="406"/>
      <c r="W19" s="406"/>
      <c r="X19" s="406"/>
      <c r="Y19" s="406"/>
      <c r="Z19" s="406"/>
      <c r="AA19" s="406"/>
      <c r="AB19" s="406"/>
      <c r="AC19" s="406"/>
      <c r="AD19" s="406"/>
      <c r="AE19" s="406"/>
      <c r="AF19" s="406"/>
      <c r="AG19" s="406"/>
      <c r="AH19" s="406"/>
      <c r="AI19" s="406"/>
      <c r="AJ19" s="406"/>
      <c r="AK19" s="406"/>
      <c r="AL19" s="406"/>
      <c r="AM19" s="406"/>
      <c r="AN19" s="406"/>
      <c r="AO19" s="406"/>
      <c r="AP19" s="406"/>
      <c r="AQ19" s="406"/>
      <c r="AR19" s="406"/>
      <c r="AS19" s="406"/>
      <c r="AT19" s="406"/>
      <c r="AU19" s="406"/>
    </row>
    <row r="20" spans="1:47" ht="15.75" x14ac:dyDescent="0.25">
      <c r="A20" s="356">
        <v>43530</v>
      </c>
      <c r="B20" s="404"/>
      <c r="C20" s="405" t="s">
        <v>12040</v>
      </c>
      <c r="D20" s="428">
        <v>3243</v>
      </c>
      <c r="E20" s="78"/>
      <c r="F20" s="79"/>
      <c r="G20" s="284" t="s">
        <v>12049</v>
      </c>
      <c r="H20" s="406"/>
      <c r="I20" s="406"/>
      <c r="J20" s="406"/>
      <c r="K20" s="406"/>
      <c r="L20" s="406"/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  <c r="AA20" s="406"/>
      <c r="AB20" s="406"/>
      <c r="AC20" s="406"/>
      <c r="AD20" s="406"/>
      <c r="AE20" s="406"/>
      <c r="AF20" s="406"/>
      <c r="AG20" s="406"/>
      <c r="AH20" s="406"/>
      <c r="AI20" s="406"/>
      <c r="AJ20" s="406"/>
      <c r="AK20" s="406"/>
      <c r="AL20" s="406"/>
      <c r="AM20" s="406"/>
      <c r="AN20" s="406"/>
      <c r="AO20" s="406"/>
      <c r="AP20" s="406"/>
      <c r="AQ20" s="406"/>
      <c r="AR20" s="406"/>
      <c r="AS20" s="406"/>
      <c r="AT20" s="406"/>
      <c r="AU20" s="406"/>
    </row>
    <row r="21" spans="1:47" ht="15.75" x14ac:dyDescent="0.25">
      <c r="A21" s="356">
        <v>43528</v>
      </c>
      <c r="B21" s="404"/>
      <c r="C21" s="405" t="s">
        <v>12040</v>
      </c>
      <c r="D21" s="428">
        <v>4053.25</v>
      </c>
      <c r="E21" s="78"/>
      <c r="F21" s="79"/>
      <c r="G21" s="284" t="s">
        <v>12049</v>
      </c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</row>
    <row r="22" spans="1:47" ht="15.75" x14ac:dyDescent="0.25">
      <c r="A22" s="356">
        <v>43537</v>
      </c>
      <c r="B22" s="404"/>
      <c r="C22" s="405" t="s">
        <v>12047</v>
      </c>
      <c r="D22" s="428">
        <v>4191.37</v>
      </c>
      <c r="E22" s="78"/>
      <c r="F22" s="79"/>
      <c r="G22" s="284" t="s">
        <v>12049</v>
      </c>
      <c r="H22" s="406"/>
      <c r="I22" s="406"/>
      <c r="J22" s="406"/>
      <c r="K22" s="406"/>
      <c r="L22" s="406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  <c r="AA22" s="406"/>
      <c r="AB22" s="406"/>
      <c r="AC22" s="406"/>
      <c r="AD22" s="406"/>
      <c r="AE22" s="406"/>
      <c r="AF22" s="406"/>
      <c r="AG22" s="406"/>
      <c r="AH22" s="406"/>
      <c r="AI22" s="406"/>
      <c r="AJ22" s="406"/>
      <c r="AK22" s="406"/>
      <c r="AL22" s="406"/>
      <c r="AM22" s="406"/>
      <c r="AN22" s="406"/>
      <c r="AO22" s="406"/>
      <c r="AP22" s="406"/>
      <c r="AQ22" s="406"/>
      <c r="AR22" s="406"/>
      <c r="AS22" s="406"/>
      <c r="AT22" s="406"/>
      <c r="AU22" s="406"/>
    </row>
    <row r="23" spans="1:47" ht="15.75" x14ac:dyDescent="0.25">
      <c r="A23" s="356">
        <v>43552</v>
      </c>
      <c r="B23" s="404"/>
      <c r="C23" s="405" t="s">
        <v>12040</v>
      </c>
      <c r="D23" s="428">
        <v>4686</v>
      </c>
      <c r="E23" s="78"/>
      <c r="F23" s="79"/>
      <c r="G23" s="284" t="s">
        <v>12049</v>
      </c>
      <c r="H23" s="406"/>
      <c r="I23" s="406"/>
      <c r="J23" s="406"/>
      <c r="K23" s="406"/>
      <c r="L23" s="406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  <c r="AA23" s="406"/>
      <c r="AB23" s="406"/>
      <c r="AC23" s="406"/>
      <c r="AD23" s="406"/>
      <c r="AE23" s="406"/>
      <c r="AF23" s="406"/>
      <c r="AG23" s="406"/>
      <c r="AH23" s="406"/>
      <c r="AI23" s="406"/>
      <c r="AJ23" s="406"/>
      <c r="AK23" s="406"/>
      <c r="AL23" s="406"/>
      <c r="AM23" s="406"/>
      <c r="AN23" s="406"/>
      <c r="AO23" s="406"/>
      <c r="AP23" s="406"/>
      <c r="AQ23" s="406"/>
      <c r="AR23" s="406"/>
      <c r="AS23" s="406"/>
      <c r="AT23" s="406"/>
      <c r="AU23" s="406"/>
    </row>
    <row r="24" spans="1:47" ht="15.75" x14ac:dyDescent="0.25">
      <c r="A24" s="356">
        <v>43531</v>
      </c>
      <c r="B24" s="404"/>
      <c r="C24" s="405" t="s">
        <v>12040</v>
      </c>
      <c r="D24" s="428">
        <v>4730</v>
      </c>
      <c r="E24" s="78"/>
      <c r="F24" s="79"/>
      <c r="G24" s="284" t="s">
        <v>12049</v>
      </c>
      <c r="H24" s="406"/>
      <c r="I24" s="406"/>
      <c r="J24" s="406"/>
      <c r="K24" s="406"/>
      <c r="L24" s="406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  <c r="AA24" s="406"/>
      <c r="AB24" s="406"/>
      <c r="AC24" s="406"/>
      <c r="AD24" s="406"/>
      <c r="AE24" s="406"/>
      <c r="AF24" s="406"/>
      <c r="AG24" s="406"/>
      <c r="AH24" s="406"/>
      <c r="AI24" s="406"/>
      <c r="AJ24" s="406"/>
      <c r="AK24" s="406"/>
      <c r="AL24" s="406"/>
      <c r="AM24" s="406"/>
      <c r="AN24" s="406"/>
      <c r="AO24" s="406"/>
      <c r="AP24" s="406"/>
      <c r="AQ24" s="406"/>
      <c r="AR24" s="406"/>
      <c r="AS24" s="406"/>
      <c r="AT24" s="406"/>
      <c r="AU24" s="406"/>
    </row>
    <row r="25" spans="1:47" ht="15.75" x14ac:dyDescent="0.25">
      <c r="A25" s="356">
        <v>43528</v>
      </c>
      <c r="B25" s="404"/>
      <c r="C25" s="405" t="s">
        <v>12040</v>
      </c>
      <c r="D25" s="428">
        <v>5114.3599999999997</v>
      </c>
      <c r="E25" s="78"/>
      <c r="F25" s="79"/>
      <c r="G25" s="284" t="s">
        <v>12049</v>
      </c>
      <c r="H25" s="406"/>
      <c r="I25" s="406"/>
      <c r="J25" s="406"/>
      <c r="K25" s="406"/>
      <c r="L25" s="406"/>
      <c r="M25" s="406"/>
      <c r="N25" s="406"/>
      <c r="O25" s="406"/>
      <c r="P25" s="406"/>
      <c r="Q25" s="406"/>
      <c r="R25" s="406"/>
      <c r="S25" s="406"/>
      <c r="T25" s="406"/>
      <c r="U25" s="406"/>
      <c r="V25" s="406"/>
      <c r="W25" s="406"/>
      <c r="X25" s="406"/>
      <c r="Y25" s="406"/>
      <c r="Z25" s="406"/>
      <c r="AA25" s="406"/>
      <c r="AB25" s="406"/>
      <c r="AC25" s="406"/>
      <c r="AD25" s="406"/>
      <c r="AE25" s="406"/>
      <c r="AF25" s="406"/>
      <c r="AG25" s="406"/>
      <c r="AH25" s="406"/>
      <c r="AI25" s="406"/>
      <c r="AJ25" s="406"/>
      <c r="AK25" s="406"/>
      <c r="AL25" s="406"/>
      <c r="AM25" s="406"/>
      <c r="AN25" s="406"/>
      <c r="AO25" s="406"/>
      <c r="AP25" s="406"/>
      <c r="AQ25" s="406"/>
      <c r="AR25" s="406"/>
      <c r="AS25" s="406"/>
      <c r="AT25" s="406"/>
      <c r="AU25" s="406"/>
    </row>
    <row r="26" spans="1:47" ht="15.75" x14ac:dyDescent="0.25">
      <c r="A26" s="356">
        <v>43542</v>
      </c>
      <c r="B26" s="404"/>
      <c r="C26" s="405" t="s">
        <v>12040</v>
      </c>
      <c r="D26" s="428">
        <v>5226</v>
      </c>
      <c r="E26" s="78"/>
      <c r="F26" s="79"/>
      <c r="G26" s="284" t="s">
        <v>12049</v>
      </c>
      <c r="H26" s="406"/>
      <c r="I26" s="406"/>
      <c r="J26" s="406"/>
      <c r="K26" s="406"/>
      <c r="L26" s="406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  <c r="AA26" s="406"/>
      <c r="AB26" s="406"/>
      <c r="AC26" s="406"/>
      <c r="AD26" s="406"/>
      <c r="AE26" s="406"/>
      <c r="AF26" s="406"/>
      <c r="AG26" s="406"/>
      <c r="AH26" s="406"/>
      <c r="AI26" s="406"/>
      <c r="AJ26" s="406"/>
      <c r="AK26" s="406"/>
      <c r="AL26" s="406"/>
      <c r="AM26" s="406"/>
      <c r="AN26" s="406"/>
      <c r="AO26" s="406"/>
      <c r="AP26" s="406"/>
      <c r="AQ26" s="406"/>
      <c r="AR26" s="406"/>
      <c r="AS26" s="406"/>
      <c r="AT26" s="406"/>
      <c r="AU26" s="406"/>
    </row>
    <row r="27" spans="1:47" ht="15.75" x14ac:dyDescent="0.25">
      <c r="A27" s="356">
        <v>43555</v>
      </c>
      <c r="B27" s="404"/>
      <c r="C27" s="405" t="s">
        <v>12040</v>
      </c>
      <c r="D27" s="428">
        <v>5272.57</v>
      </c>
      <c r="E27" s="78"/>
      <c r="F27" s="79"/>
      <c r="G27" s="284" t="s">
        <v>12049</v>
      </c>
      <c r="H27" s="406"/>
      <c r="I27" s="406"/>
      <c r="J27" s="406"/>
      <c r="K27" s="406"/>
      <c r="L27" s="406"/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  <c r="AA27" s="406"/>
      <c r="AB27" s="406"/>
      <c r="AC27" s="406"/>
      <c r="AD27" s="406"/>
      <c r="AE27" s="406"/>
      <c r="AF27" s="406"/>
      <c r="AG27" s="406"/>
      <c r="AH27" s="406"/>
      <c r="AI27" s="406"/>
      <c r="AJ27" s="406"/>
      <c r="AK27" s="406"/>
      <c r="AL27" s="406"/>
      <c r="AM27" s="406"/>
      <c r="AN27" s="406"/>
      <c r="AO27" s="406"/>
      <c r="AP27" s="406"/>
      <c r="AQ27" s="406"/>
      <c r="AR27" s="406"/>
      <c r="AS27" s="406"/>
      <c r="AT27" s="406"/>
      <c r="AU27" s="406"/>
    </row>
    <row r="28" spans="1:47" ht="15.75" x14ac:dyDescent="0.25">
      <c r="A28" s="356">
        <v>43528</v>
      </c>
      <c r="B28" s="404"/>
      <c r="C28" s="405" t="s">
        <v>12040</v>
      </c>
      <c r="D28" s="428">
        <v>5276.26</v>
      </c>
      <c r="E28" s="78"/>
      <c r="F28" s="79"/>
      <c r="G28" s="284" t="s">
        <v>12049</v>
      </c>
      <c r="H28" s="406"/>
      <c r="I28" s="406"/>
      <c r="J28" s="406"/>
      <c r="K28" s="406"/>
      <c r="L28" s="406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  <c r="AA28" s="406"/>
      <c r="AB28" s="406"/>
      <c r="AC28" s="406"/>
      <c r="AD28" s="406"/>
      <c r="AE28" s="406"/>
      <c r="AF28" s="406"/>
      <c r="AG28" s="406"/>
      <c r="AH28" s="406"/>
      <c r="AI28" s="406"/>
      <c r="AJ28" s="406"/>
      <c r="AK28" s="406"/>
      <c r="AL28" s="406"/>
      <c r="AM28" s="406"/>
      <c r="AN28" s="406"/>
      <c r="AO28" s="406"/>
      <c r="AP28" s="406"/>
      <c r="AQ28" s="406"/>
      <c r="AR28" s="406"/>
      <c r="AS28" s="406"/>
      <c r="AT28" s="406"/>
      <c r="AU28" s="406"/>
    </row>
    <row r="29" spans="1:47" ht="15.75" x14ac:dyDescent="0.25">
      <c r="A29" s="356">
        <v>43530</v>
      </c>
      <c r="B29" s="404"/>
      <c r="C29" s="405" t="s">
        <v>12040</v>
      </c>
      <c r="D29" s="428">
        <v>5393</v>
      </c>
      <c r="E29" s="78"/>
      <c r="F29" s="79"/>
      <c r="G29" s="284" t="s">
        <v>12049</v>
      </c>
      <c r="H29" s="406"/>
      <c r="I29" s="406"/>
      <c r="J29" s="406"/>
      <c r="K29" s="406"/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  <c r="AA29" s="406"/>
      <c r="AB29" s="406"/>
      <c r="AC29" s="406"/>
      <c r="AD29" s="406"/>
      <c r="AE29" s="406"/>
      <c r="AF29" s="406"/>
      <c r="AG29" s="406"/>
      <c r="AH29" s="406"/>
      <c r="AI29" s="406"/>
      <c r="AJ29" s="406"/>
      <c r="AK29" s="406"/>
      <c r="AL29" s="406"/>
      <c r="AM29" s="406"/>
      <c r="AN29" s="406"/>
      <c r="AO29" s="406"/>
      <c r="AP29" s="406"/>
      <c r="AQ29" s="406"/>
      <c r="AR29" s="406"/>
      <c r="AS29" s="406"/>
      <c r="AT29" s="406"/>
      <c r="AU29" s="406"/>
    </row>
    <row r="30" spans="1:47" ht="15.75" x14ac:dyDescent="0.25">
      <c r="A30" s="356">
        <v>43541</v>
      </c>
      <c r="B30" s="404"/>
      <c r="C30" s="405" t="s">
        <v>12040</v>
      </c>
      <c r="D30" s="428">
        <v>6369</v>
      </c>
      <c r="E30" s="78"/>
      <c r="F30" s="79"/>
      <c r="G30" s="284" t="s">
        <v>12049</v>
      </c>
      <c r="H30" s="406"/>
      <c r="I30" s="406"/>
      <c r="J30" s="406"/>
      <c r="K30" s="406"/>
      <c r="L30" s="406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  <c r="AA30" s="406"/>
      <c r="AB30" s="406"/>
      <c r="AC30" s="406"/>
      <c r="AD30" s="406"/>
      <c r="AE30" s="406"/>
      <c r="AF30" s="406"/>
      <c r="AG30" s="406"/>
      <c r="AH30" s="406"/>
      <c r="AI30" s="406"/>
      <c r="AJ30" s="406"/>
      <c r="AK30" s="406"/>
      <c r="AL30" s="406"/>
      <c r="AM30" s="406"/>
      <c r="AN30" s="406"/>
      <c r="AO30" s="406"/>
      <c r="AP30" s="406"/>
      <c r="AQ30" s="406"/>
      <c r="AR30" s="406"/>
      <c r="AS30" s="406"/>
      <c r="AT30" s="406"/>
      <c r="AU30" s="406"/>
    </row>
    <row r="31" spans="1:47" ht="15.75" x14ac:dyDescent="0.25">
      <c r="A31" s="356">
        <v>43534</v>
      </c>
      <c r="B31" s="404"/>
      <c r="C31" s="405" t="s">
        <v>12040</v>
      </c>
      <c r="D31" s="428">
        <v>6525.84</v>
      </c>
      <c r="E31" s="78"/>
      <c r="F31" s="79"/>
      <c r="G31" s="284" t="s">
        <v>12049</v>
      </c>
      <c r="H31" s="406"/>
      <c r="I31" s="406"/>
      <c r="J31" s="406"/>
      <c r="K31" s="406"/>
      <c r="L31" s="406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  <c r="AA31" s="406"/>
      <c r="AB31" s="406"/>
      <c r="AC31" s="406"/>
      <c r="AD31" s="406"/>
      <c r="AE31" s="406"/>
      <c r="AF31" s="406"/>
      <c r="AG31" s="406"/>
      <c r="AH31" s="406"/>
      <c r="AI31" s="406"/>
      <c r="AJ31" s="406"/>
      <c r="AK31" s="406"/>
      <c r="AL31" s="406"/>
      <c r="AM31" s="406"/>
      <c r="AN31" s="406"/>
      <c r="AO31" s="406"/>
      <c r="AP31" s="406"/>
      <c r="AQ31" s="406"/>
      <c r="AR31" s="406"/>
      <c r="AS31" s="406"/>
      <c r="AT31" s="406"/>
      <c r="AU31" s="406"/>
    </row>
    <row r="32" spans="1:47" ht="15.75" x14ac:dyDescent="0.25">
      <c r="A32" s="356">
        <v>43535</v>
      </c>
      <c r="B32" s="404"/>
      <c r="C32" s="405" t="s">
        <v>12040</v>
      </c>
      <c r="D32" s="428">
        <v>6532</v>
      </c>
      <c r="E32" s="78"/>
      <c r="F32" s="79"/>
      <c r="G32" s="284" t="s">
        <v>12049</v>
      </c>
      <c r="H32" s="406"/>
      <c r="I32" s="406"/>
      <c r="J32" s="406"/>
      <c r="K32" s="406"/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  <c r="AA32" s="406"/>
      <c r="AB32" s="406"/>
      <c r="AC32" s="406"/>
      <c r="AD32" s="406"/>
      <c r="AE32" s="406"/>
      <c r="AF32" s="406"/>
      <c r="AG32" s="406"/>
      <c r="AH32" s="406"/>
      <c r="AI32" s="406"/>
      <c r="AJ32" s="406"/>
      <c r="AK32" s="406"/>
      <c r="AL32" s="406"/>
      <c r="AM32" s="406"/>
      <c r="AN32" s="406"/>
      <c r="AO32" s="406"/>
      <c r="AP32" s="406"/>
      <c r="AQ32" s="406"/>
      <c r="AR32" s="406"/>
      <c r="AS32" s="406"/>
      <c r="AT32" s="406"/>
      <c r="AU32" s="406"/>
    </row>
    <row r="33" spans="1:47" ht="15.75" x14ac:dyDescent="0.25">
      <c r="A33" s="444">
        <v>43536</v>
      </c>
      <c r="B33" s="445"/>
      <c r="C33" s="446" t="s">
        <v>12040</v>
      </c>
      <c r="D33" s="443">
        <v>6592</v>
      </c>
      <c r="E33" s="447"/>
      <c r="F33" s="448"/>
      <c r="G33" s="449" t="s">
        <v>12049</v>
      </c>
      <c r="H33" s="406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  <c r="AA33" s="406"/>
      <c r="AB33" s="406"/>
      <c r="AC33" s="406"/>
      <c r="AD33" s="406"/>
      <c r="AE33" s="406"/>
      <c r="AF33" s="406"/>
      <c r="AG33" s="406"/>
      <c r="AH33" s="406"/>
      <c r="AI33" s="406"/>
      <c r="AJ33" s="406"/>
      <c r="AK33" s="406"/>
      <c r="AL33" s="406"/>
      <c r="AM33" s="406"/>
      <c r="AN33" s="406"/>
      <c r="AO33" s="406"/>
      <c r="AP33" s="406"/>
      <c r="AQ33" s="406"/>
      <c r="AR33" s="406"/>
      <c r="AS33" s="406"/>
      <c r="AT33" s="406"/>
      <c r="AU33" s="406"/>
    </row>
    <row r="34" spans="1:47" ht="15.75" x14ac:dyDescent="0.25">
      <c r="A34" s="356">
        <v>43555</v>
      </c>
      <c r="B34" s="404"/>
      <c r="C34" s="405" t="s">
        <v>12040</v>
      </c>
      <c r="D34" s="428">
        <v>6801.9</v>
      </c>
      <c r="E34" s="78"/>
      <c r="F34" s="79"/>
      <c r="G34" s="284" t="s">
        <v>12049</v>
      </c>
      <c r="H34" s="406"/>
      <c r="I34" s="406"/>
      <c r="J34" s="406"/>
      <c r="K34" s="406"/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  <c r="AA34" s="406"/>
      <c r="AB34" s="406"/>
      <c r="AC34" s="406"/>
      <c r="AD34" s="406"/>
      <c r="AE34" s="406"/>
      <c r="AF34" s="406"/>
      <c r="AG34" s="406"/>
      <c r="AH34" s="406"/>
      <c r="AI34" s="406"/>
      <c r="AJ34" s="406"/>
      <c r="AK34" s="406"/>
      <c r="AL34" s="406"/>
      <c r="AM34" s="406"/>
      <c r="AN34" s="406"/>
      <c r="AO34" s="406"/>
      <c r="AP34" s="406"/>
      <c r="AQ34" s="406"/>
      <c r="AR34" s="406"/>
      <c r="AS34" s="406"/>
      <c r="AT34" s="406"/>
      <c r="AU34" s="406"/>
    </row>
    <row r="35" spans="1:47" ht="15.75" x14ac:dyDescent="0.25">
      <c r="A35" s="356">
        <v>43541</v>
      </c>
      <c r="B35" s="404"/>
      <c r="C35" s="405" t="s">
        <v>12040</v>
      </c>
      <c r="D35" s="428">
        <v>6997</v>
      </c>
      <c r="E35" s="78"/>
      <c r="F35" s="79"/>
      <c r="G35" s="284" t="s">
        <v>12049</v>
      </c>
      <c r="H35" s="406"/>
      <c r="I35" s="406"/>
      <c r="J35" s="406"/>
      <c r="K35" s="406"/>
      <c r="L35" s="406"/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406"/>
      <c r="X35" s="406"/>
      <c r="Y35" s="406"/>
      <c r="Z35" s="406"/>
      <c r="AA35" s="406"/>
      <c r="AB35" s="406"/>
      <c r="AC35" s="406"/>
      <c r="AD35" s="406"/>
      <c r="AE35" s="406"/>
      <c r="AF35" s="406"/>
      <c r="AG35" s="406"/>
      <c r="AH35" s="406"/>
      <c r="AI35" s="406"/>
      <c r="AJ35" s="406"/>
      <c r="AK35" s="406"/>
      <c r="AL35" s="406"/>
      <c r="AM35" s="406"/>
      <c r="AN35" s="406"/>
      <c r="AO35" s="406"/>
      <c r="AP35" s="406"/>
      <c r="AQ35" s="406"/>
      <c r="AR35" s="406"/>
      <c r="AS35" s="406"/>
      <c r="AT35" s="406"/>
      <c r="AU35" s="406"/>
    </row>
    <row r="36" spans="1:47" ht="15.75" x14ac:dyDescent="0.25">
      <c r="A36" s="356">
        <v>43528</v>
      </c>
      <c r="B36" s="404"/>
      <c r="C36" s="405" t="s">
        <v>12040</v>
      </c>
      <c r="D36" s="428">
        <v>7163.03</v>
      </c>
      <c r="E36" s="78"/>
      <c r="F36" s="79"/>
      <c r="G36" s="284" t="s">
        <v>12049</v>
      </c>
      <c r="H36" s="406"/>
      <c r="I36" s="406"/>
      <c r="J36" s="406"/>
      <c r="K36" s="406"/>
      <c r="L36" s="406"/>
      <c r="M36" s="406"/>
      <c r="N36" s="406"/>
      <c r="O36" s="406"/>
      <c r="P36" s="406"/>
      <c r="Q36" s="406"/>
      <c r="R36" s="406"/>
      <c r="S36" s="406"/>
      <c r="T36" s="406"/>
      <c r="U36" s="406"/>
      <c r="V36" s="406"/>
      <c r="W36" s="406"/>
      <c r="X36" s="406"/>
      <c r="Y36" s="406"/>
      <c r="Z36" s="406"/>
      <c r="AA36" s="406"/>
      <c r="AB36" s="406"/>
      <c r="AC36" s="406"/>
      <c r="AD36" s="406"/>
      <c r="AE36" s="406"/>
      <c r="AF36" s="406"/>
      <c r="AG36" s="406"/>
      <c r="AH36" s="406"/>
      <c r="AI36" s="406"/>
      <c r="AJ36" s="406"/>
      <c r="AK36" s="406"/>
      <c r="AL36" s="406"/>
      <c r="AM36" s="406"/>
      <c r="AN36" s="406"/>
      <c r="AO36" s="406"/>
      <c r="AP36" s="406"/>
      <c r="AQ36" s="406"/>
      <c r="AR36" s="406"/>
      <c r="AS36" s="406"/>
      <c r="AT36" s="406"/>
      <c r="AU36" s="406"/>
    </row>
    <row r="37" spans="1:47" ht="15.75" x14ac:dyDescent="0.25">
      <c r="A37" s="356">
        <v>43528</v>
      </c>
      <c r="B37" s="404"/>
      <c r="C37" s="405" t="s">
        <v>12040</v>
      </c>
      <c r="D37" s="428">
        <v>7437</v>
      </c>
      <c r="E37" s="78"/>
      <c r="F37" s="79"/>
      <c r="G37" s="284" t="s">
        <v>12049</v>
      </c>
      <c r="H37" s="406"/>
      <c r="I37" s="406"/>
      <c r="J37" s="406"/>
      <c r="K37" s="406"/>
      <c r="L37" s="406"/>
      <c r="M37" s="406"/>
      <c r="N37" s="406"/>
      <c r="O37" s="406"/>
      <c r="P37" s="406"/>
      <c r="Q37" s="406"/>
      <c r="R37" s="406"/>
      <c r="S37" s="406"/>
      <c r="T37" s="406"/>
      <c r="U37" s="406"/>
      <c r="V37" s="406"/>
      <c r="W37" s="406"/>
      <c r="X37" s="406"/>
      <c r="Y37" s="406"/>
      <c r="Z37" s="406"/>
      <c r="AA37" s="406"/>
      <c r="AB37" s="406"/>
      <c r="AC37" s="406"/>
      <c r="AD37" s="406"/>
      <c r="AE37" s="406"/>
      <c r="AF37" s="406"/>
      <c r="AG37" s="406"/>
      <c r="AH37" s="406"/>
      <c r="AI37" s="406"/>
      <c r="AJ37" s="406"/>
      <c r="AK37" s="406"/>
      <c r="AL37" s="406"/>
      <c r="AM37" s="406"/>
      <c r="AN37" s="406"/>
      <c r="AO37" s="406"/>
      <c r="AP37" s="406"/>
      <c r="AQ37" s="406"/>
      <c r="AR37" s="406"/>
      <c r="AS37" s="406"/>
      <c r="AT37" s="406"/>
      <c r="AU37" s="406"/>
    </row>
    <row r="38" spans="1:47" ht="15.75" x14ac:dyDescent="0.25">
      <c r="A38" s="356">
        <v>43529</v>
      </c>
      <c r="B38" s="404"/>
      <c r="C38" s="405" t="s">
        <v>12040</v>
      </c>
      <c r="D38" s="428">
        <v>7437</v>
      </c>
      <c r="E38" s="78"/>
      <c r="F38" s="79"/>
      <c r="G38" s="284" t="s">
        <v>12049</v>
      </c>
      <c r="H38" s="406"/>
      <c r="I38" s="406"/>
      <c r="J38" s="406"/>
      <c r="K38" s="406"/>
      <c r="L38" s="406"/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  <c r="AA38" s="406"/>
      <c r="AB38" s="406"/>
      <c r="AC38" s="406"/>
      <c r="AD38" s="406"/>
      <c r="AE38" s="406"/>
      <c r="AF38" s="406"/>
      <c r="AG38" s="406"/>
      <c r="AH38" s="406"/>
      <c r="AI38" s="406"/>
      <c r="AJ38" s="406"/>
      <c r="AK38" s="406"/>
      <c r="AL38" s="406"/>
      <c r="AM38" s="406"/>
      <c r="AN38" s="406"/>
      <c r="AO38" s="406"/>
      <c r="AP38" s="406"/>
      <c r="AQ38" s="406"/>
      <c r="AR38" s="406"/>
      <c r="AS38" s="406"/>
      <c r="AT38" s="406"/>
      <c r="AU38" s="406"/>
    </row>
    <row r="39" spans="1:47" ht="15.75" x14ac:dyDescent="0.25">
      <c r="A39" s="356">
        <v>43528</v>
      </c>
      <c r="B39" s="404"/>
      <c r="C39" s="405" t="s">
        <v>12040</v>
      </c>
      <c r="D39" s="428">
        <v>7529.93</v>
      </c>
      <c r="E39" s="78"/>
      <c r="F39" s="79"/>
      <c r="G39" s="284" t="s">
        <v>12049</v>
      </c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  <c r="AA39" s="406"/>
      <c r="AB39" s="406"/>
      <c r="AC39" s="406"/>
      <c r="AD39" s="406"/>
      <c r="AE39" s="406"/>
      <c r="AF39" s="406"/>
      <c r="AG39" s="406"/>
      <c r="AH39" s="406"/>
      <c r="AI39" s="406"/>
      <c r="AJ39" s="406"/>
      <c r="AK39" s="406"/>
      <c r="AL39" s="406"/>
      <c r="AM39" s="406"/>
      <c r="AN39" s="406"/>
      <c r="AO39" s="406"/>
      <c r="AP39" s="406"/>
      <c r="AQ39" s="406"/>
      <c r="AR39" s="406"/>
      <c r="AS39" s="406"/>
      <c r="AT39" s="406"/>
      <c r="AU39" s="406"/>
    </row>
    <row r="40" spans="1:47" ht="15.75" x14ac:dyDescent="0.25">
      <c r="A40" s="356">
        <v>43535</v>
      </c>
      <c r="B40" s="404"/>
      <c r="C40" s="405" t="s">
        <v>12040</v>
      </c>
      <c r="D40" s="428">
        <v>7573</v>
      </c>
      <c r="E40" s="78"/>
      <c r="F40" s="79"/>
      <c r="G40" s="284" t="s">
        <v>12049</v>
      </c>
      <c r="H40" s="406"/>
      <c r="I40" s="406"/>
      <c r="J40" s="406"/>
      <c r="K40" s="406"/>
      <c r="L40" s="406"/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  <c r="AA40" s="406"/>
      <c r="AB40" s="406"/>
      <c r="AC40" s="406"/>
      <c r="AD40" s="406"/>
      <c r="AE40" s="406"/>
      <c r="AF40" s="406"/>
      <c r="AG40" s="406"/>
      <c r="AH40" s="406"/>
      <c r="AI40" s="406"/>
      <c r="AJ40" s="406"/>
      <c r="AK40" s="406"/>
      <c r="AL40" s="406"/>
      <c r="AM40" s="406"/>
      <c r="AN40" s="406"/>
      <c r="AO40" s="406"/>
      <c r="AP40" s="406"/>
      <c r="AQ40" s="406"/>
      <c r="AR40" s="406"/>
      <c r="AS40" s="406"/>
      <c r="AT40" s="406"/>
      <c r="AU40" s="406"/>
    </row>
    <row r="41" spans="1:47" ht="15.75" x14ac:dyDescent="0.25">
      <c r="A41" s="356">
        <v>43534</v>
      </c>
      <c r="B41" s="404"/>
      <c r="C41" s="405" t="s">
        <v>12040</v>
      </c>
      <c r="D41" s="428">
        <v>8088</v>
      </c>
      <c r="E41" s="78"/>
      <c r="F41" s="79"/>
      <c r="G41" s="284" t="s">
        <v>12049</v>
      </c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  <c r="AA41" s="406"/>
      <c r="AB41" s="406"/>
      <c r="AC41" s="406"/>
      <c r="AD41" s="406"/>
      <c r="AE41" s="406"/>
      <c r="AF41" s="406"/>
      <c r="AG41" s="406"/>
      <c r="AH41" s="406"/>
      <c r="AI41" s="406"/>
      <c r="AJ41" s="406"/>
      <c r="AK41" s="406"/>
      <c r="AL41" s="406"/>
      <c r="AM41" s="406"/>
      <c r="AN41" s="406"/>
      <c r="AO41" s="406"/>
      <c r="AP41" s="406"/>
      <c r="AQ41" s="406"/>
      <c r="AR41" s="406"/>
      <c r="AS41" s="406"/>
      <c r="AT41" s="406"/>
      <c r="AU41" s="406"/>
    </row>
    <row r="42" spans="1:47" ht="15.75" x14ac:dyDescent="0.25">
      <c r="A42" s="356">
        <v>43528</v>
      </c>
      <c r="B42" s="404"/>
      <c r="C42" s="405" t="s">
        <v>12040</v>
      </c>
      <c r="D42" s="428">
        <v>8392</v>
      </c>
      <c r="E42" s="78"/>
      <c r="F42" s="79"/>
      <c r="G42" s="284" t="s">
        <v>12049</v>
      </c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  <c r="AA42" s="406"/>
      <c r="AB42" s="406"/>
      <c r="AC42" s="406"/>
      <c r="AD42" s="406"/>
      <c r="AE42" s="406"/>
      <c r="AF42" s="406"/>
      <c r="AG42" s="406"/>
      <c r="AH42" s="406"/>
      <c r="AI42" s="406"/>
      <c r="AJ42" s="406"/>
      <c r="AK42" s="406"/>
      <c r="AL42" s="406"/>
      <c r="AM42" s="406"/>
      <c r="AN42" s="406"/>
      <c r="AO42" s="406"/>
      <c r="AP42" s="406"/>
      <c r="AQ42" s="406"/>
      <c r="AR42" s="406"/>
      <c r="AS42" s="406"/>
      <c r="AT42" s="406"/>
      <c r="AU42" s="406"/>
    </row>
    <row r="43" spans="1:47" ht="15.75" x14ac:dyDescent="0.25">
      <c r="A43" s="356">
        <v>43529</v>
      </c>
      <c r="B43" s="404"/>
      <c r="C43" s="405" t="s">
        <v>12047</v>
      </c>
      <c r="D43" s="428">
        <v>8550</v>
      </c>
      <c r="E43" s="78"/>
      <c r="F43" s="79"/>
      <c r="G43" s="284" t="s">
        <v>12049</v>
      </c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  <c r="AA43" s="406"/>
      <c r="AB43" s="406"/>
      <c r="AC43" s="406"/>
      <c r="AD43" s="406"/>
      <c r="AE43" s="406"/>
      <c r="AF43" s="406"/>
      <c r="AG43" s="406"/>
      <c r="AH43" s="406"/>
      <c r="AI43" s="406"/>
      <c r="AJ43" s="406"/>
      <c r="AK43" s="406"/>
      <c r="AL43" s="406"/>
      <c r="AM43" s="406"/>
      <c r="AN43" s="406"/>
      <c r="AO43" s="406"/>
      <c r="AP43" s="406"/>
      <c r="AQ43" s="406"/>
      <c r="AR43" s="406"/>
      <c r="AS43" s="406"/>
      <c r="AT43" s="406"/>
      <c r="AU43" s="406"/>
    </row>
    <row r="44" spans="1:47" ht="15.75" x14ac:dyDescent="0.25">
      <c r="A44" s="356">
        <v>43530</v>
      </c>
      <c r="B44" s="404"/>
      <c r="C44" s="405" t="s">
        <v>12040</v>
      </c>
      <c r="D44" s="428">
        <v>8760</v>
      </c>
      <c r="E44" s="78"/>
      <c r="F44" s="79"/>
      <c r="G44" s="284" t="s">
        <v>12049</v>
      </c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  <c r="AA44" s="406"/>
      <c r="AB44" s="406"/>
      <c r="AC44" s="406"/>
      <c r="AD44" s="406"/>
      <c r="AE44" s="406"/>
      <c r="AF44" s="406"/>
      <c r="AG44" s="406"/>
      <c r="AH44" s="406"/>
      <c r="AI44" s="406"/>
      <c r="AJ44" s="406"/>
      <c r="AK44" s="406"/>
      <c r="AL44" s="406"/>
      <c r="AM44" s="406"/>
      <c r="AN44" s="406"/>
      <c r="AO44" s="406"/>
      <c r="AP44" s="406"/>
      <c r="AQ44" s="406"/>
      <c r="AR44" s="406"/>
      <c r="AS44" s="406"/>
      <c r="AT44" s="406"/>
      <c r="AU44" s="406"/>
    </row>
    <row r="45" spans="1:47" ht="15.75" x14ac:dyDescent="0.25">
      <c r="A45" s="356">
        <v>43535</v>
      </c>
      <c r="B45" s="404"/>
      <c r="C45" s="405" t="s">
        <v>12040</v>
      </c>
      <c r="D45" s="428">
        <v>8996</v>
      </c>
      <c r="E45" s="78"/>
      <c r="F45" s="79"/>
      <c r="G45" s="284" t="s">
        <v>12049</v>
      </c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  <c r="AC45" s="406"/>
      <c r="AD45" s="406"/>
      <c r="AE45" s="406"/>
      <c r="AF45" s="406"/>
      <c r="AG45" s="406"/>
      <c r="AH45" s="406"/>
      <c r="AI45" s="406"/>
      <c r="AJ45" s="406"/>
      <c r="AK45" s="406"/>
      <c r="AL45" s="406"/>
      <c r="AM45" s="406"/>
      <c r="AN45" s="406"/>
      <c r="AO45" s="406"/>
      <c r="AP45" s="406"/>
      <c r="AQ45" s="406"/>
      <c r="AR45" s="406"/>
      <c r="AS45" s="406"/>
      <c r="AT45" s="406"/>
      <c r="AU45" s="406"/>
    </row>
    <row r="46" spans="1:47" ht="15.75" x14ac:dyDescent="0.25">
      <c r="A46" s="356">
        <v>43528</v>
      </c>
      <c r="B46" s="404"/>
      <c r="C46" s="405" t="s">
        <v>12040</v>
      </c>
      <c r="D46" s="428">
        <v>9056</v>
      </c>
      <c r="E46" s="78"/>
      <c r="F46" s="79"/>
      <c r="G46" s="284" t="s">
        <v>12049</v>
      </c>
      <c r="H46" s="406"/>
      <c r="I46" s="406"/>
      <c r="J46" s="406"/>
      <c r="K46" s="406"/>
      <c r="L46" s="406"/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  <c r="AA46" s="406"/>
      <c r="AB46" s="406"/>
      <c r="AC46" s="406"/>
      <c r="AD46" s="406"/>
      <c r="AE46" s="406"/>
      <c r="AF46" s="406"/>
      <c r="AG46" s="406"/>
      <c r="AH46" s="406"/>
      <c r="AI46" s="406"/>
      <c r="AJ46" s="406"/>
      <c r="AK46" s="406"/>
      <c r="AL46" s="406"/>
      <c r="AM46" s="406"/>
      <c r="AN46" s="406"/>
      <c r="AO46" s="406"/>
      <c r="AP46" s="406"/>
      <c r="AQ46" s="406"/>
      <c r="AR46" s="406"/>
      <c r="AS46" s="406"/>
      <c r="AT46" s="406"/>
      <c r="AU46" s="406"/>
    </row>
    <row r="47" spans="1:47" ht="15.75" x14ac:dyDescent="0.25">
      <c r="A47" s="356">
        <v>43541</v>
      </c>
      <c r="B47" s="404"/>
      <c r="C47" s="405" t="s">
        <v>12040</v>
      </c>
      <c r="D47" s="428">
        <v>9188</v>
      </c>
      <c r="E47" s="78"/>
      <c r="F47" s="79"/>
      <c r="G47" s="284" t="s">
        <v>12049</v>
      </c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  <c r="AA47" s="406"/>
      <c r="AB47" s="406"/>
      <c r="AC47" s="406"/>
      <c r="AD47" s="406"/>
      <c r="AE47" s="406"/>
      <c r="AF47" s="406"/>
      <c r="AG47" s="406"/>
      <c r="AH47" s="406"/>
      <c r="AI47" s="406"/>
      <c r="AJ47" s="406"/>
      <c r="AK47" s="406"/>
      <c r="AL47" s="406"/>
      <c r="AM47" s="406"/>
      <c r="AN47" s="406"/>
      <c r="AO47" s="406"/>
      <c r="AP47" s="406"/>
      <c r="AQ47" s="406"/>
      <c r="AR47" s="406"/>
      <c r="AS47" s="406"/>
      <c r="AT47" s="406"/>
      <c r="AU47" s="406"/>
    </row>
    <row r="48" spans="1:47" ht="15.75" x14ac:dyDescent="0.25">
      <c r="A48" s="356">
        <v>43545</v>
      </c>
      <c r="B48" s="404"/>
      <c r="C48" s="405" t="s">
        <v>12040</v>
      </c>
      <c r="D48" s="428">
        <v>9249</v>
      </c>
      <c r="E48" s="78"/>
      <c r="F48" s="79"/>
      <c r="G48" s="284" t="s">
        <v>12049</v>
      </c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  <c r="AA48" s="406"/>
      <c r="AB48" s="406"/>
      <c r="AC48" s="406"/>
      <c r="AD48" s="406"/>
      <c r="AE48" s="406"/>
      <c r="AF48" s="406"/>
      <c r="AG48" s="406"/>
      <c r="AH48" s="406"/>
      <c r="AI48" s="406"/>
      <c r="AJ48" s="406"/>
      <c r="AK48" s="406"/>
      <c r="AL48" s="406"/>
      <c r="AM48" s="406"/>
      <c r="AN48" s="406"/>
      <c r="AO48" s="406"/>
      <c r="AP48" s="406"/>
      <c r="AQ48" s="406"/>
      <c r="AR48" s="406"/>
      <c r="AS48" s="406"/>
      <c r="AT48" s="406"/>
      <c r="AU48" s="406"/>
    </row>
    <row r="49" spans="1:47" ht="15.75" x14ac:dyDescent="0.25">
      <c r="A49" s="356">
        <v>43544</v>
      </c>
      <c r="B49" s="404"/>
      <c r="C49" s="405" t="s">
        <v>12040</v>
      </c>
      <c r="D49" s="428">
        <v>9259</v>
      </c>
      <c r="E49" s="78"/>
      <c r="F49" s="79"/>
      <c r="G49" s="284" t="s">
        <v>12049</v>
      </c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  <c r="AA49" s="406"/>
      <c r="AB49" s="406"/>
      <c r="AC49" s="406"/>
      <c r="AD49" s="406"/>
      <c r="AE49" s="406"/>
      <c r="AF49" s="406"/>
      <c r="AG49" s="406"/>
      <c r="AH49" s="406"/>
      <c r="AI49" s="406"/>
      <c r="AJ49" s="406"/>
      <c r="AK49" s="406"/>
      <c r="AL49" s="406"/>
      <c r="AM49" s="406"/>
      <c r="AN49" s="406"/>
      <c r="AO49" s="406"/>
      <c r="AP49" s="406"/>
      <c r="AQ49" s="406"/>
      <c r="AR49" s="406"/>
      <c r="AS49" s="406"/>
      <c r="AT49" s="406"/>
      <c r="AU49" s="406"/>
    </row>
    <row r="50" spans="1:47" ht="15.75" x14ac:dyDescent="0.25">
      <c r="A50" s="356">
        <v>43534</v>
      </c>
      <c r="B50" s="404"/>
      <c r="C50" s="405" t="s">
        <v>12040</v>
      </c>
      <c r="D50" s="428">
        <v>9260</v>
      </c>
      <c r="E50" s="78"/>
      <c r="F50" s="79"/>
      <c r="G50" s="284" t="s">
        <v>12049</v>
      </c>
      <c r="H50" s="406"/>
      <c r="I50" s="406"/>
      <c r="J50" s="406"/>
      <c r="K50" s="406"/>
      <c r="L50" s="406"/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  <c r="AA50" s="406"/>
      <c r="AB50" s="406"/>
      <c r="AC50" s="406"/>
      <c r="AD50" s="406"/>
      <c r="AE50" s="406"/>
      <c r="AF50" s="406"/>
      <c r="AG50" s="406"/>
      <c r="AH50" s="406"/>
      <c r="AI50" s="406"/>
      <c r="AJ50" s="406"/>
      <c r="AK50" s="406"/>
      <c r="AL50" s="406"/>
      <c r="AM50" s="406"/>
      <c r="AN50" s="406"/>
      <c r="AO50" s="406"/>
      <c r="AP50" s="406"/>
      <c r="AQ50" s="406"/>
      <c r="AR50" s="406"/>
      <c r="AS50" s="406"/>
      <c r="AT50" s="406"/>
      <c r="AU50" s="406"/>
    </row>
    <row r="51" spans="1:47" ht="15.75" x14ac:dyDescent="0.25">
      <c r="A51" s="356">
        <v>43543</v>
      </c>
      <c r="B51" s="404"/>
      <c r="C51" s="405" t="s">
        <v>12040</v>
      </c>
      <c r="D51" s="428">
        <v>9260</v>
      </c>
      <c r="E51" s="78"/>
      <c r="F51" s="79"/>
      <c r="G51" s="284" t="s">
        <v>12049</v>
      </c>
      <c r="H51" s="406"/>
      <c r="I51" s="406"/>
      <c r="J51" s="406"/>
      <c r="K51" s="406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  <c r="AA51" s="406"/>
      <c r="AB51" s="406"/>
      <c r="AC51" s="406"/>
      <c r="AD51" s="406"/>
      <c r="AE51" s="406"/>
      <c r="AF51" s="406"/>
      <c r="AG51" s="406"/>
      <c r="AH51" s="406"/>
      <c r="AI51" s="406"/>
      <c r="AJ51" s="406"/>
      <c r="AK51" s="406"/>
      <c r="AL51" s="406"/>
      <c r="AM51" s="406"/>
      <c r="AN51" s="406"/>
      <c r="AO51" s="406"/>
      <c r="AP51" s="406"/>
      <c r="AQ51" s="406"/>
      <c r="AR51" s="406"/>
      <c r="AS51" s="406"/>
      <c r="AT51" s="406"/>
      <c r="AU51" s="406"/>
    </row>
    <row r="52" spans="1:47" ht="15.75" x14ac:dyDescent="0.25">
      <c r="A52" s="356">
        <v>43535</v>
      </c>
      <c r="B52" s="404"/>
      <c r="C52" s="405" t="s">
        <v>12040</v>
      </c>
      <c r="D52" s="428">
        <v>9261</v>
      </c>
      <c r="E52" s="78"/>
      <c r="F52" s="79"/>
      <c r="G52" s="284" t="s">
        <v>12049</v>
      </c>
      <c r="H52" s="406"/>
      <c r="I52" s="406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  <c r="AA52" s="406"/>
      <c r="AB52" s="406"/>
      <c r="AC52" s="406"/>
      <c r="AD52" s="406"/>
      <c r="AE52" s="406"/>
      <c r="AF52" s="406"/>
      <c r="AG52" s="406"/>
      <c r="AH52" s="406"/>
      <c r="AI52" s="406"/>
      <c r="AJ52" s="406"/>
      <c r="AK52" s="406"/>
      <c r="AL52" s="406"/>
      <c r="AM52" s="406"/>
      <c r="AN52" s="406"/>
      <c r="AO52" s="406"/>
      <c r="AP52" s="406"/>
      <c r="AQ52" s="406"/>
      <c r="AR52" s="406"/>
      <c r="AS52" s="406"/>
      <c r="AT52" s="406"/>
      <c r="AU52" s="406"/>
    </row>
    <row r="53" spans="1:47" ht="15.75" x14ac:dyDescent="0.25">
      <c r="A53" s="356">
        <v>43530</v>
      </c>
      <c r="B53" s="404"/>
      <c r="C53" s="405" t="s">
        <v>12040</v>
      </c>
      <c r="D53" s="428">
        <v>9262</v>
      </c>
      <c r="E53" s="78"/>
      <c r="F53" s="79"/>
      <c r="G53" s="284" t="s">
        <v>12049</v>
      </c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  <c r="AA53" s="406"/>
      <c r="AB53" s="406"/>
      <c r="AC53" s="406"/>
      <c r="AD53" s="406"/>
      <c r="AE53" s="406"/>
      <c r="AF53" s="406"/>
      <c r="AG53" s="406"/>
      <c r="AH53" s="406"/>
      <c r="AI53" s="406"/>
      <c r="AJ53" s="406"/>
      <c r="AK53" s="406"/>
      <c r="AL53" s="406"/>
      <c r="AM53" s="406"/>
      <c r="AN53" s="406"/>
      <c r="AO53" s="406"/>
      <c r="AP53" s="406"/>
      <c r="AQ53" s="406"/>
      <c r="AR53" s="406"/>
      <c r="AS53" s="406"/>
      <c r="AT53" s="406"/>
      <c r="AU53" s="406"/>
    </row>
    <row r="54" spans="1:47" ht="15.75" x14ac:dyDescent="0.25">
      <c r="A54" s="356">
        <v>43530</v>
      </c>
      <c r="B54" s="404"/>
      <c r="C54" s="405" t="s">
        <v>12040</v>
      </c>
      <c r="D54" s="428">
        <v>9952</v>
      </c>
      <c r="E54" s="78"/>
      <c r="F54" s="79"/>
      <c r="G54" s="284" t="s">
        <v>12049</v>
      </c>
      <c r="H54" s="406"/>
      <c r="I54" s="406"/>
      <c r="J54" s="406"/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  <c r="AA54" s="406"/>
      <c r="AB54" s="406"/>
      <c r="AC54" s="406"/>
      <c r="AD54" s="406"/>
      <c r="AE54" s="406"/>
      <c r="AF54" s="406"/>
      <c r="AG54" s="406"/>
      <c r="AH54" s="406"/>
      <c r="AI54" s="406"/>
      <c r="AJ54" s="406"/>
      <c r="AK54" s="406"/>
      <c r="AL54" s="406"/>
      <c r="AM54" s="406"/>
      <c r="AN54" s="406"/>
      <c r="AO54" s="406"/>
      <c r="AP54" s="406"/>
      <c r="AQ54" s="406"/>
      <c r="AR54" s="406"/>
      <c r="AS54" s="406"/>
      <c r="AT54" s="406"/>
      <c r="AU54" s="406"/>
    </row>
    <row r="55" spans="1:47" s="413" customFormat="1" ht="15.75" x14ac:dyDescent="0.25">
      <c r="A55" s="407">
        <v>43548</v>
      </c>
      <c r="B55" s="408"/>
      <c r="C55" s="409" t="s">
        <v>12040</v>
      </c>
      <c r="D55" s="429">
        <v>10400</v>
      </c>
      <c r="E55" s="410"/>
      <c r="F55" s="411"/>
      <c r="G55" s="412" t="s">
        <v>12049</v>
      </c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79"/>
      <c r="AC55" s="379"/>
      <c r="AD55" s="379"/>
      <c r="AE55" s="379"/>
      <c r="AF55" s="379"/>
      <c r="AG55" s="379"/>
      <c r="AH55" s="379"/>
      <c r="AI55" s="379"/>
      <c r="AJ55" s="379"/>
      <c r="AK55" s="379"/>
      <c r="AL55" s="379"/>
      <c r="AM55" s="379"/>
      <c r="AN55" s="379"/>
      <c r="AO55" s="379"/>
      <c r="AP55" s="379"/>
      <c r="AQ55" s="379"/>
      <c r="AR55" s="379"/>
      <c r="AS55" s="379"/>
      <c r="AT55" s="379"/>
      <c r="AU55" s="379"/>
    </row>
    <row r="56" spans="1:47" ht="15.75" x14ac:dyDescent="0.25">
      <c r="A56" s="356">
        <v>43528</v>
      </c>
      <c r="B56" s="404"/>
      <c r="C56" s="405" t="s">
        <v>12040</v>
      </c>
      <c r="D56" s="428">
        <v>10595</v>
      </c>
      <c r="E56" s="78"/>
      <c r="F56" s="79"/>
      <c r="G56" s="284" t="s">
        <v>12049</v>
      </c>
      <c r="H56" s="406"/>
      <c r="I56" s="406"/>
      <c r="J56" s="406"/>
      <c r="K56" s="406"/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  <c r="AA56" s="406"/>
      <c r="AB56" s="406"/>
      <c r="AC56" s="406"/>
      <c r="AD56" s="406"/>
      <c r="AE56" s="406"/>
      <c r="AF56" s="406"/>
      <c r="AG56" s="406"/>
      <c r="AH56" s="406"/>
      <c r="AI56" s="406"/>
      <c r="AJ56" s="406"/>
      <c r="AK56" s="406"/>
      <c r="AL56" s="406"/>
      <c r="AM56" s="406"/>
      <c r="AN56" s="406"/>
      <c r="AO56" s="406"/>
      <c r="AP56" s="406"/>
      <c r="AQ56" s="406"/>
      <c r="AR56" s="406"/>
      <c r="AS56" s="406"/>
      <c r="AT56" s="406"/>
      <c r="AU56" s="406"/>
    </row>
    <row r="57" spans="1:47" ht="15.75" x14ac:dyDescent="0.25">
      <c r="A57" s="356">
        <v>43541</v>
      </c>
      <c r="B57" s="404"/>
      <c r="C57" s="405" t="s">
        <v>12040</v>
      </c>
      <c r="D57" s="428">
        <v>11937</v>
      </c>
      <c r="E57" s="78"/>
      <c r="F57" s="79"/>
      <c r="G57" s="284" t="s">
        <v>12049</v>
      </c>
      <c r="H57" s="406"/>
      <c r="I57" s="406"/>
      <c r="J57" s="406"/>
      <c r="K57" s="406"/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  <c r="AA57" s="406"/>
      <c r="AB57" s="406"/>
      <c r="AC57" s="406"/>
      <c r="AD57" s="406"/>
      <c r="AE57" s="406"/>
      <c r="AF57" s="406"/>
      <c r="AG57" s="406"/>
      <c r="AH57" s="406"/>
      <c r="AI57" s="406"/>
      <c r="AJ57" s="406"/>
      <c r="AK57" s="406"/>
      <c r="AL57" s="406"/>
      <c r="AM57" s="406"/>
      <c r="AN57" s="406"/>
      <c r="AO57" s="406"/>
      <c r="AP57" s="406"/>
      <c r="AQ57" s="406"/>
      <c r="AR57" s="406"/>
      <c r="AS57" s="406"/>
      <c r="AT57" s="406"/>
      <c r="AU57" s="406"/>
    </row>
    <row r="58" spans="1:47" ht="15.75" x14ac:dyDescent="0.25">
      <c r="A58" s="356">
        <v>43528</v>
      </c>
      <c r="B58" s="404"/>
      <c r="C58" s="405" t="s">
        <v>12040</v>
      </c>
      <c r="D58" s="428">
        <v>12218.53</v>
      </c>
      <c r="E58" s="78"/>
      <c r="F58" s="79"/>
      <c r="G58" s="284" t="s">
        <v>12049</v>
      </c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  <c r="AA58" s="406"/>
      <c r="AB58" s="406"/>
      <c r="AC58" s="406"/>
      <c r="AD58" s="406"/>
      <c r="AE58" s="406"/>
      <c r="AF58" s="406"/>
      <c r="AG58" s="406"/>
      <c r="AH58" s="406"/>
      <c r="AI58" s="406"/>
      <c r="AJ58" s="406"/>
      <c r="AK58" s="406"/>
      <c r="AL58" s="406"/>
      <c r="AM58" s="406"/>
      <c r="AN58" s="406"/>
      <c r="AO58" s="406"/>
      <c r="AP58" s="406"/>
      <c r="AQ58" s="406"/>
      <c r="AR58" s="406"/>
      <c r="AS58" s="406"/>
      <c r="AT58" s="406"/>
      <c r="AU58" s="406"/>
    </row>
    <row r="59" spans="1:47" ht="15.75" x14ac:dyDescent="0.25">
      <c r="A59" s="356">
        <v>43551</v>
      </c>
      <c r="B59" s="404"/>
      <c r="C59" s="405" t="s">
        <v>12040</v>
      </c>
      <c r="D59" s="428">
        <v>12314</v>
      </c>
      <c r="E59" s="78"/>
      <c r="F59" s="79"/>
      <c r="G59" s="284" t="s">
        <v>12049</v>
      </c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  <c r="AA59" s="406"/>
      <c r="AB59" s="406"/>
      <c r="AC59" s="406"/>
      <c r="AD59" s="406"/>
      <c r="AE59" s="406"/>
      <c r="AF59" s="406"/>
      <c r="AG59" s="406"/>
      <c r="AH59" s="406"/>
      <c r="AI59" s="406"/>
      <c r="AJ59" s="406"/>
      <c r="AK59" s="406"/>
      <c r="AL59" s="406"/>
      <c r="AM59" s="406"/>
      <c r="AN59" s="406"/>
      <c r="AO59" s="406"/>
      <c r="AP59" s="406"/>
      <c r="AQ59" s="406"/>
      <c r="AR59" s="406"/>
      <c r="AS59" s="406"/>
      <c r="AT59" s="406"/>
      <c r="AU59" s="406"/>
    </row>
    <row r="60" spans="1:47" ht="15.75" x14ac:dyDescent="0.25">
      <c r="A60" s="444">
        <v>43529</v>
      </c>
      <c r="B60" s="445"/>
      <c r="C60" s="446" t="s">
        <v>12040</v>
      </c>
      <c r="D60" s="443">
        <v>12965.87</v>
      </c>
      <c r="E60" s="447"/>
      <c r="F60" s="448"/>
      <c r="G60" s="449" t="s">
        <v>12049</v>
      </c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  <c r="AA60" s="406"/>
      <c r="AB60" s="406"/>
      <c r="AC60" s="406"/>
      <c r="AD60" s="406"/>
      <c r="AE60" s="406"/>
      <c r="AF60" s="406"/>
      <c r="AG60" s="406"/>
      <c r="AH60" s="406"/>
      <c r="AI60" s="406"/>
      <c r="AJ60" s="406"/>
      <c r="AK60" s="406"/>
      <c r="AL60" s="406"/>
      <c r="AM60" s="406"/>
      <c r="AN60" s="406"/>
      <c r="AO60" s="406"/>
      <c r="AP60" s="406"/>
      <c r="AQ60" s="406"/>
      <c r="AR60" s="406"/>
      <c r="AS60" s="406"/>
      <c r="AT60" s="406"/>
      <c r="AU60" s="406"/>
    </row>
    <row r="61" spans="1:47" ht="15.75" x14ac:dyDescent="0.25">
      <c r="A61" s="356">
        <v>43550</v>
      </c>
      <c r="B61" s="404"/>
      <c r="C61" s="405" t="s">
        <v>12040</v>
      </c>
      <c r="D61" s="428">
        <v>13384</v>
      </c>
      <c r="E61" s="78"/>
      <c r="F61" s="79"/>
      <c r="G61" s="284" t="s">
        <v>12049</v>
      </c>
      <c r="H61" s="406"/>
      <c r="I61" s="406"/>
      <c r="J61" s="406"/>
      <c r="K61" s="406"/>
      <c r="L61" s="406"/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  <c r="AA61" s="406"/>
      <c r="AB61" s="406"/>
      <c r="AC61" s="406"/>
      <c r="AD61" s="406"/>
      <c r="AE61" s="406"/>
      <c r="AF61" s="406"/>
      <c r="AG61" s="406"/>
      <c r="AH61" s="406"/>
      <c r="AI61" s="406"/>
      <c r="AJ61" s="406"/>
      <c r="AK61" s="406"/>
      <c r="AL61" s="406"/>
      <c r="AM61" s="406"/>
      <c r="AN61" s="406"/>
      <c r="AO61" s="406"/>
      <c r="AP61" s="406"/>
      <c r="AQ61" s="406"/>
      <c r="AR61" s="406"/>
      <c r="AS61" s="406"/>
      <c r="AT61" s="406"/>
      <c r="AU61" s="406"/>
    </row>
    <row r="62" spans="1:47" ht="15.75" x14ac:dyDescent="0.25">
      <c r="A62" s="356">
        <v>43545</v>
      </c>
      <c r="B62" s="404"/>
      <c r="C62" s="405" t="s">
        <v>12040</v>
      </c>
      <c r="D62" s="428">
        <v>13707</v>
      </c>
      <c r="E62" s="78"/>
      <c r="F62" s="79"/>
      <c r="G62" s="284" t="s">
        <v>12049</v>
      </c>
      <c r="H62" s="406"/>
      <c r="I62" s="406"/>
      <c r="J62" s="406"/>
      <c r="K62" s="406"/>
      <c r="L62" s="406"/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  <c r="AA62" s="406"/>
      <c r="AB62" s="406"/>
      <c r="AC62" s="406"/>
      <c r="AD62" s="406"/>
      <c r="AE62" s="406"/>
      <c r="AF62" s="406"/>
      <c r="AG62" s="406"/>
      <c r="AH62" s="406"/>
      <c r="AI62" s="406"/>
      <c r="AJ62" s="406"/>
      <c r="AK62" s="406"/>
      <c r="AL62" s="406"/>
      <c r="AM62" s="406"/>
      <c r="AN62" s="406"/>
      <c r="AO62" s="406"/>
      <c r="AP62" s="406"/>
      <c r="AQ62" s="406"/>
      <c r="AR62" s="406"/>
      <c r="AS62" s="406"/>
      <c r="AT62" s="406"/>
      <c r="AU62" s="406"/>
    </row>
    <row r="63" spans="1:47" ht="15.75" x14ac:dyDescent="0.25">
      <c r="A63" s="356">
        <v>43528</v>
      </c>
      <c r="B63" s="404"/>
      <c r="C63" s="405" t="s">
        <v>12040</v>
      </c>
      <c r="D63" s="428">
        <v>13827.33</v>
      </c>
      <c r="E63" s="78"/>
      <c r="F63" s="79"/>
      <c r="G63" s="284" t="s">
        <v>12049</v>
      </c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  <c r="AA63" s="406"/>
      <c r="AB63" s="406"/>
      <c r="AC63" s="406"/>
      <c r="AD63" s="406"/>
      <c r="AE63" s="406"/>
      <c r="AF63" s="406"/>
      <c r="AG63" s="406"/>
      <c r="AH63" s="406"/>
      <c r="AI63" s="406"/>
      <c r="AJ63" s="406"/>
      <c r="AK63" s="406"/>
      <c r="AL63" s="406"/>
      <c r="AM63" s="406"/>
      <c r="AN63" s="406"/>
      <c r="AO63" s="406"/>
      <c r="AP63" s="406"/>
      <c r="AQ63" s="406"/>
      <c r="AR63" s="406"/>
      <c r="AS63" s="406"/>
      <c r="AT63" s="406"/>
      <c r="AU63" s="406"/>
    </row>
    <row r="64" spans="1:47" ht="15.75" x14ac:dyDescent="0.25">
      <c r="A64" s="356">
        <v>43541</v>
      </c>
      <c r="B64" s="404"/>
      <c r="C64" s="405" t="s">
        <v>12040</v>
      </c>
      <c r="D64" s="428">
        <v>14179</v>
      </c>
      <c r="E64" s="78"/>
      <c r="F64" s="79"/>
      <c r="G64" s="284" t="s">
        <v>12049</v>
      </c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  <c r="AA64" s="406"/>
      <c r="AB64" s="406"/>
      <c r="AC64" s="406"/>
      <c r="AD64" s="406"/>
      <c r="AE64" s="406"/>
      <c r="AF64" s="406"/>
      <c r="AG64" s="406"/>
      <c r="AH64" s="406"/>
      <c r="AI64" s="406"/>
      <c r="AJ64" s="406"/>
      <c r="AK64" s="406"/>
      <c r="AL64" s="406"/>
      <c r="AM64" s="406"/>
      <c r="AN64" s="406"/>
      <c r="AO64" s="406"/>
      <c r="AP64" s="406"/>
      <c r="AQ64" s="406"/>
      <c r="AR64" s="406"/>
      <c r="AS64" s="406"/>
      <c r="AT64" s="406"/>
      <c r="AU64" s="406"/>
    </row>
    <row r="65" spans="1:47" ht="15.75" x14ac:dyDescent="0.25">
      <c r="A65" s="356">
        <v>43531</v>
      </c>
      <c r="B65" s="404"/>
      <c r="C65" s="405" t="s">
        <v>12040</v>
      </c>
      <c r="D65" s="428">
        <v>14227</v>
      </c>
      <c r="E65" s="78"/>
      <c r="F65" s="79"/>
      <c r="G65" s="284" t="s">
        <v>12049</v>
      </c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  <c r="AA65" s="406"/>
      <c r="AB65" s="406"/>
      <c r="AC65" s="406"/>
      <c r="AD65" s="406"/>
      <c r="AE65" s="406"/>
      <c r="AF65" s="406"/>
      <c r="AG65" s="406"/>
      <c r="AH65" s="406"/>
      <c r="AI65" s="406"/>
      <c r="AJ65" s="406"/>
      <c r="AK65" s="406"/>
      <c r="AL65" s="406"/>
      <c r="AM65" s="406"/>
      <c r="AN65" s="406"/>
      <c r="AO65" s="406"/>
      <c r="AP65" s="406"/>
      <c r="AQ65" s="406"/>
      <c r="AR65" s="406"/>
      <c r="AS65" s="406"/>
      <c r="AT65" s="406"/>
      <c r="AU65" s="406"/>
    </row>
    <row r="66" spans="1:47" ht="15.75" x14ac:dyDescent="0.25">
      <c r="A66" s="356">
        <v>43530</v>
      </c>
      <c r="B66" s="404"/>
      <c r="C66" s="405" t="s">
        <v>12040</v>
      </c>
      <c r="D66" s="428">
        <v>14418.12</v>
      </c>
      <c r="E66" s="78"/>
      <c r="F66" s="79"/>
      <c r="G66" s="284" t="s">
        <v>12049</v>
      </c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  <c r="AA66" s="406"/>
      <c r="AB66" s="406"/>
      <c r="AC66" s="406"/>
      <c r="AD66" s="406"/>
      <c r="AE66" s="406"/>
      <c r="AF66" s="406"/>
      <c r="AG66" s="406"/>
      <c r="AH66" s="406"/>
      <c r="AI66" s="406"/>
      <c r="AJ66" s="406"/>
      <c r="AK66" s="406"/>
      <c r="AL66" s="406"/>
      <c r="AM66" s="406"/>
      <c r="AN66" s="406"/>
      <c r="AO66" s="406"/>
      <c r="AP66" s="406"/>
      <c r="AQ66" s="406"/>
      <c r="AR66" s="406"/>
      <c r="AS66" s="406"/>
      <c r="AT66" s="406"/>
      <c r="AU66" s="406"/>
    </row>
    <row r="67" spans="1:47" ht="15.75" x14ac:dyDescent="0.25">
      <c r="A67" s="356">
        <v>43528</v>
      </c>
      <c r="B67" s="404"/>
      <c r="C67" s="405" t="s">
        <v>12048</v>
      </c>
      <c r="D67" s="428">
        <v>14558</v>
      </c>
      <c r="E67" s="78"/>
      <c r="F67" s="79"/>
      <c r="G67" s="284" t="s">
        <v>12049</v>
      </c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  <c r="AA67" s="406"/>
      <c r="AB67" s="406"/>
      <c r="AC67" s="406"/>
      <c r="AD67" s="406"/>
      <c r="AE67" s="406"/>
      <c r="AF67" s="406"/>
      <c r="AG67" s="406"/>
      <c r="AH67" s="406"/>
      <c r="AI67" s="406"/>
      <c r="AJ67" s="406"/>
      <c r="AK67" s="406"/>
      <c r="AL67" s="406"/>
      <c r="AM67" s="406"/>
      <c r="AN67" s="406"/>
      <c r="AO67" s="406"/>
      <c r="AP67" s="406"/>
      <c r="AQ67" s="406"/>
      <c r="AR67" s="406"/>
      <c r="AS67" s="406"/>
      <c r="AT67" s="406"/>
      <c r="AU67" s="406"/>
    </row>
    <row r="68" spans="1:47" ht="15.75" x14ac:dyDescent="0.25">
      <c r="A68" s="356">
        <v>43535</v>
      </c>
      <c r="B68" s="404"/>
      <c r="C68" s="405" t="s">
        <v>12040</v>
      </c>
      <c r="D68" s="428">
        <v>15036</v>
      </c>
      <c r="E68" s="78"/>
      <c r="F68" s="79"/>
      <c r="G68" s="284" t="s">
        <v>12049</v>
      </c>
      <c r="H68" s="406"/>
      <c r="I68" s="406"/>
      <c r="J68" s="406"/>
      <c r="K68" s="406"/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  <c r="AA68" s="406"/>
      <c r="AB68" s="406"/>
      <c r="AC68" s="406"/>
      <c r="AD68" s="406"/>
      <c r="AE68" s="406"/>
      <c r="AF68" s="406"/>
      <c r="AG68" s="406"/>
      <c r="AH68" s="406"/>
      <c r="AI68" s="406"/>
      <c r="AJ68" s="406"/>
      <c r="AK68" s="406"/>
      <c r="AL68" s="406"/>
      <c r="AM68" s="406"/>
      <c r="AN68" s="406"/>
      <c r="AO68" s="406"/>
      <c r="AP68" s="406"/>
      <c r="AQ68" s="406"/>
      <c r="AR68" s="406"/>
      <c r="AS68" s="406"/>
      <c r="AT68" s="406"/>
      <c r="AU68" s="406"/>
    </row>
    <row r="69" spans="1:47" ht="15.75" x14ac:dyDescent="0.25">
      <c r="A69" s="356">
        <v>43537</v>
      </c>
      <c r="B69" s="404"/>
      <c r="C69" s="405" t="s">
        <v>12040</v>
      </c>
      <c r="D69" s="428">
        <v>15300</v>
      </c>
      <c r="E69" s="78"/>
      <c r="F69" s="79"/>
      <c r="G69" s="284" t="s">
        <v>12049</v>
      </c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  <c r="AA69" s="406"/>
      <c r="AB69" s="406"/>
      <c r="AC69" s="406"/>
      <c r="AD69" s="406"/>
      <c r="AE69" s="406"/>
      <c r="AF69" s="406"/>
      <c r="AG69" s="406"/>
      <c r="AH69" s="406"/>
      <c r="AI69" s="406"/>
      <c r="AJ69" s="406"/>
      <c r="AK69" s="406"/>
      <c r="AL69" s="406"/>
      <c r="AM69" s="406"/>
      <c r="AN69" s="406"/>
      <c r="AO69" s="406"/>
      <c r="AP69" s="406"/>
      <c r="AQ69" s="406"/>
      <c r="AR69" s="406"/>
      <c r="AS69" s="406"/>
      <c r="AT69" s="406"/>
      <c r="AU69" s="406"/>
    </row>
    <row r="70" spans="1:47" ht="15.75" x14ac:dyDescent="0.25">
      <c r="A70" s="356">
        <v>43555</v>
      </c>
      <c r="B70" s="404"/>
      <c r="C70" s="405" t="s">
        <v>12040</v>
      </c>
      <c r="D70" s="428">
        <v>15405</v>
      </c>
      <c r="E70" s="78"/>
      <c r="F70" s="79"/>
      <c r="G70" s="284" t="s">
        <v>12049</v>
      </c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  <c r="AA70" s="406"/>
      <c r="AB70" s="406"/>
      <c r="AC70" s="406"/>
      <c r="AD70" s="406"/>
      <c r="AE70" s="406"/>
      <c r="AF70" s="406"/>
      <c r="AG70" s="406"/>
      <c r="AH70" s="406"/>
      <c r="AI70" s="406"/>
      <c r="AJ70" s="406"/>
      <c r="AK70" s="406"/>
      <c r="AL70" s="406"/>
      <c r="AM70" s="406"/>
      <c r="AN70" s="406"/>
      <c r="AO70" s="406"/>
      <c r="AP70" s="406"/>
      <c r="AQ70" s="406"/>
      <c r="AR70" s="406"/>
      <c r="AS70" s="406"/>
      <c r="AT70" s="406"/>
      <c r="AU70" s="406"/>
    </row>
    <row r="71" spans="1:47" ht="15.75" x14ac:dyDescent="0.25">
      <c r="A71" s="356">
        <v>43555</v>
      </c>
      <c r="B71" s="404"/>
      <c r="C71" s="405" t="s">
        <v>12040</v>
      </c>
      <c r="D71" s="428">
        <v>15504.18</v>
      </c>
      <c r="E71" s="78"/>
      <c r="F71" s="79"/>
      <c r="G71" s="284" t="s">
        <v>12049</v>
      </c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  <c r="AA71" s="406"/>
      <c r="AB71" s="406"/>
      <c r="AC71" s="406"/>
      <c r="AD71" s="406"/>
      <c r="AE71" s="406"/>
      <c r="AF71" s="406"/>
      <c r="AG71" s="406"/>
      <c r="AH71" s="406"/>
      <c r="AI71" s="406"/>
      <c r="AJ71" s="406"/>
      <c r="AK71" s="406"/>
      <c r="AL71" s="406"/>
      <c r="AM71" s="406"/>
      <c r="AN71" s="406"/>
      <c r="AO71" s="406"/>
      <c r="AP71" s="406"/>
      <c r="AQ71" s="406"/>
      <c r="AR71" s="406"/>
      <c r="AS71" s="406"/>
      <c r="AT71" s="406"/>
      <c r="AU71" s="406"/>
    </row>
    <row r="72" spans="1:47" ht="15.75" x14ac:dyDescent="0.25">
      <c r="A72" s="444">
        <v>43550</v>
      </c>
      <c r="B72" s="445"/>
      <c r="C72" s="446" t="s">
        <v>12040</v>
      </c>
      <c r="D72" s="443">
        <v>15704</v>
      </c>
      <c r="E72" s="447"/>
      <c r="F72" s="448"/>
      <c r="G72" s="449" t="s">
        <v>12049</v>
      </c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  <c r="AA72" s="406"/>
      <c r="AB72" s="406"/>
      <c r="AC72" s="406"/>
      <c r="AD72" s="406"/>
      <c r="AE72" s="406"/>
      <c r="AF72" s="406"/>
      <c r="AG72" s="406"/>
      <c r="AH72" s="406"/>
      <c r="AI72" s="406"/>
      <c r="AJ72" s="406"/>
      <c r="AK72" s="406"/>
      <c r="AL72" s="406"/>
      <c r="AM72" s="406"/>
      <c r="AN72" s="406"/>
      <c r="AO72" s="406"/>
      <c r="AP72" s="406"/>
      <c r="AQ72" s="406"/>
      <c r="AR72" s="406"/>
      <c r="AS72" s="406"/>
      <c r="AT72" s="406"/>
      <c r="AU72" s="406"/>
    </row>
    <row r="73" spans="1:47" ht="15.75" x14ac:dyDescent="0.25">
      <c r="A73" s="356">
        <v>43531</v>
      </c>
      <c r="B73" s="404"/>
      <c r="C73" s="405" t="s">
        <v>12040</v>
      </c>
      <c r="D73" s="428">
        <v>16168</v>
      </c>
      <c r="E73" s="78"/>
      <c r="F73" s="79"/>
      <c r="G73" s="284" t="s">
        <v>12049</v>
      </c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  <c r="AA73" s="406"/>
      <c r="AB73" s="406"/>
      <c r="AC73" s="406"/>
      <c r="AD73" s="406"/>
      <c r="AE73" s="406"/>
      <c r="AF73" s="406"/>
      <c r="AG73" s="406"/>
      <c r="AH73" s="406"/>
      <c r="AI73" s="406"/>
      <c r="AJ73" s="406"/>
      <c r="AK73" s="406"/>
      <c r="AL73" s="406"/>
      <c r="AM73" s="406"/>
      <c r="AN73" s="406"/>
      <c r="AO73" s="406"/>
      <c r="AP73" s="406"/>
      <c r="AQ73" s="406"/>
      <c r="AR73" s="406"/>
      <c r="AS73" s="406"/>
      <c r="AT73" s="406"/>
      <c r="AU73" s="406"/>
    </row>
    <row r="74" spans="1:47" ht="15.75" x14ac:dyDescent="0.25">
      <c r="A74" s="356">
        <v>43548</v>
      </c>
      <c r="B74" s="404"/>
      <c r="C74" s="405" t="s">
        <v>12040</v>
      </c>
      <c r="D74" s="428">
        <v>16554</v>
      </c>
      <c r="E74" s="78"/>
      <c r="F74" s="79"/>
      <c r="G74" s="284" t="s">
        <v>12049</v>
      </c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  <c r="AA74" s="406"/>
      <c r="AB74" s="406"/>
      <c r="AC74" s="406"/>
      <c r="AD74" s="406"/>
      <c r="AE74" s="406"/>
      <c r="AF74" s="406"/>
      <c r="AG74" s="406"/>
      <c r="AH74" s="406"/>
      <c r="AI74" s="406"/>
      <c r="AJ74" s="406"/>
      <c r="AK74" s="406"/>
      <c r="AL74" s="406"/>
      <c r="AM74" s="406"/>
      <c r="AN74" s="406"/>
      <c r="AO74" s="406"/>
      <c r="AP74" s="406"/>
      <c r="AQ74" s="406"/>
      <c r="AR74" s="406"/>
      <c r="AS74" s="406"/>
      <c r="AT74" s="406"/>
      <c r="AU74" s="406"/>
    </row>
    <row r="75" spans="1:47" ht="15.75" x14ac:dyDescent="0.25">
      <c r="A75" s="356">
        <v>43541</v>
      </c>
      <c r="B75" s="404"/>
      <c r="C75" s="405" t="s">
        <v>12040</v>
      </c>
      <c r="D75" s="428">
        <v>17635</v>
      </c>
      <c r="E75" s="78"/>
      <c r="F75" s="79"/>
      <c r="G75" s="284" t="s">
        <v>12049</v>
      </c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  <c r="AA75" s="406"/>
      <c r="AB75" s="406"/>
      <c r="AC75" s="406"/>
      <c r="AD75" s="406"/>
      <c r="AE75" s="406"/>
      <c r="AF75" s="406"/>
      <c r="AG75" s="406"/>
      <c r="AH75" s="406"/>
      <c r="AI75" s="406"/>
      <c r="AJ75" s="406"/>
      <c r="AK75" s="406"/>
      <c r="AL75" s="406"/>
      <c r="AM75" s="406"/>
      <c r="AN75" s="406"/>
      <c r="AO75" s="406"/>
      <c r="AP75" s="406"/>
      <c r="AQ75" s="406"/>
      <c r="AR75" s="406"/>
      <c r="AS75" s="406"/>
      <c r="AT75" s="406"/>
      <c r="AU75" s="406"/>
    </row>
    <row r="76" spans="1:47" ht="15.75" x14ac:dyDescent="0.25">
      <c r="A76" s="356">
        <v>43537</v>
      </c>
      <c r="B76" s="404"/>
      <c r="C76" s="405" t="s">
        <v>12040</v>
      </c>
      <c r="D76" s="428">
        <v>17742</v>
      </c>
      <c r="E76" s="78"/>
      <c r="F76" s="79"/>
      <c r="G76" s="284" t="s">
        <v>12049</v>
      </c>
      <c r="H76" s="406"/>
      <c r="I76" s="406"/>
      <c r="J76" s="406"/>
      <c r="K76" s="406"/>
      <c r="L76" s="406"/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  <c r="AA76" s="406"/>
      <c r="AB76" s="406"/>
      <c r="AC76" s="406"/>
      <c r="AD76" s="406"/>
      <c r="AE76" s="406"/>
      <c r="AF76" s="406"/>
      <c r="AG76" s="406"/>
      <c r="AH76" s="406"/>
      <c r="AI76" s="406"/>
      <c r="AJ76" s="406"/>
      <c r="AK76" s="406"/>
      <c r="AL76" s="406"/>
      <c r="AM76" s="406"/>
      <c r="AN76" s="406"/>
      <c r="AO76" s="406"/>
      <c r="AP76" s="406"/>
      <c r="AQ76" s="406"/>
      <c r="AR76" s="406"/>
      <c r="AS76" s="406"/>
      <c r="AT76" s="406"/>
      <c r="AU76" s="406"/>
    </row>
    <row r="77" spans="1:47" ht="15.75" x14ac:dyDescent="0.25">
      <c r="A77" s="356">
        <v>43528</v>
      </c>
      <c r="B77" s="404"/>
      <c r="C77" s="405" t="s">
        <v>12040</v>
      </c>
      <c r="D77" s="428">
        <v>17914.46</v>
      </c>
      <c r="E77" s="78"/>
      <c r="F77" s="79"/>
      <c r="G77" s="284" t="s">
        <v>12049</v>
      </c>
      <c r="H77" s="406"/>
      <c r="I77" s="406"/>
      <c r="J77" s="406"/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  <c r="AA77" s="406"/>
      <c r="AB77" s="406"/>
      <c r="AC77" s="406"/>
      <c r="AD77" s="406"/>
      <c r="AE77" s="406"/>
      <c r="AF77" s="406"/>
      <c r="AG77" s="406"/>
      <c r="AH77" s="406"/>
      <c r="AI77" s="406"/>
      <c r="AJ77" s="406"/>
      <c r="AK77" s="406"/>
      <c r="AL77" s="406"/>
      <c r="AM77" s="406"/>
      <c r="AN77" s="406"/>
      <c r="AO77" s="406"/>
      <c r="AP77" s="406"/>
      <c r="AQ77" s="406"/>
      <c r="AR77" s="406"/>
      <c r="AS77" s="406"/>
      <c r="AT77" s="406"/>
      <c r="AU77" s="406"/>
    </row>
    <row r="78" spans="1:47" ht="15.75" x14ac:dyDescent="0.25">
      <c r="A78" s="356">
        <v>43544</v>
      </c>
      <c r="B78" s="404"/>
      <c r="C78" s="405" t="s">
        <v>12040</v>
      </c>
      <c r="D78" s="428">
        <v>17968</v>
      </c>
      <c r="E78" s="78"/>
      <c r="F78" s="79"/>
      <c r="G78" s="284" t="s">
        <v>12049</v>
      </c>
      <c r="H78" s="406"/>
      <c r="I78" s="406"/>
      <c r="J78" s="406"/>
      <c r="K78" s="406"/>
      <c r="L78" s="406"/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  <c r="AA78" s="406"/>
      <c r="AB78" s="406"/>
      <c r="AC78" s="406"/>
      <c r="AD78" s="406"/>
      <c r="AE78" s="406"/>
      <c r="AF78" s="406"/>
      <c r="AG78" s="406"/>
      <c r="AH78" s="406"/>
      <c r="AI78" s="406"/>
      <c r="AJ78" s="406"/>
      <c r="AK78" s="406"/>
      <c r="AL78" s="406"/>
      <c r="AM78" s="406"/>
      <c r="AN78" s="406"/>
      <c r="AO78" s="406"/>
      <c r="AP78" s="406"/>
      <c r="AQ78" s="406"/>
      <c r="AR78" s="406"/>
      <c r="AS78" s="406"/>
      <c r="AT78" s="406"/>
      <c r="AU78" s="406"/>
    </row>
    <row r="79" spans="1:47" ht="15.75" x14ac:dyDescent="0.25">
      <c r="A79" s="356">
        <v>43548</v>
      </c>
      <c r="B79" s="404"/>
      <c r="C79" s="405" t="s">
        <v>12040</v>
      </c>
      <c r="D79" s="428">
        <v>18472</v>
      </c>
      <c r="E79" s="78"/>
      <c r="F79" s="79"/>
      <c r="G79" s="284" t="s">
        <v>12049</v>
      </c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  <c r="AA79" s="406"/>
      <c r="AB79" s="406"/>
      <c r="AC79" s="406"/>
      <c r="AD79" s="406"/>
      <c r="AE79" s="406"/>
      <c r="AF79" s="406"/>
      <c r="AG79" s="406"/>
      <c r="AH79" s="406"/>
      <c r="AI79" s="406"/>
      <c r="AJ79" s="406"/>
      <c r="AK79" s="406"/>
      <c r="AL79" s="406"/>
      <c r="AM79" s="406"/>
      <c r="AN79" s="406"/>
      <c r="AO79" s="406"/>
      <c r="AP79" s="406"/>
      <c r="AQ79" s="406"/>
      <c r="AR79" s="406"/>
      <c r="AS79" s="406"/>
      <c r="AT79" s="406"/>
      <c r="AU79" s="406"/>
    </row>
    <row r="80" spans="1:47" ht="15.75" x14ac:dyDescent="0.25">
      <c r="A80" s="444">
        <v>43528</v>
      </c>
      <c r="B80" s="445"/>
      <c r="C80" s="446" t="s">
        <v>12040</v>
      </c>
      <c r="D80" s="443">
        <v>18783.5</v>
      </c>
      <c r="E80" s="447"/>
      <c r="F80" s="448"/>
      <c r="G80" s="449" t="s">
        <v>12049</v>
      </c>
      <c r="H80" s="406"/>
      <c r="I80" s="406"/>
      <c r="J80" s="406"/>
      <c r="K80" s="406"/>
      <c r="L80" s="406"/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  <c r="AA80" s="406"/>
      <c r="AB80" s="406"/>
      <c r="AC80" s="406"/>
      <c r="AD80" s="406"/>
      <c r="AE80" s="406"/>
      <c r="AF80" s="406"/>
      <c r="AG80" s="406"/>
      <c r="AH80" s="406"/>
      <c r="AI80" s="406"/>
      <c r="AJ80" s="406"/>
      <c r="AK80" s="406"/>
      <c r="AL80" s="406"/>
      <c r="AM80" s="406"/>
      <c r="AN80" s="406"/>
      <c r="AO80" s="406"/>
      <c r="AP80" s="406"/>
      <c r="AQ80" s="406"/>
      <c r="AR80" s="406"/>
      <c r="AS80" s="406"/>
      <c r="AT80" s="406"/>
      <c r="AU80" s="406"/>
    </row>
    <row r="81" spans="1:47" ht="15.75" x14ac:dyDescent="0.25">
      <c r="A81" s="356">
        <v>43538</v>
      </c>
      <c r="B81" s="404"/>
      <c r="C81" s="405" t="s">
        <v>12040</v>
      </c>
      <c r="D81" s="428">
        <v>18957</v>
      </c>
      <c r="E81" s="78"/>
      <c r="F81" s="79"/>
      <c r="G81" s="284" t="s">
        <v>12049</v>
      </c>
      <c r="H81" s="406"/>
      <c r="I81" s="406"/>
      <c r="J81" s="406"/>
      <c r="K81" s="406"/>
      <c r="L81" s="406"/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  <c r="AA81" s="406"/>
      <c r="AB81" s="406"/>
      <c r="AC81" s="406"/>
      <c r="AD81" s="406"/>
      <c r="AE81" s="406"/>
      <c r="AF81" s="406"/>
      <c r="AG81" s="406"/>
      <c r="AH81" s="406"/>
      <c r="AI81" s="406"/>
      <c r="AJ81" s="406"/>
      <c r="AK81" s="406"/>
      <c r="AL81" s="406"/>
      <c r="AM81" s="406"/>
      <c r="AN81" s="406"/>
      <c r="AO81" s="406"/>
      <c r="AP81" s="406"/>
      <c r="AQ81" s="406"/>
      <c r="AR81" s="406"/>
      <c r="AS81" s="406"/>
      <c r="AT81" s="406"/>
      <c r="AU81" s="406"/>
    </row>
    <row r="82" spans="1:47" ht="15.75" x14ac:dyDescent="0.25">
      <c r="A82" s="356">
        <v>43528</v>
      </c>
      <c r="B82" s="404"/>
      <c r="C82" s="405" t="s">
        <v>12040</v>
      </c>
      <c r="D82" s="428">
        <v>19195</v>
      </c>
      <c r="E82" s="78"/>
      <c r="F82" s="79"/>
      <c r="G82" s="284" t="s">
        <v>12049</v>
      </c>
      <c r="H82" s="406"/>
      <c r="I82" s="406"/>
      <c r="J82" s="406"/>
      <c r="K82" s="406"/>
      <c r="L82" s="406"/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  <c r="AA82" s="406"/>
      <c r="AB82" s="406"/>
      <c r="AC82" s="406"/>
      <c r="AD82" s="406"/>
      <c r="AE82" s="406"/>
      <c r="AF82" s="406"/>
      <c r="AG82" s="406"/>
      <c r="AH82" s="406"/>
      <c r="AI82" s="406"/>
      <c r="AJ82" s="406"/>
      <c r="AK82" s="406"/>
      <c r="AL82" s="406"/>
      <c r="AM82" s="406"/>
      <c r="AN82" s="406"/>
      <c r="AO82" s="406"/>
      <c r="AP82" s="406"/>
      <c r="AQ82" s="406"/>
      <c r="AR82" s="406"/>
      <c r="AS82" s="406"/>
      <c r="AT82" s="406"/>
      <c r="AU82" s="406"/>
    </row>
    <row r="83" spans="1:47" ht="15.75" x14ac:dyDescent="0.25">
      <c r="A83" s="356">
        <v>43530</v>
      </c>
      <c r="B83" s="404"/>
      <c r="C83" s="405" t="s">
        <v>12040</v>
      </c>
      <c r="D83" s="428">
        <v>19236.259999999998</v>
      </c>
      <c r="E83" s="78"/>
      <c r="F83" s="79"/>
      <c r="G83" s="284" t="s">
        <v>12049</v>
      </c>
      <c r="H83" s="406"/>
      <c r="I83" s="406"/>
      <c r="J83" s="406"/>
      <c r="K83" s="406"/>
      <c r="L83" s="406"/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  <c r="AA83" s="406"/>
      <c r="AB83" s="406"/>
      <c r="AC83" s="406"/>
      <c r="AD83" s="406"/>
      <c r="AE83" s="406"/>
      <c r="AF83" s="406"/>
      <c r="AG83" s="406"/>
      <c r="AH83" s="406"/>
      <c r="AI83" s="406"/>
      <c r="AJ83" s="406"/>
      <c r="AK83" s="406"/>
      <c r="AL83" s="406"/>
      <c r="AM83" s="406"/>
      <c r="AN83" s="406"/>
      <c r="AO83" s="406"/>
      <c r="AP83" s="406"/>
      <c r="AQ83" s="406"/>
      <c r="AR83" s="406"/>
      <c r="AS83" s="406"/>
      <c r="AT83" s="406"/>
      <c r="AU83" s="406"/>
    </row>
    <row r="84" spans="1:47" ht="15.75" x14ac:dyDescent="0.25">
      <c r="A84" s="356">
        <v>43541</v>
      </c>
      <c r="B84" s="404"/>
      <c r="C84" s="405" t="s">
        <v>12040</v>
      </c>
      <c r="D84" s="428">
        <v>19268</v>
      </c>
      <c r="E84" s="78"/>
      <c r="F84" s="79"/>
      <c r="G84" s="284" t="s">
        <v>12049</v>
      </c>
      <c r="H84" s="406"/>
      <c r="I84" s="406"/>
      <c r="J84" s="406"/>
      <c r="K84" s="406"/>
      <c r="L84" s="406"/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  <c r="AA84" s="406"/>
      <c r="AB84" s="406"/>
      <c r="AC84" s="406"/>
      <c r="AD84" s="406"/>
      <c r="AE84" s="406"/>
      <c r="AF84" s="406"/>
      <c r="AG84" s="406"/>
      <c r="AH84" s="406"/>
      <c r="AI84" s="406"/>
      <c r="AJ84" s="406"/>
      <c r="AK84" s="406"/>
      <c r="AL84" s="406"/>
      <c r="AM84" s="406"/>
      <c r="AN84" s="406"/>
      <c r="AO84" s="406"/>
      <c r="AP84" s="406"/>
      <c r="AQ84" s="406"/>
      <c r="AR84" s="406"/>
      <c r="AS84" s="406"/>
      <c r="AT84" s="406"/>
      <c r="AU84" s="406"/>
    </row>
    <row r="85" spans="1:47" ht="15.75" x14ac:dyDescent="0.25">
      <c r="A85" s="356">
        <v>43528</v>
      </c>
      <c r="B85" s="404"/>
      <c r="C85" s="405" t="s">
        <v>12040</v>
      </c>
      <c r="D85" s="428">
        <v>19395</v>
      </c>
      <c r="E85" s="78"/>
      <c r="F85" s="79"/>
      <c r="G85" s="284" t="s">
        <v>12049</v>
      </c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  <c r="AA85" s="406"/>
      <c r="AB85" s="406"/>
      <c r="AC85" s="406"/>
      <c r="AD85" s="406"/>
      <c r="AE85" s="406"/>
      <c r="AF85" s="406"/>
      <c r="AG85" s="406"/>
      <c r="AH85" s="406"/>
      <c r="AI85" s="406"/>
      <c r="AJ85" s="406"/>
      <c r="AK85" s="406"/>
      <c r="AL85" s="406"/>
      <c r="AM85" s="406"/>
      <c r="AN85" s="406"/>
      <c r="AO85" s="406"/>
      <c r="AP85" s="406"/>
      <c r="AQ85" s="406"/>
      <c r="AR85" s="406"/>
      <c r="AS85" s="406"/>
      <c r="AT85" s="406"/>
      <c r="AU85" s="406"/>
    </row>
    <row r="86" spans="1:47" ht="15.75" x14ac:dyDescent="0.25">
      <c r="A86" s="356">
        <v>43543</v>
      </c>
      <c r="B86" s="404"/>
      <c r="C86" s="405" t="s">
        <v>12047</v>
      </c>
      <c r="D86" s="428">
        <v>19526</v>
      </c>
      <c r="E86" s="78"/>
      <c r="F86" s="79"/>
      <c r="G86" s="284" t="s">
        <v>12049</v>
      </c>
      <c r="H86" s="406"/>
      <c r="I86" s="406"/>
      <c r="J86" s="406"/>
      <c r="K86" s="406"/>
      <c r="L86" s="406"/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  <c r="AA86" s="406"/>
      <c r="AB86" s="406"/>
      <c r="AC86" s="406"/>
      <c r="AD86" s="406"/>
      <c r="AE86" s="406"/>
      <c r="AF86" s="406"/>
      <c r="AG86" s="406"/>
      <c r="AH86" s="406"/>
      <c r="AI86" s="406"/>
      <c r="AJ86" s="406"/>
      <c r="AK86" s="406"/>
      <c r="AL86" s="406"/>
      <c r="AM86" s="406"/>
      <c r="AN86" s="406"/>
      <c r="AO86" s="406"/>
      <c r="AP86" s="406"/>
      <c r="AQ86" s="406"/>
      <c r="AR86" s="406"/>
      <c r="AS86" s="406"/>
      <c r="AT86" s="406"/>
      <c r="AU86" s="406"/>
    </row>
    <row r="87" spans="1:47" ht="15.75" x14ac:dyDescent="0.25">
      <c r="A87" s="356">
        <v>43530</v>
      </c>
      <c r="B87" s="404"/>
      <c r="C87" s="405" t="s">
        <v>12040</v>
      </c>
      <c r="D87" s="428">
        <v>19558</v>
      </c>
      <c r="E87" s="78"/>
      <c r="F87" s="79"/>
      <c r="G87" s="284" t="s">
        <v>12049</v>
      </c>
      <c r="H87" s="406"/>
      <c r="I87" s="406"/>
      <c r="J87" s="406"/>
      <c r="K87" s="406"/>
      <c r="L87" s="406"/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  <c r="AA87" s="406"/>
      <c r="AB87" s="406"/>
      <c r="AC87" s="406"/>
      <c r="AD87" s="406"/>
      <c r="AE87" s="406"/>
      <c r="AF87" s="406"/>
      <c r="AG87" s="406"/>
      <c r="AH87" s="406"/>
      <c r="AI87" s="406"/>
      <c r="AJ87" s="406"/>
      <c r="AK87" s="406"/>
      <c r="AL87" s="406"/>
      <c r="AM87" s="406"/>
      <c r="AN87" s="406"/>
      <c r="AO87" s="406"/>
      <c r="AP87" s="406"/>
      <c r="AQ87" s="406"/>
      <c r="AR87" s="406"/>
      <c r="AS87" s="406"/>
      <c r="AT87" s="406"/>
      <c r="AU87" s="406"/>
    </row>
    <row r="88" spans="1:47" ht="15.75" x14ac:dyDescent="0.25">
      <c r="A88" s="356">
        <v>43537</v>
      </c>
      <c r="B88" s="404"/>
      <c r="C88" s="405" t="s">
        <v>12040</v>
      </c>
      <c r="D88" s="428">
        <v>19609</v>
      </c>
      <c r="E88" s="78"/>
      <c r="F88" s="79"/>
      <c r="G88" s="284" t="s">
        <v>12049</v>
      </c>
      <c r="H88" s="406"/>
      <c r="I88" s="406"/>
      <c r="J88" s="406"/>
      <c r="K88" s="406"/>
      <c r="L88" s="406"/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  <c r="AA88" s="406"/>
      <c r="AB88" s="406"/>
      <c r="AC88" s="406"/>
      <c r="AD88" s="406"/>
      <c r="AE88" s="406"/>
      <c r="AF88" s="406"/>
      <c r="AG88" s="406"/>
      <c r="AH88" s="406"/>
      <c r="AI88" s="406"/>
      <c r="AJ88" s="406"/>
      <c r="AK88" s="406"/>
      <c r="AL88" s="406"/>
      <c r="AM88" s="406"/>
      <c r="AN88" s="406"/>
      <c r="AO88" s="406"/>
      <c r="AP88" s="406"/>
      <c r="AQ88" s="406"/>
      <c r="AR88" s="406"/>
      <c r="AS88" s="406"/>
      <c r="AT88" s="406"/>
      <c r="AU88" s="406"/>
    </row>
    <row r="89" spans="1:47" ht="15.75" x14ac:dyDescent="0.25">
      <c r="A89" s="444">
        <v>43541</v>
      </c>
      <c r="B89" s="445"/>
      <c r="C89" s="446" t="s">
        <v>12040</v>
      </c>
      <c r="D89" s="443">
        <v>19749</v>
      </c>
      <c r="E89" s="447"/>
      <c r="F89" s="448"/>
      <c r="G89" s="449" t="s">
        <v>12049</v>
      </c>
      <c r="H89" s="406"/>
      <c r="I89" s="406"/>
      <c r="J89" s="406"/>
      <c r="K89" s="406"/>
      <c r="L89" s="406"/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  <c r="AA89" s="406"/>
      <c r="AB89" s="406"/>
      <c r="AC89" s="406"/>
      <c r="AD89" s="406"/>
      <c r="AE89" s="406"/>
      <c r="AF89" s="406"/>
      <c r="AG89" s="406"/>
      <c r="AH89" s="406"/>
      <c r="AI89" s="406"/>
      <c r="AJ89" s="406"/>
      <c r="AK89" s="406"/>
      <c r="AL89" s="406"/>
      <c r="AM89" s="406"/>
      <c r="AN89" s="406"/>
      <c r="AO89" s="406"/>
      <c r="AP89" s="406"/>
      <c r="AQ89" s="406"/>
      <c r="AR89" s="406"/>
      <c r="AS89" s="406"/>
      <c r="AT89" s="406"/>
      <c r="AU89" s="406"/>
    </row>
    <row r="90" spans="1:47" ht="15.75" x14ac:dyDescent="0.25">
      <c r="A90" s="356">
        <v>43534</v>
      </c>
      <c r="B90" s="404"/>
      <c r="C90" s="405" t="s">
        <v>12040</v>
      </c>
      <c r="D90" s="428">
        <v>20000</v>
      </c>
      <c r="E90" s="78"/>
      <c r="F90" s="79"/>
      <c r="G90" s="284" t="s">
        <v>12049</v>
      </c>
      <c r="H90" s="406"/>
      <c r="I90" s="406"/>
      <c r="J90" s="406"/>
      <c r="K90" s="406"/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  <c r="AA90" s="406"/>
      <c r="AB90" s="406"/>
      <c r="AC90" s="406"/>
      <c r="AD90" s="406"/>
      <c r="AE90" s="406"/>
      <c r="AF90" s="406"/>
      <c r="AG90" s="406"/>
      <c r="AH90" s="406"/>
      <c r="AI90" s="406"/>
      <c r="AJ90" s="406"/>
      <c r="AK90" s="406"/>
      <c r="AL90" s="406"/>
      <c r="AM90" s="406"/>
      <c r="AN90" s="406"/>
      <c r="AO90" s="406"/>
      <c r="AP90" s="406"/>
      <c r="AQ90" s="406"/>
      <c r="AR90" s="406"/>
      <c r="AS90" s="406"/>
      <c r="AT90" s="406"/>
      <c r="AU90" s="406"/>
    </row>
    <row r="91" spans="1:47" ht="15.75" x14ac:dyDescent="0.25">
      <c r="A91" s="356">
        <v>43542</v>
      </c>
      <c r="B91" s="404"/>
      <c r="C91" s="405" t="s">
        <v>12040</v>
      </c>
      <c r="D91" s="428">
        <v>20000</v>
      </c>
      <c r="E91" s="78"/>
      <c r="F91" s="79"/>
      <c r="G91" s="284" t="s">
        <v>12049</v>
      </c>
      <c r="H91" s="406"/>
      <c r="I91" s="406"/>
      <c r="J91" s="406"/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  <c r="AA91" s="406"/>
      <c r="AB91" s="406"/>
      <c r="AC91" s="406"/>
      <c r="AD91" s="406"/>
      <c r="AE91" s="406"/>
      <c r="AF91" s="406"/>
      <c r="AG91" s="406"/>
      <c r="AH91" s="406"/>
      <c r="AI91" s="406"/>
      <c r="AJ91" s="406"/>
      <c r="AK91" s="406"/>
      <c r="AL91" s="406"/>
      <c r="AM91" s="406"/>
      <c r="AN91" s="406"/>
      <c r="AO91" s="406"/>
      <c r="AP91" s="406"/>
      <c r="AQ91" s="406"/>
      <c r="AR91" s="406"/>
      <c r="AS91" s="406"/>
      <c r="AT91" s="406"/>
      <c r="AU91" s="406"/>
    </row>
    <row r="92" spans="1:47" ht="15.75" x14ac:dyDescent="0.25">
      <c r="A92" s="356">
        <v>43528</v>
      </c>
      <c r="B92" s="404"/>
      <c r="C92" s="405" t="s">
        <v>12040</v>
      </c>
      <c r="D92" s="428">
        <v>20008.490000000002</v>
      </c>
      <c r="E92" s="78"/>
      <c r="F92" s="79"/>
      <c r="G92" s="284" t="s">
        <v>12049</v>
      </c>
      <c r="H92" s="406"/>
      <c r="I92" s="406"/>
      <c r="J92" s="406"/>
      <c r="K92" s="406"/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  <c r="AA92" s="406"/>
      <c r="AB92" s="406"/>
      <c r="AC92" s="406"/>
      <c r="AD92" s="406"/>
      <c r="AE92" s="406"/>
      <c r="AF92" s="406"/>
      <c r="AG92" s="406"/>
      <c r="AH92" s="406"/>
      <c r="AI92" s="406"/>
      <c r="AJ92" s="406"/>
      <c r="AK92" s="406"/>
      <c r="AL92" s="406"/>
      <c r="AM92" s="406"/>
      <c r="AN92" s="406"/>
      <c r="AO92" s="406"/>
      <c r="AP92" s="406"/>
      <c r="AQ92" s="406"/>
      <c r="AR92" s="406"/>
      <c r="AS92" s="406"/>
      <c r="AT92" s="406"/>
      <c r="AU92" s="406"/>
    </row>
    <row r="93" spans="1:47" ht="15.75" x14ac:dyDescent="0.25">
      <c r="A93" s="356">
        <v>43528</v>
      </c>
      <c r="B93" s="404"/>
      <c r="C93" s="405" t="s">
        <v>12040</v>
      </c>
      <c r="D93" s="428">
        <v>20701.490000000002</v>
      </c>
      <c r="E93" s="78"/>
      <c r="F93" s="79"/>
      <c r="G93" s="284" t="s">
        <v>12049</v>
      </c>
      <c r="H93" s="406"/>
      <c r="I93" s="406"/>
      <c r="J93" s="406"/>
      <c r="K93" s="406"/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  <c r="AA93" s="406"/>
      <c r="AB93" s="406"/>
      <c r="AC93" s="406"/>
      <c r="AD93" s="406"/>
      <c r="AE93" s="406"/>
      <c r="AF93" s="406"/>
      <c r="AG93" s="406"/>
      <c r="AH93" s="406"/>
      <c r="AI93" s="406"/>
      <c r="AJ93" s="406"/>
      <c r="AK93" s="406"/>
      <c r="AL93" s="406"/>
      <c r="AM93" s="406"/>
      <c r="AN93" s="406"/>
      <c r="AO93" s="406"/>
      <c r="AP93" s="406"/>
      <c r="AQ93" s="406"/>
      <c r="AR93" s="406"/>
      <c r="AS93" s="406"/>
      <c r="AT93" s="406"/>
      <c r="AU93" s="406"/>
    </row>
    <row r="94" spans="1:47" ht="15.75" x14ac:dyDescent="0.25">
      <c r="A94" s="356">
        <v>43528</v>
      </c>
      <c r="B94" s="404"/>
      <c r="C94" s="405" t="s">
        <v>12040</v>
      </c>
      <c r="D94" s="428">
        <v>21079.39</v>
      </c>
      <c r="E94" s="78"/>
      <c r="F94" s="79"/>
      <c r="G94" s="284" t="s">
        <v>12049</v>
      </c>
      <c r="H94" s="406"/>
      <c r="I94" s="406"/>
      <c r="J94" s="406"/>
      <c r="K94" s="406"/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  <c r="AA94" s="406"/>
      <c r="AB94" s="406"/>
      <c r="AC94" s="406"/>
      <c r="AD94" s="406"/>
      <c r="AE94" s="406"/>
      <c r="AF94" s="406"/>
      <c r="AG94" s="406"/>
      <c r="AH94" s="406"/>
      <c r="AI94" s="406"/>
      <c r="AJ94" s="406"/>
      <c r="AK94" s="406"/>
      <c r="AL94" s="406"/>
      <c r="AM94" s="406"/>
      <c r="AN94" s="406"/>
      <c r="AO94" s="406"/>
      <c r="AP94" s="406"/>
      <c r="AQ94" s="406"/>
      <c r="AR94" s="406"/>
      <c r="AS94" s="406"/>
      <c r="AT94" s="406"/>
      <c r="AU94" s="406"/>
    </row>
    <row r="95" spans="1:47" ht="15.75" x14ac:dyDescent="0.25">
      <c r="A95" s="356">
        <v>43551</v>
      </c>
      <c r="B95" s="404"/>
      <c r="C95" s="405" t="s">
        <v>12040</v>
      </c>
      <c r="D95" s="428">
        <v>21320</v>
      </c>
      <c r="E95" s="78"/>
      <c r="F95" s="79"/>
      <c r="G95" s="284" t="s">
        <v>12049</v>
      </c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  <c r="AA95" s="406"/>
      <c r="AB95" s="406"/>
      <c r="AC95" s="406"/>
      <c r="AD95" s="406"/>
      <c r="AE95" s="406"/>
      <c r="AF95" s="406"/>
      <c r="AG95" s="406"/>
      <c r="AH95" s="406"/>
      <c r="AI95" s="406"/>
      <c r="AJ95" s="406"/>
      <c r="AK95" s="406"/>
      <c r="AL95" s="406"/>
      <c r="AM95" s="406"/>
      <c r="AN95" s="406"/>
      <c r="AO95" s="406"/>
      <c r="AP95" s="406"/>
      <c r="AQ95" s="406"/>
      <c r="AR95" s="406"/>
      <c r="AS95" s="406"/>
      <c r="AT95" s="406"/>
      <c r="AU95" s="406"/>
    </row>
    <row r="96" spans="1:47" ht="15.75" x14ac:dyDescent="0.25">
      <c r="A96" s="356">
        <v>43530</v>
      </c>
      <c r="B96" s="404"/>
      <c r="C96" s="405" t="s">
        <v>12040</v>
      </c>
      <c r="D96" s="428">
        <v>21492</v>
      </c>
      <c r="E96" s="78"/>
      <c r="F96" s="79"/>
      <c r="G96" s="284" t="s">
        <v>12049</v>
      </c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  <c r="AA96" s="406"/>
      <c r="AB96" s="406"/>
      <c r="AC96" s="406"/>
      <c r="AD96" s="406"/>
      <c r="AE96" s="406"/>
      <c r="AF96" s="406"/>
      <c r="AG96" s="406"/>
      <c r="AH96" s="406"/>
      <c r="AI96" s="406"/>
      <c r="AJ96" s="406"/>
      <c r="AK96" s="406"/>
      <c r="AL96" s="406"/>
      <c r="AM96" s="406"/>
      <c r="AN96" s="406"/>
      <c r="AO96" s="406"/>
      <c r="AP96" s="406"/>
      <c r="AQ96" s="406"/>
      <c r="AR96" s="406"/>
      <c r="AS96" s="406"/>
      <c r="AT96" s="406"/>
      <c r="AU96" s="406"/>
    </row>
    <row r="97" spans="1:47" ht="15.75" x14ac:dyDescent="0.25">
      <c r="A97" s="356">
        <v>43537</v>
      </c>
      <c r="B97" s="404"/>
      <c r="C97" s="405" t="s">
        <v>12040</v>
      </c>
      <c r="D97" s="428">
        <v>21770</v>
      </c>
      <c r="E97" s="78"/>
      <c r="F97" s="79"/>
      <c r="G97" s="284" t="s">
        <v>12049</v>
      </c>
      <c r="H97" s="406"/>
      <c r="I97" s="406"/>
      <c r="J97" s="406"/>
      <c r="K97" s="406"/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  <c r="AA97" s="406"/>
      <c r="AB97" s="406"/>
      <c r="AC97" s="406"/>
      <c r="AD97" s="406"/>
      <c r="AE97" s="406"/>
      <c r="AF97" s="406"/>
      <c r="AG97" s="406"/>
      <c r="AH97" s="406"/>
      <c r="AI97" s="406"/>
      <c r="AJ97" s="406"/>
      <c r="AK97" s="406"/>
      <c r="AL97" s="406"/>
      <c r="AM97" s="406"/>
      <c r="AN97" s="406"/>
      <c r="AO97" s="406"/>
      <c r="AP97" s="406"/>
      <c r="AQ97" s="406"/>
      <c r="AR97" s="406"/>
      <c r="AS97" s="406"/>
      <c r="AT97" s="406"/>
      <c r="AU97" s="406"/>
    </row>
    <row r="98" spans="1:47" ht="15.75" x14ac:dyDescent="0.25">
      <c r="A98" s="356">
        <v>43528</v>
      </c>
      <c r="B98" s="404"/>
      <c r="C98" s="405" t="s">
        <v>12040</v>
      </c>
      <c r="D98" s="428">
        <v>22158.6</v>
      </c>
      <c r="E98" s="78"/>
      <c r="F98" s="79"/>
      <c r="G98" s="284" t="s">
        <v>12049</v>
      </c>
      <c r="H98" s="406"/>
      <c r="I98" s="406"/>
      <c r="J98" s="406"/>
      <c r="K98" s="406"/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  <c r="AA98" s="406"/>
      <c r="AB98" s="406"/>
      <c r="AC98" s="406"/>
      <c r="AD98" s="406"/>
      <c r="AE98" s="406"/>
      <c r="AF98" s="406"/>
      <c r="AG98" s="406"/>
      <c r="AH98" s="406"/>
      <c r="AI98" s="406"/>
      <c r="AJ98" s="406"/>
      <c r="AK98" s="406"/>
      <c r="AL98" s="406"/>
      <c r="AM98" s="406"/>
      <c r="AN98" s="406"/>
      <c r="AO98" s="406"/>
      <c r="AP98" s="406"/>
      <c r="AQ98" s="406"/>
      <c r="AR98" s="406"/>
      <c r="AS98" s="406"/>
      <c r="AT98" s="406"/>
      <c r="AU98" s="406"/>
    </row>
    <row r="99" spans="1:47" ht="15.75" x14ac:dyDescent="0.25">
      <c r="A99" s="356">
        <v>43528</v>
      </c>
      <c r="B99" s="404"/>
      <c r="C99" s="405" t="s">
        <v>12040</v>
      </c>
      <c r="D99" s="428">
        <v>22209.54</v>
      </c>
      <c r="E99" s="78"/>
      <c r="F99" s="79"/>
      <c r="G99" s="284" t="s">
        <v>12049</v>
      </c>
      <c r="H99" s="406"/>
      <c r="I99" s="406"/>
      <c r="J99" s="406"/>
      <c r="K99" s="406"/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  <c r="AA99" s="406"/>
      <c r="AB99" s="406"/>
      <c r="AC99" s="406"/>
      <c r="AD99" s="406"/>
      <c r="AE99" s="406"/>
      <c r="AF99" s="406"/>
      <c r="AG99" s="406"/>
      <c r="AH99" s="406"/>
      <c r="AI99" s="406"/>
      <c r="AJ99" s="406"/>
      <c r="AK99" s="406"/>
      <c r="AL99" s="406"/>
      <c r="AM99" s="406"/>
      <c r="AN99" s="406"/>
      <c r="AO99" s="406"/>
      <c r="AP99" s="406"/>
      <c r="AQ99" s="406"/>
      <c r="AR99" s="406"/>
      <c r="AS99" s="406"/>
      <c r="AT99" s="406"/>
      <c r="AU99" s="406"/>
    </row>
    <row r="100" spans="1:47" ht="15.75" x14ac:dyDescent="0.25">
      <c r="A100" s="356">
        <v>43548</v>
      </c>
      <c r="B100" s="404"/>
      <c r="C100" s="405" t="s">
        <v>12040</v>
      </c>
      <c r="D100" s="428">
        <v>22329</v>
      </c>
      <c r="E100" s="78"/>
      <c r="F100" s="79"/>
      <c r="G100" s="284" t="s">
        <v>12049</v>
      </c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  <c r="AA100" s="406"/>
      <c r="AB100" s="406"/>
      <c r="AC100" s="406"/>
      <c r="AD100" s="406"/>
      <c r="AE100" s="406"/>
      <c r="AF100" s="406"/>
      <c r="AG100" s="406"/>
      <c r="AH100" s="406"/>
      <c r="AI100" s="406"/>
      <c r="AJ100" s="406"/>
      <c r="AK100" s="406"/>
      <c r="AL100" s="406"/>
      <c r="AM100" s="406"/>
      <c r="AN100" s="406"/>
      <c r="AO100" s="406"/>
      <c r="AP100" s="406"/>
      <c r="AQ100" s="406"/>
      <c r="AR100" s="406"/>
      <c r="AS100" s="406"/>
      <c r="AT100" s="406"/>
      <c r="AU100" s="406"/>
    </row>
    <row r="101" spans="1:47" ht="15.75" x14ac:dyDescent="0.25">
      <c r="A101" s="356">
        <v>43534</v>
      </c>
      <c r="B101" s="404"/>
      <c r="C101" s="405" t="s">
        <v>12040</v>
      </c>
      <c r="D101" s="428">
        <v>22572</v>
      </c>
      <c r="E101" s="78"/>
      <c r="F101" s="79"/>
      <c r="G101" s="284" t="s">
        <v>12049</v>
      </c>
      <c r="H101" s="406"/>
      <c r="I101" s="406"/>
      <c r="J101" s="406"/>
      <c r="K101" s="406"/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  <c r="AA101" s="406"/>
      <c r="AB101" s="406"/>
      <c r="AC101" s="406"/>
      <c r="AD101" s="406"/>
      <c r="AE101" s="406"/>
      <c r="AF101" s="406"/>
      <c r="AG101" s="406"/>
      <c r="AH101" s="406"/>
      <c r="AI101" s="406"/>
      <c r="AJ101" s="406"/>
      <c r="AK101" s="406"/>
      <c r="AL101" s="406"/>
      <c r="AM101" s="406"/>
      <c r="AN101" s="406"/>
      <c r="AO101" s="406"/>
      <c r="AP101" s="406"/>
      <c r="AQ101" s="406"/>
      <c r="AR101" s="406"/>
      <c r="AS101" s="406"/>
      <c r="AT101" s="406"/>
      <c r="AU101" s="406"/>
    </row>
    <row r="102" spans="1:47" ht="15.75" x14ac:dyDescent="0.25">
      <c r="A102" s="356">
        <v>43555</v>
      </c>
      <c r="B102" s="404"/>
      <c r="C102" s="405" t="s">
        <v>12040</v>
      </c>
      <c r="D102" s="428">
        <v>22669.33</v>
      </c>
      <c r="E102" s="78"/>
      <c r="F102" s="79"/>
      <c r="G102" s="284" t="s">
        <v>12049</v>
      </c>
      <c r="H102" s="406"/>
      <c r="I102" s="406"/>
      <c r="J102" s="406"/>
      <c r="K102" s="406"/>
      <c r="L102" s="406"/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  <c r="AA102" s="406"/>
      <c r="AB102" s="406"/>
      <c r="AC102" s="406"/>
      <c r="AD102" s="406"/>
      <c r="AE102" s="406"/>
      <c r="AF102" s="406"/>
      <c r="AG102" s="406"/>
      <c r="AH102" s="406"/>
      <c r="AI102" s="406"/>
      <c r="AJ102" s="406"/>
      <c r="AK102" s="406"/>
      <c r="AL102" s="406"/>
      <c r="AM102" s="406"/>
      <c r="AN102" s="406"/>
      <c r="AO102" s="406"/>
      <c r="AP102" s="406"/>
      <c r="AQ102" s="406"/>
      <c r="AR102" s="406"/>
      <c r="AS102" s="406"/>
      <c r="AT102" s="406"/>
      <c r="AU102" s="406"/>
    </row>
    <row r="103" spans="1:47" ht="15.75" x14ac:dyDescent="0.25">
      <c r="A103" s="356">
        <v>43528</v>
      </c>
      <c r="B103" s="404"/>
      <c r="C103" s="405" t="s">
        <v>12040</v>
      </c>
      <c r="D103" s="428">
        <v>22844.63</v>
      </c>
      <c r="E103" s="78"/>
      <c r="F103" s="79"/>
      <c r="G103" s="284" t="s">
        <v>12049</v>
      </c>
      <c r="H103" s="406"/>
      <c r="I103" s="406"/>
      <c r="J103" s="406"/>
      <c r="K103" s="406"/>
      <c r="L103" s="406"/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  <c r="AA103" s="406"/>
      <c r="AB103" s="406"/>
      <c r="AC103" s="406"/>
      <c r="AD103" s="406"/>
      <c r="AE103" s="406"/>
      <c r="AF103" s="406"/>
      <c r="AG103" s="406"/>
      <c r="AH103" s="406"/>
      <c r="AI103" s="406"/>
      <c r="AJ103" s="406"/>
      <c r="AK103" s="406"/>
      <c r="AL103" s="406"/>
      <c r="AM103" s="406"/>
      <c r="AN103" s="406"/>
      <c r="AO103" s="406"/>
      <c r="AP103" s="406"/>
      <c r="AQ103" s="406"/>
      <c r="AR103" s="406"/>
      <c r="AS103" s="406"/>
      <c r="AT103" s="406"/>
      <c r="AU103" s="406"/>
    </row>
    <row r="104" spans="1:47" ht="15.75" x14ac:dyDescent="0.25">
      <c r="A104" s="356">
        <v>43535</v>
      </c>
      <c r="B104" s="404"/>
      <c r="C104" s="405" t="s">
        <v>12040</v>
      </c>
      <c r="D104" s="428">
        <v>23134</v>
      </c>
      <c r="E104" s="78"/>
      <c r="F104" s="79"/>
      <c r="G104" s="284" t="s">
        <v>12049</v>
      </c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  <c r="AA104" s="406"/>
      <c r="AB104" s="406"/>
      <c r="AC104" s="406"/>
      <c r="AD104" s="406"/>
      <c r="AE104" s="406"/>
      <c r="AF104" s="406"/>
      <c r="AG104" s="406"/>
      <c r="AH104" s="406"/>
      <c r="AI104" s="406"/>
      <c r="AJ104" s="406"/>
      <c r="AK104" s="406"/>
      <c r="AL104" s="406"/>
      <c r="AM104" s="406"/>
      <c r="AN104" s="406"/>
      <c r="AO104" s="406"/>
      <c r="AP104" s="406"/>
      <c r="AQ104" s="406"/>
      <c r="AR104" s="406"/>
      <c r="AS104" s="406"/>
      <c r="AT104" s="406"/>
      <c r="AU104" s="406"/>
    </row>
    <row r="105" spans="1:47" ht="15.75" x14ac:dyDescent="0.25">
      <c r="A105" s="356">
        <v>43528</v>
      </c>
      <c r="B105" s="404"/>
      <c r="C105" s="405" t="s">
        <v>12040</v>
      </c>
      <c r="D105" s="428">
        <v>23886</v>
      </c>
      <c r="E105" s="78"/>
      <c r="F105" s="79"/>
      <c r="G105" s="284" t="s">
        <v>12049</v>
      </c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  <c r="AA105" s="406"/>
      <c r="AB105" s="406"/>
      <c r="AC105" s="406"/>
      <c r="AD105" s="406"/>
      <c r="AE105" s="406"/>
      <c r="AF105" s="406"/>
      <c r="AG105" s="406"/>
      <c r="AH105" s="406"/>
      <c r="AI105" s="406"/>
      <c r="AJ105" s="406"/>
      <c r="AK105" s="406"/>
      <c r="AL105" s="406"/>
      <c r="AM105" s="406"/>
      <c r="AN105" s="406"/>
      <c r="AO105" s="406"/>
      <c r="AP105" s="406"/>
      <c r="AQ105" s="406"/>
      <c r="AR105" s="406"/>
      <c r="AS105" s="406"/>
      <c r="AT105" s="406"/>
      <c r="AU105" s="406"/>
    </row>
    <row r="106" spans="1:47" ht="15.75" x14ac:dyDescent="0.25">
      <c r="A106" s="356">
        <v>43548</v>
      </c>
      <c r="B106" s="404"/>
      <c r="C106" s="405" t="s">
        <v>12040</v>
      </c>
      <c r="D106" s="428">
        <v>24238.94</v>
      </c>
      <c r="E106" s="78"/>
      <c r="F106" s="79"/>
      <c r="G106" s="284" t="s">
        <v>12049</v>
      </c>
      <c r="H106" s="406"/>
      <c r="I106" s="406"/>
      <c r="J106" s="406"/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  <c r="AA106" s="406"/>
      <c r="AB106" s="406"/>
      <c r="AC106" s="406"/>
      <c r="AD106" s="406"/>
      <c r="AE106" s="406"/>
      <c r="AF106" s="406"/>
      <c r="AG106" s="406"/>
      <c r="AH106" s="406"/>
      <c r="AI106" s="406"/>
      <c r="AJ106" s="406"/>
      <c r="AK106" s="406"/>
      <c r="AL106" s="406"/>
      <c r="AM106" s="406"/>
      <c r="AN106" s="406"/>
      <c r="AO106" s="406"/>
      <c r="AP106" s="406"/>
      <c r="AQ106" s="406"/>
      <c r="AR106" s="406"/>
      <c r="AS106" s="406"/>
      <c r="AT106" s="406"/>
      <c r="AU106" s="406"/>
    </row>
    <row r="107" spans="1:47" ht="15.75" x14ac:dyDescent="0.25">
      <c r="A107" s="356">
        <v>43531</v>
      </c>
      <c r="B107" s="404"/>
      <c r="C107" s="405" t="s">
        <v>12040</v>
      </c>
      <c r="D107" s="428">
        <v>24420</v>
      </c>
      <c r="E107" s="78"/>
      <c r="F107" s="79"/>
      <c r="G107" s="284" t="s">
        <v>12049</v>
      </c>
      <c r="H107" s="406"/>
      <c r="I107" s="406"/>
      <c r="J107" s="406"/>
      <c r="K107" s="406"/>
      <c r="L107" s="406"/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  <c r="AA107" s="406"/>
      <c r="AB107" s="406"/>
      <c r="AC107" s="406"/>
      <c r="AD107" s="406"/>
      <c r="AE107" s="406"/>
      <c r="AF107" s="406"/>
      <c r="AG107" s="406"/>
      <c r="AH107" s="406"/>
      <c r="AI107" s="406"/>
      <c r="AJ107" s="406"/>
      <c r="AK107" s="406"/>
      <c r="AL107" s="406"/>
      <c r="AM107" s="406"/>
      <c r="AN107" s="406"/>
      <c r="AO107" s="406"/>
      <c r="AP107" s="406"/>
      <c r="AQ107" s="406"/>
      <c r="AR107" s="406"/>
      <c r="AS107" s="406"/>
      <c r="AT107" s="406"/>
      <c r="AU107" s="406"/>
    </row>
    <row r="108" spans="1:47" ht="15.75" x14ac:dyDescent="0.25">
      <c r="A108" s="356">
        <v>43530</v>
      </c>
      <c r="B108" s="404"/>
      <c r="C108" s="405" t="s">
        <v>12040</v>
      </c>
      <c r="D108" s="428">
        <v>25426</v>
      </c>
      <c r="E108" s="78"/>
      <c r="F108" s="79"/>
      <c r="G108" s="284" t="s">
        <v>12049</v>
      </c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  <c r="AA108" s="406"/>
      <c r="AB108" s="406"/>
      <c r="AC108" s="406"/>
      <c r="AD108" s="406"/>
      <c r="AE108" s="406"/>
      <c r="AF108" s="406"/>
      <c r="AG108" s="406"/>
      <c r="AH108" s="406"/>
      <c r="AI108" s="406"/>
      <c r="AJ108" s="406"/>
      <c r="AK108" s="406"/>
      <c r="AL108" s="406"/>
      <c r="AM108" s="406"/>
      <c r="AN108" s="406"/>
      <c r="AO108" s="406"/>
      <c r="AP108" s="406"/>
      <c r="AQ108" s="406"/>
      <c r="AR108" s="406"/>
      <c r="AS108" s="406"/>
      <c r="AT108" s="406"/>
      <c r="AU108" s="406"/>
    </row>
    <row r="109" spans="1:47" ht="15.75" x14ac:dyDescent="0.25">
      <c r="A109" s="356">
        <v>43528</v>
      </c>
      <c r="B109" s="404"/>
      <c r="C109" s="405" t="s">
        <v>12040</v>
      </c>
      <c r="D109" s="428">
        <v>25933</v>
      </c>
      <c r="E109" s="78"/>
      <c r="F109" s="79"/>
      <c r="G109" s="284" t="s">
        <v>12049</v>
      </c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  <c r="AA109" s="406"/>
      <c r="AB109" s="406"/>
      <c r="AC109" s="406"/>
      <c r="AD109" s="406"/>
      <c r="AE109" s="406"/>
      <c r="AF109" s="406"/>
      <c r="AG109" s="406"/>
      <c r="AH109" s="406"/>
      <c r="AI109" s="406"/>
      <c r="AJ109" s="406"/>
      <c r="AK109" s="406"/>
      <c r="AL109" s="406"/>
      <c r="AM109" s="406"/>
      <c r="AN109" s="406"/>
      <c r="AO109" s="406"/>
      <c r="AP109" s="406"/>
      <c r="AQ109" s="406"/>
      <c r="AR109" s="406"/>
      <c r="AS109" s="406"/>
      <c r="AT109" s="406"/>
      <c r="AU109" s="406"/>
    </row>
    <row r="110" spans="1:47" ht="15.75" x14ac:dyDescent="0.25">
      <c r="A110" s="356">
        <v>43530</v>
      </c>
      <c r="B110" s="404"/>
      <c r="C110" s="405" t="s">
        <v>12040</v>
      </c>
      <c r="D110" s="428">
        <v>26090</v>
      </c>
      <c r="E110" s="78"/>
      <c r="F110" s="79"/>
      <c r="G110" s="284" t="s">
        <v>12049</v>
      </c>
      <c r="H110" s="406"/>
      <c r="I110" s="406"/>
      <c r="J110" s="406"/>
      <c r="K110" s="406"/>
      <c r="L110" s="406"/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  <c r="AA110" s="406"/>
      <c r="AB110" s="406"/>
      <c r="AC110" s="406"/>
      <c r="AD110" s="406"/>
      <c r="AE110" s="406"/>
      <c r="AF110" s="406"/>
      <c r="AG110" s="406"/>
      <c r="AH110" s="406"/>
      <c r="AI110" s="406"/>
      <c r="AJ110" s="406"/>
      <c r="AK110" s="406"/>
      <c r="AL110" s="406"/>
      <c r="AM110" s="406"/>
      <c r="AN110" s="406"/>
      <c r="AO110" s="406"/>
      <c r="AP110" s="406"/>
      <c r="AQ110" s="406"/>
      <c r="AR110" s="406"/>
      <c r="AS110" s="406"/>
      <c r="AT110" s="406"/>
      <c r="AU110" s="406"/>
    </row>
    <row r="111" spans="1:47" ht="15.75" x14ac:dyDescent="0.25">
      <c r="A111" s="356">
        <v>43537</v>
      </c>
      <c r="B111" s="404"/>
      <c r="C111" s="405" t="s">
        <v>12040</v>
      </c>
      <c r="D111" s="428">
        <v>26343</v>
      </c>
      <c r="E111" s="78"/>
      <c r="F111" s="79"/>
      <c r="G111" s="284" t="s">
        <v>12049</v>
      </c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  <c r="AA111" s="406"/>
      <c r="AB111" s="406"/>
      <c r="AC111" s="406"/>
      <c r="AD111" s="406"/>
      <c r="AE111" s="406"/>
      <c r="AF111" s="406"/>
      <c r="AG111" s="406"/>
      <c r="AH111" s="406"/>
      <c r="AI111" s="406"/>
      <c r="AJ111" s="406"/>
      <c r="AK111" s="406"/>
      <c r="AL111" s="406"/>
      <c r="AM111" s="406"/>
      <c r="AN111" s="406"/>
      <c r="AO111" s="406"/>
      <c r="AP111" s="406"/>
      <c r="AQ111" s="406"/>
      <c r="AR111" s="406"/>
      <c r="AS111" s="406"/>
      <c r="AT111" s="406"/>
      <c r="AU111" s="406"/>
    </row>
    <row r="112" spans="1:47" ht="15.75" x14ac:dyDescent="0.25">
      <c r="A112" s="356">
        <v>43530</v>
      </c>
      <c r="B112" s="404"/>
      <c r="C112" s="405" t="s">
        <v>12040</v>
      </c>
      <c r="D112" s="428">
        <v>26680</v>
      </c>
      <c r="E112" s="78"/>
      <c r="F112" s="79"/>
      <c r="G112" s="284" t="s">
        <v>12049</v>
      </c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  <c r="AA112" s="406"/>
      <c r="AB112" s="406"/>
      <c r="AC112" s="406"/>
      <c r="AD112" s="406"/>
      <c r="AE112" s="406"/>
      <c r="AF112" s="406"/>
      <c r="AG112" s="406"/>
      <c r="AH112" s="406"/>
      <c r="AI112" s="406"/>
      <c r="AJ112" s="406"/>
      <c r="AK112" s="406"/>
      <c r="AL112" s="406"/>
      <c r="AM112" s="406"/>
      <c r="AN112" s="406"/>
      <c r="AO112" s="406"/>
      <c r="AP112" s="406"/>
      <c r="AQ112" s="406"/>
      <c r="AR112" s="406"/>
      <c r="AS112" s="406"/>
      <c r="AT112" s="406"/>
      <c r="AU112" s="406"/>
    </row>
    <row r="113" spans="1:47" ht="15.75" x14ac:dyDescent="0.25">
      <c r="A113" s="356">
        <v>43530</v>
      </c>
      <c r="B113" s="404"/>
      <c r="C113" s="405" t="s">
        <v>12040</v>
      </c>
      <c r="D113" s="428">
        <v>26821</v>
      </c>
      <c r="E113" s="78"/>
      <c r="F113" s="79"/>
      <c r="G113" s="284" t="s">
        <v>12049</v>
      </c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  <c r="AA113" s="406"/>
      <c r="AB113" s="406"/>
      <c r="AC113" s="406"/>
      <c r="AD113" s="406"/>
      <c r="AE113" s="406"/>
      <c r="AF113" s="406"/>
      <c r="AG113" s="406"/>
      <c r="AH113" s="406"/>
      <c r="AI113" s="406"/>
      <c r="AJ113" s="406"/>
      <c r="AK113" s="406"/>
      <c r="AL113" s="406"/>
      <c r="AM113" s="406"/>
      <c r="AN113" s="406"/>
      <c r="AO113" s="406"/>
      <c r="AP113" s="406"/>
      <c r="AQ113" s="406"/>
      <c r="AR113" s="406"/>
      <c r="AS113" s="406"/>
      <c r="AT113" s="406"/>
      <c r="AU113" s="406"/>
    </row>
    <row r="114" spans="1:47" ht="15.75" x14ac:dyDescent="0.25">
      <c r="A114" s="356">
        <v>43534</v>
      </c>
      <c r="B114" s="404"/>
      <c r="C114" s="405" t="s">
        <v>12040</v>
      </c>
      <c r="D114" s="428">
        <v>26931</v>
      </c>
      <c r="E114" s="78"/>
      <c r="F114" s="79"/>
      <c r="G114" s="284" t="s">
        <v>12049</v>
      </c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  <c r="AA114" s="406"/>
      <c r="AB114" s="406"/>
      <c r="AC114" s="406"/>
      <c r="AD114" s="406"/>
      <c r="AE114" s="406"/>
      <c r="AF114" s="406"/>
      <c r="AG114" s="406"/>
      <c r="AH114" s="406"/>
      <c r="AI114" s="406"/>
      <c r="AJ114" s="406"/>
      <c r="AK114" s="406"/>
      <c r="AL114" s="406"/>
      <c r="AM114" s="406"/>
      <c r="AN114" s="406"/>
      <c r="AO114" s="406"/>
      <c r="AP114" s="406"/>
      <c r="AQ114" s="406"/>
      <c r="AR114" s="406"/>
      <c r="AS114" s="406"/>
      <c r="AT114" s="406"/>
      <c r="AU114" s="406"/>
    </row>
    <row r="115" spans="1:47" ht="15.75" x14ac:dyDescent="0.25">
      <c r="A115" s="356">
        <v>43555</v>
      </c>
      <c r="B115" s="404"/>
      <c r="C115" s="405" t="s">
        <v>12040</v>
      </c>
      <c r="D115" s="428">
        <v>27000</v>
      </c>
      <c r="E115" s="78"/>
      <c r="F115" s="79"/>
      <c r="G115" s="284" t="s">
        <v>12049</v>
      </c>
      <c r="H115" s="406"/>
      <c r="I115" s="406"/>
      <c r="J115" s="406"/>
      <c r="K115" s="406"/>
      <c r="L115" s="406"/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  <c r="AA115" s="406"/>
      <c r="AB115" s="406"/>
      <c r="AC115" s="406"/>
      <c r="AD115" s="406"/>
      <c r="AE115" s="406"/>
      <c r="AF115" s="406"/>
      <c r="AG115" s="406"/>
      <c r="AH115" s="406"/>
      <c r="AI115" s="406"/>
      <c r="AJ115" s="406"/>
      <c r="AK115" s="406"/>
      <c r="AL115" s="406"/>
      <c r="AM115" s="406"/>
      <c r="AN115" s="406"/>
      <c r="AO115" s="406"/>
      <c r="AP115" s="406"/>
      <c r="AQ115" s="406"/>
      <c r="AR115" s="406"/>
      <c r="AS115" s="406"/>
      <c r="AT115" s="406"/>
      <c r="AU115" s="406"/>
    </row>
    <row r="116" spans="1:47" ht="15.75" x14ac:dyDescent="0.25">
      <c r="A116" s="356">
        <v>43528</v>
      </c>
      <c r="B116" s="404"/>
      <c r="C116" s="405" t="s">
        <v>12040</v>
      </c>
      <c r="D116" s="428">
        <v>27146.11</v>
      </c>
      <c r="E116" s="78"/>
      <c r="F116" s="79"/>
      <c r="G116" s="284" t="s">
        <v>12049</v>
      </c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  <c r="AA116" s="406"/>
      <c r="AB116" s="406"/>
      <c r="AC116" s="406"/>
      <c r="AD116" s="406"/>
      <c r="AE116" s="406"/>
      <c r="AF116" s="406"/>
      <c r="AG116" s="406"/>
      <c r="AH116" s="406"/>
      <c r="AI116" s="406"/>
      <c r="AJ116" s="406"/>
      <c r="AK116" s="406"/>
      <c r="AL116" s="406"/>
      <c r="AM116" s="406"/>
      <c r="AN116" s="406"/>
      <c r="AO116" s="406"/>
      <c r="AP116" s="406"/>
      <c r="AQ116" s="406"/>
      <c r="AR116" s="406"/>
      <c r="AS116" s="406"/>
      <c r="AT116" s="406"/>
      <c r="AU116" s="406"/>
    </row>
    <row r="117" spans="1:47" ht="15.75" x14ac:dyDescent="0.25">
      <c r="A117" s="356">
        <v>43531</v>
      </c>
      <c r="B117" s="404"/>
      <c r="C117" s="405" t="s">
        <v>12040</v>
      </c>
      <c r="D117" s="428">
        <v>28131</v>
      </c>
      <c r="E117" s="78"/>
      <c r="F117" s="79"/>
      <c r="G117" s="284" t="s">
        <v>12049</v>
      </c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  <c r="AA117" s="406"/>
      <c r="AB117" s="406"/>
      <c r="AC117" s="406"/>
      <c r="AD117" s="406"/>
      <c r="AE117" s="406"/>
      <c r="AF117" s="406"/>
      <c r="AG117" s="406"/>
      <c r="AH117" s="406"/>
      <c r="AI117" s="406"/>
      <c r="AJ117" s="406"/>
      <c r="AK117" s="406"/>
      <c r="AL117" s="406"/>
      <c r="AM117" s="406"/>
      <c r="AN117" s="406"/>
      <c r="AO117" s="406"/>
      <c r="AP117" s="406"/>
      <c r="AQ117" s="406"/>
      <c r="AR117" s="406"/>
      <c r="AS117" s="406"/>
      <c r="AT117" s="406"/>
      <c r="AU117" s="406"/>
    </row>
    <row r="118" spans="1:47" ht="15.75" x14ac:dyDescent="0.25">
      <c r="A118" s="356">
        <v>43541</v>
      </c>
      <c r="B118" s="404"/>
      <c r="C118" s="405" t="s">
        <v>12047</v>
      </c>
      <c r="D118" s="428">
        <v>28278</v>
      </c>
      <c r="E118" s="78"/>
      <c r="F118" s="79"/>
      <c r="G118" s="284" t="s">
        <v>12049</v>
      </c>
      <c r="H118" s="406"/>
      <c r="I118" s="406"/>
      <c r="J118" s="406"/>
      <c r="K118" s="406"/>
      <c r="L118" s="406"/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  <c r="AA118" s="406"/>
      <c r="AB118" s="406"/>
      <c r="AC118" s="406"/>
      <c r="AD118" s="406"/>
      <c r="AE118" s="406"/>
      <c r="AF118" s="406"/>
      <c r="AG118" s="406"/>
      <c r="AH118" s="406"/>
      <c r="AI118" s="406"/>
      <c r="AJ118" s="406"/>
      <c r="AK118" s="406"/>
      <c r="AL118" s="406"/>
      <c r="AM118" s="406"/>
      <c r="AN118" s="406"/>
      <c r="AO118" s="406"/>
      <c r="AP118" s="406"/>
      <c r="AQ118" s="406"/>
      <c r="AR118" s="406"/>
      <c r="AS118" s="406"/>
      <c r="AT118" s="406"/>
      <c r="AU118" s="406"/>
    </row>
    <row r="119" spans="1:47" ht="15.75" x14ac:dyDescent="0.25">
      <c r="A119" s="356">
        <v>43528</v>
      </c>
      <c r="B119" s="404"/>
      <c r="C119" s="405" t="s">
        <v>12040</v>
      </c>
      <c r="D119" s="428">
        <v>29411</v>
      </c>
      <c r="E119" s="78"/>
      <c r="F119" s="79"/>
      <c r="G119" s="284" t="s">
        <v>12049</v>
      </c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  <c r="AA119" s="406"/>
      <c r="AB119" s="406"/>
      <c r="AC119" s="406"/>
      <c r="AD119" s="406"/>
      <c r="AE119" s="406"/>
      <c r="AF119" s="406"/>
      <c r="AG119" s="406"/>
      <c r="AH119" s="406"/>
      <c r="AI119" s="406"/>
      <c r="AJ119" s="406"/>
      <c r="AK119" s="406"/>
      <c r="AL119" s="406"/>
      <c r="AM119" s="406"/>
      <c r="AN119" s="406"/>
      <c r="AO119" s="406"/>
      <c r="AP119" s="406"/>
      <c r="AQ119" s="406"/>
      <c r="AR119" s="406"/>
      <c r="AS119" s="406"/>
      <c r="AT119" s="406"/>
      <c r="AU119" s="406"/>
    </row>
    <row r="120" spans="1:47" ht="15.75" x14ac:dyDescent="0.25">
      <c r="A120" s="356">
        <v>43555</v>
      </c>
      <c r="B120" s="404"/>
      <c r="C120" s="405" t="s">
        <v>12040</v>
      </c>
      <c r="D120" s="428">
        <v>29561</v>
      </c>
      <c r="E120" s="78"/>
      <c r="F120" s="79"/>
      <c r="G120" s="284" t="s">
        <v>12049</v>
      </c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  <c r="AA120" s="406"/>
      <c r="AB120" s="406"/>
      <c r="AC120" s="406"/>
      <c r="AD120" s="406"/>
      <c r="AE120" s="406"/>
      <c r="AF120" s="406"/>
      <c r="AG120" s="406"/>
      <c r="AH120" s="406"/>
      <c r="AI120" s="406"/>
      <c r="AJ120" s="406"/>
      <c r="AK120" s="406"/>
      <c r="AL120" s="406"/>
      <c r="AM120" s="406"/>
      <c r="AN120" s="406"/>
      <c r="AO120" s="406"/>
      <c r="AP120" s="406"/>
      <c r="AQ120" s="406"/>
      <c r="AR120" s="406"/>
      <c r="AS120" s="406"/>
      <c r="AT120" s="406"/>
      <c r="AU120" s="406"/>
    </row>
    <row r="121" spans="1:47" ht="15.75" x14ac:dyDescent="0.25">
      <c r="A121" s="356">
        <v>43548</v>
      </c>
      <c r="B121" s="404"/>
      <c r="C121" s="405" t="s">
        <v>12040</v>
      </c>
      <c r="D121" s="428">
        <v>30000</v>
      </c>
      <c r="E121" s="78"/>
      <c r="F121" s="79"/>
      <c r="G121" s="284" t="s">
        <v>12049</v>
      </c>
      <c r="H121" s="406"/>
      <c r="I121" s="406"/>
      <c r="J121" s="406"/>
      <c r="K121" s="406"/>
      <c r="L121" s="40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  <c r="AA121" s="406"/>
      <c r="AB121" s="406"/>
      <c r="AC121" s="406"/>
      <c r="AD121" s="406"/>
      <c r="AE121" s="406"/>
      <c r="AF121" s="406"/>
      <c r="AG121" s="406"/>
      <c r="AH121" s="406"/>
      <c r="AI121" s="406"/>
      <c r="AJ121" s="406"/>
      <c r="AK121" s="406"/>
      <c r="AL121" s="406"/>
      <c r="AM121" s="406"/>
      <c r="AN121" s="406"/>
      <c r="AO121" s="406"/>
      <c r="AP121" s="406"/>
      <c r="AQ121" s="406"/>
      <c r="AR121" s="406"/>
      <c r="AS121" s="406"/>
      <c r="AT121" s="406"/>
      <c r="AU121" s="406"/>
    </row>
    <row r="122" spans="1:47" ht="15.75" x14ac:dyDescent="0.25">
      <c r="A122" s="356">
        <v>43552</v>
      </c>
      <c r="B122" s="404"/>
      <c r="C122" s="405" t="s">
        <v>12040</v>
      </c>
      <c r="D122" s="428">
        <v>30188.39</v>
      </c>
      <c r="E122" s="78"/>
      <c r="F122" s="79"/>
      <c r="G122" s="284" t="s">
        <v>12049</v>
      </c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  <c r="AA122" s="406"/>
      <c r="AB122" s="406"/>
      <c r="AC122" s="406"/>
      <c r="AD122" s="406"/>
      <c r="AE122" s="406"/>
      <c r="AF122" s="406"/>
      <c r="AG122" s="406"/>
      <c r="AH122" s="406"/>
      <c r="AI122" s="406"/>
      <c r="AJ122" s="406"/>
      <c r="AK122" s="406"/>
      <c r="AL122" s="406"/>
      <c r="AM122" s="406"/>
      <c r="AN122" s="406"/>
      <c r="AO122" s="406"/>
      <c r="AP122" s="406"/>
      <c r="AQ122" s="406"/>
      <c r="AR122" s="406"/>
      <c r="AS122" s="406"/>
      <c r="AT122" s="406"/>
      <c r="AU122" s="406"/>
    </row>
    <row r="123" spans="1:47" ht="15.75" x14ac:dyDescent="0.25">
      <c r="A123" s="444">
        <v>43537</v>
      </c>
      <c r="B123" s="445"/>
      <c r="C123" s="446" t="s">
        <v>12047</v>
      </c>
      <c r="D123" s="443">
        <v>30532.93</v>
      </c>
      <c r="E123" s="447"/>
      <c r="F123" s="448"/>
      <c r="G123" s="449" t="s">
        <v>12049</v>
      </c>
      <c r="H123" s="406"/>
      <c r="I123" s="406"/>
      <c r="J123" s="406"/>
      <c r="K123" s="406"/>
      <c r="L123" s="40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  <c r="AA123" s="406"/>
      <c r="AB123" s="406"/>
      <c r="AC123" s="406"/>
      <c r="AD123" s="406"/>
      <c r="AE123" s="406"/>
      <c r="AF123" s="406"/>
      <c r="AG123" s="406"/>
      <c r="AH123" s="406"/>
      <c r="AI123" s="406"/>
      <c r="AJ123" s="406"/>
      <c r="AK123" s="406"/>
      <c r="AL123" s="406"/>
      <c r="AM123" s="406"/>
      <c r="AN123" s="406"/>
      <c r="AO123" s="406"/>
      <c r="AP123" s="406"/>
      <c r="AQ123" s="406"/>
      <c r="AR123" s="406"/>
      <c r="AS123" s="406"/>
      <c r="AT123" s="406"/>
      <c r="AU123" s="406"/>
    </row>
    <row r="124" spans="1:47" ht="15.75" x14ac:dyDescent="0.25">
      <c r="A124" s="356">
        <v>43528</v>
      </c>
      <c r="B124" s="404"/>
      <c r="C124" s="405" t="s">
        <v>12040</v>
      </c>
      <c r="D124" s="428">
        <v>30915.200000000001</v>
      </c>
      <c r="E124" s="78"/>
      <c r="F124" s="79"/>
      <c r="G124" s="284" t="s">
        <v>12049</v>
      </c>
      <c r="H124" s="406"/>
      <c r="I124" s="406"/>
      <c r="J124" s="406"/>
      <c r="K124" s="406"/>
      <c r="L124" s="40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  <c r="AA124" s="406"/>
      <c r="AB124" s="406"/>
      <c r="AC124" s="406"/>
      <c r="AD124" s="406"/>
      <c r="AE124" s="406"/>
      <c r="AF124" s="406"/>
      <c r="AG124" s="406"/>
      <c r="AH124" s="406"/>
      <c r="AI124" s="406"/>
      <c r="AJ124" s="406"/>
      <c r="AK124" s="406"/>
      <c r="AL124" s="406"/>
      <c r="AM124" s="406"/>
      <c r="AN124" s="406"/>
      <c r="AO124" s="406"/>
      <c r="AP124" s="406"/>
      <c r="AQ124" s="406"/>
      <c r="AR124" s="406"/>
      <c r="AS124" s="406"/>
      <c r="AT124" s="406"/>
      <c r="AU124" s="406"/>
    </row>
    <row r="125" spans="1:47" ht="15.75" x14ac:dyDescent="0.25">
      <c r="A125" s="356">
        <v>43531</v>
      </c>
      <c r="B125" s="404"/>
      <c r="C125" s="405" t="s">
        <v>12040</v>
      </c>
      <c r="D125" s="428">
        <v>31757.59</v>
      </c>
      <c r="E125" s="78"/>
      <c r="F125" s="79"/>
      <c r="G125" s="284" t="s">
        <v>12049</v>
      </c>
      <c r="H125" s="406"/>
      <c r="I125" s="406"/>
      <c r="J125" s="406"/>
      <c r="K125" s="406"/>
      <c r="L125" s="40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  <c r="AA125" s="406"/>
      <c r="AB125" s="406"/>
      <c r="AC125" s="406"/>
      <c r="AD125" s="406"/>
      <c r="AE125" s="406"/>
      <c r="AF125" s="406"/>
      <c r="AG125" s="406"/>
      <c r="AH125" s="406"/>
      <c r="AI125" s="406"/>
      <c r="AJ125" s="406"/>
      <c r="AK125" s="406"/>
      <c r="AL125" s="406"/>
      <c r="AM125" s="406"/>
      <c r="AN125" s="406"/>
      <c r="AO125" s="406"/>
      <c r="AP125" s="406"/>
      <c r="AQ125" s="406"/>
      <c r="AR125" s="406"/>
      <c r="AS125" s="406"/>
      <c r="AT125" s="406"/>
      <c r="AU125" s="406"/>
    </row>
    <row r="126" spans="1:47" ht="15.75" x14ac:dyDescent="0.25">
      <c r="A126" s="356">
        <v>43555</v>
      </c>
      <c r="B126" s="404"/>
      <c r="C126" s="405" t="s">
        <v>12040</v>
      </c>
      <c r="D126" s="428">
        <v>32410</v>
      </c>
      <c r="E126" s="78"/>
      <c r="F126" s="79"/>
      <c r="G126" s="284" t="s">
        <v>12049</v>
      </c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  <c r="AA126" s="406"/>
      <c r="AB126" s="406"/>
      <c r="AC126" s="406"/>
      <c r="AD126" s="406"/>
      <c r="AE126" s="406"/>
      <c r="AF126" s="406"/>
      <c r="AG126" s="406"/>
      <c r="AH126" s="406"/>
      <c r="AI126" s="406"/>
      <c r="AJ126" s="406"/>
      <c r="AK126" s="406"/>
      <c r="AL126" s="406"/>
      <c r="AM126" s="406"/>
      <c r="AN126" s="406"/>
      <c r="AO126" s="406"/>
      <c r="AP126" s="406"/>
      <c r="AQ126" s="406"/>
      <c r="AR126" s="406"/>
      <c r="AS126" s="406"/>
      <c r="AT126" s="406"/>
      <c r="AU126" s="406"/>
    </row>
    <row r="127" spans="1:47" ht="15.75" x14ac:dyDescent="0.25">
      <c r="A127" s="356">
        <v>43531</v>
      </c>
      <c r="B127" s="404"/>
      <c r="C127" s="405" t="s">
        <v>12040</v>
      </c>
      <c r="D127" s="428">
        <v>34538</v>
      </c>
      <c r="E127" s="78"/>
      <c r="F127" s="79"/>
      <c r="G127" s="284" t="s">
        <v>12049</v>
      </c>
      <c r="H127" s="406"/>
      <c r="I127" s="406"/>
      <c r="J127" s="406"/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  <c r="AA127" s="406"/>
      <c r="AB127" s="406"/>
      <c r="AC127" s="406"/>
      <c r="AD127" s="406"/>
      <c r="AE127" s="406"/>
      <c r="AF127" s="406"/>
      <c r="AG127" s="406"/>
      <c r="AH127" s="406"/>
      <c r="AI127" s="406"/>
      <c r="AJ127" s="406"/>
      <c r="AK127" s="406"/>
      <c r="AL127" s="406"/>
      <c r="AM127" s="406"/>
      <c r="AN127" s="406"/>
      <c r="AO127" s="406"/>
      <c r="AP127" s="406"/>
      <c r="AQ127" s="406"/>
      <c r="AR127" s="406"/>
      <c r="AS127" s="406"/>
      <c r="AT127" s="406"/>
      <c r="AU127" s="406"/>
    </row>
    <row r="128" spans="1:47" ht="15.75" x14ac:dyDescent="0.25">
      <c r="A128" s="356">
        <v>43535</v>
      </c>
      <c r="B128" s="404"/>
      <c r="C128" s="405" t="s">
        <v>12040</v>
      </c>
      <c r="D128" s="428">
        <v>34604</v>
      </c>
      <c r="E128" s="78"/>
      <c r="F128" s="79"/>
      <c r="G128" s="284" t="s">
        <v>12049</v>
      </c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  <c r="AA128" s="406"/>
      <c r="AB128" s="406"/>
      <c r="AC128" s="406"/>
      <c r="AD128" s="406"/>
      <c r="AE128" s="406"/>
      <c r="AF128" s="406"/>
      <c r="AG128" s="406"/>
      <c r="AH128" s="406"/>
      <c r="AI128" s="406"/>
      <c r="AJ128" s="406"/>
      <c r="AK128" s="406"/>
      <c r="AL128" s="406"/>
      <c r="AM128" s="406"/>
      <c r="AN128" s="406"/>
      <c r="AO128" s="406"/>
      <c r="AP128" s="406"/>
      <c r="AQ128" s="406"/>
      <c r="AR128" s="406"/>
      <c r="AS128" s="406"/>
      <c r="AT128" s="406"/>
      <c r="AU128" s="406"/>
    </row>
    <row r="129" spans="1:47" ht="15.75" x14ac:dyDescent="0.25">
      <c r="A129" s="356">
        <v>43528</v>
      </c>
      <c r="B129" s="404"/>
      <c r="C129" s="405" t="s">
        <v>12040</v>
      </c>
      <c r="D129" s="428">
        <v>35624.339999999997</v>
      </c>
      <c r="E129" s="78"/>
      <c r="F129" s="79"/>
      <c r="G129" s="284" t="s">
        <v>12049</v>
      </c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  <c r="AA129" s="406"/>
      <c r="AB129" s="406"/>
      <c r="AC129" s="406"/>
      <c r="AD129" s="406"/>
      <c r="AE129" s="406"/>
      <c r="AF129" s="406"/>
      <c r="AG129" s="406"/>
      <c r="AH129" s="406"/>
      <c r="AI129" s="406"/>
      <c r="AJ129" s="406"/>
      <c r="AK129" s="406"/>
      <c r="AL129" s="406"/>
      <c r="AM129" s="406"/>
      <c r="AN129" s="406"/>
      <c r="AO129" s="406"/>
      <c r="AP129" s="406"/>
      <c r="AQ129" s="406"/>
      <c r="AR129" s="406"/>
      <c r="AS129" s="406"/>
      <c r="AT129" s="406"/>
      <c r="AU129" s="406"/>
    </row>
    <row r="130" spans="1:47" ht="15.75" x14ac:dyDescent="0.25">
      <c r="A130" s="356">
        <v>43541</v>
      </c>
      <c r="B130" s="404"/>
      <c r="C130" s="405" t="s">
        <v>12040</v>
      </c>
      <c r="D130" s="428">
        <v>36579.32</v>
      </c>
      <c r="E130" s="78"/>
      <c r="F130" s="79"/>
      <c r="G130" s="284" t="s">
        <v>12049</v>
      </c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  <c r="AA130" s="406"/>
      <c r="AB130" s="406"/>
      <c r="AC130" s="406"/>
      <c r="AD130" s="406"/>
      <c r="AE130" s="406"/>
      <c r="AF130" s="406"/>
      <c r="AG130" s="406"/>
      <c r="AH130" s="406"/>
      <c r="AI130" s="406"/>
      <c r="AJ130" s="406"/>
      <c r="AK130" s="406"/>
      <c r="AL130" s="406"/>
      <c r="AM130" s="406"/>
      <c r="AN130" s="406"/>
      <c r="AO130" s="406"/>
      <c r="AP130" s="406"/>
      <c r="AQ130" s="406"/>
      <c r="AR130" s="406"/>
      <c r="AS130" s="406"/>
      <c r="AT130" s="406"/>
      <c r="AU130" s="406"/>
    </row>
    <row r="131" spans="1:47" ht="15.75" x14ac:dyDescent="0.25">
      <c r="A131" s="356">
        <v>43555</v>
      </c>
      <c r="B131" s="404"/>
      <c r="C131" s="405" t="s">
        <v>12040</v>
      </c>
      <c r="D131" s="428">
        <v>37593.86</v>
      </c>
      <c r="E131" s="78"/>
      <c r="F131" s="79"/>
      <c r="G131" s="284" t="s">
        <v>12049</v>
      </c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  <c r="AA131" s="406"/>
      <c r="AB131" s="406"/>
      <c r="AC131" s="406"/>
      <c r="AD131" s="406"/>
      <c r="AE131" s="406"/>
      <c r="AF131" s="406"/>
      <c r="AG131" s="406"/>
      <c r="AH131" s="406"/>
      <c r="AI131" s="406"/>
      <c r="AJ131" s="406"/>
      <c r="AK131" s="406"/>
      <c r="AL131" s="406"/>
      <c r="AM131" s="406"/>
      <c r="AN131" s="406"/>
      <c r="AO131" s="406"/>
      <c r="AP131" s="406"/>
      <c r="AQ131" s="406"/>
      <c r="AR131" s="406"/>
      <c r="AS131" s="406"/>
      <c r="AT131" s="406"/>
      <c r="AU131" s="406"/>
    </row>
    <row r="132" spans="1:47" ht="15.75" x14ac:dyDescent="0.25">
      <c r="A132" s="356">
        <v>43555</v>
      </c>
      <c r="B132" s="404"/>
      <c r="C132" s="405" t="s">
        <v>12040</v>
      </c>
      <c r="D132" s="428">
        <v>37780</v>
      </c>
      <c r="E132" s="78"/>
      <c r="F132" s="79"/>
      <c r="G132" s="284" t="s">
        <v>12049</v>
      </c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  <c r="AA132" s="406"/>
      <c r="AB132" s="406"/>
      <c r="AC132" s="406"/>
      <c r="AD132" s="406"/>
      <c r="AE132" s="406"/>
      <c r="AF132" s="406"/>
      <c r="AG132" s="406"/>
      <c r="AH132" s="406"/>
      <c r="AI132" s="406"/>
      <c r="AJ132" s="406"/>
      <c r="AK132" s="406"/>
      <c r="AL132" s="406"/>
      <c r="AM132" s="406"/>
      <c r="AN132" s="406"/>
      <c r="AO132" s="406"/>
      <c r="AP132" s="406"/>
      <c r="AQ132" s="406"/>
      <c r="AR132" s="406"/>
      <c r="AS132" s="406"/>
      <c r="AT132" s="406"/>
      <c r="AU132" s="406"/>
    </row>
    <row r="133" spans="1:47" ht="15.75" x14ac:dyDescent="0.25">
      <c r="A133" s="356">
        <v>43531</v>
      </c>
      <c r="B133" s="404"/>
      <c r="C133" s="405" t="s">
        <v>12040</v>
      </c>
      <c r="D133" s="428">
        <v>39262</v>
      </c>
      <c r="E133" s="78"/>
      <c r="F133" s="79"/>
      <c r="G133" s="284" t="s">
        <v>12049</v>
      </c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  <c r="AA133" s="406"/>
      <c r="AB133" s="406"/>
      <c r="AC133" s="406"/>
      <c r="AD133" s="406"/>
      <c r="AE133" s="406"/>
      <c r="AF133" s="406"/>
      <c r="AG133" s="406"/>
      <c r="AH133" s="406"/>
      <c r="AI133" s="406"/>
      <c r="AJ133" s="406"/>
      <c r="AK133" s="406"/>
      <c r="AL133" s="406"/>
      <c r="AM133" s="406"/>
      <c r="AN133" s="406"/>
      <c r="AO133" s="406"/>
      <c r="AP133" s="406"/>
      <c r="AQ133" s="406"/>
      <c r="AR133" s="406"/>
      <c r="AS133" s="406"/>
      <c r="AT133" s="406"/>
      <c r="AU133" s="406"/>
    </row>
    <row r="134" spans="1:47" ht="15.75" x14ac:dyDescent="0.25">
      <c r="A134" s="356">
        <v>43528</v>
      </c>
      <c r="B134" s="404"/>
      <c r="C134" s="405" t="s">
        <v>12040</v>
      </c>
      <c r="D134" s="428">
        <v>39386</v>
      </c>
      <c r="E134" s="78"/>
      <c r="F134" s="79"/>
      <c r="G134" s="284" t="s">
        <v>12049</v>
      </c>
      <c r="H134" s="406"/>
      <c r="I134" s="406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  <c r="AA134" s="406"/>
      <c r="AB134" s="406"/>
      <c r="AC134" s="406"/>
      <c r="AD134" s="406"/>
      <c r="AE134" s="406"/>
      <c r="AF134" s="406"/>
      <c r="AG134" s="406"/>
      <c r="AH134" s="406"/>
      <c r="AI134" s="406"/>
      <c r="AJ134" s="406"/>
      <c r="AK134" s="406"/>
      <c r="AL134" s="406"/>
      <c r="AM134" s="406"/>
      <c r="AN134" s="406"/>
      <c r="AO134" s="406"/>
      <c r="AP134" s="406"/>
      <c r="AQ134" s="406"/>
      <c r="AR134" s="406"/>
      <c r="AS134" s="406"/>
      <c r="AT134" s="406"/>
      <c r="AU134" s="406"/>
    </row>
    <row r="135" spans="1:47" ht="15.75" x14ac:dyDescent="0.25">
      <c r="A135" s="356">
        <v>43528</v>
      </c>
      <c r="B135" s="404"/>
      <c r="C135" s="405" t="s">
        <v>12040</v>
      </c>
      <c r="D135" s="428">
        <v>39567.03</v>
      </c>
      <c r="E135" s="78"/>
      <c r="F135" s="79"/>
      <c r="G135" s="284" t="s">
        <v>12049</v>
      </c>
      <c r="H135" s="406"/>
      <c r="I135" s="406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  <c r="AA135" s="406"/>
      <c r="AB135" s="406"/>
      <c r="AC135" s="406"/>
      <c r="AD135" s="406"/>
      <c r="AE135" s="406"/>
      <c r="AF135" s="406"/>
      <c r="AG135" s="406"/>
      <c r="AH135" s="406"/>
      <c r="AI135" s="406"/>
      <c r="AJ135" s="406"/>
      <c r="AK135" s="406"/>
      <c r="AL135" s="406"/>
      <c r="AM135" s="406"/>
      <c r="AN135" s="406"/>
      <c r="AO135" s="406"/>
      <c r="AP135" s="406"/>
      <c r="AQ135" s="406"/>
      <c r="AR135" s="406"/>
      <c r="AS135" s="406"/>
      <c r="AT135" s="406"/>
      <c r="AU135" s="406"/>
    </row>
    <row r="136" spans="1:47" ht="15.75" x14ac:dyDescent="0.25">
      <c r="A136" s="356">
        <v>43536</v>
      </c>
      <c r="B136" s="404"/>
      <c r="C136" s="405" t="s">
        <v>12047</v>
      </c>
      <c r="D136" s="428">
        <v>39886.86</v>
      </c>
      <c r="E136" s="78"/>
      <c r="F136" s="79"/>
      <c r="G136" s="284" t="s">
        <v>12049</v>
      </c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  <c r="AA136" s="406"/>
      <c r="AB136" s="406"/>
      <c r="AC136" s="406"/>
      <c r="AD136" s="406"/>
      <c r="AE136" s="406"/>
      <c r="AF136" s="406"/>
      <c r="AG136" s="406"/>
      <c r="AH136" s="406"/>
      <c r="AI136" s="406"/>
      <c r="AJ136" s="406"/>
      <c r="AK136" s="406"/>
      <c r="AL136" s="406"/>
      <c r="AM136" s="406"/>
      <c r="AN136" s="406"/>
      <c r="AO136" s="406"/>
      <c r="AP136" s="406"/>
      <c r="AQ136" s="406"/>
      <c r="AR136" s="406"/>
      <c r="AS136" s="406"/>
      <c r="AT136" s="406"/>
      <c r="AU136" s="406"/>
    </row>
    <row r="137" spans="1:47" ht="15.75" x14ac:dyDescent="0.25">
      <c r="A137" s="356">
        <v>43528</v>
      </c>
      <c r="B137" s="404"/>
      <c r="C137" s="405" t="s">
        <v>12040</v>
      </c>
      <c r="D137" s="428">
        <v>40000</v>
      </c>
      <c r="E137" s="78"/>
      <c r="F137" s="79"/>
      <c r="G137" s="284" t="s">
        <v>12049</v>
      </c>
      <c r="H137" s="406"/>
      <c r="I137" s="406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  <c r="AA137" s="406"/>
      <c r="AB137" s="406"/>
      <c r="AC137" s="406"/>
      <c r="AD137" s="406"/>
      <c r="AE137" s="406"/>
      <c r="AF137" s="406"/>
      <c r="AG137" s="406"/>
      <c r="AH137" s="406"/>
      <c r="AI137" s="406"/>
      <c r="AJ137" s="406"/>
      <c r="AK137" s="406"/>
      <c r="AL137" s="406"/>
      <c r="AM137" s="406"/>
      <c r="AN137" s="406"/>
      <c r="AO137" s="406"/>
      <c r="AP137" s="406"/>
      <c r="AQ137" s="406"/>
      <c r="AR137" s="406"/>
      <c r="AS137" s="406"/>
      <c r="AT137" s="406"/>
      <c r="AU137" s="406"/>
    </row>
    <row r="138" spans="1:47" ht="15.75" x14ac:dyDescent="0.25">
      <c r="A138" s="356">
        <v>43548</v>
      </c>
      <c r="B138" s="404"/>
      <c r="C138" s="405" t="s">
        <v>12040</v>
      </c>
      <c r="D138" s="428">
        <v>40000</v>
      </c>
      <c r="E138" s="78"/>
      <c r="F138" s="79"/>
      <c r="G138" s="284" t="s">
        <v>12049</v>
      </c>
      <c r="H138" s="406"/>
      <c r="I138" s="40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  <c r="AA138" s="406"/>
      <c r="AB138" s="406"/>
      <c r="AC138" s="406"/>
      <c r="AD138" s="406"/>
      <c r="AE138" s="406"/>
      <c r="AF138" s="406"/>
      <c r="AG138" s="406"/>
      <c r="AH138" s="406"/>
      <c r="AI138" s="406"/>
      <c r="AJ138" s="406"/>
      <c r="AK138" s="406"/>
      <c r="AL138" s="406"/>
      <c r="AM138" s="406"/>
      <c r="AN138" s="406"/>
      <c r="AO138" s="406"/>
      <c r="AP138" s="406"/>
      <c r="AQ138" s="406"/>
      <c r="AR138" s="406"/>
      <c r="AS138" s="406"/>
      <c r="AT138" s="406"/>
      <c r="AU138" s="406"/>
    </row>
    <row r="139" spans="1:47" ht="15.75" x14ac:dyDescent="0.25">
      <c r="A139" s="356">
        <v>43555</v>
      </c>
      <c r="B139" s="404"/>
      <c r="C139" s="405" t="s">
        <v>12040</v>
      </c>
      <c r="D139" s="428">
        <v>40021.379999999997</v>
      </c>
      <c r="E139" s="78"/>
      <c r="F139" s="79"/>
      <c r="G139" s="284" t="s">
        <v>12049</v>
      </c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  <c r="AA139" s="406"/>
      <c r="AB139" s="406"/>
      <c r="AC139" s="406"/>
      <c r="AD139" s="406"/>
      <c r="AE139" s="406"/>
      <c r="AF139" s="406"/>
      <c r="AG139" s="406"/>
      <c r="AH139" s="406"/>
      <c r="AI139" s="406"/>
      <c r="AJ139" s="406"/>
      <c r="AK139" s="406"/>
      <c r="AL139" s="406"/>
      <c r="AM139" s="406"/>
      <c r="AN139" s="406"/>
      <c r="AO139" s="406"/>
      <c r="AP139" s="406"/>
      <c r="AQ139" s="406"/>
      <c r="AR139" s="406"/>
      <c r="AS139" s="406"/>
      <c r="AT139" s="406"/>
      <c r="AU139" s="406"/>
    </row>
    <row r="140" spans="1:47" ht="15.75" x14ac:dyDescent="0.25">
      <c r="A140" s="356">
        <v>43530</v>
      </c>
      <c r="B140" s="404"/>
      <c r="C140" s="405" t="s">
        <v>12040</v>
      </c>
      <c r="D140" s="428">
        <v>42593</v>
      </c>
      <c r="E140" s="78"/>
      <c r="F140" s="79"/>
      <c r="G140" s="284" t="s">
        <v>12049</v>
      </c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  <c r="AA140" s="406"/>
      <c r="AB140" s="406"/>
      <c r="AC140" s="406"/>
      <c r="AD140" s="406"/>
      <c r="AE140" s="406"/>
      <c r="AF140" s="406"/>
      <c r="AG140" s="406"/>
      <c r="AH140" s="406"/>
      <c r="AI140" s="406"/>
      <c r="AJ140" s="406"/>
      <c r="AK140" s="406"/>
      <c r="AL140" s="406"/>
      <c r="AM140" s="406"/>
      <c r="AN140" s="406"/>
      <c r="AO140" s="406"/>
      <c r="AP140" s="406"/>
      <c r="AQ140" s="406"/>
      <c r="AR140" s="406"/>
      <c r="AS140" s="406"/>
      <c r="AT140" s="406"/>
      <c r="AU140" s="406"/>
    </row>
    <row r="141" spans="1:47" ht="15.75" x14ac:dyDescent="0.25">
      <c r="A141" s="356">
        <v>43531</v>
      </c>
      <c r="B141" s="404"/>
      <c r="C141" s="405" t="s">
        <v>12048</v>
      </c>
      <c r="D141" s="428">
        <v>43982</v>
      </c>
      <c r="E141" s="78"/>
      <c r="F141" s="79"/>
      <c r="G141" s="284" t="s">
        <v>12049</v>
      </c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  <c r="AA141" s="406"/>
      <c r="AB141" s="406"/>
      <c r="AC141" s="406"/>
      <c r="AD141" s="406"/>
      <c r="AE141" s="406"/>
      <c r="AF141" s="406"/>
      <c r="AG141" s="406"/>
      <c r="AH141" s="406"/>
      <c r="AI141" s="406"/>
      <c r="AJ141" s="406"/>
      <c r="AK141" s="406"/>
      <c r="AL141" s="406"/>
      <c r="AM141" s="406"/>
      <c r="AN141" s="406"/>
      <c r="AO141" s="406"/>
      <c r="AP141" s="406"/>
      <c r="AQ141" s="406"/>
      <c r="AR141" s="406"/>
      <c r="AS141" s="406"/>
      <c r="AT141" s="406"/>
      <c r="AU141" s="406"/>
    </row>
    <row r="142" spans="1:47" ht="15.75" x14ac:dyDescent="0.25">
      <c r="A142" s="356">
        <v>43529</v>
      </c>
      <c r="B142" s="404"/>
      <c r="C142" s="405" t="s">
        <v>12047</v>
      </c>
      <c r="D142" s="428">
        <v>44712</v>
      </c>
      <c r="E142" s="78"/>
      <c r="F142" s="79"/>
      <c r="G142" s="284" t="s">
        <v>12049</v>
      </c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  <c r="AA142" s="406"/>
      <c r="AB142" s="406"/>
      <c r="AC142" s="406"/>
      <c r="AD142" s="406"/>
      <c r="AE142" s="406"/>
      <c r="AF142" s="406"/>
      <c r="AG142" s="406"/>
      <c r="AH142" s="406"/>
      <c r="AI142" s="406"/>
      <c r="AJ142" s="406"/>
      <c r="AK142" s="406"/>
      <c r="AL142" s="406"/>
      <c r="AM142" s="406"/>
      <c r="AN142" s="406"/>
      <c r="AO142" s="406"/>
      <c r="AP142" s="406"/>
      <c r="AQ142" s="406"/>
      <c r="AR142" s="406"/>
      <c r="AS142" s="406"/>
      <c r="AT142" s="406"/>
      <c r="AU142" s="406"/>
    </row>
    <row r="143" spans="1:47" ht="15.75" x14ac:dyDescent="0.25">
      <c r="A143" s="356">
        <v>43528</v>
      </c>
      <c r="B143" s="404"/>
      <c r="C143" s="405" t="s">
        <v>12040</v>
      </c>
      <c r="D143" s="428">
        <v>45721</v>
      </c>
      <c r="E143" s="78"/>
      <c r="F143" s="79"/>
      <c r="G143" s="284" t="s">
        <v>12049</v>
      </c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  <c r="AA143" s="406"/>
      <c r="AB143" s="406"/>
      <c r="AC143" s="406"/>
      <c r="AD143" s="406"/>
      <c r="AE143" s="406"/>
      <c r="AF143" s="406"/>
      <c r="AG143" s="406"/>
      <c r="AH143" s="406"/>
      <c r="AI143" s="406"/>
      <c r="AJ143" s="406"/>
      <c r="AK143" s="406"/>
      <c r="AL143" s="406"/>
      <c r="AM143" s="406"/>
      <c r="AN143" s="406"/>
      <c r="AO143" s="406"/>
      <c r="AP143" s="406"/>
      <c r="AQ143" s="406"/>
      <c r="AR143" s="406"/>
      <c r="AS143" s="406"/>
      <c r="AT143" s="406"/>
      <c r="AU143" s="406"/>
    </row>
    <row r="144" spans="1:47" ht="15.75" x14ac:dyDescent="0.25">
      <c r="A144" s="356">
        <v>43555</v>
      </c>
      <c r="B144" s="404"/>
      <c r="C144" s="405" t="s">
        <v>12048</v>
      </c>
      <c r="D144" s="428">
        <v>46473</v>
      </c>
      <c r="E144" s="78"/>
      <c r="F144" s="79"/>
      <c r="G144" s="284" t="s">
        <v>12049</v>
      </c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  <c r="AA144" s="406"/>
      <c r="AB144" s="406"/>
      <c r="AC144" s="406"/>
      <c r="AD144" s="406"/>
      <c r="AE144" s="406"/>
      <c r="AF144" s="406"/>
      <c r="AG144" s="406"/>
      <c r="AH144" s="406"/>
      <c r="AI144" s="406"/>
      <c r="AJ144" s="406"/>
      <c r="AK144" s="406"/>
      <c r="AL144" s="406"/>
      <c r="AM144" s="406"/>
      <c r="AN144" s="406"/>
      <c r="AO144" s="406"/>
      <c r="AP144" s="406"/>
      <c r="AQ144" s="406"/>
      <c r="AR144" s="406"/>
      <c r="AS144" s="406"/>
      <c r="AT144" s="406"/>
      <c r="AU144" s="406"/>
    </row>
    <row r="145" spans="1:47" ht="15.75" x14ac:dyDescent="0.25">
      <c r="A145" s="356">
        <v>43544</v>
      </c>
      <c r="B145" s="404"/>
      <c r="C145" s="405" t="s">
        <v>12047</v>
      </c>
      <c r="D145" s="428">
        <v>48813.5</v>
      </c>
      <c r="E145" s="78"/>
      <c r="F145" s="79"/>
      <c r="G145" s="284" t="s">
        <v>12049</v>
      </c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  <c r="AA145" s="406"/>
      <c r="AB145" s="406"/>
      <c r="AC145" s="406"/>
      <c r="AD145" s="406"/>
      <c r="AE145" s="406"/>
      <c r="AF145" s="406"/>
      <c r="AG145" s="406"/>
      <c r="AH145" s="406"/>
      <c r="AI145" s="406"/>
      <c r="AJ145" s="406"/>
      <c r="AK145" s="406"/>
      <c r="AL145" s="406"/>
      <c r="AM145" s="406"/>
      <c r="AN145" s="406"/>
      <c r="AO145" s="406"/>
      <c r="AP145" s="406"/>
      <c r="AQ145" s="406"/>
      <c r="AR145" s="406"/>
      <c r="AS145" s="406"/>
      <c r="AT145" s="406"/>
      <c r="AU145" s="406"/>
    </row>
    <row r="146" spans="1:47" ht="15.75" x14ac:dyDescent="0.25">
      <c r="A146" s="356">
        <v>43528</v>
      </c>
      <c r="B146" s="404"/>
      <c r="C146" s="405" t="s">
        <v>12040</v>
      </c>
      <c r="D146" s="428">
        <v>49606.13</v>
      </c>
      <c r="E146" s="78"/>
      <c r="F146" s="79"/>
      <c r="G146" s="284" t="s">
        <v>12049</v>
      </c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  <c r="AA146" s="406"/>
      <c r="AB146" s="406"/>
      <c r="AC146" s="406"/>
      <c r="AD146" s="406"/>
      <c r="AE146" s="406"/>
      <c r="AF146" s="406"/>
      <c r="AG146" s="406"/>
      <c r="AH146" s="406"/>
      <c r="AI146" s="406"/>
      <c r="AJ146" s="406"/>
      <c r="AK146" s="406"/>
      <c r="AL146" s="406"/>
      <c r="AM146" s="406"/>
      <c r="AN146" s="406"/>
      <c r="AO146" s="406"/>
      <c r="AP146" s="406"/>
      <c r="AQ146" s="406"/>
      <c r="AR146" s="406"/>
      <c r="AS146" s="406"/>
      <c r="AT146" s="406"/>
      <c r="AU146" s="406"/>
    </row>
    <row r="147" spans="1:47" ht="15.75" x14ac:dyDescent="0.25">
      <c r="A147" s="356">
        <v>43528</v>
      </c>
      <c r="B147" s="404"/>
      <c r="C147" s="405" t="s">
        <v>12040</v>
      </c>
      <c r="D147" s="428">
        <v>51059.24</v>
      </c>
      <c r="E147" s="78"/>
      <c r="F147" s="79"/>
      <c r="G147" s="284" t="s">
        <v>12049</v>
      </c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  <c r="AA147" s="406"/>
      <c r="AB147" s="406"/>
      <c r="AC147" s="406"/>
      <c r="AD147" s="406"/>
      <c r="AE147" s="406"/>
      <c r="AF147" s="406"/>
      <c r="AG147" s="406"/>
      <c r="AH147" s="406"/>
      <c r="AI147" s="406"/>
      <c r="AJ147" s="406"/>
      <c r="AK147" s="406"/>
      <c r="AL147" s="406"/>
      <c r="AM147" s="406"/>
      <c r="AN147" s="406"/>
      <c r="AO147" s="406"/>
      <c r="AP147" s="406"/>
      <c r="AQ147" s="406"/>
      <c r="AR147" s="406"/>
      <c r="AS147" s="406"/>
      <c r="AT147" s="406"/>
      <c r="AU147" s="406"/>
    </row>
    <row r="148" spans="1:47" ht="15.75" x14ac:dyDescent="0.25">
      <c r="A148" s="356">
        <v>43555</v>
      </c>
      <c r="B148" s="404"/>
      <c r="C148" s="405" t="s">
        <v>12048</v>
      </c>
      <c r="D148" s="428">
        <v>54318</v>
      </c>
      <c r="E148" s="78"/>
      <c r="F148" s="79"/>
      <c r="G148" s="284" t="s">
        <v>12049</v>
      </c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  <c r="AA148" s="406"/>
      <c r="AB148" s="406"/>
      <c r="AC148" s="406"/>
      <c r="AD148" s="406"/>
      <c r="AE148" s="406"/>
      <c r="AF148" s="406"/>
      <c r="AG148" s="406"/>
      <c r="AH148" s="406"/>
      <c r="AI148" s="406"/>
      <c r="AJ148" s="406"/>
      <c r="AK148" s="406"/>
      <c r="AL148" s="406"/>
      <c r="AM148" s="406"/>
      <c r="AN148" s="406"/>
      <c r="AO148" s="406"/>
      <c r="AP148" s="406"/>
      <c r="AQ148" s="406"/>
      <c r="AR148" s="406"/>
      <c r="AS148" s="406"/>
      <c r="AT148" s="406"/>
      <c r="AU148" s="406"/>
    </row>
    <row r="149" spans="1:47" ht="15.75" x14ac:dyDescent="0.25">
      <c r="A149" s="356">
        <v>43551</v>
      </c>
      <c r="B149" s="404"/>
      <c r="C149" s="405" t="s">
        <v>12048</v>
      </c>
      <c r="D149" s="428">
        <v>54357</v>
      </c>
      <c r="E149" s="78"/>
      <c r="F149" s="79"/>
      <c r="G149" s="284" t="s">
        <v>12049</v>
      </c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  <c r="AA149" s="406"/>
      <c r="AB149" s="406"/>
      <c r="AC149" s="406"/>
      <c r="AD149" s="406"/>
      <c r="AE149" s="406"/>
      <c r="AF149" s="406"/>
      <c r="AG149" s="406"/>
      <c r="AH149" s="406"/>
      <c r="AI149" s="406"/>
      <c r="AJ149" s="406"/>
      <c r="AK149" s="406"/>
      <c r="AL149" s="406"/>
      <c r="AM149" s="406"/>
      <c r="AN149" s="406"/>
      <c r="AO149" s="406"/>
      <c r="AP149" s="406"/>
      <c r="AQ149" s="406"/>
      <c r="AR149" s="406"/>
      <c r="AS149" s="406"/>
      <c r="AT149" s="406"/>
      <c r="AU149" s="406"/>
    </row>
    <row r="150" spans="1:47" ht="15.75" x14ac:dyDescent="0.25">
      <c r="A150" s="356">
        <v>43528</v>
      </c>
      <c r="B150" s="404"/>
      <c r="C150" s="405" t="s">
        <v>12048</v>
      </c>
      <c r="D150" s="428">
        <v>54863</v>
      </c>
      <c r="E150" s="78"/>
      <c r="F150" s="79"/>
      <c r="G150" s="284" t="s">
        <v>12049</v>
      </c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  <c r="AA150" s="406"/>
      <c r="AB150" s="406"/>
      <c r="AC150" s="406"/>
      <c r="AD150" s="406"/>
      <c r="AE150" s="406"/>
      <c r="AF150" s="406"/>
      <c r="AG150" s="406"/>
      <c r="AH150" s="406"/>
      <c r="AI150" s="406"/>
      <c r="AJ150" s="406"/>
      <c r="AK150" s="406"/>
      <c r="AL150" s="406"/>
      <c r="AM150" s="406"/>
      <c r="AN150" s="406"/>
      <c r="AO150" s="406"/>
      <c r="AP150" s="406"/>
      <c r="AQ150" s="406"/>
      <c r="AR150" s="406"/>
      <c r="AS150" s="406"/>
      <c r="AT150" s="406"/>
      <c r="AU150" s="406"/>
    </row>
    <row r="151" spans="1:47" ht="15.75" x14ac:dyDescent="0.25">
      <c r="A151" s="356">
        <v>43549</v>
      </c>
      <c r="B151" s="404"/>
      <c r="C151" s="405" t="s">
        <v>12048</v>
      </c>
      <c r="D151" s="428">
        <v>55353</v>
      </c>
      <c r="E151" s="78"/>
      <c r="F151" s="79"/>
      <c r="G151" s="284" t="s">
        <v>12049</v>
      </c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  <c r="AA151" s="406"/>
      <c r="AB151" s="406"/>
      <c r="AC151" s="406"/>
      <c r="AD151" s="406"/>
      <c r="AE151" s="406"/>
      <c r="AF151" s="406"/>
      <c r="AG151" s="406"/>
      <c r="AH151" s="406"/>
      <c r="AI151" s="406"/>
      <c r="AJ151" s="406"/>
      <c r="AK151" s="406"/>
      <c r="AL151" s="406"/>
      <c r="AM151" s="406"/>
      <c r="AN151" s="406"/>
      <c r="AO151" s="406"/>
      <c r="AP151" s="406"/>
      <c r="AQ151" s="406"/>
      <c r="AR151" s="406"/>
      <c r="AS151" s="406"/>
      <c r="AT151" s="406"/>
      <c r="AU151" s="406"/>
    </row>
    <row r="152" spans="1:47" ht="15.75" x14ac:dyDescent="0.25">
      <c r="A152" s="356">
        <v>43538</v>
      </c>
      <c r="B152" s="404"/>
      <c r="C152" s="405" t="s">
        <v>12040</v>
      </c>
      <c r="D152" s="428">
        <v>56691.34</v>
      </c>
      <c r="E152" s="78"/>
      <c r="F152" s="79"/>
      <c r="G152" s="284" t="s">
        <v>12049</v>
      </c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  <c r="AA152" s="406"/>
      <c r="AB152" s="406"/>
      <c r="AC152" s="406"/>
      <c r="AD152" s="406"/>
      <c r="AE152" s="406"/>
      <c r="AF152" s="406"/>
      <c r="AG152" s="406"/>
      <c r="AH152" s="406"/>
      <c r="AI152" s="406"/>
      <c r="AJ152" s="406"/>
      <c r="AK152" s="406"/>
      <c r="AL152" s="406"/>
      <c r="AM152" s="406"/>
      <c r="AN152" s="406"/>
      <c r="AO152" s="406"/>
      <c r="AP152" s="406"/>
      <c r="AQ152" s="406"/>
      <c r="AR152" s="406"/>
      <c r="AS152" s="406"/>
      <c r="AT152" s="406"/>
      <c r="AU152" s="406"/>
    </row>
    <row r="153" spans="1:47" ht="15.75" x14ac:dyDescent="0.25">
      <c r="A153" s="356">
        <v>43548</v>
      </c>
      <c r="B153" s="404"/>
      <c r="C153" s="405" t="s">
        <v>12047</v>
      </c>
      <c r="D153" s="428">
        <v>56706</v>
      </c>
      <c r="E153" s="78"/>
      <c r="F153" s="79"/>
      <c r="G153" s="284" t="s">
        <v>12049</v>
      </c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  <c r="AA153" s="406"/>
      <c r="AB153" s="406"/>
      <c r="AC153" s="406"/>
      <c r="AD153" s="406"/>
      <c r="AE153" s="406"/>
      <c r="AF153" s="406"/>
      <c r="AG153" s="406"/>
      <c r="AH153" s="406"/>
      <c r="AI153" s="406"/>
      <c r="AJ153" s="406"/>
      <c r="AK153" s="406"/>
      <c r="AL153" s="406"/>
      <c r="AM153" s="406"/>
      <c r="AN153" s="406"/>
      <c r="AO153" s="406"/>
      <c r="AP153" s="406"/>
      <c r="AQ153" s="406"/>
      <c r="AR153" s="406"/>
      <c r="AS153" s="406"/>
      <c r="AT153" s="406"/>
      <c r="AU153" s="406"/>
    </row>
    <row r="154" spans="1:47" ht="15.75" x14ac:dyDescent="0.25">
      <c r="A154" s="356">
        <v>43541</v>
      </c>
      <c r="B154" s="404"/>
      <c r="C154" s="405" t="s">
        <v>12048</v>
      </c>
      <c r="D154" s="428">
        <v>56807</v>
      </c>
      <c r="E154" s="78"/>
      <c r="F154" s="79"/>
      <c r="G154" s="284" t="s">
        <v>12049</v>
      </c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  <c r="AA154" s="406"/>
      <c r="AB154" s="406"/>
      <c r="AC154" s="406"/>
      <c r="AD154" s="406"/>
      <c r="AE154" s="406"/>
      <c r="AF154" s="406"/>
      <c r="AG154" s="406"/>
      <c r="AH154" s="406"/>
      <c r="AI154" s="406"/>
      <c r="AJ154" s="406"/>
      <c r="AK154" s="406"/>
      <c r="AL154" s="406"/>
      <c r="AM154" s="406"/>
      <c r="AN154" s="406"/>
      <c r="AO154" s="406"/>
      <c r="AP154" s="406"/>
      <c r="AQ154" s="406"/>
      <c r="AR154" s="406"/>
      <c r="AS154" s="406"/>
      <c r="AT154" s="406"/>
      <c r="AU154" s="406"/>
    </row>
    <row r="155" spans="1:47" ht="15.75" x14ac:dyDescent="0.25">
      <c r="A155" s="356">
        <v>43535</v>
      </c>
      <c r="B155" s="404"/>
      <c r="C155" s="405" t="s">
        <v>12048</v>
      </c>
      <c r="D155" s="428">
        <v>56950</v>
      </c>
      <c r="E155" s="78"/>
      <c r="F155" s="79"/>
      <c r="G155" s="284" t="s">
        <v>12049</v>
      </c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  <c r="AA155" s="406"/>
      <c r="AB155" s="406"/>
      <c r="AC155" s="406"/>
      <c r="AD155" s="406"/>
      <c r="AE155" s="406"/>
      <c r="AF155" s="406"/>
      <c r="AG155" s="406"/>
      <c r="AH155" s="406"/>
      <c r="AI155" s="406"/>
      <c r="AJ155" s="406"/>
      <c r="AK155" s="406"/>
      <c r="AL155" s="406"/>
      <c r="AM155" s="406"/>
      <c r="AN155" s="406"/>
      <c r="AO155" s="406"/>
      <c r="AP155" s="406"/>
      <c r="AQ155" s="406"/>
      <c r="AR155" s="406"/>
      <c r="AS155" s="406"/>
      <c r="AT155" s="406"/>
      <c r="AU155" s="406"/>
    </row>
    <row r="156" spans="1:47" ht="15.75" x14ac:dyDescent="0.25">
      <c r="A156" s="356">
        <v>43529</v>
      </c>
      <c r="B156" s="404"/>
      <c r="C156" s="405" t="s">
        <v>12048</v>
      </c>
      <c r="D156" s="428">
        <v>59017</v>
      </c>
      <c r="E156" s="78"/>
      <c r="F156" s="79"/>
      <c r="G156" s="284" t="s">
        <v>12049</v>
      </c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  <c r="AA156" s="406"/>
      <c r="AB156" s="406"/>
      <c r="AC156" s="406"/>
      <c r="AD156" s="406"/>
      <c r="AE156" s="406"/>
      <c r="AF156" s="406"/>
      <c r="AG156" s="406"/>
      <c r="AH156" s="406"/>
      <c r="AI156" s="406"/>
      <c r="AJ156" s="406"/>
      <c r="AK156" s="406"/>
      <c r="AL156" s="406"/>
      <c r="AM156" s="406"/>
      <c r="AN156" s="406"/>
      <c r="AO156" s="406"/>
      <c r="AP156" s="406"/>
      <c r="AQ156" s="406"/>
      <c r="AR156" s="406"/>
      <c r="AS156" s="406"/>
      <c r="AT156" s="406"/>
      <c r="AU156" s="406"/>
    </row>
    <row r="157" spans="1:47" ht="15.75" x14ac:dyDescent="0.25">
      <c r="A157" s="356">
        <v>43548</v>
      </c>
      <c r="B157" s="404"/>
      <c r="C157" s="405" t="s">
        <v>12048</v>
      </c>
      <c r="D157" s="428">
        <v>60259</v>
      </c>
      <c r="E157" s="78"/>
      <c r="F157" s="79"/>
      <c r="G157" s="284" t="s">
        <v>12049</v>
      </c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  <c r="AA157" s="406"/>
      <c r="AB157" s="406"/>
      <c r="AC157" s="406"/>
      <c r="AD157" s="406"/>
      <c r="AE157" s="406"/>
      <c r="AF157" s="406"/>
      <c r="AG157" s="406"/>
      <c r="AH157" s="406"/>
      <c r="AI157" s="406"/>
      <c r="AJ157" s="406"/>
      <c r="AK157" s="406"/>
      <c r="AL157" s="406"/>
      <c r="AM157" s="406"/>
      <c r="AN157" s="406"/>
      <c r="AO157" s="406"/>
      <c r="AP157" s="406"/>
      <c r="AQ157" s="406"/>
      <c r="AR157" s="406"/>
      <c r="AS157" s="406"/>
      <c r="AT157" s="406"/>
      <c r="AU157" s="406"/>
    </row>
    <row r="158" spans="1:47" ht="15.75" x14ac:dyDescent="0.25">
      <c r="A158" s="356">
        <v>43530</v>
      </c>
      <c r="B158" s="404"/>
      <c r="C158" s="405" t="s">
        <v>12048</v>
      </c>
      <c r="D158" s="428">
        <v>60612</v>
      </c>
      <c r="E158" s="78"/>
      <c r="F158" s="79"/>
      <c r="G158" s="284" t="s">
        <v>12049</v>
      </c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  <c r="AA158" s="406"/>
      <c r="AB158" s="406"/>
      <c r="AC158" s="406"/>
      <c r="AD158" s="406"/>
      <c r="AE158" s="406"/>
      <c r="AF158" s="406"/>
      <c r="AG158" s="406"/>
      <c r="AH158" s="406"/>
      <c r="AI158" s="406"/>
      <c r="AJ158" s="406"/>
      <c r="AK158" s="406"/>
      <c r="AL158" s="406"/>
      <c r="AM158" s="406"/>
      <c r="AN158" s="406"/>
      <c r="AO158" s="406"/>
      <c r="AP158" s="406"/>
      <c r="AQ158" s="406"/>
      <c r="AR158" s="406"/>
      <c r="AS158" s="406"/>
      <c r="AT158" s="406"/>
      <c r="AU158" s="406"/>
    </row>
    <row r="159" spans="1:47" ht="15.75" x14ac:dyDescent="0.25">
      <c r="A159" s="356">
        <v>43552</v>
      </c>
      <c r="B159" s="404"/>
      <c r="C159" s="405" t="s">
        <v>12048</v>
      </c>
      <c r="D159" s="428">
        <v>60781</v>
      </c>
      <c r="E159" s="78"/>
      <c r="F159" s="79"/>
      <c r="G159" s="284" t="s">
        <v>12049</v>
      </c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  <c r="AA159" s="406"/>
      <c r="AB159" s="406"/>
      <c r="AC159" s="406"/>
      <c r="AD159" s="406"/>
      <c r="AE159" s="406"/>
      <c r="AF159" s="406"/>
      <c r="AG159" s="406"/>
      <c r="AH159" s="406"/>
      <c r="AI159" s="406"/>
      <c r="AJ159" s="406"/>
      <c r="AK159" s="406"/>
      <c r="AL159" s="406"/>
      <c r="AM159" s="406"/>
      <c r="AN159" s="406"/>
      <c r="AO159" s="406"/>
      <c r="AP159" s="406"/>
      <c r="AQ159" s="406"/>
      <c r="AR159" s="406"/>
      <c r="AS159" s="406"/>
      <c r="AT159" s="406"/>
      <c r="AU159" s="406"/>
    </row>
    <row r="160" spans="1:47" ht="15.75" x14ac:dyDescent="0.25">
      <c r="A160" s="356">
        <v>43528</v>
      </c>
      <c r="B160" s="404"/>
      <c r="C160" s="405" t="s">
        <v>12040</v>
      </c>
      <c r="D160" s="428">
        <v>61524</v>
      </c>
      <c r="E160" s="78"/>
      <c r="F160" s="79"/>
      <c r="G160" s="284" t="s">
        <v>12049</v>
      </c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  <c r="AA160" s="406"/>
      <c r="AB160" s="406"/>
      <c r="AC160" s="406"/>
      <c r="AD160" s="406"/>
      <c r="AE160" s="406"/>
      <c r="AF160" s="406"/>
      <c r="AG160" s="406"/>
      <c r="AH160" s="406"/>
      <c r="AI160" s="406"/>
      <c r="AJ160" s="406"/>
      <c r="AK160" s="406"/>
      <c r="AL160" s="406"/>
      <c r="AM160" s="406"/>
      <c r="AN160" s="406"/>
      <c r="AO160" s="406"/>
      <c r="AP160" s="406"/>
      <c r="AQ160" s="406"/>
      <c r="AR160" s="406"/>
      <c r="AS160" s="406"/>
      <c r="AT160" s="406"/>
      <c r="AU160" s="406"/>
    </row>
    <row r="161" spans="1:47" ht="15.75" x14ac:dyDescent="0.25">
      <c r="A161" s="356">
        <v>43536</v>
      </c>
      <c r="B161" s="404"/>
      <c r="C161" s="405" t="s">
        <v>12048</v>
      </c>
      <c r="D161" s="428">
        <v>62556</v>
      </c>
      <c r="E161" s="78"/>
      <c r="F161" s="79"/>
      <c r="G161" s="284" t="s">
        <v>12049</v>
      </c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  <c r="AA161" s="406"/>
      <c r="AB161" s="406"/>
      <c r="AC161" s="406"/>
      <c r="AD161" s="406"/>
      <c r="AE161" s="406"/>
      <c r="AF161" s="406"/>
      <c r="AG161" s="406"/>
      <c r="AH161" s="406"/>
      <c r="AI161" s="406"/>
      <c r="AJ161" s="406"/>
      <c r="AK161" s="406"/>
      <c r="AL161" s="406"/>
      <c r="AM161" s="406"/>
      <c r="AN161" s="406"/>
      <c r="AO161" s="406"/>
      <c r="AP161" s="406"/>
      <c r="AQ161" s="406"/>
      <c r="AR161" s="406"/>
      <c r="AS161" s="406"/>
      <c r="AT161" s="406"/>
      <c r="AU161" s="406"/>
    </row>
    <row r="162" spans="1:47" ht="15.75" x14ac:dyDescent="0.25">
      <c r="A162" s="356">
        <v>43545</v>
      </c>
      <c r="B162" s="404"/>
      <c r="C162" s="405" t="s">
        <v>12048</v>
      </c>
      <c r="D162" s="428">
        <v>62816</v>
      </c>
      <c r="E162" s="78"/>
      <c r="F162" s="79"/>
      <c r="G162" s="284" t="s">
        <v>12049</v>
      </c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  <c r="AA162" s="406"/>
      <c r="AB162" s="406"/>
      <c r="AC162" s="406"/>
      <c r="AD162" s="406"/>
      <c r="AE162" s="406"/>
      <c r="AF162" s="406"/>
      <c r="AG162" s="406"/>
      <c r="AH162" s="406"/>
      <c r="AI162" s="406"/>
      <c r="AJ162" s="406"/>
      <c r="AK162" s="406"/>
      <c r="AL162" s="406"/>
      <c r="AM162" s="406"/>
      <c r="AN162" s="406"/>
      <c r="AO162" s="406"/>
      <c r="AP162" s="406"/>
      <c r="AQ162" s="406"/>
      <c r="AR162" s="406"/>
      <c r="AS162" s="406"/>
      <c r="AT162" s="406"/>
      <c r="AU162" s="406"/>
    </row>
    <row r="163" spans="1:47" ht="15.75" x14ac:dyDescent="0.25">
      <c r="A163" s="356">
        <v>43534</v>
      </c>
      <c r="B163" s="404"/>
      <c r="C163" s="405" t="s">
        <v>12040</v>
      </c>
      <c r="D163" s="428">
        <v>63234.62</v>
      </c>
      <c r="E163" s="78"/>
      <c r="F163" s="79"/>
      <c r="G163" s="284" t="s">
        <v>12049</v>
      </c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  <c r="AA163" s="406"/>
      <c r="AB163" s="406"/>
      <c r="AC163" s="406"/>
      <c r="AD163" s="406"/>
      <c r="AE163" s="406"/>
      <c r="AF163" s="406"/>
      <c r="AG163" s="406"/>
      <c r="AH163" s="406"/>
      <c r="AI163" s="406"/>
      <c r="AJ163" s="406"/>
      <c r="AK163" s="406"/>
      <c r="AL163" s="406"/>
      <c r="AM163" s="406"/>
      <c r="AN163" s="406"/>
      <c r="AO163" s="406"/>
      <c r="AP163" s="406"/>
      <c r="AQ163" s="406"/>
      <c r="AR163" s="406"/>
      <c r="AS163" s="406"/>
      <c r="AT163" s="406"/>
      <c r="AU163" s="406"/>
    </row>
    <row r="164" spans="1:47" ht="15.75" x14ac:dyDescent="0.25">
      <c r="A164" s="356">
        <v>43541</v>
      </c>
      <c r="B164" s="404"/>
      <c r="C164" s="405" t="s">
        <v>12048</v>
      </c>
      <c r="D164" s="428">
        <v>63389</v>
      </c>
      <c r="E164" s="78"/>
      <c r="F164" s="79"/>
      <c r="G164" s="284" t="s">
        <v>12049</v>
      </c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  <c r="AA164" s="406"/>
      <c r="AB164" s="406"/>
      <c r="AC164" s="406"/>
      <c r="AD164" s="406"/>
      <c r="AE164" s="406"/>
      <c r="AF164" s="406"/>
      <c r="AG164" s="406"/>
      <c r="AH164" s="406"/>
      <c r="AI164" s="406"/>
      <c r="AJ164" s="406"/>
      <c r="AK164" s="406"/>
      <c r="AL164" s="406"/>
      <c r="AM164" s="406"/>
      <c r="AN164" s="406"/>
      <c r="AO164" s="406"/>
      <c r="AP164" s="406"/>
      <c r="AQ164" s="406"/>
      <c r="AR164" s="406"/>
      <c r="AS164" s="406"/>
      <c r="AT164" s="406"/>
      <c r="AU164" s="406"/>
    </row>
    <row r="165" spans="1:47" ht="15.75" x14ac:dyDescent="0.25">
      <c r="A165" s="356">
        <v>43528</v>
      </c>
      <c r="B165" s="404"/>
      <c r="C165" s="405" t="s">
        <v>12048</v>
      </c>
      <c r="D165" s="428">
        <v>64501</v>
      </c>
      <c r="E165" s="78"/>
      <c r="F165" s="79"/>
      <c r="G165" s="284" t="s">
        <v>12049</v>
      </c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  <c r="AA165" s="406"/>
      <c r="AB165" s="406"/>
      <c r="AC165" s="406"/>
      <c r="AD165" s="406"/>
      <c r="AE165" s="406"/>
      <c r="AF165" s="406"/>
      <c r="AG165" s="406"/>
      <c r="AH165" s="406"/>
      <c r="AI165" s="406"/>
      <c r="AJ165" s="406"/>
      <c r="AK165" s="406"/>
      <c r="AL165" s="406"/>
      <c r="AM165" s="406"/>
      <c r="AN165" s="406"/>
      <c r="AO165" s="406"/>
      <c r="AP165" s="406"/>
      <c r="AQ165" s="406"/>
      <c r="AR165" s="406"/>
      <c r="AS165" s="406"/>
      <c r="AT165" s="406"/>
      <c r="AU165" s="406"/>
    </row>
    <row r="166" spans="1:47" ht="15.75" x14ac:dyDescent="0.25">
      <c r="A166" s="356">
        <v>43538</v>
      </c>
      <c r="B166" s="404"/>
      <c r="C166" s="405" t="s">
        <v>12048</v>
      </c>
      <c r="D166" s="428">
        <v>64847</v>
      </c>
      <c r="E166" s="78"/>
      <c r="F166" s="79"/>
      <c r="G166" s="284" t="s">
        <v>12049</v>
      </c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  <c r="AA166" s="406"/>
      <c r="AB166" s="406"/>
      <c r="AC166" s="406"/>
      <c r="AD166" s="406"/>
      <c r="AE166" s="406"/>
      <c r="AF166" s="406"/>
      <c r="AG166" s="406"/>
      <c r="AH166" s="406"/>
      <c r="AI166" s="406"/>
      <c r="AJ166" s="406"/>
      <c r="AK166" s="406"/>
      <c r="AL166" s="406"/>
      <c r="AM166" s="406"/>
      <c r="AN166" s="406"/>
      <c r="AO166" s="406"/>
      <c r="AP166" s="406"/>
      <c r="AQ166" s="406"/>
      <c r="AR166" s="406"/>
      <c r="AS166" s="406"/>
      <c r="AT166" s="406"/>
      <c r="AU166" s="406"/>
    </row>
    <row r="167" spans="1:47" ht="15.75" x14ac:dyDescent="0.25">
      <c r="A167" s="356">
        <v>43548</v>
      </c>
      <c r="B167" s="404"/>
      <c r="C167" s="405" t="s">
        <v>12048</v>
      </c>
      <c r="D167" s="428">
        <v>66162</v>
      </c>
      <c r="E167" s="78"/>
      <c r="F167" s="79"/>
      <c r="G167" s="284" t="s">
        <v>12049</v>
      </c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  <c r="AA167" s="406"/>
      <c r="AB167" s="406"/>
      <c r="AC167" s="406"/>
      <c r="AD167" s="406"/>
      <c r="AE167" s="406"/>
      <c r="AF167" s="406"/>
      <c r="AG167" s="406"/>
      <c r="AH167" s="406"/>
      <c r="AI167" s="406"/>
      <c r="AJ167" s="406"/>
      <c r="AK167" s="406"/>
      <c r="AL167" s="406"/>
      <c r="AM167" s="406"/>
      <c r="AN167" s="406"/>
      <c r="AO167" s="406"/>
      <c r="AP167" s="406"/>
      <c r="AQ167" s="406"/>
      <c r="AR167" s="406"/>
      <c r="AS167" s="406"/>
      <c r="AT167" s="406"/>
      <c r="AU167" s="406"/>
    </row>
    <row r="168" spans="1:47" ht="15.75" x14ac:dyDescent="0.25">
      <c r="A168" s="356">
        <v>43550</v>
      </c>
      <c r="B168" s="404"/>
      <c r="C168" s="405" t="s">
        <v>12048</v>
      </c>
      <c r="D168" s="428">
        <v>66473</v>
      </c>
      <c r="E168" s="78"/>
      <c r="F168" s="79"/>
      <c r="G168" s="284" t="s">
        <v>12049</v>
      </c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  <c r="AA168" s="406"/>
      <c r="AB168" s="406"/>
      <c r="AC168" s="406"/>
      <c r="AD168" s="406"/>
      <c r="AE168" s="406"/>
      <c r="AF168" s="406"/>
      <c r="AG168" s="406"/>
      <c r="AH168" s="406"/>
      <c r="AI168" s="406"/>
      <c r="AJ168" s="406"/>
      <c r="AK168" s="406"/>
      <c r="AL168" s="406"/>
      <c r="AM168" s="406"/>
      <c r="AN168" s="406"/>
      <c r="AO168" s="406"/>
      <c r="AP168" s="406"/>
      <c r="AQ168" s="406"/>
      <c r="AR168" s="406"/>
      <c r="AS168" s="406"/>
      <c r="AT168" s="406"/>
      <c r="AU168" s="406"/>
    </row>
    <row r="169" spans="1:47" ht="15.75" x14ac:dyDescent="0.25">
      <c r="A169" s="356">
        <v>43528</v>
      </c>
      <c r="B169" s="404"/>
      <c r="C169" s="405" t="s">
        <v>12040</v>
      </c>
      <c r="D169" s="428">
        <v>68252.009999999995</v>
      </c>
      <c r="E169" s="78"/>
      <c r="F169" s="79"/>
      <c r="G169" s="284" t="s">
        <v>12049</v>
      </c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  <c r="AA169" s="406"/>
      <c r="AB169" s="406"/>
      <c r="AC169" s="406"/>
      <c r="AD169" s="406"/>
      <c r="AE169" s="406"/>
      <c r="AF169" s="406"/>
      <c r="AG169" s="406"/>
      <c r="AH169" s="406"/>
      <c r="AI169" s="406"/>
      <c r="AJ169" s="406"/>
      <c r="AK169" s="406"/>
      <c r="AL169" s="406"/>
      <c r="AM169" s="406"/>
      <c r="AN169" s="406"/>
      <c r="AO169" s="406"/>
      <c r="AP169" s="406"/>
      <c r="AQ169" s="406"/>
      <c r="AR169" s="406"/>
      <c r="AS169" s="406"/>
      <c r="AT169" s="406"/>
      <c r="AU169" s="406"/>
    </row>
    <row r="170" spans="1:47" ht="15.75" x14ac:dyDescent="0.25">
      <c r="A170" s="356">
        <v>43542</v>
      </c>
      <c r="B170" s="404"/>
      <c r="C170" s="405" t="s">
        <v>12048</v>
      </c>
      <c r="D170" s="428">
        <v>68616</v>
      </c>
      <c r="E170" s="78"/>
      <c r="F170" s="79"/>
      <c r="G170" s="284" t="s">
        <v>12049</v>
      </c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  <c r="AA170" s="406"/>
      <c r="AB170" s="406"/>
      <c r="AC170" s="406"/>
      <c r="AD170" s="406"/>
      <c r="AE170" s="406"/>
      <c r="AF170" s="406"/>
      <c r="AG170" s="406"/>
      <c r="AH170" s="406"/>
      <c r="AI170" s="406"/>
      <c r="AJ170" s="406"/>
      <c r="AK170" s="406"/>
      <c r="AL170" s="406"/>
      <c r="AM170" s="406"/>
      <c r="AN170" s="406"/>
      <c r="AO170" s="406"/>
      <c r="AP170" s="406"/>
      <c r="AQ170" s="406"/>
      <c r="AR170" s="406"/>
      <c r="AS170" s="406"/>
      <c r="AT170" s="406"/>
      <c r="AU170" s="406"/>
    </row>
    <row r="171" spans="1:47" ht="15.75" x14ac:dyDescent="0.25">
      <c r="A171" s="356">
        <v>43529</v>
      </c>
      <c r="B171" s="404"/>
      <c r="C171" s="405" t="s">
        <v>12040</v>
      </c>
      <c r="D171" s="428">
        <v>69813.33</v>
      </c>
      <c r="E171" s="78"/>
      <c r="F171" s="79"/>
      <c r="G171" s="284" t="s">
        <v>12049</v>
      </c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  <c r="AA171" s="406"/>
      <c r="AB171" s="406"/>
      <c r="AC171" s="406"/>
      <c r="AD171" s="406"/>
      <c r="AE171" s="406"/>
      <c r="AF171" s="406"/>
      <c r="AG171" s="406"/>
      <c r="AH171" s="406"/>
      <c r="AI171" s="406"/>
      <c r="AJ171" s="406"/>
      <c r="AK171" s="406"/>
      <c r="AL171" s="406"/>
      <c r="AM171" s="406"/>
      <c r="AN171" s="406"/>
      <c r="AO171" s="406"/>
      <c r="AP171" s="406"/>
      <c r="AQ171" s="406"/>
      <c r="AR171" s="406"/>
      <c r="AS171" s="406"/>
      <c r="AT171" s="406"/>
      <c r="AU171" s="406"/>
    </row>
    <row r="172" spans="1:47" ht="15.75" x14ac:dyDescent="0.25">
      <c r="A172" s="356">
        <v>43529</v>
      </c>
      <c r="B172" s="404"/>
      <c r="C172" s="405" t="s">
        <v>12047</v>
      </c>
      <c r="D172" s="428">
        <v>70313</v>
      </c>
      <c r="E172" s="78"/>
      <c r="F172" s="79"/>
      <c r="G172" s="284" t="s">
        <v>12049</v>
      </c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  <c r="AA172" s="406"/>
      <c r="AB172" s="406"/>
      <c r="AC172" s="406"/>
      <c r="AD172" s="406"/>
      <c r="AE172" s="406"/>
      <c r="AF172" s="406"/>
      <c r="AG172" s="406"/>
      <c r="AH172" s="406"/>
      <c r="AI172" s="406"/>
      <c r="AJ172" s="406"/>
      <c r="AK172" s="406"/>
      <c r="AL172" s="406"/>
      <c r="AM172" s="406"/>
      <c r="AN172" s="406"/>
      <c r="AO172" s="406"/>
      <c r="AP172" s="406"/>
      <c r="AQ172" s="406"/>
      <c r="AR172" s="406"/>
      <c r="AS172" s="406"/>
      <c r="AT172" s="406"/>
      <c r="AU172" s="406"/>
    </row>
    <row r="173" spans="1:47" ht="15.75" x14ac:dyDescent="0.25">
      <c r="A173" s="356">
        <v>43534</v>
      </c>
      <c r="B173" s="404"/>
      <c r="C173" s="405" t="s">
        <v>12048</v>
      </c>
      <c r="D173" s="428">
        <v>74443</v>
      </c>
      <c r="E173" s="78"/>
      <c r="F173" s="79"/>
      <c r="G173" s="284" t="s">
        <v>12049</v>
      </c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  <c r="AA173" s="406"/>
      <c r="AB173" s="406"/>
      <c r="AC173" s="406"/>
      <c r="AD173" s="406"/>
      <c r="AE173" s="406"/>
      <c r="AF173" s="406"/>
      <c r="AG173" s="406"/>
      <c r="AH173" s="406"/>
      <c r="AI173" s="406"/>
      <c r="AJ173" s="406"/>
      <c r="AK173" s="406"/>
      <c r="AL173" s="406"/>
      <c r="AM173" s="406"/>
      <c r="AN173" s="406"/>
      <c r="AO173" s="406"/>
      <c r="AP173" s="406"/>
      <c r="AQ173" s="406"/>
      <c r="AR173" s="406"/>
      <c r="AS173" s="406"/>
      <c r="AT173" s="406"/>
      <c r="AU173" s="406"/>
    </row>
    <row r="174" spans="1:47" ht="15.75" x14ac:dyDescent="0.25">
      <c r="A174" s="356">
        <v>43528</v>
      </c>
      <c r="B174" s="404"/>
      <c r="C174" s="405" t="s">
        <v>12040</v>
      </c>
      <c r="D174" s="428">
        <v>78758.570000000007</v>
      </c>
      <c r="E174" s="78"/>
      <c r="F174" s="79"/>
      <c r="G174" s="284" t="s">
        <v>12049</v>
      </c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  <c r="AA174" s="406"/>
      <c r="AB174" s="406"/>
      <c r="AC174" s="406"/>
      <c r="AD174" s="406"/>
      <c r="AE174" s="406"/>
      <c r="AF174" s="406"/>
      <c r="AG174" s="406"/>
      <c r="AH174" s="406"/>
      <c r="AI174" s="406"/>
      <c r="AJ174" s="406"/>
      <c r="AK174" s="406"/>
      <c r="AL174" s="406"/>
      <c r="AM174" s="406"/>
      <c r="AN174" s="406"/>
      <c r="AO174" s="406"/>
      <c r="AP174" s="406"/>
      <c r="AQ174" s="406"/>
      <c r="AR174" s="406"/>
      <c r="AS174" s="406"/>
      <c r="AT174" s="406"/>
      <c r="AU174" s="406"/>
    </row>
    <row r="175" spans="1:47" ht="15.75" x14ac:dyDescent="0.25">
      <c r="A175" s="356">
        <v>43529</v>
      </c>
      <c r="B175" s="404"/>
      <c r="C175" s="405" t="s">
        <v>12040</v>
      </c>
      <c r="D175" s="428">
        <v>79957</v>
      </c>
      <c r="E175" s="78"/>
      <c r="F175" s="79"/>
      <c r="G175" s="284" t="s">
        <v>12049</v>
      </c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  <c r="AA175" s="406"/>
      <c r="AB175" s="406"/>
      <c r="AC175" s="406"/>
      <c r="AD175" s="406"/>
      <c r="AE175" s="406"/>
      <c r="AF175" s="406"/>
      <c r="AG175" s="406"/>
      <c r="AH175" s="406"/>
      <c r="AI175" s="406"/>
      <c r="AJ175" s="406"/>
      <c r="AK175" s="406"/>
      <c r="AL175" s="406"/>
      <c r="AM175" s="406"/>
      <c r="AN175" s="406"/>
      <c r="AO175" s="406"/>
      <c r="AP175" s="406"/>
      <c r="AQ175" s="406"/>
      <c r="AR175" s="406"/>
      <c r="AS175" s="406"/>
      <c r="AT175" s="406"/>
      <c r="AU175" s="406"/>
    </row>
    <row r="176" spans="1:47" ht="15.75" x14ac:dyDescent="0.25">
      <c r="A176" s="356">
        <v>43537</v>
      </c>
      <c r="B176" s="404"/>
      <c r="C176" s="405" t="s">
        <v>12048</v>
      </c>
      <c r="D176" s="428">
        <v>81062</v>
      </c>
      <c r="E176" s="78"/>
      <c r="F176" s="79"/>
      <c r="G176" s="284" t="s">
        <v>12049</v>
      </c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  <c r="AA176" s="406"/>
      <c r="AB176" s="406"/>
      <c r="AC176" s="406"/>
      <c r="AD176" s="406"/>
      <c r="AE176" s="406"/>
      <c r="AF176" s="406"/>
      <c r="AG176" s="406"/>
      <c r="AH176" s="406"/>
      <c r="AI176" s="406"/>
      <c r="AJ176" s="406"/>
      <c r="AK176" s="406"/>
      <c r="AL176" s="406"/>
      <c r="AM176" s="406"/>
      <c r="AN176" s="406"/>
      <c r="AO176" s="406"/>
      <c r="AP176" s="406"/>
      <c r="AQ176" s="406"/>
      <c r="AR176" s="406"/>
      <c r="AS176" s="406"/>
      <c r="AT176" s="406"/>
      <c r="AU176" s="406"/>
    </row>
    <row r="177" spans="1:47" ht="15.75" x14ac:dyDescent="0.25">
      <c r="A177" s="356">
        <v>43534</v>
      </c>
      <c r="B177" s="404"/>
      <c r="C177" s="405" t="s">
        <v>12048</v>
      </c>
      <c r="D177" s="428">
        <v>84909</v>
      </c>
      <c r="E177" s="78"/>
      <c r="F177" s="79"/>
      <c r="G177" s="284" t="s">
        <v>12049</v>
      </c>
      <c r="H177" s="406"/>
      <c r="I177" s="406"/>
      <c r="J177" s="406"/>
      <c r="K177" s="406"/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  <c r="AA177" s="406"/>
      <c r="AB177" s="406"/>
      <c r="AC177" s="406"/>
      <c r="AD177" s="406"/>
      <c r="AE177" s="406"/>
      <c r="AF177" s="406"/>
      <c r="AG177" s="406"/>
      <c r="AH177" s="406"/>
      <c r="AI177" s="406"/>
      <c r="AJ177" s="406"/>
      <c r="AK177" s="406"/>
      <c r="AL177" s="406"/>
      <c r="AM177" s="406"/>
      <c r="AN177" s="406"/>
      <c r="AO177" s="406"/>
      <c r="AP177" s="406"/>
      <c r="AQ177" s="406"/>
      <c r="AR177" s="406"/>
      <c r="AS177" s="406"/>
      <c r="AT177" s="406"/>
      <c r="AU177" s="406"/>
    </row>
    <row r="178" spans="1:47" ht="15.75" x14ac:dyDescent="0.25">
      <c r="A178" s="356">
        <v>43550</v>
      </c>
      <c r="B178" s="404"/>
      <c r="C178" s="405" t="s">
        <v>12040</v>
      </c>
      <c r="D178" s="428">
        <v>85675.42</v>
      </c>
      <c r="E178" s="78"/>
      <c r="F178" s="79"/>
      <c r="G178" s="284" t="s">
        <v>12049</v>
      </c>
      <c r="H178" s="406"/>
      <c r="I178" s="406"/>
      <c r="J178" s="406"/>
      <c r="K178" s="406"/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  <c r="AA178" s="406"/>
      <c r="AB178" s="406"/>
      <c r="AC178" s="406"/>
      <c r="AD178" s="406"/>
      <c r="AE178" s="406"/>
      <c r="AF178" s="406"/>
      <c r="AG178" s="406"/>
      <c r="AH178" s="406"/>
      <c r="AI178" s="406"/>
      <c r="AJ178" s="406"/>
      <c r="AK178" s="406"/>
      <c r="AL178" s="406"/>
      <c r="AM178" s="406"/>
      <c r="AN178" s="406"/>
      <c r="AO178" s="406"/>
      <c r="AP178" s="406"/>
      <c r="AQ178" s="406"/>
      <c r="AR178" s="406"/>
      <c r="AS178" s="406"/>
      <c r="AT178" s="406"/>
      <c r="AU178" s="406"/>
    </row>
    <row r="179" spans="1:47" ht="15.75" x14ac:dyDescent="0.25">
      <c r="A179" s="356">
        <v>43528</v>
      </c>
      <c r="B179" s="404"/>
      <c r="C179" s="405" t="s">
        <v>12040</v>
      </c>
      <c r="D179" s="428">
        <v>88128.29</v>
      </c>
      <c r="E179" s="78"/>
      <c r="F179" s="79"/>
      <c r="G179" s="284" t="s">
        <v>12049</v>
      </c>
      <c r="H179" s="406"/>
      <c r="I179" s="406"/>
      <c r="J179" s="406"/>
      <c r="K179" s="406"/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  <c r="AA179" s="406"/>
      <c r="AB179" s="406"/>
      <c r="AC179" s="406"/>
      <c r="AD179" s="406"/>
      <c r="AE179" s="406"/>
      <c r="AF179" s="406"/>
      <c r="AG179" s="406"/>
      <c r="AH179" s="406"/>
      <c r="AI179" s="406"/>
      <c r="AJ179" s="406"/>
      <c r="AK179" s="406"/>
      <c r="AL179" s="406"/>
      <c r="AM179" s="406"/>
      <c r="AN179" s="406"/>
      <c r="AO179" s="406"/>
      <c r="AP179" s="406"/>
      <c r="AQ179" s="406"/>
      <c r="AR179" s="406"/>
      <c r="AS179" s="406"/>
      <c r="AT179" s="406"/>
      <c r="AU179" s="406"/>
    </row>
    <row r="180" spans="1:47" ht="15.75" x14ac:dyDescent="0.25">
      <c r="A180" s="444">
        <v>43543</v>
      </c>
      <c r="B180" s="445"/>
      <c r="C180" s="446" t="s">
        <v>12048</v>
      </c>
      <c r="D180" s="443">
        <v>88148</v>
      </c>
      <c r="E180" s="447"/>
      <c r="F180" s="448"/>
      <c r="G180" s="449" t="s">
        <v>12049</v>
      </c>
      <c r="H180" s="406"/>
      <c r="I180" s="406"/>
      <c r="J180" s="406"/>
      <c r="K180" s="406"/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  <c r="AA180" s="406"/>
      <c r="AB180" s="406"/>
      <c r="AC180" s="406"/>
      <c r="AD180" s="406"/>
      <c r="AE180" s="406"/>
      <c r="AF180" s="406"/>
      <c r="AG180" s="406"/>
      <c r="AH180" s="406"/>
      <c r="AI180" s="406"/>
      <c r="AJ180" s="406"/>
      <c r="AK180" s="406"/>
      <c r="AL180" s="406"/>
      <c r="AM180" s="406"/>
      <c r="AN180" s="406"/>
      <c r="AO180" s="406"/>
      <c r="AP180" s="406"/>
      <c r="AQ180" s="406"/>
      <c r="AR180" s="406"/>
      <c r="AS180" s="406"/>
      <c r="AT180" s="406"/>
      <c r="AU180" s="406"/>
    </row>
    <row r="181" spans="1:47" ht="15.75" x14ac:dyDescent="0.25">
      <c r="A181" s="356">
        <v>43538</v>
      </c>
      <c r="B181" s="404"/>
      <c r="C181" s="405" t="s">
        <v>12047</v>
      </c>
      <c r="D181" s="428">
        <v>89332.09</v>
      </c>
      <c r="E181" s="78"/>
      <c r="F181" s="79"/>
      <c r="G181" s="284" t="s">
        <v>12049</v>
      </c>
      <c r="H181" s="406"/>
      <c r="I181" s="406"/>
      <c r="J181" s="406"/>
      <c r="K181" s="406"/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  <c r="AA181" s="406"/>
      <c r="AB181" s="406"/>
      <c r="AC181" s="406"/>
      <c r="AD181" s="406"/>
      <c r="AE181" s="406"/>
      <c r="AF181" s="406"/>
      <c r="AG181" s="406"/>
      <c r="AH181" s="406"/>
      <c r="AI181" s="406"/>
      <c r="AJ181" s="406"/>
      <c r="AK181" s="406"/>
      <c r="AL181" s="406"/>
      <c r="AM181" s="406"/>
      <c r="AN181" s="406"/>
      <c r="AO181" s="406"/>
      <c r="AP181" s="406"/>
      <c r="AQ181" s="406"/>
      <c r="AR181" s="406"/>
      <c r="AS181" s="406"/>
      <c r="AT181" s="406"/>
      <c r="AU181" s="406"/>
    </row>
    <row r="182" spans="1:47" ht="15.75" x14ac:dyDescent="0.25">
      <c r="A182" s="356">
        <v>43555</v>
      </c>
      <c r="B182" s="404"/>
      <c r="C182" s="405" t="s">
        <v>12040</v>
      </c>
      <c r="D182" s="428">
        <v>90548.62</v>
      </c>
      <c r="E182" s="78"/>
      <c r="F182" s="79"/>
      <c r="G182" s="284" t="s">
        <v>12049</v>
      </c>
      <c r="H182" s="406"/>
      <c r="I182" s="406"/>
      <c r="J182" s="406"/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  <c r="AA182" s="406"/>
      <c r="AB182" s="406"/>
      <c r="AC182" s="406"/>
      <c r="AD182" s="406"/>
      <c r="AE182" s="406"/>
      <c r="AF182" s="406"/>
      <c r="AG182" s="406"/>
      <c r="AH182" s="406"/>
      <c r="AI182" s="406"/>
      <c r="AJ182" s="406"/>
      <c r="AK182" s="406"/>
      <c r="AL182" s="406"/>
      <c r="AM182" s="406"/>
      <c r="AN182" s="406"/>
      <c r="AO182" s="406"/>
      <c r="AP182" s="406"/>
      <c r="AQ182" s="406"/>
      <c r="AR182" s="406"/>
      <c r="AS182" s="406"/>
      <c r="AT182" s="406"/>
      <c r="AU182" s="406"/>
    </row>
    <row r="183" spans="1:47" ht="15.75" x14ac:dyDescent="0.25">
      <c r="A183" s="356">
        <v>43530</v>
      </c>
      <c r="B183" s="404"/>
      <c r="C183" s="405" t="s">
        <v>12040</v>
      </c>
      <c r="D183" s="428">
        <v>92224</v>
      </c>
      <c r="E183" s="78"/>
      <c r="F183" s="79"/>
      <c r="G183" s="284" t="s">
        <v>12049</v>
      </c>
      <c r="H183" s="406"/>
      <c r="I183" s="406"/>
      <c r="J183" s="406"/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  <c r="AA183" s="406"/>
      <c r="AB183" s="406"/>
      <c r="AC183" s="406"/>
      <c r="AD183" s="406"/>
      <c r="AE183" s="406"/>
      <c r="AF183" s="406"/>
      <c r="AG183" s="406"/>
      <c r="AH183" s="406"/>
      <c r="AI183" s="406"/>
      <c r="AJ183" s="406"/>
      <c r="AK183" s="406"/>
      <c r="AL183" s="406"/>
      <c r="AM183" s="406"/>
      <c r="AN183" s="406"/>
      <c r="AO183" s="406"/>
      <c r="AP183" s="406"/>
      <c r="AQ183" s="406"/>
      <c r="AR183" s="406"/>
      <c r="AS183" s="406"/>
      <c r="AT183" s="406"/>
      <c r="AU183" s="406"/>
    </row>
    <row r="184" spans="1:47" ht="15.75" x14ac:dyDescent="0.25">
      <c r="A184" s="356">
        <v>43528</v>
      </c>
      <c r="B184" s="404"/>
      <c r="C184" s="405" t="s">
        <v>12040</v>
      </c>
      <c r="D184" s="428">
        <v>95494.07</v>
      </c>
      <c r="E184" s="78"/>
      <c r="F184" s="79"/>
      <c r="G184" s="284" t="s">
        <v>12049</v>
      </c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  <c r="AA184" s="406"/>
      <c r="AB184" s="406"/>
      <c r="AC184" s="406"/>
      <c r="AD184" s="406"/>
      <c r="AE184" s="406"/>
      <c r="AF184" s="406"/>
      <c r="AG184" s="406"/>
      <c r="AH184" s="406"/>
      <c r="AI184" s="406"/>
      <c r="AJ184" s="406"/>
      <c r="AK184" s="406"/>
      <c r="AL184" s="406"/>
      <c r="AM184" s="406"/>
      <c r="AN184" s="406"/>
      <c r="AO184" s="406"/>
      <c r="AP184" s="406"/>
      <c r="AQ184" s="406"/>
      <c r="AR184" s="406"/>
      <c r="AS184" s="406"/>
      <c r="AT184" s="406"/>
      <c r="AU184" s="406"/>
    </row>
    <row r="185" spans="1:47" ht="15.75" x14ac:dyDescent="0.25">
      <c r="A185" s="356">
        <v>43528</v>
      </c>
      <c r="B185" s="404"/>
      <c r="C185" s="405" t="s">
        <v>12040</v>
      </c>
      <c r="D185" s="428">
        <v>96176</v>
      </c>
      <c r="E185" s="78"/>
      <c r="F185" s="79"/>
      <c r="G185" s="284" t="s">
        <v>12049</v>
      </c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  <c r="AA185" s="406"/>
      <c r="AB185" s="406"/>
      <c r="AC185" s="406"/>
      <c r="AD185" s="406"/>
      <c r="AE185" s="406"/>
      <c r="AF185" s="406"/>
      <c r="AG185" s="406"/>
      <c r="AH185" s="406"/>
      <c r="AI185" s="406"/>
      <c r="AJ185" s="406"/>
      <c r="AK185" s="406"/>
      <c r="AL185" s="406"/>
      <c r="AM185" s="406"/>
      <c r="AN185" s="406"/>
      <c r="AO185" s="406"/>
      <c r="AP185" s="406"/>
      <c r="AQ185" s="406"/>
      <c r="AR185" s="406"/>
      <c r="AS185" s="406"/>
      <c r="AT185" s="406"/>
      <c r="AU185" s="406"/>
    </row>
    <row r="186" spans="1:47" ht="15.75" x14ac:dyDescent="0.25">
      <c r="A186" s="356">
        <v>43544</v>
      </c>
      <c r="B186" s="404"/>
      <c r="C186" s="405" t="s">
        <v>12048</v>
      </c>
      <c r="D186" s="428">
        <v>98611</v>
      </c>
      <c r="E186" s="78"/>
      <c r="F186" s="79"/>
      <c r="G186" s="284" t="s">
        <v>12049</v>
      </c>
      <c r="H186" s="406"/>
      <c r="I186" s="406"/>
      <c r="J186" s="406"/>
      <c r="K186" s="406"/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  <c r="AA186" s="406"/>
      <c r="AB186" s="406"/>
      <c r="AC186" s="406"/>
      <c r="AD186" s="406"/>
      <c r="AE186" s="406"/>
      <c r="AF186" s="406"/>
      <c r="AG186" s="406"/>
      <c r="AH186" s="406"/>
      <c r="AI186" s="406"/>
      <c r="AJ186" s="406"/>
      <c r="AK186" s="406"/>
      <c r="AL186" s="406"/>
      <c r="AM186" s="406"/>
      <c r="AN186" s="406"/>
      <c r="AO186" s="406"/>
      <c r="AP186" s="406"/>
      <c r="AQ186" s="406"/>
      <c r="AR186" s="406"/>
      <c r="AS186" s="406"/>
      <c r="AT186" s="406"/>
      <c r="AU186" s="406"/>
    </row>
    <row r="187" spans="1:47" ht="15.75" x14ac:dyDescent="0.25">
      <c r="A187" s="356">
        <v>43552</v>
      </c>
      <c r="B187" s="404"/>
      <c r="C187" s="405" t="s">
        <v>12047</v>
      </c>
      <c r="D187" s="428">
        <v>104925.51</v>
      </c>
      <c r="E187" s="78"/>
      <c r="F187" s="79"/>
      <c r="G187" s="284" t="s">
        <v>12049</v>
      </c>
      <c r="H187" s="406"/>
      <c r="I187" s="406"/>
      <c r="J187" s="406"/>
      <c r="K187" s="406"/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  <c r="AA187" s="406"/>
      <c r="AB187" s="406"/>
      <c r="AC187" s="406"/>
      <c r="AD187" s="406"/>
      <c r="AE187" s="406"/>
      <c r="AF187" s="406"/>
      <c r="AG187" s="406"/>
      <c r="AH187" s="406"/>
      <c r="AI187" s="406"/>
      <c r="AJ187" s="406"/>
      <c r="AK187" s="406"/>
      <c r="AL187" s="406"/>
      <c r="AM187" s="406"/>
      <c r="AN187" s="406"/>
      <c r="AO187" s="406"/>
      <c r="AP187" s="406"/>
      <c r="AQ187" s="406"/>
      <c r="AR187" s="406"/>
      <c r="AS187" s="406"/>
      <c r="AT187" s="406"/>
      <c r="AU187" s="406"/>
    </row>
    <row r="188" spans="1:47" ht="15.75" x14ac:dyDescent="0.25">
      <c r="A188" s="356">
        <v>43529</v>
      </c>
      <c r="B188" s="404"/>
      <c r="C188" s="405" t="s">
        <v>12040</v>
      </c>
      <c r="D188" s="428">
        <v>107023.91</v>
      </c>
      <c r="E188" s="78"/>
      <c r="F188" s="79"/>
      <c r="G188" s="284" t="s">
        <v>12049</v>
      </c>
      <c r="H188" s="406"/>
      <c r="I188" s="406"/>
      <c r="J188" s="406"/>
      <c r="K188" s="406"/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  <c r="AA188" s="406"/>
      <c r="AB188" s="406"/>
      <c r="AC188" s="406"/>
      <c r="AD188" s="406"/>
      <c r="AE188" s="406"/>
      <c r="AF188" s="406"/>
      <c r="AG188" s="406"/>
      <c r="AH188" s="406"/>
      <c r="AI188" s="406"/>
      <c r="AJ188" s="406"/>
      <c r="AK188" s="406"/>
      <c r="AL188" s="406"/>
      <c r="AM188" s="406"/>
      <c r="AN188" s="406"/>
      <c r="AO188" s="406"/>
      <c r="AP188" s="406"/>
      <c r="AQ188" s="406"/>
      <c r="AR188" s="406"/>
      <c r="AS188" s="406"/>
      <c r="AT188" s="406"/>
      <c r="AU188" s="406"/>
    </row>
    <row r="189" spans="1:47" ht="15.75" x14ac:dyDescent="0.25">
      <c r="A189" s="356">
        <v>43555</v>
      </c>
      <c r="B189" s="404"/>
      <c r="C189" s="405" t="s">
        <v>12040</v>
      </c>
      <c r="D189" s="428">
        <v>109376.98</v>
      </c>
      <c r="E189" s="78"/>
      <c r="F189" s="79"/>
      <c r="G189" s="284" t="s">
        <v>12049</v>
      </c>
      <c r="H189" s="406"/>
      <c r="I189" s="406"/>
      <c r="J189" s="406"/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  <c r="AA189" s="406"/>
      <c r="AB189" s="406"/>
      <c r="AC189" s="406"/>
      <c r="AD189" s="406"/>
      <c r="AE189" s="406"/>
      <c r="AF189" s="406"/>
      <c r="AG189" s="406"/>
      <c r="AH189" s="406"/>
      <c r="AI189" s="406"/>
      <c r="AJ189" s="406"/>
      <c r="AK189" s="406"/>
      <c r="AL189" s="406"/>
      <c r="AM189" s="406"/>
      <c r="AN189" s="406"/>
      <c r="AO189" s="406"/>
      <c r="AP189" s="406"/>
      <c r="AQ189" s="406"/>
      <c r="AR189" s="406"/>
      <c r="AS189" s="406"/>
      <c r="AT189" s="406"/>
      <c r="AU189" s="406"/>
    </row>
    <row r="190" spans="1:47" ht="15.75" x14ac:dyDescent="0.25">
      <c r="A190" s="356">
        <v>43555</v>
      </c>
      <c r="B190" s="404"/>
      <c r="C190" s="405" t="s">
        <v>12040</v>
      </c>
      <c r="D190" s="428">
        <v>109829.54</v>
      </c>
      <c r="E190" s="78"/>
      <c r="F190" s="79"/>
      <c r="G190" s="284" t="s">
        <v>12049</v>
      </c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  <c r="AA190" s="406"/>
      <c r="AB190" s="406"/>
      <c r="AC190" s="406"/>
      <c r="AD190" s="406"/>
      <c r="AE190" s="406"/>
      <c r="AF190" s="406"/>
      <c r="AG190" s="406"/>
      <c r="AH190" s="406"/>
      <c r="AI190" s="406"/>
      <c r="AJ190" s="406"/>
      <c r="AK190" s="406"/>
      <c r="AL190" s="406"/>
      <c r="AM190" s="406"/>
      <c r="AN190" s="406"/>
      <c r="AO190" s="406"/>
      <c r="AP190" s="406"/>
      <c r="AQ190" s="406"/>
      <c r="AR190" s="406"/>
      <c r="AS190" s="406"/>
      <c r="AT190" s="406"/>
      <c r="AU190" s="406"/>
    </row>
    <row r="191" spans="1:47" ht="15.75" x14ac:dyDescent="0.25">
      <c r="A191" s="356">
        <v>43528</v>
      </c>
      <c r="B191" s="404"/>
      <c r="C191" s="405" t="s">
        <v>12040</v>
      </c>
      <c r="D191" s="428">
        <v>110872.46</v>
      </c>
      <c r="E191" s="78"/>
      <c r="F191" s="79"/>
      <c r="G191" s="284" t="s">
        <v>12049</v>
      </c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  <c r="AA191" s="406"/>
      <c r="AB191" s="406"/>
      <c r="AC191" s="406"/>
      <c r="AD191" s="406"/>
      <c r="AE191" s="406"/>
      <c r="AF191" s="406"/>
      <c r="AG191" s="406"/>
      <c r="AH191" s="406"/>
      <c r="AI191" s="406"/>
      <c r="AJ191" s="406"/>
      <c r="AK191" s="406"/>
      <c r="AL191" s="406"/>
      <c r="AM191" s="406"/>
      <c r="AN191" s="406"/>
      <c r="AO191" s="406"/>
      <c r="AP191" s="406"/>
      <c r="AQ191" s="406"/>
      <c r="AR191" s="406"/>
      <c r="AS191" s="406"/>
      <c r="AT191" s="406"/>
      <c r="AU191" s="406"/>
    </row>
    <row r="192" spans="1:47" ht="15.75" x14ac:dyDescent="0.25">
      <c r="A192" s="356">
        <v>43528</v>
      </c>
      <c r="B192" s="404"/>
      <c r="C192" s="405" t="s">
        <v>12040</v>
      </c>
      <c r="D192" s="428">
        <v>111675.94</v>
      </c>
      <c r="E192" s="78"/>
      <c r="F192" s="79"/>
      <c r="G192" s="284" t="s">
        <v>12049</v>
      </c>
      <c r="H192" s="406"/>
      <c r="I192" s="406"/>
      <c r="J192" s="406"/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  <c r="AA192" s="406"/>
      <c r="AB192" s="406"/>
      <c r="AC192" s="406"/>
      <c r="AD192" s="406"/>
      <c r="AE192" s="406"/>
      <c r="AF192" s="406"/>
      <c r="AG192" s="406"/>
      <c r="AH192" s="406"/>
      <c r="AI192" s="406"/>
      <c r="AJ192" s="406"/>
      <c r="AK192" s="406"/>
      <c r="AL192" s="406"/>
      <c r="AM192" s="406"/>
      <c r="AN192" s="406"/>
      <c r="AO192" s="406"/>
      <c r="AP192" s="406"/>
      <c r="AQ192" s="406"/>
      <c r="AR192" s="406"/>
      <c r="AS192" s="406"/>
      <c r="AT192" s="406"/>
      <c r="AU192" s="406"/>
    </row>
    <row r="193" spans="1:47" ht="15.75" x14ac:dyDescent="0.25">
      <c r="A193" s="356">
        <v>43548</v>
      </c>
      <c r="B193" s="404"/>
      <c r="C193" s="405" t="s">
        <v>12040</v>
      </c>
      <c r="D193" s="428">
        <v>113140</v>
      </c>
      <c r="E193" s="78"/>
      <c r="F193" s="79"/>
      <c r="G193" s="284" t="s">
        <v>12049</v>
      </c>
      <c r="H193" s="406"/>
      <c r="I193" s="406"/>
      <c r="J193" s="406"/>
      <c r="K193" s="406"/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  <c r="AA193" s="406"/>
      <c r="AB193" s="406"/>
      <c r="AC193" s="406"/>
      <c r="AD193" s="406"/>
      <c r="AE193" s="406"/>
      <c r="AF193" s="406"/>
      <c r="AG193" s="406"/>
      <c r="AH193" s="406"/>
      <c r="AI193" s="406"/>
      <c r="AJ193" s="406"/>
      <c r="AK193" s="406"/>
      <c r="AL193" s="406"/>
      <c r="AM193" s="406"/>
      <c r="AN193" s="406"/>
      <c r="AO193" s="406"/>
      <c r="AP193" s="406"/>
      <c r="AQ193" s="406"/>
      <c r="AR193" s="406"/>
      <c r="AS193" s="406"/>
      <c r="AT193" s="406"/>
      <c r="AU193" s="406"/>
    </row>
    <row r="194" spans="1:47" ht="15.75" x14ac:dyDescent="0.25">
      <c r="A194" s="356">
        <v>43555</v>
      </c>
      <c r="B194" s="404"/>
      <c r="C194" s="405" t="s">
        <v>12040</v>
      </c>
      <c r="D194" s="428">
        <v>119068.82</v>
      </c>
      <c r="E194" s="78"/>
      <c r="F194" s="79"/>
      <c r="G194" s="284" t="s">
        <v>12049</v>
      </c>
      <c r="H194" s="406"/>
      <c r="I194" s="406"/>
      <c r="J194" s="406"/>
      <c r="K194" s="406"/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  <c r="AA194" s="406"/>
      <c r="AB194" s="406"/>
      <c r="AC194" s="406"/>
      <c r="AD194" s="406"/>
      <c r="AE194" s="406"/>
      <c r="AF194" s="406"/>
      <c r="AG194" s="406"/>
      <c r="AH194" s="406"/>
      <c r="AI194" s="406"/>
      <c r="AJ194" s="406"/>
      <c r="AK194" s="406"/>
      <c r="AL194" s="406"/>
      <c r="AM194" s="406"/>
      <c r="AN194" s="406"/>
      <c r="AO194" s="406"/>
      <c r="AP194" s="406"/>
      <c r="AQ194" s="406"/>
      <c r="AR194" s="406"/>
      <c r="AS194" s="406"/>
      <c r="AT194" s="406"/>
      <c r="AU194" s="406"/>
    </row>
    <row r="195" spans="1:47" ht="15.75" x14ac:dyDescent="0.25">
      <c r="A195" s="356">
        <v>43528</v>
      </c>
      <c r="B195" s="404"/>
      <c r="C195" s="405" t="s">
        <v>12040</v>
      </c>
      <c r="D195" s="428">
        <v>119849.87</v>
      </c>
      <c r="E195" s="78"/>
      <c r="F195" s="79"/>
      <c r="G195" s="284" t="s">
        <v>12049</v>
      </c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  <c r="AA195" s="406"/>
      <c r="AB195" s="406"/>
      <c r="AC195" s="406"/>
      <c r="AD195" s="406"/>
      <c r="AE195" s="406"/>
      <c r="AF195" s="406"/>
      <c r="AG195" s="406"/>
      <c r="AH195" s="406"/>
      <c r="AI195" s="406"/>
      <c r="AJ195" s="406"/>
      <c r="AK195" s="406"/>
      <c r="AL195" s="406"/>
      <c r="AM195" s="406"/>
      <c r="AN195" s="406"/>
      <c r="AO195" s="406"/>
      <c r="AP195" s="406"/>
      <c r="AQ195" s="406"/>
      <c r="AR195" s="406"/>
      <c r="AS195" s="406"/>
      <c r="AT195" s="406"/>
      <c r="AU195" s="406"/>
    </row>
    <row r="196" spans="1:47" ht="15.75" x14ac:dyDescent="0.25">
      <c r="A196" s="356">
        <v>43528</v>
      </c>
      <c r="B196" s="404"/>
      <c r="C196" s="405" t="s">
        <v>12040</v>
      </c>
      <c r="D196" s="428">
        <v>128431.03999999999</v>
      </c>
      <c r="E196" s="78"/>
      <c r="F196" s="79"/>
      <c r="G196" s="284" t="s">
        <v>12049</v>
      </c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  <c r="AA196" s="406"/>
      <c r="AB196" s="406"/>
      <c r="AC196" s="406"/>
      <c r="AD196" s="406"/>
      <c r="AE196" s="406"/>
      <c r="AF196" s="406"/>
      <c r="AG196" s="406"/>
      <c r="AH196" s="406"/>
      <c r="AI196" s="406"/>
      <c r="AJ196" s="406"/>
      <c r="AK196" s="406"/>
      <c r="AL196" s="406"/>
      <c r="AM196" s="406"/>
      <c r="AN196" s="406"/>
      <c r="AO196" s="406"/>
      <c r="AP196" s="406"/>
      <c r="AQ196" s="406"/>
      <c r="AR196" s="406"/>
      <c r="AS196" s="406"/>
      <c r="AT196" s="406"/>
      <c r="AU196" s="406"/>
    </row>
    <row r="197" spans="1:47" ht="15.75" x14ac:dyDescent="0.25">
      <c r="A197" s="356">
        <v>43528</v>
      </c>
      <c r="B197" s="404"/>
      <c r="C197" s="405" t="s">
        <v>12040</v>
      </c>
      <c r="D197" s="428">
        <v>129040</v>
      </c>
      <c r="E197" s="78"/>
      <c r="F197" s="79"/>
      <c r="G197" s="284" t="s">
        <v>12049</v>
      </c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  <c r="AA197" s="406"/>
      <c r="AB197" s="406"/>
      <c r="AC197" s="406"/>
      <c r="AD197" s="406"/>
      <c r="AE197" s="406"/>
      <c r="AF197" s="406"/>
      <c r="AG197" s="406"/>
      <c r="AH197" s="406"/>
      <c r="AI197" s="406"/>
      <c r="AJ197" s="406"/>
      <c r="AK197" s="406"/>
      <c r="AL197" s="406"/>
      <c r="AM197" s="406"/>
      <c r="AN197" s="406"/>
      <c r="AO197" s="406"/>
      <c r="AP197" s="406"/>
      <c r="AQ197" s="406"/>
      <c r="AR197" s="406"/>
      <c r="AS197" s="406"/>
      <c r="AT197" s="406"/>
      <c r="AU197" s="406"/>
    </row>
    <row r="198" spans="1:47" ht="15.75" x14ac:dyDescent="0.25">
      <c r="A198" s="356">
        <v>43529</v>
      </c>
      <c r="B198" s="404"/>
      <c r="C198" s="405" t="s">
        <v>12047</v>
      </c>
      <c r="D198" s="428">
        <v>154441.5</v>
      </c>
      <c r="E198" s="78"/>
      <c r="F198" s="79"/>
      <c r="G198" s="284" t="s">
        <v>12049</v>
      </c>
      <c r="H198" s="406"/>
      <c r="I198" s="406"/>
      <c r="J198" s="406"/>
      <c r="K198" s="406"/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  <c r="AA198" s="406"/>
      <c r="AB198" s="406"/>
      <c r="AC198" s="406"/>
      <c r="AD198" s="406"/>
      <c r="AE198" s="406"/>
      <c r="AF198" s="406"/>
      <c r="AG198" s="406"/>
      <c r="AH198" s="406"/>
      <c r="AI198" s="406"/>
      <c r="AJ198" s="406"/>
      <c r="AK198" s="406"/>
      <c r="AL198" s="406"/>
      <c r="AM198" s="406"/>
      <c r="AN198" s="406"/>
      <c r="AO198" s="406"/>
      <c r="AP198" s="406"/>
      <c r="AQ198" s="406"/>
      <c r="AR198" s="406"/>
      <c r="AS198" s="406"/>
      <c r="AT198" s="406"/>
      <c r="AU198" s="406"/>
    </row>
    <row r="199" spans="1:47" ht="15.75" x14ac:dyDescent="0.25">
      <c r="A199" s="356">
        <v>43530</v>
      </c>
      <c r="B199" s="404"/>
      <c r="C199" s="405" t="s">
        <v>12040</v>
      </c>
      <c r="D199" s="428">
        <v>160052</v>
      </c>
      <c r="E199" s="78"/>
      <c r="F199" s="79"/>
      <c r="G199" s="284" t="s">
        <v>12049</v>
      </c>
      <c r="H199" s="406"/>
      <c r="I199" s="406"/>
      <c r="J199" s="406"/>
      <c r="K199" s="406"/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  <c r="AA199" s="406"/>
      <c r="AB199" s="406"/>
      <c r="AC199" s="406"/>
      <c r="AD199" s="406"/>
      <c r="AE199" s="406"/>
      <c r="AF199" s="406"/>
      <c r="AG199" s="406"/>
      <c r="AH199" s="406"/>
      <c r="AI199" s="406"/>
      <c r="AJ199" s="406"/>
      <c r="AK199" s="406"/>
      <c r="AL199" s="406"/>
      <c r="AM199" s="406"/>
      <c r="AN199" s="406"/>
      <c r="AO199" s="406"/>
      <c r="AP199" s="406"/>
      <c r="AQ199" s="406"/>
      <c r="AR199" s="406"/>
      <c r="AS199" s="406"/>
      <c r="AT199" s="406"/>
      <c r="AU199" s="406"/>
    </row>
    <row r="200" spans="1:47" ht="15.75" x14ac:dyDescent="0.25">
      <c r="A200" s="356">
        <v>43531</v>
      </c>
      <c r="B200" s="404"/>
      <c r="C200" s="405" t="s">
        <v>12040</v>
      </c>
      <c r="D200" s="428">
        <v>161852.35</v>
      </c>
      <c r="E200" s="78"/>
      <c r="F200" s="79"/>
      <c r="G200" s="284" t="s">
        <v>12049</v>
      </c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  <c r="AA200" s="406"/>
      <c r="AB200" s="406"/>
      <c r="AC200" s="406"/>
      <c r="AD200" s="406"/>
      <c r="AE200" s="406"/>
      <c r="AF200" s="406"/>
      <c r="AG200" s="406"/>
      <c r="AH200" s="406"/>
      <c r="AI200" s="406"/>
      <c r="AJ200" s="406"/>
      <c r="AK200" s="406"/>
      <c r="AL200" s="406"/>
      <c r="AM200" s="406"/>
      <c r="AN200" s="406"/>
      <c r="AO200" s="406"/>
      <c r="AP200" s="406"/>
      <c r="AQ200" s="406"/>
      <c r="AR200" s="406"/>
      <c r="AS200" s="406"/>
      <c r="AT200" s="406"/>
      <c r="AU200" s="406"/>
    </row>
    <row r="201" spans="1:47" ht="15.75" x14ac:dyDescent="0.25">
      <c r="A201" s="356">
        <v>43528</v>
      </c>
      <c r="B201" s="404"/>
      <c r="C201" s="405" t="s">
        <v>12040</v>
      </c>
      <c r="D201" s="428">
        <v>163500.51999999999</v>
      </c>
      <c r="E201" s="78"/>
      <c r="F201" s="79"/>
      <c r="G201" s="284" t="s">
        <v>12049</v>
      </c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  <c r="AA201" s="406"/>
      <c r="AB201" s="406"/>
      <c r="AC201" s="406"/>
      <c r="AD201" s="406"/>
      <c r="AE201" s="406"/>
      <c r="AF201" s="406"/>
      <c r="AG201" s="406"/>
      <c r="AH201" s="406"/>
      <c r="AI201" s="406"/>
      <c r="AJ201" s="406"/>
      <c r="AK201" s="406"/>
      <c r="AL201" s="406"/>
      <c r="AM201" s="406"/>
      <c r="AN201" s="406"/>
      <c r="AO201" s="406"/>
      <c r="AP201" s="406"/>
      <c r="AQ201" s="406"/>
      <c r="AR201" s="406"/>
      <c r="AS201" s="406"/>
      <c r="AT201" s="406"/>
      <c r="AU201" s="406"/>
    </row>
    <row r="202" spans="1:47" ht="15.75" x14ac:dyDescent="0.25">
      <c r="A202" s="356">
        <v>43550</v>
      </c>
      <c r="B202" s="404"/>
      <c r="C202" s="405" t="s">
        <v>12040</v>
      </c>
      <c r="D202" s="428">
        <v>174799.83</v>
      </c>
      <c r="E202" s="78"/>
      <c r="F202" s="79"/>
      <c r="G202" s="284" t="s">
        <v>12049</v>
      </c>
      <c r="H202" s="406"/>
      <c r="I202" s="406"/>
      <c r="J202" s="406"/>
      <c r="K202" s="406"/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  <c r="AA202" s="406"/>
      <c r="AB202" s="406"/>
      <c r="AC202" s="406"/>
      <c r="AD202" s="406"/>
      <c r="AE202" s="406"/>
      <c r="AF202" s="406"/>
      <c r="AG202" s="406"/>
      <c r="AH202" s="406"/>
      <c r="AI202" s="406"/>
      <c r="AJ202" s="406"/>
      <c r="AK202" s="406"/>
      <c r="AL202" s="406"/>
      <c r="AM202" s="406"/>
      <c r="AN202" s="406"/>
      <c r="AO202" s="406"/>
      <c r="AP202" s="406"/>
      <c r="AQ202" s="406"/>
      <c r="AR202" s="406"/>
      <c r="AS202" s="406"/>
      <c r="AT202" s="406"/>
      <c r="AU202" s="406"/>
    </row>
    <row r="203" spans="1:47" ht="15.75" x14ac:dyDescent="0.25">
      <c r="A203" s="356">
        <v>43530</v>
      </c>
      <c r="B203" s="404"/>
      <c r="C203" s="405" t="s">
        <v>12040</v>
      </c>
      <c r="D203" s="428">
        <v>177019</v>
      </c>
      <c r="E203" s="78"/>
      <c r="F203" s="79"/>
      <c r="G203" s="284" t="s">
        <v>12049</v>
      </c>
      <c r="H203" s="406"/>
      <c r="I203" s="406"/>
      <c r="J203" s="406"/>
      <c r="K203" s="406"/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  <c r="AA203" s="406"/>
      <c r="AB203" s="406"/>
      <c r="AC203" s="406"/>
      <c r="AD203" s="406"/>
      <c r="AE203" s="406"/>
      <c r="AF203" s="406"/>
      <c r="AG203" s="406"/>
      <c r="AH203" s="406"/>
      <c r="AI203" s="406"/>
      <c r="AJ203" s="406"/>
      <c r="AK203" s="406"/>
      <c r="AL203" s="406"/>
      <c r="AM203" s="406"/>
      <c r="AN203" s="406"/>
      <c r="AO203" s="406"/>
      <c r="AP203" s="406"/>
      <c r="AQ203" s="406"/>
      <c r="AR203" s="406"/>
      <c r="AS203" s="406"/>
      <c r="AT203" s="406"/>
      <c r="AU203" s="406"/>
    </row>
    <row r="204" spans="1:47" ht="15.75" x14ac:dyDescent="0.25">
      <c r="A204" s="356">
        <v>43530</v>
      </c>
      <c r="B204" s="404"/>
      <c r="C204" s="405" t="s">
        <v>12040</v>
      </c>
      <c r="D204" s="428">
        <v>193878</v>
      </c>
      <c r="E204" s="78"/>
      <c r="F204" s="79"/>
      <c r="G204" s="284" t="s">
        <v>12049</v>
      </c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  <c r="AA204" s="406"/>
      <c r="AB204" s="406"/>
      <c r="AC204" s="406"/>
      <c r="AD204" s="406"/>
      <c r="AE204" s="406"/>
      <c r="AF204" s="406"/>
      <c r="AG204" s="406"/>
      <c r="AH204" s="406"/>
      <c r="AI204" s="406"/>
      <c r="AJ204" s="406"/>
      <c r="AK204" s="406"/>
      <c r="AL204" s="406"/>
      <c r="AM204" s="406"/>
      <c r="AN204" s="406"/>
      <c r="AO204" s="406"/>
      <c r="AP204" s="406"/>
      <c r="AQ204" s="406"/>
      <c r="AR204" s="406"/>
      <c r="AS204" s="406"/>
      <c r="AT204" s="406"/>
      <c r="AU204" s="406"/>
    </row>
    <row r="205" spans="1:47" ht="15.75" x14ac:dyDescent="0.25">
      <c r="A205" s="356">
        <v>43530</v>
      </c>
      <c r="B205" s="404"/>
      <c r="C205" s="405" t="s">
        <v>12040</v>
      </c>
      <c r="D205" s="428">
        <v>209038</v>
      </c>
      <c r="E205" s="78"/>
      <c r="F205" s="79"/>
      <c r="G205" s="284" t="s">
        <v>12049</v>
      </c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  <c r="AA205" s="406"/>
      <c r="AB205" s="406"/>
      <c r="AC205" s="406"/>
      <c r="AD205" s="406"/>
      <c r="AE205" s="406"/>
      <c r="AF205" s="406"/>
      <c r="AG205" s="406"/>
      <c r="AH205" s="406"/>
      <c r="AI205" s="406"/>
      <c r="AJ205" s="406"/>
      <c r="AK205" s="406"/>
      <c r="AL205" s="406"/>
      <c r="AM205" s="406"/>
      <c r="AN205" s="406"/>
      <c r="AO205" s="406"/>
      <c r="AP205" s="406"/>
      <c r="AQ205" s="406"/>
      <c r="AR205" s="406"/>
      <c r="AS205" s="406"/>
      <c r="AT205" s="406"/>
      <c r="AU205" s="406"/>
    </row>
    <row r="206" spans="1:47" ht="15.75" x14ac:dyDescent="0.25">
      <c r="A206" s="356">
        <v>43530</v>
      </c>
      <c r="B206" s="404"/>
      <c r="C206" s="405" t="s">
        <v>12040</v>
      </c>
      <c r="D206" s="428">
        <v>212684</v>
      </c>
      <c r="E206" s="78"/>
      <c r="F206" s="79"/>
      <c r="G206" s="284" t="s">
        <v>12049</v>
      </c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  <c r="AA206" s="406"/>
      <c r="AB206" s="406"/>
      <c r="AC206" s="406"/>
      <c r="AD206" s="406"/>
      <c r="AE206" s="406"/>
      <c r="AF206" s="406"/>
      <c r="AG206" s="406"/>
      <c r="AH206" s="406"/>
      <c r="AI206" s="406"/>
      <c r="AJ206" s="406"/>
      <c r="AK206" s="406"/>
      <c r="AL206" s="406"/>
      <c r="AM206" s="406"/>
      <c r="AN206" s="406"/>
      <c r="AO206" s="406"/>
      <c r="AP206" s="406"/>
      <c r="AQ206" s="406"/>
      <c r="AR206" s="406"/>
      <c r="AS206" s="406"/>
      <c r="AT206" s="406"/>
      <c r="AU206" s="406"/>
    </row>
    <row r="207" spans="1:47" ht="15.75" x14ac:dyDescent="0.25">
      <c r="A207" s="444">
        <v>43544</v>
      </c>
      <c r="B207" s="445"/>
      <c r="C207" s="446" t="s">
        <v>12047</v>
      </c>
      <c r="D207" s="443">
        <v>212734.73</v>
      </c>
      <c r="E207" s="447"/>
      <c r="F207" s="448"/>
      <c r="G207" s="449" t="s">
        <v>12049</v>
      </c>
      <c r="H207" s="406"/>
      <c r="I207" s="406"/>
      <c r="J207" s="406"/>
      <c r="K207" s="406"/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  <c r="AA207" s="406"/>
      <c r="AB207" s="406"/>
      <c r="AC207" s="406"/>
      <c r="AD207" s="406"/>
      <c r="AE207" s="406"/>
      <c r="AF207" s="406"/>
      <c r="AG207" s="406"/>
      <c r="AH207" s="406"/>
      <c r="AI207" s="406"/>
      <c r="AJ207" s="406"/>
      <c r="AK207" s="406"/>
      <c r="AL207" s="406"/>
      <c r="AM207" s="406"/>
      <c r="AN207" s="406"/>
      <c r="AO207" s="406"/>
      <c r="AP207" s="406"/>
      <c r="AQ207" s="406"/>
      <c r="AR207" s="406"/>
      <c r="AS207" s="406"/>
      <c r="AT207" s="406"/>
      <c r="AU207" s="406"/>
    </row>
    <row r="208" spans="1:47" ht="15.75" x14ac:dyDescent="0.25">
      <c r="A208" s="356">
        <v>43528</v>
      </c>
      <c r="B208" s="404"/>
      <c r="C208" s="405" t="s">
        <v>12040</v>
      </c>
      <c r="D208" s="428">
        <v>218520.01</v>
      </c>
      <c r="E208" s="78"/>
      <c r="F208" s="79"/>
      <c r="G208" s="284" t="s">
        <v>12049</v>
      </c>
      <c r="H208" s="406"/>
      <c r="I208" s="406"/>
      <c r="J208" s="406"/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  <c r="AA208" s="406"/>
      <c r="AB208" s="406"/>
      <c r="AC208" s="406"/>
      <c r="AD208" s="406"/>
      <c r="AE208" s="406"/>
      <c r="AF208" s="406"/>
      <c r="AG208" s="406"/>
      <c r="AH208" s="406"/>
      <c r="AI208" s="406"/>
      <c r="AJ208" s="406"/>
      <c r="AK208" s="406"/>
      <c r="AL208" s="406"/>
      <c r="AM208" s="406"/>
      <c r="AN208" s="406"/>
      <c r="AO208" s="406"/>
      <c r="AP208" s="406"/>
      <c r="AQ208" s="406"/>
      <c r="AR208" s="406"/>
      <c r="AS208" s="406"/>
      <c r="AT208" s="406"/>
      <c r="AU208" s="406"/>
    </row>
    <row r="209" spans="1:47" ht="15.75" x14ac:dyDescent="0.25">
      <c r="A209" s="356">
        <v>43530</v>
      </c>
      <c r="B209" s="404"/>
      <c r="C209" s="405" t="s">
        <v>12040</v>
      </c>
      <c r="D209" s="428">
        <v>223860.28</v>
      </c>
      <c r="E209" s="78"/>
      <c r="F209" s="79"/>
      <c r="G209" s="284" t="s">
        <v>12049</v>
      </c>
      <c r="H209" s="406"/>
      <c r="I209" s="406"/>
      <c r="J209" s="406"/>
      <c r="K209" s="406"/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  <c r="AA209" s="406"/>
      <c r="AB209" s="406"/>
      <c r="AC209" s="406"/>
      <c r="AD209" s="406"/>
      <c r="AE209" s="406"/>
      <c r="AF209" s="406"/>
      <c r="AG209" s="406"/>
      <c r="AH209" s="406"/>
      <c r="AI209" s="406"/>
      <c r="AJ209" s="406"/>
      <c r="AK209" s="406"/>
      <c r="AL209" s="406"/>
      <c r="AM209" s="406"/>
      <c r="AN209" s="406"/>
      <c r="AO209" s="406"/>
      <c r="AP209" s="406"/>
      <c r="AQ209" s="406"/>
      <c r="AR209" s="406"/>
      <c r="AS209" s="406"/>
      <c r="AT209" s="406"/>
      <c r="AU209" s="406"/>
    </row>
    <row r="210" spans="1:47" ht="15.75" x14ac:dyDescent="0.25">
      <c r="A210" s="356">
        <v>43555</v>
      </c>
      <c r="B210" s="404"/>
      <c r="C210" s="405" t="s">
        <v>12040</v>
      </c>
      <c r="D210" s="428">
        <v>253123.82</v>
      </c>
      <c r="E210" s="78"/>
      <c r="F210" s="79"/>
      <c r="G210" s="284" t="s">
        <v>12049</v>
      </c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  <c r="AA210" s="406"/>
      <c r="AB210" s="406"/>
      <c r="AC210" s="406"/>
      <c r="AD210" s="406"/>
      <c r="AE210" s="406"/>
      <c r="AF210" s="406"/>
      <c r="AG210" s="406"/>
      <c r="AH210" s="406"/>
      <c r="AI210" s="406"/>
      <c r="AJ210" s="406"/>
      <c r="AK210" s="406"/>
      <c r="AL210" s="406"/>
      <c r="AM210" s="406"/>
      <c r="AN210" s="406"/>
      <c r="AO210" s="406"/>
      <c r="AP210" s="406"/>
      <c r="AQ210" s="406"/>
      <c r="AR210" s="406"/>
      <c r="AS210" s="406"/>
      <c r="AT210" s="406"/>
      <c r="AU210" s="406"/>
    </row>
    <row r="211" spans="1:47" ht="15.75" x14ac:dyDescent="0.25">
      <c r="A211" s="356">
        <v>43548</v>
      </c>
      <c r="B211" s="404"/>
      <c r="C211" s="405" t="s">
        <v>12040</v>
      </c>
      <c r="D211" s="428">
        <v>259110</v>
      </c>
      <c r="E211" s="78"/>
      <c r="F211" s="79"/>
      <c r="G211" s="284" t="s">
        <v>12049</v>
      </c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  <c r="AA211" s="406"/>
      <c r="AB211" s="406"/>
      <c r="AC211" s="406"/>
      <c r="AD211" s="406"/>
      <c r="AE211" s="406"/>
      <c r="AF211" s="406"/>
      <c r="AG211" s="406"/>
      <c r="AH211" s="406"/>
      <c r="AI211" s="406"/>
      <c r="AJ211" s="406"/>
      <c r="AK211" s="406"/>
      <c r="AL211" s="406"/>
      <c r="AM211" s="406"/>
      <c r="AN211" s="406"/>
      <c r="AO211" s="406"/>
      <c r="AP211" s="406"/>
      <c r="AQ211" s="406"/>
      <c r="AR211" s="406"/>
      <c r="AS211" s="406"/>
      <c r="AT211" s="406"/>
      <c r="AU211" s="406"/>
    </row>
    <row r="212" spans="1:47" ht="15.75" x14ac:dyDescent="0.25">
      <c r="A212" s="356">
        <v>43528</v>
      </c>
      <c r="B212" s="404"/>
      <c r="C212" s="405" t="s">
        <v>12040</v>
      </c>
      <c r="D212" s="428">
        <v>261104.26</v>
      </c>
      <c r="E212" s="78"/>
      <c r="F212" s="79"/>
      <c r="G212" s="284" t="s">
        <v>12049</v>
      </c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  <c r="AA212" s="406"/>
      <c r="AB212" s="406"/>
      <c r="AC212" s="406"/>
      <c r="AD212" s="406"/>
      <c r="AE212" s="406"/>
      <c r="AF212" s="406"/>
      <c r="AG212" s="406"/>
      <c r="AH212" s="406"/>
      <c r="AI212" s="406"/>
      <c r="AJ212" s="406"/>
      <c r="AK212" s="406"/>
      <c r="AL212" s="406"/>
      <c r="AM212" s="406"/>
      <c r="AN212" s="406"/>
      <c r="AO212" s="406"/>
      <c r="AP212" s="406"/>
      <c r="AQ212" s="406"/>
      <c r="AR212" s="406"/>
      <c r="AS212" s="406"/>
      <c r="AT212" s="406"/>
      <c r="AU212" s="406"/>
    </row>
    <row r="213" spans="1:47" ht="15.75" x14ac:dyDescent="0.25">
      <c r="A213" s="444">
        <v>43528</v>
      </c>
      <c r="B213" s="445"/>
      <c r="C213" s="446" t="s">
        <v>12047</v>
      </c>
      <c r="D213" s="443">
        <v>261614.28</v>
      </c>
      <c r="E213" s="447"/>
      <c r="F213" s="448"/>
      <c r="G213" s="449" t="s">
        <v>12049</v>
      </c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  <c r="AA213" s="406"/>
      <c r="AB213" s="406"/>
      <c r="AC213" s="406"/>
      <c r="AD213" s="406"/>
      <c r="AE213" s="406"/>
      <c r="AF213" s="406"/>
      <c r="AG213" s="406"/>
      <c r="AH213" s="406"/>
      <c r="AI213" s="406"/>
      <c r="AJ213" s="406"/>
      <c r="AK213" s="406"/>
      <c r="AL213" s="406"/>
      <c r="AM213" s="406"/>
      <c r="AN213" s="406"/>
      <c r="AO213" s="406"/>
      <c r="AP213" s="406"/>
      <c r="AQ213" s="406"/>
      <c r="AR213" s="406"/>
      <c r="AS213" s="406"/>
      <c r="AT213" s="406"/>
      <c r="AU213" s="406"/>
    </row>
    <row r="214" spans="1:47" ht="15.75" x14ac:dyDescent="0.25">
      <c r="A214" s="356">
        <v>43530</v>
      </c>
      <c r="B214" s="404"/>
      <c r="C214" s="405" t="s">
        <v>12040</v>
      </c>
      <c r="D214" s="428">
        <v>266301</v>
      </c>
      <c r="E214" s="78"/>
      <c r="F214" s="79"/>
      <c r="G214" s="284" t="s">
        <v>12049</v>
      </c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  <c r="AA214" s="406"/>
      <c r="AB214" s="406"/>
      <c r="AC214" s="406"/>
      <c r="AD214" s="406"/>
      <c r="AE214" s="406"/>
      <c r="AF214" s="406"/>
      <c r="AG214" s="406"/>
      <c r="AH214" s="406"/>
      <c r="AI214" s="406"/>
      <c r="AJ214" s="406"/>
      <c r="AK214" s="406"/>
      <c r="AL214" s="406"/>
      <c r="AM214" s="406"/>
      <c r="AN214" s="406"/>
      <c r="AO214" s="406"/>
      <c r="AP214" s="406"/>
      <c r="AQ214" s="406"/>
      <c r="AR214" s="406"/>
      <c r="AS214" s="406"/>
      <c r="AT214" s="406"/>
      <c r="AU214" s="406"/>
    </row>
    <row r="215" spans="1:47" ht="15.75" x14ac:dyDescent="0.25">
      <c r="A215" s="356">
        <v>43528</v>
      </c>
      <c r="B215" s="404"/>
      <c r="C215" s="405" t="s">
        <v>12040</v>
      </c>
      <c r="D215" s="428">
        <v>291065.52</v>
      </c>
      <c r="E215" s="78"/>
      <c r="F215" s="79"/>
      <c r="G215" s="284" t="s">
        <v>12049</v>
      </c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  <c r="AA215" s="406"/>
      <c r="AB215" s="406"/>
      <c r="AC215" s="406"/>
      <c r="AD215" s="406"/>
      <c r="AE215" s="406"/>
      <c r="AF215" s="406"/>
      <c r="AG215" s="406"/>
      <c r="AH215" s="406"/>
      <c r="AI215" s="406"/>
      <c r="AJ215" s="406"/>
      <c r="AK215" s="406"/>
      <c r="AL215" s="406"/>
      <c r="AM215" s="406"/>
      <c r="AN215" s="406"/>
      <c r="AO215" s="406"/>
      <c r="AP215" s="406"/>
      <c r="AQ215" s="406"/>
      <c r="AR215" s="406"/>
      <c r="AS215" s="406"/>
      <c r="AT215" s="406"/>
      <c r="AU215" s="406"/>
    </row>
    <row r="216" spans="1:47" ht="15.75" x14ac:dyDescent="0.25">
      <c r="A216" s="356">
        <v>43528</v>
      </c>
      <c r="B216" s="404"/>
      <c r="C216" s="405" t="s">
        <v>12040</v>
      </c>
      <c r="D216" s="428">
        <v>321052.89</v>
      </c>
      <c r="E216" s="78"/>
      <c r="F216" s="79"/>
      <c r="G216" s="284" t="s">
        <v>12049</v>
      </c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  <c r="AA216" s="406"/>
      <c r="AB216" s="406"/>
      <c r="AC216" s="406"/>
      <c r="AD216" s="406"/>
      <c r="AE216" s="406"/>
      <c r="AF216" s="406"/>
      <c r="AG216" s="406"/>
      <c r="AH216" s="406"/>
      <c r="AI216" s="406"/>
      <c r="AJ216" s="406"/>
      <c r="AK216" s="406"/>
      <c r="AL216" s="406"/>
      <c r="AM216" s="406"/>
      <c r="AN216" s="406"/>
      <c r="AO216" s="406"/>
      <c r="AP216" s="406"/>
      <c r="AQ216" s="406"/>
      <c r="AR216" s="406"/>
      <c r="AS216" s="406"/>
      <c r="AT216" s="406"/>
      <c r="AU216" s="406"/>
    </row>
    <row r="217" spans="1:47" ht="15.75" x14ac:dyDescent="0.25">
      <c r="A217" s="356">
        <v>43528</v>
      </c>
      <c r="B217" s="404"/>
      <c r="C217" s="405" t="s">
        <v>12040</v>
      </c>
      <c r="D217" s="428">
        <v>323503.40999999997</v>
      </c>
      <c r="E217" s="78"/>
      <c r="F217" s="79"/>
      <c r="G217" s="284" t="s">
        <v>12049</v>
      </c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  <c r="AA217" s="406"/>
      <c r="AB217" s="406"/>
      <c r="AC217" s="406"/>
      <c r="AD217" s="406"/>
      <c r="AE217" s="406"/>
      <c r="AF217" s="406"/>
      <c r="AG217" s="406"/>
      <c r="AH217" s="406"/>
      <c r="AI217" s="406"/>
      <c r="AJ217" s="406"/>
      <c r="AK217" s="406"/>
      <c r="AL217" s="406"/>
      <c r="AM217" s="406"/>
      <c r="AN217" s="406"/>
      <c r="AO217" s="406"/>
      <c r="AP217" s="406"/>
      <c r="AQ217" s="406"/>
      <c r="AR217" s="406"/>
      <c r="AS217" s="406"/>
      <c r="AT217" s="406"/>
      <c r="AU217" s="406"/>
    </row>
    <row r="218" spans="1:47" ht="15.75" x14ac:dyDescent="0.25">
      <c r="A218" s="356">
        <v>43530</v>
      </c>
      <c r="B218" s="404"/>
      <c r="C218" s="405" t="s">
        <v>12040</v>
      </c>
      <c r="D218" s="428">
        <v>342162</v>
      </c>
      <c r="E218" s="78"/>
      <c r="F218" s="79"/>
      <c r="G218" s="284" t="s">
        <v>12049</v>
      </c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  <c r="AA218" s="406"/>
      <c r="AB218" s="406"/>
      <c r="AC218" s="406"/>
      <c r="AD218" s="406"/>
      <c r="AE218" s="406"/>
      <c r="AF218" s="406"/>
      <c r="AG218" s="406"/>
      <c r="AH218" s="406"/>
      <c r="AI218" s="406"/>
      <c r="AJ218" s="406"/>
      <c r="AK218" s="406"/>
      <c r="AL218" s="406"/>
      <c r="AM218" s="406"/>
      <c r="AN218" s="406"/>
      <c r="AO218" s="406"/>
      <c r="AP218" s="406"/>
      <c r="AQ218" s="406"/>
      <c r="AR218" s="406"/>
      <c r="AS218" s="406"/>
      <c r="AT218" s="406"/>
      <c r="AU218" s="406"/>
    </row>
    <row r="219" spans="1:47" ht="15.75" x14ac:dyDescent="0.25">
      <c r="A219" s="356">
        <v>43530</v>
      </c>
      <c r="B219" s="404"/>
      <c r="C219" s="405" t="s">
        <v>12040</v>
      </c>
      <c r="D219" s="428">
        <v>372803</v>
      </c>
      <c r="E219" s="78"/>
      <c r="F219" s="79"/>
      <c r="G219" s="284" t="s">
        <v>12049</v>
      </c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  <c r="AA219" s="406"/>
      <c r="AB219" s="406"/>
      <c r="AC219" s="406"/>
      <c r="AD219" s="406"/>
      <c r="AE219" s="406"/>
      <c r="AF219" s="406"/>
      <c r="AG219" s="406"/>
      <c r="AH219" s="406"/>
      <c r="AI219" s="406"/>
      <c r="AJ219" s="406"/>
      <c r="AK219" s="406"/>
      <c r="AL219" s="406"/>
      <c r="AM219" s="406"/>
      <c r="AN219" s="406"/>
      <c r="AO219" s="406"/>
      <c r="AP219" s="406"/>
      <c r="AQ219" s="406"/>
      <c r="AR219" s="406"/>
      <c r="AS219" s="406"/>
      <c r="AT219" s="406"/>
      <c r="AU219" s="406"/>
    </row>
    <row r="220" spans="1:47" ht="15.75" x14ac:dyDescent="0.25">
      <c r="A220" s="356">
        <v>43528</v>
      </c>
      <c r="B220" s="404"/>
      <c r="C220" s="405" t="s">
        <v>12040</v>
      </c>
      <c r="D220" s="428">
        <v>379077.5</v>
      </c>
      <c r="E220" s="78"/>
      <c r="F220" s="79"/>
      <c r="G220" s="284" t="s">
        <v>12049</v>
      </c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  <c r="AA220" s="406"/>
      <c r="AB220" s="406"/>
      <c r="AC220" s="406"/>
      <c r="AD220" s="406"/>
      <c r="AE220" s="406"/>
      <c r="AF220" s="406"/>
      <c r="AG220" s="406"/>
      <c r="AH220" s="406"/>
      <c r="AI220" s="406"/>
      <c r="AJ220" s="406"/>
      <c r="AK220" s="406"/>
      <c r="AL220" s="406"/>
      <c r="AM220" s="406"/>
      <c r="AN220" s="406"/>
      <c r="AO220" s="406"/>
      <c r="AP220" s="406"/>
      <c r="AQ220" s="406"/>
      <c r="AR220" s="406"/>
      <c r="AS220" s="406"/>
      <c r="AT220" s="406"/>
      <c r="AU220" s="406"/>
    </row>
    <row r="221" spans="1:47" ht="15.75" x14ac:dyDescent="0.25">
      <c r="A221" s="444">
        <v>43550</v>
      </c>
      <c r="B221" s="445"/>
      <c r="C221" s="446" t="s">
        <v>12040</v>
      </c>
      <c r="D221" s="443">
        <v>500000</v>
      </c>
      <c r="E221" s="447"/>
      <c r="F221" s="448"/>
      <c r="G221" s="449" t="s">
        <v>12049</v>
      </c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  <c r="AA221" s="406"/>
      <c r="AB221" s="406"/>
      <c r="AC221" s="406"/>
      <c r="AD221" s="406"/>
      <c r="AE221" s="406"/>
      <c r="AF221" s="406"/>
      <c r="AG221" s="406"/>
      <c r="AH221" s="406"/>
      <c r="AI221" s="406"/>
      <c r="AJ221" s="406"/>
      <c r="AK221" s="406"/>
      <c r="AL221" s="406"/>
      <c r="AM221" s="406"/>
      <c r="AN221" s="406"/>
      <c r="AO221" s="406"/>
      <c r="AP221" s="406"/>
      <c r="AQ221" s="406"/>
      <c r="AR221" s="406"/>
      <c r="AS221" s="406"/>
      <c r="AT221" s="406"/>
      <c r="AU221" s="406"/>
    </row>
    <row r="222" spans="1:47" ht="15.75" x14ac:dyDescent="0.25">
      <c r="A222" s="356">
        <v>43528</v>
      </c>
      <c r="B222" s="404"/>
      <c r="C222" s="405" t="s">
        <v>12040</v>
      </c>
      <c r="D222" s="428">
        <v>684673.15</v>
      </c>
      <c r="E222" s="78"/>
      <c r="F222" s="79"/>
      <c r="G222" s="284" t="s">
        <v>12049</v>
      </c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  <c r="AA222" s="406"/>
      <c r="AB222" s="406"/>
      <c r="AC222" s="406"/>
      <c r="AD222" s="406"/>
      <c r="AE222" s="406"/>
      <c r="AF222" s="406"/>
      <c r="AG222" s="406"/>
      <c r="AH222" s="406"/>
      <c r="AI222" s="406"/>
      <c r="AJ222" s="406"/>
      <c r="AK222" s="406"/>
      <c r="AL222" s="406"/>
      <c r="AM222" s="406"/>
      <c r="AN222" s="406"/>
      <c r="AO222" s="406"/>
      <c r="AP222" s="406"/>
      <c r="AQ222" s="406"/>
      <c r="AR222" s="406"/>
      <c r="AS222" s="406"/>
      <c r="AT222" s="406"/>
      <c r="AU222" s="406"/>
    </row>
    <row r="223" spans="1:47" ht="15.75" x14ac:dyDescent="0.25">
      <c r="A223" s="356">
        <v>43528</v>
      </c>
      <c r="B223" s="404"/>
      <c r="C223" s="405" t="s">
        <v>12040</v>
      </c>
      <c r="D223" s="428">
        <v>791791</v>
      </c>
      <c r="E223" s="78"/>
      <c r="F223" s="79"/>
      <c r="G223" s="284" t="s">
        <v>12049</v>
      </c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  <c r="AA223" s="406"/>
      <c r="AB223" s="406"/>
      <c r="AC223" s="406"/>
      <c r="AD223" s="406"/>
      <c r="AE223" s="406"/>
      <c r="AF223" s="406"/>
      <c r="AG223" s="406"/>
      <c r="AH223" s="406"/>
      <c r="AI223" s="406"/>
      <c r="AJ223" s="406"/>
      <c r="AK223" s="406"/>
      <c r="AL223" s="406"/>
      <c r="AM223" s="406"/>
      <c r="AN223" s="406"/>
      <c r="AO223" s="406"/>
      <c r="AP223" s="406"/>
      <c r="AQ223" s="406"/>
      <c r="AR223" s="406"/>
      <c r="AS223" s="406"/>
      <c r="AT223" s="406"/>
      <c r="AU223" s="406"/>
    </row>
    <row r="224" spans="1:47" ht="15.75" x14ac:dyDescent="0.25">
      <c r="A224" s="356">
        <v>43528</v>
      </c>
      <c r="B224" s="404"/>
      <c r="C224" s="405" t="s">
        <v>12040</v>
      </c>
      <c r="D224" s="428">
        <v>826877.33</v>
      </c>
      <c r="E224" s="78"/>
      <c r="F224" s="79"/>
      <c r="G224" s="284" t="s">
        <v>12049</v>
      </c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  <c r="AA224" s="406"/>
      <c r="AB224" s="406"/>
      <c r="AC224" s="406"/>
      <c r="AD224" s="406"/>
      <c r="AE224" s="406"/>
      <c r="AF224" s="406"/>
      <c r="AG224" s="406"/>
      <c r="AH224" s="406"/>
      <c r="AI224" s="406"/>
      <c r="AJ224" s="406"/>
      <c r="AK224" s="406"/>
      <c r="AL224" s="406"/>
      <c r="AM224" s="406"/>
      <c r="AN224" s="406"/>
      <c r="AO224" s="406"/>
      <c r="AP224" s="406"/>
      <c r="AQ224" s="406"/>
      <c r="AR224" s="406"/>
      <c r="AS224" s="406"/>
      <c r="AT224" s="406"/>
      <c r="AU224" s="406"/>
    </row>
    <row r="225" spans="1:16214" ht="15.75" x14ac:dyDescent="0.25">
      <c r="A225" s="356">
        <v>43528</v>
      </c>
      <c r="B225" s="404"/>
      <c r="C225" s="405" t="s">
        <v>12040</v>
      </c>
      <c r="D225" s="428">
        <v>1574558.08</v>
      </c>
      <c r="E225" s="78"/>
      <c r="F225" s="79"/>
      <c r="G225" s="284" t="s">
        <v>12049</v>
      </c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  <c r="AA225" s="406"/>
      <c r="AB225" s="406"/>
      <c r="AC225" s="406"/>
      <c r="AD225" s="406"/>
      <c r="AE225" s="406"/>
      <c r="AF225" s="406"/>
      <c r="AG225" s="406"/>
      <c r="AH225" s="406"/>
      <c r="AI225" s="406"/>
      <c r="AJ225" s="406"/>
      <c r="AK225" s="406"/>
      <c r="AL225" s="406"/>
      <c r="AM225" s="406"/>
      <c r="AN225" s="406"/>
      <c r="AO225" s="406"/>
      <c r="AP225" s="406"/>
      <c r="AQ225" s="406"/>
      <c r="AR225" s="406"/>
      <c r="AS225" s="406"/>
      <c r="AT225" s="406"/>
      <c r="AU225" s="406"/>
    </row>
    <row r="226" spans="1:16214" ht="15.75" x14ac:dyDescent="0.25">
      <c r="A226" s="356">
        <v>43528</v>
      </c>
      <c r="B226" s="404"/>
      <c r="C226" s="405" t="s">
        <v>12040</v>
      </c>
      <c r="D226" s="428">
        <v>1749952.31</v>
      </c>
      <c r="E226" s="78"/>
      <c r="F226" s="79"/>
      <c r="G226" s="284" t="s">
        <v>12049</v>
      </c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  <c r="AA226" s="406"/>
      <c r="AB226" s="406"/>
      <c r="AC226" s="406"/>
      <c r="AD226" s="406"/>
      <c r="AE226" s="406"/>
      <c r="AF226" s="406"/>
      <c r="AG226" s="406"/>
      <c r="AH226" s="406"/>
      <c r="AI226" s="406"/>
      <c r="AJ226" s="406"/>
      <c r="AK226" s="406"/>
      <c r="AL226" s="406"/>
      <c r="AM226" s="406"/>
      <c r="AN226" s="406"/>
      <c r="AO226" s="406"/>
      <c r="AP226" s="406"/>
      <c r="AQ226" s="406"/>
      <c r="AR226" s="406"/>
      <c r="AS226" s="406"/>
      <c r="AT226" s="406"/>
      <c r="AU226" s="406"/>
    </row>
    <row r="227" spans="1:16214" ht="15.75" x14ac:dyDescent="0.25">
      <c r="A227" s="356">
        <v>43528</v>
      </c>
      <c r="B227" s="404"/>
      <c r="C227" s="405" t="s">
        <v>12040</v>
      </c>
      <c r="D227" s="428">
        <v>2140338.96</v>
      </c>
      <c r="E227" s="78"/>
      <c r="F227" s="79"/>
      <c r="G227" s="284" t="s">
        <v>12049</v>
      </c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  <c r="AA227" s="406"/>
      <c r="AB227" s="406"/>
      <c r="AC227" s="406"/>
      <c r="AD227" s="406"/>
      <c r="AE227" s="406"/>
      <c r="AF227" s="406"/>
      <c r="AG227" s="406"/>
      <c r="AH227" s="406"/>
      <c r="AI227" s="406"/>
      <c r="AJ227" s="406"/>
      <c r="AK227" s="406"/>
      <c r="AL227" s="406"/>
      <c r="AM227" s="406"/>
      <c r="AN227" s="406"/>
      <c r="AO227" s="406"/>
      <c r="AP227" s="406"/>
      <c r="AQ227" s="406"/>
      <c r="AR227" s="406"/>
      <c r="AS227" s="406"/>
      <c r="AT227" s="406"/>
      <c r="AU227" s="406"/>
    </row>
    <row r="228" spans="1:16214" ht="15.75" x14ac:dyDescent="0.25">
      <c r="A228" s="356">
        <v>43528</v>
      </c>
      <c r="B228" s="404"/>
      <c r="C228" s="405" t="s">
        <v>12040</v>
      </c>
      <c r="D228" s="428">
        <v>4218792.2300000004</v>
      </c>
      <c r="E228" s="78"/>
      <c r="F228" s="79"/>
      <c r="G228" s="284" t="s">
        <v>12049</v>
      </c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  <c r="AA228" s="406"/>
      <c r="AB228" s="406"/>
      <c r="AC228" s="406"/>
      <c r="AD228" s="406"/>
      <c r="AE228" s="406"/>
      <c r="AF228" s="406"/>
      <c r="AG228" s="406"/>
      <c r="AH228" s="406"/>
      <c r="AI228" s="406"/>
      <c r="AJ228" s="406"/>
      <c r="AK228" s="406"/>
      <c r="AL228" s="406"/>
      <c r="AM228" s="406"/>
      <c r="AN228" s="406"/>
      <c r="AO228" s="406"/>
      <c r="AP228" s="406"/>
      <c r="AQ228" s="406"/>
      <c r="AR228" s="406"/>
      <c r="AS228" s="406"/>
      <c r="AT228" s="406"/>
      <c r="AU228" s="406"/>
    </row>
    <row r="229" spans="1:16214" ht="15.75" x14ac:dyDescent="0.25">
      <c r="A229" s="444">
        <v>43541</v>
      </c>
      <c r="B229" s="445"/>
      <c r="C229" s="446" t="s">
        <v>12040</v>
      </c>
      <c r="D229" s="443">
        <v>5000000</v>
      </c>
      <c r="E229" s="447"/>
      <c r="F229" s="448"/>
      <c r="G229" s="449" t="s">
        <v>12049</v>
      </c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  <c r="AA229" s="406"/>
      <c r="AB229" s="406"/>
      <c r="AC229" s="406"/>
      <c r="AD229" s="406"/>
      <c r="AE229" s="406"/>
      <c r="AF229" s="406"/>
      <c r="AG229" s="406"/>
      <c r="AH229" s="406"/>
      <c r="AI229" s="406"/>
      <c r="AJ229" s="406"/>
      <c r="AK229" s="406"/>
      <c r="AL229" s="406"/>
      <c r="AM229" s="406"/>
      <c r="AN229" s="406"/>
      <c r="AO229" s="406"/>
      <c r="AP229" s="406"/>
      <c r="AQ229" s="406"/>
      <c r="AR229" s="406"/>
      <c r="AS229" s="406"/>
      <c r="AT229" s="406"/>
      <c r="AU229" s="406"/>
    </row>
    <row r="230" spans="1:16214" ht="15.75" x14ac:dyDescent="0.25">
      <c r="A230" s="444">
        <v>43541</v>
      </c>
      <c r="B230" s="445"/>
      <c r="C230" s="446" t="s">
        <v>12040</v>
      </c>
      <c r="D230" s="443">
        <v>5000000</v>
      </c>
      <c r="E230" s="447"/>
      <c r="F230" s="448"/>
      <c r="G230" s="449" t="s">
        <v>12049</v>
      </c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  <c r="AA230" s="406"/>
      <c r="AB230" s="406"/>
      <c r="AC230" s="406"/>
      <c r="AD230" s="406"/>
      <c r="AE230" s="406"/>
      <c r="AF230" s="406"/>
      <c r="AG230" s="406"/>
      <c r="AH230" s="406"/>
      <c r="AI230" s="406"/>
      <c r="AJ230" s="406"/>
      <c r="AK230" s="406"/>
      <c r="AL230" s="406"/>
      <c r="AM230" s="406"/>
      <c r="AN230" s="406"/>
      <c r="AO230" s="406"/>
      <c r="AP230" s="406"/>
      <c r="AQ230" s="406"/>
      <c r="AR230" s="406"/>
      <c r="AS230" s="406"/>
      <c r="AT230" s="406"/>
      <c r="AU230" s="406"/>
    </row>
    <row r="231" spans="1:16214" ht="15.75" x14ac:dyDescent="0.25">
      <c r="A231" s="356">
        <v>43555</v>
      </c>
      <c r="B231" s="404"/>
      <c r="C231" s="405" t="s">
        <v>12047</v>
      </c>
      <c r="D231" s="428">
        <v>5625743.4800000004</v>
      </c>
      <c r="E231" s="78"/>
      <c r="F231" s="79"/>
      <c r="G231" s="284" t="s">
        <v>12049</v>
      </c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  <c r="AA231" s="406"/>
      <c r="AB231" s="406"/>
      <c r="AC231" s="406"/>
      <c r="AD231" s="406"/>
      <c r="AE231" s="406"/>
      <c r="AF231" s="406"/>
      <c r="AG231" s="406"/>
      <c r="AH231" s="406"/>
      <c r="AI231" s="406"/>
      <c r="AJ231" s="406"/>
      <c r="AK231" s="406"/>
      <c r="AL231" s="406"/>
      <c r="AM231" s="406"/>
      <c r="AN231" s="406"/>
      <c r="AO231" s="406"/>
      <c r="AP231" s="406"/>
      <c r="AQ231" s="406"/>
      <c r="AR231" s="406"/>
      <c r="AS231" s="406"/>
      <c r="AT231" s="406"/>
      <c r="AU231" s="406"/>
    </row>
    <row r="232" spans="1:16214" ht="12.75" customHeight="1" x14ac:dyDescent="0.25">
      <c r="A232" s="126"/>
      <c r="B232" s="105"/>
      <c r="C232" s="362"/>
      <c r="D232" s="418"/>
      <c r="E232" s="292">
        <f>SUM(D9:D233)</f>
        <v>40375136.060000002</v>
      </c>
      <c r="F232" s="79"/>
      <c r="G232" s="284"/>
      <c r="H232" s="236"/>
      <c r="I232" s="379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36"/>
      <c r="AT232" s="236"/>
      <c r="AU232" s="236"/>
    </row>
    <row r="233" spans="1:16214" ht="12.75" customHeight="1" x14ac:dyDescent="0.25">
      <c r="A233" s="126"/>
      <c r="B233" s="105"/>
      <c r="C233" s="362"/>
      <c r="D233" s="418"/>
      <c r="E233" s="292"/>
      <c r="F233" s="79"/>
      <c r="G233" s="284"/>
      <c r="H233" s="236"/>
      <c r="I233" s="379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36"/>
      <c r="AT233" s="236"/>
      <c r="AU233" s="236"/>
    </row>
    <row r="234" spans="1:16214" ht="15.75" x14ac:dyDescent="0.25">
      <c r="A234" s="135" t="s">
        <v>35</v>
      </c>
      <c r="B234" s="105"/>
      <c r="C234" s="362"/>
      <c r="D234" s="418"/>
      <c r="E234" s="78"/>
      <c r="F234" s="79"/>
      <c r="G234" s="284"/>
      <c r="H234" s="236"/>
      <c r="I234" s="379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36"/>
      <c r="AT234" s="236"/>
      <c r="AU234" s="236"/>
    </row>
    <row r="235" spans="1:16214" s="28" customFormat="1" ht="14.25" customHeight="1" x14ac:dyDescent="0.25">
      <c r="A235" s="83"/>
      <c r="B235" s="80"/>
      <c r="C235" s="362"/>
      <c r="D235" s="418"/>
      <c r="E235" s="292">
        <f>SUM(D234:D235)</f>
        <v>0</v>
      </c>
      <c r="F235" s="79"/>
      <c r="G235" s="284"/>
      <c r="H235" s="129"/>
      <c r="I235" s="37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29"/>
      <c r="BJ235" s="129"/>
      <c r="BK235" s="129"/>
      <c r="BL235" s="129"/>
      <c r="BM235" s="129"/>
      <c r="BN235" s="129"/>
      <c r="BO235" s="129"/>
      <c r="BP235" s="129"/>
      <c r="BQ235" s="129"/>
      <c r="BR235" s="129"/>
      <c r="BS235" s="129"/>
      <c r="BT235" s="129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29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  <c r="DK235" s="129"/>
      <c r="DL235" s="129"/>
      <c r="DM235" s="129"/>
      <c r="DN235" s="129"/>
      <c r="DO235" s="129"/>
      <c r="DP235" s="129"/>
      <c r="DQ235" s="129"/>
      <c r="DR235" s="129"/>
      <c r="DS235" s="129"/>
      <c r="DT235" s="129"/>
      <c r="DU235" s="129"/>
      <c r="DV235" s="129"/>
      <c r="DW235" s="129"/>
      <c r="DX235" s="129"/>
      <c r="DY235" s="129"/>
      <c r="DZ235" s="129"/>
      <c r="EA235" s="129"/>
      <c r="EB235" s="129"/>
      <c r="EC235" s="129"/>
      <c r="ED235" s="129"/>
      <c r="EE235" s="129"/>
      <c r="EF235" s="129"/>
      <c r="EG235" s="129"/>
      <c r="EH235" s="129"/>
      <c r="EI235" s="129"/>
      <c r="EJ235" s="129"/>
      <c r="EK235" s="129"/>
      <c r="EL235" s="129"/>
      <c r="EM235" s="129"/>
      <c r="EN235" s="129"/>
      <c r="EO235" s="129"/>
      <c r="EP235" s="129"/>
      <c r="EQ235" s="129"/>
      <c r="ER235" s="129"/>
      <c r="ES235" s="129"/>
      <c r="ET235" s="129"/>
      <c r="EU235" s="129"/>
      <c r="EV235" s="129"/>
      <c r="EW235" s="129"/>
      <c r="EX235" s="129"/>
      <c r="EY235" s="129"/>
      <c r="EZ235" s="129"/>
      <c r="FA235" s="129"/>
      <c r="FB235" s="129"/>
      <c r="FC235" s="129"/>
      <c r="FD235" s="129"/>
      <c r="FE235" s="129"/>
      <c r="FF235" s="129"/>
      <c r="FG235" s="129"/>
      <c r="FH235" s="129"/>
      <c r="FI235" s="129"/>
      <c r="FJ235" s="129"/>
      <c r="FK235" s="129"/>
      <c r="FL235" s="129"/>
      <c r="FM235" s="129"/>
      <c r="FN235" s="129"/>
      <c r="FO235" s="129"/>
      <c r="FP235" s="129"/>
      <c r="FQ235" s="129"/>
      <c r="FR235" s="129"/>
      <c r="FS235" s="129"/>
      <c r="FT235" s="129"/>
      <c r="FU235" s="129"/>
      <c r="FV235" s="129"/>
      <c r="FW235" s="129"/>
      <c r="FX235" s="129"/>
      <c r="FY235" s="129"/>
      <c r="FZ235" s="129"/>
      <c r="GA235" s="129"/>
      <c r="GB235" s="129"/>
      <c r="GC235" s="129"/>
      <c r="GD235" s="129"/>
      <c r="GE235" s="129"/>
      <c r="GF235" s="129"/>
      <c r="GG235" s="129"/>
      <c r="GH235" s="129"/>
      <c r="GI235" s="129"/>
      <c r="GJ235" s="129"/>
      <c r="GK235" s="129"/>
      <c r="GL235" s="129"/>
      <c r="GM235" s="129"/>
      <c r="GN235" s="129"/>
      <c r="GO235" s="129"/>
      <c r="GP235" s="129"/>
      <c r="GQ235" s="129"/>
      <c r="GR235" s="129"/>
      <c r="GS235" s="129"/>
      <c r="GT235" s="129"/>
      <c r="GU235" s="129"/>
      <c r="GV235" s="129"/>
      <c r="GW235" s="129"/>
      <c r="GX235" s="129"/>
      <c r="GY235" s="129"/>
      <c r="GZ235" s="129"/>
      <c r="HA235" s="129"/>
      <c r="HB235" s="129"/>
      <c r="HC235" s="129"/>
      <c r="HD235" s="129"/>
      <c r="HE235" s="129"/>
      <c r="HF235" s="129"/>
      <c r="HG235" s="129"/>
      <c r="HH235" s="129"/>
      <c r="HI235" s="129"/>
      <c r="HJ235" s="129"/>
      <c r="HK235" s="129"/>
      <c r="HL235" s="129"/>
      <c r="HM235" s="129"/>
      <c r="HN235" s="129"/>
      <c r="HO235" s="129"/>
      <c r="HP235" s="129"/>
      <c r="HQ235" s="129"/>
      <c r="HR235" s="129"/>
      <c r="HS235" s="129"/>
      <c r="HT235" s="129"/>
      <c r="HU235" s="129"/>
      <c r="HV235" s="129"/>
      <c r="HW235" s="129"/>
      <c r="HX235" s="129"/>
      <c r="HY235" s="129"/>
      <c r="HZ235" s="129"/>
      <c r="IA235" s="129"/>
      <c r="IB235" s="129"/>
      <c r="IC235" s="129"/>
      <c r="ID235" s="129"/>
      <c r="IE235" s="129"/>
      <c r="IF235" s="129"/>
      <c r="IG235" s="129"/>
      <c r="IH235" s="129"/>
      <c r="II235" s="129"/>
      <c r="IJ235" s="129"/>
      <c r="IK235" s="129"/>
      <c r="IL235" s="129"/>
      <c r="IM235" s="129"/>
      <c r="IN235" s="129"/>
      <c r="IO235" s="129"/>
      <c r="IP235" s="129"/>
      <c r="IQ235" s="129"/>
      <c r="IR235" s="129"/>
      <c r="IS235" s="129"/>
      <c r="IT235" s="129"/>
      <c r="IU235" s="129"/>
      <c r="IV235" s="129"/>
      <c r="IW235" s="129"/>
      <c r="IX235" s="129"/>
      <c r="IY235" s="129"/>
      <c r="IZ235" s="129"/>
      <c r="JA235" s="129"/>
      <c r="JB235" s="129"/>
      <c r="JC235" s="129"/>
      <c r="JD235" s="129"/>
      <c r="JE235" s="129"/>
      <c r="JF235" s="129"/>
      <c r="JG235" s="129"/>
      <c r="JH235" s="129"/>
      <c r="JI235" s="129"/>
      <c r="JJ235" s="129"/>
      <c r="JK235" s="129"/>
      <c r="JL235" s="129"/>
      <c r="JM235" s="129"/>
      <c r="JN235" s="129"/>
      <c r="JO235" s="129"/>
      <c r="JP235" s="129"/>
      <c r="JQ235" s="129"/>
      <c r="JR235" s="129"/>
      <c r="JS235" s="129"/>
      <c r="JT235" s="129"/>
      <c r="JU235" s="129"/>
      <c r="JV235" s="129"/>
      <c r="JW235" s="129"/>
      <c r="JX235" s="129"/>
      <c r="JY235" s="129"/>
      <c r="JZ235" s="129"/>
      <c r="KA235" s="129"/>
      <c r="KB235" s="129"/>
      <c r="KC235" s="129"/>
      <c r="KD235" s="129"/>
      <c r="KE235" s="129"/>
      <c r="KF235" s="129"/>
      <c r="KG235" s="129"/>
      <c r="KH235" s="129"/>
      <c r="KI235" s="129"/>
      <c r="KJ235" s="129"/>
      <c r="KK235" s="129"/>
      <c r="KL235" s="129"/>
      <c r="KM235" s="129"/>
      <c r="KN235" s="129"/>
      <c r="KO235" s="129"/>
      <c r="KP235" s="129"/>
      <c r="KQ235" s="129"/>
      <c r="KR235" s="129"/>
      <c r="KS235" s="129"/>
      <c r="KT235" s="129"/>
      <c r="KU235" s="129"/>
      <c r="KV235" s="129"/>
      <c r="KW235" s="129"/>
      <c r="KX235" s="129"/>
      <c r="KY235" s="129"/>
      <c r="KZ235" s="129"/>
      <c r="LA235" s="129"/>
      <c r="LB235" s="129"/>
      <c r="LC235" s="129"/>
      <c r="LD235" s="129"/>
      <c r="LE235" s="129"/>
      <c r="LF235" s="129"/>
      <c r="LG235" s="129"/>
      <c r="LH235" s="129"/>
      <c r="LI235" s="129"/>
      <c r="LJ235" s="129"/>
      <c r="LK235" s="129"/>
      <c r="LL235" s="129"/>
      <c r="LM235" s="129"/>
      <c r="LN235" s="129"/>
      <c r="LO235" s="129"/>
      <c r="LP235" s="129"/>
      <c r="LQ235" s="129"/>
      <c r="LR235" s="129"/>
      <c r="LS235" s="129"/>
      <c r="LT235" s="129"/>
      <c r="LU235" s="129"/>
      <c r="LV235" s="129"/>
      <c r="LW235" s="129"/>
      <c r="LX235" s="129"/>
      <c r="LY235" s="129"/>
      <c r="LZ235" s="129"/>
      <c r="MA235" s="129"/>
      <c r="MB235" s="129"/>
      <c r="MC235" s="129"/>
      <c r="MD235" s="129"/>
      <c r="ME235" s="129"/>
      <c r="MF235" s="129"/>
      <c r="MG235" s="129"/>
      <c r="MH235" s="129"/>
      <c r="MI235" s="129"/>
      <c r="MJ235" s="129"/>
      <c r="MK235" s="129"/>
      <c r="ML235" s="129"/>
      <c r="MM235" s="129"/>
      <c r="MN235" s="129"/>
      <c r="MO235" s="129"/>
      <c r="MP235" s="129"/>
      <c r="MQ235" s="129"/>
      <c r="MR235" s="129"/>
      <c r="MS235" s="129"/>
      <c r="MT235" s="129"/>
      <c r="MU235" s="129"/>
      <c r="MV235" s="129"/>
      <c r="MW235" s="129"/>
      <c r="MX235" s="129"/>
      <c r="MY235" s="129"/>
      <c r="MZ235" s="129"/>
      <c r="NA235" s="129"/>
      <c r="NB235" s="129"/>
      <c r="NC235" s="129"/>
      <c r="ND235" s="129"/>
      <c r="NE235" s="129"/>
      <c r="NF235" s="129"/>
      <c r="NG235" s="129"/>
      <c r="NH235" s="129"/>
      <c r="NI235" s="129"/>
      <c r="NJ235" s="129"/>
      <c r="NK235" s="129"/>
      <c r="NL235" s="129"/>
      <c r="NM235" s="129"/>
      <c r="NN235" s="129"/>
      <c r="NO235" s="129"/>
      <c r="NP235" s="129"/>
      <c r="NQ235" s="129"/>
      <c r="NR235" s="129"/>
      <c r="NS235" s="129"/>
      <c r="NT235" s="129"/>
      <c r="NU235" s="129"/>
      <c r="NV235" s="129"/>
      <c r="NW235" s="129"/>
      <c r="NX235" s="129"/>
      <c r="NY235" s="129"/>
      <c r="NZ235" s="129"/>
      <c r="OA235" s="129"/>
      <c r="OB235" s="129"/>
      <c r="OC235" s="129"/>
      <c r="OD235" s="129"/>
      <c r="OE235" s="129"/>
      <c r="OF235" s="129"/>
      <c r="OG235" s="129"/>
      <c r="OH235" s="129"/>
      <c r="OI235" s="129"/>
      <c r="OJ235" s="129"/>
      <c r="OK235" s="129"/>
      <c r="OL235" s="129"/>
      <c r="OM235" s="129"/>
      <c r="ON235" s="129"/>
      <c r="OO235" s="129"/>
      <c r="OP235" s="129"/>
      <c r="OQ235" s="129"/>
      <c r="OR235" s="129"/>
      <c r="OS235" s="129"/>
      <c r="OT235" s="129"/>
      <c r="OU235" s="129"/>
      <c r="OV235" s="129"/>
      <c r="OW235" s="129"/>
      <c r="OX235" s="129"/>
      <c r="OY235" s="129"/>
      <c r="OZ235" s="129"/>
      <c r="PA235" s="129"/>
      <c r="PB235" s="129"/>
      <c r="PC235" s="129"/>
      <c r="PD235" s="129"/>
      <c r="PE235" s="129"/>
      <c r="PF235" s="129"/>
      <c r="PG235" s="129"/>
      <c r="PH235" s="129"/>
      <c r="PI235" s="129"/>
      <c r="PJ235" s="129"/>
      <c r="PK235" s="129"/>
      <c r="PL235" s="129"/>
      <c r="PM235" s="129"/>
      <c r="PN235" s="129"/>
      <c r="PO235" s="129"/>
      <c r="PP235" s="129"/>
      <c r="PQ235" s="129"/>
      <c r="PR235" s="129"/>
      <c r="PS235" s="129"/>
      <c r="PT235" s="129"/>
      <c r="PU235" s="129"/>
      <c r="PV235" s="129"/>
      <c r="PW235" s="129"/>
      <c r="PX235" s="129"/>
      <c r="PY235" s="129"/>
      <c r="PZ235" s="129"/>
      <c r="QA235" s="129"/>
      <c r="QB235" s="129"/>
      <c r="QC235" s="129"/>
      <c r="QD235" s="129"/>
      <c r="QE235" s="129"/>
      <c r="QF235" s="129"/>
      <c r="QG235" s="129"/>
      <c r="QH235" s="129"/>
      <c r="QI235" s="129"/>
      <c r="QJ235" s="129"/>
      <c r="QK235" s="129"/>
      <c r="QL235" s="129"/>
      <c r="QM235" s="129"/>
      <c r="QN235" s="129"/>
      <c r="QO235" s="129"/>
      <c r="QP235" s="129"/>
      <c r="QQ235" s="129"/>
      <c r="QR235" s="129"/>
      <c r="QS235" s="129"/>
      <c r="QT235" s="129"/>
      <c r="QU235" s="129"/>
      <c r="QV235" s="129"/>
      <c r="QW235" s="129"/>
      <c r="QX235" s="129"/>
      <c r="QY235" s="129"/>
      <c r="QZ235" s="129"/>
      <c r="RA235" s="129"/>
      <c r="RB235" s="129"/>
      <c r="RC235" s="129"/>
      <c r="RD235" s="129"/>
      <c r="RE235" s="129"/>
      <c r="RF235" s="129"/>
      <c r="RG235" s="129"/>
      <c r="RH235" s="129"/>
      <c r="RI235" s="129"/>
      <c r="RJ235" s="129"/>
      <c r="RK235" s="129"/>
      <c r="RL235" s="129"/>
      <c r="RM235" s="129"/>
      <c r="RN235" s="129"/>
      <c r="RO235" s="129"/>
      <c r="RP235" s="129"/>
      <c r="RQ235" s="129"/>
      <c r="RR235" s="129"/>
      <c r="RS235" s="129"/>
      <c r="RT235" s="129"/>
      <c r="RU235" s="129"/>
      <c r="RV235" s="129"/>
      <c r="RW235" s="129"/>
      <c r="RX235" s="129"/>
      <c r="RY235" s="129"/>
      <c r="RZ235" s="129"/>
      <c r="SA235" s="129"/>
      <c r="SB235" s="129"/>
      <c r="SC235" s="129"/>
      <c r="SD235" s="129"/>
      <c r="SE235" s="129"/>
      <c r="SF235" s="129"/>
      <c r="SG235" s="129"/>
      <c r="SH235" s="129"/>
      <c r="SI235" s="129"/>
      <c r="SJ235" s="129"/>
      <c r="SK235" s="129"/>
      <c r="SL235" s="129"/>
      <c r="SM235" s="129"/>
      <c r="SN235" s="129"/>
      <c r="SO235" s="129"/>
      <c r="SP235" s="129"/>
      <c r="SQ235" s="129"/>
      <c r="SR235" s="129"/>
      <c r="SS235" s="129"/>
      <c r="ST235" s="129"/>
      <c r="SU235" s="129"/>
      <c r="SV235" s="129"/>
      <c r="SW235" s="129"/>
      <c r="SX235" s="129"/>
      <c r="SY235" s="129"/>
      <c r="SZ235" s="129"/>
      <c r="TA235" s="129"/>
      <c r="TB235" s="129"/>
      <c r="TC235" s="129"/>
      <c r="TD235" s="129"/>
      <c r="TE235" s="129"/>
      <c r="TF235" s="129"/>
      <c r="TG235" s="129"/>
      <c r="TH235" s="129"/>
      <c r="TI235" s="129"/>
      <c r="TJ235" s="129"/>
      <c r="TK235" s="129"/>
      <c r="TL235" s="129"/>
      <c r="TM235" s="129"/>
      <c r="TN235" s="129"/>
      <c r="TO235" s="129"/>
      <c r="TP235" s="129"/>
      <c r="TQ235" s="129"/>
      <c r="TR235" s="129"/>
      <c r="TS235" s="129"/>
      <c r="TT235" s="129"/>
      <c r="TU235" s="129"/>
      <c r="TV235" s="129"/>
      <c r="TW235" s="129"/>
      <c r="TX235" s="129"/>
      <c r="TY235" s="129"/>
      <c r="TZ235" s="129"/>
      <c r="UA235" s="129"/>
      <c r="UB235" s="129"/>
      <c r="UC235" s="129"/>
      <c r="UD235" s="129"/>
      <c r="UE235" s="129"/>
      <c r="UF235" s="129"/>
      <c r="UG235" s="129"/>
      <c r="UH235" s="129"/>
      <c r="UI235" s="129"/>
      <c r="UJ235" s="129"/>
      <c r="UK235" s="129"/>
      <c r="UL235" s="129"/>
      <c r="UM235" s="129"/>
      <c r="UN235" s="129"/>
      <c r="UO235" s="129"/>
      <c r="UP235" s="129"/>
      <c r="UQ235" s="129"/>
      <c r="UR235" s="129"/>
      <c r="US235" s="129"/>
      <c r="UT235" s="129"/>
      <c r="UU235" s="129"/>
      <c r="UV235" s="129"/>
      <c r="UW235" s="129"/>
      <c r="UX235" s="129"/>
      <c r="UY235" s="129"/>
      <c r="UZ235" s="129"/>
      <c r="VA235" s="129"/>
      <c r="VB235" s="129"/>
      <c r="VC235" s="129"/>
      <c r="VD235" s="129"/>
      <c r="VE235" s="129"/>
      <c r="VF235" s="129"/>
      <c r="VG235" s="129"/>
      <c r="VH235" s="129"/>
      <c r="VI235" s="129"/>
      <c r="VJ235" s="129"/>
      <c r="VK235" s="129"/>
      <c r="VL235" s="129"/>
      <c r="VM235" s="129"/>
      <c r="VN235" s="129"/>
      <c r="VO235" s="129"/>
      <c r="VP235" s="129"/>
      <c r="VQ235" s="129"/>
      <c r="VR235" s="129"/>
      <c r="VS235" s="129"/>
      <c r="VT235" s="129"/>
      <c r="VU235" s="129"/>
      <c r="VV235" s="129"/>
      <c r="VW235" s="129"/>
      <c r="VX235" s="129"/>
      <c r="VY235" s="129"/>
      <c r="VZ235" s="129"/>
      <c r="WA235" s="129"/>
      <c r="WB235" s="129"/>
      <c r="WC235" s="129"/>
      <c r="WD235" s="129"/>
      <c r="WE235" s="129"/>
      <c r="WF235" s="129"/>
      <c r="WG235" s="129"/>
      <c r="WH235" s="129"/>
      <c r="WI235" s="129"/>
      <c r="WJ235" s="129"/>
      <c r="WK235" s="129"/>
      <c r="WL235" s="129"/>
      <c r="WM235" s="129"/>
      <c r="WN235" s="129"/>
      <c r="WO235" s="129"/>
      <c r="WP235" s="129"/>
      <c r="WQ235" s="129"/>
      <c r="WR235" s="129"/>
      <c r="WS235" s="129"/>
      <c r="WT235" s="129"/>
      <c r="WU235" s="129"/>
      <c r="WV235" s="129"/>
      <c r="WW235" s="129"/>
      <c r="WX235" s="129"/>
      <c r="WY235" s="129"/>
      <c r="WZ235" s="129"/>
      <c r="XA235" s="129"/>
      <c r="XB235" s="129"/>
      <c r="XC235" s="129"/>
      <c r="XD235" s="129"/>
      <c r="XE235" s="129"/>
      <c r="XF235" s="129"/>
      <c r="XG235" s="129"/>
      <c r="XH235" s="129"/>
      <c r="XI235" s="129"/>
      <c r="XJ235" s="129"/>
      <c r="XK235" s="129"/>
      <c r="XL235" s="129"/>
      <c r="XM235" s="129"/>
      <c r="XN235" s="129"/>
      <c r="XO235" s="129"/>
      <c r="XP235" s="129"/>
      <c r="XQ235" s="129"/>
      <c r="XR235" s="129"/>
      <c r="XS235" s="129"/>
      <c r="XT235" s="129"/>
      <c r="XU235" s="129"/>
      <c r="XV235" s="129"/>
      <c r="XW235" s="129"/>
      <c r="XX235" s="129"/>
      <c r="XY235" s="129"/>
      <c r="XZ235" s="129"/>
      <c r="YA235" s="129"/>
      <c r="YB235" s="129"/>
      <c r="YC235" s="129"/>
      <c r="YD235" s="129"/>
      <c r="YE235" s="129"/>
      <c r="YF235" s="129"/>
      <c r="YG235" s="129"/>
      <c r="YH235" s="129"/>
      <c r="YI235" s="129"/>
      <c r="YJ235" s="129"/>
      <c r="YK235" s="129"/>
      <c r="YL235" s="129"/>
      <c r="YM235" s="129"/>
      <c r="YN235" s="129"/>
      <c r="YO235" s="129"/>
      <c r="YP235" s="129"/>
      <c r="YQ235" s="129"/>
      <c r="YR235" s="129"/>
      <c r="YS235" s="129"/>
      <c r="YT235" s="129"/>
      <c r="YU235" s="129"/>
      <c r="YV235" s="129"/>
      <c r="YW235" s="129"/>
      <c r="YX235" s="129"/>
      <c r="YY235" s="129"/>
      <c r="YZ235" s="129"/>
      <c r="ZA235" s="129"/>
      <c r="ZB235" s="129"/>
      <c r="ZC235" s="129"/>
      <c r="ZD235" s="129"/>
      <c r="ZE235" s="129"/>
      <c r="ZF235" s="129"/>
      <c r="ZG235" s="129"/>
      <c r="ZH235" s="129"/>
      <c r="ZI235" s="129"/>
      <c r="ZJ235" s="129"/>
      <c r="ZK235" s="129"/>
      <c r="ZL235" s="129"/>
      <c r="ZM235" s="129"/>
      <c r="ZN235" s="129"/>
      <c r="ZO235" s="129"/>
      <c r="ZP235" s="129"/>
      <c r="ZQ235" s="129"/>
      <c r="ZR235" s="129"/>
      <c r="ZS235" s="129"/>
      <c r="ZT235" s="129"/>
      <c r="ZU235" s="129"/>
      <c r="ZV235" s="129"/>
      <c r="ZW235" s="129"/>
      <c r="ZX235" s="129"/>
      <c r="ZY235" s="129"/>
      <c r="ZZ235" s="129"/>
      <c r="AAA235" s="129"/>
      <c r="AAB235" s="129"/>
      <c r="AAC235" s="129"/>
      <c r="AAD235" s="129"/>
      <c r="AAE235" s="129"/>
      <c r="AAF235" s="129"/>
      <c r="AAG235" s="129"/>
      <c r="AAH235" s="129"/>
      <c r="AAI235" s="129"/>
      <c r="AAJ235" s="129"/>
      <c r="AAK235" s="129"/>
      <c r="AAL235" s="129"/>
      <c r="AAM235" s="129"/>
      <c r="AAN235" s="129"/>
      <c r="AAO235" s="129"/>
      <c r="AAP235" s="129"/>
      <c r="AAQ235" s="129"/>
      <c r="AAR235" s="129"/>
      <c r="AAS235" s="129"/>
      <c r="AAT235" s="129"/>
      <c r="AAU235" s="129"/>
      <c r="AAV235" s="129"/>
      <c r="AAW235" s="129"/>
      <c r="AAX235" s="129"/>
      <c r="AAY235" s="129"/>
      <c r="AAZ235" s="129"/>
      <c r="ABA235" s="129"/>
      <c r="ABB235" s="129"/>
      <c r="ABC235" s="129"/>
      <c r="ABD235" s="129"/>
      <c r="ABE235" s="129"/>
      <c r="ABF235" s="129"/>
      <c r="ABG235" s="129"/>
      <c r="ABH235" s="129"/>
      <c r="ABI235" s="129"/>
      <c r="ABJ235" s="129"/>
      <c r="ABK235" s="129"/>
      <c r="ABL235" s="129"/>
      <c r="ABM235" s="129"/>
      <c r="ABN235" s="129"/>
      <c r="ABO235" s="129"/>
      <c r="ABP235" s="129"/>
      <c r="ABQ235" s="129"/>
      <c r="ABR235" s="129"/>
      <c r="ABS235" s="129"/>
      <c r="ABT235" s="129"/>
      <c r="ABU235" s="129"/>
      <c r="ABV235" s="129"/>
      <c r="ABW235" s="129"/>
      <c r="ABX235" s="129"/>
      <c r="ABY235" s="129"/>
      <c r="ABZ235" s="129"/>
      <c r="ACA235" s="129"/>
      <c r="ACB235" s="129"/>
      <c r="ACC235" s="129"/>
      <c r="ACD235" s="129"/>
      <c r="ACE235" s="129"/>
      <c r="ACF235" s="129"/>
      <c r="ACG235" s="129"/>
      <c r="ACH235" s="129"/>
      <c r="ACI235" s="129"/>
      <c r="ACJ235" s="129"/>
      <c r="ACK235" s="129"/>
      <c r="ACL235" s="129"/>
      <c r="ACM235" s="129"/>
      <c r="ACN235" s="129"/>
      <c r="ACO235" s="129"/>
      <c r="ACP235" s="129"/>
      <c r="ACQ235" s="129"/>
      <c r="ACR235" s="129"/>
      <c r="ACS235" s="129"/>
      <c r="ACT235" s="129"/>
      <c r="ACU235" s="129"/>
      <c r="ACV235" s="129"/>
      <c r="ACW235" s="129"/>
      <c r="ACX235" s="129"/>
      <c r="ACY235" s="129"/>
      <c r="ACZ235" s="129"/>
      <c r="ADA235" s="129"/>
      <c r="ADB235" s="129"/>
      <c r="ADC235" s="129"/>
      <c r="ADD235" s="129"/>
      <c r="ADE235" s="129"/>
      <c r="ADF235" s="129"/>
      <c r="ADG235" s="129"/>
      <c r="ADH235" s="129"/>
      <c r="ADI235" s="129"/>
      <c r="ADJ235" s="129"/>
      <c r="ADK235" s="129"/>
      <c r="ADL235" s="129"/>
      <c r="ADM235" s="129"/>
      <c r="ADN235" s="129"/>
      <c r="ADO235" s="129"/>
      <c r="ADP235" s="129"/>
      <c r="ADQ235" s="129"/>
      <c r="ADR235" s="129"/>
      <c r="ADS235" s="129"/>
      <c r="ADT235" s="129"/>
      <c r="ADU235" s="129"/>
      <c r="ADV235" s="129"/>
      <c r="ADW235" s="129"/>
      <c r="ADX235" s="129"/>
      <c r="ADY235" s="129"/>
      <c r="ADZ235" s="129"/>
      <c r="AEA235" s="129"/>
      <c r="AEB235" s="129"/>
      <c r="AEC235" s="129"/>
      <c r="AED235" s="129"/>
      <c r="AEE235" s="129"/>
      <c r="AEF235" s="129"/>
      <c r="AEG235" s="129"/>
      <c r="AEH235" s="129"/>
      <c r="AEI235" s="129"/>
      <c r="AEJ235" s="129"/>
      <c r="AEK235" s="129"/>
      <c r="AEL235" s="129"/>
      <c r="AEM235" s="129"/>
      <c r="AEN235" s="129"/>
      <c r="AEO235" s="129"/>
      <c r="AEP235" s="129"/>
      <c r="AEQ235" s="129"/>
      <c r="AER235" s="129"/>
      <c r="AES235" s="129"/>
      <c r="AET235" s="129"/>
      <c r="AEU235" s="129"/>
      <c r="AEV235" s="129"/>
      <c r="AEW235" s="129"/>
      <c r="AEX235" s="129"/>
      <c r="AEY235" s="129"/>
      <c r="AEZ235" s="129"/>
      <c r="AFA235" s="129"/>
      <c r="AFB235" s="129"/>
      <c r="AFC235" s="129"/>
      <c r="AFD235" s="129"/>
      <c r="AFE235" s="129"/>
      <c r="AFF235" s="129"/>
      <c r="AFG235" s="129"/>
      <c r="AFH235" s="129"/>
      <c r="AFI235" s="129"/>
      <c r="AFJ235" s="129"/>
      <c r="AFK235" s="129"/>
      <c r="AFL235" s="129"/>
      <c r="AFM235" s="129"/>
      <c r="AFN235" s="129"/>
      <c r="AFO235" s="129"/>
      <c r="AFP235" s="129"/>
      <c r="AFQ235" s="129"/>
      <c r="AFR235" s="129"/>
      <c r="AFS235" s="129"/>
      <c r="AFT235" s="129"/>
      <c r="AFU235" s="129"/>
      <c r="AFV235" s="129"/>
      <c r="AFW235" s="129"/>
      <c r="AFX235" s="129"/>
      <c r="AFY235" s="129"/>
      <c r="AFZ235" s="129"/>
      <c r="AGA235" s="129"/>
      <c r="AGB235" s="129"/>
      <c r="AGC235" s="129"/>
      <c r="AGD235" s="129"/>
      <c r="AGE235" s="129"/>
      <c r="AGF235" s="129"/>
      <c r="AGG235" s="129"/>
      <c r="AGH235" s="129"/>
      <c r="AGI235" s="129"/>
      <c r="AGJ235" s="129"/>
      <c r="AGK235" s="129"/>
      <c r="AGL235" s="129"/>
      <c r="AGM235" s="129"/>
      <c r="AGN235" s="129"/>
      <c r="AGO235" s="129"/>
      <c r="AGP235" s="129"/>
      <c r="AGQ235" s="129"/>
      <c r="AGR235" s="129"/>
      <c r="AGS235" s="129"/>
      <c r="AGT235" s="129"/>
      <c r="AGU235" s="129"/>
      <c r="AGV235" s="129"/>
      <c r="AGW235" s="129"/>
      <c r="AGX235" s="129"/>
      <c r="AGY235" s="129"/>
      <c r="AGZ235" s="129"/>
      <c r="AHA235" s="129"/>
      <c r="AHB235" s="129"/>
      <c r="AHC235" s="129"/>
      <c r="AHD235" s="129"/>
      <c r="AHE235" s="129"/>
      <c r="AHF235" s="129"/>
      <c r="AHG235" s="129"/>
      <c r="AHH235" s="129"/>
      <c r="AHI235" s="129"/>
      <c r="AHJ235" s="129"/>
      <c r="AHK235" s="129"/>
      <c r="AHL235" s="129"/>
      <c r="AHM235" s="129"/>
      <c r="AHN235" s="129"/>
      <c r="AHO235" s="129"/>
      <c r="AHP235" s="129"/>
      <c r="AHQ235" s="129"/>
      <c r="AHR235" s="129"/>
      <c r="AHS235" s="129"/>
      <c r="AHT235" s="129"/>
      <c r="AHU235" s="129"/>
      <c r="AHV235" s="129"/>
      <c r="AHW235" s="129"/>
      <c r="AHX235" s="129"/>
      <c r="AHY235" s="129"/>
      <c r="AHZ235" s="129"/>
      <c r="AIA235" s="129"/>
      <c r="AIB235" s="129"/>
      <c r="AIC235" s="129"/>
      <c r="AID235" s="129"/>
      <c r="AIE235" s="129"/>
      <c r="AIF235" s="129"/>
      <c r="AIG235" s="129"/>
      <c r="AIH235" s="129"/>
      <c r="AII235" s="129"/>
      <c r="AIJ235" s="129"/>
      <c r="AIK235" s="129"/>
      <c r="AIL235" s="129"/>
      <c r="AIM235" s="129"/>
      <c r="AIN235" s="129"/>
      <c r="AIO235" s="129"/>
      <c r="AIP235" s="129"/>
      <c r="AIQ235" s="129"/>
      <c r="AIR235" s="129"/>
      <c r="AIS235" s="129"/>
      <c r="AIT235" s="129"/>
      <c r="AIU235" s="129"/>
      <c r="AIV235" s="129"/>
      <c r="AIW235" s="129"/>
      <c r="AIX235" s="129"/>
      <c r="AIY235" s="129"/>
      <c r="AIZ235" s="129"/>
      <c r="AJA235" s="129"/>
      <c r="AJB235" s="129"/>
      <c r="AJC235" s="129"/>
      <c r="AJD235" s="129"/>
      <c r="AJE235" s="129"/>
      <c r="AJF235" s="129"/>
      <c r="AJG235" s="129"/>
      <c r="AJH235" s="129"/>
      <c r="AJI235" s="129"/>
      <c r="AJJ235" s="129"/>
      <c r="AJK235" s="129"/>
      <c r="AJL235" s="129"/>
      <c r="AJM235" s="129"/>
      <c r="AJN235" s="129"/>
      <c r="AJO235" s="129"/>
      <c r="AJP235" s="129"/>
      <c r="AJQ235" s="129"/>
      <c r="AJR235" s="129"/>
      <c r="AJS235" s="129"/>
      <c r="AJT235" s="129"/>
      <c r="AJU235" s="129"/>
      <c r="AJV235" s="129"/>
      <c r="AJW235" s="129"/>
      <c r="AJX235" s="129"/>
      <c r="AJY235" s="129"/>
      <c r="AJZ235" s="129"/>
      <c r="AKA235" s="129"/>
      <c r="AKB235" s="129"/>
      <c r="AKC235" s="129"/>
      <c r="AKD235" s="129"/>
      <c r="AKE235" s="129"/>
      <c r="AKF235" s="129"/>
      <c r="AKG235" s="129"/>
      <c r="AKH235" s="129"/>
      <c r="AKI235" s="129"/>
      <c r="AKJ235" s="129"/>
      <c r="AKK235" s="129"/>
      <c r="AKL235" s="129"/>
      <c r="AKM235" s="129"/>
      <c r="AKN235" s="129"/>
      <c r="AKO235" s="129"/>
      <c r="AKP235" s="129"/>
      <c r="AKQ235" s="129"/>
      <c r="AKR235" s="129"/>
      <c r="AKS235" s="129"/>
      <c r="AKT235" s="129"/>
      <c r="AKU235" s="129"/>
      <c r="AKV235" s="129"/>
      <c r="AKW235" s="129"/>
      <c r="AKX235" s="129"/>
      <c r="AKY235" s="129"/>
      <c r="AKZ235" s="129"/>
      <c r="ALA235" s="129"/>
      <c r="ALB235" s="129"/>
      <c r="ALC235" s="129"/>
      <c r="ALD235" s="129"/>
      <c r="ALE235" s="129"/>
      <c r="ALF235" s="129"/>
      <c r="ALG235" s="129"/>
      <c r="ALH235" s="129"/>
      <c r="ALI235" s="129"/>
      <c r="ALJ235" s="129"/>
      <c r="ALK235" s="129"/>
      <c r="ALL235" s="129"/>
      <c r="ALM235" s="129"/>
      <c r="ALN235" s="129"/>
      <c r="ALO235" s="129"/>
      <c r="ALP235" s="129"/>
      <c r="ALQ235" s="129"/>
      <c r="ALR235" s="129"/>
      <c r="ALS235" s="129"/>
      <c r="ALT235" s="129"/>
      <c r="ALU235" s="129"/>
      <c r="ALV235" s="129"/>
      <c r="ALW235" s="129"/>
      <c r="ALX235" s="129"/>
      <c r="ALY235" s="129"/>
      <c r="ALZ235" s="129"/>
      <c r="AMA235" s="129"/>
      <c r="AMB235" s="129"/>
      <c r="AMC235" s="129"/>
      <c r="AMD235" s="129"/>
      <c r="AME235" s="129"/>
      <c r="AMF235" s="129"/>
      <c r="AMG235" s="129"/>
      <c r="AMH235" s="129"/>
      <c r="AMI235" s="129"/>
      <c r="AMJ235" s="129"/>
      <c r="AMK235" s="129"/>
      <c r="AML235" s="129"/>
      <c r="AMM235" s="129"/>
      <c r="AMN235" s="129"/>
      <c r="AMO235" s="129"/>
      <c r="AMP235" s="129"/>
      <c r="AMQ235" s="129"/>
      <c r="AMR235" s="129"/>
      <c r="AMS235" s="129"/>
      <c r="AMT235" s="129"/>
      <c r="AMU235" s="129"/>
      <c r="AMV235" s="129"/>
      <c r="AMW235" s="129"/>
      <c r="AMX235" s="129"/>
      <c r="AMY235" s="129"/>
      <c r="AMZ235" s="129"/>
      <c r="ANA235" s="129"/>
      <c r="ANB235" s="129"/>
      <c r="ANC235" s="129"/>
      <c r="AND235" s="129"/>
      <c r="ANE235" s="129"/>
      <c r="ANF235" s="129"/>
      <c r="ANG235" s="129"/>
      <c r="ANH235" s="129"/>
      <c r="ANI235" s="129"/>
      <c r="ANJ235" s="129"/>
      <c r="ANK235" s="129"/>
      <c r="ANL235" s="129"/>
      <c r="ANM235" s="129"/>
      <c r="ANN235" s="129"/>
      <c r="ANO235" s="129"/>
      <c r="ANP235" s="129"/>
      <c r="ANQ235" s="129"/>
      <c r="ANR235" s="129"/>
      <c r="ANS235" s="129"/>
      <c r="ANT235" s="129"/>
      <c r="ANU235" s="129"/>
      <c r="ANV235" s="129"/>
      <c r="ANW235" s="129"/>
      <c r="ANX235" s="129"/>
      <c r="ANY235" s="129"/>
      <c r="ANZ235" s="129"/>
      <c r="AOA235" s="129"/>
      <c r="AOB235" s="129"/>
      <c r="AOC235" s="129"/>
      <c r="AOD235" s="129"/>
      <c r="AOE235" s="129"/>
      <c r="AOF235" s="129"/>
      <c r="AOG235" s="129"/>
      <c r="AOH235" s="129"/>
      <c r="AOI235" s="129"/>
      <c r="AOJ235" s="129"/>
      <c r="AOK235" s="129"/>
      <c r="AOL235" s="129"/>
      <c r="AOM235" s="129"/>
      <c r="AON235" s="129"/>
      <c r="AOO235" s="129"/>
      <c r="AOP235" s="129"/>
      <c r="AOQ235" s="129"/>
      <c r="AOR235" s="129"/>
      <c r="AOS235" s="129"/>
      <c r="AOT235" s="129"/>
      <c r="AOU235" s="129"/>
      <c r="AOV235" s="129"/>
      <c r="AOW235" s="129"/>
      <c r="AOX235" s="129"/>
      <c r="AOY235" s="129"/>
      <c r="AOZ235" s="129"/>
      <c r="APA235" s="129"/>
      <c r="APB235" s="129"/>
      <c r="APC235" s="129"/>
      <c r="APD235" s="129"/>
      <c r="APE235" s="129"/>
      <c r="APF235" s="129"/>
      <c r="APG235" s="129"/>
      <c r="APH235" s="129"/>
      <c r="API235" s="129"/>
      <c r="APJ235" s="129"/>
      <c r="APK235" s="129"/>
      <c r="APL235" s="129"/>
      <c r="APM235" s="129"/>
      <c r="APN235" s="129"/>
      <c r="APO235" s="129"/>
      <c r="APP235" s="129"/>
      <c r="APQ235" s="129"/>
      <c r="APR235" s="129"/>
      <c r="APS235" s="129"/>
      <c r="APT235" s="129"/>
      <c r="APU235" s="129"/>
      <c r="APV235" s="129"/>
      <c r="APW235" s="129"/>
      <c r="APX235" s="129"/>
      <c r="APY235" s="129"/>
      <c r="APZ235" s="129"/>
      <c r="AQA235" s="129"/>
      <c r="AQB235" s="129"/>
      <c r="AQC235" s="129"/>
      <c r="AQD235" s="129"/>
      <c r="AQE235" s="129"/>
      <c r="AQF235" s="129"/>
      <c r="AQG235" s="129"/>
      <c r="AQH235" s="129"/>
      <c r="AQI235" s="129"/>
      <c r="AQJ235" s="129"/>
      <c r="AQK235" s="129"/>
      <c r="AQL235" s="129"/>
      <c r="AQM235" s="129"/>
      <c r="AQN235" s="129"/>
      <c r="AQO235" s="129"/>
      <c r="AQP235" s="129"/>
      <c r="AQQ235" s="129"/>
      <c r="AQR235" s="129"/>
      <c r="AQS235" s="129"/>
      <c r="AQT235" s="129"/>
      <c r="AQU235" s="129"/>
      <c r="AQV235" s="129"/>
      <c r="AQW235" s="129"/>
      <c r="AQX235" s="129"/>
      <c r="AQY235" s="129"/>
      <c r="AQZ235" s="129"/>
      <c r="ARA235" s="129"/>
      <c r="ARB235" s="129"/>
      <c r="ARC235" s="129"/>
      <c r="ARD235" s="129"/>
      <c r="ARE235" s="129"/>
      <c r="ARF235" s="129"/>
      <c r="ARG235" s="129"/>
      <c r="ARH235" s="129"/>
      <c r="ARI235" s="129"/>
      <c r="ARJ235" s="129"/>
      <c r="ARK235" s="129"/>
      <c r="ARL235" s="129"/>
      <c r="ARM235" s="129"/>
      <c r="ARN235" s="129"/>
      <c r="ARO235" s="129"/>
      <c r="ARP235" s="129"/>
      <c r="ARQ235" s="129"/>
      <c r="ARR235" s="129"/>
      <c r="ARS235" s="129"/>
      <c r="ART235" s="129"/>
      <c r="ARU235" s="129"/>
      <c r="ARV235" s="129"/>
      <c r="ARW235" s="129"/>
      <c r="ARX235" s="129"/>
      <c r="ARY235" s="129"/>
      <c r="ARZ235" s="129"/>
      <c r="ASA235" s="129"/>
      <c r="ASB235" s="129"/>
      <c r="ASC235" s="129"/>
      <c r="ASD235" s="129"/>
      <c r="ASE235" s="129"/>
      <c r="ASF235" s="129"/>
      <c r="ASG235" s="129"/>
      <c r="ASH235" s="129"/>
      <c r="ASI235" s="129"/>
      <c r="ASJ235" s="129"/>
      <c r="ASK235" s="129"/>
      <c r="ASL235" s="129"/>
      <c r="ASM235" s="129"/>
      <c r="ASN235" s="129"/>
      <c r="ASO235" s="129"/>
      <c r="ASP235" s="129"/>
      <c r="ASQ235" s="129"/>
      <c r="ASR235" s="129"/>
      <c r="ASS235" s="129"/>
      <c r="AST235" s="129"/>
      <c r="ASU235" s="129"/>
      <c r="ASV235" s="129"/>
      <c r="ASW235" s="129"/>
      <c r="ASX235" s="129"/>
      <c r="ASY235" s="129"/>
      <c r="ASZ235" s="129"/>
      <c r="ATA235" s="129"/>
      <c r="ATB235" s="129"/>
      <c r="ATC235" s="129"/>
      <c r="ATD235" s="129"/>
      <c r="ATE235" s="129"/>
      <c r="ATF235" s="129"/>
      <c r="ATG235" s="129"/>
      <c r="ATH235" s="129"/>
      <c r="ATI235" s="129"/>
      <c r="ATJ235" s="129"/>
      <c r="ATK235" s="129"/>
      <c r="ATL235" s="129"/>
      <c r="ATM235" s="129"/>
      <c r="ATN235" s="129"/>
      <c r="ATO235" s="129"/>
      <c r="ATP235" s="129"/>
      <c r="ATQ235" s="129"/>
      <c r="ATR235" s="129"/>
      <c r="ATS235" s="129"/>
      <c r="ATT235" s="129"/>
      <c r="ATU235" s="129"/>
      <c r="ATV235" s="129"/>
      <c r="ATW235" s="129"/>
      <c r="ATX235" s="129"/>
      <c r="ATY235" s="129"/>
      <c r="ATZ235" s="129"/>
      <c r="AUA235" s="129"/>
      <c r="AUB235" s="129"/>
      <c r="AUC235" s="129"/>
      <c r="AUD235" s="129"/>
      <c r="AUE235" s="129"/>
      <c r="AUF235" s="129"/>
      <c r="AUG235" s="129"/>
      <c r="AUH235" s="129"/>
      <c r="AUI235" s="129"/>
      <c r="AUJ235" s="129"/>
      <c r="AUK235" s="129"/>
      <c r="AUL235" s="129"/>
      <c r="AUM235" s="129"/>
      <c r="AUN235" s="129"/>
      <c r="AUO235" s="129"/>
      <c r="AUP235" s="129"/>
      <c r="AUQ235" s="129"/>
      <c r="AUR235" s="129"/>
      <c r="AUS235" s="129"/>
      <c r="AUT235" s="129"/>
      <c r="AUU235" s="129"/>
      <c r="AUV235" s="129"/>
      <c r="AUW235" s="129"/>
      <c r="AUX235" s="129"/>
      <c r="AUY235" s="129"/>
      <c r="AUZ235" s="129"/>
      <c r="AVA235" s="129"/>
      <c r="AVB235" s="129"/>
      <c r="AVC235" s="129"/>
      <c r="AVD235" s="129"/>
      <c r="AVE235" s="129"/>
      <c r="AVF235" s="129"/>
      <c r="AVG235" s="129"/>
      <c r="AVH235" s="129"/>
      <c r="AVI235" s="129"/>
      <c r="AVJ235" s="129"/>
      <c r="AVK235" s="129"/>
      <c r="AVL235" s="129"/>
      <c r="AVM235" s="129"/>
      <c r="AVN235" s="129"/>
      <c r="AVO235" s="129"/>
      <c r="AVP235" s="129"/>
      <c r="AVQ235" s="129"/>
      <c r="AVR235" s="129"/>
      <c r="AVS235" s="129"/>
      <c r="AVT235" s="129"/>
      <c r="AVU235" s="129"/>
      <c r="AVV235" s="129"/>
      <c r="AVW235" s="129"/>
      <c r="AVX235" s="129"/>
      <c r="AVY235" s="129"/>
      <c r="AVZ235" s="129"/>
      <c r="AWA235" s="129"/>
      <c r="AWB235" s="129"/>
      <c r="AWC235" s="129"/>
      <c r="AWD235" s="129"/>
      <c r="AWE235" s="129"/>
      <c r="AWF235" s="129"/>
      <c r="AWG235" s="129"/>
      <c r="AWH235" s="129"/>
      <c r="AWI235" s="129"/>
      <c r="AWJ235" s="129"/>
      <c r="AWK235" s="129"/>
      <c r="AWL235" s="129"/>
      <c r="AWM235" s="129"/>
      <c r="AWN235" s="129"/>
      <c r="AWO235" s="129"/>
      <c r="AWP235" s="129"/>
      <c r="AWQ235" s="129"/>
      <c r="AWR235" s="129"/>
      <c r="AWS235" s="129"/>
      <c r="AWT235" s="129"/>
      <c r="AWU235" s="129"/>
      <c r="AWV235" s="129"/>
      <c r="AWW235" s="129"/>
      <c r="AWX235" s="129"/>
      <c r="AWY235" s="129"/>
      <c r="AWZ235" s="129"/>
      <c r="AXA235" s="129"/>
      <c r="AXB235" s="129"/>
      <c r="AXC235" s="129"/>
      <c r="AXD235" s="129"/>
      <c r="AXE235" s="129"/>
      <c r="AXF235" s="129"/>
      <c r="AXG235" s="129"/>
      <c r="AXH235" s="129"/>
      <c r="AXI235" s="129"/>
      <c r="AXJ235" s="129"/>
      <c r="AXK235" s="129"/>
      <c r="AXL235" s="129"/>
      <c r="AXM235" s="129"/>
      <c r="AXN235" s="129"/>
      <c r="AXO235" s="129"/>
      <c r="AXP235" s="129"/>
      <c r="AXQ235" s="129"/>
      <c r="AXR235" s="129"/>
      <c r="AXS235" s="129"/>
      <c r="AXT235" s="129"/>
      <c r="AXU235" s="129"/>
      <c r="AXV235" s="129"/>
      <c r="AXW235" s="129"/>
      <c r="AXX235" s="129"/>
      <c r="AXY235" s="129"/>
      <c r="AXZ235" s="129"/>
      <c r="AYA235" s="129"/>
      <c r="AYB235" s="129"/>
      <c r="AYC235" s="129"/>
      <c r="AYD235" s="129"/>
      <c r="AYE235" s="129"/>
      <c r="AYF235" s="129"/>
      <c r="AYG235" s="129"/>
      <c r="AYH235" s="129"/>
      <c r="AYI235" s="129"/>
      <c r="AYJ235" s="129"/>
      <c r="AYK235" s="129"/>
      <c r="AYL235" s="129"/>
      <c r="AYM235" s="129"/>
      <c r="AYN235" s="129"/>
      <c r="AYO235" s="129"/>
      <c r="AYP235" s="129"/>
      <c r="AYQ235" s="129"/>
      <c r="AYR235" s="129"/>
      <c r="AYS235" s="129"/>
      <c r="AYT235" s="129"/>
      <c r="AYU235" s="129"/>
      <c r="AYV235" s="129"/>
      <c r="AYW235" s="129"/>
      <c r="AYX235" s="129"/>
      <c r="AYY235" s="129"/>
      <c r="AYZ235" s="129"/>
      <c r="AZA235" s="129"/>
      <c r="AZB235" s="129"/>
      <c r="AZC235" s="129"/>
      <c r="AZD235" s="129"/>
      <c r="AZE235" s="129"/>
      <c r="AZF235" s="129"/>
      <c r="AZG235" s="129"/>
      <c r="AZH235" s="129"/>
      <c r="AZI235" s="129"/>
      <c r="AZJ235" s="129"/>
      <c r="AZK235" s="129"/>
      <c r="AZL235" s="129"/>
      <c r="AZM235" s="129"/>
      <c r="AZN235" s="129"/>
      <c r="AZO235" s="129"/>
      <c r="AZP235" s="129"/>
      <c r="AZQ235" s="129"/>
      <c r="AZR235" s="129"/>
      <c r="AZS235" s="129"/>
      <c r="AZT235" s="129"/>
      <c r="AZU235" s="129"/>
      <c r="AZV235" s="129"/>
      <c r="AZW235" s="129"/>
      <c r="AZX235" s="129"/>
      <c r="AZY235" s="129"/>
      <c r="AZZ235" s="129"/>
      <c r="BAA235" s="129"/>
      <c r="BAB235" s="129"/>
      <c r="BAC235" s="129"/>
      <c r="BAD235" s="129"/>
      <c r="BAE235" s="129"/>
      <c r="BAF235" s="129"/>
      <c r="BAG235" s="129"/>
      <c r="BAH235" s="129"/>
      <c r="BAI235" s="129"/>
      <c r="BAJ235" s="129"/>
      <c r="BAK235" s="129"/>
      <c r="BAL235" s="129"/>
      <c r="BAM235" s="129"/>
      <c r="BAN235" s="129"/>
      <c r="BAO235" s="129"/>
      <c r="BAP235" s="129"/>
      <c r="BAQ235" s="129"/>
      <c r="BAR235" s="129"/>
      <c r="BAS235" s="129"/>
      <c r="BAT235" s="129"/>
      <c r="BAU235" s="129"/>
      <c r="BAV235" s="129"/>
      <c r="BAW235" s="129"/>
      <c r="BAX235" s="129"/>
      <c r="BAY235" s="129"/>
      <c r="BAZ235" s="129"/>
      <c r="BBA235" s="129"/>
      <c r="BBB235" s="129"/>
      <c r="BBC235" s="129"/>
      <c r="BBD235" s="129"/>
      <c r="BBE235" s="129"/>
      <c r="BBF235" s="129"/>
      <c r="BBG235" s="129"/>
      <c r="BBH235" s="129"/>
      <c r="BBI235" s="129"/>
      <c r="BBJ235" s="129"/>
      <c r="BBK235" s="129"/>
      <c r="BBL235" s="129"/>
      <c r="BBM235" s="129"/>
      <c r="BBN235" s="129"/>
      <c r="BBO235" s="129"/>
      <c r="BBP235" s="129"/>
      <c r="BBQ235" s="129"/>
      <c r="BBR235" s="129"/>
      <c r="BBS235" s="129"/>
      <c r="BBT235" s="129"/>
      <c r="BBU235" s="129"/>
      <c r="BBV235" s="129"/>
      <c r="BBW235" s="129"/>
      <c r="BBX235" s="129"/>
      <c r="BBY235" s="129"/>
      <c r="BBZ235" s="129"/>
      <c r="BCA235" s="129"/>
      <c r="BCB235" s="129"/>
      <c r="BCC235" s="129"/>
      <c r="BCD235" s="129"/>
      <c r="BCE235" s="129"/>
      <c r="BCF235" s="129"/>
      <c r="BCG235" s="129"/>
      <c r="BCH235" s="129"/>
      <c r="BCI235" s="129"/>
      <c r="BCJ235" s="129"/>
      <c r="BCK235" s="129"/>
      <c r="BCL235" s="129"/>
      <c r="BCM235" s="129"/>
      <c r="BCN235" s="129"/>
      <c r="BCO235" s="129"/>
      <c r="BCP235" s="129"/>
      <c r="BCQ235" s="129"/>
      <c r="BCR235" s="129"/>
      <c r="BCS235" s="129"/>
      <c r="BCT235" s="129"/>
      <c r="BCU235" s="129"/>
      <c r="BCV235" s="129"/>
      <c r="BCW235" s="129"/>
      <c r="BCX235" s="129"/>
      <c r="BCY235" s="129"/>
      <c r="BCZ235" s="129"/>
      <c r="BDA235" s="129"/>
      <c r="BDB235" s="129"/>
      <c r="BDC235" s="129"/>
      <c r="BDD235" s="129"/>
      <c r="BDE235" s="129"/>
      <c r="BDF235" s="129"/>
      <c r="BDG235" s="129"/>
      <c r="BDH235" s="129"/>
      <c r="BDI235" s="129"/>
      <c r="BDJ235" s="129"/>
      <c r="BDK235" s="129"/>
      <c r="BDL235" s="129"/>
      <c r="BDM235" s="129"/>
      <c r="BDN235" s="129"/>
      <c r="BDO235" s="129"/>
      <c r="BDP235" s="129"/>
      <c r="BDQ235" s="129"/>
      <c r="BDR235" s="129"/>
      <c r="BDS235" s="129"/>
      <c r="BDT235" s="129"/>
      <c r="BDU235" s="129"/>
      <c r="BDV235" s="129"/>
      <c r="BDW235" s="129"/>
      <c r="BDX235" s="129"/>
      <c r="BDY235" s="129"/>
      <c r="BDZ235" s="129"/>
      <c r="BEA235" s="129"/>
      <c r="BEB235" s="129"/>
      <c r="BEC235" s="129"/>
      <c r="BED235" s="129"/>
      <c r="BEE235" s="129"/>
      <c r="BEF235" s="129"/>
      <c r="BEG235" s="129"/>
      <c r="BEH235" s="129"/>
      <c r="BEI235" s="129"/>
      <c r="BEJ235" s="129"/>
      <c r="BEK235" s="129"/>
      <c r="BEL235" s="129"/>
      <c r="BEM235" s="129"/>
      <c r="BEN235" s="129"/>
      <c r="BEO235" s="129"/>
      <c r="BEP235" s="129"/>
      <c r="BEQ235" s="129"/>
      <c r="BER235" s="129"/>
      <c r="BES235" s="129"/>
      <c r="BET235" s="129"/>
      <c r="BEU235" s="129"/>
      <c r="BEV235" s="129"/>
      <c r="BEW235" s="129"/>
      <c r="BEX235" s="129"/>
      <c r="BEY235" s="129"/>
      <c r="BEZ235" s="129"/>
      <c r="BFA235" s="129"/>
      <c r="BFB235" s="129"/>
      <c r="BFC235" s="129"/>
      <c r="BFD235" s="129"/>
      <c r="BFE235" s="129"/>
      <c r="BFF235" s="129"/>
      <c r="BFG235" s="129"/>
      <c r="BFH235" s="129"/>
      <c r="BFI235" s="129"/>
      <c r="BFJ235" s="129"/>
      <c r="BFK235" s="129"/>
      <c r="BFL235" s="129"/>
      <c r="BFM235" s="129"/>
      <c r="BFN235" s="129"/>
      <c r="BFO235" s="129"/>
      <c r="BFP235" s="129"/>
      <c r="BFQ235" s="129"/>
      <c r="BFR235" s="129"/>
      <c r="BFS235" s="129"/>
      <c r="BFT235" s="129"/>
      <c r="BFU235" s="129"/>
      <c r="BFV235" s="129"/>
      <c r="BFW235" s="129"/>
      <c r="BFX235" s="129"/>
      <c r="BFY235" s="129"/>
      <c r="BFZ235" s="129"/>
      <c r="BGA235" s="129"/>
      <c r="BGB235" s="129"/>
      <c r="BGC235" s="129"/>
      <c r="BGD235" s="129"/>
      <c r="BGE235" s="129"/>
      <c r="BGF235" s="129"/>
      <c r="BGG235" s="129"/>
      <c r="BGH235" s="129"/>
      <c r="BGI235" s="129"/>
      <c r="BGJ235" s="129"/>
      <c r="BGK235" s="129"/>
      <c r="BGL235" s="129"/>
      <c r="BGM235" s="129"/>
      <c r="BGN235" s="129"/>
      <c r="BGO235" s="129"/>
      <c r="BGP235" s="129"/>
      <c r="BGQ235" s="129"/>
      <c r="BGR235" s="129"/>
      <c r="BGS235" s="129"/>
      <c r="BGT235" s="129"/>
      <c r="BGU235" s="129"/>
      <c r="BGV235" s="129"/>
      <c r="BGW235" s="129"/>
      <c r="BGX235" s="129"/>
      <c r="BGY235" s="129"/>
      <c r="BGZ235" s="129"/>
      <c r="BHA235" s="129"/>
      <c r="BHB235" s="129"/>
      <c r="BHC235" s="129"/>
      <c r="BHD235" s="129"/>
      <c r="BHE235" s="129"/>
      <c r="BHF235" s="129"/>
      <c r="BHG235" s="129"/>
      <c r="BHH235" s="129"/>
      <c r="BHI235" s="129"/>
      <c r="BHJ235" s="129"/>
      <c r="BHK235" s="129"/>
      <c r="BHL235" s="129"/>
      <c r="BHM235" s="129"/>
      <c r="BHN235" s="129"/>
      <c r="BHO235" s="129"/>
      <c r="BHP235" s="129"/>
      <c r="BHQ235" s="129"/>
      <c r="BHR235" s="129"/>
      <c r="BHS235" s="129"/>
      <c r="BHT235" s="129"/>
      <c r="BHU235" s="129"/>
      <c r="BHV235" s="129"/>
      <c r="BHW235" s="129"/>
      <c r="BHX235" s="129"/>
      <c r="BHY235" s="129"/>
      <c r="BHZ235" s="129"/>
      <c r="BIA235" s="129"/>
      <c r="BIB235" s="129"/>
      <c r="BIC235" s="129"/>
      <c r="BID235" s="129"/>
      <c r="BIE235" s="129"/>
      <c r="BIF235" s="129"/>
      <c r="BIG235" s="129"/>
      <c r="BIH235" s="129"/>
      <c r="BII235" s="129"/>
      <c r="BIJ235" s="129"/>
      <c r="BIK235" s="129"/>
      <c r="BIL235" s="129"/>
      <c r="BIM235" s="129"/>
      <c r="BIN235" s="129"/>
      <c r="BIO235" s="129"/>
      <c r="BIP235" s="129"/>
      <c r="BIQ235" s="129"/>
      <c r="BIR235" s="129"/>
      <c r="BIS235" s="129"/>
      <c r="BIT235" s="129"/>
      <c r="BIU235" s="129"/>
      <c r="BIV235" s="129"/>
      <c r="BIW235" s="129"/>
      <c r="BIX235" s="129"/>
      <c r="BIY235" s="129"/>
      <c r="BIZ235" s="129"/>
      <c r="BJA235" s="129"/>
      <c r="BJB235" s="129"/>
      <c r="BJC235" s="129"/>
      <c r="BJD235" s="129"/>
      <c r="BJE235" s="129"/>
      <c r="BJF235" s="129"/>
      <c r="BJG235" s="129"/>
      <c r="BJH235" s="129"/>
      <c r="BJI235" s="129"/>
      <c r="BJJ235" s="129"/>
      <c r="BJK235" s="129"/>
      <c r="BJL235" s="129"/>
      <c r="BJM235" s="129"/>
      <c r="BJN235" s="129"/>
      <c r="BJO235" s="129"/>
      <c r="BJP235" s="129"/>
      <c r="BJQ235" s="129"/>
      <c r="BJR235" s="129"/>
      <c r="BJS235" s="129"/>
      <c r="BJT235" s="129"/>
      <c r="BJU235" s="129"/>
      <c r="BJV235" s="129"/>
      <c r="BJW235" s="129"/>
      <c r="BJX235" s="129"/>
      <c r="BJY235" s="129"/>
      <c r="BJZ235" s="129"/>
      <c r="BKA235" s="129"/>
      <c r="BKB235" s="129"/>
      <c r="BKC235" s="129"/>
      <c r="BKD235" s="129"/>
      <c r="BKE235" s="129"/>
      <c r="BKF235" s="129"/>
      <c r="BKG235" s="129"/>
      <c r="BKH235" s="129"/>
      <c r="BKI235" s="129"/>
      <c r="BKJ235" s="129"/>
      <c r="BKK235" s="129"/>
      <c r="BKL235" s="129"/>
      <c r="BKM235" s="129"/>
      <c r="BKN235" s="129"/>
      <c r="BKO235" s="129"/>
      <c r="BKP235" s="129"/>
      <c r="BKQ235" s="129"/>
      <c r="BKR235" s="129"/>
      <c r="BKS235" s="129"/>
      <c r="BKT235" s="129"/>
      <c r="BKU235" s="129"/>
      <c r="BKV235" s="129"/>
      <c r="BKW235" s="129"/>
      <c r="BKX235" s="129"/>
      <c r="BKY235" s="129"/>
      <c r="BKZ235" s="129"/>
      <c r="BLA235" s="129"/>
      <c r="BLB235" s="129"/>
      <c r="BLC235" s="129"/>
      <c r="BLD235" s="129"/>
      <c r="BLE235" s="129"/>
      <c r="BLF235" s="129"/>
      <c r="BLG235" s="129"/>
      <c r="BLH235" s="129"/>
      <c r="BLI235" s="129"/>
      <c r="BLJ235" s="129"/>
      <c r="BLK235" s="129"/>
      <c r="BLL235" s="129"/>
      <c r="BLM235" s="129"/>
      <c r="BLN235" s="129"/>
      <c r="BLO235" s="129"/>
      <c r="BLP235" s="129"/>
      <c r="BLQ235" s="129"/>
      <c r="BLR235" s="129"/>
      <c r="BLS235" s="129"/>
      <c r="BLT235" s="129"/>
      <c r="BLU235" s="129"/>
      <c r="BLV235" s="129"/>
      <c r="BLW235" s="129"/>
      <c r="BLX235" s="129"/>
      <c r="BLY235" s="129"/>
      <c r="BLZ235" s="129"/>
      <c r="BMA235" s="129"/>
      <c r="BMB235" s="129"/>
      <c r="BMC235" s="129"/>
      <c r="BMD235" s="129"/>
      <c r="BME235" s="129"/>
      <c r="BMF235" s="129"/>
      <c r="BMG235" s="129"/>
      <c r="BMH235" s="129"/>
      <c r="BMI235" s="129"/>
      <c r="BMJ235" s="129"/>
      <c r="BMK235" s="129"/>
      <c r="BML235" s="129"/>
      <c r="BMM235" s="129"/>
      <c r="BMN235" s="129"/>
      <c r="BMO235" s="129"/>
      <c r="BMP235" s="129"/>
      <c r="BMQ235" s="129"/>
      <c r="BMR235" s="129"/>
      <c r="BMS235" s="129"/>
      <c r="BMT235" s="129"/>
      <c r="BMU235" s="129"/>
      <c r="BMV235" s="129"/>
      <c r="BMW235" s="129"/>
      <c r="BMX235" s="129"/>
      <c r="BMY235" s="129"/>
      <c r="BMZ235" s="129"/>
      <c r="BNA235" s="129"/>
      <c r="BNB235" s="129"/>
      <c r="BNC235" s="129"/>
      <c r="BND235" s="129"/>
      <c r="BNE235" s="129"/>
      <c r="BNF235" s="129"/>
      <c r="BNG235" s="129"/>
      <c r="BNH235" s="129"/>
      <c r="BNI235" s="129"/>
      <c r="BNJ235" s="129"/>
      <c r="BNK235" s="129"/>
      <c r="BNL235" s="129"/>
      <c r="BNM235" s="129"/>
      <c r="BNN235" s="129"/>
      <c r="BNO235" s="129"/>
      <c r="BNP235" s="129"/>
      <c r="BNQ235" s="129"/>
      <c r="BNR235" s="129"/>
      <c r="BNS235" s="129"/>
      <c r="BNT235" s="129"/>
      <c r="BNU235" s="129"/>
      <c r="BNV235" s="129"/>
      <c r="BNW235" s="129"/>
      <c r="BNX235" s="129"/>
      <c r="BNY235" s="129"/>
      <c r="BNZ235" s="129"/>
      <c r="BOA235" s="129"/>
      <c r="BOB235" s="129"/>
      <c r="BOC235" s="129"/>
      <c r="BOD235" s="129"/>
      <c r="BOE235" s="129"/>
      <c r="BOF235" s="129"/>
      <c r="BOG235" s="129"/>
      <c r="BOH235" s="129"/>
      <c r="BOI235" s="129"/>
      <c r="BOJ235" s="129"/>
      <c r="BOK235" s="129"/>
      <c r="BOL235" s="129"/>
      <c r="BOM235" s="129"/>
      <c r="BON235" s="129"/>
      <c r="BOO235" s="129"/>
      <c r="BOP235" s="129"/>
      <c r="BOQ235" s="129"/>
      <c r="BOR235" s="129"/>
      <c r="BOS235" s="129"/>
      <c r="BOT235" s="129"/>
      <c r="BOU235" s="129"/>
      <c r="BOV235" s="129"/>
      <c r="BOW235" s="129"/>
      <c r="BOX235" s="129"/>
      <c r="BOY235" s="129"/>
      <c r="BOZ235" s="129"/>
      <c r="BPA235" s="129"/>
      <c r="BPB235" s="129"/>
      <c r="BPC235" s="129"/>
      <c r="BPD235" s="129"/>
      <c r="BPE235" s="129"/>
      <c r="BPF235" s="129"/>
      <c r="BPG235" s="129"/>
      <c r="BPH235" s="129"/>
      <c r="BPI235" s="129"/>
      <c r="BPJ235" s="129"/>
      <c r="BPK235" s="129"/>
      <c r="BPL235" s="129"/>
      <c r="BPM235" s="129"/>
      <c r="BPN235" s="129"/>
      <c r="BPO235" s="129"/>
      <c r="BPP235" s="129"/>
      <c r="BPQ235" s="129"/>
      <c r="BPR235" s="129"/>
      <c r="BPS235" s="129"/>
      <c r="BPT235" s="129"/>
      <c r="BPU235" s="129"/>
      <c r="BPV235" s="129"/>
      <c r="BPW235" s="129"/>
      <c r="BPX235" s="129"/>
      <c r="BPY235" s="129"/>
      <c r="BPZ235" s="129"/>
      <c r="BQA235" s="129"/>
      <c r="BQB235" s="129"/>
      <c r="BQC235" s="129"/>
      <c r="BQD235" s="129"/>
      <c r="BQE235" s="129"/>
      <c r="BQF235" s="129"/>
      <c r="BQG235" s="129"/>
      <c r="BQH235" s="129"/>
      <c r="BQI235" s="129"/>
      <c r="BQJ235" s="129"/>
      <c r="BQK235" s="129"/>
      <c r="BQL235" s="129"/>
      <c r="BQM235" s="129"/>
      <c r="BQN235" s="129"/>
      <c r="BQO235" s="129"/>
      <c r="BQP235" s="129"/>
      <c r="BQQ235" s="129"/>
      <c r="BQR235" s="129"/>
      <c r="BQS235" s="129"/>
      <c r="BQT235" s="129"/>
      <c r="BQU235" s="129"/>
      <c r="BQV235" s="129"/>
      <c r="BQW235" s="129"/>
      <c r="BQX235" s="129"/>
      <c r="BQY235" s="129"/>
      <c r="BQZ235" s="129"/>
      <c r="BRA235" s="129"/>
      <c r="BRB235" s="129"/>
      <c r="BRC235" s="129"/>
      <c r="BRD235" s="129"/>
      <c r="BRE235" s="129"/>
      <c r="BRF235" s="129"/>
      <c r="BRG235" s="129"/>
      <c r="BRH235" s="129"/>
      <c r="BRI235" s="129"/>
      <c r="BRJ235" s="129"/>
      <c r="BRK235" s="129"/>
      <c r="BRL235" s="129"/>
      <c r="BRM235" s="129"/>
      <c r="BRN235" s="129"/>
      <c r="BRO235" s="129"/>
      <c r="BRP235" s="129"/>
      <c r="BRQ235" s="129"/>
      <c r="BRR235" s="129"/>
      <c r="BRS235" s="129"/>
      <c r="BRT235" s="129"/>
      <c r="BRU235" s="129"/>
      <c r="BRV235" s="129"/>
      <c r="BRW235" s="129"/>
      <c r="BRX235" s="129"/>
      <c r="BRY235" s="129"/>
      <c r="BRZ235" s="129"/>
      <c r="BSA235" s="129"/>
      <c r="BSB235" s="129"/>
      <c r="BSC235" s="129"/>
      <c r="BSD235" s="129"/>
      <c r="BSE235" s="129"/>
      <c r="BSF235" s="129"/>
      <c r="BSG235" s="129"/>
      <c r="BSH235" s="129"/>
      <c r="BSI235" s="129"/>
      <c r="BSJ235" s="129"/>
      <c r="BSK235" s="129"/>
      <c r="BSL235" s="129"/>
      <c r="BSM235" s="129"/>
      <c r="BSN235" s="129"/>
      <c r="BSO235" s="129"/>
      <c r="BSP235" s="129"/>
      <c r="BSQ235" s="129"/>
      <c r="BSR235" s="129"/>
      <c r="BSS235" s="129"/>
      <c r="BST235" s="129"/>
      <c r="BSU235" s="129"/>
      <c r="BSV235" s="129"/>
      <c r="BSW235" s="129"/>
      <c r="BSX235" s="129"/>
      <c r="BSY235" s="129"/>
      <c r="BSZ235" s="129"/>
      <c r="BTA235" s="129"/>
      <c r="BTB235" s="129"/>
      <c r="BTC235" s="129"/>
      <c r="BTD235" s="129"/>
      <c r="BTE235" s="129"/>
      <c r="BTF235" s="129"/>
      <c r="BTG235" s="129"/>
      <c r="BTH235" s="129"/>
      <c r="BTI235" s="129"/>
      <c r="BTJ235" s="129"/>
      <c r="BTK235" s="129"/>
      <c r="BTL235" s="129"/>
      <c r="BTM235" s="129"/>
      <c r="BTN235" s="129"/>
      <c r="BTO235" s="129"/>
      <c r="BTP235" s="129"/>
      <c r="BTQ235" s="129"/>
      <c r="BTR235" s="129"/>
      <c r="BTS235" s="129"/>
      <c r="BTT235" s="129"/>
      <c r="BTU235" s="129"/>
      <c r="BTV235" s="129"/>
      <c r="BTW235" s="129"/>
      <c r="BTX235" s="129"/>
      <c r="BTY235" s="129"/>
      <c r="BTZ235" s="129"/>
      <c r="BUA235" s="129"/>
      <c r="BUB235" s="129"/>
      <c r="BUC235" s="129"/>
      <c r="BUD235" s="129"/>
      <c r="BUE235" s="129"/>
      <c r="BUF235" s="129"/>
      <c r="BUG235" s="129"/>
      <c r="BUH235" s="129"/>
      <c r="BUI235" s="129"/>
      <c r="BUJ235" s="129"/>
      <c r="BUK235" s="129"/>
      <c r="BUL235" s="129"/>
      <c r="BUM235" s="129"/>
      <c r="BUN235" s="129"/>
      <c r="BUO235" s="129"/>
      <c r="BUP235" s="129"/>
      <c r="BUQ235" s="129"/>
      <c r="BUR235" s="129"/>
      <c r="BUS235" s="129"/>
      <c r="BUT235" s="129"/>
      <c r="BUU235" s="129"/>
      <c r="BUV235" s="129"/>
      <c r="BUW235" s="129"/>
      <c r="BUX235" s="129"/>
      <c r="BUY235" s="129"/>
      <c r="BUZ235" s="129"/>
      <c r="BVA235" s="129"/>
      <c r="BVB235" s="129"/>
      <c r="BVC235" s="129"/>
      <c r="BVD235" s="129"/>
      <c r="BVE235" s="129"/>
      <c r="BVF235" s="129"/>
      <c r="BVG235" s="129"/>
      <c r="BVH235" s="129"/>
      <c r="BVI235" s="129"/>
      <c r="BVJ235" s="129"/>
      <c r="BVK235" s="129"/>
      <c r="BVL235" s="129"/>
      <c r="BVM235" s="129"/>
      <c r="BVN235" s="129"/>
      <c r="BVO235" s="129"/>
      <c r="BVP235" s="129"/>
      <c r="BVQ235" s="129"/>
      <c r="BVR235" s="129"/>
      <c r="BVS235" s="129"/>
      <c r="BVT235" s="129"/>
      <c r="BVU235" s="129"/>
      <c r="BVV235" s="129"/>
      <c r="BVW235" s="129"/>
      <c r="BVX235" s="129"/>
      <c r="BVY235" s="129"/>
      <c r="BVZ235" s="129"/>
      <c r="BWA235" s="129"/>
      <c r="BWB235" s="129"/>
      <c r="BWC235" s="129"/>
      <c r="BWD235" s="129"/>
      <c r="BWE235" s="129"/>
      <c r="BWF235" s="129"/>
      <c r="BWG235" s="129"/>
      <c r="BWH235" s="129"/>
      <c r="BWI235" s="129"/>
      <c r="BWJ235" s="129"/>
      <c r="BWK235" s="129"/>
      <c r="BWL235" s="129"/>
      <c r="BWM235" s="129"/>
      <c r="BWN235" s="129"/>
      <c r="BWO235" s="129"/>
      <c r="BWP235" s="129"/>
      <c r="BWQ235" s="129"/>
      <c r="BWR235" s="129"/>
      <c r="BWS235" s="129"/>
      <c r="BWT235" s="129"/>
      <c r="BWU235" s="129"/>
      <c r="BWV235" s="129"/>
      <c r="BWW235" s="129"/>
      <c r="BWX235" s="129"/>
      <c r="BWY235" s="129"/>
      <c r="BWZ235" s="129"/>
      <c r="BXA235" s="129"/>
      <c r="BXB235" s="129"/>
      <c r="BXC235" s="129"/>
      <c r="BXD235" s="129"/>
      <c r="BXE235" s="129"/>
      <c r="BXF235" s="129"/>
      <c r="BXG235" s="129"/>
      <c r="BXH235" s="129"/>
      <c r="BXI235" s="129"/>
      <c r="BXJ235" s="129"/>
      <c r="BXK235" s="129"/>
      <c r="BXL235" s="129"/>
      <c r="BXM235" s="129"/>
      <c r="BXN235" s="129"/>
      <c r="BXO235" s="129"/>
      <c r="BXP235" s="129"/>
      <c r="BXQ235" s="129"/>
      <c r="BXR235" s="129"/>
      <c r="BXS235" s="129"/>
      <c r="BXT235" s="129"/>
      <c r="BXU235" s="129"/>
      <c r="BXV235" s="129"/>
      <c r="BXW235" s="129"/>
      <c r="BXX235" s="129"/>
      <c r="BXY235" s="129"/>
      <c r="BXZ235" s="129"/>
      <c r="BYA235" s="129"/>
      <c r="BYB235" s="129"/>
      <c r="BYC235" s="129"/>
      <c r="BYD235" s="129"/>
      <c r="BYE235" s="129"/>
      <c r="BYF235" s="129"/>
      <c r="BYG235" s="129"/>
      <c r="BYH235" s="129"/>
      <c r="BYI235" s="129"/>
      <c r="BYJ235" s="129"/>
      <c r="BYK235" s="129"/>
      <c r="BYL235" s="129"/>
      <c r="BYM235" s="129"/>
      <c r="BYN235" s="129"/>
      <c r="BYO235" s="129"/>
      <c r="BYP235" s="129"/>
      <c r="BYQ235" s="129"/>
      <c r="BYR235" s="129"/>
      <c r="BYS235" s="129"/>
      <c r="BYT235" s="129"/>
      <c r="BYU235" s="129"/>
      <c r="BYV235" s="129"/>
      <c r="BYW235" s="129"/>
      <c r="BYX235" s="129"/>
      <c r="BYY235" s="129"/>
      <c r="BYZ235" s="129"/>
      <c r="BZA235" s="129"/>
      <c r="BZB235" s="129"/>
      <c r="BZC235" s="129"/>
      <c r="BZD235" s="129"/>
      <c r="BZE235" s="129"/>
      <c r="BZF235" s="129"/>
      <c r="BZG235" s="129"/>
      <c r="BZH235" s="129"/>
      <c r="BZI235" s="129"/>
      <c r="BZJ235" s="129"/>
      <c r="BZK235" s="129"/>
      <c r="BZL235" s="129"/>
      <c r="BZM235" s="129"/>
      <c r="BZN235" s="129"/>
      <c r="BZO235" s="129"/>
      <c r="BZP235" s="129"/>
      <c r="BZQ235" s="129"/>
      <c r="BZR235" s="129"/>
      <c r="BZS235" s="129"/>
      <c r="BZT235" s="129"/>
      <c r="BZU235" s="129"/>
      <c r="BZV235" s="129"/>
      <c r="BZW235" s="129"/>
      <c r="BZX235" s="129"/>
      <c r="BZY235" s="129"/>
      <c r="BZZ235" s="129"/>
      <c r="CAA235" s="129"/>
      <c r="CAB235" s="129"/>
      <c r="CAC235" s="129"/>
      <c r="CAD235" s="129"/>
      <c r="CAE235" s="129"/>
      <c r="CAF235" s="129"/>
      <c r="CAG235" s="129"/>
      <c r="CAH235" s="129"/>
      <c r="CAI235" s="129"/>
      <c r="CAJ235" s="129"/>
      <c r="CAK235" s="129"/>
      <c r="CAL235" s="129"/>
      <c r="CAM235" s="129"/>
      <c r="CAN235" s="129"/>
      <c r="CAO235" s="129"/>
      <c r="CAP235" s="129"/>
      <c r="CAQ235" s="129"/>
      <c r="CAR235" s="129"/>
      <c r="CAS235" s="129"/>
      <c r="CAT235" s="129"/>
      <c r="CAU235" s="129"/>
      <c r="CAV235" s="129"/>
      <c r="CAW235" s="129"/>
      <c r="CAX235" s="129"/>
      <c r="CAY235" s="129"/>
      <c r="CAZ235" s="129"/>
      <c r="CBA235" s="129"/>
      <c r="CBB235" s="129"/>
      <c r="CBC235" s="129"/>
      <c r="CBD235" s="129"/>
      <c r="CBE235" s="129"/>
      <c r="CBF235" s="129"/>
      <c r="CBG235" s="129"/>
      <c r="CBH235" s="129"/>
      <c r="CBI235" s="129"/>
      <c r="CBJ235" s="129"/>
      <c r="CBK235" s="129"/>
      <c r="CBL235" s="129"/>
      <c r="CBM235" s="129"/>
      <c r="CBN235" s="129"/>
      <c r="CBO235" s="129"/>
      <c r="CBP235" s="129"/>
      <c r="CBQ235" s="129"/>
      <c r="CBR235" s="129"/>
      <c r="CBS235" s="129"/>
      <c r="CBT235" s="129"/>
      <c r="CBU235" s="129"/>
      <c r="CBV235" s="129"/>
      <c r="CBW235" s="129"/>
      <c r="CBX235" s="129"/>
      <c r="CBY235" s="129"/>
      <c r="CBZ235" s="129"/>
      <c r="CCA235" s="129"/>
      <c r="CCB235" s="129"/>
      <c r="CCC235" s="129"/>
      <c r="CCD235" s="129"/>
      <c r="CCE235" s="129"/>
      <c r="CCF235" s="129"/>
      <c r="CCG235" s="129"/>
      <c r="CCH235" s="129"/>
      <c r="CCI235" s="129"/>
      <c r="CCJ235" s="129"/>
      <c r="CCK235" s="129"/>
      <c r="CCL235" s="129"/>
      <c r="CCM235" s="129"/>
      <c r="CCN235" s="129"/>
      <c r="CCO235" s="129"/>
      <c r="CCP235" s="129"/>
      <c r="CCQ235" s="129"/>
      <c r="CCR235" s="129"/>
      <c r="CCS235" s="129"/>
      <c r="CCT235" s="129"/>
      <c r="CCU235" s="129"/>
      <c r="CCV235" s="129"/>
      <c r="CCW235" s="129"/>
      <c r="CCX235" s="129"/>
      <c r="CCY235" s="129"/>
      <c r="CCZ235" s="129"/>
      <c r="CDA235" s="129"/>
      <c r="CDB235" s="129"/>
      <c r="CDC235" s="129"/>
      <c r="CDD235" s="129"/>
      <c r="CDE235" s="129"/>
      <c r="CDF235" s="129"/>
      <c r="CDG235" s="129"/>
      <c r="CDH235" s="129"/>
      <c r="CDI235" s="129"/>
      <c r="CDJ235" s="129"/>
      <c r="CDK235" s="129"/>
      <c r="CDL235" s="129"/>
      <c r="CDM235" s="129"/>
      <c r="CDN235" s="129"/>
      <c r="CDO235" s="129"/>
      <c r="CDP235" s="129"/>
      <c r="CDQ235" s="129"/>
      <c r="CDR235" s="129"/>
      <c r="CDS235" s="129"/>
      <c r="CDT235" s="129"/>
      <c r="CDU235" s="129"/>
      <c r="CDV235" s="129"/>
      <c r="CDW235" s="129"/>
      <c r="CDX235" s="129"/>
      <c r="CDY235" s="129"/>
      <c r="CDZ235" s="129"/>
      <c r="CEA235" s="129"/>
      <c r="CEB235" s="129"/>
      <c r="CEC235" s="129"/>
      <c r="CED235" s="129"/>
      <c r="CEE235" s="129"/>
      <c r="CEF235" s="129"/>
      <c r="CEG235" s="129"/>
      <c r="CEH235" s="129"/>
      <c r="CEI235" s="129"/>
      <c r="CEJ235" s="129"/>
      <c r="CEK235" s="129"/>
      <c r="CEL235" s="129"/>
      <c r="CEM235" s="129"/>
      <c r="CEN235" s="129"/>
      <c r="CEO235" s="129"/>
      <c r="CEP235" s="129"/>
      <c r="CEQ235" s="129"/>
      <c r="CER235" s="129"/>
      <c r="CES235" s="129"/>
      <c r="CET235" s="129"/>
      <c r="CEU235" s="129"/>
      <c r="CEV235" s="129"/>
      <c r="CEW235" s="129"/>
      <c r="CEX235" s="129"/>
      <c r="CEY235" s="129"/>
      <c r="CEZ235" s="129"/>
      <c r="CFA235" s="129"/>
      <c r="CFB235" s="129"/>
      <c r="CFC235" s="129"/>
      <c r="CFD235" s="129"/>
      <c r="CFE235" s="129"/>
      <c r="CFF235" s="129"/>
      <c r="CFG235" s="129"/>
      <c r="CFH235" s="129"/>
      <c r="CFI235" s="129"/>
      <c r="CFJ235" s="129"/>
      <c r="CFK235" s="129"/>
      <c r="CFL235" s="129"/>
      <c r="CFM235" s="129"/>
      <c r="CFN235" s="129"/>
      <c r="CFO235" s="129"/>
      <c r="CFP235" s="129"/>
      <c r="CFQ235" s="129"/>
      <c r="CFR235" s="129"/>
      <c r="CFS235" s="129"/>
      <c r="CFT235" s="129"/>
      <c r="CFU235" s="129"/>
      <c r="CFV235" s="129"/>
      <c r="CFW235" s="129"/>
      <c r="CFX235" s="129"/>
      <c r="CFY235" s="129"/>
      <c r="CFZ235" s="129"/>
      <c r="CGA235" s="129"/>
      <c r="CGB235" s="129"/>
      <c r="CGC235" s="129"/>
      <c r="CGD235" s="129"/>
      <c r="CGE235" s="129"/>
      <c r="CGF235" s="129"/>
      <c r="CGG235" s="129"/>
      <c r="CGH235" s="129"/>
      <c r="CGI235" s="129"/>
      <c r="CGJ235" s="129"/>
      <c r="CGK235" s="129"/>
      <c r="CGL235" s="129"/>
      <c r="CGM235" s="129"/>
      <c r="CGN235" s="129"/>
      <c r="CGO235" s="129"/>
      <c r="CGP235" s="129"/>
      <c r="CGQ235" s="129"/>
      <c r="CGR235" s="129"/>
      <c r="CGS235" s="129"/>
      <c r="CGT235" s="129"/>
      <c r="CGU235" s="129"/>
      <c r="CGV235" s="129"/>
      <c r="CGW235" s="129"/>
      <c r="CGX235" s="129"/>
      <c r="CGY235" s="129"/>
      <c r="CGZ235" s="129"/>
      <c r="CHA235" s="129"/>
      <c r="CHB235" s="129"/>
      <c r="CHC235" s="129"/>
      <c r="CHD235" s="129"/>
      <c r="CHE235" s="129"/>
      <c r="CHF235" s="129"/>
      <c r="CHG235" s="129"/>
      <c r="CHH235" s="129"/>
      <c r="CHI235" s="129"/>
      <c r="CHJ235" s="129"/>
      <c r="CHK235" s="129"/>
      <c r="CHL235" s="129"/>
      <c r="CHM235" s="129"/>
      <c r="CHN235" s="129"/>
      <c r="CHO235" s="129"/>
      <c r="CHP235" s="129"/>
      <c r="CHQ235" s="129"/>
      <c r="CHR235" s="129"/>
      <c r="CHS235" s="129"/>
      <c r="CHT235" s="129"/>
      <c r="CHU235" s="129"/>
      <c r="CHV235" s="129"/>
      <c r="CHW235" s="129"/>
      <c r="CHX235" s="129"/>
      <c r="CHY235" s="129"/>
      <c r="CHZ235" s="129"/>
      <c r="CIA235" s="129"/>
      <c r="CIB235" s="129"/>
      <c r="CIC235" s="129"/>
      <c r="CID235" s="129"/>
      <c r="CIE235" s="129"/>
      <c r="CIF235" s="129"/>
      <c r="CIG235" s="129"/>
      <c r="CIH235" s="129"/>
      <c r="CII235" s="129"/>
      <c r="CIJ235" s="129"/>
      <c r="CIK235" s="129"/>
      <c r="CIL235" s="129"/>
      <c r="CIM235" s="129"/>
      <c r="CIN235" s="129"/>
      <c r="CIO235" s="129"/>
      <c r="CIP235" s="129"/>
      <c r="CIQ235" s="129"/>
      <c r="CIR235" s="129"/>
      <c r="CIS235" s="129"/>
      <c r="CIT235" s="129"/>
      <c r="CIU235" s="129"/>
      <c r="CIV235" s="129"/>
      <c r="CIW235" s="129"/>
      <c r="CIX235" s="129"/>
      <c r="CIY235" s="129"/>
      <c r="CIZ235" s="129"/>
      <c r="CJA235" s="129"/>
      <c r="CJB235" s="129"/>
      <c r="CJC235" s="129"/>
      <c r="CJD235" s="129"/>
      <c r="CJE235" s="129"/>
      <c r="CJF235" s="129"/>
      <c r="CJG235" s="129"/>
      <c r="CJH235" s="129"/>
      <c r="CJI235" s="129"/>
      <c r="CJJ235" s="129"/>
      <c r="CJK235" s="129"/>
      <c r="CJL235" s="129"/>
      <c r="CJM235" s="129"/>
      <c r="CJN235" s="129"/>
      <c r="CJO235" s="129"/>
      <c r="CJP235" s="129"/>
      <c r="CJQ235" s="129"/>
      <c r="CJR235" s="129"/>
      <c r="CJS235" s="129"/>
      <c r="CJT235" s="129"/>
      <c r="CJU235" s="129"/>
      <c r="CJV235" s="129"/>
      <c r="CJW235" s="129"/>
      <c r="CJX235" s="129"/>
      <c r="CJY235" s="129"/>
      <c r="CJZ235" s="129"/>
      <c r="CKA235" s="129"/>
      <c r="CKB235" s="129"/>
      <c r="CKC235" s="129"/>
      <c r="CKD235" s="129"/>
      <c r="CKE235" s="129"/>
      <c r="CKF235" s="129"/>
      <c r="CKG235" s="129"/>
      <c r="CKH235" s="129"/>
      <c r="CKI235" s="129"/>
      <c r="CKJ235" s="129"/>
      <c r="CKK235" s="129"/>
      <c r="CKL235" s="129"/>
      <c r="CKM235" s="129"/>
      <c r="CKN235" s="129"/>
      <c r="CKO235" s="129"/>
      <c r="CKP235" s="129"/>
      <c r="CKQ235" s="129"/>
      <c r="CKR235" s="129"/>
      <c r="CKS235" s="129"/>
      <c r="CKT235" s="129"/>
      <c r="CKU235" s="129"/>
      <c r="CKV235" s="129"/>
      <c r="CKW235" s="129"/>
      <c r="CKX235" s="129"/>
      <c r="CKY235" s="129"/>
      <c r="CKZ235" s="129"/>
      <c r="CLA235" s="129"/>
      <c r="CLB235" s="129"/>
      <c r="CLC235" s="129"/>
      <c r="CLD235" s="129"/>
      <c r="CLE235" s="129"/>
      <c r="CLF235" s="129"/>
      <c r="CLG235" s="129"/>
      <c r="CLH235" s="129"/>
      <c r="CLI235" s="129"/>
      <c r="CLJ235" s="129"/>
      <c r="CLK235" s="129"/>
      <c r="CLL235" s="129"/>
      <c r="CLM235" s="129"/>
      <c r="CLN235" s="129"/>
      <c r="CLO235" s="129"/>
      <c r="CLP235" s="129"/>
      <c r="CLQ235" s="129"/>
      <c r="CLR235" s="129"/>
      <c r="CLS235" s="129"/>
      <c r="CLT235" s="129"/>
      <c r="CLU235" s="129"/>
      <c r="CLV235" s="129"/>
      <c r="CLW235" s="129"/>
      <c r="CLX235" s="129"/>
      <c r="CLY235" s="129"/>
      <c r="CLZ235" s="129"/>
      <c r="CMA235" s="129"/>
      <c r="CMB235" s="129"/>
      <c r="CMC235" s="129"/>
      <c r="CMD235" s="129"/>
      <c r="CME235" s="129"/>
      <c r="CMF235" s="129"/>
      <c r="CMG235" s="129"/>
      <c r="CMH235" s="129"/>
      <c r="CMI235" s="129"/>
      <c r="CMJ235" s="129"/>
      <c r="CMK235" s="129"/>
      <c r="CML235" s="129"/>
      <c r="CMM235" s="129"/>
      <c r="CMN235" s="129"/>
      <c r="CMO235" s="129"/>
      <c r="CMP235" s="129"/>
      <c r="CMQ235" s="129"/>
      <c r="CMR235" s="129"/>
      <c r="CMS235" s="129"/>
      <c r="CMT235" s="129"/>
      <c r="CMU235" s="129"/>
      <c r="CMV235" s="129"/>
      <c r="CMW235" s="129"/>
      <c r="CMX235" s="129"/>
      <c r="CMY235" s="129"/>
      <c r="CMZ235" s="129"/>
      <c r="CNA235" s="129"/>
      <c r="CNB235" s="129"/>
      <c r="CNC235" s="129"/>
      <c r="CND235" s="129"/>
      <c r="CNE235" s="129"/>
      <c r="CNF235" s="129"/>
      <c r="CNG235" s="129"/>
      <c r="CNH235" s="129"/>
      <c r="CNI235" s="129"/>
      <c r="CNJ235" s="129"/>
      <c r="CNK235" s="129"/>
      <c r="CNL235" s="129"/>
      <c r="CNM235" s="129"/>
      <c r="CNN235" s="129"/>
      <c r="CNO235" s="129"/>
      <c r="CNP235" s="129"/>
      <c r="CNQ235" s="129"/>
      <c r="CNR235" s="129"/>
      <c r="CNS235" s="129"/>
      <c r="CNT235" s="129"/>
      <c r="CNU235" s="129"/>
      <c r="CNV235" s="129"/>
      <c r="CNW235" s="129"/>
      <c r="CNX235" s="129"/>
      <c r="CNY235" s="129"/>
      <c r="CNZ235" s="129"/>
      <c r="COA235" s="129"/>
      <c r="COB235" s="129"/>
      <c r="COC235" s="129"/>
      <c r="COD235" s="129"/>
      <c r="COE235" s="129"/>
      <c r="COF235" s="129"/>
      <c r="COG235" s="129"/>
      <c r="COH235" s="129"/>
      <c r="COI235" s="129"/>
      <c r="COJ235" s="129"/>
      <c r="COK235" s="129"/>
      <c r="COL235" s="129"/>
      <c r="COM235" s="129"/>
      <c r="CON235" s="129"/>
      <c r="COO235" s="129"/>
      <c r="COP235" s="129"/>
      <c r="COQ235" s="129"/>
      <c r="COR235" s="129"/>
      <c r="COS235" s="129"/>
      <c r="COT235" s="129"/>
      <c r="COU235" s="129"/>
      <c r="COV235" s="129"/>
      <c r="COW235" s="129"/>
      <c r="COX235" s="129"/>
      <c r="COY235" s="129"/>
      <c r="COZ235" s="129"/>
      <c r="CPA235" s="129"/>
      <c r="CPB235" s="129"/>
      <c r="CPC235" s="129"/>
      <c r="CPD235" s="129"/>
      <c r="CPE235" s="129"/>
      <c r="CPF235" s="129"/>
      <c r="CPG235" s="129"/>
      <c r="CPH235" s="129"/>
      <c r="CPI235" s="129"/>
      <c r="CPJ235" s="129"/>
      <c r="CPK235" s="129"/>
      <c r="CPL235" s="129"/>
      <c r="CPM235" s="129"/>
      <c r="CPN235" s="129"/>
      <c r="CPO235" s="129"/>
      <c r="CPP235" s="129"/>
      <c r="CPQ235" s="129"/>
      <c r="CPR235" s="129"/>
      <c r="CPS235" s="129"/>
      <c r="CPT235" s="129"/>
      <c r="CPU235" s="129"/>
      <c r="CPV235" s="129"/>
      <c r="CPW235" s="129"/>
      <c r="CPX235" s="129"/>
      <c r="CPY235" s="129"/>
      <c r="CPZ235" s="129"/>
      <c r="CQA235" s="129"/>
      <c r="CQB235" s="129"/>
      <c r="CQC235" s="129"/>
      <c r="CQD235" s="129"/>
      <c r="CQE235" s="129"/>
      <c r="CQF235" s="129"/>
      <c r="CQG235" s="129"/>
      <c r="CQH235" s="129"/>
      <c r="CQI235" s="129"/>
      <c r="CQJ235" s="129"/>
      <c r="CQK235" s="129"/>
      <c r="CQL235" s="129"/>
      <c r="CQM235" s="129"/>
      <c r="CQN235" s="129"/>
      <c r="CQO235" s="129"/>
      <c r="CQP235" s="129"/>
      <c r="CQQ235" s="129"/>
      <c r="CQR235" s="129"/>
      <c r="CQS235" s="129"/>
      <c r="CQT235" s="129"/>
      <c r="CQU235" s="129"/>
      <c r="CQV235" s="129"/>
      <c r="CQW235" s="129"/>
      <c r="CQX235" s="129"/>
      <c r="CQY235" s="129"/>
      <c r="CQZ235" s="129"/>
      <c r="CRA235" s="129"/>
      <c r="CRB235" s="129"/>
      <c r="CRC235" s="129"/>
      <c r="CRD235" s="129"/>
      <c r="CRE235" s="129"/>
      <c r="CRF235" s="129"/>
      <c r="CRG235" s="129"/>
      <c r="CRH235" s="129"/>
      <c r="CRI235" s="129"/>
      <c r="CRJ235" s="129"/>
      <c r="CRK235" s="129"/>
      <c r="CRL235" s="129"/>
      <c r="CRM235" s="129"/>
      <c r="CRN235" s="129"/>
      <c r="CRO235" s="129"/>
      <c r="CRP235" s="129"/>
      <c r="CRQ235" s="129"/>
      <c r="CRR235" s="129"/>
      <c r="CRS235" s="129"/>
      <c r="CRT235" s="129"/>
      <c r="CRU235" s="129"/>
      <c r="CRV235" s="129"/>
      <c r="CRW235" s="129"/>
      <c r="CRX235" s="129"/>
      <c r="CRY235" s="129"/>
      <c r="CRZ235" s="129"/>
      <c r="CSA235" s="129"/>
      <c r="CSB235" s="129"/>
      <c r="CSC235" s="129"/>
      <c r="CSD235" s="129"/>
      <c r="CSE235" s="129"/>
      <c r="CSF235" s="129"/>
      <c r="CSG235" s="129"/>
      <c r="CSH235" s="129"/>
      <c r="CSI235" s="129"/>
      <c r="CSJ235" s="129"/>
      <c r="CSK235" s="129"/>
      <c r="CSL235" s="129"/>
      <c r="CSM235" s="129"/>
      <c r="CSN235" s="129"/>
      <c r="CSO235" s="129"/>
      <c r="CSP235" s="129"/>
      <c r="CSQ235" s="129"/>
      <c r="CSR235" s="129"/>
      <c r="CSS235" s="129"/>
      <c r="CST235" s="129"/>
      <c r="CSU235" s="129"/>
      <c r="CSV235" s="129"/>
      <c r="CSW235" s="129"/>
      <c r="CSX235" s="129"/>
      <c r="CSY235" s="129"/>
      <c r="CSZ235" s="129"/>
      <c r="CTA235" s="129"/>
      <c r="CTB235" s="129"/>
      <c r="CTC235" s="129"/>
      <c r="CTD235" s="129"/>
      <c r="CTE235" s="129"/>
      <c r="CTF235" s="129"/>
      <c r="CTG235" s="129"/>
      <c r="CTH235" s="129"/>
      <c r="CTI235" s="129"/>
      <c r="CTJ235" s="129"/>
      <c r="CTK235" s="129"/>
      <c r="CTL235" s="129"/>
      <c r="CTM235" s="129"/>
      <c r="CTN235" s="129"/>
      <c r="CTO235" s="129"/>
      <c r="CTP235" s="129"/>
      <c r="CTQ235" s="129"/>
      <c r="CTR235" s="129"/>
      <c r="CTS235" s="129"/>
      <c r="CTT235" s="129"/>
      <c r="CTU235" s="129"/>
      <c r="CTV235" s="129"/>
      <c r="CTW235" s="129"/>
      <c r="CTX235" s="129"/>
      <c r="CTY235" s="129"/>
      <c r="CTZ235" s="129"/>
      <c r="CUA235" s="129"/>
      <c r="CUB235" s="129"/>
      <c r="CUC235" s="129"/>
      <c r="CUD235" s="129"/>
      <c r="CUE235" s="129"/>
      <c r="CUF235" s="129"/>
      <c r="CUG235" s="129"/>
      <c r="CUH235" s="129"/>
      <c r="CUI235" s="129"/>
      <c r="CUJ235" s="129"/>
      <c r="CUK235" s="129"/>
      <c r="CUL235" s="129"/>
      <c r="CUM235" s="129"/>
      <c r="CUN235" s="129"/>
      <c r="CUO235" s="129"/>
      <c r="CUP235" s="129"/>
      <c r="CUQ235" s="129"/>
      <c r="CUR235" s="129"/>
      <c r="CUS235" s="129"/>
      <c r="CUT235" s="129"/>
      <c r="CUU235" s="129"/>
      <c r="CUV235" s="129"/>
      <c r="CUW235" s="129"/>
      <c r="CUX235" s="129"/>
      <c r="CUY235" s="129"/>
      <c r="CUZ235" s="129"/>
      <c r="CVA235" s="129"/>
      <c r="CVB235" s="129"/>
      <c r="CVC235" s="129"/>
      <c r="CVD235" s="129"/>
      <c r="CVE235" s="129"/>
      <c r="CVF235" s="129"/>
      <c r="CVG235" s="129"/>
      <c r="CVH235" s="129"/>
      <c r="CVI235" s="129"/>
      <c r="CVJ235" s="129"/>
      <c r="CVK235" s="129"/>
      <c r="CVL235" s="129"/>
      <c r="CVM235" s="129"/>
      <c r="CVN235" s="129"/>
      <c r="CVO235" s="129"/>
      <c r="CVP235" s="129"/>
      <c r="CVQ235" s="129"/>
      <c r="CVR235" s="129"/>
      <c r="CVS235" s="129"/>
      <c r="CVT235" s="129"/>
      <c r="CVU235" s="129"/>
      <c r="CVV235" s="129"/>
      <c r="CVW235" s="129"/>
      <c r="CVX235" s="129"/>
      <c r="CVY235" s="129"/>
      <c r="CVZ235" s="129"/>
      <c r="CWA235" s="129"/>
      <c r="CWB235" s="129"/>
      <c r="CWC235" s="129"/>
      <c r="CWD235" s="129"/>
      <c r="CWE235" s="129"/>
      <c r="CWF235" s="129"/>
      <c r="CWG235" s="129"/>
      <c r="CWH235" s="129"/>
      <c r="CWI235" s="129"/>
      <c r="CWJ235" s="129"/>
      <c r="CWK235" s="129"/>
      <c r="CWL235" s="129"/>
      <c r="CWM235" s="129"/>
      <c r="CWN235" s="129"/>
      <c r="CWO235" s="129"/>
      <c r="CWP235" s="129"/>
      <c r="CWQ235" s="129"/>
      <c r="CWR235" s="129"/>
      <c r="CWS235" s="129"/>
      <c r="CWT235" s="129"/>
      <c r="CWU235" s="129"/>
      <c r="CWV235" s="129"/>
      <c r="CWW235" s="129"/>
      <c r="CWX235" s="129"/>
      <c r="CWY235" s="129"/>
      <c r="CWZ235" s="129"/>
      <c r="CXA235" s="129"/>
      <c r="CXB235" s="129"/>
      <c r="CXC235" s="129"/>
      <c r="CXD235" s="129"/>
      <c r="CXE235" s="129"/>
      <c r="CXF235" s="129"/>
      <c r="CXG235" s="129"/>
      <c r="CXH235" s="129"/>
      <c r="CXI235" s="129"/>
      <c r="CXJ235" s="129"/>
      <c r="CXK235" s="129"/>
      <c r="CXL235" s="129"/>
      <c r="CXM235" s="129"/>
      <c r="CXN235" s="129"/>
      <c r="CXO235" s="129"/>
      <c r="CXP235" s="129"/>
      <c r="CXQ235" s="129"/>
      <c r="CXR235" s="129"/>
      <c r="CXS235" s="129"/>
      <c r="CXT235" s="129"/>
      <c r="CXU235" s="129"/>
      <c r="CXV235" s="129"/>
      <c r="CXW235" s="129"/>
      <c r="CXX235" s="129"/>
      <c r="CXY235" s="129"/>
      <c r="CXZ235" s="129"/>
      <c r="CYA235" s="129"/>
      <c r="CYB235" s="129"/>
      <c r="CYC235" s="129"/>
      <c r="CYD235" s="129"/>
      <c r="CYE235" s="129"/>
      <c r="CYF235" s="129"/>
      <c r="CYG235" s="129"/>
      <c r="CYH235" s="129"/>
      <c r="CYI235" s="129"/>
      <c r="CYJ235" s="129"/>
      <c r="CYK235" s="129"/>
      <c r="CYL235" s="129"/>
      <c r="CYM235" s="129"/>
      <c r="CYN235" s="129"/>
      <c r="CYO235" s="129"/>
      <c r="CYP235" s="129"/>
      <c r="CYQ235" s="129"/>
      <c r="CYR235" s="129"/>
      <c r="CYS235" s="129"/>
      <c r="CYT235" s="129"/>
      <c r="CYU235" s="129"/>
      <c r="CYV235" s="129"/>
      <c r="CYW235" s="129"/>
      <c r="CYX235" s="129"/>
      <c r="CYY235" s="129"/>
      <c r="CYZ235" s="129"/>
      <c r="CZA235" s="129"/>
      <c r="CZB235" s="129"/>
      <c r="CZC235" s="129"/>
      <c r="CZD235" s="129"/>
      <c r="CZE235" s="129"/>
      <c r="CZF235" s="129"/>
      <c r="CZG235" s="129"/>
      <c r="CZH235" s="129"/>
      <c r="CZI235" s="129"/>
      <c r="CZJ235" s="129"/>
      <c r="CZK235" s="129"/>
      <c r="CZL235" s="129"/>
      <c r="CZM235" s="129"/>
      <c r="CZN235" s="129"/>
      <c r="CZO235" s="129"/>
      <c r="CZP235" s="129"/>
      <c r="CZQ235" s="129"/>
      <c r="CZR235" s="129"/>
      <c r="CZS235" s="129"/>
      <c r="CZT235" s="129"/>
      <c r="CZU235" s="129"/>
      <c r="CZV235" s="129"/>
      <c r="CZW235" s="129"/>
      <c r="CZX235" s="129"/>
      <c r="CZY235" s="129"/>
      <c r="CZZ235" s="129"/>
      <c r="DAA235" s="129"/>
      <c r="DAB235" s="129"/>
      <c r="DAC235" s="129"/>
      <c r="DAD235" s="129"/>
      <c r="DAE235" s="129"/>
      <c r="DAF235" s="129"/>
      <c r="DAG235" s="129"/>
      <c r="DAH235" s="129"/>
      <c r="DAI235" s="129"/>
      <c r="DAJ235" s="129"/>
      <c r="DAK235" s="129"/>
      <c r="DAL235" s="129"/>
      <c r="DAM235" s="129"/>
      <c r="DAN235" s="129"/>
      <c r="DAO235" s="129"/>
      <c r="DAP235" s="129"/>
      <c r="DAQ235" s="129"/>
      <c r="DAR235" s="129"/>
      <c r="DAS235" s="129"/>
      <c r="DAT235" s="129"/>
      <c r="DAU235" s="129"/>
      <c r="DAV235" s="129"/>
      <c r="DAW235" s="129"/>
      <c r="DAX235" s="129"/>
      <c r="DAY235" s="129"/>
      <c r="DAZ235" s="129"/>
      <c r="DBA235" s="129"/>
      <c r="DBB235" s="129"/>
      <c r="DBC235" s="129"/>
      <c r="DBD235" s="129"/>
      <c r="DBE235" s="129"/>
      <c r="DBF235" s="129"/>
      <c r="DBG235" s="129"/>
      <c r="DBH235" s="129"/>
      <c r="DBI235" s="129"/>
      <c r="DBJ235" s="129"/>
      <c r="DBK235" s="129"/>
      <c r="DBL235" s="129"/>
      <c r="DBM235" s="129"/>
      <c r="DBN235" s="129"/>
      <c r="DBO235" s="129"/>
      <c r="DBP235" s="129"/>
      <c r="DBQ235" s="129"/>
      <c r="DBR235" s="129"/>
      <c r="DBS235" s="129"/>
      <c r="DBT235" s="129"/>
      <c r="DBU235" s="129"/>
      <c r="DBV235" s="129"/>
      <c r="DBW235" s="129"/>
      <c r="DBX235" s="129"/>
      <c r="DBY235" s="129"/>
      <c r="DBZ235" s="129"/>
      <c r="DCA235" s="129"/>
      <c r="DCB235" s="129"/>
      <c r="DCC235" s="129"/>
      <c r="DCD235" s="129"/>
      <c r="DCE235" s="129"/>
      <c r="DCF235" s="129"/>
      <c r="DCG235" s="129"/>
      <c r="DCH235" s="129"/>
      <c r="DCI235" s="129"/>
      <c r="DCJ235" s="129"/>
      <c r="DCK235" s="129"/>
      <c r="DCL235" s="129"/>
      <c r="DCM235" s="129"/>
      <c r="DCN235" s="129"/>
      <c r="DCO235" s="129"/>
      <c r="DCP235" s="129"/>
      <c r="DCQ235" s="129"/>
      <c r="DCR235" s="129"/>
      <c r="DCS235" s="129"/>
      <c r="DCT235" s="129"/>
      <c r="DCU235" s="129"/>
      <c r="DCV235" s="129"/>
      <c r="DCW235" s="129"/>
      <c r="DCX235" s="129"/>
      <c r="DCY235" s="129"/>
      <c r="DCZ235" s="129"/>
      <c r="DDA235" s="129"/>
      <c r="DDB235" s="129"/>
      <c r="DDC235" s="129"/>
      <c r="DDD235" s="129"/>
      <c r="DDE235" s="129"/>
      <c r="DDF235" s="129"/>
      <c r="DDG235" s="129"/>
      <c r="DDH235" s="129"/>
      <c r="DDI235" s="129"/>
      <c r="DDJ235" s="129"/>
      <c r="DDK235" s="129"/>
      <c r="DDL235" s="129"/>
      <c r="DDM235" s="129"/>
      <c r="DDN235" s="129"/>
      <c r="DDO235" s="129"/>
      <c r="DDP235" s="129"/>
      <c r="DDQ235" s="129"/>
      <c r="DDR235" s="129"/>
      <c r="DDS235" s="129"/>
      <c r="DDT235" s="129"/>
      <c r="DDU235" s="129"/>
      <c r="DDV235" s="129"/>
      <c r="DDW235" s="129"/>
      <c r="DDX235" s="129"/>
      <c r="DDY235" s="129"/>
      <c r="DDZ235" s="129"/>
      <c r="DEA235" s="129"/>
      <c r="DEB235" s="129"/>
      <c r="DEC235" s="129"/>
      <c r="DED235" s="129"/>
      <c r="DEE235" s="129"/>
      <c r="DEF235" s="129"/>
      <c r="DEG235" s="129"/>
      <c r="DEH235" s="129"/>
      <c r="DEI235" s="129"/>
      <c r="DEJ235" s="129"/>
      <c r="DEK235" s="129"/>
      <c r="DEL235" s="129"/>
      <c r="DEM235" s="129"/>
      <c r="DEN235" s="129"/>
      <c r="DEO235" s="129"/>
      <c r="DEP235" s="129"/>
      <c r="DEQ235" s="129"/>
      <c r="DER235" s="129"/>
      <c r="DES235" s="129"/>
      <c r="DET235" s="129"/>
      <c r="DEU235" s="129"/>
      <c r="DEV235" s="129"/>
      <c r="DEW235" s="129"/>
      <c r="DEX235" s="129"/>
      <c r="DEY235" s="129"/>
      <c r="DEZ235" s="129"/>
      <c r="DFA235" s="129"/>
      <c r="DFB235" s="129"/>
      <c r="DFC235" s="129"/>
      <c r="DFD235" s="129"/>
      <c r="DFE235" s="129"/>
      <c r="DFF235" s="129"/>
      <c r="DFG235" s="129"/>
      <c r="DFH235" s="129"/>
      <c r="DFI235" s="129"/>
      <c r="DFJ235" s="129"/>
      <c r="DFK235" s="129"/>
      <c r="DFL235" s="129"/>
      <c r="DFM235" s="129"/>
      <c r="DFN235" s="129"/>
      <c r="DFO235" s="129"/>
      <c r="DFP235" s="129"/>
      <c r="DFQ235" s="129"/>
      <c r="DFR235" s="129"/>
      <c r="DFS235" s="129"/>
      <c r="DFT235" s="129"/>
      <c r="DFU235" s="129"/>
      <c r="DFV235" s="129"/>
      <c r="DFW235" s="129"/>
      <c r="DFX235" s="129"/>
      <c r="DFY235" s="129"/>
      <c r="DFZ235" s="129"/>
      <c r="DGA235" s="129"/>
      <c r="DGB235" s="129"/>
      <c r="DGC235" s="129"/>
      <c r="DGD235" s="129"/>
      <c r="DGE235" s="129"/>
      <c r="DGF235" s="129"/>
      <c r="DGG235" s="129"/>
      <c r="DGH235" s="129"/>
      <c r="DGI235" s="129"/>
      <c r="DGJ235" s="129"/>
      <c r="DGK235" s="129"/>
      <c r="DGL235" s="129"/>
      <c r="DGM235" s="129"/>
      <c r="DGN235" s="129"/>
      <c r="DGO235" s="129"/>
      <c r="DGP235" s="129"/>
      <c r="DGQ235" s="129"/>
      <c r="DGR235" s="129"/>
      <c r="DGS235" s="129"/>
      <c r="DGT235" s="129"/>
      <c r="DGU235" s="129"/>
      <c r="DGV235" s="129"/>
      <c r="DGW235" s="129"/>
      <c r="DGX235" s="129"/>
      <c r="DGY235" s="129"/>
      <c r="DGZ235" s="129"/>
      <c r="DHA235" s="129"/>
      <c r="DHB235" s="129"/>
      <c r="DHC235" s="129"/>
      <c r="DHD235" s="129"/>
      <c r="DHE235" s="129"/>
      <c r="DHF235" s="129"/>
      <c r="DHG235" s="129"/>
      <c r="DHH235" s="129"/>
      <c r="DHI235" s="129"/>
      <c r="DHJ235" s="129"/>
      <c r="DHK235" s="129"/>
      <c r="DHL235" s="129"/>
      <c r="DHM235" s="129"/>
      <c r="DHN235" s="129"/>
      <c r="DHO235" s="129"/>
      <c r="DHP235" s="129"/>
      <c r="DHQ235" s="129"/>
      <c r="DHR235" s="129"/>
      <c r="DHS235" s="129"/>
      <c r="DHT235" s="129"/>
      <c r="DHU235" s="129"/>
      <c r="DHV235" s="129"/>
      <c r="DHW235" s="129"/>
      <c r="DHX235" s="129"/>
      <c r="DHY235" s="129"/>
      <c r="DHZ235" s="129"/>
      <c r="DIA235" s="129"/>
      <c r="DIB235" s="129"/>
      <c r="DIC235" s="129"/>
      <c r="DID235" s="129"/>
      <c r="DIE235" s="129"/>
      <c r="DIF235" s="129"/>
      <c r="DIG235" s="129"/>
      <c r="DIH235" s="129"/>
      <c r="DII235" s="129"/>
      <c r="DIJ235" s="129"/>
      <c r="DIK235" s="129"/>
      <c r="DIL235" s="129"/>
      <c r="DIM235" s="129"/>
      <c r="DIN235" s="129"/>
      <c r="DIO235" s="129"/>
      <c r="DIP235" s="129"/>
      <c r="DIQ235" s="129"/>
      <c r="DIR235" s="129"/>
      <c r="DIS235" s="129"/>
      <c r="DIT235" s="129"/>
      <c r="DIU235" s="129"/>
      <c r="DIV235" s="129"/>
      <c r="DIW235" s="129"/>
      <c r="DIX235" s="129"/>
      <c r="DIY235" s="129"/>
      <c r="DIZ235" s="129"/>
      <c r="DJA235" s="129"/>
      <c r="DJB235" s="129"/>
      <c r="DJC235" s="129"/>
      <c r="DJD235" s="129"/>
      <c r="DJE235" s="129"/>
      <c r="DJF235" s="129"/>
      <c r="DJG235" s="129"/>
      <c r="DJH235" s="129"/>
      <c r="DJI235" s="129"/>
      <c r="DJJ235" s="129"/>
      <c r="DJK235" s="129"/>
      <c r="DJL235" s="129"/>
      <c r="DJM235" s="129"/>
      <c r="DJN235" s="129"/>
      <c r="DJO235" s="129"/>
      <c r="DJP235" s="129"/>
      <c r="DJQ235" s="129"/>
      <c r="DJR235" s="129"/>
      <c r="DJS235" s="129"/>
      <c r="DJT235" s="129"/>
      <c r="DJU235" s="129"/>
      <c r="DJV235" s="129"/>
      <c r="DJW235" s="129"/>
      <c r="DJX235" s="129"/>
      <c r="DJY235" s="129"/>
      <c r="DJZ235" s="129"/>
      <c r="DKA235" s="129"/>
      <c r="DKB235" s="129"/>
      <c r="DKC235" s="129"/>
      <c r="DKD235" s="129"/>
      <c r="DKE235" s="129"/>
      <c r="DKF235" s="129"/>
      <c r="DKG235" s="129"/>
      <c r="DKH235" s="129"/>
      <c r="DKI235" s="129"/>
      <c r="DKJ235" s="129"/>
      <c r="DKK235" s="129"/>
      <c r="DKL235" s="129"/>
      <c r="DKM235" s="129"/>
      <c r="DKN235" s="129"/>
      <c r="DKO235" s="129"/>
      <c r="DKP235" s="129"/>
      <c r="DKQ235" s="129"/>
      <c r="DKR235" s="129"/>
      <c r="DKS235" s="129"/>
      <c r="DKT235" s="129"/>
      <c r="DKU235" s="129"/>
      <c r="DKV235" s="129"/>
      <c r="DKW235" s="129"/>
      <c r="DKX235" s="129"/>
      <c r="DKY235" s="129"/>
      <c r="DKZ235" s="129"/>
      <c r="DLA235" s="129"/>
      <c r="DLB235" s="129"/>
      <c r="DLC235" s="129"/>
      <c r="DLD235" s="129"/>
      <c r="DLE235" s="129"/>
      <c r="DLF235" s="129"/>
      <c r="DLG235" s="129"/>
      <c r="DLH235" s="129"/>
      <c r="DLI235" s="129"/>
      <c r="DLJ235" s="129"/>
      <c r="DLK235" s="129"/>
      <c r="DLL235" s="129"/>
      <c r="DLM235" s="129"/>
      <c r="DLN235" s="129"/>
      <c r="DLO235" s="129"/>
      <c r="DLP235" s="129"/>
      <c r="DLQ235" s="129"/>
      <c r="DLR235" s="129"/>
      <c r="DLS235" s="129"/>
      <c r="DLT235" s="129"/>
      <c r="DLU235" s="129"/>
      <c r="DLV235" s="129"/>
      <c r="DLW235" s="129"/>
      <c r="DLX235" s="129"/>
      <c r="DLY235" s="129"/>
      <c r="DLZ235" s="129"/>
      <c r="DMA235" s="129"/>
      <c r="DMB235" s="129"/>
      <c r="DMC235" s="129"/>
      <c r="DMD235" s="129"/>
      <c r="DME235" s="129"/>
      <c r="DMF235" s="129"/>
      <c r="DMG235" s="129"/>
      <c r="DMH235" s="129"/>
      <c r="DMI235" s="129"/>
      <c r="DMJ235" s="129"/>
      <c r="DMK235" s="129"/>
      <c r="DML235" s="129"/>
      <c r="DMM235" s="129"/>
      <c r="DMN235" s="129"/>
      <c r="DMO235" s="129"/>
      <c r="DMP235" s="129"/>
      <c r="DMQ235" s="129"/>
      <c r="DMR235" s="129"/>
      <c r="DMS235" s="129"/>
      <c r="DMT235" s="129"/>
      <c r="DMU235" s="129"/>
      <c r="DMV235" s="129"/>
      <c r="DMW235" s="129"/>
      <c r="DMX235" s="129"/>
      <c r="DMY235" s="129"/>
      <c r="DMZ235" s="129"/>
      <c r="DNA235" s="129"/>
      <c r="DNB235" s="129"/>
      <c r="DNC235" s="129"/>
      <c r="DND235" s="129"/>
      <c r="DNE235" s="129"/>
      <c r="DNF235" s="129"/>
      <c r="DNG235" s="129"/>
      <c r="DNH235" s="129"/>
      <c r="DNI235" s="129"/>
      <c r="DNJ235" s="129"/>
      <c r="DNK235" s="129"/>
      <c r="DNL235" s="129"/>
      <c r="DNM235" s="129"/>
      <c r="DNN235" s="129"/>
      <c r="DNO235" s="129"/>
      <c r="DNP235" s="129"/>
      <c r="DNQ235" s="129"/>
      <c r="DNR235" s="129"/>
      <c r="DNS235" s="129"/>
      <c r="DNT235" s="129"/>
      <c r="DNU235" s="129"/>
      <c r="DNV235" s="129"/>
      <c r="DNW235" s="129"/>
      <c r="DNX235" s="129"/>
      <c r="DNY235" s="129"/>
      <c r="DNZ235" s="129"/>
      <c r="DOA235" s="129"/>
      <c r="DOB235" s="129"/>
      <c r="DOC235" s="129"/>
      <c r="DOD235" s="129"/>
      <c r="DOE235" s="129"/>
      <c r="DOF235" s="129"/>
      <c r="DOG235" s="129"/>
      <c r="DOH235" s="129"/>
      <c r="DOI235" s="129"/>
      <c r="DOJ235" s="129"/>
      <c r="DOK235" s="129"/>
      <c r="DOL235" s="129"/>
      <c r="DOM235" s="129"/>
      <c r="DON235" s="129"/>
      <c r="DOO235" s="129"/>
      <c r="DOP235" s="129"/>
      <c r="DOQ235" s="129"/>
      <c r="DOR235" s="129"/>
      <c r="DOS235" s="129"/>
      <c r="DOT235" s="129"/>
      <c r="DOU235" s="129"/>
      <c r="DOV235" s="129"/>
      <c r="DOW235" s="129"/>
      <c r="DOX235" s="129"/>
      <c r="DOY235" s="129"/>
      <c r="DOZ235" s="129"/>
      <c r="DPA235" s="129"/>
      <c r="DPB235" s="129"/>
      <c r="DPC235" s="129"/>
      <c r="DPD235" s="129"/>
      <c r="DPE235" s="129"/>
      <c r="DPF235" s="129"/>
      <c r="DPG235" s="129"/>
      <c r="DPH235" s="129"/>
      <c r="DPI235" s="129"/>
      <c r="DPJ235" s="129"/>
      <c r="DPK235" s="129"/>
      <c r="DPL235" s="129"/>
      <c r="DPM235" s="129"/>
      <c r="DPN235" s="129"/>
      <c r="DPO235" s="129"/>
      <c r="DPP235" s="129"/>
      <c r="DPQ235" s="129"/>
      <c r="DPR235" s="129"/>
      <c r="DPS235" s="129"/>
      <c r="DPT235" s="129"/>
      <c r="DPU235" s="129"/>
      <c r="DPV235" s="129"/>
      <c r="DPW235" s="129"/>
      <c r="DPX235" s="129"/>
      <c r="DPY235" s="129"/>
      <c r="DPZ235" s="129"/>
      <c r="DQA235" s="129"/>
      <c r="DQB235" s="129"/>
      <c r="DQC235" s="129"/>
      <c r="DQD235" s="129"/>
      <c r="DQE235" s="129"/>
      <c r="DQF235" s="129"/>
      <c r="DQG235" s="129"/>
      <c r="DQH235" s="129"/>
      <c r="DQI235" s="129"/>
      <c r="DQJ235" s="129"/>
      <c r="DQK235" s="129"/>
      <c r="DQL235" s="129"/>
      <c r="DQM235" s="129"/>
      <c r="DQN235" s="129"/>
      <c r="DQO235" s="129"/>
      <c r="DQP235" s="129"/>
      <c r="DQQ235" s="129"/>
      <c r="DQR235" s="129"/>
      <c r="DQS235" s="129"/>
      <c r="DQT235" s="129"/>
      <c r="DQU235" s="129"/>
      <c r="DQV235" s="129"/>
      <c r="DQW235" s="129"/>
      <c r="DQX235" s="129"/>
      <c r="DQY235" s="129"/>
      <c r="DQZ235" s="129"/>
      <c r="DRA235" s="129"/>
      <c r="DRB235" s="129"/>
      <c r="DRC235" s="129"/>
      <c r="DRD235" s="129"/>
      <c r="DRE235" s="129"/>
      <c r="DRF235" s="129"/>
      <c r="DRG235" s="129"/>
      <c r="DRH235" s="129"/>
      <c r="DRI235" s="129"/>
      <c r="DRJ235" s="129"/>
      <c r="DRK235" s="129"/>
      <c r="DRL235" s="129"/>
      <c r="DRM235" s="129"/>
      <c r="DRN235" s="129"/>
      <c r="DRO235" s="129"/>
      <c r="DRP235" s="129"/>
      <c r="DRQ235" s="129"/>
      <c r="DRR235" s="129"/>
      <c r="DRS235" s="129"/>
      <c r="DRT235" s="129"/>
      <c r="DRU235" s="129"/>
      <c r="DRV235" s="129"/>
      <c r="DRW235" s="129"/>
      <c r="DRX235" s="129"/>
      <c r="DRY235" s="129"/>
      <c r="DRZ235" s="129"/>
      <c r="DSA235" s="129"/>
      <c r="DSB235" s="129"/>
      <c r="DSC235" s="129"/>
      <c r="DSD235" s="129"/>
      <c r="DSE235" s="129"/>
      <c r="DSF235" s="129"/>
      <c r="DSG235" s="129"/>
      <c r="DSH235" s="129"/>
      <c r="DSI235" s="129"/>
      <c r="DSJ235" s="129"/>
      <c r="DSK235" s="129"/>
      <c r="DSL235" s="129"/>
      <c r="DSM235" s="129"/>
      <c r="DSN235" s="129"/>
      <c r="DSO235" s="129"/>
      <c r="DSP235" s="129"/>
      <c r="DSQ235" s="129"/>
      <c r="DSR235" s="129"/>
      <c r="DSS235" s="129"/>
      <c r="DST235" s="129"/>
      <c r="DSU235" s="129"/>
      <c r="DSV235" s="129"/>
      <c r="DSW235" s="129"/>
      <c r="DSX235" s="129"/>
      <c r="DSY235" s="129"/>
      <c r="DSZ235" s="129"/>
      <c r="DTA235" s="129"/>
      <c r="DTB235" s="129"/>
      <c r="DTC235" s="129"/>
      <c r="DTD235" s="129"/>
      <c r="DTE235" s="129"/>
      <c r="DTF235" s="129"/>
      <c r="DTG235" s="129"/>
      <c r="DTH235" s="129"/>
      <c r="DTI235" s="129"/>
      <c r="DTJ235" s="129"/>
      <c r="DTK235" s="129"/>
      <c r="DTL235" s="129"/>
      <c r="DTM235" s="129"/>
      <c r="DTN235" s="129"/>
      <c r="DTO235" s="129"/>
      <c r="DTP235" s="129"/>
      <c r="DTQ235" s="129"/>
      <c r="DTR235" s="129"/>
      <c r="DTS235" s="129"/>
      <c r="DTT235" s="129"/>
      <c r="DTU235" s="129"/>
      <c r="DTV235" s="129"/>
      <c r="DTW235" s="129"/>
      <c r="DTX235" s="129"/>
      <c r="DTY235" s="129"/>
      <c r="DTZ235" s="129"/>
      <c r="DUA235" s="129"/>
      <c r="DUB235" s="129"/>
      <c r="DUC235" s="129"/>
      <c r="DUD235" s="129"/>
      <c r="DUE235" s="129"/>
      <c r="DUF235" s="129"/>
      <c r="DUG235" s="129"/>
      <c r="DUH235" s="129"/>
      <c r="DUI235" s="129"/>
      <c r="DUJ235" s="129"/>
      <c r="DUK235" s="129"/>
      <c r="DUL235" s="129"/>
      <c r="DUM235" s="129"/>
      <c r="DUN235" s="129"/>
      <c r="DUO235" s="129"/>
      <c r="DUP235" s="129"/>
      <c r="DUQ235" s="129"/>
      <c r="DUR235" s="129"/>
      <c r="DUS235" s="129"/>
      <c r="DUT235" s="129"/>
      <c r="DUU235" s="129"/>
      <c r="DUV235" s="129"/>
      <c r="DUW235" s="129"/>
      <c r="DUX235" s="129"/>
      <c r="DUY235" s="129"/>
      <c r="DUZ235" s="129"/>
      <c r="DVA235" s="129"/>
      <c r="DVB235" s="129"/>
      <c r="DVC235" s="129"/>
      <c r="DVD235" s="129"/>
      <c r="DVE235" s="129"/>
      <c r="DVF235" s="129"/>
      <c r="DVG235" s="129"/>
      <c r="DVH235" s="129"/>
      <c r="DVI235" s="129"/>
      <c r="DVJ235" s="129"/>
      <c r="DVK235" s="129"/>
      <c r="DVL235" s="129"/>
      <c r="DVM235" s="129"/>
      <c r="DVN235" s="129"/>
      <c r="DVO235" s="129"/>
      <c r="DVP235" s="129"/>
      <c r="DVQ235" s="129"/>
      <c r="DVR235" s="129"/>
      <c r="DVS235" s="129"/>
      <c r="DVT235" s="129"/>
      <c r="DVU235" s="129"/>
      <c r="DVV235" s="129"/>
      <c r="DVW235" s="129"/>
      <c r="DVX235" s="129"/>
      <c r="DVY235" s="129"/>
      <c r="DVZ235" s="129"/>
      <c r="DWA235" s="129"/>
      <c r="DWB235" s="129"/>
      <c r="DWC235" s="129"/>
      <c r="DWD235" s="129"/>
      <c r="DWE235" s="129"/>
      <c r="DWF235" s="129"/>
      <c r="DWG235" s="129"/>
      <c r="DWH235" s="129"/>
      <c r="DWI235" s="129"/>
      <c r="DWJ235" s="129"/>
      <c r="DWK235" s="129"/>
      <c r="DWL235" s="129"/>
      <c r="DWM235" s="129"/>
      <c r="DWN235" s="129"/>
      <c r="DWO235" s="129"/>
      <c r="DWP235" s="129"/>
      <c r="DWQ235" s="129"/>
      <c r="DWR235" s="129"/>
      <c r="DWS235" s="129"/>
      <c r="DWT235" s="129"/>
      <c r="DWU235" s="129"/>
      <c r="DWV235" s="129"/>
      <c r="DWW235" s="129"/>
      <c r="DWX235" s="129"/>
      <c r="DWY235" s="129"/>
      <c r="DWZ235" s="129"/>
      <c r="DXA235" s="129"/>
      <c r="DXB235" s="129"/>
      <c r="DXC235" s="129"/>
      <c r="DXD235" s="129"/>
      <c r="DXE235" s="129"/>
      <c r="DXF235" s="129"/>
      <c r="DXG235" s="129"/>
      <c r="DXH235" s="129"/>
      <c r="DXI235" s="129"/>
      <c r="DXJ235" s="129"/>
      <c r="DXK235" s="129"/>
      <c r="DXL235" s="129"/>
      <c r="DXM235" s="129"/>
      <c r="DXN235" s="129"/>
      <c r="DXO235" s="129"/>
      <c r="DXP235" s="129"/>
      <c r="DXQ235" s="129"/>
      <c r="DXR235" s="129"/>
      <c r="DXS235" s="129"/>
      <c r="DXT235" s="129"/>
      <c r="DXU235" s="129"/>
      <c r="DXV235" s="129"/>
      <c r="DXW235" s="129"/>
      <c r="DXX235" s="129"/>
      <c r="DXY235" s="129"/>
      <c r="DXZ235" s="129"/>
      <c r="DYA235" s="129"/>
      <c r="DYB235" s="129"/>
      <c r="DYC235" s="129"/>
      <c r="DYD235" s="129"/>
      <c r="DYE235" s="129"/>
      <c r="DYF235" s="129"/>
      <c r="DYG235" s="129"/>
      <c r="DYH235" s="129"/>
      <c r="DYI235" s="129"/>
      <c r="DYJ235" s="129"/>
      <c r="DYK235" s="129"/>
      <c r="DYL235" s="129"/>
      <c r="DYM235" s="129"/>
      <c r="DYN235" s="129"/>
      <c r="DYO235" s="129"/>
      <c r="DYP235" s="129"/>
      <c r="DYQ235" s="129"/>
      <c r="DYR235" s="129"/>
      <c r="DYS235" s="129"/>
      <c r="DYT235" s="129"/>
      <c r="DYU235" s="129"/>
      <c r="DYV235" s="129"/>
      <c r="DYW235" s="129"/>
      <c r="DYX235" s="129"/>
      <c r="DYY235" s="129"/>
      <c r="DYZ235" s="129"/>
      <c r="DZA235" s="129"/>
      <c r="DZB235" s="129"/>
      <c r="DZC235" s="129"/>
      <c r="DZD235" s="129"/>
      <c r="DZE235" s="129"/>
      <c r="DZF235" s="129"/>
      <c r="DZG235" s="129"/>
      <c r="DZH235" s="129"/>
      <c r="DZI235" s="129"/>
      <c r="DZJ235" s="129"/>
      <c r="DZK235" s="129"/>
      <c r="DZL235" s="129"/>
      <c r="DZM235" s="129"/>
      <c r="DZN235" s="129"/>
      <c r="DZO235" s="129"/>
      <c r="DZP235" s="129"/>
      <c r="DZQ235" s="129"/>
      <c r="DZR235" s="129"/>
      <c r="DZS235" s="129"/>
      <c r="DZT235" s="129"/>
      <c r="DZU235" s="129"/>
      <c r="DZV235" s="129"/>
      <c r="DZW235" s="129"/>
      <c r="DZX235" s="129"/>
      <c r="DZY235" s="129"/>
      <c r="DZZ235" s="129"/>
      <c r="EAA235" s="129"/>
      <c r="EAB235" s="129"/>
      <c r="EAC235" s="129"/>
      <c r="EAD235" s="129"/>
      <c r="EAE235" s="129"/>
      <c r="EAF235" s="129"/>
      <c r="EAG235" s="129"/>
      <c r="EAH235" s="129"/>
      <c r="EAI235" s="129"/>
      <c r="EAJ235" s="129"/>
      <c r="EAK235" s="129"/>
      <c r="EAL235" s="129"/>
      <c r="EAM235" s="129"/>
      <c r="EAN235" s="129"/>
      <c r="EAO235" s="129"/>
      <c r="EAP235" s="129"/>
      <c r="EAQ235" s="129"/>
      <c r="EAR235" s="129"/>
      <c r="EAS235" s="129"/>
      <c r="EAT235" s="129"/>
      <c r="EAU235" s="129"/>
      <c r="EAV235" s="129"/>
      <c r="EAW235" s="129"/>
      <c r="EAX235" s="129"/>
      <c r="EAY235" s="129"/>
      <c r="EAZ235" s="129"/>
      <c r="EBA235" s="129"/>
      <c r="EBB235" s="129"/>
      <c r="EBC235" s="129"/>
      <c r="EBD235" s="129"/>
      <c r="EBE235" s="129"/>
      <c r="EBF235" s="129"/>
      <c r="EBG235" s="129"/>
      <c r="EBH235" s="129"/>
      <c r="EBI235" s="129"/>
      <c r="EBJ235" s="129"/>
      <c r="EBK235" s="129"/>
      <c r="EBL235" s="129"/>
      <c r="EBM235" s="129"/>
      <c r="EBN235" s="129"/>
      <c r="EBO235" s="129"/>
      <c r="EBP235" s="129"/>
      <c r="EBQ235" s="129"/>
      <c r="EBR235" s="129"/>
      <c r="EBS235" s="129"/>
      <c r="EBT235" s="129"/>
      <c r="EBU235" s="129"/>
      <c r="EBV235" s="129"/>
      <c r="EBW235" s="129"/>
      <c r="EBX235" s="129"/>
      <c r="EBY235" s="129"/>
      <c r="EBZ235" s="129"/>
      <c r="ECA235" s="129"/>
      <c r="ECB235" s="129"/>
      <c r="ECC235" s="129"/>
      <c r="ECD235" s="129"/>
      <c r="ECE235" s="129"/>
      <c r="ECF235" s="129"/>
      <c r="ECG235" s="129"/>
      <c r="ECH235" s="129"/>
      <c r="ECI235" s="129"/>
      <c r="ECJ235" s="129"/>
      <c r="ECK235" s="129"/>
      <c r="ECL235" s="129"/>
      <c r="ECM235" s="129"/>
      <c r="ECN235" s="129"/>
      <c r="ECO235" s="129"/>
      <c r="ECP235" s="129"/>
      <c r="ECQ235" s="129"/>
      <c r="ECR235" s="129"/>
      <c r="ECS235" s="129"/>
      <c r="ECT235" s="129"/>
      <c r="ECU235" s="129"/>
      <c r="ECV235" s="129"/>
      <c r="ECW235" s="129"/>
      <c r="ECX235" s="129"/>
      <c r="ECY235" s="129"/>
      <c r="ECZ235" s="129"/>
      <c r="EDA235" s="129"/>
      <c r="EDB235" s="129"/>
      <c r="EDC235" s="129"/>
      <c r="EDD235" s="129"/>
      <c r="EDE235" s="129"/>
      <c r="EDF235" s="129"/>
      <c r="EDG235" s="129"/>
      <c r="EDH235" s="129"/>
      <c r="EDI235" s="129"/>
      <c r="EDJ235" s="129"/>
      <c r="EDK235" s="129"/>
      <c r="EDL235" s="129"/>
      <c r="EDM235" s="129"/>
      <c r="EDN235" s="129"/>
      <c r="EDO235" s="129"/>
      <c r="EDP235" s="129"/>
      <c r="EDQ235" s="129"/>
      <c r="EDR235" s="129"/>
      <c r="EDS235" s="129"/>
      <c r="EDT235" s="129"/>
      <c r="EDU235" s="129"/>
      <c r="EDV235" s="129"/>
      <c r="EDW235" s="129"/>
      <c r="EDX235" s="129"/>
      <c r="EDY235" s="129"/>
      <c r="EDZ235" s="129"/>
      <c r="EEA235" s="129"/>
      <c r="EEB235" s="129"/>
      <c r="EEC235" s="129"/>
      <c r="EED235" s="129"/>
      <c r="EEE235" s="129"/>
      <c r="EEF235" s="129"/>
      <c r="EEG235" s="129"/>
      <c r="EEH235" s="129"/>
      <c r="EEI235" s="129"/>
      <c r="EEJ235" s="129"/>
      <c r="EEK235" s="129"/>
      <c r="EEL235" s="129"/>
      <c r="EEM235" s="129"/>
      <c r="EEN235" s="129"/>
      <c r="EEO235" s="129"/>
      <c r="EEP235" s="129"/>
      <c r="EEQ235" s="129"/>
      <c r="EER235" s="129"/>
      <c r="EES235" s="129"/>
      <c r="EET235" s="129"/>
      <c r="EEU235" s="129"/>
      <c r="EEV235" s="129"/>
      <c r="EEW235" s="129"/>
      <c r="EEX235" s="129"/>
      <c r="EEY235" s="129"/>
      <c r="EEZ235" s="129"/>
      <c r="EFA235" s="129"/>
      <c r="EFB235" s="129"/>
      <c r="EFC235" s="129"/>
      <c r="EFD235" s="129"/>
      <c r="EFE235" s="129"/>
      <c r="EFF235" s="129"/>
      <c r="EFG235" s="129"/>
      <c r="EFH235" s="129"/>
      <c r="EFI235" s="129"/>
      <c r="EFJ235" s="129"/>
      <c r="EFK235" s="129"/>
      <c r="EFL235" s="129"/>
      <c r="EFM235" s="129"/>
      <c r="EFN235" s="129"/>
      <c r="EFO235" s="129"/>
      <c r="EFP235" s="129"/>
      <c r="EFQ235" s="129"/>
      <c r="EFR235" s="129"/>
      <c r="EFS235" s="129"/>
      <c r="EFT235" s="129"/>
      <c r="EFU235" s="129"/>
      <c r="EFV235" s="129"/>
      <c r="EFW235" s="129"/>
      <c r="EFX235" s="129"/>
      <c r="EFY235" s="129"/>
      <c r="EFZ235" s="129"/>
      <c r="EGA235" s="129"/>
      <c r="EGB235" s="129"/>
      <c r="EGC235" s="129"/>
      <c r="EGD235" s="129"/>
      <c r="EGE235" s="129"/>
      <c r="EGF235" s="129"/>
      <c r="EGG235" s="129"/>
      <c r="EGH235" s="129"/>
      <c r="EGI235" s="129"/>
      <c r="EGJ235" s="129"/>
      <c r="EGK235" s="129"/>
      <c r="EGL235" s="129"/>
      <c r="EGM235" s="129"/>
      <c r="EGN235" s="129"/>
      <c r="EGO235" s="129"/>
      <c r="EGP235" s="129"/>
      <c r="EGQ235" s="129"/>
      <c r="EGR235" s="129"/>
      <c r="EGS235" s="129"/>
      <c r="EGT235" s="129"/>
      <c r="EGU235" s="129"/>
      <c r="EGV235" s="129"/>
      <c r="EGW235" s="129"/>
      <c r="EGX235" s="129"/>
      <c r="EGY235" s="129"/>
      <c r="EGZ235" s="129"/>
      <c r="EHA235" s="129"/>
      <c r="EHB235" s="129"/>
      <c r="EHC235" s="129"/>
      <c r="EHD235" s="129"/>
      <c r="EHE235" s="129"/>
      <c r="EHF235" s="129"/>
      <c r="EHG235" s="129"/>
      <c r="EHH235" s="129"/>
      <c r="EHI235" s="129"/>
      <c r="EHJ235" s="129"/>
      <c r="EHK235" s="129"/>
      <c r="EHL235" s="129"/>
      <c r="EHM235" s="129"/>
      <c r="EHN235" s="129"/>
      <c r="EHO235" s="129"/>
      <c r="EHP235" s="129"/>
      <c r="EHQ235" s="129"/>
      <c r="EHR235" s="129"/>
      <c r="EHS235" s="129"/>
      <c r="EHT235" s="129"/>
      <c r="EHU235" s="129"/>
      <c r="EHV235" s="129"/>
      <c r="EHW235" s="129"/>
      <c r="EHX235" s="129"/>
      <c r="EHY235" s="129"/>
      <c r="EHZ235" s="129"/>
      <c r="EIA235" s="129"/>
      <c r="EIB235" s="129"/>
      <c r="EIC235" s="129"/>
      <c r="EID235" s="129"/>
      <c r="EIE235" s="129"/>
      <c r="EIF235" s="129"/>
      <c r="EIG235" s="129"/>
      <c r="EIH235" s="129"/>
      <c r="EII235" s="129"/>
      <c r="EIJ235" s="129"/>
      <c r="EIK235" s="129"/>
      <c r="EIL235" s="129"/>
      <c r="EIM235" s="129"/>
      <c r="EIN235" s="129"/>
      <c r="EIO235" s="129"/>
      <c r="EIP235" s="129"/>
      <c r="EIQ235" s="129"/>
      <c r="EIR235" s="129"/>
      <c r="EIS235" s="129"/>
      <c r="EIT235" s="129"/>
      <c r="EIU235" s="129"/>
      <c r="EIV235" s="129"/>
      <c r="EIW235" s="129"/>
      <c r="EIX235" s="129"/>
      <c r="EIY235" s="129"/>
      <c r="EIZ235" s="129"/>
      <c r="EJA235" s="129"/>
      <c r="EJB235" s="129"/>
      <c r="EJC235" s="129"/>
      <c r="EJD235" s="129"/>
      <c r="EJE235" s="129"/>
      <c r="EJF235" s="129"/>
      <c r="EJG235" s="129"/>
      <c r="EJH235" s="129"/>
      <c r="EJI235" s="129"/>
      <c r="EJJ235" s="129"/>
      <c r="EJK235" s="129"/>
      <c r="EJL235" s="129"/>
      <c r="EJM235" s="129"/>
      <c r="EJN235" s="129"/>
      <c r="EJO235" s="129"/>
      <c r="EJP235" s="129"/>
      <c r="EJQ235" s="129"/>
      <c r="EJR235" s="129"/>
      <c r="EJS235" s="129"/>
      <c r="EJT235" s="129"/>
      <c r="EJU235" s="129"/>
      <c r="EJV235" s="129"/>
      <c r="EJW235" s="129"/>
      <c r="EJX235" s="129"/>
      <c r="EJY235" s="129"/>
      <c r="EJZ235" s="129"/>
      <c r="EKA235" s="129"/>
      <c r="EKB235" s="129"/>
      <c r="EKC235" s="129"/>
      <c r="EKD235" s="129"/>
      <c r="EKE235" s="129"/>
      <c r="EKF235" s="129"/>
      <c r="EKG235" s="129"/>
      <c r="EKH235" s="129"/>
      <c r="EKI235" s="129"/>
      <c r="EKJ235" s="129"/>
      <c r="EKK235" s="129"/>
      <c r="EKL235" s="129"/>
      <c r="EKM235" s="129"/>
      <c r="EKN235" s="129"/>
      <c r="EKO235" s="129"/>
      <c r="EKP235" s="129"/>
      <c r="EKQ235" s="129"/>
      <c r="EKR235" s="129"/>
      <c r="EKS235" s="129"/>
      <c r="EKT235" s="129"/>
      <c r="EKU235" s="129"/>
      <c r="EKV235" s="129"/>
      <c r="EKW235" s="129"/>
      <c r="EKX235" s="129"/>
      <c r="EKY235" s="129"/>
      <c r="EKZ235" s="129"/>
      <c r="ELA235" s="129"/>
      <c r="ELB235" s="129"/>
      <c r="ELC235" s="129"/>
      <c r="ELD235" s="129"/>
      <c r="ELE235" s="129"/>
      <c r="ELF235" s="129"/>
      <c r="ELG235" s="129"/>
      <c r="ELH235" s="129"/>
      <c r="ELI235" s="129"/>
      <c r="ELJ235" s="129"/>
      <c r="ELK235" s="129"/>
      <c r="ELL235" s="129"/>
      <c r="ELM235" s="129"/>
      <c r="ELN235" s="129"/>
      <c r="ELO235" s="129"/>
      <c r="ELP235" s="129"/>
      <c r="ELQ235" s="129"/>
      <c r="ELR235" s="129"/>
      <c r="ELS235" s="129"/>
      <c r="ELT235" s="129"/>
      <c r="ELU235" s="129"/>
      <c r="ELV235" s="129"/>
      <c r="ELW235" s="129"/>
      <c r="ELX235" s="129"/>
      <c r="ELY235" s="129"/>
      <c r="ELZ235" s="129"/>
      <c r="EMA235" s="129"/>
      <c r="EMB235" s="129"/>
      <c r="EMC235" s="129"/>
      <c r="EMD235" s="129"/>
      <c r="EME235" s="129"/>
      <c r="EMF235" s="129"/>
      <c r="EMG235" s="129"/>
      <c r="EMH235" s="129"/>
      <c r="EMI235" s="129"/>
      <c r="EMJ235" s="129"/>
      <c r="EMK235" s="129"/>
      <c r="EML235" s="129"/>
      <c r="EMM235" s="129"/>
      <c r="EMN235" s="129"/>
      <c r="EMO235" s="129"/>
      <c r="EMP235" s="129"/>
      <c r="EMQ235" s="129"/>
      <c r="EMR235" s="129"/>
      <c r="EMS235" s="129"/>
      <c r="EMT235" s="129"/>
      <c r="EMU235" s="129"/>
      <c r="EMV235" s="129"/>
      <c r="EMW235" s="129"/>
      <c r="EMX235" s="129"/>
      <c r="EMY235" s="129"/>
      <c r="EMZ235" s="129"/>
      <c r="ENA235" s="129"/>
      <c r="ENB235" s="129"/>
      <c r="ENC235" s="129"/>
      <c r="END235" s="129"/>
      <c r="ENE235" s="129"/>
      <c r="ENF235" s="129"/>
      <c r="ENG235" s="129"/>
      <c r="ENH235" s="129"/>
      <c r="ENI235" s="129"/>
      <c r="ENJ235" s="129"/>
      <c r="ENK235" s="129"/>
      <c r="ENL235" s="129"/>
      <c r="ENM235" s="129"/>
      <c r="ENN235" s="129"/>
      <c r="ENO235" s="129"/>
      <c r="ENP235" s="129"/>
      <c r="ENQ235" s="129"/>
      <c r="ENR235" s="129"/>
      <c r="ENS235" s="129"/>
      <c r="ENT235" s="129"/>
      <c r="ENU235" s="129"/>
      <c r="ENV235" s="129"/>
      <c r="ENW235" s="129"/>
      <c r="ENX235" s="129"/>
      <c r="ENY235" s="129"/>
      <c r="ENZ235" s="129"/>
      <c r="EOA235" s="129"/>
      <c r="EOB235" s="129"/>
      <c r="EOC235" s="129"/>
      <c r="EOD235" s="129"/>
      <c r="EOE235" s="129"/>
      <c r="EOF235" s="129"/>
      <c r="EOG235" s="129"/>
      <c r="EOH235" s="129"/>
      <c r="EOI235" s="129"/>
      <c r="EOJ235" s="129"/>
      <c r="EOK235" s="129"/>
      <c r="EOL235" s="129"/>
      <c r="EOM235" s="129"/>
      <c r="EON235" s="129"/>
      <c r="EOO235" s="129"/>
      <c r="EOP235" s="129"/>
      <c r="EOQ235" s="129"/>
      <c r="EOR235" s="129"/>
      <c r="EOS235" s="129"/>
      <c r="EOT235" s="129"/>
      <c r="EOU235" s="129"/>
      <c r="EOV235" s="129"/>
      <c r="EOW235" s="129"/>
      <c r="EOX235" s="129"/>
      <c r="EOY235" s="129"/>
      <c r="EOZ235" s="129"/>
      <c r="EPA235" s="129"/>
      <c r="EPB235" s="129"/>
      <c r="EPC235" s="129"/>
      <c r="EPD235" s="129"/>
      <c r="EPE235" s="129"/>
      <c r="EPF235" s="129"/>
      <c r="EPG235" s="129"/>
      <c r="EPH235" s="129"/>
      <c r="EPI235" s="129"/>
      <c r="EPJ235" s="129"/>
      <c r="EPK235" s="129"/>
      <c r="EPL235" s="129"/>
      <c r="EPM235" s="129"/>
      <c r="EPN235" s="129"/>
      <c r="EPO235" s="129"/>
      <c r="EPP235" s="129"/>
      <c r="EPQ235" s="129"/>
      <c r="EPR235" s="129"/>
      <c r="EPS235" s="129"/>
      <c r="EPT235" s="129"/>
      <c r="EPU235" s="129"/>
      <c r="EPV235" s="129"/>
      <c r="EPW235" s="129"/>
      <c r="EPX235" s="129"/>
      <c r="EPY235" s="129"/>
      <c r="EPZ235" s="129"/>
      <c r="EQA235" s="129"/>
      <c r="EQB235" s="129"/>
      <c r="EQC235" s="129"/>
      <c r="EQD235" s="129"/>
      <c r="EQE235" s="129"/>
      <c r="EQF235" s="129"/>
      <c r="EQG235" s="129"/>
      <c r="EQH235" s="129"/>
      <c r="EQI235" s="129"/>
      <c r="EQJ235" s="129"/>
      <c r="EQK235" s="129"/>
      <c r="EQL235" s="129"/>
      <c r="EQM235" s="129"/>
      <c r="EQN235" s="129"/>
      <c r="EQO235" s="129"/>
      <c r="EQP235" s="129"/>
      <c r="EQQ235" s="129"/>
      <c r="EQR235" s="129"/>
      <c r="EQS235" s="129"/>
      <c r="EQT235" s="129"/>
      <c r="EQU235" s="129"/>
      <c r="EQV235" s="129"/>
      <c r="EQW235" s="129"/>
      <c r="EQX235" s="129"/>
      <c r="EQY235" s="129"/>
      <c r="EQZ235" s="129"/>
      <c r="ERA235" s="129"/>
      <c r="ERB235" s="129"/>
      <c r="ERC235" s="129"/>
      <c r="ERD235" s="129"/>
      <c r="ERE235" s="129"/>
      <c r="ERF235" s="129"/>
      <c r="ERG235" s="129"/>
      <c r="ERH235" s="129"/>
      <c r="ERI235" s="129"/>
      <c r="ERJ235" s="129"/>
      <c r="ERK235" s="129"/>
      <c r="ERL235" s="129"/>
      <c r="ERM235" s="129"/>
      <c r="ERN235" s="129"/>
      <c r="ERO235" s="129"/>
      <c r="ERP235" s="129"/>
      <c r="ERQ235" s="129"/>
      <c r="ERR235" s="129"/>
      <c r="ERS235" s="129"/>
      <c r="ERT235" s="129"/>
      <c r="ERU235" s="129"/>
      <c r="ERV235" s="129"/>
      <c r="ERW235" s="129"/>
      <c r="ERX235" s="129"/>
      <c r="ERY235" s="129"/>
      <c r="ERZ235" s="129"/>
      <c r="ESA235" s="129"/>
      <c r="ESB235" s="129"/>
      <c r="ESC235" s="129"/>
      <c r="ESD235" s="129"/>
      <c r="ESE235" s="129"/>
      <c r="ESF235" s="129"/>
      <c r="ESG235" s="129"/>
      <c r="ESH235" s="129"/>
      <c r="ESI235" s="129"/>
      <c r="ESJ235" s="129"/>
      <c r="ESK235" s="129"/>
      <c r="ESL235" s="129"/>
      <c r="ESM235" s="129"/>
      <c r="ESN235" s="129"/>
      <c r="ESO235" s="129"/>
      <c r="ESP235" s="129"/>
      <c r="ESQ235" s="129"/>
      <c r="ESR235" s="129"/>
      <c r="ESS235" s="129"/>
      <c r="EST235" s="129"/>
      <c r="ESU235" s="129"/>
      <c r="ESV235" s="129"/>
      <c r="ESW235" s="129"/>
      <c r="ESX235" s="129"/>
      <c r="ESY235" s="129"/>
      <c r="ESZ235" s="129"/>
      <c r="ETA235" s="129"/>
      <c r="ETB235" s="129"/>
      <c r="ETC235" s="129"/>
      <c r="ETD235" s="129"/>
      <c r="ETE235" s="129"/>
      <c r="ETF235" s="129"/>
      <c r="ETG235" s="129"/>
      <c r="ETH235" s="129"/>
      <c r="ETI235" s="129"/>
      <c r="ETJ235" s="129"/>
      <c r="ETK235" s="129"/>
      <c r="ETL235" s="129"/>
      <c r="ETM235" s="129"/>
      <c r="ETN235" s="129"/>
      <c r="ETO235" s="129"/>
      <c r="ETP235" s="129"/>
      <c r="ETQ235" s="129"/>
      <c r="ETR235" s="129"/>
      <c r="ETS235" s="129"/>
      <c r="ETT235" s="129"/>
      <c r="ETU235" s="129"/>
      <c r="ETV235" s="129"/>
      <c r="ETW235" s="129"/>
      <c r="ETX235" s="129"/>
      <c r="ETY235" s="129"/>
      <c r="ETZ235" s="129"/>
      <c r="EUA235" s="129"/>
      <c r="EUB235" s="129"/>
      <c r="EUC235" s="129"/>
      <c r="EUD235" s="129"/>
      <c r="EUE235" s="129"/>
      <c r="EUF235" s="129"/>
      <c r="EUG235" s="129"/>
      <c r="EUH235" s="129"/>
      <c r="EUI235" s="129"/>
      <c r="EUJ235" s="129"/>
      <c r="EUK235" s="129"/>
      <c r="EUL235" s="129"/>
      <c r="EUM235" s="129"/>
      <c r="EUN235" s="129"/>
      <c r="EUO235" s="129"/>
      <c r="EUP235" s="129"/>
      <c r="EUQ235" s="129"/>
      <c r="EUR235" s="129"/>
      <c r="EUS235" s="129"/>
      <c r="EUT235" s="129"/>
      <c r="EUU235" s="129"/>
      <c r="EUV235" s="129"/>
      <c r="EUW235" s="129"/>
      <c r="EUX235" s="129"/>
      <c r="EUY235" s="129"/>
      <c r="EUZ235" s="129"/>
      <c r="EVA235" s="129"/>
      <c r="EVB235" s="129"/>
      <c r="EVC235" s="129"/>
      <c r="EVD235" s="129"/>
      <c r="EVE235" s="129"/>
      <c r="EVF235" s="129"/>
      <c r="EVG235" s="129"/>
      <c r="EVH235" s="129"/>
      <c r="EVI235" s="129"/>
      <c r="EVJ235" s="129"/>
      <c r="EVK235" s="129"/>
      <c r="EVL235" s="129"/>
      <c r="EVM235" s="129"/>
      <c r="EVN235" s="129"/>
      <c r="EVO235" s="129"/>
      <c r="EVP235" s="129"/>
      <c r="EVQ235" s="129"/>
      <c r="EVR235" s="129"/>
      <c r="EVS235" s="129"/>
      <c r="EVT235" s="129"/>
      <c r="EVU235" s="129"/>
      <c r="EVV235" s="129"/>
      <c r="EVW235" s="129"/>
      <c r="EVX235" s="129"/>
      <c r="EVY235" s="129"/>
      <c r="EVZ235" s="129"/>
      <c r="EWA235" s="129"/>
      <c r="EWB235" s="129"/>
      <c r="EWC235" s="129"/>
      <c r="EWD235" s="129"/>
      <c r="EWE235" s="129"/>
      <c r="EWF235" s="129"/>
      <c r="EWG235" s="129"/>
      <c r="EWH235" s="129"/>
      <c r="EWI235" s="129"/>
      <c r="EWJ235" s="129"/>
      <c r="EWK235" s="129"/>
      <c r="EWL235" s="129"/>
      <c r="EWM235" s="129"/>
      <c r="EWN235" s="129"/>
      <c r="EWO235" s="129"/>
      <c r="EWP235" s="129"/>
      <c r="EWQ235" s="129"/>
      <c r="EWR235" s="129"/>
      <c r="EWS235" s="129"/>
      <c r="EWT235" s="129"/>
      <c r="EWU235" s="129"/>
      <c r="EWV235" s="129"/>
      <c r="EWW235" s="129"/>
      <c r="EWX235" s="129"/>
      <c r="EWY235" s="129"/>
      <c r="EWZ235" s="129"/>
      <c r="EXA235" s="129"/>
      <c r="EXB235" s="129"/>
      <c r="EXC235" s="129"/>
      <c r="EXD235" s="129"/>
      <c r="EXE235" s="129"/>
      <c r="EXF235" s="129"/>
      <c r="EXG235" s="129"/>
      <c r="EXH235" s="129"/>
      <c r="EXI235" s="129"/>
      <c r="EXJ235" s="129"/>
      <c r="EXK235" s="129"/>
      <c r="EXL235" s="129"/>
      <c r="EXM235" s="129"/>
      <c r="EXN235" s="129"/>
      <c r="EXO235" s="129"/>
      <c r="EXP235" s="129"/>
      <c r="EXQ235" s="129"/>
      <c r="EXR235" s="129"/>
      <c r="EXS235" s="129"/>
      <c r="EXT235" s="129"/>
      <c r="EXU235" s="129"/>
      <c r="EXV235" s="129"/>
      <c r="EXW235" s="129"/>
      <c r="EXX235" s="129"/>
      <c r="EXY235" s="129"/>
      <c r="EXZ235" s="129"/>
      <c r="EYA235" s="129"/>
      <c r="EYB235" s="129"/>
      <c r="EYC235" s="129"/>
      <c r="EYD235" s="129"/>
      <c r="EYE235" s="129"/>
      <c r="EYF235" s="129"/>
      <c r="EYG235" s="129"/>
      <c r="EYH235" s="129"/>
      <c r="EYI235" s="129"/>
      <c r="EYJ235" s="129"/>
      <c r="EYK235" s="129"/>
      <c r="EYL235" s="129"/>
      <c r="EYM235" s="129"/>
      <c r="EYN235" s="129"/>
      <c r="EYO235" s="129"/>
      <c r="EYP235" s="129"/>
      <c r="EYQ235" s="129"/>
      <c r="EYR235" s="129"/>
      <c r="EYS235" s="129"/>
      <c r="EYT235" s="129"/>
      <c r="EYU235" s="129"/>
      <c r="EYV235" s="129"/>
      <c r="EYW235" s="129"/>
      <c r="EYX235" s="129"/>
      <c r="EYY235" s="129"/>
      <c r="EYZ235" s="129"/>
      <c r="EZA235" s="129"/>
      <c r="EZB235" s="129"/>
      <c r="EZC235" s="129"/>
      <c r="EZD235" s="129"/>
      <c r="EZE235" s="129"/>
      <c r="EZF235" s="129"/>
      <c r="EZG235" s="129"/>
      <c r="EZH235" s="129"/>
      <c r="EZI235" s="129"/>
      <c r="EZJ235" s="129"/>
      <c r="EZK235" s="129"/>
      <c r="EZL235" s="129"/>
      <c r="EZM235" s="129"/>
      <c r="EZN235" s="129"/>
      <c r="EZO235" s="129"/>
      <c r="EZP235" s="129"/>
      <c r="EZQ235" s="129"/>
      <c r="EZR235" s="129"/>
      <c r="EZS235" s="129"/>
      <c r="EZT235" s="129"/>
      <c r="EZU235" s="129"/>
      <c r="EZV235" s="129"/>
      <c r="EZW235" s="129"/>
      <c r="EZX235" s="129"/>
      <c r="EZY235" s="129"/>
      <c r="EZZ235" s="129"/>
      <c r="FAA235" s="129"/>
      <c r="FAB235" s="129"/>
      <c r="FAC235" s="129"/>
      <c r="FAD235" s="129"/>
      <c r="FAE235" s="129"/>
      <c r="FAF235" s="129"/>
      <c r="FAG235" s="129"/>
      <c r="FAH235" s="129"/>
      <c r="FAI235" s="129"/>
      <c r="FAJ235" s="129"/>
      <c r="FAK235" s="129"/>
      <c r="FAL235" s="129"/>
      <c r="FAM235" s="129"/>
      <c r="FAN235" s="129"/>
      <c r="FAO235" s="129"/>
      <c r="FAP235" s="129"/>
      <c r="FAQ235" s="129"/>
      <c r="FAR235" s="129"/>
      <c r="FAS235" s="129"/>
      <c r="FAT235" s="129"/>
      <c r="FAU235" s="129"/>
      <c r="FAV235" s="129"/>
      <c r="FAW235" s="129"/>
      <c r="FAX235" s="129"/>
      <c r="FAY235" s="129"/>
      <c r="FAZ235" s="129"/>
      <c r="FBA235" s="129"/>
      <c r="FBB235" s="129"/>
      <c r="FBC235" s="129"/>
      <c r="FBD235" s="129"/>
      <c r="FBE235" s="129"/>
      <c r="FBF235" s="129"/>
      <c r="FBG235" s="129"/>
      <c r="FBH235" s="129"/>
      <c r="FBI235" s="129"/>
      <c r="FBJ235" s="129"/>
      <c r="FBK235" s="129"/>
      <c r="FBL235" s="129"/>
      <c r="FBM235" s="129"/>
      <c r="FBN235" s="129"/>
      <c r="FBO235" s="129"/>
      <c r="FBP235" s="129"/>
      <c r="FBQ235" s="129"/>
      <c r="FBR235" s="129"/>
      <c r="FBS235" s="129"/>
      <c r="FBT235" s="129"/>
      <c r="FBU235" s="129"/>
      <c r="FBV235" s="129"/>
      <c r="FBW235" s="129"/>
      <c r="FBX235" s="129"/>
      <c r="FBY235" s="129"/>
      <c r="FBZ235" s="129"/>
      <c r="FCA235" s="129"/>
      <c r="FCB235" s="129"/>
      <c r="FCC235" s="129"/>
      <c r="FCD235" s="129"/>
      <c r="FCE235" s="129"/>
      <c r="FCF235" s="129"/>
      <c r="FCG235" s="129"/>
      <c r="FCH235" s="129"/>
      <c r="FCI235" s="129"/>
      <c r="FCJ235" s="129"/>
      <c r="FCK235" s="129"/>
      <c r="FCL235" s="129"/>
      <c r="FCM235" s="129"/>
      <c r="FCN235" s="129"/>
      <c r="FCO235" s="129"/>
      <c r="FCP235" s="129"/>
      <c r="FCQ235" s="129"/>
      <c r="FCR235" s="129"/>
      <c r="FCS235" s="129"/>
      <c r="FCT235" s="129"/>
      <c r="FCU235" s="129"/>
      <c r="FCV235" s="129"/>
      <c r="FCW235" s="129"/>
      <c r="FCX235" s="129"/>
      <c r="FCY235" s="129"/>
      <c r="FCZ235" s="129"/>
      <c r="FDA235" s="129"/>
      <c r="FDB235" s="129"/>
      <c r="FDC235" s="129"/>
      <c r="FDD235" s="129"/>
      <c r="FDE235" s="129"/>
      <c r="FDF235" s="129"/>
      <c r="FDG235" s="129"/>
      <c r="FDH235" s="129"/>
      <c r="FDI235" s="129"/>
      <c r="FDJ235" s="129"/>
      <c r="FDK235" s="129"/>
      <c r="FDL235" s="129"/>
      <c r="FDM235" s="129"/>
      <c r="FDN235" s="129"/>
      <c r="FDO235" s="129"/>
      <c r="FDP235" s="129"/>
      <c r="FDQ235" s="129"/>
      <c r="FDR235" s="129"/>
      <c r="FDS235" s="129"/>
      <c r="FDT235" s="129"/>
      <c r="FDU235" s="129"/>
      <c r="FDV235" s="129"/>
      <c r="FDW235" s="129"/>
      <c r="FDX235" s="129"/>
      <c r="FDY235" s="129"/>
      <c r="FDZ235" s="129"/>
      <c r="FEA235" s="129"/>
      <c r="FEB235" s="129"/>
      <c r="FEC235" s="129"/>
      <c r="FED235" s="129"/>
      <c r="FEE235" s="129"/>
      <c r="FEF235" s="129"/>
      <c r="FEG235" s="129"/>
      <c r="FEH235" s="129"/>
      <c r="FEI235" s="129"/>
      <c r="FEJ235" s="129"/>
      <c r="FEK235" s="129"/>
      <c r="FEL235" s="129"/>
      <c r="FEM235" s="129"/>
      <c r="FEN235" s="129"/>
      <c r="FEO235" s="129"/>
      <c r="FEP235" s="129"/>
      <c r="FEQ235" s="129"/>
      <c r="FER235" s="129"/>
      <c r="FES235" s="129"/>
      <c r="FET235" s="129"/>
      <c r="FEU235" s="129"/>
      <c r="FEV235" s="129"/>
      <c r="FEW235" s="129"/>
      <c r="FEX235" s="129"/>
      <c r="FEY235" s="129"/>
      <c r="FEZ235" s="129"/>
      <c r="FFA235" s="129"/>
      <c r="FFB235" s="129"/>
      <c r="FFC235" s="129"/>
      <c r="FFD235" s="129"/>
      <c r="FFE235" s="129"/>
      <c r="FFF235" s="129"/>
      <c r="FFG235" s="129"/>
      <c r="FFH235" s="129"/>
      <c r="FFI235" s="129"/>
      <c r="FFJ235" s="129"/>
      <c r="FFK235" s="129"/>
      <c r="FFL235" s="129"/>
      <c r="FFM235" s="129"/>
      <c r="FFN235" s="129"/>
      <c r="FFO235" s="129"/>
      <c r="FFP235" s="129"/>
      <c r="FFQ235" s="129"/>
      <c r="FFR235" s="129"/>
      <c r="FFS235" s="129"/>
      <c r="FFT235" s="129"/>
      <c r="FFU235" s="129"/>
      <c r="FFV235" s="129"/>
      <c r="FFW235" s="129"/>
      <c r="FFX235" s="129"/>
      <c r="FFY235" s="129"/>
      <c r="FFZ235" s="129"/>
      <c r="FGA235" s="129"/>
      <c r="FGB235" s="129"/>
      <c r="FGC235" s="129"/>
      <c r="FGD235" s="129"/>
      <c r="FGE235" s="129"/>
      <c r="FGF235" s="129"/>
      <c r="FGG235" s="129"/>
      <c r="FGH235" s="129"/>
      <c r="FGI235" s="129"/>
      <c r="FGJ235" s="129"/>
      <c r="FGK235" s="129"/>
      <c r="FGL235" s="129"/>
      <c r="FGM235" s="129"/>
      <c r="FGN235" s="129"/>
      <c r="FGO235" s="129"/>
      <c r="FGP235" s="129"/>
      <c r="FGQ235" s="129"/>
      <c r="FGR235" s="129"/>
      <c r="FGS235" s="129"/>
      <c r="FGT235" s="129"/>
      <c r="FGU235" s="129"/>
      <c r="FGV235" s="129"/>
      <c r="FGW235" s="129"/>
      <c r="FGX235" s="129"/>
      <c r="FGY235" s="129"/>
      <c r="FGZ235" s="129"/>
      <c r="FHA235" s="129"/>
      <c r="FHB235" s="129"/>
      <c r="FHC235" s="129"/>
      <c r="FHD235" s="129"/>
      <c r="FHE235" s="129"/>
      <c r="FHF235" s="129"/>
      <c r="FHG235" s="129"/>
      <c r="FHH235" s="129"/>
      <c r="FHI235" s="129"/>
      <c r="FHJ235" s="129"/>
      <c r="FHK235" s="129"/>
      <c r="FHL235" s="129"/>
      <c r="FHM235" s="129"/>
      <c r="FHN235" s="129"/>
      <c r="FHO235" s="129"/>
      <c r="FHP235" s="129"/>
      <c r="FHQ235" s="129"/>
      <c r="FHR235" s="129"/>
      <c r="FHS235" s="129"/>
      <c r="FHT235" s="129"/>
      <c r="FHU235" s="129"/>
      <c r="FHV235" s="129"/>
      <c r="FHW235" s="129"/>
      <c r="FHX235" s="129"/>
      <c r="FHY235" s="129"/>
      <c r="FHZ235" s="129"/>
      <c r="FIA235" s="129"/>
      <c r="FIB235" s="129"/>
      <c r="FIC235" s="129"/>
      <c r="FID235" s="129"/>
      <c r="FIE235" s="129"/>
      <c r="FIF235" s="129"/>
      <c r="FIG235" s="129"/>
      <c r="FIH235" s="129"/>
      <c r="FII235" s="129"/>
      <c r="FIJ235" s="129"/>
      <c r="FIK235" s="129"/>
      <c r="FIL235" s="129"/>
      <c r="FIM235" s="129"/>
      <c r="FIN235" s="129"/>
      <c r="FIO235" s="129"/>
      <c r="FIP235" s="129"/>
      <c r="FIQ235" s="129"/>
      <c r="FIR235" s="129"/>
      <c r="FIS235" s="129"/>
      <c r="FIT235" s="129"/>
      <c r="FIU235" s="129"/>
      <c r="FIV235" s="129"/>
      <c r="FIW235" s="129"/>
      <c r="FIX235" s="129"/>
      <c r="FIY235" s="129"/>
      <c r="FIZ235" s="129"/>
      <c r="FJA235" s="129"/>
      <c r="FJB235" s="129"/>
      <c r="FJC235" s="129"/>
      <c r="FJD235" s="129"/>
      <c r="FJE235" s="129"/>
      <c r="FJF235" s="129"/>
      <c r="FJG235" s="129"/>
      <c r="FJH235" s="129"/>
      <c r="FJI235" s="129"/>
      <c r="FJJ235" s="129"/>
      <c r="FJK235" s="129"/>
      <c r="FJL235" s="129"/>
      <c r="FJM235" s="129"/>
      <c r="FJN235" s="129"/>
      <c r="FJO235" s="129"/>
      <c r="FJP235" s="129"/>
      <c r="FJQ235" s="129"/>
      <c r="FJR235" s="129"/>
      <c r="FJS235" s="129"/>
      <c r="FJT235" s="129"/>
      <c r="FJU235" s="129"/>
      <c r="FJV235" s="129"/>
      <c r="FJW235" s="129"/>
      <c r="FJX235" s="129"/>
      <c r="FJY235" s="129"/>
      <c r="FJZ235" s="129"/>
      <c r="FKA235" s="129"/>
      <c r="FKB235" s="129"/>
      <c r="FKC235" s="129"/>
      <c r="FKD235" s="129"/>
      <c r="FKE235" s="129"/>
      <c r="FKF235" s="129"/>
      <c r="FKG235" s="129"/>
      <c r="FKH235" s="129"/>
      <c r="FKI235" s="129"/>
      <c r="FKJ235" s="129"/>
      <c r="FKK235" s="129"/>
      <c r="FKL235" s="129"/>
      <c r="FKM235" s="129"/>
      <c r="FKN235" s="129"/>
      <c r="FKO235" s="129"/>
      <c r="FKP235" s="129"/>
      <c r="FKQ235" s="129"/>
      <c r="FKR235" s="129"/>
      <c r="FKS235" s="129"/>
      <c r="FKT235" s="129"/>
      <c r="FKU235" s="129"/>
      <c r="FKV235" s="129"/>
      <c r="FKW235" s="129"/>
      <c r="FKX235" s="129"/>
      <c r="FKY235" s="129"/>
      <c r="FKZ235" s="129"/>
      <c r="FLA235" s="129"/>
      <c r="FLB235" s="129"/>
      <c r="FLC235" s="129"/>
      <c r="FLD235" s="129"/>
      <c r="FLE235" s="129"/>
      <c r="FLF235" s="129"/>
      <c r="FLG235" s="129"/>
      <c r="FLH235" s="129"/>
      <c r="FLI235" s="129"/>
      <c r="FLJ235" s="129"/>
      <c r="FLK235" s="129"/>
      <c r="FLL235" s="129"/>
      <c r="FLM235" s="129"/>
      <c r="FLN235" s="129"/>
      <c r="FLO235" s="129"/>
      <c r="FLP235" s="129"/>
      <c r="FLQ235" s="129"/>
      <c r="FLR235" s="129"/>
      <c r="FLS235" s="129"/>
      <c r="FLT235" s="129"/>
      <c r="FLU235" s="129"/>
      <c r="FLV235" s="129"/>
      <c r="FLW235" s="129"/>
      <c r="FLX235" s="129"/>
      <c r="FLY235" s="129"/>
      <c r="FLZ235" s="129"/>
      <c r="FMA235" s="129"/>
      <c r="FMB235" s="129"/>
      <c r="FMC235" s="129"/>
      <c r="FMD235" s="129"/>
      <c r="FME235" s="129"/>
      <c r="FMF235" s="129"/>
      <c r="FMG235" s="129"/>
      <c r="FMH235" s="129"/>
      <c r="FMI235" s="129"/>
      <c r="FMJ235" s="129"/>
      <c r="FMK235" s="129"/>
      <c r="FML235" s="129"/>
      <c r="FMM235" s="129"/>
      <c r="FMN235" s="129"/>
      <c r="FMO235" s="129"/>
      <c r="FMP235" s="129"/>
      <c r="FMQ235" s="129"/>
      <c r="FMR235" s="129"/>
      <c r="FMS235" s="129"/>
      <c r="FMT235" s="129"/>
      <c r="FMU235" s="129"/>
      <c r="FMV235" s="129"/>
      <c r="FMW235" s="129"/>
      <c r="FMX235" s="129"/>
      <c r="FMY235" s="129"/>
      <c r="FMZ235" s="129"/>
      <c r="FNA235" s="129"/>
      <c r="FNB235" s="129"/>
      <c r="FNC235" s="129"/>
      <c r="FND235" s="129"/>
      <c r="FNE235" s="129"/>
      <c r="FNF235" s="129"/>
      <c r="FNG235" s="129"/>
      <c r="FNH235" s="129"/>
      <c r="FNI235" s="129"/>
      <c r="FNJ235" s="129"/>
      <c r="FNK235" s="129"/>
      <c r="FNL235" s="129"/>
      <c r="FNM235" s="129"/>
      <c r="FNN235" s="129"/>
      <c r="FNO235" s="129"/>
      <c r="FNP235" s="129"/>
      <c r="FNQ235" s="129"/>
      <c r="FNR235" s="129"/>
      <c r="FNS235" s="129"/>
      <c r="FNT235" s="129"/>
      <c r="FNU235" s="129"/>
      <c r="FNV235" s="129"/>
      <c r="FNW235" s="129"/>
      <c r="FNX235" s="129"/>
      <c r="FNY235" s="129"/>
      <c r="FNZ235" s="129"/>
      <c r="FOA235" s="129"/>
      <c r="FOB235" s="129"/>
      <c r="FOC235" s="129"/>
      <c r="FOD235" s="129"/>
      <c r="FOE235" s="129"/>
      <c r="FOF235" s="129"/>
      <c r="FOG235" s="129"/>
      <c r="FOH235" s="129"/>
      <c r="FOI235" s="129"/>
      <c r="FOJ235" s="129"/>
      <c r="FOK235" s="129"/>
      <c r="FOL235" s="129"/>
      <c r="FOM235" s="129"/>
      <c r="FON235" s="129"/>
      <c r="FOO235" s="129"/>
      <c r="FOP235" s="129"/>
      <c r="FOQ235" s="129"/>
      <c r="FOR235" s="129"/>
      <c r="FOS235" s="129"/>
      <c r="FOT235" s="129"/>
      <c r="FOU235" s="129"/>
      <c r="FOV235" s="129"/>
      <c r="FOW235" s="129"/>
      <c r="FOX235" s="129"/>
      <c r="FOY235" s="129"/>
      <c r="FOZ235" s="129"/>
      <c r="FPA235" s="129"/>
      <c r="FPB235" s="129"/>
      <c r="FPC235" s="129"/>
      <c r="FPD235" s="129"/>
      <c r="FPE235" s="129"/>
      <c r="FPF235" s="129"/>
      <c r="FPG235" s="129"/>
      <c r="FPH235" s="129"/>
      <c r="FPI235" s="129"/>
      <c r="FPJ235" s="129"/>
      <c r="FPK235" s="129"/>
      <c r="FPL235" s="129"/>
      <c r="FPM235" s="129"/>
      <c r="FPN235" s="129"/>
      <c r="FPO235" s="129"/>
      <c r="FPP235" s="129"/>
      <c r="FPQ235" s="129"/>
      <c r="FPR235" s="129"/>
      <c r="FPS235" s="129"/>
      <c r="FPT235" s="129"/>
      <c r="FPU235" s="129"/>
      <c r="FPV235" s="129"/>
      <c r="FPW235" s="129"/>
      <c r="FPX235" s="129"/>
      <c r="FPY235" s="129"/>
      <c r="FPZ235" s="129"/>
      <c r="FQA235" s="129"/>
      <c r="FQB235" s="129"/>
      <c r="FQC235" s="129"/>
      <c r="FQD235" s="129"/>
      <c r="FQE235" s="129"/>
      <c r="FQF235" s="129"/>
      <c r="FQG235" s="129"/>
      <c r="FQH235" s="129"/>
      <c r="FQI235" s="129"/>
      <c r="FQJ235" s="129"/>
      <c r="FQK235" s="129"/>
      <c r="FQL235" s="129"/>
      <c r="FQM235" s="129"/>
      <c r="FQN235" s="129"/>
      <c r="FQO235" s="129"/>
      <c r="FQP235" s="129"/>
      <c r="FQQ235" s="129"/>
      <c r="FQR235" s="129"/>
      <c r="FQS235" s="129"/>
      <c r="FQT235" s="129"/>
      <c r="FQU235" s="129"/>
      <c r="FQV235" s="129"/>
      <c r="FQW235" s="129"/>
      <c r="FQX235" s="129"/>
      <c r="FQY235" s="129"/>
      <c r="FQZ235" s="129"/>
      <c r="FRA235" s="129"/>
      <c r="FRB235" s="129"/>
      <c r="FRC235" s="129"/>
      <c r="FRD235" s="129"/>
      <c r="FRE235" s="129"/>
      <c r="FRF235" s="129"/>
      <c r="FRG235" s="129"/>
      <c r="FRH235" s="129"/>
      <c r="FRI235" s="129"/>
      <c r="FRJ235" s="129"/>
      <c r="FRK235" s="129"/>
      <c r="FRL235" s="129"/>
      <c r="FRM235" s="129"/>
      <c r="FRN235" s="129"/>
      <c r="FRO235" s="129"/>
      <c r="FRP235" s="129"/>
      <c r="FRQ235" s="129"/>
      <c r="FRR235" s="129"/>
      <c r="FRS235" s="129"/>
      <c r="FRT235" s="129"/>
      <c r="FRU235" s="129"/>
      <c r="FRV235" s="129"/>
      <c r="FRW235" s="129"/>
      <c r="FRX235" s="129"/>
      <c r="FRY235" s="129"/>
      <c r="FRZ235" s="129"/>
      <c r="FSA235" s="129"/>
      <c r="FSB235" s="129"/>
      <c r="FSC235" s="129"/>
      <c r="FSD235" s="129"/>
      <c r="FSE235" s="129"/>
      <c r="FSF235" s="129"/>
      <c r="FSG235" s="129"/>
      <c r="FSH235" s="129"/>
      <c r="FSI235" s="129"/>
      <c r="FSJ235" s="129"/>
      <c r="FSK235" s="129"/>
      <c r="FSL235" s="129"/>
      <c r="FSM235" s="129"/>
      <c r="FSN235" s="129"/>
      <c r="FSO235" s="129"/>
      <c r="FSP235" s="129"/>
      <c r="FSQ235" s="129"/>
      <c r="FSR235" s="129"/>
      <c r="FSS235" s="129"/>
      <c r="FST235" s="129"/>
      <c r="FSU235" s="129"/>
      <c r="FSV235" s="129"/>
      <c r="FSW235" s="129"/>
      <c r="FSX235" s="129"/>
      <c r="FSY235" s="129"/>
      <c r="FSZ235" s="129"/>
      <c r="FTA235" s="129"/>
      <c r="FTB235" s="129"/>
      <c r="FTC235" s="129"/>
      <c r="FTD235" s="129"/>
      <c r="FTE235" s="129"/>
      <c r="FTF235" s="129"/>
      <c r="FTG235" s="129"/>
      <c r="FTH235" s="129"/>
      <c r="FTI235" s="129"/>
      <c r="FTJ235" s="129"/>
      <c r="FTK235" s="129"/>
      <c r="FTL235" s="129"/>
      <c r="FTM235" s="129"/>
      <c r="FTN235" s="129"/>
      <c r="FTO235" s="129"/>
      <c r="FTP235" s="129"/>
      <c r="FTQ235" s="129"/>
      <c r="FTR235" s="129"/>
      <c r="FTS235" s="129"/>
      <c r="FTT235" s="129"/>
      <c r="FTU235" s="129"/>
      <c r="FTV235" s="129"/>
      <c r="FTW235" s="129"/>
      <c r="FTX235" s="129"/>
      <c r="FTY235" s="129"/>
      <c r="FTZ235" s="129"/>
      <c r="FUA235" s="129"/>
      <c r="FUB235" s="129"/>
      <c r="FUC235" s="129"/>
      <c r="FUD235" s="129"/>
      <c r="FUE235" s="129"/>
      <c r="FUF235" s="129"/>
      <c r="FUG235" s="129"/>
      <c r="FUH235" s="129"/>
      <c r="FUI235" s="129"/>
      <c r="FUJ235" s="129"/>
      <c r="FUK235" s="129"/>
      <c r="FUL235" s="129"/>
      <c r="FUM235" s="129"/>
      <c r="FUN235" s="129"/>
      <c r="FUO235" s="129"/>
      <c r="FUP235" s="129"/>
      <c r="FUQ235" s="129"/>
      <c r="FUR235" s="129"/>
      <c r="FUS235" s="129"/>
      <c r="FUT235" s="129"/>
      <c r="FUU235" s="129"/>
      <c r="FUV235" s="129"/>
      <c r="FUW235" s="129"/>
      <c r="FUX235" s="129"/>
      <c r="FUY235" s="129"/>
      <c r="FUZ235" s="129"/>
      <c r="FVA235" s="129"/>
      <c r="FVB235" s="129"/>
      <c r="FVC235" s="129"/>
      <c r="FVD235" s="129"/>
      <c r="FVE235" s="129"/>
      <c r="FVF235" s="129"/>
      <c r="FVG235" s="129"/>
      <c r="FVH235" s="129"/>
      <c r="FVI235" s="129"/>
      <c r="FVJ235" s="129"/>
      <c r="FVK235" s="129"/>
      <c r="FVL235" s="129"/>
      <c r="FVM235" s="129"/>
      <c r="FVN235" s="129"/>
      <c r="FVO235" s="129"/>
      <c r="FVP235" s="129"/>
      <c r="FVQ235" s="129"/>
      <c r="FVR235" s="129"/>
      <c r="FVS235" s="129"/>
      <c r="FVT235" s="129"/>
      <c r="FVU235" s="129"/>
      <c r="FVV235" s="129"/>
      <c r="FVW235" s="129"/>
      <c r="FVX235" s="129"/>
      <c r="FVY235" s="129"/>
      <c r="FVZ235" s="129"/>
      <c r="FWA235" s="129"/>
      <c r="FWB235" s="129"/>
      <c r="FWC235" s="129"/>
      <c r="FWD235" s="129"/>
      <c r="FWE235" s="129"/>
      <c r="FWF235" s="129"/>
      <c r="FWG235" s="129"/>
      <c r="FWH235" s="129"/>
      <c r="FWI235" s="129"/>
      <c r="FWJ235" s="129"/>
      <c r="FWK235" s="129"/>
      <c r="FWL235" s="129"/>
      <c r="FWM235" s="129"/>
      <c r="FWN235" s="129"/>
      <c r="FWO235" s="129"/>
      <c r="FWP235" s="129"/>
      <c r="FWQ235" s="129"/>
      <c r="FWR235" s="129"/>
      <c r="FWS235" s="129"/>
      <c r="FWT235" s="129"/>
      <c r="FWU235" s="129"/>
      <c r="FWV235" s="129"/>
      <c r="FWW235" s="129"/>
      <c r="FWX235" s="129"/>
      <c r="FWY235" s="129"/>
      <c r="FWZ235" s="129"/>
      <c r="FXA235" s="129"/>
      <c r="FXB235" s="129"/>
      <c r="FXC235" s="129"/>
      <c r="FXD235" s="129"/>
      <c r="FXE235" s="129"/>
      <c r="FXF235" s="129"/>
      <c r="FXG235" s="129"/>
      <c r="FXH235" s="129"/>
      <c r="FXI235" s="129"/>
      <c r="FXJ235" s="129"/>
      <c r="FXK235" s="129"/>
      <c r="FXL235" s="129"/>
      <c r="FXM235" s="129"/>
      <c r="FXN235" s="129"/>
      <c r="FXO235" s="129"/>
      <c r="FXP235" s="129"/>
      <c r="FXQ235" s="129"/>
      <c r="FXR235" s="129"/>
      <c r="FXS235" s="129"/>
      <c r="FXT235" s="129"/>
      <c r="FXU235" s="129"/>
      <c r="FXV235" s="129"/>
      <c r="FXW235" s="129"/>
      <c r="FXX235" s="129"/>
      <c r="FXY235" s="129"/>
      <c r="FXZ235" s="129"/>
      <c r="FYA235" s="129"/>
      <c r="FYB235" s="129"/>
      <c r="FYC235" s="129"/>
      <c r="FYD235" s="129"/>
      <c r="FYE235" s="129"/>
      <c r="FYF235" s="129"/>
      <c r="FYG235" s="129"/>
      <c r="FYH235" s="129"/>
      <c r="FYI235" s="129"/>
      <c r="FYJ235" s="129"/>
      <c r="FYK235" s="129"/>
      <c r="FYL235" s="129"/>
      <c r="FYM235" s="129"/>
      <c r="FYN235" s="129"/>
      <c r="FYO235" s="129"/>
      <c r="FYP235" s="129"/>
      <c r="FYQ235" s="129"/>
      <c r="FYR235" s="129"/>
      <c r="FYS235" s="129"/>
      <c r="FYT235" s="129"/>
      <c r="FYU235" s="129"/>
      <c r="FYV235" s="129"/>
      <c r="FYW235" s="129"/>
      <c r="FYX235" s="129"/>
      <c r="FYY235" s="129"/>
      <c r="FYZ235" s="129"/>
      <c r="FZA235" s="129"/>
      <c r="FZB235" s="129"/>
      <c r="FZC235" s="129"/>
      <c r="FZD235" s="129"/>
      <c r="FZE235" s="129"/>
      <c r="FZF235" s="129"/>
      <c r="FZG235" s="129"/>
      <c r="FZH235" s="129"/>
      <c r="FZI235" s="129"/>
      <c r="FZJ235" s="129"/>
      <c r="FZK235" s="129"/>
      <c r="FZL235" s="129"/>
      <c r="FZM235" s="129"/>
      <c r="FZN235" s="129"/>
      <c r="FZO235" s="129"/>
      <c r="FZP235" s="129"/>
      <c r="FZQ235" s="129"/>
      <c r="FZR235" s="129"/>
      <c r="FZS235" s="129"/>
      <c r="FZT235" s="129"/>
      <c r="FZU235" s="129"/>
      <c r="FZV235" s="129"/>
      <c r="FZW235" s="129"/>
      <c r="FZX235" s="129"/>
      <c r="FZY235" s="129"/>
      <c r="FZZ235" s="129"/>
      <c r="GAA235" s="129"/>
      <c r="GAB235" s="129"/>
      <c r="GAC235" s="129"/>
      <c r="GAD235" s="129"/>
      <c r="GAE235" s="129"/>
      <c r="GAF235" s="129"/>
      <c r="GAG235" s="129"/>
      <c r="GAH235" s="129"/>
      <c r="GAI235" s="129"/>
      <c r="GAJ235" s="129"/>
      <c r="GAK235" s="129"/>
      <c r="GAL235" s="129"/>
      <c r="GAM235" s="129"/>
      <c r="GAN235" s="129"/>
      <c r="GAO235" s="129"/>
      <c r="GAP235" s="129"/>
      <c r="GAQ235" s="129"/>
      <c r="GAR235" s="129"/>
      <c r="GAS235" s="129"/>
      <c r="GAT235" s="129"/>
      <c r="GAU235" s="129"/>
      <c r="GAV235" s="129"/>
      <c r="GAW235" s="129"/>
      <c r="GAX235" s="129"/>
      <c r="GAY235" s="129"/>
      <c r="GAZ235" s="129"/>
      <c r="GBA235" s="129"/>
      <c r="GBB235" s="129"/>
      <c r="GBC235" s="129"/>
      <c r="GBD235" s="129"/>
      <c r="GBE235" s="129"/>
      <c r="GBF235" s="129"/>
      <c r="GBG235" s="129"/>
      <c r="GBH235" s="129"/>
      <c r="GBI235" s="129"/>
      <c r="GBJ235" s="129"/>
      <c r="GBK235" s="129"/>
      <c r="GBL235" s="129"/>
      <c r="GBM235" s="129"/>
      <c r="GBN235" s="129"/>
      <c r="GBO235" s="129"/>
      <c r="GBP235" s="129"/>
      <c r="GBQ235" s="129"/>
      <c r="GBR235" s="129"/>
      <c r="GBS235" s="129"/>
      <c r="GBT235" s="129"/>
      <c r="GBU235" s="129"/>
      <c r="GBV235" s="129"/>
      <c r="GBW235" s="129"/>
      <c r="GBX235" s="129"/>
      <c r="GBY235" s="129"/>
      <c r="GBZ235" s="129"/>
      <c r="GCA235" s="129"/>
      <c r="GCB235" s="129"/>
      <c r="GCC235" s="129"/>
      <c r="GCD235" s="129"/>
      <c r="GCE235" s="129"/>
      <c r="GCF235" s="129"/>
      <c r="GCG235" s="129"/>
      <c r="GCH235" s="129"/>
      <c r="GCI235" s="129"/>
      <c r="GCJ235" s="129"/>
      <c r="GCK235" s="129"/>
      <c r="GCL235" s="129"/>
      <c r="GCM235" s="129"/>
      <c r="GCN235" s="129"/>
      <c r="GCO235" s="129"/>
      <c r="GCP235" s="129"/>
      <c r="GCQ235" s="129"/>
      <c r="GCR235" s="129"/>
      <c r="GCS235" s="129"/>
      <c r="GCT235" s="129"/>
      <c r="GCU235" s="129"/>
      <c r="GCV235" s="129"/>
      <c r="GCW235" s="129"/>
      <c r="GCX235" s="129"/>
      <c r="GCY235" s="129"/>
      <c r="GCZ235" s="129"/>
      <c r="GDA235" s="129"/>
      <c r="GDB235" s="129"/>
      <c r="GDC235" s="129"/>
      <c r="GDD235" s="129"/>
      <c r="GDE235" s="129"/>
      <c r="GDF235" s="129"/>
      <c r="GDG235" s="129"/>
      <c r="GDH235" s="129"/>
      <c r="GDI235" s="129"/>
      <c r="GDJ235" s="129"/>
      <c r="GDK235" s="129"/>
      <c r="GDL235" s="129"/>
      <c r="GDM235" s="129"/>
      <c r="GDN235" s="129"/>
      <c r="GDO235" s="129"/>
      <c r="GDP235" s="129"/>
      <c r="GDQ235" s="129"/>
      <c r="GDR235" s="129"/>
      <c r="GDS235" s="129"/>
      <c r="GDT235" s="129"/>
      <c r="GDU235" s="129"/>
      <c r="GDV235" s="129"/>
      <c r="GDW235" s="129"/>
      <c r="GDX235" s="129"/>
      <c r="GDY235" s="129"/>
      <c r="GDZ235" s="129"/>
      <c r="GEA235" s="129"/>
      <c r="GEB235" s="129"/>
      <c r="GEC235" s="129"/>
      <c r="GED235" s="129"/>
      <c r="GEE235" s="129"/>
      <c r="GEF235" s="129"/>
      <c r="GEG235" s="129"/>
      <c r="GEH235" s="129"/>
      <c r="GEI235" s="129"/>
      <c r="GEJ235" s="129"/>
      <c r="GEK235" s="129"/>
      <c r="GEL235" s="129"/>
      <c r="GEM235" s="129"/>
      <c r="GEN235" s="129"/>
      <c r="GEO235" s="129"/>
      <c r="GEP235" s="129"/>
      <c r="GEQ235" s="129"/>
      <c r="GER235" s="129"/>
      <c r="GES235" s="129"/>
      <c r="GET235" s="129"/>
      <c r="GEU235" s="129"/>
      <c r="GEV235" s="129"/>
      <c r="GEW235" s="129"/>
      <c r="GEX235" s="129"/>
      <c r="GEY235" s="129"/>
      <c r="GEZ235" s="129"/>
      <c r="GFA235" s="129"/>
      <c r="GFB235" s="129"/>
      <c r="GFC235" s="129"/>
      <c r="GFD235" s="129"/>
      <c r="GFE235" s="129"/>
      <c r="GFF235" s="129"/>
      <c r="GFG235" s="129"/>
      <c r="GFH235" s="129"/>
      <c r="GFI235" s="129"/>
      <c r="GFJ235" s="129"/>
      <c r="GFK235" s="129"/>
      <c r="GFL235" s="129"/>
      <c r="GFM235" s="129"/>
      <c r="GFN235" s="129"/>
      <c r="GFO235" s="129"/>
      <c r="GFP235" s="129"/>
      <c r="GFQ235" s="129"/>
      <c r="GFR235" s="129"/>
      <c r="GFS235" s="129"/>
      <c r="GFT235" s="129"/>
      <c r="GFU235" s="129"/>
      <c r="GFV235" s="129"/>
      <c r="GFW235" s="129"/>
      <c r="GFX235" s="129"/>
      <c r="GFY235" s="129"/>
      <c r="GFZ235" s="129"/>
      <c r="GGA235" s="129"/>
      <c r="GGB235" s="129"/>
      <c r="GGC235" s="129"/>
      <c r="GGD235" s="129"/>
      <c r="GGE235" s="129"/>
      <c r="GGF235" s="129"/>
      <c r="GGG235" s="129"/>
      <c r="GGH235" s="129"/>
      <c r="GGI235" s="129"/>
      <c r="GGJ235" s="129"/>
      <c r="GGK235" s="129"/>
      <c r="GGL235" s="129"/>
      <c r="GGM235" s="129"/>
      <c r="GGN235" s="129"/>
      <c r="GGO235" s="129"/>
      <c r="GGP235" s="129"/>
      <c r="GGQ235" s="129"/>
      <c r="GGR235" s="129"/>
      <c r="GGS235" s="129"/>
      <c r="GGT235" s="129"/>
      <c r="GGU235" s="129"/>
      <c r="GGV235" s="129"/>
      <c r="GGW235" s="129"/>
      <c r="GGX235" s="129"/>
      <c r="GGY235" s="129"/>
      <c r="GGZ235" s="129"/>
      <c r="GHA235" s="129"/>
      <c r="GHB235" s="129"/>
      <c r="GHC235" s="129"/>
      <c r="GHD235" s="129"/>
      <c r="GHE235" s="129"/>
      <c r="GHF235" s="129"/>
      <c r="GHG235" s="129"/>
      <c r="GHH235" s="129"/>
      <c r="GHI235" s="129"/>
      <c r="GHJ235" s="129"/>
      <c r="GHK235" s="129"/>
      <c r="GHL235" s="129"/>
      <c r="GHM235" s="129"/>
      <c r="GHN235" s="129"/>
      <c r="GHO235" s="129"/>
      <c r="GHP235" s="129"/>
      <c r="GHQ235" s="129"/>
      <c r="GHR235" s="129"/>
      <c r="GHS235" s="129"/>
      <c r="GHT235" s="129"/>
      <c r="GHU235" s="129"/>
      <c r="GHV235" s="129"/>
      <c r="GHW235" s="129"/>
      <c r="GHX235" s="129"/>
      <c r="GHY235" s="129"/>
      <c r="GHZ235" s="129"/>
      <c r="GIA235" s="129"/>
      <c r="GIB235" s="129"/>
      <c r="GIC235" s="129"/>
      <c r="GID235" s="129"/>
      <c r="GIE235" s="129"/>
      <c r="GIF235" s="129"/>
      <c r="GIG235" s="129"/>
      <c r="GIH235" s="129"/>
      <c r="GII235" s="129"/>
      <c r="GIJ235" s="129"/>
      <c r="GIK235" s="129"/>
      <c r="GIL235" s="129"/>
      <c r="GIM235" s="129"/>
      <c r="GIN235" s="129"/>
      <c r="GIO235" s="129"/>
      <c r="GIP235" s="129"/>
      <c r="GIQ235" s="129"/>
      <c r="GIR235" s="129"/>
      <c r="GIS235" s="129"/>
      <c r="GIT235" s="129"/>
      <c r="GIU235" s="129"/>
      <c r="GIV235" s="129"/>
      <c r="GIW235" s="129"/>
      <c r="GIX235" s="129"/>
      <c r="GIY235" s="129"/>
      <c r="GIZ235" s="129"/>
      <c r="GJA235" s="129"/>
      <c r="GJB235" s="129"/>
      <c r="GJC235" s="129"/>
      <c r="GJD235" s="129"/>
      <c r="GJE235" s="129"/>
      <c r="GJF235" s="129"/>
      <c r="GJG235" s="129"/>
      <c r="GJH235" s="129"/>
      <c r="GJI235" s="129"/>
      <c r="GJJ235" s="129"/>
      <c r="GJK235" s="129"/>
      <c r="GJL235" s="129"/>
      <c r="GJM235" s="129"/>
      <c r="GJN235" s="129"/>
      <c r="GJO235" s="129"/>
      <c r="GJP235" s="129"/>
      <c r="GJQ235" s="129"/>
      <c r="GJR235" s="129"/>
      <c r="GJS235" s="129"/>
      <c r="GJT235" s="129"/>
      <c r="GJU235" s="129"/>
      <c r="GJV235" s="129"/>
      <c r="GJW235" s="129"/>
      <c r="GJX235" s="129"/>
      <c r="GJY235" s="129"/>
      <c r="GJZ235" s="129"/>
      <c r="GKA235" s="129"/>
      <c r="GKB235" s="129"/>
      <c r="GKC235" s="129"/>
      <c r="GKD235" s="129"/>
      <c r="GKE235" s="129"/>
      <c r="GKF235" s="129"/>
      <c r="GKG235" s="129"/>
      <c r="GKH235" s="129"/>
      <c r="GKI235" s="129"/>
      <c r="GKJ235" s="129"/>
      <c r="GKK235" s="129"/>
      <c r="GKL235" s="129"/>
      <c r="GKM235" s="129"/>
      <c r="GKN235" s="129"/>
      <c r="GKO235" s="129"/>
      <c r="GKP235" s="129"/>
      <c r="GKQ235" s="129"/>
      <c r="GKR235" s="129"/>
      <c r="GKS235" s="129"/>
      <c r="GKT235" s="129"/>
      <c r="GKU235" s="129"/>
      <c r="GKV235" s="129"/>
      <c r="GKW235" s="129"/>
      <c r="GKX235" s="129"/>
      <c r="GKY235" s="129"/>
      <c r="GKZ235" s="129"/>
      <c r="GLA235" s="129"/>
      <c r="GLB235" s="129"/>
      <c r="GLC235" s="129"/>
      <c r="GLD235" s="129"/>
      <c r="GLE235" s="129"/>
      <c r="GLF235" s="129"/>
      <c r="GLG235" s="129"/>
      <c r="GLH235" s="129"/>
      <c r="GLI235" s="129"/>
      <c r="GLJ235" s="129"/>
      <c r="GLK235" s="129"/>
      <c r="GLL235" s="129"/>
      <c r="GLM235" s="129"/>
      <c r="GLN235" s="129"/>
      <c r="GLO235" s="129"/>
      <c r="GLP235" s="129"/>
      <c r="GLQ235" s="129"/>
      <c r="GLR235" s="129"/>
      <c r="GLS235" s="129"/>
      <c r="GLT235" s="129"/>
      <c r="GLU235" s="129"/>
      <c r="GLV235" s="129"/>
      <c r="GLW235" s="129"/>
      <c r="GLX235" s="129"/>
      <c r="GLY235" s="129"/>
      <c r="GLZ235" s="129"/>
      <c r="GMA235" s="129"/>
      <c r="GMB235" s="129"/>
      <c r="GMC235" s="129"/>
      <c r="GMD235" s="129"/>
      <c r="GME235" s="129"/>
      <c r="GMF235" s="129"/>
      <c r="GMG235" s="129"/>
      <c r="GMH235" s="129"/>
      <c r="GMI235" s="129"/>
      <c r="GMJ235" s="129"/>
      <c r="GMK235" s="129"/>
      <c r="GML235" s="129"/>
      <c r="GMM235" s="129"/>
      <c r="GMN235" s="129"/>
      <c r="GMO235" s="129"/>
      <c r="GMP235" s="129"/>
      <c r="GMQ235" s="129"/>
      <c r="GMR235" s="129"/>
      <c r="GMS235" s="129"/>
      <c r="GMT235" s="129"/>
      <c r="GMU235" s="129"/>
      <c r="GMV235" s="129"/>
      <c r="GMW235" s="129"/>
      <c r="GMX235" s="129"/>
      <c r="GMY235" s="129"/>
      <c r="GMZ235" s="129"/>
      <c r="GNA235" s="129"/>
      <c r="GNB235" s="129"/>
      <c r="GNC235" s="129"/>
      <c r="GND235" s="129"/>
      <c r="GNE235" s="129"/>
      <c r="GNF235" s="129"/>
      <c r="GNG235" s="129"/>
      <c r="GNH235" s="129"/>
      <c r="GNI235" s="129"/>
      <c r="GNJ235" s="129"/>
      <c r="GNK235" s="129"/>
      <c r="GNL235" s="129"/>
      <c r="GNM235" s="129"/>
      <c r="GNN235" s="129"/>
      <c r="GNO235" s="129"/>
      <c r="GNP235" s="129"/>
      <c r="GNQ235" s="129"/>
      <c r="GNR235" s="129"/>
      <c r="GNS235" s="129"/>
      <c r="GNT235" s="129"/>
      <c r="GNU235" s="129"/>
      <c r="GNV235" s="129"/>
      <c r="GNW235" s="129"/>
      <c r="GNX235" s="129"/>
      <c r="GNY235" s="129"/>
      <c r="GNZ235" s="129"/>
      <c r="GOA235" s="129"/>
      <c r="GOB235" s="129"/>
      <c r="GOC235" s="129"/>
      <c r="GOD235" s="129"/>
      <c r="GOE235" s="129"/>
      <c r="GOF235" s="129"/>
      <c r="GOG235" s="129"/>
      <c r="GOH235" s="129"/>
      <c r="GOI235" s="129"/>
      <c r="GOJ235" s="129"/>
      <c r="GOK235" s="129"/>
      <c r="GOL235" s="129"/>
      <c r="GOM235" s="129"/>
      <c r="GON235" s="129"/>
      <c r="GOO235" s="129"/>
      <c r="GOP235" s="129"/>
      <c r="GOQ235" s="129"/>
      <c r="GOR235" s="129"/>
      <c r="GOS235" s="129"/>
      <c r="GOT235" s="129"/>
      <c r="GOU235" s="129"/>
      <c r="GOV235" s="129"/>
      <c r="GOW235" s="129"/>
      <c r="GOX235" s="129"/>
      <c r="GOY235" s="129"/>
      <c r="GOZ235" s="129"/>
      <c r="GPA235" s="129"/>
      <c r="GPB235" s="129"/>
      <c r="GPC235" s="129"/>
      <c r="GPD235" s="129"/>
      <c r="GPE235" s="129"/>
      <c r="GPF235" s="129"/>
      <c r="GPG235" s="129"/>
      <c r="GPH235" s="129"/>
      <c r="GPI235" s="129"/>
      <c r="GPJ235" s="129"/>
      <c r="GPK235" s="129"/>
      <c r="GPL235" s="129"/>
      <c r="GPM235" s="129"/>
      <c r="GPN235" s="129"/>
      <c r="GPO235" s="129"/>
      <c r="GPP235" s="129"/>
      <c r="GPQ235" s="129"/>
      <c r="GPR235" s="129"/>
      <c r="GPS235" s="129"/>
      <c r="GPT235" s="129"/>
      <c r="GPU235" s="129"/>
      <c r="GPV235" s="129"/>
      <c r="GPW235" s="129"/>
      <c r="GPX235" s="129"/>
      <c r="GPY235" s="129"/>
      <c r="GPZ235" s="129"/>
      <c r="GQA235" s="129"/>
      <c r="GQB235" s="129"/>
      <c r="GQC235" s="129"/>
      <c r="GQD235" s="129"/>
      <c r="GQE235" s="129"/>
      <c r="GQF235" s="129"/>
      <c r="GQG235" s="129"/>
      <c r="GQH235" s="129"/>
      <c r="GQI235" s="129"/>
      <c r="GQJ235" s="129"/>
      <c r="GQK235" s="129"/>
      <c r="GQL235" s="129"/>
      <c r="GQM235" s="129"/>
      <c r="GQN235" s="129"/>
      <c r="GQO235" s="129"/>
      <c r="GQP235" s="129"/>
      <c r="GQQ235" s="129"/>
      <c r="GQR235" s="129"/>
      <c r="GQS235" s="129"/>
      <c r="GQT235" s="129"/>
      <c r="GQU235" s="129"/>
      <c r="GQV235" s="129"/>
      <c r="GQW235" s="129"/>
      <c r="GQX235" s="129"/>
      <c r="GQY235" s="129"/>
      <c r="GQZ235" s="129"/>
      <c r="GRA235" s="129"/>
      <c r="GRB235" s="129"/>
      <c r="GRC235" s="129"/>
      <c r="GRD235" s="129"/>
      <c r="GRE235" s="129"/>
      <c r="GRF235" s="129"/>
      <c r="GRG235" s="129"/>
      <c r="GRH235" s="129"/>
      <c r="GRI235" s="129"/>
      <c r="GRJ235" s="129"/>
      <c r="GRK235" s="129"/>
      <c r="GRL235" s="129"/>
      <c r="GRM235" s="129"/>
      <c r="GRN235" s="129"/>
      <c r="GRO235" s="129"/>
      <c r="GRP235" s="129"/>
      <c r="GRQ235" s="129"/>
      <c r="GRR235" s="129"/>
      <c r="GRS235" s="129"/>
      <c r="GRT235" s="129"/>
      <c r="GRU235" s="129"/>
      <c r="GRV235" s="129"/>
      <c r="GRW235" s="129"/>
      <c r="GRX235" s="129"/>
      <c r="GRY235" s="129"/>
      <c r="GRZ235" s="129"/>
      <c r="GSA235" s="129"/>
      <c r="GSB235" s="129"/>
      <c r="GSC235" s="129"/>
      <c r="GSD235" s="129"/>
      <c r="GSE235" s="129"/>
      <c r="GSF235" s="129"/>
      <c r="GSG235" s="129"/>
      <c r="GSH235" s="129"/>
      <c r="GSI235" s="129"/>
      <c r="GSJ235" s="129"/>
      <c r="GSK235" s="129"/>
      <c r="GSL235" s="129"/>
      <c r="GSM235" s="129"/>
      <c r="GSN235" s="129"/>
      <c r="GSO235" s="129"/>
      <c r="GSP235" s="129"/>
      <c r="GSQ235" s="129"/>
      <c r="GSR235" s="129"/>
      <c r="GSS235" s="129"/>
      <c r="GST235" s="129"/>
      <c r="GSU235" s="129"/>
      <c r="GSV235" s="129"/>
      <c r="GSW235" s="129"/>
      <c r="GSX235" s="129"/>
      <c r="GSY235" s="129"/>
      <c r="GSZ235" s="129"/>
      <c r="GTA235" s="129"/>
      <c r="GTB235" s="129"/>
      <c r="GTC235" s="129"/>
      <c r="GTD235" s="129"/>
      <c r="GTE235" s="129"/>
      <c r="GTF235" s="129"/>
      <c r="GTG235" s="129"/>
      <c r="GTH235" s="129"/>
      <c r="GTI235" s="129"/>
      <c r="GTJ235" s="129"/>
      <c r="GTK235" s="129"/>
      <c r="GTL235" s="129"/>
      <c r="GTM235" s="129"/>
      <c r="GTN235" s="129"/>
      <c r="GTO235" s="129"/>
      <c r="GTP235" s="129"/>
      <c r="GTQ235" s="129"/>
      <c r="GTR235" s="129"/>
      <c r="GTS235" s="129"/>
      <c r="GTT235" s="129"/>
      <c r="GTU235" s="129"/>
      <c r="GTV235" s="129"/>
      <c r="GTW235" s="129"/>
      <c r="GTX235" s="129"/>
      <c r="GTY235" s="129"/>
      <c r="GTZ235" s="129"/>
      <c r="GUA235" s="129"/>
      <c r="GUB235" s="129"/>
      <c r="GUC235" s="129"/>
      <c r="GUD235" s="129"/>
      <c r="GUE235" s="129"/>
      <c r="GUF235" s="129"/>
      <c r="GUG235" s="129"/>
      <c r="GUH235" s="129"/>
      <c r="GUI235" s="129"/>
      <c r="GUJ235" s="129"/>
      <c r="GUK235" s="129"/>
      <c r="GUL235" s="129"/>
      <c r="GUM235" s="129"/>
      <c r="GUN235" s="129"/>
      <c r="GUO235" s="129"/>
      <c r="GUP235" s="129"/>
      <c r="GUQ235" s="129"/>
      <c r="GUR235" s="129"/>
      <c r="GUS235" s="129"/>
      <c r="GUT235" s="129"/>
      <c r="GUU235" s="129"/>
      <c r="GUV235" s="129"/>
      <c r="GUW235" s="129"/>
      <c r="GUX235" s="129"/>
      <c r="GUY235" s="129"/>
      <c r="GUZ235" s="129"/>
      <c r="GVA235" s="129"/>
      <c r="GVB235" s="129"/>
      <c r="GVC235" s="129"/>
      <c r="GVD235" s="129"/>
      <c r="GVE235" s="129"/>
      <c r="GVF235" s="129"/>
      <c r="GVG235" s="129"/>
      <c r="GVH235" s="129"/>
      <c r="GVI235" s="129"/>
      <c r="GVJ235" s="129"/>
      <c r="GVK235" s="129"/>
      <c r="GVL235" s="129"/>
      <c r="GVM235" s="129"/>
      <c r="GVN235" s="129"/>
      <c r="GVO235" s="129"/>
      <c r="GVP235" s="129"/>
      <c r="GVQ235" s="129"/>
      <c r="GVR235" s="129"/>
      <c r="GVS235" s="129"/>
      <c r="GVT235" s="129"/>
      <c r="GVU235" s="129"/>
      <c r="GVV235" s="129"/>
      <c r="GVW235" s="129"/>
      <c r="GVX235" s="129"/>
      <c r="GVY235" s="129"/>
      <c r="GVZ235" s="129"/>
      <c r="GWA235" s="129"/>
      <c r="GWB235" s="129"/>
      <c r="GWC235" s="129"/>
      <c r="GWD235" s="129"/>
      <c r="GWE235" s="129"/>
      <c r="GWF235" s="129"/>
      <c r="GWG235" s="129"/>
      <c r="GWH235" s="129"/>
      <c r="GWI235" s="129"/>
      <c r="GWJ235" s="129"/>
      <c r="GWK235" s="129"/>
      <c r="GWL235" s="129"/>
      <c r="GWM235" s="129"/>
      <c r="GWN235" s="129"/>
      <c r="GWO235" s="129"/>
      <c r="GWP235" s="129"/>
      <c r="GWQ235" s="129"/>
      <c r="GWR235" s="129"/>
      <c r="GWS235" s="129"/>
      <c r="GWT235" s="129"/>
      <c r="GWU235" s="129"/>
      <c r="GWV235" s="129"/>
      <c r="GWW235" s="129"/>
      <c r="GWX235" s="129"/>
      <c r="GWY235" s="129"/>
      <c r="GWZ235" s="129"/>
      <c r="GXA235" s="129"/>
      <c r="GXB235" s="129"/>
      <c r="GXC235" s="129"/>
      <c r="GXD235" s="129"/>
      <c r="GXE235" s="129"/>
      <c r="GXF235" s="129"/>
      <c r="GXG235" s="129"/>
      <c r="GXH235" s="129"/>
      <c r="GXI235" s="129"/>
      <c r="GXJ235" s="129"/>
      <c r="GXK235" s="129"/>
      <c r="GXL235" s="129"/>
      <c r="GXM235" s="129"/>
      <c r="GXN235" s="129"/>
      <c r="GXO235" s="129"/>
      <c r="GXP235" s="129"/>
      <c r="GXQ235" s="129"/>
      <c r="GXR235" s="129"/>
      <c r="GXS235" s="129"/>
      <c r="GXT235" s="129"/>
      <c r="GXU235" s="129"/>
      <c r="GXV235" s="129"/>
      <c r="GXW235" s="129"/>
      <c r="GXX235" s="129"/>
      <c r="GXY235" s="129"/>
      <c r="GXZ235" s="129"/>
      <c r="GYA235" s="129"/>
      <c r="GYB235" s="129"/>
      <c r="GYC235" s="129"/>
      <c r="GYD235" s="129"/>
      <c r="GYE235" s="129"/>
      <c r="GYF235" s="129"/>
      <c r="GYG235" s="129"/>
      <c r="GYH235" s="129"/>
      <c r="GYI235" s="129"/>
      <c r="GYJ235" s="129"/>
      <c r="GYK235" s="129"/>
      <c r="GYL235" s="129"/>
      <c r="GYM235" s="129"/>
      <c r="GYN235" s="129"/>
      <c r="GYO235" s="129"/>
      <c r="GYP235" s="129"/>
      <c r="GYQ235" s="129"/>
      <c r="GYR235" s="129"/>
      <c r="GYS235" s="129"/>
      <c r="GYT235" s="129"/>
      <c r="GYU235" s="129"/>
      <c r="GYV235" s="129"/>
      <c r="GYW235" s="129"/>
      <c r="GYX235" s="129"/>
      <c r="GYY235" s="129"/>
      <c r="GYZ235" s="129"/>
      <c r="GZA235" s="129"/>
      <c r="GZB235" s="129"/>
      <c r="GZC235" s="129"/>
      <c r="GZD235" s="129"/>
      <c r="GZE235" s="129"/>
      <c r="GZF235" s="129"/>
      <c r="GZG235" s="129"/>
      <c r="GZH235" s="129"/>
      <c r="GZI235" s="129"/>
      <c r="GZJ235" s="129"/>
      <c r="GZK235" s="129"/>
      <c r="GZL235" s="129"/>
      <c r="GZM235" s="129"/>
      <c r="GZN235" s="129"/>
      <c r="GZO235" s="129"/>
      <c r="GZP235" s="129"/>
      <c r="GZQ235" s="129"/>
      <c r="GZR235" s="129"/>
      <c r="GZS235" s="129"/>
      <c r="GZT235" s="129"/>
      <c r="GZU235" s="129"/>
      <c r="GZV235" s="129"/>
      <c r="GZW235" s="129"/>
      <c r="GZX235" s="129"/>
      <c r="GZY235" s="129"/>
      <c r="GZZ235" s="129"/>
      <c r="HAA235" s="129"/>
      <c r="HAB235" s="129"/>
      <c r="HAC235" s="129"/>
      <c r="HAD235" s="129"/>
      <c r="HAE235" s="129"/>
      <c r="HAF235" s="129"/>
      <c r="HAG235" s="129"/>
      <c r="HAH235" s="129"/>
      <c r="HAI235" s="129"/>
      <c r="HAJ235" s="129"/>
      <c r="HAK235" s="129"/>
      <c r="HAL235" s="129"/>
      <c r="HAM235" s="129"/>
      <c r="HAN235" s="129"/>
      <c r="HAO235" s="129"/>
      <c r="HAP235" s="129"/>
      <c r="HAQ235" s="129"/>
      <c r="HAR235" s="129"/>
      <c r="HAS235" s="129"/>
      <c r="HAT235" s="129"/>
      <c r="HAU235" s="129"/>
      <c r="HAV235" s="129"/>
      <c r="HAW235" s="129"/>
      <c r="HAX235" s="129"/>
      <c r="HAY235" s="129"/>
      <c r="HAZ235" s="129"/>
      <c r="HBA235" s="129"/>
      <c r="HBB235" s="129"/>
      <c r="HBC235" s="129"/>
      <c r="HBD235" s="129"/>
      <c r="HBE235" s="129"/>
      <c r="HBF235" s="129"/>
      <c r="HBG235" s="129"/>
      <c r="HBH235" s="129"/>
      <c r="HBI235" s="129"/>
      <c r="HBJ235" s="129"/>
      <c r="HBK235" s="129"/>
      <c r="HBL235" s="129"/>
      <c r="HBM235" s="129"/>
      <c r="HBN235" s="129"/>
      <c r="HBO235" s="129"/>
      <c r="HBP235" s="129"/>
      <c r="HBQ235" s="129"/>
      <c r="HBR235" s="129"/>
      <c r="HBS235" s="129"/>
      <c r="HBT235" s="129"/>
      <c r="HBU235" s="129"/>
      <c r="HBV235" s="129"/>
      <c r="HBW235" s="129"/>
      <c r="HBX235" s="129"/>
      <c r="HBY235" s="129"/>
      <c r="HBZ235" s="129"/>
      <c r="HCA235" s="129"/>
      <c r="HCB235" s="129"/>
      <c r="HCC235" s="129"/>
      <c r="HCD235" s="129"/>
      <c r="HCE235" s="129"/>
      <c r="HCF235" s="129"/>
      <c r="HCG235" s="129"/>
      <c r="HCH235" s="129"/>
      <c r="HCI235" s="129"/>
      <c r="HCJ235" s="129"/>
      <c r="HCK235" s="129"/>
      <c r="HCL235" s="129"/>
      <c r="HCM235" s="129"/>
      <c r="HCN235" s="129"/>
      <c r="HCO235" s="129"/>
      <c r="HCP235" s="129"/>
      <c r="HCQ235" s="129"/>
      <c r="HCR235" s="129"/>
      <c r="HCS235" s="129"/>
      <c r="HCT235" s="129"/>
      <c r="HCU235" s="129"/>
      <c r="HCV235" s="129"/>
      <c r="HCW235" s="129"/>
      <c r="HCX235" s="129"/>
      <c r="HCY235" s="129"/>
      <c r="HCZ235" s="129"/>
      <c r="HDA235" s="129"/>
      <c r="HDB235" s="129"/>
      <c r="HDC235" s="129"/>
      <c r="HDD235" s="129"/>
      <c r="HDE235" s="129"/>
      <c r="HDF235" s="129"/>
      <c r="HDG235" s="129"/>
      <c r="HDH235" s="129"/>
      <c r="HDI235" s="129"/>
      <c r="HDJ235" s="129"/>
      <c r="HDK235" s="129"/>
      <c r="HDL235" s="129"/>
      <c r="HDM235" s="129"/>
      <c r="HDN235" s="129"/>
      <c r="HDO235" s="129"/>
      <c r="HDP235" s="129"/>
      <c r="HDQ235" s="129"/>
      <c r="HDR235" s="129"/>
      <c r="HDS235" s="129"/>
      <c r="HDT235" s="129"/>
      <c r="HDU235" s="129"/>
      <c r="HDV235" s="129"/>
      <c r="HDW235" s="129"/>
      <c r="HDX235" s="129"/>
      <c r="HDY235" s="129"/>
      <c r="HDZ235" s="129"/>
      <c r="HEA235" s="129"/>
      <c r="HEB235" s="129"/>
      <c r="HEC235" s="129"/>
      <c r="HED235" s="129"/>
      <c r="HEE235" s="129"/>
      <c r="HEF235" s="129"/>
      <c r="HEG235" s="129"/>
      <c r="HEH235" s="129"/>
      <c r="HEI235" s="129"/>
      <c r="HEJ235" s="129"/>
      <c r="HEK235" s="129"/>
      <c r="HEL235" s="129"/>
      <c r="HEM235" s="129"/>
      <c r="HEN235" s="129"/>
      <c r="HEO235" s="129"/>
      <c r="HEP235" s="129"/>
      <c r="HEQ235" s="129"/>
      <c r="HER235" s="129"/>
      <c r="HES235" s="129"/>
      <c r="HET235" s="129"/>
      <c r="HEU235" s="129"/>
      <c r="HEV235" s="129"/>
      <c r="HEW235" s="129"/>
      <c r="HEX235" s="129"/>
      <c r="HEY235" s="129"/>
      <c r="HEZ235" s="129"/>
      <c r="HFA235" s="129"/>
      <c r="HFB235" s="129"/>
      <c r="HFC235" s="129"/>
      <c r="HFD235" s="129"/>
      <c r="HFE235" s="129"/>
      <c r="HFF235" s="129"/>
      <c r="HFG235" s="129"/>
      <c r="HFH235" s="129"/>
      <c r="HFI235" s="129"/>
      <c r="HFJ235" s="129"/>
      <c r="HFK235" s="129"/>
      <c r="HFL235" s="129"/>
      <c r="HFM235" s="129"/>
      <c r="HFN235" s="129"/>
      <c r="HFO235" s="129"/>
      <c r="HFP235" s="129"/>
      <c r="HFQ235" s="129"/>
      <c r="HFR235" s="129"/>
      <c r="HFS235" s="129"/>
      <c r="HFT235" s="129"/>
      <c r="HFU235" s="129"/>
      <c r="HFV235" s="129"/>
      <c r="HFW235" s="129"/>
      <c r="HFX235" s="129"/>
      <c r="HFY235" s="129"/>
      <c r="HFZ235" s="129"/>
      <c r="HGA235" s="129"/>
      <c r="HGB235" s="129"/>
      <c r="HGC235" s="129"/>
      <c r="HGD235" s="129"/>
      <c r="HGE235" s="129"/>
      <c r="HGF235" s="129"/>
      <c r="HGG235" s="129"/>
      <c r="HGH235" s="129"/>
      <c r="HGI235" s="129"/>
      <c r="HGJ235" s="129"/>
      <c r="HGK235" s="129"/>
      <c r="HGL235" s="129"/>
      <c r="HGM235" s="129"/>
      <c r="HGN235" s="129"/>
      <c r="HGO235" s="129"/>
      <c r="HGP235" s="129"/>
      <c r="HGQ235" s="129"/>
      <c r="HGR235" s="129"/>
      <c r="HGS235" s="129"/>
      <c r="HGT235" s="129"/>
      <c r="HGU235" s="129"/>
      <c r="HGV235" s="129"/>
      <c r="HGW235" s="129"/>
      <c r="HGX235" s="129"/>
      <c r="HGY235" s="129"/>
      <c r="HGZ235" s="129"/>
      <c r="HHA235" s="129"/>
      <c r="HHB235" s="129"/>
      <c r="HHC235" s="129"/>
      <c r="HHD235" s="129"/>
      <c r="HHE235" s="129"/>
      <c r="HHF235" s="129"/>
      <c r="HHG235" s="129"/>
      <c r="HHH235" s="129"/>
      <c r="HHI235" s="129"/>
      <c r="HHJ235" s="129"/>
      <c r="HHK235" s="129"/>
      <c r="HHL235" s="129"/>
      <c r="HHM235" s="129"/>
      <c r="HHN235" s="129"/>
      <c r="HHO235" s="129"/>
      <c r="HHP235" s="129"/>
      <c r="HHQ235" s="129"/>
      <c r="HHR235" s="129"/>
      <c r="HHS235" s="129"/>
      <c r="HHT235" s="129"/>
      <c r="HHU235" s="129"/>
      <c r="HHV235" s="129"/>
      <c r="HHW235" s="129"/>
      <c r="HHX235" s="129"/>
      <c r="HHY235" s="129"/>
      <c r="HHZ235" s="129"/>
      <c r="HIA235" s="129"/>
      <c r="HIB235" s="129"/>
      <c r="HIC235" s="129"/>
      <c r="HID235" s="129"/>
      <c r="HIE235" s="129"/>
      <c r="HIF235" s="129"/>
      <c r="HIG235" s="129"/>
      <c r="HIH235" s="129"/>
      <c r="HII235" s="129"/>
      <c r="HIJ235" s="129"/>
      <c r="HIK235" s="129"/>
      <c r="HIL235" s="129"/>
      <c r="HIM235" s="129"/>
      <c r="HIN235" s="129"/>
      <c r="HIO235" s="129"/>
      <c r="HIP235" s="129"/>
      <c r="HIQ235" s="129"/>
      <c r="HIR235" s="129"/>
      <c r="HIS235" s="129"/>
      <c r="HIT235" s="129"/>
      <c r="HIU235" s="129"/>
      <c r="HIV235" s="129"/>
      <c r="HIW235" s="129"/>
      <c r="HIX235" s="129"/>
      <c r="HIY235" s="129"/>
      <c r="HIZ235" s="129"/>
      <c r="HJA235" s="129"/>
      <c r="HJB235" s="129"/>
      <c r="HJC235" s="129"/>
      <c r="HJD235" s="129"/>
      <c r="HJE235" s="129"/>
      <c r="HJF235" s="129"/>
      <c r="HJG235" s="129"/>
      <c r="HJH235" s="129"/>
      <c r="HJI235" s="129"/>
      <c r="HJJ235" s="129"/>
      <c r="HJK235" s="129"/>
      <c r="HJL235" s="129"/>
      <c r="HJM235" s="129"/>
      <c r="HJN235" s="129"/>
      <c r="HJO235" s="129"/>
      <c r="HJP235" s="129"/>
      <c r="HJQ235" s="129"/>
      <c r="HJR235" s="129"/>
      <c r="HJS235" s="129"/>
      <c r="HJT235" s="129"/>
      <c r="HJU235" s="129"/>
      <c r="HJV235" s="129"/>
      <c r="HJW235" s="129"/>
      <c r="HJX235" s="129"/>
      <c r="HJY235" s="129"/>
      <c r="HJZ235" s="129"/>
      <c r="HKA235" s="129"/>
      <c r="HKB235" s="129"/>
      <c r="HKC235" s="129"/>
      <c r="HKD235" s="129"/>
      <c r="HKE235" s="129"/>
      <c r="HKF235" s="129"/>
      <c r="HKG235" s="129"/>
      <c r="HKH235" s="129"/>
      <c r="HKI235" s="129"/>
      <c r="HKJ235" s="129"/>
      <c r="HKK235" s="129"/>
      <c r="HKL235" s="129"/>
      <c r="HKM235" s="129"/>
      <c r="HKN235" s="129"/>
      <c r="HKO235" s="129"/>
      <c r="HKP235" s="129"/>
      <c r="HKQ235" s="129"/>
      <c r="HKR235" s="129"/>
      <c r="HKS235" s="129"/>
      <c r="HKT235" s="129"/>
      <c r="HKU235" s="129"/>
      <c r="HKV235" s="129"/>
      <c r="HKW235" s="129"/>
      <c r="HKX235" s="129"/>
      <c r="HKY235" s="129"/>
      <c r="HKZ235" s="129"/>
      <c r="HLA235" s="129"/>
      <c r="HLB235" s="129"/>
      <c r="HLC235" s="129"/>
      <c r="HLD235" s="129"/>
      <c r="HLE235" s="129"/>
      <c r="HLF235" s="129"/>
      <c r="HLG235" s="129"/>
      <c r="HLH235" s="129"/>
      <c r="HLI235" s="129"/>
      <c r="HLJ235" s="129"/>
      <c r="HLK235" s="129"/>
      <c r="HLL235" s="129"/>
      <c r="HLM235" s="129"/>
      <c r="HLN235" s="129"/>
      <c r="HLO235" s="129"/>
      <c r="HLP235" s="129"/>
      <c r="HLQ235" s="129"/>
      <c r="HLR235" s="129"/>
      <c r="HLS235" s="129"/>
      <c r="HLT235" s="129"/>
      <c r="HLU235" s="129"/>
      <c r="HLV235" s="129"/>
      <c r="HLW235" s="129"/>
      <c r="HLX235" s="129"/>
      <c r="HLY235" s="129"/>
      <c r="HLZ235" s="129"/>
      <c r="HMA235" s="129"/>
      <c r="HMB235" s="129"/>
      <c r="HMC235" s="129"/>
      <c r="HMD235" s="129"/>
      <c r="HME235" s="129"/>
      <c r="HMF235" s="129"/>
      <c r="HMG235" s="129"/>
      <c r="HMH235" s="129"/>
      <c r="HMI235" s="129"/>
      <c r="HMJ235" s="129"/>
      <c r="HMK235" s="129"/>
      <c r="HML235" s="129"/>
      <c r="HMM235" s="129"/>
      <c r="HMN235" s="129"/>
      <c r="HMO235" s="129"/>
      <c r="HMP235" s="129"/>
      <c r="HMQ235" s="129"/>
      <c r="HMR235" s="129"/>
      <c r="HMS235" s="129"/>
      <c r="HMT235" s="129"/>
      <c r="HMU235" s="129"/>
      <c r="HMV235" s="129"/>
      <c r="HMW235" s="129"/>
      <c r="HMX235" s="129"/>
      <c r="HMY235" s="129"/>
      <c r="HMZ235" s="129"/>
      <c r="HNA235" s="129"/>
      <c r="HNB235" s="129"/>
      <c r="HNC235" s="129"/>
      <c r="HND235" s="129"/>
      <c r="HNE235" s="129"/>
      <c r="HNF235" s="129"/>
      <c r="HNG235" s="129"/>
      <c r="HNH235" s="129"/>
      <c r="HNI235" s="129"/>
      <c r="HNJ235" s="129"/>
      <c r="HNK235" s="129"/>
      <c r="HNL235" s="129"/>
      <c r="HNM235" s="129"/>
      <c r="HNN235" s="129"/>
      <c r="HNO235" s="129"/>
      <c r="HNP235" s="129"/>
      <c r="HNQ235" s="129"/>
      <c r="HNR235" s="129"/>
      <c r="HNS235" s="129"/>
      <c r="HNT235" s="129"/>
      <c r="HNU235" s="129"/>
      <c r="HNV235" s="129"/>
      <c r="HNW235" s="129"/>
      <c r="HNX235" s="129"/>
      <c r="HNY235" s="129"/>
      <c r="HNZ235" s="129"/>
      <c r="HOA235" s="129"/>
      <c r="HOB235" s="129"/>
      <c r="HOC235" s="129"/>
      <c r="HOD235" s="129"/>
      <c r="HOE235" s="129"/>
      <c r="HOF235" s="129"/>
      <c r="HOG235" s="129"/>
      <c r="HOH235" s="129"/>
      <c r="HOI235" s="129"/>
      <c r="HOJ235" s="129"/>
      <c r="HOK235" s="129"/>
      <c r="HOL235" s="129"/>
      <c r="HOM235" s="129"/>
      <c r="HON235" s="129"/>
      <c r="HOO235" s="129"/>
      <c r="HOP235" s="129"/>
      <c r="HOQ235" s="129"/>
      <c r="HOR235" s="129"/>
      <c r="HOS235" s="129"/>
      <c r="HOT235" s="129"/>
      <c r="HOU235" s="129"/>
      <c r="HOV235" s="129"/>
      <c r="HOW235" s="129"/>
      <c r="HOX235" s="129"/>
      <c r="HOY235" s="129"/>
      <c r="HOZ235" s="129"/>
      <c r="HPA235" s="129"/>
      <c r="HPB235" s="129"/>
      <c r="HPC235" s="129"/>
      <c r="HPD235" s="129"/>
      <c r="HPE235" s="129"/>
      <c r="HPF235" s="129"/>
      <c r="HPG235" s="129"/>
      <c r="HPH235" s="129"/>
      <c r="HPI235" s="129"/>
      <c r="HPJ235" s="129"/>
      <c r="HPK235" s="129"/>
      <c r="HPL235" s="129"/>
      <c r="HPM235" s="129"/>
      <c r="HPN235" s="129"/>
      <c r="HPO235" s="129"/>
      <c r="HPP235" s="129"/>
      <c r="HPQ235" s="129"/>
      <c r="HPR235" s="129"/>
      <c r="HPS235" s="129"/>
      <c r="HPT235" s="129"/>
      <c r="HPU235" s="129"/>
      <c r="HPV235" s="129"/>
      <c r="HPW235" s="129"/>
      <c r="HPX235" s="129"/>
      <c r="HPY235" s="129"/>
      <c r="HPZ235" s="129"/>
      <c r="HQA235" s="129"/>
      <c r="HQB235" s="129"/>
      <c r="HQC235" s="129"/>
      <c r="HQD235" s="129"/>
      <c r="HQE235" s="129"/>
      <c r="HQF235" s="129"/>
      <c r="HQG235" s="129"/>
      <c r="HQH235" s="129"/>
      <c r="HQI235" s="129"/>
      <c r="HQJ235" s="129"/>
      <c r="HQK235" s="129"/>
      <c r="HQL235" s="129"/>
      <c r="HQM235" s="129"/>
      <c r="HQN235" s="129"/>
      <c r="HQO235" s="129"/>
      <c r="HQP235" s="129"/>
      <c r="HQQ235" s="129"/>
      <c r="HQR235" s="129"/>
      <c r="HQS235" s="129"/>
      <c r="HQT235" s="129"/>
      <c r="HQU235" s="129"/>
      <c r="HQV235" s="129"/>
      <c r="HQW235" s="129"/>
      <c r="HQX235" s="129"/>
      <c r="HQY235" s="129"/>
      <c r="HQZ235" s="129"/>
      <c r="HRA235" s="129"/>
      <c r="HRB235" s="129"/>
      <c r="HRC235" s="129"/>
      <c r="HRD235" s="129"/>
      <c r="HRE235" s="129"/>
      <c r="HRF235" s="129"/>
      <c r="HRG235" s="129"/>
      <c r="HRH235" s="129"/>
      <c r="HRI235" s="129"/>
      <c r="HRJ235" s="129"/>
      <c r="HRK235" s="129"/>
      <c r="HRL235" s="129"/>
      <c r="HRM235" s="129"/>
      <c r="HRN235" s="129"/>
      <c r="HRO235" s="129"/>
      <c r="HRP235" s="129"/>
      <c r="HRQ235" s="129"/>
      <c r="HRR235" s="129"/>
      <c r="HRS235" s="129"/>
      <c r="HRT235" s="129"/>
      <c r="HRU235" s="129"/>
      <c r="HRV235" s="129"/>
      <c r="HRW235" s="129"/>
      <c r="HRX235" s="129"/>
      <c r="HRY235" s="129"/>
      <c r="HRZ235" s="129"/>
      <c r="HSA235" s="129"/>
      <c r="HSB235" s="129"/>
      <c r="HSC235" s="129"/>
      <c r="HSD235" s="129"/>
      <c r="HSE235" s="129"/>
      <c r="HSF235" s="129"/>
      <c r="HSG235" s="129"/>
      <c r="HSH235" s="129"/>
      <c r="HSI235" s="129"/>
      <c r="HSJ235" s="129"/>
      <c r="HSK235" s="129"/>
      <c r="HSL235" s="129"/>
      <c r="HSM235" s="129"/>
      <c r="HSN235" s="129"/>
      <c r="HSO235" s="129"/>
      <c r="HSP235" s="129"/>
      <c r="HSQ235" s="129"/>
      <c r="HSR235" s="129"/>
      <c r="HSS235" s="129"/>
      <c r="HST235" s="129"/>
      <c r="HSU235" s="129"/>
      <c r="HSV235" s="129"/>
      <c r="HSW235" s="129"/>
      <c r="HSX235" s="129"/>
      <c r="HSY235" s="129"/>
      <c r="HSZ235" s="129"/>
      <c r="HTA235" s="129"/>
      <c r="HTB235" s="129"/>
      <c r="HTC235" s="129"/>
      <c r="HTD235" s="129"/>
      <c r="HTE235" s="129"/>
      <c r="HTF235" s="129"/>
      <c r="HTG235" s="129"/>
      <c r="HTH235" s="129"/>
      <c r="HTI235" s="129"/>
      <c r="HTJ235" s="129"/>
      <c r="HTK235" s="129"/>
      <c r="HTL235" s="129"/>
      <c r="HTM235" s="129"/>
      <c r="HTN235" s="129"/>
      <c r="HTO235" s="129"/>
      <c r="HTP235" s="129"/>
      <c r="HTQ235" s="129"/>
      <c r="HTR235" s="129"/>
      <c r="HTS235" s="129"/>
      <c r="HTT235" s="129"/>
      <c r="HTU235" s="129"/>
      <c r="HTV235" s="129"/>
      <c r="HTW235" s="129"/>
      <c r="HTX235" s="129"/>
      <c r="HTY235" s="129"/>
      <c r="HTZ235" s="129"/>
      <c r="HUA235" s="129"/>
      <c r="HUB235" s="129"/>
      <c r="HUC235" s="129"/>
      <c r="HUD235" s="129"/>
      <c r="HUE235" s="129"/>
      <c r="HUF235" s="129"/>
      <c r="HUG235" s="129"/>
      <c r="HUH235" s="129"/>
      <c r="HUI235" s="129"/>
      <c r="HUJ235" s="129"/>
      <c r="HUK235" s="129"/>
      <c r="HUL235" s="129"/>
      <c r="HUM235" s="129"/>
      <c r="HUN235" s="129"/>
      <c r="HUO235" s="129"/>
      <c r="HUP235" s="129"/>
      <c r="HUQ235" s="129"/>
      <c r="HUR235" s="129"/>
      <c r="HUS235" s="129"/>
      <c r="HUT235" s="129"/>
      <c r="HUU235" s="129"/>
      <c r="HUV235" s="129"/>
      <c r="HUW235" s="129"/>
      <c r="HUX235" s="129"/>
      <c r="HUY235" s="129"/>
      <c r="HUZ235" s="129"/>
      <c r="HVA235" s="129"/>
      <c r="HVB235" s="129"/>
      <c r="HVC235" s="129"/>
      <c r="HVD235" s="129"/>
      <c r="HVE235" s="129"/>
      <c r="HVF235" s="129"/>
      <c r="HVG235" s="129"/>
      <c r="HVH235" s="129"/>
      <c r="HVI235" s="129"/>
      <c r="HVJ235" s="129"/>
      <c r="HVK235" s="129"/>
      <c r="HVL235" s="129"/>
      <c r="HVM235" s="129"/>
      <c r="HVN235" s="129"/>
      <c r="HVO235" s="129"/>
      <c r="HVP235" s="129"/>
      <c r="HVQ235" s="129"/>
      <c r="HVR235" s="129"/>
      <c r="HVS235" s="129"/>
      <c r="HVT235" s="129"/>
      <c r="HVU235" s="129"/>
      <c r="HVV235" s="129"/>
      <c r="HVW235" s="129"/>
      <c r="HVX235" s="129"/>
      <c r="HVY235" s="129"/>
      <c r="HVZ235" s="129"/>
      <c r="HWA235" s="129"/>
      <c r="HWB235" s="129"/>
      <c r="HWC235" s="129"/>
      <c r="HWD235" s="129"/>
      <c r="HWE235" s="129"/>
      <c r="HWF235" s="129"/>
      <c r="HWG235" s="129"/>
      <c r="HWH235" s="129"/>
      <c r="HWI235" s="129"/>
      <c r="HWJ235" s="129"/>
      <c r="HWK235" s="129"/>
      <c r="HWL235" s="129"/>
      <c r="HWM235" s="129"/>
      <c r="HWN235" s="129"/>
      <c r="HWO235" s="129"/>
      <c r="HWP235" s="129"/>
      <c r="HWQ235" s="129"/>
      <c r="HWR235" s="129"/>
      <c r="HWS235" s="129"/>
      <c r="HWT235" s="129"/>
      <c r="HWU235" s="129"/>
      <c r="HWV235" s="129"/>
      <c r="HWW235" s="129"/>
      <c r="HWX235" s="129"/>
      <c r="HWY235" s="129"/>
      <c r="HWZ235" s="129"/>
      <c r="HXA235" s="129"/>
      <c r="HXB235" s="129"/>
      <c r="HXC235" s="129"/>
      <c r="HXD235" s="129"/>
      <c r="HXE235" s="129"/>
      <c r="HXF235" s="129"/>
      <c r="HXG235" s="129"/>
      <c r="HXH235" s="129"/>
      <c r="HXI235" s="129"/>
      <c r="HXJ235" s="129"/>
      <c r="HXK235" s="129"/>
      <c r="HXL235" s="129"/>
      <c r="HXM235" s="129"/>
      <c r="HXN235" s="129"/>
      <c r="HXO235" s="129"/>
      <c r="HXP235" s="129"/>
      <c r="HXQ235" s="129"/>
      <c r="HXR235" s="129"/>
      <c r="HXS235" s="129"/>
      <c r="HXT235" s="129"/>
      <c r="HXU235" s="129"/>
      <c r="HXV235" s="129"/>
      <c r="HXW235" s="129"/>
      <c r="HXX235" s="129"/>
      <c r="HXY235" s="129"/>
      <c r="HXZ235" s="129"/>
      <c r="HYA235" s="129"/>
      <c r="HYB235" s="129"/>
      <c r="HYC235" s="129"/>
      <c r="HYD235" s="129"/>
      <c r="HYE235" s="129"/>
      <c r="HYF235" s="129"/>
      <c r="HYG235" s="129"/>
      <c r="HYH235" s="129"/>
      <c r="HYI235" s="129"/>
      <c r="HYJ235" s="129"/>
      <c r="HYK235" s="129"/>
      <c r="HYL235" s="129"/>
      <c r="HYM235" s="129"/>
      <c r="HYN235" s="129"/>
      <c r="HYO235" s="129"/>
      <c r="HYP235" s="129"/>
      <c r="HYQ235" s="129"/>
      <c r="HYR235" s="129"/>
      <c r="HYS235" s="129"/>
      <c r="HYT235" s="129"/>
      <c r="HYU235" s="129"/>
      <c r="HYV235" s="129"/>
      <c r="HYW235" s="129"/>
      <c r="HYX235" s="129"/>
      <c r="HYY235" s="129"/>
      <c r="HYZ235" s="129"/>
      <c r="HZA235" s="129"/>
      <c r="HZB235" s="129"/>
      <c r="HZC235" s="129"/>
      <c r="HZD235" s="129"/>
      <c r="HZE235" s="129"/>
      <c r="HZF235" s="129"/>
      <c r="HZG235" s="129"/>
      <c r="HZH235" s="129"/>
      <c r="HZI235" s="129"/>
      <c r="HZJ235" s="129"/>
      <c r="HZK235" s="129"/>
      <c r="HZL235" s="129"/>
      <c r="HZM235" s="129"/>
      <c r="HZN235" s="129"/>
      <c r="HZO235" s="129"/>
      <c r="HZP235" s="129"/>
      <c r="HZQ235" s="129"/>
      <c r="HZR235" s="129"/>
      <c r="HZS235" s="129"/>
      <c r="HZT235" s="129"/>
      <c r="HZU235" s="129"/>
      <c r="HZV235" s="129"/>
      <c r="HZW235" s="129"/>
      <c r="HZX235" s="129"/>
      <c r="HZY235" s="129"/>
      <c r="HZZ235" s="129"/>
      <c r="IAA235" s="129"/>
      <c r="IAB235" s="129"/>
      <c r="IAC235" s="129"/>
      <c r="IAD235" s="129"/>
      <c r="IAE235" s="129"/>
      <c r="IAF235" s="129"/>
      <c r="IAG235" s="129"/>
      <c r="IAH235" s="129"/>
      <c r="IAI235" s="129"/>
      <c r="IAJ235" s="129"/>
      <c r="IAK235" s="129"/>
      <c r="IAL235" s="129"/>
      <c r="IAM235" s="129"/>
      <c r="IAN235" s="129"/>
      <c r="IAO235" s="129"/>
      <c r="IAP235" s="129"/>
      <c r="IAQ235" s="129"/>
      <c r="IAR235" s="129"/>
      <c r="IAS235" s="129"/>
      <c r="IAT235" s="129"/>
      <c r="IAU235" s="129"/>
      <c r="IAV235" s="129"/>
      <c r="IAW235" s="129"/>
      <c r="IAX235" s="129"/>
      <c r="IAY235" s="129"/>
      <c r="IAZ235" s="129"/>
      <c r="IBA235" s="129"/>
      <c r="IBB235" s="129"/>
      <c r="IBC235" s="129"/>
      <c r="IBD235" s="129"/>
      <c r="IBE235" s="129"/>
      <c r="IBF235" s="129"/>
      <c r="IBG235" s="129"/>
      <c r="IBH235" s="129"/>
      <c r="IBI235" s="129"/>
      <c r="IBJ235" s="129"/>
      <c r="IBK235" s="129"/>
      <c r="IBL235" s="129"/>
      <c r="IBM235" s="129"/>
      <c r="IBN235" s="129"/>
      <c r="IBO235" s="129"/>
      <c r="IBP235" s="129"/>
      <c r="IBQ235" s="129"/>
      <c r="IBR235" s="129"/>
      <c r="IBS235" s="129"/>
      <c r="IBT235" s="129"/>
      <c r="IBU235" s="129"/>
      <c r="IBV235" s="129"/>
      <c r="IBW235" s="129"/>
      <c r="IBX235" s="129"/>
      <c r="IBY235" s="129"/>
      <c r="IBZ235" s="129"/>
      <c r="ICA235" s="129"/>
      <c r="ICB235" s="129"/>
      <c r="ICC235" s="129"/>
      <c r="ICD235" s="129"/>
      <c r="ICE235" s="129"/>
      <c r="ICF235" s="129"/>
      <c r="ICG235" s="129"/>
      <c r="ICH235" s="129"/>
      <c r="ICI235" s="129"/>
      <c r="ICJ235" s="129"/>
      <c r="ICK235" s="129"/>
      <c r="ICL235" s="129"/>
      <c r="ICM235" s="129"/>
      <c r="ICN235" s="129"/>
      <c r="ICO235" s="129"/>
      <c r="ICP235" s="129"/>
      <c r="ICQ235" s="129"/>
      <c r="ICR235" s="129"/>
      <c r="ICS235" s="129"/>
      <c r="ICT235" s="129"/>
      <c r="ICU235" s="129"/>
      <c r="ICV235" s="129"/>
      <c r="ICW235" s="129"/>
      <c r="ICX235" s="129"/>
      <c r="ICY235" s="129"/>
      <c r="ICZ235" s="129"/>
      <c r="IDA235" s="129"/>
      <c r="IDB235" s="129"/>
      <c r="IDC235" s="129"/>
      <c r="IDD235" s="129"/>
      <c r="IDE235" s="129"/>
      <c r="IDF235" s="129"/>
      <c r="IDG235" s="129"/>
      <c r="IDH235" s="129"/>
      <c r="IDI235" s="129"/>
      <c r="IDJ235" s="129"/>
      <c r="IDK235" s="129"/>
      <c r="IDL235" s="129"/>
      <c r="IDM235" s="129"/>
      <c r="IDN235" s="129"/>
      <c r="IDO235" s="129"/>
      <c r="IDP235" s="129"/>
      <c r="IDQ235" s="129"/>
      <c r="IDR235" s="129"/>
      <c r="IDS235" s="129"/>
      <c r="IDT235" s="129"/>
      <c r="IDU235" s="129"/>
      <c r="IDV235" s="129"/>
      <c r="IDW235" s="129"/>
      <c r="IDX235" s="129"/>
      <c r="IDY235" s="129"/>
      <c r="IDZ235" s="129"/>
      <c r="IEA235" s="129"/>
      <c r="IEB235" s="129"/>
      <c r="IEC235" s="129"/>
      <c r="IED235" s="129"/>
      <c r="IEE235" s="129"/>
      <c r="IEF235" s="129"/>
      <c r="IEG235" s="129"/>
      <c r="IEH235" s="129"/>
      <c r="IEI235" s="129"/>
      <c r="IEJ235" s="129"/>
      <c r="IEK235" s="129"/>
      <c r="IEL235" s="129"/>
      <c r="IEM235" s="129"/>
      <c r="IEN235" s="129"/>
      <c r="IEO235" s="129"/>
      <c r="IEP235" s="129"/>
      <c r="IEQ235" s="129"/>
      <c r="IER235" s="129"/>
      <c r="IES235" s="129"/>
      <c r="IET235" s="129"/>
      <c r="IEU235" s="129"/>
      <c r="IEV235" s="129"/>
      <c r="IEW235" s="129"/>
      <c r="IEX235" s="129"/>
      <c r="IEY235" s="129"/>
      <c r="IEZ235" s="129"/>
      <c r="IFA235" s="129"/>
      <c r="IFB235" s="129"/>
      <c r="IFC235" s="129"/>
      <c r="IFD235" s="129"/>
      <c r="IFE235" s="129"/>
      <c r="IFF235" s="129"/>
      <c r="IFG235" s="129"/>
      <c r="IFH235" s="129"/>
      <c r="IFI235" s="129"/>
      <c r="IFJ235" s="129"/>
      <c r="IFK235" s="129"/>
      <c r="IFL235" s="129"/>
      <c r="IFM235" s="129"/>
      <c r="IFN235" s="129"/>
      <c r="IFO235" s="129"/>
      <c r="IFP235" s="129"/>
      <c r="IFQ235" s="129"/>
      <c r="IFR235" s="129"/>
      <c r="IFS235" s="129"/>
      <c r="IFT235" s="129"/>
      <c r="IFU235" s="129"/>
      <c r="IFV235" s="129"/>
      <c r="IFW235" s="129"/>
      <c r="IFX235" s="129"/>
      <c r="IFY235" s="129"/>
      <c r="IFZ235" s="129"/>
      <c r="IGA235" s="129"/>
      <c r="IGB235" s="129"/>
      <c r="IGC235" s="129"/>
      <c r="IGD235" s="129"/>
      <c r="IGE235" s="129"/>
      <c r="IGF235" s="129"/>
      <c r="IGG235" s="129"/>
      <c r="IGH235" s="129"/>
      <c r="IGI235" s="129"/>
      <c r="IGJ235" s="129"/>
      <c r="IGK235" s="129"/>
      <c r="IGL235" s="129"/>
      <c r="IGM235" s="129"/>
      <c r="IGN235" s="129"/>
      <c r="IGO235" s="129"/>
      <c r="IGP235" s="129"/>
      <c r="IGQ235" s="129"/>
      <c r="IGR235" s="129"/>
      <c r="IGS235" s="129"/>
      <c r="IGT235" s="129"/>
      <c r="IGU235" s="129"/>
      <c r="IGV235" s="129"/>
      <c r="IGW235" s="129"/>
      <c r="IGX235" s="129"/>
      <c r="IGY235" s="129"/>
      <c r="IGZ235" s="129"/>
      <c r="IHA235" s="129"/>
      <c r="IHB235" s="129"/>
      <c r="IHC235" s="129"/>
      <c r="IHD235" s="129"/>
      <c r="IHE235" s="129"/>
      <c r="IHF235" s="129"/>
      <c r="IHG235" s="129"/>
      <c r="IHH235" s="129"/>
      <c r="IHI235" s="129"/>
      <c r="IHJ235" s="129"/>
      <c r="IHK235" s="129"/>
      <c r="IHL235" s="129"/>
      <c r="IHM235" s="129"/>
      <c r="IHN235" s="129"/>
      <c r="IHO235" s="129"/>
      <c r="IHP235" s="129"/>
      <c r="IHQ235" s="129"/>
      <c r="IHR235" s="129"/>
      <c r="IHS235" s="129"/>
      <c r="IHT235" s="129"/>
      <c r="IHU235" s="129"/>
      <c r="IHV235" s="129"/>
      <c r="IHW235" s="129"/>
      <c r="IHX235" s="129"/>
      <c r="IHY235" s="129"/>
      <c r="IHZ235" s="129"/>
      <c r="IIA235" s="129"/>
      <c r="IIB235" s="129"/>
      <c r="IIC235" s="129"/>
      <c r="IID235" s="129"/>
      <c r="IIE235" s="129"/>
      <c r="IIF235" s="129"/>
      <c r="IIG235" s="129"/>
      <c r="IIH235" s="129"/>
      <c r="III235" s="129"/>
      <c r="IIJ235" s="129"/>
      <c r="IIK235" s="129"/>
      <c r="IIL235" s="129"/>
      <c r="IIM235" s="129"/>
      <c r="IIN235" s="129"/>
      <c r="IIO235" s="129"/>
      <c r="IIP235" s="129"/>
      <c r="IIQ235" s="129"/>
      <c r="IIR235" s="129"/>
      <c r="IIS235" s="129"/>
      <c r="IIT235" s="129"/>
      <c r="IIU235" s="129"/>
      <c r="IIV235" s="129"/>
      <c r="IIW235" s="129"/>
      <c r="IIX235" s="129"/>
      <c r="IIY235" s="129"/>
      <c r="IIZ235" s="129"/>
      <c r="IJA235" s="129"/>
      <c r="IJB235" s="129"/>
      <c r="IJC235" s="129"/>
      <c r="IJD235" s="129"/>
      <c r="IJE235" s="129"/>
      <c r="IJF235" s="129"/>
      <c r="IJG235" s="129"/>
      <c r="IJH235" s="129"/>
      <c r="IJI235" s="129"/>
      <c r="IJJ235" s="129"/>
      <c r="IJK235" s="129"/>
      <c r="IJL235" s="129"/>
      <c r="IJM235" s="129"/>
      <c r="IJN235" s="129"/>
      <c r="IJO235" s="129"/>
      <c r="IJP235" s="129"/>
      <c r="IJQ235" s="129"/>
      <c r="IJR235" s="129"/>
      <c r="IJS235" s="129"/>
      <c r="IJT235" s="129"/>
      <c r="IJU235" s="129"/>
      <c r="IJV235" s="129"/>
      <c r="IJW235" s="129"/>
      <c r="IJX235" s="129"/>
      <c r="IJY235" s="129"/>
      <c r="IJZ235" s="129"/>
      <c r="IKA235" s="129"/>
      <c r="IKB235" s="129"/>
      <c r="IKC235" s="129"/>
      <c r="IKD235" s="129"/>
      <c r="IKE235" s="129"/>
      <c r="IKF235" s="129"/>
      <c r="IKG235" s="129"/>
      <c r="IKH235" s="129"/>
      <c r="IKI235" s="129"/>
      <c r="IKJ235" s="129"/>
      <c r="IKK235" s="129"/>
      <c r="IKL235" s="129"/>
      <c r="IKM235" s="129"/>
      <c r="IKN235" s="129"/>
      <c r="IKO235" s="129"/>
      <c r="IKP235" s="129"/>
      <c r="IKQ235" s="129"/>
      <c r="IKR235" s="129"/>
      <c r="IKS235" s="129"/>
      <c r="IKT235" s="129"/>
      <c r="IKU235" s="129"/>
      <c r="IKV235" s="129"/>
      <c r="IKW235" s="129"/>
      <c r="IKX235" s="129"/>
      <c r="IKY235" s="129"/>
      <c r="IKZ235" s="129"/>
      <c r="ILA235" s="129"/>
      <c r="ILB235" s="129"/>
      <c r="ILC235" s="129"/>
      <c r="ILD235" s="129"/>
      <c r="ILE235" s="129"/>
      <c r="ILF235" s="129"/>
      <c r="ILG235" s="129"/>
      <c r="ILH235" s="129"/>
      <c r="ILI235" s="129"/>
      <c r="ILJ235" s="129"/>
      <c r="ILK235" s="129"/>
      <c r="ILL235" s="129"/>
      <c r="ILM235" s="129"/>
      <c r="ILN235" s="129"/>
      <c r="ILO235" s="129"/>
      <c r="ILP235" s="129"/>
      <c r="ILQ235" s="129"/>
      <c r="ILR235" s="129"/>
      <c r="ILS235" s="129"/>
      <c r="ILT235" s="129"/>
      <c r="ILU235" s="129"/>
      <c r="ILV235" s="129"/>
      <c r="ILW235" s="129"/>
      <c r="ILX235" s="129"/>
      <c r="ILY235" s="129"/>
      <c r="ILZ235" s="129"/>
      <c r="IMA235" s="129"/>
      <c r="IMB235" s="129"/>
      <c r="IMC235" s="129"/>
      <c r="IMD235" s="129"/>
      <c r="IME235" s="129"/>
      <c r="IMF235" s="129"/>
      <c r="IMG235" s="129"/>
      <c r="IMH235" s="129"/>
      <c r="IMI235" s="129"/>
      <c r="IMJ235" s="129"/>
      <c r="IMK235" s="129"/>
      <c r="IML235" s="129"/>
      <c r="IMM235" s="129"/>
      <c r="IMN235" s="129"/>
      <c r="IMO235" s="129"/>
      <c r="IMP235" s="129"/>
      <c r="IMQ235" s="129"/>
      <c r="IMR235" s="129"/>
      <c r="IMS235" s="129"/>
      <c r="IMT235" s="129"/>
      <c r="IMU235" s="129"/>
      <c r="IMV235" s="129"/>
      <c r="IMW235" s="129"/>
      <c r="IMX235" s="129"/>
      <c r="IMY235" s="129"/>
      <c r="IMZ235" s="129"/>
      <c r="INA235" s="129"/>
      <c r="INB235" s="129"/>
      <c r="INC235" s="129"/>
      <c r="IND235" s="129"/>
      <c r="INE235" s="129"/>
      <c r="INF235" s="129"/>
      <c r="ING235" s="129"/>
      <c r="INH235" s="129"/>
      <c r="INI235" s="129"/>
      <c r="INJ235" s="129"/>
      <c r="INK235" s="129"/>
      <c r="INL235" s="129"/>
      <c r="INM235" s="129"/>
      <c r="INN235" s="129"/>
      <c r="INO235" s="129"/>
      <c r="INP235" s="129"/>
      <c r="INQ235" s="129"/>
      <c r="INR235" s="129"/>
      <c r="INS235" s="129"/>
      <c r="INT235" s="129"/>
      <c r="INU235" s="129"/>
      <c r="INV235" s="129"/>
      <c r="INW235" s="129"/>
      <c r="INX235" s="129"/>
      <c r="INY235" s="129"/>
      <c r="INZ235" s="129"/>
      <c r="IOA235" s="129"/>
      <c r="IOB235" s="129"/>
      <c r="IOC235" s="129"/>
      <c r="IOD235" s="129"/>
      <c r="IOE235" s="129"/>
      <c r="IOF235" s="129"/>
      <c r="IOG235" s="129"/>
      <c r="IOH235" s="129"/>
      <c r="IOI235" s="129"/>
      <c r="IOJ235" s="129"/>
      <c r="IOK235" s="129"/>
      <c r="IOL235" s="129"/>
      <c r="IOM235" s="129"/>
      <c r="ION235" s="129"/>
      <c r="IOO235" s="129"/>
      <c r="IOP235" s="129"/>
      <c r="IOQ235" s="129"/>
      <c r="IOR235" s="129"/>
      <c r="IOS235" s="129"/>
      <c r="IOT235" s="129"/>
      <c r="IOU235" s="129"/>
      <c r="IOV235" s="129"/>
      <c r="IOW235" s="129"/>
      <c r="IOX235" s="129"/>
      <c r="IOY235" s="129"/>
      <c r="IOZ235" s="129"/>
      <c r="IPA235" s="129"/>
      <c r="IPB235" s="129"/>
      <c r="IPC235" s="129"/>
      <c r="IPD235" s="129"/>
      <c r="IPE235" s="129"/>
      <c r="IPF235" s="129"/>
      <c r="IPG235" s="129"/>
      <c r="IPH235" s="129"/>
      <c r="IPI235" s="129"/>
      <c r="IPJ235" s="129"/>
      <c r="IPK235" s="129"/>
      <c r="IPL235" s="129"/>
      <c r="IPM235" s="129"/>
      <c r="IPN235" s="129"/>
      <c r="IPO235" s="129"/>
      <c r="IPP235" s="129"/>
      <c r="IPQ235" s="129"/>
      <c r="IPR235" s="129"/>
      <c r="IPS235" s="129"/>
      <c r="IPT235" s="129"/>
      <c r="IPU235" s="129"/>
      <c r="IPV235" s="129"/>
      <c r="IPW235" s="129"/>
      <c r="IPX235" s="129"/>
      <c r="IPY235" s="129"/>
      <c r="IPZ235" s="129"/>
      <c r="IQA235" s="129"/>
      <c r="IQB235" s="129"/>
      <c r="IQC235" s="129"/>
      <c r="IQD235" s="129"/>
      <c r="IQE235" s="129"/>
      <c r="IQF235" s="129"/>
      <c r="IQG235" s="129"/>
      <c r="IQH235" s="129"/>
      <c r="IQI235" s="129"/>
      <c r="IQJ235" s="129"/>
      <c r="IQK235" s="129"/>
      <c r="IQL235" s="129"/>
      <c r="IQM235" s="129"/>
      <c r="IQN235" s="129"/>
      <c r="IQO235" s="129"/>
      <c r="IQP235" s="129"/>
      <c r="IQQ235" s="129"/>
      <c r="IQR235" s="129"/>
      <c r="IQS235" s="129"/>
      <c r="IQT235" s="129"/>
      <c r="IQU235" s="129"/>
      <c r="IQV235" s="129"/>
      <c r="IQW235" s="129"/>
      <c r="IQX235" s="129"/>
      <c r="IQY235" s="129"/>
      <c r="IQZ235" s="129"/>
      <c r="IRA235" s="129"/>
      <c r="IRB235" s="129"/>
      <c r="IRC235" s="129"/>
      <c r="IRD235" s="129"/>
      <c r="IRE235" s="129"/>
      <c r="IRF235" s="129"/>
      <c r="IRG235" s="129"/>
      <c r="IRH235" s="129"/>
      <c r="IRI235" s="129"/>
      <c r="IRJ235" s="129"/>
      <c r="IRK235" s="129"/>
      <c r="IRL235" s="129"/>
      <c r="IRM235" s="129"/>
      <c r="IRN235" s="129"/>
      <c r="IRO235" s="129"/>
      <c r="IRP235" s="129"/>
      <c r="IRQ235" s="129"/>
      <c r="IRR235" s="129"/>
      <c r="IRS235" s="129"/>
      <c r="IRT235" s="129"/>
      <c r="IRU235" s="129"/>
      <c r="IRV235" s="129"/>
      <c r="IRW235" s="129"/>
      <c r="IRX235" s="129"/>
      <c r="IRY235" s="129"/>
      <c r="IRZ235" s="129"/>
      <c r="ISA235" s="129"/>
      <c r="ISB235" s="129"/>
      <c r="ISC235" s="129"/>
      <c r="ISD235" s="129"/>
      <c r="ISE235" s="129"/>
      <c r="ISF235" s="129"/>
      <c r="ISG235" s="129"/>
      <c r="ISH235" s="129"/>
      <c r="ISI235" s="129"/>
      <c r="ISJ235" s="129"/>
      <c r="ISK235" s="129"/>
      <c r="ISL235" s="129"/>
      <c r="ISM235" s="129"/>
      <c r="ISN235" s="129"/>
      <c r="ISO235" s="129"/>
      <c r="ISP235" s="129"/>
      <c r="ISQ235" s="129"/>
      <c r="ISR235" s="129"/>
      <c r="ISS235" s="129"/>
      <c r="IST235" s="129"/>
      <c r="ISU235" s="129"/>
      <c r="ISV235" s="129"/>
      <c r="ISW235" s="129"/>
      <c r="ISX235" s="129"/>
      <c r="ISY235" s="129"/>
      <c r="ISZ235" s="129"/>
      <c r="ITA235" s="129"/>
      <c r="ITB235" s="129"/>
      <c r="ITC235" s="129"/>
      <c r="ITD235" s="129"/>
      <c r="ITE235" s="129"/>
      <c r="ITF235" s="129"/>
      <c r="ITG235" s="129"/>
      <c r="ITH235" s="129"/>
      <c r="ITI235" s="129"/>
      <c r="ITJ235" s="129"/>
      <c r="ITK235" s="129"/>
      <c r="ITL235" s="129"/>
      <c r="ITM235" s="129"/>
      <c r="ITN235" s="129"/>
      <c r="ITO235" s="129"/>
      <c r="ITP235" s="129"/>
      <c r="ITQ235" s="129"/>
      <c r="ITR235" s="129"/>
      <c r="ITS235" s="129"/>
      <c r="ITT235" s="129"/>
      <c r="ITU235" s="129"/>
      <c r="ITV235" s="129"/>
      <c r="ITW235" s="129"/>
      <c r="ITX235" s="129"/>
      <c r="ITY235" s="129"/>
      <c r="ITZ235" s="129"/>
      <c r="IUA235" s="129"/>
      <c r="IUB235" s="129"/>
      <c r="IUC235" s="129"/>
      <c r="IUD235" s="129"/>
      <c r="IUE235" s="129"/>
      <c r="IUF235" s="129"/>
      <c r="IUG235" s="129"/>
      <c r="IUH235" s="129"/>
      <c r="IUI235" s="129"/>
      <c r="IUJ235" s="129"/>
      <c r="IUK235" s="129"/>
      <c r="IUL235" s="129"/>
      <c r="IUM235" s="129"/>
      <c r="IUN235" s="129"/>
      <c r="IUO235" s="129"/>
      <c r="IUP235" s="129"/>
      <c r="IUQ235" s="129"/>
      <c r="IUR235" s="129"/>
      <c r="IUS235" s="129"/>
      <c r="IUT235" s="129"/>
      <c r="IUU235" s="129"/>
      <c r="IUV235" s="129"/>
      <c r="IUW235" s="129"/>
      <c r="IUX235" s="129"/>
      <c r="IUY235" s="129"/>
      <c r="IUZ235" s="129"/>
      <c r="IVA235" s="129"/>
      <c r="IVB235" s="129"/>
      <c r="IVC235" s="129"/>
      <c r="IVD235" s="129"/>
      <c r="IVE235" s="129"/>
      <c r="IVF235" s="129"/>
      <c r="IVG235" s="129"/>
      <c r="IVH235" s="129"/>
      <c r="IVI235" s="129"/>
      <c r="IVJ235" s="129"/>
      <c r="IVK235" s="129"/>
      <c r="IVL235" s="129"/>
      <c r="IVM235" s="129"/>
      <c r="IVN235" s="129"/>
      <c r="IVO235" s="129"/>
      <c r="IVP235" s="129"/>
      <c r="IVQ235" s="129"/>
      <c r="IVR235" s="129"/>
      <c r="IVS235" s="129"/>
      <c r="IVT235" s="129"/>
      <c r="IVU235" s="129"/>
      <c r="IVV235" s="129"/>
      <c r="IVW235" s="129"/>
      <c r="IVX235" s="129"/>
      <c r="IVY235" s="129"/>
      <c r="IVZ235" s="129"/>
      <c r="IWA235" s="129"/>
      <c r="IWB235" s="129"/>
      <c r="IWC235" s="129"/>
      <c r="IWD235" s="129"/>
      <c r="IWE235" s="129"/>
      <c r="IWF235" s="129"/>
      <c r="IWG235" s="129"/>
      <c r="IWH235" s="129"/>
      <c r="IWI235" s="129"/>
      <c r="IWJ235" s="129"/>
      <c r="IWK235" s="129"/>
      <c r="IWL235" s="129"/>
      <c r="IWM235" s="129"/>
      <c r="IWN235" s="129"/>
      <c r="IWO235" s="129"/>
      <c r="IWP235" s="129"/>
      <c r="IWQ235" s="129"/>
      <c r="IWR235" s="129"/>
      <c r="IWS235" s="129"/>
      <c r="IWT235" s="129"/>
      <c r="IWU235" s="129"/>
      <c r="IWV235" s="129"/>
      <c r="IWW235" s="129"/>
      <c r="IWX235" s="129"/>
      <c r="IWY235" s="129"/>
      <c r="IWZ235" s="129"/>
      <c r="IXA235" s="129"/>
      <c r="IXB235" s="129"/>
      <c r="IXC235" s="129"/>
      <c r="IXD235" s="129"/>
      <c r="IXE235" s="129"/>
      <c r="IXF235" s="129"/>
      <c r="IXG235" s="129"/>
      <c r="IXH235" s="129"/>
      <c r="IXI235" s="129"/>
      <c r="IXJ235" s="129"/>
      <c r="IXK235" s="129"/>
      <c r="IXL235" s="129"/>
      <c r="IXM235" s="129"/>
      <c r="IXN235" s="129"/>
      <c r="IXO235" s="129"/>
      <c r="IXP235" s="129"/>
      <c r="IXQ235" s="129"/>
      <c r="IXR235" s="129"/>
      <c r="IXS235" s="129"/>
      <c r="IXT235" s="129"/>
      <c r="IXU235" s="129"/>
      <c r="IXV235" s="129"/>
      <c r="IXW235" s="129"/>
      <c r="IXX235" s="129"/>
      <c r="IXY235" s="129"/>
      <c r="IXZ235" s="129"/>
      <c r="IYA235" s="129"/>
      <c r="IYB235" s="129"/>
      <c r="IYC235" s="129"/>
      <c r="IYD235" s="129"/>
      <c r="IYE235" s="129"/>
      <c r="IYF235" s="129"/>
      <c r="IYG235" s="129"/>
      <c r="IYH235" s="129"/>
      <c r="IYI235" s="129"/>
      <c r="IYJ235" s="129"/>
      <c r="IYK235" s="129"/>
      <c r="IYL235" s="129"/>
      <c r="IYM235" s="129"/>
      <c r="IYN235" s="129"/>
      <c r="IYO235" s="129"/>
      <c r="IYP235" s="129"/>
      <c r="IYQ235" s="129"/>
      <c r="IYR235" s="129"/>
      <c r="IYS235" s="129"/>
      <c r="IYT235" s="129"/>
      <c r="IYU235" s="129"/>
      <c r="IYV235" s="129"/>
      <c r="IYW235" s="129"/>
      <c r="IYX235" s="129"/>
      <c r="IYY235" s="129"/>
      <c r="IYZ235" s="129"/>
      <c r="IZA235" s="129"/>
      <c r="IZB235" s="129"/>
      <c r="IZC235" s="129"/>
      <c r="IZD235" s="129"/>
      <c r="IZE235" s="129"/>
      <c r="IZF235" s="129"/>
      <c r="IZG235" s="129"/>
      <c r="IZH235" s="129"/>
      <c r="IZI235" s="129"/>
      <c r="IZJ235" s="129"/>
      <c r="IZK235" s="129"/>
      <c r="IZL235" s="129"/>
      <c r="IZM235" s="129"/>
      <c r="IZN235" s="129"/>
      <c r="IZO235" s="129"/>
      <c r="IZP235" s="129"/>
      <c r="IZQ235" s="129"/>
      <c r="IZR235" s="129"/>
      <c r="IZS235" s="129"/>
      <c r="IZT235" s="129"/>
      <c r="IZU235" s="129"/>
      <c r="IZV235" s="129"/>
      <c r="IZW235" s="129"/>
      <c r="IZX235" s="129"/>
      <c r="IZY235" s="129"/>
      <c r="IZZ235" s="129"/>
      <c r="JAA235" s="129"/>
      <c r="JAB235" s="129"/>
      <c r="JAC235" s="129"/>
      <c r="JAD235" s="129"/>
      <c r="JAE235" s="129"/>
      <c r="JAF235" s="129"/>
      <c r="JAG235" s="129"/>
      <c r="JAH235" s="129"/>
      <c r="JAI235" s="129"/>
      <c r="JAJ235" s="129"/>
      <c r="JAK235" s="129"/>
      <c r="JAL235" s="129"/>
      <c r="JAM235" s="129"/>
      <c r="JAN235" s="129"/>
      <c r="JAO235" s="129"/>
      <c r="JAP235" s="129"/>
      <c r="JAQ235" s="129"/>
      <c r="JAR235" s="129"/>
      <c r="JAS235" s="129"/>
      <c r="JAT235" s="129"/>
      <c r="JAU235" s="129"/>
      <c r="JAV235" s="129"/>
      <c r="JAW235" s="129"/>
      <c r="JAX235" s="129"/>
      <c r="JAY235" s="129"/>
      <c r="JAZ235" s="129"/>
      <c r="JBA235" s="129"/>
      <c r="JBB235" s="129"/>
      <c r="JBC235" s="129"/>
      <c r="JBD235" s="129"/>
      <c r="JBE235" s="129"/>
      <c r="JBF235" s="129"/>
      <c r="JBG235" s="129"/>
      <c r="JBH235" s="129"/>
      <c r="JBI235" s="129"/>
      <c r="JBJ235" s="129"/>
      <c r="JBK235" s="129"/>
      <c r="JBL235" s="129"/>
      <c r="JBM235" s="129"/>
      <c r="JBN235" s="129"/>
      <c r="JBO235" s="129"/>
      <c r="JBP235" s="129"/>
      <c r="JBQ235" s="129"/>
      <c r="JBR235" s="129"/>
      <c r="JBS235" s="129"/>
      <c r="JBT235" s="129"/>
      <c r="JBU235" s="129"/>
      <c r="JBV235" s="129"/>
      <c r="JBW235" s="129"/>
      <c r="JBX235" s="129"/>
      <c r="JBY235" s="129"/>
      <c r="JBZ235" s="129"/>
      <c r="JCA235" s="129"/>
      <c r="JCB235" s="129"/>
      <c r="JCC235" s="129"/>
      <c r="JCD235" s="129"/>
      <c r="JCE235" s="129"/>
      <c r="JCF235" s="129"/>
      <c r="JCG235" s="129"/>
      <c r="JCH235" s="129"/>
      <c r="JCI235" s="129"/>
      <c r="JCJ235" s="129"/>
      <c r="JCK235" s="129"/>
      <c r="JCL235" s="129"/>
      <c r="JCM235" s="129"/>
      <c r="JCN235" s="129"/>
      <c r="JCO235" s="129"/>
      <c r="JCP235" s="129"/>
      <c r="JCQ235" s="129"/>
      <c r="JCR235" s="129"/>
      <c r="JCS235" s="129"/>
      <c r="JCT235" s="129"/>
      <c r="JCU235" s="129"/>
      <c r="JCV235" s="129"/>
      <c r="JCW235" s="129"/>
      <c r="JCX235" s="129"/>
      <c r="JCY235" s="129"/>
      <c r="JCZ235" s="129"/>
      <c r="JDA235" s="129"/>
      <c r="JDB235" s="129"/>
      <c r="JDC235" s="129"/>
      <c r="JDD235" s="129"/>
      <c r="JDE235" s="129"/>
      <c r="JDF235" s="129"/>
      <c r="JDG235" s="129"/>
      <c r="JDH235" s="129"/>
      <c r="JDI235" s="129"/>
      <c r="JDJ235" s="129"/>
      <c r="JDK235" s="129"/>
      <c r="JDL235" s="129"/>
      <c r="JDM235" s="129"/>
      <c r="JDN235" s="129"/>
      <c r="JDO235" s="129"/>
      <c r="JDP235" s="129"/>
      <c r="JDQ235" s="129"/>
      <c r="JDR235" s="129"/>
      <c r="JDS235" s="129"/>
      <c r="JDT235" s="129"/>
      <c r="JDU235" s="129"/>
      <c r="JDV235" s="129"/>
      <c r="JDW235" s="129"/>
      <c r="JDX235" s="129"/>
      <c r="JDY235" s="129"/>
      <c r="JDZ235" s="129"/>
      <c r="JEA235" s="129"/>
      <c r="JEB235" s="129"/>
      <c r="JEC235" s="129"/>
      <c r="JED235" s="129"/>
      <c r="JEE235" s="129"/>
      <c r="JEF235" s="129"/>
      <c r="JEG235" s="129"/>
      <c r="JEH235" s="129"/>
      <c r="JEI235" s="129"/>
      <c r="JEJ235" s="129"/>
      <c r="JEK235" s="129"/>
      <c r="JEL235" s="129"/>
      <c r="JEM235" s="129"/>
      <c r="JEN235" s="129"/>
      <c r="JEO235" s="129"/>
      <c r="JEP235" s="129"/>
      <c r="JEQ235" s="129"/>
      <c r="JER235" s="129"/>
      <c r="JES235" s="129"/>
      <c r="JET235" s="129"/>
      <c r="JEU235" s="129"/>
      <c r="JEV235" s="129"/>
      <c r="JEW235" s="129"/>
      <c r="JEX235" s="129"/>
      <c r="JEY235" s="129"/>
      <c r="JEZ235" s="129"/>
      <c r="JFA235" s="129"/>
      <c r="JFB235" s="129"/>
      <c r="JFC235" s="129"/>
      <c r="JFD235" s="129"/>
      <c r="JFE235" s="129"/>
      <c r="JFF235" s="129"/>
      <c r="JFG235" s="129"/>
      <c r="JFH235" s="129"/>
      <c r="JFI235" s="129"/>
      <c r="JFJ235" s="129"/>
      <c r="JFK235" s="129"/>
      <c r="JFL235" s="129"/>
      <c r="JFM235" s="129"/>
      <c r="JFN235" s="129"/>
      <c r="JFO235" s="129"/>
      <c r="JFP235" s="129"/>
      <c r="JFQ235" s="129"/>
      <c r="JFR235" s="129"/>
      <c r="JFS235" s="129"/>
      <c r="JFT235" s="129"/>
      <c r="JFU235" s="129"/>
      <c r="JFV235" s="129"/>
      <c r="JFW235" s="129"/>
      <c r="JFX235" s="129"/>
      <c r="JFY235" s="129"/>
      <c r="JFZ235" s="129"/>
      <c r="JGA235" s="129"/>
      <c r="JGB235" s="129"/>
      <c r="JGC235" s="129"/>
      <c r="JGD235" s="129"/>
      <c r="JGE235" s="129"/>
      <c r="JGF235" s="129"/>
      <c r="JGG235" s="129"/>
      <c r="JGH235" s="129"/>
      <c r="JGI235" s="129"/>
      <c r="JGJ235" s="129"/>
      <c r="JGK235" s="129"/>
      <c r="JGL235" s="129"/>
      <c r="JGM235" s="129"/>
      <c r="JGN235" s="129"/>
      <c r="JGO235" s="129"/>
      <c r="JGP235" s="129"/>
      <c r="JGQ235" s="129"/>
      <c r="JGR235" s="129"/>
      <c r="JGS235" s="129"/>
      <c r="JGT235" s="129"/>
      <c r="JGU235" s="129"/>
      <c r="JGV235" s="129"/>
      <c r="JGW235" s="129"/>
      <c r="JGX235" s="129"/>
      <c r="JGY235" s="129"/>
      <c r="JGZ235" s="129"/>
      <c r="JHA235" s="129"/>
      <c r="JHB235" s="129"/>
      <c r="JHC235" s="129"/>
      <c r="JHD235" s="129"/>
      <c r="JHE235" s="129"/>
      <c r="JHF235" s="129"/>
      <c r="JHG235" s="129"/>
      <c r="JHH235" s="129"/>
      <c r="JHI235" s="129"/>
      <c r="JHJ235" s="129"/>
      <c r="JHK235" s="129"/>
      <c r="JHL235" s="129"/>
      <c r="JHM235" s="129"/>
      <c r="JHN235" s="129"/>
      <c r="JHO235" s="129"/>
      <c r="JHP235" s="129"/>
      <c r="JHQ235" s="129"/>
      <c r="JHR235" s="129"/>
      <c r="JHS235" s="129"/>
      <c r="JHT235" s="129"/>
      <c r="JHU235" s="129"/>
      <c r="JHV235" s="129"/>
      <c r="JHW235" s="129"/>
      <c r="JHX235" s="129"/>
      <c r="JHY235" s="129"/>
      <c r="JHZ235" s="129"/>
      <c r="JIA235" s="129"/>
      <c r="JIB235" s="129"/>
      <c r="JIC235" s="129"/>
      <c r="JID235" s="129"/>
      <c r="JIE235" s="129"/>
      <c r="JIF235" s="129"/>
      <c r="JIG235" s="129"/>
      <c r="JIH235" s="129"/>
      <c r="JII235" s="129"/>
      <c r="JIJ235" s="129"/>
      <c r="JIK235" s="129"/>
      <c r="JIL235" s="129"/>
      <c r="JIM235" s="129"/>
      <c r="JIN235" s="129"/>
      <c r="JIO235" s="129"/>
      <c r="JIP235" s="129"/>
      <c r="JIQ235" s="129"/>
      <c r="JIR235" s="129"/>
      <c r="JIS235" s="129"/>
      <c r="JIT235" s="129"/>
      <c r="JIU235" s="129"/>
      <c r="JIV235" s="129"/>
      <c r="JIW235" s="129"/>
      <c r="JIX235" s="129"/>
      <c r="JIY235" s="129"/>
      <c r="JIZ235" s="129"/>
      <c r="JJA235" s="129"/>
      <c r="JJB235" s="129"/>
      <c r="JJC235" s="129"/>
      <c r="JJD235" s="129"/>
      <c r="JJE235" s="129"/>
      <c r="JJF235" s="129"/>
      <c r="JJG235" s="129"/>
      <c r="JJH235" s="129"/>
      <c r="JJI235" s="129"/>
      <c r="JJJ235" s="129"/>
      <c r="JJK235" s="129"/>
      <c r="JJL235" s="129"/>
      <c r="JJM235" s="129"/>
      <c r="JJN235" s="129"/>
      <c r="JJO235" s="129"/>
      <c r="JJP235" s="129"/>
      <c r="JJQ235" s="129"/>
      <c r="JJR235" s="129"/>
      <c r="JJS235" s="129"/>
      <c r="JJT235" s="129"/>
      <c r="JJU235" s="129"/>
      <c r="JJV235" s="129"/>
      <c r="JJW235" s="129"/>
      <c r="JJX235" s="129"/>
      <c r="JJY235" s="129"/>
      <c r="JJZ235" s="129"/>
      <c r="JKA235" s="129"/>
      <c r="JKB235" s="129"/>
      <c r="JKC235" s="129"/>
      <c r="JKD235" s="129"/>
      <c r="JKE235" s="129"/>
      <c r="JKF235" s="129"/>
      <c r="JKG235" s="129"/>
      <c r="JKH235" s="129"/>
      <c r="JKI235" s="129"/>
      <c r="JKJ235" s="129"/>
      <c r="JKK235" s="129"/>
      <c r="JKL235" s="129"/>
      <c r="JKM235" s="129"/>
      <c r="JKN235" s="129"/>
      <c r="JKO235" s="129"/>
      <c r="JKP235" s="129"/>
      <c r="JKQ235" s="129"/>
      <c r="JKR235" s="129"/>
      <c r="JKS235" s="129"/>
      <c r="JKT235" s="129"/>
      <c r="JKU235" s="129"/>
      <c r="JKV235" s="129"/>
      <c r="JKW235" s="129"/>
      <c r="JKX235" s="129"/>
      <c r="JKY235" s="129"/>
      <c r="JKZ235" s="129"/>
      <c r="JLA235" s="129"/>
      <c r="JLB235" s="129"/>
      <c r="JLC235" s="129"/>
      <c r="JLD235" s="129"/>
      <c r="JLE235" s="129"/>
      <c r="JLF235" s="129"/>
      <c r="JLG235" s="129"/>
      <c r="JLH235" s="129"/>
      <c r="JLI235" s="129"/>
      <c r="JLJ235" s="129"/>
      <c r="JLK235" s="129"/>
      <c r="JLL235" s="129"/>
      <c r="JLM235" s="129"/>
      <c r="JLN235" s="129"/>
      <c r="JLO235" s="129"/>
      <c r="JLP235" s="129"/>
      <c r="JLQ235" s="129"/>
      <c r="JLR235" s="129"/>
      <c r="JLS235" s="129"/>
      <c r="JLT235" s="129"/>
      <c r="JLU235" s="129"/>
      <c r="JLV235" s="129"/>
      <c r="JLW235" s="129"/>
      <c r="JLX235" s="129"/>
      <c r="JLY235" s="129"/>
      <c r="JLZ235" s="129"/>
      <c r="JMA235" s="129"/>
      <c r="JMB235" s="129"/>
      <c r="JMC235" s="129"/>
      <c r="JMD235" s="129"/>
      <c r="JME235" s="129"/>
      <c r="JMF235" s="129"/>
      <c r="JMG235" s="129"/>
      <c r="JMH235" s="129"/>
      <c r="JMI235" s="129"/>
      <c r="JMJ235" s="129"/>
      <c r="JMK235" s="129"/>
      <c r="JML235" s="129"/>
      <c r="JMM235" s="129"/>
      <c r="JMN235" s="129"/>
      <c r="JMO235" s="129"/>
      <c r="JMP235" s="129"/>
      <c r="JMQ235" s="129"/>
      <c r="JMR235" s="129"/>
      <c r="JMS235" s="129"/>
      <c r="JMT235" s="129"/>
      <c r="JMU235" s="129"/>
      <c r="JMV235" s="129"/>
      <c r="JMW235" s="129"/>
      <c r="JMX235" s="129"/>
      <c r="JMY235" s="129"/>
      <c r="JMZ235" s="129"/>
      <c r="JNA235" s="129"/>
      <c r="JNB235" s="129"/>
      <c r="JNC235" s="129"/>
      <c r="JND235" s="129"/>
      <c r="JNE235" s="129"/>
      <c r="JNF235" s="129"/>
      <c r="JNG235" s="129"/>
      <c r="JNH235" s="129"/>
      <c r="JNI235" s="129"/>
      <c r="JNJ235" s="129"/>
      <c r="JNK235" s="129"/>
      <c r="JNL235" s="129"/>
      <c r="JNM235" s="129"/>
      <c r="JNN235" s="129"/>
      <c r="JNO235" s="129"/>
      <c r="JNP235" s="129"/>
      <c r="JNQ235" s="129"/>
      <c r="JNR235" s="129"/>
      <c r="JNS235" s="129"/>
      <c r="JNT235" s="129"/>
      <c r="JNU235" s="129"/>
      <c r="JNV235" s="129"/>
      <c r="JNW235" s="129"/>
      <c r="JNX235" s="129"/>
      <c r="JNY235" s="129"/>
      <c r="JNZ235" s="129"/>
      <c r="JOA235" s="129"/>
      <c r="JOB235" s="129"/>
      <c r="JOC235" s="129"/>
      <c r="JOD235" s="129"/>
      <c r="JOE235" s="129"/>
      <c r="JOF235" s="129"/>
      <c r="JOG235" s="129"/>
      <c r="JOH235" s="129"/>
      <c r="JOI235" s="129"/>
      <c r="JOJ235" s="129"/>
      <c r="JOK235" s="129"/>
      <c r="JOL235" s="129"/>
      <c r="JOM235" s="129"/>
      <c r="JON235" s="129"/>
      <c r="JOO235" s="129"/>
      <c r="JOP235" s="129"/>
      <c r="JOQ235" s="129"/>
      <c r="JOR235" s="129"/>
      <c r="JOS235" s="129"/>
      <c r="JOT235" s="129"/>
      <c r="JOU235" s="129"/>
      <c r="JOV235" s="129"/>
      <c r="JOW235" s="129"/>
      <c r="JOX235" s="129"/>
      <c r="JOY235" s="129"/>
      <c r="JOZ235" s="129"/>
      <c r="JPA235" s="129"/>
      <c r="JPB235" s="129"/>
      <c r="JPC235" s="129"/>
      <c r="JPD235" s="129"/>
      <c r="JPE235" s="129"/>
      <c r="JPF235" s="129"/>
      <c r="JPG235" s="129"/>
      <c r="JPH235" s="129"/>
      <c r="JPI235" s="129"/>
      <c r="JPJ235" s="129"/>
      <c r="JPK235" s="129"/>
      <c r="JPL235" s="129"/>
      <c r="JPM235" s="129"/>
      <c r="JPN235" s="129"/>
      <c r="JPO235" s="129"/>
      <c r="JPP235" s="129"/>
      <c r="JPQ235" s="129"/>
      <c r="JPR235" s="129"/>
      <c r="JPS235" s="129"/>
      <c r="JPT235" s="129"/>
      <c r="JPU235" s="129"/>
      <c r="JPV235" s="129"/>
      <c r="JPW235" s="129"/>
      <c r="JPX235" s="129"/>
      <c r="JPY235" s="129"/>
      <c r="JPZ235" s="129"/>
      <c r="JQA235" s="129"/>
      <c r="JQB235" s="129"/>
      <c r="JQC235" s="129"/>
      <c r="JQD235" s="129"/>
      <c r="JQE235" s="129"/>
      <c r="JQF235" s="129"/>
      <c r="JQG235" s="129"/>
      <c r="JQH235" s="129"/>
      <c r="JQI235" s="129"/>
      <c r="JQJ235" s="129"/>
      <c r="JQK235" s="129"/>
      <c r="JQL235" s="129"/>
      <c r="JQM235" s="129"/>
      <c r="JQN235" s="129"/>
      <c r="JQO235" s="129"/>
      <c r="JQP235" s="129"/>
      <c r="JQQ235" s="129"/>
      <c r="JQR235" s="129"/>
      <c r="JQS235" s="129"/>
      <c r="JQT235" s="129"/>
      <c r="JQU235" s="129"/>
      <c r="JQV235" s="129"/>
      <c r="JQW235" s="129"/>
      <c r="JQX235" s="129"/>
      <c r="JQY235" s="129"/>
      <c r="JQZ235" s="129"/>
      <c r="JRA235" s="129"/>
      <c r="JRB235" s="129"/>
      <c r="JRC235" s="129"/>
      <c r="JRD235" s="129"/>
      <c r="JRE235" s="129"/>
      <c r="JRF235" s="129"/>
      <c r="JRG235" s="129"/>
      <c r="JRH235" s="129"/>
      <c r="JRI235" s="129"/>
      <c r="JRJ235" s="129"/>
      <c r="JRK235" s="129"/>
      <c r="JRL235" s="129"/>
      <c r="JRM235" s="129"/>
      <c r="JRN235" s="129"/>
      <c r="JRO235" s="129"/>
      <c r="JRP235" s="129"/>
      <c r="JRQ235" s="129"/>
      <c r="JRR235" s="129"/>
      <c r="JRS235" s="129"/>
      <c r="JRT235" s="129"/>
      <c r="JRU235" s="129"/>
      <c r="JRV235" s="129"/>
      <c r="JRW235" s="129"/>
      <c r="JRX235" s="129"/>
      <c r="JRY235" s="129"/>
      <c r="JRZ235" s="129"/>
      <c r="JSA235" s="129"/>
      <c r="JSB235" s="129"/>
      <c r="JSC235" s="129"/>
      <c r="JSD235" s="129"/>
      <c r="JSE235" s="129"/>
      <c r="JSF235" s="129"/>
      <c r="JSG235" s="129"/>
      <c r="JSH235" s="129"/>
      <c r="JSI235" s="129"/>
      <c r="JSJ235" s="129"/>
      <c r="JSK235" s="129"/>
      <c r="JSL235" s="129"/>
      <c r="JSM235" s="129"/>
      <c r="JSN235" s="129"/>
      <c r="JSO235" s="129"/>
      <c r="JSP235" s="129"/>
      <c r="JSQ235" s="129"/>
      <c r="JSR235" s="129"/>
      <c r="JSS235" s="129"/>
      <c r="JST235" s="129"/>
      <c r="JSU235" s="129"/>
      <c r="JSV235" s="129"/>
      <c r="JSW235" s="129"/>
      <c r="JSX235" s="129"/>
      <c r="JSY235" s="129"/>
      <c r="JSZ235" s="129"/>
      <c r="JTA235" s="129"/>
      <c r="JTB235" s="129"/>
      <c r="JTC235" s="129"/>
      <c r="JTD235" s="129"/>
      <c r="JTE235" s="129"/>
      <c r="JTF235" s="129"/>
      <c r="JTG235" s="129"/>
      <c r="JTH235" s="129"/>
      <c r="JTI235" s="129"/>
      <c r="JTJ235" s="129"/>
      <c r="JTK235" s="129"/>
      <c r="JTL235" s="129"/>
      <c r="JTM235" s="129"/>
      <c r="JTN235" s="129"/>
      <c r="JTO235" s="129"/>
      <c r="JTP235" s="129"/>
      <c r="JTQ235" s="129"/>
      <c r="JTR235" s="129"/>
      <c r="JTS235" s="129"/>
      <c r="JTT235" s="129"/>
      <c r="JTU235" s="129"/>
      <c r="JTV235" s="129"/>
      <c r="JTW235" s="129"/>
      <c r="JTX235" s="129"/>
      <c r="JTY235" s="129"/>
      <c r="JTZ235" s="129"/>
      <c r="JUA235" s="129"/>
      <c r="JUB235" s="129"/>
      <c r="JUC235" s="129"/>
      <c r="JUD235" s="129"/>
      <c r="JUE235" s="129"/>
      <c r="JUF235" s="129"/>
      <c r="JUG235" s="129"/>
      <c r="JUH235" s="129"/>
      <c r="JUI235" s="129"/>
      <c r="JUJ235" s="129"/>
      <c r="JUK235" s="129"/>
      <c r="JUL235" s="129"/>
      <c r="JUM235" s="129"/>
      <c r="JUN235" s="129"/>
      <c r="JUO235" s="129"/>
      <c r="JUP235" s="129"/>
      <c r="JUQ235" s="129"/>
      <c r="JUR235" s="129"/>
      <c r="JUS235" s="129"/>
      <c r="JUT235" s="129"/>
      <c r="JUU235" s="129"/>
      <c r="JUV235" s="129"/>
      <c r="JUW235" s="129"/>
      <c r="JUX235" s="129"/>
      <c r="JUY235" s="129"/>
      <c r="JUZ235" s="129"/>
      <c r="JVA235" s="129"/>
      <c r="JVB235" s="129"/>
      <c r="JVC235" s="129"/>
      <c r="JVD235" s="129"/>
      <c r="JVE235" s="129"/>
      <c r="JVF235" s="129"/>
      <c r="JVG235" s="129"/>
      <c r="JVH235" s="129"/>
      <c r="JVI235" s="129"/>
      <c r="JVJ235" s="129"/>
      <c r="JVK235" s="129"/>
      <c r="JVL235" s="129"/>
      <c r="JVM235" s="129"/>
      <c r="JVN235" s="129"/>
      <c r="JVO235" s="129"/>
      <c r="JVP235" s="129"/>
      <c r="JVQ235" s="129"/>
      <c r="JVR235" s="129"/>
      <c r="JVS235" s="129"/>
      <c r="JVT235" s="129"/>
      <c r="JVU235" s="129"/>
      <c r="JVV235" s="129"/>
      <c r="JVW235" s="129"/>
      <c r="JVX235" s="129"/>
      <c r="JVY235" s="129"/>
      <c r="JVZ235" s="129"/>
      <c r="JWA235" s="129"/>
      <c r="JWB235" s="129"/>
      <c r="JWC235" s="129"/>
      <c r="JWD235" s="129"/>
      <c r="JWE235" s="129"/>
      <c r="JWF235" s="129"/>
      <c r="JWG235" s="129"/>
      <c r="JWH235" s="129"/>
      <c r="JWI235" s="129"/>
      <c r="JWJ235" s="129"/>
      <c r="JWK235" s="129"/>
      <c r="JWL235" s="129"/>
      <c r="JWM235" s="129"/>
      <c r="JWN235" s="129"/>
      <c r="JWO235" s="129"/>
      <c r="JWP235" s="129"/>
      <c r="JWQ235" s="129"/>
      <c r="JWR235" s="129"/>
      <c r="JWS235" s="129"/>
      <c r="JWT235" s="129"/>
      <c r="JWU235" s="129"/>
      <c r="JWV235" s="129"/>
      <c r="JWW235" s="129"/>
      <c r="JWX235" s="129"/>
      <c r="JWY235" s="129"/>
      <c r="JWZ235" s="129"/>
      <c r="JXA235" s="129"/>
      <c r="JXB235" s="129"/>
      <c r="JXC235" s="129"/>
      <c r="JXD235" s="129"/>
      <c r="JXE235" s="129"/>
      <c r="JXF235" s="129"/>
      <c r="JXG235" s="129"/>
      <c r="JXH235" s="129"/>
      <c r="JXI235" s="129"/>
      <c r="JXJ235" s="129"/>
      <c r="JXK235" s="129"/>
      <c r="JXL235" s="129"/>
      <c r="JXM235" s="129"/>
      <c r="JXN235" s="129"/>
      <c r="JXO235" s="129"/>
      <c r="JXP235" s="129"/>
      <c r="JXQ235" s="129"/>
      <c r="JXR235" s="129"/>
      <c r="JXS235" s="129"/>
      <c r="JXT235" s="129"/>
      <c r="JXU235" s="129"/>
      <c r="JXV235" s="129"/>
      <c r="JXW235" s="129"/>
      <c r="JXX235" s="129"/>
      <c r="JXY235" s="129"/>
      <c r="JXZ235" s="129"/>
      <c r="JYA235" s="129"/>
      <c r="JYB235" s="129"/>
      <c r="JYC235" s="129"/>
      <c r="JYD235" s="129"/>
      <c r="JYE235" s="129"/>
      <c r="JYF235" s="129"/>
      <c r="JYG235" s="129"/>
      <c r="JYH235" s="129"/>
      <c r="JYI235" s="129"/>
      <c r="JYJ235" s="129"/>
      <c r="JYK235" s="129"/>
      <c r="JYL235" s="129"/>
      <c r="JYM235" s="129"/>
      <c r="JYN235" s="129"/>
      <c r="JYO235" s="129"/>
      <c r="JYP235" s="129"/>
      <c r="JYQ235" s="129"/>
      <c r="JYR235" s="129"/>
      <c r="JYS235" s="129"/>
      <c r="JYT235" s="129"/>
      <c r="JYU235" s="129"/>
      <c r="JYV235" s="129"/>
      <c r="JYW235" s="129"/>
      <c r="JYX235" s="129"/>
      <c r="JYY235" s="129"/>
      <c r="JYZ235" s="129"/>
      <c r="JZA235" s="129"/>
      <c r="JZB235" s="129"/>
      <c r="JZC235" s="129"/>
      <c r="JZD235" s="129"/>
      <c r="JZE235" s="129"/>
      <c r="JZF235" s="129"/>
      <c r="JZG235" s="129"/>
      <c r="JZH235" s="129"/>
      <c r="JZI235" s="129"/>
      <c r="JZJ235" s="129"/>
      <c r="JZK235" s="129"/>
      <c r="JZL235" s="129"/>
      <c r="JZM235" s="129"/>
      <c r="JZN235" s="129"/>
      <c r="JZO235" s="129"/>
      <c r="JZP235" s="129"/>
      <c r="JZQ235" s="129"/>
      <c r="JZR235" s="129"/>
      <c r="JZS235" s="129"/>
      <c r="JZT235" s="129"/>
      <c r="JZU235" s="129"/>
      <c r="JZV235" s="129"/>
      <c r="JZW235" s="129"/>
      <c r="JZX235" s="129"/>
      <c r="JZY235" s="129"/>
      <c r="JZZ235" s="129"/>
      <c r="KAA235" s="129"/>
      <c r="KAB235" s="129"/>
      <c r="KAC235" s="129"/>
      <c r="KAD235" s="129"/>
      <c r="KAE235" s="129"/>
      <c r="KAF235" s="129"/>
      <c r="KAG235" s="129"/>
      <c r="KAH235" s="129"/>
      <c r="KAI235" s="129"/>
      <c r="KAJ235" s="129"/>
      <c r="KAK235" s="129"/>
      <c r="KAL235" s="129"/>
      <c r="KAM235" s="129"/>
      <c r="KAN235" s="129"/>
      <c r="KAO235" s="129"/>
      <c r="KAP235" s="129"/>
      <c r="KAQ235" s="129"/>
      <c r="KAR235" s="129"/>
      <c r="KAS235" s="129"/>
      <c r="KAT235" s="129"/>
      <c r="KAU235" s="129"/>
      <c r="KAV235" s="129"/>
      <c r="KAW235" s="129"/>
      <c r="KAX235" s="129"/>
      <c r="KAY235" s="129"/>
      <c r="KAZ235" s="129"/>
      <c r="KBA235" s="129"/>
      <c r="KBB235" s="129"/>
      <c r="KBC235" s="129"/>
      <c r="KBD235" s="129"/>
      <c r="KBE235" s="129"/>
      <c r="KBF235" s="129"/>
      <c r="KBG235" s="129"/>
      <c r="KBH235" s="129"/>
      <c r="KBI235" s="129"/>
      <c r="KBJ235" s="129"/>
      <c r="KBK235" s="129"/>
      <c r="KBL235" s="129"/>
      <c r="KBM235" s="129"/>
      <c r="KBN235" s="129"/>
      <c r="KBO235" s="129"/>
      <c r="KBP235" s="129"/>
      <c r="KBQ235" s="129"/>
      <c r="KBR235" s="129"/>
      <c r="KBS235" s="129"/>
      <c r="KBT235" s="129"/>
      <c r="KBU235" s="129"/>
      <c r="KBV235" s="129"/>
      <c r="KBW235" s="129"/>
      <c r="KBX235" s="129"/>
      <c r="KBY235" s="129"/>
      <c r="KBZ235" s="129"/>
      <c r="KCA235" s="129"/>
      <c r="KCB235" s="129"/>
      <c r="KCC235" s="129"/>
      <c r="KCD235" s="129"/>
      <c r="KCE235" s="129"/>
      <c r="KCF235" s="129"/>
      <c r="KCG235" s="129"/>
      <c r="KCH235" s="129"/>
      <c r="KCI235" s="129"/>
      <c r="KCJ235" s="129"/>
      <c r="KCK235" s="129"/>
      <c r="KCL235" s="129"/>
      <c r="KCM235" s="129"/>
      <c r="KCN235" s="129"/>
      <c r="KCO235" s="129"/>
      <c r="KCP235" s="129"/>
      <c r="KCQ235" s="129"/>
      <c r="KCR235" s="129"/>
      <c r="KCS235" s="129"/>
      <c r="KCT235" s="129"/>
      <c r="KCU235" s="129"/>
      <c r="KCV235" s="129"/>
      <c r="KCW235" s="129"/>
      <c r="KCX235" s="129"/>
      <c r="KCY235" s="129"/>
      <c r="KCZ235" s="129"/>
      <c r="KDA235" s="129"/>
      <c r="KDB235" s="129"/>
      <c r="KDC235" s="129"/>
      <c r="KDD235" s="129"/>
      <c r="KDE235" s="129"/>
      <c r="KDF235" s="129"/>
      <c r="KDG235" s="129"/>
      <c r="KDH235" s="129"/>
      <c r="KDI235" s="129"/>
      <c r="KDJ235" s="129"/>
      <c r="KDK235" s="129"/>
      <c r="KDL235" s="129"/>
      <c r="KDM235" s="129"/>
      <c r="KDN235" s="129"/>
      <c r="KDO235" s="129"/>
      <c r="KDP235" s="129"/>
      <c r="KDQ235" s="129"/>
      <c r="KDR235" s="129"/>
      <c r="KDS235" s="129"/>
      <c r="KDT235" s="129"/>
      <c r="KDU235" s="129"/>
      <c r="KDV235" s="129"/>
      <c r="KDW235" s="129"/>
      <c r="KDX235" s="129"/>
      <c r="KDY235" s="129"/>
      <c r="KDZ235" s="129"/>
      <c r="KEA235" s="129"/>
      <c r="KEB235" s="129"/>
      <c r="KEC235" s="129"/>
      <c r="KED235" s="129"/>
      <c r="KEE235" s="129"/>
      <c r="KEF235" s="129"/>
      <c r="KEG235" s="129"/>
      <c r="KEH235" s="129"/>
      <c r="KEI235" s="129"/>
      <c r="KEJ235" s="129"/>
      <c r="KEK235" s="129"/>
      <c r="KEL235" s="129"/>
      <c r="KEM235" s="129"/>
      <c r="KEN235" s="129"/>
      <c r="KEO235" s="129"/>
      <c r="KEP235" s="129"/>
      <c r="KEQ235" s="129"/>
      <c r="KER235" s="129"/>
      <c r="KES235" s="129"/>
      <c r="KET235" s="129"/>
      <c r="KEU235" s="129"/>
      <c r="KEV235" s="129"/>
      <c r="KEW235" s="129"/>
      <c r="KEX235" s="129"/>
      <c r="KEY235" s="129"/>
      <c r="KEZ235" s="129"/>
      <c r="KFA235" s="129"/>
      <c r="KFB235" s="129"/>
      <c r="KFC235" s="129"/>
      <c r="KFD235" s="129"/>
      <c r="KFE235" s="129"/>
      <c r="KFF235" s="129"/>
      <c r="KFG235" s="129"/>
      <c r="KFH235" s="129"/>
      <c r="KFI235" s="129"/>
      <c r="KFJ235" s="129"/>
      <c r="KFK235" s="129"/>
      <c r="KFL235" s="129"/>
      <c r="KFM235" s="129"/>
      <c r="KFN235" s="129"/>
      <c r="KFO235" s="129"/>
      <c r="KFP235" s="129"/>
      <c r="KFQ235" s="129"/>
      <c r="KFR235" s="129"/>
      <c r="KFS235" s="129"/>
      <c r="KFT235" s="129"/>
      <c r="KFU235" s="129"/>
      <c r="KFV235" s="129"/>
      <c r="KFW235" s="129"/>
      <c r="KFX235" s="129"/>
      <c r="KFY235" s="129"/>
      <c r="KFZ235" s="129"/>
      <c r="KGA235" s="129"/>
      <c r="KGB235" s="129"/>
      <c r="KGC235" s="129"/>
      <c r="KGD235" s="129"/>
      <c r="KGE235" s="129"/>
      <c r="KGF235" s="129"/>
      <c r="KGG235" s="129"/>
      <c r="KGH235" s="129"/>
      <c r="KGI235" s="129"/>
      <c r="KGJ235" s="129"/>
      <c r="KGK235" s="129"/>
      <c r="KGL235" s="129"/>
      <c r="KGM235" s="129"/>
      <c r="KGN235" s="129"/>
      <c r="KGO235" s="129"/>
      <c r="KGP235" s="129"/>
      <c r="KGQ235" s="129"/>
      <c r="KGR235" s="129"/>
      <c r="KGS235" s="129"/>
      <c r="KGT235" s="129"/>
      <c r="KGU235" s="129"/>
      <c r="KGV235" s="129"/>
      <c r="KGW235" s="129"/>
      <c r="KGX235" s="129"/>
      <c r="KGY235" s="129"/>
      <c r="KGZ235" s="129"/>
      <c r="KHA235" s="129"/>
      <c r="KHB235" s="129"/>
      <c r="KHC235" s="129"/>
      <c r="KHD235" s="129"/>
      <c r="KHE235" s="129"/>
      <c r="KHF235" s="129"/>
      <c r="KHG235" s="129"/>
      <c r="KHH235" s="129"/>
      <c r="KHI235" s="129"/>
      <c r="KHJ235" s="129"/>
      <c r="KHK235" s="129"/>
      <c r="KHL235" s="129"/>
      <c r="KHM235" s="129"/>
      <c r="KHN235" s="129"/>
      <c r="KHO235" s="129"/>
      <c r="KHP235" s="129"/>
      <c r="KHQ235" s="129"/>
      <c r="KHR235" s="129"/>
      <c r="KHS235" s="129"/>
      <c r="KHT235" s="129"/>
      <c r="KHU235" s="129"/>
      <c r="KHV235" s="129"/>
      <c r="KHW235" s="129"/>
      <c r="KHX235" s="129"/>
      <c r="KHY235" s="129"/>
      <c r="KHZ235" s="129"/>
      <c r="KIA235" s="129"/>
      <c r="KIB235" s="129"/>
      <c r="KIC235" s="129"/>
      <c r="KID235" s="129"/>
      <c r="KIE235" s="129"/>
      <c r="KIF235" s="129"/>
      <c r="KIG235" s="129"/>
      <c r="KIH235" s="129"/>
      <c r="KII235" s="129"/>
      <c r="KIJ235" s="129"/>
      <c r="KIK235" s="129"/>
      <c r="KIL235" s="129"/>
      <c r="KIM235" s="129"/>
      <c r="KIN235" s="129"/>
      <c r="KIO235" s="129"/>
      <c r="KIP235" s="129"/>
      <c r="KIQ235" s="129"/>
      <c r="KIR235" s="129"/>
      <c r="KIS235" s="129"/>
      <c r="KIT235" s="129"/>
      <c r="KIU235" s="129"/>
      <c r="KIV235" s="129"/>
      <c r="KIW235" s="129"/>
      <c r="KIX235" s="129"/>
      <c r="KIY235" s="129"/>
      <c r="KIZ235" s="129"/>
      <c r="KJA235" s="129"/>
      <c r="KJB235" s="129"/>
      <c r="KJC235" s="129"/>
      <c r="KJD235" s="129"/>
      <c r="KJE235" s="129"/>
      <c r="KJF235" s="129"/>
      <c r="KJG235" s="129"/>
      <c r="KJH235" s="129"/>
      <c r="KJI235" s="129"/>
      <c r="KJJ235" s="129"/>
      <c r="KJK235" s="129"/>
      <c r="KJL235" s="129"/>
      <c r="KJM235" s="129"/>
      <c r="KJN235" s="129"/>
      <c r="KJO235" s="129"/>
      <c r="KJP235" s="129"/>
      <c r="KJQ235" s="129"/>
      <c r="KJR235" s="129"/>
      <c r="KJS235" s="129"/>
      <c r="KJT235" s="129"/>
      <c r="KJU235" s="129"/>
      <c r="KJV235" s="129"/>
      <c r="KJW235" s="129"/>
      <c r="KJX235" s="129"/>
      <c r="KJY235" s="129"/>
      <c r="KJZ235" s="129"/>
      <c r="KKA235" s="129"/>
      <c r="KKB235" s="129"/>
      <c r="KKC235" s="129"/>
      <c r="KKD235" s="129"/>
      <c r="KKE235" s="129"/>
      <c r="KKF235" s="129"/>
      <c r="KKG235" s="129"/>
      <c r="KKH235" s="129"/>
      <c r="KKI235" s="129"/>
      <c r="KKJ235" s="129"/>
      <c r="KKK235" s="129"/>
      <c r="KKL235" s="129"/>
      <c r="KKM235" s="129"/>
      <c r="KKN235" s="129"/>
      <c r="KKO235" s="129"/>
      <c r="KKP235" s="129"/>
      <c r="KKQ235" s="129"/>
      <c r="KKR235" s="129"/>
      <c r="KKS235" s="129"/>
      <c r="KKT235" s="129"/>
      <c r="KKU235" s="129"/>
      <c r="KKV235" s="129"/>
      <c r="KKW235" s="129"/>
      <c r="KKX235" s="129"/>
      <c r="KKY235" s="129"/>
      <c r="KKZ235" s="129"/>
      <c r="KLA235" s="129"/>
      <c r="KLB235" s="129"/>
      <c r="KLC235" s="129"/>
      <c r="KLD235" s="129"/>
      <c r="KLE235" s="129"/>
      <c r="KLF235" s="129"/>
      <c r="KLG235" s="129"/>
      <c r="KLH235" s="129"/>
      <c r="KLI235" s="129"/>
      <c r="KLJ235" s="129"/>
      <c r="KLK235" s="129"/>
      <c r="KLL235" s="129"/>
      <c r="KLM235" s="129"/>
      <c r="KLN235" s="129"/>
      <c r="KLO235" s="129"/>
      <c r="KLP235" s="129"/>
      <c r="KLQ235" s="129"/>
      <c r="KLR235" s="129"/>
      <c r="KLS235" s="129"/>
      <c r="KLT235" s="129"/>
      <c r="KLU235" s="129"/>
      <c r="KLV235" s="129"/>
      <c r="KLW235" s="129"/>
      <c r="KLX235" s="129"/>
      <c r="KLY235" s="129"/>
      <c r="KLZ235" s="129"/>
      <c r="KMA235" s="129"/>
      <c r="KMB235" s="129"/>
      <c r="KMC235" s="129"/>
      <c r="KMD235" s="129"/>
      <c r="KME235" s="129"/>
      <c r="KMF235" s="129"/>
      <c r="KMG235" s="129"/>
      <c r="KMH235" s="129"/>
      <c r="KMI235" s="129"/>
      <c r="KMJ235" s="129"/>
      <c r="KMK235" s="129"/>
      <c r="KML235" s="129"/>
      <c r="KMM235" s="129"/>
      <c r="KMN235" s="129"/>
      <c r="KMO235" s="129"/>
      <c r="KMP235" s="129"/>
      <c r="KMQ235" s="129"/>
      <c r="KMR235" s="129"/>
      <c r="KMS235" s="129"/>
      <c r="KMT235" s="129"/>
      <c r="KMU235" s="129"/>
      <c r="KMV235" s="129"/>
      <c r="KMW235" s="129"/>
      <c r="KMX235" s="129"/>
      <c r="KMY235" s="129"/>
      <c r="KMZ235" s="129"/>
      <c r="KNA235" s="129"/>
      <c r="KNB235" s="129"/>
      <c r="KNC235" s="129"/>
      <c r="KND235" s="129"/>
      <c r="KNE235" s="129"/>
      <c r="KNF235" s="129"/>
      <c r="KNG235" s="129"/>
      <c r="KNH235" s="129"/>
      <c r="KNI235" s="129"/>
      <c r="KNJ235" s="129"/>
      <c r="KNK235" s="129"/>
      <c r="KNL235" s="129"/>
      <c r="KNM235" s="129"/>
      <c r="KNN235" s="129"/>
      <c r="KNO235" s="129"/>
      <c r="KNP235" s="129"/>
      <c r="KNQ235" s="129"/>
      <c r="KNR235" s="129"/>
      <c r="KNS235" s="129"/>
      <c r="KNT235" s="129"/>
      <c r="KNU235" s="129"/>
      <c r="KNV235" s="129"/>
      <c r="KNW235" s="129"/>
      <c r="KNX235" s="129"/>
      <c r="KNY235" s="129"/>
      <c r="KNZ235" s="129"/>
      <c r="KOA235" s="129"/>
      <c r="KOB235" s="129"/>
      <c r="KOC235" s="129"/>
      <c r="KOD235" s="129"/>
      <c r="KOE235" s="129"/>
      <c r="KOF235" s="129"/>
      <c r="KOG235" s="129"/>
      <c r="KOH235" s="129"/>
      <c r="KOI235" s="129"/>
      <c r="KOJ235" s="129"/>
      <c r="KOK235" s="129"/>
      <c r="KOL235" s="129"/>
      <c r="KOM235" s="129"/>
      <c r="KON235" s="129"/>
      <c r="KOO235" s="129"/>
      <c r="KOP235" s="129"/>
      <c r="KOQ235" s="129"/>
      <c r="KOR235" s="129"/>
      <c r="KOS235" s="129"/>
      <c r="KOT235" s="129"/>
      <c r="KOU235" s="129"/>
      <c r="KOV235" s="129"/>
      <c r="KOW235" s="129"/>
      <c r="KOX235" s="129"/>
      <c r="KOY235" s="129"/>
      <c r="KOZ235" s="129"/>
      <c r="KPA235" s="129"/>
      <c r="KPB235" s="129"/>
      <c r="KPC235" s="129"/>
      <c r="KPD235" s="129"/>
      <c r="KPE235" s="129"/>
      <c r="KPF235" s="129"/>
      <c r="KPG235" s="129"/>
      <c r="KPH235" s="129"/>
      <c r="KPI235" s="129"/>
      <c r="KPJ235" s="129"/>
      <c r="KPK235" s="129"/>
      <c r="KPL235" s="129"/>
      <c r="KPM235" s="129"/>
      <c r="KPN235" s="129"/>
      <c r="KPO235" s="129"/>
      <c r="KPP235" s="129"/>
      <c r="KPQ235" s="129"/>
      <c r="KPR235" s="129"/>
      <c r="KPS235" s="129"/>
      <c r="KPT235" s="129"/>
      <c r="KPU235" s="129"/>
      <c r="KPV235" s="129"/>
      <c r="KPW235" s="129"/>
      <c r="KPX235" s="129"/>
      <c r="KPY235" s="129"/>
      <c r="KPZ235" s="129"/>
      <c r="KQA235" s="129"/>
      <c r="KQB235" s="129"/>
      <c r="KQC235" s="129"/>
      <c r="KQD235" s="129"/>
      <c r="KQE235" s="129"/>
      <c r="KQF235" s="129"/>
      <c r="KQG235" s="129"/>
      <c r="KQH235" s="129"/>
      <c r="KQI235" s="129"/>
      <c r="KQJ235" s="129"/>
      <c r="KQK235" s="129"/>
      <c r="KQL235" s="129"/>
      <c r="KQM235" s="129"/>
      <c r="KQN235" s="129"/>
      <c r="KQO235" s="129"/>
      <c r="KQP235" s="129"/>
      <c r="KQQ235" s="129"/>
      <c r="KQR235" s="129"/>
      <c r="KQS235" s="129"/>
      <c r="KQT235" s="129"/>
      <c r="KQU235" s="129"/>
      <c r="KQV235" s="129"/>
      <c r="KQW235" s="129"/>
      <c r="KQX235" s="129"/>
      <c r="KQY235" s="129"/>
      <c r="KQZ235" s="129"/>
      <c r="KRA235" s="129"/>
      <c r="KRB235" s="129"/>
      <c r="KRC235" s="129"/>
      <c r="KRD235" s="129"/>
      <c r="KRE235" s="129"/>
      <c r="KRF235" s="129"/>
      <c r="KRG235" s="129"/>
      <c r="KRH235" s="129"/>
      <c r="KRI235" s="129"/>
      <c r="KRJ235" s="129"/>
      <c r="KRK235" s="129"/>
      <c r="KRL235" s="129"/>
      <c r="KRM235" s="129"/>
      <c r="KRN235" s="129"/>
      <c r="KRO235" s="129"/>
      <c r="KRP235" s="129"/>
      <c r="KRQ235" s="129"/>
      <c r="KRR235" s="129"/>
      <c r="KRS235" s="129"/>
      <c r="KRT235" s="129"/>
      <c r="KRU235" s="129"/>
      <c r="KRV235" s="129"/>
      <c r="KRW235" s="129"/>
      <c r="KRX235" s="129"/>
      <c r="KRY235" s="129"/>
      <c r="KRZ235" s="129"/>
      <c r="KSA235" s="129"/>
      <c r="KSB235" s="129"/>
      <c r="KSC235" s="129"/>
      <c r="KSD235" s="129"/>
      <c r="KSE235" s="129"/>
      <c r="KSF235" s="129"/>
      <c r="KSG235" s="129"/>
      <c r="KSH235" s="129"/>
      <c r="KSI235" s="129"/>
      <c r="KSJ235" s="129"/>
      <c r="KSK235" s="129"/>
      <c r="KSL235" s="129"/>
      <c r="KSM235" s="129"/>
      <c r="KSN235" s="129"/>
      <c r="KSO235" s="129"/>
      <c r="KSP235" s="129"/>
      <c r="KSQ235" s="129"/>
      <c r="KSR235" s="129"/>
      <c r="KSS235" s="129"/>
      <c r="KST235" s="129"/>
      <c r="KSU235" s="129"/>
      <c r="KSV235" s="129"/>
      <c r="KSW235" s="129"/>
      <c r="KSX235" s="129"/>
      <c r="KSY235" s="129"/>
      <c r="KSZ235" s="129"/>
      <c r="KTA235" s="129"/>
      <c r="KTB235" s="129"/>
      <c r="KTC235" s="129"/>
      <c r="KTD235" s="129"/>
      <c r="KTE235" s="129"/>
      <c r="KTF235" s="129"/>
      <c r="KTG235" s="129"/>
      <c r="KTH235" s="129"/>
      <c r="KTI235" s="129"/>
      <c r="KTJ235" s="129"/>
      <c r="KTK235" s="129"/>
      <c r="KTL235" s="129"/>
      <c r="KTM235" s="129"/>
      <c r="KTN235" s="129"/>
      <c r="KTO235" s="129"/>
      <c r="KTP235" s="129"/>
      <c r="KTQ235" s="129"/>
      <c r="KTR235" s="129"/>
      <c r="KTS235" s="129"/>
      <c r="KTT235" s="129"/>
      <c r="KTU235" s="129"/>
      <c r="KTV235" s="129"/>
      <c r="KTW235" s="129"/>
      <c r="KTX235" s="129"/>
      <c r="KTY235" s="129"/>
      <c r="KTZ235" s="129"/>
      <c r="KUA235" s="129"/>
      <c r="KUB235" s="129"/>
      <c r="KUC235" s="129"/>
      <c r="KUD235" s="129"/>
      <c r="KUE235" s="129"/>
      <c r="KUF235" s="129"/>
      <c r="KUG235" s="129"/>
      <c r="KUH235" s="129"/>
      <c r="KUI235" s="129"/>
      <c r="KUJ235" s="129"/>
      <c r="KUK235" s="129"/>
      <c r="KUL235" s="129"/>
      <c r="KUM235" s="129"/>
      <c r="KUN235" s="129"/>
      <c r="KUO235" s="129"/>
      <c r="KUP235" s="129"/>
      <c r="KUQ235" s="129"/>
      <c r="KUR235" s="129"/>
      <c r="KUS235" s="129"/>
      <c r="KUT235" s="129"/>
      <c r="KUU235" s="129"/>
      <c r="KUV235" s="129"/>
      <c r="KUW235" s="129"/>
      <c r="KUX235" s="129"/>
      <c r="KUY235" s="129"/>
      <c r="KUZ235" s="129"/>
      <c r="KVA235" s="129"/>
      <c r="KVB235" s="129"/>
      <c r="KVC235" s="129"/>
      <c r="KVD235" s="129"/>
      <c r="KVE235" s="129"/>
      <c r="KVF235" s="129"/>
      <c r="KVG235" s="129"/>
      <c r="KVH235" s="129"/>
      <c r="KVI235" s="129"/>
      <c r="KVJ235" s="129"/>
      <c r="KVK235" s="129"/>
      <c r="KVL235" s="129"/>
      <c r="KVM235" s="129"/>
      <c r="KVN235" s="129"/>
      <c r="KVO235" s="129"/>
      <c r="KVP235" s="129"/>
      <c r="KVQ235" s="129"/>
      <c r="KVR235" s="129"/>
      <c r="KVS235" s="129"/>
      <c r="KVT235" s="129"/>
      <c r="KVU235" s="129"/>
      <c r="KVV235" s="129"/>
      <c r="KVW235" s="129"/>
      <c r="KVX235" s="129"/>
      <c r="KVY235" s="129"/>
      <c r="KVZ235" s="129"/>
      <c r="KWA235" s="129"/>
      <c r="KWB235" s="129"/>
      <c r="KWC235" s="129"/>
      <c r="KWD235" s="129"/>
      <c r="KWE235" s="129"/>
      <c r="KWF235" s="129"/>
      <c r="KWG235" s="129"/>
      <c r="KWH235" s="129"/>
      <c r="KWI235" s="129"/>
      <c r="KWJ235" s="129"/>
      <c r="KWK235" s="129"/>
      <c r="KWL235" s="129"/>
      <c r="KWM235" s="129"/>
      <c r="KWN235" s="129"/>
      <c r="KWO235" s="129"/>
      <c r="KWP235" s="129"/>
      <c r="KWQ235" s="129"/>
      <c r="KWR235" s="129"/>
      <c r="KWS235" s="129"/>
      <c r="KWT235" s="129"/>
      <c r="KWU235" s="129"/>
      <c r="KWV235" s="129"/>
      <c r="KWW235" s="129"/>
      <c r="KWX235" s="129"/>
      <c r="KWY235" s="129"/>
      <c r="KWZ235" s="129"/>
      <c r="KXA235" s="129"/>
      <c r="KXB235" s="129"/>
      <c r="KXC235" s="129"/>
      <c r="KXD235" s="129"/>
      <c r="KXE235" s="129"/>
      <c r="KXF235" s="129"/>
      <c r="KXG235" s="129"/>
      <c r="KXH235" s="129"/>
      <c r="KXI235" s="129"/>
      <c r="KXJ235" s="129"/>
      <c r="KXK235" s="129"/>
      <c r="KXL235" s="129"/>
      <c r="KXM235" s="129"/>
      <c r="KXN235" s="129"/>
      <c r="KXO235" s="129"/>
      <c r="KXP235" s="129"/>
      <c r="KXQ235" s="129"/>
      <c r="KXR235" s="129"/>
      <c r="KXS235" s="129"/>
      <c r="KXT235" s="129"/>
      <c r="KXU235" s="129"/>
      <c r="KXV235" s="129"/>
      <c r="KXW235" s="129"/>
      <c r="KXX235" s="129"/>
      <c r="KXY235" s="129"/>
      <c r="KXZ235" s="129"/>
      <c r="KYA235" s="129"/>
      <c r="KYB235" s="129"/>
      <c r="KYC235" s="129"/>
      <c r="KYD235" s="129"/>
      <c r="KYE235" s="129"/>
      <c r="KYF235" s="129"/>
      <c r="KYG235" s="129"/>
      <c r="KYH235" s="129"/>
      <c r="KYI235" s="129"/>
      <c r="KYJ235" s="129"/>
      <c r="KYK235" s="129"/>
      <c r="KYL235" s="129"/>
      <c r="KYM235" s="129"/>
      <c r="KYN235" s="129"/>
      <c r="KYO235" s="129"/>
      <c r="KYP235" s="129"/>
      <c r="KYQ235" s="129"/>
      <c r="KYR235" s="129"/>
      <c r="KYS235" s="129"/>
      <c r="KYT235" s="129"/>
      <c r="KYU235" s="129"/>
      <c r="KYV235" s="129"/>
      <c r="KYW235" s="129"/>
      <c r="KYX235" s="129"/>
      <c r="KYY235" s="129"/>
      <c r="KYZ235" s="129"/>
      <c r="KZA235" s="129"/>
      <c r="KZB235" s="129"/>
      <c r="KZC235" s="129"/>
      <c r="KZD235" s="129"/>
      <c r="KZE235" s="129"/>
      <c r="KZF235" s="129"/>
      <c r="KZG235" s="129"/>
      <c r="KZH235" s="129"/>
      <c r="KZI235" s="129"/>
      <c r="KZJ235" s="129"/>
      <c r="KZK235" s="129"/>
      <c r="KZL235" s="129"/>
      <c r="KZM235" s="129"/>
      <c r="KZN235" s="129"/>
      <c r="KZO235" s="129"/>
      <c r="KZP235" s="129"/>
      <c r="KZQ235" s="129"/>
      <c r="KZR235" s="129"/>
      <c r="KZS235" s="129"/>
      <c r="KZT235" s="129"/>
      <c r="KZU235" s="129"/>
      <c r="KZV235" s="129"/>
      <c r="KZW235" s="129"/>
      <c r="KZX235" s="129"/>
      <c r="KZY235" s="129"/>
      <c r="KZZ235" s="129"/>
      <c r="LAA235" s="129"/>
      <c r="LAB235" s="129"/>
      <c r="LAC235" s="129"/>
      <c r="LAD235" s="129"/>
      <c r="LAE235" s="129"/>
      <c r="LAF235" s="129"/>
      <c r="LAG235" s="129"/>
      <c r="LAH235" s="129"/>
      <c r="LAI235" s="129"/>
      <c r="LAJ235" s="129"/>
      <c r="LAK235" s="129"/>
      <c r="LAL235" s="129"/>
      <c r="LAM235" s="129"/>
      <c r="LAN235" s="129"/>
      <c r="LAO235" s="129"/>
      <c r="LAP235" s="129"/>
      <c r="LAQ235" s="129"/>
      <c r="LAR235" s="129"/>
      <c r="LAS235" s="129"/>
      <c r="LAT235" s="129"/>
      <c r="LAU235" s="129"/>
      <c r="LAV235" s="129"/>
      <c r="LAW235" s="129"/>
      <c r="LAX235" s="129"/>
      <c r="LAY235" s="129"/>
      <c r="LAZ235" s="129"/>
      <c r="LBA235" s="129"/>
      <c r="LBB235" s="129"/>
      <c r="LBC235" s="129"/>
      <c r="LBD235" s="129"/>
      <c r="LBE235" s="129"/>
      <c r="LBF235" s="129"/>
      <c r="LBG235" s="129"/>
      <c r="LBH235" s="129"/>
      <c r="LBI235" s="129"/>
      <c r="LBJ235" s="129"/>
      <c r="LBK235" s="129"/>
      <c r="LBL235" s="129"/>
      <c r="LBM235" s="129"/>
      <c r="LBN235" s="129"/>
      <c r="LBO235" s="129"/>
      <c r="LBP235" s="129"/>
      <c r="LBQ235" s="129"/>
      <c r="LBR235" s="129"/>
      <c r="LBS235" s="129"/>
      <c r="LBT235" s="129"/>
      <c r="LBU235" s="129"/>
      <c r="LBV235" s="129"/>
      <c r="LBW235" s="129"/>
      <c r="LBX235" s="129"/>
      <c r="LBY235" s="129"/>
      <c r="LBZ235" s="129"/>
      <c r="LCA235" s="129"/>
      <c r="LCB235" s="129"/>
      <c r="LCC235" s="129"/>
      <c r="LCD235" s="129"/>
      <c r="LCE235" s="129"/>
      <c r="LCF235" s="129"/>
      <c r="LCG235" s="129"/>
      <c r="LCH235" s="129"/>
      <c r="LCI235" s="129"/>
      <c r="LCJ235" s="129"/>
      <c r="LCK235" s="129"/>
      <c r="LCL235" s="129"/>
      <c r="LCM235" s="129"/>
      <c r="LCN235" s="129"/>
      <c r="LCO235" s="129"/>
      <c r="LCP235" s="129"/>
      <c r="LCQ235" s="129"/>
      <c r="LCR235" s="129"/>
      <c r="LCS235" s="129"/>
      <c r="LCT235" s="129"/>
      <c r="LCU235" s="129"/>
      <c r="LCV235" s="129"/>
      <c r="LCW235" s="129"/>
      <c r="LCX235" s="129"/>
      <c r="LCY235" s="129"/>
      <c r="LCZ235" s="129"/>
      <c r="LDA235" s="129"/>
      <c r="LDB235" s="129"/>
      <c r="LDC235" s="129"/>
      <c r="LDD235" s="129"/>
      <c r="LDE235" s="129"/>
      <c r="LDF235" s="129"/>
      <c r="LDG235" s="129"/>
      <c r="LDH235" s="129"/>
      <c r="LDI235" s="129"/>
      <c r="LDJ235" s="129"/>
      <c r="LDK235" s="129"/>
      <c r="LDL235" s="129"/>
      <c r="LDM235" s="129"/>
      <c r="LDN235" s="129"/>
      <c r="LDO235" s="129"/>
      <c r="LDP235" s="129"/>
      <c r="LDQ235" s="129"/>
      <c r="LDR235" s="129"/>
      <c r="LDS235" s="129"/>
      <c r="LDT235" s="129"/>
      <c r="LDU235" s="129"/>
      <c r="LDV235" s="129"/>
      <c r="LDW235" s="129"/>
      <c r="LDX235" s="129"/>
      <c r="LDY235" s="129"/>
      <c r="LDZ235" s="129"/>
      <c r="LEA235" s="129"/>
      <c r="LEB235" s="129"/>
      <c r="LEC235" s="129"/>
      <c r="LED235" s="129"/>
      <c r="LEE235" s="129"/>
      <c r="LEF235" s="129"/>
      <c r="LEG235" s="129"/>
      <c r="LEH235" s="129"/>
      <c r="LEI235" s="129"/>
      <c r="LEJ235" s="129"/>
      <c r="LEK235" s="129"/>
      <c r="LEL235" s="129"/>
      <c r="LEM235" s="129"/>
      <c r="LEN235" s="129"/>
      <c r="LEO235" s="129"/>
      <c r="LEP235" s="129"/>
      <c r="LEQ235" s="129"/>
      <c r="LER235" s="129"/>
      <c r="LES235" s="129"/>
      <c r="LET235" s="129"/>
      <c r="LEU235" s="129"/>
      <c r="LEV235" s="129"/>
      <c r="LEW235" s="129"/>
      <c r="LEX235" s="129"/>
      <c r="LEY235" s="129"/>
      <c r="LEZ235" s="129"/>
      <c r="LFA235" s="129"/>
      <c r="LFB235" s="129"/>
      <c r="LFC235" s="129"/>
      <c r="LFD235" s="129"/>
      <c r="LFE235" s="129"/>
      <c r="LFF235" s="129"/>
      <c r="LFG235" s="129"/>
      <c r="LFH235" s="129"/>
      <c r="LFI235" s="129"/>
      <c r="LFJ235" s="129"/>
      <c r="LFK235" s="129"/>
      <c r="LFL235" s="129"/>
      <c r="LFM235" s="129"/>
      <c r="LFN235" s="129"/>
      <c r="LFO235" s="129"/>
      <c r="LFP235" s="129"/>
      <c r="LFQ235" s="129"/>
      <c r="LFR235" s="129"/>
      <c r="LFS235" s="129"/>
      <c r="LFT235" s="129"/>
      <c r="LFU235" s="129"/>
      <c r="LFV235" s="129"/>
      <c r="LFW235" s="129"/>
      <c r="LFX235" s="129"/>
      <c r="LFY235" s="129"/>
      <c r="LFZ235" s="129"/>
      <c r="LGA235" s="129"/>
      <c r="LGB235" s="129"/>
      <c r="LGC235" s="129"/>
      <c r="LGD235" s="129"/>
      <c r="LGE235" s="129"/>
      <c r="LGF235" s="129"/>
      <c r="LGG235" s="129"/>
      <c r="LGH235" s="129"/>
      <c r="LGI235" s="129"/>
      <c r="LGJ235" s="129"/>
      <c r="LGK235" s="129"/>
      <c r="LGL235" s="129"/>
      <c r="LGM235" s="129"/>
      <c r="LGN235" s="129"/>
      <c r="LGO235" s="129"/>
      <c r="LGP235" s="129"/>
      <c r="LGQ235" s="129"/>
      <c r="LGR235" s="129"/>
      <c r="LGS235" s="129"/>
      <c r="LGT235" s="129"/>
      <c r="LGU235" s="129"/>
      <c r="LGV235" s="129"/>
      <c r="LGW235" s="129"/>
      <c r="LGX235" s="129"/>
      <c r="LGY235" s="129"/>
      <c r="LGZ235" s="129"/>
      <c r="LHA235" s="129"/>
      <c r="LHB235" s="129"/>
      <c r="LHC235" s="129"/>
      <c r="LHD235" s="129"/>
      <c r="LHE235" s="129"/>
      <c r="LHF235" s="129"/>
      <c r="LHG235" s="129"/>
      <c r="LHH235" s="129"/>
      <c r="LHI235" s="129"/>
      <c r="LHJ235" s="129"/>
      <c r="LHK235" s="129"/>
      <c r="LHL235" s="129"/>
      <c r="LHM235" s="129"/>
      <c r="LHN235" s="129"/>
      <c r="LHO235" s="129"/>
      <c r="LHP235" s="129"/>
      <c r="LHQ235" s="129"/>
      <c r="LHR235" s="129"/>
      <c r="LHS235" s="129"/>
      <c r="LHT235" s="129"/>
      <c r="LHU235" s="129"/>
      <c r="LHV235" s="129"/>
      <c r="LHW235" s="129"/>
      <c r="LHX235" s="129"/>
      <c r="LHY235" s="129"/>
      <c r="LHZ235" s="129"/>
      <c r="LIA235" s="129"/>
      <c r="LIB235" s="129"/>
      <c r="LIC235" s="129"/>
      <c r="LID235" s="129"/>
      <c r="LIE235" s="129"/>
      <c r="LIF235" s="129"/>
      <c r="LIG235" s="129"/>
      <c r="LIH235" s="129"/>
      <c r="LII235" s="129"/>
      <c r="LIJ235" s="129"/>
      <c r="LIK235" s="129"/>
      <c r="LIL235" s="129"/>
      <c r="LIM235" s="129"/>
      <c r="LIN235" s="129"/>
      <c r="LIO235" s="129"/>
      <c r="LIP235" s="129"/>
      <c r="LIQ235" s="129"/>
      <c r="LIR235" s="129"/>
      <c r="LIS235" s="129"/>
      <c r="LIT235" s="129"/>
      <c r="LIU235" s="129"/>
      <c r="LIV235" s="129"/>
      <c r="LIW235" s="129"/>
      <c r="LIX235" s="129"/>
      <c r="LIY235" s="129"/>
      <c r="LIZ235" s="129"/>
      <c r="LJA235" s="129"/>
      <c r="LJB235" s="129"/>
      <c r="LJC235" s="129"/>
      <c r="LJD235" s="129"/>
      <c r="LJE235" s="129"/>
      <c r="LJF235" s="129"/>
      <c r="LJG235" s="129"/>
      <c r="LJH235" s="129"/>
      <c r="LJI235" s="129"/>
      <c r="LJJ235" s="129"/>
      <c r="LJK235" s="129"/>
      <c r="LJL235" s="129"/>
      <c r="LJM235" s="129"/>
      <c r="LJN235" s="129"/>
      <c r="LJO235" s="129"/>
      <c r="LJP235" s="129"/>
      <c r="LJQ235" s="129"/>
      <c r="LJR235" s="129"/>
      <c r="LJS235" s="129"/>
      <c r="LJT235" s="129"/>
      <c r="LJU235" s="129"/>
      <c r="LJV235" s="129"/>
      <c r="LJW235" s="129"/>
      <c r="LJX235" s="129"/>
      <c r="LJY235" s="129"/>
      <c r="LJZ235" s="129"/>
      <c r="LKA235" s="129"/>
      <c r="LKB235" s="129"/>
      <c r="LKC235" s="129"/>
      <c r="LKD235" s="129"/>
      <c r="LKE235" s="129"/>
      <c r="LKF235" s="129"/>
      <c r="LKG235" s="129"/>
      <c r="LKH235" s="129"/>
      <c r="LKI235" s="129"/>
      <c r="LKJ235" s="129"/>
      <c r="LKK235" s="129"/>
      <c r="LKL235" s="129"/>
      <c r="LKM235" s="129"/>
      <c r="LKN235" s="129"/>
      <c r="LKO235" s="129"/>
      <c r="LKP235" s="129"/>
      <c r="LKQ235" s="129"/>
      <c r="LKR235" s="129"/>
      <c r="LKS235" s="129"/>
      <c r="LKT235" s="129"/>
      <c r="LKU235" s="129"/>
      <c r="LKV235" s="129"/>
      <c r="LKW235" s="129"/>
      <c r="LKX235" s="129"/>
      <c r="LKY235" s="129"/>
      <c r="LKZ235" s="129"/>
      <c r="LLA235" s="129"/>
      <c r="LLB235" s="129"/>
      <c r="LLC235" s="129"/>
      <c r="LLD235" s="129"/>
      <c r="LLE235" s="129"/>
      <c r="LLF235" s="129"/>
      <c r="LLG235" s="129"/>
      <c r="LLH235" s="129"/>
      <c r="LLI235" s="129"/>
      <c r="LLJ235" s="129"/>
      <c r="LLK235" s="129"/>
      <c r="LLL235" s="129"/>
      <c r="LLM235" s="129"/>
      <c r="LLN235" s="129"/>
      <c r="LLO235" s="129"/>
      <c r="LLP235" s="129"/>
      <c r="LLQ235" s="129"/>
      <c r="LLR235" s="129"/>
      <c r="LLS235" s="129"/>
      <c r="LLT235" s="129"/>
      <c r="LLU235" s="129"/>
      <c r="LLV235" s="129"/>
      <c r="LLW235" s="129"/>
      <c r="LLX235" s="129"/>
      <c r="LLY235" s="129"/>
      <c r="LLZ235" s="129"/>
      <c r="LMA235" s="129"/>
      <c r="LMB235" s="129"/>
      <c r="LMC235" s="129"/>
      <c r="LMD235" s="129"/>
      <c r="LME235" s="129"/>
      <c r="LMF235" s="129"/>
      <c r="LMG235" s="129"/>
      <c r="LMH235" s="129"/>
      <c r="LMI235" s="129"/>
      <c r="LMJ235" s="129"/>
      <c r="LMK235" s="129"/>
      <c r="LML235" s="129"/>
      <c r="LMM235" s="129"/>
      <c r="LMN235" s="129"/>
      <c r="LMO235" s="129"/>
      <c r="LMP235" s="129"/>
      <c r="LMQ235" s="129"/>
      <c r="LMR235" s="129"/>
      <c r="LMS235" s="129"/>
      <c r="LMT235" s="129"/>
      <c r="LMU235" s="129"/>
      <c r="LMV235" s="129"/>
      <c r="LMW235" s="129"/>
      <c r="LMX235" s="129"/>
      <c r="LMY235" s="129"/>
      <c r="LMZ235" s="129"/>
      <c r="LNA235" s="129"/>
      <c r="LNB235" s="129"/>
      <c r="LNC235" s="129"/>
      <c r="LND235" s="129"/>
      <c r="LNE235" s="129"/>
      <c r="LNF235" s="129"/>
      <c r="LNG235" s="129"/>
      <c r="LNH235" s="129"/>
      <c r="LNI235" s="129"/>
      <c r="LNJ235" s="129"/>
      <c r="LNK235" s="129"/>
      <c r="LNL235" s="129"/>
      <c r="LNM235" s="129"/>
      <c r="LNN235" s="129"/>
      <c r="LNO235" s="129"/>
      <c r="LNP235" s="129"/>
      <c r="LNQ235" s="129"/>
      <c r="LNR235" s="129"/>
      <c r="LNS235" s="129"/>
      <c r="LNT235" s="129"/>
      <c r="LNU235" s="129"/>
      <c r="LNV235" s="129"/>
      <c r="LNW235" s="129"/>
      <c r="LNX235" s="129"/>
      <c r="LNY235" s="129"/>
      <c r="LNZ235" s="129"/>
      <c r="LOA235" s="129"/>
      <c r="LOB235" s="129"/>
      <c r="LOC235" s="129"/>
      <c r="LOD235" s="129"/>
      <c r="LOE235" s="129"/>
      <c r="LOF235" s="129"/>
      <c r="LOG235" s="129"/>
      <c r="LOH235" s="129"/>
      <c r="LOI235" s="129"/>
      <c r="LOJ235" s="129"/>
      <c r="LOK235" s="129"/>
      <c r="LOL235" s="129"/>
      <c r="LOM235" s="129"/>
      <c r="LON235" s="129"/>
      <c r="LOO235" s="129"/>
      <c r="LOP235" s="129"/>
      <c r="LOQ235" s="129"/>
      <c r="LOR235" s="129"/>
      <c r="LOS235" s="129"/>
      <c r="LOT235" s="129"/>
      <c r="LOU235" s="129"/>
      <c r="LOV235" s="129"/>
      <c r="LOW235" s="129"/>
      <c r="LOX235" s="129"/>
      <c r="LOY235" s="129"/>
      <c r="LOZ235" s="129"/>
      <c r="LPA235" s="129"/>
      <c r="LPB235" s="129"/>
      <c r="LPC235" s="129"/>
      <c r="LPD235" s="129"/>
      <c r="LPE235" s="129"/>
      <c r="LPF235" s="129"/>
      <c r="LPG235" s="129"/>
      <c r="LPH235" s="129"/>
      <c r="LPI235" s="129"/>
      <c r="LPJ235" s="129"/>
      <c r="LPK235" s="129"/>
      <c r="LPL235" s="129"/>
      <c r="LPM235" s="129"/>
      <c r="LPN235" s="129"/>
      <c r="LPO235" s="129"/>
      <c r="LPP235" s="129"/>
      <c r="LPQ235" s="129"/>
      <c r="LPR235" s="129"/>
      <c r="LPS235" s="129"/>
      <c r="LPT235" s="129"/>
      <c r="LPU235" s="129"/>
      <c r="LPV235" s="129"/>
      <c r="LPW235" s="129"/>
      <c r="LPX235" s="129"/>
      <c r="LPY235" s="129"/>
      <c r="LPZ235" s="129"/>
      <c r="LQA235" s="129"/>
      <c r="LQB235" s="129"/>
      <c r="LQC235" s="129"/>
      <c r="LQD235" s="129"/>
      <c r="LQE235" s="129"/>
      <c r="LQF235" s="129"/>
      <c r="LQG235" s="129"/>
      <c r="LQH235" s="129"/>
      <c r="LQI235" s="129"/>
      <c r="LQJ235" s="129"/>
      <c r="LQK235" s="129"/>
      <c r="LQL235" s="129"/>
      <c r="LQM235" s="129"/>
      <c r="LQN235" s="129"/>
      <c r="LQO235" s="129"/>
      <c r="LQP235" s="129"/>
      <c r="LQQ235" s="129"/>
      <c r="LQR235" s="129"/>
      <c r="LQS235" s="129"/>
      <c r="LQT235" s="129"/>
      <c r="LQU235" s="129"/>
      <c r="LQV235" s="129"/>
      <c r="LQW235" s="129"/>
      <c r="LQX235" s="129"/>
      <c r="LQY235" s="129"/>
      <c r="LQZ235" s="129"/>
      <c r="LRA235" s="129"/>
      <c r="LRB235" s="129"/>
      <c r="LRC235" s="129"/>
      <c r="LRD235" s="129"/>
      <c r="LRE235" s="129"/>
      <c r="LRF235" s="129"/>
      <c r="LRG235" s="129"/>
      <c r="LRH235" s="129"/>
      <c r="LRI235" s="129"/>
      <c r="LRJ235" s="129"/>
      <c r="LRK235" s="129"/>
      <c r="LRL235" s="129"/>
      <c r="LRM235" s="129"/>
      <c r="LRN235" s="129"/>
      <c r="LRO235" s="129"/>
      <c r="LRP235" s="129"/>
      <c r="LRQ235" s="129"/>
      <c r="LRR235" s="129"/>
      <c r="LRS235" s="129"/>
      <c r="LRT235" s="129"/>
      <c r="LRU235" s="129"/>
      <c r="LRV235" s="129"/>
      <c r="LRW235" s="129"/>
      <c r="LRX235" s="129"/>
      <c r="LRY235" s="129"/>
      <c r="LRZ235" s="129"/>
      <c r="LSA235" s="129"/>
      <c r="LSB235" s="129"/>
      <c r="LSC235" s="129"/>
      <c r="LSD235" s="129"/>
      <c r="LSE235" s="129"/>
      <c r="LSF235" s="129"/>
      <c r="LSG235" s="129"/>
      <c r="LSH235" s="129"/>
      <c r="LSI235" s="129"/>
      <c r="LSJ235" s="129"/>
      <c r="LSK235" s="129"/>
      <c r="LSL235" s="129"/>
      <c r="LSM235" s="129"/>
      <c r="LSN235" s="129"/>
      <c r="LSO235" s="129"/>
      <c r="LSP235" s="129"/>
      <c r="LSQ235" s="129"/>
      <c r="LSR235" s="129"/>
      <c r="LSS235" s="129"/>
      <c r="LST235" s="129"/>
      <c r="LSU235" s="129"/>
      <c r="LSV235" s="129"/>
      <c r="LSW235" s="129"/>
      <c r="LSX235" s="129"/>
      <c r="LSY235" s="129"/>
      <c r="LSZ235" s="129"/>
      <c r="LTA235" s="129"/>
      <c r="LTB235" s="129"/>
      <c r="LTC235" s="129"/>
      <c r="LTD235" s="129"/>
      <c r="LTE235" s="129"/>
      <c r="LTF235" s="129"/>
      <c r="LTG235" s="129"/>
      <c r="LTH235" s="129"/>
      <c r="LTI235" s="129"/>
      <c r="LTJ235" s="129"/>
      <c r="LTK235" s="129"/>
      <c r="LTL235" s="129"/>
      <c r="LTM235" s="129"/>
      <c r="LTN235" s="129"/>
      <c r="LTO235" s="129"/>
      <c r="LTP235" s="129"/>
      <c r="LTQ235" s="129"/>
      <c r="LTR235" s="129"/>
      <c r="LTS235" s="129"/>
      <c r="LTT235" s="129"/>
      <c r="LTU235" s="129"/>
      <c r="LTV235" s="129"/>
      <c r="LTW235" s="129"/>
      <c r="LTX235" s="129"/>
      <c r="LTY235" s="129"/>
      <c r="LTZ235" s="129"/>
      <c r="LUA235" s="129"/>
      <c r="LUB235" s="129"/>
      <c r="LUC235" s="129"/>
      <c r="LUD235" s="129"/>
      <c r="LUE235" s="129"/>
      <c r="LUF235" s="129"/>
      <c r="LUG235" s="129"/>
      <c r="LUH235" s="129"/>
      <c r="LUI235" s="129"/>
      <c r="LUJ235" s="129"/>
      <c r="LUK235" s="129"/>
      <c r="LUL235" s="129"/>
      <c r="LUM235" s="129"/>
      <c r="LUN235" s="129"/>
      <c r="LUO235" s="129"/>
      <c r="LUP235" s="129"/>
      <c r="LUQ235" s="129"/>
      <c r="LUR235" s="129"/>
      <c r="LUS235" s="129"/>
      <c r="LUT235" s="129"/>
      <c r="LUU235" s="129"/>
      <c r="LUV235" s="129"/>
      <c r="LUW235" s="129"/>
      <c r="LUX235" s="129"/>
      <c r="LUY235" s="129"/>
      <c r="LUZ235" s="129"/>
      <c r="LVA235" s="129"/>
      <c r="LVB235" s="129"/>
      <c r="LVC235" s="129"/>
      <c r="LVD235" s="129"/>
      <c r="LVE235" s="129"/>
      <c r="LVF235" s="129"/>
      <c r="LVG235" s="129"/>
      <c r="LVH235" s="129"/>
      <c r="LVI235" s="129"/>
      <c r="LVJ235" s="129"/>
      <c r="LVK235" s="129"/>
      <c r="LVL235" s="129"/>
      <c r="LVM235" s="129"/>
      <c r="LVN235" s="129"/>
      <c r="LVO235" s="129"/>
      <c r="LVP235" s="129"/>
      <c r="LVQ235" s="129"/>
      <c r="LVR235" s="129"/>
      <c r="LVS235" s="129"/>
      <c r="LVT235" s="129"/>
      <c r="LVU235" s="129"/>
      <c r="LVV235" s="129"/>
      <c r="LVW235" s="129"/>
      <c r="LVX235" s="129"/>
      <c r="LVY235" s="129"/>
      <c r="LVZ235" s="129"/>
      <c r="LWA235" s="129"/>
      <c r="LWB235" s="129"/>
      <c r="LWC235" s="129"/>
      <c r="LWD235" s="129"/>
      <c r="LWE235" s="129"/>
      <c r="LWF235" s="129"/>
      <c r="LWG235" s="129"/>
      <c r="LWH235" s="129"/>
      <c r="LWI235" s="129"/>
      <c r="LWJ235" s="129"/>
      <c r="LWK235" s="129"/>
      <c r="LWL235" s="129"/>
      <c r="LWM235" s="129"/>
      <c r="LWN235" s="129"/>
      <c r="LWO235" s="129"/>
      <c r="LWP235" s="129"/>
      <c r="LWQ235" s="129"/>
      <c r="LWR235" s="129"/>
      <c r="LWS235" s="129"/>
      <c r="LWT235" s="129"/>
      <c r="LWU235" s="129"/>
      <c r="LWV235" s="129"/>
      <c r="LWW235" s="129"/>
      <c r="LWX235" s="129"/>
      <c r="LWY235" s="129"/>
      <c r="LWZ235" s="129"/>
      <c r="LXA235" s="129"/>
      <c r="LXB235" s="129"/>
      <c r="LXC235" s="129"/>
      <c r="LXD235" s="129"/>
      <c r="LXE235" s="129"/>
      <c r="LXF235" s="129"/>
      <c r="LXG235" s="129"/>
      <c r="LXH235" s="129"/>
      <c r="LXI235" s="129"/>
      <c r="LXJ235" s="129"/>
      <c r="LXK235" s="129"/>
      <c r="LXL235" s="129"/>
      <c r="LXM235" s="129"/>
      <c r="LXN235" s="129"/>
      <c r="LXO235" s="129"/>
      <c r="LXP235" s="129"/>
      <c r="LXQ235" s="129"/>
      <c r="LXR235" s="129"/>
      <c r="LXS235" s="129"/>
      <c r="LXT235" s="129"/>
      <c r="LXU235" s="129"/>
      <c r="LXV235" s="129"/>
      <c r="LXW235" s="129"/>
      <c r="LXX235" s="129"/>
      <c r="LXY235" s="129"/>
      <c r="LXZ235" s="129"/>
      <c r="LYA235" s="129"/>
      <c r="LYB235" s="129"/>
      <c r="LYC235" s="129"/>
      <c r="LYD235" s="129"/>
      <c r="LYE235" s="129"/>
      <c r="LYF235" s="129"/>
      <c r="LYG235" s="129"/>
      <c r="LYH235" s="129"/>
      <c r="LYI235" s="129"/>
      <c r="LYJ235" s="129"/>
      <c r="LYK235" s="129"/>
      <c r="LYL235" s="129"/>
      <c r="LYM235" s="129"/>
      <c r="LYN235" s="129"/>
      <c r="LYO235" s="129"/>
      <c r="LYP235" s="129"/>
      <c r="LYQ235" s="129"/>
      <c r="LYR235" s="129"/>
      <c r="LYS235" s="129"/>
      <c r="LYT235" s="129"/>
      <c r="LYU235" s="129"/>
      <c r="LYV235" s="129"/>
      <c r="LYW235" s="129"/>
      <c r="LYX235" s="129"/>
      <c r="LYY235" s="129"/>
      <c r="LYZ235" s="129"/>
      <c r="LZA235" s="129"/>
      <c r="LZB235" s="129"/>
      <c r="LZC235" s="129"/>
      <c r="LZD235" s="129"/>
      <c r="LZE235" s="129"/>
      <c r="LZF235" s="129"/>
      <c r="LZG235" s="129"/>
      <c r="LZH235" s="129"/>
      <c r="LZI235" s="129"/>
      <c r="LZJ235" s="129"/>
      <c r="LZK235" s="129"/>
      <c r="LZL235" s="129"/>
      <c r="LZM235" s="129"/>
      <c r="LZN235" s="129"/>
      <c r="LZO235" s="129"/>
      <c r="LZP235" s="129"/>
      <c r="LZQ235" s="129"/>
      <c r="LZR235" s="129"/>
      <c r="LZS235" s="129"/>
      <c r="LZT235" s="129"/>
      <c r="LZU235" s="129"/>
      <c r="LZV235" s="129"/>
      <c r="LZW235" s="129"/>
      <c r="LZX235" s="129"/>
      <c r="LZY235" s="129"/>
      <c r="LZZ235" s="129"/>
      <c r="MAA235" s="129"/>
      <c r="MAB235" s="129"/>
      <c r="MAC235" s="129"/>
      <c r="MAD235" s="129"/>
      <c r="MAE235" s="129"/>
      <c r="MAF235" s="129"/>
      <c r="MAG235" s="129"/>
      <c r="MAH235" s="129"/>
      <c r="MAI235" s="129"/>
      <c r="MAJ235" s="129"/>
      <c r="MAK235" s="129"/>
      <c r="MAL235" s="129"/>
      <c r="MAM235" s="129"/>
      <c r="MAN235" s="129"/>
      <c r="MAO235" s="129"/>
      <c r="MAP235" s="129"/>
      <c r="MAQ235" s="129"/>
      <c r="MAR235" s="129"/>
      <c r="MAS235" s="129"/>
      <c r="MAT235" s="129"/>
      <c r="MAU235" s="129"/>
      <c r="MAV235" s="129"/>
      <c r="MAW235" s="129"/>
      <c r="MAX235" s="129"/>
      <c r="MAY235" s="129"/>
      <c r="MAZ235" s="129"/>
      <c r="MBA235" s="129"/>
      <c r="MBB235" s="129"/>
      <c r="MBC235" s="129"/>
      <c r="MBD235" s="129"/>
      <c r="MBE235" s="129"/>
      <c r="MBF235" s="129"/>
      <c r="MBG235" s="129"/>
      <c r="MBH235" s="129"/>
      <c r="MBI235" s="129"/>
      <c r="MBJ235" s="129"/>
      <c r="MBK235" s="129"/>
      <c r="MBL235" s="129"/>
      <c r="MBM235" s="129"/>
      <c r="MBN235" s="129"/>
      <c r="MBO235" s="129"/>
      <c r="MBP235" s="129"/>
      <c r="MBQ235" s="129"/>
      <c r="MBR235" s="129"/>
      <c r="MBS235" s="129"/>
      <c r="MBT235" s="129"/>
      <c r="MBU235" s="129"/>
      <c r="MBV235" s="129"/>
      <c r="MBW235" s="129"/>
      <c r="MBX235" s="129"/>
      <c r="MBY235" s="129"/>
      <c r="MBZ235" s="129"/>
      <c r="MCA235" s="129"/>
      <c r="MCB235" s="129"/>
      <c r="MCC235" s="129"/>
      <c r="MCD235" s="129"/>
      <c r="MCE235" s="129"/>
      <c r="MCF235" s="129"/>
      <c r="MCG235" s="129"/>
      <c r="MCH235" s="129"/>
      <c r="MCI235" s="129"/>
      <c r="MCJ235" s="129"/>
      <c r="MCK235" s="129"/>
      <c r="MCL235" s="129"/>
      <c r="MCM235" s="129"/>
      <c r="MCN235" s="129"/>
      <c r="MCO235" s="129"/>
      <c r="MCP235" s="129"/>
      <c r="MCQ235" s="129"/>
      <c r="MCR235" s="129"/>
      <c r="MCS235" s="129"/>
      <c r="MCT235" s="129"/>
      <c r="MCU235" s="129"/>
      <c r="MCV235" s="129"/>
      <c r="MCW235" s="129"/>
      <c r="MCX235" s="129"/>
      <c r="MCY235" s="129"/>
      <c r="MCZ235" s="129"/>
      <c r="MDA235" s="129"/>
      <c r="MDB235" s="129"/>
      <c r="MDC235" s="129"/>
      <c r="MDD235" s="129"/>
      <c r="MDE235" s="129"/>
      <c r="MDF235" s="129"/>
      <c r="MDG235" s="129"/>
      <c r="MDH235" s="129"/>
      <c r="MDI235" s="129"/>
      <c r="MDJ235" s="129"/>
      <c r="MDK235" s="129"/>
      <c r="MDL235" s="129"/>
      <c r="MDM235" s="129"/>
      <c r="MDN235" s="129"/>
      <c r="MDO235" s="129"/>
      <c r="MDP235" s="129"/>
      <c r="MDQ235" s="129"/>
      <c r="MDR235" s="129"/>
      <c r="MDS235" s="129"/>
      <c r="MDT235" s="129"/>
      <c r="MDU235" s="129"/>
      <c r="MDV235" s="129"/>
      <c r="MDW235" s="129"/>
      <c r="MDX235" s="129"/>
      <c r="MDY235" s="129"/>
      <c r="MDZ235" s="129"/>
      <c r="MEA235" s="129"/>
      <c r="MEB235" s="129"/>
      <c r="MEC235" s="129"/>
      <c r="MED235" s="129"/>
      <c r="MEE235" s="129"/>
      <c r="MEF235" s="129"/>
      <c r="MEG235" s="129"/>
      <c r="MEH235" s="129"/>
      <c r="MEI235" s="129"/>
      <c r="MEJ235" s="129"/>
      <c r="MEK235" s="129"/>
      <c r="MEL235" s="129"/>
      <c r="MEM235" s="129"/>
      <c r="MEN235" s="129"/>
      <c r="MEO235" s="129"/>
      <c r="MEP235" s="129"/>
      <c r="MEQ235" s="129"/>
      <c r="MER235" s="129"/>
      <c r="MES235" s="129"/>
      <c r="MET235" s="129"/>
      <c r="MEU235" s="129"/>
      <c r="MEV235" s="129"/>
      <c r="MEW235" s="129"/>
      <c r="MEX235" s="129"/>
      <c r="MEY235" s="129"/>
      <c r="MEZ235" s="129"/>
      <c r="MFA235" s="129"/>
      <c r="MFB235" s="129"/>
      <c r="MFC235" s="129"/>
      <c r="MFD235" s="129"/>
      <c r="MFE235" s="129"/>
      <c r="MFF235" s="129"/>
      <c r="MFG235" s="129"/>
      <c r="MFH235" s="129"/>
      <c r="MFI235" s="129"/>
      <c r="MFJ235" s="129"/>
      <c r="MFK235" s="129"/>
      <c r="MFL235" s="129"/>
      <c r="MFM235" s="129"/>
      <c r="MFN235" s="129"/>
      <c r="MFO235" s="129"/>
      <c r="MFP235" s="129"/>
      <c r="MFQ235" s="129"/>
      <c r="MFR235" s="129"/>
      <c r="MFS235" s="129"/>
      <c r="MFT235" s="129"/>
      <c r="MFU235" s="129"/>
      <c r="MFV235" s="129"/>
      <c r="MFW235" s="129"/>
      <c r="MFX235" s="129"/>
      <c r="MFY235" s="129"/>
      <c r="MFZ235" s="129"/>
      <c r="MGA235" s="129"/>
      <c r="MGB235" s="129"/>
      <c r="MGC235" s="129"/>
      <c r="MGD235" s="129"/>
      <c r="MGE235" s="129"/>
      <c r="MGF235" s="129"/>
      <c r="MGG235" s="129"/>
      <c r="MGH235" s="129"/>
      <c r="MGI235" s="129"/>
      <c r="MGJ235" s="129"/>
      <c r="MGK235" s="129"/>
      <c r="MGL235" s="129"/>
      <c r="MGM235" s="129"/>
      <c r="MGN235" s="129"/>
      <c r="MGO235" s="129"/>
      <c r="MGP235" s="129"/>
      <c r="MGQ235" s="129"/>
      <c r="MGR235" s="129"/>
      <c r="MGS235" s="129"/>
      <c r="MGT235" s="129"/>
      <c r="MGU235" s="129"/>
      <c r="MGV235" s="129"/>
      <c r="MGW235" s="129"/>
      <c r="MGX235" s="129"/>
      <c r="MGY235" s="129"/>
      <c r="MGZ235" s="129"/>
      <c r="MHA235" s="129"/>
      <c r="MHB235" s="129"/>
      <c r="MHC235" s="129"/>
      <c r="MHD235" s="129"/>
      <c r="MHE235" s="129"/>
      <c r="MHF235" s="129"/>
      <c r="MHG235" s="129"/>
      <c r="MHH235" s="129"/>
      <c r="MHI235" s="129"/>
      <c r="MHJ235" s="129"/>
      <c r="MHK235" s="129"/>
      <c r="MHL235" s="129"/>
      <c r="MHM235" s="129"/>
      <c r="MHN235" s="129"/>
      <c r="MHO235" s="129"/>
      <c r="MHP235" s="129"/>
      <c r="MHQ235" s="129"/>
      <c r="MHR235" s="129"/>
      <c r="MHS235" s="129"/>
      <c r="MHT235" s="129"/>
      <c r="MHU235" s="129"/>
      <c r="MHV235" s="129"/>
      <c r="MHW235" s="129"/>
      <c r="MHX235" s="129"/>
      <c r="MHY235" s="129"/>
      <c r="MHZ235" s="129"/>
      <c r="MIA235" s="129"/>
      <c r="MIB235" s="129"/>
      <c r="MIC235" s="129"/>
      <c r="MID235" s="129"/>
      <c r="MIE235" s="129"/>
      <c r="MIF235" s="129"/>
      <c r="MIG235" s="129"/>
      <c r="MIH235" s="129"/>
      <c r="MII235" s="129"/>
      <c r="MIJ235" s="129"/>
      <c r="MIK235" s="129"/>
      <c r="MIL235" s="129"/>
      <c r="MIM235" s="129"/>
      <c r="MIN235" s="129"/>
      <c r="MIO235" s="129"/>
      <c r="MIP235" s="129"/>
      <c r="MIQ235" s="129"/>
      <c r="MIR235" s="129"/>
      <c r="MIS235" s="129"/>
      <c r="MIT235" s="129"/>
      <c r="MIU235" s="129"/>
      <c r="MIV235" s="129"/>
      <c r="MIW235" s="129"/>
      <c r="MIX235" s="129"/>
      <c r="MIY235" s="129"/>
      <c r="MIZ235" s="129"/>
      <c r="MJA235" s="129"/>
      <c r="MJB235" s="129"/>
      <c r="MJC235" s="129"/>
      <c r="MJD235" s="129"/>
      <c r="MJE235" s="129"/>
      <c r="MJF235" s="129"/>
      <c r="MJG235" s="129"/>
      <c r="MJH235" s="129"/>
      <c r="MJI235" s="129"/>
      <c r="MJJ235" s="129"/>
      <c r="MJK235" s="129"/>
      <c r="MJL235" s="129"/>
      <c r="MJM235" s="129"/>
      <c r="MJN235" s="129"/>
      <c r="MJO235" s="129"/>
      <c r="MJP235" s="129"/>
      <c r="MJQ235" s="129"/>
      <c r="MJR235" s="129"/>
      <c r="MJS235" s="129"/>
      <c r="MJT235" s="129"/>
      <c r="MJU235" s="129"/>
      <c r="MJV235" s="129"/>
      <c r="MJW235" s="129"/>
      <c r="MJX235" s="129"/>
      <c r="MJY235" s="129"/>
      <c r="MJZ235" s="129"/>
      <c r="MKA235" s="129"/>
      <c r="MKB235" s="129"/>
      <c r="MKC235" s="129"/>
      <c r="MKD235" s="129"/>
      <c r="MKE235" s="129"/>
      <c r="MKF235" s="129"/>
      <c r="MKG235" s="129"/>
      <c r="MKH235" s="129"/>
      <c r="MKI235" s="129"/>
      <c r="MKJ235" s="129"/>
      <c r="MKK235" s="129"/>
      <c r="MKL235" s="129"/>
      <c r="MKM235" s="129"/>
      <c r="MKN235" s="129"/>
      <c r="MKO235" s="129"/>
      <c r="MKP235" s="129"/>
      <c r="MKQ235" s="129"/>
      <c r="MKR235" s="129"/>
      <c r="MKS235" s="129"/>
      <c r="MKT235" s="129"/>
      <c r="MKU235" s="129"/>
      <c r="MKV235" s="129"/>
      <c r="MKW235" s="129"/>
      <c r="MKX235" s="129"/>
      <c r="MKY235" s="129"/>
      <c r="MKZ235" s="129"/>
      <c r="MLA235" s="129"/>
      <c r="MLB235" s="129"/>
      <c r="MLC235" s="129"/>
      <c r="MLD235" s="129"/>
      <c r="MLE235" s="129"/>
      <c r="MLF235" s="129"/>
      <c r="MLG235" s="129"/>
      <c r="MLH235" s="129"/>
      <c r="MLI235" s="129"/>
      <c r="MLJ235" s="129"/>
      <c r="MLK235" s="129"/>
      <c r="MLL235" s="129"/>
      <c r="MLM235" s="129"/>
      <c r="MLN235" s="129"/>
      <c r="MLO235" s="129"/>
      <c r="MLP235" s="129"/>
      <c r="MLQ235" s="129"/>
      <c r="MLR235" s="129"/>
      <c r="MLS235" s="129"/>
      <c r="MLT235" s="129"/>
      <c r="MLU235" s="129"/>
      <c r="MLV235" s="129"/>
      <c r="MLW235" s="129"/>
      <c r="MLX235" s="129"/>
      <c r="MLY235" s="129"/>
      <c r="MLZ235" s="129"/>
      <c r="MMA235" s="129"/>
      <c r="MMB235" s="129"/>
      <c r="MMC235" s="129"/>
      <c r="MMD235" s="129"/>
      <c r="MME235" s="129"/>
      <c r="MMF235" s="129"/>
      <c r="MMG235" s="129"/>
      <c r="MMH235" s="129"/>
      <c r="MMI235" s="129"/>
      <c r="MMJ235" s="129"/>
      <c r="MMK235" s="129"/>
      <c r="MML235" s="129"/>
      <c r="MMM235" s="129"/>
      <c r="MMN235" s="129"/>
      <c r="MMO235" s="129"/>
      <c r="MMP235" s="129"/>
      <c r="MMQ235" s="129"/>
      <c r="MMR235" s="129"/>
      <c r="MMS235" s="129"/>
      <c r="MMT235" s="129"/>
      <c r="MMU235" s="129"/>
      <c r="MMV235" s="129"/>
      <c r="MMW235" s="129"/>
      <c r="MMX235" s="129"/>
      <c r="MMY235" s="129"/>
      <c r="MMZ235" s="129"/>
      <c r="MNA235" s="129"/>
      <c r="MNB235" s="129"/>
      <c r="MNC235" s="129"/>
      <c r="MND235" s="129"/>
      <c r="MNE235" s="129"/>
      <c r="MNF235" s="129"/>
      <c r="MNG235" s="129"/>
      <c r="MNH235" s="129"/>
      <c r="MNI235" s="129"/>
      <c r="MNJ235" s="129"/>
      <c r="MNK235" s="129"/>
      <c r="MNL235" s="129"/>
      <c r="MNM235" s="129"/>
      <c r="MNN235" s="129"/>
      <c r="MNO235" s="129"/>
      <c r="MNP235" s="129"/>
      <c r="MNQ235" s="129"/>
      <c r="MNR235" s="129"/>
      <c r="MNS235" s="129"/>
      <c r="MNT235" s="129"/>
      <c r="MNU235" s="129"/>
      <c r="MNV235" s="129"/>
      <c r="MNW235" s="129"/>
      <c r="MNX235" s="129"/>
      <c r="MNY235" s="129"/>
      <c r="MNZ235" s="129"/>
      <c r="MOA235" s="129"/>
      <c r="MOB235" s="129"/>
      <c r="MOC235" s="129"/>
      <c r="MOD235" s="129"/>
      <c r="MOE235" s="129"/>
      <c r="MOF235" s="129"/>
      <c r="MOG235" s="129"/>
      <c r="MOH235" s="129"/>
      <c r="MOI235" s="129"/>
      <c r="MOJ235" s="129"/>
      <c r="MOK235" s="129"/>
      <c r="MOL235" s="129"/>
      <c r="MOM235" s="129"/>
      <c r="MON235" s="129"/>
      <c r="MOO235" s="129"/>
      <c r="MOP235" s="129"/>
      <c r="MOQ235" s="129"/>
      <c r="MOR235" s="129"/>
      <c r="MOS235" s="129"/>
      <c r="MOT235" s="129"/>
      <c r="MOU235" s="129"/>
      <c r="MOV235" s="129"/>
      <c r="MOW235" s="129"/>
      <c r="MOX235" s="129"/>
      <c r="MOY235" s="129"/>
      <c r="MOZ235" s="129"/>
      <c r="MPA235" s="129"/>
      <c r="MPB235" s="129"/>
      <c r="MPC235" s="129"/>
      <c r="MPD235" s="129"/>
      <c r="MPE235" s="129"/>
      <c r="MPF235" s="129"/>
      <c r="MPG235" s="129"/>
      <c r="MPH235" s="129"/>
      <c r="MPI235" s="129"/>
      <c r="MPJ235" s="129"/>
      <c r="MPK235" s="129"/>
      <c r="MPL235" s="129"/>
      <c r="MPM235" s="129"/>
      <c r="MPN235" s="129"/>
      <c r="MPO235" s="129"/>
      <c r="MPP235" s="129"/>
      <c r="MPQ235" s="129"/>
      <c r="MPR235" s="129"/>
      <c r="MPS235" s="129"/>
      <c r="MPT235" s="129"/>
      <c r="MPU235" s="129"/>
      <c r="MPV235" s="129"/>
      <c r="MPW235" s="129"/>
      <c r="MPX235" s="129"/>
      <c r="MPY235" s="129"/>
      <c r="MPZ235" s="129"/>
      <c r="MQA235" s="129"/>
      <c r="MQB235" s="129"/>
      <c r="MQC235" s="129"/>
      <c r="MQD235" s="129"/>
      <c r="MQE235" s="129"/>
      <c r="MQF235" s="129"/>
      <c r="MQG235" s="129"/>
      <c r="MQH235" s="129"/>
      <c r="MQI235" s="129"/>
      <c r="MQJ235" s="129"/>
      <c r="MQK235" s="129"/>
      <c r="MQL235" s="129"/>
      <c r="MQM235" s="129"/>
      <c r="MQN235" s="129"/>
      <c r="MQO235" s="129"/>
      <c r="MQP235" s="129"/>
      <c r="MQQ235" s="129"/>
      <c r="MQR235" s="129"/>
      <c r="MQS235" s="129"/>
      <c r="MQT235" s="129"/>
      <c r="MQU235" s="129"/>
      <c r="MQV235" s="129"/>
      <c r="MQW235" s="129"/>
      <c r="MQX235" s="129"/>
      <c r="MQY235" s="129"/>
      <c r="MQZ235" s="129"/>
      <c r="MRA235" s="129"/>
      <c r="MRB235" s="129"/>
      <c r="MRC235" s="129"/>
      <c r="MRD235" s="129"/>
      <c r="MRE235" s="129"/>
      <c r="MRF235" s="129"/>
      <c r="MRG235" s="129"/>
      <c r="MRH235" s="129"/>
      <c r="MRI235" s="129"/>
      <c r="MRJ235" s="129"/>
      <c r="MRK235" s="129"/>
      <c r="MRL235" s="129"/>
      <c r="MRM235" s="129"/>
      <c r="MRN235" s="129"/>
      <c r="MRO235" s="129"/>
      <c r="MRP235" s="129"/>
      <c r="MRQ235" s="129"/>
      <c r="MRR235" s="129"/>
      <c r="MRS235" s="129"/>
      <c r="MRT235" s="129"/>
      <c r="MRU235" s="129"/>
      <c r="MRV235" s="129"/>
      <c r="MRW235" s="129"/>
      <c r="MRX235" s="129"/>
      <c r="MRY235" s="129"/>
      <c r="MRZ235" s="129"/>
      <c r="MSA235" s="129"/>
      <c r="MSB235" s="129"/>
      <c r="MSC235" s="129"/>
      <c r="MSD235" s="129"/>
      <c r="MSE235" s="129"/>
      <c r="MSF235" s="129"/>
      <c r="MSG235" s="129"/>
      <c r="MSH235" s="129"/>
      <c r="MSI235" s="129"/>
      <c r="MSJ235" s="129"/>
      <c r="MSK235" s="129"/>
      <c r="MSL235" s="129"/>
      <c r="MSM235" s="129"/>
      <c r="MSN235" s="129"/>
      <c r="MSO235" s="129"/>
      <c r="MSP235" s="129"/>
      <c r="MSQ235" s="129"/>
      <c r="MSR235" s="129"/>
      <c r="MSS235" s="129"/>
      <c r="MST235" s="129"/>
      <c r="MSU235" s="129"/>
      <c r="MSV235" s="129"/>
      <c r="MSW235" s="129"/>
      <c r="MSX235" s="129"/>
      <c r="MSY235" s="129"/>
      <c r="MSZ235" s="129"/>
      <c r="MTA235" s="129"/>
      <c r="MTB235" s="129"/>
      <c r="MTC235" s="129"/>
      <c r="MTD235" s="129"/>
      <c r="MTE235" s="129"/>
      <c r="MTF235" s="129"/>
      <c r="MTG235" s="129"/>
      <c r="MTH235" s="129"/>
      <c r="MTI235" s="129"/>
      <c r="MTJ235" s="129"/>
      <c r="MTK235" s="129"/>
      <c r="MTL235" s="129"/>
      <c r="MTM235" s="129"/>
      <c r="MTN235" s="129"/>
      <c r="MTO235" s="129"/>
      <c r="MTP235" s="129"/>
      <c r="MTQ235" s="129"/>
      <c r="MTR235" s="129"/>
      <c r="MTS235" s="129"/>
      <c r="MTT235" s="129"/>
      <c r="MTU235" s="129"/>
      <c r="MTV235" s="129"/>
      <c r="MTW235" s="129"/>
      <c r="MTX235" s="129"/>
      <c r="MTY235" s="129"/>
      <c r="MTZ235" s="129"/>
      <c r="MUA235" s="129"/>
      <c r="MUB235" s="129"/>
      <c r="MUC235" s="129"/>
      <c r="MUD235" s="129"/>
      <c r="MUE235" s="129"/>
      <c r="MUF235" s="129"/>
      <c r="MUG235" s="129"/>
      <c r="MUH235" s="129"/>
      <c r="MUI235" s="129"/>
      <c r="MUJ235" s="129"/>
      <c r="MUK235" s="129"/>
      <c r="MUL235" s="129"/>
      <c r="MUM235" s="129"/>
      <c r="MUN235" s="129"/>
      <c r="MUO235" s="129"/>
      <c r="MUP235" s="129"/>
      <c r="MUQ235" s="129"/>
      <c r="MUR235" s="129"/>
      <c r="MUS235" s="129"/>
      <c r="MUT235" s="129"/>
      <c r="MUU235" s="129"/>
      <c r="MUV235" s="129"/>
      <c r="MUW235" s="129"/>
      <c r="MUX235" s="129"/>
      <c r="MUY235" s="129"/>
      <c r="MUZ235" s="129"/>
      <c r="MVA235" s="129"/>
      <c r="MVB235" s="129"/>
      <c r="MVC235" s="129"/>
      <c r="MVD235" s="129"/>
      <c r="MVE235" s="129"/>
      <c r="MVF235" s="129"/>
      <c r="MVG235" s="129"/>
      <c r="MVH235" s="129"/>
      <c r="MVI235" s="129"/>
      <c r="MVJ235" s="129"/>
      <c r="MVK235" s="129"/>
      <c r="MVL235" s="129"/>
      <c r="MVM235" s="129"/>
      <c r="MVN235" s="129"/>
      <c r="MVO235" s="129"/>
      <c r="MVP235" s="129"/>
      <c r="MVQ235" s="129"/>
      <c r="MVR235" s="129"/>
      <c r="MVS235" s="129"/>
      <c r="MVT235" s="129"/>
      <c r="MVU235" s="129"/>
      <c r="MVV235" s="129"/>
      <c r="MVW235" s="129"/>
      <c r="MVX235" s="129"/>
      <c r="MVY235" s="129"/>
      <c r="MVZ235" s="129"/>
      <c r="MWA235" s="129"/>
      <c r="MWB235" s="129"/>
      <c r="MWC235" s="129"/>
      <c r="MWD235" s="129"/>
      <c r="MWE235" s="129"/>
      <c r="MWF235" s="129"/>
      <c r="MWG235" s="129"/>
      <c r="MWH235" s="129"/>
      <c r="MWI235" s="129"/>
      <c r="MWJ235" s="129"/>
      <c r="MWK235" s="129"/>
      <c r="MWL235" s="129"/>
      <c r="MWM235" s="129"/>
      <c r="MWN235" s="129"/>
      <c r="MWO235" s="129"/>
      <c r="MWP235" s="129"/>
      <c r="MWQ235" s="129"/>
      <c r="MWR235" s="129"/>
      <c r="MWS235" s="129"/>
      <c r="MWT235" s="129"/>
      <c r="MWU235" s="129"/>
      <c r="MWV235" s="129"/>
      <c r="MWW235" s="129"/>
      <c r="MWX235" s="129"/>
      <c r="MWY235" s="129"/>
      <c r="MWZ235" s="129"/>
      <c r="MXA235" s="129"/>
      <c r="MXB235" s="129"/>
      <c r="MXC235" s="129"/>
      <c r="MXD235" s="129"/>
      <c r="MXE235" s="129"/>
      <c r="MXF235" s="129"/>
      <c r="MXG235" s="129"/>
      <c r="MXH235" s="129"/>
      <c r="MXI235" s="129"/>
      <c r="MXJ235" s="129"/>
      <c r="MXK235" s="129"/>
      <c r="MXL235" s="129"/>
      <c r="MXM235" s="129"/>
      <c r="MXN235" s="129"/>
      <c r="MXO235" s="129"/>
      <c r="MXP235" s="129"/>
      <c r="MXQ235" s="129"/>
      <c r="MXR235" s="129"/>
      <c r="MXS235" s="129"/>
      <c r="MXT235" s="129"/>
      <c r="MXU235" s="129"/>
      <c r="MXV235" s="129"/>
      <c r="MXW235" s="129"/>
      <c r="MXX235" s="129"/>
      <c r="MXY235" s="129"/>
      <c r="MXZ235" s="129"/>
      <c r="MYA235" s="129"/>
      <c r="MYB235" s="129"/>
      <c r="MYC235" s="129"/>
      <c r="MYD235" s="129"/>
      <c r="MYE235" s="129"/>
      <c r="MYF235" s="129"/>
      <c r="MYG235" s="129"/>
      <c r="MYH235" s="129"/>
      <c r="MYI235" s="129"/>
      <c r="MYJ235" s="129"/>
      <c r="MYK235" s="129"/>
      <c r="MYL235" s="129"/>
      <c r="MYM235" s="129"/>
      <c r="MYN235" s="129"/>
      <c r="MYO235" s="129"/>
      <c r="MYP235" s="129"/>
      <c r="MYQ235" s="129"/>
      <c r="MYR235" s="129"/>
      <c r="MYS235" s="129"/>
      <c r="MYT235" s="129"/>
      <c r="MYU235" s="129"/>
      <c r="MYV235" s="129"/>
      <c r="MYW235" s="129"/>
      <c r="MYX235" s="129"/>
      <c r="MYY235" s="129"/>
      <c r="MYZ235" s="129"/>
      <c r="MZA235" s="129"/>
      <c r="MZB235" s="129"/>
      <c r="MZC235" s="129"/>
      <c r="MZD235" s="129"/>
      <c r="MZE235" s="129"/>
      <c r="MZF235" s="129"/>
      <c r="MZG235" s="129"/>
      <c r="MZH235" s="129"/>
      <c r="MZI235" s="129"/>
      <c r="MZJ235" s="129"/>
      <c r="MZK235" s="129"/>
      <c r="MZL235" s="129"/>
      <c r="MZM235" s="129"/>
      <c r="MZN235" s="129"/>
      <c r="MZO235" s="129"/>
      <c r="MZP235" s="129"/>
      <c r="MZQ235" s="129"/>
      <c r="MZR235" s="129"/>
      <c r="MZS235" s="129"/>
      <c r="MZT235" s="129"/>
      <c r="MZU235" s="129"/>
      <c r="MZV235" s="129"/>
      <c r="MZW235" s="129"/>
      <c r="MZX235" s="129"/>
      <c r="MZY235" s="129"/>
      <c r="MZZ235" s="129"/>
      <c r="NAA235" s="129"/>
      <c r="NAB235" s="129"/>
      <c r="NAC235" s="129"/>
      <c r="NAD235" s="129"/>
      <c r="NAE235" s="129"/>
      <c r="NAF235" s="129"/>
      <c r="NAG235" s="129"/>
      <c r="NAH235" s="129"/>
      <c r="NAI235" s="129"/>
      <c r="NAJ235" s="129"/>
      <c r="NAK235" s="129"/>
      <c r="NAL235" s="129"/>
      <c r="NAM235" s="129"/>
      <c r="NAN235" s="129"/>
      <c r="NAO235" s="129"/>
      <c r="NAP235" s="129"/>
      <c r="NAQ235" s="129"/>
      <c r="NAR235" s="129"/>
      <c r="NAS235" s="129"/>
      <c r="NAT235" s="129"/>
      <c r="NAU235" s="129"/>
      <c r="NAV235" s="129"/>
      <c r="NAW235" s="129"/>
      <c r="NAX235" s="129"/>
      <c r="NAY235" s="129"/>
      <c r="NAZ235" s="129"/>
      <c r="NBA235" s="129"/>
      <c r="NBB235" s="129"/>
      <c r="NBC235" s="129"/>
      <c r="NBD235" s="129"/>
      <c r="NBE235" s="129"/>
      <c r="NBF235" s="129"/>
      <c r="NBG235" s="129"/>
      <c r="NBH235" s="129"/>
      <c r="NBI235" s="129"/>
      <c r="NBJ235" s="129"/>
      <c r="NBK235" s="129"/>
      <c r="NBL235" s="129"/>
      <c r="NBM235" s="129"/>
      <c r="NBN235" s="129"/>
      <c r="NBO235" s="129"/>
      <c r="NBP235" s="129"/>
      <c r="NBQ235" s="129"/>
      <c r="NBR235" s="129"/>
      <c r="NBS235" s="129"/>
      <c r="NBT235" s="129"/>
      <c r="NBU235" s="129"/>
      <c r="NBV235" s="129"/>
      <c r="NBW235" s="129"/>
      <c r="NBX235" s="129"/>
      <c r="NBY235" s="129"/>
      <c r="NBZ235" s="129"/>
      <c r="NCA235" s="129"/>
      <c r="NCB235" s="129"/>
      <c r="NCC235" s="129"/>
      <c r="NCD235" s="129"/>
      <c r="NCE235" s="129"/>
      <c r="NCF235" s="129"/>
      <c r="NCG235" s="129"/>
      <c r="NCH235" s="129"/>
      <c r="NCI235" s="129"/>
      <c r="NCJ235" s="129"/>
      <c r="NCK235" s="129"/>
      <c r="NCL235" s="129"/>
      <c r="NCM235" s="129"/>
      <c r="NCN235" s="129"/>
      <c r="NCO235" s="129"/>
      <c r="NCP235" s="129"/>
      <c r="NCQ235" s="129"/>
      <c r="NCR235" s="129"/>
      <c r="NCS235" s="129"/>
      <c r="NCT235" s="129"/>
      <c r="NCU235" s="129"/>
      <c r="NCV235" s="129"/>
      <c r="NCW235" s="129"/>
      <c r="NCX235" s="129"/>
      <c r="NCY235" s="129"/>
      <c r="NCZ235" s="129"/>
      <c r="NDA235" s="129"/>
      <c r="NDB235" s="129"/>
      <c r="NDC235" s="129"/>
      <c r="NDD235" s="129"/>
      <c r="NDE235" s="129"/>
      <c r="NDF235" s="129"/>
      <c r="NDG235" s="129"/>
      <c r="NDH235" s="129"/>
      <c r="NDI235" s="129"/>
      <c r="NDJ235" s="129"/>
      <c r="NDK235" s="129"/>
      <c r="NDL235" s="129"/>
      <c r="NDM235" s="129"/>
      <c r="NDN235" s="129"/>
      <c r="NDO235" s="129"/>
      <c r="NDP235" s="129"/>
      <c r="NDQ235" s="129"/>
      <c r="NDR235" s="129"/>
      <c r="NDS235" s="129"/>
      <c r="NDT235" s="129"/>
      <c r="NDU235" s="129"/>
      <c r="NDV235" s="129"/>
      <c r="NDW235" s="129"/>
      <c r="NDX235" s="129"/>
      <c r="NDY235" s="129"/>
      <c r="NDZ235" s="129"/>
      <c r="NEA235" s="129"/>
      <c r="NEB235" s="129"/>
      <c r="NEC235" s="129"/>
      <c r="NED235" s="129"/>
      <c r="NEE235" s="129"/>
      <c r="NEF235" s="129"/>
      <c r="NEG235" s="129"/>
      <c r="NEH235" s="129"/>
      <c r="NEI235" s="129"/>
      <c r="NEJ235" s="129"/>
      <c r="NEK235" s="129"/>
      <c r="NEL235" s="129"/>
      <c r="NEM235" s="129"/>
      <c r="NEN235" s="129"/>
      <c r="NEO235" s="129"/>
      <c r="NEP235" s="129"/>
      <c r="NEQ235" s="129"/>
      <c r="NER235" s="129"/>
      <c r="NES235" s="129"/>
      <c r="NET235" s="129"/>
      <c r="NEU235" s="129"/>
      <c r="NEV235" s="129"/>
      <c r="NEW235" s="129"/>
      <c r="NEX235" s="129"/>
      <c r="NEY235" s="129"/>
      <c r="NEZ235" s="129"/>
      <c r="NFA235" s="129"/>
      <c r="NFB235" s="129"/>
      <c r="NFC235" s="129"/>
      <c r="NFD235" s="129"/>
      <c r="NFE235" s="129"/>
      <c r="NFF235" s="129"/>
      <c r="NFG235" s="129"/>
      <c r="NFH235" s="129"/>
      <c r="NFI235" s="129"/>
      <c r="NFJ235" s="129"/>
      <c r="NFK235" s="129"/>
      <c r="NFL235" s="129"/>
      <c r="NFM235" s="129"/>
      <c r="NFN235" s="129"/>
      <c r="NFO235" s="129"/>
      <c r="NFP235" s="129"/>
      <c r="NFQ235" s="129"/>
      <c r="NFR235" s="129"/>
      <c r="NFS235" s="129"/>
      <c r="NFT235" s="129"/>
      <c r="NFU235" s="129"/>
      <c r="NFV235" s="129"/>
      <c r="NFW235" s="129"/>
      <c r="NFX235" s="129"/>
      <c r="NFY235" s="129"/>
      <c r="NFZ235" s="129"/>
      <c r="NGA235" s="129"/>
      <c r="NGB235" s="129"/>
      <c r="NGC235" s="129"/>
      <c r="NGD235" s="129"/>
      <c r="NGE235" s="129"/>
      <c r="NGF235" s="129"/>
      <c r="NGG235" s="129"/>
      <c r="NGH235" s="129"/>
      <c r="NGI235" s="129"/>
      <c r="NGJ235" s="129"/>
      <c r="NGK235" s="129"/>
      <c r="NGL235" s="129"/>
      <c r="NGM235" s="129"/>
      <c r="NGN235" s="129"/>
      <c r="NGO235" s="129"/>
      <c r="NGP235" s="129"/>
      <c r="NGQ235" s="129"/>
      <c r="NGR235" s="129"/>
      <c r="NGS235" s="129"/>
      <c r="NGT235" s="129"/>
      <c r="NGU235" s="129"/>
      <c r="NGV235" s="129"/>
      <c r="NGW235" s="129"/>
      <c r="NGX235" s="129"/>
      <c r="NGY235" s="129"/>
      <c r="NGZ235" s="129"/>
      <c r="NHA235" s="129"/>
      <c r="NHB235" s="129"/>
      <c r="NHC235" s="129"/>
      <c r="NHD235" s="129"/>
      <c r="NHE235" s="129"/>
      <c r="NHF235" s="129"/>
      <c r="NHG235" s="129"/>
      <c r="NHH235" s="129"/>
      <c r="NHI235" s="129"/>
      <c r="NHJ235" s="129"/>
      <c r="NHK235" s="129"/>
      <c r="NHL235" s="129"/>
      <c r="NHM235" s="129"/>
      <c r="NHN235" s="129"/>
      <c r="NHO235" s="129"/>
      <c r="NHP235" s="129"/>
      <c r="NHQ235" s="129"/>
      <c r="NHR235" s="129"/>
      <c r="NHS235" s="129"/>
      <c r="NHT235" s="129"/>
      <c r="NHU235" s="129"/>
      <c r="NHV235" s="129"/>
      <c r="NHW235" s="129"/>
      <c r="NHX235" s="129"/>
      <c r="NHY235" s="129"/>
      <c r="NHZ235" s="129"/>
      <c r="NIA235" s="129"/>
      <c r="NIB235" s="129"/>
      <c r="NIC235" s="129"/>
      <c r="NID235" s="129"/>
      <c r="NIE235" s="129"/>
      <c r="NIF235" s="129"/>
      <c r="NIG235" s="129"/>
      <c r="NIH235" s="129"/>
      <c r="NII235" s="129"/>
      <c r="NIJ235" s="129"/>
      <c r="NIK235" s="129"/>
      <c r="NIL235" s="129"/>
      <c r="NIM235" s="129"/>
      <c r="NIN235" s="129"/>
      <c r="NIO235" s="129"/>
      <c r="NIP235" s="129"/>
      <c r="NIQ235" s="129"/>
      <c r="NIR235" s="129"/>
      <c r="NIS235" s="129"/>
      <c r="NIT235" s="129"/>
      <c r="NIU235" s="129"/>
      <c r="NIV235" s="129"/>
      <c r="NIW235" s="129"/>
      <c r="NIX235" s="129"/>
      <c r="NIY235" s="129"/>
      <c r="NIZ235" s="129"/>
      <c r="NJA235" s="129"/>
      <c r="NJB235" s="129"/>
      <c r="NJC235" s="129"/>
      <c r="NJD235" s="129"/>
      <c r="NJE235" s="129"/>
      <c r="NJF235" s="129"/>
      <c r="NJG235" s="129"/>
      <c r="NJH235" s="129"/>
      <c r="NJI235" s="129"/>
      <c r="NJJ235" s="129"/>
      <c r="NJK235" s="129"/>
      <c r="NJL235" s="129"/>
      <c r="NJM235" s="129"/>
      <c r="NJN235" s="129"/>
      <c r="NJO235" s="129"/>
      <c r="NJP235" s="129"/>
      <c r="NJQ235" s="129"/>
      <c r="NJR235" s="129"/>
      <c r="NJS235" s="129"/>
      <c r="NJT235" s="129"/>
      <c r="NJU235" s="129"/>
      <c r="NJV235" s="129"/>
      <c r="NJW235" s="129"/>
      <c r="NJX235" s="129"/>
      <c r="NJY235" s="129"/>
      <c r="NJZ235" s="129"/>
      <c r="NKA235" s="129"/>
      <c r="NKB235" s="129"/>
      <c r="NKC235" s="129"/>
      <c r="NKD235" s="129"/>
      <c r="NKE235" s="129"/>
      <c r="NKF235" s="129"/>
      <c r="NKG235" s="129"/>
      <c r="NKH235" s="129"/>
      <c r="NKI235" s="129"/>
      <c r="NKJ235" s="129"/>
      <c r="NKK235" s="129"/>
      <c r="NKL235" s="129"/>
      <c r="NKM235" s="129"/>
      <c r="NKN235" s="129"/>
      <c r="NKO235" s="129"/>
      <c r="NKP235" s="129"/>
      <c r="NKQ235" s="129"/>
      <c r="NKR235" s="129"/>
      <c r="NKS235" s="129"/>
      <c r="NKT235" s="129"/>
      <c r="NKU235" s="129"/>
      <c r="NKV235" s="129"/>
      <c r="NKW235" s="129"/>
      <c r="NKX235" s="129"/>
      <c r="NKY235" s="129"/>
      <c r="NKZ235" s="129"/>
      <c r="NLA235" s="129"/>
      <c r="NLB235" s="129"/>
      <c r="NLC235" s="129"/>
      <c r="NLD235" s="129"/>
      <c r="NLE235" s="129"/>
      <c r="NLF235" s="129"/>
      <c r="NLG235" s="129"/>
      <c r="NLH235" s="129"/>
      <c r="NLI235" s="129"/>
      <c r="NLJ235" s="129"/>
      <c r="NLK235" s="129"/>
      <c r="NLL235" s="129"/>
      <c r="NLM235" s="129"/>
      <c r="NLN235" s="129"/>
      <c r="NLO235" s="129"/>
      <c r="NLP235" s="129"/>
      <c r="NLQ235" s="129"/>
      <c r="NLR235" s="129"/>
      <c r="NLS235" s="129"/>
      <c r="NLT235" s="129"/>
      <c r="NLU235" s="129"/>
      <c r="NLV235" s="129"/>
      <c r="NLW235" s="129"/>
      <c r="NLX235" s="129"/>
      <c r="NLY235" s="129"/>
      <c r="NLZ235" s="129"/>
      <c r="NMA235" s="129"/>
      <c r="NMB235" s="129"/>
      <c r="NMC235" s="129"/>
      <c r="NMD235" s="129"/>
      <c r="NME235" s="129"/>
      <c r="NMF235" s="129"/>
      <c r="NMG235" s="129"/>
      <c r="NMH235" s="129"/>
      <c r="NMI235" s="129"/>
      <c r="NMJ235" s="129"/>
      <c r="NMK235" s="129"/>
      <c r="NML235" s="129"/>
      <c r="NMM235" s="129"/>
      <c r="NMN235" s="129"/>
      <c r="NMO235" s="129"/>
      <c r="NMP235" s="129"/>
      <c r="NMQ235" s="129"/>
      <c r="NMR235" s="129"/>
      <c r="NMS235" s="129"/>
      <c r="NMT235" s="129"/>
      <c r="NMU235" s="129"/>
      <c r="NMV235" s="129"/>
      <c r="NMW235" s="129"/>
      <c r="NMX235" s="129"/>
      <c r="NMY235" s="129"/>
      <c r="NMZ235" s="129"/>
      <c r="NNA235" s="129"/>
      <c r="NNB235" s="129"/>
      <c r="NNC235" s="129"/>
      <c r="NND235" s="129"/>
      <c r="NNE235" s="129"/>
      <c r="NNF235" s="129"/>
      <c r="NNG235" s="129"/>
      <c r="NNH235" s="129"/>
      <c r="NNI235" s="129"/>
      <c r="NNJ235" s="129"/>
      <c r="NNK235" s="129"/>
      <c r="NNL235" s="129"/>
      <c r="NNM235" s="129"/>
      <c r="NNN235" s="129"/>
      <c r="NNO235" s="129"/>
      <c r="NNP235" s="129"/>
      <c r="NNQ235" s="129"/>
      <c r="NNR235" s="129"/>
      <c r="NNS235" s="129"/>
      <c r="NNT235" s="129"/>
      <c r="NNU235" s="129"/>
      <c r="NNV235" s="129"/>
      <c r="NNW235" s="129"/>
      <c r="NNX235" s="129"/>
      <c r="NNY235" s="129"/>
      <c r="NNZ235" s="129"/>
      <c r="NOA235" s="129"/>
      <c r="NOB235" s="129"/>
      <c r="NOC235" s="129"/>
      <c r="NOD235" s="129"/>
      <c r="NOE235" s="129"/>
      <c r="NOF235" s="129"/>
      <c r="NOG235" s="129"/>
      <c r="NOH235" s="129"/>
      <c r="NOI235" s="129"/>
      <c r="NOJ235" s="129"/>
      <c r="NOK235" s="129"/>
      <c r="NOL235" s="129"/>
      <c r="NOM235" s="129"/>
      <c r="NON235" s="129"/>
      <c r="NOO235" s="129"/>
      <c r="NOP235" s="129"/>
      <c r="NOQ235" s="129"/>
      <c r="NOR235" s="129"/>
      <c r="NOS235" s="129"/>
      <c r="NOT235" s="129"/>
      <c r="NOU235" s="129"/>
      <c r="NOV235" s="129"/>
      <c r="NOW235" s="129"/>
      <c r="NOX235" s="129"/>
      <c r="NOY235" s="129"/>
      <c r="NOZ235" s="129"/>
      <c r="NPA235" s="129"/>
      <c r="NPB235" s="129"/>
      <c r="NPC235" s="129"/>
      <c r="NPD235" s="129"/>
      <c r="NPE235" s="129"/>
      <c r="NPF235" s="129"/>
      <c r="NPG235" s="129"/>
      <c r="NPH235" s="129"/>
      <c r="NPI235" s="129"/>
      <c r="NPJ235" s="129"/>
      <c r="NPK235" s="129"/>
      <c r="NPL235" s="129"/>
      <c r="NPM235" s="129"/>
      <c r="NPN235" s="129"/>
      <c r="NPO235" s="129"/>
      <c r="NPP235" s="129"/>
      <c r="NPQ235" s="129"/>
      <c r="NPR235" s="129"/>
      <c r="NPS235" s="129"/>
      <c r="NPT235" s="129"/>
      <c r="NPU235" s="129"/>
      <c r="NPV235" s="129"/>
      <c r="NPW235" s="129"/>
      <c r="NPX235" s="129"/>
      <c r="NPY235" s="129"/>
      <c r="NPZ235" s="129"/>
      <c r="NQA235" s="129"/>
      <c r="NQB235" s="129"/>
      <c r="NQC235" s="129"/>
      <c r="NQD235" s="129"/>
      <c r="NQE235" s="129"/>
      <c r="NQF235" s="129"/>
      <c r="NQG235" s="129"/>
      <c r="NQH235" s="129"/>
      <c r="NQI235" s="129"/>
      <c r="NQJ235" s="129"/>
      <c r="NQK235" s="129"/>
      <c r="NQL235" s="129"/>
      <c r="NQM235" s="129"/>
      <c r="NQN235" s="129"/>
      <c r="NQO235" s="129"/>
      <c r="NQP235" s="129"/>
      <c r="NQQ235" s="129"/>
      <c r="NQR235" s="129"/>
      <c r="NQS235" s="129"/>
      <c r="NQT235" s="129"/>
      <c r="NQU235" s="129"/>
      <c r="NQV235" s="129"/>
      <c r="NQW235" s="129"/>
      <c r="NQX235" s="129"/>
      <c r="NQY235" s="129"/>
      <c r="NQZ235" s="129"/>
      <c r="NRA235" s="129"/>
      <c r="NRB235" s="129"/>
      <c r="NRC235" s="129"/>
      <c r="NRD235" s="129"/>
      <c r="NRE235" s="129"/>
      <c r="NRF235" s="129"/>
      <c r="NRG235" s="129"/>
      <c r="NRH235" s="129"/>
      <c r="NRI235" s="129"/>
      <c r="NRJ235" s="129"/>
      <c r="NRK235" s="129"/>
      <c r="NRL235" s="129"/>
      <c r="NRM235" s="129"/>
      <c r="NRN235" s="129"/>
      <c r="NRO235" s="129"/>
      <c r="NRP235" s="129"/>
      <c r="NRQ235" s="129"/>
      <c r="NRR235" s="129"/>
      <c r="NRS235" s="129"/>
      <c r="NRT235" s="129"/>
      <c r="NRU235" s="129"/>
      <c r="NRV235" s="129"/>
      <c r="NRW235" s="129"/>
      <c r="NRX235" s="129"/>
      <c r="NRY235" s="129"/>
      <c r="NRZ235" s="129"/>
      <c r="NSA235" s="129"/>
      <c r="NSB235" s="129"/>
      <c r="NSC235" s="129"/>
      <c r="NSD235" s="129"/>
      <c r="NSE235" s="129"/>
      <c r="NSF235" s="129"/>
      <c r="NSG235" s="129"/>
      <c r="NSH235" s="129"/>
      <c r="NSI235" s="129"/>
      <c r="NSJ235" s="129"/>
      <c r="NSK235" s="129"/>
      <c r="NSL235" s="129"/>
      <c r="NSM235" s="129"/>
      <c r="NSN235" s="129"/>
      <c r="NSO235" s="129"/>
      <c r="NSP235" s="129"/>
      <c r="NSQ235" s="129"/>
      <c r="NSR235" s="129"/>
      <c r="NSS235" s="129"/>
      <c r="NST235" s="129"/>
      <c r="NSU235" s="129"/>
      <c r="NSV235" s="129"/>
      <c r="NSW235" s="129"/>
      <c r="NSX235" s="129"/>
      <c r="NSY235" s="129"/>
      <c r="NSZ235" s="129"/>
      <c r="NTA235" s="129"/>
      <c r="NTB235" s="129"/>
      <c r="NTC235" s="129"/>
      <c r="NTD235" s="129"/>
      <c r="NTE235" s="129"/>
      <c r="NTF235" s="129"/>
      <c r="NTG235" s="129"/>
      <c r="NTH235" s="129"/>
      <c r="NTI235" s="129"/>
      <c r="NTJ235" s="129"/>
      <c r="NTK235" s="129"/>
      <c r="NTL235" s="129"/>
      <c r="NTM235" s="129"/>
      <c r="NTN235" s="129"/>
      <c r="NTO235" s="129"/>
      <c r="NTP235" s="129"/>
      <c r="NTQ235" s="129"/>
      <c r="NTR235" s="129"/>
      <c r="NTS235" s="129"/>
      <c r="NTT235" s="129"/>
      <c r="NTU235" s="129"/>
      <c r="NTV235" s="129"/>
      <c r="NTW235" s="129"/>
      <c r="NTX235" s="129"/>
      <c r="NTY235" s="129"/>
      <c r="NTZ235" s="129"/>
      <c r="NUA235" s="129"/>
      <c r="NUB235" s="129"/>
      <c r="NUC235" s="129"/>
      <c r="NUD235" s="129"/>
      <c r="NUE235" s="129"/>
      <c r="NUF235" s="129"/>
      <c r="NUG235" s="129"/>
      <c r="NUH235" s="129"/>
      <c r="NUI235" s="129"/>
      <c r="NUJ235" s="129"/>
      <c r="NUK235" s="129"/>
      <c r="NUL235" s="129"/>
      <c r="NUM235" s="129"/>
      <c r="NUN235" s="129"/>
      <c r="NUO235" s="129"/>
      <c r="NUP235" s="129"/>
      <c r="NUQ235" s="129"/>
      <c r="NUR235" s="129"/>
      <c r="NUS235" s="129"/>
      <c r="NUT235" s="129"/>
      <c r="NUU235" s="129"/>
      <c r="NUV235" s="129"/>
      <c r="NUW235" s="129"/>
      <c r="NUX235" s="129"/>
      <c r="NUY235" s="129"/>
      <c r="NUZ235" s="129"/>
      <c r="NVA235" s="129"/>
      <c r="NVB235" s="129"/>
      <c r="NVC235" s="129"/>
      <c r="NVD235" s="129"/>
      <c r="NVE235" s="129"/>
      <c r="NVF235" s="129"/>
      <c r="NVG235" s="129"/>
      <c r="NVH235" s="129"/>
      <c r="NVI235" s="129"/>
      <c r="NVJ235" s="129"/>
      <c r="NVK235" s="129"/>
      <c r="NVL235" s="129"/>
      <c r="NVM235" s="129"/>
      <c r="NVN235" s="129"/>
      <c r="NVO235" s="129"/>
      <c r="NVP235" s="129"/>
      <c r="NVQ235" s="129"/>
      <c r="NVR235" s="129"/>
      <c r="NVS235" s="129"/>
      <c r="NVT235" s="129"/>
      <c r="NVU235" s="129"/>
      <c r="NVV235" s="129"/>
      <c r="NVW235" s="129"/>
      <c r="NVX235" s="129"/>
      <c r="NVY235" s="129"/>
      <c r="NVZ235" s="129"/>
      <c r="NWA235" s="129"/>
      <c r="NWB235" s="129"/>
      <c r="NWC235" s="129"/>
      <c r="NWD235" s="129"/>
      <c r="NWE235" s="129"/>
      <c r="NWF235" s="129"/>
      <c r="NWG235" s="129"/>
      <c r="NWH235" s="129"/>
      <c r="NWI235" s="129"/>
      <c r="NWJ235" s="129"/>
      <c r="NWK235" s="129"/>
      <c r="NWL235" s="129"/>
      <c r="NWM235" s="129"/>
      <c r="NWN235" s="129"/>
      <c r="NWO235" s="129"/>
      <c r="NWP235" s="129"/>
      <c r="NWQ235" s="129"/>
      <c r="NWR235" s="129"/>
      <c r="NWS235" s="129"/>
      <c r="NWT235" s="129"/>
      <c r="NWU235" s="129"/>
      <c r="NWV235" s="129"/>
      <c r="NWW235" s="129"/>
      <c r="NWX235" s="129"/>
      <c r="NWY235" s="129"/>
      <c r="NWZ235" s="129"/>
      <c r="NXA235" s="129"/>
      <c r="NXB235" s="129"/>
      <c r="NXC235" s="129"/>
      <c r="NXD235" s="129"/>
      <c r="NXE235" s="129"/>
      <c r="NXF235" s="129"/>
      <c r="NXG235" s="129"/>
      <c r="NXH235" s="129"/>
      <c r="NXI235" s="129"/>
      <c r="NXJ235" s="129"/>
      <c r="NXK235" s="129"/>
      <c r="NXL235" s="129"/>
      <c r="NXM235" s="129"/>
      <c r="NXN235" s="129"/>
      <c r="NXO235" s="129"/>
      <c r="NXP235" s="129"/>
      <c r="NXQ235" s="129"/>
      <c r="NXR235" s="129"/>
      <c r="NXS235" s="129"/>
      <c r="NXT235" s="129"/>
      <c r="NXU235" s="129"/>
      <c r="NXV235" s="129"/>
      <c r="NXW235" s="129"/>
      <c r="NXX235" s="129"/>
      <c r="NXY235" s="129"/>
      <c r="NXZ235" s="129"/>
      <c r="NYA235" s="129"/>
      <c r="NYB235" s="129"/>
      <c r="NYC235" s="129"/>
      <c r="NYD235" s="129"/>
      <c r="NYE235" s="129"/>
      <c r="NYF235" s="129"/>
      <c r="NYG235" s="129"/>
      <c r="NYH235" s="129"/>
      <c r="NYI235" s="129"/>
      <c r="NYJ235" s="129"/>
      <c r="NYK235" s="129"/>
      <c r="NYL235" s="129"/>
      <c r="NYM235" s="129"/>
      <c r="NYN235" s="129"/>
      <c r="NYO235" s="129"/>
      <c r="NYP235" s="129"/>
      <c r="NYQ235" s="129"/>
      <c r="NYR235" s="129"/>
      <c r="NYS235" s="129"/>
      <c r="NYT235" s="129"/>
      <c r="NYU235" s="129"/>
      <c r="NYV235" s="129"/>
      <c r="NYW235" s="129"/>
      <c r="NYX235" s="129"/>
      <c r="NYY235" s="129"/>
      <c r="NYZ235" s="129"/>
      <c r="NZA235" s="129"/>
      <c r="NZB235" s="129"/>
      <c r="NZC235" s="129"/>
      <c r="NZD235" s="129"/>
      <c r="NZE235" s="129"/>
      <c r="NZF235" s="129"/>
      <c r="NZG235" s="129"/>
      <c r="NZH235" s="129"/>
      <c r="NZI235" s="129"/>
      <c r="NZJ235" s="129"/>
      <c r="NZK235" s="129"/>
      <c r="NZL235" s="129"/>
      <c r="NZM235" s="129"/>
      <c r="NZN235" s="129"/>
      <c r="NZO235" s="129"/>
      <c r="NZP235" s="129"/>
      <c r="NZQ235" s="129"/>
      <c r="NZR235" s="129"/>
      <c r="NZS235" s="129"/>
      <c r="NZT235" s="129"/>
      <c r="NZU235" s="129"/>
      <c r="NZV235" s="129"/>
      <c r="NZW235" s="129"/>
      <c r="NZX235" s="129"/>
      <c r="NZY235" s="129"/>
      <c r="NZZ235" s="129"/>
      <c r="OAA235" s="129"/>
      <c r="OAB235" s="129"/>
      <c r="OAC235" s="129"/>
      <c r="OAD235" s="129"/>
      <c r="OAE235" s="129"/>
      <c r="OAF235" s="129"/>
      <c r="OAG235" s="129"/>
      <c r="OAH235" s="129"/>
      <c r="OAI235" s="129"/>
      <c r="OAJ235" s="129"/>
      <c r="OAK235" s="129"/>
      <c r="OAL235" s="129"/>
      <c r="OAM235" s="129"/>
      <c r="OAN235" s="129"/>
      <c r="OAO235" s="129"/>
      <c r="OAP235" s="129"/>
      <c r="OAQ235" s="129"/>
      <c r="OAR235" s="129"/>
      <c r="OAS235" s="129"/>
      <c r="OAT235" s="129"/>
      <c r="OAU235" s="129"/>
      <c r="OAV235" s="129"/>
      <c r="OAW235" s="129"/>
      <c r="OAX235" s="129"/>
      <c r="OAY235" s="129"/>
      <c r="OAZ235" s="129"/>
      <c r="OBA235" s="129"/>
      <c r="OBB235" s="129"/>
      <c r="OBC235" s="129"/>
      <c r="OBD235" s="129"/>
      <c r="OBE235" s="129"/>
      <c r="OBF235" s="129"/>
      <c r="OBG235" s="129"/>
      <c r="OBH235" s="129"/>
      <c r="OBI235" s="129"/>
      <c r="OBJ235" s="129"/>
      <c r="OBK235" s="129"/>
      <c r="OBL235" s="129"/>
      <c r="OBM235" s="129"/>
      <c r="OBN235" s="129"/>
      <c r="OBO235" s="129"/>
      <c r="OBP235" s="129"/>
      <c r="OBQ235" s="129"/>
      <c r="OBR235" s="129"/>
      <c r="OBS235" s="129"/>
      <c r="OBT235" s="129"/>
      <c r="OBU235" s="129"/>
      <c r="OBV235" s="129"/>
      <c r="OBW235" s="129"/>
      <c r="OBX235" s="129"/>
      <c r="OBY235" s="129"/>
      <c r="OBZ235" s="129"/>
      <c r="OCA235" s="129"/>
      <c r="OCB235" s="129"/>
      <c r="OCC235" s="129"/>
      <c r="OCD235" s="129"/>
      <c r="OCE235" s="129"/>
      <c r="OCF235" s="129"/>
      <c r="OCG235" s="129"/>
      <c r="OCH235" s="129"/>
      <c r="OCI235" s="129"/>
      <c r="OCJ235" s="129"/>
      <c r="OCK235" s="129"/>
      <c r="OCL235" s="129"/>
      <c r="OCM235" s="129"/>
      <c r="OCN235" s="129"/>
      <c r="OCO235" s="129"/>
      <c r="OCP235" s="129"/>
      <c r="OCQ235" s="129"/>
      <c r="OCR235" s="129"/>
      <c r="OCS235" s="129"/>
      <c r="OCT235" s="129"/>
      <c r="OCU235" s="129"/>
      <c r="OCV235" s="129"/>
      <c r="OCW235" s="129"/>
      <c r="OCX235" s="129"/>
      <c r="OCY235" s="129"/>
      <c r="OCZ235" s="129"/>
      <c r="ODA235" s="129"/>
      <c r="ODB235" s="129"/>
      <c r="ODC235" s="129"/>
      <c r="ODD235" s="129"/>
      <c r="ODE235" s="129"/>
      <c r="ODF235" s="129"/>
      <c r="ODG235" s="129"/>
      <c r="ODH235" s="129"/>
      <c r="ODI235" s="129"/>
      <c r="ODJ235" s="129"/>
      <c r="ODK235" s="129"/>
      <c r="ODL235" s="129"/>
      <c r="ODM235" s="129"/>
      <c r="ODN235" s="129"/>
      <c r="ODO235" s="129"/>
      <c r="ODP235" s="129"/>
      <c r="ODQ235" s="129"/>
      <c r="ODR235" s="129"/>
      <c r="ODS235" s="129"/>
      <c r="ODT235" s="129"/>
      <c r="ODU235" s="129"/>
      <c r="ODV235" s="129"/>
      <c r="ODW235" s="129"/>
      <c r="ODX235" s="129"/>
      <c r="ODY235" s="129"/>
      <c r="ODZ235" s="129"/>
      <c r="OEA235" s="129"/>
      <c r="OEB235" s="129"/>
      <c r="OEC235" s="129"/>
      <c r="OED235" s="129"/>
      <c r="OEE235" s="129"/>
      <c r="OEF235" s="129"/>
      <c r="OEG235" s="129"/>
      <c r="OEH235" s="129"/>
      <c r="OEI235" s="129"/>
      <c r="OEJ235" s="129"/>
      <c r="OEK235" s="129"/>
      <c r="OEL235" s="129"/>
      <c r="OEM235" s="129"/>
      <c r="OEN235" s="129"/>
      <c r="OEO235" s="129"/>
      <c r="OEP235" s="129"/>
      <c r="OEQ235" s="129"/>
      <c r="OER235" s="129"/>
      <c r="OES235" s="129"/>
      <c r="OET235" s="129"/>
      <c r="OEU235" s="129"/>
      <c r="OEV235" s="129"/>
      <c r="OEW235" s="129"/>
      <c r="OEX235" s="129"/>
      <c r="OEY235" s="129"/>
      <c r="OEZ235" s="129"/>
      <c r="OFA235" s="129"/>
      <c r="OFB235" s="129"/>
      <c r="OFC235" s="129"/>
      <c r="OFD235" s="129"/>
      <c r="OFE235" s="129"/>
      <c r="OFF235" s="129"/>
      <c r="OFG235" s="129"/>
      <c r="OFH235" s="129"/>
      <c r="OFI235" s="129"/>
      <c r="OFJ235" s="129"/>
      <c r="OFK235" s="129"/>
      <c r="OFL235" s="129"/>
      <c r="OFM235" s="129"/>
      <c r="OFN235" s="129"/>
      <c r="OFO235" s="129"/>
      <c r="OFP235" s="129"/>
      <c r="OFQ235" s="129"/>
      <c r="OFR235" s="129"/>
      <c r="OFS235" s="129"/>
      <c r="OFT235" s="129"/>
      <c r="OFU235" s="129"/>
      <c r="OFV235" s="129"/>
      <c r="OFW235" s="129"/>
      <c r="OFX235" s="129"/>
      <c r="OFY235" s="129"/>
      <c r="OFZ235" s="129"/>
      <c r="OGA235" s="129"/>
      <c r="OGB235" s="129"/>
      <c r="OGC235" s="129"/>
      <c r="OGD235" s="129"/>
      <c r="OGE235" s="129"/>
      <c r="OGF235" s="129"/>
      <c r="OGG235" s="129"/>
      <c r="OGH235" s="129"/>
      <c r="OGI235" s="129"/>
      <c r="OGJ235" s="129"/>
      <c r="OGK235" s="129"/>
      <c r="OGL235" s="129"/>
      <c r="OGM235" s="129"/>
      <c r="OGN235" s="129"/>
      <c r="OGO235" s="129"/>
      <c r="OGP235" s="129"/>
      <c r="OGQ235" s="129"/>
      <c r="OGR235" s="129"/>
      <c r="OGS235" s="129"/>
      <c r="OGT235" s="129"/>
      <c r="OGU235" s="129"/>
      <c r="OGV235" s="129"/>
      <c r="OGW235" s="129"/>
      <c r="OGX235" s="129"/>
      <c r="OGY235" s="129"/>
      <c r="OGZ235" s="129"/>
      <c r="OHA235" s="129"/>
      <c r="OHB235" s="129"/>
      <c r="OHC235" s="129"/>
      <c r="OHD235" s="129"/>
      <c r="OHE235" s="129"/>
      <c r="OHF235" s="129"/>
      <c r="OHG235" s="129"/>
      <c r="OHH235" s="129"/>
      <c r="OHI235" s="129"/>
      <c r="OHJ235" s="129"/>
      <c r="OHK235" s="129"/>
      <c r="OHL235" s="129"/>
      <c r="OHM235" s="129"/>
      <c r="OHN235" s="129"/>
      <c r="OHO235" s="129"/>
      <c r="OHP235" s="129"/>
      <c r="OHQ235" s="129"/>
      <c r="OHR235" s="129"/>
      <c r="OHS235" s="129"/>
      <c r="OHT235" s="129"/>
      <c r="OHU235" s="129"/>
      <c r="OHV235" s="129"/>
      <c r="OHW235" s="129"/>
      <c r="OHX235" s="129"/>
      <c r="OHY235" s="129"/>
      <c r="OHZ235" s="129"/>
      <c r="OIA235" s="129"/>
      <c r="OIB235" s="129"/>
      <c r="OIC235" s="129"/>
      <c r="OID235" s="129"/>
      <c r="OIE235" s="129"/>
      <c r="OIF235" s="129"/>
      <c r="OIG235" s="129"/>
      <c r="OIH235" s="129"/>
      <c r="OII235" s="129"/>
      <c r="OIJ235" s="129"/>
      <c r="OIK235" s="129"/>
      <c r="OIL235" s="129"/>
      <c r="OIM235" s="129"/>
      <c r="OIN235" s="129"/>
      <c r="OIO235" s="129"/>
      <c r="OIP235" s="129"/>
      <c r="OIQ235" s="129"/>
      <c r="OIR235" s="129"/>
      <c r="OIS235" s="129"/>
      <c r="OIT235" s="129"/>
      <c r="OIU235" s="129"/>
      <c r="OIV235" s="129"/>
      <c r="OIW235" s="129"/>
      <c r="OIX235" s="129"/>
      <c r="OIY235" s="129"/>
      <c r="OIZ235" s="129"/>
      <c r="OJA235" s="129"/>
      <c r="OJB235" s="129"/>
      <c r="OJC235" s="129"/>
      <c r="OJD235" s="129"/>
      <c r="OJE235" s="129"/>
      <c r="OJF235" s="129"/>
      <c r="OJG235" s="129"/>
      <c r="OJH235" s="129"/>
      <c r="OJI235" s="129"/>
      <c r="OJJ235" s="129"/>
      <c r="OJK235" s="129"/>
      <c r="OJL235" s="129"/>
      <c r="OJM235" s="129"/>
      <c r="OJN235" s="129"/>
      <c r="OJO235" s="129"/>
      <c r="OJP235" s="129"/>
      <c r="OJQ235" s="129"/>
      <c r="OJR235" s="129"/>
      <c r="OJS235" s="129"/>
      <c r="OJT235" s="129"/>
      <c r="OJU235" s="129"/>
      <c r="OJV235" s="129"/>
      <c r="OJW235" s="129"/>
      <c r="OJX235" s="129"/>
      <c r="OJY235" s="129"/>
      <c r="OJZ235" s="129"/>
      <c r="OKA235" s="129"/>
      <c r="OKB235" s="129"/>
      <c r="OKC235" s="129"/>
      <c r="OKD235" s="129"/>
      <c r="OKE235" s="129"/>
      <c r="OKF235" s="129"/>
      <c r="OKG235" s="129"/>
      <c r="OKH235" s="129"/>
      <c r="OKI235" s="129"/>
      <c r="OKJ235" s="129"/>
      <c r="OKK235" s="129"/>
      <c r="OKL235" s="129"/>
      <c r="OKM235" s="129"/>
      <c r="OKN235" s="129"/>
      <c r="OKO235" s="129"/>
      <c r="OKP235" s="129"/>
      <c r="OKQ235" s="129"/>
      <c r="OKR235" s="129"/>
      <c r="OKS235" s="129"/>
      <c r="OKT235" s="129"/>
      <c r="OKU235" s="129"/>
      <c r="OKV235" s="129"/>
      <c r="OKW235" s="129"/>
      <c r="OKX235" s="129"/>
      <c r="OKY235" s="129"/>
      <c r="OKZ235" s="129"/>
      <c r="OLA235" s="129"/>
      <c r="OLB235" s="129"/>
      <c r="OLC235" s="129"/>
      <c r="OLD235" s="129"/>
      <c r="OLE235" s="129"/>
      <c r="OLF235" s="129"/>
      <c r="OLG235" s="129"/>
      <c r="OLH235" s="129"/>
      <c r="OLI235" s="129"/>
      <c r="OLJ235" s="129"/>
      <c r="OLK235" s="129"/>
      <c r="OLL235" s="129"/>
      <c r="OLM235" s="129"/>
      <c r="OLN235" s="129"/>
      <c r="OLO235" s="129"/>
      <c r="OLP235" s="129"/>
      <c r="OLQ235" s="129"/>
      <c r="OLR235" s="129"/>
      <c r="OLS235" s="129"/>
      <c r="OLT235" s="129"/>
      <c r="OLU235" s="129"/>
      <c r="OLV235" s="129"/>
      <c r="OLW235" s="129"/>
      <c r="OLX235" s="129"/>
      <c r="OLY235" s="129"/>
      <c r="OLZ235" s="129"/>
      <c r="OMA235" s="129"/>
      <c r="OMB235" s="129"/>
      <c r="OMC235" s="129"/>
      <c r="OMD235" s="129"/>
      <c r="OME235" s="129"/>
      <c r="OMF235" s="129"/>
      <c r="OMG235" s="129"/>
      <c r="OMH235" s="129"/>
      <c r="OMI235" s="129"/>
      <c r="OMJ235" s="129"/>
      <c r="OMK235" s="129"/>
      <c r="OML235" s="129"/>
      <c r="OMM235" s="129"/>
      <c r="OMN235" s="129"/>
      <c r="OMO235" s="129"/>
      <c r="OMP235" s="129"/>
      <c r="OMQ235" s="129"/>
      <c r="OMR235" s="129"/>
      <c r="OMS235" s="129"/>
      <c r="OMT235" s="129"/>
      <c r="OMU235" s="129"/>
      <c r="OMV235" s="129"/>
      <c r="OMW235" s="129"/>
      <c r="OMX235" s="129"/>
      <c r="OMY235" s="129"/>
      <c r="OMZ235" s="129"/>
      <c r="ONA235" s="129"/>
      <c r="ONB235" s="129"/>
      <c r="ONC235" s="129"/>
      <c r="OND235" s="129"/>
      <c r="ONE235" s="129"/>
      <c r="ONF235" s="129"/>
      <c r="ONG235" s="129"/>
      <c r="ONH235" s="129"/>
      <c r="ONI235" s="129"/>
      <c r="ONJ235" s="129"/>
      <c r="ONK235" s="129"/>
      <c r="ONL235" s="129"/>
      <c r="ONM235" s="129"/>
      <c r="ONN235" s="129"/>
      <c r="ONO235" s="129"/>
      <c r="ONP235" s="129"/>
      <c r="ONQ235" s="129"/>
      <c r="ONR235" s="129"/>
      <c r="ONS235" s="129"/>
      <c r="ONT235" s="129"/>
      <c r="ONU235" s="129"/>
      <c r="ONV235" s="129"/>
      <c r="ONW235" s="129"/>
      <c r="ONX235" s="129"/>
      <c r="ONY235" s="129"/>
      <c r="ONZ235" s="129"/>
      <c r="OOA235" s="129"/>
      <c r="OOB235" s="129"/>
      <c r="OOC235" s="129"/>
      <c r="OOD235" s="129"/>
      <c r="OOE235" s="129"/>
      <c r="OOF235" s="129"/>
      <c r="OOG235" s="129"/>
      <c r="OOH235" s="129"/>
      <c r="OOI235" s="129"/>
      <c r="OOJ235" s="129"/>
      <c r="OOK235" s="129"/>
      <c r="OOL235" s="129"/>
      <c r="OOM235" s="129"/>
      <c r="OON235" s="129"/>
      <c r="OOO235" s="129"/>
      <c r="OOP235" s="129"/>
      <c r="OOQ235" s="129"/>
      <c r="OOR235" s="129"/>
      <c r="OOS235" s="129"/>
      <c r="OOT235" s="129"/>
      <c r="OOU235" s="129"/>
      <c r="OOV235" s="129"/>
      <c r="OOW235" s="129"/>
      <c r="OOX235" s="129"/>
      <c r="OOY235" s="129"/>
      <c r="OOZ235" s="129"/>
      <c r="OPA235" s="129"/>
      <c r="OPB235" s="129"/>
      <c r="OPC235" s="129"/>
      <c r="OPD235" s="129"/>
      <c r="OPE235" s="129"/>
      <c r="OPF235" s="129"/>
      <c r="OPG235" s="129"/>
      <c r="OPH235" s="129"/>
      <c r="OPI235" s="129"/>
      <c r="OPJ235" s="129"/>
      <c r="OPK235" s="129"/>
      <c r="OPL235" s="129"/>
      <c r="OPM235" s="129"/>
      <c r="OPN235" s="129"/>
      <c r="OPO235" s="129"/>
      <c r="OPP235" s="129"/>
      <c r="OPQ235" s="129"/>
      <c r="OPR235" s="129"/>
      <c r="OPS235" s="129"/>
      <c r="OPT235" s="129"/>
      <c r="OPU235" s="129"/>
      <c r="OPV235" s="129"/>
      <c r="OPW235" s="129"/>
      <c r="OPX235" s="129"/>
      <c r="OPY235" s="129"/>
      <c r="OPZ235" s="129"/>
      <c r="OQA235" s="129"/>
      <c r="OQB235" s="129"/>
      <c r="OQC235" s="129"/>
      <c r="OQD235" s="129"/>
      <c r="OQE235" s="129"/>
      <c r="OQF235" s="129"/>
      <c r="OQG235" s="129"/>
      <c r="OQH235" s="129"/>
      <c r="OQI235" s="129"/>
      <c r="OQJ235" s="129"/>
      <c r="OQK235" s="129"/>
      <c r="OQL235" s="129"/>
      <c r="OQM235" s="129"/>
      <c r="OQN235" s="129"/>
      <c r="OQO235" s="129"/>
      <c r="OQP235" s="129"/>
      <c r="OQQ235" s="129"/>
      <c r="OQR235" s="129"/>
      <c r="OQS235" s="129"/>
      <c r="OQT235" s="129"/>
      <c r="OQU235" s="129"/>
      <c r="OQV235" s="129"/>
      <c r="OQW235" s="129"/>
      <c r="OQX235" s="129"/>
      <c r="OQY235" s="129"/>
      <c r="OQZ235" s="129"/>
      <c r="ORA235" s="129"/>
      <c r="ORB235" s="129"/>
      <c r="ORC235" s="129"/>
      <c r="ORD235" s="129"/>
      <c r="ORE235" s="129"/>
      <c r="ORF235" s="129"/>
      <c r="ORG235" s="129"/>
      <c r="ORH235" s="129"/>
      <c r="ORI235" s="129"/>
      <c r="ORJ235" s="129"/>
      <c r="ORK235" s="129"/>
      <c r="ORL235" s="129"/>
      <c r="ORM235" s="129"/>
      <c r="ORN235" s="129"/>
      <c r="ORO235" s="129"/>
      <c r="ORP235" s="129"/>
      <c r="ORQ235" s="129"/>
      <c r="ORR235" s="129"/>
      <c r="ORS235" s="129"/>
      <c r="ORT235" s="129"/>
      <c r="ORU235" s="129"/>
      <c r="ORV235" s="129"/>
      <c r="ORW235" s="129"/>
      <c r="ORX235" s="129"/>
      <c r="ORY235" s="129"/>
      <c r="ORZ235" s="129"/>
      <c r="OSA235" s="129"/>
      <c r="OSB235" s="129"/>
      <c r="OSC235" s="129"/>
      <c r="OSD235" s="129"/>
      <c r="OSE235" s="129"/>
      <c r="OSF235" s="129"/>
      <c r="OSG235" s="129"/>
      <c r="OSH235" s="129"/>
      <c r="OSI235" s="129"/>
      <c r="OSJ235" s="129"/>
      <c r="OSK235" s="129"/>
      <c r="OSL235" s="129"/>
      <c r="OSM235" s="129"/>
      <c r="OSN235" s="129"/>
      <c r="OSO235" s="129"/>
      <c r="OSP235" s="129"/>
      <c r="OSQ235" s="129"/>
      <c r="OSR235" s="129"/>
      <c r="OSS235" s="129"/>
      <c r="OST235" s="129"/>
      <c r="OSU235" s="129"/>
      <c r="OSV235" s="129"/>
      <c r="OSW235" s="129"/>
      <c r="OSX235" s="129"/>
      <c r="OSY235" s="129"/>
      <c r="OSZ235" s="129"/>
      <c r="OTA235" s="129"/>
      <c r="OTB235" s="129"/>
      <c r="OTC235" s="129"/>
      <c r="OTD235" s="129"/>
      <c r="OTE235" s="129"/>
      <c r="OTF235" s="129"/>
      <c r="OTG235" s="129"/>
      <c r="OTH235" s="129"/>
      <c r="OTI235" s="129"/>
      <c r="OTJ235" s="129"/>
      <c r="OTK235" s="129"/>
      <c r="OTL235" s="129"/>
      <c r="OTM235" s="129"/>
      <c r="OTN235" s="129"/>
      <c r="OTO235" s="129"/>
      <c r="OTP235" s="129"/>
      <c r="OTQ235" s="129"/>
      <c r="OTR235" s="129"/>
      <c r="OTS235" s="129"/>
      <c r="OTT235" s="129"/>
      <c r="OTU235" s="129"/>
      <c r="OTV235" s="129"/>
      <c r="OTW235" s="129"/>
      <c r="OTX235" s="129"/>
      <c r="OTY235" s="129"/>
      <c r="OTZ235" s="129"/>
      <c r="OUA235" s="129"/>
      <c r="OUB235" s="129"/>
      <c r="OUC235" s="129"/>
      <c r="OUD235" s="129"/>
      <c r="OUE235" s="129"/>
      <c r="OUF235" s="129"/>
      <c r="OUG235" s="129"/>
      <c r="OUH235" s="129"/>
      <c r="OUI235" s="129"/>
      <c r="OUJ235" s="129"/>
      <c r="OUK235" s="129"/>
      <c r="OUL235" s="129"/>
      <c r="OUM235" s="129"/>
      <c r="OUN235" s="129"/>
      <c r="OUO235" s="129"/>
      <c r="OUP235" s="129"/>
      <c r="OUQ235" s="129"/>
      <c r="OUR235" s="129"/>
      <c r="OUS235" s="129"/>
      <c r="OUT235" s="129"/>
      <c r="OUU235" s="129"/>
      <c r="OUV235" s="129"/>
      <c r="OUW235" s="129"/>
      <c r="OUX235" s="129"/>
      <c r="OUY235" s="129"/>
      <c r="OUZ235" s="129"/>
      <c r="OVA235" s="129"/>
      <c r="OVB235" s="129"/>
      <c r="OVC235" s="129"/>
      <c r="OVD235" s="129"/>
      <c r="OVE235" s="129"/>
      <c r="OVF235" s="129"/>
      <c r="OVG235" s="129"/>
      <c r="OVH235" s="129"/>
      <c r="OVI235" s="129"/>
      <c r="OVJ235" s="129"/>
      <c r="OVK235" s="129"/>
      <c r="OVL235" s="129"/>
      <c r="OVM235" s="129"/>
      <c r="OVN235" s="129"/>
      <c r="OVO235" s="129"/>
      <c r="OVP235" s="129"/>
      <c r="OVQ235" s="129"/>
      <c r="OVR235" s="129"/>
      <c r="OVS235" s="129"/>
      <c r="OVT235" s="129"/>
      <c r="OVU235" s="129"/>
      <c r="OVV235" s="129"/>
      <c r="OVW235" s="129"/>
      <c r="OVX235" s="129"/>
      <c r="OVY235" s="129"/>
      <c r="OVZ235" s="129"/>
      <c r="OWA235" s="129"/>
      <c r="OWB235" s="129"/>
      <c r="OWC235" s="129"/>
      <c r="OWD235" s="129"/>
      <c r="OWE235" s="129"/>
      <c r="OWF235" s="129"/>
      <c r="OWG235" s="129"/>
      <c r="OWH235" s="129"/>
      <c r="OWI235" s="129"/>
      <c r="OWJ235" s="129"/>
      <c r="OWK235" s="129"/>
      <c r="OWL235" s="129"/>
      <c r="OWM235" s="129"/>
      <c r="OWN235" s="129"/>
      <c r="OWO235" s="129"/>
      <c r="OWP235" s="129"/>
      <c r="OWQ235" s="129"/>
      <c r="OWR235" s="129"/>
      <c r="OWS235" s="129"/>
      <c r="OWT235" s="129"/>
      <c r="OWU235" s="129"/>
      <c r="OWV235" s="129"/>
      <c r="OWW235" s="129"/>
      <c r="OWX235" s="129"/>
      <c r="OWY235" s="129"/>
      <c r="OWZ235" s="129"/>
      <c r="OXA235" s="129"/>
      <c r="OXB235" s="129"/>
      <c r="OXC235" s="129"/>
      <c r="OXD235" s="129"/>
      <c r="OXE235" s="129"/>
      <c r="OXF235" s="129"/>
      <c r="OXG235" s="129"/>
      <c r="OXH235" s="129"/>
      <c r="OXI235" s="129"/>
      <c r="OXJ235" s="129"/>
      <c r="OXK235" s="129"/>
      <c r="OXL235" s="129"/>
      <c r="OXM235" s="129"/>
      <c r="OXN235" s="129"/>
      <c r="OXO235" s="129"/>
      <c r="OXP235" s="129"/>
      <c r="OXQ235" s="129"/>
      <c r="OXR235" s="129"/>
      <c r="OXS235" s="129"/>
      <c r="OXT235" s="129"/>
      <c r="OXU235" s="129"/>
      <c r="OXV235" s="129"/>
      <c r="OXW235" s="129"/>
      <c r="OXX235" s="129"/>
      <c r="OXY235" s="129"/>
      <c r="OXZ235" s="129"/>
      <c r="OYA235" s="129"/>
      <c r="OYB235" s="129"/>
      <c r="OYC235" s="129"/>
      <c r="OYD235" s="129"/>
      <c r="OYE235" s="129"/>
      <c r="OYF235" s="129"/>
      <c r="OYG235" s="129"/>
      <c r="OYH235" s="129"/>
      <c r="OYI235" s="129"/>
      <c r="OYJ235" s="129"/>
      <c r="OYK235" s="129"/>
      <c r="OYL235" s="129"/>
      <c r="OYM235" s="129"/>
      <c r="OYN235" s="129"/>
      <c r="OYO235" s="129"/>
      <c r="OYP235" s="129"/>
      <c r="OYQ235" s="129"/>
      <c r="OYR235" s="129"/>
      <c r="OYS235" s="129"/>
      <c r="OYT235" s="129"/>
      <c r="OYU235" s="129"/>
      <c r="OYV235" s="129"/>
      <c r="OYW235" s="129"/>
      <c r="OYX235" s="129"/>
      <c r="OYY235" s="129"/>
      <c r="OYZ235" s="129"/>
      <c r="OZA235" s="129"/>
      <c r="OZB235" s="129"/>
      <c r="OZC235" s="129"/>
      <c r="OZD235" s="129"/>
      <c r="OZE235" s="129"/>
      <c r="OZF235" s="129"/>
      <c r="OZG235" s="129"/>
      <c r="OZH235" s="129"/>
      <c r="OZI235" s="129"/>
      <c r="OZJ235" s="129"/>
      <c r="OZK235" s="129"/>
      <c r="OZL235" s="129"/>
      <c r="OZM235" s="129"/>
      <c r="OZN235" s="129"/>
      <c r="OZO235" s="129"/>
      <c r="OZP235" s="129"/>
      <c r="OZQ235" s="129"/>
      <c r="OZR235" s="129"/>
      <c r="OZS235" s="129"/>
      <c r="OZT235" s="129"/>
      <c r="OZU235" s="129"/>
      <c r="OZV235" s="129"/>
      <c r="OZW235" s="129"/>
      <c r="OZX235" s="129"/>
      <c r="OZY235" s="129"/>
      <c r="OZZ235" s="129"/>
      <c r="PAA235" s="129"/>
      <c r="PAB235" s="129"/>
      <c r="PAC235" s="129"/>
      <c r="PAD235" s="129"/>
      <c r="PAE235" s="129"/>
      <c r="PAF235" s="129"/>
      <c r="PAG235" s="129"/>
      <c r="PAH235" s="129"/>
      <c r="PAI235" s="129"/>
      <c r="PAJ235" s="129"/>
      <c r="PAK235" s="129"/>
      <c r="PAL235" s="129"/>
      <c r="PAM235" s="129"/>
      <c r="PAN235" s="129"/>
      <c r="PAO235" s="129"/>
      <c r="PAP235" s="129"/>
      <c r="PAQ235" s="129"/>
      <c r="PAR235" s="129"/>
      <c r="PAS235" s="129"/>
      <c r="PAT235" s="129"/>
      <c r="PAU235" s="129"/>
      <c r="PAV235" s="129"/>
      <c r="PAW235" s="129"/>
      <c r="PAX235" s="129"/>
      <c r="PAY235" s="129"/>
      <c r="PAZ235" s="129"/>
      <c r="PBA235" s="129"/>
      <c r="PBB235" s="129"/>
      <c r="PBC235" s="129"/>
      <c r="PBD235" s="129"/>
      <c r="PBE235" s="129"/>
      <c r="PBF235" s="129"/>
      <c r="PBG235" s="129"/>
      <c r="PBH235" s="129"/>
      <c r="PBI235" s="129"/>
      <c r="PBJ235" s="129"/>
      <c r="PBK235" s="129"/>
      <c r="PBL235" s="129"/>
      <c r="PBM235" s="129"/>
      <c r="PBN235" s="129"/>
      <c r="PBO235" s="129"/>
      <c r="PBP235" s="129"/>
      <c r="PBQ235" s="129"/>
      <c r="PBR235" s="129"/>
      <c r="PBS235" s="129"/>
      <c r="PBT235" s="129"/>
      <c r="PBU235" s="129"/>
      <c r="PBV235" s="129"/>
      <c r="PBW235" s="129"/>
      <c r="PBX235" s="129"/>
      <c r="PBY235" s="129"/>
      <c r="PBZ235" s="129"/>
      <c r="PCA235" s="129"/>
      <c r="PCB235" s="129"/>
      <c r="PCC235" s="129"/>
      <c r="PCD235" s="129"/>
      <c r="PCE235" s="129"/>
      <c r="PCF235" s="129"/>
      <c r="PCG235" s="129"/>
      <c r="PCH235" s="129"/>
      <c r="PCI235" s="129"/>
      <c r="PCJ235" s="129"/>
      <c r="PCK235" s="129"/>
      <c r="PCL235" s="129"/>
      <c r="PCM235" s="129"/>
      <c r="PCN235" s="129"/>
      <c r="PCO235" s="129"/>
      <c r="PCP235" s="129"/>
      <c r="PCQ235" s="129"/>
      <c r="PCR235" s="129"/>
      <c r="PCS235" s="129"/>
      <c r="PCT235" s="129"/>
      <c r="PCU235" s="129"/>
      <c r="PCV235" s="129"/>
      <c r="PCW235" s="129"/>
      <c r="PCX235" s="129"/>
      <c r="PCY235" s="129"/>
      <c r="PCZ235" s="129"/>
      <c r="PDA235" s="129"/>
      <c r="PDB235" s="129"/>
      <c r="PDC235" s="129"/>
      <c r="PDD235" s="129"/>
      <c r="PDE235" s="129"/>
      <c r="PDF235" s="129"/>
      <c r="PDG235" s="129"/>
      <c r="PDH235" s="129"/>
      <c r="PDI235" s="129"/>
      <c r="PDJ235" s="129"/>
      <c r="PDK235" s="129"/>
      <c r="PDL235" s="129"/>
      <c r="PDM235" s="129"/>
      <c r="PDN235" s="129"/>
      <c r="PDO235" s="129"/>
      <c r="PDP235" s="129"/>
      <c r="PDQ235" s="129"/>
      <c r="PDR235" s="129"/>
      <c r="PDS235" s="129"/>
      <c r="PDT235" s="129"/>
      <c r="PDU235" s="129"/>
      <c r="PDV235" s="129"/>
      <c r="PDW235" s="129"/>
      <c r="PDX235" s="129"/>
      <c r="PDY235" s="129"/>
      <c r="PDZ235" s="129"/>
      <c r="PEA235" s="129"/>
      <c r="PEB235" s="129"/>
      <c r="PEC235" s="129"/>
      <c r="PED235" s="129"/>
      <c r="PEE235" s="129"/>
      <c r="PEF235" s="129"/>
      <c r="PEG235" s="129"/>
      <c r="PEH235" s="129"/>
      <c r="PEI235" s="129"/>
      <c r="PEJ235" s="129"/>
      <c r="PEK235" s="129"/>
      <c r="PEL235" s="129"/>
      <c r="PEM235" s="129"/>
      <c r="PEN235" s="129"/>
      <c r="PEO235" s="129"/>
      <c r="PEP235" s="129"/>
      <c r="PEQ235" s="129"/>
      <c r="PER235" s="129"/>
      <c r="PES235" s="129"/>
      <c r="PET235" s="129"/>
      <c r="PEU235" s="129"/>
      <c r="PEV235" s="129"/>
      <c r="PEW235" s="129"/>
      <c r="PEX235" s="129"/>
      <c r="PEY235" s="129"/>
      <c r="PEZ235" s="129"/>
      <c r="PFA235" s="129"/>
      <c r="PFB235" s="129"/>
      <c r="PFC235" s="129"/>
      <c r="PFD235" s="129"/>
      <c r="PFE235" s="129"/>
      <c r="PFF235" s="129"/>
      <c r="PFG235" s="129"/>
      <c r="PFH235" s="129"/>
      <c r="PFI235" s="129"/>
      <c r="PFJ235" s="129"/>
      <c r="PFK235" s="129"/>
      <c r="PFL235" s="129"/>
      <c r="PFM235" s="129"/>
      <c r="PFN235" s="129"/>
      <c r="PFO235" s="129"/>
      <c r="PFP235" s="129"/>
      <c r="PFQ235" s="129"/>
      <c r="PFR235" s="129"/>
      <c r="PFS235" s="129"/>
      <c r="PFT235" s="129"/>
      <c r="PFU235" s="129"/>
      <c r="PFV235" s="129"/>
      <c r="PFW235" s="129"/>
      <c r="PFX235" s="129"/>
      <c r="PFY235" s="129"/>
      <c r="PFZ235" s="129"/>
      <c r="PGA235" s="129"/>
      <c r="PGB235" s="129"/>
      <c r="PGC235" s="129"/>
      <c r="PGD235" s="129"/>
      <c r="PGE235" s="129"/>
      <c r="PGF235" s="129"/>
      <c r="PGG235" s="129"/>
      <c r="PGH235" s="129"/>
      <c r="PGI235" s="129"/>
      <c r="PGJ235" s="129"/>
      <c r="PGK235" s="129"/>
      <c r="PGL235" s="129"/>
      <c r="PGM235" s="129"/>
      <c r="PGN235" s="129"/>
      <c r="PGO235" s="129"/>
      <c r="PGP235" s="129"/>
      <c r="PGQ235" s="129"/>
      <c r="PGR235" s="129"/>
      <c r="PGS235" s="129"/>
      <c r="PGT235" s="129"/>
      <c r="PGU235" s="129"/>
      <c r="PGV235" s="129"/>
      <c r="PGW235" s="129"/>
      <c r="PGX235" s="129"/>
      <c r="PGY235" s="129"/>
      <c r="PGZ235" s="129"/>
      <c r="PHA235" s="129"/>
      <c r="PHB235" s="129"/>
      <c r="PHC235" s="129"/>
      <c r="PHD235" s="129"/>
      <c r="PHE235" s="129"/>
      <c r="PHF235" s="129"/>
      <c r="PHG235" s="129"/>
      <c r="PHH235" s="129"/>
      <c r="PHI235" s="129"/>
      <c r="PHJ235" s="129"/>
      <c r="PHK235" s="129"/>
      <c r="PHL235" s="129"/>
      <c r="PHM235" s="129"/>
      <c r="PHN235" s="129"/>
      <c r="PHO235" s="129"/>
      <c r="PHP235" s="129"/>
      <c r="PHQ235" s="129"/>
      <c r="PHR235" s="129"/>
      <c r="PHS235" s="129"/>
      <c r="PHT235" s="129"/>
      <c r="PHU235" s="129"/>
      <c r="PHV235" s="129"/>
      <c r="PHW235" s="129"/>
      <c r="PHX235" s="129"/>
      <c r="PHY235" s="129"/>
      <c r="PHZ235" s="129"/>
      <c r="PIA235" s="129"/>
      <c r="PIB235" s="129"/>
      <c r="PIC235" s="129"/>
      <c r="PID235" s="129"/>
      <c r="PIE235" s="129"/>
      <c r="PIF235" s="129"/>
      <c r="PIG235" s="129"/>
      <c r="PIH235" s="129"/>
      <c r="PII235" s="129"/>
      <c r="PIJ235" s="129"/>
      <c r="PIK235" s="129"/>
      <c r="PIL235" s="129"/>
      <c r="PIM235" s="129"/>
      <c r="PIN235" s="129"/>
      <c r="PIO235" s="129"/>
      <c r="PIP235" s="129"/>
      <c r="PIQ235" s="129"/>
      <c r="PIR235" s="129"/>
      <c r="PIS235" s="129"/>
      <c r="PIT235" s="129"/>
      <c r="PIU235" s="129"/>
      <c r="PIV235" s="129"/>
      <c r="PIW235" s="129"/>
      <c r="PIX235" s="129"/>
      <c r="PIY235" s="129"/>
      <c r="PIZ235" s="129"/>
      <c r="PJA235" s="129"/>
      <c r="PJB235" s="129"/>
      <c r="PJC235" s="129"/>
      <c r="PJD235" s="129"/>
      <c r="PJE235" s="129"/>
      <c r="PJF235" s="129"/>
      <c r="PJG235" s="129"/>
      <c r="PJH235" s="129"/>
      <c r="PJI235" s="129"/>
      <c r="PJJ235" s="129"/>
      <c r="PJK235" s="129"/>
      <c r="PJL235" s="129"/>
      <c r="PJM235" s="129"/>
      <c r="PJN235" s="129"/>
      <c r="PJO235" s="129"/>
      <c r="PJP235" s="129"/>
      <c r="PJQ235" s="129"/>
      <c r="PJR235" s="129"/>
      <c r="PJS235" s="129"/>
      <c r="PJT235" s="129"/>
      <c r="PJU235" s="129"/>
      <c r="PJV235" s="129"/>
      <c r="PJW235" s="129"/>
      <c r="PJX235" s="129"/>
      <c r="PJY235" s="129"/>
      <c r="PJZ235" s="129"/>
      <c r="PKA235" s="129"/>
      <c r="PKB235" s="129"/>
      <c r="PKC235" s="129"/>
      <c r="PKD235" s="129"/>
      <c r="PKE235" s="129"/>
      <c r="PKF235" s="129"/>
      <c r="PKG235" s="129"/>
      <c r="PKH235" s="129"/>
      <c r="PKI235" s="129"/>
      <c r="PKJ235" s="129"/>
      <c r="PKK235" s="129"/>
      <c r="PKL235" s="129"/>
      <c r="PKM235" s="129"/>
      <c r="PKN235" s="129"/>
      <c r="PKO235" s="129"/>
      <c r="PKP235" s="129"/>
      <c r="PKQ235" s="129"/>
      <c r="PKR235" s="129"/>
      <c r="PKS235" s="129"/>
      <c r="PKT235" s="129"/>
      <c r="PKU235" s="129"/>
      <c r="PKV235" s="129"/>
      <c r="PKW235" s="129"/>
      <c r="PKX235" s="129"/>
      <c r="PKY235" s="129"/>
      <c r="PKZ235" s="129"/>
      <c r="PLA235" s="129"/>
      <c r="PLB235" s="129"/>
      <c r="PLC235" s="129"/>
      <c r="PLD235" s="129"/>
      <c r="PLE235" s="129"/>
      <c r="PLF235" s="129"/>
      <c r="PLG235" s="129"/>
      <c r="PLH235" s="129"/>
      <c r="PLI235" s="129"/>
      <c r="PLJ235" s="129"/>
      <c r="PLK235" s="129"/>
      <c r="PLL235" s="129"/>
      <c r="PLM235" s="129"/>
      <c r="PLN235" s="129"/>
      <c r="PLO235" s="129"/>
      <c r="PLP235" s="129"/>
      <c r="PLQ235" s="129"/>
      <c r="PLR235" s="129"/>
      <c r="PLS235" s="129"/>
      <c r="PLT235" s="129"/>
      <c r="PLU235" s="129"/>
      <c r="PLV235" s="129"/>
      <c r="PLW235" s="129"/>
      <c r="PLX235" s="129"/>
      <c r="PLY235" s="129"/>
      <c r="PLZ235" s="129"/>
      <c r="PMA235" s="129"/>
      <c r="PMB235" s="129"/>
      <c r="PMC235" s="129"/>
      <c r="PMD235" s="129"/>
      <c r="PME235" s="129"/>
      <c r="PMF235" s="129"/>
      <c r="PMG235" s="129"/>
      <c r="PMH235" s="129"/>
      <c r="PMI235" s="129"/>
      <c r="PMJ235" s="129"/>
      <c r="PMK235" s="129"/>
      <c r="PML235" s="129"/>
      <c r="PMM235" s="129"/>
      <c r="PMN235" s="129"/>
      <c r="PMO235" s="129"/>
      <c r="PMP235" s="129"/>
      <c r="PMQ235" s="129"/>
      <c r="PMR235" s="129"/>
      <c r="PMS235" s="129"/>
      <c r="PMT235" s="129"/>
      <c r="PMU235" s="129"/>
      <c r="PMV235" s="129"/>
      <c r="PMW235" s="129"/>
      <c r="PMX235" s="129"/>
      <c r="PMY235" s="129"/>
      <c r="PMZ235" s="129"/>
      <c r="PNA235" s="129"/>
      <c r="PNB235" s="129"/>
      <c r="PNC235" s="129"/>
      <c r="PND235" s="129"/>
      <c r="PNE235" s="129"/>
      <c r="PNF235" s="129"/>
      <c r="PNG235" s="129"/>
      <c r="PNH235" s="129"/>
      <c r="PNI235" s="129"/>
      <c r="PNJ235" s="129"/>
      <c r="PNK235" s="129"/>
      <c r="PNL235" s="129"/>
      <c r="PNM235" s="129"/>
      <c r="PNN235" s="129"/>
      <c r="PNO235" s="129"/>
      <c r="PNP235" s="129"/>
      <c r="PNQ235" s="129"/>
      <c r="PNR235" s="129"/>
      <c r="PNS235" s="129"/>
      <c r="PNT235" s="129"/>
      <c r="PNU235" s="129"/>
      <c r="PNV235" s="129"/>
      <c r="PNW235" s="129"/>
      <c r="PNX235" s="129"/>
      <c r="PNY235" s="129"/>
      <c r="PNZ235" s="129"/>
      <c r="POA235" s="129"/>
      <c r="POB235" s="129"/>
      <c r="POC235" s="129"/>
      <c r="POD235" s="129"/>
      <c r="POE235" s="129"/>
      <c r="POF235" s="129"/>
      <c r="POG235" s="129"/>
      <c r="POH235" s="129"/>
      <c r="POI235" s="129"/>
      <c r="POJ235" s="129"/>
      <c r="POK235" s="129"/>
      <c r="POL235" s="129"/>
      <c r="POM235" s="129"/>
      <c r="PON235" s="129"/>
      <c r="POO235" s="129"/>
      <c r="POP235" s="129"/>
      <c r="POQ235" s="129"/>
      <c r="POR235" s="129"/>
      <c r="POS235" s="129"/>
      <c r="POT235" s="129"/>
      <c r="POU235" s="129"/>
      <c r="POV235" s="129"/>
      <c r="POW235" s="129"/>
      <c r="POX235" s="129"/>
      <c r="POY235" s="129"/>
      <c r="POZ235" s="129"/>
      <c r="PPA235" s="129"/>
      <c r="PPB235" s="129"/>
      <c r="PPC235" s="129"/>
      <c r="PPD235" s="129"/>
      <c r="PPE235" s="129"/>
      <c r="PPF235" s="129"/>
      <c r="PPG235" s="129"/>
      <c r="PPH235" s="129"/>
      <c r="PPI235" s="129"/>
      <c r="PPJ235" s="129"/>
      <c r="PPK235" s="129"/>
      <c r="PPL235" s="129"/>
      <c r="PPM235" s="129"/>
      <c r="PPN235" s="129"/>
      <c r="PPO235" s="129"/>
      <c r="PPP235" s="129"/>
      <c r="PPQ235" s="129"/>
      <c r="PPR235" s="129"/>
      <c r="PPS235" s="129"/>
      <c r="PPT235" s="129"/>
      <c r="PPU235" s="129"/>
      <c r="PPV235" s="129"/>
      <c r="PPW235" s="129"/>
      <c r="PPX235" s="129"/>
      <c r="PPY235" s="129"/>
      <c r="PPZ235" s="129"/>
      <c r="PQA235" s="129"/>
      <c r="PQB235" s="129"/>
      <c r="PQC235" s="129"/>
      <c r="PQD235" s="129"/>
      <c r="PQE235" s="129"/>
      <c r="PQF235" s="129"/>
      <c r="PQG235" s="129"/>
      <c r="PQH235" s="129"/>
      <c r="PQI235" s="129"/>
      <c r="PQJ235" s="129"/>
      <c r="PQK235" s="129"/>
      <c r="PQL235" s="129"/>
      <c r="PQM235" s="129"/>
      <c r="PQN235" s="129"/>
      <c r="PQO235" s="129"/>
      <c r="PQP235" s="129"/>
      <c r="PQQ235" s="129"/>
      <c r="PQR235" s="129"/>
      <c r="PQS235" s="129"/>
      <c r="PQT235" s="129"/>
      <c r="PQU235" s="129"/>
      <c r="PQV235" s="129"/>
      <c r="PQW235" s="129"/>
      <c r="PQX235" s="129"/>
      <c r="PQY235" s="129"/>
      <c r="PQZ235" s="129"/>
      <c r="PRA235" s="129"/>
      <c r="PRB235" s="129"/>
      <c r="PRC235" s="129"/>
      <c r="PRD235" s="129"/>
      <c r="PRE235" s="129"/>
      <c r="PRF235" s="129"/>
      <c r="PRG235" s="129"/>
      <c r="PRH235" s="129"/>
      <c r="PRI235" s="129"/>
      <c r="PRJ235" s="129"/>
      <c r="PRK235" s="129"/>
      <c r="PRL235" s="129"/>
      <c r="PRM235" s="129"/>
      <c r="PRN235" s="129"/>
      <c r="PRO235" s="129"/>
      <c r="PRP235" s="129"/>
      <c r="PRQ235" s="129"/>
      <c r="PRR235" s="129"/>
      <c r="PRS235" s="129"/>
      <c r="PRT235" s="129"/>
      <c r="PRU235" s="129"/>
      <c r="PRV235" s="129"/>
      <c r="PRW235" s="129"/>
      <c r="PRX235" s="129"/>
      <c r="PRY235" s="129"/>
      <c r="PRZ235" s="129"/>
      <c r="PSA235" s="129"/>
      <c r="PSB235" s="129"/>
      <c r="PSC235" s="129"/>
      <c r="PSD235" s="129"/>
      <c r="PSE235" s="129"/>
      <c r="PSF235" s="129"/>
      <c r="PSG235" s="129"/>
      <c r="PSH235" s="129"/>
      <c r="PSI235" s="129"/>
      <c r="PSJ235" s="129"/>
      <c r="PSK235" s="129"/>
      <c r="PSL235" s="129"/>
      <c r="PSM235" s="129"/>
      <c r="PSN235" s="129"/>
      <c r="PSO235" s="129"/>
      <c r="PSP235" s="129"/>
      <c r="PSQ235" s="129"/>
      <c r="PSR235" s="129"/>
      <c r="PSS235" s="129"/>
      <c r="PST235" s="129"/>
      <c r="PSU235" s="129"/>
      <c r="PSV235" s="129"/>
      <c r="PSW235" s="129"/>
      <c r="PSX235" s="129"/>
      <c r="PSY235" s="129"/>
      <c r="PSZ235" s="129"/>
      <c r="PTA235" s="129"/>
      <c r="PTB235" s="129"/>
      <c r="PTC235" s="129"/>
      <c r="PTD235" s="129"/>
      <c r="PTE235" s="129"/>
      <c r="PTF235" s="129"/>
      <c r="PTG235" s="129"/>
      <c r="PTH235" s="129"/>
      <c r="PTI235" s="129"/>
      <c r="PTJ235" s="129"/>
      <c r="PTK235" s="129"/>
      <c r="PTL235" s="129"/>
      <c r="PTM235" s="129"/>
      <c r="PTN235" s="129"/>
      <c r="PTO235" s="129"/>
      <c r="PTP235" s="129"/>
      <c r="PTQ235" s="129"/>
      <c r="PTR235" s="129"/>
      <c r="PTS235" s="129"/>
      <c r="PTT235" s="129"/>
      <c r="PTU235" s="129"/>
      <c r="PTV235" s="129"/>
      <c r="PTW235" s="129"/>
      <c r="PTX235" s="129"/>
      <c r="PTY235" s="129"/>
      <c r="PTZ235" s="129"/>
      <c r="PUA235" s="129"/>
      <c r="PUB235" s="129"/>
      <c r="PUC235" s="129"/>
      <c r="PUD235" s="129"/>
      <c r="PUE235" s="129"/>
      <c r="PUF235" s="129"/>
      <c r="PUG235" s="129"/>
      <c r="PUH235" s="129"/>
      <c r="PUI235" s="129"/>
      <c r="PUJ235" s="129"/>
      <c r="PUK235" s="129"/>
      <c r="PUL235" s="129"/>
      <c r="PUM235" s="129"/>
      <c r="PUN235" s="129"/>
      <c r="PUO235" s="129"/>
      <c r="PUP235" s="129"/>
      <c r="PUQ235" s="129"/>
      <c r="PUR235" s="129"/>
      <c r="PUS235" s="129"/>
      <c r="PUT235" s="129"/>
      <c r="PUU235" s="129"/>
      <c r="PUV235" s="129"/>
      <c r="PUW235" s="129"/>
      <c r="PUX235" s="129"/>
      <c r="PUY235" s="129"/>
      <c r="PUZ235" s="129"/>
      <c r="PVA235" s="129"/>
      <c r="PVB235" s="129"/>
      <c r="PVC235" s="129"/>
      <c r="PVD235" s="129"/>
      <c r="PVE235" s="129"/>
      <c r="PVF235" s="129"/>
      <c r="PVG235" s="129"/>
      <c r="PVH235" s="129"/>
      <c r="PVI235" s="129"/>
      <c r="PVJ235" s="129"/>
      <c r="PVK235" s="129"/>
      <c r="PVL235" s="129"/>
      <c r="PVM235" s="129"/>
      <c r="PVN235" s="129"/>
      <c r="PVO235" s="129"/>
      <c r="PVP235" s="129"/>
      <c r="PVQ235" s="129"/>
      <c r="PVR235" s="129"/>
      <c r="PVS235" s="129"/>
      <c r="PVT235" s="129"/>
      <c r="PVU235" s="129"/>
      <c r="PVV235" s="129"/>
      <c r="PVW235" s="129"/>
      <c r="PVX235" s="129"/>
      <c r="PVY235" s="129"/>
      <c r="PVZ235" s="129"/>
      <c r="PWA235" s="129"/>
      <c r="PWB235" s="129"/>
      <c r="PWC235" s="129"/>
      <c r="PWD235" s="129"/>
      <c r="PWE235" s="129"/>
      <c r="PWF235" s="129"/>
      <c r="PWG235" s="129"/>
      <c r="PWH235" s="129"/>
      <c r="PWI235" s="129"/>
      <c r="PWJ235" s="129"/>
      <c r="PWK235" s="129"/>
      <c r="PWL235" s="129"/>
      <c r="PWM235" s="129"/>
      <c r="PWN235" s="129"/>
      <c r="PWO235" s="129"/>
      <c r="PWP235" s="129"/>
      <c r="PWQ235" s="129"/>
      <c r="PWR235" s="129"/>
      <c r="PWS235" s="129"/>
      <c r="PWT235" s="129"/>
      <c r="PWU235" s="129"/>
      <c r="PWV235" s="129"/>
      <c r="PWW235" s="129"/>
      <c r="PWX235" s="129"/>
      <c r="PWY235" s="129"/>
      <c r="PWZ235" s="129"/>
      <c r="PXA235" s="129"/>
      <c r="PXB235" s="129"/>
      <c r="PXC235" s="129"/>
      <c r="PXD235" s="129"/>
      <c r="PXE235" s="129"/>
      <c r="PXF235" s="129"/>
      <c r="PXG235" s="129"/>
      <c r="PXH235" s="129"/>
      <c r="PXI235" s="129"/>
      <c r="PXJ235" s="129"/>
      <c r="PXK235" s="129"/>
      <c r="PXL235" s="129"/>
      <c r="PXM235" s="129"/>
      <c r="PXN235" s="129"/>
      <c r="PXO235" s="129"/>
      <c r="PXP235" s="129"/>
      <c r="PXQ235" s="129"/>
      <c r="PXR235" s="129"/>
      <c r="PXS235" s="129"/>
      <c r="PXT235" s="129"/>
      <c r="PXU235" s="129"/>
      <c r="PXV235" s="129"/>
      <c r="PXW235" s="129"/>
      <c r="PXX235" s="129"/>
      <c r="PXY235" s="129"/>
      <c r="PXZ235" s="129"/>
      <c r="PYA235" s="129"/>
      <c r="PYB235" s="129"/>
      <c r="PYC235" s="129"/>
      <c r="PYD235" s="129"/>
      <c r="PYE235" s="129"/>
      <c r="PYF235" s="129"/>
      <c r="PYG235" s="129"/>
      <c r="PYH235" s="129"/>
      <c r="PYI235" s="129"/>
      <c r="PYJ235" s="129"/>
      <c r="PYK235" s="129"/>
      <c r="PYL235" s="129"/>
      <c r="PYM235" s="129"/>
      <c r="PYN235" s="129"/>
      <c r="PYO235" s="129"/>
      <c r="PYP235" s="129"/>
      <c r="PYQ235" s="129"/>
      <c r="PYR235" s="129"/>
      <c r="PYS235" s="129"/>
      <c r="PYT235" s="129"/>
      <c r="PYU235" s="129"/>
      <c r="PYV235" s="129"/>
      <c r="PYW235" s="129"/>
      <c r="PYX235" s="129"/>
      <c r="PYY235" s="129"/>
      <c r="PYZ235" s="129"/>
      <c r="PZA235" s="129"/>
      <c r="PZB235" s="129"/>
      <c r="PZC235" s="129"/>
      <c r="PZD235" s="129"/>
      <c r="PZE235" s="129"/>
      <c r="PZF235" s="129"/>
      <c r="PZG235" s="129"/>
      <c r="PZH235" s="129"/>
      <c r="PZI235" s="129"/>
      <c r="PZJ235" s="129"/>
      <c r="PZK235" s="129"/>
      <c r="PZL235" s="129"/>
      <c r="PZM235" s="129"/>
      <c r="PZN235" s="129"/>
      <c r="PZO235" s="129"/>
      <c r="PZP235" s="129"/>
      <c r="PZQ235" s="129"/>
      <c r="PZR235" s="129"/>
      <c r="PZS235" s="129"/>
      <c r="PZT235" s="129"/>
      <c r="PZU235" s="129"/>
      <c r="PZV235" s="129"/>
      <c r="PZW235" s="129"/>
      <c r="PZX235" s="129"/>
      <c r="PZY235" s="129"/>
      <c r="PZZ235" s="129"/>
      <c r="QAA235" s="129"/>
      <c r="QAB235" s="129"/>
      <c r="QAC235" s="129"/>
      <c r="QAD235" s="129"/>
      <c r="QAE235" s="129"/>
      <c r="QAF235" s="129"/>
      <c r="QAG235" s="129"/>
      <c r="QAH235" s="129"/>
      <c r="QAI235" s="129"/>
      <c r="QAJ235" s="129"/>
      <c r="QAK235" s="129"/>
      <c r="QAL235" s="129"/>
      <c r="QAM235" s="129"/>
      <c r="QAN235" s="129"/>
      <c r="QAO235" s="129"/>
      <c r="QAP235" s="129"/>
      <c r="QAQ235" s="129"/>
      <c r="QAR235" s="129"/>
      <c r="QAS235" s="129"/>
      <c r="QAT235" s="129"/>
      <c r="QAU235" s="129"/>
      <c r="QAV235" s="129"/>
      <c r="QAW235" s="129"/>
      <c r="QAX235" s="129"/>
      <c r="QAY235" s="129"/>
      <c r="QAZ235" s="129"/>
      <c r="QBA235" s="129"/>
      <c r="QBB235" s="129"/>
      <c r="QBC235" s="129"/>
      <c r="QBD235" s="129"/>
      <c r="QBE235" s="129"/>
      <c r="QBF235" s="129"/>
      <c r="QBG235" s="129"/>
      <c r="QBH235" s="129"/>
      <c r="QBI235" s="129"/>
      <c r="QBJ235" s="129"/>
      <c r="QBK235" s="129"/>
      <c r="QBL235" s="129"/>
      <c r="QBM235" s="129"/>
      <c r="QBN235" s="129"/>
      <c r="QBO235" s="129"/>
      <c r="QBP235" s="129"/>
      <c r="QBQ235" s="129"/>
      <c r="QBR235" s="129"/>
      <c r="QBS235" s="129"/>
      <c r="QBT235" s="129"/>
      <c r="QBU235" s="129"/>
      <c r="QBV235" s="129"/>
      <c r="QBW235" s="129"/>
      <c r="QBX235" s="129"/>
      <c r="QBY235" s="129"/>
      <c r="QBZ235" s="129"/>
      <c r="QCA235" s="129"/>
      <c r="QCB235" s="129"/>
      <c r="QCC235" s="129"/>
      <c r="QCD235" s="129"/>
      <c r="QCE235" s="129"/>
      <c r="QCF235" s="129"/>
      <c r="QCG235" s="129"/>
      <c r="QCH235" s="129"/>
      <c r="QCI235" s="129"/>
      <c r="QCJ235" s="129"/>
      <c r="QCK235" s="129"/>
      <c r="QCL235" s="129"/>
      <c r="QCM235" s="129"/>
      <c r="QCN235" s="129"/>
      <c r="QCO235" s="129"/>
      <c r="QCP235" s="129"/>
      <c r="QCQ235" s="129"/>
      <c r="QCR235" s="129"/>
      <c r="QCS235" s="129"/>
      <c r="QCT235" s="129"/>
      <c r="QCU235" s="129"/>
      <c r="QCV235" s="129"/>
      <c r="QCW235" s="129"/>
      <c r="QCX235" s="129"/>
      <c r="QCY235" s="129"/>
      <c r="QCZ235" s="129"/>
      <c r="QDA235" s="129"/>
      <c r="QDB235" s="129"/>
      <c r="QDC235" s="129"/>
      <c r="QDD235" s="129"/>
      <c r="QDE235" s="129"/>
      <c r="QDF235" s="129"/>
      <c r="QDG235" s="129"/>
      <c r="QDH235" s="129"/>
      <c r="QDI235" s="129"/>
      <c r="QDJ235" s="129"/>
      <c r="QDK235" s="129"/>
      <c r="QDL235" s="129"/>
      <c r="QDM235" s="129"/>
      <c r="QDN235" s="129"/>
      <c r="QDO235" s="129"/>
      <c r="QDP235" s="129"/>
      <c r="QDQ235" s="129"/>
      <c r="QDR235" s="129"/>
      <c r="QDS235" s="129"/>
      <c r="QDT235" s="129"/>
      <c r="QDU235" s="129"/>
      <c r="QDV235" s="129"/>
      <c r="QDW235" s="129"/>
      <c r="QDX235" s="129"/>
      <c r="QDY235" s="129"/>
      <c r="QDZ235" s="129"/>
      <c r="QEA235" s="129"/>
      <c r="QEB235" s="129"/>
      <c r="QEC235" s="129"/>
      <c r="QED235" s="129"/>
      <c r="QEE235" s="129"/>
      <c r="QEF235" s="129"/>
      <c r="QEG235" s="129"/>
      <c r="QEH235" s="129"/>
      <c r="QEI235" s="129"/>
      <c r="QEJ235" s="129"/>
      <c r="QEK235" s="129"/>
      <c r="QEL235" s="129"/>
      <c r="QEM235" s="129"/>
      <c r="QEN235" s="129"/>
      <c r="QEO235" s="129"/>
      <c r="QEP235" s="129"/>
      <c r="QEQ235" s="129"/>
      <c r="QER235" s="129"/>
      <c r="QES235" s="129"/>
      <c r="QET235" s="129"/>
      <c r="QEU235" s="129"/>
      <c r="QEV235" s="129"/>
      <c r="QEW235" s="129"/>
      <c r="QEX235" s="129"/>
      <c r="QEY235" s="129"/>
      <c r="QEZ235" s="129"/>
      <c r="QFA235" s="129"/>
      <c r="QFB235" s="129"/>
      <c r="QFC235" s="129"/>
      <c r="QFD235" s="129"/>
      <c r="QFE235" s="129"/>
      <c r="QFF235" s="129"/>
      <c r="QFG235" s="129"/>
      <c r="QFH235" s="129"/>
      <c r="QFI235" s="129"/>
      <c r="QFJ235" s="129"/>
      <c r="QFK235" s="129"/>
      <c r="QFL235" s="129"/>
      <c r="QFM235" s="129"/>
      <c r="QFN235" s="129"/>
      <c r="QFO235" s="129"/>
      <c r="QFP235" s="129"/>
      <c r="QFQ235" s="129"/>
      <c r="QFR235" s="129"/>
      <c r="QFS235" s="129"/>
      <c r="QFT235" s="129"/>
      <c r="QFU235" s="129"/>
      <c r="QFV235" s="129"/>
      <c r="QFW235" s="129"/>
      <c r="QFX235" s="129"/>
      <c r="QFY235" s="129"/>
      <c r="QFZ235" s="129"/>
      <c r="QGA235" s="129"/>
      <c r="QGB235" s="129"/>
      <c r="QGC235" s="129"/>
      <c r="QGD235" s="129"/>
      <c r="QGE235" s="129"/>
      <c r="QGF235" s="129"/>
      <c r="QGG235" s="129"/>
      <c r="QGH235" s="129"/>
      <c r="QGI235" s="129"/>
      <c r="QGJ235" s="129"/>
      <c r="QGK235" s="129"/>
      <c r="QGL235" s="129"/>
      <c r="QGM235" s="129"/>
      <c r="QGN235" s="129"/>
      <c r="QGO235" s="129"/>
      <c r="QGP235" s="129"/>
      <c r="QGQ235" s="129"/>
      <c r="QGR235" s="129"/>
      <c r="QGS235" s="129"/>
      <c r="QGT235" s="129"/>
      <c r="QGU235" s="129"/>
      <c r="QGV235" s="129"/>
      <c r="QGW235" s="129"/>
      <c r="QGX235" s="129"/>
      <c r="QGY235" s="129"/>
      <c r="QGZ235" s="129"/>
      <c r="QHA235" s="129"/>
      <c r="QHB235" s="129"/>
      <c r="QHC235" s="129"/>
      <c r="QHD235" s="129"/>
      <c r="QHE235" s="129"/>
      <c r="QHF235" s="129"/>
      <c r="QHG235" s="129"/>
      <c r="QHH235" s="129"/>
      <c r="QHI235" s="129"/>
      <c r="QHJ235" s="129"/>
      <c r="QHK235" s="129"/>
      <c r="QHL235" s="129"/>
      <c r="QHM235" s="129"/>
      <c r="QHN235" s="129"/>
      <c r="QHO235" s="129"/>
      <c r="QHP235" s="129"/>
      <c r="QHQ235" s="129"/>
      <c r="QHR235" s="129"/>
      <c r="QHS235" s="129"/>
      <c r="QHT235" s="129"/>
      <c r="QHU235" s="129"/>
      <c r="QHV235" s="129"/>
      <c r="QHW235" s="129"/>
      <c r="QHX235" s="129"/>
      <c r="QHY235" s="129"/>
      <c r="QHZ235" s="129"/>
      <c r="QIA235" s="129"/>
      <c r="QIB235" s="129"/>
      <c r="QIC235" s="129"/>
      <c r="QID235" s="129"/>
      <c r="QIE235" s="129"/>
      <c r="QIF235" s="129"/>
      <c r="QIG235" s="129"/>
      <c r="QIH235" s="129"/>
      <c r="QII235" s="129"/>
      <c r="QIJ235" s="129"/>
      <c r="QIK235" s="129"/>
      <c r="QIL235" s="129"/>
      <c r="QIM235" s="129"/>
      <c r="QIN235" s="129"/>
      <c r="QIO235" s="129"/>
      <c r="QIP235" s="129"/>
      <c r="QIQ235" s="129"/>
      <c r="QIR235" s="129"/>
      <c r="QIS235" s="129"/>
      <c r="QIT235" s="129"/>
      <c r="QIU235" s="129"/>
      <c r="QIV235" s="129"/>
      <c r="QIW235" s="129"/>
      <c r="QIX235" s="129"/>
      <c r="QIY235" s="129"/>
      <c r="QIZ235" s="129"/>
      <c r="QJA235" s="129"/>
      <c r="QJB235" s="129"/>
      <c r="QJC235" s="129"/>
      <c r="QJD235" s="129"/>
      <c r="QJE235" s="129"/>
      <c r="QJF235" s="129"/>
      <c r="QJG235" s="129"/>
      <c r="QJH235" s="129"/>
      <c r="QJI235" s="129"/>
      <c r="QJJ235" s="129"/>
      <c r="QJK235" s="129"/>
      <c r="QJL235" s="129"/>
      <c r="QJM235" s="129"/>
      <c r="QJN235" s="129"/>
      <c r="QJO235" s="129"/>
      <c r="QJP235" s="129"/>
      <c r="QJQ235" s="129"/>
      <c r="QJR235" s="129"/>
      <c r="QJS235" s="129"/>
      <c r="QJT235" s="129"/>
      <c r="QJU235" s="129"/>
      <c r="QJV235" s="129"/>
      <c r="QJW235" s="129"/>
      <c r="QJX235" s="129"/>
      <c r="QJY235" s="129"/>
      <c r="QJZ235" s="129"/>
      <c r="QKA235" s="129"/>
      <c r="QKB235" s="129"/>
      <c r="QKC235" s="129"/>
      <c r="QKD235" s="129"/>
      <c r="QKE235" s="129"/>
      <c r="QKF235" s="129"/>
      <c r="QKG235" s="129"/>
      <c r="QKH235" s="129"/>
      <c r="QKI235" s="129"/>
      <c r="QKJ235" s="129"/>
      <c r="QKK235" s="129"/>
      <c r="QKL235" s="129"/>
      <c r="QKM235" s="129"/>
      <c r="QKN235" s="129"/>
      <c r="QKO235" s="129"/>
      <c r="QKP235" s="129"/>
      <c r="QKQ235" s="129"/>
      <c r="QKR235" s="129"/>
      <c r="QKS235" s="129"/>
      <c r="QKT235" s="129"/>
      <c r="QKU235" s="129"/>
      <c r="QKV235" s="129"/>
      <c r="QKW235" s="129"/>
      <c r="QKX235" s="129"/>
      <c r="QKY235" s="129"/>
      <c r="QKZ235" s="129"/>
      <c r="QLA235" s="129"/>
      <c r="QLB235" s="129"/>
      <c r="QLC235" s="129"/>
      <c r="QLD235" s="129"/>
      <c r="QLE235" s="129"/>
      <c r="QLF235" s="129"/>
      <c r="QLG235" s="129"/>
      <c r="QLH235" s="129"/>
      <c r="QLI235" s="129"/>
      <c r="QLJ235" s="129"/>
      <c r="QLK235" s="129"/>
      <c r="QLL235" s="129"/>
      <c r="QLM235" s="129"/>
      <c r="QLN235" s="129"/>
      <c r="QLO235" s="129"/>
      <c r="QLP235" s="129"/>
      <c r="QLQ235" s="129"/>
      <c r="QLR235" s="129"/>
      <c r="QLS235" s="129"/>
      <c r="QLT235" s="129"/>
      <c r="QLU235" s="129"/>
      <c r="QLV235" s="129"/>
      <c r="QLW235" s="129"/>
      <c r="QLX235" s="129"/>
      <c r="QLY235" s="129"/>
      <c r="QLZ235" s="129"/>
      <c r="QMA235" s="129"/>
      <c r="QMB235" s="129"/>
      <c r="QMC235" s="129"/>
      <c r="QMD235" s="129"/>
      <c r="QME235" s="129"/>
      <c r="QMF235" s="129"/>
      <c r="QMG235" s="129"/>
      <c r="QMH235" s="129"/>
      <c r="QMI235" s="129"/>
      <c r="QMJ235" s="129"/>
      <c r="QMK235" s="129"/>
      <c r="QML235" s="129"/>
      <c r="QMM235" s="129"/>
      <c r="QMN235" s="129"/>
      <c r="QMO235" s="129"/>
      <c r="QMP235" s="129"/>
      <c r="QMQ235" s="129"/>
      <c r="QMR235" s="129"/>
      <c r="QMS235" s="129"/>
      <c r="QMT235" s="129"/>
      <c r="QMU235" s="129"/>
      <c r="QMV235" s="129"/>
      <c r="QMW235" s="129"/>
      <c r="QMX235" s="129"/>
      <c r="QMY235" s="129"/>
      <c r="QMZ235" s="129"/>
      <c r="QNA235" s="129"/>
      <c r="QNB235" s="129"/>
      <c r="QNC235" s="129"/>
      <c r="QND235" s="129"/>
      <c r="QNE235" s="129"/>
      <c r="QNF235" s="129"/>
      <c r="QNG235" s="129"/>
      <c r="QNH235" s="129"/>
      <c r="QNI235" s="129"/>
      <c r="QNJ235" s="129"/>
      <c r="QNK235" s="129"/>
      <c r="QNL235" s="129"/>
      <c r="QNM235" s="129"/>
      <c r="QNN235" s="129"/>
      <c r="QNO235" s="129"/>
      <c r="QNP235" s="129"/>
      <c r="QNQ235" s="129"/>
      <c r="QNR235" s="129"/>
      <c r="QNS235" s="129"/>
      <c r="QNT235" s="129"/>
      <c r="QNU235" s="129"/>
      <c r="QNV235" s="129"/>
      <c r="QNW235" s="129"/>
      <c r="QNX235" s="129"/>
      <c r="QNY235" s="129"/>
      <c r="QNZ235" s="129"/>
      <c r="QOA235" s="129"/>
      <c r="QOB235" s="129"/>
      <c r="QOC235" s="129"/>
      <c r="QOD235" s="129"/>
      <c r="QOE235" s="129"/>
      <c r="QOF235" s="129"/>
      <c r="QOG235" s="129"/>
      <c r="QOH235" s="129"/>
      <c r="QOI235" s="129"/>
      <c r="QOJ235" s="129"/>
      <c r="QOK235" s="129"/>
      <c r="QOL235" s="129"/>
      <c r="QOM235" s="129"/>
      <c r="QON235" s="129"/>
      <c r="QOO235" s="129"/>
      <c r="QOP235" s="129"/>
      <c r="QOQ235" s="129"/>
      <c r="QOR235" s="129"/>
      <c r="QOS235" s="129"/>
      <c r="QOT235" s="129"/>
      <c r="QOU235" s="129"/>
      <c r="QOV235" s="129"/>
      <c r="QOW235" s="129"/>
      <c r="QOX235" s="129"/>
      <c r="QOY235" s="129"/>
      <c r="QOZ235" s="129"/>
      <c r="QPA235" s="129"/>
      <c r="QPB235" s="129"/>
      <c r="QPC235" s="129"/>
      <c r="QPD235" s="129"/>
      <c r="QPE235" s="129"/>
      <c r="QPF235" s="129"/>
      <c r="QPG235" s="129"/>
      <c r="QPH235" s="129"/>
      <c r="QPI235" s="129"/>
      <c r="QPJ235" s="129"/>
      <c r="QPK235" s="129"/>
      <c r="QPL235" s="129"/>
      <c r="QPM235" s="129"/>
      <c r="QPN235" s="129"/>
      <c r="QPO235" s="129"/>
      <c r="QPP235" s="129"/>
      <c r="QPQ235" s="129"/>
      <c r="QPR235" s="129"/>
      <c r="QPS235" s="129"/>
      <c r="QPT235" s="129"/>
      <c r="QPU235" s="129"/>
      <c r="QPV235" s="129"/>
      <c r="QPW235" s="129"/>
      <c r="QPX235" s="129"/>
      <c r="QPY235" s="129"/>
      <c r="QPZ235" s="129"/>
      <c r="QQA235" s="129"/>
      <c r="QQB235" s="129"/>
      <c r="QQC235" s="129"/>
      <c r="QQD235" s="129"/>
      <c r="QQE235" s="129"/>
      <c r="QQF235" s="129"/>
      <c r="QQG235" s="129"/>
      <c r="QQH235" s="129"/>
      <c r="QQI235" s="129"/>
      <c r="QQJ235" s="129"/>
      <c r="QQK235" s="129"/>
      <c r="QQL235" s="129"/>
      <c r="QQM235" s="129"/>
      <c r="QQN235" s="129"/>
      <c r="QQO235" s="129"/>
      <c r="QQP235" s="129"/>
      <c r="QQQ235" s="129"/>
      <c r="QQR235" s="129"/>
      <c r="QQS235" s="129"/>
      <c r="QQT235" s="129"/>
      <c r="QQU235" s="129"/>
      <c r="QQV235" s="129"/>
      <c r="QQW235" s="129"/>
      <c r="QQX235" s="129"/>
      <c r="QQY235" s="129"/>
      <c r="QQZ235" s="129"/>
      <c r="QRA235" s="129"/>
      <c r="QRB235" s="129"/>
      <c r="QRC235" s="129"/>
      <c r="QRD235" s="129"/>
      <c r="QRE235" s="129"/>
      <c r="QRF235" s="129"/>
      <c r="QRG235" s="129"/>
      <c r="QRH235" s="129"/>
      <c r="QRI235" s="129"/>
      <c r="QRJ235" s="129"/>
      <c r="QRK235" s="129"/>
      <c r="QRL235" s="129"/>
      <c r="QRM235" s="129"/>
      <c r="QRN235" s="129"/>
      <c r="QRO235" s="129"/>
      <c r="QRP235" s="129"/>
      <c r="QRQ235" s="129"/>
      <c r="QRR235" s="129"/>
      <c r="QRS235" s="129"/>
      <c r="QRT235" s="129"/>
      <c r="QRU235" s="129"/>
      <c r="QRV235" s="129"/>
      <c r="QRW235" s="129"/>
      <c r="QRX235" s="129"/>
      <c r="QRY235" s="129"/>
      <c r="QRZ235" s="129"/>
      <c r="QSA235" s="129"/>
      <c r="QSB235" s="129"/>
      <c r="QSC235" s="129"/>
      <c r="QSD235" s="129"/>
      <c r="QSE235" s="129"/>
      <c r="QSF235" s="129"/>
      <c r="QSG235" s="129"/>
      <c r="QSH235" s="129"/>
      <c r="QSI235" s="129"/>
      <c r="QSJ235" s="129"/>
      <c r="QSK235" s="129"/>
      <c r="QSL235" s="129"/>
      <c r="QSM235" s="129"/>
      <c r="QSN235" s="129"/>
      <c r="QSO235" s="129"/>
      <c r="QSP235" s="129"/>
      <c r="QSQ235" s="129"/>
      <c r="QSR235" s="129"/>
      <c r="QSS235" s="129"/>
      <c r="QST235" s="129"/>
      <c r="QSU235" s="129"/>
      <c r="QSV235" s="129"/>
      <c r="QSW235" s="129"/>
      <c r="QSX235" s="129"/>
      <c r="QSY235" s="129"/>
      <c r="QSZ235" s="129"/>
      <c r="QTA235" s="129"/>
      <c r="QTB235" s="129"/>
      <c r="QTC235" s="129"/>
      <c r="QTD235" s="129"/>
      <c r="QTE235" s="129"/>
      <c r="QTF235" s="129"/>
      <c r="QTG235" s="129"/>
      <c r="QTH235" s="129"/>
      <c r="QTI235" s="129"/>
      <c r="QTJ235" s="129"/>
      <c r="QTK235" s="129"/>
      <c r="QTL235" s="129"/>
      <c r="QTM235" s="129"/>
      <c r="QTN235" s="129"/>
      <c r="QTO235" s="129"/>
      <c r="QTP235" s="129"/>
      <c r="QTQ235" s="129"/>
      <c r="QTR235" s="129"/>
      <c r="QTS235" s="129"/>
      <c r="QTT235" s="129"/>
      <c r="QTU235" s="129"/>
      <c r="QTV235" s="129"/>
      <c r="QTW235" s="129"/>
      <c r="QTX235" s="129"/>
      <c r="QTY235" s="129"/>
      <c r="QTZ235" s="129"/>
      <c r="QUA235" s="129"/>
      <c r="QUB235" s="129"/>
      <c r="QUC235" s="129"/>
      <c r="QUD235" s="129"/>
      <c r="QUE235" s="129"/>
      <c r="QUF235" s="129"/>
      <c r="QUG235" s="129"/>
      <c r="QUH235" s="129"/>
      <c r="QUI235" s="129"/>
      <c r="QUJ235" s="129"/>
      <c r="QUK235" s="129"/>
      <c r="QUL235" s="129"/>
      <c r="QUM235" s="129"/>
      <c r="QUN235" s="129"/>
      <c r="QUO235" s="129"/>
      <c r="QUP235" s="129"/>
      <c r="QUQ235" s="129"/>
      <c r="QUR235" s="129"/>
      <c r="QUS235" s="129"/>
      <c r="QUT235" s="129"/>
      <c r="QUU235" s="129"/>
      <c r="QUV235" s="129"/>
      <c r="QUW235" s="129"/>
      <c r="QUX235" s="129"/>
      <c r="QUY235" s="129"/>
      <c r="QUZ235" s="129"/>
      <c r="QVA235" s="129"/>
      <c r="QVB235" s="129"/>
      <c r="QVC235" s="129"/>
      <c r="QVD235" s="129"/>
      <c r="QVE235" s="129"/>
      <c r="QVF235" s="129"/>
      <c r="QVG235" s="129"/>
      <c r="QVH235" s="129"/>
      <c r="QVI235" s="129"/>
      <c r="QVJ235" s="129"/>
      <c r="QVK235" s="129"/>
      <c r="QVL235" s="129"/>
      <c r="QVM235" s="129"/>
      <c r="QVN235" s="129"/>
      <c r="QVO235" s="129"/>
      <c r="QVP235" s="129"/>
      <c r="QVQ235" s="129"/>
      <c r="QVR235" s="129"/>
      <c r="QVS235" s="129"/>
      <c r="QVT235" s="129"/>
      <c r="QVU235" s="129"/>
      <c r="QVV235" s="129"/>
      <c r="QVW235" s="129"/>
      <c r="QVX235" s="129"/>
      <c r="QVY235" s="129"/>
      <c r="QVZ235" s="129"/>
      <c r="QWA235" s="129"/>
      <c r="QWB235" s="129"/>
      <c r="QWC235" s="129"/>
      <c r="QWD235" s="129"/>
      <c r="QWE235" s="129"/>
      <c r="QWF235" s="129"/>
      <c r="QWG235" s="129"/>
      <c r="QWH235" s="129"/>
      <c r="QWI235" s="129"/>
      <c r="QWJ235" s="129"/>
      <c r="QWK235" s="129"/>
      <c r="QWL235" s="129"/>
      <c r="QWM235" s="129"/>
      <c r="QWN235" s="129"/>
      <c r="QWO235" s="129"/>
      <c r="QWP235" s="129"/>
      <c r="QWQ235" s="129"/>
      <c r="QWR235" s="129"/>
      <c r="QWS235" s="129"/>
      <c r="QWT235" s="129"/>
      <c r="QWU235" s="129"/>
      <c r="QWV235" s="129"/>
      <c r="QWW235" s="129"/>
      <c r="QWX235" s="129"/>
      <c r="QWY235" s="129"/>
      <c r="QWZ235" s="129"/>
      <c r="QXA235" s="129"/>
      <c r="QXB235" s="129"/>
      <c r="QXC235" s="129"/>
      <c r="QXD235" s="129"/>
      <c r="QXE235" s="129"/>
      <c r="QXF235" s="129"/>
      <c r="QXG235" s="129"/>
      <c r="QXH235" s="129"/>
      <c r="QXI235" s="129"/>
      <c r="QXJ235" s="129"/>
      <c r="QXK235" s="129"/>
      <c r="QXL235" s="129"/>
      <c r="QXM235" s="129"/>
      <c r="QXN235" s="129"/>
      <c r="QXO235" s="129"/>
      <c r="QXP235" s="129"/>
      <c r="QXQ235" s="129"/>
      <c r="QXR235" s="129"/>
      <c r="QXS235" s="129"/>
      <c r="QXT235" s="129"/>
      <c r="QXU235" s="129"/>
      <c r="QXV235" s="129"/>
      <c r="QXW235" s="129"/>
      <c r="QXX235" s="129"/>
      <c r="QXY235" s="129"/>
      <c r="QXZ235" s="129"/>
      <c r="QYA235" s="129"/>
      <c r="QYB235" s="129"/>
      <c r="QYC235" s="129"/>
      <c r="QYD235" s="129"/>
      <c r="QYE235" s="129"/>
      <c r="QYF235" s="129"/>
      <c r="QYG235" s="129"/>
      <c r="QYH235" s="129"/>
      <c r="QYI235" s="129"/>
      <c r="QYJ235" s="129"/>
      <c r="QYK235" s="129"/>
      <c r="QYL235" s="129"/>
      <c r="QYM235" s="129"/>
      <c r="QYN235" s="129"/>
      <c r="QYO235" s="129"/>
      <c r="QYP235" s="129"/>
      <c r="QYQ235" s="129"/>
      <c r="QYR235" s="129"/>
      <c r="QYS235" s="129"/>
      <c r="QYT235" s="129"/>
      <c r="QYU235" s="129"/>
      <c r="QYV235" s="129"/>
      <c r="QYW235" s="129"/>
      <c r="QYX235" s="129"/>
      <c r="QYY235" s="129"/>
      <c r="QYZ235" s="129"/>
      <c r="QZA235" s="129"/>
      <c r="QZB235" s="129"/>
      <c r="QZC235" s="129"/>
      <c r="QZD235" s="129"/>
      <c r="QZE235" s="129"/>
      <c r="QZF235" s="129"/>
      <c r="QZG235" s="129"/>
      <c r="QZH235" s="129"/>
      <c r="QZI235" s="129"/>
      <c r="QZJ235" s="129"/>
      <c r="QZK235" s="129"/>
      <c r="QZL235" s="129"/>
      <c r="QZM235" s="129"/>
      <c r="QZN235" s="129"/>
      <c r="QZO235" s="129"/>
      <c r="QZP235" s="129"/>
      <c r="QZQ235" s="129"/>
      <c r="QZR235" s="129"/>
      <c r="QZS235" s="129"/>
      <c r="QZT235" s="129"/>
      <c r="QZU235" s="129"/>
      <c r="QZV235" s="129"/>
      <c r="QZW235" s="129"/>
      <c r="QZX235" s="129"/>
      <c r="QZY235" s="129"/>
      <c r="QZZ235" s="129"/>
      <c r="RAA235" s="129"/>
      <c r="RAB235" s="129"/>
      <c r="RAC235" s="129"/>
      <c r="RAD235" s="129"/>
      <c r="RAE235" s="129"/>
      <c r="RAF235" s="129"/>
      <c r="RAG235" s="129"/>
      <c r="RAH235" s="129"/>
      <c r="RAI235" s="129"/>
      <c r="RAJ235" s="129"/>
      <c r="RAK235" s="129"/>
      <c r="RAL235" s="129"/>
      <c r="RAM235" s="129"/>
      <c r="RAN235" s="129"/>
      <c r="RAO235" s="129"/>
      <c r="RAP235" s="129"/>
      <c r="RAQ235" s="129"/>
      <c r="RAR235" s="129"/>
      <c r="RAS235" s="129"/>
      <c r="RAT235" s="129"/>
      <c r="RAU235" s="129"/>
      <c r="RAV235" s="129"/>
      <c r="RAW235" s="129"/>
      <c r="RAX235" s="129"/>
      <c r="RAY235" s="129"/>
      <c r="RAZ235" s="129"/>
      <c r="RBA235" s="129"/>
      <c r="RBB235" s="129"/>
      <c r="RBC235" s="129"/>
      <c r="RBD235" s="129"/>
      <c r="RBE235" s="129"/>
      <c r="RBF235" s="129"/>
      <c r="RBG235" s="129"/>
      <c r="RBH235" s="129"/>
      <c r="RBI235" s="129"/>
      <c r="RBJ235" s="129"/>
      <c r="RBK235" s="129"/>
      <c r="RBL235" s="129"/>
      <c r="RBM235" s="129"/>
      <c r="RBN235" s="129"/>
      <c r="RBO235" s="129"/>
      <c r="RBP235" s="129"/>
      <c r="RBQ235" s="129"/>
      <c r="RBR235" s="129"/>
      <c r="RBS235" s="129"/>
      <c r="RBT235" s="129"/>
      <c r="RBU235" s="129"/>
      <c r="RBV235" s="129"/>
      <c r="RBW235" s="129"/>
      <c r="RBX235" s="129"/>
      <c r="RBY235" s="129"/>
      <c r="RBZ235" s="129"/>
      <c r="RCA235" s="129"/>
      <c r="RCB235" s="129"/>
      <c r="RCC235" s="129"/>
      <c r="RCD235" s="129"/>
      <c r="RCE235" s="129"/>
      <c r="RCF235" s="129"/>
      <c r="RCG235" s="129"/>
      <c r="RCH235" s="129"/>
      <c r="RCI235" s="129"/>
      <c r="RCJ235" s="129"/>
      <c r="RCK235" s="129"/>
      <c r="RCL235" s="129"/>
      <c r="RCM235" s="129"/>
      <c r="RCN235" s="129"/>
      <c r="RCO235" s="129"/>
      <c r="RCP235" s="129"/>
      <c r="RCQ235" s="129"/>
      <c r="RCR235" s="129"/>
      <c r="RCS235" s="129"/>
      <c r="RCT235" s="129"/>
      <c r="RCU235" s="129"/>
      <c r="RCV235" s="129"/>
      <c r="RCW235" s="129"/>
      <c r="RCX235" s="129"/>
      <c r="RCY235" s="129"/>
      <c r="RCZ235" s="129"/>
      <c r="RDA235" s="129"/>
      <c r="RDB235" s="129"/>
      <c r="RDC235" s="129"/>
      <c r="RDD235" s="129"/>
      <c r="RDE235" s="129"/>
      <c r="RDF235" s="129"/>
      <c r="RDG235" s="129"/>
      <c r="RDH235" s="129"/>
      <c r="RDI235" s="129"/>
      <c r="RDJ235" s="129"/>
      <c r="RDK235" s="129"/>
      <c r="RDL235" s="129"/>
      <c r="RDM235" s="129"/>
      <c r="RDN235" s="129"/>
      <c r="RDO235" s="129"/>
      <c r="RDP235" s="129"/>
      <c r="RDQ235" s="129"/>
      <c r="RDR235" s="129"/>
      <c r="RDS235" s="129"/>
      <c r="RDT235" s="129"/>
      <c r="RDU235" s="129"/>
      <c r="RDV235" s="129"/>
      <c r="RDW235" s="129"/>
      <c r="RDX235" s="129"/>
      <c r="RDY235" s="129"/>
      <c r="RDZ235" s="129"/>
      <c r="REA235" s="129"/>
      <c r="REB235" s="129"/>
      <c r="REC235" s="129"/>
      <c r="RED235" s="129"/>
      <c r="REE235" s="129"/>
      <c r="REF235" s="129"/>
      <c r="REG235" s="129"/>
      <c r="REH235" s="129"/>
      <c r="REI235" s="129"/>
      <c r="REJ235" s="129"/>
      <c r="REK235" s="129"/>
      <c r="REL235" s="129"/>
      <c r="REM235" s="129"/>
      <c r="REN235" s="129"/>
      <c r="REO235" s="129"/>
      <c r="REP235" s="129"/>
      <c r="REQ235" s="129"/>
      <c r="RER235" s="129"/>
      <c r="RES235" s="129"/>
      <c r="RET235" s="129"/>
      <c r="REU235" s="129"/>
      <c r="REV235" s="129"/>
      <c r="REW235" s="129"/>
      <c r="REX235" s="129"/>
      <c r="REY235" s="129"/>
      <c r="REZ235" s="129"/>
      <c r="RFA235" s="129"/>
      <c r="RFB235" s="129"/>
      <c r="RFC235" s="129"/>
      <c r="RFD235" s="129"/>
      <c r="RFE235" s="129"/>
      <c r="RFF235" s="129"/>
      <c r="RFG235" s="129"/>
      <c r="RFH235" s="129"/>
      <c r="RFI235" s="129"/>
      <c r="RFJ235" s="129"/>
      <c r="RFK235" s="129"/>
      <c r="RFL235" s="129"/>
      <c r="RFM235" s="129"/>
      <c r="RFN235" s="129"/>
      <c r="RFO235" s="129"/>
      <c r="RFP235" s="129"/>
      <c r="RFQ235" s="129"/>
      <c r="RFR235" s="129"/>
      <c r="RFS235" s="129"/>
      <c r="RFT235" s="129"/>
      <c r="RFU235" s="129"/>
      <c r="RFV235" s="129"/>
      <c r="RFW235" s="129"/>
      <c r="RFX235" s="129"/>
      <c r="RFY235" s="129"/>
      <c r="RFZ235" s="129"/>
      <c r="RGA235" s="129"/>
      <c r="RGB235" s="129"/>
      <c r="RGC235" s="129"/>
      <c r="RGD235" s="129"/>
      <c r="RGE235" s="129"/>
      <c r="RGF235" s="129"/>
      <c r="RGG235" s="129"/>
      <c r="RGH235" s="129"/>
      <c r="RGI235" s="129"/>
      <c r="RGJ235" s="129"/>
      <c r="RGK235" s="129"/>
      <c r="RGL235" s="129"/>
      <c r="RGM235" s="129"/>
      <c r="RGN235" s="129"/>
      <c r="RGO235" s="129"/>
      <c r="RGP235" s="129"/>
      <c r="RGQ235" s="129"/>
      <c r="RGR235" s="129"/>
      <c r="RGS235" s="129"/>
      <c r="RGT235" s="129"/>
      <c r="RGU235" s="129"/>
      <c r="RGV235" s="129"/>
      <c r="RGW235" s="129"/>
      <c r="RGX235" s="129"/>
      <c r="RGY235" s="129"/>
      <c r="RGZ235" s="129"/>
      <c r="RHA235" s="129"/>
      <c r="RHB235" s="129"/>
      <c r="RHC235" s="129"/>
      <c r="RHD235" s="129"/>
      <c r="RHE235" s="129"/>
      <c r="RHF235" s="129"/>
      <c r="RHG235" s="129"/>
      <c r="RHH235" s="129"/>
      <c r="RHI235" s="129"/>
      <c r="RHJ235" s="129"/>
      <c r="RHK235" s="129"/>
      <c r="RHL235" s="129"/>
      <c r="RHM235" s="129"/>
      <c r="RHN235" s="129"/>
      <c r="RHO235" s="129"/>
      <c r="RHP235" s="129"/>
      <c r="RHQ235" s="129"/>
      <c r="RHR235" s="129"/>
      <c r="RHS235" s="129"/>
      <c r="RHT235" s="129"/>
      <c r="RHU235" s="129"/>
      <c r="RHV235" s="129"/>
      <c r="RHW235" s="129"/>
      <c r="RHX235" s="129"/>
      <c r="RHY235" s="129"/>
      <c r="RHZ235" s="129"/>
      <c r="RIA235" s="129"/>
      <c r="RIB235" s="129"/>
      <c r="RIC235" s="129"/>
      <c r="RID235" s="129"/>
      <c r="RIE235" s="129"/>
      <c r="RIF235" s="129"/>
      <c r="RIG235" s="129"/>
      <c r="RIH235" s="129"/>
      <c r="RII235" s="129"/>
      <c r="RIJ235" s="129"/>
      <c r="RIK235" s="129"/>
      <c r="RIL235" s="129"/>
      <c r="RIM235" s="129"/>
      <c r="RIN235" s="129"/>
      <c r="RIO235" s="129"/>
      <c r="RIP235" s="129"/>
      <c r="RIQ235" s="129"/>
      <c r="RIR235" s="129"/>
      <c r="RIS235" s="129"/>
      <c r="RIT235" s="129"/>
      <c r="RIU235" s="129"/>
      <c r="RIV235" s="129"/>
      <c r="RIW235" s="129"/>
      <c r="RIX235" s="129"/>
      <c r="RIY235" s="129"/>
      <c r="RIZ235" s="129"/>
      <c r="RJA235" s="129"/>
      <c r="RJB235" s="129"/>
      <c r="RJC235" s="129"/>
      <c r="RJD235" s="129"/>
      <c r="RJE235" s="129"/>
      <c r="RJF235" s="129"/>
      <c r="RJG235" s="129"/>
      <c r="RJH235" s="129"/>
      <c r="RJI235" s="129"/>
      <c r="RJJ235" s="129"/>
      <c r="RJK235" s="129"/>
      <c r="RJL235" s="129"/>
      <c r="RJM235" s="129"/>
      <c r="RJN235" s="129"/>
      <c r="RJO235" s="129"/>
      <c r="RJP235" s="129"/>
      <c r="RJQ235" s="129"/>
      <c r="RJR235" s="129"/>
      <c r="RJS235" s="129"/>
      <c r="RJT235" s="129"/>
      <c r="RJU235" s="129"/>
      <c r="RJV235" s="129"/>
      <c r="RJW235" s="129"/>
      <c r="RJX235" s="129"/>
      <c r="RJY235" s="129"/>
      <c r="RJZ235" s="129"/>
      <c r="RKA235" s="129"/>
      <c r="RKB235" s="129"/>
      <c r="RKC235" s="129"/>
      <c r="RKD235" s="129"/>
      <c r="RKE235" s="129"/>
      <c r="RKF235" s="129"/>
      <c r="RKG235" s="129"/>
      <c r="RKH235" s="129"/>
      <c r="RKI235" s="129"/>
      <c r="RKJ235" s="129"/>
      <c r="RKK235" s="129"/>
      <c r="RKL235" s="129"/>
      <c r="RKM235" s="129"/>
      <c r="RKN235" s="129"/>
      <c r="RKO235" s="129"/>
      <c r="RKP235" s="129"/>
      <c r="RKQ235" s="129"/>
      <c r="RKR235" s="129"/>
      <c r="RKS235" s="129"/>
      <c r="RKT235" s="129"/>
      <c r="RKU235" s="129"/>
      <c r="RKV235" s="129"/>
      <c r="RKW235" s="129"/>
      <c r="RKX235" s="129"/>
      <c r="RKY235" s="129"/>
      <c r="RKZ235" s="129"/>
      <c r="RLA235" s="129"/>
      <c r="RLB235" s="129"/>
      <c r="RLC235" s="129"/>
      <c r="RLD235" s="129"/>
      <c r="RLE235" s="129"/>
      <c r="RLF235" s="129"/>
      <c r="RLG235" s="129"/>
      <c r="RLH235" s="129"/>
      <c r="RLI235" s="129"/>
      <c r="RLJ235" s="129"/>
      <c r="RLK235" s="129"/>
      <c r="RLL235" s="129"/>
      <c r="RLM235" s="129"/>
      <c r="RLN235" s="129"/>
      <c r="RLO235" s="129"/>
      <c r="RLP235" s="129"/>
      <c r="RLQ235" s="129"/>
      <c r="RLR235" s="129"/>
      <c r="RLS235" s="129"/>
      <c r="RLT235" s="129"/>
      <c r="RLU235" s="129"/>
      <c r="RLV235" s="129"/>
      <c r="RLW235" s="129"/>
      <c r="RLX235" s="129"/>
      <c r="RLY235" s="129"/>
      <c r="RLZ235" s="129"/>
      <c r="RMA235" s="129"/>
      <c r="RMB235" s="129"/>
      <c r="RMC235" s="129"/>
      <c r="RMD235" s="129"/>
      <c r="RME235" s="129"/>
      <c r="RMF235" s="129"/>
      <c r="RMG235" s="129"/>
      <c r="RMH235" s="129"/>
      <c r="RMI235" s="129"/>
      <c r="RMJ235" s="129"/>
      <c r="RMK235" s="129"/>
      <c r="RML235" s="129"/>
      <c r="RMM235" s="129"/>
      <c r="RMN235" s="129"/>
      <c r="RMO235" s="129"/>
      <c r="RMP235" s="129"/>
      <c r="RMQ235" s="129"/>
      <c r="RMR235" s="129"/>
      <c r="RMS235" s="129"/>
      <c r="RMT235" s="129"/>
      <c r="RMU235" s="129"/>
      <c r="RMV235" s="129"/>
      <c r="RMW235" s="129"/>
      <c r="RMX235" s="129"/>
      <c r="RMY235" s="129"/>
      <c r="RMZ235" s="129"/>
      <c r="RNA235" s="129"/>
      <c r="RNB235" s="129"/>
      <c r="RNC235" s="129"/>
      <c r="RND235" s="129"/>
      <c r="RNE235" s="129"/>
      <c r="RNF235" s="129"/>
      <c r="RNG235" s="129"/>
      <c r="RNH235" s="129"/>
      <c r="RNI235" s="129"/>
      <c r="RNJ235" s="129"/>
      <c r="RNK235" s="129"/>
      <c r="RNL235" s="129"/>
      <c r="RNM235" s="129"/>
      <c r="RNN235" s="129"/>
      <c r="RNO235" s="129"/>
      <c r="RNP235" s="129"/>
      <c r="RNQ235" s="129"/>
      <c r="RNR235" s="129"/>
      <c r="RNS235" s="129"/>
      <c r="RNT235" s="129"/>
      <c r="RNU235" s="129"/>
      <c r="RNV235" s="129"/>
      <c r="RNW235" s="129"/>
      <c r="RNX235" s="129"/>
      <c r="RNY235" s="129"/>
      <c r="RNZ235" s="129"/>
      <c r="ROA235" s="129"/>
      <c r="ROB235" s="129"/>
      <c r="ROC235" s="129"/>
      <c r="ROD235" s="129"/>
      <c r="ROE235" s="129"/>
      <c r="ROF235" s="129"/>
      <c r="ROG235" s="129"/>
      <c r="ROH235" s="129"/>
      <c r="ROI235" s="129"/>
      <c r="ROJ235" s="129"/>
      <c r="ROK235" s="129"/>
      <c r="ROL235" s="129"/>
      <c r="ROM235" s="129"/>
      <c r="RON235" s="129"/>
      <c r="ROO235" s="129"/>
      <c r="ROP235" s="129"/>
      <c r="ROQ235" s="129"/>
      <c r="ROR235" s="129"/>
      <c r="ROS235" s="129"/>
      <c r="ROT235" s="129"/>
      <c r="ROU235" s="129"/>
      <c r="ROV235" s="129"/>
      <c r="ROW235" s="129"/>
      <c r="ROX235" s="129"/>
      <c r="ROY235" s="129"/>
      <c r="ROZ235" s="129"/>
      <c r="RPA235" s="129"/>
      <c r="RPB235" s="129"/>
      <c r="RPC235" s="129"/>
      <c r="RPD235" s="129"/>
      <c r="RPE235" s="129"/>
      <c r="RPF235" s="129"/>
      <c r="RPG235" s="129"/>
      <c r="RPH235" s="129"/>
      <c r="RPI235" s="129"/>
      <c r="RPJ235" s="129"/>
      <c r="RPK235" s="129"/>
      <c r="RPL235" s="129"/>
      <c r="RPM235" s="129"/>
      <c r="RPN235" s="129"/>
      <c r="RPO235" s="129"/>
      <c r="RPP235" s="129"/>
      <c r="RPQ235" s="129"/>
      <c r="RPR235" s="129"/>
      <c r="RPS235" s="129"/>
      <c r="RPT235" s="129"/>
      <c r="RPU235" s="129"/>
      <c r="RPV235" s="129"/>
      <c r="RPW235" s="129"/>
      <c r="RPX235" s="129"/>
      <c r="RPY235" s="129"/>
      <c r="RPZ235" s="129"/>
      <c r="RQA235" s="129"/>
      <c r="RQB235" s="129"/>
      <c r="RQC235" s="129"/>
      <c r="RQD235" s="129"/>
      <c r="RQE235" s="129"/>
      <c r="RQF235" s="129"/>
      <c r="RQG235" s="129"/>
      <c r="RQH235" s="129"/>
      <c r="RQI235" s="129"/>
      <c r="RQJ235" s="129"/>
      <c r="RQK235" s="129"/>
      <c r="RQL235" s="129"/>
      <c r="RQM235" s="129"/>
      <c r="RQN235" s="129"/>
      <c r="RQO235" s="129"/>
      <c r="RQP235" s="129"/>
      <c r="RQQ235" s="129"/>
      <c r="RQR235" s="129"/>
      <c r="RQS235" s="129"/>
      <c r="RQT235" s="129"/>
      <c r="RQU235" s="129"/>
      <c r="RQV235" s="129"/>
      <c r="RQW235" s="129"/>
      <c r="RQX235" s="129"/>
      <c r="RQY235" s="129"/>
      <c r="RQZ235" s="129"/>
      <c r="RRA235" s="129"/>
      <c r="RRB235" s="129"/>
      <c r="RRC235" s="129"/>
      <c r="RRD235" s="129"/>
      <c r="RRE235" s="129"/>
      <c r="RRF235" s="129"/>
      <c r="RRG235" s="129"/>
      <c r="RRH235" s="129"/>
      <c r="RRI235" s="129"/>
      <c r="RRJ235" s="129"/>
      <c r="RRK235" s="129"/>
      <c r="RRL235" s="129"/>
      <c r="RRM235" s="129"/>
      <c r="RRN235" s="129"/>
      <c r="RRO235" s="129"/>
      <c r="RRP235" s="129"/>
      <c r="RRQ235" s="129"/>
      <c r="RRR235" s="129"/>
      <c r="RRS235" s="129"/>
      <c r="RRT235" s="129"/>
      <c r="RRU235" s="129"/>
      <c r="RRV235" s="129"/>
      <c r="RRW235" s="129"/>
      <c r="RRX235" s="129"/>
      <c r="RRY235" s="129"/>
      <c r="RRZ235" s="129"/>
      <c r="RSA235" s="129"/>
      <c r="RSB235" s="129"/>
      <c r="RSC235" s="129"/>
      <c r="RSD235" s="129"/>
      <c r="RSE235" s="129"/>
      <c r="RSF235" s="129"/>
      <c r="RSG235" s="129"/>
      <c r="RSH235" s="129"/>
      <c r="RSI235" s="129"/>
      <c r="RSJ235" s="129"/>
      <c r="RSK235" s="129"/>
      <c r="RSL235" s="129"/>
      <c r="RSM235" s="129"/>
      <c r="RSN235" s="129"/>
      <c r="RSO235" s="129"/>
      <c r="RSP235" s="129"/>
      <c r="RSQ235" s="129"/>
      <c r="RSR235" s="129"/>
      <c r="RSS235" s="129"/>
      <c r="RST235" s="129"/>
      <c r="RSU235" s="129"/>
      <c r="RSV235" s="129"/>
      <c r="RSW235" s="129"/>
      <c r="RSX235" s="129"/>
      <c r="RSY235" s="129"/>
      <c r="RSZ235" s="129"/>
      <c r="RTA235" s="129"/>
      <c r="RTB235" s="129"/>
      <c r="RTC235" s="129"/>
      <c r="RTD235" s="129"/>
      <c r="RTE235" s="129"/>
      <c r="RTF235" s="129"/>
      <c r="RTG235" s="129"/>
      <c r="RTH235" s="129"/>
      <c r="RTI235" s="129"/>
      <c r="RTJ235" s="129"/>
      <c r="RTK235" s="129"/>
      <c r="RTL235" s="129"/>
      <c r="RTM235" s="129"/>
      <c r="RTN235" s="129"/>
      <c r="RTO235" s="129"/>
      <c r="RTP235" s="129"/>
      <c r="RTQ235" s="129"/>
      <c r="RTR235" s="129"/>
      <c r="RTS235" s="129"/>
      <c r="RTT235" s="129"/>
      <c r="RTU235" s="129"/>
      <c r="RTV235" s="129"/>
      <c r="RTW235" s="129"/>
      <c r="RTX235" s="129"/>
      <c r="RTY235" s="129"/>
      <c r="RTZ235" s="129"/>
      <c r="RUA235" s="129"/>
      <c r="RUB235" s="129"/>
      <c r="RUC235" s="129"/>
      <c r="RUD235" s="129"/>
      <c r="RUE235" s="129"/>
      <c r="RUF235" s="129"/>
      <c r="RUG235" s="129"/>
      <c r="RUH235" s="129"/>
      <c r="RUI235" s="129"/>
      <c r="RUJ235" s="129"/>
      <c r="RUK235" s="129"/>
      <c r="RUL235" s="129"/>
      <c r="RUM235" s="129"/>
      <c r="RUN235" s="129"/>
      <c r="RUO235" s="129"/>
      <c r="RUP235" s="129"/>
      <c r="RUQ235" s="129"/>
      <c r="RUR235" s="129"/>
      <c r="RUS235" s="129"/>
      <c r="RUT235" s="129"/>
      <c r="RUU235" s="129"/>
      <c r="RUV235" s="129"/>
      <c r="RUW235" s="129"/>
      <c r="RUX235" s="129"/>
      <c r="RUY235" s="129"/>
      <c r="RUZ235" s="129"/>
      <c r="RVA235" s="129"/>
      <c r="RVB235" s="129"/>
      <c r="RVC235" s="129"/>
      <c r="RVD235" s="129"/>
      <c r="RVE235" s="129"/>
      <c r="RVF235" s="129"/>
      <c r="RVG235" s="129"/>
      <c r="RVH235" s="129"/>
      <c r="RVI235" s="129"/>
      <c r="RVJ235" s="129"/>
      <c r="RVK235" s="129"/>
      <c r="RVL235" s="129"/>
      <c r="RVM235" s="129"/>
      <c r="RVN235" s="129"/>
      <c r="RVO235" s="129"/>
      <c r="RVP235" s="129"/>
      <c r="RVQ235" s="129"/>
      <c r="RVR235" s="129"/>
      <c r="RVS235" s="129"/>
      <c r="RVT235" s="129"/>
      <c r="RVU235" s="129"/>
      <c r="RVV235" s="129"/>
      <c r="RVW235" s="129"/>
      <c r="RVX235" s="129"/>
      <c r="RVY235" s="129"/>
      <c r="RVZ235" s="129"/>
      <c r="RWA235" s="129"/>
      <c r="RWB235" s="129"/>
      <c r="RWC235" s="129"/>
      <c r="RWD235" s="129"/>
      <c r="RWE235" s="129"/>
      <c r="RWF235" s="129"/>
      <c r="RWG235" s="129"/>
      <c r="RWH235" s="129"/>
      <c r="RWI235" s="129"/>
      <c r="RWJ235" s="129"/>
      <c r="RWK235" s="129"/>
      <c r="RWL235" s="129"/>
      <c r="RWM235" s="129"/>
      <c r="RWN235" s="129"/>
      <c r="RWO235" s="129"/>
      <c r="RWP235" s="129"/>
      <c r="RWQ235" s="129"/>
      <c r="RWR235" s="129"/>
      <c r="RWS235" s="129"/>
      <c r="RWT235" s="129"/>
      <c r="RWU235" s="129"/>
      <c r="RWV235" s="129"/>
      <c r="RWW235" s="129"/>
      <c r="RWX235" s="129"/>
      <c r="RWY235" s="129"/>
      <c r="RWZ235" s="129"/>
      <c r="RXA235" s="129"/>
      <c r="RXB235" s="129"/>
      <c r="RXC235" s="129"/>
      <c r="RXD235" s="129"/>
      <c r="RXE235" s="129"/>
      <c r="RXF235" s="129"/>
      <c r="RXG235" s="129"/>
      <c r="RXH235" s="129"/>
      <c r="RXI235" s="129"/>
      <c r="RXJ235" s="129"/>
      <c r="RXK235" s="129"/>
      <c r="RXL235" s="129"/>
      <c r="RXM235" s="129"/>
      <c r="RXN235" s="129"/>
      <c r="RXO235" s="129"/>
      <c r="RXP235" s="129"/>
      <c r="RXQ235" s="129"/>
      <c r="RXR235" s="129"/>
      <c r="RXS235" s="129"/>
      <c r="RXT235" s="129"/>
      <c r="RXU235" s="129"/>
      <c r="RXV235" s="129"/>
      <c r="RXW235" s="129"/>
      <c r="RXX235" s="129"/>
      <c r="RXY235" s="129"/>
      <c r="RXZ235" s="129"/>
      <c r="RYA235" s="129"/>
      <c r="RYB235" s="129"/>
      <c r="RYC235" s="129"/>
      <c r="RYD235" s="129"/>
      <c r="RYE235" s="129"/>
      <c r="RYF235" s="129"/>
      <c r="RYG235" s="129"/>
      <c r="RYH235" s="129"/>
      <c r="RYI235" s="129"/>
      <c r="RYJ235" s="129"/>
      <c r="RYK235" s="129"/>
      <c r="RYL235" s="129"/>
      <c r="RYM235" s="129"/>
      <c r="RYN235" s="129"/>
      <c r="RYO235" s="129"/>
      <c r="RYP235" s="129"/>
      <c r="RYQ235" s="129"/>
      <c r="RYR235" s="129"/>
      <c r="RYS235" s="129"/>
      <c r="RYT235" s="129"/>
      <c r="RYU235" s="129"/>
      <c r="RYV235" s="129"/>
      <c r="RYW235" s="129"/>
      <c r="RYX235" s="129"/>
      <c r="RYY235" s="129"/>
      <c r="RYZ235" s="129"/>
      <c r="RZA235" s="129"/>
      <c r="RZB235" s="129"/>
      <c r="RZC235" s="129"/>
      <c r="RZD235" s="129"/>
      <c r="RZE235" s="129"/>
      <c r="RZF235" s="129"/>
      <c r="RZG235" s="129"/>
      <c r="RZH235" s="129"/>
      <c r="RZI235" s="129"/>
      <c r="RZJ235" s="129"/>
      <c r="RZK235" s="129"/>
      <c r="RZL235" s="129"/>
      <c r="RZM235" s="129"/>
      <c r="RZN235" s="129"/>
      <c r="RZO235" s="129"/>
      <c r="RZP235" s="129"/>
      <c r="RZQ235" s="129"/>
      <c r="RZR235" s="129"/>
      <c r="RZS235" s="129"/>
      <c r="RZT235" s="129"/>
      <c r="RZU235" s="129"/>
      <c r="RZV235" s="129"/>
      <c r="RZW235" s="129"/>
      <c r="RZX235" s="129"/>
      <c r="RZY235" s="129"/>
      <c r="RZZ235" s="129"/>
      <c r="SAA235" s="129"/>
      <c r="SAB235" s="129"/>
      <c r="SAC235" s="129"/>
      <c r="SAD235" s="129"/>
      <c r="SAE235" s="129"/>
      <c r="SAF235" s="129"/>
      <c r="SAG235" s="129"/>
      <c r="SAH235" s="129"/>
      <c r="SAI235" s="129"/>
      <c r="SAJ235" s="129"/>
      <c r="SAK235" s="129"/>
      <c r="SAL235" s="129"/>
      <c r="SAM235" s="129"/>
      <c r="SAN235" s="129"/>
      <c r="SAO235" s="129"/>
      <c r="SAP235" s="129"/>
      <c r="SAQ235" s="129"/>
      <c r="SAR235" s="129"/>
      <c r="SAS235" s="129"/>
      <c r="SAT235" s="129"/>
      <c r="SAU235" s="129"/>
      <c r="SAV235" s="129"/>
      <c r="SAW235" s="129"/>
      <c r="SAX235" s="129"/>
      <c r="SAY235" s="129"/>
      <c r="SAZ235" s="129"/>
      <c r="SBA235" s="129"/>
      <c r="SBB235" s="129"/>
      <c r="SBC235" s="129"/>
      <c r="SBD235" s="129"/>
      <c r="SBE235" s="129"/>
      <c r="SBF235" s="129"/>
      <c r="SBG235" s="129"/>
      <c r="SBH235" s="129"/>
      <c r="SBI235" s="129"/>
      <c r="SBJ235" s="129"/>
      <c r="SBK235" s="129"/>
      <c r="SBL235" s="129"/>
      <c r="SBM235" s="129"/>
      <c r="SBN235" s="129"/>
      <c r="SBO235" s="129"/>
      <c r="SBP235" s="129"/>
      <c r="SBQ235" s="129"/>
      <c r="SBR235" s="129"/>
      <c r="SBS235" s="129"/>
      <c r="SBT235" s="129"/>
      <c r="SBU235" s="129"/>
      <c r="SBV235" s="129"/>
      <c r="SBW235" s="129"/>
      <c r="SBX235" s="129"/>
      <c r="SBY235" s="129"/>
      <c r="SBZ235" s="129"/>
      <c r="SCA235" s="129"/>
      <c r="SCB235" s="129"/>
      <c r="SCC235" s="129"/>
      <c r="SCD235" s="129"/>
      <c r="SCE235" s="129"/>
      <c r="SCF235" s="129"/>
      <c r="SCG235" s="129"/>
      <c r="SCH235" s="129"/>
      <c r="SCI235" s="129"/>
      <c r="SCJ235" s="129"/>
      <c r="SCK235" s="129"/>
      <c r="SCL235" s="129"/>
      <c r="SCM235" s="129"/>
      <c r="SCN235" s="129"/>
      <c r="SCO235" s="129"/>
      <c r="SCP235" s="129"/>
      <c r="SCQ235" s="129"/>
      <c r="SCR235" s="129"/>
      <c r="SCS235" s="129"/>
      <c r="SCT235" s="129"/>
      <c r="SCU235" s="129"/>
      <c r="SCV235" s="129"/>
      <c r="SCW235" s="129"/>
      <c r="SCX235" s="129"/>
      <c r="SCY235" s="129"/>
      <c r="SCZ235" s="129"/>
      <c r="SDA235" s="129"/>
      <c r="SDB235" s="129"/>
      <c r="SDC235" s="129"/>
      <c r="SDD235" s="129"/>
      <c r="SDE235" s="129"/>
      <c r="SDF235" s="129"/>
      <c r="SDG235" s="129"/>
      <c r="SDH235" s="129"/>
      <c r="SDI235" s="129"/>
      <c r="SDJ235" s="129"/>
      <c r="SDK235" s="129"/>
      <c r="SDL235" s="129"/>
      <c r="SDM235" s="129"/>
      <c r="SDN235" s="129"/>
      <c r="SDO235" s="129"/>
      <c r="SDP235" s="129"/>
      <c r="SDQ235" s="129"/>
      <c r="SDR235" s="129"/>
      <c r="SDS235" s="129"/>
      <c r="SDT235" s="129"/>
      <c r="SDU235" s="129"/>
      <c r="SDV235" s="129"/>
      <c r="SDW235" s="129"/>
      <c r="SDX235" s="129"/>
      <c r="SDY235" s="129"/>
      <c r="SDZ235" s="129"/>
      <c r="SEA235" s="129"/>
      <c r="SEB235" s="129"/>
      <c r="SEC235" s="129"/>
      <c r="SED235" s="129"/>
      <c r="SEE235" s="129"/>
      <c r="SEF235" s="129"/>
      <c r="SEG235" s="129"/>
      <c r="SEH235" s="129"/>
      <c r="SEI235" s="129"/>
      <c r="SEJ235" s="129"/>
      <c r="SEK235" s="129"/>
      <c r="SEL235" s="129"/>
      <c r="SEM235" s="129"/>
      <c r="SEN235" s="129"/>
      <c r="SEO235" s="129"/>
      <c r="SEP235" s="129"/>
      <c r="SEQ235" s="129"/>
      <c r="SER235" s="129"/>
      <c r="SES235" s="129"/>
      <c r="SET235" s="129"/>
      <c r="SEU235" s="129"/>
      <c r="SEV235" s="129"/>
      <c r="SEW235" s="129"/>
      <c r="SEX235" s="129"/>
      <c r="SEY235" s="129"/>
      <c r="SEZ235" s="129"/>
      <c r="SFA235" s="129"/>
      <c r="SFB235" s="129"/>
      <c r="SFC235" s="129"/>
      <c r="SFD235" s="129"/>
      <c r="SFE235" s="129"/>
      <c r="SFF235" s="129"/>
      <c r="SFG235" s="129"/>
      <c r="SFH235" s="129"/>
      <c r="SFI235" s="129"/>
      <c r="SFJ235" s="129"/>
      <c r="SFK235" s="129"/>
      <c r="SFL235" s="129"/>
      <c r="SFM235" s="129"/>
      <c r="SFN235" s="129"/>
      <c r="SFO235" s="129"/>
      <c r="SFP235" s="129"/>
      <c r="SFQ235" s="129"/>
      <c r="SFR235" s="129"/>
      <c r="SFS235" s="129"/>
      <c r="SFT235" s="129"/>
      <c r="SFU235" s="129"/>
      <c r="SFV235" s="129"/>
      <c r="SFW235" s="129"/>
      <c r="SFX235" s="129"/>
      <c r="SFY235" s="129"/>
      <c r="SFZ235" s="129"/>
      <c r="SGA235" s="129"/>
      <c r="SGB235" s="129"/>
      <c r="SGC235" s="129"/>
      <c r="SGD235" s="129"/>
      <c r="SGE235" s="129"/>
      <c r="SGF235" s="129"/>
      <c r="SGG235" s="129"/>
      <c r="SGH235" s="129"/>
      <c r="SGI235" s="129"/>
      <c r="SGJ235" s="129"/>
      <c r="SGK235" s="129"/>
      <c r="SGL235" s="129"/>
      <c r="SGM235" s="129"/>
      <c r="SGN235" s="129"/>
      <c r="SGO235" s="129"/>
      <c r="SGP235" s="129"/>
      <c r="SGQ235" s="129"/>
      <c r="SGR235" s="129"/>
      <c r="SGS235" s="129"/>
      <c r="SGT235" s="129"/>
      <c r="SGU235" s="129"/>
      <c r="SGV235" s="129"/>
      <c r="SGW235" s="129"/>
      <c r="SGX235" s="129"/>
      <c r="SGY235" s="129"/>
      <c r="SGZ235" s="129"/>
      <c r="SHA235" s="129"/>
      <c r="SHB235" s="129"/>
      <c r="SHC235" s="129"/>
      <c r="SHD235" s="129"/>
      <c r="SHE235" s="129"/>
      <c r="SHF235" s="129"/>
      <c r="SHG235" s="129"/>
      <c r="SHH235" s="129"/>
      <c r="SHI235" s="129"/>
      <c r="SHJ235" s="129"/>
      <c r="SHK235" s="129"/>
      <c r="SHL235" s="129"/>
      <c r="SHM235" s="129"/>
      <c r="SHN235" s="129"/>
      <c r="SHO235" s="129"/>
      <c r="SHP235" s="129"/>
      <c r="SHQ235" s="129"/>
      <c r="SHR235" s="129"/>
      <c r="SHS235" s="129"/>
      <c r="SHT235" s="129"/>
      <c r="SHU235" s="129"/>
      <c r="SHV235" s="129"/>
      <c r="SHW235" s="129"/>
      <c r="SHX235" s="129"/>
      <c r="SHY235" s="129"/>
      <c r="SHZ235" s="129"/>
      <c r="SIA235" s="129"/>
      <c r="SIB235" s="129"/>
      <c r="SIC235" s="129"/>
      <c r="SID235" s="129"/>
      <c r="SIE235" s="129"/>
      <c r="SIF235" s="129"/>
      <c r="SIG235" s="129"/>
      <c r="SIH235" s="129"/>
      <c r="SII235" s="129"/>
      <c r="SIJ235" s="129"/>
      <c r="SIK235" s="129"/>
      <c r="SIL235" s="129"/>
      <c r="SIM235" s="129"/>
      <c r="SIN235" s="129"/>
      <c r="SIO235" s="129"/>
      <c r="SIP235" s="129"/>
      <c r="SIQ235" s="129"/>
      <c r="SIR235" s="129"/>
      <c r="SIS235" s="129"/>
      <c r="SIT235" s="129"/>
      <c r="SIU235" s="129"/>
      <c r="SIV235" s="129"/>
      <c r="SIW235" s="129"/>
      <c r="SIX235" s="129"/>
      <c r="SIY235" s="129"/>
      <c r="SIZ235" s="129"/>
      <c r="SJA235" s="129"/>
      <c r="SJB235" s="129"/>
      <c r="SJC235" s="129"/>
      <c r="SJD235" s="129"/>
      <c r="SJE235" s="129"/>
      <c r="SJF235" s="129"/>
      <c r="SJG235" s="129"/>
      <c r="SJH235" s="129"/>
      <c r="SJI235" s="129"/>
      <c r="SJJ235" s="129"/>
      <c r="SJK235" s="129"/>
      <c r="SJL235" s="129"/>
      <c r="SJM235" s="129"/>
      <c r="SJN235" s="129"/>
      <c r="SJO235" s="129"/>
      <c r="SJP235" s="129"/>
      <c r="SJQ235" s="129"/>
      <c r="SJR235" s="129"/>
      <c r="SJS235" s="129"/>
      <c r="SJT235" s="129"/>
      <c r="SJU235" s="129"/>
      <c r="SJV235" s="129"/>
      <c r="SJW235" s="129"/>
      <c r="SJX235" s="129"/>
      <c r="SJY235" s="129"/>
      <c r="SJZ235" s="129"/>
      <c r="SKA235" s="129"/>
      <c r="SKB235" s="129"/>
      <c r="SKC235" s="129"/>
      <c r="SKD235" s="129"/>
      <c r="SKE235" s="129"/>
      <c r="SKF235" s="129"/>
      <c r="SKG235" s="129"/>
      <c r="SKH235" s="129"/>
      <c r="SKI235" s="129"/>
      <c r="SKJ235" s="129"/>
      <c r="SKK235" s="129"/>
      <c r="SKL235" s="129"/>
      <c r="SKM235" s="129"/>
      <c r="SKN235" s="129"/>
      <c r="SKO235" s="129"/>
      <c r="SKP235" s="129"/>
      <c r="SKQ235" s="129"/>
      <c r="SKR235" s="129"/>
      <c r="SKS235" s="129"/>
      <c r="SKT235" s="129"/>
      <c r="SKU235" s="129"/>
      <c r="SKV235" s="129"/>
      <c r="SKW235" s="129"/>
      <c r="SKX235" s="129"/>
      <c r="SKY235" s="129"/>
      <c r="SKZ235" s="129"/>
      <c r="SLA235" s="129"/>
      <c r="SLB235" s="129"/>
      <c r="SLC235" s="129"/>
      <c r="SLD235" s="129"/>
      <c r="SLE235" s="129"/>
      <c r="SLF235" s="129"/>
      <c r="SLG235" s="129"/>
      <c r="SLH235" s="129"/>
      <c r="SLI235" s="129"/>
      <c r="SLJ235" s="129"/>
      <c r="SLK235" s="129"/>
      <c r="SLL235" s="129"/>
      <c r="SLM235" s="129"/>
      <c r="SLN235" s="129"/>
      <c r="SLO235" s="129"/>
      <c r="SLP235" s="129"/>
      <c r="SLQ235" s="129"/>
      <c r="SLR235" s="129"/>
      <c r="SLS235" s="129"/>
      <c r="SLT235" s="129"/>
      <c r="SLU235" s="129"/>
      <c r="SLV235" s="129"/>
      <c r="SLW235" s="129"/>
      <c r="SLX235" s="129"/>
      <c r="SLY235" s="129"/>
      <c r="SLZ235" s="129"/>
      <c r="SMA235" s="129"/>
      <c r="SMB235" s="129"/>
      <c r="SMC235" s="129"/>
      <c r="SMD235" s="129"/>
      <c r="SME235" s="129"/>
      <c r="SMF235" s="129"/>
      <c r="SMG235" s="129"/>
      <c r="SMH235" s="129"/>
      <c r="SMI235" s="129"/>
      <c r="SMJ235" s="129"/>
      <c r="SMK235" s="129"/>
      <c r="SML235" s="129"/>
      <c r="SMM235" s="129"/>
      <c r="SMN235" s="129"/>
      <c r="SMO235" s="129"/>
      <c r="SMP235" s="129"/>
      <c r="SMQ235" s="129"/>
      <c r="SMR235" s="129"/>
      <c r="SMS235" s="129"/>
      <c r="SMT235" s="129"/>
      <c r="SMU235" s="129"/>
      <c r="SMV235" s="129"/>
      <c r="SMW235" s="129"/>
      <c r="SMX235" s="129"/>
      <c r="SMY235" s="129"/>
      <c r="SMZ235" s="129"/>
      <c r="SNA235" s="129"/>
      <c r="SNB235" s="129"/>
      <c r="SNC235" s="129"/>
      <c r="SND235" s="129"/>
      <c r="SNE235" s="129"/>
      <c r="SNF235" s="129"/>
      <c r="SNG235" s="129"/>
      <c r="SNH235" s="129"/>
      <c r="SNI235" s="129"/>
      <c r="SNJ235" s="129"/>
      <c r="SNK235" s="129"/>
      <c r="SNL235" s="129"/>
      <c r="SNM235" s="129"/>
      <c r="SNN235" s="129"/>
      <c r="SNO235" s="129"/>
      <c r="SNP235" s="129"/>
      <c r="SNQ235" s="129"/>
      <c r="SNR235" s="129"/>
      <c r="SNS235" s="129"/>
      <c r="SNT235" s="129"/>
      <c r="SNU235" s="129"/>
      <c r="SNV235" s="129"/>
      <c r="SNW235" s="129"/>
      <c r="SNX235" s="129"/>
      <c r="SNY235" s="129"/>
      <c r="SNZ235" s="129"/>
      <c r="SOA235" s="129"/>
      <c r="SOB235" s="129"/>
      <c r="SOC235" s="129"/>
      <c r="SOD235" s="129"/>
      <c r="SOE235" s="129"/>
      <c r="SOF235" s="129"/>
      <c r="SOG235" s="129"/>
      <c r="SOH235" s="129"/>
      <c r="SOI235" s="129"/>
      <c r="SOJ235" s="129"/>
      <c r="SOK235" s="129"/>
      <c r="SOL235" s="129"/>
      <c r="SOM235" s="129"/>
      <c r="SON235" s="129"/>
      <c r="SOO235" s="129"/>
      <c r="SOP235" s="129"/>
      <c r="SOQ235" s="129"/>
      <c r="SOR235" s="129"/>
      <c r="SOS235" s="129"/>
      <c r="SOT235" s="129"/>
      <c r="SOU235" s="129"/>
      <c r="SOV235" s="129"/>
      <c r="SOW235" s="129"/>
      <c r="SOX235" s="129"/>
      <c r="SOY235" s="129"/>
      <c r="SOZ235" s="129"/>
      <c r="SPA235" s="129"/>
      <c r="SPB235" s="129"/>
      <c r="SPC235" s="129"/>
      <c r="SPD235" s="129"/>
      <c r="SPE235" s="129"/>
      <c r="SPF235" s="129"/>
      <c r="SPG235" s="129"/>
      <c r="SPH235" s="129"/>
      <c r="SPI235" s="129"/>
      <c r="SPJ235" s="129"/>
      <c r="SPK235" s="129"/>
      <c r="SPL235" s="129"/>
      <c r="SPM235" s="129"/>
      <c r="SPN235" s="129"/>
      <c r="SPO235" s="129"/>
      <c r="SPP235" s="129"/>
      <c r="SPQ235" s="129"/>
      <c r="SPR235" s="129"/>
      <c r="SPS235" s="129"/>
      <c r="SPT235" s="129"/>
      <c r="SPU235" s="129"/>
      <c r="SPV235" s="129"/>
      <c r="SPW235" s="129"/>
      <c r="SPX235" s="129"/>
      <c r="SPY235" s="129"/>
      <c r="SPZ235" s="129"/>
      <c r="SQA235" s="129"/>
      <c r="SQB235" s="129"/>
      <c r="SQC235" s="129"/>
      <c r="SQD235" s="129"/>
      <c r="SQE235" s="129"/>
      <c r="SQF235" s="129"/>
      <c r="SQG235" s="129"/>
      <c r="SQH235" s="129"/>
      <c r="SQI235" s="129"/>
      <c r="SQJ235" s="129"/>
      <c r="SQK235" s="129"/>
      <c r="SQL235" s="129"/>
      <c r="SQM235" s="129"/>
      <c r="SQN235" s="129"/>
      <c r="SQO235" s="129"/>
      <c r="SQP235" s="129"/>
      <c r="SQQ235" s="129"/>
      <c r="SQR235" s="129"/>
      <c r="SQS235" s="129"/>
      <c r="SQT235" s="129"/>
      <c r="SQU235" s="129"/>
      <c r="SQV235" s="129"/>
      <c r="SQW235" s="129"/>
      <c r="SQX235" s="129"/>
      <c r="SQY235" s="129"/>
      <c r="SQZ235" s="129"/>
      <c r="SRA235" s="129"/>
      <c r="SRB235" s="129"/>
      <c r="SRC235" s="129"/>
      <c r="SRD235" s="129"/>
      <c r="SRE235" s="129"/>
      <c r="SRF235" s="129"/>
      <c r="SRG235" s="129"/>
      <c r="SRH235" s="129"/>
      <c r="SRI235" s="129"/>
      <c r="SRJ235" s="129"/>
      <c r="SRK235" s="129"/>
      <c r="SRL235" s="129"/>
      <c r="SRM235" s="129"/>
      <c r="SRN235" s="129"/>
      <c r="SRO235" s="129"/>
      <c r="SRP235" s="129"/>
      <c r="SRQ235" s="129"/>
      <c r="SRR235" s="129"/>
      <c r="SRS235" s="129"/>
      <c r="SRT235" s="129"/>
      <c r="SRU235" s="129"/>
      <c r="SRV235" s="129"/>
      <c r="SRW235" s="129"/>
      <c r="SRX235" s="129"/>
      <c r="SRY235" s="129"/>
      <c r="SRZ235" s="129"/>
      <c r="SSA235" s="129"/>
      <c r="SSB235" s="129"/>
      <c r="SSC235" s="129"/>
      <c r="SSD235" s="129"/>
      <c r="SSE235" s="129"/>
      <c r="SSF235" s="129"/>
      <c r="SSG235" s="129"/>
      <c r="SSH235" s="129"/>
      <c r="SSI235" s="129"/>
      <c r="SSJ235" s="129"/>
      <c r="SSK235" s="129"/>
      <c r="SSL235" s="129"/>
      <c r="SSM235" s="129"/>
      <c r="SSN235" s="129"/>
      <c r="SSO235" s="129"/>
      <c r="SSP235" s="129"/>
      <c r="SSQ235" s="129"/>
      <c r="SSR235" s="129"/>
      <c r="SSS235" s="129"/>
      <c r="SST235" s="129"/>
      <c r="SSU235" s="129"/>
      <c r="SSV235" s="129"/>
      <c r="SSW235" s="129"/>
      <c r="SSX235" s="129"/>
      <c r="SSY235" s="129"/>
      <c r="SSZ235" s="129"/>
      <c r="STA235" s="129"/>
      <c r="STB235" s="129"/>
      <c r="STC235" s="129"/>
      <c r="STD235" s="129"/>
      <c r="STE235" s="129"/>
      <c r="STF235" s="129"/>
      <c r="STG235" s="129"/>
      <c r="STH235" s="129"/>
      <c r="STI235" s="129"/>
      <c r="STJ235" s="129"/>
      <c r="STK235" s="129"/>
      <c r="STL235" s="129"/>
      <c r="STM235" s="129"/>
      <c r="STN235" s="129"/>
      <c r="STO235" s="129"/>
      <c r="STP235" s="129"/>
      <c r="STQ235" s="129"/>
      <c r="STR235" s="129"/>
      <c r="STS235" s="129"/>
      <c r="STT235" s="129"/>
      <c r="STU235" s="129"/>
      <c r="STV235" s="129"/>
      <c r="STW235" s="129"/>
      <c r="STX235" s="129"/>
      <c r="STY235" s="129"/>
      <c r="STZ235" s="129"/>
      <c r="SUA235" s="129"/>
      <c r="SUB235" s="129"/>
      <c r="SUC235" s="129"/>
      <c r="SUD235" s="129"/>
      <c r="SUE235" s="129"/>
      <c r="SUF235" s="129"/>
      <c r="SUG235" s="129"/>
      <c r="SUH235" s="129"/>
      <c r="SUI235" s="129"/>
      <c r="SUJ235" s="129"/>
      <c r="SUK235" s="129"/>
      <c r="SUL235" s="129"/>
      <c r="SUM235" s="129"/>
      <c r="SUN235" s="129"/>
      <c r="SUO235" s="129"/>
      <c r="SUP235" s="129"/>
      <c r="SUQ235" s="129"/>
      <c r="SUR235" s="129"/>
      <c r="SUS235" s="129"/>
      <c r="SUT235" s="129"/>
      <c r="SUU235" s="129"/>
      <c r="SUV235" s="129"/>
      <c r="SUW235" s="129"/>
      <c r="SUX235" s="129"/>
      <c r="SUY235" s="129"/>
      <c r="SUZ235" s="129"/>
      <c r="SVA235" s="129"/>
      <c r="SVB235" s="129"/>
      <c r="SVC235" s="129"/>
      <c r="SVD235" s="129"/>
      <c r="SVE235" s="129"/>
      <c r="SVF235" s="129"/>
      <c r="SVG235" s="129"/>
      <c r="SVH235" s="129"/>
      <c r="SVI235" s="129"/>
      <c r="SVJ235" s="129"/>
      <c r="SVK235" s="129"/>
      <c r="SVL235" s="129"/>
      <c r="SVM235" s="129"/>
      <c r="SVN235" s="129"/>
      <c r="SVO235" s="129"/>
      <c r="SVP235" s="129"/>
      <c r="SVQ235" s="129"/>
      <c r="SVR235" s="129"/>
      <c r="SVS235" s="129"/>
      <c r="SVT235" s="129"/>
      <c r="SVU235" s="129"/>
      <c r="SVV235" s="129"/>
      <c r="SVW235" s="129"/>
      <c r="SVX235" s="129"/>
      <c r="SVY235" s="129"/>
      <c r="SVZ235" s="129"/>
      <c r="SWA235" s="129"/>
      <c r="SWB235" s="129"/>
      <c r="SWC235" s="129"/>
      <c r="SWD235" s="129"/>
      <c r="SWE235" s="129"/>
      <c r="SWF235" s="129"/>
      <c r="SWG235" s="129"/>
      <c r="SWH235" s="129"/>
      <c r="SWI235" s="129"/>
      <c r="SWJ235" s="129"/>
      <c r="SWK235" s="129"/>
      <c r="SWL235" s="129"/>
      <c r="SWM235" s="129"/>
      <c r="SWN235" s="129"/>
      <c r="SWO235" s="129"/>
      <c r="SWP235" s="129"/>
      <c r="SWQ235" s="129"/>
      <c r="SWR235" s="129"/>
      <c r="SWS235" s="129"/>
      <c r="SWT235" s="129"/>
      <c r="SWU235" s="129"/>
      <c r="SWV235" s="129"/>
      <c r="SWW235" s="129"/>
      <c r="SWX235" s="129"/>
      <c r="SWY235" s="129"/>
      <c r="SWZ235" s="129"/>
      <c r="SXA235" s="129"/>
      <c r="SXB235" s="129"/>
      <c r="SXC235" s="129"/>
      <c r="SXD235" s="129"/>
      <c r="SXE235" s="129"/>
      <c r="SXF235" s="129"/>
      <c r="SXG235" s="129"/>
      <c r="SXH235" s="129"/>
      <c r="SXI235" s="129"/>
      <c r="SXJ235" s="129"/>
      <c r="SXK235" s="129"/>
      <c r="SXL235" s="129"/>
      <c r="SXM235" s="129"/>
      <c r="SXN235" s="129"/>
      <c r="SXO235" s="129"/>
      <c r="SXP235" s="129"/>
      <c r="SXQ235" s="129"/>
      <c r="SXR235" s="129"/>
      <c r="SXS235" s="129"/>
      <c r="SXT235" s="129"/>
      <c r="SXU235" s="129"/>
      <c r="SXV235" s="129"/>
      <c r="SXW235" s="129"/>
      <c r="SXX235" s="129"/>
      <c r="SXY235" s="129"/>
      <c r="SXZ235" s="129"/>
      <c r="SYA235" s="129"/>
      <c r="SYB235" s="129"/>
      <c r="SYC235" s="129"/>
      <c r="SYD235" s="129"/>
      <c r="SYE235" s="129"/>
      <c r="SYF235" s="129"/>
      <c r="SYG235" s="129"/>
      <c r="SYH235" s="129"/>
      <c r="SYI235" s="129"/>
      <c r="SYJ235" s="129"/>
      <c r="SYK235" s="129"/>
      <c r="SYL235" s="129"/>
      <c r="SYM235" s="129"/>
      <c r="SYN235" s="129"/>
      <c r="SYO235" s="129"/>
      <c r="SYP235" s="129"/>
      <c r="SYQ235" s="129"/>
      <c r="SYR235" s="129"/>
      <c r="SYS235" s="129"/>
      <c r="SYT235" s="129"/>
      <c r="SYU235" s="129"/>
      <c r="SYV235" s="129"/>
      <c r="SYW235" s="129"/>
      <c r="SYX235" s="129"/>
      <c r="SYY235" s="129"/>
      <c r="SYZ235" s="129"/>
      <c r="SZA235" s="129"/>
      <c r="SZB235" s="129"/>
      <c r="SZC235" s="129"/>
      <c r="SZD235" s="129"/>
      <c r="SZE235" s="129"/>
      <c r="SZF235" s="129"/>
      <c r="SZG235" s="129"/>
      <c r="SZH235" s="129"/>
      <c r="SZI235" s="129"/>
      <c r="SZJ235" s="129"/>
      <c r="SZK235" s="129"/>
      <c r="SZL235" s="129"/>
      <c r="SZM235" s="129"/>
      <c r="SZN235" s="129"/>
      <c r="SZO235" s="129"/>
      <c r="SZP235" s="129"/>
      <c r="SZQ235" s="129"/>
      <c r="SZR235" s="129"/>
      <c r="SZS235" s="129"/>
      <c r="SZT235" s="129"/>
      <c r="SZU235" s="129"/>
      <c r="SZV235" s="129"/>
      <c r="SZW235" s="129"/>
      <c r="SZX235" s="129"/>
      <c r="SZY235" s="129"/>
      <c r="SZZ235" s="129"/>
      <c r="TAA235" s="129"/>
      <c r="TAB235" s="129"/>
      <c r="TAC235" s="129"/>
      <c r="TAD235" s="129"/>
      <c r="TAE235" s="129"/>
      <c r="TAF235" s="129"/>
      <c r="TAG235" s="129"/>
      <c r="TAH235" s="129"/>
      <c r="TAI235" s="129"/>
      <c r="TAJ235" s="129"/>
      <c r="TAK235" s="129"/>
      <c r="TAL235" s="129"/>
      <c r="TAM235" s="129"/>
      <c r="TAN235" s="129"/>
      <c r="TAO235" s="129"/>
      <c r="TAP235" s="129"/>
      <c r="TAQ235" s="129"/>
      <c r="TAR235" s="129"/>
      <c r="TAS235" s="129"/>
      <c r="TAT235" s="129"/>
      <c r="TAU235" s="129"/>
      <c r="TAV235" s="129"/>
      <c r="TAW235" s="129"/>
      <c r="TAX235" s="129"/>
      <c r="TAY235" s="129"/>
      <c r="TAZ235" s="129"/>
      <c r="TBA235" s="129"/>
      <c r="TBB235" s="129"/>
      <c r="TBC235" s="129"/>
      <c r="TBD235" s="129"/>
      <c r="TBE235" s="129"/>
      <c r="TBF235" s="129"/>
      <c r="TBG235" s="129"/>
      <c r="TBH235" s="129"/>
      <c r="TBI235" s="129"/>
      <c r="TBJ235" s="129"/>
      <c r="TBK235" s="129"/>
      <c r="TBL235" s="129"/>
      <c r="TBM235" s="129"/>
      <c r="TBN235" s="129"/>
      <c r="TBO235" s="129"/>
      <c r="TBP235" s="129"/>
      <c r="TBQ235" s="129"/>
      <c r="TBR235" s="129"/>
      <c r="TBS235" s="129"/>
      <c r="TBT235" s="129"/>
      <c r="TBU235" s="129"/>
      <c r="TBV235" s="129"/>
      <c r="TBW235" s="129"/>
      <c r="TBX235" s="129"/>
      <c r="TBY235" s="129"/>
      <c r="TBZ235" s="129"/>
      <c r="TCA235" s="129"/>
      <c r="TCB235" s="129"/>
      <c r="TCC235" s="129"/>
      <c r="TCD235" s="129"/>
      <c r="TCE235" s="129"/>
      <c r="TCF235" s="129"/>
      <c r="TCG235" s="129"/>
      <c r="TCH235" s="129"/>
      <c r="TCI235" s="129"/>
      <c r="TCJ235" s="129"/>
      <c r="TCK235" s="129"/>
      <c r="TCL235" s="129"/>
      <c r="TCM235" s="129"/>
      <c r="TCN235" s="129"/>
      <c r="TCO235" s="129"/>
      <c r="TCP235" s="129"/>
      <c r="TCQ235" s="129"/>
      <c r="TCR235" s="129"/>
      <c r="TCS235" s="129"/>
      <c r="TCT235" s="129"/>
      <c r="TCU235" s="129"/>
      <c r="TCV235" s="129"/>
      <c r="TCW235" s="129"/>
      <c r="TCX235" s="129"/>
      <c r="TCY235" s="129"/>
      <c r="TCZ235" s="129"/>
      <c r="TDA235" s="129"/>
      <c r="TDB235" s="129"/>
      <c r="TDC235" s="129"/>
      <c r="TDD235" s="129"/>
      <c r="TDE235" s="129"/>
      <c r="TDF235" s="129"/>
      <c r="TDG235" s="129"/>
      <c r="TDH235" s="129"/>
      <c r="TDI235" s="129"/>
      <c r="TDJ235" s="129"/>
      <c r="TDK235" s="129"/>
      <c r="TDL235" s="129"/>
      <c r="TDM235" s="129"/>
      <c r="TDN235" s="129"/>
      <c r="TDO235" s="129"/>
      <c r="TDP235" s="129"/>
      <c r="TDQ235" s="129"/>
      <c r="TDR235" s="129"/>
      <c r="TDS235" s="129"/>
      <c r="TDT235" s="129"/>
      <c r="TDU235" s="129"/>
      <c r="TDV235" s="129"/>
      <c r="TDW235" s="129"/>
      <c r="TDX235" s="129"/>
      <c r="TDY235" s="129"/>
      <c r="TDZ235" s="129"/>
      <c r="TEA235" s="129"/>
      <c r="TEB235" s="129"/>
      <c r="TEC235" s="129"/>
      <c r="TED235" s="129"/>
      <c r="TEE235" s="129"/>
      <c r="TEF235" s="129"/>
      <c r="TEG235" s="129"/>
      <c r="TEH235" s="129"/>
      <c r="TEI235" s="129"/>
      <c r="TEJ235" s="129"/>
      <c r="TEK235" s="129"/>
      <c r="TEL235" s="129"/>
      <c r="TEM235" s="129"/>
      <c r="TEN235" s="129"/>
      <c r="TEO235" s="129"/>
      <c r="TEP235" s="129"/>
      <c r="TEQ235" s="129"/>
      <c r="TER235" s="129"/>
      <c r="TES235" s="129"/>
      <c r="TET235" s="129"/>
      <c r="TEU235" s="129"/>
      <c r="TEV235" s="129"/>
      <c r="TEW235" s="129"/>
      <c r="TEX235" s="129"/>
      <c r="TEY235" s="129"/>
      <c r="TEZ235" s="129"/>
      <c r="TFA235" s="129"/>
      <c r="TFB235" s="129"/>
      <c r="TFC235" s="129"/>
      <c r="TFD235" s="129"/>
      <c r="TFE235" s="129"/>
      <c r="TFF235" s="129"/>
      <c r="TFG235" s="129"/>
      <c r="TFH235" s="129"/>
      <c r="TFI235" s="129"/>
      <c r="TFJ235" s="129"/>
      <c r="TFK235" s="129"/>
      <c r="TFL235" s="129"/>
      <c r="TFM235" s="129"/>
      <c r="TFN235" s="129"/>
      <c r="TFO235" s="129"/>
      <c r="TFP235" s="129"/>
      <c r="TFQ235" s="129"/>
      <c r="TFR235" s="129"/>
      <c r="TFS235" s="129"/>
      <c r="TFT235" s="129"/>
      <c r="TFU235" s="129"/>
      <c r="TFV235" s="129"/>
      <c r="TFW235" s="129"/>
      <c r="TFX235" s="129"/>
      <c r="TFY235" s="129"/>
      <c r="TFZ235" s="129"/>
      <c r="TGA235" s="129"/>
      <c r="TGB235" s="129"/>
      <c r="TGC235" s="129"/>
      <c r="TGD235" s="129"/>
      <c r="TGE235" s="129"/>
      <c r="TGF235" s="129"/>
      <c r="TGG235" s="129"/>
      <c r="TGH235" s="129"/>
      <c r="TGI235" s="129"/>
      <c r="TGJ235" s="129"/>
      <c r="TGK235" s="129"/>
      <c r="TGL235" s="129"/>
      <c r="TGM235" s="129"/>
      <c r="TGN235" s="129"/>
      <c r="TGO235" s="129"/>
      <c r="TGP235" s="129"/>
      <c r="TGQ235" s="129"/>
      <c r="TGR235" s="129"/>
      <c r="TGS235" s="129"/>
      <c r="TGT235" s="129"/>
      <c r="TGU235" s="129"/>
      <c r="TGV235" s="129"/>
      <c r="TGW235" s="129"/>
      <c r="TGX235" s="129"/>
      <c r="TGY235" s="129"/>
      <c r="TGZ235" s="129"/>
      <c r="THA235" s="129"/>
      <c r="THB235" s="129"/>
      <c r="THC235" s="129"/>
      <c r="THD235" s="129"/>
      <c r="THE235" s="129"/>
      <c r="THF235" s="129"/>
      <c r="THG235" s="129"/>
      <c r="THH235" s="129"/>
      <c r="THI235" s="129"/>
      <c r="THJ235" s="129"/>
      <c r="THK235" s="129"/>
      <c r="THL235" s="129"/>
      <c r="THM235" s="129"/>
      <c r="THN235" s="129"/>
      <c r="THO235" s="129"/>
      <c r="THP235" s="129"/>
      <c r="THQ235" s="129"/>
      <c r="THR235" s="129"/>
      <c r="THS235" s="129"/>
      <c r="THT235" s="129"/>
      <c r="THU235" s="129"/>
      <c r="THV235" s="129"/>
      <c r="THW235" s="129"/>
      <c r="THX235" s="129"/>
      <c r="THY235" s="129"/>
      <c r="THZ235" s="129"/>
      <c r="TIA235" s="129"/>
      <c r="TIB235" s="129"/>
      <c r="TIC235" s="129"/>
      <c r="TID235" s="129"/>
      <c r="TIE235" s="129"/>
      <c r="TIF235" s="129"/>
      <c r="TIG235" s="129"/>
      <c r="TIH235" s="129"/>
      <c r="TII235" s="129"/>
      <c r="TIJ235" s="129"/>
      <c r="TIK235" s="129"/>
      <c r="TIL235" s="129"/>
      <c r="TIM235" s="129"/>
      <c r="TIN235" s="129"/>
      <c r="TIO235" s="129"/>
      <c r="TIP235" s="129"/>
      <c r="TIQ235" s="129"/>
      <c r="TIR235" s="129"/>
      <c r="TIS235" s="129"/>
      <c r="TIT235" s="129"/>
      <c r="TIU235" s="129"/>
      <c r="TIV235" s="129"/>
      <c r="TIW235" s="129"/>
      <c r="TIX235" s="129"/>
      <c r="TIY235" s="129"/>
      <c r="TIZ235" s="129"/>
      <c r="TJA235" s="129"/>
      <c r="TJB235" s="129"/>
      <c r="TJC235" s="129"/>
      <c r="TJD235" s="129"/>
      <c r="TJE235" s="129"/>
      <c r="TJF235" s="129"/>
      <c r="TJG235" s="129"/>
      <c r="TJH235" s="129"/>
      <c r="TJI235" s="129"/>
      <c r="TJJ235" s="129"/>
      <c r="TJK235" s="129"/>
      <c r="TJL235" s="129"/>
      <c r="TJM235" s="129"/>
      <c r="TJN235" s="129"/>
      <c r="TJO235" s="129"/>
      <c r="TJP235" s="129"/>
      <c r="TJQ235" s="129"/>
      <c r="TJR235" s="129"/>
      <c r="TJS235" s="129"/>
      <c r="TJT235" s="129"/>
      <c r="TJU235" s="129"/>
      <c r="TJV235" s="129"/>
      <c r="TJW235" s="129"/>
      <c r="TJX235" s="129"/>
      <c r="TJY235" s="129"/>
      <c r="TJZ235" s="129"/>
      <c r="TKA235" s="129"/>
      <c r="TKB235" s="129"/>
      <c r="TKC235" s="129"/>
      <c r="TKD235" s="129"/>
      <c r="TKE235" s="129"/>
      <c r="TKF235" s="129"/>
      <c r="TKG235" s="129"/>
      <c r="TKH235" s="129"/>
      <c r="TKI235" s="129"/>
      <c r="TKJ235" s="129"/>
      <c r="TKK235" s="129"/>
      <c r="TKL235" s="129"/>
      <c r="TKM235" s="129"/>
      <c r="TKN235" s="129"/>
      <c r="TKO235" s="129"/>
      <c r="TKP235" s="129"/>
      <c r="TKQ235" s="129"/>
      <c r="TKR235" s="129"/>
      <c r="TKS235" s="129"/>
      <c r="TKT235" s="129"/>
      <c r="TKU235" s="129"/>
      <c r="TKV235" s="129"/>
      <c r="TKW235" s="129"/>
      <c r="TKX235" s="129"/>
      <c r="TKY235" s="129"/>
      <c r="TKZ235" s="129"/>
      <c r="TLA235" s="129"/>
      <c r="TLB235" s="129"/>
      <c r="TLC235" s="129"/>
      <c r="TLD235" s="129"/>
      <c r="TLE235" s="129"/>
      <c r="TLF235" s="129"/>
      <c r="TLG235" s="129"/>
      <c r="TLH235" s="129"/>
      <c r="TLI235" s="129"/>
      <c r="TLJ235" s="129"/>
      <c r="TLK235" s="129"/>
      <c r="TLL235" s="129"/>
      <c r="TLM235" s="129"/>
      <c r="TLN235" s="129"/>
      <c r="TLO235" s="129"/>
      <c r="TLP235" s="129"/>
      <c r="TLQ235" s="129"/>
      <c r="TLR235" s="129"/>
      <c r="TLS235" s="129"/>
      <c r="TLT235" s="129"/>
      <c r="TLU235" s="129"/>
      <c r="TLV235" s="129"/>
      <c r="TLW235" s="129"/>
      <c r="TLX235" s="129"/>
      <c r="TLY235" s="129"/>
      <c r="TLZ235" s="129"/>
      <c r="TMA235" s="129"/>
      <c r="TMB235" s="129"/>
      <c r="TMC235" s="129"/>
      <c r="TMD235" s="129"/>
      <c r="TME235" s="129"/>
      <c r="TMF235" s="129"/>
      <c r="TMG235" s="129"/>
      <c r="TMH235" s="129"/>
      <c r="TMI235" s="129"/>
      <c r="TMJ235" s="129"/>
      <c r="TMK235" s="129"/>
      <c r="TML235" s="129"/>
      <c r="TMM235" s="129"/>
      <c r="TMN235" s="129"/>
      <c r="TMO235" s="129"/>
      <c r="TMP235" s="129"/>
      <c r="TMQ235" s="129"/>
      <c r="TMR235" s="129"/>
      <c r="TMS235" s="129"/>
      <c r="TMT235" s="129"/>
      <c r="TMU235" s="129"/>
      <c r="TMV235" s="129"/>
      <c r="TMW235" s="129"/>
      <c r="TMX235" s="129"/>
      <c r="TMY235" s="129"/>
      <c r="TMZ235" s="129"/>
      <c r="TNA235" s="129"/>
      <c r="TNB235" s="129"/>
      <c r="TNC235" s="129"/>
      <c r="TND235" s="129"/>
      <c r="TNE235" s="129"/>
      <c r="TNF235" s="129"/>
      <c r="TNG235" s="129"/>
      <c r="TNH235" s="129"/>
      <c r="TNI235" s="129"/>
      <c r="TNJ235" s="129"/>
      <c r="TNK235" s="129"/>
      <c r="TNL235" s="129"/>
      <c r="TNM235" s="129"/>
      <c r="TNN235" s="129"/>
      <c r="TNO235" s="129"/>
      <c r="TNP235" s="129"/>
      <c r="TNQ235" s="129"/>
      <c r="TNR235" s="129"/>
      <c r="TNS235" s="129"/>
      <c r="TNT235" s="129"/>
      <c r="TNU235" s="129"/>
      <c r="TNV235" s="129"/>
      <c r="TNW235" s="129"/>
      <c r="TNX235" s="129"/>
      <c r="TNY235" s="129"/>
      <c r="TNZ235" s="129"/>
      <c r="TOA235" s="129"/>
      <c r="TOB235" s="129"/>
      <c r="TOC235" s="129"/>
      <c r="TOD235" s="129"/>
      <c r="TOE235" s="129"/>
      <c r="TOF235" s="129"/>
      <c r="TOG235" s="129"/>
      <c r="TOH235" s="129"/>
      <c r="TOI235" s="129"/>
      <c r="TOJ235" s="129"/>
      <c r="TOK235" s="129"/>
      <c r="TOL235" s="129"/>
      <c r="TOM235" s="129"/>
      <c r="TON235" s="129"/>
      <c r="TOO235" s="129"/>
      <c r="TOP235" s="129"/>
      <c r="TOQ235" s="129"/>
      <c r="TOR235" s="129"/>
      <c r="TOS235" s="129"/>
      <c r="TOT235" s="129"/>
      <c r="TOU235" s="129"/>
      <c r="TOV235" s="129"/>
      <c r="TOW235" s="129"/>
      <c r="TOX235" s="129"/>
      <c r="TOY235" s="129"/>
      <c r="TOZ235" s="129"/>
      <c r="TPA235" s="129"/>
      <c r="TPB235" s="129"/>
      <c r="TPC235" s="129"/>
      <c r="TPD235" s="129"/>
      <c r="TPE235" s="129"/>
      <c r="TPF235" s="129"/>
      <c r="TPG235" s="129"/>
      <c r="TPH235" s="129"/>
      <c r="TPI235" s="129"/>
      <c r="TPJ235" s="129"/>
      <c r="TPK235" s="129"/>
      <c r="TPL235" s="129"/>
      <c r="TPM235" s="129"/>
      <c r="TPN235" s="129"/>
      <c r="TPO235" s="129"/>
      <c r="TPP235" s="129"/>
      <c r="TPQ235" s="129"/>
      <c r="TPR235" s="129"/>
      <c r="TPS235" s="129"/>
      <c r="TPT235" s="129"/>
      <c r="TPU235" s="129"/>
      <c r="TPV235" s="129"/>
      <c r="TPW235" s="129"/>
      <c r="TPX235" s="129"/>
      <c r="TPY235" s="129"/>
      <c r="TPZ235" s="129"/>
      <c r="TQA235" s="129"/>
      <c r="TQB235" s="129"/>
      <c r="TQC235" s="129"/>
      <c r="TQD235" s="129"/>
      <c r="TQE235" s="129"/>
      <c r="TQF235" s="129"/>
      <c r="TQG235" s="129"/>
      <c r="TQH235" s="129"/>
      <c r="TQI235" s="129"/>
      <c r="TQJ235" s="129"/>
      <c r="TQK235" s="129"/>
      <c r="TQL235" s="129"/>
      <c r="TQM235" s="129"/>
      <c r="TQN235" s="129"/>
      <c r="TQO235" s="129"/>
      <c r="TQP235" s="129"/>
      <c r="TQQ235" s="129"/>
      <c r="TQR235" s="129"/>
      <c r="TQS235" s="129"/>
      <c r="TQT235" s="129"/>
      <c r="TQU235" s="129"/>
      <c r="TQV235" s="129"/>
      <c r="TQW235" s="129"/>
      <c r="TQX235" s="129"/>
      <c r="TQY235" s="129"/>
      <c r="TQZ235" s="129"/>
      <c r="TRA235" s="129"/>
      <c r="TRB235" s="129"/>
      <c r="TRC235" s="129"/>
      <c r="TRD235" s="129"/>
      <c r="TRE235" s="129"/>
      <c r="TRF235" s="129"/>
      <c r="TRG235" s="129"/>
      <c r="TRH235" s="129"/>
      <c r="TRI235" s="129"/>
      <c r="TRJ235" s="129"/>
      <c r="TRK235" s="129"/>
      <c r="TRL235" s="129"/>
      <c r="TRM235" s="129"/>
      <c r="TRN235" s="129"/>
      <c r="TRO235" s="129"/>
      <c r="TRP235" s="129"/>
      <c r="TRQ235" s="129"/>
      <c r="TRR235" s="129"/>
      <c r="TRS235" s="129"/>
      <c r="TRT235" s="129"/>
      <c r="TRU235" s="129"/>
      <c r="TRV235" s="129"/>
      <c r="TRW235" s="129"/>
      <c r="TRX235" s="129"/>
      <c r="TRY235" s="129"/>
      <c r="TRZ235" s="129"/>
      <c r="TSA235" s="129"/>
      <c r="TSB235" s="129"/>
      <c r="TSC235" s="129"/>
      <c r="TSD235" s="129"/>
      <c r="TSE235" s="129"/>
      <c r="TSF235" s="129"/>
      <c r="TSG235" s="129"/>
      <c r="TSH235" s="129"/>
      <c r="TSI235" s="129"/>
      <c r="TSJ235" s="129"/>
      <c r="TSK235" s="129"/>
      <c r="TSL235" s="129"/>
      <c r="TSM235" s="129"/>
      <c r="TSN235" s="129"/>
      <c r="TSO235" s="129"/>
      <c r="TSP235" s="129"/>
      <c r="TSQ235" s="129"/>
      <c r="TSR235" s="129"/>
      <c r="TSS235" s="129"/>
      <c r="TST235" s="129"/>
      <c r="TSU235" s="129"/>
      <c r="TSV235" s="129"/>
      <c r="TSW235" s="129"/>
      <c r="TSX235" s="129"/>
      <c r="TSY235" s="129"/>
      <c r="TSZ235" s="129"/>
      <c r="TTA235" s="129"/>
      <c r="TTB235" s="129"/>
      <c r="TTC235" s="129"/>
      <c r="TTD235" s="129"/>
      <c r="TTE235" s="129"/>
      <c r="TTF235" s="129"/>
      <c r="TTG235" s="129"/>
      <c r="TTH235" s="129"/>
      <c r="TTI235" s="129"/>
      <c r="TTJ235" s="129"/>
      <c r="TTK235" s="129"/>
      <c r="TTL235" s="129"/>
      <c r="TTM235" s="129"/>
      <c r="TTN235" s="129"/>
      <c r="TTO235" s="129"/>
      <c r="TTP235" s="129"/>
      <c r="TTQ235" s="129"/>
      <c r="TTR235" s="129"/>
      <c r="TTS235" s="129"/>
      <c r="TTT235" s="129"/>
      <c r="TTU235" s="129"/>
      <c r="TTV235" s="129"/>
      <c r="TTW235" s="129"/>
      <c r="TTX235" s="129"/>
      <c r="TTY235" s="129"/>
      <c r="TTZ235" s="129"/>
      <c r="TUA235" s="129"/>
      <c r="TUB235" s="129"/>
      <c r="TUC235" s="129"/>
      <c r="TUD235" s="129"/>
      <c r="TUE235" s="129"/>
      <c r="TUF235" s="129"/>
      <c r="TUG235" s="129"/>
      <c r="TUH235" s="129"/>
      <c r="TUI235" s="129"/>
      <c r="TUJ235" s="129"/>
      <c r="TUK235" s="129"/>
      <c r="TUL235" s="129"/>
      <c r="TUM235" s="129"/>
      <c r="TUN235" s="129"/>
      <c r="TUO235" s="129"/>
      <c r="TUP235" s="129"/>
      <c r="TUQ235" s="129"/>
      <c r="TUR235" s="129"/>
      <c r="TUS235" s="129"/>
      <c r="TUT235" s="129"/>
      <c r="TUU235" s="129"/>
      <c r="TUV235" s="129"/>
      <c r="TUW235" s="129"/>
      <c r="TUX235" s="129"/>
      <c r="TUY235" s="129"/>
      <c r="TUZ235" s="129"/>
      <c r="TVA235" s="129"/>
      <c r="TVB235" s="129"/>
      <c r="TVC235" s="129"/>
      <c r="TVD235" s="129"/>
      <c r="TVE235" s="129"/>
      <c r="TVF235" s="129"/>
      <c r="TVG235" s="129"/>
      <c r="TVH235" s="129"/>
      <c r="TVI235" s="129"/>
      <c r="TVJ235" s="129"/>
      <c r="TVK235" s="129"/>
      <c r="TVL235" s="129"/>
      <c r="TVM235" s="129"/>
      <c r="TVN235" s="129"/>
      <c r="TVO235" s="129"/>
      <c r="TVP235" s="129"/>
      <c r="TVQ235" s="129"/>
      <c r="TVR235" s="129"/>
      <c r="TVS235" s="129"/>
      <c r="TVT235" s="129"/>
      <c r="TVU235" s="129"/>
      <c r="TVV235" s="129"/>
      <c r="TVW235" s="129"/>
      <c r="TVX235" s="129"/>
      <c r="TVY235" s="129"/>
      <c r="TVZ235" s="129"/>
      <c r="TWA235" s="129"/>
      <c r="TWB235" s="129"/>
      <c r="TWC235" s="129"/>
      <c r="TWD235" s="129"/>
      <c r="TWE235" s="129"/>
      <c r="TWF235" s="129"/>
      <c r="TWG235" s="129"/>
      <c r="TWH235" s="129"/>
      <c r="TWI235" s="129"/>
      <c r="TWJ235" s="129"/>
      <c r="TWK235" s="129"/>
      <c r="TWL235" s="129"/>
      <c r="TWM235" s="129"/>
      <c r="TWN235" s="129"/>
      <c r="TWO235" s="129"/>
      <c r="TWP235" s="129"/>
      <c r="TWQ235" s="129"/>
      <c r="TWR235" s="129"/>
      <c r="TWS235" s="129"/>
      <c r="TWT235" s="129"/>
      <c r="TWU235" s="129"/>
      <c r="TWV235" s="129"/>
      <c r="TWW235" s="129"/>
      <c r="TWX235" s="129"/>
      <c r="TWY235" s="129"/>
      <c r="TWZ235" s="129"/>
      <c r="TXA235" s="129"/>
      <c r="TXB235" s="129"/>
      <c r="TXC235" s="129"/>
      <c r="TXD235" s="129"/>
      <c r="TXE235" s="129"/>
      <c r="TXF235" s="129"/>
      <c r="TXG235" s="129"/>
      <c r="TXH235" s="129"/>
      <c r="TXI235" s="129"/>
      <c r="TXJ235" s="129"/>
      <c r="TXK235" s="129"/>
      <c r="TXL235" s="129"/>
      <c r="TXM235" s="129"/>
      <c r="TXN235" s="129"/>
      <c r="TXO235" s="129"/>
      <c r="TXP235" s="129"/>
      <c r="TXQ235" s="129"/>
      <c r="TXR235" s="129"/>
      <c r="TXS235" s="129"/>
      <c r="TXT235" s="129"/>
      <c r="TXU235" s="129"/>
      <c r="TXV235" s="129"/>
      <c r="TXW235" s="129"/>
      <c r="TXX235" s="129"/>
      <c r="TXY235" s="129"/>
      <c r="TXZ235" s="129"/>
      <c r="TYA235" s="129"/>
      <c r="TYB235" s="129"/>
      <c r="TYC235" s="129"/>
      <c r="TYD235" s="129"/>
      <c r="TYE235" s="129"/>
      <c r="TYF235" s="129"/>
      <c r="TYG235" s="129"/>
      <c r="TYH235" s="129"/>
      <c r="TYI235" s="129"/>
      <c r="TYJ235" s="129"/>
      <c r="TYK235" s="129"/>
      <c r="TYL235" s="129"/>
      <c r="TYM235" s="129"/>
      <c r="TYN235" s="129"/>
      <c r="TYO235" s="129"/>
      <c r="TYP235" s="129"/>
      <c r="TYQ235" s="129"/>
      <c r="TYR235" s="129"/>
      <c r="TYS235" s="129"/>
      <c r="TYT235" s="129"/>
      <c r="TYU235" s="129"/>
      <c r="TYV235" s="129"/>
      <c r="TYW235" s="129"/>
      <c r="TYX235" s="129"/>
      <c r="TYY235" s="129"/>
      <c r="TYZ235" s="129"/>
      <c r="TZA235" s="129"/>
      <c r="TZB235" s="129"/>
      <c r="TZC235" s="129"/>
      <c r="TZD235" s="129"/>
      <c r="TZE235" s="129"/>
      <c r="TZF235" s="129"/>
      <c r="TZG235" s="129"/>
      <c r="TZH235" s="129"/>
      <c r="TZI235" s="129"/>
      <c r="TZJ235" s="129"/>
      <c r="TZK235" s="129"/>
      <c r="TZL235" s="129"/>
      <c r="TZM235" s="129"/>
      <c r="TZN235" s="129"/>
      <c r="TZO235" s="129"/>
      <c r="TZP235" s="129"/>
      <c r="TZQ235" s="129"/>
      <c r="TZR235" s="129"/>
      <c r="TZS235" s="129"/>
      <c r="TZT235" s="129"/>
      <c r="TZU235" s="129"/>
      <c r="TZV235" s="129"/>
      <c r="TZW235" s="129"/>
      <c r="TZX235" s="129"/>
      <c r="TZY235" s="129"/>
      <c r="TZZ235" s="129"/>
      <c r="UAA235" s="129"/>
      <c r="UAB235" s="129"/>
      <c r="UAC235" s="129"/>
      <c r="UAD235" s="129"/>
      <c r="UAE235" s="129"/>
      <c r="UAF235" s="129"/>
      <c r="UAG235" s="129"/>
      <c r="UAH235" s="129"/>
      <c r="UAI235" s="129"/>
      <c r="UAJ235" s="129"/>
      <c r="UAK235" s="129"/>
      <c r="UAL235" s="129"/>
      <c r="UAM235" s="129"/>
      <c r="UAN235" s="129"/>
      <c r="UAO235" s="129"/>
      <c r="UAP235" s="129"/>
      <c r="UAQ235" s="129"/>
      <c r="UAR235" s="129"/>
      <c r="UAS235" s="129"/>
      <c r="UAT235" s="129"/>
      <c r="UAU235" s="129"/>
      <c r="UAV235" s="129"/>
      <c r="UAW235" s="129"/>
      <c r="UAX235" s="129"/>
      <c r="UAY235" s="129"/>
      <c r="UAZ235" s="129"/>
      <c r="UBA235" s="129"/>
      <c r="UBB235" s="129"/>
      <c r="UBC235" s="129"/>
      <c r="UBD235" s="129"/>
      <c r="UBE235" s="129"/>
      <c r="UBF235" s="129"/>
      <c r="UBG235" s="129"/>
      <c r="UBH235" s="129"/>
      <c r="UBI235" s="129"/>
      <c r="UBJ235" s="129"/>
      <c r="UBK235" s="129"/>
      <c r="UBL235" s="129"/>
      <c r="UBM235" s="129"/>
      <c r="UBN235" s="129"/>
      <c r="UBO235" s="129"/>
      <c r="UBP235" s="129"/>
      <c r="UBQ235" s="129"/>
      <c r="UBR235" s="129"/>
      <c r="UBS235" s="129"/>
      <c r="UBT235" s="129"/>
      <c r="UBU235" s="129"/>
      <c r="UBV235" s="129"/>
      <c r="UBW235" s="129"/>
      <c r="UBX235" s="129"/>
      <c r="UBY235" s="129"/>
      <c r="UBZ235" s="129"/>
      <c r="UCA235" s="129"/>
      <c r="UCB235" s="129"/>
      <c r="UCC235" s="129"/>
      <c r="UCD235" s="129"/>
      <c r="UCE235" s="129"/>
      <c r="UCF235" s="129"/>
      <c r="UCG235" s="129"/>
      <c r="UCH235" s="129"/>
      <c r="UCI235" s="129"/>
      <c r="UCJ235" s="129"/>
      <c r="UCK235" s="129"/>
      <c r="UCL235" s="129"/>
      <c r="UCM235" s="129"/>
      <c r="UCN235" s="129"/>
      <c r="UCO235" s="129"/>
      <c r="UCP235" s="129"/>
      <c r="UCQ235" s="129"/>
      <c r="UCR235" s="129"/>
      <c r="UCS235" s="129"/>
      <c r="UCT235" s="129"/>
      <c r="UCU235" s="129"/>
      <c r="UCV235" s="129"/>
      <c r="UCW235" s="129"/>
      <c r="UCX235" s="129"/>
      <c r="UCY235" s="129"/>
      <c r="UCZ235" s="129"/>
      <c r="UDA235" s="129"/>
      <c r="UDB235" s="129"/>
      <c r="UDC235" s="129"/>
      <c r="UDD235" s="129"/>
      <c r="UDE235" s="129"/>
      <c r="UDF235" s="129"/>
      <c r="UDG235" s="129"/>
      <c r="UDH235" s="129"/>
      <c r="UDI235" s="129"/>
      <c r="UDJ235" s="129"/>
      <c r="UDK235" s="129"/>
      <c r="UDL235" s="129"/>
      <c r="UDM235" s="129"/>
      <c r="UDN235" s="129"/>
      <c r="UDO235" s="129"/>
      <c r="UDP235" s="129"/>
      <c r="UDQ235" s="129"/>
      <c r="UDR235" s="129"/>
      <c r="UDS235" s="129"/>
      <c r="UDT235" s="129"/>
      <c r="UDU235" s="129"/>
      <c r="UDV235" s="129"/>
      <c r="UDW235" s="129"/>
      <c r="UDX235" s="129"/>
      <c r="UDY235" s="129"/>
      <c r="UDZ235" s="129"/>
      <c r="UEA235" s="129"/>
      <c r="UEB235" s="129"/>
      <c r="UEC235" s="129"/>
      <c r="UED235" s="129"/>
      <c r="UEE235" s="129"/>
      <c r="UEF235" s="129"/>
      <c r="UEG235" s="129"/>
      <c r="UEH235" s="129"/>
      <c r="UEI235" s="129"/>
      <c r="UEJ235" s="129"/>
      <c r="UEK235" s="129"/>
      <c r="UEL235" s="129"/>
      <c r="UEM235" s="129"/>
      <c r="UEN235" s="129"/>
      <c r="UEO235" s="129"/>
      <c r="UEP235" s="129"/>
      <c r="UEQ235" s="129"/>
      <c r="UER235" s="129"/>
      <c r="UES235" s="129"/>
      <c r="UET235" s="129"/>
      <c r="UEU235" s="129"/>
      <c r="UEV235" s="129"/>
      <c r="UEW235" s="129"/>
      <c r="UEX235" s="129"/>
      <c r="UEY235" s="129"/>
      <c r="UEZ235" s="129"/>
      <c r="UFA235" s="129"/>
      <c r="UFB235" s="129"/>
      <c r="UFC235" s="129"/>
      <c r="UFD235" s="129"/>
      <c r="UFE235" s="129"/>
      <c r="UFF235" s="129"/>
      <c r="UFG235" s="129"/>
      <c r="UFH235" s="129"/>
      <c r="UFI235" s="129"/>
      <c r="UFJ235" s="129"/>
      <c r="UFK235" s="129"/>
      <c r="UFL235" s="129"/>
      <c r="UFM235" s="129"/>
      <c r="UFN235" s="129"/>
      <c r="UFO235" s="129"/>
      <c r="UFP235" s="129"/>
      <c r="UFQ235" s="129"/>
      <c r="UFR235" s="129"/>
      <c r="UFS235" s="129"/>
      <c r="UFT235" s="129"/>
      <c r="UFU235" s="129"/>
      <c r="UFV235" s="129"/>
      <c r="UFW235" s="129"/>
      <c r="UFX235" s="129"/>
      <c r="UFY235" s="129"/>
      <c r="UFZ235" s="129"/>
      <c r="UGA235" s="129"/>
      <c r="UGB235" s="129"/>
      <c r="UGC235" s="129"/>
      <c r="UGD235" s="129"/>
      <c r="UGE235" s="129"/>
      <c r="UGF235" s="129"/>
      <c r="UGG235" s="129"/>
      <c r="UGH235" s="129"/>
      <c r="UGI235" s="129"/>
      <c r="UGJ235" s="129"/>
      <c r="UGK235" s="129"/>
      <c r="UGL235" s="129"/>
      <c r="UGM235" s="129"/>
      <c r="UGN235" s="129"/>
      <c r="UGO235" s="129"/>
      <c r="UGP235" s="129"/>
      <c r="UGQ235" s="129"/>
      <c r="UGR235" s="129"/>
      <c r="UGS235" s="129"/>
      <c r="UGT235" s="129"/>
      <c r="UGU235" s="129"/>
      <c r="UGV235" s="129"/>
      <c r="UGW235" s="129"/>
      <c r="UGX235" s="129"/>
      <c r="UGY235" s="129"/>
      <c r="UGZ235" s="129"/>
      <c r="UHA235" s="129"/>
      <c r="UHB235" s="129"/>
      <c r="UHC235" s="129"/>
      <c r="UHD235" s="129"/>
      <c r="UHE235" s="129"/>
      <c r="UHF235" s="129"/>
      <c r="UHG235" s="129"/>
      <c r="UHH235" s="129"/>
      <c r="UHI235" s="129"/>
      <c r="UHJ235" s="129"/>
      <c r="UHK235" s="129"/>
      <c r="UHL235" s="129"/>
      <c r="UHM235" s="129"/>
      <c r="UHN235" s="129"/>
      <c r="UHO235" s="129"/>
      <c r="UHP235" s="129"/>
      <c r="UHQ235" s="129"/>
      <c r="UHR235" s="129"/>
      <c r="UHS235" s="129"/>
      <c r="UHT235" s="129"/>
      <c r="UHU235" s="129"/>
      <c r="UHV235" s="129"/>
      <c r="UHW235" s="129"/>
      <c r="UHX235" s="129"/>
      <c r="UHY235" s="129"/>
      <c r="UHZ235" s="129"/>
      <c r="UIA235" s="129"/>
      <c r="UIB235" s="129"/>
      <c r="UIC235" s="129"/>
      <c r="UID235" s="129"/>
      <c r="UIE235" s="129"/>
      <c r="UIF235" s="129"/>
      <c r="UIG235" s="129"/>
      <c r="UIH235" s="129"/>
      <c r="UII235" s="129"/>
      <c r="UIJ235" s="129"/>
      <c r="UIK235" s="129"/>
      <c r="UIL235" s="129"/>
      <c r="UIM235" s="129"/>
      <c r="UIN235" s="129"/>
      <c r="UIO235" s="129"/>
      <c r="UIP235" s="129"/>
      <c r="UIQ235" s="129"/>
      <c r="UIR235" s="129"/>
      <c r="UIS235" s="129"/>
      <c r="UIT235" s="129"/>
      <c r="UIU235" s="129"/>
      <c r="UIV235" s="129"/>
      <c r="UIW235" s="129"/>
      <c r="UIX235" s="129"/>
      <c r="UIY235" s="129"/>
      <c r="UIZ235" s="129"/>
      <c r="UJA235" s="129"/>
      <c r="UJB235" s="129"/>
      <c r="UJC235" s="129"/>
      <c r="UJD235" s="129"/>
      <c r="UJE235" s="129"/>
      <c r="UJF235" s="129"/>
      <c r="UJG235" s="129"/>
      <c r="UJH235" s="129"/>
      <c r="UJI235" s="129"/>
      <c r="UJJ235" s="129"/>
      <c r="UJK235" s="129"/>
      <c r="UJL235" s="129"/>
      <c r="UJM235" s="129"/>
      <c r="UJN235" s="129"/>
      <c r="UJO235" s="129"/>
      <c r="UJP235" s="129"/>
      <c r="UJQ235" s="129"/>
      <c r="UJR235" s="129"/>
      <c r="UJS235" s="129"/>
      <c r="UJT235" s="129"/>
      <c r="UJU235" s="129"/>
      <c r="UJV235" s="129"/>
      <c r="UJW235" s="129"/>
      <c r="UJX235" s="129"/>
      <c r="UJY235" s="129"/>
      <c r="UJZ235" s="129"/>
      <c r="UKA235" s="129"/>
      <c r="UKB235" s="129"/>
      <c r="UKC235" s="129"/>
      <c r="UKD235" s="129"/>
      <c r="UKE235" s="129"/>
      <c r="UKF235" s="129"/>
      <c r="UKG235" s="129"/>
      <c r="UKH235" s="129"/>
      <c r="UKI235" s="129"/>
      <c r="UKJ235" s="129"/>
      <c r="UKK235" s="129"/>
      <c r="UKL235" s="129"/>
      <c r="UKM235" s="129"/>
      <c r="UKN235" s="129"/>
      <c r="UKO235" s="129"/>
      <c r="UKP235" s="129"/>
      <c r="UKQ235" s="129"/>
      <c r="UKR235" s="129"/>
      <c r="UKS235" s="129"/>
      <c r="UKT235" s="129"/>
      <c r="UKU235" s="129"/>
      <c r="UKV235" s="129"/>
      <c r="UKW235" s="129"/>
      <c r="UKX235" s="129"/>
      <c r="UKY235" s="129"/>
      <c r="UKZ235" s="129"/>
      <c r="ULA235" s="129"/>
      <c r="ULB235" s="129"/>
      <c r="ULC235" s="129"/>
      <c r="ULD235" s="129"/>
      <c r="ULE235" s="129"/>
      <c r="ULF235" s="129"/>
      <c r="ULG235" s="129"/>
      <c r="ULH235" s="129"/>
      <c r="ULI235" s="129"/>
      <c r="ULJ235" s="129"/>
      <c r="ULK235" s="129"/>
      <c r="ULL235" s="129"/>
      <c r="ULM235" s="129"/>
      <c r="ULN235" s="129"/>
      <c r="ULO235" s="129"/>
      <c r="ULP235" s="129"/>
      <c r="ULQ235" s="129"/>
      <c r="ULR235" s="129"/>
      <c r="ULS235" s="129"/>
      <c r="ULT235" s="129"/>
      <c r="ULU235" s="129"/>
      <c r="ULV235" s="129"/>
      <c r="ULW235" s="129"/>
      <c r="ULX235" s="129"/>
      <c r="ULY235" s="129"/>
      <c r="ULZ235" s="129"/>
      <c r="UMA235" s="129"/>
      <c r="UMB235" s="129"/>
      <c r="UMC235" s="129"/>
      <c r="UMD235" s="129"/>
      <c r="UME235" s="129"/>
      <c r="UMF235" s="129"/>
      <c r="UMG235" s="129"/>
      <c r="UMH235" s="129"/>
      <c r="UMI235" s="129"/>
      <c r="UMJ235" s="129"/>
      <c r="UMK235" s="129"/>
      <c r="UML235" s="129"/>
      <c r="UMM235" s="129"/>
      <c r="UMN235" s="129"/>
      <c r="UMO235" s="129"/>
      <c r="UMP235" s="129"/>
      <c r="UMQ235" s="129"/>
      <c r="UMR235" s="129"/>
      <c r="UMS235" s="129"/>
      <c r="UMT235" s="129"/>
      <c r="UMU235" s="129"/>
      <c r="UMV235" s="129"/>
      <c r="UMW235" s="129"/>
      <c r="UMX235" s="129"/>
      <c r="UMY235" s="129"/>
      <c r="UMZ235" s="129"/>
      <c r="UNA235" s="129"/>
      <c r="UNB235" s="129"/>
      <c r="UNC235" s="129"/>
      <c r="UND235" s="129"/>
      <c r="UNE235" s="129"/>
      <c r="UNF235" s="129"/>
      <c r="UNG235" s="129"/>
      <c r="UNH235" s="129"/>
      <c r="UNI235" s="129"/>
      <c r="UNJ235" s="129"/>
      <c r="UNK235" s="129"/>
      <c r="UNL235" s="129"/>
      <c r="UNM235" s="129"/>
      <c r="UNN235" s="129"/>
      <c r="UNO235" s="129"/>
      <c r="UNP235" s="129"/>
      <c r="UNQ235" s="129"/>
      <c r="UNR235" s="129"/>
      <c r="UNS235" s="129"/>
      <c r="UNT235" s="129"/>
      <c r="UNU235" s="129"/>
      <c r="UNV235" s="129"/>
      <c r="UNW235" s="129"/>
      <c r="UNX235" s="129"/>
      <c r="UNY235" s="129"/>
      <c r="UNZ235" s="129"/>
      <c r="UOA235" s="129"/>
      <c r="UOB235" s="129"/>
      <c r="UOC235" s="129"/>
      <c r="UOD235" s="129"/>
      <c r="UOE235" s="129"/>
      <c r="UOF235" s="129"/>
      <c r="UOG235" s="129"/>
      <c r="UOH235" s="129"/>
      <c r="UOI235" s="129"/>
      <c r="UOJ235" s="129"/>
      <c r="UOK235" s="129"/>
      <c r="UOL235" s="129"/>
      <c r="UOM235" s="129"/>
      <c r="UON235" s="129"/>
      <c r="UOO235" s="129"/>
      <c r="UOP235" s="129"/>
      <c r="UOQ235" s="129"/>
      <c r="UOR235" s="129"/>
      <c r="UOS235" s="129"/>
      <c r="UOT235" s="129"/>
      <c r="UOU235" s="129"/>
      <c r="UOV235" s="129"/>
      <c r="UOW235" s="129"/>
      <c r="UOX235" s="129"/>
      <c r="UOY235" s="129"/>
      <c r="UOZ235" s="129"/>
      <c r="UPA235" s="129"/>
      <c r="UPB235" s="129"/>
      <c r="UPC235" s="129"/>
      <c r="UPD235" s="129"/>
      <c r="UPE235" s="129"/>
      <c r="UPF235" s="129"/>
      <c r="UPG235" s="129"/>
      <c r="UPH235" s="129"/>
      <c r="UPI235" s="129"/>
      <c r="UPJ235" s="129"/>
      <c r="UPK235" s="129"/>
      <c r="UPL235" s="129"/>
      <c r="UPM235" s="129"/>
      <c r="UPN235" s="129"/>
      <c r="UPO235" s="129"/>
      <c r="UPP235" s="129"/>
      <c r="UPQ235" s="129"/>
      <c r="UPR235" s="129"/>
      <c r="UPS235" s="129"/>
      <c r="UPT235" s="129"/>
      <c r="UPU235" s="129"/>
      <c r="UPV235" s="129"/>
      <c r="UPW235" s="129"/>
      <c r="UPX235" s="129"/>
      <c r="UPY235" s="129"/>
      <c r="UPZ235" s="129"/>
      <c r="UQA235" s="129"/>
      <c r="UQB235" s="129"/>
      <c r="UQC235" s="129"/>
      <c r="UQD235" s="129"/>
      <c r="UQE235" s="129"/>
      <c r="UQF235" s="129"/>
      <c r="UQG235" s="129"/>
      <c r="UQH235" s="129"/>
      <c r="UQI235" s="129"/>
      <c r="UQJ235" s="129"/>
      <c r="UQK235" s="129"/>
      <c r="UQL235" s="129"/>
      <c r="UQM235" s="129"/>
      <c r="UQN235" s="129"/>
      <c r="UQO235" s="129"/>
      <c r="UQP235" s="129"/>
      <c r="UQQ235" s="129"/>
      <c r="UQR235" s="129"/>
      <c r="UQS235" s="129"/>
      <c r="UQT235" s="129"/>
      <c r="UQU235" s="129"/>
      <c r="UQV235" s="129"/>
      <c r="UQW235" s="129"/>
      <c r="UQX235" s="129"/>
      <c r="UQY235" s="129"/>
      <c r="UQZ235" s="129"/>
      <c r="URA235" s="129"/>
      <c r="URB235" s="129"/>
      <c r="URC235" s="129"/>
      <c r="URD235" s="129"/>
      <c r="URE235" s="129"/>
      <c r="URF235" s="129"/>
      <c r="URG235" s="129"/>
      <c r="URH235" s="129"/>
      <c r="URI235" s="129"/>
      <c r="URJ235" s="129"/>
      <c r="URK235" s="129"/>
      <c r="URL235" s="129"/>
      <c r="URM235" s="129"/>
      <c r="URN235" s="129"/>
      <c r="URO235" s="129"/>
      <c r="URP235" s="129"/>
      <c r="URQ235" s="129"/>
      <c r="URR235" s="129"/>
      <c r="URS235" s="129"/>
      <c r="URT235" s="129"/>
      <c r="URU235" s="129"/>
      <c r="URV235" s="129"/>
      <c r="URW235" s="129"/>
      <c r="URX235" s="129"/>
      <c r="URY235" s="129"/>
      <c r="URZ235" s="129"/>
      <c r="USA235" s="129"/>
      <c r="USB235" s="129"/>
      <c r="USC235" s="129"/>
      <c r="USD235" s="129"/>
      <c r="USE235" s="129"/>
      <c r="USF235" s="129"/>
      <c r="USG235" s="129"/>
      <c r="USH235" s="129"/>
      <c r="USI235" s="129"/>
      <c r="USJ235" s="129"/>
      <c r="USK235" s="129"/>
      <c r="USL235" s="129"/>
      <c r="USM235" s="129"/>
      <c r="USN235" s="129"/>
      <c r="USO235" s="129"/>
      <c r="USP235" s="129"/>
      <c r="USQ235" s="129"/>
      <c r="USR235" s="129"/>
      <c r="USS235" s="129"/>
      <c r="UST235" s="129"/>
      <c r="USU235" s="129"/>
      <c r="USV235" s="129"/>
      <c r="USW235" s="129"/>
      <c r="USX235" s="129"/>
      <c r="USY235" s="129"/>
      <c r="USZ235" s="129"/>
      <c r="UTA235" s="129"/>
      <c r="UTB235" s="129"/>
      <c r="UTC235" s="129"/>
      <c r="UTD235" s="129"/>
      <c r="UTE235" s="129"/>
      <c r="UTF235" s="129"/>
      <c r="UTG235" s="129"/>
      <c r="UTH235" s="129"/>
      <c r="UTI235" s="129"/>
      <c r="UTJ235" s="129"/>
      <c r="UTK235" s="129"/>
      <c r="UTL235" s="129"/>
      <c r="UTM235" s="129"/>
      <c r="UTN235" s="129"/>
      <c r="UTO235" s="129"/>
      <c r="UTP235" s="129"/>
      <c r="UTQ235" s="129"/>
      <c r="UTR235" s="129"/>
      <c r="UTS235" s="129"/>
      <c r="UTT235" s="129"/>
      <c r="UTU235" s="129"/>
      <c r="UTV235" s="129"/>
      <c r="UTW235" s="129"/>
      <c r="UTX235" s="129"/>
      <c r="UTY235" s="129"/>
      <c r="UTZ235" s="129"/>
      <c r="UUA235" s="129"/>
      <c r="UUB235" s="129"/>
      <c r="UUC235" s="129"/>
      <c r="UUD235" s="129"/>
      <c r="UUE235" s="129"/>
      <c r="UUF235" s="129"/>
      <c r="UUG235" s="129"/>
      <c r="UUH235" s="129"/>
      <c r="UUI235" s="129"/>
      <c r="UUJ235" s="129"/>
      <c r="UUK235" s="129"/>
      <c r="UUL235" s="129"/>
      <c r="UUM235" s="129"/>
      <c r="UUN235" s="129"/>
      <c r="UUO235" s="129"/>
      <c r="UUP235" s="129"/>
      <c r="UUQ235" s="129"/>
      <c r="UUR235" s="129"/>
      <c r="UUS235" s="129"/>
      <c r="UUT235" s="129"/>
      <c r="UUU235" s="129"/>
      <c r="UUV235" s="129"/>
      <c r="UUW235" s="129"/>
      <c r="UUX235" s="129"/>
      <c r="UUY235" s="129"/>
      <c r="UUZ235" s="129"/>
      <c r="UVA235" s="129"/>
      <c r="UVB235" s="129"/>
      <c r="UVC235" s="129"/>
      <c r="UVD235" s="129"/>
      <c r="UVE235" s="129"/>
      <c r="UVF235" s="129"/>
      <c r="UVG235" s="129"/>
      <c r="UVH235" s="129"/>
      <c r="UVI235" s="129"/>
      <c r="UVJ235" s="129"/>
      <c r="UVK235" s="129"/>
      <c r="UVL235" s="129"/>
      <c r="UVM235" s="129"/>
      <c r="UVN235" s="129"/>
      <c r="UVO235" s="129"/>
      <c r="UVP235" s="129"/>
      <c r="UVQ235" s="129"/>
      <c r="UVR235" s="129"/>
      <c r="UVS235" s="129"/>
      <c r="UVT235" s="129"/>
      <c r="UVU235" s="129"/>
      <c r="UVV235" s="129"/>
      <c r="UVW235" s="129"/>
      <c r="UVX235" s="129"/>
      <c r="UVY235" s="129"/>
      <c r="UVZ235" s="129"/>
      <c r="UWA235" s="129"/>
      <c r="UWB235" s="129"/>
      <c r="UWC235" s="129"/>
      <c r="UWD235" s="129"/>
      <c r="UWE235" s="129"/>
      <c r="UWF235" s="129"/>
      <c r="UWG235" s="129"/>
      <c r="UWH235" s="129"/>
      <c r="UWI235" s="129"/>
      <c r="UWJ235" s="129"/>
      <c r="UWK235" s="129"/>
      <c r="UWL235" s="129"/>
      <c r="UWM235" s="129"/>
      <c r="UWN235" s="129"/>
      <c r="UWO235" s="129"/>
      <c r="UWP235" s="129"/>
      <c r="UWQ235" s="129"/>
      <c r="UWR235" s="129"/>
      <c r="UWS235" s="129"/>
      <c r="UWT235" s="129"/>
      <c r="UWU235" s="129"/>
      <c r="UWV235" s="129"/>
      <c r="UWW235" s="129"/>
      <c r="UWX235" s="129"/>
      <c r="UWY235" s="129"/>
      <c r="UWZ235" s="129"/>
      <c r="UXA235" s="129"/>
      <c r="UXB235" s="129"/>
      <c r="UXC235" s="129"/>
      <c r="UXD235" s="129"/>
      <c r="UXE235" s="129"/>
      <c r="UXF235" s="129"/>
      <c r="UXG235" s="129"/>
      <c r="UXH235" s="129"/>
      <c r="UXI235" s="129"/>
      <c r="UXJ235" s="129"/>
      <c r="UXK235" s="129"/>
      <c r="UXL235" s="129"/>
      <c r="UXM235" s="129"/>
      <c r="UXN235" s="129"/>
      <c r="UXO235" s="129"/>
      <c r="UXP235" s="129"/>
      <c r="UXQ235" s="129"/>
      <c r="UXR235" s="129"/>
      <c r="UXS235" s="129"/>
      <c r="UXT235" s="129"/>
      <c r="UXU235" s="129"/>
      <c r="UXV235" s="129"/>
      <c r="UXW235" s="129"/>
      <c r="UXX235" s="129"/>
      <c r="UXY235" s="129"/>
      <c r="UXZ235" s="129"/>
      <c r="UYA235" s="129"/>
      <c r="UYB235" s="129"/>
      <c r="UYC235" s="129"/>
      <c r="UYD235" s="129"/>
      <c r="UYE235" s="129"/>
      <c r="UYF235" s="129"/>
      <c r="UYG235" s="129"/>
      <c r="UYH235" s="129"/>
      <c r="UYI235" s="129"/>
      <c r="UYJ235" s="129"/>
      <c r="UYK235" s="129"/>
      <c r="UYL235" s="129"/>
      <c r="UYM235" s="129"/>
      <c r="UYN235" s="129"/>
      <c r="UYO235" s="129"/>
      <c r="UYP235" s="129"/>
      <c r="UYQ235" s="129"/>
      <c r="UYR235" s="129"/>
      <c r="UYS235" s="129"/>
      <c r="UYT235" s="129"/>
      <c r="UYU235" s="129"/>
      <c r="UYV235" s="129"/>
      <c r="UYW235" s="129"/>
      <c r="UYX235" s="129"/>
      <c r="UYY235" s="129"/>
      <c r="UYZ235" s="129"/>
      <c r="UZA235" s="129"/>
      <c r="UZB235" s="129"/>
      <c r="UZC235" s="129"/>
      <c r="UZD235" s="129"/>
      <c r="UZE235" s="129"/>
      <c r="UZF235" s="129"/>
      <c r="UZG235" s="129"/>
      <c r="UZH235" s="129"/>
      <c r="UZI235" s="129"/>
      <c r="UZJ235" s="129"/>
      <c r="UZK235" s="129"/>
      <c r="UZL235" s="129"/>
      <c r="UZM235" s="129"/>
      <c r="UZN235" s="129"/>
      <c r="UZO235" s="129"/>
      <c r="UZP235" s="129"/>
      <c r="UZQ235" s="129"/>
      <c r="UZR235" s="129"/>
      <c r="UZS235" s="129"/>
      <c r="UZT235" s="129"/>
      <c r="UZU235" s="129"/>
      <c r="UZV235" s="129"/>
      <c r="UZW235" s="129"/>
      <c r="UZX235" s="129"/>
      <c r="UZY235" s="129"/>
      <c r="UZZ235" s="129"/>
      <c r="VAA235" s="129"/>
      <c r="VAB235" s="129"/>
      <c r="VAC235" s="129"/>
      <c r="VAD235" s="129"/>
      <c r="VAE235" s="129"/>
      <c r="VAF235" s="129"/>
      <c r="VAG235" s="129"/>
      <c r="VAH235" s="129"/>
      <c r="VAI235" s="129"/>
      <c r="VAJ235" s="129"/>
      <c r="VAK235" s="129"/>
      <c r="VAL235" s="129"/>
      <c r="VAM235" s="129"/>
      <c r="VAN235" s="129"/>
      <c r="VAO235" s="129"/>
      <c r="VAP235" s="129"/>
      <c r="VAQ235" s="129"/>
      <c r="VAR235" s="129"/>
      <c r="VAS235" s="129"/>
      <c r="VAT235" s="129"/>
      <c r="VAU235" s="129"/>
      <c r="VAV235" s="129"/>
      <c r="VAW235" s="129"/>
      <c r="VAX235" s="129"/>
      <c r="VAY235" s="129"/>
      <c r="VAZ235" s="129"/>
      <c r="VBA235" s="129"/>
      <c r="VBB235" s="129"/>
      <c r="VBC235" s="129"/>
      <c r="VBD235" s="129"/>
      <c r="VBE235" s="129"/>
      <c r="VBF235" s="129"/>
      <c r="VBG235" s="129"/>
      <c r="VBH235" s="129"/>
      <c r="VBI235" s="129"/>
      <c r="VBJ235" s="129"/>
      <c r="VBK235" s="129"/>
      <c r="VBL235" s="129"/>
      <c r="VBM235" s="129"/>
      <c r="VBN235" s="129"/>
      <c r="VBO235" s="129"/>
      <c r="VBP235" s="129"/>
      <c r="VBQ235" s="129"/>
      <c r="VBR235" s="129"/>
      <c r="VBS235" s="129"/>
      <c r="VBT235" s="129"/>
      <c r="VBU235" s="129"/>
      <c r="VBV235" s="129"/>
      <c r="VBW235" s="129"/>
      <c r="VBX235" s="129"/>
      <c r="VBY235" s="129"/>
      <c r="VBZ235" s="129"/>
      <c r="VCA235" s="129"/>
      <c r="VCB235" s="129"/>
      <c r="VCC235" s="129"/>
      <c r="VCD235" s="129"/>
      <c r="VCE235" s="129"/>
      <c r="VCF235" s="129"/>
      <c r="VCG235" s="129"/>
      <c r="VCH235" s="129"/>
      <c r="VCI235" s="129"/>
      <c r="VCJ235" s="129"/>
      <c r="VCK235" s="129"/>
      <c r="VCL235" s="129"/>
      <c r="VCM235" s="129"/>
      <c r="VCN235" s="129"/>
      <c r="VCO235" s="129"/>
      <c r="VCP235" s="129"/>
      <c r="VCQ235" s="129"/>
      <c r="VCR235" s="129"/>
      <c r="VCS235" s="129"/>
      <c r="VCT235" s="129"/>
      <c r="VCU235" s="129"/>
      <c r="VCV235" s="129"/>
      <c r="VCW235" s="129"/>
      <c r="VCX235" s="129"/>
      <c r="VCY235" s="129"/>
      <c r="VCZ235" s="129"/>
      <c r="VDA235" s="129"/>
      <c r="VDB235" s="129"/>
      <c r="VDC235" s="129"/>
      <c r="VDD235" s="129"/>
      <c r="VDE235" s="129"/>
      <c r="VDF235" s="129"/>
      <c r="VDG235" s="129"/>
      <c r="VDH235" s="129"/>
      <c r="VDI235" s="129"/>
      <c r="VDJ235" s="129"/>
      <c r="VDK235" s="129"/>
      <c r="VDL235" s="129"/>
      <c r="VDM235" s="129"/>
      <c r="VDN235" s="129"/>
      <c r="VDO235" s="129"/>
      <c r="VDP235" s="129"/>
      <c r="VDQ235" s="129"/>
      <c r="VDR235" s="129"/>
      <c r="VDS235" s="129"/>
      <c r="VDT235" s="129"/>
      <c r="VDU235" s="129"/>
      <c r="VDV235" s="129"/>
      <c r="VDW235" s="129"/>
      <c r="VDX235" s="129"/>
      <c r="VDY235" s="129"/>
      <c r="VDZ235" s="129"/>
      <c r="VEA235" s="129"/>
      <c r="VEB235" s="129"/>
      <c r="VEC235" s="129"/>
      <c r="VED235" s="129"/>
      <c r="VEE235" s="129"/>
      <c r="VEF235" s="129"/>
      <c r="VEG235" s="129"/>
      <c r="VEH235" s="129"/>
      <c r="VEI235" s="129"/>
      <c r="VEJ235" s="129"/>
      <c r="VEK235" s="129"/>
      <c r="VEL235" s="129"/>
      <c r="VEM235" s="129"/>
      <c r="VEN235" s="129"/>
      <c r="VEO235" s="129"/>
      <c r="VEP235" s="129"/>
      <c r="VEQ235" s="129"/>
      <c r="VER235" s="129"/>
      <c r="VES235" s="129"/>
      <c r="VET235" s="129"/>
      <c r="VEU235" s="129"/>
      <c r="VEV235" s="129"/>
      <c r="VEW235" s="129"/>
      <c r="VEX235" s="129"/>
      <c r="VEY235" s="129"/>
      <c r="VEZ235" s="129"/>
      <c r="VFA235" s="129"/>
      <c r="VFB235" s="129"/>
      <c r="VFC235" s="129"/>
      <c r="VFD235" s="129"/>
      <c r="VFE235" s="129"/>
      <c r="VFF235" s="129"/>
      <c r="VFG235" s="129"/>
      <c r="VFH235" s="129"/>
      <c r="VFI235" s="129"/>
      <c r="VFJ235" s="129"/>
      <c r="VFK235" s="129"/>
      <c r="VFL235" s="129"/>
      <c r="VFM235" s="129"/>
      <c r="VFN235" s="129"/>
      <c r="VFO235" s="129"/>
      <c r="VFP235" s="129"/>
      <c r="VFQ235" s="129"/>
      <c r="VFR235" s="129"/>
      <c r="VFS235" s="129"/>
      <c r="VFT235" s="129"/>
      <c r="VFU235" s="129"/>
      <c r="VFV235" s="129"/>
      <c r="VFW235" s="129"/>
      <c r="VFX235" s="129"/>
      <c r="VFY235" s="129"/>
      <c r="VFZ235" s="129"/>
      <c r="VGA235" s="129"/>
      <c r="VGB235" s="129"/>
      <c r="VGC235" s="129"/>
      <c r="VGD235" s="129"/>
      <c r="VGE235" s="129"/>
      <c r="VGF235" s="129"/>
      <c r="VGG235" s="129"/>
      <c r="VGH235" s="129"/>
      <c r="VGI235" s="129"/>
      <c r="VGJ235" s="129"/>
      <c r="VGK235" s="129"/>
      <c r="VGL235" s="129"/>
      <c r="VGM235" s="129"/>
      <c r="VGN235" s="129"/>
      <c r="VGO235" s="129"/>
      <c r="VGP235" s="129"/>
      <c r="VGQ235" s="129"/>
      <c r="VGR235" s="129"/>
      <c r="VGS235" s="129"/>
      <c r="VGT235" s="129"/>
      <c r="VGU235" s="129"/>
      <c r="VGV235" s="129"/>
      <c r="VGW235" s="129"/>
      <c r="VGX235" s="129"/>
      <c r="VGY235" s="129"/>
      <c r="VGZ235" s="129"/>
      <c r="VHA235" s="129"/>
      <c r="VHB235" s="129"/>
      <c r="VHC235" s="129"/>
      <c r="VHD235" s="129"/>
      <c r="VHE235" s="129"/>
      <c r="VHF235" s="129"/>
      <c r="VHG235" s="129"/>
      <c r="VHH235" s="129"/>
      <c r="VHI235" s="129"/>
      <c r="VHJ235" s="129"/>
      <c r="VHK235" s="129"/>
      <c r="VHL235" s="129"/>
      <c r="VHM235" s="129"/>
      <c r="VHN235" s="129"/>
      <c r="VHO235" s="129"/>
      <c r="VHP235" s="129"/>
      <c r="VHQ235" s="129"/>
      <c r="VHR235" s="129"/>
      <c r="VHS235" s="129"/>
      <c r="VHT235" s="129"/>
      <c r="VHU235" s="129"/>
      <c r="VHV235" s="129"/>
      <c r="VHW235" s="129"/>
      <c r="VHX235" s="129"/>
      <c r="VHY235" s="129"/>
      <c r="VHZ235" s="129"/>
      <c r="VIA235" s="129"/>
      <c r="VIB235" s="129"/>
      <c r="VIC235" s="129"/>
      <c r="VID235" s="129"/>
      <c r="VIE235" s="129"/>
      <c r="VIF235" s="129"/>
      <c r="VIG235" s="129"/>
      <c r="VIH235" s="129"/>
      <c r="VII235" s="129"/>
      <c r="VIJ235" s="129"/>
      <c r="VIK235" s="129"/>
      <c r="VIL235" s="129"/>
      <c r="VIM235" s="129"/>
      <c r="VIN235" s="129"/>
      <c r="VIO235" s="129"/>
      <c r="VIP235" s="129"/>
      <c r="VIQ235" s="129"/>
      <c r="VIR235" s="129"/>
      <c r="VIS235" s="129"/>
      <c r="VIT235" s="129"/>
      <c r="VIU235" s="129"/>
      <c r="VIV235" s="129"/>
      <c r="VIW235" s="129"/>
      <c r="VIX235" s="129"/>
      <c r="VIY235" s="129"/>
      <c r="VIZ235" s="129"/>
      <c r="VJA235" s="129"/>
      <c r="VJB235" s="129"/>
      <c r="VJC235" s="129"/>
      <c r="VJD235" s="129"/>
      <c r="VJE235" s="129"/>
      <c r="VJF235" s="129"/>
      <c r="VJG235" s="129"/>
      <c r="VJH235" s="129"/>
      <c r="VJI235" s="129"/>
      <c r="VJJ235" s="129"/>
      <c r="VJK235" s="129"/>
      <c r="VJL235" s="129"/>
      <c r="VJM235" s="129"/>
      <c r="VJN235" s="129"/>
      <c r="VJO235" s="129"/>
      <c r="VJP235" s="129"/>
      <c r="VJQ235" s="129"/>
      <c r="VJR235" s="129"/>
      <c r="VJS235" s="129"/>
      <c r="VJT235" s="129"/>
      <c r="VJU235" s="129"/>
      <c r="VJV235" s="129"/>
      <c r="VJW235" s="129"/>
      <c r="VJX235" s="129"/>
      <c r="VJY235" s="129"/>
      <c r="VJZ235" s="129"/>
      <c r="VKA235" s="129"/>
      <c r="VKB235" s="129"/>
      <c r="VKC235" s="129"/>
      <c r="VKD235" s="129"/>
      <c r="VKE235" s="129"/>
      <c r="VKF235" s="129"/>
      <c r="VKG235" s="129"/>
      <c r="VKH235" s="129"/>
      <c r="VKI235" s="129"/>
      <c r="VKJ235" s="129"/>
      <c r="VKK235" s="129"/>
      <c r="VKL235" s="129"/>
      <c r="VKM235" s="129"/>
      <c r="VKN235" s="129"/>
      <c r="VKO235" s="129"/>
      <c r="VKP235" s="129"/>
      <c r="VKQ235" s="129"/>
      <c r="VKR235" s="129"/>
      <c r="VKS235" s="129"/>
      <c r="VKT235" s="129"/>
      <c r="VKU235" s="129"/>
      <c r="VKV235" s="129"/>
      <c r="VKW235" s="129"/>
      <c r="VKX235" s="129"/>
      <c r="VKY235" s="129"/>
      <c r="VKZ235" s="129"/>
      <c r="VLA235" s="129"/>
      <c r="VLB235" s="129"/>
      <c r="VLC235" s="129"/>
      <c r="VLD235" s="129"/>
      <c r="VLE235" s="129"/>
      <c r="VLF235" s="129"/>
      <c r="VLG235" s="129"/>
      <c r="VLH235" s="129"/>
      <c r="VLI235" s="129"/>
      <c r="VLJ235" s="129"/>
      <c r="VLK235" s="129"/>
      <c r="VLL235" s="129"/>
      <c r="VLM235" s="129"/>
      <c r="VLN235" s="129"/>
      <c r="VLO235" s="129"/>
      <c r="VLP235" s="129"/>
      <c r="VLQ235" s="129"/>
      <c r="VLR235" s="129"/>
      <c r="VLS235" s="129"/>
      <c r="VLT235" s="129"/>
      <c r="VLU235" s="129"/>
      <c r="VLV235" s="129"/>
      <c r="VLW235" s="129"/>
      <c r="VLX235" s="129"/>
      <c r="VLY235" s="129"/>
      <c r="VLZ235" s="129"/>
      <c r="VMA235" s="129"/>
      <c r="VMB235" s="129"/>
      <c r="VMC235" s="129"/>
      <c r="VMD235" s="129"/>
      <c r="VME235" s="129"/>
      <c r="VMF235" s="129"/>
      <c r="VMG235" s="129"/>
      <c r="VMH235" s="129"/>
      <c r="VMI235" s="129"/>
      <c r="VMJ235" s="129"/>
      <c r="VMK235" s="129"/>
      <c r="VML235" s="129"/>
      <c r="VMM235" s="129"/>
      <c r="VMN235" s="129"/>
      <c r="VMO235" s="129"/>
      <c r="VMP235" s="129"/>
      <c r="VMQ235" s="129"/>
      <c r="VMR235" s="129"/>
      <c r="VMS235" s="129"/>
      <c r="VMT235" s="129"/>
      <c r="VMU235" s="129"/>
      <c r="VMV235" s="129"/>
      <c r="VMW235" s="129"/>
      <c r="VMX235" s="129"/>
      <c r="VMY235" s="129"/>
      <c r="VMZ235" s="129"/>
      <c r="VNA235" s="129"/>
      <c r="VNB235" s="129"/>
      <c r="VNC235" s="129"/>
      <c r="VND235" s="129"/>
      <c r="VNE235" s="129"/>
      <c r="VNF235" s="129"/>
      <c r="VNG235" s="129"/>
      <c r="VNH235" s="129"/>
      <c r="VNI235" s="129"/>
      <c r="VNJ235" s="129"/>
      <c r="VNK235" s="129"/>
      <c r="VNL235" s="129"/>
      <c r="VNM235" s="129"/>
      <c r="VNN235" s="129"/>
      <c r="VNO235" s="129"/>
      <c r="VNP235" s="129"/>
      <c r="VNQ235" s="129"/>
      <c r="VNR235" s="129"/>
      <c r="VNS235" s="129"/>
      <c r="VNT235" s="129"/>
      <c r="VNU235" s="129"/>
      <c r="VNV235" s="129"/>
      <c r="VNW235" s="129"/>
      <c r="VNX235" s="129"/>
      <c r="VNY235" s="129"/>
      <c r="VNZ235" s="129"/>
      <c r="VOA235" s="129"/>
      <c r="VOB235" s="129"/>
      <c r="VOC235" s="129"/>
      <c r="VOD235" s="129"/>
      <c r="VOE235" s="129"/>
      <c r="VOF235" s="129"/>
      <c r="VOG235" s="129"/>
      <c r="VOH235" s="129"/>
      <c r="VOI235" s="129"/>
      <c r="VOJ235" s="129"/>
      <c r="VOK235" s="129"/>
      <c r="VOL235" s="129"/>
      <c r="VOM235" s="129"/>
      <c r="VON235" s="129"/>
      <c r="VOO235" s="129"/>
      <c r="VOP235" s="129"/>
      <c r="VOQ235" s="129"/>
      <c r="VOR235" s="129"/>
      <c r="VOS235" s="129"/>
      <c r="VOT235" s="129"/>
      <c r="VOU235" s="129"/>
      <c r="VOV235" s="129"/>
      <c r="VOW235" s="129"/>
      <c r="VOX235" s="129"/>
      <c r="VOY235" s="129"/>
      <c r="VOZ235" s="129"/>
      <c r="VPA235" s="129"/>
      <c r="VPB235" s="129"/>
      <c r="VPC235" s="129"/>
      <c r="VPD235" s="129"/>
      <c r="VPE235" s="129"/>
      <c r="VPF235" s="129"/>
      <c r="VPG235" s="129"/>
      <c r="VPH235" s="129"/>
      <c r="VPI235" s="129"/>
      <c r="VPJ235" s="129"/>
      <c r="VPK235" s="129"/>
      <c r="VPL235" s="129"/>
      <c r="VPM235" s="129"/>
      <c r="VPN235" s="129"/>
      <c r="VPO235" s="129"/>
      <c r="VPP235" s="129"/>
      <c r="VPQ235" s="129"/>
      <c r="VPR235" s="129"/>
      <c r="VPS235" s="129"/>
      <c r="VPT235" s="129"/>
      <c r="VPU235" s="129"/>
      <c r="VPV235" s="129"/>
      <c r="VPW235" s="129"/>
      <c r="VPX235" s="129"/>
      <c r="VPY235" s="129"/>
      <c r="VPZ235" s="129"/>
      <c r="VQA235" s="129"/>
      <c r="VQB235" s="129"/>
      <c r="VQC235" s="129"/>
      <c r="VQD235" s="129"/>
      <c r="VQE235" s="129"/>
      <c r="VQF235" s="129"/>
      <c r="VQG235" s="129"/>
      <c r="VQH235" s="129"/>
      <c r="VQI235" s="129"/>
      <c r="VQJ235" s="129"/>
      <c r="VQK235" s="129"/>
      <c r="VQL235" s="129"/>
      <c r="VQM235" s="129"/>
      <c r="VQN235" s="129"/>
      <c r="VQO235" s="129"/>
      <c r="VQP235" s="129"/>
      <c r="VQQ235" s="129"/>
      <c r="VQR235" s="129"/>
      <c r="VQS235" s="129"/>
      <c r="VQT235" s="129"/>
      <c r="VQU235" s="129"/>
      <c r="VQV235" s="129"/>
      <c r="VQW235" s="129"/>
      <c r="VQX235" s="129"/>
      <c r="VQY235" s="129"/>
      <c r="VQZ235" s="129"/>
      <c r="VRA235" s="129"/>
      <c r="VRB235" s="129"/>
      <c r="VRC235" s="129"/>
      <c r="VRD235" s="129"/>
      <c r="VRE235" s="129"/>
      <c r="VRF235" s="129"/>
      <c r="VRG235" s="129"/>
      <c r="VRH235" s="129"/>
      <c r="VRI235" s="129"/>
      <c r="VRJ235" s="129"/>
      <c r="VRK235" s="129"/>
      <c r="VRL235" s="129"/>
      <c r="VRM235" s="129"/>
      <c r="VRN235" s="129"/>
      <c r="VRO235" s="129"/>
      <c r="VRP235" s="129"/>
      <c r="VRQ235" s="129"/>
      <c r="VRR235" s="129"/>
      <c r="VRS235" s="129"/>
      <c r="VRT235" s="129"/>
      <c r="VRU235" s="129"/>
      <c r="VRV235" s="129"/>
      <c r="VRW235" s="129"/>
      <c r="VRX235" s="129"/>
      <c r="VRY235" s="129"/>
      <c r="VRZ235" s="129"/>
      <c r="VSA235" s="129"/>
      <c r="VSB235" s="129"/>
      <c r="VSC235" s="129"/>
      <c r="VSD235" s="129"/>
      <c r="VSE235" s="129"/>
      <c r="VSF235" s="129"/>
      <c r="VSG235" s="129"/>
      <c r="VSH235" s="129"/>
      <c r="VSI235" s="129"/>
      <c r="VSJ235" s="129"/>
      <c r="VSK235" s="129"/>
      <c r="VSL235" s="129"/>
      <c r="VSM235" s="129"/>
      <c r="VSN235" s="129"/>
      <c r="VSO235" s="129"/>
      <c r="VSP235" s="129"/>
      <c r="VSQ235" s="129"/>
      <c r="VSR235" s="129"/>
      <c r="VSS235" s="129"/>
      <c r="VST235" s="129"/>
      <c r="VSU235" s="129"/>
      <c r="VSV235" s="129"/>
      <c r="VSW235" s="129"/>
      <c r="VSX235" s="129"/>
      <c r="VSY235" s="129"/>
      <c r="VSZ235" s="129"/>
      <c r="VTA235" s="129"/>
      <c r="VTB235" s="129"/>
      <c r="VTC235" s="129"/>
      <c r="VTD235" s="129"/>
      <c r="VTE235" s="129"/>
      <c r="VTF235" s="129"/>
      <c r="VTG235" s="129"/>
      <c r="VTH235" s="129"/>
      <c r="VTI235" s="129"/>
      <c r="VTJ235" s="129"/>
      <c r="VTK235" s="129"/>
      <c r="VTL235" s="129"/>
      <c r="VTM235" s="129"/>
      <c r="VTN235" s="129"/>
      <c r="VTO235" s="129"/>
      <c r="VTP235" s="129"/>
      <c r="VTQ235" s="129"/>
      <c r="VTR235" s="129"/>
      <c r="VTS235" s="129"/>
      <c r="VTT235" s="129"/>
      <c r="VTU235" s="129"/>
      <c r="VTV235" s="129"/>
      <c r="VTW235" s="129"/>
      <c r="VTX235" s="129"/>
      <c r="VTY235" s="129"/>
      <c r="VTZ235" s="129"/>
      <c r="VUA235" s="129"/>
      <c r="VUB235" s="129"/>
      <c r="VUC235" s="129"/>
      <c r="VUD235" s="129"/>
      <c r="VUE235" s="129"/>
      <c r="VUF235" s="129"/>
      <c r="VUG235" s="129"/>
      <c r="VUH235" s="129"/>
      <c r="VUI235" s="129"/>
      <c r="VUJ235" s="129"/>
      <c r="VUK235" s="129"/>
      <c r="VUL235" s="129"/>
      <c r="VUM235" s="129"/>
      <c r="VUN235" s="129"/>
      <c r="VUO235" s="129"/>
      <c r="VUP235" s="129"/>
      <c r="VUQ235" s="129"/>
      <c r="VUR235" s="129"/>
      <c r="VUS235" s="129"/>
      <c r="VUT235" s="129"/>
      <c r="VUU235" s="129"/>
      <c r="VUV235" s="129"/>
      <c r="VUW235" s="129"/>
      <c r="VUX235" s="129"/>
      <c r="VUY235" s="129"/>
      <c r="VUZ235" s="129"/>
      <c r="VVA235" s="129"/>
      <c r="VVB235" s="129"/>
      <c r="VVC235" s="129"/>
      <c r="VVD235" s="129"/>
      <c r="VVE235" s="129"/>
      <c r="VVF235" s="129"/>
      <c r="VVG235" s="129"/>
      <c r="VVH235" s="129"/>
      <c r="VVI235" s="129"/>
      <c r="VVJ235" s="129"/>
      <c r="VVK235" s="129"/>
      <c r="VVL235" s="129"/>
      <c r="VVM235" s="129"/>
      <c r="VVN235" s="129"/>
      <c r="VVO235" s="129"/>
      <c r="VVP235" s="129"/>
      <c r="VVQ235" s="129"/>
      <c r="VVR235" s="129"/>
      <c r="VVS235" s="129"/>
      <c r="VVT235" s="129"/>
      <c r="VVU235" s="129"/>
      <c r="VVV235" s="129"/>
      <c r="VVW235" s="129"/>
      <c r="VVX235" s="129"/>
      <c r="VVY235" s="129"/>
      <c r="VVZ235" s="129"/>
      <c r="VWA235" s="129"/>
      <c r="VWB235" s="129"/>
      <c r="VWC235" s="129"/>
      <c r="VWD235" s="129"/>
      <c r="VWE235" s="129"/>
      <c r="VWF235" s="129"/>
      <c r="VWG235" s="129"/>
      <c r="VWH235" s="129"/>
      <c r="VWI235" s="129"/>
      <c r="VWJ235" s="129"/>
      <c r="VWK235" s="129"/>
      <c r="VWL235" s="129"/>
      <c r="VWM235" s="129"/>
      <c r="VWN235" s="129"/>
      <c r="VWO235" s="129"/>
      <c r="VWP235" s="129"/>
      <c r="VWQ235" s="129"/>
      <c r="VWR235" s="129"/>
      <c r="VWS235" s="129"/>
      <c r="VWT235" s="129"/>
      <c r="VWU235" s="129"/>
      <c r="VWV235" s="129"/>
      <c r="VWW235" s="129"/>
      <c r="VWX235" s="129"/>
      <c r="VWY235" s="129"/>
      <c r="VWZ235" s="129"/>
      <c r="VXA235" s="129"/>
      <c r="VXB235" s="129"/>
      <c r="VXC235" s="129"/>
      <c r="VXD235" s="129"/>
      <c r="VXE235" s="129"/>
      <c r="VXF235" s="129"/>
      <c r="VXG235" s="129"/>
      <c r="VXH235" s="129"/>
      <c r="VXI235" s="129"/>
      <c r="VXJ235" s="129"/>
      <c r="VXK235" s="129"/>
      <c r="VXL235" s="129"/>
      <c r="VXM235" s="129"/>
      <c r="VXN235" s="129"/>
      <c r="VXO235" s="129"/>
      <c r="VXP235" s="129"/>
      <c r="VXQ235" s="129"/>
      <c r="VXR235" s="129"/>
      <c r="VXS235" s="129"/>
      <c r="VXT235" s="129"/>
      <c r="VXU235" s="129"/>
      <c r="VXV235" s="129"/>
      <c r="VXW235" s="129"/>
      <c r="VXX235" s="129"/>
      <c r="VXY235" s="129"/>
      <c r="VXZ235" s="129"/>
      <c r="VYA235" s="129"/>
      <c r="VYB235" s="129"/>
      <c r="VYC235" s="129"/>
      <c r="VYD235" s="129"/>
      <c r="VYE235" s="129"/>
      <c r="VYF235" s="129"/>
      <c r="VYG235" s="129"/>
      <c r="VYH235" s="129"/>
      <c r="VYI235" s="129"/>
      <c r="VYJ235" s="129"/>
      <c r="VYK235" s="129"/>
      <c r="VYL235" s="129"/>
      <c r="VYM235" s="129"/>
      <c r="VYN235" s="129"/>
      <c r="VYO235" s="129"/>
      <c r="VYP235" s="129"/>
      <c r="VYQ235" s="129"/>
      <c r="VYR235" s="129"/>
      <c r="VYS235" s="129"/>
      <c r="VYT235" s="129"/>
      <c r="VYU235" s="129"/>
      <c r="VYV235" s="129"/>
      <c r="VYW235" s="129"/>
      <c r="VYX235" s="129"/>
      <c r="VYY235" s="129"/>
      <c r="VYZ235" s="129"/>
      <c r="VZA235" s="129"/>
      <c r="VZB235" s="129"/>
      <c r="VZC235" s="129"/>
      <c r="VZD235" s="129"/>
      <c r="VZE235" s="129"/>
      <c r="VZF235" s="129"/>
      <c r="VZG235" s="129"/>
      <c r="VZH235" s="129"/>
      <c r="VZI235" s="129"/>
      <c r="VZJ235" s="129"/>
      <c r="VZK235" s="129"/>
      <c r="VZL235" s="129"/>
      <c r="VZM235" s="129"/>
      <c r="VZN235" s="129"/>
      <c r="VZO235" s="129"/>
      <c r="VZP235" s="129"/>
      <c r="VZQ235" s="129"/>
      <c r="VZR235" s="129"/>
      <c r="VZS235" s="129"/>
      <c r="VZT235" s="129"/>
      <c r="VZU235" s="129"/>
      <c r="VZV235" s="129"/>
      <c r="VZW235" s="129"/>
      <c r="VZX235" s="129"/>
      <c r="VZY235" s="129"/>
      <c r="VZZ235" s="129"/>
      <c r="WAA235" s="129"/>
      <c r="WAB235" s="129"/>
      <c r="WAC235" s="129"/>
      <c r="WAD235" s="129"/>
      <c r="WAE235" s="129"/>
      <c r="WAF235" s="129"/>
      <c r="WAG235" s="129"/>
      <c r="WAH235" s="129"/>
      <c r="WAI235" s="129"/>
      <c r="WAJ235" s="129"/>
      <c r="WAK235" s="129"/>
      <c r="WAL235" s="129"/>
      <c r="WAM235" s="129"/>
      <c r="WAN235" s="129"/>
      <c r="WAO235" s="129"/>
      <c r="WAP235" s="129"/>
      <c r="WAQ235" s="129"/>
      <c r="WAR235" s="129"/>
      <c r="WAS235" s="129"/>
      <c r="WAT235" s="129"/>
      <c r="WAU235" s="129"/>
      <c r="WAV235" s="129"/>
      <c r="WAW235" s="129"/>
      <c r="WAX235" s="129"/>
      <c r="WAY235" s="129"/>
      <c r="WAZ235" s="129"/>
      <c r="WBA235" s="129"/>
      <c r="WBB235" s="129"/>
      <c r="WBC235" s="129"/>
      <c r="WBD235" s="129"/>
      <c r="WBE235" s="129"/>
      <c r="WBF235" s="129"/>
      <c r="WBG235" s="129"/>
      <c r="WBH235" s="129"/>
      <c r="WBI235" s="129"/>
      <c r="WBJ235" s="129"/>
      <c r="WBK235" s="129"/>
      <c r="WBL235" s="129"/>
      <c r="WBM235" s="129"/>
      <c r="WBN235" s="129"/>
      <c r="WBO235" s="129"/>
      <c r="WBP235" s="129"/>
      <c r="WBQ235" s="129"/>
      <c r="WBR235" s="129"/>
      <c r="WBS235" s="129"/>
      <c r="WBT235" s="129"/>
      <c r="WBU235" s="129"/>
      <c r="WBV235" s="129"/>
      <c r="WBW235" s="129"/>
      <c r="WBX235" s="129"/>
      <c r="WBY235" s="129"/>
      <c r="WBZ235" s="129"/>
      <c r="WCA235" s="129"/>
      <c r="WCB235" s="129"/>
      <c r="WCC235" s="129"/>
      <c r="WCD235" s="129"/>
      <c r="WCE235" s="129"/>
      <c r="WCF235" s="129"/>
      <c r="WCG235" s="129"/>
      <c r="WCH235" s="129"/>
      <c r="WCI235" s="129"/>
      <c r="WCJ235" s="129"/>
      <c r="WCK235" s="129"/>
      <c r="WCL235" s="129"/>
      <c r="WCM235" s="129"/>
      <c r="WCN235" s="129"/>
      <c r="WCO235" s="129"/>
      <c r="WCP235" s="129"/>
      <c r="WCQ235" s="129"/>
      <c r="WCR235" s="129"/>
      <c r="WCS235" s="129"/>
      <c r="WCT235" s="129"/>
      <c r="WCU235" s="129"/>
      <c r="WCV235" s="129"/>
      <c r="WCW235" s="129"/>
      <c r="WCX235" s="129"/>
      <c r="WCY235" s="129"/>
      <c r="WCZ235" s="129"/>
      <c r="WDA235" s="129"/>
      <c r="WDB235" s="129"/>
      <c r="WDC235" s="129"/>
      <c r="WDD235" s="129"/>
      <c r="WDE235" s="129"/>
      <c r="WDF235" s="129"/>
      <c r="WDG235" s="129"/>
      <c r="WDH235" s="129"/>
      <c r="WDI235" s="129"/>
      <c r="WDJ235" s="129"/>
      <c r="WDK235" s="129"/>
      <c r="WDL235" s="129"/>
      <c r="WDM235" s="129"/>
      <c r="WDN235" s="129"/>
      <c r="WDO235" s="129"/>
      <c r="WDP235" s="129"/>
      <c r="WDQ235" s="129"/>
      <c r="WDR235" s="129"/>
      <c r="WDS235" s="129"/>
      <c r="WDT235" s="129"/>
      <c r="WDU235" s="129"/>
      <c r="WDV235" s="129"/>
      <c r="WDW235" s="129"/>
      <c r="WDX235" s="129"/>
      <c r="WDY235" s="129"/>
      <c r="WDZ235" s="129"/>
      <c r="WEA235" s="129"/>
      <c r="WEB235" s="129"/>
      <c r="WEC235" s="129"/>
      <c r="WED235" s="129"/>
      <c r="WEE235" s="129"/>
      <c r="WEF235" s="129"/>
      <c r="WEG235" s="129"/>
      <c r="WEH235" s="129"/>
      <c r="WEI235" s="129"/>
      <c r="WEJ235" s="129"/>
      <c r="WEK235" s="129"/>
      <c r="WEL235" s="129"/>
      <c r="WEM235" s="129"/>
      <c r="WEN235" s="129"/>
      <c r="WEO235" s="129"/>
      <c r="WEP235" s="129"/>
      <c r="WEQ235" s="129"/>
      <c r="WER235" s="129"/>
      <c r="WES235" s="129"/>
      <c r="WET235" s="129"/>
      <c r="WEU235" s="129"/>
      <c r="WEV235" s="129"/>
      <c r="WEW235" s="129"/>
      <c r="WEX235" s="129"/>
      <c r="WEY235" s="129"/>
      <c r="WEZ235" s="129"/>
      <c r="WFA235" s="129"/>
      <c r="WFB235" s="129"/>
      <c r="WFC235" s="129"/>
      <c r="WFD235" s="129"/>
      <c r="WFE235" s="129"/>
      <c r="WFF235" s="129"/>
      <c r="WFG235" s="129"/>
      <c r="WFH235" s="129"/>
      <c r="WFI235" s="129"/>
      <c r="WFJ235" s="129"/>
      <c r="WFK235" s="129"/>
      <c r="WFL235" s="129"/>
      <c r="WFM235" s="129"/>
      <c r="WFN235" s="129"/>
      <c r="WFO235" s="129"/>
      <c r="WFP235" s="129"/>
      <c r="WFQ235" s="129"/>
      <c r="WFR235" s="129"/>
      <c r="WFS235" s="129"/>
      <c r="WFT235" s="129"/>
      <c r="WFU235" s="129"/>
      <c r="WFV235" s="129"/>
      <c r="WFW235" s="129"/>
      <c r="WFX235" s="129"/>
      <c r="WFY235" s="129"/>
      <c r="WFZ235" s="129"/>
      <c r="WGA235" s="129"/>
      <c r="WGB235" s="129"/>
      <c r="WGC235" s="129"/>
      <c r="WGD235" s="129"/>
      <c r="WGE235" s="129"/>
      <c r="WGF235" s="129"/>
      <c r="WGG235" s="129"/>
      <c r="WGH235" s="129"/>
      <c r="WGI235" s="129"/>
      <c r="WGJ235" s="129"/>
      <c r="WGK235" s="129"/>
      <c r="WGL235" s="129"/>
      <c r="WGM235" s="129"/>
      <c r="WGN235" s="129"/>
      <c r="WGO235" s="129"/>
      <c r="WGP235" s="129"/>
      <c r="WGQ235" s="129"/>
      <c r="WGR235" s="129"/>
      <c r="WGS235" s="129"/>
      <c r="WGT235" s="129"/>
      <c r="WGU235" s="129"/>
      <c r="WGV235" s="129"/>
      <c r="WGW235" s="129"/>
      <c r="WGX235" s="129"/>
      <c r="WGY235" s="129"/>
      <c r="WGZ235" s="129"/>
      <c r="WHA235" s="129"/>
      <c r="WHB235" s="129"/>
      <c r="WHC235" s="129"/>
      <c r="WHD235" s="129"/>
      <c r="WHE235" s="129"/>
      <c r="WHF235" s="129"/>
      <c r="WHG235" s="129"/>
      <c r="WHH235" s="129"/>
      <c r="WHI235" s="129"/>
      <c r="WHJ235" s="129"/>
      <c r="WHK235" s="129"/>
      <c r="WHL235" s="129"/>
      <c r="WHM235" s="129"/>
      <c r="WHN235" s="129"/>
      <c r="WHO235" s="129"/>
      <c r="WHP235" s="129"/>
      <c r="WHQ235" s="129"/>
      <c r="WHR235" s="129"/>
      <c r="WHS235" s="129"/>
      <c r="WHT235" s="129"/>
      <c r="WHU235" s="129"/>
      <c r="WHV235" s="129"/>
      <c r="WHW235" s="129"/>
      <c r="WHX235" s="129"/>
      <c r="WHY235" s="129"/>
      <c r="WHZ235" s="129"/>
      <c r="WIA235" s="129"/>
      <c r="WIB235" s="129"/>
      <c r="WIC235" s="129"/>
      <c r="WID235" s="129"/>
      <c r="WIE235" s="129"/>
      <c r="WIF235" s="129"/>
      <c r="WIG235" s="129"/>
      <c r="WIH235" s="129"/>
      <c r="WII235" s="129"/>
      <c r="WIJ235" s="129"/>
      <c r="WIK235" s="129"/>
      <c r="WIL235" s="129"/>
      <c r="WIM235" s="129"/>
      <c r="WIN235" s="129"/>
      <c r="WIO235" s="129"/>
      <c r="WIP235" s="129"/>
      <c r="WIQ235" s="129"/>
      <c r="WIR235" s="129"/>
      <c r="WIS235" s="129"/>
      <c r="WIT235" s="129"/>
      <c r="WIU235" s="129"/>
      <c r="WIV235" s="129"/>
      <c r="WIW235" s="129"/>
      <c r="WIX235" s="129"/>
      <c r="WIY235" s="129"/>
      <c r="WIZ235" s="129"/>
      <c r="WJA235" s="129"/>
      <c r="WJB235" s="129"/>
      <c r="WJC235" s="129"/>
      <c r="WJD235" s="129"/>
      <c r="WJE235" s="129"/>
      <c r="WJF235" s="129"/>
      <c r="WJG235" s="129"/>
      <c r="WJH235" s="129"/>
      <c r="WJI235" s="129"/>
      <c r="WJJ235" s="129"/>
      <c r="WJK235" s="129"/>
      <c r="WJL235" s="129"/>
      <c r="WJM235" s="129"/>
      <c r="WJN235" s="129"/>
      <c r="WJO235" s="129"/>
      <c r="WJP235" s="129"/>
      <c r="WJQ235" s="129"/>
      <c r="WJR235" s="129"/>
      <c r="WJS235" s="129"/>
      <c r="WJT235" s="129"/>
      <c r="WJU235" s="129"/>
      <c r="WJV235" s="129"/>
      <c r="WJW235" s="129"/>
      <c r="WJX235" s="129"/>
      <c r="WJY235" s="129"/>
      <c r="WJZ235" s="129"/>
      <c r="WKA235" s="129"/>
      <c r="WKB235" s="129"/>
      <c r="WKC235" s="129"/>
      <c r="WKD235" s="129"/>
      <c r="WKE235" s="129"/>
      <c r="WKF235" s="129"/>
      <c r="WKG235" s="129"/>
      <c r="WKH235" s="129"/>
      <c r="WKI235" s="129"/>
      <c r="WKJ235" s="129"/>
      <c r="WKK235" s="129"/>
      <c r="WKL235" s="129"/>
      <c r="WKM235" s="129"/>
      <c r="WKN235" s="129"/>
      <c r="WKO235" s="129"/>
      <c r="WKP235" s="129"/>
      <c r="WKQ235" s="129"/>
      <c r="WKR235" s="129"/>
      <c r="WKS235" s="129"/>
      <c r="WKT235" s="129"/>
      <c r="WKU235" s="129"/>
      <c r="WKV235" s="129"/>
      <c r="WKW235" s="129"/>
      <c r="WKX235" s="129"/>
      <c r="WKY235" s="129"/>
      <c r="WKZ235" s="129"/>
      <c r="WLA235" s="129"/>
      <c r="WLB235" s="129"/>
      <c r="WLC235" s="129"/>
      <c r="WLD235" s="129"/>
      <c r="WLE235" s="129"/>
      <c r="WLF235" s="129"/>
      <c r="WLG235" s="129"/>
      <c r="WLH235" s="129"/>
      <c r="WLI235" s="129"/>
      <c r="WLJ235" s="129"/>
      <c r="WLK235" s="129"/>
      <c r="WLL235" s="129"/>
      <c r="WLM235" s="129"/>
      <c r="WLN235" s="129"/>
      <c r="WLO235" s="129"/>
      <c r="WLP235" s="129"/>
      <c r="WLQ235" s="129"/>
      <c r="WLR235" s="129"/>
      <c r="WLS235" s="129"/>
      <c r="WLT235" s="129"/>
      <c r="WLU235" s="129"/>
      <c r="WLV235" s="129"/>
      <c r="WLW235" s="129"/>
      <c r="WLX235" s="129"/>
      <c r="WLY235" s="129"/>
      <c r="WLZ235" s="129"/>
      <c r="WMA235" s="129"/>
      <c r="WMB235" s="129"/>
      <c r="WMC235" s="129"/>
      <c r="WMD235" s="129"/>
      <c r="WME235" s="129"/>
      <c r="WMF235" s="129"/>
      <c r="WMG235" s="129"/>
      <c r="WMH235" s="129"/>
      <c r="WMI235" s="129"/>
      <c r="WMJ235" s="129"/>
      <c r="WMK235" s="129"/>
      <c r="WML235" s="129"/>
      <c r="WMM235" s="129"/>
      <c r="WMN235" s="129"/>
      <c r="WMO235" s="129"/>
      <c r="WMP235" s="129"/>
      <c r="WMQ235" s="129"/>
      <c r="WMR235" s="129"/>
      <c r="WMS235" s="129"/>
      <c r="WMT235" s="129"/>
      <c r="WMU235" s="129"/>
      <c r="WMV235" s="129"/>
      <c r="WMW235" s="129"/>
      <c r="WMX235" s="129"/>
      <c r="WMY235" s="129"/>
      <c r="WMZ235" s="129"/>
      <c r="WNA235" s="129"/>
      <c r="WNB235" s="129"/>
      <c r="WNC235" s="129"/>
      <c r="WND235" s="129"/>
      <c r="WNE235" s="129"/>
      <c r="WNF235" s="129"/>
      <c r="WNG235" s="129"/>
      <c r="WNH235" s="129"/>
      <c r="WNI235" s="129"/>
      <c r="WNJ235" s="129"/>
      <c r="WNK235" s="129"/>
      <c r="WNL235" s="129"/>
      <c r="WNM235" s="129"/>
      <c r="WNN235" s="129"/>
      <c r="WNO235" s="129"/>
      <c r="WNP235" s="129"/>
      <c r="WNQ235" s="129"/>
      <c r="WNR235" s="129"/>
      <c r="WNS235" s="129"/>
      <c r="WNT235" s="129"/>
      <c r="WNU235" s="129"/>
      <c r="WNV235" s="129"/>
      <c r="WNW235" s="129"/>
      <c r="WNX235" s="129"/>
      <c r="WNY235" s="129"/>
      <c r="WNZ235" s="129"/>
      <c r="WOA235" s="129"/>
      <c r="WOB235" s="129"/>
      <c r="WOC235" s="129"/>
      <c r="WOD235" s="129"/>
      <c r="WOE235" s="129"/>
      <c r="WOF235" s="129"/>
      <c r="WOG235" s="129"/>
      <c r="WOH235" s="129"/>
      <c r="WOI235" s="129"/>
      <c r="WOJ235" s="129"/>
      <c r="WOK235" s="129"/>
      <c r="WOL235" s="129"/>
      <c r="WOM235" s="129"/>
      <c r="WON235" s="129"/>
      <c r="WOO235" s="129"/>
      <c r="WOP235" s="129"/>
      <c r="WOQ235" s="129"/>
      <c r="WOR235" s="129"/>
      <c r="WOS235" s="129"/>
      <c r="WOT235" s="129"/>
      <c r="WOU235" s="129"/>
      <c r="WOV235" s="129"/>
      <c r="WOW235" s="129"/>
      <c r="WOX235" s="129"/>
      <c r="WOY235" s="129"/>
      <c r="WOZ235" s="129"/>
      <c r="WPA235" s="129"/>
      <c r="WPB235" s="129"/>
      <c r="WPC235" s="129"/>
      <c r="WPD235" s="129"/>
      <c r="WPE235" s="129"/>
      <c r="WPF235" s="129"/>
      <c r="WPG235" s="129"/>
      <c r="WPH235" s="129"/>
      <c r="WPI235" s="129"/>
      <c r="WPJ235" s="129"/>
      <c r="WPK235" s="129"/>
      <c r="WPL235" s="129"/>
      <c r="WPM235" s="129"/>
      <c r="WPN235" s="129"/>
      <c r="WPO235" s="129"/>
      <c r="WPP235" s="129"/>
      <c r="WPQ235" s="129"/>
      <c r="WPR235" s="129"/>
      <c r="WPS235" s="129"/>
      <c r="WPT235" s="129"/>
      <c r="WPU235" s="129"/>
      <c r="WPV235" s="129"/>
      <c r="WPW235" s="129"/>
      <c r="WPX235" s="129"/>
      <c r="WPY235" s="129"/>
      <c r="WPZ235" s="129"/>
      <c r="WQA235" s="129"/>
      <c r="WQB235" s="129"/>
      <c r="WQC235" s="129"/>
      <c r="WQD235" s="129"/>
      <c r="WQE235" s="129"/>
      <c r="WQF235" s="129"/>
      <c r="WQG235" s="129"/>
      <c r="WQH235" s="129"/>
      <c r="WQI235" s="129"/>
      <c r="WQJ235" s="129"/>
      <c r="WQK235" s="129"/>
      <c r="WQL235" s="129"/>
      <c r="WQM235" s="129"/>
      <c r="WQN235" s="129"/>
      <c r="WQO235" s="129"/>
      <c r="WQP235" s="129"/>
      <c r="WQQ235" s="129"/>
      <c r="WQR235" s="129"/>
      <c r="WQS235" s="129"/>
      <c r="WQT235" s="129"/>
      <c r="WQU235" s="129"/>
      <c r="WQV235" s="129"/>
      <c r="WQW235" s="129"/>
      <c r="WQX235" s="129"/>
      <c r="WQY235" s="129"/>
      <c r="WQZ235" s="129"/>
      <c r="WRA235" s="129"/>
      <c r="WRB235" s="129"/>
      <c r="WRC235" s="129"/>
      <c r="WRD235" s="129"/>
      <c r="WRE235" s="129"/>
      <c r="WRF235" s="129"/>
      <c r="WRG235" s="129"/>
      <c r="WRH235" s="129"/>
      <c r="WRI235" s="129"/>
      <c r="WRJ235" s="129"/>
      <c r="WRK235" s="129"/>
      <c r="WRL235" s="129"/>
      <c r="WRM235" s="129"/>
      <c r="WRN235" s="129"/>
      <c r="WRO235" s="129"/>
      <c r="WRP235" s="129"/>
      <c r="WRQ235" s="129"/>
      <c r="WRR235" s="129"/>
      <c r="WRS235" s="129"/>
      <c r="WRT235" s="129"/>
      <c r="WRU235" s="129"/>
      <c r="WRV235" s="129"/>
      <c r="WRW235" s="129"/>
      <c r="WRX235" s="129"/>
      <c r="WRY235" s="129"/>
      <c r="WRZ235" s="129"/>
      <c r="WSA235" s="129"/>
      <c r="WSB235" s="129"/>
      <c r="WSC235" s="129"/>
      <c r="WSD235" s="129"/>
      <c r="WSE235" s="129"/>
      <c r="WSF235" s="129"/>
      <c r="WSG235" s="129"/>
      <c r="WSH235" s="129"/>
      <c r="WSI235" s="129"/>
      <c r="WSJ235" s="129"/>
      <c r="WSK235" s="129"/>
      <c r="WSL235" s="129"/>
      <c r="WSM235" s="129"/>
      <c r="WSN235" s="129"/>
      <c r="WSO235" s="129"/>
      <c r="WSP235" s="129"/>
      <c r="WSQ235" s="129"/>
      <c r="WSR235" s="129"/>
      <c r="WSS235" s="129"/>
      <c r="WST235" s="129"/>
      <c r="WSU235" s="129"/>
      <c r="WSV235" s="129"/>
      <c r="WSW235" s="129"/>
      <c r="WSX235" s="129"/>
      <c r="WSY235" s="129"/>
      <c r="WSZ235" s="129"/>
      <c r="WTA235" s="129"/>
      <c r="WTB235" s="129"/>
      <c r="WTC235" s="129"/>
      <c r="WTD235" s="129"/>
      <c r="WTE235" s="129"/>
      <c r="WTF235" s="129"/>
      <c r="WTG235" s="129"/>
      <c r="WTH235" s="129"/>
      <c r="WTI235" s="129"/>
      <c r="WTJ235" s="129"/>
      <c r="WTK235" s="129"/>
      <c r="WTL235" s="129"/>
      <c r="WTM235" s="129"/>
      <c r="WTN235" s="129"/>
      <c r="WTO235" s="129"/>
      <c r="WTP235" s="129"/>
      <c r="WTQ235" s="129"/>
      <c r="WTR235" s="129"/>
      <c r="WTS235" s="129"/>
      <c r="WTT235" s="129"/>
      <c r="WTU235" s="129"/>
      <c r="WTV235" s="129"/>
      <c r="WTW235" s="129"/>
      <c r="WTX235" s="129"/>
      <c r="WTY235" s="129"/>
      <c r="WTZ235" s="129"/>
      <c r="WUA235" s="129"/>
      <c r="WUB235" s="129"/>
      <c r="WUC235" s="129"/>
      <c r="WUD235" s="129"/>
      <c r="WUE235" s="129"/>
      <c r="WUF235" s="129"/>
      <c r="WUG235" s="129"/>
      <c r="WUH235" s="129"/>
      <c r="WUI235" s="129"/>
      <c r="WUJ235" s="129"/>
      <c r="WUK235" s="129"/>
      <c r="WUL235" s="129"/>
      <c r="WUM235" s="129"/>
      <c r="WUN235" s="129"/>
      <c r="WUO235" s="129"/>
      <c r="WUP235" s="129"/>
      <c r="WUQ235" s="129"/>
      <c r="WUR235" s="129"/>
      <c r="WUS235" s="129"/>
      <c r="WUT235" s="129"/>
      <c r="WUU235" s="129"/>
      <c r="WUV235" s="129"/>
      <c r="WUW235" s="129"/>
      <c r="WUX235" s="129"/>
      <c r="WUY235" s="129"/>
      <c r="WUZ235" s="129"/>
      <c r="WVA235" s="129"/>
      <c r="WVB235" s="129"/>
      <c r="WVC235" s="129"/>
      <c r="WVD235" s="129"/>
      <c r="WVE235" s="129"/>
      <c r="WVF235" s="129"/>
      <c r="WVG235" s="129"/>
      <c r="WVH235" s="129"/>
      <c r="WVI235" s="129"/>
      <c r="WVJ235" s="129"/>
      <c r="WVK235" s="129"/>
      <c r="WVL235" s="129"/>
      <c r="WVM235" s="129"/>
      <c r="WVN235" s="129"/>
      <c r="WVO235" s="129"/>
      <c r="WVP235" s="129"/>
      <c r="WVQ235" s="129"/>
      <c r="WVR235" s="129"/>
      <c r="WVS235" s="129"/>
      <c r="WVT235" s="129"/>
      <c r="WVU235" s="129"/>
      <c r="WVV235" s="129"/>
      <c r="WVW235" s="129"/>
      <c r="WVX235" s="129"/>
      <c r="WVY235" s="129"/>
      <c r="WVZ235" s="129"/>
      <c r="WWA235" s="129"/>
      <c r="WWB235" s="129"/>
      <c r="WWC235" s="129"/>
      <c r="WWD235" s="129"/>
      <c r="WWE235" s="129"/>
      <c r="WWF235" s="129"/>
      <c r="WWG235" s="129"/>
      <c r="WWH235" s="129"/>
      <c r="WWI235" s="129"/>
      <c r="WWJ235" s="129"/>
      <c r="WWK235" s="129"/>
      <c r="WWL235" s="129"/>
      <c r="WWM235" s="129"/>
      <c r="WWN235" s="129"/>
      <c r="WWO235" s="129"/>
      <c r="WWP235" s="129"/>
      <c r="WWQ235" s="129"/>
      <c r="WWR235" s="129"/>
      <c r="WWS235" s="129"/>
      <c r="WWT235" s="129"/>
      <c r="WWU235" s="129"/>
      <c r="WWV235" s="129"/>
      <c r="WWW235" s="129"/>
      <c r="WWX235" s="129"/>
      <c r="WWY235" s="129"/>
      <c r="WWZ235" s="129"/>
      <c r="WXA235" s="129"/>
      <c r="WXB235" s="129"/>
      <c r="WXC235" s="129"/>
      <c r="WXD235" s="129"/>
      <c r="WXE235" s="129"/>
      <c r="WXF235" s="129"/>
      <c r="WXG235" s="129"/>
      <c r="WXH235" s="129"/>
      <c r="WXI235" s="129"/>
      <c r="WXJ235" s="129"/>
      <c r="WXK235" s="129"/>
      <c r="WXL235" s="129"/>
      <c r="WXM235" s="129"/>
      <c r="WXN235" s="129"/>
      <c r="WXO235" s="129"/>
      <c r="WXP235" s="129"/>
      <c r="WXQ235" s="129"/>
      <c r="WXR235" s="129"/>
      <c r="WXS235" s="129"/>
      <c r="WXT235" s="129"/>
      <c r="WXU235" s="129"/>
      <c r="WXV235" s="129"/>
      <c r="WXW235" s="129"/>
      <c r="WXX235" s="129"/>
      <c r="WXY235" s="129"/>
      <c r="WXZ235" s="129"/>
      <c r="WYA235" s="129"/>
      <c r="WYB235" s="129"/>
      <c r="WYC235" s="129"/>
      <c r="WYD235" s="129"/>
      <c r="WYE235" s="129"/>
      <c r="WYF235" s="129"/>
      <c r="WYG235" s="129"/>
      <c r="WYH235" s="129"/>
      <c r="WYI235" s="129"/>
      <c r="WYJ235" s="129"/>
      <c r="WYK235" s="129"/>
      <c r="WYL235" s="129"/>
      <c r="WYM235" s="129"/>
      <c r="WYN235" s="129"/>
      <c r="WYO235" s="129"/>
      <c r="WYP235" s="129"/>
    </row>
    <row r="236" spans="1:16214" s="28" customFormat="1" ht="14.25" customHeight="1" x14ac:dyDescent="0.25">
      <c r="A236" s="377"/>
      <c r="B236" s="378"/>
      <c r="C236" s="375"/>
      <c r="D236" s="419"/>
      <c r="E236" s="292"/>
      <c r="F236" s="376"/>
      <c r="G236" s="284"/>
      <c r="H236" s="129"/>
      <c r="I236" s="37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9"/>
      <c r="AX236" s="129"/>
      <c r="AY236" s="129"/>
      <c r="AZ236" s="129"/>
      <c r="BA236" s="129"/>
      <c r="BB236" s="129"/>
      <c r="BC236" s="129"/>
      <c r="BD236" s="129"/>
      <c r="BE236" s="129"/>
      <c r="BF236" s="129"/>
      <c r="BG236" s="129"/>
      <c r="BH236" s="129"/>
      <c r="BI236" s="129"/>
      <c r="BJ236" s="129"/>
      <c r="BK236" s="129"/>
      <c r="BL236" s="129"/>
      <c r="BM236" s="129"/>
      <c r="BN236" s="129"/>
      <c r="BO236" s="129"/>
      <c r="BP236" s="129"/>
      <c r="BQ236" s="129"/>
      <c r="BR236" s="129"/>
      <c r="BS236" s="129"/>
      <c r="BT236" s="129"/>
      <c r="BU236" s="129"/>
      <c r="BV236" s="129"/>
      <c r="BW236" s="129"/>
      <c r="BX236" s="129"/>
      <c r="BY236" s="129"/>
      <c r="BZ236" s="129"/>
      <c r="CA236" s="129"/>
      <c r="CB236" s="129"/>
      <c r="CC236" s="129"/>
      <c r="CD236" s="129"/>
      <c r="CE236" s="129"/>
      <c r="CF236" s="129"/>
      <c r="CG236" s="129"/>
      <c r="CH236" s="129"/>
      <c r="CI236" s="129"/>
      <c r="CJ236" s="129"/>
      <c r="CK236" s="129"/>
      <c r="CL236" s="129"/>
      <c r="CM236" s="129"/>
      <c r="CN236" s="129"/>
      <c r="CO236" s="129"/>
      <c r="CP236" s="129"/>
      <c r="CQ236" s="129"/>
      <c r="CR236" s="129"/>
      <c r="CS236" s="129"/>
      <c r="CT236" s="129"/>
      <c r="CU236" s="129"/>
      <c r="CV236" s="129"/>
      <c r="CW236" s="129"/>
      <c r="CX236" s="129"/>
      <c r="CY236" s="129"/>
      <c r="CZ236" s="129"/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  <c r="DK236" s="129"/>
      <c r="DL236" s="129"/>
      <c r="DM236" s="129"/>
      <c r="DN236" s="129"/>
      <c r="DO236" s="129"/>
      <c r="DP236" s="129"/>
      <c r="DQ236" s="129"/>
      <c r="DR236" s="129"/>
      <c r="DS236" s="129"/>
      <c r="DT236" s="129"/>
      <c r="DU236" s="129"/>
      <c r="DV236" s="129"/>
      <c r="DW236" s="129"/>
      <c r="DX236" s="129"/>
      <c r="DY236" s="129"/>
      <c r="DZ236" s="129"/>
      <c r="EA236" s="129"/>
      <c r="EB236" s="129"/>
      <c r="EC236" s="129"/>
      <c r="ED236" s="129"/>
      <c r="EE236" s="129"/>
      <c r="EF236" s="129"/>
      <c r="EG236" s="129"/>
      <c r="EH236" s="129"/>
      <c r="EI236" s="129"/>
      <c r="EJ236" s="129"/>
      <c r="EK236" s="129"/>
      <c r="EL236" s="129"/>
      <c r="EM236" s="129"/>
      <c r="EN236" s="129"/>
      <c r="EO236" s="129"/>
      <c r="EP236" s="129"/>
      <c r="EQ236" s="129"/>
      <c r="ER236" s="129"/>
      <c r="ES236" s="129"/>
      <c r="ET236" s="129"/>
      <c r="EU236" s="129"/>
      <c r="EV236" s="129"/>
      <c r="EW236" s="129"/>
      <c r="EX236" s="129"/>
      <c r="EY236" s="129"/>
      <c r="EZ236" s="129"/>
      <c r="FA236" s="129"/>
      <c r="FB236" s="129"/>
      <c r="FC236" s="129"/>
      <c r="FD236" s="129"/>
      <c r="FE236" s="129"/>
      <c r="FF236" s="129"/>
      <c r="FG236" s="129"/>
      <c r="FH236" s="129"/>
      <c r="FI236" s="129"/>
      <c r="FJ236" s="129"/>
      <c r="FK236" s="129"/>
      <c r="FL236" s="129"/>
      <c r="FM236" s="129"/>
      <c r="FN236" s="129"/>
      <c r="FO236" s="129"/>
      <c r="FP236" s="129"/>
      <c r="FQ236" s="129"/>
      <c r="FR236" s="129"/>
      <c r="FS236" s="129"/>
      <c r="FT236" s="129"/>
      <c r="FU236" s="129"/>
      <c r="FV236" s="129"/>
      <c r="FW236" s="129"/>
      <c r="FX236" s="129"/>
      <c r="FY236" s="129"/>
      <c r="FZ236" s="129"/>
      <c r="GA236" s="129"/>
      <c r="GB236" s="129"/>
      <c r="GC236" s="129"/>
      <c r="GD236" s="129"/>
      <c r="GE236" s="129"/>
      <c r="GF236" s="129"/>
      <c r="GG236" s="129"/>
      <c r="GH236" s="129"/>
      <c r="GI236" s="129"/>
      <c r="GJ236" s="129"/>
      <c r="GK236" s="129"/>
      <c r="GL236" s="129"/>
      <c r="GM236" s="129"/>
      <c r="GN236" s="129"/>
      <c r="GO236" s="129"/>
      <c r="GP236" s="129"/>
      <c r="GQ236" s="129"/>
      <c r="GR236" s="129"/>
      <c r="GS236" s="129"/>
      <c r="GT236" s="129"/>
      <c r="GU236" s="129"/>
      <c r="GV236" s="129"/>
      <c r="GW236" s="129"/>
      <c r="GX236" s="129"/>
      <c r="GY236" s="129"/>
      <c r="GZ236" s="129"/>
      <c r="HA236" s="129"/>
      <c r="HB236" s="129"/>
      <c r="HC236" s="129"/>
      <c r="HD236" s="129"/>
      <c r="HE236" s="129"/>
      <c r="HF236" s="129"/>
      <c r="HG236" s="129"/>
      <c r="HH236" s="129"/>
      <c r="HI236" s="129"/>
      <c r="HJ236" s="129"/>
      <c r="HK236" s="129"/>
      <c r="HL236" s="129"/>
      <c r="HM236" s="129"/>
      <c r="HN236" s="129"/>
      <c r="HO236" s="129"/>
      <c r="HP236" s="129"/>
      <c r="HQ236" s="129"/>
      <c r="HR236" s="129"/>
      <c r="HS236" s="129"/>
      <c r="HT236" s="129"/>
      <c r="HU236" s="129"/>
      <c r="HV236" s="129"/>
      <c r="HW236" s="129"/>
      <c r="HX236" s="129"/>
      <c r="HY236" s="129"/>
      <c r="HZ236" s="129"/>
      <c r="IA236" s="129"/>
      <c r="IB236" s="129"/>
      <c r="IC236" s="129"/>
      <c r="ID236" s="129"/>
      <c r="IE236" s="129"/>
      <c r="IF236" s="129"/>
      <c r="IG236" s="129"/>
      <c r="IH236" s="129"/>
      <c r="II236" s="129"/>
      <c r="IJ236" s="129"/>
      <c r="IK236" s="129"/>
      <c r="IL236" s="129"/>
      <c r="IM236" s="129"/>
      <c r="IN236" s="129"/>
      <c r="IO236" s="129"/>
      <c r="IP236" s="129"/>
      <c r="IQ236" s="129"/>
      <c r="IR236" s="129"/>
      <c r="IS236" s="129"/>
      <c r="IT236" s="129"/>
      <c r="IU236" s="129"/>
      <c r="IV236" s="129"/>
      <c r="IW236" s="129"/>
      <c r="IX236" s="129"/>
      <c r="IY236" s="129"/>
      <c r="IZ236" s="129"/>
      <c r="JA236" s="129"/>
      <c r="JB236" s="129"/>
      <c r="JC236" s="129"/>
      <c r="JD236" s="129"/>
      <c r="JE236" s="129"/>
      <c r="JF236" s="129"/>
      <c r="JG236" s="129"/>
      <c r="JH236" s="129"/>
      <c r="JI236" s="129"/>
      <c r="JJ236" s="129"/>
      <c r="JK236" s="129"/>
      <c r="JL236" s="129"/>
      <c r="JM236" s="129"/>
      <c r="JN236" s="129"/>
      <c r="JO236" s="129"/>
      <c r="JP236" s="129"/>
      <c r="JQ236" s="129"/>
      <c r="JR236" s="129"/>
      <c r="JS236" s="129"/>
      <c r="JT236" s="129"/>
      <c r="JU236" s="129"/>
      <c r="JV236" s="129"/>
      <c r="JW236" s="129"/>
      <c r="JX236" s="129"/>
      <c r="JY236" s="129"/>
      <c r="JZ236" s="129"/>
      <c r="KA236" s="129"/>
      <c r="KB236" s="129"/>
      <c r="KC236" s="129"/>
      <c r="KD236" s="129"/>
      <c r="KE236" s="129"/>
      <c r="KF236" s="129"/>
      <c r="KG236" s="129"/>
      <c r="KH236" s="129"/>
      <c r="KI236" s="129"/>
      <c r="KJ236" s="129"/>
      <c r="KK236" s="129"/>
      <c r="KL236" s="129"/>
      <c r="KM236" s="129"/>
      <c r="KN236" s="129"/>
      <c r="KO236" s="129"/>
      <c r="KP236" s="129"/>
      <c r="KQ236" s="129"/>
      <c r="KR236" s="129"/>
      <c r="KS236" s="129"/>
      <c r="KT236" s="129"/>
      <c r="KU236" s="129"/>
      <c r="KV236" s="129"/>
      <c r="KW236" s="129"/>
      <c r="KX236" s="129"/>
      <c r="KY236" s="129"/>
      <c r="KZ236" s="129"/>
      <c r="LA236" s="129"/>
      <c r="LB236" s="129"/>
      <c r="LC236" s="129"/>
      <c r="LD236" s="129"/>
      <c r="LE236" s="129"/>
      <c r="LF236" s="129"/>
      <c r="LG236" s="129"/>
      <c r="LH236" s="129"/>
      <c r="LI236" s="129"/>
      <c r="LJ236" s="129"/>
      <c r="LK236" s="129"/>
      <c r="LL236" s="129"/>
      <c r="LM236" s="129"/>
      <c r="LN236" s="129"/>
      <c r="LO236" s="129"/>
      <c r="LP236" s="129"/>
      <c r="LQ236" s="129"/>
      <c r="LR236" s="129"/>
      <c r="LS236" s="129"/>
      <c r="LT236" s="129"/>
      <c r="LU236" s="129"/>
      <c r="LV236" s="129"/>
      <c r="LW236" s="129"/>
      <c r="LX236" s="129"/>
      <c r="LY236" s="129"/>
      <c r="LZ236" s="129"/>
      <c r="MA236" s="129"/>
      <c r="MB236" s="129"/>
      <c r="MC236" s="129"/>
      <c r="MD236" s="129"/>
      <c r="ME236" s="129"/>
      <c r="MF236" s="129"/>
      <c r="MG236" s="129"/>
      <c r="MH236" s="129"/>
      <c r="MI236" s="129"/>
      <c r="MJ236" s="129"/>
      <c r="MK236" s="129"/>
      <c r="ML236" s="129"/>
      <c r="MM236" s="129"/>
      <c r="MN236" s="129"/>
      <c r="MO236" s="129"/>
      <c r="MP236" s="129"/>
      <c r="MQ236" s="129"/>
      <c r="MR236" s="129"/>
      <c r="MS236" s="129"/>
      <c r="MT236" s="129"/>
      <c r="MU236" s="129"/>
      <c r="MV236" s="129"/>
      <c r="MW236" s="129"/>
      <c r="MX236" s="129"/>
      <c r="MY236" s="129"/>
      <c r="MZ236" s="129"/>
      <c r="NA236" s="129"/>
      <c r="NB236" s="129"/>
      <c r="NC236" s="129"/>
      <c r="ND236" s="129"/>
      <c r="NE236" s="129"/>
      <c r="NF236" s="129"/>
      <c r="NG236" s="129"/>
      <c r="NH236" s="129"/>
      <c r="NI236" s="129"/>
      <c r="NJ236" s="129"/>
      <c r="NK236" s="129"/>
      <c r="NL236" s="129"/>
      <c r="NM236" s="129"/>
      <c r="NN236" s="129"/>
      <c r="NO236" s="129"/>
      <c r="NP236" s="129"/>
      <c r="NQ236" s="129"/>
      <c r="NR236" s="129"/>
      <c r="NS236" s="129"/>
      <c r="NT236" s="129"/>
      <c r="NU236" s="129"/>
      <c r="NV236" s="129"/>
      <c r="NW236" s="129"/>
      <c r="NX236" s="129"/>
      <c r="NY236" s="129"/>
      <c r="NZ236" s="129"/>
      <c r="OA236" s="129"/>
      <c r="OB236" s="129"/>
      <c r="OC236" s="129"/>
      <c r="OD236" s="129"/>
      <c r="OE236" s="129"/>
      <c r="OF236" s="129"/>
      <c r="OG236" s="129"/>
      <c r="OH236" s="129"/>
      <c r="OI236" s="129"/>
      <c r="OJ236" s="129"/>
      <c r="OK236" s="129"/>
      <c r="OL236" s="129"/>
      <c r="OM236" s="129"/>
      <c r="ON236" s="129"/>
      <c r="OO236" s="129"/>
      <c r="OP236" s="129"/>
      <c r="OQ236" s="129"/>
      <c r="OR236" s="129"/>
      <c r="OS236" s="129"/>
      <c r="OT236" s="129"/>
      <c r="OU236" s="129"/>
      <c r="OV236" s="129"/>
      <c r="OW236" s="129"/>
      <c r="OX236" s="129"/>
      <c r="OY236" s="129"/>
      <c r="OZ236" s="129"/>
      <c r="PA236" s="129"/>
      <c r="PB236" s="129"/>
      <c r="PC236" s="129"/>
      <c r="PD236" s="129"/>
      <c r="PE236" s="129"/>
      <c r="PF236" s="129"/>
      <c r="PG236" s="129"/>
      <c r="PH236" s="129"/>
      <c r="PI236" s="129"/>
      <c r="PJ236" s="129"/>
      <c r="PK236" s="129"/>
      <c r="PL236" s="129"/>
      <c r="PM236" s="129"/>
      <c r="PN236" s="129"/>
      <c r="PO236" s="129"/>
      <c r="PP236" s="129"/>
      <c r="PQ236" s="129"/>
      <c r="PR236" s="129"/>
      <c r="PS236" s="129"/>
      <c r="PT236" s="129"/>
      <c r="PU236" s="129"/>
      <c r="PV236" s="129"/>
      <c r="PW236" s="129"/>
      <c r="PX236" s="129"/>
      <c r="PY236" s="129"/>
      <c r="PZ236" s="129"/>
      <c r="QA236" s="129"/>
      <c r="QB236" s="129"/>
      <c r="QC236" s="129"/>
      <c r="QD236" s="129"/>
      <c r="QE236" s="129"/>
      <c r="QF236" s="129"/>
      <c r="QG236" s="129"/>
      <c r="QH236" s="129"/>
      <c r="QI236" s="129"/>
      <c r="QJ236" s="129"/>
      <c r="QK236" s="129"/>
      <c r="QL236" s="129"/>
      <c r="QM236" s="129"/>
      <c r="QN236" s="129"/>
      <c r="QO236" s="129"/>
      <c r="QP236" s="129"/>
      <c r="QQ236" s="129"/>
      <c r="QR236" s="129"/>
      <c r="QS236" s="129"/>
      <c r="QT236" s="129"/>
      <c r="QU236" s="129"/>
      <c r="QV236" s="129"/>
      <c r="QW236" s="129"/>
      <c r="QX236" s="129"/>
      <c r="QY236" s="129"/>
      <c r="QZ236" s="129"/>
      <c r="RA236" s="129"/>
      <c r="RB236" s="129"/>
      <c r="RC236" s="129"/>
      <c r="RD236" s="129"/>
      <c r="RE236" s="129"/>
      <c r="RF236" s="129"/>
      <c r="RG236" s="129"/>
      <c r="RH236" s="129"/>
      <c r="RI236" s="129"/>
      <c r="RJ236" s="129"/>
      <c r="RK236" s="129"/>
      <c r="RL236" s="129"/>
      <c r="RM236" s="129"/>
      <c r="RN236" s="129"/>
      <c r="RO236" s="129"/>
      <c r="RP236" s="129"/>
      <c r="RQ236" s="129"/>
      <c r="RR236" s="129"/>
      <c r="RS236" s="129"/>
      <c r="RT236" s="129"/>
      <c r="RU236" s="129"/>
      <c r="RV236" s="129"/>
      <c r="RW236" s="129"/>
      <c r="RX236" s="129"/>
      <c r="RY236" s="129"/>
      <c r="RZ236" s="129"/>
      <c r="SA236" s="129"/>
      <c r="SB236" s="129"/>
      <c r="SC236" s="129"/>
      <c r="SD236" s="129"/>
      <c r="SE236" s="129"/>
      <c r="SF236" s="129"/>
      <c r="SG236" s="129"/>
      <c r="SH236" s="129"/>
      <c r="SI236" s="129"/>
      <c r="SJ236" s="129"/>
      <c r="SK236" s="129"/>
      <c r="SL236" s="129"/>
      <c r="SM236" s="129"/>
      <c r="SN236" s="129"/>
      <c r="SO236" s="129"/>
      <c r="SP236" s="129"/>
      <c r="SQ236" s="129"/>
      <c r="SR236" s="129"/>
      <c r="SS236" s="129"/>
      <c r="ST236" s="129"/>
      <c r="SU236" s="129"/>
      <c r="SV236" s="129"/>
      <c r="SW236" s="129"/>
      <c r="SX236" s="129"/>
      <c r="SY236" s="129"/>
      <c r="SZ236" s="129"/>
      <c r="TA236" s="129"/>
      <c r="TB236" s="129"/>
      <c r="TC236" s="129"/>
      <c r="TD236" s="129"/>
      <c r="TE236" s="129"/>
      <c r="TF236" s="129"/>
      <c r="TG236" s="129"/>
      <c r="TH236" s="129"/>
      <c r="TI236" s="129"/>
      <c r="TJ236" s="129"/>
      <c r="TK236" s="129"/>
      <c r="TL236" s="129"/>
      <c r="TM236" s="129"/>
      <c r="TN236" s="129"/>
      <c r="TO236" s="129"/>
      <c r="TP236" s="129"/>
      <c r="TQ236" s="129"/>
      <c r="TR236" s="129"/>
      <c r="TS236" s="129"/>
      <c r="TT236" s="129"/>
      <c r="TU236" s="129"/>
      <c r="TV236" s="129"/>
      <c r="TW236" s="129"/>
      <c r="TX236" s="129"/>
      <c r="TY236" s="129"/>
      <c r="TZ236" s="129"/>
      <c r="UA236" s="129"/>
      <c r="UB236" s="129"/>
      <c r="UC236" s="129"/>
      <c r="UD236" s="129"/>
      <c r="UE236" s="129"/>
      <c r="UF236" s="129"/>
      <c r="UG236" s="129"/>
      <c r="UH236" s="129"/>
      <c r="UI236" s="129"/>
      <c r="UJ236" s="129"/>
      <c r="UK236" s="129"/>
      <c r="UL236" s="129"/>
      <c r="UM236" s="129"/>
      <c r="UN236" s="129"/>
      <c r="UO236" s="129"/>
      <c r="UP236" s="129"/>
      <c r="UQ236" s="129"/>
      <c r="UR236" s="129"/>
      <c r="US236" s="129"/>
      <c r="UT236" s="129"/>
      <c r="UU236" s="129"/>
      <c r="UV236" s="129"/>
      <c r="UW236" s="129"/>
      <c r="UX236" s="129"/>
      <c r="UY236" s="129"/>
      <c r="UZ236" s="129"/>
      <c r="VA236" s="129"/>
      <c r="VB236" s="129"/>
      <c r="VC236" s="129"/>
      <c r="VD236" s="129"/>
      <c r="VE236" s="129"/>
      <c r="VF236" s="129"/>
      <c r="VG236" s="129"/>
      <c r="VH236" s="129"/>
      <c r="VI236" s="129"/>
      <c r="VJ236" s="129"/>
      <c r="VK236" s="129"/>
      <c r="VL236" s="129"/>
      <c r="VM236" s="129"/>
      <c r="VN236" s="129"/>
      <c r="VO236" s="129"/>
      <c r="VP236" s="129"/>
      <c r="VQ236" s="129"/>
      <c r="VR236" s="129"/>
      <c r="VS236" s="129"/>
      <c r="VT236" s="129"/>
      <c r="VU236" s="129"/>
      <c r="VV236" s="129"/>
      <c r="VW236" s="129"/>
      <c r="VX236" s="129"/>
      <c r="VY236" s="129"/>
      <c r="VZ236" s="129"/>
      <c r="WA236" s="129"/>
      <c r="WB236" s="129"/>
      <c r="WC236" s="129"/>
      <c r="WD236" s="129"/>
      <c r="WE236" s="129"/>
      <c r="WF236" s="129"/>
      <c r="WG236" s="129"/>
      <c r="WH236" s="129"/>
      <c r="WI236" s="129"/>
      <c r="WJ236" s="129"/>
      <c r="WK236" s="129"/>
      <c r="WL236" s="129"/>
      <c r="WM236" s="129"/>
      <c r="WN236" s="129"/>
      <c r="WO236" s="129"/>
      <c r="WP236" s="129"/>
      <c r="WQ236" s="129"/>
      <c r="WR236" s="129"/>
      <c r="WS236" s="129"/>
      <c r="WT236" s="129"/>
      <c r="WU236" s="129"/>
      <c r="WV236" s="129"/>
      <c r="WW236" s="129"/>
      <c r="WX236" s="129"/>
      <c r="WY236" s="129"/>
      <c r="WZ236" s="129"/>
      <c r="XA236" s="129"/>
      <c r="XB236" s="129"/>
      <c r="XC236" s="129"/>
      <c r="XD236" s="129"/>
      <c r="XE236" s="129"/>
      <c r="XF236" s="129"/>
      <c r="XG236" s="129"/>
      <c r="XH236" s="129"/>
      <c r="XI236" s="129"/>
      <c r="XJ236" s="129"/>
      <c r="XK236" s="129"/>
      <c r="XL236" s="129"/>
      <c r="XM236" s="129"/>
      <c r="XN236" s="129"/>
      <c r="XO236" s="129"/>
      <c r="XP236" s="129"/>
      <c r="XQ236" s="129"/>
      <c r="XR236" s="129"/>
      <c r="XS236" s="129"/>
      <c r="XT236" s="129"/>
      <c r="XU236" s="129"/>
      <c r="XV236" s="129"/>
      <c r="XW236" s="129"/>
      <c r="XX236" s="129"/>
      <c r="XY236" s="129"/>
      <c r="XZ236" s="129"/>
      <c r="YA236" s="129"/>
      <c r="YB236" s="129"/>
      <c r="YC236" s="129"/>
      <c r="YD236" s="129"/>
      <c r="YE236" s="129"/>
      <c r="YF236" s="129"/>
      <c r="YG236" s="129"/>
      <c r="YH236" s="129"/>
      <c r="YI236" s="129"/>
      <c r="YJ236" s="129"/>
      <c r="YK236" s="129"/>
      <c r="YL236" s="129"/>
      <c r="YM236" s="129"/>
      <c r="YN236" s="129"/>
      <c r="YO236" s="129"/>
      <c r="YP236" s="129"/>
      <c r="YQ236" s="129"/>
      <c r="YR236" s="129"/>
      <c r="YS236" s="129"/>
      <c r="YT236" s="129"/>
      <c r="YU236" s="129"/>
      <c r="YV236" s="129"/>
      <c r="YW236" s="129"/>
      <c r="YX236" s="129"/>
      <c r="YY236" s="129"/>
      <c r="YZ236" s="129"/>
      <c r="ZA236" s="129"/>
      <c r="ZB236" s="129"/>
      <c r="ZC236" s="129"/>
      <c r="ZD236" s="129"/>
      <c r="ZE236" s="129"/>
      <c r="ZF236" s="129"/>
      <c r="ZG236" s="129"/>
      <c r="ZH236" s="129"/>
      <c r="ZI236" s="129"/>
      <c r="ZJ236" s="129"/>
      <c r="ZK236" s="129"/>
      <c r="ZL236" s="129"/>
      <c r="ZM236" s="129"/>
      <c r="ZN236" s="129"/>
      <c r="ZO236" s="129"/>
      <c r="ZP236" s="129"/>
      <c r="ZQ236" s="129"/>
      <c r="ZR236" s="129"/>
      <c r="ZS236" s="129"/>
      <c r="ZT236" s="129"/>
      <c r="ZU236" s="129"/>
      <c r="ZV236" s="129"/>
      <c r="ZW236" s="129"/>
      <c r="ZX236" s="129"/>
      <c r="ZY236" s="129"/>
      <c r="ZZ236" s="129"/>
      <c r="AAA236" s="129"/>
      <c r="AAB236" s="129"/>
      <c r="AAC236" s="129"/>
      <c r="AAD236" s="129"/>
      <c r="AAE236" s="129"/>
      <c r="AAF236" s="129"/>
      <c r="AAG236" s="129"/>
      <c r="AAH236" s="129"/>
      <c r="AAI236" s="129"/>
      <c r="AAJ236" s="129"/>
      <c r="AAK236" s="129"/>
      <c r="AAL236" s="129"/>
      <c r="AAM236" s="129"/>
      <c r="AAN236" s="129"/>
      <c r="AAO236" s="129"/>
      <c r="AAP236" s="129"/>
      <c r="AAQ236" s="129"/>
      <c r="AAR236" s="129"/>
      <c r="AAS236" s="129"/>
      <c r="AAT236" s="129"/>
      <c r="AAU236" s="129"/>
      <c r="AAV236" s="129"/>
      <c r="AAW236" s="129"/>
      <c r="AAX236" s="129"/>
      <c r="AAY236" s="129"/>
      <c r="AAZ236" s="129"/>
      <c r="ABA236" s="129"/>
      <c r="ABB236" s="129"/>
      <c r="ABC236" s="129"/>
      <c r="ABD236" s="129"/>
      <c r="ABE236" s="129"/>
      <c r="ABF236" s="129"/>
      <c r="ABG236" s="129"/>
      <c r="ABH236" s="129"/>
      <c r="ABI236" s="129"/>
      <c r="ABJ236" s="129"/>
      <c r="ABK236" s="129"/>
      <c r="ABL236" s="129"/>
      <c r="ABM236" s="129"/>
      <c r="ABN236" s="129"/>
      <c r="ABO236" s="129"/>
      <c r="ABP236" s="129"/>
      <c r="ABQ236" s="129"/>
      <c r="ABR236" s="129"/>
      <c r="ABS236" s="129"/>
      <c r="ABT236" s="129"/>
      <c r="ABU236" s="129"/>
      <c r="ABV236" s="129"/>
      <c r="ABW236" s="129"/>
      <c r="ABX236" s="129"/>
      <c r="ABY236" s="129"/>
      <c r="ABZ236" s="129"/>
      <c r="ACA236" s="129"/>
      <c r="ACB236" s="129"/>
      <c r="ACC236" s="129"/>
      <c r="ACD236" s="129"/>
      <c r="ACE236" s="129"/>
      <c r="ACF236" s="129"/>
      <c r="ACG236" s="129"/>
      <c r="ACH236" s="129"/>
      <c r="ACI236" s="129"/>
      <c r="ACJ236" s="129"/>
      <c r="ACK236" s="129"/>
      <c r="ACL236" s="129"/>
      <c r="ACM236" s="129"/>
      <c r="ACN236" s="129"/>
      <c r="ACO236" s="129"/>
      <c r="ACP236" s="129"/>
      <c r="ACQ236" s="129"/>
      <c r="ACR236" s="129"/>
      <c r="ACS236" s="129"/>
      <c r="ACT236" s="129"/>
      <c r="ACU236" s="129"/>
      <c r="ACV236" s="129"/>
      <c r="ACW236" s="129"/>
      <c r="ACX236" s="129"/>
      <c r="ACY236" s="129"/>
      <c r="ACZ236" s="129"/>
      <c r="ADA236" s="129"/>
      <c r="ADB236" s="129"/>
      <c r="ADC236" s="129"/>
      <c r="ADD236" s="129"/>
      <c r="ADE236" s="129"/>
      <c r="ADF236" s="129"/>
      <c r="ADG236" s="129"/>
      <c r="ADH236" s="129"/>
      <c r="ADI236" s="129"/>
      <c r="ADJ236" s="129"/>
      <c r="ADK236" s="129"/>
      <c r="ADL236" s="129"/>
      <c r="ADM236" s="129"/>
      <c r="ADN236" s="129"/>
      <c r="ADO236" s="129"/>
      <c r="ADP236" s="129"/>
      <c r="ADQ236" s="129"/>
      <c r="ADR236" s="129"/>
      <c r="ADS236" s="129"/>
      <c r="ADT236" s="129"/>
      <c r="ADU236" s="129"/>
      <c r="ADV236" s="129"/>
      <c r="ADW236" s="129"/>
      <c r="ADX236" s="129"/>
      <c r="ADY236" s="129"/>
      <c r="ADZ236" s="129"/>
      <c r="AEA236" s="129"/>
      <c r="AEB236" s="129"/>
      <c r="AEC236" s="129"/>
      <c r="AED236" s="129"/>
      <c r="AEE236" s="129"/>
      <c r="AEF236" s="129"/>
      <c r="AEG236" s="129"/>
      <c r="AEH236" s="129"/>
      <c r="AEI236" s="129"/>
      <c r="AEJ236" s="129"/>
      <c r="AEK236" s="129"/>
      <c r="AEL236" s="129"/>
      <c r="AEM236" s="129"/>
      <c r="AEN236" s="129"/>
      <c r="AEO236" s="129"/>
      <c r="AEP236" s="129"/>
      <c r="AEQ236" s="129"/>
      <c r="AER236" s="129"/>
      <c r="AES236" s="129"/>
      <c r="AET236" s="129"/>
      <c r="AEU236" s="129"/>
      <c r="AEV236" s="129"/>
      <c r="AEW236" s="129"/>
      <c r="AEX236" s="129"/>
      <c r="AEY236" s="129"/>
      <c r="AEZ236" s="129"/>
      <c r="AFA236" s="129"/>
      <c r="AFB236" s="129"/>
      <c r="AFC236" s="129"/>
      <c r="AFD236" s="129"/>
      <c r="AFE236" s="129"/>
      <c r="AFF236" s="129"/>
      <c r="AFG236" s="129"/>
      <c r="AFH236" s="129"/>
      <c r="AFI236" s="129"/>
      <c r="AFJ236" s="129"/>
      <c r="AFK236" s="129"/>
      <c r="AFL236" s="129"/>
      <c r="AFM236" s="129"/>
      <c r="AFN236" s="129"/>
      <c r="AFO236" s="129"/>
      <c r="AFP236" s="129"/>
      <c r="AFQ236" s="129"/>
      <c r="AFR236" s="129"/>
      <c r="AFS236" s="129"/>
      <c r="AFT236" s="129"/>
      <c r="AFU236" s="129"/>
      <c r="AFV236" s="129"/>
      <c r="AFW236" s="129"/>
      <c r="AFX236" s="129"/>
      <c r="AFY236" s="129"/>
      <c r="AFZ236" s="129"/>
      <c r="AGA236" s="129"/>
      <c r="AGB236" s="129"/>
      <c r="AGC236" s="129"/>
      <c r="AGD236" s="129"/>
      <c r="AGE236" s="129"/>
      <c r="AGF236" s="129"/>
      <c r="AGG236" s="129"/>
      <c r="AGH236" s="129"/>
      <c r="AGI236" s="129"/>
      <c r="AGJ236" s="129"/>
      <c r="AGK236" s="129"/>
      <c r="AGL236" s="129"/>
      <c r="AGM236" s="129"/>
      <c r="AGN236" s="129"/>
      <c r="AGO236" s="129"/>
      <c r="AGP236" s="129"/>
      <c r="AGQ236" s="129"/>
      <c r="AGR236" s="129"/>
      <c r="AGS236" s="129"/>
      <c r="AGT236" s="129"/>
      <c r="AGU236" s="129"/>
      <c r="AGV236" s="129"/>
      <c r="AGW236" s="129"/>
      <c r="AGX236" s="129"/>
      <c r="AGY236" s="129"/>
      <c r="AGZ236" s="129"/>
      <c r="AHA236" s="129"/>
      <c r="AHB236" s="129"/>
      <c r="AHC236" s="129"/>
      <c r="AHD236" s="129"/>
      <c r="AHE236" s="129"/>
      <c r="AHF236" s="129"/>
      <c r="AHG236" s="129"/>
      <c r="AHH236" s="129"/>
      <c r="AHI236" s="129"/>
      <c r="AHJ236" s="129"/>
      <c r="AHK236" s="129"/>
      <c r="AHL236" s="129"/>
      <c r="AHM236" s="129"/>
      <c r="AHN236" s="129"/>
      <c r="AHO236" s="129"/>
      <c r="AHP236" s="129"/>
      <c r="AHQ236" s="129"/>
      <c r="AHR236" s="129"/>
      <c r="AHS236" s="129"/>
      <c r="AHT236" s="129"/>
      <c r="AHU236" s="129"/>
      <c r="AHV236" s="129"/>
      <c r="AHW236" s="129"/>
      <c r="AHX236" s="129"/>
      <c r="AHY236" s="129"/>
      <c r="AHZ236" s="129"/>
      <c r="AIA236" s="129"/>
      <c r="AIB236" s="129"/>
      <c r="AIC236" s="129"/>
      <c r="AID236" s="129"/>
      <c r="AIE236" s="129"/>
      <c r="AIF236" s="129"/>
      <c r="AIG236" s="129"/>
      <c r="AIH236" s="129"/>
      <c r="AII236" s="129"/>
      <c r="AIJ236" s="129"/>
      <c r="AIK236" s="129"/>
      <c r="AIL236" s="129"/>
      <c r="AIM236" s="129"/>
      <c r="AIN236" s="129"/>
      <c r="AIO236" s="129"/>
      <c r="AIP236" s="129"/>
      <c r="AIQ236" s="129"/>
      <c r="AIR236" s="129"/>
      <c r="AIS236" s="129"/>
      <c r="AIT236" s="129"/>
      <c r="AIU236" s="129"/>
      <c r="AIV236" s="129"/>
      <c r="AIW236" s="129"/>
      <c r="AIX236" s="129"/>
      <c r="AIY236" s="129"/>
      <c r="AIZ236" s="129"/>
      <c r="AJA236" s="129"/>
      <c r="AJB236" s="129"/>
      <c r="AJC236" s="129"/>
      <c r="AJD236" s="129"/>
      <c r="AJE236" s="129"/>
      <c r="AJF236" s="129"/>
      <c r="AJG236" s="129"/>
      <c r="AJH236" s="129"/>
      <c r="AJI236" s="129"/>
      <c r="AJJ236" s="129"/>
      <c r="AJK236" s="129"/>
      <c r="AJL236" s="129"/>
      <c r="AJM236" s="129"/>
      <c r="AJN236" s="129"/>
      <c r="AJO236" s="129"/>
      <c r="AJP236" s="129"/>
      <c r="AJQ236" s="129"/>
      <c r="AJR236" s="129"/>
      <c r="AJS236" s="129"/>
      <c r="AJT236" s="129"/>
      <c r="AJU236" s="129"/>
      <c r="AJV236" s="129"/>
      <c r="AJW236" s="129"/>
      <c r="AJX236" s="129"/>
      <c r="AJY236" s="129"/>
      <c r="AJZ236" s="129"/>
      <c r="AKA236" s="129"/>
      <c r="AKB236" s="129"/>
      <c r="AKC236" s="129"/>
      <c r="AKD236" s="129"/>
      <c r="AKE236" s="129"/>
      <c r="AKF236" s="129"/>
      <c r="AKG236" s="129"/>
      <c r="AKH236" s="129"/>
      <c r="AKI236" s="129"/>
      <c r="AKJ236" s="129"/>
      <c r="AKK236" s="129"/>
      <c r="AKL236" s="129"/>
      <c r="AKM236" s="129"/>
      <c r="AKN236" s="129"/>
      <c r="AKO236" s="129"/>
      <c r="AKP236" s="129"/>
      <c r="AKQ236" s="129"/>
      <c r="AKR236" s="129"/>
      <c r="AKS236" s="129"/>
      <c r="AKT236" s="129"/>
      <c r="AKU236" s="129"/>
      <c r="AKV236" s="129"/>
      <c r="AKW236" s="129"/>
      <c r="AKX236" s="129"/>
      <c r="AKY236" s="129"/>
      <c r="AKZ236" s="129"/>
      <c r="ALA236" s="129"/>
      <c r="ALB236" s="129"/>
      <c r="ALC236" s="129"/>
      <c r="ALD236" s="129"/>
      <c r="ALE236" s="129"/>
      <c r="ALF236" s="129"/>
      <c r="ALG236" s="129"/>
      <c r="ALH236" s="129"/>
      <c r="ALI236" s="129"/>
      <c r="ALJ236" s="129"/>
      <c r="ALK236" s="129"/>
      <c r="ALL236" s="129"/>
      <c r="ALM236" s="129"/>
      <c r="ALN236" s="129"/>
      <c r="ALO236" s="129"/>
      <c r="ALP236" s="129"/>
      <c r="ALQ236" s="129"/>
      <c r="ALR236" s="129"/>
      <c r="ALS236" s="129"/>
      <c r="ALT236" s="129"/>
      <c r="ALU236" s="129"/>
      <c r="ALV236" s="129"/>
      <c r="ALW236" s="129"/>
      <c r="ALX236" s="129"/>
      <c r="ALY236" s="129"/>
      <c r="ALZ236" s="129"/>
      <c r="AMA236" s="129"/>
      <c r="AMB236" s="129"/>
      <c r="AMC236" s="129"/>
      <c r="AMD236" s="129"/>
      <c r="AME236" s="129"/>
      <c r="AMF236" s="129"/>
      <c r="AMG236" s="129"/>
      <c r="AMH236" s="129"/>
      <c r="AMI236" s="129"/>
      <c r="AMJ236" s="129"/>
      <c r="AMK236" s="129"/>
      <c r="AML236" s="129"/>
      <c r="AMM236" s="129"/>
      <c r="AMN236" s="129"/>
      <c r="AMO236" s="129"/>
      <c r="AMP236" s="129"/>
      <c r="AMQ236" s="129"/>
      <c r="AMR236" s="129"/>
      <c r="AMS236" s="129"/>
      <c r="AMT236" s="129"/>
      <c r="AMU236" s="129"/>
      <c r="AMV236" s="129"/>
      <c r="AMW236" s="129"/>
      <c r="AMX236" s="129"/>
      <c r="AMY236" s="129"/>
      <c r="AMZ236" s="129"/>
      <c r="ANA236" s="129"/>
      <c r="ANB236" s="129"/>
      <c r="ANC236" s="129"/>
      <c r="AND236" s="129"/>
      <c r="ANE236" s="129"/>
      <c r="ANF236" s="129"/>
      <c r="ANG236" s="129"/>
      <c r="ANH236" s="129"/>
      <c r="ANI236" s="129"/>
      <c r="ANJ236" s="129"/>
      <c r="ANK236" s="129"/>
      <c r="ANL236" s="129"/>
      <c r="ANM236" s="129"/>
      <c r="ANN236" s="129"/>
      <c r="ANO236" s="129"/>
      <c r="ANP236" s="129"/>
      <c r="ANQ236" s="129"/>
      <c r="ANR236" s="129"/>
      <c r="ANS236" s="129"/>
      <c r="ANT236" s="129"/>
      <c r="ANU236" s="129"/>
      <c r="ANV236" s="129"/>
      <c r="ANW236" s="129"/>
      <c r="ANX236" s="129"/>
      <c r="ANY236" s="129"/>
      <c r="ANZ236" s="129"/>
      <c r="AOA236" s="129"/>
      <c r="AOB236" s="129"/>
      <c r="AOC236" s="129"/>
      <c r="AOD236" s="129"/>
      <c r="AOE236" s="129"/>
      <c r="AOF236" s="129"/>
      <c r="AOG236" s="129"/>
      <c r="AOH236" s="129"/>
      <c r="AOI236" s="129"/>
      <c r="AOJ236" s="129"/>
      <c r="AOK236" s="129"/>
      <c r="AOL236" s="129"/>
      <c r="AOM236" s="129"/>
      <c r="AON236" s="129"/>
      <c r="AOO236" s="129"/>
      <c r="AOP236" s="129"/>
      <c r="AOQ236" s="129"/>
      <c r="AOR236" s="129"/>
      <c r="AOS236" s="129"/>
      <c r="AOT236" s="129"/>
      <c r="AOU236" s="129"/>
      <c r="AOV236" s="129"/>
      <c r="AOW236" s="129"/>
      <c r="AOX236" s="129"/>
      <c r="AOY236" s="129"/>
      <c r="AOZ236" s="129"/>
      <c r="APA236" s="129"/>
      <c r="APB236" s="129"/>
      <c r="APC236" s="129"/>
      <c r="APD236" s="129"/>
      <c r="APE236" s="129"/>
      <c r="APF236" s="129"/>
      <c r="APG236" s="129"/>
      <c r="APH236" s="129"/>
      <c r="API236" s="129"/>
      <c r="APJ236" s="129"/>
      <c r="APK236" s="129"/>
      <c r="APL236" s="129"/>
      <c r="APM236" s="129"/>
      <c r="APN236" s="129"/>
      <c r="APO236" s="129"/>
      <c r="APP236" s="129"/>
      <c r="APQ236" s="129"/>
      <c r="APR236" s="129"/>
      <c r="APS236" s="129"/>
      <c r="APT236" s="129"/>
      <c r="APU236" s="129"/>
      <c r="APV236" s="129"/>
      <c r="APW236" s="129"/>
      <c r="APX236" s="129"/>
      <c r="APY236" s="129"/>
      <c r="APZ236" s="129"/>
      <c r="AQA236" s="129"/>
      <c r="AQB236" s="129"/>
      <c r="AQC236" s="129"/>
      <c r="AQD236" s="129"/>
      <c r="AQE236" s="129"/>
      <c r="AQF236" s="129"/>
      <c r="AQG236" s="129"/>
      <c r="AQH236" s="129"/>
      <c r="AQI236" s="129"/>
      <c r="AQJ236" s="129"/>
      <c r="AQK236" s="129"/>
      <c r="AQL236" s="129"/>
      <c r="AQM236" s="129"/>
      <c r="AQN236" s="129"/>
      <c r="AQO236" s="129"/>
      <c r="AQP236" s="129"/>
      <c r="AQQ236" s="129"/>
      <c r="AQR236" s="129"/>
      <c r="AQS236" s="129"/>
      <c r="AQT236" s="129"/>
      <c r="AQU236" s="129"/>
      <c r="AQV236" s="129"/>
      <c r="AQW236" s="129"/>
      <c r="AQX236" s="129"/>
      <c r="AQY236" s="129"/>
      <c r="AQZ236" s="129"/>
      <c r="ARA236" s="129"/>
      <c r="ARB236" s="129"/>
      <c r="ARC236" s="129"/>
      <c r="ARD236" s="129"/>
      <c r="ARE236" s="129"/>
      <c r="ARF236" s="129"/>
      <c r="ARG236" s="129"/>
      <c r="ARH236" s="129"/>
      <c r="ARI236" s="129"/>
      <c r="ARJ236" s="129"/>
      <c r="ARK236" s="129"/>
      <c r="ARL236" s="129"/>
      <c r="ARM236" s="129"/>
      <c r="ARN236" s="129"/>
      <c r="ARO236" s="129"/>
      <c r="ARP236" s="129"/>
      <c r="ARQ236" s="129"/>
      <c r="ARR236" s="129"/>
      <c r="ARS236" s="129"/>
      <c r="ART236" s="129"/>
      <c r="ARU236" s="129"/>
      <c r="ARV236" s="129"/>
      <c r="ARW236" s="129"/>
      <c r="ARX236" s="129"/>
      <c r="ARY236" s="129"/>
      <c r="ARZ236" s="129"/>
      <c r="ASA236" s="129"/>
      <c r="ASB236" s="129"/>
      <c r="ASC236" s="129"/>
      <c r="ASD236" s="129"/>
      <c r="ASE236" s="129"/>
      <c r="ASF236" s="129"/>
      <c r="ASG236" s="129"/>
      <c r="ASH236" s="129"/>
      <c r="ASI236" s="129"/>
      <c r="ASJ236" s="129"/>
      <c r="ASK236" s="129"/>
      <c r="ASL236" s="129"/>
      <c r="ASM236" s="129"/>
      <c r="ASN236" s="129"/>
      <c r="ASO236" s="129"/>
      <c r="ASP236" s="129"/>
      <c r="ASQ236" s="129"/>
      <c r="ASR236" s="129"/>
      <c r="ASS236" s="129"/>
      <c r="AST236" s="129"/>
      <c r="ASU236" s="129"/>
      <c r="ASV236" s="129"/>
      <c r="ASW236" s="129"/>
      <c r="ASX236" s="129"/>
      <c r="ASY236" s="129"/>
      <c r="ASZ236" s="129"/>
      <c r="ATA236" s="129"/>
      <c r="ATB236" s="129"/>
      <c r="ATC236" s="129"/>
      <c r="ATD236" s="129"/>
      <c r="ATE236" s="129"/>
      <c r="ATF236" s="129"/>
      <c r="ATG236" s="129"/>
      <c r="ATH236" s="129"/>
      <c r="ATI236" s="129"/>
      <c r="ATJ236" s="129"/>
      <c r="ATK236" s="129"/>
      <c r="ATL236" s="129"/>
      <c r="ATM236" s="129"/>
      <c r="ATN236" s="129"/>
      <c r="ATO236" s="129"/>
      <c r="ATP236" s="129"/>
      <c r="ATQ236" s="129"/>
      <c r="ATR236" s="129"/>
      <c r="ATS236" s="129"/>
      <c r="ATT236" s="129"/>
      <c r="ATU236" s="129"/>
      <c r="ATV236" s="129"/>
      <c r="ATW236" s="129"/>
      <c r="ATX236" s="129"/>
      <c r="ATY236" s="129"/>
      <c r="ATZ236" s="129"/>
      <c r="AUA236" s="129"/>
      <c r="AUB236" s="129"/>
      <c r="AUC236" s="129"/>
      <c r="AUD236" s="129"/>
      <c r="AUE236" s="129"/>
      <c r="AUF236" s="129"/>
      <c r="AUG236" s="129"/>
      <c r="AUH236" s="129"/>
      <c r="AUI236" s="129"/>
      <c r="AUJ236" s="129"/>
      <c r="AUK236" s="129"/>
      <c r="AUL236" s="129"/>
      <c r="AUM236" s="129"/>
      <c r="AUN236" s="129"/>
      <c r="AUO236" s="129"/>
      <c r="AUP236" s="129"/>
      <c r="AUQ236" s="129"/>
      <c r="AUR236" s="129"/>
      <c r="AUS236" s="129"/>
      <c r="AUT236" s="129"/>
      <c r="AUU236" s="129"/>
      <c r="AUV236" s="129"/>
      <c r="AUW236" s="129"/>
      <c r="AUX236" s="129"/>
      <c r="AUY236" s="129"/>
      <c r="AUZ236" s="129"/>
      <c r="AVA236" s="129"/>
      <c r="AVB236" s="129"/>
      <c r="AVC236" s="129"/>
      <c r="AVD236" s="129"/>
      <c r="AVE236" s="129"/>
      <c r="AVF236" s="129"/>
      <c r="AVG236" s="129"/>
      <c r="AVH236" s="129"/>
      <c r="AVI236" s="129"/>
      <c r="AVJ236" s="129"/>
      <c r="AVK236" s="129"/>
      <c r="AVL236" s="129"/>
      <c r="AVM236" s="129"/>
      <c r="AVN236" s="129"/>
      <c r="AVO236" s="129"/>
      <c r="AVP236" s="129"/>
      <c r="AVQ236" s="129"/>
      <c r="AVR236" s="129"/>
      <c r="AVS236" s="129"/>
      <c r="AVT236" s="129"/>
      <c r="AVU236" s="129"/>
      <c r="AVV236" s="129"/>
      <c r="AVW236" s="129"/>
      <c r="AVX236" s="129"/>
      <c r="AVY236" s="129"/>
      <c r="AVZ236" s="129"/>
      <c r="AWA236" s="129"/>
      <c r="AWB236" s="129"/>
      <c r="AWC236" s="129"/>
      <c r="AWD236" s="129"/>
      <c r="AWE236" s="129"/>
      <c r="AWF236" s="129"/>
      <c r="AWG236" s="129"/>
      <c r="AWH236" s="129"/>
      <c r="AWI236" s="129"/>
      <c r="AWJ236" s="129"/>
      <c r="AWK236" s="129"/>
      <c r="AWL236" s="129"/>
      <c r="AWM236" s="129"/>
      <c r="AWN236" s="129"/>
      <c r="AWO236" s="129"/>
      <c r="AWP236" s="129"/>
      <c r="AWQ236" s="129"/>
      <c r="AWR236" s="129"/>
      <c r="AWS236" s="129"/>
      <c r="AWT236" s="129"/>
      <c r="AWU236" s="129"/>
      <c r="AWV236" s="129"/>
      <c r="AWW236" s="129"/>
      <c r="AWX236" s="129"/>
      <c r="AWY236" s="129"/>
      <c r="AWZ236" s="129"/>
      <c r="AXA236" s="129"/>
      <c r="AXB236" s="129"/>
      <c r="AXC236" s="129"/>
      <c r="AXD236" s="129"/>
      <c r="AXE236" s="129"/>
      <c r="AXF236" s="129"/>
      <c r="AXG236" s="129"/>
      <c r="AXH236" s="129"/>
      <c r="AXI236" s="129"/>
      <c r="AXJ236" s="129"/>
      <c r="AXK236" s="129"/>
      <c r="AXL236" s="129"/>
      <c r="AXM236" s="129"/>
      <c r="AXN236" s="129"/>
      <c r="AXO236" s="129"/>
      <c r="AXP236" s="129"/>
      <c r="AXQ236" s="129"/>
      <c r="AXR236" s="129"/>
      <c r="AXS236" s="129"/>
      <c r="AXT236" s="129"/>
      <c r="AXU236" s="129"/>
      <c r="AXV236" s="129"/>
      <c r="AXW236" s="129"/>
      <c r="AXX236" s="129"/>
      <c r="AXY236" s="129"/>
      <c r="AXZ236" s="129"/>
      <c r="AYA236" s="129"/>
      <c r="AYB236" s="129"/>
      <c r="AYC236" s="129"/>
      <c r="AYD236" s="129"/>
      <c r="AYE236" s="129"/>
      <c r="AYF236" s="129"/>
      <c r="AYG236" s="129"/>
      <c r="AYH236" s="129"/>
      <c r="AYI236" s="129"/>
      <c r="AYJ236" s="129"/>
      <c r="AYK236" s="129"/>
      <c r="AYL236" s="129"/>
      <c r="AYM236" s="129"/>
      <c r="AYN236" s="129"/>
      <c r="AYO236" s="129"/>
      <c r="AYP236" s="129"/>
      <c r="AYQ236" s="129"/>
      <c r="AYR236" s="129"/>
      <c r="AYS236" s="129"/>
      <c r="AYT236" s="129"/>
      <c r="AYU236" s="129"/>
      <c r="AYV236" s="129"/>
      <c r="AYW236" s="129"/>
      <c r="AYX236" s="129"/>
      <c r="AYY236" s="129"/>
      <c r="AYZ236" s="129"/>
      <c r="AZA236" s="129"/>
      <c r="AZB236" s="129"/>
      <c r="AZC236" s="129"/>
      <c r="AZD236" s="129"/>
      <c r="AZE236" s="129"/>
      <c r="AZF236" s="129"/>
      <c r="AZG236" s="129"/>
      <c r="AZH236" s="129"/>
      <c r="AZI236" s="129"/>
      <c r="AZJ236" s="129"/>
      <c r="AZK236" s="129"/>
      <c r="AZL236" s="129"/>
      <c r="AZM236" s="129"/>
      <c r="AZN236" s="129"/>
      <c r="AZO236" s="129"/>
      <c r="AZP236" s="129"/>
      <c r="AZQ236" s="129"/>
      <c r="AZR236" s="129"/>
      <c r="AZS236" s="129"/>
      <c r="AZT236" s="129"/>
      <c r="AZU236" s="129"/>
      <c r="AZV236" s="129"/>
      <c r="AZW236" s="129"/>
      <c r="AZX236" s="129"/>
      <c r="AZY236" s="129"/>
      <c r="AZZ236" s="129"/>
      <c r="BAA236" s="129"/>
      <c r="BAB236" s="129"/>
      <c r="BAC236" s="129"/>
      <c r="BAD236" s="129"/>
      <c r="BAE236" s="129"/>
      <c r="BAF236" s="129"/>
      <c r="BAG236" s="129"/>
      <c r="BAH236" s="129"/>
      <c r="BAI236" s="129"/>
      <c r="BAJ236" s="129"/>
      <c r="BAK236" s="129"/>
      <c r="BAL236" s="129"/>
      <c r="BAM236" s="129"/>
      <c r="BAN236" s="129"/>
      <c r="BAO236" s="129"/>
      <c r="BAP236" s="129"/>
      <c r="BAQ236" s="129"/>
      <c r="BAR236" s="129"/>
      <c r="BAS236" s="129"/>
      <c r="BAT236" s="129"/>
      <c r="BAU236" s="129"/>
      <c r="BAV236" s="129"/>
      <c r="BAW236" s="129"/>
      <c r="BAX236" s="129"/>
      <c r="BAY236" s="129"/>
      <c r="BAZ236" s="129"/>
      <c r="BBA236" s="129"/>
      <c r="BBB236" s="129"/>
      <c r="BBC236" s="129"/>
      <c r="BBD236" s="129"/>
      <c r="BBE236" s="129"/>
      <c r="BBF236" s="129"/>
      <c r="BBG236" s="129"/>
      <c r="BBH236" s="129"/>
      <c r="BBI236" s="129"/>
      <c r="BBJ236" s="129"/>
      <c r="BBK236" s="129"/>
      <c r="BBL236" s="129"/>
      <c r="BBM236" s="129"/>
      <c r="BBN236" s="129"/>
      <c r="BBO236" s="129"/>
      <c r="BBP236" s="129"/>
      <c r="BBQ236" s="129"/>
      <c r="BBR236" s="129"/>
      <c r="BBS236" s="129"/>
      <c r="BBT236" s="129"/>
      <c r="BBU236" s="129"/>
      <c r="BBV236" s="129"/>
      <c r="BBW236" s="129"/>
      <c r="BBX236" s="129"/>
      <c r="BBY236" s="129"/>
      <c r="BBZ236" s="129"/>
      <c r="BCA236" s="129"/>
      <c r="BCB236" s="129"/>
      <c r="BCC236" s="129"/>
      <c r="BCD236" s="129"/>
      <c r="BCE236" s="129"/>
      <c r="BCF236" s="129"/>
      <c r="BCG236" s="129"/>
      <c r="BCH236" s="129"/>
      <c r="BCI236" s="129"/>
      <c r="BCJ236" s="129"/>
      <c r="BCK236" s="129"/>
      <c r="BCL236" s="129"/>
      <c r="BCM236" s="129"/>
      <c r="BCN236" s="129"/>
      <c r="BCO236" s="129"/>
      <c r="BCP236" s="129"/>
      <c r="BCQ236" s="129"/>
      <c r="BCR236" s="129"/>
      <c r="BCS236" s="129"/>
      <c r="BCT236" s="129"/>
      <c r="BCU236" s="129"/>
      <c r="BCV236" s="129"/>
      <c r="BCW236" s="129"/>
      <c r="BCX236" s="129"/>
      <c r="BCY236" s="129"/>
      <c r="BCZ236" s="129"/>
      <c r="BDA236" s="129"/>
      <c r="BDB236" s="129"/>
      <c r="BDC236" s="129"/>
      <c r="BDD236" s="129"/>
      <c r="BDE236" s="129"/>
      <c r="BDF236" s="129"/>
      <c r="BDG236" s="129"/>
      <c r="BDH236" s="129"/>
      <c r="BDI236" s="129"/>
      <c r="BDJ236" s="129"/>
      <c r="BDK236" s="129"/>
      <c r="BDL236" s="129"/>
      <c r="BDM236" s="129"/>
      <c r="BDN236" s="129"/>
      <c r="BDO236" s="129"/>
      <c r="BDP236" s="129"/>
      <c r="BDQ236" s="129"/>
      <c r="BDR236" s="129"/>
      <c r="BDS236" s="129"/>
      <c r="BDT236" s="129"/>
      <c r="BDU236" s="129"/>
      <c r="BDV236" s="129"/>
      <c r="BDW236" s="129"/>
      <c r="BDX236" s="129"/>
      <c r="BDY236" s="129"/>
      <c r="BDZ236" s="129"/>
      <c r="BEA236" s="129"/>
      <c r="BEB236" s="129"/>
      <c r="BEC236" s="129"/>
      <c r="BED236" s="129"/>
      <c r="BEE236" s="129"/>
      <c r="BEF236" s="129"/>
      <c r="BEG236" s="129"/>
      <c r="BEH236" s="129"/>
      <c r="BEI236" s="129"/>
      <c r="BEJ236" s="129"/>
      <c r="BEK236" s="129"/>
      <c r="BEL236" s="129"/>
      <c r="BEM236" s="129"/>
      <c r="BEN236" s="129"/>
      <c r="BEO236" s="129"/>
      <c r="BEP236" s="129"/>
      <c r="BEQ236" s="129"/>
      <c r="BER236" s="129"/>
      <c r="BES236" s="129"/>
      <c r="BET236" s="129"/>
      <c r="BEU236" s="129"/>
      <c r="BEV236" s="129"/>
      <c r="BEW236" s="129"/>
      <c r="BEX236" s="129"/>
      <c r="BEY236" s="129"/>
      <c r="BEZ236" s="129"/>
      <c r="BFA236" s="129"/>
      <c r="BFB236" s="129"/>
      <c r="BFC236" s="129"/>
      <c r="BFD236" s="129"/>
      <c r="BFE236" s="129"/>
      <c r="BFF236" s="129"/>
      <c r="BFG236" s="129"/>
      <c r="BFH236" s="129"/>
      <c r="BFI236" s="129"/>
      <c r="BFJ236" s="129"/>
      <c r="BFK236" s="129"/>
      <c r="BFL236" s="129"/>
      <c r="BFM236" s="129"/>
      <c r="BFN236" s="129"/>
      <c r="BFO236" s="129"/>
      <c r="BFP236" s="129"/>
      <c r="BFQ236" s="129"/>
      <c r="BFR236" s="129"/>
      <c r="BFS236" s="129"/>
      <c r="BFT236" s="129"/>
      <c r="BFU236" s="129"/>
      <c r="BFV236" s="129"/>
      <c r="BFW236" s="129"/>
      <c r="BFX236" s="129"/>
      <c r="BFY236" s="129"/>
      <c r="BFZ236" s="129"/>
      <c r="BGA236" s="129"/>
      <c r="BGB236" s="129"/>
      <c r="BGC236" s="129"/>
      <c r="BGD236" s="129"/>
      <c r="BGE236" s="129"/>
      <c r="BGF236" s="129"/>
      <c r="BGG236" s="129"/>
      <c r="BGH236" s="129"/>
      <c r="BGI236" s="129"/>
      <c r="BGJ236" s="129"/>
      <c r="BGK236" s="129"/>
      <c r="BGL236" s="129"/>
      <c r="BGM236" s="129"/>
      <c r="BGN236" s="129"/>
      <c r="BGO236" s="129"/>
      <c r="BGP236" s="129"/>
      <c r="BGQ236" s="129"/>
      <c r="BGR236" s="129"/>
      <c r="BGS236" s="129"/>
      <c r="BGT236" s="129"/>
      <c r="BGU236" s="129"/>
      <c r="BGV236" s="129"/>
      <c r="BGW236" s="129"/>
      <c r="BGX236" s="129"/>
      <c r="BGY236" s="129"/>
      <c r="BGZ236" s="129"/>
      <c r="BHA236" s="129"/>
      <c r="BHB236" s="129"/>
      <c r="BHC236" s="129"/>
      <c r="BHD236" s="129"/>
      <c r="BHE236" s="129"/>
      <c r="BHF236" s="129"/>
      <c r="BHG236" s="129"/>
      <c r="BHH236" s="129"/>
      <c r="BHI236" s="129"/>
      <c r="BHJ236" s="129"/>
      <c r="BHK236" s="129"/>
      <c r="BHL236" s="129"/>
      <c r="BHM236" s="129"/>
      <c r="BHN236" s="129"/>
      <c r="BHO236" s="129"/>
      <c r="BHP236" s="129"/>
      <c r="BHQ236" s="129"/>
      <c r="BHR236" s="129"/>
      <c r="BHS236" s="129"/>
      <c r="BHT236" s="129"/>
      <c r="BHU236" s="129"/>
      <c r="BHV236" s="129"/>
      <c r="BHW236" s="129"/>
      <c r="BHX236" s="129"/>
      <c r="BHY236" s="129"/>
      <c r="BHZ236" s="129"/>
      <c r="BIA236" s="129"/>
      <c r="BIB236" s="129"/>
      <c r="BIC236" s="129"/>
      <c r="BID236" s="129"/>
      <c r="BIE236" s="129"/>
      <c r="BIF236" s="129"/>
      <c r="BIG236" s="129"/>
      <c r="BIH236" s="129"/>
      <c r="BII236" s="129"/>
      <c r="BIJ236" s="129"/>
      <c r="BIK236" s="129"/>
      <c r="BIL236" s="129"/>
      <c r="BIM236" s="129"/>
      <c r="BIN236" s="129"/>
      <c r="BIO236" s="129"/>
      <c r="BIP236" s="129"/>
      <c r="BIQ236" s="129"/>
      <c r="BIR236" s="129"/>
      <c r="BIS236" s="129"/>
      <c r="BIT236" s="129"/>
      <c r="BIU236" s="129"/>
      <c r="BIV236" s="129"/>
      <c r="BIW236" s="129"/>
      <c r="BIX236" s="129"/>
      <c r="BIY236" s="129"/>
      <c r="BIZ236" s="129"/>
      <c r="BJA236" s="129"/>
      <c r="BJB236" s="129"/>
      <c r="BJC236" s="129"/>
      <c r="BJD236" s="129"/>
      <c r="BJE236" s="129"/>
      <c r="BJF236" s="129"/>
      <c r="BJG236" s="129"/>
      <c r="BJH236" s="129"/>
      <c r="BJI236" s="129"/>
      <c r="BJJ236" s="129"/>
      <c r="BJK236" s="129"/>
      <c r="BJL236" s="129"/>
      <c r="BJM236" s="129"/>
      <c r="BJN236" s="129"/>
      <c r="BJO236" s="129"/>
      <c r="BJP236" s="129"/>
      <c r="BJQ236" s="129"/>
      <c r="BJR236" s="129"/>
      <c r="BJS236" s="129"/>
      <c r="BJT236" s="129"/>
      <c r="BJU236" s="129"/>
      <c r="BJV236" s="129"/>
      <c r="BJW236" s="129"/>
      <c r="BJX236" s="129"/>
      <c r="BJY236" s="129"/>
      <c r="BJZ236" s="129"/>
      <c r="BKA236" s="129"/>
      <c r="BKB236" s="129"/>
      <c r="BKC236" s="129"/>
      <c r="BKD236" s="129"/>
      <c r="BKE236" s="129"/>
      <c r="BKF236" s="129"/>
      <c r="BKG236" s="129"/>
      <c r="BKH236" s="129"/>
      <c r="BKI236" s="129"/>
      <c r="BKJ236" s="129"/>
      <c r="BKK236" s="129"/>
      <c r="BKL236" s="129"/>
      <c r="BKM236" s="129"/>
      <c r="BKN236" s="129"/>
      <c r="BKO236" s="129"/>
      <c r="BKP236" s="129"/>
      <c r="BKQ236" s="129"/>
      <c r="BKR236" s="129"/>
      <c r="BKS236" s="129"/>
      <c r="BKT236" s="129"/>
      <c r="BKU236" s="129"/>
      <c r="BKV236" s="129"/>
      <c r="BKW236" s="129"/>
      <c r="BKX236" s="129"/>
      <c r="BKY236" s="129"/>
      <c r="BKZ236" s="129"/>
      <c r="BLA236" s="129"/>
      <c r="BLB236" s="129"/>
      <c r="BLC236" s="129"/>
      <c r="BLD236" s="129"/>
      <c r="BLE236" s="129"/>
      <c r="BLF236" s="129"/>
      <c r="BLG236" s="129"/>
      <c r="BLH236" s="129"/>
      <c r="BLI236" s="129"/>
      <c r="BLJ236" s="129"/>
      <c r="BLK236" s="129"/>
      <c r="BLL236" s="129"/>
      <c r="BLM236" s="129"/>
      <c r="BLN236" s="129"/>
      <c r="BLO236" s="129"/>
      <c r="BLP236" s="129"/>
      <c r="BLQ236" s="129"/>
      <c r="BLR236" s="129"/>
      <c r="BLS236" s="129"/>
      <c r="BLT236" s="129"/>
      <c r="BLU236" s="129"/>
      <c r="BLV236" s="129"/>
      <c r="BLW236" s="129"/>
      <c r="BLX236" s="129"/>
      <c r="BLY236" s="129"/>
      <c r="BLZ236" s="129"/>
      <c r="BMA236" s="129"/>
      <c r="BMB236" s="129"/>
      <c r="BMC236" s="129"/>
      <c r="BMD236" s="129"/>
      <c r="BME236" s="129"/>
      <c r="BMF236" s="129"/>
      <c r="BMG236" s="129"/>
      <c r="BMH236" s="129"/>
      <c r="BMI236" s="129"/>
      <c r="BMJ236" s="129"/>
      <c r="BMK236" s="129"/>
      <c r="BML236" s="129"/>
      <c r="BMM236" s="129"/>
      <c r="BMN236" s="129"/>
      <c r="BMO236" s="129"/>
      <c r="BMP236" s="129"/>
      <c r="BMQ236" s="129"/>
      <c r="BMR236" s="129"/>
      <c r="BMS236" s="129"/>
      <c r="BMT236" s="129"/>
      <c r="BMU236" s="129"/>
      <c r="BMV236" s="129"/>
      <c r="BMW236" s="129"/>
      <c r="BMX236" s="129"/>
      <c r="BMY236" s="129"/>
      <c r="BMZ236" s="129"/>
      <c r="BNA236" s="129"/>
      <c r="BNB236" s="129"/>
      <c r="BNC236" s="129"/>
      <c r="BND236" s="129"/>
      <c r="BNE236" s="129"/>
      <c r="BNF236" s="129"/>
      <c r="BNG236" s="129"/>
      <c r="BNH236" s="129"/>
      <c r="BNI236" s="129"/>
      <c r="BNJ236" s="129"/>
      <c r="BNK236" s="129"/>
      <c r="BNL236" s="129"/>
      <c r="BNM236" s="129"/>
      <c r="BNN236" s="129"/>
      <c r="BNO236" s="129"/>
      <c r="BNP236" s="129"/>
      <c r="BNQ236" s="129"/>
      <c r="BNR236" s="129"/>
      <c r="BNS236" s="129"/>
      <c r="BNT236" s="129"/>
      <c r="BNU236" s="129"/>
      <c r="BNV236" s="129"/>
      <c r="BNW236" s="129"/>
      <c r="BNX236" s="129"/>
      <c r="BNY236" s="129"/>
      <c r="BNZ236" s="129"/>
      <c r="BOA236" s="129"/>
      <c r="BOB236" s="129"/>
      <c r="BOC236" s="129"/>
      <c r="BOD236" s="129"/>
      <c r="BOE236" s="129"/>
      <c r="BOF236" s="129"/>
      <c r="BOG236" s="129"/>
      <c r="BOH236" s="129"/>
      <c r="BOI236" s="129"/>
      <c r="BOJ236" s="129"/>
      <c r="BOK236" s="129"/>
      <c r="BOL236" s="129"/>
      <c r="BOM236" s="129"/>
      <c r="BON236" s="129"/>
      <c r="BOO236" s="129"/>
      <c r="BOP236" s="129"/>
      <c r="BOQ236" s="129"/>
      <c r="BOR236" s="129"/>
      <c r="BOS236" s="129"/>
      <c r="BOT236" s="129"/>
      <c r="BOU236" s="129"/>
      <c r="BOV236" s="129"/>
      <c r="BOW236" s="129"/>
      <c r="BOX236" s="129"/>
      <c r="BOY236" s="129"/>
      <c r="BOZ236" s="129"/>
      <c r="BPA236" s="129"/>
      <c r="BPB236" s="129"/>
      <c r="BPC236" s="129"/>
      <c r="BPD236" s="129"/>
      <c r="BPE236" s="129"/>
      <c r="BPF236" s="129"/>
      <c r="BPG236" s="129"/>
      <c r="BPH236" s="129"/>
      <c r="BPI236" s="129"/>
      <c r="BPJ236" s="129"/>
      <c r="BPK236" s="129"/>
      <c r="BPL236" s="129"/>
      <c r="BPM236" s="129"/>
      <c r="BPN236" s="129"/>
      <c r="BPO236" s="129"/>
      <c r="BPP236" s="129"/>
      <c r="BPQ236" s="129"/>
      <c r="BPR236" s="129"/>
      <c r="BPS236" s="129"/>
      <c r="BPT236" s="129"/>
      <c r="BPU236" s="129"/>
      <c r="BPV236" s="129"/>
      <c r="BPW236" s="129"/>
      <c r="BPX236" s="129"/>
      <c r="BPY236" s="129"/>
      <c r="BPZ236" s="129"/>
      <c r="BQA236" s="129"/>
      <c r="BQB236" s="129"/>
      <c r="BQC236" s="129"/>
      <c r="BQD236" s="129"/>
      <c r="BQE236" s="129"/>
      <c r="BQF236" s="129"/>
      <c r="BQG236" s="129"/>
      <c r="BQH236" s="129"/>
      <c r="BQI236" s="129"/>
      <c r="BQJ236" s="129"/>
      <c r="BQK236" s="129"/>
      <c r="BQL236" s="129"/>
      <c r="BQM236" s="129"/>
      <c r="BQN236" s="129"/>
      <c r="BQO236" s="129"/>
      <c r="BQP236" s="129"/>
      <c r="BQQ236" s="129"/>
      <c r="BQR236" s="129"/>
      <c r="BQS236" s="129"/>
      <c r="BQT236" s="129"/>
      <c r="BQU236" s="129"/>
      <c r="BQV236" s="129"/>
      <c r="BQW236" s="129"/>
      <c r="BQX236" s="129"/>
      <c r="BQY236" s="129"/>
      <c r="BQZ236" s="129"/>
      <c r="BRA236" s="129"/>
      <c r="BRB236" s="129"/>
      <c r="BRC236" s="129"/>
      <c r="BRD236" s="129"/>
      <c r="BRE236" s="129"/>
      <c r="BRF236" s="129"/>
      <c r="BRG236" s="129"/>
      <c r="BRH236" s="129"/>
      <c r="BRI236" s="129"/>
      <c r="BRJ236" s="129"/>
      <c r="BRK236" s="129"/>
      <c r="BRL236" s="129"/>
      <c r="BRM236" s="129"/>
      <c r="BRN236" s="129"/>
      <c r="BRO236" s="129"/>
      <c r="BRP236" s="129"/>
      <c r="BRQ236" s="129"/>
      <c r="BRR236" s="129"/>
      <c r="BRS236" s="129"/>
      <c r="BRT236" s="129"/>
      <c r="BRU236" s="129"/>
      <c r="BRV236" s="129"/>
      <c r="BRW236" s="129"/>
      <c r="BRX236" s="129"/>
      <c r="BRY236" s="129"/>
      <c r="BRZ236" s="129"/>
      <c r="BSA236" s="129"/>
      <c r="BSB236" s="129"/>
      <c r="BSC236" s="129"/>
      <c r="BSD236" s="129"/>
      <c r="BSE236" s="129"/>
      <c r="BSF236" s="129"/>
      <c r="BSG236" s="129"/>
      <c r="BSH236" s="129"/>
      <c r="BSI236" s="129"/>
      <c r="BSJ236" s="129"/>
      <c r="BSK236" s="129"/>
      <c r="BSL236" s="129"/>
      <c r="BSM236" s="129"/>
      <c r="BSN236" s="129"/>
      <c r="BSO236" s="129"/>
      <c r="BSP236" s="129"/>
      <c r="BSQ236" s="129"/>
      <c r="BSR236" s="129"/>
      <c r="BSS236" s="129"/>
      <c r="BST236" s="129"/>
      <c r="BSU236" s="129"/>
      <c r="BSV236" s="129"/>
      <c r="BSW236" s="129"/>
      <c r="BSX236" s="129"/>
      <c r="BSY236" s="129"/>
      <c r="BSZ236" s="129"/>
      <c r="BTA236" s="129"/>
      <c r="BTB236" s="129"/>
      <c r="BTC236" s="129"/>
      <c r="BTD236" s="129"/>
      <c r="BTE236" s="129"/>
      <c r="BTF236" s="129"/>
      <c r="BTG236" s="129"/>
      <c r="BTH236" s="129"/>
      <c r="BTI236" s="129"/>
      <c r="BTJ236" s="129"/>
      <c r="BTK236" s="129"/>
      <c r="BTL236" s="129"/>
      <c r="BTM236" s="129"/>
      <c r="BTN236" s="129"/>
      <c r="BTO236" s="129"/>
      <c r="BTP236" s="129"/>
      <c r="BTQ236" s="129"/>
      <c r="BTR236" s="129"/>
      <c r="BTS236" s="129"/>
      <c r="BTT236" s="129"/>
      <c r="BTU236" s="129"/>
      <c r="BTV236" s="129"/>
      <c r="BTW236" s="129"/>
      <c r="BTX236" s="129"/>
      <c r="BTY236" s="129"/>
      <c r="BTZ236" s="129"/>
      <c r="BUA236" s="129"/>
      <c r="BUB236" s="129"/>
      <c r="BUC236" s="129"/>
      <c r="BUD236" s="129"/>
      <c r="BUE236" s="129"/>
      <c r="BUF236" s="129"/>
      <c r="BUG236" s="129"/>
      <c r="BUH236" s="129"/>
      <c r="BUI236" s="129"/>
      <c r="BUJ236" s="129"/>
      <c r="BUK236" s="129"/>
      <c r="BUL236" s="129"/>
      <c r="BUM236" s="129"/>
      <c r="BUN236" s="129"/>
      <c r="BUO236" s="129"/>
      <c r="BUP236" s="129"/>
      <c r="BUQ236" s="129"/>
      <c r="BUR236" s="129"/>
      <c r="BUS236" s="129"/>
      <c r="BUT236" s="129"/>
      <c r="BUU236" s="129"/>
      <c r="BUV236" s="129"/>
      <c r="BUW236" s="129"/>
      <c r="BUX236" s="129"/>
      <c r="BUY236" s="129"/>
      <c r="BUZ236" s="129"/>
      <c r="BVA236" s="129"/>
      <c r="BVB236" s="129"/>
      <c r="BVC236" s="129"/>
      <c r="BVD236" s="129"/>
      <c r="BVE236" s="129"/>
      <c r="BVF236" s="129"/>
      <c r="BVG236" s="129"/>
      <c r="BVH236" s="129"/>
      <c r="BVI236" s="129"/>
      <c r="BVJ236" s="129"/>
      <c r="BVK236" s="129"/>
      <c r="BVL236" s="129"/>
      <c r="BVM236" s="129"/>
      <c r="BVN236" s="129"/>
      <c r="BVO236" s="129"/>
      <c r="BVP236" s="129"/>
      <c r="BVQ236" s="129"/>
      <c r="BVR236" s="129"/>
      <c r="BVS236" s="129"/>
      <c r="BVT236" s="129"/>
      <c r="BVU236" s="129"/>
      <c r="BVV236" s="129"/>
      <c r="BVW236" s="129"/>
      <c r="BVX236" s="129"/>
      <c r="BVY236" s="129"/>
      <c r="BVZ236" s="129"/>
      <c r="BWA236" s="129"/>
      <c r="BWB236" s="129"/>
      <c r="BWC236" s="129"/>
      <c r="BWD236" s="129"/>
      <c r="BWE236" s="129"/>
      <c r="BWF236" s="129"/>
      <c r="BWG236" s="129"/>
      <c r="BWH236" s="129"/>
      <c r="BWI236" s="129"/>
      <c r="BWJ236" s="129"/>
      <c r="BWK236" s="129"/>
      <c r="BWL236" s="129"/>
      <c r="BWM236" s="129"/>
      <c r="BWN236" s="129"/>
      <c r="BWO236" s="129"/>
      <c r="BWP236" s="129"/>
      <c r="BWQ236" s="129"/>
      <c r="BWR236" s="129"/>
      <c r="BWS236" s="129"/>
      <c r="BWT236" s="129"/>
      <c r="BWU236" s="129"/>
      <c r="BWV236" s="129"/>
      <c r="BWW236" s="129"/>
      <c r="BWX236" s="129"/>
      <c r="BWY236" s="129"/>
      <c r="BWZ236" s="129"/>
      <c r="BXA236" s="129"/>
      <c r="BXB236" s="129"/>
      <c r="BXC236" s="129"/>
      <c r="BXD236" s="129"/>
      <c r="BXE236" s="129"/>
      <c r="BXF236" s="129"/>
      <c r="BXG236" s="129"/>
      <c r="BXH236" s="129"/>
      <c r="BXI236" s="129"/>
      <c r="BXJ236" s="129"/>
      <c r="BXK236" s="129"/>
      <c r="BXL236" s="129"/>
      <c r="BXM236" s="129"/>
      <c r="BXN236" s="129"/>
      <c r="BXO236" s="129"/>
      <c r="BXP236" s="129"/>
      <c r="BXQ236" s="129"/>
      <c r="BXR236" s="129"/>
      <c r="BXS236" s="129"/>
      <c r="BXT236" s="129"/>
      <c r="BXU236" s="129"/>
      <c r="BXV236" s="129"/>
      <c r="BXW236" s="129"/>
      <c r="BXX236" s="129"/>
      <c r="BXY236" s="129"/>
      <c r="BXZ236" s="129"/>
      <c r="BYA236" s="129"/>
      <c r="BYB236" s="129"/>
      <c r="BYC236" s="129"/>
      <c r="BYD236" s="129"/>
      <c r="BYE236" s="129"/>
      <c r="BYF236" s="129"/>
      <c r="BYG236" s="129"/>
      <c r="BYH236" s="129"/>
      <c r="BYI236" s="129"/>
      <c r="BYJ236" s="129"/>
      <c r="BYK236" s="129"/>
      <c r="BYL236" s="129"/>
      <c r="BYM236" s="129"/>
      <c r="BYN236" s="129"/>
      <c r="BYO236" s="129"/>
      <c r="BYP236" s="129"/>
      <c r="BYQ236" s="129"/>
      <c r="BYR236" s="129"/>
      <c r="BYS236" s="129"/>
      <c r="BYT236" s="129"/>
      <c r="BYU236" s="129"/>
      <c r="BYV236" s="129"/>
      <c r="BYW236" s="129"/>
      <c r="BYX236" s="129"/>
      <c r="BYY236" s="129"/>
      <c r="BYZ236" s="129"/>
      <c r="BZA236" s="129"/>
      <c r="BZB236" s="129"/>
      <c r="BZC236" s="129"/>
      <c r="BZD236" s="129"/>
      <c r="BZE236" s="129"/>
      <c r="BZF236" s="129"/>
      <c r="BZG236" s="129"/>
      <c r="BZH236" s="129"/>
      <c r="BZI236" s="129"/>
      <c r="BZJ236" s="129"/>
      <c r="BZK236" s="129"/>
      <c r="BZL236" s="129"/>
      <c r="BZM236" s="129"/>
      <c r="BZN236" s="129"/>
      <c r="BZO236" s="129"/>
      <c r="BZP236" s="129"/>
      <c r="BZQ236" s="129"/>
      <c r="BZR236" s="129"/>
      <c r="BZS236" s="129"/>
      <c r="BZT236" s="129"/>
      <c r="BZU236" s="129"/>
      <c r="BZV236" s="129"/>
      <c r="BZW236" s="129"/>
      <c r="BZX236" s="129"/>
      <c r="BZY236" s="129"/>
      <c r="BZZ236" s="129"/>
      <c r="CAA236" s="129"/>
      <c r="CAB236" s="129"/>
      <c r="CAC236" s="129"/>
      <c r="CAD236" s="129"/>
      <c r="CAE236" s="129"/>
      <c r="CAF236" s="129"/>
      <c r="CAG236" s="129"/>
      <c r="CAH236" s="129"/>
      <c r="CAI236" s="129"/>
      <c r="CAJ236" s="129"/>
      <c r="CAK236" s="129"/>
      <c r="CAL236" s="129"/>
      <c r="CAM236" s="129"/>
      <c r="CAN236" s="129"/>
      <c r="CAO236" s="129"/>
      <c r="CAP236" s="129"/>
      <c r="CAQ236" s="129"/>
      <c r="CAR236" s="129"/>
      <c r="CAS236" s="129"/>
      <c r="CAT236" s="129"/>
      <c r="CAU236" s="129"/>
      <c r="CAV236" s="129"/>
      <c r="CAW236" s="129"/>
      <c r="CAX236" s="129"/>
      <c r="CAY236" s="129"/>
      <c r="CAZ236" s="129"/>
      <c r="CBA236" s="129"/>
      <c r="CBB236" s="129"/>
      <c r="CBC236" s="129"/>
      <c r="CBD236" s="129"/>
      <c r="CBE236" s="129"/>
      <c r="CBF236" s="129"/>
      <c r="CBG236" s="129"/>
      <c r="CBH236" s="129"/>
      <c r="CBI236" s="129"/>
      <c r="CBJ236" s="129"/>
      <c r="CBK236" s="129"/>
      <c r="CBL236" s="129"/>
      <c r="CBM236" s="129"/>
      <c r="CBN236" s="129"/>
      <c r="CBO236" s="129"/>
      <c r="CBP236" s="129"/>
      <c r="CBQ236" s="129"/>
      <c r="CBR236" s="129"/>
      <c r="CBS236" s="129"/>
      <c r="CBT236" s="129"/>
      <c r="CBU236" s="129"/>
      <c r="CBV236" s="129"/>
      <c r="CBW236" s="129"/>
      <c r="CBX236" s="129"/>
      <c r="CBY236" s="129"/>
      <c r="CBZ236" s="129"/>
      <c r="CCA236" s="129"/>
      <c r="CCB236" s="129"/>
      <c r="CCC236" s="129"/>
      <c r="CCD236" s="129"/>
      <c r="CCE236" s="129"/>
      <c r="CCF236" s="129"/>
      <c r="CCG236" s="129"/>
      <c r="CCH236" s="129"/>
      <c r="CCI236" s="129"/>
      <c r="CCJ236" s="129"/>
      <c r="CCK236" s="129"/>
      <c r="CCL236" s="129"/>
      <c r="CCM236" s="129"/>
      <c r="CCN236" s="129"/>
      <c r="CCO236" s="129"/>
      <c r="CCP236" s="129"/>
      <c r="CCQ236" s="129"/>
      <c r="CCR236" s="129"/>
      <c r="CCS236" s="129"/>
      <c r="CCT236" s="129"/>
      <c r="CCU236" s="129"/>
      <c r="CCV236" s="129"/>
      <c r="CCW236" s="129"/>
      <c r="CCX236" s="129"/>
      <c r="CCY236" s="129"/>
      <c r="CCZ236" s="129"/>
      <c r="CDA236" s="129"/>
      <c r="CDB236" s="129"/>
      <c r="CDC236" s="129"/>
      <c r="CDD236" s="129"/>
      <c r="CDE236" s="129"/>
      <c r="CDF236" s="129"/>
      <c r="CDG236" s="129"/>
      <c r="CDH236" s="129"/>
      <c r="CDI236" s="129"/>
      <c r="CDJ236" s="129"/>
      <c r="CDK236" s="129"/>
      <c r="CDL236" s="129"/>
      <c r="CDM236" s="129"/>
      <c r="CDN236" s="129"/>
      <c r="CDO236" s="129"/>
      <c r="CDP236" s="129"/>
      <c r="CDQ236" s="129"/>
      <c r="CDR236" s="129"/>
      <c r="CDS236" s="129"/>
      <c r="CDT236" s="129"/>
      <c r="CDU236" s="129"/>
      <c r="CDV236" s="129"/>
      <c r="CDW236" s="129"/>
      <c r="CDX236" s="129"/>
      <c r="CDY236" s="129"/>
      <c r="CDZ236" s="129"/>
      <c r="CEA236" s="129"/>
      <c r="CEB236" s="129"/>
      <c r="CEC236" s="129"/>
      <c r="CED236" s="129"/>
      <c r="CEE236" s="129"/>
      <c r="CEF236" s="129"/>
      <c r="CEG236" s="129"/>
      <c r="CEH236" s="129"/>
      <c r="CEI236" s="129"/>
      <c r="CEJ236" s="129"/>
      <c r="CEK236" s="129"/>
      <c r="CEL236" s="129"/>
      <c r="CEM236" s="129"/>
      <c r="CEN236" s="129"/>
      <c r="CEO236" s="129"/>
      <c r="CEP236" s="129"/>
      <c r="CEQ236" s="129"/>
      <c r="CER236" s="129"/>
      <c r="CES236" s="129"/>
      <c r="CET236" s="129"/>
      <c r="CEU236" s="129"/>
      <c r="CEV236" s="129"/>
      <c r="CEW236" s="129"/>
      <c r="CEX236" s="129"/>
      <c r="CEY236" s="129"/>
      <c r="CEZ236" s="129"/>
      <c r="CFA236" s="129"/>
      <c r="CFB236" s="129"/>
      <c r="CFC236" s="129"/>
      <c r="CFD236" s="129"/>
      <c r="CFE236" s="129"/>
      <c r="CFF236" s="129"/>
      <c r="CFG236" s="129"/>
      <c r="CFH236" s="129"/>
      <c r="CFI236" s="129"/>
      <c r="CFJ236" s="129"/>
      <c r="CFK236" s="129"/>
      <c r="CFL236" s="129"/>
      <c r="CFM236" s="129"/>
      <c r="CFN236" s="129"/>
      <c r="CFO236" s="129"/>
      <c r="CFP236" s="129"/>
      <c r="CFQ236" s="129"/>
      <c r="CFR236" s="129"/>
      <c r="CFS236" s="129"/>
      <c r="CFT236" s="129"/>
      <c r="CFU236" s="129"/>
      <c r="CFV236" s="129"/>
      <c r="CFW236" s="129"/>
      <c r="CFX236" s="129"/>
      <c r="CFY236" s="129"/>
      <c r="CFZ236" s="129"/>
      <c r="CGA236" s="129"/>
      <c r="CGB236" s="129"/>
      <c r="CGC236" s="129"/>
      <c r="CGD236" s="129"/>
      <c r="CGE236" s="129"/>
      <c r="CGF236" s="129"/>
      <c r="CGG236" s="129"/>
      <c r="CGH236" s="129"/>
      <c r="CGI236" s="129"/>
      <c r="CGJ236" s="129"/>
      <c r="CGK236" s="129"/>
      <c r="CGL236" s="129"/>
      <c r="CGM236" s="129"/>
      <c r="CGN236" s="129"/>
      <c r="CGO236" s="129"/>
      <c r="CGP236" s="129"/>
      <c r="CGQ236" s="129"/>
      <c r="CGR236" s="129"/>
      <c r="CGS236" s="129"/>
      <c r="CGT236" s="129"/>
      <c r="CGU236" s="129"/>
      <c r="CGV236" s="129"/>
      <c r="CGW236" s="129"/>
      <c r="CGX236" s="129"/>
      <c r="CGY236" s="129"/>
      <c r="CGZ236" s="129"/>
      <c r="CHA236" s="129"/>
      <c r="CHB236" s="129"/>
      <c r="CHC236" s="129"/>
      <c r="CHD236" s="129"/>
      <c r="CHE236" s="129"/>
      <c r="CHF236" s="129"/>
      <c r="CHG236" s="129"/>
      <c r="CHH236" s="129"/>
      <c r="CHI236" s="129"/>
      <c r="CHJ236" s="129"/>
      <c r="CHK236" s="129"/>
      <c r="CHL236" s="129"/>
      <c r="CHM236" s="129"/>
      <c r="CHN236" s="129"/>
      <c r="CHO236" s="129"/>
      <c r="CHP236" s="129"/>
      <c r="CHQ236" s="129"/>
      <c r="CHR236" s="129"/>
      <c r="CHS236" s="129"/>
      <c r="CHT236" s="129"/>
      <c r="CHU236" s="129"/>
      <c r="CHV236" s="129"/>
      <c r="CHW236" s="129"/>
      <c r="CHX236" s="129"/>
      <c r="CHY236" s="129"/>
      <c r="CHZ236" s="129"/>
      <c r="CIA236" s="129"/>
      <c r="CIB236" s="129"/>
      <c r="CIC236" s="129"/>
      <c r="CID236" s="129"/>
      <c r="CIE236" s="129"/>
      <c r="CIF236" s="129"/>
      <c r="CIG236" s="129"/>
      <c r="CIH236" s="129"/>
      <c r="CII236" s="129"/>
      <c r="CIJ236" s="129"/>
      <c r="CIK236" s="129"/>
      <c r="CIL236" s="129"/>
      <c r="CIM236" s="129"/>
      <c r="CIN236" s="129"/>
      <c r="CIO236" s="129"/>
      <c r="CIP236" s="129"/>
      <c r="CIQ236" s="129"/>
      <c r="CIR236" s="129"/>
      <c r="CIS236" s="129"/>
      <c r="CIT236" s="129"/>
      <c r="CIU236" s="129"/>
      <c r="CIV236" s="129"/>
      <c r="CIW236" s="129"/>
      <c r="CIX236" s="129"/>
      <c r="CIY236" s="129"/>
      <c r="CIZ236" s="129"/>
      <c r="CJA236" s="129"/>
      <c r="CJB236" s="129"/>
      <c r="CJC236" s="129"/>
      <c r="CJD236" s="129"/>
      <c r="CJE236" s="129"/>
      <c r="CJF236" s="129"/>
      <c r="CJG236" s="129"/>
      <c r="CJH236" s="129"/>
      <c r="CJI236" s="129"/>
      <c r="CJJ236" s="129"/>
      <c r="CJK236" s="129"/>
      <c r="CJL236" s="129"/>
      <c r="CJM236" s="129"/>
      <c r="CJN236" s="129"/>
      <c r="CJO236" s="129"/>
      <c r="CJP236" s="129"/>
      <c r="CJQ236" s="129"/>
      <c r="CJR236" s="129"/>
      <c r="CJS236" s="129"/>
      <c r="CJT236" s="129"/>
      <c r="CJU236" s="129"/>
      <c r="CJV236" s="129"/>
      <c r="CJW236" s="129"/>
      <c r="CJX236" s="129"/>
      <c r="CJY236" s="129"/>
      <c r="CJZ236" s="129"/>
      <c r="CKA236" s="129"/>
      <c r="CKB236" s="129"/>
      <c r="CKC236" s="129"/>
      <c r="CKD236" s="129"/>
      <c r="CKE236" s="129"/>
      <c r="CKF236" s="129"/>
      <c r="CKG236" s="129"/>
      <c r="CKH236" s="129"/>
      <c r="CKI236" s="129"/>
      <c r="CKJ236" s="129"/>
      <c r="CKK236" s="129"/>
      <c r="CKL236" s="129"/>
      <c r="CKM236" s="129"/>
      <c r="CKN236" s="129"/>
      <c r="CKO236" s="129"/>
      <c r="CKP236" s="129"/>
      <c r="CKQ236" s="129"/>
      <c r="CKR236" s="129"/>
      <c r="CKS236" s="129"/>
      <c r="CKT236" s="129"/>
      <c r="CKU236" s="129"/>
      <c r="CKV236" s="129"/>
      <c r="CKW236" s="129"/>
      <c r="CKX236" s="129"/>
      <c r="CKY236" s="129"/>
      <c r="CKZ236" s="129"/>
      <c r="CLA236" s="129"/>
      <c r="CLB236" s="129"/>
      <c r="CLC236" s="129"/>
      <c r="CLD236" s="129"/>
      <c r="CLE236" s="129"/>
      <c r="CLF236" s="129"/>
      <c r="CLG236" s="129"/>
      <c r="CLH236" s="129"/>
      <c r="CLI236" s="129"/>
      <c r="CLJ236" s="129"/>
      <c r="CLK236" s="129"/>
      <c r="CLL236" s="129"/>
      <c r="CLM236" s="129"/>
      <c r="CLN236" s="129"/>
      <c r="CLO236" s="129"/>
      <c r="CLP236" s="129"/>
      <c r="CLQ236" s="129"/>
      <c r="CLR236" s="129"/>
      <c r="CLS236" s="129"/>
      <c r="CLT236" s="129"/>
      <c r="CLU236" s="129"/>
      <c r="CLV236" s="129"/>
      <c r="CLW236" s="129"/>
      <c r="CLX236" s="129"/>
      <c r="CLY236" s="129"/>
      <c r="CLZ236" s="129"/>
      <c r="CMA236" s="129"/>
      <c r="CMB236" s="129"/>
      <c r="CMC236" s="129"/>
      <c r="CMD236" s="129"/>
      <c r="CME236" s="129"/>
      <c r="CMF236" s="129"/>
      <c r="CMG236" s="129"/>
      <c r="CMH236" s="129"/>
      <c r="CMI236" s="129"/>
      <c r="CMJ236" s="129"/>
      <c r="CMK236" s="129"/>
      <c r="CML236" s="129"/>
      <c r="CMM236" s="129"/>
      <c r="CMN236" s="129"/>
      <c r="CMO236" s="129"/>
      <c r="CMP236" s="129"/>
      <c r="CMQ236" s="129"/>
      <c r="CMR236" s="129"/>
      <c r="CMS236" s="129"/>
      <c r="CMT236" s="129"/>
      <c r="CMU236" s="129"/>
      <c r="CMV236" s="129"/>
      <c r="CMW236" s="129"/>
      <c r="CMX236" s="129"/>
      <c r="CMY236" s="129"/>
      <c r="CMZ236" s="129"/>
      <c r="CNA236" s="129"/>
      <c r="CNB236" s="129"/>
      <c r="CNC236" s="129"/>
      <c r="CND236" s="129"/>
      <c r="CNE236" s="129"/>
      <c r="CNF236" s="129"/>
      <c r="CNG236" s="129"/>
      <c r="CNH236" s="129"/>
      <c r="CNI236" s="129"/>
      <c r="CNJ236" s="129"/>
      <c r="CNK236" s="129"/>
      <c r="CNL236" s="129"/>
      <c r="CNM236" s="129"/>
      <c r="CNN236" s="129"/>
      <c r="CNO236" s="129"/>
      <c r="CNP236" s="129"/>
      <c r="CNQ236" s="129"/>
      <c r="CNR236" s="129"/>
      <c r="CNS236" s="129"/>
      <c r="CNT236" s="129"/>
      <c r="CNU236" s="129"/>
      <c r="CNV236" s="129"/>
      <c r="CNW236" s="129"/>
      <c r="CNX236" s="129"/>
      <c r="CNY236" s="129"/>
      <c r="CNZ236" s="129"/>
      <c r="COA236" s="129"/>
      <c r="COB236" s="129"/>
      <c r="COC236" s="129"/>
      <c r="COD236" s="129"/>
      <c r="COE236" s="129"/>
      <c r="COF236" s="129"/>
      <c r="COG236" s="129"/>
      <c r="COH236" s="129"/>
      <c r="COI236" s="129"/>
      <c r="COJ236" s="129"/>
      <c r="COK236" s="129"/>
      <c r="COL236" s="129"/>
      <c r="COM236" s="129"/>
      <c r="CON236" s="129"/>
      <c r="COO236" s="129"/>
      <c r="COP236" s="129"/>
      <c r="COQ236" s="129"/>
      <c r="COR236" s="129"/>
      <c r="COS236" s="129"/>
      <c r="COT236" s="129"/>
      <c r="COU236" s="129"/>
      <c r="COV236" s="129"/>
      <c r="COW236" s="129"/>
      <c r="COX236" s="129"/>
      <c r="COY236" s="129"/>
      <c r="COZ236" s="129"/>
      <c r="CPA236" s="129"/>
      <c r="CPB236" s="129"/>
      <c r="CPC236" s="129"/>
      <c r="CPD236" s="129"/>
      <c r="CPE236" s="129"/>
      <c r="CPF236" s="129"/>
      <c r="CPG236" s="129"/>
      <c r="CPH236" s="129"/>
      <c r="CPI236" s="129"/>
      <c r="CPJ236" s="129"/>
      <c r="CPK236" s="129"/>
      <c r="CPL236" s="129"/>
      <c r="CPM236" s="129"/>
      <c r="CPN236" s="129"/>
      <c r="CPO236" s="129"/>
      <c r="CPP236" s="129"/>
      <c r="CPQ236" s="129"/>
      <c r="CPR236" s="129"/>
      <c r="CPS236" s="129"/>
      <c r="CPT236" s="129"/>
      <c r="CPU236" s="129"/>
      <c r="CPV236" s="129"/>
      <c r="CPW236" s="129"/>
      <c r="CPX236" s="129"/>
      <c r="CPY236" s="129"/>
      <c r="CPZ236" s="129"/>
      <c r="CQA236" s="129"/>
      <c r="CQB236" s="129"/>
      <c r="CQC236" s="129"/>
      <c r="CQD236" s="129"/>
      <c r="CQE236" s="129"/>
      <c r="CQF236" s="129"/>
      <c r="CQG236" s="129"/>
      <c r="CQH236" s="129"/>
      <c r="CQI236" s="129"/>
      <c r="CQJ236" s="129"/>
      <c r="CQK236" s="129"/>
      <c r="CQL236" s="129"/>
      <c r="CQM236" s="129"/>
      <c r="CQN236" s="129"/>
      <c r="CQO236" s="129"/>
      <c r="CQP236" s="129"/>
      <c r="CQQ236" s="129"/>
      <c r="CQR236" s="129"/>
      <c r="CQS236" s="129"/>
      <c r="CQT236" s="129"/>
      <c r="CQU236" s="129"/>
      <c r="CQV236" s="129"/>
      <c r="CQW236" s="129"/>
      <c r="CQX236" s="129"/>
      <c r="CQY236" s="129"/>
      <c r="CQZ236" s="129"/>
      <c r="CRA236" s="129"/>
      <c r="CRB236" s="129"/>
      <c r="CRC236" s="129"/>
      <c r="CRD236" s="129"/>
      <c r="CRE236" s="129"/>
      <c r="CRF236" s="129"/>
      <c r="CRG236" s="129"/>
      <c r="CRH236" s="129"/>
      <c r="CRI236" s="129"/>
      <c r="CRJ236" s="129"/>
      <c r="CRK236" s="129"/>
      <c r="CRL236" s="129"/>
      <c r="CRM236" s="129"/>
      <c r="CRN236" s="129"/>
      <c r="CRO236" s="129"/>
      <c r="CRP236" s="129"/>
      <c r="CRQ236" s="129"/>
      <c r="CRR236" s="129"/>
      <c r="CRS236" s="129"/>
      <c r="CRT236" s="129"/>
      <c r="CRU236" s="129"/>
      <c r="CRV236" s="129"/>
      <c r="CRW236" s="129"/>
      <c r="CRX236" s="129"/>
      <c r="CRY236" s="129"/>
      <c r="CRZ236" s="129"/>
      <c r="CSA236" s="129"/>
      <c r="CSB236" s="129"/>
      <c r="CSC236" s="129"/>
      <c r="CSD236" s="129"/>
      <c r="CSE236" s="129"/>
      <c r="CSF236" s="129"/>
      <c r="CSG236" s="129"/>
      <c r="CSH236" s="129"/>
      <c r="CSI236" s="129"/>
      <c r="CSJ236" s="129"/>
      <c r="CSK236" s="129"/>
      <c r="CSL236" s="129"/>
      <c r="CSM236" s="129"/>
      <c r="CSN236" s="129"/>
      <c r="CSO236" s="129"/>
      <c r="CSP236" s="129"/>
      <c r="CSQ236" s="129"/>
      <c r="CSR236" s="129"/>
      <c r="CSS236" s="129"/>
      <c r="CST236" s="129"/>
      <c r="CSU236" s="129"/>
      <c r="CSV236" s="129"/>
      <c r="CSW236" s="129"/>
      <c r="CSX236" s="129"/>
      <c r="CSY236" s="129"/>
      <c r="CSZ236" s="129"/>
      <c r="CTA236" s="129"/>
      <c r="CTB236" s="129"/>
      <c r="CTC236" s="129"/>
      <c r="CTD236" s="129"/>
      <c r="CTE236" s="129"/>
      <c r="CTF236" s="129"/>
      <c r="CTG236" s="129"/>
      <c r="CTH236" s="129"/>
      <c r="CTI236" s="129"/>
      <c r="CTJ236" s="129"/>
      <c r="CTK236" s="129"/>
      <c r="CTL236" s="129"/>
      <c r="CTM236" s="129"/>
      <c r="CTN236" s="129"/>
      <c r="CTO236" s="129"/>
      <c r="CTP236" s="129"/>
      <c r="CTQ236" s="129"/>
      <c r="CTR236" s="129"/>
      <c r="CTS236" s="129"/>
      <c r="CTT236" s="129"/>
      <c r="CTU236" s="129"/>
      <c r="CTV236" s="129"/>
      <c r="CTW236" s="129"/>
      <c r="CTX236" s="129"/>
      <c r="CTY236" s="129"/>
      <c r="CTZ236" s="129"/>
      <c r="CUA236" s="129"/>
      <c r="CUB236" s="129"/>
      <c r="CUC236" s="129"/>
      <c r="CUD236" s="129"/>
      <c r="CUE236" s="129"/>
      <c r="CUF236" s="129"/>
      <c r="CUG236" s="129"/>
      <c r="CUH236" s="129"/>
      <c r="CUI236" s="129"/>
      <c r="CUJ236" s="129"/>
      <c r="CUK236" s="129"/>
      <c r="CUL236" s="129"/>
      <c r="CUM236" s="129"/>
      <c r="CUN236" s="129"/>
      <c r="CUO236" s="129"/>
      <c r="CUP236" s="129"/>
      <c r="CUQ236" s="129"/>
      <c r="CUR236" s="129"/>
      <c r="CUS236" s="129"/>
      <c r="CUT236" s="129"/>
      <c r="CUU236" s="129"/>
      <c r="CUV236" s="129"/>
      <c r="CUW236" s="129"/>
      <c r="CUX236" s="129"/>
      <c r="CUY236" s="129"/>
      <c r="CUZ236" s="129"/>
      <c r="CVA236" s="129"/>
      <c r="CVB236" s="129"/>
      <c r="CVC236" s="129"/>
      <c r="CVD236" s="129"/>
      <c r="CVE236" s="129"/>
      <c r="CVF236" s="129"/>
      <c r="CVG236" s="129"/>
      <c r="CVH236" s="129"/>
      <c r="CVI236" s="129"/>
      <c r="CVJ236" s="129"/>
      <c r="CVK236" s="129"/>
      <c r="CVL236" s="129"/>
      <c r="CVM236" s="129"/>
      <c r="CVN236" s="129"/>
      <c r="CVO236" s="129"/>
      <c r="CVP236" s="129"/>
      <c r="CVQ236" s="129"/>
      <c r="CVR236" s="129"/>
      <c r="CVS236" s="129"/>
      <c r="CVT236" s="129"/>
      <c r="CVU236" s="129"/>
      <c r="CVV236" s="129"/>
      <c r="CVW236" s="129"/>
      <c r="CVX236" s="129"/>
      <c r="CVY236" s="129"/>
      <c r="CVZ236" s="129"/>
      <c r="CWA236" s="129"/>
      <c r="CWB236" s="129"/>
      <c r="CWC236" s="129"/>
      <c r="CWD236" s="129"/>
      <c r="CWE236" s="129"/>
      <c r="CWF236" s="129"/>
      <c r="CWG236" s="129"/>
      <c r="CWH236" s="129"/>
      <c r="CWI236" s="129"/>
      <c r="CWJ236" s="129"/>
      <c r="CWK236" s="129"/>
      <c r="CWL236" s="129"/>
      <c r="CWM236" s="129"/>
      <c r="CWN236" s="129"/>
      <c r="CWO236" s="129"/>
      <c r="CWP236" s="129"/>
      <c r="CWQ236" s="129"/>
      <c r="CWR236" s="129"/>
      <c r="CWS236" s="129"/>
      <c r="CWT236" s="129"/>
      <c r="CWU236" s="129"/>
      <c r="CWV236" s="129"/>
      <c r="CWW236" s="129"/>
      <c r="CWX236" s="129"/>
      <c r="CWY236" s="129"/>
      <c r="CWZ236" s="129"/>
      <c r="CXA236" s="129"/>
      <c r="CXB236" s="129"/>
      <c r="CXC236" s="129"/>
      <c r="CXD236" s="129"/>
      <c r="CXE236" s="129"/>
      <c r="CXF236" s="129"/>
      <c r="CXG236" s="129"/>
      <c r="CXH236" s="129"/>
      <c r="CXI236" s="129"/>
      <c r="CXJ236" s="129"/>
      <c r="CXK236" s="129"/>
      <c r="CXL236" s="129"/>
      <c r="CXM236" s="129"/>
      <c r="CXN236" s="129"/>
      <c r="CXO236" s="129"/>
      <c r="CXP236" s="129"/>
      <c r="CXQ236" s="129"/>
      <c r="CXR236" s="129"/>
      <c r="CXS236" s="129"/>
      <c r="CXT236" s="129"/>
      <c r="CXU236" s="129"/>
      <c r="CXV236" s="129"/>
      <c r="CXW236" s="129"/>
      <c r="CXX236" s="129"/>
      <c r="CXY236" s="129"/>
      <c r="CXZ236" s="129"/>
      <c r="CYA236" s="129"/>
      <c r="CYB236" s="129"/>
      <c r="CYC236" s="129"/>
      <c r="CYD236" s="129"/>
      <c r="CYE236" s="129"/>
      <c r="CYF236" s="129"/>
      <c r="CYG236" s="129"/>
      <c r="CYH236" s="129"/>
      <c r="CYI236" s="129"/>
      <c r="CYJ236" s="129"/>
      <c r="CYK236" s="129"/>
      <c r="CYL236" s="129"/>
      <c r="CYM236" s="129"/>
      <c r="CYN236" s="129"/>
      <c r="CYO236" s="129"/>
      <c r="CYP236" s="129"/>
      <c r="CYQ236" s="129"/>
      <c r="CYR236" s="129"/>
      <c r="CYS236" s="129"/>
      <c r="CYT236" s="129"/>
      <c r="CYU236" s="129"/>
      <c r="CYV236" s="129"/>
      <c r="CYW236" s="129"/>
      <c r="CYX236" s="129"/>
      <c r="CYY236" s="129"/>
      <c r="CYZ236" s="129"/>
      <c r="CZA236" s="129"/>
      <c r="CZB236" s="129"/>
      <c r="CZC236" s="129"/>
      <c r="CZD236" s="129"/>
      <c r="CZE236" s="129"/>
      <c r="CZF236" s="129"/>
      <c r="CZG236" s="129"/>
      <c r="CZH236" s="129"/>
      <c r="CZI236" s="129"/>
      <c r="CZJ236" s="129"/>
      <c r="CZK236" s="129"/>
      <c r="CZL236" s="129"/>
      <c r="CZM236" s="129"/>
      <c r="CZN236" s="129"/>
      <c r="CZO236" s="129"/>
      <c r="CZP236" s="129"/>
      <c r="CZQ236" s="129"/>
      <c r="CZR236" s="129"/>
      <c r="CZS236" s="129"/>
      <c r="CZT236" s="129"/>
      <c r="CZU236" s="129"/>
      <c r="CZV236" s="129"/>
      <c r="CZW236" s="129"/>
      <c r="CZX236" s="129"/>
      <c r="CZY236" s="129"/>
      <c r="CZZ236" s="129"/>
      <c r="DAA236" s="129"/>
      <c r="DAB236" s="129"/>
      <c r="DAC236" s="129"/>
      <c r="DAD236" s="129"/>
      <c r="DAE236" s="129"/>
      <c r="DAF236" s="129"/>
      <c r="DAG236" s="129"/>
      <c r="DAH236" s="129"/>
      <c r="DAI236" s="129"/>
      <c r="DAJ236" s="129"/>
      <c r="DAK236" s="129"/>
      <c r="DAL236" s="129"/>
      <c r="DAM236" s="129"/>
      <c r="DAN236" s="129"/>
      <c r="DAO236" s="129"/>
      <c r="DAP236" s="129"/>
      <c r="DAQ236" s="129"/>
      <c r="DAR236" s="129"/>
      <c r="DAS236" s="129"/>
      <c r="DAT236" s="129"/>
      <c r="DAU236" s="129"/>
      <c r="DAV236" s="129"/>
      <c r="DAW236" s="129"/>
      <c r="DAX236" s="129"/>
      <c r="DAY236" s="129"/>
      <c r="DAZ236" s="129"/>
      <c r="DBA236" s="129"/>
      <c r="DBB236" s="129"/>
      <c r="DBC236" s="129"/>
      <c r="DBD236" s="129"/>
      <c r="DBE236" s="129"/>
      <c r="DBF236" s="129"/>
      <c r="DBG236" s="129"/>
      <c r="DBH236" s="129"/>
      <c r="DBI236" s="129"/>
      <c r="DBJ236" s="129"/>
      <c r="DBK236" s="129"/>
      <c r="DBL236" s="129"/>
      <c r="DBM236" s="129"/>
      <c r="DBN236" s="129"/>
      <c r="DBO236" s="129"/>
      <c r="DBP236" s="129"/>
      <c r="DBQ236" s="129"/>
      <c r="DBR236" s="129"/>
      <c r="DBS236" s="129"/>
      <c r="DBT236" s="129"/>
      <c r="DBU236" s="129"/>
      <c r="DBV236" s="129"/>
      <c r="DBW236" s="129"/>
      <c r="DBX236" s="129"/>
      <c r="DBY236" s="129"/>
      <c r="DBZ236" s="129"/>
      <c r="DCA236" s="129"/>
      <c r="DCB236" s="129"/>
      <c r="DCC236" s="129"/>
      <c r="DCD236" s="129"/>
      <c r="DCE236" s="129"/>
      <c r="DCF236" s="129"/>
      <c r="DCG236" s="129"/>
      <c r="DCH236" s="129"/>
      <c r="DCI236" s="129"/>
      <c r="DCJ236" s="129"/>
      <c r="DCK236" s="129"/>
      <c r="DCL236" s="129"/>
      <c r="DCM236" s="129"/>
      <c r="DCN236" s="129"/>
      <c r="DCO236" s="129"/>
      <c r="DCP236" s="129"/>
      <c r="DCQ236" s="129"/>
      <c r="DCR236" s="129"/>
      <c r="DCS236" s="129"/>
      <c r="DCT236" s="129"/>
      <c r="DCU236" s="129"/>
      <c r="DCV236" s="129"/>
      <c r="DCW236" s="129"/>
      <c r="DCX236" s="129"/>
      <c r="DCY236" s="129"/>
      <c r="DCZ236" s="129"/>
      <c r="DDA236" s="129"/>
      <c r="DDB236" s="129"/>
      <c r="DDC236" s="129"/>
      <c r="DDD236" s="129"/>
      <c r="DDE236" s="129"/>
      <c r="DDF236" s="129"/>
      <c r="DDG236" s="129"/>
      <c r="DDH236" s="129"/>
      <c r="DDI236" s="129"/>
      <c r="DDJ236" s="129"/>
      <c r="DDK236" s="129"/>
      <c r="DDL236" s="129"/>
      <c r="DDM236" s="129"/>
      <c r="DDN236" s="129"/>
      <c r="DDO236" s="129"/>
      <c r="DDP236" s="129"/>
      <c r="DDQ236" s="129"/>
      <c r="DDR236" s="129"/>
      <c r="DDS236" s="129"/>
      <c r="DDT236" s="129"/>
      <c r="DDU236" s="129"/>
      <c r="DDV236" s="129"/>
      <c r="DDW236" s="129"/>
      <c r="DDX236" s="129"/>
      <c r="DDY236" s="129"/>
      <c r="DDZ236" s="129"/>
      <c r="DEA236" s="129"/>
      <c r="DEB236" s="129"/>
      <c r="DEC236" s="129"/>
      <c r="DED236" s="129"/>
      <c r="DEE236" s="129"/>
      <c r="DEF236" s="129"/>
      <c r="DEG236" s="129"/>
      <c r="DEH236" s="129"/>
      <c r="DEI236" s="129"/>
      <c r="DEJ236" s="129"/>
      <c r="DEK236" s="129"/>
      <c r="DEL236" s="129"/>
      <c r="DEM236" s="129"/>
      <c r="DEN236" s="129"/>
      <c r="DEO236" s="129"/>
      <c r="DEP236" s="129"/>
      <c r="DEQ236" s="129"/>
      <c r="DER236" s="129"/>
      <c r="DES236" s="129"/>
      <c r="DET236" s="129"/>
      <c r="DEU236" s="129"/>
      <c r="DEV236" s="129"/>
      <c r="DEW236" s="129"/>
      <c r="DEX236" s="129"/>
      <c r="DEY236" s="129"/>
      <c r="DEZ236" s="129"/>
      <c r="DFA236" s="129"/>
      <c r="DFB236" s="129"/>
      <c r="DFC236" s="129"/>
      <c r="DFD236" s="129"/>
      <c r="DFE236" s="129"/>
      <c r="DFF236" s="129"/>
      <c r="DFG236" s="129"/>
      <c r="DFH236" s="129"/>
      <c r="DFI236" s="129"/>
      <c r="DFJ236" s="129"/>
      <c r="DFK236" s="129"/>
      <c r="DFL236" s="129"/>
      <c r="DFM236" s="129"/>
      <c r="DFN236" s="129"/>
      <c r="DFO236" s="129"/>
      <c r="DFP236" s="129"/>
      <c r="DFQ236" s="129"/>
      <c r="DFR236" s="129"/>
      <c r="DFS236" s="129"/>
      <c r="DFT236" s="129"/>
      <c r="DFU236" s="129"/>
      <c r="DFV236" s="129"/>
      <c r="DFW236" s="129"/>
      <c r="DFX236" s="129"/>
      <c r="DFY236" s="129"/>
      <c r="DFZ236" s="129"/>
      <c r="DGA236" s="129"/>
      <c r="DGB236" s="129"/>
      <c r="DGC236" s="129"/>
      <c r="DGD236" s="129"/>
      <c r="DGE236" s="129"/>
      <c r="DGF236" s="129"/>
      <c r="DGG236" s="129"/>
      <c r="DGH236" s="129"/>
      <c r="DGI236" s="129"/>
      <c r="DGJ236" s="129"/>
      <c r="DGK236" s="129"/>
      <c r="DGL236" s="129"/>
      <c r="DGM236" s="129"/>
      <c r="DGN236" s="129"/>
      <c r="DGO236" s="129"/>
      <c r="DGP236" s="129"/>
      <c r="DGQ236" s="129"/>
      <c r="DGR236" s="129"/>
      <c r="DGS236" s="129"/>
      <c r="DGT236" s="129"/>
      <c r="DGU236" s="129"/>
      <c r="DGV236" s="129"/>
      <c r="DGW236" s="129"/>
      <c r="DGX236" s="129"/>
      <c r="DGY236" s="129"/>
      <c r="DGZ236" s="129"/>
      <c r="DHA236" s="129"/>
      <c r="DHB236" s="129"/>
      <c r="DHC236" s="129"/>
      <c r="DHD236" s="129"/>
      <c r="DHE236" s="129"/>
      <c r="DHF236" s="129"/>
      <c r="DHG236" s="129"/>
      <c r="DHH236" s="129"/>
      <c r="DHI236" s="129"/>
      <c r="DHJ236" s="129"/>
      <c r="DHK236" s="129"/>
      <c r="DHL236" s="129"/>
      <c r="DHM236" s="129"/>
      <c r="DHN236" s="129"/>
      <c r="DHO236" s="129"/>
      <c r="DHP236" s="129"/>
      <c r="DHQ236" s="129"/>
      <c r="DHR236" s="129"/>
      <c r="DHS236" s="129"/>
      <c r="DHT236" s="129"/>
      <c r="DHU236" s="129"/>
      <c r="DHV236" s="129"/>
      <c r="DHW236" s="129"/>
      <c r="DHX236" s="129"/>
      <c r="DHY236" s="129"/>
      <c r="DHZ236" s="129"/>
      <c r="DIA236" s="129"/>
      <c r="DIB236" s="129"/>
      <c r="DIC236" s="129"/>
      <c r="DID236" s="129"/>
      <c r="DIE236" s="129"/>
      <c r="DIF236" s="129"/>
      <c r="DIG236" s="129"/>
      <c r="DIH236" s="129"/>
      <c r="DII236" s="129"/>
      <c r="DIJ236" s="129"/>
      <c r="DIK236" s="129"/>
      <c r="DIL236" s="129"/>
      <c r="DIM236" s="129"/>
      <c r="DIN236" s="129"/>
      <c r="DIO236" s="129"/>
      <c r="DIP236" s="129"/>
      <c r="DIQ236" s="129"/>
      <c r="DIR236" s="129"/>
      <c r="DIS236" s="129"/>
      <c r="DIT236" s="129"/>
      <c r="DIU236" s="129"/>
      <c r="DIV236" s="129"/>
      <c r="DIW236" s="129"/>
      <c r="DIX236" s="129"/>
      <c r="DIY236" s="129"/>
      <c r="DIZ236" s="129"/>
      <c r="DJA236" s="129"/>
      <c r="DJB236" s="129"/>
      <c r="DJC236" s="129"/>
      <c r="DJD236" s="129"/>
      <c r="DJE236" s="129"/>
      <c r="DJF236" s="129"/>
      <c r="DJG236" s="129"/>
      <c r="DJH236" s="129"/>
      <c r="DJI236" s="129"/>
      <c r="DJJ236" s="129"/>
      <c r="DJK236" s="129"/>
      <c r="DJL236" s="129"/>
      <c r="DJM236" s="129"/>
      <c r="DJN236" s="129"/>
      <c r="DJO236" s="129"/>
      <c r="DJP236" s="129"/>
      <c r="DJQ236" s="129"/>
      <c r="DJR236" s="129"/>
      <c r="DJS236" s="129"/>
      <c r="DJT236" s="129"/>
      <c r="DJU236" s="129"/>
      <c r="DJV236" s="129"/>
      <c r="DJW236" s="129"/>
      <c r="DJX236" s="129"/>
      <c r="DJY236" s="129"/>
      <c r="DJZ236" s="129"/>
      <c r="DKA236" s="129"/>
      <c r="DKB236" s="129"/>
      <c r="DKC236" s="129"/>
      <c r="DKD236" s="129"/>
      <c r="DKE236" s="129"/>
      <c r="DKF236" s="129"/>
      <c r="DKG236" s="129"/>
      <c r="DKH236" s="129"/>
      <c r="DKI236" s="129"/>
      <c r="DKJ236" s="129"/>
      <c r="DKK236" s="129"/>
      <c r="DKL236" s="129"/>
      <c r="DKM236" s="129"/>
      <c r="DKN236" s="129"/>
      <c r="DKO236" s="129"/>
      <c r="DKP236" s="129"/>
      <c r="DKQ236" s="129"/>
      <c r="DKR236" s="129"/>
      <c r="DKS236" s="129"/>
      <c r="DKT236" s="129"/>
      <c r="DKU236" s="129"/>
      <c r="DKV236" s="129"/>
      <c r="DKW236" s="129"/>
      <c r="DKX236" s="129"/>
      <c r="DKY236" s="129"/>
      <c r="DKZ236" s="129"/>
      <c r="DLA236" s="129"/>
      <c r="DLB236" s="129"/>
      <c r="DLC236" s="129"/>
      <c r="DLD236" s="129"/>
      <c r="DLE236" s="129"/>
      <c r="DLF236" s="129"/>
      <c r="DLG236" s="129"/>
      <c r="DLH236" s="129"/>
      <c r="DLI236" s="129"/>
      <c r="DLJ236" s="129"/>
      <c r="DLK236" s="129"/>
      <c r="DLL236" s="129"/>
      <c r="DLM236" s="129"/>
      <c r="DLN236" s="129"/>
      <c r="DLO236" s="129"/>
      <c r="DLP236" s="129"/>
      <c r="DLQ236" s="129"/>
      <c r="DLR236" s="129"/>
      <c r="DLS236" s="129"/>
      <c r="DLT236" s="129"/>
      <c r="DLU236" s="129"/>
      <c r="DLV236" s="129"/>
      <c r="DLW236" s="129"/>
      <c r="DLX236" s="129"/>
      <c r="DLY236" s="129"/>
      <c r="DLZ236" s="129"/>
      <c r="DMA236" s="129"/>
      <c r="DMB236" s="129"/>
      <c r="DMC236" s="129"/>
      <c r="DMD236" s="129"/>
      <c r="DME236" s="129"/>
      <c r="DMF236" s="129"/>
      <c r="DMG236" s="129"/>
      <c r="DMH236" s="129"/>
      <c r="DMI236" s="129"/>
      <c r="DMJ236" s="129"/>
      <c r="DMK236" s="129"/>
      <c r="DML236" s="129"/>
      <c r="DMM236" s="129"/>
      <c r="DMN236" s="129"/>
      <c r="DMO236" s="129"/>
      <c r="DMP236" s="129"/>
      <c r="DMQ236" s="129"/>
      <c r="DMR236" s="129"/>
      <c r="DMS236" s="129"/>
      <c r="DMT236" s="129"/>
      <c r="DMU236" s="129"/>
      <c r="DMV236" s="129"/>
      <c r="DMW236" s="129"/>
      <c r="DMX236" s="129"/>
      <c r="DMY236" s="129"/>
      <c r="DMZ236" s="129"/>
      <c r="DNA236" s="129"/>
      <c r="DNB236" s="129"/>
      <c r="DNC236" s="129"/>
      <c r="DND236" s="129"/>
      <c r="DNE236" s="129"/>
      <c r="DNF236" s="129"/>
      <c r="DNG236" s="129"/>
      <c r="DNH236" s="129"/>
      <c r="DNI236" s="129"/>
      <c r="DNJ236" s="129"/>
      <c r="DNK236" s="129"/>
      <c r="DNL236" s="129"/>
      <c r="DNM236" s="129"/>
      <c r="DNN236" s="129"/>
      <c r="DNO236" s="129"/>
      <c r="DNP236" s="129"/>
      <c r="DNQ236" s="129"/>
      <c r="DNR236" s="129"/>
      <c r="DNS236" s="129"/>
      <c r="DNT236" s="129"/>
      <c r="DNU236" s="129"/>
      <c r="DNV236" s="129"/>
      <c r="DNW236" s="129"/>
      <c r="DNX236" s="129"/>
      <c r="DNY236" s="129"/>
      <c r="DNZ236" s="129"/>
      <c r="DOA236" s="129"/>
      <c r="DOB236" s="129"/>
      <c r="DOC236" s="129"/>
      <c r="DOD236" s="129"/>
      <c r="DOE236" s="129"/>
      <c r="DOF236" s="129"/>
      <c r="DOG236" s="129"/>
      <c r="DOH236" s="129"/>
      <c r="DOI236" s="129"/>
      <c r="DOJ236" s="129"/>
      <c r="DOK236" s="129"/>
      <c r="DOL236" s="129"/>
      <c r="DOM236" s="129"/>
      <c r="DON236" s="129"/>
      <c r="DOO236" s="129"/>
      <c r="DOP236" s="129"/>
      <c r="DOQ236" s="129"/>
      <c r="DOR236" s="129"/>
      <c r="DOS236" s="129"/>
      <c r="DOT236" s="129"/>
      <c r="DOU236" s="129"/>
      <c r="DOV236" s="129"/>
      <c r="DOW236" s="129"/>
      <c r="DOX236" s="129"/>
      <c r="DOY236" s="129"/>
      <c r="DOZ236" s="129"/>
      <c r="DPA236" s="129"/>
      <c r="DPB236" s="129"/>
      <c r="DPC236" s="129"/>
      <c r="DPD236" s="129"/>
      <c r="DPE236" s="129"/>
      <c r="DPF236" s="129"/>
      <c r="DPG236" s="129"/>
      <c r="DPH236" s="129"/>
      <c r="DPI236" s="129"/>
      <c r="DPJ236" s="129"/>
      <c r="DPK236" s="129"/>
      <c r="DPL236" s="129"/>
      <c r="DPM236" s="129"/>
      <c r="DPN236" s="129"/>
      <c r="DPO236" s="129"/>
      <c r="DPP236" s="129"/>
      <c r="DPQ236" s="129"/>
      <c r="DPR236" s="129"/>
      <c r="DPS236" s="129"/>
      <c r="DPT236" s="129"/>
      <c r="DPU236" s="129"/>
      <c r="DPV236" s="129"/>
      <c r="DPW236" s="129"/>
      <c r="DPX236" s="129"/>
      <c r="DPY236" s="129"/>
      <c r="DPZ236" s="129"/>
      <c r="DQA236" s="129"/>
      <c r="DQB236" s="129"/>
      <c r="DQC236" s="129"/>
      <c r="DQD236" s="129"/>
      <c r="DQE236" s="129"/>
      <c r="DQF236" s="129"/>
      <c r="DQG236" s="129"/>
      <c r="DQH236" s="129"/>
      <c r="DQI236" s="129"/>
      <c r="DQJ236" s="129"/>
      <c r="DQK236" s="129"/>
      <c r="DQL236" s="129"/>
      <c r="DQM236" s="129"/>
      <c r="DQN236" s="129"/>
      <c r="DQO236" s="129"/>
      <c r="DQP236" s="129"/>
      <c r="DQQ236" s="129"/>
      <c r="DQR236" s="129"/>
      <c r="DQS236" s="129"/>
      <c r="DQT236" s="129"/>
      <c r="DQU236" s="129"/>
      <c r="DQV236" s="129"/>
      <c r="DQW236" s="129"/>
      <c r="DQX236" s="129"/>
      <c r="DQY236" s="129"/>
      <c r="DQZ236" s="129"/>
      <c r="DRA236" s="129"/>
      <c r="DRB236" s="129"/>
      <c r="DRC236" s="129"/>
      <c r="DRD236" s="129"/>
      <c r="DRE236" s="129"/>
      <c r="DRF236" s="129"/>
      <c r="DRG236" s="129"/>
      <c r="DRH236" s="129"/>
      <c r="DRI236" s="129"/>
      <c r="DRJ236" s="129"/>
      <c r="DRK236" s="129"/>
      <c r="DRL236" s="129"/>
      <c r="DRM236" s="129"/>
      <c r="DRN236" s="129"/>
      <c r="DRO236" s="129"/>
      <c r="DRP236" s="129"/>
      <c r="DRQ236" s="129"/>
      <c r="DRR236" s="129"/>
      <c r="DRS236" s="129"/>
      <c r="DRT236" s="129"/>
      <c r="DRU236" s="129"/>
      <c r="DRV236" s="129"/>
      <c r="DRW236" s="129"/>
      <c r="DRX236" s="129"/>
      <c r="DRY236" s="129"/>
      <c r="DRZ236" s="129"/>
      <c r="DSA236" s="129"/>
      <c r="DSB236" s="129"/>
      <c r="DSC236" s="129"/>
      <c r="DSD236" s="129"/>
      <c r="DSE236" s="129"/>
      <c r="DSF236" s="129"/>
      <c r="DSG236" s="129"/>
      <c r="DSH236" s="129"/>
      <c r="DSI236" s="129"/>
      <c r="DSJ236" s="129"/>
      <c r="DSK236" s="129"/>
      <c r="DSL236" s="129"/>
      <c r="DSM236" s="129"/>
      <c r="DSN236" s="129"/>
      <c r="DSO236" s="129"/>
      <c r="DSP236" s="129"/>
      <c r="DSQ236" s="129"/>
      <c r="DSR236" s="129"/>
      <c r="DSS236" s="129"/>
      <c r="DST236" s="129"/>
      <c r="DSU236" s="129"/>
      <c r="DSV236" s="129"/>
      <c r="DSW236" s="129"/>
      <c r="DSX236" s="129"/>
      <c r="DSY236" s="129"/>
      <c r="DSZ236" s="129"/>
      <c r="DTA236" s="129"/>
      <c r="DTB236" s="129"/>
      <c r="DTC236" s="129"/>
      <c r="DTD236" s="129"/>
      <c r="DTE236" s="129"/>
      <c r="DTF236" s="129"/>
      <c r="DTG236" s="129"/>
      <c r="DTH236" s="129"/>
      <c r="DTI236" s="129"/>
      <c r="DTJ236" s="129"/>
      <c r="DTK236" s="129"/>
      <c r="DTL236" s="129"/>
      <c r="DTM236" s="129"/>
      <c r="DTN236" s="129"/>
      <c r="DTO236" s="129"/>
      <c r="DTP236" s="129"/>
      <c r="DTQ236" s="129"/>
      <c r="DTR236" s="129"/>
      <c r="DTS236" s="129"/>
      <c r="DTT236" s="129"/>
      <c r="DTU236" s="129"/>
      <c r="DTV236" s="129"/>
      <c r="DTW236" s="129"/>
      <c r="DTX236" s="129"/>
      <c r="DTY236" s="129"/>
      <c r="DTZ236" s="129"/>
      <c r="DUA236" s="129"/>
      <c r="DUB236" s="129"/>
      <c r="DUC236" s="129"/>
      <c r="DUD236" s="129"/>
      <c r="DUE236" s="129"/>
      <c r="DUF236" s="129"/>
      <c r="DUG236" s="129"/>
      <c r="DUH236" s="129"/>
      <c r="DUI236" s="129"/>
      <c r="DUJ236" s="129"/>
      <c r="DUK236" s="129"/>
      <c r="DUL236" s="129"/>
      <c r="DUM236" s="129"/>
      <c r="DUN236" s="129"/>
      <c r="DUO236" s="129"/>
      <c r="DUP236" s="129"/>
      <c r="DUQ236" s="129"/>
      <c r="DUR236" s="129"/>
      <c r="DUS236" s="129"/>
      <c r="DUT236" s="129"/>
      <c r="DUU236" s="129"/>
      <c r="DUV236" s="129"/>
      <c r="DUW236" s="129"/>
      <c r="DUX236" s="129"/>
      <c r="DUY236" s="129"/>
      <c r="DUZ236" s="129"/>
      <c r="DVA236" s="129"/>
      <c r="DVB236" s="129"/>
      <c r="DVC236" s="129"/>
      <c r="DVD236" s="129"/>
      <c r="DVE236" s="129"/>
      <c r="DVF236" s="129"/>
      <c r="DVG236" s="129"/>
      <c r="DVH236" s="129"/>
      <c r="DVI236" s="129"/>
      <c r="DVJ236" s="129"/>
      <c r="DVK236" s="129"/>
      <c r="DVL236" s="129"/>
      <c r="DVM236" s="129"/>
      <c r="DVN236" s="129"/>
      <c r="DVO236" s="129"/>
      <c r="DVP236" s="129"/>
      <c r="DVQ236" s="129"/>
      <c r="DVR236" s="129"/>
      <c r="DVS236" s="129"/>
      <c r="DVT236" s="129"/>
      <c r="DVU236" s="129"/>
      <c r="DVV236" s="129"/>
      <c r="DVW236" s="129"/>
      <c r="DVX236" s="129"/>
      <c r="DVY236" s="129"/>
      <c r="DVZ236" s="129"/>
      <c r="DWA236" s="129"/>
      <c r="DWB236" s="129"/>
      <c r="DWC236" s="129"/>
      <c r="DWD236" s="129"/>
      <c r="DWE236" s="129"/>
      <c r="DWF236" s="129"/>
      <c r="DWG236" s="129"/>
      <c r="DWH236" s="129"/>
      <c r="DWI236" s="129"/>
      <c r="DWJ236" s="129"/>
      <c r="DWK236" s="129"/>
      <c r="DWL236" s="129"/>
      <c r="DWM236" s="129"/>
      <c r="DWN236" s="129"/>
      <c r="DWO236" s="129"/>
      <c r="DWP236" s="129"/>
      <c r="DWQ236" s="129"/>
      <c r="DWR236" s="129"/>
      <c r="DWS236" s="129"/>
      <c r="DWT236" s="129"/>
      <c r="DWU236" s="129"/>
      <c r="DWV236" s="129"/>
      <c r="DWW236" s="129"/>
      <c r="DWX236" s="129"/>
      <c r="DWY236" s="129"/>
      <c r="DWZ236" s="129"/>
      <c r="DXA236" s="129"/>
      <c r="DXB236" s="129"/>
      <c r="DXC236" s="129"/>
      <c r="DXD236" s="129"/>
      <c r="DXE236" s="129"/>
      <c r="DXF236" s="129"/>
      <c r="DXG236" s="129"/>
      <c r="DXH236" s="129"/>
      <c r="DXI236" s="129"/>
      <c r="DXJ236" s="129"/>
      <c r="DXK236" s="129"/>
      <c r="DXL236" s="129"/>
      <c r="DXM236" s="129"/>
      <c r="DXN236" s="129"/>
      <c r="DXO236" s="129"/>
      <c r="DXP236" s="129"/>
      <c r="DXQ236" s="129"/>
      <c r="DXR236" s="129"/>
      <c r="DXS236" s="129"/>
      <c r="DXT236" s="129"/>
      <c r="DXU236" s="129"/>
      <c r="DXV236" s="129"/>
      <c r="DXW236" s="129"/>
      <c r="DXX236" s="129"/>
      <c r="DXY236" s="129"/>
      <c r="DXZ236" s="129"/>
      <c r="DYA236" s="129"/>
      <c r="DYB236" s="129"/>
      <c r="DYC236" s="129"/>
      <c r="DYD236" s="129"/>
      <c r="DYE236" s="129"/>
      <c r="DYF236" s="129"/>
      <c r="DYG236" s="129"/>
      <c r="DYH236" s="129"/>
      <c r="DYI236" s="129"/>
      <c r="DYJ236" s="129"/>
      <c r="DYK236" s="129"/>
      <c r="DYL236" s="129"/>
      <c r="DYM236" s="129"/>
      <c r="DYN236" s="129"/>
      <c r="DYO236" s="129"/>
      <c r="DYP236" s="129"/>
      <c r="DYQ236" s="129"/>
      <c r="DYR236" s="129"/>
      <c r="DYS236" s="129"/>
      <c r="DYT236" s="129"/>
      <c r="DYU236" s="129"/>
      <c r="DYV236" s="129"/>
      <c r="DYW236" s="129"/>
      <c r="DYX236" s="129"/>
      <c r="DYY236" s="129"/>
      <c r="DYZ236" s="129"/>
      <c r="DZA236" s="129"/>
      <c r="DZB236" s="129"/>
      <c r="DZC236" s="129"/>
      <c r="DZD236" s="129"/>
      <c r="DZE236" s="129"/>
      <c r="DZF236" s="129"/>
      <c r="DZG236" s="129"/>
      <c r="DZH236" s="129"/>
      <c r="DZI236" s="129"/>
      <c r="DZJ236" s="129"/>
      <c r="DZK236" s="129"/>
      <c r="DZL236" s="129"/>
      <c r="DZM236" s="129"/>
      <c r="DZN236" s="129"/>
      <c r="DZO236" s="129"/>
      <c r="DZP236" s="129"/>
      <c r="DZQ236" s="129"/>
      <c r="DZR236" s="129"/>
      <c r="DZS236" s="129"/>
      <c r="DZT236" s="129"/>
      <c r="DZU236" s="129"/>
      <c r="DZV236" s="129"/>
      <c r="DZW236" s="129"/>
      <c r="DZX236" s="129"/>
      <c r="DZY236" s="129"/>
      <c r="DZZ236" s="129"/>
      <c r="EAA236" s="129"/>
      <c r="EAB236" s="129"/>
      <c r="EAC236" s="129"/>
      <c r="EAD236" s="129"/>
      <c r="EAE236" s="129"/>
      <c r="EAF236" s="129"/>
      <c r="EAG236" s="129"/>
      <c r="EAH236" s="129"/>
      <c r="EAI236" s="129"/>
      <c r="EAJ236" s="129"/>
      <c r="EAK236" s="129"/>
      <c r="EAL236" s="129"/>
      <c r="EAM236" s="129"/>
      <c r="EAN236" s="129"/>
      <c r="EAO236" s="129"/>
      <c r="EAP236" s="129"/>
      <c r="EAQ236" s="129"/>
      <c r="EAR236" s="129"/>
      <c r="EAS236" s="129"/>
      <c r="EAT236" s="129"/>
      <c r="EAU236" s="129"/>
      <c r="EAV236" s="129"/>
      <c r="EAW236" s="129"/>
      <c r="EAX236" s="129"/>
      <c r="EAY236" s="129"/>
      <c r="EAZ236" s="129"/>
      <c r="EBA236" s="129"/>
      <c r="EBB236" s="129"/>
      <c r="EBC236" s="129"/>
      <c r="EBD236" s="129"/>
      <c r="EBE236" s="129"/>
      <c r="EBF236" s="129"/>
      <c r="EBG236" s="129"/>
      <c r="EBH236" s="129"/>
      <c r="EBI236" s="129"/>
      <c r="EBJ236" s="129"/>
      <c r="EBK236" s="129"/>
      <c r="EBL236" s="129"/>
      <c r="EBM236" s="129"/>
      <c r="EBN236" s="129"/>
      <c r="EBO236" s="129"/>
      <c r="EBP236" s="129"/>
      <c r="EBQ236" s="129"/>
      <c r="EBR236" s="129"/>
      <c r="EBS236" s="129"/>
      <c r="EBT236" s="129"/>
      <c r="EBU236" s="129"/>
      <c r="EBV236" s="129"/>
      <c r="EBW236" s="129"/>
      <c r="EBX236" s="129"/>
      <c r="EBY236" s="129"/>
      <c r="EBZ236" s="129"/>
      <c r="ECA236" s="129"/>
      <c r="ECB236" s="129"/>
      <c r="ECC236" s="129"/>
      <c r="ECD236" s="129"/>
      <c r="ECE236" s="129"/>
      <c r="ECF236" s="129"/>
      <c r="ECG236" s="129"/>
      <c r="ECH236" s="129"/>
      <c r="ECI236" s="129"/>
      <c r="ECJ236" s="129"/>
      <c r="ECK236" s="129"/>
      <c r="ECL236" s="129"/>
      <c r="ECM236" s="129"/>
      <c r="ECN236" s="129"/>
      <c r="ECO236" s="129"/>
      <c r="ECP236" s="129"/>
      <c r="ECQ236" s="129"/>
      <c r="ECR236" s="129"/>
      <c r="ECS236" s="129"/>
      <c r="ECT236" s="129"/>
      <c r="ECU236" s="129"/>
      <c r="ECV236" s="129"/>
      <c r="ECW236" s="129"/>
      <c r="ECX236" s="129"/>
      <c r="ECY236" s="129"/>
      <c r="ECZ236" s="129"/>
      <c r="EDA236" s="129"/>
      <c r="EDB236" s="129"/>
      <c r="EDC236" s="129"/>
      <c r="EDD236" s="129"/>
      <c r="EDE236" s="129"/>
      <c r="EDF236" s="129"/>
      <c r="EDG236" s="129"/>
      <c r="EDH236" s="129"/>
      <c r="EDI236" s="129"/>
      <c r="EDJ236" s="129"/>
      <c r="EDK236" s="129"/>
      <c r="EDL236" s="129"/>
      <c r="EDM236" s="129"/>
      <c r="EDN236" s="129"/>
      <c r="EDO236" s="129"/>
      <c r="EDP236" s="129"/>
      <c r="EDQ236" s="129"/>
      <c r="EDR236" s="129"/>
      <c r="EDS236" s="129"/>
      <c r="EDT236" s="129"/>
      <c r="EDU236" s="129"/>
      <c r="EDV236" s="129"/>
      <c r="EDW236" s="129"/>
      <c r="EDX236" s="129"/>
      <c r="EDY236" s="129"/>
      <c r="EDZ236" s="129"/>
      <c r="EEA236" s="129"/>
      <c r="EEB236" s="129"/>
      <c r="EEC236" s="129"/>
      <c r="EED236" s="129"/>
      <c r="EEE236" s="129"/>
      <c r="EEF236" s="129"/>
      <c r="EEG236" s="129"/>
      <c r="EEH236" s="129"/>
      <c r="EEI236" s="129"/>
      <c r="EEJ236" s="129"/>
      <c r="EEK236" s="129"/>
      <c r="EEL236" s="129"/>
      <c r="EEM236" s="129"/>
      <c r="EEN236" s="129"/>
      <c r="EEO236" s="129"/>
      <c r="EEP236" s="129"/>
      <c r="EEQ236" s="129"/>
      <c r="EER236" s="129"/>
      <c r="EES236" s="129"/>
      <c r="EET236" s="129"/>
      <c r="EEU236" s="129"/>
      <c r="EEV236" s="129"/>
      <c r="EEW236" s="129"/>
      <c r="EEX236" s="129"/>
      <c r="EEY236" s="129"/>
      <c r="EEZ236" s="129"/>
      <c r="EFA236" s="129"/>
      <c r="EFB236" s="129"/>
      <c r="EFC236" s="129"/>
      <c r="EFD236" s="129"/>
      <c r="EFE236" s="129"/>
      <c r="EFF236" s="129"/>
      <c r="EFG236" s="129"/>
      <c r="EFH236" s="129"/>
      <c r="EFI236" s="129"/>
      <c r="EFJ236" s="129"/>
      <c r="EFK236" s="129"/>
      <c r="EFL236" s="129"/>
      <c r="EFM236" s="129"/>
      <c r="EFN236" s="129"/>
      <c r="EFO236" s="129"/>
      <c r="EFP236" s="129"/>
      <c r="EFQ236" s="129"/>
      <c r="EFR236" s="129"/>
      <c r="EFS236" s="129"/>
      <c r="EFT236" s="129"/>
      <c r="EFU236" s="129"/>
      <c r="EFV236" s="129"/>
      <c r="EFW236" s="129"/>
      <c r="EFX236" s="129"/>
      <c r="EFY236" s="129"/>
      <c r="EFZ236" s="129"/>
      <c r="EGA236" s="129"/>
      <c r="EGB236" s="129"/>
      <c r="EGC236" s="129"/>
      <c r="EGD236" s="129"/>
      <c r="EGE236" s="129"/>
      <c r="EGF236" s="129"/>
      <c r="EGG236" s="129"/>
      <c r="EGH236" s="129"/>
      <c r="EGI236" s="129"/>
      <c r="EGJ236" s="129"/>
      <c r="EGK236" s="129"/>
      <c r="EGL236" s="129"/>
      <c r="EGM236" s="129"/>
      <c r="EGN236" s="129"/>
      <c r="EGO236" s="129"/>
      <c r="EGP236" s="129"/>
      <c r="EGQ236" s="129"/>
      <c r="EGR236" s="129"/>
      <c r="EGS236" s="129"/>
      <c r="EGT236" s="129"/>
      <c r="EGU236" s="129"/>
      <c r="EGV236" s="129"/>
      <c r="EGW236" s="129"/>
      <c r="EGX236" s="129"/>
      <c r="EGY236" s="129"/>
      <c r="EGZ236" s="129"/>
      <c r="EHA236" s="129"/>
      <c r="EHB236" s="129"/>
      <c r="EHC236" s="129"/>
      <c r="EHD236" s="129"/>
      <c r="EHE236" s="129"/>
      <c r="EHF236" s="129"/>
      <c r="EHG236" s="129"/>
      <c r="EHH236" s="129"/>
      <c r="EHI236" s="129"/>
      <c r="EHJ236" s="129"/>
      <c r="EHK236" s="129"/>
      <c r="EHL236" s="129"/>
      <c r="EHM236" s="129"/>
      <c r="EHN236" s="129"/>
      <c r="EHO236" s="129"/>
      <c r="EHP236" s="129"/>
      <c r="EHQ236" s="129"/>
      <c r="EHR236" s="129"/>
      <c r="EHS236" s="129"/>
      <c r="EHT236" s="129"/>
      <c r="EHU236" s="129"/>
      <c r="EHV236" s="129"/>
      <c r="EHW236" s="129"/>
      <c r="EHX236" s="129"/>
      <c r="EHY236" s="129"/>
      <c r="EHZ236" s="129"/>
      <c r="EIA236" s="129"/>
      <c r="EIB236" s="129"/>
      <c r="EIC236" s="129"/>
      <c r="EID236" s="129"/>
      <c r="EIE236" s="129"/>
      <c r="EIF236" s="129"/>
      <c r="EIG236" s="129"/>
      <c r="EIH236" s="129"/>
      <c r="EII236" s="129"/>
      <c r="EIJ236" s="129"/>
      <c r="EIK236" s="129"/>
      <c r="EIL236" s="129"/>
      <c r="EIM236" s="129"/>
      <c r="EIN236" s="129"/>
      <c r="EIO236" s="129"/>
      <c r="EIP236" s="129"/>
      <c r="EIQ236" s="129"/>
      <c r="EIR236" s="129"/>
      <c r="EIS236" s="129"/>
      <c r="EIT236" s="129"/>
      <c r="EIU236" s="129"/>
      <c r="EIV236" s="129"/>
      <c r="EIW236" s="129"/>
      <c r="EIX236" s="129"/>
      <c r="EIY236" s="129"/>
      <c r="EIZ236" s="129"/>
      <c r="EJA236" s="129"/>
      <c r="EJB236" s="129"/>
      <c r="EJC236" s="129"/>
      <c r="EJD236" s="129"/>
      <c r="EJE236" s="129"/>
      <c r="EJF236" s="129"/>
      <c r="EJG236" s="129"/>
      <c r="EJH236" s="129"/>
      <c r="EJI236" s="129"/>
      <c r="EJJ236" s="129"/>
      <c r="EJK236" s="129"/>
      <c r="EJL236" s="129"/>
      <c r="EJM236" s="129"/>
      <c r="EJN236" s="129"/>
      <c r="EJO236" s="129"/>
      <c r="EJP236" s="129"/>
      <c r="EJQ236" s="129"/>
      <c r="EJR236" s="129"/>
      <c r="EJS236" s="129"/>
      <c r="EJT236" s="129"/>
      <c r="EJU236" s="129"/>
      <c r="EJV236" s="129"/>
      <c r="EJW236" s="129"/>
      <c r="EJX236" s="129"/>
      <c r="EJY236" s="129"/>
      <c r="EJZ236" s="129"/>
      <c r="EKA236" s="129"/>
      <c r="EKB236" s="129"/>
      <c r="EKC236" s="129"/>
      <c r="EKD236" s="129"/>
      <c r="EKE236" s="129"/>
      <c r="EKF236" s="129"/>
      <c r="EKG236" s="129"/>
      <c r="EKH236" s="129"/>
      <c r="EKI236" s="129"/>
      <c r="EKJ236" s="129"/>
      <c r="EKK236" s="129"/>
      <c r="EKL236" s="129"/>
      <c r="EKM236" s="129"/>
      <c r="EKN236" s="129"/>
      <c r="EKO236" s="129"/>
      <c r="EKP236" s="129"/>
      <c r="EKQ236" s="129"/>
      <c r="EKR236" s="129"/>
      <c r="EKS236" s="129"/>
      <c r="EKT236" s="129"/>
      <c r="EKU236" s="129"/>
      <c r="EKV236" s="129"/>
      <c r="EKW236" s="129"/>
      <c r="EKX236" s="129"/>
      <c r="EKY236" s="129"/>
      <c r="EKZ236" s="129"/>
      <c r="ELA236" s="129"/>
      <c r="ELB236" s="129"/>
      <c r="ELC236" s="129"/>
      <c r="ELD236" s="129"/>
      <c r="ELE236" s="129"/>
      <c r="ELF236" s="129"/>
      <c r="ELG236" s="129"/>
      <c r="ELH236" s="129"/>
      <c r="ELI236" s="129"/>
      <c r="ELJ236" s="129"/>
      <c r="ELK236" s="129"/>
      <c r="ELL236" s="129"/>
      <c r="ELM236" s="129"/>
      <c r="ELN236" s="129"/>
      <c r="ELO236" s="129"/>
      <c r="ELP236" s="129"/>
      <c r="ELQ236" s="129"/>
      <c r="ELR236" s="129"/>
      <c r="ELS236" s="129"/>
      <c r="ELT236" s="129"/>
      <c r="ELU236" s="129"/>
      <c r="ELV236" s="129"/>
      <c r="ELW236" s="129"/>
      <c r="ELX236" s="129"/>
      <c r="ELY236" s="129"/>
      <c r="ELZ236" s="129"/>
      <c r="EMA236" s="129"/>
      <c r="EMB236" s="129"/>
      <c r="EMC236" s="129"/>
      <c r="EMD236" s="129"/>
      <c r="EME236" s="129"/>
      <c r="EMF236" s="129"/>
      <c r="EMG236" s="129"/>
      <c r="EMH236" s="129"/>
      <c r="EMI236" s="129"/>
      <c r="EMJ236" s="129"/>
      <c r="EMK236" s="129"/>
      <c r="EML236" s="129"/>
      <c r="EMM236" s="129"/>
      <c r="EMN236" s="129"/>
      <c r="EMO236" s="129"/>
      <c r="EMP236" s="129"/>
      <c r="EMQ236" s="129"/>
      <c r="EMR236" s="129"/>
      <c r="EMS236" s="129"/>
      <c r="EMT236" s="129"/>
      <c r="EMU236" s="129"/>
      <c r="EMV236" s="129"/>
      <c r="EMW236" s="129"/>
      <c r="EMX236" s="129"/>
      <c r="EMY236" s="129"/>
      <c r="EMZ236" s="129"/>
      <c r="ENA236" s="129"/>
      <c r="ENB236" s="129"/>
      <c r="ENC236" s="129"/>
      <c r="END236" s="129"/>
      <c r="ENE236" s="129"/>
      <c r="ENF236" s="129"/>
      <c r="ENG236" s="129"/>
      <c r="ENH236" s="129"/>
      <c r="ENI236" s="129"/>
      <c r="ENJ236" s="129"/>
      <c r="ENK236" s="129"/>
      <c r="ENL236" s="129"/>
      <c r="ENM236" s="129"/>
      <c r="ENN236" s="129"/>
      <c r="ENO236" s="129"/>
      <c r="ENP236" s="129"/>
      <c r="ENQ236" s="129"/>
      <c r="ENR236" s="129"/>
      <c r="ENS236" s="129"/>
      <c r="ENT236" s="129"/>
      <c r="ENU236" s="129"/>
      <c r="ENV236" s="129"/>
      <c r="ENW236" s="129"/>
      <c r="ENX236" s="129"/>
      <c r="ENY236" s="129"/>
      <c r="ENZ236" s="129"/>
      <c r="EOA236" s="129"/>
      <c r="EOB236" s="129"/>
      <c r="EOC236" s="129"/>
      <c r="EOD236" s="129"/>
      <c r="EOE236" s="129"/>
      <c r="EOF236" s="129"/>
      <c r="EOG236" s="129"/>
      <c r="EOH236" s="129"/>
      <c r="EOI236" s="129"/>
      <c r="EOJ236" s="129"/>
      <c r="EOK236" s="129"/>
      <c r="EOL236" s="129"/>
      <c r="EOM236" s="129"/>
      <c r="EON236" s="129"/>
      <c r="EOO236" s="129"/>
      <c r="EOP236" s="129"/>
      <c r="EOQ236" s="129"/>
      <c r="EOR236" s="129"/>
      <c r="EOS236" s="129"/>
      <c r="EOT236" s="129"/>
      <c r="EOU236" s="129"/>
      <c r="EOV236" s="129"/>
      <c r="EOW236" s="129"/>
      <c r="EOX236" s="129"/>
      <c r="EOY236" s="129"/>
      <c r="EOZ236" s="129"/>
      <c r="EPA236" s="129"/>
      <c r="EPB236" s="129"/>
      <c r="EPC236" s="129"/>
      <c r="EPD236" s="129"/>
      <c r="EPE236" s="129"/>
      <c r="EPF236" s="129"/>
      <c r="EPG236" s="129"/>
      <c r="EPH236" s="129"/>
      <c r="EPI236" s="129"/>
      <c r="EPJ236" s="129"/>
      <c r="EPK236" s="129"/>
      <c r="EPL236" s="129"/>
      <c r="EPM236" s="129"/>
      <c r="EPN236" s="129"/>
      <c r="EPO236" s="129"/>
      <c r="EPP236" s="129"/>
      <c r="EPQ236" s="129"/>
      <c r="EPR236" s="129"/>
      <c r="EPS236" s="129"/>
      <c r="EPT236" s="129"/>
      <c r="EPU236" s="129"/>
      <c r="EPV236" s="129"/>
      <c r="EPW236" s="129"/>
      <c r="EPX236" s="129"/>
      <c r="EPY236" s="129"/>
      <c r="EPZ236" s="129"/>
      <c r="EQA236" s="129"/>
      <c r="EQB236" s="129"/>
      <c r="EQC236" s="129"/>
      <c r="EQD236" s="129"/>
      <c r="EQE236" s="129"/>
      <c r="EQF236" s="129"/>
      <c r="EQG236" s="129"/>
      <c r="EQH236" s="129"/>
      <c r="EQI236" s="129"/>
      <c r="EQJ236" s="129"/>
      <c r="EQK236" s="129"/>
      <c r="EQL236" s="129"/>
      <c r="EQM236" s="129"/>
      <c r="EQN236" s="129"/>
      <c r="EQO236" s="129"/>
      <c r="EQP236" s="129"/>
      <c r="EQQ236" s="129"/>
      <c r="EQR236" s="129"/>
      <c r="EQS236" s="129"/>
      <c r="EQT236" s="129"/>
      <c r="EQU236" s="129"/>
      <c r="EQV236" s="129"/>
      <c r="EQW236" s="129"/>
      <c r="EQX236" s="129"/>
      <c r="EQY236" s="129"/>
      <c r="EQZ236" s="129"/>
      <c r="ERA236" s="129"/>
      <c r="ERB236" s="129"/>
      <c r="ERC236" s="129"/>
      <c r="ERD236" s="129"/>
      <c r="ERE236" s="129"/>
      <c r="ERF236" s="129"/>
      <c r="ERG236" s="129"/>
      <c r="ERH236" s="129"/>
      <c r="ERI236" s="129"/>
      <c r="ERJ236" s="129"/>
      <c r="ERK236" s="129"/>
      <c r="ERL236" s="129"/>
      <c r="ERM236" s="129"/>
      <c r="ERN236" s="129"/>
      <c r="ERO236" s="129"/>
      <c r="ERP236" s="129"/>
      <c r="ERQ236" s="129"/>
      <c r="ERR236" s="129"/>
      <c r="ERS236" s="129"/>
      <c r="ERT236" s="129"/>
      <c r="ERU236" s="129"/>
      <c r="ERV236" s="129"/>
      <c r="ERW236" s="129"/>
      <c r="ERX236" s="129"/>
      <c r="ERY236" s="129"/>
      <c r="ERZ236" s="129"/>
      <c r="ESA236" s="129"/>
      <c r="ESB236" s="129"/>
      <c r="ESC236" s="129"/>
      <c r="ESD236" s="129"/>
      <c r="ESE236" s="129"/>
      <c r="ESF236" s="129"/>
      <c r="ESG236" s="129"/>
      <c r="ESH236" s="129"/>
      <c r="ESI236" s="129"/>
      <c r="ESJ236" s="129"/>
      <c r="ESK236" s="129"/>
      <c r="ESL236" s="129"/>
      <c r="ESM236" s="129"/>
      <c r="ESN236" s="129"/>
      <c r="ESO236" s="129"/>
      <c r="ESP236" s="129"/>
      <c r="ESQ236" s="129"/>
      <c r="ESR236" s="129"/>
      <c r="ESS236" s="129"/>
      <c r="EST236" s="129"/>
      <c r="ESU236" s="129"/>
      <c r="ESV236" s="129"/>
      <c r="ESW236" s="129"/>
      <c r="ESX236" s="129"/>
      <c r="ESY236" s="129"/>
      <c r="ESZ236" s="129"/>
      <c r="ETA236" s="129"/>
      <c r="ETB236" s="129"/>
      <c r="ETC236" s="129"/>
      <c r="ETD236" s="129"/>
      <c r="ETE236" s="129"/>
      <c r="ETF236" s="129"/>
      <c r="ETG236" s="129"/>
      <c r="ETH236" s="129"/>
      <c r="ETI236" s="129"/>
      <c r="ETJ236" s="129"/>
      <c r="ETK236" s="129"/>
      <c r="ETL236" s="129"/>
      <c r="ETM236" s="129"/>
      <c r="ETN236" s="129"/>
      <c r="ETO236" s="129"/>
      <c r="ETP236" s="129"/>
      <c r="ETQ236" s="129"/>
      <c r="ETR236" s="129"/>
      <c r="ETS236" s="129"/>
      <c r="ETT236" s="129"/>
      <c r="ETU236" s="129"/>
      <c r="ETV236" s="129"/>
      <c r="ETW236" s="129"/>
      <c r="ETX236" s="129"/>
      <c r="ETY236" s="129"/>
      <c r="ETZ236" s="129"/>
      <c r="EUA236" s="129"/>
      <c r="EUB236" s="129"/>
      <c r="EUC236" s="129"/>
      <c r="EUD236" s="129"/>
      <c r="EUE236" s="129"/>
      <c r="EUF236" s="129"/>
      <c r="EUG236" s="129"/>
      <c r="EUH236" s="129"/>
      <c r="EUI236" s="129"/>
      <c r="EUJ236" s="129"/>
      <c r="EUK236" s="129"/>
      <c r="EUL236" s="129"/>
      <c r="EUM236" s="129"/>
      <c r="EUN236" s="129"/>
      <c r="EUO236" s="129"/>
      <c r="EUP236" s="129"/>
      <c r="EUQ236" s="129"/>
      <c r="EUR236" s="129"/>
      <c r="EUS236" s="129"/>
      <c r="EUT236" s="129"/>
      <c r="EUU236" s="129"/>
      <c r="EUV236" s="129"/>
      <c r="EUW236" s="129"/>
      <c r="EUX236" s="129"/>
      <c r="EUY236" s="129"/>
      <c r="EUZ236" s="129"/>
      <c r="EVA236" s="129"/>
      <c r="EVB236" s="129"/>
      <c r="EVC236" s="129"/>
      <c r="EVD236" s="129"/>
      <c r="EVE236" s="129"/>
      <c r="EVF236" s="129"/>
      <c r="EVG236" s="129"/>
      <c r="EVH236" s="129"/>
      <c r="EVI236" s="129"/>
      <c r="EVJ236" s="129"/>
      <c r="EVK236" s="129"/>
      <c r="EVL236" s="129"/>
      <c r="EVM236" s="129"/>
      <c r="EVN236" s="129"/>
      <c r="EVO236" s="129"/>
      <c r="EVP236" s="129"/>
      <c r="EVQ236" s="129"/>
      <c r="EVR236" s="129"/>
      <c r="EVS236" s="129"/>
      <c r="EVT236" s="129"/>
      <c r="EVU236" s="129"/>
      <c r="EVV236" s="129"/>
      <c r="EVW236" s="129"/>
      <c r="EVX236" s="129"/>
      <c r="EVY236" s="129"/>
      <c r="EVZ236" s="129"/>
      <c r="EWA236" s="129"/>
      <c r="EWB236" s="129"/>
      <c r="EWC236" s="129"/>
      <c r="EWD236" s="129"/>
      <c r="EWE236" s="129"/>
      <c r="EWF236" s="129"/>
      <c r="EWG236" s="129"/>
      <c r="EWH236" s="129"/>
      <c r="EWI236" s="129"/>
      <c r="EWJ236" s="129"/>
      <c r="EWK236" s="129"/>
      <c r="EWL236" s="129"/>
      <c r="EWM236" s="129"/>
      <c r="EWN236" s="129"/>
      <c r="EWO236" s="129"/>
      <c r="EWP236" s="129"/>
      <c r="EWQ236" s="129"/>
      <c r="EWR236" s="129"/>
      <c r="EWS236" s="129"/>
      <c r="EWT236" s="129"/>
      <c r="EWU236" s="129"/>
      <c r="EWV236" s="129"/>
      <c r="EWW236" s="129"/>
      <c r="EWX236" s="129"/>
      <c r="EWY236" s="129"/>
      <c r="EWZ236" s="129"/>
      <c r="EXA236" s="129"/>
      <c r="EXB236" s="129"/>
      <c r="EXC236" s="129"/>
      <c r="EXD236" s="129"/>
      <c r="EXE236" s="129"/>
      <c r="EXF236" s="129"/>
      <c r="EXG236" s="129"/>
      <c r="EXH236" s="129"/>
      <c r="EXI236" s="129"/>
      <c r="EXJ236" s="129"/>
      <c r="EXK236" s="129"/>
      <c r="EXL236" s="129"/>
      <c r="EXM236" s="129"/>
      <c r="EXN236" s="129"/>
      <c r="EXO236" s="129"/>
      <c r="EXP236" s="129"/>
      <c r="EXQ236" s="129"/>
      <c r="EXR236" s="129"/>
      <c r="EXS236" s="129"/>
      <c r="EXT236" s="129"/>
      <c r="EXU236" s="129"/>
      <c r="EXV236" s="129"/>
      <c r="EXW236" s="129"/>
      <c r="EXX236" s="129"/>
      <c r="EXY236" s="129"/>
      <c r="EXZ236" s="129"/>
      <c r="EYA236" s="129"/>
      <c r="EYB236" s="129"/>
      <c r="EYC236" s="129"/>
      <c r="EYD236" s="129"/>
      <c r="EYE236" s="129"/>
      <c r="EYF236" s="129"/>
      <c r="EYG236" s="129"/>
      <c r="EYH236" s="129"/>
      <c r="EYI236" s="129"/>
      <c r="EYJ236" s="129"/>
      <c r="EYK236" s="129"/>
      <c r="EYL236" s="129"/>
      <c r="EYM236" s="129"/>
      <c r="EYN236" s="129"/>
      <c r="EYO236" s="129"/>
      <c r="EYP236" s="129"/>
      <c r="EYQ236" s="129"/>
      <c r="EYR236" s="129"/>
      <c r="EYS236" s="129"/>
      <c r="EYT236" s="129"/>
      <c r="EYU236" s="129"/>
      <c r="EYV236" s="129"/>
      <c r="EYW236" s="129"/>
      <c r="EYX236" s="129"/>
      <c r="EYY236" s="129"/>
      <c r="EYZ236" s="129"/>
      <c r="EZA236" s="129"/>
      <c r="EZB236" s="129"/>
      <c r="EZC236" s="129"/>
      <c r="EZD236" s="129"/>
      <c r="EZE236" s="129"/>
      <c r="EZF236" s="129"/>
      <c r="EZG236" s="129"/>
      <c r="EZH236" s="129"/>
      <c r="EZI236" s="129"/>
      <c r="EZJ236" s="129"/>
      <c r="EZK236" s="129"/>
      <c r="EZL236" s="129"/>
      <c r="EZM236" s="129"/>
      <c r="EZN236" s="129"/>
      <c r="EZO236" s="129"/>
      <c r="EZP236" s="129"/>
      <c r="EZQ236" s="129"/>
      <c r="EZR236" s="129"/>
      <c r="EZS236" s="129"/>
      <c r="EZT236" s="129"/>
      <c r="EZU236" s="129"/>
      <c r="EZV236" s="129"/>
      <c r="EZW236" s="129"/>
      <c r="EZX236" s="129"/>
      <c r="EZY236" s="129"/>
      <c r="EZZ236" s="129"/>
      <c r="FAA236" s="129"/>
      <c r="FAB236" s="129"/>
      <c r="FAC236" s="129"/>
      <c r="FAD236" s="129"/>
      <c r="FAE236" s="129"/>
      <c r="FAF236" s="129"/>
      <c r="FAG236" s="129"/>
      <c r="FAH236" s="129"/>
      <c r="FAI236" s="129"/>
      <c r="FAJ236" s="129"/>
      <c r="FAK236" s="129"/>
      <c r="FAL236" s="129"/>
      <c r="FAM236" s="129"/>
      <c r="FAN236" s="129"/>
      <c r="FAO236" s="129"/>
      <c r="FAP236" s="129"/>
      <c r="FAQ236" s="129"/>
      <c r="FAR236" s="129"/>
      <c r="FAS236" s="129"/>
      <c r="FAT236" s="129"/>
      <c r="FAU236" s="129"/>
      <c r="FAV236" s="129"/>
      <c r="FAW236" s="129"/>
      <c r="FAX236" s="129"/>
      <c r="FAY236" s="129"/>
      <c r="FAZ236" s="129"/>
      <c r="FBA236" s="129"/>
      <c r="FBB236" s="129"/>
      <c r="FBC236" s="129"/>
      <c r="FBD236" s="129"/>
      <c r="FBE236" s="129"/>
      <c r="FBF236" s="129"/>
      <c r="FBG236" s="129"/>
      <c r="FBH236" s="129"/>
      <c r="FBI236" s="129"/>
      <c r="FBJ236" s="129"/>
      <c r="FBK236" s="129"/>
      <c r="FBL236" s="129"/>
      <c r="FBM236" s="129"/>
      <c r="FBN236" s="129"/>
      <c r="FBO236" s="129"/>
      <c r="FBP236" s="129"/>
      <c r="FBQ236" s="129"/>
      <c r="FBR236" s="129"/>
      <c r="FBS236" s="129"/>
      <c r="FBT236" s="129"/>
      <c r="FBU236" s="129"/>
      <c r="FBV236" s="129"/>
      <c r="FBW236" s="129"/>
      <c r="FBX236" s="129"/>
      <c r="FBY236" s="129"/>
      <c r="FBZ236" s="129"/>
      <c r="FCA236" s="129"/>
      <c r="FCB236" s="129"/>
      <c r="FCC236" s="129"/>
      <c r="FCD236" s="129"/>
      <c r="FCE236" s="129"/>
      <c r="FCF236" s="129"/>
      <c r="FCG236" s="129"/>
      <c r="FCH236" s="129"/>
      <c r="FCI236" s="129"/>
      <c r="FCJ236" s="129"/>
      <c r="FCK236" s="129"/>
      <c r="FCL236" s="129"/>
      <c r="FCM236" s="129"/>
      <c r="FCN236" s="129"/>
      <c r="FCO236" s="129"/>
      <c r="FCP236" s="129"/>
      <c r="FCQ236" s="129"/>
      <c r="FCR236" s="129"/>
      <c r="FCS236" s="129"/>
      <c r="FCT236" s="129"/>
      <c r="FCU236" s="129"/>
      <c r="FCV236" s="129"/>
      <c r="FCW236" s="129"/>
      <c r="FCX236" s="129"/>
      <c r="FCY236" s="129"/>
      <c r="FCZ236" s="129"/>
      <c r="FDA236" s="129"/>
      <c r="FDB236" s="129"/>
      <c r="FDC236" s="129"/>
      <c r="FDD236" s="129"/>
      <c r="FDE236" s="129"/>
      <c r="FDF236" s="129"/>
      <c r="FDG236" s="129"/>
      <c r="FDH236" s="129"/>
      <c r="FDI236" s="129"/>
      <c r="FDJ236" s="129"/>
      <c r="FDK236" s="129"/>
      <c r="FDL236" s="129"/>
      <c r="FDM236" s="129"/>
      <c r="FDN236" s="129"/>
      <c r="FDO236" s="129"/>
      <c r="FDP236" s="129"/>
      <c r="FDQ236" s="129"/>
      <c r="FDR236" s="129"/>
      <c r="FDS236" s="129"/>
      <c r="FDT236" s="129"/>
      <c r="FDU236" s="129"/>
      <c r="FDV236" s="129"/>
      <c r="FDW236" s="129"/>
      <c r="FDX236" s="129"/>
      <c r="FDY236" s="129"/>
      <c r="FDZ236" s="129"/>
      <c r="FEA236" s="129"/>
      <c r="FEB236" s="129"/>
      <c r="FEC236" s="129"/>
      <c r="FED236" s="129"/>
      <c r="FEE236" s="129"/>
      <c r="FEF236" s="129"/>
      <c r="FEG236" s="129"/>
      <c r="FEH236" s="129"/>
      <c r="FEI236" s="129"/>
      <c r="FEJ236" s="129"/>
      <c r="FEK236" s="129"/>
      <c r="FEL236" s="129"/>
      <c r="FEM236" s="129"/>
      <c r="FEN236" s="129"/>
      <c r="FEO236" s="129"/>
      <c r="FEP236" s="129"/>
      <c r="FEQ236" s="129"/>
      <c r="FER236" s="129"/>
      <c r="FES236" s="129"/>
      <c r="FET236" s="129"/>
      <c r="FEU236" s="129"/>
      <c r="FEV236" s="129"/>
      <c r="FEW236" s="129"/>
      <c r="FEX236" s="129"/>
      <c r="FEY236" s="129"/>
      <c r="FEZ236" s="129"/>
      <c r="FFA236" s="129"/>
      <c r="FFB236" s="129"/>
      <c r="FFC236" s="129"/>
      <c r="FFD236" s="129"/>
      <c r="FFE236" s="129"/>
      <c r="FFF236" s="129"/>
      <c r="FFG236" s="129"/>
      <c r="FFH236" s="129"/>
      <c r="FFI236" s="129"/>
      <c r="FFJ236" s="129"/>
      <c r="FFK236" s="129"/>
      <c r="FFL236" s="129"/>
      <c r="FFM236" s="129"/>
      <c r="FFN236" s="129"/>
      <c r="FFO236" s="129"/>
      <c r="FFP236" s="129"/>
      <c r="FFQ236" s="129"/>
      <c r="FFR236" s="129"/>
      <c r="FFS236" s="129"/>
      <c r="FFT236" s="129"/>
      <c r="FFU236" s="129"/>
      <c r="FFV236" s="129"/>
      <c r="FFW236" s="129"/>
      <c r="FFX236" s="129"/>
      <c r="FFY236" s="129"/>
      <c r="FFZ236" s="129"/>
      <c r="FGA236" s="129"/>
      <c r="FGB236" s="129"/>
      <c r="FGC236" s="129"/>
      <c r="FGD236" s="129"/>
      <c r="FGE236" s="129"/>
      <c r="FGF236" s="129"/>
      <c r="FGG236" s="129"/>
      <c r="FGH236" s="129"/>
      <c r="FGI236" s="129"/>
      <c r="FGJ236" s="129"/>
      <c r="FGK236" s="129"/>
      <c r="FGL236" s="129"/>
      <c r="FGM236" s="129"/>
      <c r="FGN236" s="129"/>
      <c r="FGO236" s="129"/>
      <c r="FGP236" s="129"/>
      <c r="FGQ236" s="129"/>
      <c r="FGR236" s="129"/>
      <c r="FGS236" s="129"/>
      <c r="FGT236" s="129"/>
      <c r="FGU236" s="129"/>
      <c r="FGV236" s="129"/>
      <c r="FGW236" s="129"/>
      <c r="FGX236" s="129"/>
      <c r="FGY236" s="129"/>
      <c r="FGZ236" s="129"/>
      <c r="FHA236" s="129"/>
      <c r="FHB236" s="129"/>
      <c r="FHC236" s="129"/>
      <c r="FHD236" s="129"/>
      <c r="FHE236" s="129"/>
      <c r="FHF236" s="129"/>
      <c r="FHG236" s="129"/>
      <c r="FHH236" s="129"/>
      <c r="FHI236" s="129"/>
      <c r="FHJ236" s="129"/>
      <c r="FHK236" s="129"/>
      <c r="FHL236" s="129"/>
      <c r="FHM236" s="129"/>
      <c r="FHN236" s="129"/>
      <c r="FHO236" s="129"/>
      <c r="FHP236" s="129"/>
      <c r="FHQ236" s="129"/>
      <c r="FHR236" s="129"/>
      <c r="FHS236" s="129"/>
      <c r="FHT236" s="129"/>
      <c r="FHU236" s="129"/>
      <c r="FHV236" s="129"/>
      <c r="FHW236" s="129"/>
      <c r="FHX236" s="129"/>
      <c r="FHY236" s="129"/>
      <c r="FHZ236" s="129"/>
      <c r="FIA236" s="129"/>
      <c r="FIB236" s="129"/>
      <c r="FIC236" s="129"/>
      <c r="FID236" s="129"/>
      <c r="FIE236" s="129"/>
      <c r="FIF236" s="129"/>
      <c r="FIG236" s="129"/>
      <c r="FIH236" s="129"/>
      <c r="FII236" s="129"/>
      <c r="FIJ236" s="129"/>
      <c r="FIK236" s="129"/>
      <c r="FIL236" s="129"/>
      <c r="FIM236" s="129"/>
      <c r="FIN236" s="129"/>
      <c r="FIO236" s="129"/>
      <c r="FIP236" s="129"/>
      <c r="FIQ236" s="129"/>
      <c r="FIR236" s="129"/>
      <c r="FIS236" s="129"/>
      <c r="FIT236" s="129"/>
      <c r="FIU236" s="129"/>
      <c r="FIV236" s="129"/>
      <c r="FIW236" s="129"/>
      <c r="FIX236" s="129"/>
      <c r="FIY236" s="129"/>
      <c r="FIZ236" s="129"/>
      <c r="FJA236" s="129"/>
      <c r="FJB236" s="129"/>
      <c r="FJC236" s="129"/>
      <c r="FJD236" s="129"/>
      <c r="FJE236" s="129"/>
      <c r="FJF236" s="129"/>
      <c r="FJG236" s="129"/>
      <c r="FJH236" s="129"/>
      <c r="FJI236" s="129"/>
      <c r="FJJ236" s="129"/>
      <c r="FJK236" s="129"/>
      <c r="FJL236" s="129"/>
      <c r="FJM236" s="129"/>
      <c r="FJN236" s="129"/>
      <c r="FJO236" s="129"/>
      <c r="FJP236" s="129"/>
      <c r="FJQ236" s="129"/>
      <c r="FJR236" s="129"/>
      <c r="FJS236" s="129"/>
      <c r="FJT236" s="129"/>
      <c r="FJU236" s="129"/>
      <c r="FJV236" s="129"/>
      <c r="FJW236" s="129"/>
      <c r="FJX236" s="129"/>
      <c r="FJY236" s="129"/>
      <c r="FJZ236" s="129"/>
      <c r="FKA236" s="129"/>
      <c r="FKB236" s="129"/>
      <c r="FKC236" s="129"/>
      <c r="FKD236" s="129"/>
      <c r="FKE236" s="129"/>
      <c r="FKF236" s="129"/>
      <c r="FKG236" s="129"/>
      <c r="FKH236" s="129"/>
      <c r="FKI236" s="129"/>
      <c r="FKJ236" s="129"/>
      <c r="FKK236" s="129"/>
      <c r="FKL236" s="129"/>
      <c r="FKM236" s="129"/>
      <c r="FKN236" s="129"/>
      <c r="FKO236" s="129"/>
      <c r="FKP236" s="129"/>
      <c r="FKQ236" s="129"/>
      <c r="FKR236" s="129"/>
      <c r="FKS236" s="129"/>
      <c r="FKT236" s="129"/>
      <c r="FKU236" s="129"/>
      <c r="FKV236" s="129"/>
      <c r="FKW236" s="129"/>
      <c r="FKX236" s="129"/>
      <c r="FKY236" s="129"/>
      <c r="FKZ236" s="129"/>
      <c r="FLA236" s="129"/>
      <c r="FLB236" s="129"/>
      <c r="FLC236" s="129"/>
      <c r="FLD236" s="129"/>
      <c r="FLE236" s="129"/>
      <c r="FLF236" s="129"/>
      <c r="FLG236" s="129"/>
      <c r="FLH236" s="129"/>
      <c r="FLI236" s="129"/>
      <c r="FLJ236" s="129"/>
      <c r="FLK236" s="129"/>
      <c r="FLL236" s="129"/>
      <c r="FLM236" s="129"/>
      <c r="FLN236" s="129"/>
      <c r="FLO236" s="129"/>
      <c r="FLP236" s="129"/>
      <c r="FLQ236" s="129"/>
      <c r="FLR236" s="129"/>
      <c r="FLS236" s="129"/>
      <c r="FLT236" s="129"/>
      <c r="FLU236" s="129"/>
      <c r="FLV236" s="129"/>
      <c r="FLW236" s="129"/>
      <c r="FLX236" s="129"/>
      <c r="FLY236" s="129"/>
      <c r="FLZ236" s="129"/>
      <c r="FMA236" s="129"/>
      <c r="FMB236" s="129"/>
      <c r="FMC236" s="129"/>
      <c r="FMD236" s="129"/>
      <c r="FME236" s="129"/>
      <c r="FMF236" s="129"/>
      <c r="FMG236" s="129"/>
      <c r="FMH236" s="129"/>
      <c r="FMI236" s="129"/>
      <c r="FMJ236" s="129"/>
      <c r="FMK236" s="129"/>
      <c r="FML236" s="129"/>
      <c r="FMM236" s="129"/>
      <c r="FMN236" s="129"/>
      <c r="FMO236" s="129"/>
      <c r="FMP236" s="129"/>
      <c r="FMQ236" s="129"/>
      <c r="FMR236" s="129"/>
      <c r="FMS236" s="129"/>
      <c r="FMT236" s="129"/>
      <c r="FMU236" s="129"/>
      <c r="FMV236" s="129"/>
      <c r="FMW236" s="129"/>
      <c r="FMX236" s="129"/>
      <c r="FMY236" s="129"/>
      <c r="FMZ236" s="129"/>
      <c r="FNA236" s="129"/>
      <c r="FNB236" s="129"/>
      <c r="FNC236" s="129"/>
      <c r="FND236" s="129"/>
      <c r="FNE236" s="129"/>
      <c r="FNF236" s="129"/>
      <c r="FNG236" s="129"/>
      <c r="FNH236" s="129"/>
      <c r="FNI236" s="129"/>
      <c r="FNJ236" s="129"/>
      <c r="FNK236" s="129"/>
      <c r="FNL236" s="129"/>
      <c r="FNM236" s="129"/>
      <c r="FNN236" s="129"/>
      <c r="FNO236" s="129"/>
      <c r="FNP236" s="129"/>
      <c r="FNQ236" s="129"/>
      <c r="FNR236" s="129"/>
      <c r="FNS236" s="129"/>
      <c r="FNT236" s="129"/>
      <c r="FNU236" s="129"/>
      <c r="FNV236" s="129"/>
      <c r="FNW236" s="129"/>
      <c r="FNX236" s="129"/>
      <c r="FNY236" s="129"/>
      <c r="FNZ236" s="129"/>
      <c r="FOA236" s="129"/>
      <c r="FOB236" s="129"/>
      <c r="FOC236" s="129"/>
      <c r="FOD236" s="129"/>
      <c r="FOE236" s="129"/>
      <c r="FOF236" s="129"/>
      <c r="FOG236" s="129"/>
      <c r="FOH236" s="129"/>
      <c r="FOI236" s="129"/>
      <c r="FOJ236" s="129"/>
      <c r="FOK236" s="129"/>
      <c r="FOL236" s="129"/>
      <c r="FOM236" s="129"/>
      <c r="FON236" s="129"/>
      <c r="FOO236" s="129"/>
      <c r="FOP236" s="129"/>
      <c r="FOQ236" s="129"/>
      <c r="FOR236" s="129"/>
      <c r="FOS236" s="129"/>
      <c r="FOT236" s="129"/>
      <c r="FOU236" s="129"/>
      <c r="FOV236" s="129"/>
      <c r="FOW236" s="129"/>
      <c r="FOX236" s="129"/>
      <c r="FOY236" s="129"/>
      <c r="FOZ236" s="129"/>
      <c r="FPA236" s="129"/>
      <c r="FPB236" s="129"/>
      <c r="FPC236" s="129"/>
      <c r="FPD236" s="129"/>
      <c r="FPE236" s="129"/>
      <c r="FPF236" s="129"/>
      <c r="FPG236" s="129"/>
      <c r="FPH236" s="129"/>
      <c r="FPI236" s="129"/>
      <c r="FPJ236" s="129"/>
      <c r="FPK236" s="129"/>
      <c r="FPL236" s="129"/>
      <c r="FPM236" s="129"/>
      <c r="FPN236" s="129"/>
      <c r="FPO236" s="129"/>
      <c r="FPP236" s="129"/>
      <c r="FPQ236" s="129"/>
      <c r="FPR236" s="129"/>
      <c r="FPS236" s="129"/>
      <c r="FPT236" s="129"/>
      <c r="FPU236" s="129"/>
      <c r="FPV236" s="129"/>
      <c r="FPW236" s="129"/>
      <c r="FPX236" s="129"/>
      <c r="FPY236" s="129"/>
      <c r="FPZ236" s="129"/>
      <c r="FQA236" s="129"/>
      <c r="FQB236" s="129"/>
      <c r="FQC236" s="129"/>
      <c r="FQD236" s="129"/>
      <c r="FQE236" s="129"/>
      <c r="FQF236" s="129"/>
      <c r="FQG236" s="129"/>
      <c r="FQH236" s="129"/>
      <c r="FQI236" s="129"/>
      <c r="FQJ236" s="129"/>
      <c r="FQK236" s="129"/>
      <c r="FQL236" s="129"/>
      <c r="FQM236" s="129"/>
      <c r="FQN236" s="129"/>
      <c r="FQO236" s="129"/>
      <c r="FQP236" s="129"/>
      <c r="FQQ236" s="129"/>
      <c r="FQR236" s="129"/>
      <c r="FQS236" s="129"/>
      <c r="FQT236" s="129"/>
      <c r="FQU236" s="129"/>
      <c r="FQV236" s="129"/>
      <c r="FQW236" s="129"/>
      <c r="FQX236" s="129"/>
      <c r="FQY236" s="129"/>
      <c r="FQZ236" s="129"/>
      <c r="FRA236" s="129"/>
      <c r="FRB236" s="129"/>
      <c r="FRC236" s="129"/>
      <c r="FRD236" s="129"/>
      <c r="FRE236" s="129"/>
      <c r="FRF236" s="129"/>
      <c r="FRG236" s="129"/>
      <c r="FRH236" s="129"/>
      <c r="FRI236" s="129"/>
      <c r="FRJ236" s="129"/>
      <c r="FRK236" s="129"/>
      <c r="FRL236" s="129"/>
      <c r="FRM236" s="129"/>
      <c r="FRN236" s="129"/>
      <c r="FRO236" s="129"/>
      <c r="FRP236" s="129"/>
      <c r="FRQ236" s="129"/>
      <c r="FRR236" s="129"/>
      <c r="FRS236" s="129"/>
      <c r="FRT236" s="129"/>
      <c r="FRU236" s="129"/>
      <c r="FRV236" s="129"/>
      <c r="FRW236" s="129"/>
      <c r="FRX236" s="129"/>
      <c r="FRY236" s="129"/>
      <c r="FRZ236" s="129"/>
      <c r="FSA236" s="129"/>
      <c r="FSB236" s="129"/>
      <c r="FSC236" s="129"/>
      <c r="FSD236" s="129"/>
      <c r="FSE236" s="129"/>
      <c r="FSF236" s="129"/>
      <c r="FSG236" s="129"/>
      <c r="FSH236" s="129"/>
      <c r="FSI236" s="129"/>
      <c r="FSJ236" s="129"/>
      <c r="FSK236" s="129"/>
      <c r="FSL236" s="129"/>
      <c r="FSM236" s="129"/>
      <c r="FSN236" s="129"/>
      <c r="FSO236" s="129"/>
      <c r="FSP236" s="129"/>
      <c r="FSQ236" s="129"/>
      <c r="FSR236" s="129"/>
      <c r="FSS236" s="129"/>
      <c r="FST236" s="129"/>
      <c r="FSU236" s="129"/>
      <c r="FSV236" s="129"/>
      <c r="FSW236" s="129"/>
      <c r="FSX236" s="129"/>
      <c r="FSY236" s="129"/>
      <c r="FSZ236" s="129"/>
      <c r="FTA236" s="129"/>
      <c r="FTB236" s="129"/>
      <c r="FTC236" s="129"/>
      <c r="FTD236" s="129"/>
      <c r="FTE236" s="129"/>
      <c r="FTF236" s="129"/>
      <c r="FTG236" s="129"/>
      <c r="FTH236" s="129"/>
      <c r="FTI236" s="129"/>
      <c r="FTJ236" s="129"/>
      <c r="FTK236" s="129"/>
      <c r="FTL236" s="129"/>
      <c r="FTM236" s="129"/>
      <c r="FTN236" s="129"/>
      <c r="FTO236" s="129"/>
      <c r="FTP236" s="129"/>
      <c r="FTQ236" s="129"/>
      <c r="FTR236" s="129"/>
      <c r="FTS236" s="129"/>
      <c r="FTT236" s="129"/>
      <c r="FTU236" s="129"/>
      <c r="FTV236" s="129"/>
      <c r="FTW236" s="129"/>
      <c r="FTX236" s="129"/>
      <c r="FTY236" s="129"/>
      <c r="FTZ236" s="129"/>
      <c r="FUA236" s="129"/>
      <c r="FUB236" s="129"/>
      <c r="FUC236" s="129"/>
      <c r="FUD236" s="129"/>
      <c r="FUE236" s="129"/>
      <c r="FUF236" s="129"/>
      <c r="FUG236" s="129"/>
      <c r="FUH236" s="129"/>
      <c r="FUI236" s="129"/>
      <c r="FUJ236" s="129"/>
      <c r="FUK236" s="129"/>
      <c r="FUL236" s="129"/>
      <c r="FUM236" s="129"/>
      <c r="FUN236" s="129"/>
      <c r="FUO236" s="129"/>
      <c r="FUP236" s="129"/>
      <c r="FUQ236" s="129"/>
      <c r="FUR236" s="129"/>
      <c r="FUS236" s="129"/>
      <c r="FUT236" s="129"/>
      <c r="FUU236" s="129"/>
      <c r="FUV236" s="129"/>
      <c r="FUW236" s="129"/>
      <c r="FUX236" s="129"/>
      <c r="FUY236" s="129"/>
      <c r="FUZ236" s="129"/>
      <c r="FVA236" s="129"/>
      <c r="FVB236" s="129"/>
      <c r="FVC236" s="129"/>
      <c r="FVD236" s="129"/>
      <c r="FVE236" s="129"/>
      <c r="FVF236" s="129"/>
      <c r="FVG236" s="129"/>
      <c r="FVH236" s="129"/>
      <c r="FVI236" s="129"/>
      <c r="FVJ236" s="129"/>
      <c r="FVK236" s="129"/>
      <c r="FVL236" s="129"/>
      <c r="FVM236" s="129"/>
      <c r="FVN236" s="129"/>
      <c r="FVO236" s="129"/>
      <c r="FVP236" s="129"/>
      <c r="FVQ236" s="129"/>
      <c r="FVR236" s="129"/>
      <c r="FVS236" s="129"/>
      <c r="FVT236" s="129"/>
      <c r="FVU236" s="129"/>
      <c r="FVV236" s="129"/>
      <c r="FVW236" s="129"/>
      <c r="FVX236" s="129"/>
      <c r="FVY236" s="129"/>
      <c r="FVZ236" s="129"/>
      <c r="FWA236" s="129"/>
      <c r="FWB236" s="129"/>
      <c r="FWC236" s="129"/>
      <c r="FWD236" s="129"/>
      <c r="FWE236" s="129"/>
      <c r="FWF236" s="129"/>
      <c r="FWG236" s="129"/>
      <c r="FWH236" s="129"/>
      <c r="FWI236" s="129"/>
      <c r="FWJ236" s="129"/>
      <c r="FWK236" s="129"/>
      <c r="FWL236" s="129"/>
      <c r="FWM236" s="129"/>
      <c r="FWN236" s="129"/>
      <c r="FWO236" s="129"/>
      <c r="FWP236" s="129"/>
      <c r="FWQ236" s="129"/>
      <c r="FWR236" s="129"/>
      <c r="FWS236" s="129"/>
      <c r="FWT236" s="129"/>
      <c r="FWU236" s="129"/>
      <c r="FWV236" s="129"/>
      <c r="FWW236" s="129"/>
      <c r="FWX236" s="129"/>
      <c r="FWY236" s="129"/>
      <c r="FWZ236" s="129"/>
      <c r="FXA236" s="129"/>
      <c r="FXB236" s="129"/>
      <c r="FXC236" s="129"/>
      <c r="FXD236" s="129"/>
      <c r="FXE236" s="129"/>
      <c r="FXF236" s="129"/>
      <c r="FXG236" s="129"/>
      <c r="FXH236" s="129"/>
      <c r="FXI236" s="129"/>
      <c r="FXJ236" s="129"/>
      <c r="FXK236" s="129"/>
      <c r="FXL236" s="129"/>
      <c r="FXM236" s="129"/>
      <c r="FXN236" s="129"/>
      <c r="FXO236" s="129"/>
      <c r="FXP236" s="129"/>
      <c r="FXQ236" s="129"/>
      <c r="FXR236" s="129"/>
      <c r="FXS236" s="129"/>
      <c r="FXT236" s="129"/>
      <c r="FXU236" s="129"/>
      <c r="FXV236" s="129"/>
      <c r="FXW236" s="129"/>
      <c r="FXX236" s="129"/>
      <c r="FXY236" s="129"/>
      <c r="FXZ236" s="129"/>
      <c r="FYA236" s="129"/>
      <c r="FYB236" s="129"/>
      <c r="FYC236" s="129"/>
      <c r="FYD236" s="129"/>
      <c r="FYE236" s="129"/>
      <c r="FYF236" s="129"/>
      <c r="FYG236" s="129"/>
      <c r="FYH236" s="129"/>
      <c r="FYI236" s="129"/>
      <c r="FYJ236" s="129"/>
      <c r="FYK236" s="129"/>
      <c r="FYL236" s="129"/>
      <c r="FYM236" s="129"/>
      <c r="FYN236" s="129"/>
      <c r="FYO236" s="129"/>
      <c r="FYP236" s="129"/>
      <c r="FYQ236" s="129"/>
      <c r="FYR236" s="129"/>
      <c r="FYS236" s="129"/>
      <c r="FYT236" s="129"/>
      <c r="FYU236" s="129"/>
      <c r="FYV236" s="129"/>
      <c r="FYW236" s="129"/>
      <c r="FYX236" s="129"/>
      <c r="FYY236" s="129"/>
      <c r="FYZ236" s="129"/>
      <c r="FZA236" s="129"/>
      <c r="FZB236" s="129"/>
      <c r="FZC236" s="129"/>
      <c r="FZD236" s="129"/>
      <c r="FZE236" s="129"/>
      <c r="FZF236" s="129"/>
      <c r="FZG236" s="129"/>
      <c r="FZH236" s="129"/>
      <c r="FZI236" s="129"/>
      <c r="FZJ236" s="129"/>
      <c r="FZK236" s="129"/>
      <c r="FZL236" s="129"/>
      <c r="FZM236" s="129"/>
      <c r="FZN236" s="129"/>
      <c r="FZO236" s="129"/>
      <c r="FZP236" s="129"/>
      <c r="FZQ236" s="129"/>
      <c r="FZR236" s="129"/>
      <c r="FZS236" s="129"/>
      <c r="FZT236" s="129"/>
      <c r="FZU236" s="129"/>
      <c r="FZV236" s="129"/>
      <c r="FZW236" s="129"/>
      <c r="FZX236" s="129"/>
      <c r="FZY236" s="129"/>
      <c r="FZZ236" s="129"/>
      <c r="GAA236" s="129"/>
      <c r="GAB236" s="129"/>
      <c r="GAC236" s="129"/>
      <c r="GAD236" s="129"/>
      <c r="GAE236" s="129"/>
      <c r="GAF236" s="129"/>
      <c r="GAG236" s="129"/>
      <c r="GAH236" s="129"/>
      <c r="GAI236" s="129"/>
      <c r="GAJ236" s="129"/>
      <c r="GAK236" s="129"/>
      <c r="GAL236" s="129"/>
      <c r="GAM236" s="129"/>
      <c r="GAN236" s="129"/>
      <c r="GAO236" s="129"/>
      <c r="GAP236" s="129"/>
      <c r="GAQ236" s="129"/>
      <c r="GAR236" s="129"/>
      <c r="GAS236" s="129"/>
      <c r="GAT236" s="129"/>
      <c r="GAU236" s="129"/>
      <c r="GAV236" s="129"/>
      <c r="GAW236" s="129"/>
      <c r="GAX236" s="129"/>
      <c r="GAY236" s="129"/>
      <c r="GAZ236" s="129"/>
      <c r="GBA236" s="129"/>
      <c r="GBB236" s="129"/>
      <c r="GBC236" s="129"/>
      <c r="GBD236" s="129"/>
      <c r="GBE236" s="129"/>
      <c r="GBF236" s="129"/>
      <c r="GBG236" s="129"/>
      <c r="GBH236" s="129"/>
      <c r="GBI236" s="129"/>
      <c r="GBJ236" s="129"/>
      <c r="GBK236" s="129"/>
      <c r="GBL236" s="129"/>
      <c r="GBM236" s="129"/>
      <c r="GBN236" s="129"/>
      <c r="GBO236" s="129"/>
      <c r="GBP236" s="129"/>
      <c r="GBQ236" s="129"/>
      <c r="GBR236" s="129"/>
      <c r="GBS236" s="129"/>
      <c r="GBT236" s="129"/>
      <c r="GBU236" s="129"/>
      <c r="GBV236" s="129"/>
      <c r="GBW236" s="129"/>
      <c r="GBX236" s="129"/>
      <c r="GBY236" s="129"/>
      <c r="GBZ236" s="129"/>
      <c r="GCA236" s="129"/>
      <c r="GCB236" s="129"/>
      <c r="GCC236" s="129"/>
      <c r="GCD236" s="129"/>
      <c r="GCE236" s="129"/>
      <c r="GCF236" s="129"/>
      <c r="GCG236" s="129"/>
      <c r="GCH236" s="129"/>
      <c r="GCI236" s="129"/>
      <c r="GCJ236" s="129"/>
      <c r="GCK236" s="129"/>
      <c r="GCL236" s="129"/>
      <c r="GCM236" s="129"/>
      <c r="GCN236" s="129"/>
      <c r="GCO236" s="129"/>
      <c r="GCP236" s="129"/>
      <c r="GCQ236" s="129"/>
      <c r="GCR236" s="129"/>
      <c r="GCS236" s="129"/>
      <c r="GCT236" s="129"/>
      <c r="GCU236" s="129"/>
      <c r="GCV236" s="129"/>
      <c r="GCW236" s="129"/>
      <c r="GCX236" s="129"/>
      <c r="GCY236" s="129"/>
      <c r="GCZ236" s="129"/>
      <c r="GDA236" s="129"/>
      <c r="GDB236" s="129"/>
      <c r="GDC236" s="129"/>
      <c r="GDD236" s="129"/>
      <c r="GDE236" s="129"/>
      <c r="GDF236" s="129"/>
      <c r="GDG236" s="129"/>
      <c r="GDH236" s="129"/>
      <c r="GDI236" s="129"/>
      <c r="GDJ236" s="129"/>
      <c r="GDK236" s="129"/>
      <c r="GDL236" s="129"/>
      <c r="GDM236" s="129"/>
      <c r="GDN236" s="129"/>
      <c r="GDO236" s="129"/>
      <c r="GDP236" s="129"/>
      <c r="GDQ236" s="129"/>
      <c r="GDR236" s="129"/>
      <c r="GDS236" s="129"/>
      <c r="GDT236" s="129"/>
      <c r="GDU236" s="129"/>
      <c r="GDV236" s="129"/>
      <c r="GDW236" s="129"/>
      <c r="GDX236" s="129"/>
      <c r="GDY236" s="129"/>
      <c r="GDZ236" s="129"/>
      <c r="GEA236" s="129"/>
      <c r="GEB236" s="129"/>
      <c r="GEC236" s="129"/>
      <c r="GED236" s="129"/>
      <c r="GEE236" s="129"/>
      <c r="GEF236" s="129"/>
      <c r="GEG236" s="129"/>
      <c r="GEH236" s="129"/>
      <c r="GEI236" s="129"/>
      <c r="GEJ236" s="129"/>
      <c r="GEK236" s="129"/>
      <c r="GEL236" s="129"/>
      <c r="GEM236" s="129"/>
      <c r="GEN236" s="129"/>
      <c r="GEO236" s="129"/>
      <c r="GEP236" s="129"/>
      <c r="GEQ236" s="129"/>
      <c r="GER236" s="129"/>
      <c r="GES236" s="129"/>
      <c r="GET236" s="129"/>
      <c r="GEU236" s="129"/>
      <c r="GEV236" s="129"/>
      <c r="GEW236" s="129"/>
      <c r="GEX236" s="129"/>
      <c r="GEY236" s="129"/>
      <c r="GEZ236" s="129"/>
      <c r="GFA236" s="129"/>
      <c r="GFB236" s="129"/>
      <c r="GFC236" s="129"/>
      <c r="GFD236" s="129"/>
      <c r="GFE236" s="129"/>
      <c r="GFF236" s="129"/>
      <c r="GFG236" s="129"/>
      <c r="GFH236" s="129"/>
      <c r="GFI236" s="129"/>
      <c r="GFJ236" s="129"/>
      <c r="GFK236" s="129"/>
      <c r="GFL236" s="129"/>
      <c r="GFM236" s="129"/>
      <c r="GFN236" s="129"/>
      <c r="GFO236" s="129"/>
      <c r="GFP236" s="129"/>
      <c r="GFQ236" s="129"/>
      <c r="GFR236" s="129"/>
      <c r="GFS236" s="129"/>
      <c r="GFT236" s="129"/>
      <c r="GFU236" s="129"/>
      <c r="GFV236" s="129"/>
      <c r="GFW236" s="129"/>
      <c r="GFX236" s="129"/>
      <c r="GFY236" s="129"/>
      <c r="GFZ236" s="129"/>
      <c r="GGA236" s="129"/>
      <c r="GGB236" s="129"/>
      <c r="GGC236" s="129"/>
      <c r="GGD236" s="129"/>
      <c r="GGE236" s="129"/>
      <c r="GGF236" s="129"/>
      <c r="GGG236" s="129"/>
      <c r="GGH236" s="129"/>
      <c r="GGI236" s="129"/>
      <c r="GGJ236" s="129"/>
      <c r="GGK236" s="129"/>
      <c r="GGL236" s="129"/>
      <c r="GGM236" s="129"/>
      <c r="GGN236" s="129"/>
      <c r="GGO236" s="129"/>
      <c r="GGP236" s="129"/>
      <c r="GGQ236" s="129"/>
      <c r="GGR236" s="129"/>
      <c r="GGS236" s="129"/>
      <c r="GGT236" s="129"/>
      <c r="GGU236" s="129"/>
      <c r="GGV236" s="129"/>
      <c r="GGW236" s="129"/>
      <c r="GGX236" s="129"/>
      <c r="GGY236" s="129"/>
      <c r="GGZ236" s="129"/>
      <c r="GHA236" s="129"/>
      <c r="GHB236" s="129"/>
      <c r="GHC236" s="129"/>
      <c r="GHD236" s="129"/>
      <c r="GHE236" s="129"/>
      <c r="GHF236" s="129"/>
      <c r="GHG236" s="129"/>
      <c r="GHH236" s="129"/>
      <c r="GHI236" s="129"/>
      <c r="GHJ236" s="129"/>
      <c r="GHK236" s="129"/>
      <c r="GHL236" s="129"/>
      <c r="GHM236" s="129"/>
      <c r="GHN236" s="129"/>
      <c r="GHO236" s="129"/>
      <c r="GHP236" s="129"/>
      <c r="GHQ236" s="129"/>
      <c r="GHR236" s="129"/>
      <c r="GHS236" s="129"/>
      <c r="GHT236" s="129"/>
      <c r="GHU236" s="129"/>
      <c r="GHV236" s="129"/>
      <c r="GHW236" s="129"/>
      <c r="GHX236" s="129"/>
      <c r="GHY236" s="129"/>
      <c r="GHZ236" s="129"/>
      <c r="GIA236" s="129"/>
      <c r="GIB236" s="129"/>
      <c r="GIC236" s="129"/>
      <c r="GID236" s="129"/>
      <c r="GIE236" s="129"/>
      <c r="GIF236" s="129"/>
      <c r="GIG236" s="129"/>
      <c r="GIH236" s="129"/>
      <c r="GII236" s="129"/>
      <c r="GIJ236" s="129"/>
      <c r="GIK236" s="129"/>
      <c r="GIL236" s="129"/>
      <c r="GIM236" s="129"/>
      <c r="GIN236" s="129"/>
      <c r="GIO236" s="129"/>
      <c r="GIP236" s="129"/>
      <c r="GIQ236" s="129"/>
      <c r="GIR236" s="129"/>
      <c r="GIS236" s="129"/>
      <c r="GIT236" s="129"/>
      <c r="GIU236" s="129"/>
      <c r="GIV236" s="129"/>
      <c r="GIW236" s="129"/>
      <c r="GIX236" s="129"/>
      <c r="GIY236" s="129"/>
      <c r="GIZ236" s="129"/>
      <c r="GJA236" s="129"/>
      <c r="GJB236" s="129"/>
      <c r="GJC236" s="129"/>
      <c r="GJD236" s="129"/>
      <c r="GJE236" s="129"/>
      <c r="GJF236" s="129"/>
      <c r="GJG236" s="129"/>
      <c r="GJH236" s="129"/>
      <c r="GJI236" s="129"/>
      <c r="GJJ236" s="129"/>
      <c r="GJK236" s="129"/>
      <c r="GJL236" s="129"/>
      <c r="GJM236" s="129"/>
      <c r="GJN236" s="129"/>
      <c r="GJO236" s="129"/>
      <c r="GJP236" s="129"/>
      <c r="GJQ236" s="129"/>
      <c r="GJR236" s="129"/>
      <c r="GJS236" s="129"/>
      <c r="GJT236" s="129"/>
      <c r="GJU236" s="129"/>
      <c r="GJV236" s="129"/>
      <c r="GJW236" s="129"/>
      <c r="GJX236" s="129"/>
      <c r="GJY236" s="129"/>
      <c r="GJZ236" s="129"/>
      <c r="GKA236" s="129"/>
      <c r="GKB236" s="129"/>
      <c r="GKC236" s="129"/>
      <c r="GKD236" s="129"/>
      <c r="GKE236" s="129"/>
      <c r="GKF236" s="129"/>
      <c r="GKG236" s="129"/>
      <c r="GKH236" s="129"/>
      <c r="GKI236" s="129"/>
      <c r="GKJ236" s="129"/>
      <c r="GKK236" s="129"/>
      <c r="GKL236" s="129"/>
      <c r="GKM236" s="129"/>
      <c r="GKN236" s="129"/>
      <c r="GKO236" s="129"/>
      <c r="GKP236" s="129"/>
      <c r="GKQ236" s="129"/>
      <c r="GKR236" s="129"/>
      <c r="GKS236" s="129"/>
      <c r="GKT236" s="129"/>
      <c r="GKU236" s="129"/>
      <c r="GKV236" s="129"/>
      <c r="GKW236" s="129"/>
      <c r="GKX236" s="129"/>
      <c r="GKY236" s="129"/>
      <c r="GKZ236" s="129"/>
      <c r="GLA236" s="129"/>
      <c r="GLB236" s="129"/>
      <c r="GLC236" s="129"/>
      <c r="GLD236" s="129"/>
      <c r="GLE236" s="129"/>
      <c r="GLF236" s="129"/>
      <c r="GLG236" s="129"/>
      <c r="GLH236" s="129"/>
      <c r="GLI236" s="129"/>
      <c r="GLJ236" s="129"/>
      <c r="GLK236" s="129"/>
      <c r="GLL236" s="129"/>
      <c r="GLM236" s="129"/>
      <c r="GLN236" s="129"/>
      <c r="GLO236" s="129"/>
      <c r="GLP236" s="129"/>
      <c r="GLQ236" s="129"/>
      <c r="GLR236" s="129"/>
      <c r="GLS236" s="129"/>
      <c r="GLT236" s="129"/>
      <c r="GLU236" s="129"/>
      <c r="GLV236" s="129"/>
      <c r="GLW236" s="129"/>
      <c r="GLX236" s="129"/>
      <c r="GLY236" s="129"/>
      <c r="GLZ236" s="129"/>
      <c r="GMA236" s="129"/>
      <c r="GMB236" s="129"/>
      <c r="GMC236" s="129"/>
      <c r="GMD236" s="129"/>
      <c r="GME236" s="129"/>
      <c r="GMF236" s="129"/>
      <c r="GMG236" s="129"/>
      <c r="GMH236" s="129"/>
      <c r="GMI236" s="129"/>
      <c r="GMJ236" s="129"/>
      <c r="GMK236" s="129"/>
      <c r="GML236" s="129"/>
      <c r="GMM236" s="129"/>
      <c r="GMN236" s="129"/>
      <c r="GMO236" s="129"/>
      <c r="GMP236" s="129"/>
      <c r="GMQ236" s="129"/>
      <c r="GMR236" s="129"/>
      <c r="GMS236" s="129"/>
      <c r="GMT236" s="129"/>
      <c r="GMU236" s="129"/>
      <c r="GMV236" s="129"/>
      <c r="GMW236" s="129"/>
      <c r="GMX236" s="129"/>
      <c r="GMY236" s="129"/>
      <c r="GMZ236" s="129"/>
      <c r="GNA236" s="129"/>
      <c r="GNB236" s="129"/>
      <c r="GNC236" s="129"/>
      <c r="GND236" s="129"/>
      <c r="GNE236" s="129"/>
      <c r="GNF236" s="129"/>
      <c r="GNG236" s="129"/>
      <c r="GNH236" s="129"/>
      <c r="GNI236" s="129"/>
      <c r="GNJ236" s="129"/>
      <c r="GNK236" s="129"/>
      <c r="GNL236" s="129"/>
      <c r="GNM236" s="129"/>
      <c r="GNN236" s="129"/>
      <c r="GNO236" s="129"/>
      <c r="GNP236" s="129"/>
      <c r="GNQ236" s="129"/>
      <c r="GNR236" s="129"/>
      <c r="GNS236" s="129"/>
      <c r="GNT236" s="129"/>
      <c r="GNU236" s="129"/>
      <c r="GNV236" s="129"/>
      <c r="GNW236" s="129"/>
      <c r="GNX236" s="129"/>
      <c r="GNY236" s="129"/>
      <c r="GNZ236" s="129"/>
      <c r="GOA236" s="129"/>
      <c r="GOB236" s="129"/>
      <c r="GOC236" s="129"/>
      <c r="GOD236" s="129"/>
      <c r="GOE236" s="129"/>
      <c r="GOF236" s="129"/>
      <c r="GOG236" s="129"/>
      <c r="GOH236" s="129"/>
      <c r="GOI236" s="129"/>
      <c r="GOJ236" s="129"/>
      <c r="GOK236" s="129"/>
      <c r="GOL236" s="129"/>
      <c r="GOM236" s="129"/>
      <c r="GON236" s="129"/>
      <c r="GOO236" s="129"/>
      <c r="GOP236" s="129"/>
      <c r="GOQ236" s="129"/>
      <c r="GOR236" s="129"/>
      <c r="GOS236" s="129"/>
      <c r="GOT236" s="129"/>
      <c r="GOU236" s="129"/>
      <c r="GOV236" s="129"/>
      <c r="GOW236" s="129"/>
      <c r="GOX236" s="129"/>
      <c r="GOY236" s="129"/>
      <c r="GOZ236" s="129"/>
      <c r="GPA236" s="129"/>
      <c r="GPB236" s="129"/>
      <c r="GPC236" s="129"/>
      <c r="GPD236" s="129"/>
      <c r="GPE236" s="129"/>
      <c r="GPF236" s="129"/>
      <c r="GPG236" s="129"/>
      <c r="GPH236" s="129"/>
      <c r="GPI236" s="129"/>
      <c r="GPJ236" s="129"/>
      <c r="GPK236" s="129"/>
      <c r="GPL236" s="129"/>
      <c r="GPM236" s="129"/>
      <c r="GPN236" s="129"/>
      <c r="GPO236" s="129"/>
      <c r="GPP236" s="129"/>
      <c r="GPQ236" s="129"/>
      <c r="GPR236" s="129"/>
      <c r="GPS236" s="129"/>
      <c r="GPT236" s="129"/>
      <c r="GPU236" s="129"/>
      <c r="GPV236" s="129"/>
      <c r="GPW236" s="129"/>
      <c r="GPX236" s="129"/>
      <c r="GPY236" s="129"/>
      <c r="GPZ236" s="129"/>
      <c r="GQA236" s="129"/>
      <c r="GQB236" s="129"/>
      <c r="GQC236" s="129"/>
      <c r="GQD236" s="129"/>
      <c r="GQE236" s="129"/>
      <c r="GQF236" s="129"/>
      <c r="GQG236" s="129"/>
      <c r="GQH236" s="129"/>
      <c r="GQI236" s="129"/>
      <c r="GQJ236" s="129"/>
      <c r="GQK236" s="129"/>
      <c r="GQL236" s="129"/>
      <c r="GQM236" s="129"/>
      <c r="GQN236" s="129"/>
      <c r="GQO236" s="129"/>
      <c r="GQP236" s="129"/>
      <c r="GQQ236" s="129"/>
      <c r="GQR236" s="129"/>
      <c r="GQS236" s="129"/>
      <c r="GQT236" s="129"/>
      <c r="GQU236" s="129"/>
      <c r="GQV236" s="129"/>
      <c r="GQW236" s="129"/>
      <c r="GQX236" s="129"/>
      <c r="GQY236" s="129"/>
      <c r="GQZ236" s="129"/>
      <c r="GRA236" s="129"/>
      <c r="GRB236" s="129"/>
      <c r="GRC236" s="129"/>
      <c r="GRD236" s="129"/>
      <c r="GRE236" s="129"/>
      <c r="GRF236" s="129"/>
      <c r="GRG236" s="129"/>
      <c r="GRH236" s="129"/>
      <c r="GRI236" s="129"/>
      <c r="GRJ236" s="129"/>
      <c r="GRK236" s="129"/>
      <c r="GRL236" s="129"/>
      <c r="GRM236" s="129"/>
      <c r="GRN236" s="129"/>
      <c r="GRO236" s="129"/>
      <c r="GRP236" s="129"/>
      <c r="GRQ236" s="129"/>
      <c r="GRR236" s="129"/>
      <c r="GRS236" s="129"/>
      <c r="GRT236" s="129"/>
      <c r="GRU236" s="129"/>
      <c r="GRV236" s="129"/>
      <c r="GRW236" s="129"/>
      <c r="GRX236" s="129"/>
      <c r="GRY236" s="129"/>
      <c r="GRZ236" s="129"/>
      <c r="GSA236" s="129"/>
      <c r="GSB236" s="129"/>
      <c r="GSC236" s="129"/>
      <c r="GSD236" s="129"/>
      <c r="GSE236" s="129"/>
      <c r="GSF236" s="129"/>
      <c r="GSG236" s="129"/>
      <c r="GSH236" s="129"/>
      <c r="GSI236" s="129"/>
      <c r="GSJ236" s="129"/>
      <c r="GSK236" s="129"/>
      <c r="GSL236" s="129"/>
      <c r="GSM236" s="129"/>
      <c r="GSN236" s="129"/>
      <c r="GSO236" s="129"/>
      <c r="GSP236" s="129"/>
      <c r="GSQ236" s="129"/>
      <c r="GSR236" s="129"/>
      <c r="GSS236" s="129"/>
      <c r="GST236" s="129"/>
      <c r="GSU236" s="129"/>
      <c r="GSV236" s="129"/>
      <c r="GSW236" s="129"/>
      <c r="GSX236" s="129"/>
      <c r="GSY236" s="129"/>
      <c r="GSZ236" s="129"/>
      <c r="GTA236" s="129"/>
      <c r="GTB236" s="129"/>
      <c r="GTC236" s="129"/>
      <c r="GTD236" s="129"/>
      <c r="GTE236" s="129"/>
      <c r="GTF236" s="129"/>
      <c r="GTG236" s="129"/>
      <c r="GTH236" s="129"/>
      <c r="GTI236" s="129"/>
      <c r="GTJ236" s="129"/>
      <c r="GTK236" s="129"/>
      <c r="GTL236" s="129"/>
      <c r="GTM236" s="129"/>
      <c r="GTN236" s="129"/>
      <c r="GTO236" s="129"/>
      <c r="GTP236" s="129"/>
      <c r="GTQ236" s="129"/>
      <c r="GTR236" s="129"/>
      <c r="GTS236" s="129"/>
      <c r="GTT236" s="129"/>
      <c r="GTU236" s="129"/>
      <c r="GTV236" s="129"/>
      <c r="GTW236" s="129"/>
      <c r="GTX236" s="129"/>
      <c r="GTY236" s="129"/>
      <c r="GTZ236" s="129"/>
      <c r="GUA236" s="129"/>
      <c r="GUB236" s="129"/>
      <c r="GUC236" s="129"/>
      <c r="GUD236" s="129"/>
      <c r="GUE236" s="129"/>
      <c r="GUF236" s="129"/>
      <c r="GUG236" s="129"/>
      <c r="GUH236" s="129"/>
      <c r="GUI236" s="129"/>
      <c r="GUJ236" s="129"/>
      <c r="GUK236" s="129"/>
      <c r="GUL236" s="129"/>
      <c r="GUM236" s="129"/>
      <c r="GUN236" s="129"/>
      <c r="GUO236" s="129"/>
      <c r="GUP236" s="129"/>
      <c r="GUQ236" s="129"/>
      <c r="GUR236" s="129"/>
      <c r="GUS236" s="129"/>
      <c r="GUT236" s="129"/>
      <c r="GUU236" s="129"/>
      <c r="GUV236" s="129"/>
      <c r="GUW236" s="129"/>
      <c r="GUX236" s="129"/>
      <c r="GUY236" s="129"/>
      <c r="GUZ236" s="129"/>
      <c r="GVA236" s="129"/>
      <c r="GVB236" s="129"/>
      <c r="GVC236" s="129"/>
      <c r="GVD236" s="129"/>
      <c r="GVE236" s="129"/>
      <c r="GVF236" s="129"/>
      <c r="GVG236" s="129"/>
      <c r="GVH236" s="129"/>
      <c r="GVI236" s="129"/>
      <c r="GVJ236" s="129"/>
      <c r="GVK236" s="129"/>
      <c r="GVL236" s="129"/>
      <c r="GVM236" s="129"/>
      <c r="GVN236" s="129"/>
      <c r="GVO236" s="129"/>
      <c r="GVP236" s="129"/>
      <c r="GVQ236" s="129"/>
      <c r="GVR236" s="129"/>
      <c r="GVS236" s="129"/>
      <c r="GVT236" s="129"/>
      <c r="GVU236" s="129"/>
      <c r="GVV236" s="129"/>
      <c r="GVW236" s="129"/>
      <c r="GVX236" s="129"/>
      <c r="GVY236" s="129"/>
      <c r="GVZ236" s="129"/>
      <c r="GWA236" s="129"/>
      <c r="GWB236" s="129"/>
      <c r="GWC236" s="129"/>
      <c r="GWD236" s="129"/>
      <c r="GWE236" s="129"/>
      <c r="GWF236" s="129"/>
      <c r="GWG236" s="129"/>
      <c r="GWH236" s="129"/>
      <c r="GWI236" s="129"/>
      <c r="GWJ236" s="129"/>
      <c r="GWK236" s="129"/>
      <c r="GWL236" s="129"/>
      <c r="GWM236" s="129"/>
      <c r="GWN236" s="129"/>
      <c r="GWO236" s="129"/>
      <c r="GWP236" s="129"/>
      <c r="GWQ236" s="129"/>
      <c r="GWR236" s="129"/>
      <c r="GWS236" s="129"/>
      <c r="GWT236" s="129"/>
      <c r="GWU236" s="129"/>
      <c r="GWV236" s="129"/>
      <c r="GWW236" s="129"/>
      <c r="GWX236" s="129"/>
      <c r="GWY236" s="129"/>
      <c r="GWZ236" s="129"/>
      <c r="GXA236" s="129"/>
      <c r="GXB236" s="129"/>
      <c r="GXC236" s="129"/>
      <c r="GXD236" s="129"/>
      <c r="GXE236" s="129"/>
      <c r="GXF236" s="129"/>
      <c r="GXG236" s="129"/>
      <c r="GXH236" s="129"/>
      <c r="GXI236" s="129"/>
      <c r="GXJ236" s="129"/>
      <c r="GXK236" s="129"/>
      <c r="GXL236" s="129"/>
      <c r="GXM236" s="129"/>
      <c r="GXN236" s="129"/>
      <c r="GXO236" s="129"/>
      <c r="GXP236" s="129"/>
      <c r="GXQ236" s="129"/>
      <c r="GXR236" s="129"/>
      <c r="GXS236" s="129"/>
      <c r="GXT236" s="129"/>
      <c r="GXU236" s="129"/>
      <c r="GXV236" s="129"/>
      <c r="GXW236" s="129"/>
      <c r="GXX236" s="129"/>
      <c r="GXY236" s="129"/>
      <c r="GXZ236" s="129"/>
      <c r="GYA236" s="129"/>
      <c r="GYB236" s="129"/>
      <c r="GYC236" s="129"/>
      <c r="GYD236" s="129"/>
      <c r="GYE236" s="129"/>
      <c r="GYF236" s="129"/>
      <c r="GYG236" s="129"/>
      <c r="GYH236" s="129"/>
      <c r="GYI236" s="129"/>
      <c r="GYJ236" s="129"/>
      <c r="GYK236" s="129"/>
      <c r="GYL236" s="129"/>
      <c r="GYM236" s="129"/>
      <c r="GYN236" s="129"/>
      <c r="GYO236" s="129"/>
      <c r="GYP236" s="129"/>
      <c r="GYQ236" s="129"/>
      <c r="GYR236" s="129"/>
      <c r="GYS236" s="129"/>
      <c r="GYT236" s="129"/>
      <c r="GYU236" s="129"/>
      <c r="GYV236" s="129"/>
      <c r="GYW236" s="129"/>
      <c r="GYX236" s="129"/>
      <c r="GYY236" s="129"/>
      <c r="GYZ236" s="129"/>
      <c r="GZA236" s="129"/>
      <c r="GZB236" s="129"/>
      <c r="GZC236" s="129"/>
      <c r="GZD236" s="129"/>
      <c r="GZE236" s="129"/>
      <c r="GZF236" s="129"/>
      <c r="GZG236" s="129"/>
      <c r="GZH236" s="129"/>
      <c r="GZI236" s="129"/>
      <c r="GZJ236" s="129"/>
      <c r="GZK236" s="129"/>
      <c r="GZL236" s="129"/>
      <c r="GZM236" s="129"/>
      <c r="GZN236" s="129"/>
      <c r="GZO236" s="129"/>
      <c r="GZP236" s="129"/>
      <c r="GZQ236" s="129"/>
      <c r="GZR236" s="129"/>
      <c r="GZS236" s="129"/>
      <c r="GZT236" s="129"/>
      <c r="GZU236" s="129"/>
      <c r="GZV236" s="129"/>
      <c r="GZW236" s="129"/>
      <c r="GZX236" s="129"/>
      <c r="GZY236" s="129"/>
      <c r="GZZ236" s="129"/>
      <c r="HAA236" s="129"/>
      <c r="HAB236" s="129"/>
      <c r="HAC236" s="129"/>
      <c r="HAD236" s="129"/>
      <c r="HAE236" s="129"/>
      <c r="HAF236" s="129"/>
      <c r="HAG236" s="129"/>
      <c r="HAH236" s="129"/>
      <c r="HAI236" s="129"/>
      <c r="HAJ236" s="129"/>
      <c r="HAK236" s="129"/>
      <c r="HAL236" s="129"/>
      <c r="HAM236" s="129"/>
      <c r="HAN236" s="129"/>
      <c r="HAO236" s="129"/>
      <c r="HAP236" s="129"/>
      <c r="HAQ236" s="129"/>
      <c r="HAR236" s="129"/>
      <c r="HAS236" s="129"/>
      <c r="HAT236" s="129"/>
      <c r="HAU236" s="129"/>
      <c r="HAV236" s="129"/>
      <c r="HAW236" s="129"/>
      <c r="HAX236" s="129"/>
      <c r="HAY236" s="129"/>
      <c r="HAZ236" s="129"/>
      <c r="HBA236" s="129"/>
      <c r="HBB236" s="129"/>
      <c r="HBC236" s="129"/>
      <c r="HBD236" s="129"/>
      <c r="HBE236" s="129"/>
      <c r="HBF236" s="129"/>
      <c r="HBG236" s="129"/>
      <c r="HBH236" s="129"/>
      <c r="HBI236" s="129"/>
      <c r="HBJ236" s="129"/>
      <c r="HBK236" s="129"/>
      <c r="HBL236" s="129"/>
      <c r="HBM236" s="129"/>
      <c r="HBN236" s="129"/>
      <c r="HBO236" s="129"/>
      <c r="HBP236" s="129"/>
      <c r="HBQ236" s="129"/>
      <c r="HBR236" s="129"/>
      <c r="HBS236" s="129"/>
      <c r="HBT236" s="129"/>
      <c r="HBU236" s="129"/>
      <c r="HBV236" s="129"/>
      <c r="HBW236" s="129"/>
      <c r="HBX236" s="129"/>
      <c r="HBY236" s="129"/>
      <c r="HBZ236" s="129"/>
      <c r="HCA236" s="129"/>
      <c r="HCB236" s="129"/>
      <c r="HCC236" s="129"/>
      <c r="HCD236" s="129"/>
      <c r="HCE236" s="129"/>
      <c r="HCF236" s="129"/>
      <c r="HCG236" s="129"/>
      <c r="HCH236" s="129"/>
      <c r="HCI236" s="129"/>
      <c r="HCJ236" s="129"/>
      <c r="HCK236" s="129"/>
      <c r="HCL236" s="129"/>
      <c r="HCM236" s="129"/>
      <c r="HCN236" s="129"/>
      <c r="HCO236" s="129"/>
      <c r="HCP236" s="129"/>
      <c r="HCQ236" s="129"/>
      <c r="HCR236" s="129"/>
      <c r="HCS236" s="129"/>
      <c r="HCT236" s="129"/>
      <c r="HCU236" s="129"/>
      <c r="HCV236" s="129"/>
      <c r="HCW236" s="129"/>
      <c r="HCX236" s="129"/>
      <c r="HCY236" s="129"/>
      <c r="HCZ236" s="129"/>
      <c r="HDA236" s="129"/>
      <c r="HDB236" s="129"/>
      <c r="HDC236" s="129"/>
      <c r="HDD236" s="129"/>
      <c r="HDE236" s="129"/>
      <c r="HDF236" s="129"/>
      <c r="HDG236" s="129"/>
      <c r="HDH236" s="129"/>
      <c r="HDI236" s="129"/>
      <c r="HDJ236" s="129"/>
      <c r="HDK236" s="129"/>
      <c r="HDL236" s="129"/>
      <c r="HDM236" s="129"/>
      <c r="HDN236" s="129"/>
      <c r="HDO236" s="129"/>
      <c r="HDP236" s="129"/>
      <c r="HDQ236" s="129"/>
      <c r="HDR236" s="129"/>
      <c r="HDS236" s="129"/>
      <c r="HDT236" s="129"/>
      <c r="HDU236" s="129"/>
      <c r="HDV236" s="129"/>
      <c r="HDW236" s="129"/>
      <c r="HDX236" s="129"/>
      <c r="HDY236" s="129"/>
      <c r="HDZ236" s="129"/>
      <c r="HEA236" s="129"/>
      <c r="HEB236" s="129"/>
      <c r="HEC236" s="129"/>
      <c r="HED236" s="129"/>
      <c r="HEE236" s="129"/>
      <c r="HEF236" s="129"/>
      <c r="HEG236" s="129"/>
      <c r="HEH236" s="129"/>
      <c r="HEI236" s="129"/>
      <c r="HEJ236" s="129"/>
      <c r="HEK236" s="129"/>
      <c r="HEL236" s="129"/>
      <c r="HEM236" s="129"/>
      <c r="HEN236" s="129"/>
      <c r="HEO236" s="129"/>
      <c r="HEP236" s="129"/>
      <c r="HEQ236" s="129"/>
      <c r="HER236" s="129"/>
      <c r="HES236" s="129"/>
      <c r="HET236" s="129"/>
      <c r="HEU236" s="129"/>
      <c r="HEV236" s="129"/>
      <c r="HEW236" s="129"/>
      <c r="HEX236" s="129"/>
      <c r="HEY236" s="129"/>
      <c r="HEZ236" s="129"/>
      <c r="HFA236" s="129"/>
      <c r="HFB236" s="129"/>
      <c r="HFC236" s="129"/>
      <c r="HFD236" s="129"/>
      <c r="HFE236" s="129"/>
      <c r="HFF236" s="129"/>
      <c r="HFG236" s="129"/>
      <c r="HFH236" s="129"/>
      <c r="HFI236" s="129"/>
      <c r="HFJ236" s="129"/>
      <c r="HFK236" s="129"/>
      <c r="HFL236" s="129"/>
      <c r="HFM236" s="129"/>
      <c r="HFN236" s="129"/>
      <c r="HFO236" s="129"/>
      <c r="HFP236" s="129"/>
      <c r="HFQ236" s="129"/>
      <c r="HFR236" s="129"/>
      <c r="HFS236" s="129"/>
      <c r="HFT236" s="129"/>
      <c r="HFU236" s="129"/>
      <c r="HFV236" s="129"/>
      <c r="HFW236" s="129"/>
      <c r="HFX236" s="129"/>
      <c r="HFY236" s="129"/>
      <c r="HFZ236" s="129"/>
      <c r="HGA236" s="129"/>
      <c r="HGB236" s="129"/>
      <c r="HGC236" s="129"/>
      <c r="HGD236" s="129"/>
      <c r="HGE236" s="129"/>
      <c r="HGF236" s="129"/>
      <c r="HGG236" s="129"/>
      <c r="HGH236" s="129"/>
      <c r="HGI236" s="129"/>
      <c r="HGJ236" s="129"/>
      <c r="HGK236" s="129"/>
      <c r="HGL236" s="129"/>
      <c r="HGM236" s="129"/>
      <c r="HGN236" s="129"/>
      <c r="HGO236" s="129"/>
      <c r="HGP236" s="129"/>
      <c r="HGQ236" s="129"/>
      <c r="HGR236" s="129"/>
      <c r="HGS236" s="129"/>
      <c r="HGT236" s="129"/>
      <c r="HGU236" s="129"/>
      <c r="HGV236" s="129"/>
      <c r="HGW236" s="129"/>
      <c r="HGX236" s="129"/>
      <c r="HGY236" s="129"/>
      <c r="HGZ236" s="129"/>
      <c r="HHA236" s="129"/>
      <c r="HHB236" s="129"/>
      <c r="HHC236" s="129"/>
      <c r="HHD236" s="129"/>
      <c r="HHE236" s="129"/>
      <c r="HHF236" s="129"/>
      <c r="HHG236" s="129"/>
      <c r="HHH236" s="129"/>
      <c r="HHI236" s="129"/>
      <c r="HHJ236" s="129"/>
      <c r="HHK236" s="129"/>
      <c r="HHL236" s="129"/>
      <c r="HHM236" s="129"/>
      <c r="HHN236" s="129"/>
      <c r="HHO236" s="129"/>
      <c r="HHP236" s="129"/>
      <c r="HHQ236" s="129"/>
      <c r="HHR236" s="129"/>
      <c r="HHS236" s="129"/>
      <c r="HHT236" s="129"/>
      <c r="HHU236" s="129"/>
      <c r="HHV236" s="129"/>
      <c r="HHW236" s="129"/>
      <c r="HHX236" s="129"/>
      <c r="HHY236" s="129"/>
      <c r="HHZ236" s="129"/>
      <c r="HIA236" s="129"/>
      <c r="HIB236" s="129"/>
      <c r="HIC236" s="129"/>
      <c r="HID236" s="129"/>
      <c r="HIE236" s="129"/>
      <c r="HIF236" s="129"/>
      <c r="HIG236" s="129"/>
      <c r="HIH236" s="129"/>
      <c r="HII236" s="129"/>
      <c r="HIJ236" s="129"/>
      <c r="HIK236" s="129"/>
      <c r="HIL236" s="129"/>
      <c r="HIM236" s="129"/>
      <c r="HIN236" s="129"/>
      <c r="HIO236" s="129"/>
      <c r="HIP236" s="129"/>
      <c r="HIQ236" s="129"/>
      <c r="HIR236" s="129"/>
      <c r="HIS236" s="129"/>
      <c r="HIT236" s="129"/>
      <c r="HIU236" s="129"/>
      <c r="HIV236" s="129"/>
      <c r="HIW236" s="129"/>
      <c r="HIX236" s="129"/>
      <c r="HIY236" s="129"/>
      <c r="HIZ236" s="129"/>
      <c r="HJA236" s="129"/>
      <c r="HJB236" s="129"/>
      <c r="HJC236" s="129"/>
      <c r="HJD236" s="129"/>
      <c r="HJE236" s="129"/>
      <c r="HJF236" s="129"/>
      <c r="HJG236" s="129"/>
      <c r="HJH236" s="129"/>
      <c r="HJI236" s="129"/>
      <c r="HJJ236" s="129"/>
      <c r="HJK236" s="129"/>
      <c r="HJL236" s="129"/>
      <c r="HJM236" s="129"/>
      <c r="HJN236" s="129"/>
      <c r="HJO236" s="129"/>
      <c r="HJP236" s="129"/>
      <c r="HJQ236" s="129"/>
      <c r="HJR236" s="129"/>
      <c r="HJS236" s="129"/>
      <c r="HJT236" s="129"/>
      <c r="HJU236" s="129"/>
      <c r="HJV236" s="129"/>
      <c r="HJW236" s="129"/>
      <c r="HJX236" s="129"/>
      <c r="HJY236" s="129"/>
      <c r="HJZ236" s="129"/>
      <c r="HKA236" s="129"/>
      <c r="HKB236" s="129"/>
      <c r="HKC236" s="129"/>
      <c r="HKD236" s="129"/>
      <c r="HKE236" s="129"/>
      <c r="HKF236" s="129"/>
      <c r="HKG236" s="129"/>
      <c r="HKH236" s="129"/>
      <c r="HKI236" s="129"/>
      <c r="HKJ236" s="129"/>
      <c r="HKK236" s="129"/>
      <c r="HKL236" s="129"/>
      <c r="HKM236" s="129"/>
      <c r="HKN236" s="129"/>
      <c r="HKO236" s="129"/>
      <c r="HKP236" s="129"/>
      <c r="HKQ236" s="129"/>
      <c r="HKR236" s="129"/>
      <c r="HKS236" s="129"/>
      <c r="HKT236" s="129"/>
      <c r="HKU236" s="129"/>
      <c r="HKV236" s="129"/>
      <c r="HKW236" s="129"/>
      <c r="HKX236" s="129"/>
      <c r="HKY236" s="129"/>
      <c r="HKZ236" s="129"/>
      <c r="HLA236" s="129"/>
      <c r="HLB236" s="129"/>
      <c r="HLC236" s="129"/>
      <c r="HLD236" s="129"/>
      <c r="HLE236" s="129"/>
      <c r="HLF236" s="129"/>
      <c r="HLG236" s="129"/>
      <c r="HLH236" s="129"/>
      <c r="HLI236" s="129"/>
      <c r="HLJ236" s="129"/>
      <c r="HLK236" s="129"/>
      <c r="HLL236" s="129"/>
      <c r="HLM236" s="129"/>
      <c r="HLN236" s="129"/>
      <c r="HLO236" s="129"/>
      <c r="HLP236" s="129"/>
      <c r="HLQ236" s="129"/>
      <c r="HLR236" s="129"/>
      <c r="HLS236" s="129"/>
      <c r="HLT236" s="129"/>
      <c r="HLU236" s="129"/>
      <c r="HLV236" s="129"/>
      <c r="HLW236" s="129"/>
      <c r="HLX236" s="129"/>
      <c r="HLY236" s="129"/>
      <c r="HLZ236" s="129"/>
      <c r="HMA236" s="129"/>
      <c r="HMB236" s="129"/>
      <c r="HMC236" s="129"/>
      <c r="HMD236" s="129"/>
      <c r="HME236" s="129"/>
      <c r="HMF236" s="129"/>
      <c r="HMG236" s="129"/>
      <c r="HMH236" s="129"/>
      <c r="HMI236" s="129"/>
      <c r="HMJ236" s="129"/>
      <c r="HMK236" s="129"/>
      <c r="HML236" s="129"/>
      <c r="HMM236" s="129"/>
      <c r="HMN236" s="129"/>
      <c r="HMO236" s="129"/>
      <c r="HMP236" s="129"/>
      <c r="HMQ236" s="129"/>
      <c r="HMR236" s="129"/>
      <c r="HMS236" s="129"/>
      <c r="HMT236" s="129"/>
      <c r="HMU236" s="129"/>
      <c r="HMV236" s="129"/>
      <c r="HMW236" s="129"/>
      <c r="HMX236" s="129"/>
      <c r="HMY236" s="129"/>
      <c r="HMZ236" s="129"/>
      <c r="HNA236" s="129"/>
      <c r="HNB236" s="129"/>
      <c r="HNC236" s="129"/>
      <c r="HND236" s="129"/>
      <c r="HNE236" s="129"/>
      <c r="HNF236" s="129"/>
      <c r="HNG236" s="129"/>
      <c r="HNH236" s="129"/>
      <c r="HNI236" s="129"/>
      <c r="HNJ236" s="129"/>
      <c r="HNK236" s="129"/>
      <c r="HNL236" s="129"/>
      <c r="HNM236" s="129"/>
      <c r="HNN236" s="129"/>
      <c r="HNO236" s="129"/>
      <c r="HNP236" s="129"/>
      <c r="HNQ236" s="129"/>
      <c r="HNR236" s="129"/>
      <c r="HNS236" s="129"/>
      <c r="HNT236" s="129"/>
      <c r="HNU236" s="129"/>
      <c r="HNV236" s="129"/>
      <c r="HNW236" s="129"/>
      <c r="HNX236" s="129"/>
      <c r="HNY236" s="129"/>
      <c r="HNZ236" s="129"/>
      <c r="HOA236" s="129"/>
      <c r="HOB236" s="129"/>
      <c r="HOC236" s="129"/>
      <c r="HOD236" s="129"/>
      <c r="HOE236" s="129"/>
      <c r="HOF236" s="129"/>
      <c r="HOG236" s="129"/>
      <c r="HOH236" s="129"/>
      <c r="HOI236" s="129"/>
      <c r="HOJ236" s="129"/>
      <c r="HOK236" s="129"/>
      <c r="HOL236" s="129"/>
      <c r="HOM236" s="129"/>
      <c r="HON236" s="129"/>
      <c r="HOO236" s="129"/>
      <c r="HOP236" s="129"/>
      <c r="HOQ236" s="129"/>
      <c r="HOR236" s="129"/>
      <c r="HOS236" s="129"/>
      <c r="HOT236" s="129"/>
      <c r="HOU236" s="129"/>
      <c r="HOV236" s="129"/>
      <c r="HOW236" s="129"/>
      <c r="HOX236" s="129"/>
      <c r="HOY236" s="129"/>
      <c r="HOZ236" s="129"/>
      <c r="HPA236" s="129"/>
      <c r="HPB236" s="129"/>
      <c r="HPC236" s="129"/>
      <c r="HPD236" s="129"/>
      <c r="HPE236" s="129"/>
      <c r="HPF236" s="129"/>
      <c r="HPG236" s="129"/>
      <c r="HPH236" s="129"/>
      <c r="HPI236" s="129"/>
      <c r="HPJ236" s="129"/>
      <c r="HPK236" s="129"/>
      <c r="HPL236" s="129"/>
      <c r="HPM236" s="129"/>
      <c r="HPN236" s="129"/>
      <c r="HPO236" s="129"/>
      <c r="HPP236" s="129"/>
      <c r="HPQ236" s="129"/>
      <c r="HPR236" s="129"/>
      <c r="HPS236" s="129"/>
      <c r="HPT236" s="129"/>
      <c r="HPU236" s="129"/>
      <c r="HPV236" s="129"/>
      <c r="HPW236" s="129"/>
      <c r="HPX236" s="129"/>
      <c r="HPY236" s="129"/>
      <c r="HPZ236" s="129"/>
      <c r="HQA236" s="129"/>
      <c r="HQB236" s="129"/>
      <c r="HQC236" s="129"/>
      <c r="HQD236" s="129"/>
      <c r="HQE236" s="129"/>
      <c r="HQF236" s="129"/>
      <c r="HQG236" s="129"/>
      <c r="HQH236" s="129"/>
      <c r="HQI236" s="129"/>
      <c r="HQJ236" s="129"/>
      <c r="HQK236" s="129"/>
      <c r="HQL236" s="129"/>
      <c r="HQM236" s="129"/>
      <c r="HQN236" s="129"/>
      <c r="HQO236" s="129"/>
      <c r="HQP236" s="129"/>
      <c r="HQQ236" s="129"/>
      <c r="HQR236" s="129"/>
      <c r="HQS236" s="129"/>
      <c r="HQT236" s="129"/>
      <c r="HQU236" s="129"/>
      <c r="HQV236" s="129"/>
      <c r="HQW236" s="129"/>
      <c r="HQX236" s="129"/>
      <c r="HQY236" s="129"/>
      <c r="HQZ236" s="129"/>
      <c r="HRA236" s="129"/>
      <c r="HRB236" s="129"/>
      <c r="HRC236" s="129"/>
      <c r="HRD236" s="129"/>
      <c r="HRE236" s="129"/>
      <c r="HRF236" s="129"/>
      <c r="HRG236" s="129"/>
      <c r="HRH236" s="129"/>
      <c r="HRI236" s="129"/>
      <c r="HRJ236" s="129"/>
      <c r="HRK236" s="129"/>
      <c r="HRL236" s="129"/>
      <c r="HRM236" s="129"/>
      <c r="HRN236" s="129"/>
      <c r="HRO236" s="129"/>
      <c r="HRP236" s="129"/>
      <c r="HRQ236" s="129"/>
      <c r="HRR236" s="129"/>
      <c r="HRS236" s="129"/>
      <c r="HRT236" s="129"/>
      <c r="HRU236" s="129"/>
      <c r="HRV236" s="129"/>
      <c r="HRW236" s="129"/>
      <c r="HRX236" s="129"/>
      <c r="HRY236" s="129"/>
      <c r="HRZ236" s="129"/>
      <c r="HSA236" s="129"/>
      <c r="HSB236" s="129"/>
      <c r="HSC236" s="129"/>
      <c r="HSD236" s="129"/>
      <c r="HSE236" s="129"/>
      <c r="HSF236" s="129"/>
      <c r="HSG236" s="129"/>
      <c r="HSH236" s="129"/>
      <c r="HSI236" s="129"/>
      <c r="HSJ236" s="129"/>
      <c r="HSK236" s="129"/>
      <c r="HSL236" s="129"/>
      <c r="HSM236" s="129"/>
      <c r="HSN236" s="129"/>
      <c r="HSO236" s="129"/>
      <c r="HSP236" s="129"/>
      <c r="HSQ236" s="129"/>
      <c r="HSR236" s="129"/>
      <c r="HSS236" s="129"/>
      <c r="HST236" s="129"/>
      <c r="HSU236" s="129"/>
      <c r="HSV236" s="129"/>
      <c r="HSW236" s="129"/>
      <c r="HSX236" s="129"/>
      <c r="HSY236" s="129"/>
      <c r="HSZ236" s="129"/>
      <c r="HTA236" s="129"/>
      <c r="HTB236" s="129"/>
      <c r="HTC236" s="129"/>
      <c r="HTD236" s="129"/>
      <c r="HTE236" s="129"/>
      <c r="HTF236" s="129"/>
      <c r="HTG236" s="129"/>
      <c r="HTH236" s="129"/>
      <c r="HTI236" s="129"/>
      <c r="HTJ236" s="129"/>
      <c r="HTK236" s="129"/>
      <c r="HTL236" s="129"/>
      <c r="HTM236" s="129"/>
      <c r="HTN236" s="129"/>
      <c r="HTO236" s="129"/>
      <c r="HTP236" s="129"/>
      <c r="HTQ236" s="129"/>
      <c r="HTR236" s="129"/>
      <c r="HTS236" s="129"/>
      <c r="HTT236" s="129"/>
      <c r="HTU236" s="129"/>
      <c r="HTV236" s="129"/>
      <c r="HTW236" s="129"/>
      <c r="HTX236" s="129"/>
      <c r="HTY236" s="129"/>
      <c r="HTZ236" s="129"/>
      <c r="HUA236" s="129"/>
      <c r="HUB236" s="129"/>
      <c r="HUC236" s="129"/>
      <c r="HUD236" s="129"/>
      <c r="HUE236" s="129"/>
      <c r="HUF236" s="129"/>
      <c r="HUG236" s="129"/>
      <c r="HUH236" s="129"/>
      <c r="HUI236" s="129"/>
      <c r="HUJ236" s="129"/>
      <c r="HUK236" s="129"/>
      <c r="HUL236" s="129"/>
      <c r="HUM236" s="129"/>
      <c r="HUN236" s="129"/>
      <c r="HUO236" s="129"/>
      <c r="HUP236" s="129"/>
      <c r="HUQ236" s="129"/>
      <c r="HUR236" s="129"/>
      <c r="HUS236" s="129"/>
      <c r="HUT236" s="129"/>
      <c r="HUU236" s="129"/>
      <c r="HUV236" s="129"/>
      <c r="HUW236" s="129"/>
      <c r="HUX236" s="129"/>
      <c r="HUY236" s="129"/>
      <c r="HUZ236" s="129"/>
      <c r="HVA236" s="129"/>
      <c r="HVB236" s="129"/>
      <c r="HVC236" s="129"/>
      <c r="HVD236" s="129"/>
      <c r="HVE236" s="129"/>
      <c r="HVF236" s="129"/>
      <c r="HVG236" s="129"/>
      <c r="HVH236" s="129"/>
      <c r="HVI236" s="129"/>
      <c r="HVJ236" s="129"/>
      <c r="HVK236" s="129"/>
      <c r="HVL236" s="129"/>
      <c r="HVM236" s="129"/>
      <c r="HVN236" s="129"/>
      <c r="HVO236" s="129"/>
      <c r="HVP236" s="129"/>
      <c r="HVQ236" s="129"/>
      <c r="HVR236" s="129"/>
      <c r="HVS236" s="129"/>
      <c r="HVT236" s="129"/>
      <c r="HVU236" s="129"/>
      <c r="HVV236" s="129"/>
      <c r="HVW236" s="129"/>
      <c r="HVX236" s="129"/>
      <c r="HVY236" s="129"/>
      <c r="HVZ236" s="129"/>
      <c r="HWA236" s="129"/>
      <c r="HWB236" s="129"/>
      <c r="HWC236" s="129"/>
      <c r="HWD236" s="129"/>
      <c r="HWE236" s="129"/>
      <c r="HWF236" s="129"/>
      <c r="HWG236" s="129"/>
      <c r="HWH236" s="129"/>
      <c r="HWI236" s="129"/>
      <c r="HWJ236" s="129"/>
      <c r="HWK236" s="129"/>
      <c r="HWL236" s="129"/>
      <c r="HWM236" s="129"/>
      <c r="HWN236" s="129"/>
      <c r="HWO236" s="129"/>
      <c r="HWP236" s="129"/>
      <c r="HWQ236" s="129"/>
      <c r="HWR236" s="129"/>
      <c r="HWS236" s="129"/>
      <c r="HWT236" s="129"/>
      <c r="HWU236" s="129"/>
      <c r="HWV236" s="129"/>
      <c r="HWW236" s="129"/>
      <c r="HWX236" s="129"/>
      <c r="HWY236" s="129"/>
      <c r="HWZ236" s="129"/>
      <c r="HXA236" s="129"/>
      <c r="HXB236" s="129"/>
      <c r="HXC236" s="129"/>
      <c r="HXD236" s="129"/>
      <c r="HXE236" s="129"/>
      <c r="HXF236" s="129"/>
      <c r="HXG236" s="129"/>
      <c r="HXH236" s="129"/>
      <c r="HXI236" s="129"/>
      <c r="HXJ236" s="129"/>
      <c r="HXK236" s="129"/>
      <c r="HXL236" s="129"/>
      <c r="HXM236" s="129"/>
      <c r="HXN236" s="129"/>
      <c r="HXO236" s="129"/>
      <c r="HXP236" s="129"/>
      <c r="HXQ236" s="129"/>
      <c r="HXR236" s="129"/>
      <c r="HXS236" s="129"/>
      <c r="HXT236" s="129"/>
      <c r="HXU236" s="129"/>
      <c r="HXV236" s="129"/>
      <c r="HXW236" s="129"/>
      <c r="HXX236" s="129"/>
      <c r="HXY236" s="129"/>
      <c r="HXZ236" s="129"/>
      <c r="HYA236" s="129"/>
      <c r="HYB236" s="129"/>
      <c r="HYC236" s="129"/>
      <c r="HYD236" s="129"/>
      <c r="HYE236" s="129"/>
      <c r="HYF236" s="129"/>
      <c r="HYG236" s="129"/>
      <c r="HYH236" s="129"/>
      <c r="HYI236" s="129"/>
      <c r="HYJ236" s="129"/>
      <c r="HYK236" s="129"/>
      <c r="HYL236" s="129"/>
      <c r="HYM236" s="129"/>
      <c r="HYN236" s="129"/>
      <c r="HYO236" s="129"/>
      <c r="HYP236" s="129"/>
      <c r="HYQ236" s="129"/>
      <c r="HYR236" s="129"/>
      <c r="HYS236" s="129"/>
      <c r="HYT236" s="129"/>
      <c r="HYU236" s="129"/>
      <c r="HYV236" s="129"/>
      <c r="HYW236" s="129"/>
      <c r="HYX236" s="129"/>
      <c r="HYY236" s="129"/>
      <c r="HYZ236" s="129"/>
      <c r="HZA236" s="129"/>
      <c r="HZB236" s="129"/>
      <c r="HZC236" s="129"/>
      <c r="HZD236" s="129"/>
      <c r="HZE236" s="129"/>
      <c r="HZF236" s="129"/>
      <c r="HZG236" s="129"/>
      <c r="HZH236" s="129"/>
      <c r="HZI236" s="129"/>
      <c r="HZJ236" s="129"/>
      <c r="HZK236" s="129"/>
      <c r="HZL236" s="129"/>
      <c r="HZM236" s="129"/>
      <c r="HZN236" s="129"/>
      <c r="HZO236" s="129"/>
      <c r="HZP236" s="129"/>
      <c r="HZQ236" s="129"/>
      <c r="HZR236" s="129"/>
      <c r="HZS236" s="129"/>
      <c r="HZT236" s="129"/>
      <c r="HZU236" s="129"/>
      <c r="HZV236" s="129"/>
      <c r="HZW236" s="129"/>
      <c r="HZX236" s="129"/>
      <c r="HZY236" s="129"/>
      <c r="HZZ236" s="129"/>
      <c r="IAA236" s="129"/>
      <c r="IAB236" s="129"/>
      <c r="IAC236" s="129"/>
      <c r="IAD236" s="129"/>
      <c r="IAE236" s="129"/>
      <c r="IAF236" s="129"/>
      <c r="IAG236" s="129"/>
      <c r="IAH236" s="129"/>
      <c r="IAI236" s="129"/>
      <c r="IAJ236" s="129"/>
      <c r="IAK236" s="129"/>
      <c r="IAL236" s="129"/>
      <c r="IAM236" s="129"/>
      <c r="IAN236" s="129"/>
      <c r="IAO236" s="129"/>
      <c r="IAP236" s="129"/>
      <c r="IAQ236" s="129"/>
      <c r="IAR236" s="129"/>
      <c r="IAS236" s="129"/>
      <c r="IAT236" s="129"/>
      <c r="IAU236" s="129"/>
      <c r="IAV236" s="129"/>
      <c r="IAW236" s="129"/>
      <c r="IAX236" s="129"/>
      <c r="IAY236" s="129"/>
      <c r="IAZ236" s="129"/>
      <c r="IBA236" s="129"/>
      <c r="IBB236" s="129"/>
      <c r="IBC236" s="129"/>
      <c r="IBD236" s="129"/>
      <c r="IBE236" s="129"/>
      <c r="IBF236" s="129"/>
      <c r="IBG236" s="129"/>
      <c r="IBH236" s="129"/>
      <c r="IBI236" s="129"/>
      <c r="IBJ236" s="129"/>
      <c r="IBK236" s="129"/>
      <c r="IBL236" s="129"/>
      <c r="IBM236" s="129"/>
      <c r="IBN236" s="129"/>
      <c r="IBO236" s="129"/>
      <c r="IBP236" s="129"/>
      <c r="IBQ236" s="129"/>
      <c r="IBR236" s="129"/>
      <c r="IBS236" s="129"/>
      <c r="IBT236" s="129"/>
      <c r="IBU236" s="129"/>
      <c r="IBV236" s="129"/>
      <c r="IBW236" s="129"/>
      <c r="IBX236" s="129"/>
      <c r="IBY236" s="129"/>
      <c r="IBZ236" s="129"/>
      <c r="ICA236" s="129"/>
      <c r="ICB236" s="129"/>
      <c r="ICC236" s="129"/>
      <c r="ICD236" s="129"/>
      <c r="ICE236" s="129"/>
      <c r="ICF236" s="129"/>
      <c r="ICG236" s="129"/>
      <c r="ICH236" s="129"/>
      <c r="ICI236" s="129"/>
      <c r="ICJ236" s="129"/>
      <c r="ICK236" s="129"/>
      <c r="ICL236" s="129"/>
      <c r="ICM236" s="129"/>
      <c r="ICN236" s="129"/>
      <c r="ICO236" s="129"/>
      <c r="ICP236" s="129"/>
      <c r="ICQ236" s="129"/>
      <c r="ICR236" s="129"/>
      <c r="ICS236" s="129"/>
      <c r="ICT236" s="129"/>
      <c r="ICU236" s="129"/>
      <c r="ICV236" s="129"/>
      <c r="ICW236" s="129"/>
      <c r="ICX236" s="129"/>
      <c r="ICY236" s="129"/>
      <c r="ICZ236" s="129"/>
      <c r="IDA236" s="129"/>
      <c r="IDB236" s="129"/>
      <c r="IDC236" s="129"/>
      <c r="IDD236" s="129"/>
      <c r="IDE236" s="129"/>
      <c r="IDF236" s="129"/>
      <c r="IDG236" s="129"/>
      <c r="IDH236" s="129"/>
      <c r="IDI236" s="129"/>
      <c r="IDJ236" s="129"/>
      <c r="IDK236" s="129"/>
      <c r="IDL236" s="129"/>
      <c r="IDM236" s="129"/>
      <c r="IDN236" s="129"/>
      <c r="IDO236" s="129"/>
      <c r="IDP236" s="129"/>
      <c r="IDQ236" s="129"/>
      <c r="IDR236" s="129"/>
      <c r="IDS236" s="129"/>
      <c r="IDT236" s="129"/>
      <c r="IDU236" s="129"/>
      <c r="IDV236" s="129"/>
      <c r="IDW236" s="129"/>
      <c r="IDX236" s="129"/>
      <c r="IDY236" s="129"/>
      <c r="IDZ236" s="129"/>
      <c r="IEA236" s="129"/>
      <c r="IEB236" s="129"/>
      <c r="IEC236" s="129"/>
      <c r="IED236" s="129"/>
      <c r="IEE236" s="129"/>
      <c r="IEF236" s="129"/>
      <c r="IEG236" s="129"/>
      <c r="IEH236" s="129"/>
      <c r="IEI236" s="129"/>
      <c r="IEJ236" s="129"/>
      <c r="IEK236" s="129"/>
      <c r="IEL236" s="129"/>
      <c r="IEM236" s="129"/>
      <c r="IEN236" s="129"/>
      <c r="IEO236" s="129"/>
      <c r="IEP236" s="129"/>
      <c r="IEQ236" s="129"/>
      <c r="IER236" s="129"/>
      <c r="IES236" s="129"/>
      <c r="IET236" s="129"/>
      <c r="IEU236" s="129"/>
      <c r="IEV236" s="129"/>
      <c r="IEW236" s="129"/>
      <c r="IEX236" s="129"/>
      <c r="IEY236" s="129"/>
      <c r="IEZ236" s="129"/>
      <c r="IFA236" s="129"/>
      <c r="IFB236" s="129"/>
      <c r="IFC236" s="129"/>
      <c r="IFD236" s="129"/>
      <c r="IFE236" s="129"/>
      <c r="IFF236" s="129"/>
      <c r="IFG236" s="129"/>
      <c r="IFH236" s="129"/>
      <c r="IFI236" s="129"/>
      <c r="IFJ236" s="129"/>
      <c r="IFK236" s="129"/>
      <c r="IFL236" s="129"/>
      <c r="IFM236" s="129"/>
      <c r="IFN236" s="129"/>
      <c r="IFO236" s="129"/>
      <c r="IFP236" s="129"/>
      <c r="IFQ236" s="129"/>
      <c r="IFR236" s="129"/>
      <c r="IFS236" s="129"/>
      <c r="IFT236" s="129"/>
      <c r="IFU236" s="129"/>
      <c r="IFV236" s="129"/>
      <c r="IFW236" s="129"/>
      <c r="IFX236" s="129"/>
      <c r="IFY236" s="129"/>
      <c r="IFZ236" s="129"/>
      <c r="IGA236" s="129"/>
      <c r="IGB236" s="129"/>
      <c r="IGC236" s="129"/>
      <c r="IGD236" s="129"/>
      <c r="IGE236" s="129"/>
      <c r="IGF236" s="129"/>
      <c r="IGG236" s="129"/>
      <c r="IGH236" s="129"/>
      <c r="IGI236" s="129"/>
      <c r="IGJ236" s="129"/>
      <c r="IGK236" s="129"/>
      <c r="IGL236" s="129"/>
      <c r="IGM236" s="129"/>
      <c r="IGN236" s="129"/>
      <c r="IGO236" s="129"/>
      <c r="IGP236" s="129"/>
      <c r="IGQ236" s="129"/>
      <c r="IGR236" s="129"/>
      <c r="IGS236" s="129"/>
      <c r="IGT236" s="129"/>
      <c r="IGU236" s="129"/>
      <c r="IGV236" s="129"/>
      <c r="IGW236" s="129"/>
      <c r="IGX236" s="129"/>
      <c r="IGY236" s="129"/>
      <c r="IGZ236" s="129"/>
      <c r="IHA236" s="129"/>
      <c r="IHB236" s="129"/>
      <c r="IHC236" s="129"/>
      <c r="IHD236" s="129"/>
      <c r="IHE236" s="129"/>
      <c r="IHF236" s="129"/>
      <c r="IHG236" s="129"/>
      <c r="IHH236" s="129"/>
      <c r="IHI236" s="129"/>
      <c r="IHJ236" s="129"/>
      <c r="IHK236" s="129"/>
      <c r="IHL236" s="129"/>
      <c r="IHM236" s="129"/>
      <c r="IHN236" s="129"/>
      <c r="IHO236" s="129"/>
      <c r="IHP236" s="129"/>
      <c r="IHQ236" s="129"/>
      <c r="IHR236" s="129"/>
      <c r="IHS236" s="129"/>
      <c r="IHT236" s="129"/>
      <c r="IHU236" s="129"/>
      <c r="IHV236" s="129"/>
      <c r="IHW236" s="129"/>
      <c r="IHX236" s="129"/>
      <c r="IHY236" s="129"/>
      <c r="IHZ236" s="129"/>
      <c r="IIA236" s="129"/>
      <c r="IIB236" s="129"/>
      <c r="IIC236" s="129"/>
      <c r="IID236" s="129"/>
      <c r="IIE236" s="129"/>
      <c r="IIF236" s="129"/>
      <c r="IIG236" s="129"/>
      <c r="IIH236" s="129"/>
      <c r="III236" s="129"/>
      <c r="IIJ236" s="129"/>
      <c r="IIK236" s="129"/>
      <c r="IIL236" s="129"/>
      <c r="IIM236" s="129"/>
      <c r="IIN236" s="129"/>
      <c r="IIO236" s="129"/>
      <c r="IIP236" s="129"/>
      <c r="IIQ236" s="129"/>
      <c r="IIR236" s="129"/>
      <c r="IIS236" s="129"/>
      <c r="IIT236" s="129"/>
      <c r="IIU236" s="129"/>
      <c r="IIV236" s="129"/>
      <c r="IIW236" s="129"/>
      <c r="IIX236" s="129"/>
      <c r="IIY236" s="129"/>
      <c r="IIZ236" s="129"/>
      <c r="IJA236" s="129"/>
      <c r="IJB236" s="129"/>
      <c r="IJC236" s="129"/>
      <c r="IJD236" s="129"/>
      <c r="IJE236" s="129"/>
      <c r="IJF236" s="129"/>
      <c r="IJG236" s="129"/>
      <c r="IJH236" s="129"/>
      <c r="IJI236" s="129"/>
      <c r="IJJ236" s="129"/>
      <c r="IJK236" s="129"/>
      <c r="IJL236" s="129"/>
      <c r="IJM236" s="129"/>
      <c r="IJN236" s="129"/>
      <c r="IJO236" s="129"/>
      <c r="IJP236" s="129"/>
      <c r="IJQ236" s="129"/>
      <c r="IJR236" s="129"/>
      <c r="IJS236" s="129"/>
      <c r="IJT236" s="129"/>
      <c r="IJU236" s="129"/>
      <c r="IJV236" s="129"/>
      <c r="IJW236" s="129"/>
      <c r="IJX236" s="129"/>
      <c r="IJY236" s="129"/>
      <c r="IJZ236" s="129"/>
      <c r="IKA236" s="129"/>
      <c r="IKB236" s="129"/>
      <c r="IKC236" s="129"/>
      <c r="IKD236" s="129"/>
      <c r="IKE236" s="129"/>
      <c r="IKF236" s="129"/>
      <c r="IKG236" s="129"/>
      <c r="IKH236" s="129"/>
      <c r="IKI236" s="129"/>
      <c r="IKJ236" s="129"/>
      <c r="IKK236" s="129"/>
      <c r="IKL236" s="129"/>
      <c r="IKM236" s="129"/>
      <c r="IKN236" s="129"/>
      <c r="IKO236" s="129"/>
      <c r="IKP236" s="129"/>
      <c r="IKQ236" s="129"/>
      <c r="IKR236" s="129"/>
      <c r="IKS236" s="129"/>
      <c r="IKT236" s="129"/>
      <c r="IKU236" s="129"/>
      <c r="IKV236" s="129"/>
      <c r="IKW236" s="129"/>
      <c r="IKX236" s="129"/>
      <c r="IKY236" s="129"/>
      <c r="IKZ236" s="129"/>
      <c r="ILA236" s="129"/>
      <c r="ILB236" s="129"/>
      <c r="ILC236" s="129"/>
      <c r="ILD236" s="129"/>
      <c r="ILE236" s="129"/>
      <c r="ILF236" s="129"/>
      <c r="ILG236" s="129"/>
      <c r="ILH236" s="129"/>
      <c r="ILI236" s="129"/>
      <c r="ILJ236" s="129"/>
      <c r="ILK236" s="129"/>
      <c r="ILL236" s="129"/>
      <c r="ILM236" s="129"/>
      <c r="ILN236" s="129"/>
      <c r="ILO236" s="129"/>
      <c r="ILP236" s="129"/>
      <c r="ILQ236" s="129"/>
      <c r="ILR236" s="129"/>
      <c r="ILS236" s="129"/>
      <c r="ILT236" s="129"/>
      <c r="ILU236" s="129"/>
      <c r="ILV236" s="129"/>
      <c r="ILW236" s="129"/>
      <c r="ILX236" s="129"/>
      <c r="ILY236" s="129"/>
      <c r="ILZ236" s="129"/>
      <c r="IMA236" s="129"/>
      <c r="IMB236" s="129"/>
      <c r="IMC236" s="129"/>
      <c r="IMD236" s="129"/>
      <c r="IME236" s="129"/>
      <c r="IMF236" s="129"/>
      <c r="IMG236" s="129"/>
      <c r="IMH236" s="129"/>
      <c r="IMI236" s="129"/>
      <c r="IMJ236" s="129"/>
      <c r="IMK236" s="129"/>
      <c r="IML236" s="129"/>
      <c r="IMM236" s="129"/>
      <c r="IMN236" s="129"/>
      <c r="IMO236" s="129"/>
      <c r="IMP236" s="129"/>
      <c r="IMQ236" s="129"/>
      <c r="IMR236" s="129"/>
      <c r="IMS236" s="129"/>
      <c r="IMT236" s="129"/>
      <c r="IMU236" s="129"/>
      <c r="IMV236" s="129"/>
      <c r="IMW236" s="129"/>
      <c r="IMX236" s="129"/>
      <c r="IMY236" s="129"/>
      <c r="IMZ236" s="129"/>
      <c r="INA236" s="129"/>
      <c r="INB236" s="129"/>
      <c r="INC236" s="129"/>
      <c r="IND236" s="129"/>
      <c r="INE236" s="129"/>
      <c r="INF236" s="129"/>
      <c r="ING236" s="129"/>
      <c r="INH236" s="129"/>
      <c r="INI236" s="129"/>
      <c r="INJ236" s="129"/>
      <c r="INK236" s="129"/>
      <c r="INL236" s="129"/>
      <c r="INM236" s="129"/>
      <c r="INN236" s="129"/>
      <c r="INO236" s="129"/>
      <c r="INP236" s="129"/>
      <c r="INQ236" s="129"/>
      <c r="INR236" s="129"/>
      <c r="INS236" s="129"/>
      <c r="INT236" s="129"/>
      <c r="INU236" s="129"/>
      <c r="INV236" s="129"/>
      <c r="INW236" s="129"/>
      <c r="INX236" s="129"/>
      <c r="INY236" s="129"/>
      <c r="INZ236" s="129"/>
      <c r="IOA236" s="129"/>
      <c r="IOB236" s="129"/>
      <c r="IOC236" s="129"/>
      <c r="IOD236" s="129"/>
      <c r="IOE236" s="129"/>
      <c r="IOF236" s="129"/>
      <c r="IOG236" s="129"/>
      <c r="IOH236" s="129"/>
      <c r="IOI236" s="129"/>
      <c r="IOJ236" s="129"/>
      <c r="IOK236" s="129"/>
      <c r="IOL236" s="129"/>
      <c r="IOM236" s="129"/>
      <c r="ION236" s="129"/>
      <c r="IOO236" s="129"/>
      <c r="IOP236" s="129"/>
      <c r="IOQ236" s="129"/>
      <c r="IOR236" s="129"/>
      <c r="IOS236" s="129"/>
      <c r="IOT236" s="129"/>
      <c r="IOU236" s="129"/>
      <c r="IOV236" s="129"/>
      <c r="IOW236" s="129"/>
      <c r="IOX236" s="129"/>
      <c r="IOY236" s="129"/>
      <c r="IOZ236" s="129"/>
      <c r="IPA236" s="129"/>
      <c r="IPB236" s="129"/>
      <c r="IPC236" s="129"/>
      <c r="IPD236" s="129"/>
      <c r="IPE236" s="129"/>
      <c r="IPF236" s="129"/>
      <c r="IPG236" s="129"/>
      <c r="IPH236" s="129"/>
      <c r="IPI236" s="129"/>
      <c r="IPJ236" s="129"/>
      <c r="IPK236" s="129"/>
      <c r="IPL236" s="129"/>
      <c r="IPM236" s="129"/>
      <c r="IPN236" s="129"/>
      <c r="IPO236" s="129"/>
      <c r="IPP236" s="129"/>
      <c r="IPQ236" s="129"/>
      <c r="IPR236" s="129"/>
      <c r="IPS236" s="129"/>
      <c r="IPT236" s="129"/>
      <c r="IPU236" s="129"/>
      <c r="IPV236" s="129"/>
      <c r="IPW236" s="129"/>
      <c r="IPX236" s="129"/>
      <c r="IPY236" s="129"/>
      <c r="IPZ236" s="129"/>
      <c r="IQA236" s="129"/>
      <c r="IQB236" s="129"/>
      <c r="IQC236" s="129"/>
      <c r="IQD236" s="129"/>
      <c r="IQE236" s="129"/>
      <c r="IQF236" s="129"/>
      <c r="IQG236" s="129"/>
      <c r="IQH236" s="129"/>
      <c r="IQI236" s="129"/>
      <c r="IQJ236" s="129"/>
      <c r="IQK236" s="129"/>
      <c r="IQL236" s="129"/>
      <c r="IQM236" s="129"/>
      <c r="IQN236" s="129"/>
      <c r="IQO236" s="129"/>
      <c r="IQP236" s="129"/>
      <c r="IQQ236" s="129"/>
      <c r="IQR236" s="129"/>
      <c r="IQS236" s="129"/>
      <c r="IQT236" s="129"/>
      <c r="IQU236" s="129"/>
      <c r="IQV236" s="129"/>
      <c r="IQW236" s="129"/>
      <c r="IQX236" s="129"/>
      <c r="IQY236" s="129"/>
      <c r="IQZ236" s="129"/>
      <c r="IRA236" s="129"/>
      <c r="IRB236" s="129"/>
      <c r="IRC236" s="129"/>
      <c r="IRD236" s="129"/>
      <c r="IRE236" s="129"/>
      <c r="IRF236" s="129"/>
      <c r="IRG236" s="129"/>
      <c r="IRH236" s="129"/>
      <c r="IRI236" s="129"/>
      <c r="IRJ236" s="129"/>
      <c r="IRK236" s="129"/>
      <c r="IRL236" s="129"/>
      <c r="IRM236" s="129"/>
      <c r="IRN236" s="129"/>
      <c r="IRO236" s="129"/>
      <c r="IRP236" s="129"/>
      <c r="IRQ236" s="129"/>
      <c r="IRR236" s="129"/>
      <c r="IRS236" s="129"/>
      <c r="IRT236" s="129"/>
      <c r="IRU236" s="129"/>
      <c r="IRV236" s="129"/>
      <c r="IRW236" s="129"/>
      <c r="IRX236" s="129"/>
      <c r="IRY236" s="129"/>
      <c r="IRZ236" s="129"/>
      <c r="ISA236" s="129"/>
      <c r="ISB236" s="129"/>
      <c r="ISC236" s="129"/>
      <c r="ISD236" s="129"/>
      <c r="ISE236" s="129"/>
      <c r="ISF236" s="129"/>
      <c r="ISG236" s="129"/>
      <c r="ISH236" s="129"/>
      <c r="ISI236" s="129"/>
      <c r="ISJ236" s="129"/>
      <c r="ISK236" s="129"/>
      <c r="ISL236" s="129"/>
      <c r="ISM236" s="129"/>
      <c r="ISN236" s="129"/>
      <c r="ISO236" s="129"/>
      <c r="ISP236" s="129"/>
      <c r="ISQ236" s="129"/>
      <c r="ISR236" s="129"/>
      <c r="ISS236" s="129"/>
      <c r="IST236" s="129"/>
      <c r="ISU236" s="129"/>
      <c r="ISV236" s="129"/>
      <c r="ISW236" s="129"/>
      <c r="ISX236" s="129"/>
      <c r="ISY236" s="129"/>
      <c r="ISZ236" s="129"/>
      <c r="ITA236" s="129"/>
      <c r="ITB236" s="129"/>
      <c r="ITC236" s="129"/>
      <c r="ITD236" s="129"/>
      <c r="ITE236" s="129"/>
      <c r="ITF236" s="129"/>
      <c r="ITG236" s="129"/>
      <c r="ITH236" s="129"/>
      <c r="ITI236" s="129"/>
      <c r="ITJ236" s="129"/>
      <c r="ITK236" s="129"/>
      <c r="ITL236" s="129"/>
      <c r="ITM236" s="129"/>
      <c r="ITN236" s="129"/>
      <c r="ITO236" s="129"/>
      <c r="ITP236" s="129"/>
      <c r="ITQ236" s="129"/>
      <c r="ITR236" s="129"/>
      <c r="ITS236" s="129"/>
      <c r="ITT236" s="129"/>
      <c r="ITU236" s="129"/>
      <c r="ITV236" s="129"/>
      <c r="ITW236" s="129"/>
      <c r="ITX236" s="129"/>
      <c r="ITY236" s="129"/>
      <c r="ITZ236" s="129"/>
      <c r="IUA236" s="129"/>
      <c r="IUB236" s="129"/>
      <c r="IUC236" s="129"/>
      <c r="IUD236" s="129"/>
      <c r="IUE236" s="129"/>
      <c r="IUF236" s="129"/>
      <c r="IUG236" s="129"/>
      <c r="IUH236" s="129"/>
      <c r="IUI236" s="129"/>
      <c r="IUJ236" s="129"/>
      <c r="IUK236" s="129"/>
      <c r="IUL236" s="129"/>
      <c r="IUM236" s="129"/>
      <c r="IUN236" s="129"/>
      <c r="IUO236" s="129"/>
      <c r="IUP236" s="129"/>
      <c r="IUQ236" s="129"/>
      <c r="IUR236" s="129"/>
      <c r="IUS236" s="129"/>
      <c r="IUT236" s="129"/>
      <c r="IUU236" s="129"/>
      <c r="IUV236" s="129"/>
      <c r="IUW236" s="129"/>
      <c r="IUX236" s="129"/>
      <c r="IUY236" s="129"/>
      <c r="IUZ236" s="129"/>
      <c r="IVA236" s="129"/>
      <c r="IVB236" s="129"/>
      <c r="IVC236" s="129"/>
      <c r="IVD236" s="129"/>
      <c r="IVE236" s="129"/>
      <c r="IVF236" s="129"/>
      <c r="IVG236" s="129"/>
      <c r="IVH236" s="129"/>
      <c r="IVI236" s="129"/>
      <c r="IVJ236" s="129"/>
      <c r="IVK236" s="129"/>
      <c r="IVL236" s="129"/>
      <c r="IVM236" s="129"/>
      <c r="IVN236" s="129"/>
      <c r="IVO236" s="129"/>
      <c r="IVP236" s="129"/>
      <c r="IVQ236" s="129"/>
      <c r="IVR236" s="129"/>
      <c r="IVS236" s="129"/>
      <c r="IVT236" s="129"/>
      <c r="IVU236" s="129"/>
      <c r="IVV236" s="129"/>
      <c r="IVW236" s="129"/>
      <c r="IVX236" s="129"/>
      <c r="IVY236" s="129"/>
      <c r="IVZ236" s="129"/>
      <c r="IWA236" s="129"/>
      <c r="IWB236" s="129"/>
      <c r="IWC236" s="129"/>
      <c r="IWD236" s="129"/>
      <c r="IWE236" s="129"/>
      <c r="IWF236" s="129"/>
      <c r="IWG236" s="129"/>
      <c r="IWH236" s="129"/>
      <c r="IWI236" s="129"/>
      <c r="IWJ236" s="129"/>
      <c r="IWK236" s="129"/>
      <c r="IWL236" s="129"/>
      <c r="IWM236" s="129"/>
      <c r="IWN236" s="129"/>
      <c r="IWO236" s="129"/>
      <c r="IWP236" s="129"/>
      <c r="IWQ236" s="129"/>
      <c r="IWR236" s="129"/>
      <c r="IWS236" s="129"/>
      <c r="IWT236" s="129"/>
      <c r="IWU236" s="129"/>
      <c r="IWV236" s="129"/>
      <c r="IWW236" s="129"/>
      <c r="IWX236" s="129"/>
      <c r="IWY236" s="129"/>
      <c r="IWZ236" s="129"/>
      <c r="IXA236" s="129"/>
      <c r="IXB236" s="129"/>
      <c r="IXC236" s="129"/>
      <c r="IXD236" s="129"/>
      <c r="IXE236" s="129"/>
      <c r="IXF236" s="129"/>
      <c r="IXG236" s="129"/>
      <c r="IXH236" s="129"/>
      <c r="IXI236" s="129"/>
      <c r="IXJ236" s="129"/>
      <c r="IXK236" s="129"/>
      <c r="IXL236" s="129"/>
      <c r="IXM236" s="129"/>
      <c r="IXN236" s="129"/>
      <c r="IXO236" s="129"/>
      <c r="IXP236" s="129"/>
      <c r="IXQ236" s="129"/>
      <c r="IXR236" s="129"/>
      <c r="IXS236" s="129"/>
      <c r="IXT236" s="129"/>
      <c r="IXU236" s="129"/>
      <c r="IXV236" s="129"/>
      <c r="IXW236" s="129"/>
      <c r="IXX236" s="129"/>
      <c r="IXY236" s="129"/>
      <c r="IXZ236" s="129"/>
      <c r="IYA236" s="129"/>
      <c r="IYB236" s="129"/>
      <c r="IYC236" s="129"/>
      <c r="IYD236" s="129"/>
      <c r="IYE236" s="129"/>
      <c r="IYF236" s="129"/>
      <c r="IYG236" s="129"/>
      <c r="IYH236" s="129"/>
      <c r="IYI236" s="129"/>
      <c r="IYJ236" s="129"/>
      <c r="IYK236" s="129"/>
      <c r="IYL236" s="129"/>
      <c r="IYM236" s="129"/>
      <c r="IYN236" s="129"/>
      <c r="IYO236" s="129"/>
      <c r="IYP236" s="129"/>
      <c r="IYQ236" s="129"/>
      <c r="IYR236" s="129"/>
      <c r="IYS236" s="129"/>
      <c r="IYT236" s="129"/>
      <c r="IYU236" s="129"/>
      <c r="IYV236" s="129"/>
      <c r="IYW236" s="129"/>
      <c r="IYX236" s="129"/>
      <c r="IYY236" s="129"/>
      <c r="IYZ236" s="129"/>
      <c r="IZA236" s="129"/>
      <c r="IZB236" s="129"/>
      <c r="IZC236" s="129"/>
      <c r="IZD236" s="129"/>
      <c r="IZE236" s="129"/>
      <c r="IZF236" s="129"/>
      <c r="IZG236" s="129"/>
      <c r="IZH236" s="129"/>
      <c r="IZI236" s="129"/>
      <c r="IZJ236" s="129"/>
      <c r="IZK236" s="129"/>
      <c r="IZL236" s="129"/>
      <c r="IZM236" s="129"/>
      <c r="IZN236" s="129"/>
      <c r="IZO236" s="129"/>
      <c r="IZP236" s="129"/>
      <c r="IZQ236" s="129"/>
      <c r="IZR236" s="129"/>
      <c r="IZS236" s="129"/>
      <c r="IZT236" s="129"/>
      <c r="IZU236" s="129"/>
      <c r="IZV236" s="129"/>
      <c r="IZW236" s="129"/>
      <c r="IZX236" s="129"/>
      <c r="IZY236" s="129"/>
      <c r="IZZ236" s="129"/>
      <c r="JAA236" s="129"/>
      <c r="JAB236" s="129"/>
      <c r="JAC236" s="129"/>
      <c r="JAD236" s="129"/>
      <c r="JAE236" s="129"/>
      <c r="JAF236" s="129"/>
      <c r="JAG236" s="129"/>
      <c r="JAH236" s="129"/>
      <c r="JAI236" s="129"/>
      <c r="JAJ236" s="129"/>
      <c r="JAK236" s="129"/>
      <c r="JAL236" s="129"/>
      <c r="JAM236" s="129"/>
      <c r="JAN236" s="129"/>
      <c r="JAO236" s="129"/>
      <c r="JAP236" s="129"/>
      <c r="JAQ236" s="129"/>
      <c r="JAR236" s="129"/>
      <c r="JAS236" s="129"/>
      <c r="JAT236" s="129"/>
      <c r="JAU236" s="129"/>
      <c r="JAV236" s="129"/>
      <c r="JAW236" s="129"/>
      <c r="JAX236" s="129"/>
      <c r="JAY236" s="129"/>
      <c r="JAZ236" s="129"/>
      <c r="JBA236" s="129"/>
      <c r="JBB236" s="129"/>
      <c r="JBC236" s="129"/>
      <c r="JBD236" s="129"/>
      <c r="JBE236" s="129"/>
      <c r="JBF236" s="129"/>
      <c r="JBG236" s="129"/>
      <c r="JBH236" s="129"/>
      <c r="JBI236" s="129"/>
      <c r="JBJ236" s="129"/>
      <c r="JBK236" s="129"/>
      <c r="JBL236" s="129"/>
      <c r="JBM236" s="129"/>
      <c r="JBN236" s="129"/>
      <c r="JBO236" s="129"/>
      <c r="JBP236" s="129"/>
      <c r="JBQ236" s="129"/>
      <c r="JBR236" s="129"/>
      <c r="JBS236" s="129"/>
      <c r="JBT236" s="129"/>
      <c r="JBU236" s="129"/>
      <c r="JBV236" s="129"/>
      <c r="JBW236" s="129"/>
      <c r="JBX236" s="129"/>
      <c r="JBY236" s="129"/>
      <c r="JBZ236" s="129"/>
      <c r="JCA236" s="129"/>
      <c r="JCB236" s="129"/>
      <c r="JCC236" s="129"/>
      <c r="JCD236" s="129"/>
      <c r="JCE236" s="129"/>
      <c r="JCF236" s="129"/>
      <c r="JCG236" s="129"/>
      <c r="JCH236" s="129"/>
      <c r="JCI236" s="129"/>
      <c r="JCJ236" s="129"/>
      <c r="JCK236" s="129"/>
      <c r="JCL236" s="129"/>
      <c r="JCM236" s="129"/>
      <c r="JCN236" s="129"/>
      <c r="JCO236" s="129"/>
      <c r="JCP236" s="129"/>
      <c r="JCQ236" s="129"/>
      <c r="JCR236" s="129"/>
      <c r="JCS236" s="129"/>
      <c r="JCT236" s="129"/>
      <c r="JCU236" s="129"/>
      <c r="JCV236" s="129"/>
      <c r="JCW236" s="129"/>
      <c r="JCX236" s="129"/>
      <c r="JCY236" s="129"/>
      <c r="JCZ236" s="129"/>
      <c r="JDA236" s="129"/>
      <c r="JDB236" s="129"/>
      <c r="JDC236" s="129"/>
      <c r="JDD236" s="129"/>
      <c r="JDE236" s="129"/>
      <c r="JDF236" s="129"/>
      <c r="JDG236" s="129"/>
      <c r="JDH236" s="129"/>
      <c r="JDI236" s="129"/>
      <c r="JDJ236" s="129"/>
      <c r="JDK236" s="129"/>
      <c r="JDL236" s="129"/>
      <c r="JDM236" s="129"/>
      <c r="JDN236" s="129"/>
      <c r="JDO236" s="129"/>
      <c r="JDP236" s="129"/>
      <c r="JDQ236" s="129"/>
      <c r="JDR236" s="129"/>
      <c r="JDS236" s="129"/>
      <c r="JDT236" s="129"/>
      <c r="JDU236" s="129"/>
      <c r="JDV236" s="129"/>
      <c r="JDW236" s="129"/>
      <c r="JDX236" s="129"/>
      <c r="JDY236" s="129"/>
      <c r="JDZ236" s="129"/>
      <c r="JEA236" s="129"/>
      <c r="JEB236" s="129"/>
      <c r="JEC236" s="129"/>
      <c r="JED236" s="129"/>
      <c r="JEE236" s="129"/>
      <c r="JEF236" s="129"/>
      <c r="JEG236" s="129"/>
      <c r="JEH236" s="129"/>
      <c r="JEI236" s="129"/>
      <c r="JEJ236" s="129"/>
      <c r="JEK236" s="129"/>
      <c r="JEL236" s="129"/>
      <c r="JEM236" s="129"/>
      <c r="JEN236" s="129"/>
      <c r="JEO236" s="129"/>
      <c r="JEP236" s="129"/>
      <c r="JEQ236" s="129"/>
      <c r="JER236" s="129"/>
      <c r="JES236" s="129"/>
      <c r="JET236" s="129"/>
      <c r="JEU236" s="129"/>
      <c r="JEV236" s="129"/>
      <c r="JEW236" s="129"/>
      <c r="JEX236" s="129"/>
      <c r="JEY236" s="129"/>
      <c r="JEZ236" s="129"/>
      <c r="JFA236" s="129"/>
      <c r="JFB236" s="129"/>
      <c r="JFC236" s="129"/>
      <c r="JFD236" s="129"/>
      <c r="JFE236" s="129"/>
      <c r="JFF236" s="129"/>
      <c r="JFG236" s="129"/>
      <c r="JFH236" s="129"/>
      <c r="JFI236" s="129"/>
      <c r="JFJ236" s="129"/>
      <c r="JFK236" s="129"/>
      <c r="JFL236" s="129"/>
      <c r="JFM236" s="129"/>
      <c r="JFN236" s="129"/>
      <c r="JFO236" s="129"/>
      <c r="JFP236" s="129"/>
      <c r="JFQ236" s="129"/>
      <c r="JFR236" s="129"/>
      <c r="JFS236" s="129"/>
      <c r="JFT236" s="129"/>
      <c r="JFU236" s="129"/>
      <c r="JFV236" s="129"/>
      <c r="JFW236" s="129"/>
      <c r="JFX236" s="129"/>
      <c r="JFY236" s="129"/>
      <c r="JFZ236" s="129"/>
      <c r="JGA236" s="129"/>
      <c r="JGB236" s="129"/>
      <c r="JGC236" s="129"/>
      <c r="JGD236" s="129"/>
      <c r="JGE236" s="129"/>
      <c r="JGF236" s="129"/>
      <c r="JGG236" s="129"/>
      <c r="JGH236" s="129"/>
      <c r="JGI236" s="129"/>
      <c r="JGJ236" s="129"/>
      <c r="JGK236" s="129"/>
      <c r="JGL236" s="129"/>
      <c r="JGM236" s="129"/>
      <c r="JGN236" s="129"/>
      <c r="JGO236" s="129"/>
      <c r="JGP236" s="129"/>
      <c r="JGQ236" s="129"/>
      <c r="JGR236" s="129"/>
      <c r="JGS236" s="129"/>
      <c r="JGT236" s="129"/>
      <c r="JGU236" s="129"/>
      <c r="JGV236" s="129"/>
      <c r="JGW236" s="129"/>
      <c r="JGX236" s="129"/>
      <c r="JGY236" s="129"/>
      <c r="JGZ236" s="129"/>
      <c r="JHA236" s="129"/>
      <c r="JHB236" s="129"/>
      <c r="JHC236" s="129"/>
      <c r="JHD236" s="129"/>
      <c r="JHE236" s="129"/>
      <c r="JHF236" s="129"/>
      <c r="JHG236" s="129"/>
      <c r="JHH236" s="129"/>
      <c r="JHI236" s="129"/>
      <c r="JHJ236" s="129"/>
      <c r="JHK236" s="129"/>
      <c r="JHL236" s="129"/>
      <c r="JHM236" s="129"/>
      <c r="JHN236" s="129"/>
      <c r="JHO236" s="129"/>
      <c r="JHP236" s="129"/>
      <c r="JHQ236" s="129"/>
      <c r="JHR236" s="129"/>
      <c r="JHS236" s="129"/>
      <c r="JHT236" s="129"/>
      <c r="JHU236" s="129"/>
      <c r="JHV236" s="129"/>
      <c r="JHW236" s="129"/>
      <c r="JHX236" s="129"/>
      <c r="JHY236" s="129"/>
      <c r="JHZ236" s="129"/>
      <c r="JIA236" s="129"/>
      <c r="JIB236" s="129"/>
      <c r="JIC236" s="129"/>
      <c r="JID236" s="129"/>
      <c r="JIE236" s="129"/>
      <c r="JIF236" s="129"/>
      <c r="JIG236" s="129"/>
      <c r="JIH236" s="129"/>
      <c r="JII236" s="129"/>
      <c r="JIJ236" s="129"/>
      <c r="JIK236" s="129"/>
      <c r="JIL236" s="129"/>
      <c r="JIM236" s="129"/>
      <c r="JIN236" s="129"/>
      <c r="JIO236" s="129"/>
      <c r="JIP236" s="129"/>
      <c r="JIQ236" s="129"/>
      <c r="JIR236" s="129"/>
      <c r="JIS236" s="129"/>
      <c r="JIT236" s="129"/>
      <c r="JIU236" s="129"/>
      <c r="JIV236" s="129"/>
      <c r="JIW236" s="129"/>
      <c r="JIX236" s="129"/>
      <c r="JIY236" s="129"/>
      <c r="JIZ236" s="129"/>
      <c r="JJA236" s="129"/>
      <c r="JJB236" s="129"/>
      <c r="JJC236" s="129"/>
      <c r="JJD236" s="129"/>
      <c r="JJE236" s="129"/>
      <c r="JJF236" s="129"/>
      <c r="JJG236" s="129"/>
      <c r="JJH236" s="129"/>
      <c r="JJI236" s="129"/>
      <c r="JJJ236" s="129"/>
      <c r="JJK236" s="129"/>
      <c r="JJL236" s="129"/>
      <c r="JJM236" s="129"/>
      <c r="JJN236" s="129"/>
      <c r="JJO236" s="129"/>
      <c r="JJP236" s="129"/>
      <c r="JJQ236" s="129"/>
      <c r="JJR236" s="129"/>
      <c r="JJS236" s="129"/>
      <c r="JJT236" s="129"/>
      <c r="JJU236" s="129"/>
      <c r="JJV236" s="129"/>
      <c r="JJW236" s="129"/>
      <c r="JJX236" s="129"/>
      <c r="JJY236" s="129"/>
      <c r="JJZ236" s="129"/>
      <c r="JKA236" s="129"/>
      <c r="JKB236" s="129"/>
      <c r="JKC236" s="129"/>
      <c r="JKD236" s="129"/>
      <c r="JKE236" s="129"/>
      <c r="JKF236" s="129"/>
      <c r="JKG236" s="129"/>
      <c r="JKH236" s="129"/>
      <c r="JKI236" s="129"/>
      <c r="JKJ236" s="129"/>
      <c r="JKK236" s="129"/>
      <c r="JKL236" s="129"/>
      <c r="JKM236" s="129"/>
      <c r="JKN236" s="129"/>
      <c r="JKO236" s="129"/>
      <c r="JKP236" s="129"/>
      <c r="JKQ236" s="129"/>
      <c r="JKR236" s="129"/>
      <c r="JKS236" s="129"/>
      <c r="JKT236" s="129"/>
      <c r="JKU236" s="129"/>
      <c r="JKV236" s="129"/>
      <c r="JKW236" s="129"/>
      <c r="JKX236" s="129"/>
      <c r="JKY236" s="129"/>
      <c r="JKZ236" s="129"/>
      <c r="JLA236" s="129"/>
      <c r="JLB236" s="129"/>
      <c r="JLC236" s="129"/>
      <c r="JLD236" s="129"/>
      <c r="JLE236" s="129"/>
      <c r="JLF236" s="129"/>
      <c r="JLG236" s="129"/>
      <c r="JLH236" s="129"/>
      <c r="JLI236" s="129"/>
      <c r="JLJ236" s="129"/>
      <c r="JLK236" s="129"/>
      <c r="JLL236" s="129"/>
      <c r="JLM236" s="129"/>
      <c r="JLN236" s="129"/>
      <c r="JLO236" s="129"/>
      <c r="JLP236" s="129"/>
      <c r="JLQ236" s="129"/>
      <c r="JLR236" s="129"/>
      <c r="JLS236" s="129"/>
      <c r="JLT236" s="129"/>
      <c r="JLU236" s="129"/>
      <c r="JLV236" s="129"/>
      <c r="JLW236" s="129"/>
      <c r="JLX236" s="129"/>
      <c r="JLY236" s="129"/>
      <c r="JLZ236" s="129"/>
      <c r="JMA236" s="129"/>
      <c r="JMB236" s="129"/>
      <c r="JMC236" s="129"/>
      <c r="JMD236" s="129"/>
      <c r="JME236" s="129"/>
      <c r="JMF236" s="129"/>
      <c r="JMG236" s="129"/>
      <c r="JMH236" s="129"/>
      <c r="JMI236" s="129"/>
      <c r="JMJ236" s="129"/>
      <c r="JMK236" s="129"/>
      <c r="JML236" s="129"/>
      <c r="JMM236" s="129"/>
      <c r="JMN236" s="129"/>
      <c r="JMO236" s="129"/>
      <c r="JMP236" s="129"/>
      <c r="JMQ236" s="129"/>
      <c r="JMR236" s="129"/>
      <c r="JMS236" s="129"/>
      <c r="JMT236" s="129"/>
      <c r="JMU236" s="129"/>
      <c r="JMV236" s="129"/>
      <c r="JMW236" s="129"/>
      <c r="JMX236" s="129"/>
      <c r="JMY236" s="129"/>
      <c r="JMZ236" s="129"/>
      <c r="JNA236" s="129"/>
      <c r="JNB236" s="129"/>
      <c r="JNC236" s="129"/>
      <c r="JND236" s="129"/>
      <c r="JNE236" s="129"/>
      <c r="JNF236" s="129"/>
      <c r="JNG236" s="129"/>
      <c r="JNH236" s="129"/>
      <c r="JNI236" s="129"/>
      <c r="JNJ236" s="129"/>
      <c r="JNK236" s="129"/>
      <c r="JNL236" s="129"/>
      <c r="JNM236" s="129"/>
      <c r="JNN236" s="129"/>
      <c r="JNO236" s="129"/>
      <c r="JNP236" s="129"/>
      <c r="JNQ236" s="129"/>
      <c r="JNR236" s="129"/>
      <c r="JNS236" s="129"/>
      <c r="JNT236" s="129"/>
      <c r="JNU236" s="129"/>
      <c r="JNV236" s="129"/>
      <c r="JNW236" s="129"/>
      <c r="JNX236" s="129"/>
      <c r="JNY236" s="129"/>
      <c r="JNZ236" s="129"/>
      <c r="JOA236" s="129"/>
      <c r="JOB236" s="129"/>
      <c r="JOC236" s="129"/>
      <c r="JOD236" s="129"/>
      <c r="JOE236" s="129"/>
      <c r="JOF236" s="129"/>
      <c r="JOG236" s="129"/>
      <c r="JOH236" s="129"/>
      <c r="JOI236" s="129"/>
      <c r="JOJ236" s="129"/>
      <c r="JOK236" s="129"/>
      <c r="JOL236" s="129"/>
      <c r="JOM236" s="129"/>
      <c r="JON236" s="129"/>
      <c r="JOO236" s="129"/>
      <c r="JOP236" s="129"/>
      <c r="JOQ236" s="129"/>
      <c r="JOR236" s="129"/>
      <c r="JOS236" s="129"/>
      <c r="JOT236" s="129"/>
      <c r="JOU236" s="129"/>
      <c r="JOV236" s="129"/>
      <c r="JOW236" s="129"/>
      <c r="JOX236" s="129"/>
      <c r="JOY236" s="129"/>
      <c r="JOZ236" s="129"/>
      <c r="JPA236" s="129"/>
      <c r="JPB236" s="129"/>
      <c r="JPC236" s="129"/>
      <c r="JPD236" s="129"/>
      <c r="JPE236" s="129"/>
      <c r="JPF236" s="129"/>
      <c r="JPG236" s="129"/>
      <c r="JPH236" s="129"/>
      <c r="JPI236" s="129"/>
      <c r="JPJ236" s="129"/>
      <c r="JPK236" s="129"/>
      <c r="JPL236" s="129"/>
      <c r="JPM236" s="129"/>
      <c r="JPN236" s="129"/>
      <c r="JPO236" s="129"/>
      <c r="JPP236" s="129"/>
      <c r="JPQ236" s="129"/>
      <c r="JPR236" s="129"/>
      <c r="JPS236" s="129"/>
      <c r="JPT236" s="129"/>
      <c r="JPU236" s="129"/>
      <c r="JPV236" s="129"/>
      <c r="JPW236" s="129"/>
      <c r="JPX236" s="129"/>
      <c r="JPY236" s="129"/>
      <c r="JPZ236" s="129"/>
      <c r="JQA236" s="129"/>
      <c r="JQB236" s="129"/>
      <c r="JQC236" s="129"/>
      <c r="JQD236" s="129"/>
      <c r="JQE236" s="129"/>
      <c r="JQF236" s="129"/>
      <c r="JQG236" s="129"/>
      <c r="JQH236" s="129"/>
      <c r="JQI236" s="129"/>
      <c r="JQJ236" s="129"/>
      <c r="JQK236" s="129"/>
      <c r="JQL236" s="129"/>
      <c r="JQM236" s="129"/>
      <c r="JQN236" s="129"/>
      <c r="JQO236" s="129"/>
      <c r="JQP236" s="129"/>
      <c r="JQQ236" s="129"/>
      <c r="JQR236" s="129"/>
      <c r="JQS236" s="129"/>
      <c r="JQT236" s="129"/>
      <c r="JQU236" s="129"/>
      <c r="JQV236" s="129"/>
      <c r="JQW236" s="129"/>
      <c r="JQX236" s="129"/>
      <c r="JQY236" s="129"/>
      <c r="JQZ236" s="129"/>
      <c r="JRA236" s="129"/>
      <c r="JRB236" s="129"/>
      <c r="JRC236" s="129"/>
      <c r="JRD236" s="129"/>
      <c r="JRE236" s="129"/>
      <c r="JRF236" s="129"/>
      <c r="JRG236" s="129"/>
      <c r="JRH236" s="129"/>
      <c r="JRI236" s="129"/>
      <c r="JRJ236" s="129"/>
      <c r="JRK236" s="129"/>
      <c r="JRL236" s="129"/>
      <c r="JRM236" s="129"/>
      <c r="JRN236" s="129"/>
      <c r="JRO236" s="129"/>
      <c r="JRP236" s="129"/>
      <c r="JRQ236" s="129"/>
      <c r="JRR236" s="129"/>
      <c r="JRS236" s="129"/>
      <c r="JRT236" s="129"/>
      <c r="JRU236" s="129"/>
      <c r="JRV236" s="129"/>
      <c r="JRW236" s="129"/>
      <c r="JRX236" s="129"/>
      <c r="JRY236" s="129"/>
      <c r="JRZ236" s="129"/>
      <c r="JSA236" s="129"/>
      <c r="JSB236" s="129"/>
      <c r="JSC236" s="129"/>
      <c r="JSD236" s="129"/>
      <c r="JSE236" s="129"/>
      <c r="JSF236" s="129"/>
      <c r="JSG236" s="129"/>
      <c r="JSH236" s="129"/>
      <c r="JSI236" s="129"/>
      <c r="JSJ236" s="129"/>
      <c r="JSK236" s="129"/>
      <c r="JSL236" s="129"/>
      <c r="JSM236" s="129"/>
      <c r="JSN236" s="129"/>
      <c r="JSO236" s="129"/>
      <c r="JSP236" s="129"/>
      <c r="JSQ236" s="129"/>
      <c r="JSR236" s="129"/>
      <c r="JSS236" s="129"/>
      <c r="JST236" s="129"/>
      <c r="JSU236" s="129"/>
      <c r="JSV236" s="129"/>
      <c r="JSW236" s="129"/>
      <c r="JSX236" s="129"/>
      <c r="JSY236" s="129"/>
      <c r="JSZ236" s="129"/>
      <c r="JTA236" s="129"/>
      <c r="JTB236" s="129"/>
      <c r="JTC236" s="129"/>
      <c r="JTD236" s="129"/>
      <c r="JTE236" s="129"/>
      <c r="JTF236" s="129"/>
      <c r="JTG236" s="129"/>
      <c r="JTH236" s="129"/>
      <c r="JTI236" s="129"/>
      <c r="JTJ236" s="129"/>
      <c r="JTK236" s="129"/>
      <c r="JTL236" s="129"/>
      <c r="JTM236" s="129"/>
      <c r="JTN236" s="129"/>
      <c r="JTO236" s="129"/>
      <c r="JTP236" s="129"/>
      <c r="JTQ236" s="129"/>
      <c r="JTR236" s="129"/>
      <c r="JTS236" s="129"/>
      <c r="JTT236" s="129"/>
      <c r="JTU236" s="129"/>
      <c r="JTV236" s="129"/>
      <c r="JTW236" s="129"/>
      <c r="JTX236" s="129"/>
      <c r="JTY236" s="129"/>
      <c r="JTZ236" s="129"/>
      <c r="JUA236" s="129"/>
      <c r="JUB236" s="129"/>
      <c r="JUC236" s="129"/>
      <c r="JUD236" s="129"/>
      <c r="JUE236" s="129"/>
      <c r="JUF236" s="129"/>
      <c r="JUG236" s="129"/>
      <c r="JUH236" s="129"/>
      <c r="JUI236" s="129"/>
      <c r="JUJ236" s="129"/>
      <c r="JUK236" s="129"/>
      <c r="JUL236" s="129"/>
      <c r="JUM236" s="129"/>
      <c r="JUN236" s="129"/>
      <c r="JUO236" s="129"/>
      <c r="JUP236" s="129"/>
      <c r="JUQ236" s="129"/>
      <c r="JUR236" s="129"/>
      <c r="JUS236" s="129"/>
      <c r="JUT236" s="129"/>
      <c r="JUU236" s="129"/>
      <c r="JUV236" s="129"/>
      <c r="JUW236" s="129"/>
      <c r="JUX236" s="129"/>
      <c r="JUY236" s="129"/>
      <c r="JUZ236" s="129"/>
      <c r="JVA236" s="129"/>
      <c r="JVB236" s="129"/>
      <c r="JVC236" s="129"/>
      <c r="JVD236" s="129"/>
      <c r="JVE236" s="129"/>
      <c r="JVF236" s="129"/>
      <c r="JVG236" s="129"/>
      <c r="JVH236" s="129"/>
      <c r="JVI236" s="129"/>
      <c r="JVJ236" s="129"/>
      <c r="JVK236" s="129"/>
      <c r="JVL236" s="129"/>
      <c r="JVM236" s="129"/>
      <c r="JVN236" s="129"/>
      <c r="JVO236" s="129"/>
      <c r="JVP236" s="129"/>
      <c r="JVQ236" s="129"/>
      <c r="JVR236" s="129"/>
      <c r="JVS236" s="129"/>
      <c r="JVT236" s="129"/>
      <c r="JVU236" s="129"/>
      <c r="JVV236" s="129"/>
      <c r="JVW236" s="129"/>
      <c r="JVX236" s="129"/>
      <c r="JVY236" s="129"/>
      <c r="JVZ236" s="129"/>
      <c r="JWA236" s="129"/>
      <c r="JWB236" s="129"/>
      <c r="JWC236" s="129"/>
      <c r="JWD236" s="129"/>
      <c r="JWE236" s="129"/>
      <c r="JWF236" s="129"/>
      <c r="JWG236" s="129"/>
      <c r="JWH236" s="129"/>
      <c r="JWI236" s="129"/>
      <c r="JWJ236" s="129"/>
      <c r="JWK236" s="129"/>
      <c r="JWL236" s="129"/>
      <c r="JWM236" s="129"/>
      <c r="JWN236" s="129"/>
      <c r="JWO236" s="129"/>
      <c r="JWP236" s="129"/>
      <c r="JWQ236" s="129"/>
      <c r="JWR236" s="129"/>
      <c r="JWS236" s="129"/>
      <c r="JWT236" s="129"/>
      <c r="JWU236" s="129"/>
      <c r="JWV236" s="129"/>
      <c r="JWW236" s="129"/>
      <c r="JWX236" s="129"/>
      <c r="JWY236" s="129"/>
      <c r="JWZ236" s="129"/>
      <c r="JXA236" s="129"/>
      <c r="JXB236" s="129"/>
      <c r="JXC236" s="129"/>
      <c r="JXD236" s="129"/>
      <c r="JXE236" s="129"/>
      <c r="JXF236" s="129"/>
      <c r="JXG236" s="129"/>
      <c r="JXH236" s="129"/>
      <c r="JXI236" s="129"/>
      <c r="JXJ236" s="129"/>
      <c r="JXK236" s="129"/>
      <c r="JXL236" s="129"/>
      <c r="JXM236" s="129"/>
      <c r="JXN236" s="129"/>
      <c r="JXO236" s="129"/>
      <c r="JXP236" s="129"/>
      <c r="JXQ236" s="129"/>
      <c r="JXR236" s="129"/>
      <c r="JXS236" s="129"/>
      <c r="JXT236" s="129"/>
      <c r="JXU236" s="129"/>
      <c r="JXV236" s="129"/>
      <c r="JXW236" s="129"/>
      <c r="JXX236" s="129"/>
      <c r="JXY236" s="129"/>
      <c r="JXZ236" s="129"/>
      <c r="JYA236" s="129"/>
      <c r="JYB236" s="129"/>
      <c r="JYC236" s="129"/>
      <c r="JYD236" s="129"/>
      <c r="JYE236" s="129"/>
      <c r="JYF236" s="129"/>
      <c r="JYG236" s="129"/>
      <c r="JYH236" s="129"/>
      <c r="JYI236" s="129"/>
      <c r="JYJ236" s="129"/>
      <c r="JYK236" s="129"/>
      <c r="JYL236" s="129"/>
      <c r="JYM236" s="129"/>
      <c r="JYN236" s="129"/>
      <c r="JYO236" s="129"/>
      <c r="JYP236" s="129"/>
      <c r="JYQ236" s="129"/>
      <c r="JYR236" s="129"/>
      <c r="JYS236" s="129"/>
      <c r="JYT236" s="129"/>
      <c r="JYU236" s="129"/>
      <c r="JYV236" s="129"/>
      <c r="JYW236" s="129"/>
      <c r="JYX236" s="129"/>
      <c r="JYY236" s="129"/>
      <c r="JYZ236" s="129"/>
      <c r="JZA236" s="129"/>
      <c r="JZB236" s="129"/>
      <c r="JZC236" s="129"/>
      <c r="JZD236" s="129"/>
      <c r="JZE236" s="129"/>
      <c r="JZF236" s="129"/>
      <c r="JZG236" s="129"/>
      <c r="JZH236" s="129"/>
      <c r="JZI236" s="129"/>
      <c r="JZJ236" s="129"/>
      <c r="JZK236" s="129"/>
      <c r="JZL236" s="129"/>
      <c r="JZM236" s="129"/>
      <c r="JZN236" s="129"/>
      <c r="JZO236" s="129"/>
      <c r="JZP236" s="129"/>
      <c r="JZQ236" s="129"/>
      <c r="JZR236" s="129"/>
      <c r="JZS236" s="129"/>
      <c r="JZT236" s="129"/>
      <c r="JZU236" s="129"/>
      <c r="JZV236" s="129"/>
      <c r="JZW236" s="129"/>
      <c r="JZX236" s="129"/>
      <c r="JZY236" s="129"/>
      <c r="JZZ236" s="129"/>
      <c r="KAA236" s="129"/>
      <c r="KAB236" s="129"/>
      <c r="KAC236" s="129"/>
      <c r="KAD236" s="129"/>
      <c r="KAE236" s="129"/>
      <c r="KAF236" s="129"/>
      <c r="KAG236" s="129"/>
      <c r="KAH236" s="129"/>
      <c r="KAI236" s="129"/>
      <c r="KAJ236" s="129"/>
      <c r="KAK236" s="129"/>
      <c r="KAL236" s="129"/>
      <c r="KAM236" s="129"/>
      <c r="KAN236" s="129"/>
      <c r="KAO236" s="129"/>
      <c r="KAP236" s="129"/>
      <c r="KAQ236" s="129"/>
      <c r="KAR236" s="129"/>
      <c r="KAS236" s="129"/>
      <c r="KAT236" s="129"/>
      <c r="KAU236" s="129"/>
      <c r="KAV236" s="129"/>
      <c r="KAW236" s="129"/>
      <c r="KAX236" s="129"/>
      <c r="KAY236" s="129"/>
      <c r="KAZ236" s="129"/>
      <c r="KBA236" s="129"/>
      <c r="KBB236" s="129"/>
      <c r="KBC236" s="129"/>
      <c r="KBD236" s="129"/>
      <c r="KBE236" s="129"/>
      <c r="KBF236" s="129"/>
      <c r="KBG236" s="129"/>
      <c r="KBH236" s="129"/>
      <c r="KBI236" s="129"/>
      <c r="KBJ236" s="129"/>
      <c r="KBK236" s="129"/>
      <c r="KBL236" s="129"/>
      <c r="KBM236" s="129"/>
      <c r="KBN236" s="129"/>
      <c r="KBO236" s="129"/>
      <c r="KBP236" s="129"/>
      <c r="KBQ236" s="129"/>
      <c r="KBR236" s="129"/>
      <c r="KBS236" s="129"/>
      <c r="KBT236" s="129"/>
      <c r="KBU236" s="129"/>
      <c r="KBV236" s="129"/>
      <c r="KBW236" s="129"/>
      <c r="KBX236" s="129"/>
      <c r="KBY236" s="129"/>
      <c r="KBZ236" s="129"/>
      <c r="KCA236" s="129"/>
      <c r="KCB236" s="129"/>
      <c r="KCC236" s="129"/>
      <c r="KCD236" s="129"/>
      <c r="KCE236" s="129"/>
      <c r="KCF236" s="129"/>
      <c r="KCG236" s="129"/>
      <c r="KCH236" s="129"/>
      <c r="KCI236" s="129"/>
      <c r="KCJ236" s="129"/>
      <c r="KCK236" s="129"/>
      <c r="KCL236" s="129"/>
      <c r="KCM236" s="129"/>
      <c r="KCN236" s="129"/>
      <c r="KCO236" s="129"/>
      <c r="KCP236" s="129"/>
      <c r="KCQ236" s="129"/>
      <c r="KCR236" s="129"/>
      <c r="KCS236" s="129"/>
      <c r="KCT236" s="129"/>
      <c r="KCU236" s="129"/>
      <c r="KCV236" s="129"/>
      <c r="KCW236" s="129"/>
      <c r="KCX236" s="129"/>
      <c r="KCY236" s="129"/>
      <c r="KCZ236" s="129"/>
      <c r="KDA236" s="129"/>
      <c r="KDB236" s="129"/>
      <c r="KDC236" s="129"/>
      <c r="KDD236" s="129"/>
      <c r="KDE236" s="129"/>
      <c r="KDF236" s="129"/>
      <c r="KDG236" s="129"/>
      <c r="KDH236" s="129"/>
      <c r="KDI236" s="129"/>
      <c r="KDJ236" s="129"/>
      <c r="KDK236" s="129"/>
      <c r="KDL236" s="129"/>
      <c r="KDM236" s="129"/>
      <c r="KDN236" s="129"/>
      <c r="KDO236" s="129"/>
      <c r="KDP236" s="129"/>
      <c r="KDQ236" s="129"/>
      <c r="KDR236" s="129"/>
      <c r="KDS236" s="129"/>
      <c r="KDT236" s="129"/>
      <c r="KDU236" s="129"/>
      <c r="KDV236" s="129"/>
      <c r="KDW236" s="129"/>
      <c r="KDX236" s="129"/>
      <c r="KDY236" s="129"/>
      <c r="KDZ236" s="129"/>
      <c r="KEA236" s="129"/>
      <c r="KEB236" s="129"/>
      <c r="KEC236" s="129"/>
      <c r="KED236" s="129"/>
      <c r="KEE236" s="129"/>
      <c r="KEF236" s="129"/>
      <c r="KEG236" s="129"/>
      <c r="KEH236" s="129"/>
      <c r="KEI236" s="129"/>
      <c r="KEJ236" s="129"/>
      <c r="KEK236" s="129"/>
      <c r="KEL236" s="129"/>
      <c r="KEM236" s="129"/>
      <c r="KEN236" s="129"/>
      <c r="KEO236" s="129"/>
      <c r="KEP236" s="129"/>
      <c r="KEQ236" s="129"/>
      <c r="KER236" s="129"/>
      <c r="KES236" s="129"/>
      <c r="KET236" s="129"/>
      <c r="KEU236" s="129"/>
      <c r="KEV236" s="129"/>
      <c r="KEW236" s="129"/>
      <c r="KEX236" s="129"/>
      <c r="KEY236" s="129"/>
      <c r="KEZ236" s="129"/>
      <c r="KFA236" s="129"/>
      <c r="KFB236" s="129"/>
      <c r="KFC236" s="129"/>
      <c r="KFD236" s="129"/>
      <c r="KFE236" s="129"/>
      <c r="KFF236" s="129"/>
      <c r="KFG236" s="129"/>
      <c r="KFH236" s="129"/>
      <c r="KFI236" s="129"/>
      <c r="KFJ236" s="129"/>
      <c r="KFK236" s="129"/>
      <c r="KFL236" s="129"/>
      <c r="KFM236" s="129"/>
      <c r="KFN236" s="129"/>
      <c r="KFO236" s="129"/>
      <c r="KFP236" s="129"/>
      <c r="KFQ236" s="129"/>
      <c r="KFR236" s="129"/>
      <c r="KFS236" s="129"/>
      <c r="KFT236" s="129"/>
      <c r="KFU236" s="129"/>
      <c r="KFV236" s="129"/>
      <c r="KFW236" s="129"/>
      <c r="KFX236" s="129"/>
      <c r="KFY236" s="129"/>
      <c r="KFZ236" s="129"/>
      <c r="KGA236" s="129"/>
      <c r="KGB236" s="129"/>
      <c r="KGC236" s="129"/>
      <c r="KGD236" s="129"/>
      <c r="KGE236" s="129"/>
      <c r="KGF236" s="129"/>
      <c r="KGG236" s="129"/>
      <c r="KGH236" s="129"/>
      <c r="KGI236" s="129"/>
      <c r="KGJ236" s="129"/>
      <c r="KGK236" s="129"/>
      <c r="KGL236" s="129"/>
      <c r="KGM236" s="129"/>
      <c r="KGN236" s="129"/>
      <c r="KGO236" s="129"/>
      <c r="KGP236" s="129"/>
      <c r="KGQ236" s="129"/>
      <c r="KGR236" s="129"/>
      <c r="KGS236" s="129"/>
      <c r="KGT236" s="129"/>
      <c r="KGU236" s="129"/>
      <c r="KGV236" s="129"/>
      <c r="KGW236" s="129"/>
      <c r="KGX236" s="129"/>
      <c r="KGY236" s="129"/>
      <c r="KGZ236" s="129"/>
      <c r="KHA236" s="129"/>
      <c r="KHB236" s="129"/>
      <c r="KHC236" s="129"/>
      <c r="KHD236" s="129"/>
      <c r="KHE236" s="129"/>
      <c r="KHF236" s="129"/>
      <c r="KHG236" s="129"/>
      <c r="KHH236" s="129"/>
      <c r="KHI236" s="129"/>
      <c r="KHJ236" s="129"/>
      <c r="KHK236" s="129"/>
      <c r="KHL236" s="129"/>
      <c r="KHM236" s="129"/>
      <c r="KHN236" s="129"/>
      <c r="KHO236" s="129"/>
      <c r="KHP236" s="129"/>
      <c r="KHQ236" s="129"/>
      <c r="KHR236" s="129"/>
      <c r="KHS236" s="129"/>
      <c r="KHT236" s="129"/>
      <c r="KHU236" s="129"/>
      <c r="KHV236" s="129"/>
      <c r="KHW236" s="129"/>
      <c r="KHX236" s="129"/>
      <c r="KHY236" s="129"/>
      <c r="KHZ236" s="129"/>
      <c r="KIA236" s="129"/>
      <c r="KIB236" s="129"/>
      <c r="KIC236" s="129"/>
      <c r="KID236" s="129"/>
      <c r="KIE236" s="129"/>
      <c r="KIF236" s="129"/>
      <c r="KIG236" s="129"/>
      <c r="KIH236" s="129"/>
      <c r="KII236" s="129"/>
      <c r="KIJ236" s="129"/>
      <c r="KIK236" s="129"/>
      <c r="KIL236" s="129"/>
      <c r="KIM236" s="129"/>
      <c r="KIN236" s="129"/>
      <c r="KIO236" s="129"/>
      <c r="KIP236" s="129"/>
      <c r="KIQ236" s="129"/>
      <c r="KIR236" s="129"/>
      <c r="KIS236" s="129"/>
      <c r="KIT236" s="129"/>
      <c r="KIU236" s="129"/>
      <c r="KIV236" s="129"/>
      <c r="KIW236" s="129"/>
      <c r="KIX236" s="129"/>
      <c r="KIY236" s="129"/>
      <c r="KIZ236" s="129"/>
      <c r="KJA236" s="129"/>
      <c r="KJB236" s="129"/>
      <c r="KJC236" s="129"/>
      <c r="KJD236" s="129"/>
      <c r="KJE236" s="129"/>
      <c r="KJF236" s="129"/>
      <c r="KJG236" s="129"/>
      <c r="KJH236" s="129"/>
      <c r="KJI236" s="129"/>
      <c r="KJJ236" s="129"/>
      <c r="KJK236" s="129"/>
      <c r="KJL236" s="129"/>
      <c r="KJM236" s="129"/>
      <c r="KJN236" s="129"/>
      <c r="KJO236" s="129"/>
      <c r="KJP236" s="129"/>
      <c r="KJQ236" s="129"/>
      <c r="KJR236" s="129"/>
      <c r="KJS236" s="129"/>
      <c r="KJT236" s="129"/>
      <c r="KJU236" s="129"/>
      <c r="KJV236" s="129"/>
      <c r="KJW236" s="129"/>
      <c r="KJX236" s="129"/>
      <c r="KJY236" s="129"/>
      <c r="KJZ236" s="129"/>
      <c r="KKA236" s="129"/>
      <c r="KKB236" s="129"/>
      <c r="KKC236" s="129"/>
      <c r="KKD236" s="129"/>
      <c r="KKE236" s="129"/>
      <c r="KKF236" s="129"/>
      <c r="KKG236" s="129"/>
      <c r="KKH236" s="129"/>
      <c r="KKI236" s="129"/>
      <c r="KKJ236" s="129"/>
      <c r="KKK236" s="129"/>
      <c r="KKL236" s="129"/>
      <c r="KKM236" s="129"/>
      <c r="KKN236" s="129"/>
      <c r="KKO236" s="129"/>
      <c r="KKP236" s="129"/>
      <c r="KKQ236" s="129"/>
      <c r="KKR236" s="129"/>
      <c r="KKS236" s="129"/>
      <c r="KKT236" s="129"/>
      <c r="KKU236" s="129"/>
      <c r="KKV236" s="129"/>
      <c r="KKW236" s="129"/>
      <c r="KKX236" s="129"/>
      <c r="KKY236" s="129"/>
      <c r="KKZ236" s="129"/>
      <c r="KLA236" s="129"/>
      <c r="KLB236" s="129"/>
      <c r="KLC236" s="129"/>
      <c r="KLD236" s="129"/>
      <c r="KLE236" s="129"/>
      <c r="KLF236" s="129"/>
      <c r="KLG236" s="129"/>
      <c r="KLH236" s="129"/>
      <c r="KLI236" s="129"/>
      <c r="KLJ236" s="129"/>
      <c r="KLK236" s="129"/>
      <c r="KLL236" s="129"/>
      <c r="KLM236" s="129"/>
      <c r="KLN236" s="129"/>
      <c r="KLO236" s="129"/>
      <c r="KLP236" s="129"/>
      <c r="KLQ236" s="129"/>
      <c r="KLR236" s="129"/>
      <c r="KLS236" s="129"/>
      <c r="KLT236" s="129"/>
      <c r="KLU236" s="129"/>
      <c r="KLV236" s="129"/>
      <c r="KLW236" s="129"/>
      <c r="KLX236" s="129"/>
      <c r="KLY236" s="129"/>
      <c r="KLZ236" s="129"/>
      <c r="KMA236" s="129"/>
      <c r="KMB236" s="129"/>
      <c r="KMC236" s="129"/>
      <c r="KMD236" s="129"/>
      <c r="KME236" s="129"/>
      <c r="KMF236" s="129"/>
      <c r="KMG236" s="129"/>
      <c r="KMH236" s="129"/>
      <c r="KMI236" s="129"/>
      <c r="KMJ236" s="129"/>
      <c r="KMK236" s="129"/>
      <c r="KML236" s="129"/>
      <c r="KMM236" s="129"/>
      <c r="KMN236" s="129"/>
      <c r="KMO236" s="129"/>
      <c r="KMP236" s="129"/>
      <c r="KMQ236" s="129"/>
      <c r="KMR236" s="129"/>
      <c r="KMS236" s="129"/>
      <c r="KMT236" s="129"/>
      <c r="KMU236" s="129"/>
      <c r="KMV236" s="129"/>
      <c r="KMW236" s="129"/>
      <c r="KMX236" s="129"/>
      <c r="KMY236" s="129"/>
      <c r="KMZ236" s="129"/>
      <c r="KNA236" s="129"/>
      <c r="KNB236" s="129"/>
      <c r="KNC236" s="129"/>
      <c r="KND236" s="129"/>
      <c r="KNE236" s="129"/>
      <c r="KNF236" s="129"/>
      <c r="KNG236" s="129"/>
      <c r="KNH236" s="129"/>
      <c r="KNI236" s="129"/>
      <c r="KNJ236" s="129"/>
      <c r="KNK236" s="129"/>
      <c r="KNL236" s="129"/>
      <c r="KNM236" s="129"/>
      <c r="KNN236" s="129"/>
      <c r="KNO236" s="129"/>
      <c r="KNP236" s="129"/>
      <c r="KNQ236" s="129"/>
      <c r="KNR236" s="129"/>
      <c r="KNS236" s="129"/>
      <c r="KNT236" s="129"/>
      <c r="KNU236" s="129"/>
      <c r="KNV236" s="129"/>
      <c r="KNW236" s="129"/>
      <c r="KNX236" s="129"/>
      <c r="KNY236" s="129"/>
      <c r="KNZ236" s="129"/>
      <c r="KOA236" s="129"/>
      <c r="KOB236" s="129"/>
      <c r="KOC236" s="129"/>
      <c r="KOD236" s="129"/>
      <c r="KOE236" s="129"/>
      <c r="KOF236" s="129"/>
      <c r="KOG236" s="129"/>
      <c r="KOH236" s="129"/>
      <c r="KOI236" s="129"/>
      <c r="KOJ236" s="129"/>
      <c r="KOK236" s="129"/>
      <c r="KOL236" s="129"/>
      <c r="KOM236" s="129"/>
      <c r="KON236" s="129"/>
      <c r="KOO236" s="129"/>
      <c r="KOP236" s="129"/>
      <c r="KOQ236" s="129"/>
      <c r="KOR236" s="129"/>
      <c r="KOS236" s="129"/>
      <c r="KOT236" s="129"/>
      <c r="KOU236" s="129"/>
      <c r="KOV236" s="129"/>
      <c r="KOW236" s="129"/>
      <c r="KOX236" s="129"/>
      <c r="KOY236" s="129"/>
      <c r="KOZ236" s="129"/>
      <c r="KPA236" s="129"/>
      <c r="KPB236" s="129"/>
      <c r="KPC236" s="129"/>
      <c r="KPD236" s="129"/>
      <c r="KPE236" s="129"/>
      <c r="KPF236" s="129"/>
      <c r="KPG236" s="129"/>
      <c r="KPH236" s="129"/>
      <c r="KPI236" s="129"/>
      <c r="KPJ236" s="129"/>
      <c r="KPK236" s="129"/>
      <c r="KPL236" s="129"/>
      <c r="KPM236" s="129"/>
      <c r="KPN236" s="129"/>
      <c r="KPO236" s="129"/>
      <c r="KPP236" s="129"/>
      <c r="KPQ236" s="129"/>
      <c r="KPR236" s="129"/>
      <c r="KPS236" s="129"/>
      <c r="KPT236" s="129"/>
      <c r="KPU236" s="129"/>
      <c r="KPV236" s="129"/>
      <c r="KPW236" s="129"/>
      <c r="KPX236" s="129"/>
      <c r="KPY236" s="129"/>
      <c r="KPZ236" s="129"/>
      <c r="KQA236" s="129"/>
      <c r="KQB236" s="129"/>
      <c r="KQC236" s="129"/>
      <c r="KQD236" s="129"/>
      <c r="KQE236" s="129"/>
      <c r="KQF236" s="129"/>
      <c r="KQG236" s="129"/>
      <c r="KQH236" s="129"/>
      <c r="KQI236" s="129"/>
      <c r="KQJ236" s="129"/>
      <c r="KQK236" s="129"/>
      <c r="KQL236" s="129"/>
      <c r="KQM236" s="129"/>
      <c r="KQN236" s="129"/>
      <c r="KQO236" s="129"/>
      <c r="KQP236" s="129"/>
      <c r="KQQ236" s="129"/>
      <c r="KQR236" s="129"/>
      <c r="KQS236" s="129"/>
      <c r="KQT236" s="129"/>
      <c r="KQU236" s="129"/>
      <c r="KQV236" s="129"/>
      <c r="KQW236" s="129"/>
      <c r="KQX236" s="129"/>
      <c r="KQY236" s="129"/>
      <c r="KQZ236" s="129"/>
      <c r="KRA236" s="129"/>
      <c r="KRB236" s="129"/>
      <c r="KRC236" s="129"/>
      <c r="KRD236" s="129"/>
      <c r="KRE236" s="129"/>
      <c r="KRF236" s="129"/>
      <c r="KRG236" s="129"/>
      <c r="KRH236" s="129"/>
      <c r="KRI236" s="129"/>
      <c r="KRJ236" s="129"/>
      <c r="KRK236" s="129"/>
      <c r="KRL236" s="129"/>
      <c r="KRM236" s="129"/>
      <c r="KRN236" s="129"/>
      <c r="KRO236" s="129"/>
      <c r="KRP236" s="129"/>
      <c r="KRQ236" s="129"/>
      <c r="KRR236" s="129"/>
      <c r="KRS236" s="129"/>
      <c r="KRT236" s="129"/>
      <c r="KRU236" s="129"/>
      <c r="KRV236" s="129"/>
      <c r="KRW236" s="129"/>
      <c r="KRX236" s="129"/>
      <c r="KRY236" s="129"/>
      <c r="KRZ236" s="129"/>
      <c r="KSA236" s="129"/>
      <c r="KSB236" s="129"/>
      <c r="KSC236" s="129"/>
      <c r="KSD236" s="129"/>
      <c r="KSE236" s="129"/>
      <c r="KSF236" s="129"/>
      <c r="KSG236" s="129"/>
      <c r="KSH236" s="129"/>
      <c r="KSI236" s="129"/>
      <c r="KSJ236" s="129"/>
      <c r="KSK236" s="129"/>
      <c r="KSL236" s="129"/>
      <c r="KSM236" s="129"/>
      <c r="KSN236" s="129"/>
      <c r="KSO236" s="129"/>
      <c r="KSP236" s="129"/>
      <c r="KSQ236" s="129"/>
      <c r="KSR236" s="129"/>
      <c r="KSS236" s="129"/>
      <c r="KST236" s="129"/>
      <c r="KSU236" s="129"/>
      <c r="KSV236" s="129"/>
      <c r="KSW236" s="129"/>
      <c r="KSX236" s="129"/>
      <c r="KSY236" s="129"/>
      <c r="KSZ236" s="129"/>
      <c r="KTA236" s="129"/>
      <c r="KTB236" s="129"/>
      <c r="KTC236" s="129"/>
      <c r="KTD236" s="129"/>
      <c r="KTE236" s="129"/>
      <c r="KTF236" s="129"/>
      <c r="KTG236" s="129"/>
      <c r="KTH236" s="129"/>
      <c r="KTI236" s="129"/>
      <c r="KTJ236" s="129"/>
      <c r="KTK236" s="129"/>
      <c r="KTL236" s="129"/>
      <c r="KTM236" s="129"/>
      <c r="KTN236" s="129"/>
      <c r="KTO236" s="129"/>
      <c r="KTP236" s="129"/>
      <c r="KTQ236" s="129"/>
      <c r="KTR236" s="129"/>
      <c r="KTS236" s="129"/>
      <c r="KTT236" s="129"/>
      <c r="KTU236" s="129"/>
      <c r="KTV236" s="129"/>
      <c r="KTW236" s="129"/>
      <c r="KTX236" s="129"/>
      <c r="KTY236" s="129"/>
      <c r="KTZ236" s="129"/>
      <c r="KUA236" s="129"/>
      <c r="KUB236" s="129"/>
      <c r="KUC236" s="129"/>
      <c r="KUD236" s="129"/>
      <c r="KUE236" s="129"/>
      <c r="KUF236" s="129"/>
      <c r="KUG236" s="129"/>
      <c r="KUH236" s="129"/>
      <c r="KUI236" s="129"/>
      <c r="KUJ236" s="129"/>
      <c r="KUK236" s="129"/>
      <c r="KUL236" s="129"/>
      <c r="KUM236" s="129"/>
      <c r="KUN236" s="129"/>
      <c r="KUO236" s="129"/>
      <c r="KUP236" s="129"/>
      <c r="KUQ236" s="129"/>
      <c r="KUR236" s="129"/>
      <c r="KUS236" s="129"/>
      <c r="KUT236" s="129"/>
      <c r="KUU236" s="129"/>
      <c r="KUV236" s="129"/>
      <c r="KUW236" s="129"/>
      <c r="KUX236" s="129"/>
      <c r="KUY236" s="129"/>
      <c r="KUZ236" s="129"/>
      <c r="KVA236" s="129"/>
      <c r="KVB236" s="129"/>
      <c r="KVC236" s="129"/>
      <c r="KVD236" s="129"/>
      <c r="KVE236" s="129"/>
      <c r="KVF236" s="129"/>
      <c r="KVG236" s="129"/>
      <c r="KVH236" s="129"/>
      <c r="KVI236" s="129"/>
      <c r="KVJ236" s="129"/>
      <c r="KVK236" s="129"/>
      <c r="KVL236" s="129"/>
      <c r="KVM236" s="129"/>
      <c r="KVN236" s="129"/>
      <c r="KVO236" s="129"/>
      <c r="KVP236" s="129"/>
      <c r="KVQ236" s="129"/>
      <c r="KVR236" s="129"/>
      <c r="KVS236" s="129"/>
      <c r="KVT236" s="129"/>
      <c r="KVU236" s="129"/>
      <c r="KVV236" s="129"/>
      <c r="KVW236" s="129"/>
      <c r="KVX236" s="129"/>
      <c r="KVY236" s="129"/>
      <c r="KVZ236" s="129"/>
      <c r="KWA236" s="129"/>
      <c r="KWB236" s="129"/>
      <c r="KWC236" s="129"/>
      <c r="KWD236" s="129"/>
      <c r="KWE236" s="129"/>
      <c r="KWF236" s="129"/>
      <c r="KWG236" s="129"/>
      <c r="KWH236" s="129"/>
      <c r="KWI236" s="129"/>
      <c r="KWJ236" s="129"/>
      <c r="KWK236" s="129"/>
      <c r="KWL236" s="129"/>
      <c r="KWM236" s="129"/>
      <c r="KWN236" s="129"/>
      <c r="KWO236" s="129"/>
      <c r="KWP236" s="129"/>
      <c r="KWQ236" s="129"/>
      <c r="KWR236" s="129"/>
      <c r="KWS236" s="129"/>
      <c r="KWT236" s="129"/>
      <c r="KWU236" s="129"/>
      <c r="KWV236" s="129"/>
      <c r="KWW236" s="129"/>
      <c r="KWX236" s="129"/>
      <c r="KWY236" s="129"/>
      <c r="KWZ236" s="129"/>
      <c r="KXA236" s="129"/>
      <c r="KXB236" s="129"/>
      <c r="KXC236" s="129"/>
      <c r="KXD236" s="129"/>
      <c r="KXE236" s="129"/>
      <c r="KXF236" s="129"/>
      <c r="KXG236" s="129"/>
      <c r="KXH236" s="129"/>
      <c r="KXI236" s="129"/>
      <c r="KXJ236" s="129"/>
      <c r="KXK236" s="129"/>
      <c r="KXL236" s="129"/>
      <c r="KXM236" s="129"/>
      <c r="KXN236" s="129"/>
      <c r="KXO236" s="129"/>
      <c r="KXP236" s="129"/>
      <c r="KXQ236" s="129"/>
      <c r="KXR236" s="129"/>
      <c r="KXS236" s="129"/>
      <c r="KXT236" s="129"/>
      <c r="KXU236" s="129"/>
      <c r="KXV236" s="129"/>
      <c r="KXW236" s="129"/>
      <c r="KXX236" s="129"/>
      <c r="KXY236" s="129"/>
      <c r="KXZ236" s="129"/>
      <c r="KYA236" s="129"/>
      <c r="KYB236" s="129"/>
      <c r="KYC236" s="129"/>
      <c r="KYD236" s="129"/>
      <c r="KYE236" s="129"/>
      <c r="KYF236" s="129"/>
      <c r="KYG236" s="129"/>
      <c r="KYH236" s="129"/>
      <c r="KYI236" s="129"/>
      <c r="KYJ236" s="129"/>
      <c r="KYK236" s="129"/>
      <c r="KYL236" s="129"/>
      <c r="KYM236" s="129"/>
      <c r="KYN236" s="129"/>
      <c r="KYO236" s="129"/>
      <c r="KYP236" s="129"/>
      <c r="KYQ236" s="129"/>
      <c r="KYR236" s="129"/>
      <c r="KYS236" s="129"/>
      <c r="KYT236" s="129"/>
      <c r="KYU236" s="129"/>
      <c r="KYV236" s="129"/>
      <c r="KYW236" s="129"/>
      <c r="KYX236" s="129"/>
      <c r="KYY236" s="129"/>
      <c r="KYZ236" s="129"/>
      <c r="KZA236" s="129"/>
      <c r="KZB236" s="129"/>
      <c r="KZC236" s="129"/>
      <c r="KZD236" s="129"/>
      <c r="KZE236" s="129"/>
      <c r="KZF236" s="129"/>
      <c r="KZG236" s="129"/>
      <c r="KZH236" s="129"/>
      <c r="KZI236" s="129"/>
      <c r="KZJ236" s="129"/>
      <c r="KZK236" s="129"/>
      <c r="KZL236" s="129"/>
      <c r="KZM236" s="129"/>
      <c r="KZN236" s="129"/>
      <c r="KZO236" s="129"/>
      <c r="KZP236" s="129"/>
      <c r="KZQ236" s="129"/>
      <c r="KZR236" s="129"/>
      <c r="KZS236" s="129"/>
      <c r="KZT236" s="129"/>
      <c r="KZU236" s="129"/>
      <c r="KZV236" s="129"/>
      <c r="KZW236" s="129"/>
      <c r="KZX236" s="129"/>
      <c r="KZY236" s="129"/>
      <c r="KZZ236" s="129"/>
      <c r="LAA236" s="129"/>
      <c r="LAB236" s="129"/>
      <c r="LAC236" s="129"/>
      <c r="LAD236" s="129"/>
      <c r="LAE236" s="129"/>
      <c r="LAF236" s="129"/>
      <c r="LAG236" s="129"/>
      <c r="LAH236" s="129"/>
      <c r="LAI236" s="129"/>
      <c r="LAJ236" s="129"/>
      <c r="LAK236" s="129"/>
      <c r="LAL236" s="129"/>
      <c r="LAM236" s="129"/>
      <c r="LAN236" s="129"/>
      <c r="LAO236" s="129"/>
      <c r="LAP236" s="129"/>
      <c r="LAQ236" s="129"/>
      <c r="LAR236" s="129"/>
      <c r="LAS236" s="129"/>
      <c r="LAT236" s="129"/>
      <c r="LAU236" s="129"/>
      <c r="LAV236" s="129"/>
      <c r="LAW236" s="129"/>
      <c r="LAX236" s="129"/>
      <c r="LAY236" s="129"/>
      <c r="LAZ236" s="129"/>
      <c r="LBA236" s="129"/>
      <c r="LBB236" s="129"/>
      <c r="LBC236" s="129"/>
      <c r="LBD236" s="129"/>
      <c r="LBE236" s="129"/>
      <c r="LBF236" s="129"/>
      <c r="LBG236" s="129"/>
      <c r="LBH236" s="129"/>
      <c r="LBI236" s="129"/>
      <c r="LBJ236" s="129"/>
      <c r="LBK236" s="129"/>
      <c r="LBL236" s="129"/>
      <c r="LBM236" s="129"/>
      <c r="LBN236" s="129"/>
      <c r="LBO236" s="129"/>
      <c r="LBP236" s="129"/>
      <c r="LBQ236" s="129"/>
      <c r="LBR236" s="129"/>
      <c r="LBS236" s="129"/>
      <c r="LBT236" s="129"/>
      <c r="LBU236" s="129"/>
      <c r="LBV236" s="129"/>
      <c r="LBW236" s="129"/>
      <c r="LBX236" s="129"/>
      <c r="LBY236" s="129"/>
      <c r="LBZ236" s="129"/>
      <c r="LCA236" s="129"/>
      <c r="LCB236" s="129"/>
      <c r="LCC236" s="129"/>
      <c r="LCD236" s="129"/>
      <c r="LCE236" s="129"/>
      <c r="LCF236" s="129"/>
      <c r="LCG236" s="129"/>
      <c r="LCH236" s="129"/>
      <c r="LCI236" s="129"/>
      <c r="LCJ236" s="129"/>
      <c r="LCK236" s="129"/>
      <c r="LCL236" s="129"/>
      <c r="LCM236" s="129"/>
      <c r="LCN236" s="129"/>
      <c r="LCO236" s="129"/>
      <c r="LCP236" s="129"/>
      <c r="LCQ236" s="129"/>
      <c r="LCR236" s="129"/>
      <c r="LCS236" s="129"/>
      <c r="LCT236" s="129"/>
      <c r="LCU236" s="129"/>
      <c r="LCV236" s="129"/>
      <c r="LCW236" s="129"/>
      <c r="LCX236" s="129"/>
      <c r="LCY236" s="129"/>
      <c r="LCZ236" s="129"/>
      <c r="LDA236" s="129"/>
      <c r="LDB236" s="129"/>
      <c r="LDC236" s="129"/>
      <c r="LDD236" s="129"/>
      <c r="LDE236" s="129"/>
      <c r="LDF236" s="129"/>
      <c r="LDG236" s="129"/>
      <c r="LDH236" s="129"/>
      <c r="LDI236" s="129"/>
      <c r="LDJ236" s="129"/>
      <c r="LDK236" s="129"/>
      <c r="LDL236" s="129"/>
      <c r="LDM236" s="129"/>
      <c r="LDN236" s="129"/>
      <c r="LDO236" s="129"/>
      <c r="LDP236" s="129"/>
      <c r="LDQ236" s="129"/>
      <c r="LDR236" s="129"/>
      <c r="LDS236" s="129"/>
      <c r="LDT236" s="129"/>
      <c r="LDU236" s="129"/>
      <c r="LDV236" s="129"/>
      <c r="LDW236" s="129"/>
      <c r="LDX236" s="129"/>
      <c r="LDY236" s="129"/>
      <c r="LDZ236" s="129"/>
      <c r="LEA236" s="129"/>
      <c r="LEB236" s="129"/>
      <c r="LEC236" s="129"/>
      <c r="LED236" s="129"/>
      <c r="LEE236" s="129"/>
      <c r="LEF236" s="129"/>
      <c r="LEG236" s="129"/>
      <c r="LEH236" s="129"/>
      <c r="LEI236" s="129"/>
      <c r="LEJ236" s="129"/>
      <c r="LEK236" s="129"/>
      <c r="LEL236" s="129"/>
      <c r="LEM236" s="129"/>
      <c r="LEN236" s="129"/>
      <c r="LEO236" s="129"/>
      <c r="LEP236" s="129"/>
      <c r="LEQ236" s="129"/>
      <c r="LER236" s="129"/>
      <c r="LES236" s="129"/>
      <c r="LET236" s="129"/>
      <c r="LEU236" s="129"/>
      <c r="LEV236" s="129"/>
      <c r="LEW236" s="129"/>
      <c r="LEX236" s="129"/>
      <c r="LEY236" s="129"/>
      <c r="LEZ236" s="129"/>
      <c r="LFA236" s="129"/>
      <c r="LFB236" s="129"/>
      <c r="LFC236" s="129"/>
      <c r="LFD236" s="129"/>
      <c r="LFE236" s="129"/>
      <c r="LFF236" s="129"/>
      <c r="LFG236" s="129"/>
      <c r="LFH236" s="129"/>
      <c r="LFI236" s="129"/>
      <c r="LFJ236" s="129"/>
      <c r="LFK236" s="129"/>
      <c r="LFL236" s="129"/>
      <c r="LFM236" s="129"/>
      <c r="LFN236" s="129"/>
      <c r="LFO236" s="129"/>
      <c r="LFP236" s="129"/>
      <c r="LFQ236" s="129"/>
      <c r="LFR236" s="129"/>
      <c r="LFS236" s="129"/>
      <c r="LFT236" s="129"/>
      <c r="LFU236" s="129"/>
      <c r="LFV236" s="129"/>
      <c r="LFW236" s="129"/>
      <c r="LFX236" s="129"/>
      <c r="LFY236" s="129"/>
      <c r="LFZ236" s="129"/>
      <c r="LGA236" s="129"/>
      <c r="LGB236" s="129"/>
      <c r="LGC236" s="129"/>
      <c r="LGD236" s="129"/>
      <c r="LGE236" s="129"/>
      <c r="LGF236" s="129"/>
      <c r="LGG236" s="129"/>
      <c r="LGH236" s="129"/>
      <c r="LGI236" s="129"/>
      <c r="LGJ236" s="129"/>
      <c r="LGK236" s="129"/>
      <c r="LGL236" s="129"/>
      <c r="LGM236" s="129"/>
      <c r="LGN236" s="129"/>
      <c r="LGO236" s="129"/>
      <c r="LGP236" s="129"/>
      <c r="LGQ236" s="129"/>
      <c r="LGR236" s="129"/>
      <c r="LGS236" s="129"/>
      <c r="LGT236" s="129"/>
      <c r="LGU236" s="129"/>
      <c r="LGV236" s="129"/>
      <c r="LGW236" s="129"/>
      <c r="LGX236" s="129"/>
      <c r="LGY236" s="129"/>
      <c r="LGZ236" s="129"/>
      <c r="LHA236" s="129"/>
      <c r="LHB236" s="129"/>
      <c r="LHC236" s="129"/>
      <c r="LHD236" s="129"/>
      <c r="LHE236" s="129"/>
      <c r="LHF236" s="129"/>
      <c r="LHG236" s="129"/>
      <c r="LHH236" s="129"/>
      <c r="LHI236" s="129"/>
      <c r="LHJ236" s="129"/>
      <c r="LHK236" s="129"/>
      <c r="LHL236" s="129"/>
      <c r="LHM236" s="129"/>
      <c r="LHN236" s="129"/>
      <c r="LHO236" s="129"/>
      <c r="LHP236" s="129"/>
      <c r="LHQ236" s="129"/>
      <c r="LHR236" s="129"/>
      <c r="LHS236" s="129"/>
      <c r="LHT236" s="129"/>
      <c r="LHU236" s="129"/>
      <c r="LHV236" s="129"/>
      <c r="LHW236" s="129"/>
      <c r="LHX236" s="129"/>
      <c r="LHY236" s="129"/>
      <c r="LHZ236" s="129"/>
      <c r="LIA236" s="129"/>
      <c r="LIB236" s="129"/>
      <c r="LIC236" s="129"/>
      <c r="LID236" s="129"/>
      <c r="LIE236" s="129"/>
      <c r="LIF236" s="129"/>
      <c r="LIG236" s="129"/>
      <c r="LIH236" s="129"/>
      <c r="LII236" s="129"/>
      <c r="LIJ236" s="129"/>
      <c r="LIK236" s="129"/>
      <c r="LIL236" s="129"/>
      <c r="LIM236" s="129"/>
      <c r="LIN236" s="129"/>
      <c r="LIO236" s="129"/>
      <c r="LIP236" s="129"/>
      <c r="LIQ236" s="129"/>
      <c r="LIR236" s="129"/>
      <c r="LIS236" s="129"/>
      <c r="LIT236" s="129"/>
      <c r="LIU236" s="129"/>
      <c r="LIV236" s="129"/>
      <c r="LIW236" s="129"/>
      <c r="LIX236" s="129"/>
      <c r="LIY236" s="129"/>
      <c r="LIZ236" s="129"/>
      <c r="LJA236" s="129"/>
      <c r="LJB236" s="129"/>
      <c r="LJC236" s="129"/>
      <c r="LJD236" s="129"/>
      <c r="LJE236" s="129"/>
      <c r="LJF236" s="129"/>
      <c r="LJG236" s="129"/>
      <c r="LJH236" s="129"/>
      <c r="LJI236" s="129"/>
      <c r="LJJ236" s="129"/>
      <c r="LJK236" s="129"/>
      <c r="LJL236" s="129"/>
      <c r="LJM236" s="129"/>
      <c r="LJN236" s="129"/>
      <c r="LJO236" s="129"/>
      <c r="LJP236" s="129"/>
      <c r="LJQ236" s="129"/>
      <c r="LJR236" s="129"/>
      <c r="LJS236" s="129"/>
      <c r="LJT236" s="129"/>
      <c r="LJU236" s="129"/>
      <c r="LJV236" s="129"/>
      <c r="LJW236" s="129"/>
      <c r="LJX236" s="129"/>
      <c r="LJY236" s="129"/>
      <c r="LJZ236" s="129"/>
      <c r="LKA236" s="129"/>
      <c r="LKB236" s="129"/>
      <c r="LKC236" s="129"/>
      <c r="LKD236" s="129"/>
      <c r="LKE236" s="129"/>
      <c r="LKF236" s="129"/>
      <c r="LKG236" s="129"/>
      <c r="LKH236" s="129"/>
      <c r="LKI236" s="129"/>
      <c r="LKJ236" s="129"/>
      <c r="LKK236" s="129"/>
      <c r="LKL236" s="129"/>
      <c r="LKM236" s="129"/>
      <c r="LKN236" s="129"/>
      <c r="LKO236" s="129"/>
      <c r="LKP236" s="129"/>
      <c r="LKQ236" s="129"/>
      <c r="LKR236" s="129"/>
      <c r="LKS236" s="129"/>
      <c r="LKT236" s="129"/>
      <c r="LKU236" s="129"/>
      <c r="LKV236" s="129"/>
      <c r="LKW236" s="129"/>
      <c r="LKX236" s="129"/>
      <c r="LKY236" s="129"/>
      <c r="LKZ236" s="129"/>
      <c r="LLA236" s="129"/>
      <c r="LLB236" s="129"/>
      <c r="LLC236" s="129"/>
      <c r="LLD236" s="129"/>
      <c r="LLE236" s="129"/>
      <c r="LLF236" s="129"/>
      <c r="LLG236" s="129"/>
      <c r="LLH236" s="129"/>
      <c r="LLI236" s="129"/>
      <c r="LLJ236" s="129"/>
      <c r="LLK236" s="129"/>
      <c r="LLL236" s="129"/>
      <c r="LLM236" s="129"/>
      <c r="LLN236" s="129"/>
      <c r="LLO236" s="129"/>
      <c r="LLP236" s="129"/>
      <c r="LLQ236" s="129"/>
      <c r="LLR236" s="129"/>
      <c r="LLS236" s="129"/>
      <c r="LLT236" s="129"/>
      <c r="LLU236" s="129"/>
      <c r="LLV236" s="129"/>
      <c r="LLW236" s="129"/>
      <c r="LLX236" s="129"/>
      <c r="LLY236" s="129"/>
      <c r="LLZ236" s="129"/>
      <c r="LMA236" s="129"/>
      <c r="LMB236" s="129"/>
      <c r="LMC236" s="129"/>
      <c r="LMD236" s="129"/>
      <c r="LME236" s="129"/>
      <c r="LMF236" s="129"/>
      <c r="LMG236" s="129"/>
      <c r="LMH236" s="129"/>
      <c r="LMI236" s="129"/>
      <c r="LMJ236" s="129"/>
      <c r="LMK236" s="129"/>
      <c r="LML236" s="129"/>
      <c r="LMM236" s="129"/>
      <c r="LMN236" s="129"/>
      <c r="LMO236" s="129"/>
      <c r="LMP236" s="129"/>
      <c r="LMQ236" s="129"/>
      <c r="LMR236" s="129"/>
      <c r="LMS236" s="129"/>
      <c r="LMT236" s="129"/>
      <c r="LMU236" s="129"/>
      <c r="LMV236" s="129"/>
      <c r="LMW236" s="129"/>
      <c r="LMX236" s="129"/>
      <c r="LMY236" s="129"/>
      <c r="LMZ236" s="129"/>
      <c r="LNA236" s="129"/>
      <c r="LNB236" s="129"/>
      <c r="LNC236" s="129"/>
      <c r="LND236" s="129"/>
      <c r="LNE236" s="129"/>
      <c r="LNF236" s="129"/>
      <c r="LNG236" s="129"/>
      <c r="LNH236" s="129"/>
      <c r="LNI236" s="129"/>
      <c r="LNJ236" s="129"/>
      <c r="LNK236" s="129"/>
      <c r="LNL236" s="129"/>
      <c r="LNM236" s="129"/>
      <c r="LNN236" s="129"/>
      <c r="LNO236" s="129"/>
      <c r="LNP236" s="129"/>
      <c r="LNQ236" s="129"/>
      <c r="LNR236" s="129"/>
      <c r="LNS236" s="129"/>
      <c r="LNT236" s="129"/>
      <c r="LNU236" s="129"/>
      <c r="LNV236" s="129"/>
      <c r="LNW236" s="129"/>
      <c r="LNX236" s="129"/>
      <c r="LNY236" s="129"/>
      <c r="LNZ236" s="129"/>
      <c r="LOA236" s="129"/>
      <c r="LOB236" s="129"/>
      <c r="LOC236" s="129"/>
      <c r="LOD236" s="129"/>
      <c r="LOE236" s="129"/>
      <c r="LOF236" s="129"/>
      <c r="LOG236" s="129"/>
      <c r="LOH236" s="129"/>
      <c r="LOI236" s="129"/>
      <c r="LOJ236" s="129"/>
      <c r="LOK236" s="129"/>
      <c r="LOL236" s="129"/>
      <c r="LOM236" s="129"/>
      <c r="LON236" s="129"/>
      <c r="LOO236" s="129"/>
      <c r="LOP236" s="129"/>
      <c r="LOQ236" s="129"/>
      <c r="LOR236" s="129"/>
      <c r="LOS236" s="129"/>
      <c r="LOT236" s="129"/>
      <c r="LOU236" s="129"/>
      <c r="LOV236" s="129"/>
      <c r="LOW236" s="129"/>
      <c r="LOX236" s="129"/>
      <c r="LOY236" s="129"/>
      <c r="LOZ236" s="129"/>
      <c r="LPA236" s="129"/>
      <c r="LPB236" s="129"/>
      <c r="LPC236" s="129"/>
      <c r="LPD236" s="129"/>
      <c r="LPE236" s="129"/>
      <c r="LPF236" s="129"/>
      <c r="LPG236" s="129"/>
      <c r="LPH236" s="129"/>
      <c r="LPI236" s="129"/>
      <c r="LPJ236" s="129"/>
      <c r="LPK236" s="129"/>
      <c r="LPL236" s="129"/>
      <c r="LPM236" s="129"/>
      <c r="LPN236" s="129"/>
      <c r="LPO236" s="129"/>
      <c r="LPP236" s="129"/>
      <c r="LPQ236" s="129"/>
      <c r="LPR236" s="129"/>
      <c r="LPS236" s="129"/>
      <c r="LPT236" s="129"/>
      <c r="LPU236" s="129"/>
      <c r="LPV236" s="129"/>
      <c r="LPW236" s="129"/>
      <c r="LPX236" s="129"/>
      <c r="LPY236" s="129"/>
      <c r="LPZ236" s="129"/>
      <c r="LQA236" s="129"/>
      <c r="LQB236" s="129"/>
      <c r="LQC236" s="129"/>
      <c r="LQD236" s="129"/>
      <c r="LQE236" s="129"/>
      <c r="LQF236" s="129"/>
      <c r="LQG236" s="129"/>
      <c r="LQH236" s="129"/>
      <c r="LQI236" s="129"/>
      <c r="LQJ236" s="129"/>
      <c r="LQK236" s="129"/>
      <c r="LQL236" s="129"/>
      <c r="LQM236" s="129"/>
      <c r="LQN236" s="129"/>
      <c r="LQO236" s="129"/>
      <c r="LQP236" s="129"/>
      <c r="LQQ236" s="129"/>
      <c r="LQR236" s="129"/>
      <c r="LQS236" s="129"/>
      <c r="LQT236" s="129"/>
      <c r="LQU236" s="129"/>
      <c r="LQV236" s="129"/>
      <c r="LQW236" s="129"/>
      <c r="LQX236" s="129"/>
      <c r="LQY236" s="129"/>
      <c r="LQZ236" s="129"/>
      <c r="LRA236" s="129"/>
      <c r="LRB236" s="129"/>
      <c r="LRC236" s="129"/>
      <c r="LRD236" s="129"/>
      <c r="LRE236" s="129"/>
      <c r="LRF236" s="129"/>
      <c r="LRG236" s="129"/>
      <c r="LRH236" s="129"/>
      <c r="LRI236" s="129"/>
      <c r="LRJ236" s="129"/>
      <c r="LRK236" s="129"/>
      <c r="LRL236" s="129"/>
      <c r="LRM236" s="129"/>
      <c r="LRN236" s="129"/>
      <c r="LRO236" s="129"/>
      <c r="LRP236" s="129"/>
      <c r="LRQ236" s="129"/>
      <c r="LRR236" s="129"/>
      <c r="LRS236" s="129"/>
      <c r="LRT236" s="129"/>
      <c r="LRU236" s="129"/>
      <c r="LRV236" s="129"/>
      <c r="LRW236" s="129"/>
      <c r="LRX236" s="129"/>
      <c r="LRY236" s="129"/>
      <c r="LRZ236" s="129"/>
      <c r="LSA236" s="129"/>
      <c r="LSB236" s="129"/>
      <c r="LSC236" s="129"/>
      <c r="LSD236" s="129"/>
      <c r="LSE236" s="129"/>
      <c r="LSF236" s="129"/>
      <c r="LSG236" s="129"/>
      <c r="LSH236" s="129"/>
      <c r="LSI236" s="129"/>
      <c r="LSJ236" s="129"/>
      <c r="LSK236" s="129"/>
      <c r="LSL236" s="129"/>
      <c r="LSM236" s="129"/>
      <c r="LSN236" s="129"/>
      <c r="LSO236" s="129"/>
      <c r="LSP236" s="129"/>
      <c r="LSQ236" s="129"/>
      <c r="LSR236" s="129"/>
      <c r="LSS236" s="129"/>
      <c r="LST236" s="129"/>
      <c r="LSU236" s="129"/>
      <c r="LSV236" s="129"/>
      <c r="LSW236" s="129"/>
      <c r="LSX236" s="129"/>
      <c r="LSY236" s="129"/>
      <c r="LSZ236" s="129"/>
      <c r="LTA236" s="129"/>
      <c r="LTB236" s="129"/>
      <c r="LTC236" s="129"/>
      <c r="LTD236" s="129"/>
      <c r="LTE236" s="129"/>
      <c r="LTF236" s="129"/>
      <c r="LTG236" s="129"/>
      <c r="LTH236" s="129"/>
      <c r="LTI236" s="129"/>
      <c r="LTJ236" s="129"/>
      <c r="LTK236" s="129"/>
      <c r="LTL236" s="129"/>
      <c r="LTM236" s="129"/>
      <c r="LTN236" s="129"/>
      <c r="LTO236" s="129"/>
      <c r="LTP236" s="129"/>
      <c r="LTQ236" s="129"/>
      <c r="LTR236" s="129"/>
      <c r="LTS236" s="129"/>
      <c r="LTT236" s="129"/>
      <c r="LTU236" s="129"/>
      <c r="LTV236" s="129"/>
      <c r="LTW236" s="129"/>
      <c r="LTX236" s="129"/>
      <c r="LTY236" s="129"/>
      <c r="LTZ236" s="129"/>
      <c r="LUA236" s="129"/>
      <c r="LUB236" s="129"/>
      <c r="LUC236" s="129"/>
      <c r="LUD236" s="129"/>
      <c r="LUE236" s="129"/>
      <c r="LUF236" s="129"/>
      <c r="LUG236" s="129"/>
      <c r="LUH236" s="129"/>
      <c r="LUI236" s="129"/>
      <c r="LUJ236" s="129"/>
      <c r="LUK236" s="129"/>
      <c r="LUL236" s="129"/>
      <c r="LUM236" s="129"/>
      <c r="LUN236" s="129"/>
      <c r="LUO236" s="129"/>
      <c r="LUP236" s="129"/>
      <c r="LUQ236" s="129"/>
      <c r="LUR236" s="129"/>
      <c r="LUS236" s="129"/>
      <c r="LUT236" s="129"/>
      <c r="LUU236" s="129"/>
      <c r="LUV236" s="129"/>
      <c r="LUW236" s="129"/>
      <c r="LUX236" s="129"/>
      <c r="LUY236" s="129"/>
      <c r="LUZ236" s="129"/>
      <c r="LVA236" s="129"/>
      <c r="LVB236" s="129"/>
      <c r="LVC236" s="129"/>
      <c r="LVD236" s="129"/>
      <c r="LVE236" s="129"/>
      <c r="LVF236" s="129"/>
      <c r="LVG236" s="129"/>
      <c r="LVH236" s="129"/>
      <c r="LVI236" s="129"/>
      <c r="LVJ236" s="129"/>
      <c r="LVK236" s="129"/>
      <c r="LVL236" s="129"/>
      <c r="LVM236" s="129"/>
      <c r="LVN236" s="129"/>
      <c r="LVO236" s="129"/>
      <c r="LVP236" s="129"/>
      <c r="LVQ236" s="129"/>
      <c r="LVR236" s="129"/>
      <c r="LVS236" s="129"/>
      <c r="LVT236" s="129"/>
      <c r="LVU236" s="129"/>
      <c r="LVV236" s="129"/>
      <c r="LVW236" s="129"/>
      <c r="LVX236" s="129"/>
      <c r="LVY236" s="129"/>
      <c r="LVZ236" s="129"/>
      <c r="LWA236" s="129"/>
      <c r="LWB236" s="129"/>
      <c r="LWC236" s="129"/>
      <c r="LWD236" s="129"/>
      <c r="LWE236" s="129"/>
      <c r="LWF236" s="129"/>
      <c r="LWG236" s="129"/>
      <c r="LWH236" s="129"/>
      <c r="LWI236" s="129"/>
      <c r="LWJ236" s="129"/>
      <c r="LWK236" s="129"/>
      <c r="LWL236" s="129"/>
      <c r="LWM236" s="129"/>
      <c r="LWN236" s="129"/>
      <c r="LWO236" s="129"/>
      <c r="LWP236" s="129"/>
      <c r="LWQ236" s="129"/>
      <c r="LWR236" s="129"/>
      <c r="LWS236" s="129"/>
      <c r="LWT236" s="129"/>
      <c r="LWU236" s="129"/>
      <c r="LWV236" s="129"/>
      <c r="LWW236" s="129"/>
      <c r="LWX236" s="129"/>
      <c r="LWY236" s="129"/>
      <c r="LWZ236" s="129"/>
      <c r="LXA236" s="129"/>
      <c r="LXB236" s="129"/>
      <c r="LXC236" s="129"/>
      <c r="LXD236" s="129"/>
      <c r="LXE236" s="129"/>
      <c r="LXF236" s="129"/>
      <c r="LXG236" s="129"/>
      <c r="LXH236" s="129"/>
      <c r="LXI236" s="129"/>
      <c r="LXJ236" s="129"/>
      <c r="LXK236" s="129"/>
      <c r="LXL236" s="129"/>
      <c r="LXM236" s="129"/>
      <c r="LXN236" s="129"/>
      <c r="LXO236" s="129"/>
      <c r="LXP236" s="129"/>
      <c r="LXQ236" s="129"/>
      <c r="LXR236" s="129"/>
      <c r="LXS236" s="129"/>
      <c r="LXT236" s="129"/>
      <c r="LXU236" s="129"/>
      <c r="LXV236" s="129"/>
      <c r="LXW236" s="129"/>
      <c r="LXX236" s="129"/>
      <c r="LXY236" s="129"/>
      <c r="LXZ236" s="129"/>
      <c r="LYA236" s="129"/>
      <c r="LYB236" s="129"/>
      <c r="LYC236" s="129"/>
      <c r="LYD236" s="129"/>
      <c r="LYE236" s="129"/>
      <c r="LYF236" s="129"/>
      <c r="LYG236" s="129"/>
      <c r="LYH236" s="129"/>
      <c r="LYI236" s="129"/>
      <c r="LYJ236" s="129"/>
      <c r="LYK236" s="129"/>
      <c r="LYL236" s="129"/>
      <c r="LYM236" s="129"/>
      <c r="LYN236" s="129"/>
      <c r="LYO236" s="129"/>
      <c r="LYP236" s="129"/>
      <c r="LYQ236" s="129"/>
      <c r="LYR236" s="129"/>
      <c r="LYS236" s="129"/>
      <c r="LYT236" s="129"/>
      <c r="LYU236" s="129"/>
      <c r="LYV236" s="129"/>
      <c r="LYW236" s="129"/>
      <c r="LYX236" s="129"/>
      <c r="LYY236" s="129"/>
      <c r="LYZ236" s="129"/>
      <c r="LZA236" s="129"/>
      <c r="LZB236" s="129"/>
      <c r="LZC236" s="129"/>
      <c r="LZD236" s="129"/>
      <c r="LZE236" s="129"/>
      <c r="LZF236" s="129"/>
      <c r="LZG236" s="129"/>
      <c r="LZH236" s="129"/>
      <c r="LZI236" s="129"/>
      <c r="LZJ236" s="129"/>
      <c r="LZK236" s="129"/>
      <c r="LZL236" s="129"/>
      <c r="LZM236" s="129"/>
      <c r="LZN236" s="129"/>
      <c r="LZO236" s="129"/>
      <c r="LZP236" s="129"/>
      <c r="LZQ236" s="129"/>
      <c r="LZR236" s="129"/>
      <c r="LZS236" s="129"/>
      <c r="LZT236" s="129"/>
      <c r="LZU236" s="129"/>
      <c r="LZV236" s="129"/>
      <c r="LZW236" s="129"/>
      <c r="LZX236" s="129"/>
      <c r="LZY236" s="129"/>
      <c r="LZZ236" s="129"/>
      <c r="MAA236" s="129"/>
      <c r="MAB236" s="129"/>
      <c r="MAC236" s="129"/>
      <c r="MAD236" s="129"/>
      <c r="MAE236" s="129"/>
      <c r="MAF236" s="129"/>
      <c r="MAG236" s="129"/>
      <c r="MAH236" s="129"/>
      <c r="MAI236" s="129"/>
      <c r="MAJ236" s="129"/>
      <c r="MAK236" s="129"/>
      <c r="MAL236" s="129"/>
      <c r="MAM236" s="129"/>
      <c r="MAN236" s="129"/>
      <c r="MAO236" s="129"/>
      <c r="MAP236" s="129"/>
      <c r="MAQ236" s="129"/>
      <c r="MAR236" s="129"/>
      <c r="MAS236" s="129"/>
      <c r="MAT236" s="129"/>
      <c r="MAU236" s="129"/>
      <c r="MAV236" s="129"/>
      <c r="MAW236" s="129"/>
      <c r="MAX236" s="129"/>
      <c r="MAY236" s="129"/>
      <c r="MAZ236" s="129"/>
      <c r="MBA236" s="129"/>
      <c r="MBB236" s="129"/>
      <c r="MBC236" s="129"/>
      <c r="MBD236" s="129"/>
      <c r="MBE236" s="129"/>
      <c r="MBF236" s="129"/>
      <c r="MBG236" s="129"/>
      <c r="MBH236" s="129"/>
      <c r="MBI236" s="129"/>
      <c r="MBJ236" s="129"/>
      <c r="MBK236" s="129"/>
      <c r="MBL236" s="129"/>
      <c r="MBM236" s="129"/>
      <c r="MBN236" s="129"/>
      <c r="MBO236" s="129"/>
      <c r="MBP236" s="129"/>
      <c r="MBQ236" s="129"/>
      <c r="MBR236" s="129"/>
      <c r="MBS236" s="129"/>
      <c r="MBT236" s="129"/>
      <c r="MBU236" s="129"/>
      <c r="MBV236" s="129"/>
      <c r="MBW236" s="129"/>
      <c r="MBX236" s="129"/>
      <c r="MBY236" s="129"/>
      <c r="MBZ236" s="129"/>
      <c r="MCA236" s="129"/>
      <c r="MCB236" s="129"/>
      <c r="MCC236" s="129"/>
      <c r="MCD236" s="129"/>
      <c r="MCE236" s="129"/>
      <c r="MCF236" s="129"/>
      <c r="MCG236" s="129"/>
      <c r="MCH236" s="129"/>
      <c r="MCI236" s="129"/>
      <c r="MCJ236" s="129"/>
      <c r="MCK236" s="129"/>
      <c r="MCL236" s="129"/>
      <c r="MCM236" s="129"/>
      <c r="MCN236" s="129"/>
      <c r="MCO236" s="129"/>
      <c r="MCP236" s="129"/>
      <c r="MCQ236" s="129"/>
      <c r="MCR236" s="129"/>
      <c r="MCS236" s="129"/>
      <c r="MCT236" s="129"/>
      <c r="MCU236" s="129"/>
      <c r="MCV236" s="129"/>
      <c r="MCW236" s="129"/>
      <c r="MCX236" s="129"/>
      <c r="MCY236" s="129"/>
      <c r="MCZ236" s="129"/>
      <c r="MDA236" s="129"/>
      <c r="MDB236" s="129"/>
      <c r="MDC236" s="129"/>
      <c r="MDD236" s="129"/>
      <c r="MDE236" s="129"/>
      <c r="MDF236" s="129"/>
      <c r="MDG236" s="129"/>
      <c r="MDH236" s="129"/>
      <c r="MDI236" s="129"/>
      <c r="MDJ236" s="129"/>
      <c r="MDK236" s="129"/>
      <c r="MDL236" s="129"/>
      <c r="MDM236" s="129"/>
      <c r="MDN236" s="129"/>
      <c r="MDO236" s="129"/>
      <c r="MDP236" s="129"/>
      <c r="MDQ236" s="129"/>
      <c r="MDR236" s="129"/>
      <c r="MDS236" s="129"/>
      <c r="MDT236" s="129"/>
      <c r="MDU236" s="129"/>
      <c r="MDV236" s="129"/>
      <c r="MDW236" s="129"/>
      <c r="MDX236" s="129"/>
      <c r="MDY236" s="129"/>
      <c r="MDZ236" s="129"/>
      <c r="MEA236" s="129"/>
      <c r="MEB236" s="129"/>
      <c r="MEC236" s="129"/>
      <c r="MED236" s="129"/>
      <c r="MEE236" s="129"/>
      <c r="MEF236" s="129"/>
      <c r="MEG236" s="129"/>
      <c r="MEH236" s="129"/>
      <c r="MEI236" s="129"/>
      <c r="MEJ236" s="129"/>
      <c r="MEK236" s="129"/>
      <c r="MEL236" s="129"/>
      <c r="MEM236" s="129"/>
      <c r="MEN236" s="129"/>
      <c r="MEO236" s="129"/>
      <c r="MEP236" s="129"/>
      <c r="MEQ236" s="129"/>
      <c r="MER236" s="129"/>
      <c r="MES236" s="129"/>
      <c r="MET236" s="129"/>
      <c r="MEU236" s="129"/>
      <c r="MEV236" s="129"/>
      <c r="MEW236" s="129"/>
      <c r="MEX236" s="129"/>
      <c r="MEY236" s="129"/>
      <c r="MEZ236" s="129"/>
      <c r="MFA236" s="129"/>
      <c r="MFB236" s="129"/>
      <c r="MFC236" s="129"/>
      <c r="MFD236" s="129"/>
      <c r="MFE236" s="129"/>
      <c r="MFF236" s="129"/>
      <c r="MFG236" s="129"/>
      <c r="MFH236" s="129"/>
      <c r="MFI236" s="129"/>
      <c r="MFJ236" s="129"/>
      <c r="MFK236" s="129"/>
      <c r="MFL236" s="129"/>
      <c r="MFM236" s="129"/>
      <c r="MFN236" s="129"/>
      <c r="MFO236" s="129"/>
      <c r="MFP236" s="129"/>
      <c r="MFQ236" s="129"/>
      <c r="MFR236" s="129"/>
      <c r="MFS236" s="129"/>
      <c r="MFT236" s="129"/>
      <c r="MFU236" s="129"/>
      <c r="MFV236" s="129"/>
      <c r="MFW236" s="129"/>
      <c r="MFX236" s="129"/>
      <c r="MFY236" s="129"/>
      <c r="MFZ236" s="129"/>
      <c r="MGA236" s="129"/>
      <c r="MGB236" s="129"/>
      <c r="MGC236" s="129"/>
      <c r="MGD236" s="129"/>
      <c r="MGE236" s="129"/>
      <c r="MGF236" s="129"/>
      <c r="MGG236" s="129"/>
      <c r="MGH236" s="129"/>
      <c r="MGI236" s="129"/>
      <c r="MGJ236" s="129"/>
      <c r="MGK236" s="129"/>
      <c r="MGL236" s="129"/>
      <c r="MGM236" s="129"/>
      <c r="MGN236" s="129"/>
      <c r="MGO236" s="129"/>
      <c r="MGP236" s="129"/>
      <c r="MGQ236" s="129"/>
      <c r="MGR236" s="129"/>
      <c r="MGS236" s="129"/>
      <c r="MGT236" s="129"/>
      <c r="MGU236" s="129"/>
      <c r="MGV236" s="129"/>
      <c r="MGW236" s="129"/>
      <c r="MGX236" s="129"/>
      <c r="MGY236" s="129"/>
      <c r="MGZ236" s="129"/>
      <c r="MHA236" s="129"/>
      <c r="MHB236" s="129"/>
      <c r="MHC236" s="129"/>
      <c r="MHD236" s="129"/>
      <c r="MHE236" s="129"/>
      <c r="MHF236" s="129"/>
      <c r="MHG236" s="129"/>
      <c r="MHH236" s="129"/>
      <c r="MHI236" s="129"/>
      <c r="MHJ236" s="129"/>
      <c r="MHK236" s="129"/>
      <c r="MHL236" s="129"/>
      <c r="MHM236" s="129"/>
      <c r="MHN236" s="129"/>
      <c r="MHO236" s="129"/>
      <c r="MHP236" s="129"/>
      <c r="MHQ236" s="129"/>
      <c r="MHR236" s="129"/>
      <c r="MHS236" s="129"/>
      <c r="MHT236" s="129"/>
      <c r="MHU236" s="129"/>
      <c r="MHV236" s="129"/>
      <c r="MHW236" s="129"/>
      <c r="MHX236" s="129"/>
      <c r="MHY236" s="129"/>
      <c r="MHZ236" s="129"/>
      <c r="MIA236" s="129"/>
      <c r="MIB236" s="129"/>
      <c r="MIC236" s="129"/>
      <c r="MID236" s="129"/>
      <c r="MIE236" s="129"/>
      <c r="MIF236" s="129"/>
      <c r="MIG236" s="129"/>
      <c r="MIH236" s="129"/>
      <c r="MII236" s="129"/>
      <c r="MIJ236" s="129"/>
      <c r="MIK236" s="129"/>
      <c r="MIL236" s="129"/>
      <c r="MIM236" s="129"/>
      <c r="MIN236" s="129"/>
      <c r="MIO236" s="129"/>
      <c r="MIP236" s="129"/>
      <c r="MIQ236" s="129"/>
      <c r="MIR236" s="129"/>
      <c r="MIS236" s="129"/>
      <c r="MIT236" s="129"/>
      <c r="MIU236" s="129"/>
      <c r="MIV236" s="129"/>
      <c r="MIW236" s="129"/>
      <c r="MIX236" s="129"/>
      <c r="MIY236" s="129"/>
      <c r="MIZ236" s="129"/>
      <c r="MJA236" s="129"/>
      <c r="MJB236" s="129"/>
      <c r="MJC236" s="129"/>
      <c r="MJD236" s="129"/>
      <c r="MJE236" s="129"/>
      <c r="MJF236" s="129"/>
      <c r="MJG236" s="129"/>
      <c r="MJH236" s="129"/>
      <c r="MJI236" s="129"/>
      <c r="MJJ236" s="129"/>
      <c r="MJK236" s="129"/>
      <c r="MJL236" s="129"/>
      <c r="MJM236" s="129"/>
      <c r="MJN236" s="129"/>
      <c r="MJO236" s="129"/>
      <c r="MJP236" s="129"/>
      <c r="MJQ236" s="129"/>
      <c r="MJR236" s="129"/>
      <c r="MJS236" s="129"/>
      <c r="MJT236" s="129"/>
      <c r="MJU236" s="129"/>
      <c r="MJV236" s="129"/>
      <c r="MJW236" s="129"/>
      <c r="MJX236" s="129"/>
      <c r="MJY236" s="129"/>
      <c r="MJZ236" s="129"/>
      <c r="MKA236" s="129"/>
      <c r="MKB236" s="129"/>
      <c r="MKC236" s="129"/>
      <c r="MKD236" s="129"/>
      <c r="MKE236" s="129"/>
      <c r="MKF236" s="129"/>
      <c r="MKG236" s="129"/>
      <c r="MKH236" s="129"/>
      <c r="MKI236" s="129"/>
      <c r="MKJ236" s="129"/>
      <c r="MKK236" s="129"/>
      <c r="MKL236" s="129"/>
      <c r="MKM236" s="129"/>
      <c r="MKN236" s="129"/>
      <c r="MKO236" s="129"/>
      <c r="MKP236" s="129"/>
      <c r="MKQ236" s="129"/>
      <c r="MKR236" s="129"/>
      <c r="MKS236" s="129"/>
      <c r="MKT236" s="129"/>
      <c r="MKU236" s="129"/>
      <c r="MKV236" s="129"/>
      <c r="MKW236" s="129"/>
      <c r="MKX236" s="129"/>
      <c r="MKY236" s="129"/>
      <c r="MKZ236" s="129"/>
      <c r="MLA236" s="129"/>
      <c r="MLB236" s="129"/>
      <c r="MLC236" s="129"/>
      <c r="MLD236" s="129"/>
      <c r="MLE236" s="129"/>
      <c r="MLF236" s="129"/>
      <c r="MLG236" s="129"/>
      <c r="MLH236" s="129"/>
      <c r="MLI236" s="129"/>
      <c r="MLJ236" s="129"/>
      <c r="MLK236" s="129"/>
      <c r="MLL236" s="129"/>
      <c r="MLM236" s="129"/>
      <c r="MLN236" s="129"/>
      <c r="MLO236" s="129"/>
      <c r="MLP236" s="129"/>
      <c r="MLQ236" s="129"/>
      <c r="MLR236" s="129"/>
      <c r="MLS236" s="129"/>
      <c r="MLT236" s="129"/>
      <c r="MLU236" s="129"/>
      <c r="MLV236" s="129"/>
      <c r="MLW236" s="129"/>
      <c r="MLX236" s="129"/>
      <c r="MLY236" s="129"/>
      <c r="MLZ236" s="129"/>
      <c r="MMA236" s="129"/>
      <c r="MMB236" s="129"/>
      <c r="MMC236" s="129"/>
      <c r="MMD236" s="129"/>
      <c r="MME236" s="129"/>
      <c r="MMF236" s="129"/>
      <c r="MMG236" s="129"/>
      <c r="MMH236" s="129"/>
      <c r="MMI236" s="129"/>
      <c r="MMJ236" s="129"/>
      <c r="MMK236" s="129"/>
      <c r="MML236" s="129"/>
      <c r="MMM236" s="129"/>
      <c r="MMN236" s="129"/>
      <c r="MMO236" s="129"/>
      <c r="MMP236" s="129"/>
      <c r="MMQ236" s="129"/>
      <c r="MMR236" s="129"/>
      <c r="MMS236" s="129"/>
      <c r="MMT236" s="129"/>
      <c r="MMU236" s="129"/>
      <c r="MMV236" s="129"/>
      <c r="MMW236" s="129"/>
      <c r="MMX236" s="129"/>
      <c r="MMY236" s="129"/>
      <c r="MMZ236" s="129"/>
      <c r="MNA236" s="129"/>
      <c r="MNB236" s="129"/>
      <c r="MNC236" s="129"/>
      <c r="MND236" s="129"/>
      <c r="MNE236" s="129"/>
      <c r="MNF236" s="129"/>
      <c r="MNG236" s="129"/>
      <c r="MNH236" s="129"/>
      <c r="MNI236" s="129"/>
      <c r="MNJ236" s="129"/>
      <c r="MNK236" s="129"/>
      <c r="MNL236" s="129"/>
      <c r="MNM236" s="129"/>
      <c r="MNN236" s="129"/>
      <c r="MNO236" s="129"/>
      <c r="MNP236" s="129"/>
      <c r="MNQ236" s="129"/>
      <c r="MNR236" s="129"/>
      <c r="MNS236" s="129"/>
      <c r="MNT236" s="129"/>
      <c r="MNU236" s="129"/>
      <c r="MNV236" s="129"/>
      <c r="MNW236" s="129"/>
      <c r="MNX236" s="129"/>
      <c r="MNY236" s="129"/>
      <c r="MNZ236" s="129"/>
      <c r="MOA236" s="129"/>
      <c r="MOB236" s="129"/>
      <c r="MOC236" s="129"/>
      <c r="MOD236" s="129"/>
      <c r="MOE236" s="129"/>
      <c r="MOF236" s="129"/>
      <c r="MOG236" s="129"/>
      <c r="MOH236" s="129"/>
      <c r="MOI236" s="129"/>
      <c r="MOJ236" s="129"/>
      <c r="MOK236" s="129"/>
      <c r="MOL236" s="129"/>
      <c r="MOM236" s="129"/>
      <c r="MON236" s="129"/>
      <c r="MOO236" s="129"/>
      <c r="MOP236" s="129"/>
      <c r="MOQ236" s="129"/>
      <c r="MOR236" s="129"/>
      <c r="MOS236" s="129"/>
      <c r="MOT236" s="129"/>
      <c r="MOU236" s="129"/>
      <c r="MOV236" s="129"/>
      <c r="MOW236" s="129"/>
      <c r="MOX236" s="129"/>
      <c r="MOY236" s="129"/>
      <c r="MOZ236" s="129"/>
      <c r="MPA236" s="129"/>
      <c r="MPB236" s="129"/>
      <c r="MPC236" s="129"/>
      <c r="MPD236" s="129"/>
      <c r="MPE236" s="129"/>
      <c r="MPF236" s="129"/>
      <c r="MPG236" s="129"/>
      <c r="MPH236" s="129"/>
      <c r="MPI236" s="129"/>
      <c r="MPJ236" s="129"/>
      <c r="MPK236" s="129"/>
      <c r="MPL236" s="129"/>
      <c r="MPM236" s="129"/>
      <c r="MPN236" s="129"/>
      <c r="MPO236" s="129"/>
      <c r="MPP236" s="129"/>
      <c r="MPQ236" s="129"/>
      <c r="MPR236" s="129"/>
      <c r="MPS236" s="129"/>
      <c r="MPT236" s="129"/>
      <c r="MPU236" s="129"/>
      <c r="MPV236" s="129"/>
      <c r="MPW236" s="129"/>
      <c r="MPX236" s="129"/>
      <c r="MPY236" s="129"/>
      <c r="MPZ236" s="129"/>
      <c r="MQA236" s="129"/>
      <c r="MQB236" s="129"/>
      <c r="MQC236" s="129"/>
      <c r="MQD236" s="129"/>
      <c r="MQE236" s="129"/>
      <c r="MQF236" s="129"/>
      <c r="MQG236" s="129"/>
      <c r="MQH236" s="129"/>
      <c r="MQI236" s="129"/>
      <c r="MQJ236" s="129"/>
      <c r="MQK236" s="129"/>
      <c r="MQL236" s="129"/>
      <c r="MQM236" s="129"/>
      <c r="MQN236" s="129"/>
      <c r="MQO236" s="129"/>
      <c r="MQP236" s="129"/>
      <c r="MQQ236" s="129"/>
      <c r="MQR236" s="129"/>
      <c r="MQS236" s="129"/>
      <c r="MQT236" s="129"/>
      <c r="MQU236" s="129"/>
      <c r="MQV236" s="129"/>
      <c r="MQW236" s="129"/>
      <c r="MQX236" s="129"/>
      <c r="MQY236" s="129"/>
      <c r="MQZ236" s="129"/>
      <c r="MRA236" s="129"/>
      <c r="MRB236" s="129"/>
      <c r="MRC236" s="129"/>
      <c r="MRD236" s="129"/>
      <c r="MRE236" s="129"/>
      <c r="MRF236" s="129"/>
      <c r="MRG236" s="129"/>
      <c r="MRH236" s="129"/>
      <c r="MRI236" s="129"/>
      <c r="MRJ236" s="129"/>
      <c r="MRK236" s="129"/>
      <c r="MRL236" s="129"/>
      <c r="MRM236" s="129"/>
      <c r="MRN236" s="129"/>
      <c r="MRO236" s="129"/>
      <c r="MRP236" s="129"/>
      <c r="MRQ236" s="129"/>
      <c r="MRR236" s="129"/>
      <c r="MRS236" s="129"/>
      <c r="MRT236" s="129"/>
      <c r="MRU236" s="129"/>
      <c r="MRV236" s="129"/>
      <c r="MRW236" s="129"/>
      <c r="MRX236" s="129"/>
      <c r="MRY236" s="129"/>
      <c r="MRZ236" s="129"/>
      <c r="MSA236" s="129"/>
      <c r="MSB236" s="129"/>
      <c r="MSC236" s="129"/>
      <c r="MSD236" s="129"/>
      <c r="MSE236" s="129"/>
      <c r="MSF236" s="129"/>
      <c r="MSG236" s="129"/>
      <c r="MSH236" s="129"/>
      <c r="MSI236" s="129"/>
      <c r="MSJ236" s="129"/>
      <c r="MSK236" s="129"/>
      <c r="MSL236" s="129"/>
      <c r="MSM236" s="129"/>
      <c r="MSN236" s="129"/>
      <c r="MSO236" s="129"/>
      <c r="MSP236" s="129"/>
      <c r="MSQ236" s="129"/>
      <c r="MSR236" s="129"/>
      <c r="MSS236" s="129"/>
      <c r="MST236" s="129"/>
      <c r="MSU236" s="129"/>
      <c r="MSV236" s="129"/>
      <c r="MSW236" s="129"/>
      <c r="MSX236" s="129"/>
      <c r="MSY236" s="129"/>
      <c r="MSZ236" s="129"/>
      <c r="MTA236" s="129"/>
      <c r="MTB236" s="129"/>
      <c r="MTC236" s="129"/>
      <c r="MTD236" s="129"/>
      <c r="MTE236" s="129"/>
      <c r="MTF236" s="129"/>
      <c r="MTG236" s="129"/>
      <c r="MTH236" s="129"/>
      <c r="MTI236" s="129"/>
      <c r="MTJ236" s="129"/>
      <c r="MTK236" s="129"/>
      <c r="MTL236" s="129"/>
      <c r="MTM236" s="129"/>
      <c r="MTN236" s="129"/>
      <c r="MTO236" s="129"/>
      <c r="MTP236" s="129"/>
      <c r="MTQ236" s="129"/>
      <c r="MTR236" s="129"/>
      <c r="MTS236" s="129"/>
      <c r="MTT236" s="129"/>
      <c r="MTU236" s="129"/>
      <c r="MTV236" s="129"/>
      <c r="MTW236" s="129"/>
      <c r="MTX236" s="129"/>
      <c r="MTY236" s="129"/>
      <c r="MTZ236" s="129"/>
      <c r="MUA236" s="129"/>
      <c r="MUB236" s="129"/>
      <c r="MUC236" s="129"/>
      <c r="MUD236" s="129"/>
      <c r="MUE236" s="129"/>
      <c r="MUF236" s="129"/>
      <c r="MUG236" s="129"/>
      <c r="MUH236" s="129"/>
      <c r="MUI236" s="129"/>
      <c r="MUJ236" s="129"/>
      <c r="MUK236" s="129"/>
      <c r="MUL236" s="129"/>
      <c r="MUM236" s="129"/>
      <c r="MUN236" s="129"/>
      <c r="MUO236" s="129"/>
      <c r="MUP236" s="129"/>
      <c r="MUQ236" s="129"/>
      <c r="MUR236" s="129"/>
      <c r="MUS236" s="129"/>
      <c r="MUT236" s="129"/>
      <c r="MUU236" s="129"/>
      <c r="MUV236" s="129"/>
      <c r="MUW236" s="129"/>
      <c r="MUX236" s="129"/>
      <c r="MUY236" s="129"/>
      <c r="MUZ236" s="129"/>
      <c r="MVA236" s="129"/>
      <c r="MVB236" s="129"/>
      <c r="MVC236" s="129"/>
      <c r="MVD236" s="129"/>
      <c r="MVE236" s="129"/>
      <c r="MVF236" s="129"/>
      <c r="MVG236" s="129"/>
      <c r="MVH236" s="129"/>
      <c r="MVI236" s="129"/>
      <c r="MVJ236" s="129"/>
      <c r="MVK236" s="129"/>
      <c r="MVL236" s="129"/>
      <c r="MVM236" s="129"/>
      <c r="MVN236" s="129"/>
      <c r="MVO236" s="129"/>
      <c r="MVP236" s="129"/>
      <c r="MVQ236" s="129"/>
      <c r="MVR236" s="129"/>
      <c r="MVS236" s="129"/>
      <c r="MVT236" s="129"/>
      <c r="MVU236" s="129"/>
      <c r="MVV236" s="129"/>
      <c r="MVW236" s="129"/>
      <c r="MVX236" s="129"/>
      <c r="MVY236" s="129"/>
      <c r="MVZ236" s="129"/>
      <c r="MWA236" s="129"/>
      <c r="MWB236" s="129"/>
      <c r="MWC236" s="129"/>
      <c r="MWD236" s="129"/>
      <c r="MWE236" s="129"/>
      <c r="MWF236" s="129"/>
      <c r="MWG236" s="129"/>
      <c r="MWH236" s="129"/>
      <c r="MWI236" s="129"/>
      <c r="MWJ236" s="129"/>
      <c r="MWK236" s="129"/>
      <c r="MWL236" s="129"/>
      <c r="MWM236" s="129"/>
      <c r="MWN236" s="129"/>
      <c r="MWO236" s="129"/>
      <c r="MWP236" s="129"/>
      <c r="MWQ236" s="129"/>
      <c r="MWR236" s="129"/>
      <c r="MWS236" s="129"/>
      <c r="MWT236" s="129"/>
      <c r="MWU236" s="129"/>
      <c r="MWV236" s="129"/>
      <c r="MWW236" s="129"/>
      <c r="MWX236" s="129"/>
      <c r="MWY236" s="129"/>
      <c r="MWZ236" s="129"/>
      <c r="MXA236" s="129"/>
      <c r="MXB236" s="129"/>
      <c r="MXC236" s="129"/>
      <c r="MXD236" s="129"/>
      <c r="MXE236" s="129"/>
      <c r="MXF236" s="129"/>
      <c r="MXG236" s="129"/>
      <c r="MXH236" s="129"/>
      <c r="MXI236" s="129"/>
      <c r="MXJ236" s="129"/>
      <c r="MXK236" s="129"/>
      <c r="MXL236" s="129"/>
      <c r="MXM236" s="129"/>
      <c r="MXN236" s="129"/>
      <c r="MXO236" s="129"/>
      <c r="MXP236" s="129"/>
      <c r="MXQ236" s="129"/>
      <c r="MXR236" s="129"/>
      <c r="MXS236" s="129"/>
      <c r="MXT236" s="129"/>
      <c r="MXU236" s="129"/>
      <c r="MXV236" s="129"/>
      <c r="MXW236" s="129"/>
      <c r="MXX236" s="129"/>
      <c r="MXY236" s="129"/>
      <c r="MXZ236" s="129"/>
      <c r="MYA236" s="129"/>
      <c r="MYB236" s="129"/>
      <c r="MYC236" s="129"/>
      <c r="MYD236" s="129"/>
      <c r="MYE236" s="129"/>
      <c r="MYF236" s="129"/>
      <c r="MYG236" s="129"/>
      <c r="MYH236" s="129"/>
      <c r="MYI236" s="129"/>
      <c r="MYJ236" s="129"/>
      <c r="MYK236" s="129"/>
      <c r="MYL236" s="129"/>
      <c r="MYM236" s="129"/>
      <c r="MYN236" s="129"/>
      <c r="MYO236" s="129"/>
      <c r="MYP236" s="129"/>
      <c r="MYQ236" s="129"/>
      <c r="MYR236" s="129"/>
      <c r="MYS236" s="129"/>
      <c r="MYT236" s="129"/>
      <c r="MYU236" s="129"/>
      <c r="MYV236" s="129"/>
      <c r="MYW236" s="129"/>
      <c r="MYX236" s="129"/>
      <c r="MYY236" s="129"/>
      <c r="MYZ236" s="129"/>
      <c r="MZA236" s="129"/>
      <c r="MZB236" s="129"/>
      <c r="MZC236" s="129"/>
      <c r="MZD236" s="129"/>
      <c r="MZE236" s="129"/>
      <c r="MZF236" s="129"/>
      <c r="MZG236" s="129"/>
      <c r="MZH236" s="129"/>
      <c r="MZI236" s="129"/>
      <c r="MZJ236" s="129"/>
      <c r="MZK236" s="129"/>
      <c r="MZL236" s="129"/>
      <c r="MZM236" s="129"/>
      <c r="MZN236" s="129"/>
      <c r="MZO236" s="129"/>
      <c r="MZP236" s="129"/>
      <c r="MZQ236" s="129"/>
      <c r="MZR236" s="129"/>
      <c r="MZS236" s="129"/>
      <c r="MZT236" s="129"/>
      <c r="MZU236" s="129"/>
      <c r="MZV236" s="129"/>
      <c r="MZW236" s="129"/>
      <c r="MZX236" s="129"/>
      <c r="MZY236" s="129"/>
      <c r="MZZ236" s="129"/>
      <c r="NAA236" s="129"/>
      <c r="NAB236" s="129"/>
      <c r="NAC236" s="129"/>
      <c r="NAD236" s="129"/>
      <c r="NAE236" s="129"/>
      <c r="NAF236" s="129"/>
      <c r="NAG236" s="129"/>
      <c r="NAH236" s="129"/>
      <c r="NAI236" s="129"/>
      <c r="NAJ236" s="129"/>
      <c r="NAK236" s="129"/>
      <c r="NAL236" s="129"/>
      <c r="NAM236" s="129"/>
      <c r="NAN236" s="129"/>
      <c r="NAO236" s="129"/>
      <c r="NAP236" s="129"/>
      <c r="NAQ236" s="129"/>
      <c r="NAR236" s="129"/>
      <c r="NAS236" s="129"/>
      <c r="NAT236" s="129"/>
      <c r="NAU236" s="129"/>
      <c r="NAV236" s="129"/>
      <c r="NAW236" s="129"/>
      <c r="NAX236" s="129"/>
      <c r="NAY236" s="129"/>
      <c r="NAZ236" s="129"/>
      <c r="NBA236" s="129"/>
      <c r="NBB236" s="129"/>
      <c r="NBC236" s="129"/>
      <c r="NBD236" s="129"/>
      <c r="NBE236" s="129"/>
      <c r="NBF236" s="129"/>
      <c r="NBG236" s="129"/>
      <c r="NBH236" s="129"/>
      <c r="NBI236" s="129"/>
      <c r="NBJ236" s="129"/>
      <c r="NBK236" s="129"/>
      <c r="NBL236" s="129"/>
      <c r="NBM236" s="129"/>
      <c r="NBN236" s="129"/>
      <c r="NBO236" s="129"/>
      <c r="NBP236" s="129"/>
      <c r="NBQ236" s="129"/>
      <c r="NBR236" s="129"/>
      <c r="NBS236" s="129"/>
      <c r="NBT236" s="129"/>
      <c r="NBU236" s="129"/>
      <c r="NBV236" s="129"/>
      <c r="NBW236" s="129"/>
      <c r="NBX236" s="129"/>
      <c r="NBY236" s="129"/>
      <c r="NBZ236" s="129"/>
      <c r="NCA236" s="129"/>
      <c r="NCB236" s="129"/>
      <c r="NCC236" s="129"/>
      <c r="NCD236" s="129"/>
      <c r="NCE236" s="129"/>
      <c r="NCF236" s="129"/>
      <c r="NCG236" s="129"/>
      <c r="NCH236" s="129"/>
      <c r="NCI236" s="129"/>
      <c r="NCJ236" s="129"/>
      <c r="NCK236" s="129"/>
      <c r="NCL236" s="129"/>
      <c r="NCM236" s="129"/>
      <c r="NCN236" s="129"/>
      <c r="NCO236" s="129"/>
      <c r="NCP236" s="129"/>
      <c r="NCQ236" s="129"/>
      <c r="NCR236" s="129"/>
      <c r="NCS236" s="129"/>
      <c r="NCT236" s="129"/>
      <c r="NCU236" s="129"/>
      <c r="NCV236" s="129"/>
      <c r="NCW236" s="129"/>
      <c r="NCX236" s="129"/>
      <c r="NCY236" s="129"/>
      <c r="NCZ236" s="129"/>
      <c r="NDA236" s="129"/>
      <c r="NDB236" s="129"/>
      <c r="NDC236" s="129"/>
      <c r="NDD236" s="129"/>
      <c r="NDE236" s="129"/>
      <c r="NDF236" s="129"/>
      <c r="NDG236" s="129"/>
      <c r="NDH236" s="129"/>
      <c r="NDI236" s="129"/>
      <c r="NDJ236" s="129"/>
      <c r="NDK236" s="129"/>
      <c r="NDL236" s="129"/>
      <c r="NDM236" s="129"/>
      <c r="NDN236" s="129"/>
      <c r="NDO236" s="129"/>
      <c r="NDP236" s="129"/>
      <c r="NDQ236" s="129"/>
      <c r="NDR236" s="129"/>
      <c r="NDS236" s="129"/>
      <c r="NDT236" s="129"/>
      <c r="NDU236" s="129"/>
      <c r="NDV236" s="129"/>
      <c r="NDW236" s="129"/>
      <c r="NDX236" s="129"/>
      <c r="NDY236" s="129"/>
      <c r="NDZ236" s="129"/>
      <c r="NEA236" s="129"/>
      <c r="NEB236" s="129"/>
      <c r="NEC236" s="129"/>
      <c r="NED236" s="129"/>
      <c r="NEE236" s="129"/>
      <c r="NEF236" s="129"/>
      <c r="NEG236" s="129"/>
      <c r="NEH236" s="129"/>
      <c r="NEI236" s="129"/>
      <c r="NEJ236" s="129"/>
      <c r="NEK236" s="129"/>
      <c r="NEL236" s="129"/>
      <c r="NEM236" s="129"/>
      <c r="NEN236" s="129"/>
      <c r="NEO236" s="129"/>
      <c r="NEP236" s="129"/>
      <c r="NEQ236" s="129"/>
      <c r="NER236" s="129"/>
      <c r="NES236" s="129"/>
      <c r="NET236" s="129"/>
      <c r="NEU236" s="129"/>
      <c r="NEV236" s="129"/>
      <c r="NEW236" s="129"/>
      <c r="NEX236" s="129"/>
      <c r="NEY236" s="129"/>
      <c r="NEZ236" s="129"/>
      <c r="NFA236" s="129"/>
      <c r="NFB236" s="129"/>
      <c r="NFC236" s="129"/>
      <c r="NFD236" s="129"/>
      <c r="NFE236" s="129"/>
      <c r="NFF236" s="129"/>
      <c r="NFG236" s="129"/>
      <c r="NFH236" s="129"/>
      <c r="NFI236" s="129"/>
      <c r="NFJ236" s="129"/>
      <c r="NFK236" s="129"/>
      <c r="NFL236" s="129"/>
      <c r="NFM236" s="129"/>
      <c r="NFN236" s="129"/>
      <c r="NFO236" s="129"/>
      <c r="NFP236" s="129"/>
      <c r="NFQ236" s="129"/>
      <c r="NFR236" s="129"/>
      <c r="NFS236" s="129"/>
      <c r="NFT236" s="129"/>
      <c r="NFU236" s="129"/>
      <c r="NFV236" s="129"/>
      <c r="NFW236" s="129"/>
      <c r="NFX236" s="129"/>
      <c r="NFY236" s="129"/>
      <c r="NFZ236" s="129"/>
      <c r="NGA236" s="129"/>
      <c r="NGB236" s="129"/>
      <c r="NGC236" s="129"/>
      <c r="NGD236" s="129"/>
      <c r="NGE236" s="129"/>
      <c r="NGF236" s="129"/>
      <c r="NGG236" s="129"/>
      <c r="NGH236" s="129"/>
      <c r="NGI236" s="129"/>
      <c r="NGJ236" s="129"/>
      <c r="NGK236" s="129"/>
      <c r="NGL236" s="129"/>
      <c r="NGM236" s="129"/>
      <c r="NGN236" s="129"/>
      <c r="NGO236" s="129"/>
      <c r="NGP236" s="129"/>
      <c r="NGQ236" s="129"/>
      <c r="NGR236" s="129"/>
      <c r="NGS236" s="129"/>
      <c r="NGT236" s="129"/>
      <c r="NGU236" s="129"/>
      <c r="NGV236" s="129"/>
      <c r="NGW236" s="129"/>
      <c r="NGX236" s="129"/>
      <c r="NGY236" s="129"/>
      <c r="NGZ236" s="129"/>
      <c r="NHA236" s="129"/>
      <c r="NHB236" s="129"/>
      <c r="NHC236" s="129"/>
      <c r="NHD236" s="129"/>
      <c r="NHE236" s="129"/>
      <c r="NHF236" s="129"/>
      <c r="NHG236" s="129"/>
      <c r="NHH236" s="129"/>
      <c r="NHI236" s="129"/>
      <c r="NHJ236" s="129"/>
      <c r="NHK236" s="129"/>
      <c r="NHL236" s="129"/>
      <c r="NHM236" s="129"/>
      <c r="NHN236" s="129"/>
      <c r="NHO236" s="129"/>
      <c r="NHP236" s="129"/>
      <c r="NHQ236" s="129"/>
      <c r="NHR236" s="129"/>
      <c r="NHS236" s="129"/>
      <c r="NHT236" s="129"/>
      <c r="NHU236" s="129"/>
      <c r="NHV236" s="129"/>
      <c r="NHW236" s="129"/>
      <c r="NHX236" s="129"/>
      <c r="NHY236" s="129"/>
      <c r="NHZ236" s="129"/>
      <c r="NIA236" s="129"/>
      <c r="NIB236" s="129"/>
      <c r="NIC236" s="129"/>
      <c r="NID236" s="129"/>
      <c r="NIE236" s="129"/>
      <c r="NIF236" s="129"/>
      <c r="NIG236" s="129"/>
      <c r="NIH236" s="129"/>
      <c r="NII236" s="129"/>
      <c r="NIJ236" s="129"/>
      <c r="NIK236" s="129"/>
      <c r="NIL236" s="129"/>
      <c r="NIM236" s="129"/>
      <c r="NIN236" s="129"/>
      <c r="NIO236" s="129"/>
      <c r="NIP236" s="129"/>
      <c r="NIQ236" s="129"/>
      <c r="NIR236" s="129"/>
      <c r="NIS236" s="129"/>
      <c r="NIT236" s="129"/>
      <c r="NIU236" s="129"/>
      <c r="NIV236" s="129"/>
      <c r="NIW236" s="129"/>
      <c r="NIX236" s="129"/>
      <c r="NIY236" s="129"/>
      <c r="NIZ236" s="129"/>
      <c r="NJA236" s="129"/>
      <c r="NJB236" s="129"/>
      <c r="NJC236" s="129"/>
      <c r="NJD236" s="129"/>
      <c r="NJE236" s="129"/>
      <c r="NJF236" s="129"/>
      <c r="NJG236" s="129"/>
      <c r="NJH236" s="129"/>
      <c r="NJI236" s="129"/>
      <c r="NJJ236" s="129"/>
      <c r="NJK236" s="129"/>
      <c r="NJL236" s="129"/>
      <c r="NJM236" s="129"/>
      <c r="NJN236" s="129"/>
      <c r="NJO236" s="129"/>
      <c r="NJP236" s="129"/>
      <c r="NJQ236" s="129"/>
      <c r="NJR236" s="129"/>
      <c r="NJS236" s="129"/>
      <c r="NJT236" s="129"/>
      <c r="NJU236" s="129"/>
      <c r="NJV236" s="129"/>
      <c r="NJW236" s="129"/>
      <c r="NJX236" s="129"/>
      <c r="NJY236" s="129"/>
      <c r="NJZ236" s="129"/>
      <c r="NKA236" s="129"/>
      <c r="NKB236" s="129"/>
      <c r="NKC236" s="129"/>
      <c r="NKD236" s="129"/>
      <c r="NKE236" s="129"/>
      <c r="NKF236" s="129"/>
      <c r="NKG236" s="129"/>
      <c r="NKH236" s="129"/>
      <c r="NKI236" s="129"/>
      <c r="NKJ236" s="129"/>
      <c r="NKK236" s="129"/>
      <c r="NKL236" s="129"/>
      <c r="NKM236" s="129"/>
      <c r="NKN236" s="129"/>
      <c r="NKO236" s="129"/>
      <c r="NKP236" s="129"/>
      <c r="NKQ236" s="129"/>
      <c r="NKR236" s="129"/>
      <c r="NKS236" s="129"/>
      <c r="NKT236" s="129"/>
      <c r="NKU236" s="129"/>
      <c r="NKV236" s="129"/>
      <c r="NKW236" s="129"/>
      <c r="NKX236" s="129"/>
      <c r="NKY236" s="129"/>
      <c r="NKZ236" s="129"/>
      <c r="NLA236" s="129"/>
      <c r="NLB236" s="129"/>
      <c r="NLC236" s="129"/>
      <c r="NLD236" s="129"/>
      <c r="NLE236" s="129"/>
      <c r="NLF236" s="129"/>
      <c r="NLG236" s="129"/>
      <c r="NLH236" s="129"/>
      <c r="NLI236" s="129"/>
      <c r="NLJ236" s="129"/>
      <c r="NLK236" s="129"/>
      <c r="NLL236" s="129"/>
      <c r="NLM236" s="129"/>
      <c r="NLN236" s="129"/>
      <c r="NLO236" s="129"/>
      <c r="NLP236" s="129"/>
      <c r="NLQ236" s="129"/>
      <c r="NLR236" s="129"/>
      <c r="NLS236" s="129"/>
      <c r="NLT236" s="129"/>
      <c r="NLU236" s="129"/>
      <c r="NLV236" s="129"/>
      <c r="NLW236" s="129"/>
      <c r="NLX236" s="129"/>
      <c r="NLY236" s="129"/>
      <c r="NLZ236" s="129"/>
      <c r="NMA236" s="129"/>
      <c r="NMB236" s="129"/>
      <c r="NMC236" s="129"/>
      <c r="NMD236" s="129"/>
      <c r="NME236" s="129"/>
      <c r="NMF236" s="129"/>
      <c r="NMG236" s="129"/>
      <c r="NMH236" s="129"/>
      <c r="NMI236" s="129"/>
      <c r="NMJ236" s="129"/>
      <c r="NMK236" s="129"/>
      <c r="NML236" s="129"/>
      <c r="NMM236" s="129"/>
      <c r="NMN236" s="129"/>
      <c r="NMO236" s="129"/>
      <c r="NMP236" s="129"/>
      <c r="NMQ236" s="129"/>
      <c r="NMR236" s="129"/>
      <c r="NMS236" s="129"/>
      <c r="NMT236" s="129"/>
      <c r="NMU236" s="129"/>
      <c r="NMV236" s="129"/>
      <c r="NMW236" s="129"/>
      <c r="NMX236" s="129"/>
      <c r="NMY236" s="129"/>
      <c r="NMZ236" s="129"/>
      <c r="NNA236" s="129"/>
      <c r="NNB236" s="129"/>
      <c r="NNC236" s="129"/>
      <c r="NND236" s="129"/>
      <c r="NNE236" s="129"/>
      <c r="NNF236" s="129"/>
      <c r="NNG236" s="129"/>
      <c r="NNH236" s="129"/>
      <c r="NNI236" s="129"/>
      <c r="NNJ236" s="129"/>
      <c r="NNK236" s="129"/>
      <c r="NNL236" s="129"/>
      <c r="NNM236" s="129"/>
      <c r="NNN236" s="129"/>
      <c r="NNO236" s="129"/>
      <c r="NNP236" s="129"/>
      <c r="NNQ236" s="129"/>
      <c r="NNR236" s="129"/>
      <c r="NNS236" s="129"/>
      <c r="NNT236" s="129"/>
      <c r="NNU236" s="129"/>
      <c r="NNV236" s="129"/>
      <c r="NNW236" s="129"/>
      <c r="NNX236" s="129"/>
      <c r="NNY236" s="129"/>
      <c r="NNZ236" s="129"/>
      <c r="NOA236" s="129"/>
      <c r="NOB236" s="129"/>
      <c r="NOC236" s="129"/>
      <c r="NOD236" s="129"/>
      <c r="NOE236" s="129"/>
      <c r="NOF236" s="129"/>
      <c r="NOG236" s="129"/>
      <c r="NOH236" s="129"/>
      <c r="NOI236" s="129"/>
      <c r="NOJ236" s="129"/>
      <c r="NOK236" s="129"/>
      <c r="NOL236" s="129"/>
      <c r="NOM236" s="129"/>
      <c r="NON236" s="129"/>
      <c r="NOO236" s="129"/>
      <c r="NOP236" s="129"/>
      <c r="NOQ236" s="129"/>
      <c r="NOR236" s="129"/>
      <c r="NOS236" s="129"/>
      <c r="NOT236" s="129"/>
      <c r="NOU236" s="129"/>
      <c r="NOV236" s="129"/>
      <c r="NOW236" s="129"/>
      <c r="NOX236" s="129"/>
      <c r="NOY236" s="129"/>
      <c r="NOZ236" s="129"/>
      <c r="NPA236" s="129"/>
      <c r="NPB236" s="129"/>
      <c r="NPC236" s="129"/>
      <c r="NPD236" s="129"/>
      <c r="NPE236" s="129"/>
      <c r="NPF236" s="129"/>
      <c r="NPG236" s="129"/>
      <c r="NPH236" s="129"/>
      <c r="NPI236" s="129"/>
      <c r="NPJ236" s="129"/>
      <c r="NPK236" s="129"/>
      <c r="NPL236" s="129"/>
      <c r="NPM236" s="129"/>
      <c r="NPN236" s="129"/>
      <c r="NPO236" s="129"/>
      <c r="NPP236" s="129"/>
      <c r="NPQ236" s="129"/>
      <c r="NPR236" s="129"/>
      <c r="NPS236" s="129"/>
      <c r="NPT236" s="129"/>
      <c r="NPU236" s="129"/>
      <c r="NPV236" s="129"/>
      <c r="NPW236" s="129"/>
      <c r="NPX236" s="129"/>
      <c r="NPY236" s="129"/>
      <c r="NPZ236" s="129"/>
      <c r="NQA236" s="129"/>
      <c r="NQB236" s="129"/>
      <c r="NQC236" s="129"/>
      <c r="NQD236" s="129"/>
      <c r="NQE236" s="129"/>
      <c r="NQF236" s="129"/>
      <c r="NQG236" s="129"/>
      <c r="NQH236" s="129"/>
      <c r="NQI236" s="129"/>
      <c r="NQJ236" s="129"/>
      <c r="NQK236" s="129"/>
      <c r="NQL236" s="129"/>
      <c r="NQM236" s="129"/>
      <c r="NQN236" s="129"/>
      <c r="NQO236" s="129"/>
      <c r="NQP236" s="129"/>
      <c r="NQQ236" s="129"/>
      <c r="NQR236" s="129"/>
      <c r="NQS236" s="129"/>
      <c r="NQT236" s="129"/>
      <c r="NQU236" s="129"/>
      <c r="NQV236" s="129"/>
      <c r="NQW236" s="129"/>
      <c r="NQX236" s="129"/>
      <c r="NQY236" s="129"/>
      <c r="NQZ236" s="129"/>
      <c r="NRA236" s="129"/>
      <c r="NRB236" s="129"/>
      <c r="NRC236" s="129"/>
      <c r="NRD236" s="129"/>
      <c r="NRE236" s="129"/>
      <c r="NRF236" s="129"/>
      <c r="NRG236" s="129"/>
      <c r="NRH236" s="129"/>
      <c r="NRI236" s="129"/>
      <c r="NRJ236" s="129"/>
      <c r="NRK236" s="129"/>
      <c r="NRL236" s="129"/>
      <c r="NRM236" s="129"/>
      <c r="NRN236" s="129"/>
      <c r="NRO236" s="129"/>
      <c r="NRP236" s="129"/>
      <c r="NRQ236" s="129"/>
      <c r="NRR236" s="129"/>
      <c r="NRS236" s="129"/>
      <c r="NRT236" s="129"/>
      <c r="NRU236" s="129"/>
      <c r="NRV236" s="129"/>
      <c r="NRW236" s="129"/>
      <c r="NRX236" s="129"/>
      <c r="NRY236" s="129"/>
      <c r="NRZ236" s="129"/>
      <c r="NSA236" s="129"/>
      <c r="NSB236" s="129"/>
      <c r="NSC236" s="129"/>
      <c r="NSD236" s="129"/>
      <c r="NSE236" s="129"/>
      <c r="NSF236" s="129"/>
      <c r="NSG236" s="129"/>
      <c r="NSH236" s="129"/>
      <c r="NSI236" s="129"/>
      <c r="NSJ236" s="129"/>
      <c r="NSK236" s="129"/>
      <c r="NSL236" s="129"/>
      <c r="NSM236" s="129"/>
      <c r="NSN236" s="129"/>
      <c r="NSO236" s="129"/>
      <c r="NSP236" s="129"/>
      <c r="NSQ236" s="129"/>
      <c r="NSR236" s="129"/>
      <c r="NSS236" s="129"/>
      <c r="NST236" s="129"/>
      <c r="NSU236" s="129"/>
      <c r="NSV236" s="129"/>
      <c r="NSW236" s="129"/>
      <c r="NSX236" s="129"/>
      <c r="NSY236" s="129"/>
      <c r="NSZ236" s="129"/>
      <c r="NTA236" s="129"/>
      <c r="NTB236" s="129"/>
      <c r="NTC236" s="129"/>
      <c r="NTD236" s="129"/>
      <c r="NTE236" s="129"/>
      <c r="NTF236" s="129"/>
      <c r="NTG236" s="129"/>
      <c r="NTH236" s="129"/>
      <c r="NTI236" s="129"/>
      <c r="NTJ236" s="129"/>
      <c r="NTK236" s="129"/>
      <c r="NTL236" s="129"/>
      <c r="NTM236" s="129"/>
      <c r="NTN236" s="129"/>
      <c r="NTO236" s="129"/>
      <c r="NTP236" s="129"/>
      <c r="NTQ236" s="129"/>
      <c r="NTR236" s="129"/>
      <c r="NTS236" s="129"/>
      <c r="NTT236" s="129"/>
      <c r="NTU236" s="129"/>
      <c r="NTV236" s="129"/>
      <c r="NTW236" s="129"/>
      <c r="NTX236" s="129"/>
      <c r="NTY236" s="129"/>
      <c r="NTZ236" s="129"/>
      <c r="NUA236" s="129"/>
      <c r="NUB236" s="129"/>
      <c r="NUC236" s="129"/>
      <c r="NUD236" s="129"/>
      <c r="NUE236" s="129"/>
      <c r="NUF236" s="129"/>
      <c r="NUG236" s="129"/>
      <c r="NUH236" s="129"/>
      <c r="NUI236" s="129"/>
      <c r="NUJ236" s="129"/>
      <c r="NUK236" s="129"/>
      <c r="NUL236" s="129"/>
      <c r="NUM236" s="129"/>
      <c r="NUN236" s="129"/>
      <c r="NUO236" s="129"/>
      <c r="NUP236" s="129"/>
      <c r="NUQ236" s="129"/>
      <c r="NUR236" s="129"/>
      <c r="NUS236" s="129"/>
      <c r="NUT236" s="129"/>
      <c r="NUU236" s="129"/>
      <c r="NUV236" s="129"/>
      <c r="NUW236" s="129"/>
      <c r="NUX236" s="129"/>
      <c r="NUY236" s="129"/>
      <c r="NUZ236" s="129"/>
      <c r="NVA236" s="129"/>
      <c r="NVB236" s="129"/>
      <c r="NVC236" s="129"/>
      <c r="NVD236" s="129"/>
      <c r="NVE236" s="129"/>
      <c r="NVF236" s="129"/>
      <c r="NVG236" s="129"/>
      <c r="NVH236" s="129"/>
      <c r="NVI236" s="129"/>
      <c r="NVJ236" s="129"/>
      <c r="NVK236" s="129"/>
      <c r="NVL236" s="129"/>
      <c r="NVM236" s="129"/>
      <c r="NVN236" s="129"/>
      <c r="NVO236" s="129"/>
      <c r="NVP236" s="129"/>
      <c r="NVQ236" s="129"/>
      <c r="NVR236" s="129"/>
      <c r="NVS236" s="129"/>
      <c r="NVT236" s="129"/>
      <c r="NVU236" s="129"/>
      <c r="NVV236" s="129"/>
      <c r="NVW236" s="129"/>
      <c r="NVX236" s="129"/>
      <c r="NVY236" s="129"/>
      <c r="NVZ236" s="129"/>
      <c r="NWA236" s="129"/>
      <c r="NWB236" s="129"/>
      <c r="NWC236" s="129"/>
      <c r="NWD236" s="129"/>
      <c r="NWE236" s="129"/>
      <c r="NWF236" s="129"/>
      <c r="NWG236" s="129"/>
      <c r="NWH236" s="129"/>
      <c r="NWI236" s="129"/>
      <c r="NWJ236" s="129"/>
      <c r="NWK236" s="129"/>
      <c r="NWL236" s="129"/>
      <c r="NWM236" s="129"/>
      <c r="NWN236" s="129"/>
      <c r="NWO236" s="129"/>
      <c r="NWP236" s="129"/>
      <c r="NWQ236" s="129"/>
      <c r="NWR236" s="129"/>
      <c r="NWS236" s="129"/>
      <c r="NWT236" s="129"/>
      <c r="NWU236" s="129"/>
      <c r="NWV236" s="129"/>
      <c r="NWW236" s="129"/>
      <c r="NWX236" s="129"/>
      <c r="NWY236" s="129"/>
      <c r="NWZ236" s="129"/>
      <c r="NXA236" s="129"/>
      <c r="NXB236" s="129"/>
      <c r="NXC236" s="129"/>
      <c r="NXD236" s="129"/>
      <c r="NXE236" s="129"/>
      <c r="NXF236" s="129"/>
      <c r="NXG236" s="129"/>
      <c r="NXH236" s="129"/>
      <c r="NXI236" s="129"/>
      <c r="NXJ236" s="129"/>
      <c r="NXK236" s="129"/>
      <c r="NXL236" s="129"/>
      <c r="NXM236" s="129"/>
      <c r="NXN236" s="129"/>
      <c r="NXO236" s="129"/>
      <c r="NXP236" s="129"/>
      <c r="NXQ236" s="129"/>
      <c r="NXR236" s="129"/>
      <c r="NXS236" s="129"/>
      <c r="NXT236" s="129"/>
      <c r="NXU236" s="129"/>
      <c r="NXV236" s="129"/>
      <c r="NXW236" s="129"/>
      <c r="NXX236" s="129"/>
      <c r="NXY236" s="129"/>
      <c r="NXZ236" s="129"/>
      <c r="NYA236" s="129"/>
      <c r="NYB236" s="129"/>
      <c r="NYC236" s="129"/>
      <c r="NYD236" s="129"/>
      <c r="NYE236" s="129"/>
      <c r="NYF236" s="129"/>
      <c r="NYG236" s="129"/>
      <c r="NYH236" s="129"/>
      <c r="NYI236" s="129"/>
      <c r="NYJ236" s="129"/>
      <c r="NYK236" s="129"/>
      <c r="NYL236" s="129"/>
      <c r="NYM236" s="129"/>
      <c r="NYN236" s="129"/>
      <c r="NYO236" s="129"/>
      <c r="NYP236" s="129"/>
      <c r="NYQ236" s="129"/>
      <c r="NYR236" s="129"/>
      <c r="NYS236" s="129"/>
      <c r="NYT236" s="129"/>
      <c r="NYU236" s="129"/>
      <c r="NYV236" s="129"/>
      <c r="NYW236" s="129"/>
      <c r="NYX236" s="129"/>
      <c r="NYY236" s="129"/>
      <c r="NYZ236" s="129"/>
      <c r="NZA236" s="129"/>
      <c r="NZB236" s="129"/>
      <c r="NZC236" s="129"/>
      <c r="NZD236" s="129"/>
      <c r="NZE236" s="129"/>
      <c r="NZF236" s="129"/>
      <c r="NZG236" s="129"/>
      <c r="NZH236" s="129"/>
      <c r="NZI236" s="129"/>
      <c r="NZJ236" s="129"/>
      <c r="NZK236" s="129"/>
      <c r="NZL236" s="129"/>
      <c r="NZM236" s="129"/>
      <c r="NZN236" s="129"/>
      <c r="NZO236" s="129"/>
      <c r="NZP236" s="129"/>
      <c r="NZQ236" s="129"/>
      <c r="NZR236" s="129"/>
      <c r="NZS236" s="129"/>
      <c r="NZT236" s="129"/>
      <c r="NZU236" s="129"/>
      <c r="NZV236" s="129"/>
      <c r="NZW236" s="129"/>
      <c r="NZX236" s="129"/>
      <c r="NZY236" s="129"/>
      <c r="NZZ236" s="129"/>
      <c r="OAA236" s="129"/>
      <c r="OAB236" s="129"/>
      <c r="OAC236" s="129"/>
      <c r="OAD236" s="129"/>
      <c r="OAE236" s="129"/>
      <c r="OAF236" s="129"/>
      <c r="OAG236" s="129"/>
      <c r="OAH236" s="129"/>
      <c r="OAI236" s="129"/>
      <c r="OAJ236" s="129"/>
      <c r="OAK236" s="129"/>
      <c r="OAL236" s="129"/>
      <c r="OAM236" s="129"/>
      <c r="OAN236" s="129"/>
      <c r="OAO236" s="129"/>
      <c r="OAP236" s="129"/>
      <c r="OAQ236" s="129"/>
      <c r="OAR236" s="129"/>
      <c r="OAS236" s="129"/>
      <c r="OAT236" s="129"/>
      <c r="OAU236" s="129"/>
      <c r="OAV236" s="129"/>
      <c r="OAW236" s="129"/>
      <c r="OAX236" s="129"/>
      <c r="OAY236" s="129"/>
      <c r="OAZ236" s="129"/>
      <c r="OBA236" s="129"/>
      <c r="OBB236" s="129"/>
      <c r="OBC236" s="129"/>
      <c r="OBD236" s="129"/>
      <c r="OBE236" s="129"/>
      <c r="OBF236" s="129"/>
      <c r="OBG236" s="129"/>
      <c r="OBH236" s="129"/>
      <c r="OBI236" s="129"/>
      <c r="OBJ236" s="129"/>
      <c r="OBK236" s="129"/>
      <c r="OBL236" s="129"/>
      <c r="OBM236" s="129"/>
      <c r="OBN236" s="129"/>
      <c r="OBO236" s="129"/>
      <c r="OBP236" s="129"/>
      <c r="OBQ236" s="129"/>
      <c r="OBR236" s="129"/>
      <c r="OBS236" s="129"/>
      <c r="OBT236" s="129"/>
      <c r="OBU236" s="129"/>
      <c r="OBV236" s="129"/>
      <c r="OBW236" s="129"/>
      <c r="OBX236" s="129"/>
      <c r="OBY236" s="129"/>
      <c r="OBZ236" s="129"/>
      <c r="OCA236" s="129"/>
      <c r="OCB236" s="129"/>
      <c r="OCC236" s="129"/>
      <c r="OCD236" s="129"/>
      <c r="OCE236" s="129"/>
      <c r="OCF236" s="129"/>
      <c r="OCG236" s="129"/>
      <c r="OCH236" s="129"/>
      <c r="OCI236" s="129"/>
      <c r="OCJ236" s="129"/>
      <c r="OCK236" s="129"/>
      <c r="OCL236" s="129"/>
      <c r="OCM236" s="129"/>
      <c r="OCN236" s="129"/>
      <c r="OCO236" s="129"/>
      <c r="OCP236" s="129"/>
      <c r="OCQ236" s="129"/>
      <c r="OCR236" s="129"/>
      <c r="OCS236" s="129"/>
      <c r="OCT236" s="129"/>
      <c r="OCU236" s="129"/>
      <c r="OCV236" s="129"/>
      <c r="OCW236" s="129"/>
      <c r="OCX236" s="129"/>
      <c r="OCY236" s="129"/>
      <c r="OCZ236" s="129"/>
      <c r="ODA236" s="129"/>
      <c r="ODB236" s="129"/>
      <c r="ODC236" s="129"/>
      <c r="ODD236" s="129"/>
      <c r="ODE236" s="129"/>
      <c r="ODF236" s="129"/>
      <c r="ODG236" s="129"/>
      <c r="ODH236" s="129"/>
      <c r="ODI236" s="129"/>
      <c r="ODJ236" s="129"/>
      <c r="ODK236" s="129"/>
      <c r="ODL236" s="129"/>
      <c r="ODM236" s="129"/>
      <c r="ODN236" s="129"/>
      <c r="ODO236" s="129"/>
      <c r="ODP236" s="129"/>
      <c r="ODQ236" s="129"/>
      <c r="ODR236" s="129"/>
      <c r="ODS236" s="129"/>
      <c r="ODT236" s="129"/>
      <c r="ODU236" s="129"/>
      <c r="ODV236" s="129"/>
      <c r="ODW236" s="129"/>
      <c r="ODX236" s="129"/>
      <c r="ODY236" s="129"/>
      <c r="ODZ236" s="129"/>
      <c r="OEA236" s="129"/>
      <c r="OEB236" s="129"/>
      <c r="OEC236" s="129"/>
      <c r="OED236" s="129"/>
      <c r="OEE236" s="129"/>
      <c r="OEF236" s="129"/>
      <c r="OEG236" s="129"/>
      <c r="OEH236" s="129"/>
      <c r="OEI236" s="129"/>
      <c r="OEJ236" s="129"/>
      <c r="OEK236" s="129"/>
      <c r="OEL236" s="129"/>
      <c r="OEM236" s="129"/>
      <c r="OEN236" s="129"/>
      <c r="OEO236" s="129"/>
      <c r="OEP236" s="129"/>
      <c r="OEQ236" s="129"/>
      <c r="OER236" s="129"/>
      <c r="OES236" s="129"/>
      <c r="OET236" s="129"/>
      <c r="OEU236" s="129"/>
      <c r="OEV236" s="129"/>
      <c r="OEW236" s="129"/>
      <c r="OEX236" s="129"/>
      <c r="OEY236" s="129"/>
      <c r="OEZ236" s="129"/>
      <c r="OFA236" s="129"/>
      <c r="OFB236" s="129"/>
      <c r="OFC236" s="129"/>
      <c r="OFD236" s="129"/>
      <c r="OFE236" s="129"/>
      <c r="OFF236" s="129"/>
      <c r="OFG236" s="129"/>
      <c r="OFH236" s="129"/>
      <c r="OFI236" s="129"/>
      <c r="OFJ236" s="129"/>
      <c r="OFK236" s="129"/>
      <c r="OFL236" s="129"/>
      <c r="OFM236" s="129"/>
      <c r="OFN236" s="129"/>
      <c r="OFO236" s="129"/>
      <c r="OFP236" s="129"/>
      <c r="OFQ236" s="129"/>
      <c r="OFR236" s="129"/>
      <c r="OFS236" s="129"/>
      <c r="OFT236" s="129"/>
      <c r="OFU236" s="129"/>
      <c r="OFV236" s="129"/>
      <c r="OFW236" s="129"/>
      <c r="OFX236" s="129"/>
      <c r="OFY236" s="129"/>
      <c r="OFZ236" s="129"/>
      <c r="OGA236" s="129"/>
      <c r="OGB236" s="129"/>
      <c r="OGC236" s="129"/>
      <c r="OGD236" s="129"/>
      <c r="OGE236" s="129"/>
      <c r="OGF236" s="129"/>
      <c r="OGG236" s="129"/>
      <c r="OGH236" s="129"/>
      <c r="OGI236" s="129"/>
      <c r="OGJ236" s="129"/>
      <c r="OGK236" s="129"/>
      <c r="OGL236" s="129"/>
      <c r="OGM236" s="129"/>
      <c r="OGN236" s="129"/>
      <c r="OGO236" s="129"/>
      <c r="OGP236" s="129"/>
      <c r="OGQ236" s="129"/>
      <c r="OGR236" s="129"/>
      <c r="OGS236" s="129"/>
      <c r="OGT236" s="129"/>
      <c r="OGU236" s="129"/>
      <c r="OGV236" s="129"/>
      <c r="OGW236" s="129"/>
      <c r="OGX236" s="129"/>
      <c r="OGY236" s="129"/>
      <c r="OGZ236" s="129"/>
      <c r="OHA236" s="129"/>
      <c r="OHB236" s="129"/>
      <c r="OHC236" s="129"/>
      <c r="OHD236" s="129"/>
      <c r="OHE236" s="129"/>
      <c r="OHF236" s="129"/>
      <c r="OHG236" s="129"/>
      <c r="OHH236" s="129"/>
      <c r="OHI236" s="129"/>
      <c r="OHJ236" s="129"/>
      <c r="OHK236" s="129"/>
      <c r="OHL236" s="129"/>
      <c r="OHM236" s="129"/>
      <c r="OHN236" s="129"/>
      <c r="OHO236" s="129"/>
      <c r="OHP236" s="129"/>
      <c r="OHQ236" s="129"/>
      <c r="OHR236" s="129"/>
      <c r="OHS236" s="129"/>
      <c r="OHT236" s="129"/>
      <c r="OHU236" s="129"/>
      <c r="OHV236" s="129"/>
      <c r="OHW236" s="129"/>
      <c r="OHX236" s="129"/>
      <c r="OHY236" s="129"/>
      <c r="OHZ236" s="129"/>
      <c r="OIA236" s="129"/>
      <c r="OIB236" s="129"/>
      <c r="OIC236" s="129"/>
      <c r="OID236" s="129"/>
      <c r="OIE236" s="129"/>
      <c r="OIF236" s="129"/>
      <c r="OIG236" s="129"/>
      <c r="OIH236" s="129"/>
      <c r="OII236" s="129"/>
      <c r="OIJ236" s="129"/>
      <c r="OIK236" s="129"/>
      <c r="OIL236" s="129"/>
      <c r="OIM236" s="129"/>
      <c r="OIN236" s="129"/>
      <c r="OIO236" s="129"/>
      <c r="OIP236" s="129"/>
      <c r="OIQ236" s="129"/>
      <c r="OIR236" s="129"/>
      <c r="OIS236" s="129"/>
      <c r="OIT236" s="129"/>
      <c r="OIU236" s="129"/>
      <c r="OIV236" s="129"/>
      <c r="OIW236" s="129"/>
      <c r="OIX236" s="129"/>
      <c r="OIY236" s="129"/>
      <c r="OIZ236" s="129"/>
      <c r="OJA236" s="129"/>
      <c r="OJB236" s="129"/>
      <c r="OJC236" s="129"/>
      <c r="OJD236" s="129"/>
      <c r="OJE236" s="129"/>
      <c r="OJF236" s="129"/>
      <c r="OJG236" s="129"/>
      <c r="OJH236" s="129"/>
      <c r="OJI236" s="129"/>
      <c r="OJJ236" s="129"/>
      <c r="OJK236" s="129"/>
      <c r="OJL236" s="129"/>
      <c r="OJM236" s="129"/>
      <c r="OJN236" s="129"/>
      <c r="OJO236" s="129"/>
      <c r="OJP236" s="129"/>
      <c r="OJQ236" s="129"/>
      <c r="OJR236" s="129"/>
      <c r="OJS236" s="129"/>
      <c r="OJT236" s="129"/>
      <c r="OJU236" s="129"/>
      <c r="OJV236" s="129"/>
      <c r="OJW236" s="129"/>
      <c r="OJX236" s="129"/>
      <c r="OJY236" s="129"/>
      <c r="OJZ236" s="129"/>
      <c r="OKA236" s="129"/>
      <c r="OKB236" s="129"/>
      <c r="OKC236" s="129"/>
      <c r="OKD236" s="129"/>
      <c r="OKE236" s="129"/>
      <c r="OKF236" s="129"/>
      <c r="OKG236" s="129"/>
      <c r="OKH236" s="129"/>
      <c r="OKI236" s="129"/>
      <c r="OKJ236" s="129"/>
      <c r="OKK236" s="129"/>
      <c r="OKL236" s="129"/>
      <c r="OKM236" s="129"/>
      <c r="OKN236" s="129"/>
      <c r="OKO236" s="129"/>
      <c r="OKP236" s="129"/>
      <c r="OKQ236" s="129"/>
      <c r="OKR236" s="129"/>
      <c r="OKS236" s="129"/>
      <c r="OKT236" s="129"/>
      <c r="OKU236" s="129"/>
      <c r="OKV236" s="129"/>
      <c r="OKW236" s="129"/>
      <c r="OKX236" s="129"/>
      <c r="OKY236" s="129"/>
      <c r="OKZ236" s="129"/>
      <c r="OLA236" s="129"/>
      <c r="OLB236" s="129"/>
      <c r="OLC236" s="129"/>
      <c r="OLD236" s="129"/>
      <c r="OLE236" s="129"/>
      <c r="OLF236" s="129"/>
      <c r="OLG236" s="129"/>
      <c r="OLH236" s="129"/>
      <c r="OLI236" s="129"/>
      <c r="OLJ236" s="129"/>
      <c r="OLK236" s="129"/>
      <c r="OLL236" s="129"/>
      <c r="OLM236" s="129"/>
      <c r="OLN236" s="129"/>
      <c r="OLO236" s="129"/>
      <c r="OLP236" s="129"/>
      <c r="OLQ236" s="129"/>
      <c r="OLR236" s="129"/>
      <c r="OLS236" s="129"/>
      <c r="OLT236" s="129"/>
      <c r="OLU236" s="129"/>
      <c r="OLV236" s="129"/>
      <c r="OLW236" s="129"/>
      <c r="OLX236" s="129"/>
      <c r="OLY236" s="129"/>
      <c r="OLZ236" s="129"/>
      <c r="OMA236" s="129"/>
      <c r="OMB236" s="129"/>
      <c r="OMC236" s="129"/>
      <c r="OMD236" s="129"/>
      <c r="OME236" s="129"/>
      <c r="OMF236" s="129"/>
      <c r="OMG236" s="129"/>
      <c r="OMH236" s="129"/>
      <c r="OMI236" s="129"/>
      <c r="OMJ236" s="129"/>
      <c r="OMK236" s="129"/>
      <c r="OML236" s="129"/>
      <c r="OMM236" s="129"/>
      <c r="OMN236" s="129"/>
      <c r="OMO236" s="129"/>
      <c r="OMP236" s="129"/>
      <c r="OMQ236" s="129"/>
      <c r="OMR236" s="129"/>
      <c r="OMS236" s="129"/>
      <c r="OMT236" s="129"/>
      <c r="OMU236" s="129"/>
      <c r="OMV236" s="129"/>
      <c r="OMW236" s="129"/>
      <c r="OMX236" s="129"/>
      <c r="OMY236" s="129"/>
      <c r="OMZ236" s="129"/>
      <c r="ONA236" s="129"/>
      <c r="ONB236" s="129"/>
      <c r="ONC236" s="129"/>
      <c r="OND236" s="129"/>
      <c r="ONE236" s="129"/>
      <c r="ONF236" s="129"/>
      <c r="ONG236" s="129"/>
      <c r="ONH236" s="129"/>
      <c r="ONI236" s="129"/>
      <c r="ONJ236" s="129"/>
      <c r="ONK236" s="129"/>
      <c r="ONL236" s="129"/>
      <c r="ONM236" s="129"/>
      <c r="ONN236" s="129"/>
      <c r="ONO236" s="129"/>
      <c r="ONP236" s="129"/>
      <c r="ONQ236" s="129"/>
      <c r="ONR236" s="129"/>
      <c r="ONS236" s="129"/>
      <c r="ONT236" s="129"/>
      <c r="ONU236" s="129"/>
      <c r="ONV236" s="129"/>
      <c r="ONW236" s="129"/>
      <c r="ONX236" s="129"/>
      <c r="ONY236" s="129"/>
      <c r="ONZ236" s="129"/>
      <c r="OOA236" s="129"/>
      <c r="OOB236" s="129"/>
      <c r="OOC236" s="129"/>
      <c r="OOD236" s="129"/>
      <c r="OOE236" s="129"/>
      <c r="OOF236" s="129"/>
      <c r="OOG236" s="129"/>
      <c r="OOH236" s="129"/>
      <c r="OOI236" s="129"/>
      <c r="OOJ236" s="129"/>
      <c r="OOK236" s="129"/>
      <c r="OOL236" s="129"/>
      <c r="OOM236" s="129"/>
      <c r="OON236" s="129"/>
      <c r="OOO236" s="129"/>
      <c r="OOP236" s="129"/>
      <c r="OOQ236" s="129"/>
      <c r="OOR236" s="129"/>
      <c r="OOS236" s="129"/>
      <c r="OOT236" s="129"/>
      <c r="OOU236" s="129"/>
      <c r="OOV236" s="129"/>
      <c r="OOW236" s="129"/>
      <c r="OOX236" s="129"/>
      <c r="OOY236" s="129"/>
      <c r="OOZ236" s="129"/>
      <c r="OPA236" s="129"/>
      <c r="OPB236" s="129"/>
      <c r="OPC236" s="129"/>
      <c r="OPD236" s="129"/>
      <c r="OPE236" s="129"/>
      <c r="OPF236" s="129"/>
      <c r="OPG236" s="129"/>
      <c r="OPH236" s="129"/>
      <c r="OPI236" s="129"/>
      <c r="OPJ236" s="129"/>
      <c r="OPK236" s="129"/>
      <c r="OPL236" s="129"/>
      <c r="OPM236" s="129"/>
      <c r="OPN236" s="129"/>
      <c r="OPO236" s="129"/>
      <c r="OPP236" s="129"/>
      <c r="OPQ236" s="129"/>
      <c r="OPR236" s="129"/>
      <c r="OPS236" s="129"/>
      <c r="OPT236" s="129"/>
      <c r="OPU236" s="129"/>
      <c r="OPV236" s="129"/>
      <c r="OPW236" s="129"/>
      <c r="OPX236" s="129"/>
      <c r="OPY236" s="129"/>
      <c r="OPZ236" s="129"/>
      <c r="OQA236" s="129"/>
      <c r="OQB236" s="129"/>
      <c r="OQC236" s="129"/>
      <c r="OQD236" s="129"/>
      <c r="OQE236" s="129"/>
      <c r="OQF236" s="129"/>
      <c r="OQG236" s="129"/>
      <c r="OQH236" s="129"/>
      <c r="OQI236" s="129"/>
      <c r="OQJ236" s="129"/>
      <c r="OQK236" s="129"/>
      <c r="OQL236" s="129"/>
      <c r="OQM236" s="129"/>
      <c r="OQN236" s="129"/>
      <c r="OQO236" s="129"/>
      <c r="OQP236" s="129"/>
      <c r="OQQ236" s="129"/>
      <c r="OQR236" s="129"/>
      <c r="OQS236" s="129"/>
      <c r="OQT236" s="129"/>
      <c r="OQU236" s="129"/>
      <c r="OQV236" s="129"/>
      <c r="OQW236" s="129"/>
      <c r="OQX236" s="129"/>
      <c r="OQY236" s="129"/>
      <c r="OQZ236" s="129"/>
      <c r="ORA236" s="129"/>
      <c r="ORB236" s="129"/>
      <c r="ORC236" s="129"/>
      <c r="ORD236" s="129"/>
      <c r="ORE236" s="129"/>
      <c r="ORF236" s="129"/>
      <c r="ORG236" s="129"/>
      <c r="ORH236" s="129"/>
      <c r="ORI236" s="129"/>
      <c r="ORJ236" s="129"/>
      <c r="ORK236" s="129"/>
      <c r="ORL236" s="129"/>
      <c r="ORM236" s="129"/>
      <c r="ORN236" s="129"/>
      <c r="ORO236" s="129"/>
      <c r="ORP236" s="129"/>
      <c r="ORQ236" s="129"/>
      <c r="ORR236" s="129"/>
      <c r="ORS236" s="129"/>
      <c r="ORT236" s="129"/>
      <c r="ORU236" s="129"/>
      <c r="ORV236" s="129"/>
      <c r="ORW236" s="129"/>
      <c r="ORX236" s="129"/>
      <c r="ORY236" s="129"/>
      <c r="ORZ236" s="129"/>
      <c r="OSA236" s="129"/>
      <c r="OSB236" s="129"/>
      <c r="OSC236" s="129"/>
      <c r="OSD236" s="129"/>
      <c r="OSE236" s="129"/>
      <c r="OSF236" s="129"/>
      <c r="OSG236" s="129"/>
      <c r="OSH236" s="129"/>
      <c r="OSI236" s="129"/>
      <c r="OSJ236" s="129"/>
      <c r="OSK236" s="129"/>
      <c r="OSL236" s="129"/>
      <c r="OSM236" s="129"/>
      <c r="OSN236" s="129"/>
      <c r="OSO236" s="129"/>
      <c r="OSP236" s="129"/>
      <c r="OSQ236" s="129"/>
      <c r="OSR236" s="129"/>
      <c r="OSS236" s="129"/>
      <c r="OST236" s="129"/>
      <c r="OSU236" s="129"/>
      <c r="OSV236" s="129"/>
      <c r="OSW236" s="129"/>
      <c r="OSX236" s="129"/>
      <c r="OSY236" s="129"/>
      <c r="OSZ236" s="129"/>
      <c r="OTA236" s="129"/>
      <c r="OTB236" s="129"/>
      <c r="OTC236" s="129"/>
      <c r="OTD236" s="129"/>
      <c r="OTE236" s="129"/>
      <c r="OTF236" s="129"/>
      <c r="OTG236" s="129"/>
      <c r="OTH236" s="129"/>
      <c r="OTI236" s="129"/>
      <c r="OTJ236" s="129"/>
      <c r="OTK236" s="129"/>
      <c r="OTL236" s="129"/>
      <c r="OTM236" s="129"/>
      <c r="OTN236" s="129"/>
      <c r="OTO236" s="129"/>
      <c r="OTP236" s="129"/>
      <c r="OTQ236" s="129"/>
      <c r="OTR236" s="129"/>
      <c r="OTS236" s="129"/>
      <c r="OTT236" s="129"/>
      <c r="OTU236" s="129"/>
      <c r="OTV236" s="129"/>
      <c r="OTW236" s="129"/>
      <c r="OTX236" s="129"/>
      <c r="OTY236" s="129"/>
      <c r="OTZ236" s="129"/>
      <c r="OUA236" s="129"/>
      <c r="OUB236" s="129"/>
      <c r="OUC236" s="129"/>
      <c r="OUD236" s="129"/>
      <c r="OUE236" s="129"/>
      <c r="OUF236" s="129"/>
      <c r="OUG236" s="129"/>
      <c r="OUH236" s="129"/>
      <c r="OUI236" s="129"/>
      <c r="OUJ236" s="129"/>
      <c r="OUK236" s="129"/>
      <c r="OUL236" s="129"/>
      <c r="OUM236" s="129"/>
      <c r="OUN236" s="129"/>
      <c r="OUO236" s="129"/>
      <c r="OUP236" s="129"/>
      <c r="OUQ236" s="129"/>
      <c r="OUR236" s="129"/>
      <c r="OUS236" s="129"/>
      <c r="OUT236" s="129"/>
      <c r="OUU236" s="129"/>
      <c r="OUV236" s="129"/>
      <c r="OUW236" s="129"/>
      <c r="OUX236" s="129"/>
      <c r="OUY236" s="129"/>
      <c r="OUZ236" s="129"/>
      <c r="OVA236" s="129"/>
      <c r="OVB236" s="129"/>
      <c r="OVC236" s="129"/>
      <c r="OVD236" s="129"/>
      <c r="OVE236" s="129"/>
      <c r="OVF236" s="129"/>
      <c r="OVG236" s="129"/>
      <c r="OVH236" s="129"/>
      <c r="OVI236" s="129"/>
      <c r="OVJ236" s="129"/>
      <c r="OVK236" s="129"/>
      <c r="OVL236" s="129"/>
      <c r="OVM236" s="129"/>
      <c r="OVN236" s="129"/>
      <c r="OVO236" s="129"/>
      <c r="OVP236" s="129"/>
      <c r="OVQ236" s="129"/>
      <c r="OVR236" s="129"/>
      <c r="OVS236" s="129"/>
      <c r="OVT236" s="129"/>
      <c r="OVU236" s="129"/>
      <c r="OVV236" s="129"/>
      <c r="OVW236" s="129"/>
      <c r="OVX236" s="129"/>
      <c r="OVY236" s="129"/>
      <c r="OVZ236" s="129"/>
      <c r="OWA236" s="129"/>
      <c r="OWB236" s="129"/>
      <c r="OWC236" s="129"/>
      <c r="OWD236" s="129"/>
      <c r="OWE236" s="129"/>
      <c r="OWF236" s="129"/>
      <c r="OWG236" s="129"/>
      <c r="OWH236" s="129"/>
      <c r="OWI236" s="129"/>
      <c r="OWJ236" s="129"/>
      <c r="OWK236" s="129"/>
      <c r="OWL236" s="129"/>
      <c r="OWM236" s="129"/>
      <c r="OWN236" s="129"/>
      <c r="OWO236" s="129"/>
      <c r="OWP236" s="129"/>
      <c r="OWQ236" s="129"/>
      <c r="OWR236" s="129"/>
      <c r="OWS236" s="129"/>
      <c r="OWT236" s="129"/>
      <c r="OWU236" s="129"/>
      <c r="OWV236" s="129"/>
      <c r="OWW236" s="129"/>
      <c r="OWX236" s="129"/>
      <c r="OWY236" s="129"/>
      <c r="OWZ236" s="129"/>
      <c r="OXA236" s="129"/>
      <c r="OXB236" s="129"/>
      <c r="OXC236" s="129"/>
      <c r="OXD236" s="129"/>
      <c r="OXE236" s="129"/>
      <c r="OXF236" s="129"/>
      <c r="OXG236" s="129"/>
      <c r="OXH236" s="129"/>
      <c r="OXI236" s="129"/>
      <c r="OXJ236" s="129"/>
      <c r="OXK236" s="129"/>
      <c r="OXL236" s="129"/>
      <c r="OXM236" s="129"/>
      <c r="OXN236" s="129"/>
      <c r="OXO236" s="129"/>
      <c r="OXP236" s="129"/>
      <c r="OXQ236" s="129"/>
      <c r="OXR236" s="129"/>
      <c r="OXS236" s="129"/>
      <c r="OXT236" s="129"/>
      <c r="OXU236" s="129"/>
      <c r="OXV236" s="129"/>
      <c r="OXW236" s="129"/>
      <c r="OXX236" s="129"/>
      <c r="OXY236" s="129"/>
      <c r="OXZ236" s="129"/>
      <c r="OYA236" s="129"/>
      <c r="OYB236" s="129"/>
      <c r="OYC236" s="129"/>
      <c r="OYD236" s="129"/>
      <c r="OYE236" s="129"/>
      <c r="OYF236" s="129"/>
      <c r="OYG236" s="129"/>
      <c r="OYH236" s="129"/>
      <c r="OYI236" s="129"/>
      <c r="OYJ236" s="129"/>
      <c r="OYK236" s="129"/>
      <c r="OYL236" s="129"/>
      <c r="OYM236" s="129"/>
      <c r="OYN236" s="129"/>
      <c r="OYO236" s="129"/>
      <c r="OYP236" s="129"/>
      <c r="OYQ236" s="129"/>
      <c r="OYR236" s="129"/>
      <c r="OYS236" s="129"/>
      <c r="OYT236" s="129"/>
      <c r="OYU236" s="129"/>
      <c r="OYV236" s="129"/>
      <c r="OYW236" s="129"/>
      <c r="OYX236" s="129"/>
      <c r="OYY236" s="129"/>
      <c r="OYZ236" s="129"/>
      <c r="OZA236" s="129"/>
      <c r="OZB236" s="129"/>
      <c r="OZC236" s="129"/>
      <c r="OZD236" s="129"/>
      <c r="OZE236" s="129"/>
      <c r="OZF236" s="129"/>
      <c r="OZG236" s="129"/>
      <c r="OZH236" s="129"/>
      <c r="OZI236" s="129"/>
      <c r="OZJ236" s="129"/>
      <c r="OZK236" s="129"/>
      <c r="OZL236" s="129"/>
      <c r="OZM236" s="129"/>
      <c r="OZN236" s="129"/>
      <c r="OZO236" s="129"/>
      <c r="OZP236" s="129"/>
      <c r="OZQ236" s="129"/>
      <c r="OZR236" s="129"/>
      <c r="OZS236" s="129"/>
      <c r="OZT236" s="129"/>
      <c r="OZU236" s="129"/>
      <c r="OZV236" s="129"/>
      <c r="OZW236" s="129"/>
      <c r="OZX236" s="129"/>
      <c r="OZY236" s="129"/>
      <c r="OZZ236" s="129"/>
      <c r="PAA236" s="129"/>
      <c r="PAB236" s="129"/>
      <c r="PAC236" s="129"/>
      <c r="PAD236" s="129"/>
      <c r="PAE236" s="129"/>
      <c r="PAF236" s="129"/>
      <c r="PAG236" s="129"/>
      <c r="PAH236" s="129"/>
      <c r="PAI236" s="129"/>
      <c r="PAJ236" s="129"/>
      <c r="PAK236" s="129"/>
      <c r="PAL236" s="129"/>
      <c r="PAM236" s="129"/>
      <c r="PAN236" s="129"/>
      <c r="PAO236" s="129"/>
      <c r="PAP236" s="129"/>
      <c r="PAQ236" s="129"/>
      <c r="PAR236" s="129"/>
      <c r="PAS236" s="129"/>
      <c r="PAT236" s="129"/>
      <c r="PAU236" s="129"/>
      <c r="PAV236" s="129"/>
      <c r="PAW236" s="129"/>
      <c r="PAX236" s="129"/>
      <c r="PAY236" s="129"/>
      <c r="PAZ236" s="129"/>
      <c r="PBA236" s="129"/>
      <c r="PBB236" s="129"/>
      <c r="PBC236" s="129"/>
      <c r="PBD236" s="129"/>
      <c r="PBE236" s="129"/>
      <c r="PBF236" s="129"/>
      <c r="PBG236" s="129"/>
      <c r="PBH236" s="129"/>
      <c r="PBI236" s="129"/>
      <c r="PBJ236" s="129"/>
      <c r="PBK236" s="129"/>
      <c r="PBL236" s="129"/>
      <c r="PBM236" s="129"/>
      <c r="PBN236" s="129"/>
      <c r="PBO236" s="129"/>
      <c r="PBP236" s="129"/>
      <c r="PBQ236" s="129"/>
      <c r="PBR236" s="129"/>
      <c r="PBS236" s="129"/>
      <c r="PBT236" s="129"/>
      <c r="PBU236" s="129"/>
      <c r="PBV236" s="129"/>
      <c r="PBW236" s="129"/>
      <c r="PBX236" s="129"/>
      <c r="PBY236" s="129"/>
      <c r="PBZ236" s="129"/>
      <c r="PCA236" s="129"/>
      <c r="PCB236" s="129"/>
      <c r="PCC236" s="129"/>
      <c r="PCD236" s="129"/>
      <c r="PCE236" s="129"/>
      <c r="PCF236" s="129"/>
      <c r="PCG236" s="129"/>
      <c r="PCH236" s="129"/>
      <c r="PCI236" s="129"/>
      <c r="PCJ236" s="129"/>
      <c r="PCK236" s="129"/>
      <c r="PCL236" s="129"/>
      <c r="PCM236" s="129"/>
      <c r="PCN236" s="129"/>
      <c r="PCO236" s="129"/>
      <c r="PCP236" s="129"/>
      <c r="PCQ236" s="129"/>
      <c r="PCR236" s="129"/>
      <c r="PCS236" s="129"/>
      <c r="PCT236" s="129"/>
      <c r="PCU236" s="129"/>
      <c r="PCV236" s="129"/>
      <c r="PCW236" s="129"/>
      <c r="PCX236" s="129"/>
      <c r="PCY236" s="129"/>
      <c r="PCZ236" s="129"/>
      <c r="PDA236" s="129"/>
      <c r="PDB236" s="129"/>
      <c r="PDC236" s="129"/>
      <c r="PDD236" s="129"/>
      <c r="PDE236" s="129"/>
      <c r="PDF236" s="129"/>
      <c r="PDG236" s="129"/>
      <c r="PDH236" s="129"/>
      <c r="PDI236" s="129"/>
      <c r="PDJ236" s="129"/>
      <c r="PDK236" s="129"/>
      <c r="PDL236" s="129"/>
      <c r="PDM236" s="129"/>
      <c r="PDN236" s="129"/>
      <c r="PDO236" s="129"/>
      <c r="PDP236" s="129"/>
      <c r="PDQ236" s="129"/>
      <c r="PDR236" s="129"/>
      <c r="PDS236" s="129"/>
      <c r="PDT236" s="129"/>
      <c r="PDU236" s="129"/>
      <c r="PDV236" s="129"/>
      <c r="PDW236" s="129"/>
      <c r="PDX236" s="129"/>
      <c r="PDY236" s="129"/>
      <c r="PDZ236" s="129"/>
      <c r="PEA236" s="129"/>
      <c r="PEB236" s="129"/>
      <c r="PEC236" s="129"/>
      <c r="PED236" s="129"/>
      <c r="PEE236" s="129"/>
      <c r="PEF236" s="129"/>
      <c r="PEG236" s="129"/>
      <c r="PEH236" s="129"/>
      <c r="PEI236" s="129"/>
      <c r="PEJ236" s="129"/>
      <c r="PEK236" s="129"/>
      <c r="PEL236" s="129"/>
      <c r="PEM236" s="129"/>
      <c r="PEN236" s="129"/>
      <c r="PEO236" s="129"/>
      <c r="PEP236" s="129"/>
      <c r="PEQ236" s="129"/>
      <c r="PER236" s="129"/>
      <c r="PES236" s="129"/>
      <c r="PET236" s="129"/>
      <c r="PEU236" s="129"/>
      <c r="PEV236" s="129"/>
      <c r="PEW236" s="129"/>
      <c r="PEX236" s="129"/>
      <c r="PEY236" s="129"/>
      <c r="PEZ236" s="129"/>
      <c r="PFA236" s="129"/>
      <c r="PFB236" s="129"/>
      <c r="PFC236" s="129"/>
      <c r="PFD236" s="129"/>
      <c r="PFE236" s="129"/>
      <c r="PFF236" s="129"/>
      <c r="PFG236" s="129"/>
      <c r="PFH236" s="129"/>
      <c r="PFI236" s="129"/>
      <c r="PFJ236" s="129"/>
      <c r="PFK236" s="129"/>
      <c r="PFL236" s="129"/>
      <c r="PFM236" s="129"/>
      <c r="PFN236" s="129"/>
      <c r="PFO236" s="129"/>
      <c r="PFP236" s="129"/>
      <c r="PFQ236" s="129"/>
      <c r="PFR236" s="129"/>
      <c r="PFS236" s="129"/>
      <c r="PFT236" s="129"/>
      <c r="PFU236" s="129"/>
      <c r="PFV236" s="129"/>
      <c r="PFW236" s="129"/>
      <c r="PFX236" s="129"/>
      <c r="PFY236" s="129"/>
      <c r="PFZ236" s="129"/>
      <c r="PGA236" s="129"/>
      <c r="PGB236" s="129"/>
      <c r="PGC236" s="129"/>
      <c r="PGD236" s="129"/>
      <c r="PGE236" s="129"/>
      <c r="PGF236" s="129"/>
      <c r="PGG236" s="129"/>
      <c r="PGH236" s="129"/>
      <c r="PGI236" s="129"/>
      <c r="PGJ236" s="129"/>
      <c r="PGK236" s="129"/>
      <c r="PGL236" s="129"/>
      <c r="PGM236" s="129"/>
      <c r="PGN236" s="129"/>
      <c r="PGO236" s="129"/>
      <c r="PGP236" s="129"/>
      <c r="PGQ236" s="129"/>
      <c r="PGR236" s="129"/>
      <c r="PGS236" s="129"/>
      <c r="PGT236" s="129"/>
      <c r="PGU236" s="129"/>
      <c r="PGV236" s="129"/>
      <c r="PGW236" s="129"/>
      <c r="PGX236" s="129"/>
      <c r="PGY236" s="129"/>
      <c r="PGZ236" s="129"/>
      <c r="PHA236" s="129"/>
      <c r="PHB236" s="129"/>
      <c r="PHC236" s="129"/>
      <c r="PHD236" s="129"/>
      <c r="PHE236" s="129"/>
      <c r="PHF236" s="129"/>
      <c r="PHG236" s="129"/>
      <c r="PHH236" s="129"/>
      <c r="PHI236" s="129"/>
      <c r="PHJ236" s="129"/>
      <c r="PHK236" s="129"/>
      <c r="PHL236" s="129"/>
      <c r="PHM236" s="129"/>
      <c r="PHN236" s="129"/>
      <c r="PHO236" s="129"/>
      <c r="PHP236" s="129"/>
      <c r="PHQ236" s="129"/>
      <c r="PHR236" s="129"/>
      <c r="PHS236" s="129"/>
      <c r="PHT236" s="129"/>
      <c r="PHU236" s="129"/>
      <c r="PHV236" s="129"/>
      <c r="PHW236" s="129"/>
      <c r="PHX236" s="129"/>
      <c r="PHY236" s="129"/>
      <c r="PHZ236" s="129"/>
      <c r="PIA236" s="129"/>
      <c r="PIB236" s="129"/>
      <c r="PIC236" s="129"/>
      <c r="PID236" s="129"/>
      <c r="PIE236" s="129"/>
      <c r="PIF236" s="129"/>
      <c r="PIG236" s="129"/>
      <c r="PIH236" s="129"/>
      <c r="PII236" s="129"/>
      <c r="PIJ236" s="129"/>
      <c r="PIK236" s="129"/>
      <c r="PIL236" s="129"/>
      <c r="PIM236" s="129"/>
      <c r="PIN236" s="129"/>
      <c r="PIO236" s="129"/>
      <c r="PIP236" s="129"/>
      <c r="PIQ236" s="129"/>
      <c r="PIR236" s="129"/>
      <c r="PIS236" s="129"/>
      <c r="PIT236" s="129"/>
      <c r="PIU236" s="129"/>
      <c r="PIV236" s="129"/>
      <c r="PIW236" s="129"/>
      <c r="PIX236" s="129"/>
      <c r="PIY236" s="129"/>
      <c r="PIZ236" s="129"/>
      <c r="PJA236" s="129"/>
      <c r="PJB236" s="129"/>
      <c r="PJC236" s="129"/>
      <c r="PJD236" s="129"/>
      <c r="PJE236" s="129"/>
      <c r="PJF236" s="129"/>
      <c r="PJG236" s="129"/>
      <c r="PJH236" s="129"/>
      <c r="PJI236" s="129"/>
      <c r="PJJ236" s="129"/>
      <c r="PJK236" s="129"/>
      <c r="PJL236" s="129"/>
      <c r="PJM236" s="129"/>
      <c r="PJN236" s="129"/>
      <c r="PJO236" s="129"/>
      <c r="PJP236" s="129"/>
      <c r="PJQ236" s="129"/>
      <c r="PJR236" s="129"/>
      <c r="PJS236" s="129"/>
      <c r="PJT236" s="129"/>
      <c r="PJU236" s="129"/>
      <c r="PJV236" s="129"/>
      <c r="PJW236" s="129"/>
      <c r="PJX236" s="129"/>
      <c r="PJY236" s="129"/>
      <c r="PJZ236" s="129"/>
      <c r="PKA236" s="129"/>
      <c r="PKB236" s="129"/>
      <c r="PKC236" s="129"/>
      <c r="PKD236" s="129"/>
      <c r="PKE236" s="129"/>
      <c r="PKF236" s="129"/>
      <c r="PKG236" s="129"/>
      <c r="PKH236" s="129"/>
      <c r="PKI236" s="129"/>
      <c r="PKJ236" s="129"/>
      <c r="PKK236" s="129"/>
      <c r="PKL236" s="129"/>
      <c r="PKM236" s="129"/>
      <c r="PKN236" s="129"/>
      <c r="PKO236" s="129"/>
      <c r="PKP236" s="129"/>
      <c r="PKQ236" s="129"/>
      <c r="PKR236" s="129"/>
      <c r="PKS236" s="129"/>
      <c r="PKT236" s="129"/>
      <c r="PKU236" s="129"/>
      <c r="PKV236" s="129"/>
      <c r="PKW236" s="129"/>
      <c r="PKX236" s="129"/>
      <c r="PKY236" s="129"/>
      <c r="PKZ236" s="129"/>
      <c r="PLA236" s="129"/>
      <c r="PLB236" s="129"/>
      <c r="PLC236" s="129"/>
      <c r="PLD236" s="129"/>
      <c r="PLE236" s="129"/>
      <c r="PLF236" s="129"/>
      <c r="PLG236" s="129"/>
      <c r="PLH236" s="129"/>
      <c r="PLI236" s="129"/>
      <c r="PLJ236" s="129"/>
      <c r="PLK236" s="129"/>
      <c r="PLL236" s="129"/>
      <c r="PLM236" s="129"/>
      <c r="PLN236" s="129"/>
      <c r="PLO236" s="129"/>
      <c r="PLP236" s="129"/>
      <c r="PLQ236" s="129"/>
      <c r="PLR236" s="129"/>
      <c r="PLS236" s="129"/>
      <c r="PLT236" s="129"/>
      <c r="PLU236" s="129"/>
      <c r="PLV236" s="129"/>
      <c r="PLW236" s="129"/>
      <c r="PLX236" s="129"/>
      <c r="PLY236" s="129"/>
      <c r="PLZ236" s="129"/>
      <c r="PMA236" s="129"/>
      <c r="PMB236" s="129"/>
      <c r="PMC236" s="129"/>
      <c r="PMD236" s="129"/>
      <c r="PME236" s="129"/>
      <c r="PMF236" s="129"/>
      <c r="PMG236" s="129"/>
      <c r="PMH236" s="129"/>
      <c r="PMI236" s="129"/>
      <c r="PMJ236" s="129"/>
      <c r="PMK236" s="129"/>
      <c r="PML236" s="129"/>
      <c r="PMM236" s="129"/>
      <c r="PMN236" s="129"/>
      <c r="PMO236" s="129"/>
      <c r="PMP236" s="129"/>
      <c r="PMQ236" s="129"/>
      <c r="PMR236" s="129"/>
      <c r="PMS236" s="129"/>
      <c r="PMT236" s="129"/>
      <c r="PMU236" s="129"/>
      <c r="PMV236" s="129"/>
      <c r="PMW236" s="129"/>
      <c r="PMX236" s="129"/>
      <c r="PMY236" s="129"/>
      <c r="PMZ236" s="129"/>
      <c r="PNA236" s="129"/>
      <c r="PNB236" s="129"/>
      <c r="PNC236" s="129"/>
      <c r="PND236" s="129"/>
      <c r="PNE236" s="129"/>
      <c r="PNF236" s="129"/>
      <c r="PNG236" s="129"/>
      <c r="PNH236" s="129"/>
      <c r="PNI236" s="129"/>
      <c r="PNJ236" s="129"/>
      <c r="PNK236" s="129"/>
      <c r="PNL236" s="129"/>
      <c r="PNM236" s="129"/>
      <c r="PNN236" s="129"/>
      <c r="PNO236" s="129"/>
      <c r="PNP236" s="129"/>
      <c r="PNQ236" s="129"/>
      <c r="PNR236" s="129"/>
      <c r="PNS236" s="129"/>
      <c r="PNT236" s="129"/>
      <c r="PNU236" s="129"/>
      <c r="PNV236" s="129"/>
      <c r="PNW236" s="129"/>
      <c r="PNX236" s="129"/>
      <c r="PNY236" s="129"/>
      <c r="PNZ236" s="129"/>
      <c r="POA236" s="129"/>
      <c r="POB236" s="129"/>
      <c r="POC236" s="129"/>
      <c r="POD236" s="129"/>
      <c r="POE236" s="129"/>
      <c r="POF236" s="129"/>
      <c r="POG236" s="129"/>
      <c r="POH236" s="129"/>
      <c r="POI236" s="129"/>
      <c r="POJ236" s="129"/>
      <c r="POK236" s="129"/>
      <c r="POL236" s="129"/>
      <c r="POM236" s="129"/>
      <c r="PON236" s="129"/>
      <c r="POO236" s="129"/>
      <c r="POP236" s="129"/>
      <c r="POQ236" s="129"/>
      <c r="POR236" s="129"/>
      <c r="POS236" s="129"/>
      <c r="POT236" s="129"/>
      <c r="POU236" s="129"/>
      <c r="POV236" s="129"/>
      <c r="POW236" s="129"/>
      <c r="POX236" s="129"/>
      <c r="POY236" s="129"/>
      <c r="POZ236" s="129"/>
      <c r="PPA236" s="129"/>
      <c r="PPB236" s="129"/>
      <c r="PPC236" s="129"/>
      <c r="PPD236" s="129"/>
      <c r="PPE236" s="129"/>
      <c r="PPF236" s="129"/>
      <c r="PPG236" s="129"/>
      <c r="PPH236" s="129"/>
      <c r="PPI236" s="129"/>
      <c r="PPJ236" s="129"/>
      <c r="PPK236" s="129"/>
      <c r="PPL236" s="129"/>
      <c r="PPM236" s="129"/>
      <c r="PPN236" s="129"/>
      <c r="PPO236" s="129"/>
      <c r="PPP236" s="129"/>
      <c r="PPQ236" s="129"/>
      <c r="PPR236" s="129"/>
      <c r="PPS236" s="129"/>
      <c r="PPT236" s="129"/>
      <c r="PPU236" s="129"/>
      <c r="PPV236" s="129"/>
      <c r="PPW236" s="129"/>
      <c r="PPX236" s="129"/>
      <c r="PPY236" s="129"/>
      <c r="PPZ236" s="129"/>
      <c r="PQA236" s="129"/>
      <c r="PQB236" s="129"/>
      <c r="PQC236" s="129"/>
      <c r="PQD236" s="129"/>
      <c r="PQE236" s="129"/>
      <c r="PQF236" s="129"/>
      <c r="PQG236" s="129"/>
      <c r="PQH236" s="129"/>
      <c r="PQI236" s="129"/>
      <c r="PQJ236" s="129"/>
      <c r="PQK236" s="129"/>
      <c r="PQL236" s="129"/>
      <c r="PQM236" s="129"/>
      <c r="PQN236" s="129"/>
      <c r="PQO236" s="129"/>
      <c r="PQP236" s="129"/>
      <c r="PQQ236" s="129"/>
      <c r="PQR236" s="129"/>
      <c r="PQS236" s="129"/>
      <c r="PQT236" s="129"/>
      <c r="PQU236" s="129"/>
      <c r="PQV236" s="129"/>
      <c r="PQW236" s="129"/>
      <c r="PQX236" s="129"/>
      <c r="PQY236" s="129"/>
      <c r="PQZ236" s="129"/>
      <c r="PRA236" s="129"/>
      <c r="PRB236" s="129"/>
      <c r="PRC236" s="129"/>
      <c r="PRD236" s="129"/>
      <c r="PRE236" s="129"/>
      <c r="PRF236" s="129"/>
      <c r="PRG236" s="129"/>
      <c r="PRH236" s="129"/>
      <c r="PRI236" s="129"/>
      <c r="PRJ236" s="129"/>
      <c r="PRK236" s="129"/>
      <c r="PRL236" s="129"/>
      <c r="PRM236" s="129"/>
      <c r="PRN236" s="129"/>
      <c r="PRO236" s="129"/>
      <c r="PRP236" s="129"/>
      <c r="PRQ236" s="129"/>
      <c r="PRR236" s="129"/>
      <c r="PRS236" s="129"/>
      <c r="PRT236" s="129"/>
      <c r="PRU236" s="129"/>
      <c r="PRV236" s="129"/>
      <c r="PRW236" s="129"/>
      <c r="PRX236" s="129"/>
      <c r="PRY236" s="129"/>
      <c r="PRZ236" s="129"/>
      <c r="PSA236" s="129"/>
      <c r="PSB236" s="129"/>
      <c r="PSC236" s="129"/>
      <c r="PSD236" s="129"/>
      <c r="PSE236" s="129"/>
      <c r="PSF236" s="129"/>
      <c r="PSG236" s="129"/>
      <c r="PSH236" s="129"/>
      <c r="PSI236" s="129"/>
      <c r="PSJ236" s="129"/>
      <c r="PSK236" s="129"/>
      <c r="PSL236" s="129"/>
      <c r="PSM236" s="129"/>
      <c r="PSN236" s="129"/>
      <c r="PSO236" s="129"/>
      <c r="PSP236" s="129"/>
      <c r="PSQ236" s="129"/>
      <c r="PSR236" s="129"/>
      <c r="PSS236" s="129"/>
      <c r="PST236" s="129"/>
      <c r="PSU236" s="129"/>
      <c r="PSV236" s="129"/>
      <c r="PSW236" s="129"/>
      <c r="PSX236" s="129"/>
      <c r="PSY236" s="129"/>
      <c r="PSZ236" s="129"/>
      <c r="PTA236" s="129"/>
      <c r="PTB236" s="129"/>
      <c r="PTC236" s="129"/>
      <c r="PTD236" s="129"/>
      <c r="PTE236" s="129"/>
      <c r="PTF236" s="129"/>
      <c r="PTG236" s="129"/>
      <c r="PTH236" s="129"/>
      <c r="PTI236" s="129"/>
      <c r="PTJ236" s="129"/>
      <c r="PTK236" s="129"/>
      <c r="PTL236" s="129"/>
      <c r="PTM236" s="129"/>
      <c r="PTN236" s="129"/>
      <c r="PTO236" s="129"/>
      <c r="PTP236" s="129"/>
      <c r="PTQ236" s="129"/>
      <c r="PTR236" s="129"/>
      <c r="PTS236" s="129"/>
      <c r="PTT236" s="129"/>
      <c r="PTU236" s="129"/>
      <c r="PTV236" s="129"/>
      <c r="PTW236" s="129"/>
      <c r="PTX236" s="129"/>
      <c r="PTY236" s="129"/>
      <c r="PTZ236" s="129"/>
      <c r="PUA236" s="129"/>
      <c r="PUB236" s="129"/>
      <c r="PUC236" s="129"/>
      <c r="PUD236" s="129"/>
      <c r="PUE236" s="129"/>
      <c r="PUF236" s="129"/>
      <c r="PUG236" s="129"/>
      <c r="PUH236" s="129"/>
      <c r="PUI236" s="129"/>
      <c r="PUJ236" s="129"/>
      <c r="PUK236" s="129"/>
      <c r="PUL236" s="129"/>
      <c r="PUM236" s="129"/>
      <c r="PUN236" s="129"/>
      <c r="PUO236" s="129"/>
      <c r="PUP236" s="129"/>
      <c r="PUQ236" s="129"/>
      <c r="PUR236" s="129"/>
      <c r="PUS236" s="129"/>
      <c r="PUT236" s="129"/>
      <c r="PUU236" s="129"/>
      <c r="PUV236" s="129"/>
      <c r="PUW236" s="129"/>
      <c r="PUX236" s="129"/>
      <c r="PUY236" s="129"/>
      <c r="PUZ236" s="129"/>
      <c r="PVA236" s="129"/>
      <c r="PVB236" s="129"/>
      <c r="PVC236" s="129"/>
      <c r="PVD236" s="129"/>
      <c r="PVE236" s="129"/>
      <c r="PVF236" s="129"/>
      <c r="PVG236" s="129"/>
      <c r="PVH236" s="129"/>
      <c r="PVI236" s="129"/>
      <c r="PVJ236" s="129"/>
      <c r="PVK236" s="129"/>
      <c r="PVL236" s="129"/>
      <c r="PVM236" s="129"/>
      <c r="PVN236" s="129"/>
      <c r="PVO236" s="129"/>
      <c r="PVP236" s="129"/>
      <c r="PVQ236" s="129"/>
      <c r="PVR236" s="129"/>
      <c r="PVS236" s="129"/>
      <c r="PVT236" s="129"/>
      <c r="PVU236" s="129"/>
      <c r="PVV236" s="129"/>
      <c r="PVW236" s="129"/>
      <c r="PVX236" s="129"/>
      <c r="PVY236" s="129"/>
      <c r="PVZ236" s="129"/>
      <c r="PWA236" s="129"/>
      <c r="PWB236" s="129"/>
      <c r="PWC236" s="129"/>
      <c r="PWD236" s="129"/>
      <c r="PWE236" s="129"/>
      <c r="PWF236" s="129"/>
      <c r="PWG236" s="129"/>
      <c r="PWH236" s="129"/>
      <c r="PWI236" s="129"/>
      <c r="PWJ236" s="129"/>
      <c r="PWK236" s="129"/>
      <c r="PWL236" s="129"/>
      <c r="PWM236" s="129"/>
      <c r="PWN236" s="129"/>
      <c r="PWO236" s="129"/>
      <c r="PWP236" s="129"/>
      <c r="PWQ236" s="129"/>
      <c r="PWR236" s="129"/>
      <c r="PWS236" s="129"/>
      <c r="PWT236" s="129"/>
      <c r="PWU236" s="129"/>
      <c r="PWV236" s="129"/>
      <c r="PWW236" s="129"/>
      <c r="PWX236" s="129"/>
      <c r="PWY236" s="129"/>
      <c r="PWZ236" s="129"/>
      <c r="PXA236" s="129"/>
      <c r="PXB236" s="129"/>
      <c r="PXC236" s="129"/>
      <c r="PXD236" s="129"/>
      <c r="PXE236" s="129"/>
      <c r="PXF236" s="129"/>
      <c r="PXG236" s="129"/>
      <c r="PXH236" s="129"/>
      <c r="PXI236" s="129"/>
      <c r="PXJ236" s="129"/>
      <c r="PXK236" s="129"/>
      <c r="PXL236" s="129"/>
      <c r="PXM236" s="129"/>
      <c r="PXN236" s="129"/>
      <c r="PXO236" s="129"/>
      <c r="PXP236" s="129"/>
      <c r="PXQ236" s="129"/>
      <c r="PXR236" s="129"/>
      <c r="PXS236" s="129"/>
      <c r="PXT236" s="129"/>
      <c r="PXU236" s="129"/>
      <c r="PXV236" s="129"/>
      <c r="PXW236" s="129"/>
      <c r="PXX236" s="129"/>
      <c r="PXY236" s="129"/>
      <c r="PXZ236" s="129"/>
      <c r="PYA236" s="129"/>
      <c r="PYB236" s="129"/>
      <c r="PYC236" s="129"/>
      <c r="PYD236" s="129"/>
      <c r="PYE236" s="129"/>
      <c r="PYF236" s="129"/>
      <c r="PYG236" s="129"/>
      <c r="PYH236" s="129"/>
      <c r="PYI236" s="129"/>
      <c r="PYJ236" s="129"/>
      <c r="PYK236" s="129"/>
      <c r="PYL236" s="129"/>
      <c r="PYM236" s="129"/>
      <c r="PYN236" s="129"/>
      <c r="PYO236" s="129"/>
      <c r="PYP236" s="129"/>
      <c r="PYQ236" s="129"/>
      <c r="PYR236" s="129"/>
      <c r="PYS236" s="129"/>
      <c r="PYT236" s="129"/>
      <c r="PYU236" s="129"/>
      <c r="PYV236" s="129"/>
      <c r="PYW236" s="129"/>
      <c r="PYX236" s="129"/>
      <c r="PYY236" s="129"/>
      <c r="PYZ236" s="129"/>
      <c r="PZA236" s="129"/>
      <c r="PZB236" s="129"/>
      <c r="PZC236" s="129"/>
      <c r="PZD236" s="129"/>
      <c r="PZE236" s="129"/>
      <c r="PZF236" s="129"/>
      <c r="PZG236" s="129"/>
      <c r="PZH236" s="129"/>
      <c r="PZI236" s="129"/>
      <c r="PZJ236" s="129"/>
      <c r="PZK236" s="129"/>
      <c r="PZL236" s="129"/>
      <c r="PZM236" s="129"/>
      <c r="PZN236" s="129"/>
      <c r="PZO236" s="129"/>
      <c r="PZP236" s="129"/>
      <c r="PZQ236" s="129"/>
      <c r="PZR236" s="129"/>
      <c r="PZS236" s="129"/>
      <c r="PZT236" s="129"/>
      <c r="PZU236" s="129"/>
      <c r="PZV236" s="129"/>
      <c r="PZW236" s="129"/>
      <c r="PZX236" s="129"/>
      <c r="PZY236" s="129"/>
      <c r="PZZ236" s="129"/>
      <c r="QAA236" s="129"/>
      <c r="QAB236" s="129"/>
      <c r="QAC236" s="129"/>
      <c r="QAD236" s="129"/>
      <c r="QAE236" s="129"/>
      <c r="QAF236" s="129"/>
      <c r="QAG236" s="129"/>
      <c r="QAH236" s="129"/>
      <c r="QAI236" s="129"/>
      <c r="QAJ236" s="129"/>
      <c r="QAK236" s="129"/>
      <c r="QAL236" s="129"/>
      <c r="QAM236" s="129"/>
      <c r="QAN236" s="129"/>
      <c r="QAO236" s="129"/>
      <c r="QAP236" s="129"/>
      <c r="QAQ236" s="129"/>
      <c r="QAR236" s="129"/>
      <c r="QAS236" s="129"/>
      <c r="QAT236" s="129"/>
      <c r="QAU236" s="129"/>
      <c r="QAV236" s="129"/>
      <c r="QAW236" s="129"/>
      <c r="QAX236" s="129"/>
      <c r="QAY236" s="129"/>
      <c r="QAZ236" s="129"/>
      <c r="QBA236" s="129"/>
      <c r="QBB236" s="129"/>
      <c r="QBC236" s="129"/>
      <c r="QBD236" s="129"/>
      <c r="QBE236" s="129"/>
      <c r="QBF236" s="129"/>
      <c r="QBG236" s="129"/>
      <c r="QBH236" s="129"/>
      <c r="QBI236" s="129"/>
      <c r="QBJ236" s="129"/>
      <c r="QBK236" s="129"/>
      <c r="QBL236" s="129"/>
      <c r="QBM236" s="129"/>
      <c r="QBN236" s="129"/>
      <c r="QBO236" s="129"/>
      <c r="QBP236" s="129"/>
      <c r="QBQ236" s="129"/>
      <c r="QBR236" s="129"/>
      <c r="QBS236" s="129"/>
      <c r="QBT236" s="129"/>
      <c r="QBU236" s="129"/>
      <c r="QBV236" s="129"/>
      <c r="QBW236" s="129"/>
      <c r="QBX236" s="129"/>
      <c r="QBY236" s="129"/>
      <c r="QBZ236" s="129"/>
      <c r="QCA236" s="129"/>
      <c r="QCB236" s="129"/>
      <c r="QCC236" s="129"/>
      <c r="QCD236" s="129"/>
      <c r="QCE236" s="129"/>
      <c r="QCF236" s="129"/>
      <c r="QCG236" s="129"/>
      <c r="QCH236" s="129"/>
      <c r="QCI236" s="129"/>
      <c r="QCJ236" s="129"/>
      <c r="QCK236" s="129"/>
      <c r="QCL236" s="129"/>
      <c r="QCM236" s="129"/>
      <c r="QCN236" s="129"/>
      <c r="QCO236" s="129"/>
      <c r="QCP236" s="129"/>
      <c r="QCQ236" s="129"/>
      <c r="QCR236" s="129"/>
      <c r="QCS236" s="129"/>
      <c r="QCT236" s="129"/>
      <c r="QCU236" s="129"/>
      <c r="QCV236" s="129"/>
      <c r="QCW236" s="129"/>
      <c r="QCX236" s="129"/>
      <c r="QCY236" s="129"/>
      <c r="QCZ236" s="129"/>
      <c r="QDA236" s="129"/>
      <c r="QDB236" s="129"/>
      <c r="QDC236" s="129"/>
      <c r="QDD236" s="129"/>
      <c r="QDE236" s="129"/>
      <c r="QDF236" s="129"/>
      <c r="QDG236" s="129"/>
      <c r="QDH236" s="129"/>
      <c r="QDI236" s="129"/>
      <c r="QDJ236" s="129"/>
      <c r="QDK236" s="129"/>
      <c r="QDL236" s="129"/>
      <c r="QDM236" s="129"/>
      <c r="QDN236" s="129"/>
      <c r="QDO236" s="129"/>
      <c r="QDP236" s="129"/>
      <c r="QDQ236" s="129"/>
      <c r="QDR236" s="129"/>
      <c r="QDS236" s="129"/>
      <c r="QDT236" s="129"/>
      <c r="QDU236" s="129"/>
      <c r="QDV236" s="129"/>
      <c r="QDW236" s="129"/>
      <c r="QDX236" s="129"/>
      <c r="QDY236" s="129"/>
      <c r="QDZ236" s="129"/>
      <c r="QEA236" s="129"/>
      <c r="QEB236" s="129"/>
      <c r="QEC236" s="129"/>
      <c r="QED236" s="129"/>
      <c r="QEE236" s="129"/>
      <c r="QEF236" s="129"/>
      <c r="QEG236" s="129"/>
      <c r="QEH236" s="129"/>
      <c r="QEI236" s="129"/>
      <c r="QEJ236" s="129"/>
      <c r="QEK236" s="129"/>
      <c r="QEL236" s="129"/>
      <c r="QEM236" s="129"/>
      <c r="QEN236" s="129"/>
      <c r="QEO236" s="129"/>
      <c r="QEP236" s="129"/>
      <c r="QEQ236" s="129"/>
      <c r="QER236" s="129"/>
      <c r="QES236" s="129"/>
      <c r="QET236" s="129"/>
      <c r="QEU236" s="129"/>
      <c r="QEV236" s="129"/>
      <c r="QEW236" s="129"/>
      <c r="QEX236" s="129"/>
      <c r="QEY236" s="129"/>
      <c r="QEZ236" s="129"/>
      <c r="QFA236" s="129"/>
      <c r="QFB236" s="129"/>
      <c r="QFC236" s="129"/>
      <c r="QFD236" s="129"/>
      <c r="QFE236" s="129"/>
      <c r="QFF236" s="129"/>
      <c r="QFG236" s="129"/>
      <c r="QFH236" s="129"/>
      <c r="QFI236" s="129"/>
      <c r="QFJ236" s="129"/>
      <c r="QFK236" s="129"/>
      <c r="QFL236" s="129"/>
      <c r="QFM236" s="129"/>
      <c r="QFN236" s="129"/>
      <c r="QFO236" s="129"/>
      <c r="QFP236" s="129"/>
      <c r="QFQ236" s="129"/>
      <c r="QFR236" s="129"/>
      <c r="QFS236" s="129"/>
      <c r="QFT236" s="129"/>
      <c r="QFU236" s="129"/>
      <c r="QFV236" s="129"/>
      <c r="QFW236" s="129"/>
      <c r="QFX236" s="129"/>
      <c r="QFY236" s="129"/>
      <c r="QFZ236" s="129"/>
      <c r="QGA236" s="129"/>
      <c r="QGB236" s="129"/>
      <c r="QGC236" s="129"/>
      <c r="QGD236" s="129"/>
      <c r="QGE236" s="129"/>
      <c r="QGF236" s="129"/>
      <c r="QGG236" s="129"/>
      <c r="QGH236" s="129"/>
      <c r="QGI236" s="129"/>
      <c r="QGJ236" s="129"/>
      <c r="QGK236" s="129"/>
      <c r="QGL236" s="129"/>
      <c r="QGM236" s="129"/>
      <c r="QGN236" s="129"/>
      <c r="QGO236" s="129"/>
      <c r="QGP236" s="129"/>
      <c r="QGQ236" s="129"/>
      <c r="QGR236" s="129"/>
      <c r="QGS236" s="129"/>
      <c r="QGT236" s="129"/>
      <c r="QGU236" s="129"/>
      <c r="QGV236" s="129"/>
      <c r="QGW236" s="129"/>
      <c r="QGX236" s="129"/>
      <c r="QGY236" s="129"/>
      <c r="QGZ236" s="129"/>
      <c r="QHA236" s="129"/>
      <c r="QHB236" s="129"/>
      <c r="QHC236" s="129"/>
      <c r="QHD236" s="129"/>
      <c r="QHE236" s="129"/>
      <c r="QHF236" s="129"/>
      <c r="QHG236" s="129"/>
      <c r="QHH236" s="129"/>
      <c r="QHI236" s="129"/>
      <c r="QHJ236" s="129"/>
      <c r="QHK236" s="129"/>
      <c r="QHL236" s="129"/>
      <c r="QHM236" s="129"/>
      <c r="QHN236" s="129"/>
      <c r="QHO236" s="129"/>
      <c r="QHP236" s="129"/>
      <c r="QHQ236" s="129"/>
      <c r="QHR236" s="129"/>
      <c r="QHS236" s="129"/>
      <c r="QHT236" s="129"/>
      <c r="QHU236" s="129"/>
      <c r="QHV236" s="129"/>
      <c r="QHW236" s="129"/>
      <c r="QHX236" s="129"/>
      <c r="QHY236" s="129"/>
      <c r="QHZ236" s="129"/>
      <c r="QIA236" s="129"/>
      <c r="QIB236" s="129"/>
      <c r="QIC236" s="129"/>
      <c r="QID236" s="129"/>
      <c r="QIE236" s="129"/>
      <c r="QIF236" s="129"/>
      <c r="QIG236" s="129"/>
      <c r="QIH236" s="129"/>
      <c r="QII236" s="129"/>
      <c r="QIJ236" s="129"/>
      <c r="QIK236" s="129"/>
      <c r="QIL236" s="129"/>
      <c r="QIM236" s="129"/>
      <c r="QIN236" s="129"/>
      <c r="QIO236" s="129"/>
      <c r="QIP236" s="129"/>
      <c r="QIQ236" s="129"/>
      <c r="QIR236" s="129"/>
      <c r="QIS236" s="129"/>
      <c r="QIT236" s="129"/>
      <c r="QIU236" s="129"/>
      <c r="QIV236" s="129"/>
      <c r="QIW236" s="129"/>
      <c r="QIX236" s="129"/>
      <c r="QIY236" s="129"/>
      <c r="QIZ236" s="129"/>
      <c r="QJA236" s="129"/>
      <c r="QJB236" s="129"/>
      <c r="QJC236" s="129"/>
      <c r="QJD236" s="129"/>
      <c r="QJE236" s="129"/>
      <c r="QJF236" s="129"/>
      <c r="QJG236" s="129"/>
      <c r="QJH236" s="129"/>
      <c r="QJI236" s="129"/>
      <c r="QJJ236" s="129"/>
      <c r="QJK236" s="129"/>
      <c r="QJL236" s="129"/>
      <c r="QJM236" s="129"/>
      <c r="QJN236" s="129"/>
      <c r="QJO236" s="129"/>
      <c r="QJP236" s="129"/>
      <c r="QJQ236" s="129"/>
      <c r="QJR236" s="129"/>
      <c r="QJS236" s="129"/>
      <c r="QJT236" s="129"/>
      <c r="QJU236" s="129"/>
      <c r="QJV236" s="129"/>
      <c r="QJW236" s="129"/>
      <c r="QJX236" s="129"/>
      <c r="QJY236" s="129"/>
      <c r="QJZ236" s="129"/>
      <c r="QKA236" s="129"/>
      <c r="QKB236" s="129"/>
      <c r="QKC236" s="129"/>
      <c r="QKD236" s="129"/>
      <c r="QKE236" s="129"/>
      <c r="QKF236" s="129"/>
      <c r="QKG236" s="129"/>
      <c r="QKH236" s="129"/>
      <c r="QKI236" s="129"/>
      <c r="QKJ236" s="129"/>
      <c r="QKK236" s="129"/>
      <c r="QKL236" s="129"/>
      <c r="QKM236" s="129"/>
      <c r="QKN236" s="129"/>
      <c r="QKO236" s="129"/>
      <c r="QKP236" s="129"/>
      <c r="QKQ236" s="129"/>
      <c r="QKR236" s="129"/>
      <c r="QKS236" s="129"/>
      <c r="QKT236" s="129"/>
      <c r="QKU236" s="129"/>
      <c r="QKV236" s="129"/>
      <c r="QKW236" s="129"/>
      <c r="QKX236" s="129"/>
      <c r="QKY236" s="129"/>
      <c r="QKZ236" s="129"/>
      <c r="QLA236" s="129"/>
      <c r="QLB236" s="129"/>
      <c r="QLC236" s="129"/>
      <c r="QLD236" s="129"/>
      <c r="QLE236" s="129"/>
      <c r="QLF236" s="129"/>
      <c r="QLG236" s="129"/>
      <c r="QLH236" s="129"/>
      <c r="QLI236" s="129"/>
      <c r="QLJ236" s="129"/>
      <c r="QLK236" s="129"/>
      <c r="QLL236" s="129"/>
      <c r="QLM236" s="129"/>
      <c r="QLN236" s="129"/>
      <c r="QLO236" s="129"/>
      <c r="QLP236" s="129"/>
      <c r="QLQ236" s="129"/>
      <c r="QLR236" s="129"/>
      <c r="QLS236" s="129"/>
      <c r="QLT236" s="129"/>
      <c r="QLU236" s="129"/>
      <c r="QLV236" s="129"/>
      <c r="QLW236" s="129"/>
      <c r="QLX236" s="129"/>
      <c r="QLY236" s="129"/>
      <c r="QLZ236" s="129"/>
      <c r="QMA236" s="129"/>
      <c r="QMB236" s="129"/>
      <c r="QMC236" s="129"/>
      <c r="QMD236" s="129"/>
      <c r="QME236" s="129"/>
      <c r="QMF236" s="129"/>
      <c r="QMG236" s="129"/>
      <c r="QMH236" s="129"/>
      <c r="QMI236" s="129"/>
      <c r="QMJ236" s="129"/>
      <c r="QMK236" s="129"/>
      <c r="QML236" s="129"/>
      <c r="QMM236" s="129"/>
      <c r="QMN236" s="129"/>
      <c r="QMO236" s="129"/>
      <c r="QMP236" s="129"/>
      <c r="QMQ236" s="129"/>
      <c r="QMR236" s="129"/>
      <c r="QMS236" s="129"/>
      <c r="QMT236" s="129"/>
      <c r="QMU236" s="129"/>
      <c r="QMV236" s="129"/>
      <c r="QMW236" s="129"/>
      <c r="QMX236" s="129"/>
      <c r="QMY236" s="129"/>
      <c r="QMZ236" s="129"/>
      <c r="QNA236" s="129"/>
      <c r="QNB236" s="129"/>
      <c r="QNC236" s="129"/>
      <c r="QND236" s="129"/>
      <c r="QNE236" s="129"/>
      <c r="QNF236" s="129"/>
      <c r="QNG236" s="129"/>
      <c r="QNH236" s="129"/>
      <c r="QNI236" s="129"/>
      <c r="QNJ236" s="129"/>
      <c r="QNK236" s="129"/>
      <c r="QNL236" s="129"/>
      <c r="QNM236" s="129"/>
      <c r="QNN236" s="129"/>
      <c r="QNO236" s="129"/>
      <c r="QNP236" s="129"/>
      <c r="QNQ236" s="129"/>
      <c r="QNR236" s="129"/>
      <c r="QNS236" s="129"/>
      <c r="QNT236" s="129"/>
      <c r="QNU236" s="129"/>
      <c r="QNV236" s="129"/>
      <c r="QNW236" s="129"/>
      <c r="QNX236" s="129"/>
      <c r="QNY236" s="129"/>
      <c r="QNZ236" s="129"/>
      <c r="QOA236" s="129"/>
      <c r="QOB236" s="129"/>
      <c r="QOC236" s="129"/>
      <c r="QOD236" s="129"/>
      <c r="QOE236" s="129"/>
      <c r="QOF236" s="129"/>
      <c r="QOG236" s="129"/>
      <c r="QOH236" s="129"/>
      <c r="QOI236" s="129"/>
      <c r="QOJ236" s="129"/>
      <c r="QOK236" s="129"/>
      <c r="QOL236" s="129"/>
      <c r="QOM236" s="129"/>
      <c r="QON236" s="129"/>
      <c r="QOO236" s="129"/>
      <c r="QOP236" s="129"/>
      <c r="QOQ236" s="129"/>
      <c r="QOR236" s="129"/>
      <c r="QOS236" s="129"/>
      <c r="QOT236" s="129"/>
      <c r="QOU236" s="129"/>
      <c r="QOV236" s="129"/>
      <c r="QOW236" s="129"/>
      <c r="QOX236" s="129"/>
      <c r="QOY236" s="129"/>
      <c r="QOZ236" s="129"/>
      <c r="QPA236" s="129"/>
      <c r="QPB236" s="129"/>
      <c r="QPC236" s="129"/>
      <c r="QPD236" s="129"/>
      <c r="QPE236" s="129"/>
      <c r="QPF236" s="129"/>
      <c r="QPG236" s="129"/>
      <c r="QPH236" s="129"/>
      <c r="QPI236" s="129"/>
      <c r="QPJ236" s="129"/>
      <c r="QPK236" s="129"/>
      <c r="QPL236" s="129"/>
      <c r="QPM236" s="129"/>
      <c r="QPN236" s="129"/>
      <c r="QPO236" s="129"/>
      <c r="QPP236" s="129"/>
      <c r="QPQ236" s="129"/>
      <c r="QPR236" s="129"/>
      <c r="QPS236" s="129"/>
      <c r="QPT236" s="129"/>
      <c r="QPU236" s="129"/>
      <c r="QPV236" s="129"/>
      <c r="QPW236" s="129"/>
      <c r="QPX236" s="129"/>
      <c r="QPY236" s="129"/>
      <c r="QPZ236" s="129"/>
      <c r="QQA236" s="129"/>
      <c r="QQB236" s="129"/>
      <c r="QQC236" s="129"/>
      <c r="QQD236" s="129"/>
      <c r="QQE236" s="129"/>
      <c r="QQF236" s="129"/>
      <c r="QQG236" s="129"/>
      <c r="QQH236" s="129"/>
      <c r="QQI236" s="129"/>
      <c r="QQJ236" s="129"/>
      <c r="QQK236" s="129"/>
      <c r="QQL236" s="129"/>
      <c r="QQM236" s="129"/>
      <c r="QQN236" s="129"/>
      <c r="QQO236" s="129"/>
      <c r="QQP236" s="129"/>
      <c r="QQQ236" s="129"/>
      <c r="QQR236" s="129"/>
      <c r="QQS236" s="129"/>
      <c r="QQT236" s="129"/>
      <c r="QQU236" s="129"/>
      <c r="QQV236" s="129"/>
      <c r="QQW236" s="129"/>
      <c r="QQX236" s="129"/>
      <c r="QQY236" s="129"/>
      <c r="QQZ236" s="129"/>
      <c r="QRA236" s="129"/>
      <c r="QRB236" s="129"/>
      <c r="QRC236" s="129"/>
      <c r="QRD236" s="129"/>
      <c r="QRE236" s="129"/>
      <c r="QRF236" s="129"/>
      <c r="QRG236" s="129"/>
      <c r="QRH236" s="129"/>
      <c r="QRI236" s="129"/>
      <c r="QRJ236" s="129"/>
      <c r="QRK236" s="129"/>
      <c r="QRL236" s="129"/>
      <c r="QRM236" s="129"/>
      <c r="QRN236" s="129"/>
      <c r="QRO236" s="129"/>
      <c r="QRP236" s="129"/>
      <c r="QRQ236" s="129"/>
      <c r="QRR236" s="129"/>
      <c r="QRS236" s="129"/>
      <c r="QRT236" s="129"/>
      <c r="QRU236" s="129"/>
      <c r="QRV236" s="129"/>
      <c r="QRW236" s="129"/>
      <c r="QRX236" s="129"/>
      <c r="QRY236" s="129"/>
      <c r="QRZ236" s="129"/>
      <c r="QSA236" s="129"/>
      <c r="QSB236" s="129"/>
      <c r="QSC236" s="129"/>
      <c r="QSD236" s="129"/>
      <c r="QSE236" s="129"/>
      <c r="QSF236" s="129"/>
      <c r="QSG236" s="129"/>
      <c r="QSH236" s="129"/>
      <c r="QSI236" s="129"/>
      <c r="QSJ236" s="129"/>
      <c r="QSK236" s="129"/>
      <c r="QSL236" s="129"/>
      <c r="QSM236" s="129"/>
      <c r="QSN236" s="129"/>
      <c r="QSO236" s="129"/>
      <c r="QSP236" s="129"/>
      <c r="QSQ236" s="129"/>
      <c r="QSR236" s="129"/>
      <c r="QSS236" s="129"/>
      <c r="QST236" s="129"/>
      <c r="QSU236" s="129"/>
      <c r="QSV236" s="129"/>
      <c r="QSW236" s="129"/>
      <c r="QSX236" s="129"/>
      <c r="QSY236" s="129"/>
      <c r="QSZ236" s="129"/>
      <c r="QTA236" s="129"/>
      <c r="QTB236" s="129"/>
      <c r="QTC236" s="129"/>
      <c r="QTD236" s="129"/>
      <c r="QTE236" s="129"/>
      <c r="QTF236" s="129"/>
      <c r="QTG236" s="129"/>
      <c r="QTH236" s="129"/>
      <c r="QTI236" s="129"/>
      <c r="QTJ236" s="129"/>
      <c r="QTK236" s="129"/>
      <c r="QTL236" s="129"/>
      <c r="QTM236" s="129"/>
      <c r="QTN236" s="129"/>
      <c r="QTO236" s="129"/>
      <c r="QTP236" s="129"/>
      <c r="QTQ236" s="129"/>
      <c r="QTR236" s="129"/>
      <c r="QTS236" s="129"/>
      <c r="QTT236" s="129"/>
      <c r="QTU236" s="129"/>
      <c r="QTV236" s="129"/>
      <c r="QTW236" s="129"/>
      <c r="QTX236" s="129"/>
      <c r="QTY236" s="129"/>
      <c r="QTZ236" s="129"/>
      <c r="QUA236" s="129"/>
      <c r="QUB236" s="129"/>
      <c r="QUC236" s="129"/>
      <c r="QUD236" s="129"/>
      <c r="QUE236" s="129"/>
      <c r="QUF236" s="129"/>
      <c r="QUG236" s="129"/>
      <c r="QUH236" s="129"/>
      <c r="QUI236" s="129"/>
      <c r="QUJ236" s="129"/>
      <c r="QUK236" s="129"/>
      <c r="QUL236" s="129"/>
      <c r="QUM236" s="129"/>
      <c r="QUN236" s="129"/>
      <c r="QUO236" s="129"/>
      <c r="QUP236" s="129"/>
      <c r="QUQ236" s="129"/>
      <c r="QUR236" s="129"/>
      <c r="QUS236" s="129"/>
      <c r="QUT236" s="129"/>
      <c r="QUU236" s="129"/>
      <c r="QUV236" s="129"/>
      <c r="QUW236" s="129"/>
      <c r="QUX236" s="129"/>
      <c r="QUY236" s="129"/>
      <c r="QUZ236" s="129"/>
      <c r="QVA236" s="129"/>
      <c r="QVB236" s="129"/>
      <c r="QVC236" s="129"/>
      <c r="QVD236" s="129"/>
      <c r="QVE236" s="129"/>
      <c r="QVF236" s="129"/>
      <c r="QVG236" s="129"/>
      <c r="QVH236" s="129"/>
      <c r="QVI236" s="129"/>
      <c r="QVJ236" s="129"/>
      <c r="QVK236" s="129"/>
      <c r="QVL236" s="129"/>
      <c r="QVM236" s="129"/>
      <c r="QVN236" s="129"/>
      <c r="QVO236" s="129"/>
      <c r="QVP236" s="129"/>
      <c r="QVQ236" s="129"/>
      <c r="QVR236" s="129"/>
      <c r="QVS236" s="129"/>
      <c r="QVT236" s="129"/>
      <c r="QVU236" s="129"/>
      <c r="QVV236" s="129"/>
      <c r="QVW236" s="129"/>
      <c r="QVX236" s="129"/>
      <c r="QVY236" s="129"/>
      <c r="QVZ236" s="129"/>
      <c r="QWA236" s="129"/>
      <c r="QWB236" s="129"/>
      <c r="QWC236" s="129"/>
      <c r="QWD236" s="129"/>
      <c r="QWE236" s="129"/>
      <c r="QWF236" s="129"/>
      <c r="QWG236" s="129"/>
      <c r="QWH236" s="129"/>
      <c r="QWI236" s="129"/>
      <c r="QWJ236" s="129"/>
      <c r="QWK236" s="129"/>
      <c r="QWL236" s="129"/>
      <c r="QWM236" s="129"/>
      <c r="QWN236" s="129"/>
      <c r="QWO236" s="129"/>
      <c r="QWP236" s="129"/>
      <c r="QWQ236" s="129"/>
      <c r="QWR236" s="129"/>
      <c r="QWS236" s="129"/>
      <c r="QWT236" s="129"/>
      <c r="QWU236" s="129"/>
      <c r="QWV236" s="129"/>
      <c r="QWW236" s="129"/>
      <c r="QWX236" s="129"/>
      <c r="QWY236" s="129"/>
      <c r="QWZ236" s="129"/>
      <c r="QXA236" s="129"/>
      <c r="QXB236" s="129"/>
      <c r="QXC236" s="129"/>
      <c r="QXD236" s="129"/>
      <c r="QXE236" s="129"/>
      <c r="QXF236" s="129"/>
      <c r="QXG236" s="129"/>
      <c r="QXH236" s="129"/>
      <c r="QXI236" s="129"/>
      <c r="QXJ236" s="129"/>
      <c r="QXK236" s="129"/>
      <c r="QXL236" s="129"/>
      <c r="QXM236" s="129"/>
      <c r="QXN236" s="129"/>
      <c r="QXO236" s="129"/>
      <c r="QXP236" s="129"/>
      <c r="QXQ236" s="129"/>
      <c r="QXR236" s="129"/>
      <c r="QXS236" s="129"/>
      <c r="QXT236" s="129"/>
      <c r="QXU236" s="129"/>
      <c r="QXV236" s="129"/>
      <c r="QXW236" s="129"/>
      <c r="QXX236" s="129"/>
      <c r="QXY236" s="129"/>
      <c r="QXZ236" s="129"/>
      <c r="QYA236" s="129"/>
      <c r="QYB236" s="129"/>
      <c r="QYC236" s="129"/>
      <c r="QYD236" s="129"/>
      <c r="QYE236" s="129"/>
      <c r="QYF236" s="129"/>
      <c r="QYG236" s="129"/>
      <c r="QYH236" s="129"/>
      <c r="QYI236" s="129"/>
      <c r="QYJ236" s="129"/>
      <c r="QYK236" s="129"/>
      <c r="QYL236" s="129"/>
      <c r="QYM236" s="129"/>
      <c r="QYN236" s="129"/>
      <c r="QYO236" s="129"/>
      <c r="QYP236" s="129"/>
      <c r="QYQ236" s="129"/>
      <c r="QYR236" s="129"/>
      <c r="QYS236" s="129"/>
      <c r="QYT236" s="129"/>
      <c r="QYU236" s="129"/>
      <c r="QYV236" s="129"/>
      <c r="QYW236" s="129"/>
      <c r="QYX236" s="129"/>
      <c r="QYY236" s="129"/>
      <c r="QYZ236" s="129"/>
      <c r="QZA236" s="129"/>
      <c r="QZB236" s="129"/>
      <c r="QZC236" s="129"/>
      <c r="QZD236" s="129"/>
      <c r="QZE236" s="129"/>
      <c r="QZF236" s="129"/>
      <c r="QZG236" s="129"/>
      <c r="QZH236" s="129"/>
      <c r="QZI236" s="129"/>
      <c r="QZJ236" s="129"/>
      <c r="QZK236" s="129"/>
      <c r="QZL236" s="129"/>
      <c r="QZM236" s="129"/>
      <c r="QZN236" s="129"/>
      <c r="QZO236" s="129"/>
      <c r="QZP236" s="129"/>
      <c r="QZQ236" s="129"/>
      <c r="QZR236" s="129"/>
      <c r="QZS236" s="129"/>
      <c r="QZT236" s="129"/>
      <c r="QZU236" s="129"/>
      <c r="QZV236" s="129"/>
      <c r="QZW236" s="129"/>
      <c r="QZX236" s="129"/>
      <c r="QZY236" s="129"/>
      <c r="QZZ236" s="129"/>
      <c r="RAA236" s="129"/>
      <c r="RAB236" s="129"/>
      <c r="RAC236" s="129"/>
      <c r="RAD236" s="129"/>
      <c r="RAE236" s="129"/>
      <c r="RAF236" s="129"/>
      <c r="RAG236" s="129"/>
      <c r="RAH236" s="129"/>
      <c r="RAI236" s="129"/>
      <c r="RAJ236" s="129"/>
      <c r="RAK236" s="129"/>
      <c r="RAL236" s="129"/>
      <c r="RAM236" s="129"/>
      <c r="RAN236" s="129"/>
      <c r="RAO236" s="129"/>
      <c r="RAP236" s="129"/>
      <c r="RAQ236" s="129"/>
      <c r="RAR236" s="129"/>
      <c r="RAS236" s="129"/>
      <c r="RAT236" s="129"/>
      <c r="RAU236" s="129"/>
      <c r="RAV236" s="129"/>
      <c r="RAW236" s="129"/>
      <c r="RAX236" s="129"/>
      <c r="RAY236" s="129"/>
      <c r="RAZ236" s="129"/>
      <c r="RBA236" s="129"/>
      <c r="RBB236" s="129"/>
      <c r="RBC236" s="129"/>
      <c r="RBD236" s="129"/>
      <c r="RBE236" s="129"/>
      <c r="RBF236" s="129"/>
      <c r="RBG236" s="129"/>
      <c r="RBH236" s="129"/>
      <c r="RBI236" s="129"/>
      <c r="RBJ236" s="129"/>
      <c r="RBK236" s="129"/>
      <c r="RBL236" s="129"/>
      <c r="RBM236" s="129"/>
      <c r="RBN236" s="129"/>
      <c r="RBO236" s="129"/>
      <c r="RBP236" s="129"/>
      <c r="RBQ236" s="129"/>
      <c r="RBR236" s="129"/>
      <c r="RBS236" s="129"/>
      <c r="RBT236" s="129"/>
      <c r="RBU236" s="129"/>
      <c r="RBV236" s="129"/>
      <c r="RBW236" s="129"/>
      <c r="RBX236" s="129"/>
      <c r="RBY236" s="129"/>
      <c r="RBZ236" s="129"/>
      <c r="RCA236" s="129"/>
      <c r="RCB236" s="129"/>
      <c r="RCC236" s="129"/>
      <c r="RCD236" s="129"/>
      <c r="RCE236" s="129"/>
      <c r="RCF236" s="129"/>
      <c r="RCG236" s="129"/>
      <c r="RCH236" s="129"/>
      <c r="RCI236" s="129"/>
      <c r="RCJ236" s="129"/>
      <c r="RCK236" s="129"/>
      <c r="RCL236" s="129"/>
      <c r="RCM236" s="129"/>
      <c r="RCN236" s="129"/>
      <c r="RCO236" s="129"/>
      <c r="RCP236" s="129"/>
      <c r="RCQ236" s="129"/>
      <c r="RCR236" s="129"/>
      <c r="RCS236" s="129"/>
      <c r="RCT236" s="129"/>
      <c r="RCU236" s="129"/>
      <c r="RCV236" s="129"/>
      <c r="RCW236" s="129"/>
      <c r="RCX236" s="129"/>
      <c r="RCY236" s="129"/>
      <c r="RCZ236" s="129"/>
      <c r="RDA236" s="129"/>
      <c r="RDB236" s="129"/>
      <c r="RDC236" s="129"/>
      <c r="RDD236" s="129"/>
      <c r="RDE236" s="129"/>
      <c r="RDF236" s="129"/>
      <c r="RDG236" s="129"/>
      <c r="RDH236" s="129"/>
      <c r="RDI236" s="129"/>
      <c r="RDJ236" s="129"/>
      <c r="RDK236" s="129"/>
      <c r="RDL236" s="129"/>
      <c r="RDM236" s="129"/>
      <c r="RDN236" s="129"/>
      <c r="RDO236" s="129"/>
      <c r="RDP236" s="129"/>
      <c r="RDQ236" s="129"/>
      <c r="RDR236" s="129"/>
      <c r="RDS236" s="129"/>
      <c r="RDT236" s="129"/>
      <c r="RDU236" s="129"/>
      <c r="RDV236" s="129"/>
      <c r="RDW236" s="129"/>
      <c r="RDX236" s="129"/>
      <c r="RDY236" s="129"/>
      <c r="RDZ236" s="129"/>
      <c r="REA236" s="129"/>
      <c r="REB236" s="129"/>
      <c r="REC236" s="129"/>
      <c r="RED236" s="129"/>
      <c r="REE236" s="129"/>
      <c r="REF236" s="129"/>
      <c r="REG236" s="129"/>
      <c r="REH236" s="129"/>
      <c r="REI236" s="129"/>
      <c r="REJ236" s="129"/>
      <c r="REK236" s="129"/>
      <c r="REL236" s="129"/>
      <c r="REM236" s="129"/>
      <c r="REN236" s="129"/>
      <c r="REO236" s="129"/>
      <c r="REP236" s="129"/>
      <c r="REQ236" s="129"/>
      <c r="RER236" s="129"/>
      <c r="RES236" s="129"/>
      <c r="RET236" s="129"/>
      <c r="REU236" s="129"/>
      <c r="REV236" s="129"/>
      <c r="REW236" s="129"/>
      <c r="REX236" s="129"/>
      <c r="REY236" s="129"/>
      <c r="REZ236" s="129"/>
      <c r="RFA236" s="129"/>
      <c r="RFB236" s="129"/>
      <c r="RFC236" s="129"/>
      <c r="RFD236" s="129"/>
      <c r="RFE236" s="129"/>
      <c r="RFF236" s="129"/>
      <c r="RFG236" s="129"/>
      <c r="RFH236" s="129"/>
      <c r="RFI236" s="129"/>
      <c r="RFJ236" s="129"/>
      <c r="RFK236" s="129"/>
      <c r="RFL236" s="129"/>
      <c r="RFM236" s="129"/>
      <c r="RFN236" s="129"/>
      <c r="RFO236" s="129"/>
      <c r="RFP236" s="129"/>
      <c r="RFQ236" s="129"/>
      <c r="RFR236" s="129"/>
      <c r="RFS236" s="129"/>
      <c r="RFT236" s="129"/>
      <c r="RFU236" s="129"/>
      <c r="RFV236" s="129"/>
      <c r="RFW236" s="129"/>
      <c r="RFX236" s="129"/>
      <c r="RFY236" s="129"/>
      <c r="RFZ236" s="129"/>
      <c r="RGA236" s="129"/>
      <c r="RGB236" s="129"/>
      <c r="RGC236" s="129"/>
      <c r="RGD236" s="129"/>
      <c r="RGE236" s="129"/>
      <c r="RGF236" s="129"/>
      <c r="RGG236" s="129"/>
      <c r="RGH236" s="129"/>
      <c r="RGI236" s="129"/>
      <c r="RGJ236" s="129"/>
      <c r="RGK236" s="129"/>
      <c r="RGL236" s="129"/>
      <c r="RGM236" s="129"/>
      <c r="RGN236" s="129"/>
      <c r="RGO236" s="129"/>
      <c r="RGP236" s="129"/>
      <c r="RGQ236" s="129"/>
      <c r="RGR236" s="129"/>
      <c r="RGS236" s="129"/>
      <c r="RGT236" s="129"/>
      <c r="RGU236" s="129"/>
      <c r="RGV236" s="129"/>
      <c r="RGW236" s="129"/>
      <c r="RGX236" s="129"/>
      <c r="RGY236" s="129"/>
      <c r="RGZ236" s="129"/>
      <c r="RHA236" s="129"/>
      <c r="RHB236" s="129"/>
      <c r="RHC236" s="129"/>
      <c r="RHD236" s="129"/>
      <c r="RHE236" s="129"/>
      <c r="RHF236" s="129"/>
      <c r="RHG236" s="129"/>
      <c r="RHH236" s="129"/>
      <c r="RHI236" s="129"/>
      <c r="RHJ236" s="129"/>
      <c r="RHK236" s="129"/>
      <c r="RHL236" s="129"/>
      <c r="RHM236" s="129"/>
      <c r="RHN236" s="129"/>
      <c r="RHO236" s="129"/>
      <c r="RHP236" s="129"/>
      <c r="RHQ236" s="129"/>
      <c r="RHR236" s="129"/>
      <c r="RHS236" s="129"/>
      <c r="RHT236" s="129"/>
      <c r="RHU236" s="129"/>
      <c r="RHV236" s="129"/>
      <c r="RHW236" s="129"/>
      <c r="RHX236" s="129"/>
      <c r="RHY236" s="129"/>
      <c r="RHZ236" s="129"/>
      <c r="RIA236" s="129"/>
      <c r="RIB236" s="129"/>
      <c r="RIC236" s="129"/>
      <c r="RID236" s="129"/>
      <c r="RIE236" s="129"/>
      <c r="RIF236" s="129"/>
      <c r="RIG236" s="129"/>
      <c r="RIH236" s="129"/>
      <c r="RII236" s="129"/>
      <c r="RIJ236" s="129"/>
      <c r="RIK236" s="129"/>
      <c r="RIL236" s="129"/>
      <c r="RIM236" s="129"/>
      <c r="RIN236" s="129"/>
      <c r="RIO236" s="129"/>
      <c r="RIP236" s="129"/>
      <c r="RIQ236" s="129"/>
      <c r="RIR236" s="129"/>
      <c r="RIS236" s="129"/>
      <c r="RIT236" s="129"/>
      <c r="RIU236" s="129"/>
      <c r="RIV236" s="129"/>
      <c r="RIW236" s="129"/>
      <c r="RIX236" s="129"/>
      <c r="RIY236" s="129"/>
      <c r="RIZ236" s="129"/>
      <c r="RJA236" s="129"/>
      <c r="RJB236" s="129"/>
      <c r="RJC236" s="129"/>
      <c r="RJD236" s="129"/>
      <c r="RJE236" s="129"/>
      <c r="RJF236" s="129"/>
      <c r="RJG236" s="129"/>
      <c r="RJH236" s="129"/>
      <c r="RJI236" s="129"/>
      <c r="RJJ236" s="129"/>
      <c r="RJK236" s="129"/>
      <c r="RJL236" s="129"/>
      <c r="RJM236" s="129"/>
      <c r="RJN236" s="129"/>
      <c r="RJO236" s="129"/>
      <c r="RJP236" s="129"/>
      <c r="RJQ236" s="129"/>
      <c r="RJR236" s="129"/>
      <c r="RJS236" s="129"/>
      <c r="RJT236" s="129"/>
      <c r="RJU236" s="129"/>
      <c r="RJV236" s="129"/>
      <c r="RJW236" s="129"/>
      <c r="RJX236" s="129"/>
      <c r="RJY236" s="129"/>
      <c r="RJZ236" s="129"/>
      <c r="RKA236" s="129"/>
      <c r="RKB236" s="129"/>
      <c r="RKC236" s="129"/>
      <c r="RKD236" s="129"/>
      <c r="RKE236" s="129"/>
      <c r="RKF236" s="129"/>
      <c r="RKG236" s="129"/>
      <c r="RKH236" s="129"/>
      <c r="RKI236" s="129"/>
      <c r="RKJ236" s="129"/>
      <c r="RKK236" s="129"/>
      <c r="RKL236" s="129"/>
      <c r="RKM236" s="129"/>
      <c r="RKN236" s="129"/>
      <c r="RKO236" s="129"/>
      <c r="RKP236" s="129"/>
      <c r="RKQ236" s="129"/>
      <c r="RKR236" s="129"/>
      <c r="RKS236" s="129"/>
      <c r="RKT236" s="129"/>
      <c r="RKU236" s="129"/>
      <c r="RKV236" s="129"/>
      <c r="RKW236" s="129"/>
      <c r="RKX236" s="129"/>
      <c r="RKY236" s="129"/>
      <c r="RKZ236" s="129"/>
      <c r="RLA236" s="129"/>
      <c r="RLB236" s="129"/>
      <c r="RLC236" s="129"/>
      <c r="RLD236" s="129"/>
      <c r="RLE236" s="129"/>
      <c r="RLF236" s="129"/>
      <c r="RLG236" s="129"/>
      <c r="RLH236" s="129"/>
      <c r="RLI236" s="129"/>
      <c r="RLJ236" s="129"/>
      <c r="RLK236" s="129"/>
      <c r="RLL236" s="129"/>
      <c r="RLM236" s="129"/>
      <c r="RLN236" s="129"/>
      <c r="RLO236" s="129"/>
      <c r="RLP236" s="129"/>
      <c r="RLQ236" s="129"/>
      <c r="RLR236" s="129"/>
      <c r="RLS236" s="129"/>
      <c r="RLT236" s="129"/>
      <c r="RLU236" s="129"/>
      <c r="RLV236" s="129"/>
      <c r="RLW236" s="129"/>
      <c r="RLX236" s="129"/>
      <c r="RLY236" s="129"/>
      <c r="RLZ236" s="129"/>
      <c r="RMA236" s="129"/>
      <c r="RMB236" s="129"/>
      <c r="RMC236" s="129"/>
      <c r="RMD236" s="129"/>
      <c r="RME236" s="129"/>
      <c r="RMF236" s="129"/>
      <c r="RMG236" s="129"/>
      <c r="RMH236" s="129"/>
      <c r="RMI236" s="129"/>
      <c r="RMJ236" s="129"/>
      <c r="RMK236" s="129"/>
      <c r="RML236" s="129"/>
      <c r="RMM236" s="129"/>
      <c r="RMN236" s="129"/>
      <c r="RMO236" s="129"/>
      <c r="RMP236" s="129"/>
      <c r="RMQ236" s="129"/>
      <c r="RMR236" s="129"/>
      <c r="RMS236" s="129"/>
      <c r="RMT236" s="129"/>
      <c r="RMU236" s="129"/>
      <c r="RMV236" s="129"/>
      <c r="RMW236" s="129"/>
      <c r="RMX236" s="129"/>
      <c r="RMY236" s="129"/>
      <c r="RMZ236" s="129"/>
      <c r="RNA236" s="129"/>
      <c r="RNB236" s="129"/>
      <c r="RNC236" s="129"/>
      <c r="RND236" s="129"/>
      <c r="RNE236" s="129"/>
      <c r="RNF236" s="129"/>
      <c r="RNG236" s="129"/>
      <c r="RNH236" s="129"/>
      <c r="RNI236" s="129"/>
      <c r="RNJ236" s="129"/>
      <c r="RNK236" s="129"/>
      <c r="RNL236" s="129"/>
      <c r="RNM236" s="129"/>
      <c r="RNN236" s="129"/>
      <c r="RNO236" s="129"/>
      <c r="RNP236" s="129"/>
      <c r="RNQ236" s="129"/>
      <c r="RNR236" s="129"/>
      <c r="RNS236" s="129"/>
      <c r="RNT236" s="129"/>
      <c r="RNU236" s="129"/>
      <c r="RNV236" s="129"/>
      <c r="RNW236" s="129"/>
      <c r="RNX236" s="129"/>
      <c r="RNY236" s="129"/>
      <c r="RNZ236" s="129"/>
      <c r="ROA236" s="129"/>
      <c r="ROB236" s="129"/>
      <c r="ROC236" s="129"/>
      <c r="ROD236" s="129"/>
      <c r="ROE236" s="129"/>
      <c r="ROF236" s="129"/>
      <c r="ROG236" s="129"/>
      <c r="ROH236" s="129"/>
      <c r="ROI236" s="129"/>
      <c r="ROJ236" s="129"/>
      <c r="ROK236" s="129"/>
      <c r="ROL236" s="129"/>
      <c r="ROM236" s="129"/>
      <c r="RON236" s="129"/>
      <c r="ROO236" s="129"/>
      <c r="ROP236" s="129"/>
      <c r="ROQ236" s="129"/>
      <c r="ROR236" s="129"/>
      <c r="ROS236" s="129"/>
      <c r="ROT236" s="129"/>
      <c r="ROU236" s="129"/>
      <c r="ROV236" s="129"/>
      <c r="ROW236" s="129"/>
      <c r="ROX236" s="129"/>
      <c r="ROY236" s="129"/>
      <c r="ROZ236" s="129"/>
      <c r="RPA236" s="129"/>
      <c r="RPB236" s="129"/>
      <c r="RPC236" s="129"/>
      <c r="RPD236" s="129"/>
      <c r="RPE236" s="129"/>
      <c r="RPF236" s="129"/>
      <c r="RPG236" s="129"/>
      <c r="RPH236" s="129"/>
      <c r="RPI236" s="129"/>
      <c r="RPJ236" s="129"/>
      <c r="RPK236" s="129"/>
      <c r="RPL236" s="129"/>
      <c r="RPM236" s="129"/>
      <c r="RPN236" s="129"/>
      <c r="RPO236" s="129"/>
      <c r="RPP236" s="129"/>
      <c r="RPQ236" s="129"/>
      <c r="RPR236" s="129"/>
      <c r="RPS236" s="129"/>
      <c r="RPT236" s="129"/>
      <c r="RPU236" s="129"/>
      <c r="RPV236" s="129"/>
      <c r="RPW236" s="129"/>
      <c r="RPX236" s="129"/>
      <c r="RPY236" s="129"/>
      <c r="RPZ236" s="129"/>
      <c r="RQA236" s="129"/>
      <c r="RQB236" s="129"/>
      <c r="RQC236" s="129"/>
      <c r="RQD236" s="129"/>
      <c r="RQE236" s="129"/>
      <c r="RQF236" s="129"/>
      <c r="RQG236" s="129"/>
      <c r="RQH236" s="129"/>
      <c r="RQI236" s="129"/>
      <c r="RQJ236" s="129"/>
      <c r="RQK236" s="129"/>
      <c r="RQL236" s="129"/>
      <c r="RQM236" s="129"/>
      <c r="RQN236" s="129"/>
      <c r="RQO236" s="129"/>
      <c r="RQP236" s="129"/>
      <c r="RQQ236" s="129"/>
      <c r="RQR236" s="129"/>
      <c r="RQS236" s="129"/>
      <c r="RQT236" s="129"/>
      <c r="RQU236" s="129"/>
      <c r="RQV236" s="129"/>
      <c r="RQW236" s="129"/>
      <c r="RQX236" s="129"/>
      <c r="RQY236" s="129"/>
      <c r="RQZ236" s="129"/>
      <c r="RRA236" s="129"/>
      <c r="RRB236" s="129"/>
      <c r="RRC236" s="129"/>
      <c r="RRD236" s="129"/>
      <c r="RRE236" s="129"/>
      <c r="RRF236" s="129"/>
      <c r="RRG236" s="129"/>
      <c r="RRH236" s="129"/>
      <c r="RRI236" s="129"/>
      <c r="RRJ236" s="129"/>
      <c r="RRK236" s="129"/>
      <c r="RRL236" s="129"/>
      <c r="RRM236" s="129"/>
      <c r="RRN236" s="129"/>
      <c r="RRO236" s="129"/>
      <c r="RRP236" s="129"/>
      <c r="RRQ236" s="129"/>
      <c r="RRR236" s="129"/>
      <c r="RRS236" s="129"/>
      <c r="RRT236" s="129"/>
      <c r="RRU236" s="129"/>
      <c r="RRV236" s="129"/>
      <c r="RRW236" s="129"/>
      <c r="RRX236" s="129"/>
      <c r="RRY236" s="129"/>
      <c r="RRZ236" s="129"/>
      <c r="RSA236" s="129"/>
      <c r="RSB236" s="129"/>
      <c r="RSC236" s="129"/>
      <c r="RSD236" s="129"/>
      <c r="RSE236" s="129"/>
      <c r="RSF236" s="129"/>
      <c r="RSG236" s="129"/>
      <c r="RSH236" s="129"/>
      <c r="RSI236" s="129"/>
      <c r="RSJ236" s="129"/>
      <c r="RSK236" s="129"/>
      <c r="RSL236" s="129"/>
      <c r="RSM236" s="129"/>
      <c r="RSN236" s="129"/>
      <c r="RSO236" s="129"/>
      <c r="RSP236" s="129"/>
      <c r="RSQ236" s="129"/>
      <c r="RSR236" s="129"/>
      <c r="RSS236" s="129"/>
      <c r="RST236" s="129"/>
      <c r="RSU236" s="129"/>
      <c r="RSV236" s="129"/>
      <c r="RSW236" s="129"/>
      <c r="RSX236" s="129"/>
      <c r="RSY236" s="129"/>
      <c r="RSZ236" s="129"/>
      <c r="RTA236" s="129"/>
      <c r="RTB236" s="129"/>
      <c r="RTC236" s="129"/>
      <c r="RTD236" s="129"/>
      <c r="RTE236" s="129"/>
      <c r="RTF236" s="129"/>
      <c r="RTG236" s="129"/>
      <c r="RTH236" s="129"/>
      <c r="RTI236" s="129"/>
      <c r="RTJ236" s="129"/>
      <c r="RTK236" s="129"/>
      <c r="RTL236" s="129"/>
      <c r="RTM236" s="129"/>
      <c r="RTN236" s="129"/>
      <c r="RTO236" s="129"/>
      <c r="RTP236" s="129"/>
      <c r="RTQ236" s="129"/>
      <c r="RTR236" s="129"/>
      <c r="RTS236" s="129"/>
      <c r="RTT236" s="129"/>
      <c r="RTU236" s="129"/>
      <c r="RTV236" s="129"/>
      <c r="RTW236" s="129"/>
      <c r="RTX236" s="129"/>
      <c r="RTY236" s="129"/>
      <c r="RTZ236" s="129"/>
      <c r="RUA236" s="129"/>
      <c r="RUB236" s="129"/>
      <c r="RUC236" s="129"/>
      <c r="RUD236" s="129"/>
      <c r="RUE236" s="129"/>
      <c r="RUF236" s="129"/>
      <c r="RUG236" s="129"/>
      <c r="RUH236" s="129"/>
      <c r="RUI236" s="129"/>
      <c r="RUJ236" s="129"/>
      <c r="RUK236" s="129"/>
      <c r="RUL236" s="129"/>
      <c r="RUM236" s="129"/>
      <c r="RUN236" s="129"/>
      <c r="RUO236" s="129"/>
      <c r="RUP236" s="129"/>
      <c r="RUQ236" s="129"/>
      <c r="RUR236" s="129"/>
      <c r="RUS236" s="129"/>
      <c r="RUT236" s="129"/>
      <c r="RUU236" s="129"/>
      <c r="RUV236" s="129"/>
      <c r="RUW236" s="129"/>
      <c r="RUX236" s="129"/>
      <c r="RUY236" s="129"/>
      <c r="RUZ236" s="129"/>
      <c r="RVA236" s="129"/>
      <c r="RVB236" s="129"/>
      <c r="RVC236" s="129"/>
      <c r="RVD236" s="129"/>
      <c r="RVE236" s="129"/>
      <c r="RVF236" s="129"/>
      <c r="RVG236" s="129"/>
      <c r="RVH236" s="129"/>
      <c r="RVI236" s="129"/>
      <c r="RVJ236" s="129"/>
      <c r="RVK236" s="129"/>
      <c r="RVL236" s="129"/>
      <c r="RVM236" s="129"/>
      <c r="RVN236" s="129"/>
      <c r="RVO236" s="129"/>
      <c r="RVP236" s="129"/>
      <c r="RVQ236" s="129"/>
      <c r="RVR236" s="129"/>
      <c r="RVS236" s="129"/>
      <c r="RVT236" s="129"/>
      <c r="RVU236" s="129"/>
      <c r="RVV236" s="129"/>
      <c r="RVW236" s="129"/>
      <c r="RVX236" s="129"/>
      <c r="RVY236" s="129"/>
      <c r="RVZ236" s="129"/>
      <c r="RWA236" s="129"/>
      <c r="RWB236" s="129"/>
      <c r="RWC236" s="129"/>
      <c r="RWD236" s="129"/>
      <c r="RWE236" s="129"/>
      <c r="RWF236" s="129"/>
      <c r="RWG236" s="129"/>
      <c r="RWH236" s="129"/>
      <c r="RWI236" s="129"/>
      <c r="RWJ236" s="129"/>
      <c r="RWK236" s="129"/>
      <c r="RWL236" s="129"/>
      <c r="RWM236" s="129"/>
      <c r="RWN236" s="129"/>
      <c r="RWO236" s="129"/>
      <c r="RWP236" s="129"/>
      <c r="RWQ236" s="129"/>
      <c r="RWR236" s="129"/>
      <c r="RWS236" s="129"/>
      <c r="RWT236" s="129"/>
      <c r="RWU236" s="129"/>
      <c r="RWV236" s="129"/>
      <c r="RWW236" s="129"/>
      <c r="RWX236" s="129"/>
      <c r="RWY236" s="129"/>
      <c r="RWZ236" s="129"/>
      <c r="RXA236" s="129"/>
      <c r="RXB236" s="129"/>
      <c r="RXC236" s="129"/>
      <c r="RXD236" s="129"/>
      <c r="RXE236" s="129"/>
      <c r="RXF236" s="129"/>
      <c r="RXG236" s="129"/>
      <c r="RXH236" s="129"/>
      <c r="RXI236" s="129"/>
      <c r="RXJ236" s="129"/>
      <c r="RXK236" s="129"/>
      <c r="RXL236" s="129"/>
      <c r="RXM236" s="129"/>
      <c r="RXN236" s="129"/>
      <c r="RXO236" s="129"/>
      <c r="RXP236" s="129"/>
      <c r="RXQ236" s="129"/>
      <c r="RXR236" s="129"/>
      <c r="RXS236" s="129"/>
      <c r="RXT236" s="129"/>
      <c r="RXU236" s="129"/>
      <c r="RXV236" s="129"/>
      <c r="RXW236" s="129"/>
      <c r="RXX236" s="129"/>
      <c r="RXY236" s="129"/>
      <c r="RXZ236" s="129"/>
      <c r="RYA236" s="129"/>
      <c r="RYB236" s="129"/>
      <c r="RYC236" s="129"/>
      <c r="RYD236" s="129"/>
      <c r="RYE236" s="129"/>
      <c r="RYF236" s="129"/>
      <c r="RYG236" s="129"/>
      <c r="RYH236" s="129"/>
      <c r="RYI236" s="129"/>
      <c r="RYJ236" s="129"/>
      <c r="RYK236" s="129"/>
      <c r="RYL236" s="129"/>
      <c r="RYM236" s="129"/>
      <c r="RYN236" s="129"/>
      <c r="RYO236" s="129"/>
      <c r="RYP236" s="129"/>
      <c r="RYQ236" s="129"/>
      <c r="RYR236" s="129"/>
      <c r="RYS236" s="129"/>
      <c r="RYT236" s="129"/>
      <c r="RYU236" s="129"/>
      <c r="RYV236" s="129"/>
      <c r="RYW236" s="129"/>
      <c r="RYX236" s="129"/>
      <c r="RYY236" s="129"/>
      <c r="RYZ236" s="129"/>
      <c r="RZA236" s="129"/>
      <c r="RZB236" s="129"/>
      <c r="RZC236" s="129"/>
      <c r="RZD236" s="129"/>
      <c r="RZE236" s="129"/>
      <c r="RZF236" s="129"/>
      <c r="RZG236" s="129"/>
      <c r="RZH236" s="129"/>
      <c r="RZI236" s="129"/>
      <c r="RZJ236" s="129"/>
      <c r="RZK236" s="129"/>
      <c r="RZL236" s="129"/>
      <c r="RZM236" s="129"/>
      <c r="RZN236" s="129"/>
      <c r="RZO236" s="129"/>
      <c r="RZP236" s="129"/>
      <c r="RZQ236" s="129"/>
      <c r="RZR236" s="129"/>
      <c r="RZS236" s="129"/>
      <c r="RZT236" s="129"/>
      <c r="RZU236" s="129"/>
      <c r="RZV236" s="129"/>
      <c r="RZW236" s="129"/>
      <c r="RZX236" s="129"/>
      <c r="RZY236" s="129"/>
      <c r="RZZ236" s="129"/>
      <c r="SAA236" s="129"/>
      <c r="SAB236" s="129"/>
      <c r="SAC236" s="129"/>
      <c r="SAD236" s="129"/>
      <c r="SAE236" s="129"/>
      <c r="SAF236" s="129"/>
      <c r="SAG236" s="129"/>
      <c r="SAH236" s="129"/>
      <c r="SAI236" s="129"/>
      <c r="SAJ236" s="129"/>
      <c r="SAK236" s="129"/>
      <c r="SAL236" s="129"/>
      <c r="SAM236" s="129"/>
      <c r="SAN236" s="129"/>
      <c r="SAO236" s="129"/>
      <c r="SAP236" s="129"/>
      <c r="SAQ236" s="129"/>
      <c r="SAR236" s="129"/>
      <c r="SAS236" s="129"/>
      <c r="SAT236" s="129"/>
      <c r="SAU236" s="129"/>
      <c r="SAV236" s="129"/>
      <c r="SAW236" s="129"/>
      <c r="SAX236" s="129"/>
      <c r="SAY236" s="129"/>
      <c r="SAZ236" s="129"/>
      <c r="SBA236" s="129"/>
      <c r="SBB236" s="129"/>
      <c r="SBC236" s="129"/>
      <c r="SBD236" s="129"/>
      <c r="SBE236" s="129"/>
      <c r="SBF236" s="129"/>
      <c r="SBG236" s="129"/>
      <c r="SBH236" s="129"/>
      <c r="SBI236" s="129"/>
      <c r="SBJ236" s="129"/>
      <c r="SBK236" s="129"/>
      <c r="SBL236" s="129"/>
      <c r="SBM236" s="129"/>
      <c r="SBN236" s="129"/>
      <c r="SBO236" s="129"/>
      <c r="SBP236" s="129"/>
      <c r="SBQ236" s="129"/>
      <c r="SBR236" s="129"/>
      <c r="SBS236" s="129"/>
      <c r="SBT236" s="129"/>
      <c r="SBU236" s="129"/>
      <c r="SBV236" s="129"/>
      <c r="SBW236" s="129"/>
      <c r="SBX236" s="129"/>
      <c r="SBY236" s="129"/>
      <c r="SBZ236" s="129"/>
      <c r="SCA236" s="129"/>
      <c r="SCB236" s="129"/>
      <c r="SCC236" s="129"/>
      <c r="SCD236" s="129"/>
      <c r="SCE236" s="129"/>
      <c r="SCF236" s="129"/>
      <c r="SCG236" s="129"/>
      <c r="SCH236" s="129"/>
      <c r="SCI236" s="129"/>
      <c r="SCJ236" s="129"/>
      <c r="SCK236" s="129"/>
      <c r="SCL236" s="129"/>
      <c r="SCM236" s="129"/>
      <c r="SCN236" s="129"/>
      <c r="SCO236" s="129"/>
      <c r="SCP236" s="129"/>
      <c r="SCQ236" s="129"/>
      <c r="SCR236" s="129"/>
      <c r="SCS236" s="129"/>
      <c r="SCT236" s="129"/>
      <c r="SCU236" s="129"/>
      <c r="SCV236" s="129"/>
      <c r="SCW236" s="129"/>
      <c r="SCX236" s="129"/>
      <c r="SCY236" s="129"/>
      <c r="SCZ236" s="129"/>
      <c r="SDA236" s="129"/>
      <c r="SDB236" s="129"/>
      <c r="SDC236" s="129"/>
      <c r="SDD236" s="129"/>
      <c r="SDE236" s="129"/>
      <c r="SDF236" s="129"/>
      <c r="SDG236" s="129"/>
      <c r="SDH236" s="129"/>
      <c r="SDI236" s="129"/>
      <c r="SDJ236" s="129"/>
      <c r="SDK236" s="129"/>
      <c r="SDL236" s="129"/>
      <c r="SDM236" s="129"/>
      <c r="SDN236" s="129"/>
      <c r="SDO236" s="129"/>
      <c r="SDP236" s="129"/>
      <c r="SDQ236" s="129"/>
      <c r="SDR236" s="129"/>
      <c r="SDS236" s="129"/>
      <c r="SDT236" s="129"/>
      <c r="SDU236" s="129"/>
      <c r="SDV236" s="129"/>
      <c r="SDW236" s="129"/>
      <c r="SDX236" s="129"/>
      <c r="SDY236" s="129"/>
      <c r="SDZ236" s="129"/>
      <c r="SEA236" s="129"/>
      <c r="SEB236" s="129"/>
      <c r="SEC236" s="129"/>
      <c r="SED236" s="129"/>
      <c r="SEE236" s="129"/>
      <c r="SEF236" s="129"/>
      <c r="SEG236" s="129"/>
      <c r="SEH236" s="129"/>
      <c r="SEI236" s="129"/>
      <c r="SEJ236" s="129"/>
      <c r="SEK236" s="129"/>
      <c r="SEL236" s="129"/>
      <c r="SEM236" s="129"/>
      <c r="SEN236" s="129"/>
      <c r="SEO236" s="129"/>
      <c r="SEP236" s="129"/>
      <c r="SEQ236" s="129"/>
      <c r="SER236" s="129"/>
      <c r="SES236" s="129"/>
      <c r="SET236" s="129"/>
      <c r="SEU236" s="129"/>
      <c r="SEV236" s="129"/>
      <c r="SEW236" s="129"/>
      <c r="SEX236" s="129"/>
      <c r="SEY236" s="129"/>
      <c r="SEZ236" s="129"/>
      <c r="SFA236" s="129"/>
      <c r="SFB236" s="129"/>
      <c r="SFC236" s="129"/>
      <c r="SFD236" s="129"/>
      <c r="SFE236" s="129"/>
      <c r="SFF236" s="129"/>
      <c r="SFG236" s="129"/>
      <c r="SFH236" s="129"/>
      <c r="SFI236" s="129"/>
      <c r="SFJ236" s="129"/>
      <c r="SFK236" s="129"/>
      <c r="SFL236" s="129"/>
      <c r="SFM236" s="129"/>
      <c r="SFN236" s="129"/>
      <c r="SFO236" s="129"/>
      <c r="SFP236" s="129"/>
      <c r="SFQ236" s="129"/>
      <c r="SFR236" s="129"/>
      <c r="SFS236" s="129"/>
      <c r="SFT236" s="129"/>
      <c r="SFU236" s="129"/>
      <c r="SFV236" s="129"/>
      <c r="SFW236" s="129"/>
      <c r="SFX236" s="129"/>
      <c r="SFY236" s="129"/>
      <c r="SFZ236" s="129"/>
      <c r="SGA236" s="129"/>
      <c r="SGB236" s="129"/>
      <c r="SGC236" s="129"/>
      <c r="SGD236" s="129"/>
      <c r="SGE236" s="129"/>
      <c r="SGF236" s="129"/>
      <c r="SGG236" s="129"/>
      <c r="SGH236" s="129"/>
      <c r="SGI236" s="129"/>
      <c r="SGJ236" s="129"/>
      <c r="SGK236" s="129"/>
      <c r="SGL236" s="129"/>
      <c r="SGM236" s="129"/>
      <c r="SGN236" s="129"/>
      <c r="SGO236" s="129"/>
      <c r="SGP236" s="129"/>
      <c r="SGQ236" s="129"/>
      <c r="SGR236" s="129"/>
      <c r="SGS236" s="129"/>
      <c r="SGT236" s="129"/>
      <c r="SGU236" s="129"/>
      <c r="SGV236" s="129"/>
      <c r="SGW236" s="129"/>
      <c r="SGX236" s="129"/>
      <c r="SGY236" s="129"/>
      <c r="SGZ236" s="129"/>
      <c r="SHA236" s="129"/>
      <c r="SHB236" s="129"/>
      <c r="SHC236" s="129"/>
      <c r="SHD236" s="129"/>
      <c r="SHE236" s="129"/>
      <c r="SHF236" s="129"/>
      <c r="SHG236" s="129"/>
      <c r="SHH236" s="129"/>
      <c r="SHI236" s="129"/>
      <c r="SHJ236" s="129"/>
      <c r="SHK236" s="129"/>
      <c r="SHL236" s="129"/>
      <c r="SHM236" s="129"/>
      <c r="SHN236" s="129"/>
      <c r="SHO236" s="129"/>
      <c r="SHP236" s="129"/>
      <c r="SHQ236" s="129"/>
      <c r="SHR236" s="129"/>
      <c r="SHS236" s="129"/>
      <c r="SHT236" s="129"/>
      <c r="SHU236" s="129"/>
      <c r="SHV236" s="129"/>
      <c r="SHW236" s="129"/>
      <c r="SHX236" s="129"/>
      <c r="SHY236" s="129"/>
      <c r="SHZ236" s="129"/>
      <c r="SIA236" s="129"/>
      <c r="SIB236" s="129"/>
      <c r="SIC236" s="129"/>
      <c r="SID236" s="129"/>
      <c r="SIE236" s="129"/>
      <c r="SIF236" s="129"/>
      <c r="SIG236" s="129"/>
      <c r="SIH236" s="129"/>
      <c r="SII236" s="129"/>
      <c r="SIJ236" s="129"/>
      <c r="SIK236" s="129"/>
      <c r="SIL236" s="129"/>
      <c r="SIM236" s="129"/>
      <c r="SIN236" s="129"/>
      <c r="SIO236" s="129"/>
      <c r="SIP236" s="129"/>
      <c r="SIQ236" s="129"/>
      <c r="SIR236" s="129"/>
      <c r="SIS236" s="129"/>
      <c r="SIT236" s="129"/>
      <c r="SIU236" s="129"/>
      <c r="SIV236" s="129"/>
      <c r="SIW236" s="129"/>
      <c r="SIX236" s="129"/>
      <c r="SIY236" s="129"/>
      <c r="SIZ236" s="129"/>
      <c r="SJA236" s="129"/>
      <c r="SJB236" s="129"/>
      <c r="SJC236" s="129"/>
      <c r="SJD236" s="129"/>
      <c r="SJE236" s="129"/>
      <c r="SJF236" s="129"/>
      <c r="SJG236" s="129"/>
      <c r="SJH236" s="129"/>
      <c r="SJI236" s="129"/>
      <c r="SJJ236" s="129"/>
      <c r="SJK236" s="129"/>
      <c r="SJL236" s="129"/>
      <c r="SJM236" s="129"/>
      <c r="SJN236" s="129"/>
      <c r="SJO236" s="129"/>
      <c r="SJP236" s="129"/>
      <c r="SJQ236" s="129"/>
      <c r="SJR236" s="129"/>
      <c r="SJS236" s="129"/>
      <c r="SJT236" s="129"/>
      <c r="SJU236" s="129"/>
      <c r="SJV236" s="129"/>
      <c r="SJW236" s="129"/>
      <c r="SJX236" s="129"/>
      <c r="SJY236" s="129"/>
      <c r="SJZ236" s="129"/>
      <c r="SKA236" s="129"/>
      <c r="SKB236" s="129"/>
      <c r="SKC236" s="129"/>
      <c r="SKD236" s="129"/>
      <c r="SKE236" s="129"/>
      <c r="SKF236" s="129"/>
      <c r="SKG236" s="129"/>
      <c r="SKH236" s="129"/>
      <c r="SKI236" s="129"/>
      <c r="SKJ236" s="129"/>
      <c r="SKK236" s="129"/>
      <c r="SKL236" s="129"/>
      <c r="SKM236" s="129"/>
      <c r="SKN236" s="129"/>
      <c r="SKO236" s="129"/>
      <c r="SKP236" s="129"/>
      <c r="SKQ236" s="129"/>
      <c r="SKR236" s="129"/>
      <c r="SKS236" s="129"/>
      <c r="SKT236" s="129"/>
      <c r="SKU236" s="129"/>
      <c r="SKV236" s="129"/>
      <c r="SKW236" s="129"/>
      <c r="SKX236" s="129"/>
      <c r="SKY236" s="129"/>
      <c r="SKZ236" s="129"/>
      <c r="SLA236" s="129"/>
      <c r="SLB236" s="129"/>
      <c r="SLC236" s="129"/>
      <c r="SLD236" s="129"/>
      <c r="SLE236" s="129"/>
      <c r="SLF236" s="129"/>
      <c r="SLG236" s="129"/>
      <c r="SLH236" s="129"/>
      <c r="SLI236" s="129"/>
      <c r="SLJ236" s="129"/>
      <c r="SLK236" s="129"/>
      <c r="SLL236" s="129"/>
      <c r="SLM236" s="129"/>
      <c r="SLN236" s="129"/>
      <c r="SLO236" s="129"/>
      <c r="SLP236" s="129"/>
      <c r="SLQ236" s="129"/>
      <c r="SLR236" s="129"/>
      <c r="SLS236" s="129"/>
      <c r="SLT236" s="129"/>
      <c r="SLU236" s="129"/>
      <c r="SLV236" s="129"/>
      <c r="SLW236" s="129"/>
      <c r="SLX236" s="129"/>
      <c r="SLY236" s="129"/>
      <c r="SLZ236" s="129"/>
      <c r="SMA236" s="129"/>
      <c r="SMB236" s="129"/>
      <c r="SMC236" s="129"/>
      <c r="SMD236" s="129"/>
      <c r="SME236" s="129"/>
      <c r="SMF236" s="129"/>
      <c r="SMG236" s="129"/>
      <c r="SMH236" s="129"/>
      <c r="SMI236" s="129"/>
      <c r="SMJ236" s="129"/>
      <c r="SMK236" s="129"/>
      <c r="SML236" s="129"/>
      <c r="SMM236" s="129"/>
      <c r="SMN236" s="129"/>
      <c r="SMO236" s="129"/>
      <c r="SMP236" s="129"/>
      <c r="SMQ236" s="129"/>
      <c r="SMR236" s="129"/>
      <c r="SMS236" s="129"/>
      <c r="SMT236" s="129"/>
      <c r="SMU236" s="129"/>
      <c r="SMV236" s="129"/>
      <c r="SMW236" s="129"/>
      <c r="SMX236" s="129"/>
      <c r="SMY236" s="129"/>
      <c r="SMZ236" s="129"/>
      <c r="SNA236" s="129"/>
      <c r="SNB236" s="129"/>
      <c r="SNC236" s="129"/>
      <c r="SND236" s="129"/>
      <c r="SNE236" s="129"/>
      <c r="SNF236" s="129"/>
      <c r="SNG236" s="129"/>
      <c r="SNH236" s="129"/>
      <c r="SNI236" s="129"/>
      <c r="SNJ236" s="129"/>
      <c r="SNK236" s="129"/>
      <c r="SNL236" s="129"/>
      <c r="SNM236" s="129"/>
      <c r="SNN236" s="129"/>
      <c r="SNO236" s="129"/>
      <c r="SNP236" s="129"/>
      <c r="SNQ236" s="129"/>
      <c r="SNR236" s="129"/>
      <c r="SNS236" s="129"/>
      <c r="SNT236" s="129"/>
      <c r="SNU236" s="129"/>
      <c r="SNV236" s="129"/>
      <c r="SNW236" s="129"/>
      <c r="SNX236" s="129"/>
      <c r="SNY236" s="129"/>
      <c r="SNZ236" s="129"/>
      <c r="SOA236" s="129"/>
      <c r="SOB236" s="129"/>
      <c r="SOC236" s="129"/>
      <c r="SOD236" s="129"/>
      <c r="SOE236" s="129"/>
      <c r="SOF236" s="129"/>
      <c r="SOG236" s="129"/>
      <c r="SOH236" s="129"/>
      <c r="SOI236" s="129"/>
      <c r="SOJ236" s="129"/>
      <c r="SOK236" s="129"/>
      <c r="SOL236" s="129"/>
      <c r="SOM236" s="129"/>
      <c r="SON236" s="129"/>
      <c r="SOO236" s="129"/>
      <c r="SOP236" s="129"/>
      <c r="SOQ236" s="129"/>
      <c r="SOR236" s="129"/>
      <c r="SOS236" s="129"/>
      <c r="SOT236" s="129"/>
      <c r="SOU236" s="129"/>
      <c r="SOV236" s="129"/>
      <c r="SOW236" s="129"/>
      <c r="SOX236" s="129"/>
      <c r="SOY236" s="129"/>
      <c r="SOZ236" s="129"/>
      <c r="SPA236" s="129"/>
      <c r="SPB236" s="129"/>
      <c r="SPC236" s="129"/>
      <c r="SPD236" s="129"/>
      <c r="SPE236" s="129"/>
      <c r="SPF236" s="129"/>
      <c r="SPG236" s="129"/>
      <c r="SPH236" s="129"/>
      <c r="SPI236" s="129"/>
      <c r="SPJ236" s="129"/>
      <c r="SPK236" s="129"/>
      <c r="SPL236" s="129"/>
      <c r="SPM236" s="129"/>
      <c r="SPN236" s="129"/>
      <c r="SPO236" s="129"/>
      <c r="SPP236" s="129"/>
      <c r="SPQ236" s="129"/>
      <c r="SPR236" s="129"/>
      <c r="SPS236" s="129"/>
      <c r="SPT236" s="129"/>
      <c r="SPU236" s="129"/>
      <c r="SPV236" s="129"/>
      <c r="SPW236" s="129"/>
      <c r="SPX236" s="129"/>
      <c r="SPY236" s="129"/>
      <c r="SPZ236" s="129"/>
      <c r="SQA236" s="129"/>
      <c r="SQB236" s="129"/>
      <c r="SQC236" s="129"/>
      <c r="SQD236" s="129"/>
      <c r="SQE236" s="129"/>
      <c r="SQF236" s="129"/>
      <c r="SQG236" s="129"/>
      <c r="SQH236" s="129"/>
      <c r="SQI236" s="129"/>
      <c r="SQJ236" s="129"/>
      <c r="SQK236" s="129"/>
      <c r="SQL236" s="129"/>
      <c r="SQM236" s="129"/>
      <c r="SQN236" s="129"/>
      <c r="SQO236" s="129"/>
      <c r="SQP236" s="129"/>
      <c r="SQQ236" s="129"/>
      <c r="SQR236" s="129"/>
      <c r="SQS236" s="129"/>
      <c r="SQT236" s="129"/>
      <c r="SQU236" s="129"/>
      <c r="SQV236" s="129"/>
      <c r="SQW236" s="129"/>
      <c r="SQX236" s="129"/>
      <c r="SQY236" s="129"/>
      <c r="SQZ236" s="129"/>
      <c r="SRA236" s="129"/>
      <c r="SRB236" s="129"/>
      <c r="SRC236" s="129"/>
      <c r="SRD236" s="129"/>
      <c r="SRE236" s="129"/>
      <c r="SRF236" s="129"/>
      <c r="SRG236" s="129"/>
      <c r="SRH236" s="129"/>
      <c r="SRI236" s="129"/>
      <c r="SRJ236" s="129"/>
      <c r="SRK236" s="129"/>
      <c r="SRL236" s="129"/>
      <c r="SRM236" s="129"/>
      <c r="SRN236" s="129"/>
      <c r="SRO236" s="129"/>
      <c r="SRP236" s="129"/>
      <c r="SRQ236" s="129"/>
      <c r="SRR236" s="129"/>
      <c r="SRS236" s="129"/>
      <c r="SRT236" s="129"/>
      <c r="SRU236" s="129"/>
      <c r="SRV236" s="129"/>
      <c r="SRW236" s="129"/>
      <c r="SRX236" s="129"/>
      <c r="SRY236" s="129"/>
      <c r="SRZ236" s="129"/>
      <c r="SSA236" s="129"/>
      <c r="SSB236" s="129"/>
      <c r="SSC236" s="129"/>
      <c r="SSD236" s="129"/>
      <c r="SSE236" s="129"/>
      <c r="SSF236" s="129"/>
      <c r="SSG236" s="129"/>
      <c r="SSH236" s="129"/>
      <c r="SSI236" s="129"/>
      <c r="SSJ236" s="129"/>
      <c r="SSK236" s="129"/>
      <c r="SSL236" s="129"/>
      <c r="SSM236" s="129"/>
      <c r="SSN236" s="129"/>
      <c r="SSO236" s="129"/>
      <c r="SSP236" s="129"/>
      <c r="SSQ236" s="129"/>
      <c r="SSR236" s="129"/>
      <c r="SSS236" s="129"/>
      <c r="SST236" s="129"/>
      <c r="SSU236" s="129"/>
      <c r="SSV236" s="129"/>
      <c r="SSW236" s="129"/>
      <c r="SSX236" s="129"/>
      <c r="SSY236" s="129"/>
      <c r="SSZ236" s="129"/>
      <c r="STA236" s="129"/>
      <c r="STB236" s="129"/>
      <c r="STC236" s="129"/>
      <c r="STD236" s="129"/>
      <c r="STE236" s="129"/>
      <c r="STF236" s="129"/>
      <c r="STG236" s="129"/>
      <c r="STH236" s="129"/>
      <c r="STI236" s="129"/>
      <c r="STJ236" s="129"/>
      <c r="STK236" s="129"/>
      <c r="STL236" s="129"/>
      <c r="STM236" s="129"/>
      <c r="STN236" s="129"/>
      <c r="STO236" s="129"/>
      <c r="STP236" s="129"/>
      <c r="STQ236" s="129"/>
      <c r="STR236" s="129"/>
      <c r="STS236" s="129"/>
      <c r="STT236" s="129"/>
      <c r="STU236" s="129"/>
      <c r="STV236" s="129"/>
      <c r="STW236" s="129"/>
      <c r="STX236" s="129"/>
      <c r="STY236" s="129"/>
      <c r="STZ236" s="129"/>
      <c r="SUA236" s="129"/>
      <c r="SUB236" s="129"/>
      <c r="SUC236" s="129"/>
      <c r="SUD236" s="129"/>
      <c r="SUE236" s="129"/>
      <c r="SUF236" s="129"/>
      <c r="SUG236" s="129"/>
      <c r="SUH236" s="129"/>
      <c r="SUI236" s="129"/>
      <c r="SUJ236" s="129"/>
      <c r="SUK236" s="129"/>
      <c r="SUL236" s="129"/>
      <c r="SUM236" s="129"/>
      <c r="SUN236" s="129"/>
      <c r="SUO236" s="129"/>
      <c r="SUP236" s="129"/>
      <c r="SUQ236" s="129"/>
      <c r="SUR236" s="129"/>
      <c r="SUS236" s="129"/>
      <c r="SUT236" s="129"/>
      <c r="SUU236" s="129"/>
      <c r="SUV236" s="129"/>
      <c r="SUW236" s="129"/>
      <c r="SUX236" s="129"/>
      <c r="SUY236" s="129"/>
      <c r="SUZ236" s="129"/>
      <c r="SVA236" s="129"/>
      <c r="SVB236" s="129"/>
      <c r="SVC236" s="129"/>
      <c r="SVD236" s="129"/>
      <c r="SVE236" s="129"/>
      <c r="SVF236" s="129"/>
      <c r="SVG236" s="129"/>
      <c r="SVH236" s="129"/>
      <c r="SVI236" s="129"/>
      <c r="SVJ236" s="129"/>
      <c r="SVK236" s="129"/>
      <c r="SVL236" s="129"/>
      <c r="SVM236" s="129"/>
      <c r="SVN236" s="129"/>
      <c r="SVO236" s="129"/>
      <c r="SVP236" s="129"/>
      <c r="SVQ236" s="129"/>
      <c r="SVR236" s="129"/>
      <c r="SVS236" s="129"/>
      <c r="SVT236" s="129"/>
      <c r="SVU236" s="129"/>
      <c r="SVV236" s="129"/>
      <c r="SVW236" s="129"/>
      <c r="SVX236" s="129"/>
      <c r="SVY236" s="129"/>
      <c r="SVZ236" s="129"/>
      <c r="SWA236" s="129"/>
      <c r="SWB236" s="129"/>
      <c r="SWC236" s="129"/>
      <c r="SWD236" s="129"/>
      <c r="SWE236" s="129"/>
      <c r="SWF236" s="129"/>
      <c r="SWG236" s="129"/>
      <c r="SWH236" s="129"/>
      <c r="SWI236" s="129"/>
      <c r="SWJ236" s="129"/>
      <c r="SWK236" s="129"/>
      <c r="SWL236" s="129"/>
      <c r="SWM236" s="129"/>
      <c r="SWN236" s="129"/>
      <c r="SWO236" s="129"/>
      <c r="SWP236" s="129"/>
      <c r="SWQ236" s="129"/>
      <c r="SWR236" s="129"/>
      <c r="SWS236" s="129"/>
      <c r="SWT236" s="129"/>
      <c r="SWU236" s="129"/>
      <c r="SWV236" s="129"/>
      <c r="SWW236" s="129"/>
      <c r="SWX236" s="129"/>
      <c r="SWY236" s="129"/>
      <c r="SWZ236" s="129"/>
      <c r="SXA236" s="129"/>
      <c r="SXB236" s="129"/>
      <c r="SXC236" s="129"/>
      <c r="SXD236" s="129"/>
      <c r="SXE236" s="129"/>
      <c r="SXF236" s="129"/>
      <c r="SXG236" s="129"/>
      <c r="SXH236" s="129"/>
      <c r="SXI236" s="129"/>
      <c r="SXJ236" s="129"/>
      <c r="SXK236" s="129"/>
      <c r="SXL236" s="129"/>
      <c r="SXM236" s="129"/>
      <c r="SXN236" s="129"/>
      <c r="SXO236" s="129"/>
      <c r="SXP236" s="129"/>
      <c r="SXQ236" s="129"/>
      <c r="SXR236" s="129"/>
      <c r="SXS236" s="129"/>
      <c r="SXT236" s="129"/>
      <c r="SXU236" s="129"/>
      <c r="SXV236" s="129"/>
      <c r="SXW236" s="129"/>
      <c r="SXX236" s="129"/>
      <c r="SXY236" s="129"/>
      <c r="SXZ236" s="129"/>
      <c r="SYA236" s="129"/>
      <c r="SYB236" s="129"/>
      <c r="SYC236" s="129"/>
      <c r="SYD236" s="129"/>
      <c r="SYE236" s="129"/>
      <c r="SYF236" s="129"/>
      <c r="SYG236" s="129"/>
      <c r="SYH236" s="129"/>
      <c r="SYI236" s="129"/>
      <c r="SYJ236" s="129"/>
      <c r="SYK236" s="129"/>
      <c r="SYL236" s="129"/>
      <c r="SYM236" s="129"/>
      <c r="SYN236" s="129"/>
      <c r="SYO236" s="129"/>
      <c r="SYP236" s="129"/>
      <c r="SYQ236" s="129"/>
      <c r="SYR236" s="129"/>
      <c r="SYS236" s="129"/>
      <c r="SYT236" s="129"/>
      <c r="SYU236" s="129"/>
      <c r="SYV236" s="129"/>
      <c r="SYW236" s="129"/>
      <c r="SYX236" s="129"/>
      <c r="SYY236" s="129"/>
      <c r="SYZ236" s="129"/>
      <c r="SZA236" s="129"/>
      <c r="SZB236" s="129"/>
      <c r="SZC236" s="129"/>
      <c r="SZD236" s="129"/>
      <c r="SZE236" s="129"/>
      <c r="SZF236" s="129"/>
      <c r="SZG236" s="129"/>
      <c r="SZH236" s="129"/>
      <c r="SZI236" s="129"/>
      <c r="SZJ236" s="129"/>
      <c r="SZK236" s="129"/>
      <c r="SZL236" s="129"/>
      <c r="SZM236" s="129"/>
      <c r="SZN236" s="129"/>
      <c r="SZO236" s="129"/>
      <c r="SZP236" s="129"/>
      <c r="SZQ236" s="129"/>
      <c r="SZR236" s="129"/>
      <c r="SZS236" s="129"/>
      <c r="SZT236" s="129"/>
      <c r="SZU236" s="129"/>
      <c r="SZV236" s="129"/>
      <c r="SZW236" s="129"/>
      <c r="SZX236" s="129"/>
      <c r="SZY236" s="129"/>
      <c r="SZZ236" s="129"/>
      <c r="TAA236" s="129"/>
      <c r="TAB236" s="129"/>
      <c r="TAC236" s="129"/>
      <c r="TAD236" s="129"/>
      <c r="TAE236" s="129"/>
      <c r="TAF236" s="129"/>
      <c r="TAG236" s="129"/>
      <c r="TAH236" s="129"/>
      <c r="TAI236" s="129"/>
      <c r="TAJ236" s="129"/>
      <c r="TAK236" s="129"/>
      <c r="TAL236" s="129"/>
      <c r="TAM236" s="129"/>
      <c r="TAN236" s="129"/>
      <c r="TAO236" s="129"/>
      <c r="TAP236" s="129"/>
      <c r="TAQ236" s="129"/>
      <c r="TAR236" s="129"/>
      <c r="TAS236" s="129"/>
      <c r="TAT236" s="129"/>
      <c r="TAU236" s="129"/>
      <c r="TAV236" s="129"/>
      <c r="TAW236" s="129"/>
      <c r="TAX236" s="129"/>
      <c r="TAY236" s="129"/>
      <c r="TAZ236" s="129"/>
      <c r="TBA236" s="129"/>
      <c r="TBB236" s="129"/>
      <c r="TBC236" s="129"/>
      <c r="TBD236" s="129"/>
      <c r="TBE236" s="129"/>
      <c r="TBF236" s="129"/>
      <c r="TBG236" s="129"/>
      <c r="TBH236" s="129"/>
      <c r="TBI236" s="129"/>
      <c r="TBJ236" s="129"/>
      <c r="TBK236" s="129"/>
      <c r="TBL236" s="129"/>
      <c r="TBM236" s="129"/>
      <c r="TBN236" s="129"/>
      <c r="TBO236" s="129"/>
      <c r="TBP236" s="129"/>
      <c r="TBQ236" s="129"/>
      <c r="TBR236" s="129"/>
      <c r="TBS236" s="129"/>
      <c r="TBT236" s="129"/>
      <c r="TBU236" s="129"/>
      <c r="TBV236" s="129"/>
      <c r="TBW236" s="129"/>
      <c r="TBX236" s="129"/>
      <c r="TBY236" s="129"/>
      <c r="TBZ236" s="129"/>
      <c r="TCA236" s="129"/>
      <c r="TCB236" s="129"/>
      <c r="TCC236" s="129"/>
      <c r="TCD236" s="129"/>
      <c r="TCE236" s="129"/>
      <c r="TCF236" s="129"/>
      <c r="TCG236" s="129"/>
      <c r="TCH236" s="129"/>
      <c r="TCI236" s="129"/>
      <c r="TCJ236" s="129"/>
      <c r="TCK236" s="129"/>
      <c r="TCL236" s="129"/>
      <c r="TCM236" s="129"/>
      <c r="TCN236" s="129"/>
      <c r="TCO236" s="129"/>
      <c r="TCP236" s="129"/>
      <c r="TCQ236" s="129"/>
      <c r="TCR236" s="129"/>
      <c r="TCS236" s="129"/>
      <c r="TCT236" s="129"/>
      <c r="TCU236" s="129"/>
      <c r="TCV236" s="129"/>
      <c r="TCW236" s="129"/>
      <c r="TCX236" s="129"/>
      <c r="TCY236" s="129"/>
      <c r="TCZ236" s="129"/>
      <c r="TDA236" s="129"/>
      <c r="TDB236" s="129"/>
      <c r="TDC236" s="129"/>
      <c r="TDD236" s="129"/>
      <c r="TDE236" s="129"/>
      <c r="TDF236" s="129"/>
      <c r="TDG236" s="129"/>
      <c r="TDH236" s="129"/>
      <c r="TDI236" s="129"/>
      <c r="TDJ236" s="129"/>
      <c r="TDK236" s="129"/>
      <c r="TDL236" s="129"/>
      <c r="TDM236" s="129"/>
      <c r="TDN236" s="129"/>
      <c r="TDO236" s="129"/>
      <c r="TDP236" s="129"/>
      <c r="TDQ236" s="129"/>
      <c r="TDR236" s="129"/>
      <c r="TDS236" s="129"/>
      <c r="TDT236" s="129"/>
      <c r="TDU236" s="129"/>
      <c r="TDV236" s="129"/>
      <c r="TDW236" s="129"/>
      <c r="TDX236" s="129"/>
      <c r="TDY236" s="129"/>
      <c r="TDZ236" s="129"/>
      <c r="TEA236" s="129"/>
      <c r="TEB236" s="129"/>
      <c r="TEC236" s="129"/>
      <c r="TED236" s="129"/>
      <c r="TEE236" s="129"/>
      <c r="TEF236" s="129"/>
      <c r="TEG236" s="129"/>
      <c r="TEH236" s="129"/>
      <c r="TEI236" s="129"/>
      <c r="TEJ236" s="129"/>
      <c r="TEK236" s="129"/>
      <c r="TEL236" s="129"/>
      <c r="TEM236" s="129"/>
      <c r="TEN236" s="129"/>
      <c r="TEO236" s="129"/>
      <c r="TEP236" s="129"/>
      <c r="TEQ236" s="129"/>
      <c r="TER236" s="129"/>
      <c r="TES236" s="129"/>
      <c r="TET236" s="129"/>
      <c r="TEU236" s="129"/>
      <c r="TEV236" s="129"/>
      <c r="TEW236" s="129"/>
      <c r="TEX236" s="129"/>
      <c r="TEY236" s="129"/>
      <c r="TEZ236" s="129"/>
      <c r="TFA236" s="129"/>
      <c r="TFB236" s="129"/>
      <c r="TFC236" s="129"/>
      <c r="TFD236" s="129"/>
      <c r="TFE236" s="129"/>
      <c r="TFF236" s="129"/>
      <c r="TFG236" s="129"/>
      <c r="TFH236" s="129"/>
      <c r="TFI236" s="129"/>
      <c r="TFJ236" s="129"/>
      <c r="TFK236" s="129"/>
      <c r="TFL236" s="129"/>
      <c r="TFM236" s="129"/>
      <c r="TFN236" s="129"/>
      <c r="TFO236" s="129"/>
      <c r="TFP236" s="129"/>
      <c r="TFQ236" s="129"/>
      <c r="TFR236" s="129"/>
      <c r="TFS236" s="129"/>
      <c r="TFT236" s="129"/>
      <c r="TFU236" s="129"/>
      <c r="TFV236" s="129"/>
      <c r="TFW236" s="129"/>
      <c r="TFX236" s="129"/>
      <c r="TFY236" s="129"/>
      <c r="TFZ236" s="129"/>
      <c r="TGA236" s="129"/>
      <c r="TGB236" s="129"/>
      <c r="TGC236" s="129"/>
      <c r="TGD236" s="129"/>
      <c r="TGE236" s="129"/>
      <c r="TGF236" s="129"/>
      <c r="TGG236" s="129"/>
      <c r="TGH236" s="129"/>
      <c r="TGI236" s="129"/>
      <c r="TGJ236" s="129"/>
      <c r="TGK236" s="129"/>
      <c r="TGL236" s="129"/>
      <c r="TGM236" s="129"/>
      <c r="TGN236" s="129"/>
      <c r="TGO236" s="129"/>
      <c r="TGP236" s="129"/>
      <c r="TGQ236" s="129"/>
      <c r="TGR236" s="129"/>
      <c r="TGS236" s="129"/>
      <c r="TGT236" s="129"/>
      <c r="TGU236" s="129"/>
      <c r="TGV236" s="129"/>
      <c r="TGW236" s="129"/>
      <c r="TGX236" s="129"/>
      <c r="TGY236" s="129"/>
      <c r="TGZ236" s="129"/>
      <c r="THA236" s="129"/>
      <c r="THB236" s="129"/>
      <c r="THC236" s="129"/>
      <c r="THD236" s="129"/>
      <c r="THE236" s="129"/>
      <c r="THF236" s="129"/>
      <c r="THG236" s="129"/>
      <c r="THH236" s="129"/>
      <c r="THI236" s="129"/>
      <c r="THJ236" s="129"/>
      <c r="THK236" s="129"/>
      <c r="THL236" s="129"/>
      <c r="THM236" s="129"/>
      <c r="THN236" s="129"/>
      <c r="THO236" s="129"/>
      <c r="THP236" s="129"/>
      <c r="THQ236" s="129"/>
      <c r="THR236" s="129"/>
      <c r="THS236" s="129"/>
      <c r="THT236" s="129"/>
      <c r="THU236" s="129"/>
      <c r="THV236" s="129"/>
      <c r="THW236" s="129"/>
      <c r="THX236" s="129"/>
      <c r="THY236" s="129"/>
      <c r="THZ236" s="129"/>
      <c r="TIA236" s="129"/>
      <c r="TIB236" s="129"/>
      <c r="TIC236" s="129"/>
      <c r="TID236" s="129"/>
      <c r="TIE236" s="129"/>
      <c r="TIF236" s="129"/>
      <c r="TIG236" s="129"/>
      <c r="TIH236" s="129"/>
      <c r="TII236" s="129"/>
      <c r="TIJ236" s="129"/>
      <c r="TIK236" s="129"/>
      <c r="TIL236" s="129"/>
      <c r="TIM236" s="129"/>
      <c r="TIN236" s="129"/>
      <c r="TIO236" s="129"/>
      <c r="TIP236" s="129"/>
      <c r="TIQ236" s="129"/>
      <c r="TIR236" s="129"/>
      <c r="TIS236" s="129"/>
      <c r="TIT236" s="129"/>
      <c r="TIU236" s="129"/>
      <c r="TIV236" s="129"/>
      <c r="TIW236" s="129"/>
      <c r="TIX236" s="129"/>
      <c r="TIY236" s="129"/>
      <c r="TIZ236" s="129"/>
      <c r="TJA236" s="129"/>
      <c r="TJB236" s="129"/>
      <c r="TJC236" s="129"/>
      <c r="TJD236" s="129"/>
      <c r="TJE236" s="129"/>
      <c r="TJF236" s="129"/>
      <c r="TJG236" s="129"/>
      <c r="TJH236" s="129"/>
      <c r="TJI236" s="129"/>
      <c r="TJJ236" s="129"/>
      <c r="TJK236" s="129"/>
      <c r="TJL236" s="129"/>
      <c r="TJM236" s="129"/>
      <c r="TJN236" s="129"/>
      <c r="TJO236" s="129"/>
      <c r="TJP236" s="129"/>
      <c r="TJQ236" s="129"/>
      <c r="TJR236" s="129"/>
      <c r="TJS236" s="129"/>
      <c r="TJT236" s="129"/>
      <c r="TJU236" s="129"/>
      <c r="TJV236" s="129"/>
      <c r="TJW236" s="129"/>
      <c r="TJX236" s="129"/>
      <c r="TJY236" s="129"/>
      <c r="TJZ236" s="129"/>
      <c r="TKA236" s="129"/>
      <c r="TKB236" s="129"/>
      <c r="TKC236" s="129"/>
      <c r="TKD236" s="129"/>
      <c r="TKE236" s="129"/>
      <c r="TKF236" s="129"/>
      <c r="TKG236" s="129"/>
      <c r="TKH236" s="129"/>
      <c r="TKI236" s="129"/>
      <c r="TKJ236" s="129"/>
      <c r="TKK236" s="129"/>
      <c r="TKL236" s="129"/>
      <c r="TKM236" s="129"/>
      <c r="TKN236" s="129"/>
      <c r="TKO236" s="129"/>
      <c r="TKP236" s="129"/>
      <c r="TKQ236" s="129"/>
      <c r="TKR236" s="129"/>
      <c r="TKS236" s="129"/>
      <c r="TKT236" s="129"/>
      <c r="TKU236" s="129"/>
      <c r="TKV236" s="129"/>
      <c r="TKW236" s="129"/>
      <c r="TKX236" s="129"/>
      <c r="TKY236" s="129"/>
      <c r="TKZ236" s="129"/>
      <c r="TLA236" s="129"/>
      <c r="TLB236" s="129"/>
      <c r="TLC236" s="129"/>
      <c r="TLD236" s="129"/>
      <c r="TLE236" s="129"/>
      <c r="TLF236" s="129"/>
      <c r="TLG236" s="129"/>
      <c r="TLH236" s="129"/>
      <c r="TLI236" s="129"/>
      <c r="TLJ236" s="129"/>
      <c r="TLK236" s="129"/>
      <c r="TLL236" s="129"/>
      <c r="TLM236" s="129"/>
      <c r="TLN236" s="129"/>
      <c r="TLO236" s="129"/>
      <c r="TLP236" s="129"/>
      <c r="TLQ236" s="129"/>
      <c r="TLR236" s="129"/>
      <c r="TLS236" s="129"/>
      <c r="TLT236" s="129"/>
      <c r="TLU236" s="129"/>
      <c r="TLV236" s="129"/>
      <c r="TLW236" s="129"/>
      <c r="TLX236" s="129"/>
      <c r="TLY236" s="129"/>
      <c r="TLZ236" s="129"/>
      <c r="TMA236" s="129"/>
      <c r="TMB236" s="129"/>
      <c r="TMC236" s="129"/>
      <c r="TMD236" s="129"/>
      <c r="TME236" s="129"/>
      <c r="TMF236" s="129"/>
      <c r="TMG236" s="129"/>
      <c r="TMH236" s="129"/>
      <c r="TMI236" s="129"/>
      <c r="TMJ236" s="129"/>
      <c r="TMK236" s="129"/>
      <c r="TML236" s="129"/>
      <c r="TMM236" s="129"/>
      <c r="TMN236" s="129"/>
      <c r="TMO236" s="129"/>
      <c r="TMP236" s="129"/>
      <c r="TMQ236" s="129"/>
      <c r="TMR236" s="129"/>
      <c r="TMS236" s="129"/>
      <c r="TMT236" s="129"/>
      <c r="TMU236" s="129"/>
      <c r="TMV236" s="129"/>
      <c r="TMW236" s="129"/>
      <c r="TMX236" s="129"/>
      <c r="TMY236" s="129"/>
      <c r="TMZ236" s="129"/>
      <c r="TNA236" s="129"/>
      <c r="TNB236" s="129"/>
      <c r="TNC236" s="129"/>
      <c r="TND236" s="129"/>
      <c r="TNE236" s="129"/>
      <c r="TNF236" s="129"/>
      <c r="TNG236" s="129"/>
      <c r="TNH236" s="129"/>
      <c r="TNI236" s="129"/>
      <c r="TNJ236" s="129"/>
      <c r="TNK236" s="129"/>
      <c r="TNL236" s="129"/>
      <c r="TNM236" s="129"/>
      <c r="TNN236" s="129"/>
      <c r="TNO236" s="129"/>
      <c r="TNP236" s="129"/>
      <c r="TNQ236" s="129"/>
      <c r="TNR236" s="129"/>
      <c r="TNS236" s="129"/>
      <c r="TNT236" s="129"/>
      <c r="TNU236" s="129"/>
      <c r="TNV236" s="129"/>
      <c r="TNW236" s="129"/>
      <c r="TNX236" s="129"/>
      <c r="TNY236" s="129"/>
      <c r="TNZ236" s="129"/>
      <c r="TOA236" s="129"/>
      <c r="TOB236" s="129"/>
      <c r="TOC236" s="129"/>
      <c r="TOD236" s="129"/>
      <c r="TOE236" s="129"/>
      <c r="TOF236" s="129"/>
      <c r="TOG236" s="129"/>
      <c r="TOH236" s="129"/>
      <c r="TOI236" s="129"/>
      <c r="TOJ236" s="129"/>
      <c r="TOK236" s="129"/>
      <c r="TOL236" s="129"/>
      <c r="TOM236" s="129"/>
      <c r="TON236" s="129"/>
      <c r="TOO236" s="129"/>
      <c r="TOP236" s="129"/>
      <c r="TOQ236" s="129"/>
      <c r="TOR236" s="129"/>
      <c r="TOS236" s="129"/>
      <c r="TOT236" s="129"/>
      <c r="TOU236" s="129"/>
      <c r="TOV236" s="129"/>
      <c r="TOW236" s="129"/>
      <c r="TOX236" s="129"/>
      <c r="TOY236" s="129"/>
      <c r="TOZ236" s="129"/>
      <c r="TPA236" s="129"/>
      <c r="TPB236" s="129"/>
      <c r="TPC236" s="129"/>
      <c r="TPD236" s="129"/>
      <c r="TPE236" s="129"/>
      <c r="TPF236" s="129"/>
      <c r="TPG236" s="129"/>
      <c r="TPH236" s="129"/>
      <c r="TPI236" s="129"/>
      <c r="TPJ236" s="129"/>
      <c r="TPK236" s="129"/>
      <c r="TPL236" s="129"/>
      <c r="TPM236" s="129"/>
      <c r="TPN236" s="129"/>
      <c r="TPO236" s="129"/>
      <c r="TPP236" s="129"/>
      <c r="TPQ236" s="129"/>
      <c r="TPR236" s="129"/>
      <c r="TPS236" s="129"/>
      <c r="TPT236" s="129"/>
      <c r="TPU236" s="129"/>
      <c r="TPV236" s="129"/>
      <c r="TPW236" s="129"/>
      <c r="TPX236" s="129"/>
      <c r="TPY236" s="129"/>
      <c r="TPZ236" s="129"/>
      <c r="TQA236" s="129"/>
      <c r="TQB236" s="129"/>
      <c r="TQC236" s="129"/>
      <c r="TQD236" s="129"/>
      <c r="TQE236" s="129"/>
      <c r="TQF236" s="129"/>
      <c r="TQG236" s="129"/>
      <c r="TQH236" s="129"/>
      <c r="TQI236" s="129"/>
      <c r="TQJ236" s="129"/>
      <c r="TQK236" s="129"/>
      <c r="TQL236" s="129"/>
      <c r="TQM236" s="129"/>
      <c r="TQN236" s="129"/>
      <c r="TQO236" s="129"/>
      <c r="TQP236" s="129"/>
      <c r="TQQ236" s="129"/>
      <c r="TQR236" s="129"/>
      <c r="TQS236" s="129"/>
      <c r="TQT236" s="129"/>
      <c r="TQU236" s="129"/>
      <c r="TQV236" s="129"/>
      <c r="TQW236" s="129"/>
      <c r="TQX236" s="129"/>
      <c r="TQY236" s="129"/>
      <c r="TQZ236" s="129"/>
      <c r="TRA236" s="129"/>
      <c r="TRB236" s="129"/>
      <c r="TRC236" s="129"/>
      <c r="TRD236" s="129"/>
      <c r="TRE236" s="129"/>
      <c r="TRF236" s="129"/>
      <c r="TRG236" s="129"/>
      <c r="TRH236" s="129"/>
      <c r="TRI236" s="129"/>
      <c r="TRJ236" s="129"/>
      <c r="TRK236" s="129"/>
      <c r="TRL236" s="129"/>
      <c r="TRM236" s="129"/>
      <c r="TRN236" s="129"/>
      <c r="TRO236" s="129"/>
      <c r="TRP236" s="129"/>
      <c r="TRQ236" s="129"/>
      <c r="TRR236" s="129"/>
      <c r="TRS236" s="129"/>
      <c r="TRT236" s="129"/>
      <c r="TRU236" s="129"/>
      <c r="TRV236" s="129"/>
      <c r="TRW236" s="129"/>
      <c r="TRX236" s="129"/>
      <c r="TRY236" s="129"/>
      <c r="TRZ236" s="129"/>
      <c r="TSA236" s="129"/>
      <c r="TSB236" s="129"/>
      <c r="TSC236" s="129"/>
      <c r="TSD236" s="129"/>
      <c r="TSE236" s="129"/>
      <c r="TSF236" s="129"/>
      <c r="TSG236" s="129"/>
      <c r="TSH236" s="129"/>
      <c r="TSI236" s="129"/>
      <c r="TSJ236" s="129"/>
      <c r="TSK236" s="129"/>
      <c r="TSL236" s="129"/>
      <c r="TSM236" s="129"/>
      <c r="TSN236" s="129"/>
      <c r="TSO236" s="129"/>
      <c r="TSP236" s="129"/>
      <c r="TSQ236" s="129"/>
      <c r="TSR236" s="129"/>
      <c r="TSS236" s="129"/>
      <c r="TST236" s="129"/>
      <c r="TSU236" s="129"/>
      <c r="TSV236" s="129"/>
      <c r="TSW236" s="129"/>
      <c r="TSX236" s="129"/>
      <c r="TSY236" s="129"/>
      <c r="TSZ236" s="129"/>
      <c r="TTA236" s="129"/>
      <c r="TTB236" s="129"/>
      <c r="TTC236" s="129"/>
      <c r="TTD236" s="129"/>
      <c r="TTE236" s="129"/>
      <c r="TTF236" s="129"/>
      <c r="TTG236" s="129"/>
      <c r="TTH236" s="129"/>
      <c r="TTI236" s="129"/>
      <c r="TTJ236" s="129"/>
      <c r="TTK236" s="129"/>
      <c r="TTL236" s="129"/>
      <c r="TTM236" s="129"/>
      <c r="TTN236" s="129"/>
      <c r="TTO236" s="129"/>
      <c r="TTP236" s="129"/>
      <c r="TTQ236" s="129"/>
      <c r="TTR236" s="129"/>
      <c r="TTS236" s="129"/>
      <c r="TTT236" s="129"/>
      <c r="TTU236" s="129"/>
      <c r="TTV236" s="129"/>
      <c r="TTW236" s="129"/>
      <c r="TTX236" s="129"/>
      <c r="TTY236" s="129"/>
      <c r="TTZ236" s="129"/>
      <c r="TUA236" s="129"/>
      <c r="TUB236" s="129"/>
      <c r="TUC236" s="129"/>
      <c r="TUD236" s="129"/>
      <c r="TUE236" s="129"/>
      <c r="TUF236" s="129"/>
      <c r="TUG236" s="129"/>
      <c r="TUH236" s="129"/>
      <c r="TUI236" s="129"/>
      <c r="TUJ236" s="129"/>
      <c r="TUK236" s="129"/>
      <c r="TUL236" s="129"/>
      <c r="TUM236" s="129"/>
      <c r="TUN236" s="129"/>
      <c r="TUO236" s="129"/>
      <c r="TUP236" s="129"/>
      <c r="TUQ236" s="129"/>
      <c r="TUR236" s="129"/>
      <c r="TUS236" s="129"/>
      <c r="TUT236" s="129"/>
      <c r="TUU236" s="129"/>
      <c r="TUV236" s="129"/>
      <c r="TUW236" s="129"/>
      <c r="TUX236" s="129"/>
      <c r="TUY236" s="129"/>
      <c r="TUZ236" s="129"/>
      <c r="TVA236" s="129"/>
      <c r="TVB236" s="129"/>
      <c r="TVC236" s="129"/>
      <c r="TVD236" s="129"/>
      <c r="TVE236" s="129"/>
      <c r="TVF236" s="129"/>
      <c r="TVG236" s="129"/>
      <c r="TVH236" s="129"/>
      <c r="TVI236" s="129"/>
      <c r="TVJ236" s="129"/>
      <c r="TVK236" s="129"/>
      <c r="TVL236" s="129"/>
      <c r="TVM236" s="129"/>
      <c r="TVN236" s="129"/>
      <c r="TVO236" s="129"/>
      <c r="TVP236" s="129"/>
      <c r="TVQ236" s="129"/>
      <c r="TVR236" s="129"/>
      <c r="TVS236" s="129"/>
      <c r="TVT236" s="129"/>
      <c r="TVU236" s="129"/>
      <c r="TVV236" s="129"/>
      <c r="TVW236" s="129"/>
      <c r="TVX236" s="129"/>
      <c r="TVY236" s="129"/>
      <c r="TVZ236" s="129"/>
      <c r="TWA236" s="129"/>
      <c r="TWB236" s="129"/>
      <c r="TWC236" s="129"/>
      <c r="TWD236" s="129"/>
      <c r="TWE236" s="129"/>
      <c r="TWF236" s="129"/>
      <c r="TWG236" s="129"/>
      <c r="TWH236" s="129"/>
      <c r="TWI236" s="129"/>
      <c r="TWJ236" s="129"/>
      <c r="TWK236" s="129"/>
      <c r="TWL236" s="129"/>
      <c r="TWM236" s="129"/>
      <c r="TWN236" s="129"/>
      <c r="TWO236" s="129"/>
      <c r="TWP236" s="129"/>
      <c r="TWQ236" s="129"/>
      <c r="TWR236" s="129"/>
      <c r="TWS236" s="129"/>
      <c r="TWT236" s="129"/>
      <c r="TWU236" s="129"/>
      <c r="TWV236" s="129"/>
      <c r="TWW236" s="129"/>
      <c r="TWX236" s="129"/>
      <c r="TWY236" s="129"/>
      <c r="TWZ236" s="129"/>
      <c r="TXA236" s="129"/>
      <c r="TXB236" s="129"/>
      <c r="TXC236" s="129"/>
      <c r="TXD236" s="129"/>
      <c r="TXE236" s="129"/>
      <c r="TXF236" s="129"/>
      <c r="TXG236" s="129"/>
      <c r="TXH236" s="129"/>
      <c r="TXI236" s="129"/>
      <c r="TXJ236" s="129"/>
      <c r="TXK236" s="129"/>
      <c r="TXL236" s="129"/>
      <c r="TXM236" s="129"/>
      <c r="TXN236" s="129"/>
      <c r="TXO236" s="129"/>
      <c r="TXP236" s="129"/>
      <c r="TXQ236" s="129"/>
      <c r="TXR236" s="129"/>
      <c r="TXS236" s="129"/>
      <c r="TXT236" s="129"/>
      <c r="TXU236" s="129"/>
      <c r="TXV236" s="129"/>
      <c r="TXW236" s="129"/>
      <c r="TXX236" s="129"/>
      <c r="TXY236" s="129"/>
      <c r="TXZ236" s="129"/>
      <c r="TYA236" s="129"/>
      <c r="TYB236" s="129"/>
      <c r="TYC236" s="129"/>
      <c r="TYD236" s="129"/>
      <c r="TYE236" s="129"/>
      <c r="TYF236" s="129"/>
      <c r="TYG236" s="129"/>
      <c r="TYH236" s="129"/>
      <c r="TYI236" s="129"/>
      <c r="TYJ236" s="129"/>
      <c r="TYK236" s="129"/>
      <c r="TYL236" s="129"/>
      <c r="TYM236" s="129"/>
      <c r="TYN236" s="129"/>
      <c r="TYO236" s="129"/>
      <c r="TYP236" s="129"/>
      <c r="TYQ236" s="129"/>
      <c r="TYR236" s="129"/>
      <c r="TYS236" s="129"/>
      <c r="TYT236" s="129"/>
      <c r="TYU236" s="129"/>
      <c r="TYV236" s="129"/>
      <c r="TYW236" s="129"/>
      <c r="TYX236" s="129"/>
      <c r="TYY236" s="129"/>
      <c r="TYZ236" s="129"/>
      <c r="TZA236" s="129"/>
      <c r="TZB236" s="129"/>
      <c r="TZC236" s="129"/>
      <c r="TZD236" s="129"/>
      <c r="TZE236" s="129"/>
      <c r="TZF236" s="129"/>
      <c r="TZG236" s="129"/>
      <c r="TZH236" s="129"/>
      <c r="TZI236" s="129"/>
      <c r="TZJ236" s="129"/>
      <c r="TZK236" s="129"/>
      <c r="TZL236" s="129"/>
      <c r="TZM236" s="129"/>
      <c r="TZN236" s="129"/>
      <c r="TZO236" s="129"/>
      <c r="TZP236" s="129"/>
      <c r="TZQ236" s="129"/>
      <c r="TZR236" s="129"/>
      <c r="TZS236" s="129"/>
      <c r="TZT236" s="129"/>
      <c r="TZU236" s="129"/>
      <c r="TZV236" s="129"/>
      <c r="TZW236" s="129"/>
      <c r="TZX236" s="129"/>
      <c r="TZY236" s="129"/>
      <c r="TZZ236" s="129"/>
      <c r="UAA236" s="129"/>
      <c r="UAB236" s="129"/>
      <c r="UAC236" s="129"/>
      <c r="UAD236" s="129"/>
      <c r="UAE236" s="129"/>
      <c r="UAF236" s="129"/>
      <c r="UAG236" s="129"/>
      <c r="UAH236" s="129"/>
      <c r="UAI236" s="129"/>
      <c r="UAJ236" s="129"/>
      <c r="UAK236" s="129"/>
      <c r="UAL236" s="129"/>
      <c r="UAM236" s="129"/>
      <c r="UAN236" s="129"/>
      <c r="UAO236" s="129"/>
      <c r="UAP236" s="129"/>
      <c r="UAQ236" s="129"/>
      <c r="UAR236" s="129"/>
      <c r="UAS236" s="129"/>
      <c r="UAT236" s="129"/>
      <c r="UAU236" s="129"/>
      <c r="UAV236" s="129"/>
      <c r="UAW236" s="129"/>
      <c r="UAX236" s="129"/>
      <c r="UAY236" s="129"/>
      <c r="UAZ236" s="129"/>
      <c r="UBA236" s="129"/>
      <c r="UBB236" s="129"/>
      <c r="UBC236" s="129"/>
      <c r="UBD236" s="129"/>
      <c r="UBE236" s="129"/>
      <c r="UBF236" s="129"/>
      <c r="UBG236" s="129"/>
      <c r="UBH236" s="129"/>
      <c r="UBI236" s="129"/>
      <c r="UBJ236" s="129"/>
      <c r="UBK236" s="129"/>
      <c r="UBL236" s="129"/>
      <c r="UBM236" s="129"/>
      <c r="UBN236" s="129"/>
      <c r="UBO236" s="129"/>
      <c r="UBP236" s="129"/>
      <c r="UBQ236" s="129"/>
      <c r="UBR236" s="129"/>
      <c r="UBS236" s="129"/>
      <c r="UBT236" s="129"/>
      <c r="UBU236" s="129"/>
      <c r="UBV236" s="129"/>
      <c r="UBW236" s="129"/>
      <c r="UBX236" s="129"/>
      <c r="UBY236" s="129"/>
      <c r="UBZ236" s="129"/>
      <c r="UCA236" s="129"/>
      <c r="UCB236" s="129"/>
      <c r="UCC236" s="129"/>
      <c r="UCD236" s="129"/>
      <c r="UCE236" s="129"/>
      <c r="UCF236" s="129"/>
      <c r="UCG236" s="129"/>
      <c r="UCH236" s="129"/>
      <c r="UCI236" s="129"/>
      <c r="UCJ236" s="129"/>
      <c r="UCK236" s="129"/>
      <c r="UCL236" s="129"/>
      <c r="UCM236" s="129"/>
      <c r="UCN236" s="129"/>
      <c r="UCO236" s="129"/>
      <c r="UCP236" s="129"/>
      <c r="UCQ236" s="129"/>
      <c r="UCR236" s="129"/>
      <c r="UCS236" s="129"/>
      <c r="UCT236" s="129"/>
      <c r="UCU236" s="129"/>
      <c r="UCV236" s="129"/>
      <c r="UCW236" s="129"/>
      <c r="UCX236" s="129"/>
      <c r="UCY236" s="129"/>
      <c r="UCZ236" s="129"/>
      <c r="UDA236" s="129"/>
      <c r="UDB236" s="129"/>
      <c r="UDC236" s="129"/>
      <c r="UDD236" s="129"/>
      <c r="UDE236" s="129"/>
      <c r="UDF236" s="129"/>
      <c r="UDG236" s="129"/>
      <c r="UDH236" s="129"/>
      <c r="UDI236" s="129"/>
      <c r="UDJ236" s="129"/>
      <c r="UDK236" s="129"/>
      <c r="UDL236" s="129"/>
      <c r="UDM236" s="129"/>
      <c r="UDN236" s="129"/>
      <c r="UDO236" s="129"/>
      <c r="UDP236" s="129"/>
      <c r="UDQ236" s="129"/>
      <c r="UDR236" s="129"/>
      <c r="UDS236" s="129"/>
      <c r="UDT236" s="129"/>
      <c r="UDU236" s="129"/>
      <c r="UDV236" s="129"/>
      <c r="UDW236" s="129"/>
      <c r="UDX236" s="129"/>
      <c r="UDY236" s="129"/>
      <c r="UDZ236" s="129"/>
      <c r="UEA236" s="129"/>
      <c r="UEB236" s="129"/>
      <c r="UEC236" s="129"/>
      <c r="UED236" s="129"/>
      <c r="UEE236" s="129"/>
      <c r="UEF236" s="129"/>
      <c r="UEG236" s="129"/>
      <c r="UEH236" s="129"/>
      <c r="UEI236" s="129"/>
      <c r="UEJ236" s="129"/>
      <c r="UEK236" s="129"/>
      <c r="UEL236" s="129"/>
      <c r="UEM236" s="129"/>
      <c r="UEN236" s="129"/>
      <c r="UEO236" s="129"/>
      <c r="UEP236" s="129"/>
      <c r="UEQ236" s="129"/>
      <c r="UER236" s="129"/>
      <c r="UES236" s="129"/>
      <c r="UET236" s="129"/>
      <c r="UEU236" s="129"/>
      <c r="UEV236" s="129"/>
      <c r="UEW236" s="129"/>
      <c r="UEX236" s="129"/>
      <c r="UEY236" s="129"/>
      <c r="UEZ236" s="129"/>
      <c r="UFA236" s="129"/>
      <c r="UFB236" s="129"/>
      <c r="UFC236" s="129"/>
      <c r="UFD236" s="129"/>
      <c r="UFE236" s="129"/>
      <c r="UFF236" s="129"/>
      <c r="UFG236" s="129"/>
      <c r="UFH236" s="129"/>
      <c r="UFI236" s="129"/>
      <c r="UFJ236" s="129"/>
      <c r="UFK236" s="129"/>
      <c r="UFL236" s="129"/>
      <c r="UFM236" s="129"/>
      <c r="UFN236" s="129"/>
      <c r="UFO236" s="129"/>
      <c r="UFP236" s="129"/>
      <c r="UFQ236" s="129"/>
      <c r="UFR236" s="129"/>
      <c r="UFS236" s="129"/>
      <c r="UFT236" s="129"/>
      <c r="UFU236" s="129"/>
      <c r="UFV236" s="129"/>
      <c r="UFW236" s="129"/>
      <c r="UFX236" s="129"/>
      <c r="UFY236" s="129"/>
      <c r="UFZ236" s="129"/>
      <c r="UGA236" s="129"/>
      <c r="UGB236" s="129"/>
      <c r="UGC236" s="129"/>
      <c r="UGD236" s="129"/>
      <c r="UGE236" s="129"/>
      <c r="UGF236" s="129"/>
      <c r="UGG236" s="129"/>
      <c r="UGH236" s="129"/>
      <c r="UGI236" s="129"/>
      <c r="UGJ236" s="129"/>
      <c r="UGK236" s="129"/>
      <c r="UGL236" s="129"/>
      <c r="UGM236" s="129"/>
      <c r="UGN236" s="129"/>
      <c r="UGO236" s="129"/>
      <c r="UGP236" s="129"/>
      <c r="UGQ236" s="129"/>
      <c r="UGR236" s="129"/>
      <c r="UGS236" s="129"/>
      <c r="UGT236" s="129"/>
      <c r="UGU236" s="129"/>
      <c r="UGV236" s="129"/>
      <c r="UGW236" s="129"/>
      <c r="UGX236" s="129"/>
      <c r="UGY236" s="129"/>
      <c r="UGZ236" s="129"/>
      <c r="UHA236" s="129"/>
      <c r="UHB236" s="129"/>
      <c r="UHC236" s="129"/>
      <c r="UHD236" s="129"/>
      <c r="UHE236" s="129"/>
      <c r="UHF236" s="129"/>
      <c r="UHG236" s="129"/>
      <c r="UHH236" s="129"/>
      <c r="UHI236" s="129"/>
      <c r="UHJ236" s="129"/>
      <c r="UHK236" s="129"/>
      <c r="UHL236" s="129"/>
      <c r="UHM236" s="129"/>
      <c r="UHN236" s="129"/>
      <c r="UHO236" s="129"/>
      <c r="UHP236" s="129"/>
      <c r="UHQ236" s="129"/>
      <c r="UHR236" s="129"/>
      <c r="UHS236" s="129"/>
      <c r="UHT236" s="129"/>
      <c r="UHU236" s="129"/>
      <c r="UHV236" s="129"/>
      <c r="UHW236" s="129"/>
      <c r="UHX236" s="129"/>
      <c r="UHY236" s="129"/>
      <c r="UHZ236" s="129"/>
      <c r="UIA236" s="129"/>
      <c r="UIB236" s="129"/>
      <c r="UIC236" s="129"/>
      <c r="UID236" s="129"/>
      <c r="UIE236" s="129"/>
      <c r="UIF236" s="129"/>
      <c r="UIG236" s="129"/>
      <c r="UIH236" s="129"/>
      <c r="UII236" s="129"/>
      <c r="UIJ236" s="129"/>
      <c r="UIK236" s="129"/>
      <c r="UIL236" s="129"/>
      <c r="UIM236" s="129"/>
      <c r="UIN236" s="129"/>
      <c r="UIO236" s="129"/>
      <c r="UIP236" s="129"/>
      <c r="UIQ236" s="129"/>
      <c r="UIR236" s="129"/>
      <c r="UIS236" s="129"/>
      <c r="UIT236" s="129"/>
      <c r="UIU236" s="129"/>
      <c r="UIV236" s="129"/>
      <c r="UIW236" s="129"/>
      <c r="UIX236" s="129"/>
      <c r="UIY236" s="129"/>
      <c r="UIZ236" s="129"/>
      <c r="UJA236" s="129"/>
      <c r="UJB236" s="129"/>
      <c r="UJC236" s="129"/>
      <c r="UJD236" s="129"/>
      <c r="UJE236" s="129"/>
      <c r="UJF236" s="129"/>
      <c r="UJG236" s="129"/>
      <c r="UJH236" s="129"/>
      <c r="UJI236" s="129"/>
      <c r="UJJ236" s="129"/>
      <c r="UJK236" s="129"/>
      <c r="UJL236" s="129"/>
      <c r="UJM236" s="129"/>
      <c r="UJN236" s="129"/>
      <c r="UJO236" s="129"/>
      <c r="UJP236" s="129"/>
      <c r="UJQ236" s="129"/>
      <c r="UJR236" s="129"/>
      <c r="UJS236" s="129"/>
      <c r="UJT236" s="129"/>
      <c r="UJU236" s="129"/>
      <c r="UJV236" s="129"/>
      <c r="UJW236" s="129"/>
      <c r="UJX236" s="129"/>
      <c r="UJY236" s="129"/>
      <c r="UJZ236" s="129"/>
      <c r="UKA236" s="129"/>
      <c r="UKB236" s="129"/>
      <c r="UKC236" s="129"/>
      <c r="UKD236" s="129"/>
      <c r="UKE236" s="129"/>
      <c r="UKF236" s="129"/>
      <c r="UKG236" s="129"/>
      <c r="UKH236" s="129"/>
      <c r="UKI236" s="129"/>
      <c r="UKJ236" s="129"/>
      <c r="UKK236" s="129"/>
      <c r="UKL236" s="129"/>
      <c r="UKM236" s="129"/>
      <c r="UKN236" s="129"/>
      <c r="UKO236" s="129"/>
      <c r="UKP236" s="129"/>
      <c r="UKQ236" s="129"/>
      <c r="UKR236" s="129"/>
      <c r="UKS236" s="129"/>
      <c r="UKT236" s="129"/>
      <c r="UKU236" s="129"/>
      <c r="UKV236" s="129"/>
      <c r="UKW236" s="129"/>
      <c r="UKX236" s="129"/>
      <c r="UKY236" s="129"/>
      <c r="UKZ236" s="129"/>
      <c r="ULA236" s="129"/>
      <c r="ULB236" s="129"/>
      <c r="ULC236" s="129"/>
      <c r="ULD236" s="129"/>
      <c r="ULE236" s="129"/>
      <c r="ULF236" s="129"/>
      <c r="ULG236" s="129"/>
      <c r="ULH236" s="129"/>
      <c r="ULI236" s="129"/>
      <c r="ULJ236" s="129"/>
      <c r="ULK236" s="129"/>
      <c r="ULL236" s="129"/>
      <c r="ULM236" s="129"/>
      <c r="ULN236" s="129"/>
      <c r="ULO236" s="129"/>
      <c r="ULP236" s="129"/>
      <c r="ULQ236" s="129"/>
      <c r="ULR236" s="129"/>
      <c r="ULS236" s="129"/>
      <c r="ULT236" s="129"/>
      <c r="ULU236" s="129"/>
      <c r="ULV236" s="129"/>
      <c r="ULW236" s="129"/>
      <c r="ULX236" s="129"/>
      <c r="ULY236" s="129"/>
      <c r="ULZ236" s="129"/>
      <c r="UMA236" s="129"/>
      <c r="UMB236" s="129"/>
      <c r="UMC236" s="129"/>
      <c r="UMD236" s="129"/>
      <c r="UME236" s="129"/>
      <c r="UMF236" s="129"/>
      <c r="UMG236" s="129"/>
      <c r="UMH236" s="129"/>
      <c r="UMI236" s="129"/>
      <c r="UMJ236" s="129"/>
      <c r="UMK236" s="129"/>
      <c r="UML236" s="129"/>
      <c r="UMM236" s="129"/>
      <c r="UMN236" s="129"/>
      <c r="UMO236" s="129"/>
      <c r="UMP236" s="129"/>
      <c r="UMQ236" s="129"/>
      <c r="UMR236" s="129"/>
      <c r="UMS236" s="129"/>
      <c r="UMT236" s="129"/>
      <c r="UMU236" s="129"/>
      <c r="UMV236" s="129"/>
      <c r="UMW236" s="129"/>
      <c r="UMX236" s="129"/>
      <c r="UMY236" s="129"/>
      <c r="UMZ236" s="129"/>
      <c r="UNA236" s="129"/>
      <c r="UNB236" s="129"/>
      <c r="UNC236" s="129"/>
      <c r="UND236" s="129"/>
      <c r="UNE236" s="129"/>
      <c r="UNF236" s="129"/>
      <c r="UNG236" s="129"/>
      <c r="UNH236" s="129"/>
      <c r="UNI236" s="129"/>
      <c r="UNJ236" s="129"/>
      <c r="UNK236" s="129"/>
      <c r="UNL236" s="129"/>
      <c r="UNM236" s="129"/>
      <c r="UNN236" s="129"/>
      <c r="UNO236" s="129"/>
      <c r="UNP236" s="129"/>
      <c r="UNQ236" s="129"/>
      <c r="UNR236" s="129"/>
      <c r="UNS236" s="129"/>
      <c r="UNT236" s="129"/>
      <c r="UNU236" s="129"/>
      <c r="UNV236" s="129"/>
      <c r="UNW236" s="129"/>
      <c r="UNX236" s="129"/>
      <c r="UNY236" s="129"/>
      <c r="UNZ236" s="129"/>
      <c r="UOA236" s="129"/>
      <c r="UOB236" s="129"/>
      <c r="UOC236" s="129"/>
      <c r="UOD236" s="129"/>
      <c r="UOE236" s="129"/>
      <c r="UOF236" s="129"/>
      <c r="UOG236" s="129"/>
      <c r="UOH236" s="129"/>
      <c r="UOI236" s="129"/>
      <c r="UOJ236" s="129"/>
      <c r="UOK236" s="129"/>
      <c r="UOL236" s="129"/>
      <c r="UOM236" s="129"/>
      <c r="UON236" s="129"/>
      <c r="UOO236" s="129"/>
      <c r="UOP236" s="129"/>
      <c r="UOQ236" s="129"/>
      <c r="UOR236" s="129"/>
      <c r="UOS236" s="129"/>
      <c r="UOT236" s="129"/>
      <c r="UOU236" s="129"/>
      <c r="UOV236" s="129"/>
      <c r="UOW236" s="129"/>
      <c r="UOX236" s="129"/>
      <c r="UOY236" s="129"/>
      <c r="UOZ236" s="129"/>
      <c r="UPA236" s="129"/>
      <c r="UPB236" s="129"/>
      <c r="UPC236" s="129"/>
      <c r="UPD236" s="129"/>
      <c r="UPE236" s="129"/>
      <c r="UPF236" s="129"/>
      <c r="UPG236" s="129"/>
      <c r="UPH236" s="129"/>
      <c r="UPI236" s="129"/>
      <c r="UPJ236" s="129"/>
      <c r="UPK236" s="129"/>
      <c r="UPL236" s="129"/>
      <c r="UPM236" s="129"/>
      <c r="UPN236" s="129"/>
      <c r="UPO236" s="129"/>
      <c r="UPP236" s="129"/>
      <c r="UPQ236" s="129"/>
      <c r="UPR236" s="129"/>
      <c r="UPS236" s="129"/>
      <c r="UPT236" s="129"/>
      <c r="UPU236" s="129"/>
      <c r="UPV236" s="129"/>
      <c r="UPW236" s="129"/>
      <c r="UPX236" s="129"/>
      <c r="UPY236" s="129"/>
      <c r="UPZ236" s="129"/>
      <c r="UQA236" s="129"/>
      <c r="UQB236" s="129"/>
      <c r="UQC236" s="129"/>
      <c r="UQD236" s="129"/>
      <c r="UQE236" s="129"/>
      <c r="UQF236" s="129"/>
      <c r="UQG236" s="129"/>
      <c r="UQH236" s="129"/>
      <c r="UQI236" s="129"/>
      <c r="UQJ236" s="129"/>
      <c r="UQK236" s="129"/>
      <c r="UQL236" s="129"/>
      <c r="UQM236" s="129"/>
      <c r="UQN236" s="129"/>
      <c r="UQO236" s="129"/>
      <c r="UQP236" s="129"/>
      <c r="UQQ236" s="129"/>
      <c r="UQR236" s="129"/>
      <c r="UQS236" s="129"/>
      <c r="UQT236" s="129"/>
      <c r="UQU236" s="129"/>
      <c r="UQV236" s="129"/>
      <c r="UQW236" s="129"/>
      <c r="UQX236" s="129"/>
      <c r="UQY236" s="129"/>
      <c r="UQZ236" s="129"/>
      <c r="URA236" s="129"/>
      <c r="URB236" s="129"/>
      <c r="URC236" s="129"/>
      <c r="URD236" s="129"/>
      <c r="URE236" s="129"/>
      <c r="URF236" s="129"/>
      <c r="URG236" s="129"/>
      <c r="URH236" s="129"/>
      <c r="URI236" s="129"/>
      <c r="URJ236" s="129"/>
      <c r="URK236" s="129"/>
      <c r="URL236" s="129"/>
      <c r="URM236" s="129"/>
      <c r="URN236" s="129"/>
      <c r="URO236" s="129"/>
      <c r="URP236" s="129"/>
      <c r="URQ236" s="129"/>
      <c r="URR236" s="129"/>
      <c r="URS236" s="129"/>
      <c r="URT236" s="129"/>
      <c r="URU236" s="129"/>
      <c r="URV236" s="129"/>
      <c r="URW236" s="129"/>
      <c r="URX236" s="129"/>
      <c r="URY236" s="129"/>
      <c r="URZ236" s="129"/>
      <c r="USA236" s="129"/>
      <c r="USB236" s="129"/>
      <c r="USC236" s="129"/>
      <c r="USD236" s="129"/>
      <c r="USE236" s="129"/>
      <c r="USF236" s="129"/>
      <c r="USG236" s="129"/>
      <c r="USH236" s="129"/>
      <c r="USI236" s="129"/>
      <c r="USJ236" s="129"/>
      <c r="USK236" s="129"/>
      <c r="USL236" s="129"/>
      <c r="USM236" s="129"/>
      <c r="USN236" s="129"/>
      <c r="USO236" s="129"/>
      <c r="USP236" s="129"/>
      <c r="USQ236" s="129"/>
      <c r="USR236" s="129"/>
      <c r="USS236" s="129"/>
      <c r="UST236" s="129"/>
      <c r="USU236" s="129"/>
      <c r="USV236" s="129"/>
      <c r="USW236" s="129"/>
      <c r="USX236" s="129"/>
      <c r="USY236" s="129"/>
      <c r="USZ236" s="129"/>
      <c r="UTA236" s="129"/>
      <c r="UTB236" s="129"/>
      <c r="UTC236" s="129"/>
      <c r="UTD236" s="129"/>
      <c r="UTE236" s="129"/>
      <c r="UTF236" s="129"/>
      <c r="UTG236" s="129"/>
      <c r="UTH236" s="129"/>
      <c r="UTI236" s="129"/>
      <c r="UTJ236" s="129"/>
      <c r="UTK236" s="129"/>
      <c r="UTL236" s="129"/>
      <c r="UTM236" s="129"/>
      <c r="UTN236" s="129"/>
      <c r="UTO236" s="129"/>
      <c r="UTP236" s="129"/>
      <c r="UTQ236" s="129"/>
      <c r="UTR236" s="129"/>
      <c r="UTS236" s="129"/>
      <c r="UTT236" s="129"/>
      <c r="UTU236" s="129"/>
      <c r="UTV236" s="129"/>
      <c r="UTW236" s="129"/>
      <c r="UTX236" s="129"/>
      <c r="UTY236" s="129"/>
      <c r="UTZ236" s="129"/>
      <c r="UUA236" s="129"/>
      <c r="UUB236" s="129"/>
      <c r="UUC236" s="129"/>
      <c r="UUD236" s="129"/>
      <c r="UUE236" s="129"/>
      <c r="UUF236" s="129"/>
      <c r="UUG236" s="129"/>
      <c r="UUH236" s="129"/>
      <c r="UUI236" s="129"/>
      <c r="UUJ236" s="129"/>
      <c r="UUK236" s="129"/>
      <c r="UUL236" s="129"/>
      <c r="UUM236" s="129"/>
      <c r="UUN236" s="129"/>
      <c r="UUO236" s="129"/>
      <c r="UUP236" s="129"/>
      <c r="UUQ236" s="129"/>
      <c r="UUR236" s="129"/>
      <c r="UUS236" s="129"/>
      <c r="UUT236" s="129"/>
      <c r="UUU236" s="129"/>
      <c r="UUV236" s="129"/>
      <c r="UUW236" s="129"/>
      <c r="UUX236" s="129"/>
      <c r="UUY236" s="129"/>
      <c r="UUZ236" s="129"/>
      <c r="UVA236" s="129"/>
      <c r="UVB236" s="129"/>
      <c r="UVC236" s="129"/>
      <c r="UVD236" s="129"/>
      <c r="UVE236" s="129"/>
      <c r="UVF236" s="129"/>
      <c r="UVG236" s="129"/>
      <c r="UVH236" s="129"/>
      <c r="UVI236" s="129"/>
      <c r="UVJ236" s="129"/>
      <c r="UVK236" s="129"/>
      <c r="UVL236" s="129"/>
      <c r="UVM236" s="129"/>
      <c r="UVN236" s="129"/>
      <c r="UVO236" s="129"/>
      <c r="UVP236" s="129"/>
      <c r="UVQ236" s="129"/>
      <c r="UVR236" s="129"/>
      <c r="UVS236" s="129"/>
      <c r="UVT236" s="129"/>
      <c r="UVU236" s="129"/>
      <c r="UVV236" s="129"/>
      <c r="UVW236" s="129"/>
      <c r="UVX236" s="129"/>
      <c r="UVY236" s="129"/>
      <c r="UVZ236" s="129"/>
      <c r="UWA236" s="129"/>
      <c r="UWB236" s="129"/>
      <c r="UWC236" s="129"/>
      <c r="UWD236" s="129"/>
      <c r="UWE236" s="129"/>
      <c r="UWF236" s="129"/>
      <c r="UWG236" s="129"/>
      <c r="UWH236" s="129"/>
      <c r="UWI236" s="129"/>
      <c r="UWJ236" s="129"/>
      <c r="UWK236" s="129"/>
      <c r="UWL236" s="129"/>
      <c r="UWM236" s="129"/>
      <c r="UWN236" s="129"/>
      <c r="UWO236" s="129"/>
      <c r="UWP236" s="129"/>
      <c r="UWQ236" s="129"/>
      <c r="UWR236" s="129"/>
      <c r="UWS236" s="129"/>
      <c r="UWT236" s="129"/>
      <c r="UWU236" s="129"/>
      <c r="UWV236" s="129"/>
      <c r="UWW236" s="129"/>
      <c r="UWX236" s="129"/>
      <c r="UWY236" s="129"/>
      <c r="UWZ236" s="129"/>
      <c r="UXA236" s="129"/>
      <c r="UXB236" s="129"/>
      <c r="UXC236" s="129"/>
      <c r="UXD236" s="129"/>
      <c r="UXE236" s="129"/>
      <c r="UXF236" s="129"/>
      <c r="UXG236" s="129"/>
      <c r="UXH236" s="129"/>
      <c r="UXI236" s="129"/>
      <c r="UXJ236" s="129"/>
      <c r="UXK236" s="129"/>
      <c r="UXL236" s="129"/>
      <c r="UXM236" s="129"/>
      <c r="UXN236" s="129"/>
      <c r="UXO236" s="129"/>
      <c r="UXP236" s="129"/>
      <c r="UXQ236" s="129"/>
      <c r="UXR236" s="129"/>
      <c r="UXS236" s="129"/>
      <c r="UXT236" s="129"/>
      <c r="UXU236" s="129"/>
      <c r="UXV236" s="129"/>
      <c r="UXW236" s="129"/>
      <c r="UXX236" s="129"/>
      <c r="UXY236" s="129"/>
      <c r="UXZ236" s="129"/>
      <c r="UYA236" s="129"/>
      <c r="UYB236" s="129"/>
      <c r="UYC236" s="129"/>
      <c r="UYD236" s="129"/>
      <c r="UYE236" s="129"/>
      <c r="UYF236" s="129"/>
      <c r="UYG236" s="129"/>
      <c r="UYH236" s="129"/>
      <c r="UYI236" s="129"/>
      <c r="UYJ236" s="129"/>
      <c r="UYK236" s="129"/>
      <c r="UYL236" s="129"/>
      <c r="UYM236" s="129"/>
      <c r="UYN236" s="129"/>
      <c r="UYO236" s="129"/>
      <c r="UYP236" s="129"/>
      <c r="UYQ236" s="129"/>
      <c r="UYR236" s="129"/>
      <c r="UYS236" s="129"/>
      <c r="UYT236" s="129"/>
      <c r="UYU236" s="129"/>
      <c r="UYV236" s="129"/>
      <c r="UYW236" s="129"/>
      <c r="UYX236" s="129"/>
      <c r="UYY236" s="129"/>
      <c r="UYZ236" s="129"/>
      <c r="UZA236" s="129"/>
      <c r="UZB236" s="129"/>
      <c r="UZC236" s="129"/>
      <c r="UZD236" s="129"/>
      <c r="UZE236" s="129"/>
      <c r="UZF236" s="129"/>
      <c r="UZG236" s="129"/>
      <c r="UZH236" s="129"/>
      <c r="UZI236" s="129"/>
      <c r="UZJ236" s="129"/>
      <c r="UZK236" s="129"/>
      <c r="UZL236" s="129"/>
      <c r="UZM236" s="129"/>
      <c r="UZN236" s="129"/>
      <c r="UZO236" s="129"/>
      <c r="UZP236" s="129"/>
      <c r="UZQ236" s="129"/>
      <c r="UZR236" s="129"/>
      <c r="UZS236" s="129"/>
      <c r="UZT236" s="129"/>
      <c r="UZU236" s="129"/>
      <c r="UZV236" s="129"/>
      <c r="UZW236" s="129"/>
      <c r="UZX236" s="129"/>
      <c r="UZY236" s="129"/>
      <c r="UZZ236" s="129"/>
      <c r="VAA236" s="129"/>
      <c r="VAB236" s="129"/>
      <c r="VAC236" s="129"/>
      <c r="VAD236" s="129"/>
      <c r="VAE236" s="129"/>
      <c r="VAF236" s="129"/>
      <c r="VAG236" s="129"/>
      <c r="VAH236" s="129"/>
      <c r="VAI236" s="129"/>
      <c r="VAJ236" s="129"/>
      <c r="VAK236" s="129"/>
      <c r="VAL236" s="129"/>
      <c r="VAM236" s="129"/>
      <c r="VAN236" s="129"/>
      <c r="VAO236" s="129"/>
      <c r="VAP236" s="129"/>
      <c r="VAQ236" s="129"/>
      <c r="VAR236" s="129"/>
      <c r="VAS236" s="129"/>
      <c r="VAT236" s="129"/>
      <c r="VAU236" s="129"/>
      <c r="VAV236" s="129"/>
      <c r="VAW236" s="129"/>
      <c r="VAX236" s="129"/>
      <c r="VAY236" s="129"/>
      <c r="VAZ236" s="129"/>
      <c r="VBA236" s="129"/>
      <c r="VBB236" s="129"/>
      <c r="VBC236" s="129"/>
      <c r="VBD236" s="129"/>
      <c r="VBE236" s="129"/>
      <c r="VBF236" s="129"/>
      <c r="VBG236" s="129"/>
      <c r="VBH236" s="129"/>
      <c r="VBI236" s="129"/>
      <c r="VBJ236" s="129"/>
      <c r="VBK236" s="129"/>
      <c r="VBL236" s="129"/>
      <c r="VBM236" s="129"/>
      <c r="VBN236" s="129"/>
      <c r="VBO236" s="129"/>
      <c r="VBP236" s="129"/>
      <c r="VBQ236" s="129"/>
      <c r="VBR236" s="129"/>
      <c r="VBS236" s="129"/>
      <c r="VBT236" s="129"/>
      <c r="VBU236" s="129"/>
      <c r="VBV236" s="129"/>
      <c r="VBW236" s="129"/>
      <c r="VBX236" s="129"/>
      <c r="VBY236" s="129"/>
      <c r="VBZ236" s="129"/>
      <c r="VCA236" s="129"/>
      <c r="VCB236" s="129"/>
      <c r="VCC236" s="129"/>
      <c r="VCD236" s="129"/>
      <c r="VCE236" s="129"/>
      <c r="VCF236" s="129"/>
      <c r="VCG236" s="129"/>
      <c r="VCH236" s="129"/>
      <c r="VCI236" s="129"/>
      <c r="VCJ236" s="129"/>
      <c r="VCK236" s="129"/>
      <c r="VCL236" s="129"/>
      <c r="VCM236" s="129"/>
      <c r="VCN236" s="129"/>
      <c r="VCO236" s="129"/>
      <c r="VCP236" s="129"/>
      <c r="VCQ236" s="129"/>
      <c r="VCR236" s="129"/>
      <c r="VCS236" s="129"/>
      <c r="VCT236" s="129"/>
      <c r="VCU236" s="129"/>
      <c r="VCV236" s="129"/>
      <c r="VCW236" s="129"/>
      <c r="VCX236" s="129"/>
      <c r="VCY236" s="129"/>
      <c r="VCZ236" s="129"/>
      <c r="VDA236" s="129"/>
      <c r="VDB236" s="129"/>
      <c r="VDC236" s="129"/>
      <c r="VDD236" s="129"/>
      <c r="VDE236" s="129"/>
      <c r="VDF236" s="129"/>
      <c r="VDG236" s="129"/>
      <c r="VDH236" s="129"/>
      <c r="VDI236" s="129"/>
      <c r="VDJ236" s="129"/>
      <c r="VDK236" s="129"/>
      <c r="VDL236" s="129"/>
      <c r="VDM236" s="129"/>
      <c r="VDN236" s="129"/>
      <c r="VDO236" s="129"/>
      <c r="VDP236" s="129"/>
      <c r="VDQ236" s="129"/>
      <c r="VDR236" s="129"/>
      <c r="VDS236" s="129"/>
      <c r="VDT236" s="129"/>
      <c r="VDU236" s="129"/>
      <c r="VDV236" s="129"/>
      <c r="VDW236" s="129"/>
      <c r="VDX236" s="129"/>
      <c r="VDY236" s="129"/>
      <c r="VDZ236" s="129"/>
      <c r="VEA236" s="129"/>
      <c r="VEB236" s="129"/>
      <c r="VEC236" s="129"/>
      <c r="VED236" s="129"/>
      <c r="VEE236" s="129"/>
      <c r="VEF236" s="129"/>
      <c r="VEG236" s="129"/>
      <c r="VEH236" s="129"/>
      <c r="VEI236" s="129"/>
      <c r="VEJ236" s="129"/>
      <c r="VEK236" s="129"/>
      <c r="VEL236" s="129"/>
      <c r="VEM236" s="129"/>
      <c r="VEN236" s="129"/>
      <c r="VEO236" s="129"/>
      <c r="VEP236" s="129"/>
      <c r="VEQ236" s="129"/>
      <c r="VER236" s="129"/>
      <c r="VES236" s="129"/>
      <c r="VET236" s="129"/>
      <c r="VEU236" s="129"/>
      <c r="VEV236" s="129"/>
      <c r="VEW236" s="129"/>
      <c r="VEX236" s="129"/>
      <c r="VEY236" s="129"/>
      <c r="VEZ236" s="129"/>
      <c r="VFA236" s="129"/>
      <c r="VFB236" s="129"/>
      <c r="VFC236" s="129"/>
      <c r="VFD236" s="129"/>
      <c r="VFE236" s="129"/>
      <c r="VFF236" s="129"/>
      <c r="VFG236" s="129"/>
      <c r="VFH236" s="129"/>
      <c r="VFI236" s="129"/>
      <c r="VFJ236" s="129"/>
      <c r="VFK236" s="129"/>
      <c r="VFL236" s="129"/>
      <c r="VFM236" s="129"/>
      <c r="VFN236" s="129"/>
      <c r="VFO236" s="129"/>
      <c r="VFP236" s="129"/>
      <c r="VFQ236" s="129"/>
      <c r="VFR236" s="129"/>
      <c r="VFS236" s="129"/>
      <c r="VFT236" s="129"/>
      <c r="VFU236" s="129"/>
      <c r="VFV236" s="129"/>
      <c r="VFW236" s="129"/>
      <c r="VFX236" s="129"/>
      <c r="VFY236" s="129"/>
      <c r="VFZ236" s="129"/>
      <c r="VGA236" s="129"/>
      <c r="VGB236" s="129"/>
      <c r="VGC236" s="129"/>
      <c r="VGD236" s="129"/>
      <c r="VGE236" s="129"/>
      <c r="VGF236" s="129"/>
      <c r="VGG236" s="129"/>
      <c r="VGH236" s="129"/>
      <c r="VGI236" s="129"/>
      <c r="VGJ236" s="129"/>
      <c r="VGK236" s="129"/>
      <c r="VGL236" s="129"/>
      <c r="VGM236" s="129"/>
      <c r="VGN236" s="129"/>
      <c r="VGO236" s="129"/>
      <c r="VGP236" s="129"/>
      <c r="VGQ236" s="129"/>
      <c r="VGR236" s="129"/>
      <c r="VGS236" s="129"/>
      <c r="VGT236" s="129"/>
      <c r="VGU236" s="129"/>
      <c r="VGV236" s="129"/>
      <c r="VGW236" s="129"/>
      <c r="VGX236" s="129"/>
      <c r="VGY236" s="129"/>
      <c r="VGZ236" s="129"/>
      <c r="VHA236" s="129"/>
      <c r="VHB236" s="129"/>
      <c r="VHC236" s="129"/>
      <c r="VHD236" s="129"/>
      <c r="VHE236" s="129"/>
      <c r="VHF236" s="129"/>
      <c r="VHG236" s="129"/>
      <c r="VHH236" s="129"/>
      <c r="VHI236" s="129"/>
      <c r="VHJ236" s="129"/>
      <c r="VHK236" s="129"/>
      <c r="VHL236" s="129"/>
      <c r="VHM236" s="129"/>
      <c r="VHN236" s="129"/>
      <c r="VHO236" s="129"/>
      <c r="VHP236" s="129"/>
      <c r="VHQ236" s="129"/>
      <c r="VHR236" s="129"/>
      <c r="VHS236" s="129"/>
      <c r="VHT236" s="129"/>
      <c r="VHU236" s="129"/>
      <c r="VHV236" s="129"/>
      <c r="VHW236" s="129"/>
      <c r="VHX236" s="129"/>
      <c r="VHY236" s="129"/>
      <c r="VHZ236" s="129"/>
      <c r="VIA236" s="129"/>
      <c r="VIB236" s="129"/>
      <c r="VIC236" s="129"/>
      <c r="VID236" s="129"/>
      <c r="VIE236" s="129"/>
      <c r="VIF236" s="129"/>
      <c r="VIG236" s="129"/>
      <c r="VIH236" s="129"/>
      <c r="VII236" s="129"/>
      <c r="VIJ236" s="129"/>
      <c r="VIK236" s="129"/>
      <c r="VIL236" s="129"/>
      <c r="VIM236" s="129"/>
      <c r="VIN236" s="129"/>
      <c r="VIO236" s="129"/>
      <c r="VIP236" s="129"/>
      <c r="VIQ236" s="129"/>
      <c r="VIR236" s="129"/>
      <c r="VIS236" s="129"/>
      <c r="VIT236" s="129"/>
      <c r="VIU236" s="129"/>
      <c r="VIV236" s="129"/>
      <c r="VIW236" s="129"/>
      <c r="VIX236" s="129"/>
      <c r="VIY236" s="129"/>
      <c r="VIZ236" s="129"/>
      <c r="VJA236" s="129"/>
      <c r="VJB236" s="129"/>
      <c r="VJC236" s="129"/>
      <c r="VJD236" s="129"/>
      <c r="VJE236" s="129"/>
      <c r="VJF236" s="129"/>
      <c r="VJG236" s="129"/>
      <c r="VJH236" s="129"/>
      <c r="VJI236" s="129"/>
      <c r="VJJ236" s="129"/>
      <c r="VJK236" s="129"/>
      <c r="VJL236" s="129"/>
      <c r="VJM236" s="129"/>
      <c r="VJN236" s="129"/>
      <c r="VJO236" s="129"/>
      <c r="VJP236" s="129"/>
      <c r="VJQ236" s="129"/>
      <c r="VJR236" s="129"/>
      <c r="VJS236" s="129"/>
      <c r="VJT236" s="129"/>
      <c r="VJU236" s="129"/>
      <c r="VJV236" s="129"/>
      <c r="VJW236" s="129"/>
      <c r="VJX236" s="129"/>
      <c r="VJY236" s="129"/>
      <c r="VJZ236" s="129"/>
      <c r="VKA236" s="129"/>
      <c r="VKB236" s="129"/>
      <c r="VKC236" s="129"/>
      <c r="VKD236" s="129"/>
      <c r="VKE236" s="129"/>
      <c r="VKF236" s="129"/>
      <c r="VKG236" s="129"/>
      <c r="VKH236" s="129"/>
      <c r="VKI236" s="129"/>
      <c r="VKJ236" s="129"/>
      <c r="VKK236" s="129"/>
      <c r="VKL236" s="129"/>
      <c r="VKM236" s="129"/>
      <c r="VKN236" s="129"/>
      <c r="VKO236" s="129"/>
      <c r="VKP236" s="129"/>
      <c r="VKQ236" s="129"/>
      <c r="VKR236" s="129"/>
      <c r="VKS236" s="129"/>
      <c r="VKT236" s="129"/>
      <c r="VKU236" s="129"/>
      <c r="VKV236" s="129"/>
      <c r="VKW236" s="129"/>
      <c r="VKX236" s="129"/>
      <c r="VKY236" s="129"/>
      <c r="VKZ236" s="129"/>
      <c r="VLA236" s="129"/>
      <c r="VLB236" s="129"/>
      <c r="VLC236" s="129"/>
      <c r="VLD236" s="129"/>
      <c r="VLE236" s="129"/>
      <c r="VLF236" s="129"/>
      <c r="VLG236" s="129"/>
      <c r="VLH236" s="129"/>
      <c r="VLI236" s="129"/>
      <c r="VLJ236" s="129"/>
      <c r="VLK236" s="129"/>
      <c r="VLL236" s="129"/>
      <c r="VLM236" s="129"/>
      <c r="VLN236" s="129"/>
      <c r="VLO236" s="129"/>
      <c r="VLP236" s="129"/>
      <c r="VLQ236" s="129"/>
      <c r="VLR236" s="129"/>
      <c r="VLS236" s="129"/>
      <c r="VLT236" s="129"/>
      <c r="VLU236" s="129"/>
      <c r="VLV236" s="129"/>
      <c r="VLW236" s="129"/>
      <c r="VLX236" s="129"/>
      <c r="VLY236" s="129"/>
      <c r="VLZ236" s="129"/>
      <c r="VMA236" s="129"/>
      <c r="VMB236" s="129"/>
      <c r="VMC236" s="129"/>
      <c r="VMD236" s="129"/>
      <c r="VME236" s="129"/>
      <c r="VMF236" s="129"/>
      <c r="VMG236" s="129"/>
      <c r="VMH236" s="129"/>
      <c r="VMI236" s="129"/>
      <c r="VMJ236" s="129"/>
      <c r="VMK236" s="129"/>
      <c r="VML236" s="129"/>
      <c r="VMM236" s="129"/>
      <c r="VMN236" s="129"/>
      <c r="VMO236" s="129"/>
      <c r="VMP236" s="129"/>
      <c r="VMQ236" s="129"/>
      <c r="VMR236" s="129"/>
      <c r="VMS236" s="129"/>
      <c r="VMT236" s="129"/>
      <c r="VMU236" s="129"/>
      <c r="VMV236" s="129"/>
      <c r="VMW236" s="129"/>
      <c r="VMX236" s="129"/>
      <c r="VMY236" s="129"/>
      <c r="VMZ236" s="129"/>
      <c r="VNA236" s="129"/>
      <c r="VNB236" s="129"/>
      <c r="VNC236" s="129"/>
      <c r="VND236" s="129"/>
      <c r="VNE236" s="129"/>
      <c r="VNF236" s="129"/>
      <c r="VNG236" s="129"/>
      <c r="VNH236" s="129"/>
      <c r="VNI236" s="129"/>
      <c r="VNJ236" s="129"/>
      <c r="VNK236" s="129"/>
      <c r="VNL236" s="129"/>
      <c r="VNM236" s="129"/>
      <c r="VNN236" s="129"/>
      <c r="VNO236" s="129"/>
      <c r="VNP236" s="129"/>
      <c r="VNQ236" s="129"/>
      <c r="VNR236" s="129"/>
      <c r="VNS236" s="129"/>
      <c r="VNT236" s="129"/>
      <c r="VNU236" s="129"/>
      <c r="VNV236" s="129"/>
      <c r="VNW236" s="129"/>
      <c r="VNX236" s="129"/>
      <c r="VNY236" s="129"/>
      <c r="VNZ236" s="129"/>
      <c r="VOA236" s="129"/>
      <c r="VOB236" s="129"/>
      <c r="VOC236" s="129"/>
      <c r="VOD236" s="129"/>
      <c r="VOE236" s="129"/>
      <c r="VOF236" s="129"/>
      <c r="VOG236" s="129"/>
      <c r="VOH236" s="129"/>
      <c r="VOI236" s="129"/>
      <c r="VOJ236" s="129"/>
      <c r="VOK236" s="129"/>
      <c r="VOL236" s="129"/>
      <c r="VOM236" s="129"/>
      <c r="VON236" s="129"/>
      <c r="VOO236" s="129"/>
      <c r="VOP236" s="129"/>
      <c r="VOQ236" s="129"/>
      <c r="VOR236" s="129"/>
      <c r="VOS236" s="129"/>
      <c r="VOT236" s="129"/>
      <c r="VOU236" s="129"/>
      <c r="VOV236" s="129"/>
      <c r="VOW236" s="129"/>
      <c r="VOX236" s="129"/>
      <c r="VOY236" s="129"/>
      <c r="VOZ236" s="129"/>
      <c r="VPA236" s="129"/>
      <c r="VPB236" s="129"/>
      <c r="VPC236" s="129"/>
      <c r="VPD236" s="129"/>
      <c r="VPE236" s="129"/>
      <c r="VPF236" s="129"/>
      <c r="VPG236" s="129"/>
      <c r="VPH236" s="129"/>
      <c r="VPI236" s="129"/>
      <c r="VPJ236" s="129"/>
      <c r="VPK236" s="129"/>
      <c r="VPL236" s="129"/>
      <c r="VPM236" s="129"/>
      <c r="VPN236" s="129"/>
      <c r="VPO236" s="129"/>
      <c r="VPP236" s="129"/>
      <c r="VPQ236" s="129"/>
      <c r="VPR236" s="129"/>
      <c r="VPS236" s="129"/>
      <c r="VPT236" s="129"/>
      <c r="VPU236" s="129"/>
      <c r="VPV236" s="129"/>
      <c r="VPW236" s="129"/>
      <c r="VPX236" s="129"/>
      <c r="VPY236" s="129"/>
      <c r="VPZ236" s="129"/>
      <c r="VQA236" s="129"/>
      <c r="VQB236" s="129"/>
      <c r="VQC236" s="129"/>
      <c r="VQD236" s="129"/>
      <c r="VQE236" s="129"/>
      <c r="VQF236" s="129"/>
      <c r="VQG236" s="129"/>
      <c r="VQH236" s="129"/>
      <c r="VQI236" s="129"/>
      <c r="VQJ236" s="129"/>
      <c r="VQK236" s="129"/>
      <c r="VQL236" s="129"/>
      <c r="VQM236" s="129"/>
      <c r="VQN236" s="129"/>
      <c r="VQO236" s="129"/>
      <c r="VQP236" s="129"/>
      <c r="VQQ236" s="129"/>
      <c r="VQR236" s="129"/>
      <c r="VQS236" s="129"/>
      <c r="VQT236" s="129"/>
      <c r="VQU236" s="129"/>
      <c r="VQV236" s="129"/>
      <c r="VQW236" s="129"/>
      <c r="VQX236" s="129"/>
      <c r="VQY236" s="129"/>
      <c r="VQZ236" s="129"/>
      <c r="VRA236" s="129"/>
      <c r="VRB236" s="129"/>
      <c r="VRC236" s="129"/>
      <c r="VRD236" s="129"/>
      <c r="VRE236" s="129"/>
      <c r="VRF236" s="129"/>
      <c r="VRG236" s="129"/>
      <c r="VRH236" s="129"/>
      <c r="VRI236" s="129"/>
      <c r="VRJ236" s="129"/>
      <c r="VRK236" s="129"/>
      <c r="VRL236" s="129"/>
      <c r="VRM236" s="129"/>
      <c r="VRN236" s="129"/>
      <c r="VRO236" s="129"/>
      <c r="VRP236" s="129"/>
      <c r="VRQ236" s="129"/>
      <c r="VRR236" s="129"/>
      <c r="VRS236" s="129"/>
      <c r="VRT236" s="129"/>
      <c r="VRU236" s="129"/>
      <c r="VRV236" s="129"/>
      <c r="VRW236" s="129"/>
      <c r="VRX236" s="129"/>
      <c r="VRY236" s="129"/>
      <c r="VRZ236" s="129"/>
      <c r="VSA236" s="129"/>
      <c r="VSB236" s="129"/>
      <c r="VSC236" s="129"/>
      <c r="VSD236" s="129"/>
      <c r="VSE236" s="129"/>
      <c r="VSF236" s="129"/>
      <c r="VSG236" s="129"/>
      <c r="VSH236" s="129"/>
      <c r="VSI236" s="129"/>
      <c r="VSJ236" s="129"/>
      <c r="VSK236" s="129"/>
      <c r="VSL236" s="129"/>
      <c r="VSM236" s="129"/>
      <c r="VSN236" s="129"/>
      <c r="VSO236" s="129"/>
      <c r="VSP236" s="129"/>
      <c r="VSQ236" s="129"/>
      <c r="VSR236" s="129"/>
      <c r="VSS236" s="129"/>
      <c r="VST236" s="129"/>
      <c r="VSU236" s="129"/>
      <c r="VSV236" s="129"/>
      <c r="VSW236" s="129"/>
      <c r="VSX236" s="129"/>
      <c r="VSY236" s="129"/>
      <c r="VSZ236" s="129"/>
      <c r="VTA236" s="129"/>
      <c r="VTB236" s="129"/>
      <c r="VTC236" s="129"/>
      <c r="VTD236" s="129"/>
      <c r="VTE236" s="129"/>
      <c r="VTF236" s="129"/>
      <c r="VTG236" s="129"/>
      <c r="VTH236" s="129"/>
      <c r="VTI236" s="129"/>
      <c r="VTJ236" s="129"/>
      <c r="VTK236" s="129"/>
      <c r="VTL236" s="129"/>
      <c r="VTM236" s="129"/>
      <c r="VTN236" s="129"/>
      <c r="VTO236" s="129"/>
      <c r="VTP236" s="129"/>
      <c r="VTQ236" s="129"/>
      <c r="VTR236" s="129"/>
      <c r="VTS236" s="129"/>
      <c r="VTT236" s="129"/>
      <c r="VTU236" s="129"/>
      <c r="VTV236" s="129"/>
      <c r="VTW236" s="129"/>
      <c r="VTX236" s="129"/>
      <c r="VTY236" s="129"/>
      <c r="VTZ236" s="129"/>
      <c r="VUA236" s="129"/>
      <c r="VUB236" s="129"/>
      <c r="VUC236" s="129"/>
      <c r="VUD236" s="129"/>
      <c r="VUE236" s="129"/>
      <c r="VUF236" s="129"/>
      <c r="VUG236" s="129"/>
      <c r="VUH236" s="129"/>
      <c r="VUI236" s="129"/>
      <c r="VUJ236" s="129"/>
      <c r="VUK236" s="129"/>
      <c r="VUL236" s="129"/>
      <c r="VUM236" s="129"/>
      <c r="VUN236" s="129"/>
      <c r="VUO236" s="129"/>
      <c r="VUP236" s="129"/>
      <c r="VUQ236" s="129"/>
      <c r="VUR236" s="129"/>
      <c r="VUS236" s="129"/>
      <c r="VUT236" s="129"/>
      <c r="VUU236" s="129"/>
      <c r="VUV236" s="129"/>
      <c r="VUW236" s="129"/>
      <c r="VUX236" s="129"/>
      <c r="VUY236" s="129"/>
      <c r="VUZ236" s="129"/>
      <c r="VVA236" s="129"/>
      <c r="VVB236" s="129"/>
      <c r="VVC236" s="129"/>
      <c r="VVD236" s="129"/>
      <c r="VVE236" s="129"/>
      <c r="VVF236" s="129"/>
      <c r="VVG236" s="129"/>
      <c r="VVH236" s="129"/>
      <c r="VVI236" s="129"/>
      <c r="VVJ236" s="129"/>
      <c r="VVK236" s="129"/>
      <c r="VVL236" s="129"/>
      <c r="VVM236" s="129"/>
      <c r="VVN236" s="129"/>
      <c r="VVO236" s="129"/>
      <c r="VVP236" s="129"/>
      <c r="VVQ236" s="129"/>
      <c r="VVR236" s="129"/>
      <c r="VVS236" s="129"/>
      <c r="VVT236" s="129"/>
      <c r="VVU236" s="129"/>
      <c r="VVV236" s="129"/>
      <c r="VVW236" s="129"/>
      <c r="VVX236" s="129"/>
      <c r="VVY236" s="129"/>
      <c r="VVZ236" s="129"/>
      <c r="VWA236" s="129"/>
      <c r="VWB236" s="129"/>
      <c r="VWC236" s="129"/>
      <c r="VWD236" s="129"/>
      <c r="VWE236" s="129"/>
      <c r="VWF236" s="129"/>
      <c r="VWG236" s="129"/>
      <c r="VWH236" s="129"/>
      <c r="VWI236" s="129"/>
      <c r="VWJ236" s="129"/>
      <c r="VWK236" s="129"/>
      <c r="VWL236" s="129"/>
      <c r="VWM236" s="129"/>
      <c r="VWN236" s="129"/>
      <c r="VWO236" s="129"/>
      <c r="VWP236" s="129"/>
      <c r="VWQ236" s="129"/>
      <c r="VWR236" s="129"/>
      <c r="VWS236" s="129"/>
      <c r="VWT236" s="129"/>
      <c r="VWU236" s="129"/>
      <c r="VWV236" s="129"/>
      <c r="VWW236" s="129"/>
      <c r="VWX236" s="129"/>
      <c r="VWY236" s="129"/>
      <c r="VWZ236" s="129"/>
      <c r="VXA236" s="129"/>
      <c r="VXB236" s="129"/>
      <c r="VXC236" s="129"/>
      <c r="VXD236" s="129"/>
      <c r="VXE236" s="129"/>
      <c r="VXF236" s="129"/>
      <c r="VXG236" s="129"/>
      <c r="VXH236" s="129"/>
      <c r="VXI236" s="129"/>
      <c r="VXJ236" s="129"/>
      <c r="VXK236" s="129"/>
      <c r="VXL236" s="129"/>
      <c r="VXM236" s="129"/>
      <c r="VXN236" s="129"/>
      <c r="VXO236" s="129"/>
      <c r="VXP236" s="129"/>
      <c r="VXQ236" s="129"/>
      <c r="VXR236" s="129"/>
      <c r="VXS236" s="129"/>
      <c r="VXT236" s="129"/>
      <c r="VXU236" s="129"/>
      <c r="VXV236" s="129"/>
      <c r="VXW236" s="129"/>
      <c r="VXX236" s="129"/>
      <c r="VXY236" s="129"/>
      <c r="VXZ236" s="129"/>
      <c r="VYA236" s="129"/>
      <c r="VYB236" s="129"/>
      <c r="VYC236" s="129"/>
      <c r="VYD236" s="129"/>
      <c r="VYE236" s="129"/>
      <c r="VYF236" s="129"/>
      <c r="VYG236" s="129"/>
      <c r="VYH236" s="129"/>
      <c r="VYI236" s="129"/>
      <c r="VYJ236" s="129"/>
      <c r="VYK236" s="129"/>
      <c r="VYL236" s="129"/>
      <c r="VYM236" s="129"/>
      <c r="VYN236" s="129"/>
      <c r="VYO236" s="129"/>
      <c r="VYP236" s="129"/>
      <c r="VYQ236" s="129"/>
      <c r="VYR236" s="129"/>
      <c r="VYS236" s="129"/>
      <c r="VYT236" s="129"/>
      <c r="VYU236" s="129"/>
      <c r="VYV236" s="129"/>
      <c r="VYW236" s="129"/>
      <c r="VYX236" s="129"/>
      <c r="VYY236" s="129"/>
      <c r="VYZ236" s="129"/>
      <c r="VZA236" s="129"/>
      <c r="VZB236" s="129"/>
      <c r="VZC236" s="129"/>
      <c r="VZD236" s="129"/>
      <c r="VZE236" s="129"/>
      <c r="VZF236" s="129"/>
      <c r="VZG236" s="129"/>
      <c r="VZH236" s="129"/>
      <c r="VZI236" s="129"/>
      <c r="VZJ236" s="129"/>
      <c r="VZK236" s="129"/>
      <c r="VZL236" s="129"/>
      <c r="VZM236" s="129"/>
      <c r="VZN236" s="129"/>
      <c r="VZO236" s="129"/>
      <c r="VZP236" s="129"/>
      <c r="VZQ236" s="129"/>
      <c r="VZR236" s="129"/>
      <c r="VZS236" s="129"/>
      <c r="VZT236" s="129"/>
      <c r="VZU236" s="129"/>
      <c r="VZV236" s="129"/>
      <c r="VZW236" s="129"/>
      <c r="VZX236" s="129"/>
      <c r="VZY236" s="129"/>
      <c r="VZZ236" s="129"/>
      <c r="WAA236" s="129"/>
      <c r="WAB236" s="129"/>
      <c r="WAC236" s="129"/>
      <c r="WAD236" s="129"/>
      <c r="WAE236" s="129"/>
      <c r="WAF236" s="129"/>
      <c r="WAG236" s="129"/>
      <c r="WAH236" s="129"/>
      <c r="WAI236" s="129"/>
      <c r="WAJ236" s="129"/>
      <c r="WAK236" s="129"/>
      <c r="WAL236" s="129"/>
      <c r="WAM236" s="129"/>
      <c r="WAN236" s="129"/>
      <c r="WAO236" s="129"/>
      <c r="WAP236" s="129"/>
      <c r="WAQ236" s="129"/>
      <c r="WAR236" s="129"/>
      <c r="WAS236" s="129"/>
      <c r="WAT236" s="129"/>
      <c r="WAU236" s="129"/>
      <c r="WAV236" s="129"/>
      <c r="WAW236" s="129"/>
      <c r="WAX236" s="129"/>
      <c r="WAY236" s="129"/>
      <c r="WAZ236" s="129"/>
      <c r="WBA236" s="129"/>
      <c r="WBB236" s="129"/>
      <c r="WBC236" s="129"/>
      <c r="WBD236" s="129"/>
      <c r="WBE236" s="129"/>
      <c r="WBF236" s="129"/>
      <c r="WBG236" s="129"/>
      <c r="WBH236" s="129"/>
      <c r="WBI236" s="129"/>
      <c r="WBJ236" s="129"/>
      <c r="WBK236" s="129"/>
      <c r="WBL236" s="129"/>
      <c r="WBM236" s="129"/>
      <c r="WBN236" s="129"/>
      <c r="WBO236" s="129"/>
      <c r="WBP236" s="129"/>
      <c r="WBQ236" s="129"/>
      <c r="WBR236" s="129"/>
      <c r="WBS236" s="129"/>
      <c r="WBT236" s="129"/>
      <c r="WBU236" s="129"/>
      <c r="WBV236" s="129"/>
      <c r="WBW236" s="129"/>
      <c r="WBX236" s="129"/>
      <c r="WBY236" s="129"/>
      <c r="WBZ236" s="129"/>
      <c r="WCA236" s="129"/>
      <c r="WCB236" s="129"/>
      <c r="WCC236" s="129"/>
      <c r="WCD236" s="129"/>
      <c r="WCE236" s="129"/>
      <c r="WCF236" s="129"/>
      <c r="WCG236" s="129"/>
      <c r="WCH236" s="129"/>
      <c r="WCI236" s="129"/>
      <c r="WCJ236" s="129"/>
      <c r="WCK236" s="129"/>
      <c r="WCL236" s="129"/>
      <c r="WCM236" s="129"/>
      <c r="WCN236" s="129"/>
      <c r="WCO236" s="129"/>
      <c r="WCP236" s="129"/>
      <c r="WCQ236" s="129"/>
      <c r="WCR236" s="129"/>
      <c r="WCS236" s="129"/>
      <c r="WCT236" s="129"/>
      <c r="WCU236" s="129"/>
      <c r="WCV236" s="129"/>
      <c r="WCW236" s="129"/>
      <c r="WCX236" s="129"/>
      <c r="WCY236" s="129"/>
      <c r="WCZ236" s="129"/>
      <c r="WDA236" s="129"/>
      <c r="WDB236" s="129"/>
      <c r="WDC236" s="129"/>
      <c r="WDD236" s="129"/>
      <c r="WDE236" s="129"/>
      <c r="WDF236" s="129"/>
      <c r="WDG236" s="129"/>
      <c r="WDH236" s="129"/>
      <c r="WDI236" s="129"/>
      <c r="WDJ236" s="129"/>
      <c r="WDK236" s="129"/>
      <c r="WDL236" s="129"/>
      <c r="WDM236" s="129"/>
      <c r="WDN236" s="129"/>
      <c r="WDO236" s="129"/>
      <c r="WDP236" s="129"/>
      <c r="WDQ236" s="129"/>
      <c r="WDR236" s="129"/>
      <c r="WDS236" s="129"/>
      <c r="WDT236" s="129"/>
      <c r="WDU236" s="129"/>
      <c r="WDV236" s="129"/>
      <c r="WDW236" s="129"/>
      <c r="WDX236" s="129"/>
      <c r="WDY236" s="129"/>
      <c r="WDZ236" s="129"/>
      <c r="WEA236" s="129"/>
      <c r="WEB236" s="129"/>
      <c r="WEC236" s="129"/>
      <c r="WED236" s="129"/>
      <c r="WEE236" s="129"/>
      <c r="WEF236" s="129"/>
      <c r="WEG236" s="129"/>
      <c r="WEH236" s="129"/>
      <c r="WEI236" s="129"/>
      <c r="WEJ236" s="129"/>
      <c r="WEK236" s="129"/>
      <c r="WEL236" s="129"/>
      <c r="WEM236" s="129"/>
      <c r="WEN236" s="129"/>
      <c r="WEO236" s="129"/>
      <c r="WEP236" s="129"/>
      <c r="WEQ236" s="129"/>
      <c r="WER236" s="129"/>
      <c r="WES236" s="129"/>
      <c r="WET236" s="129"/>
      <c r="WEU236" s="129"/>
      <c r="WEV236" s="129"/>
      <c r="WEW236" s="129"/>
      <c r="WEX236" s="129"/>
      <c r="WEY236" s="129"/>
      <c r="WEZ236" s="129"/>
      <c r="WFA236" s="129"/>
      <c r="WFB236" s="129"/>
      <c r="WFC236" s="129"/>
      <c r="WFD236" s="129"/>
      <c r="WFE236" s="129"/>
      <c r="WFF236" s="129"/>
      <c r="WFG236" s="129"/>
      <c r="WFH236" s="129"/>
      <c r="WFI236" s="129"/>
      <c r="WFJ236" s="129"/>
      <c r="WFK236" s="129"/>
      <c r="WFL236" s="129"/>
      <c r="WFM236" s="129"/>
      <c r="WFN236" s="129"/>
      <c r="WFO236" s="129"/>
      <c r="WFP236" s="129"/>
      <c r="WFQ236" s="129"/>
      <c r="WFR236" s="129"/>
      <c r="WFS236" s="129"/>
      <c r="WFT236" s="129"/>
      <c r="WFU236" s="129"/>
      <c r="WFV236" s="129"/>
      <c r="WFW236" s="129"/>
      <c r="WFX236" s="129"/>
      <c r="WFY236" s="129"/>
      <c r="WFZ236" s="129"/>
      <c r="WGA236" s="129"/>
      <c r="WGB236" s="129"/>
      <c r="WGC236" s="129"/>
      <c r="WGD236" s="129"/>
      <c r="WGE236" s="129"/>
      <c r="WGF236" s="129"/>
      <c r="WGG236" s="129"/>
      <c r="WGH236" s="129"/>
      <c r="WGI236" s="129"/>
      <c r="WGJ236" s="129"/>
      <c r="WGK236" s="129"/>
      <c r="WGL236" s="129"/>
      <c r="WGM236" s="129"/>
      <c r="WGN236" s="129"/>
      <c r="WGO236" s="129"/>
      <c r="WGP236" s="129"/>
      <c r="WGQ236" s="129"/>
      <c r="WGR236" s="129"/>
      <c r="WGS236" s="129"/>
      <c r="WGT236" s="129"/>
      <c r="WGU236" s="129"/>
      <c r="WGV236" s="129"/>
      <c r="WGW236" s="129"/>
      <c r="WGX236" s="129"/>
      <c r="WGY236" s="129"/>
      <c r="WGZ236" s="129"/>
      <c r="WHA236" s="129"/>
      <c r="WHB236" s="129"/>
      <c r="WHC236" s="129"/>
      <c r="WHD236" s="129"/>
      <c r="WHE236" s="129"/>
      <c r="WHF236" s="129"/>
      <c r="WHG236" s="129"/>
      <c r="WHH236" s="129"/>
      <c r="WHI236" s="129"/>
      <c r="WHJ236" s="129"/>
      <c r="WHK236" s="129"/>
      <c r="WHL236" s="129"/>
      <c r="WHM236" s="129"/>
      <c r="WHN236" s="129"/>
      <c r="WHO236" s="129"/>
      <c r="WHP236" s="129"/>
      <c r="WHQ236" s="129"/>
      <c r="WHR236" s="129"/>
      <c r="WHS236" s="129"/>
      <c r="WHT236" s="129"/>
      <c r="WHU236" s="129"/>
      <c r="WHV236" s="129"/>
      <c r="WHW236" s="129"/>
      <c r="WHX236" s="129"/>
      <c r="WHY236" s="129"/>
      <c r="WHZ236" s="129"/>
      <c r="WIA236" s="129"/>
      <c r="WIB236" s="129"/>
      <c r="WIC236" s="129"/>
      <c r="WID236" s="129"/>
      <c r="WIE236" s="129"/>
      <c r="WIF236" s="129"/>
      <c r="WIG236" s="129"/>
      <c r="WIH236" s="129"/>
      <c r="WII236" s="129"/>
      <c r="WIJ236" s="129"/>
      <c r="WIK236" s="129"/>
      <c r="WIL236" s="129"/>
      <c r="WIM236" s="129"/>
      <c r="WIN236" s="129"/>
      <c r="WIO236" s="129"/>
      <c r="WIP236" s="129"/>
      <c r="WIQ236" s="129"/>
      <c r="WIR236" s="129"/>
      <c r="WIS236" s="129"/>
      <c r="WIT236" s="129"/>
      <c r="WIU236" s="129"/>
      <c r="WIV236" s="129"/>
      <c r="WIW236" s="129"/>
      <c r="WIX236" s="129"/>
      <c r="WIY236" s="129"/>
      <c r="WIZ236" s="129"/>
      <c r="WJA236" s="129"/>
      <c r="WJB236" s="129"/>
      <c r="WJC236" s="129"/>
      <c r="WJD236" s="129"/>
      <c r="WJE236" s="129"/>
      <c r="WJF236" s="129"/>
      <c r="WJG236" s="129"/>
      <c r="WJH236" s="129"/>
      <c r="WJI236" s="129"/>
      <c r="WJJ236" s="129"/>
      <c r="WJK236" s="129"/>
      <c r="WJL236" s="129"/>
      <c r="WJM236" s="129"/>
      <c r="WJN236" s="129"/>
      <c r="WJO236" s="129"/>
      <c r="WJP236" s="129"/>
      <c r="WJQ236" s="129"/>
      <c r="WJR236" s="129"/>
      <c r="WJS236" s="129"/>
      <c r="WJT236" s="129"/>
      <c r="WJU236" s="129"/>
      <c r="WJV236" s="129"/>
      <c r="WJW236" s="129"/>
      <c r="WJX236" s="129"/>
      <c r="WJY236" s="129"/>
      <c r="WJZ236" s="129"/>
      <c r="WKA236" s="129"/>
      <c r="WKB236" s="129"/>
      <c r="WKC236" s="129"/>
      <c r="WKD236" s="129"/>
      <c r="WKE236" s="129"/>
      <c r="WKF236" s="129"/>
      <c r="WKG236" s="129"/>
      <c r="WKH236" s="129"/>
      <c r="WKI236" s="129"/>
      <c r="WKJ236" s="129"/>
      <c r="WKK236" s="129"/>
      <c r="WKL236" s="129"/>
      <c r="WKM236" s="129"/>
      <c r="WKN236" s="129"/>
      <c r="WKO236" s="129"/>
      <c r="WKP236" s="129"/>
      <c r="WKQ236" s="129"/>
      <c r="WKR236" s="129"/>
      <c r="WKS236" s="129"/>
      <c r="WKT236" s="129"/>
      <c r="WKU236" s="129"/>
      <c r="WKV236" s="129"/>
      <c r="WKW236" s="129"/>
      <c r="WKX236" s="129"/>
      <c r="WKY236" s="129"/>
      <c r="WKZ236" s="129"/>
      <c r="WLA236" s="129"/>
      <c r="WLB236" s="129"/>
      <c r="WLC236" s="129"/>
      <c r="WLD236" s="129"/>
      <c r="WLE236" s="129"/>
      <c r="WLF236" s="129"/>
      <c r="WLG236" s="129"/>
      <c r="WLH236" s="129"/>
      <c r="WLI236" s="129"/>
      <c r="WLJ236" s="129"/>
      <c r="WLK236" s="129"/>
      <c r="WLL236" s="129"/>
      <c r="WLM236" s="129"/>
      <c r="WLN236" s="129"/>
      <c r="WLO236" s="129"/>
      <c r="WLP236" s="129"/>
      <c r="WLQ236" s="129"/>
      <c r="WLR236" s="129"/>
      <c r="WLS236" s="129"/>
      <c r="WLT236" s="129"/>
      <c r="WLU236" s="129"/>
      <c r="WLV236" s="129"/>
      <c r="WLW236" s="129"/>
      <c r="WLX236" s="129"/>
      <c r="WLY236" s="129"/>
      <c r="WLZ236" s="129"/>
      <c r="WMA236" s="129"/>
      <c r="WMB236" s="129"/>
      <c r="WMC236" s="129"/>
      <c r="WMD236" s="129"/>
      <c r="WME236" s="129"/>
      <c r="WMF236" s="129"/>
      <c r="WMG236" s="129"/>
      <c r="WMH236" s="129"/>
      <c r="WMI236" s="129"/>
      <c r="WMJ236" s="129"/>
      <c r="WMK236" s="129"/>
      <c r="WML236" s="129"/>
      <c r="WMM236" s="129"/>
      <c r="WMN236" s="129"/>
      <c r="WMO236" s="129"/>
      <c r="WMP236" s="129"/>
      <c r="WMQ236" s="129"/>
      <c r="WMR236" s="129"/>
      <c r="WMS236" s="129"/>
      <c r="WMT236" s="129"/>
      <c r="WMU236" s="129"/>
      <c r="WMV236" s="129"/>
      <c r="WMW236" s="129"/>
      <c r="WMX236" s="129"/>
      <c r="WMY236" s="129"/>
      <c r="WMZ236" s="129"/>
      <c r="WNA236" s="129"/>
      <c r="WNB236" s="129"/>
      <c r="WNC236" s="129"/>
      <c r="WND236" s="129"/>
      <c r="WNE236" s="129"/>
      <c r="WNF236" s="129"/>
      <c r="WNG236" s="129"/>
      <c r="WNH236" s="129"/>
      <c r="WNI236" s="129"/>
      <c r="WNJ236" s="129"/>
      <c r="WNK236" s="129"/>
      <c r="WNL236" s="129"/>
      <c r="WNM236" s="129"/>
      <c r="WNN236" s="129"/>
      <c r="WNO236" s="129"/>
      <c r="WNP236" s="129"/>
      <c r="WNQ236" s="129"/>
      <c r="WNR236" s="129"/>
      <c r="WNS236" s="129"/>
      <c r="WNT236" s="129"/>
      <c r="WNU236" s="129"/>
      <c r="WNV236" s="129"/>
      <c r="WNW236" s="129"/>
      <c r="WNX236" s="129"/>
      <c r="WNY236" s="129"/>
      <c r="WNZ236" s="129"/>
      <c r="WOA236" s="129"/>
      <c r="WOB236" s="129"/>
      <c r="WOC236" s="129"/>
      <c r="WOD236" s="129"/>
      <c r="WOE236" s="129"/>
      <c r="WOF236" s="129"/>
      <c r="WOG236" s="129"/>
      <c r="WOH236" s="129"/>
      <c r="WOI236" s="129"/>
      <c r="WOJ236" s="129"/>
      <c r="WOK236" s="129"/>
      <c r="WOL236" s="129"/>
      <c r="WOM236" s="129"/>
      <c r="WON236" s="129"/>
      <c r="WOO236" s="129"/>
      <c r="WOP236" s="129"/>
      <c r="WOQ236" s="129"/>
      <c r="WOR236" s="129"/>
      <c r="WOS236" s="129"/>
      <c r="WOT236" s="129"/>
      <c r="WOU236" s="129"/>
      <c r="WOV236" s="129"/>
      <c r="WOW236" s="129"/>
      <c r="WOX236" s="129"/>
      <c r="WOY236" s="129"/>
      <c r="WOZ236" s="129"/>
      <c r="WPA236" s="129"/>
      <c r="WPB236" s="129"/>
      <c r="WPC236" s="129"/>
      <c r="WPD236" s="129"/>
      <c r="WPE236" s="129"/>
      <c r="WPF236" s="129"/>
      <c r="WPG236" s="129"/>
      <c r="WPH236" s="129"/>
      <c r="WPI236" s="129"/>
      <c r="WPJ236" s="129"/>
      <c r="WPK236" s="129"/>
      <c r="WPL236" s="129"/>
      <c r="WPM236" s="129"/>
      <c r="WPN236" s="129"/>
      <c r="WPO236" s="129"/>
      <c r="WPP236" s="129"/>
      <c r="WPQ236" s="129"/>
      <c r="WPR236" s="129"/>
      <c r="WPS236" s="129"/>
      <c r="WPT236" s="129"/>
      <c r="WPU236" s="129"/>
      <c r="WPV236" s="129"/>
      <c r="WPW236" s="129"/>
      <c r="WPX236" s="129"/>
      <c r="WPY236" s="129"/>
      <c r="WPZ236" s="129"/>
      <c r="WQA236" s="129"/>
      <c r="WQB236" s="129"/>
      <c r="WQC236" s="129"/>
      <c r="WQD236" s="129"/>
      <c r="WQE236" s="129"/>
      <c r="WQF236" s="129"/>
      <c r="WQG236" s="129"/>
      <c r="WQH236" s="129"/>
      <c r="WQI236" s="129"/>
      <c r="WQJ236" s="129"/>
      <c r="WQK236" s="129"/>
      <c r="WQL236" s="129"/>
      <c r="WQM236" s="129"/>
      <c r="WQN236" s="129"/>
      <c r="WQO236" s="129"/>
      <c r="WQP236" s="129"/>
      <c r="WQQ236" s="129"/>
      <c r="WQR236" s="129"/>
      <c r="WQS236" s="129"/>
      <c r="WQT236" s="129"/>
      <c r="WQU236" s="129"/>
      <c r="WQV236" s="129"/>
      <c r="WQW236" s="129"/>
      <c r="WQX236" s="129"/>
      <c r="WQY236" s="129"/>
      <c r="WQZ236" s="129"/>
      <c r="WRA236" s="129"/>
      <c r="WRB236" s="129"/>
      <c r="WRC236" s="129"/>
      <c r="WRD236" s="129"/>
      <c r="WRE236" s="129"/>
      <c r="WRF236" s="129"/>
      <c r="WRG236" s="129"/>
      <c r="WRH236" s="129"/>
      <c r="WRI236" s="129"/>
      <c r="WRJ236" s="129"/>
      <c r="WRK236" s="129"/>
      <c r="WRL236" s="129"/>
      <c r="WRM236" s="129"/>
      <c r="WRN236" s="129"/>
      <c r="WRO236" s="129"/>
      <c r="WRP236" s="129"/>
      <c r="WRQ236" s="129"/>
      <c r="WRR236" s="129"/>
      <c r="WRS236" s="129"/>
      <c r="WRT236" s="129"/>
      <c r="WRU236" s="129"/>
      <c r="WRV236" s="129"/>
      <c r="WRW236" s="129"/>
      <c r="WRX236" s="129"/>
      <c r="WRY236" s="129"/>
      <c r="WRZ236" s="129"/>
      <c r="WSA236" s="129"/>
      <c r="WSB236" s="129"/>
      <c r="WSC236" s="129"/>
      <c r="WSD236" s="129"/>
      <c r="WSE236" s="129"/>
      <c r="WSF236" s="129"/>
      <c r="WSG236" s="129"/>
      <c r="WSH236" s="129"/>
      <c r="WSI236" s="129"/>
      <c r="WSJ236" s="129"/>
      <c r="WSK236" s="129"/>
      <c r="WSL236" s="129"/>
      <c r="WSM236" s="129"/>
      <c r="WSN236" s="129"/>
      <c r="WSO236" s="129"/>
      <c r="WSP236" s="129"/>
      <c r="WSQ236" s="129"/>
      <c r="WSR236" s="129"/>
      <c r="WSS236" s="129"/>
      <c r="WST236" s="129"/>
      <c r="WSU236" s="129"/>
      <c r="WSV236" s="129"/>
      <c r="WSW236" s="129"/>
      <c r="WSX236" s="129"/>
      <c r="WSY236" s="129"/>
      <c r="WSZ236" s="129"/>
      <c r="WTA236" s="129"/>
      <c r="WTB236" s="129"/>
      <c r="WTC236" s="129"/>
      <c r="WTD236" s="129"/>
      <c r="WTE236" s="129"/>
      <c r="WTF236" s="129"/>
      <c r="WTG236" s="129"/>
      <c r="WTH236" s="129"/>
      <c r="WTI236" s="129"/>
      <c r="WTJ236" s="129"/>
      <c r="WTK236" s="129"/>
      <c r="WTL236" s="129"/>
      <c r="WTM236" s="129"/>
      <c r="WTN236" s="129"/>
      <c r="WTO236" s="129"/>
      <c r="WTP236" s="129"/>
      <c r="WTQ236" s="129"/>
      <c r="WTR236" s="129"/>
      <c r="WTS236" s="129"/>
      <c r="WTT236" s="129"/>
      <c r="WTU236" s="129"/>
      <c r="WTV236" s="129"/>
      <c r="WTW236" s="129"/>
      <c r="WTX236" s="129"/>
      <c r="WTY236" s="129"/>
      <c r="WTZ236" s="129"/>
      <c r="WUA236" s="129"/>
      <c r="WUB236" s="129"/>
      <c r="WUC236" s="129"/>
      <c r="WUD236" s="129"/>
      <c r="WUE236" s="129"/>
      <c r="WUF236" s="129"/>
      <c r="WUG236" s="129"/>
      <c r="WUH236" s="129"/>
      <c r="WUI236" s="129"/>
      <c r="WUJ236" s="129"/>
      <c r="WUK236" s="129"/>
      <c r="WUL236" s="129"/>
      <c r="WUM236" s="129"/>
      <c r="WUN236" s="129"/>
      <c r="WUO236" s="129"/>
      <c r="WUP236" s="129"/>
      <c r="WUQ236" s="129"/>
      <c r="WUR236" s="129"/>
      <c r="WUS236" s="129"/>
      <c r="WUT236" s="129"/>
      <c r="WUU236" s="129"/>
      <c r="WUV236" s="129"/>
      <c r="WUW236" s="129"/>
      <c r="WUX236" s="129"/>
      <c r="WUY236" s="129"/>
      <c r="WUZ236" s="129"/>
      <c r="WVA236" s="129"/>
      <c r="WVB236" s="129"/>
      <c r="WVC236" s="129"/>
      <c r="WVD236" s="129"/>
      <c r="WVE236" s="129"/>
      <c r="WVF236" s="129"/>
      <c r="WVG236" s="129"/>
      <c r="WVH236" s="129"/>
      <c r="WVI236" s="129"/>
      <c r="WVJ236" s="129"/>
      <c r="WVK236" s="129"/>
      <c r="WVL236" s="129"/>
      <c r="WVM236" s="129"/>
      <c r="WVN236" s="129"/>
      <c r="WVO236" s="129"/>
      <c r="WVP236" s="129"/>
      <c r="WVQ236" s="129"/>
      <c r="WVR236" s="129"/>
      <c r="WVS236" s="129"/>
      <c r="WVT236" s="129"/>
      <c r="WVU236" s="129"/>
      <c r="WVV236" s="129"/>
      <c r="WVW236" s="129"/>
      <c r="WVX236" s="129"/>
      <c r="WVY236" s="129"/>
      <c r="WVZ236" s="129"/>
      <c r="WWA236" s="129"/>
      <c r="WWB236" s="129"/>
      <c r="WWC236" s="129"/>
      <c r="WWD236" s="129"/>
      <c r="WWE236" s="129"/>
      <c r="WWF236" s="129"/>
      <c r="WWG236" s="129"/>
      <c r="WWH236" s="129"/>
      <c r="WWI236" s="129"/>
      <c r="WWJ236" s="129"/>
      <c r="WWK236" s="129"/>
      <c r="WWL236" s="129"/>
      <c r="WWM236" s="129"/>
      <c r="WWN236" s="129"/>
      <c r="WWO236" s="129"/>
      <c r="WWP236" s="129"/>
      <c r="WWQ236" s="129"/>
      <c r="WWR236" s="129"/>
      <c r="WWS236" s="129"/>
      <c r="WWT236" s="129"/>
      <c r="WWU236" s="129"/>
      <c r="WWV236" s="129"/>
      <c r="WWW236" s="129"/>
      <c r="WWX236" s="129"/>
      <c r="WWY236" s="129"/>
      <c r="WWZ236" s="129"/>
      <c r="WXA236" s="129"/>
      <c r="WXB236" s="129"/>
      <c r="WXC236" s="129"/>
      <c r="WXD236" s="129"/>
      <c r="WXE236" s="129"/>
      <c r="WXF236" s="129"/>
      <c r="WXG236" s="129"/>
      <c r="WXH236" s="129"/>
      <c r="WXI236" s="129"/>
      <c r="WXJ236" s="129"/>
      <c r="WXK236" s="129"/>
      <c r="WXL236" s="129"/>
      <c r="WXM236" s="129"/>
      <c r="WXN236" s="129"/>
      <c r="WXO236" s="129"/>
      <c r="WXP236" s="129"/>
      <c r="WXQ236" s="129"/>
      <c r="WXR236" s="129"/>
      <c r="WXS236" s="129"/>
      <c r="WXT236" s="129"/>
      <c r="WXU236" s="129"/>
      <c r="WXV236" s="129"/>
      <c r="WXW236" s="129"/>
      <c r="WXX236" s="129"/>
      <c r="WXY236" s="129"/>
      <c r="WXZ236" s="129"/>
      <c r="WYA236" s="129"/>
      <c r="WYB236" s="129"/>
      <c r="WYC236" s="129"/>
      <c r="WYD236" s="129"/>
      <c r="WYE236" s="129"/>
      <c r="WYF236" s="129"/>
      <c r="WYG236" s="129"/>
      <c r="WYH236" s="129"/>
      <c r="WYI236" s="129"/>
      <c r="WYJ236" s="129"/>
      <c r="WYK236" s="129"/>
      <c r="WYL236" s="129"/>
      <c r="WYM236" s="129"/>
      <c r="WYN236" s="129"/>
      <c r="WYO236" s="129"/>
      <c r="WYP236" s="129"/>
    </row>
    <row r="237" spans="1:16214" ht="15.75" x14ac:dyDescent="0.25">
      <c r="A237" s="373" t="s">
        <v>36</v>
      </c>
      <c r="B237" s="374"/>
      <c r="C237" s="375"/>
      <c r="D237" s="419"/>
      <c r="E237" s="389"/>
      <c r="F237" s="72"/>
      <c r="G237" s="284"/>
      <c r="H237" s="236"/>
      <c r="I237" s="379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36"/>
      <c r="AT237" s="236"/>
      <c r="AU237" s="236"/>
    </row>
    <row r="238" spans="1:16214" ht="15.75" x14ac:dyDescent="0.25">
      <c r="A238" s="356">
        <v>43473</v>
      </c>
      <c r="B238" s="370">
        <v>473620</v>
      </c>
      <c r="C238" s="362" t="s">
        <v>11099</v>
      </c>
      <c r="D238" s="418">
        <v>4830</v>
      </c>
      <c r="E238" s="389"/>
      <c r="F238" s="390"/>
      <c r="G238" s="284" t="s">
        <v>11066</v>
      </c>
      <c r="H238" s="14">
        <v>4316577.6100000003</v>
      </c>
      <c r="I238" s="379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6"/>
      <c r="AG238" s="236"/>
      <c r="AH238" s="236"/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36"/>
      <c r="AT238" s="236"/>
      <c r="AU238" s="236"/>
    </row>
    <row r="239" spans="1:16214" ht="15.75" x14ac:dyDescent="0.25">
      <c r="A239" s="356">
        <v>43479</v>
      </c>
      <c r="B239" s="370">
        <v>473659</v>
      </c>
      <c r="C239" s="362" t="s">
        <v>11099</v>
      </c>
      <c r="D239" s="418">
        <v>732</v>
      </c>
      <c r="E239" s="78"/>
      <c r="F239" s="390"/>
      <c r="G239" s="284" t="s">
        <v>11066</v>
      </c>
      <c r="H239" s="236">
        <v>3870488.23</v>
      </c>
      <c r="I239" s="379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6"/>
      <c r="AG239" s="236"/>
      <c r="AH239" s="236"/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36"/>
      <c r="AT239" s="236"/>
      <c r="AU239" s="236"/>
    </row>
    <row r="240" spans="1:16214" ht="15.75" x14ac:dyDescent="0.25">
      <c r="A240" s="435">
        <v>43486</v>
      </c>
      <c r="B240" s="436">
        <v>473609</v>
      </c>
      <c r="C240" s="437" t="s">
        <v>11099</v>
      </c>
      <c r="D240" s="433">
        <v>11470</v>
      </c>
      <c r="E240" s="438"/>
      <c r="F240" s="439"/>
      <c r="G240" s="440" t="s">
        <v>11066</v>
      </c>
      <c r="H240" s="236">
        <v>2638833.11</v>
      </c>
      <c r="I240" s="379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36"/>
      <c r="AT240" s="236"/>
      <c r="AU240" s="236"/>
    </row>
    <row r="241" spans="1:47" ht="15.75" x14ac:dyDescent="0.25">
      <c r="A241" s="435">
        <v>43489</v>
      </c>
      <c r="B241" s="436">
        <v>473714</v>
      </c>
      <c r="C241" s="437" t="s">
        <v>11099</v>
      </c>
      <c r="D241" s="433">
        <v>6565</v>
      </c>
      <c r="E241" s="438"/>
      <c r="F241" s="439"/>
      <c r="G241" s="440" t="s">
        <v>11066</v>
      </c>
      <c r="H241" s="14">
        <v>4088594.98</v>
      </c>
      <c r="I241" s="379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36"/>
      <c r="AT241" s="236"/>
      <c r="AU241" s="236"/>
    </row>
    <row r="242" spans="1:47" ht="15.75" x14ac:dyDescent="0.25">
      <c r="A242" s="435">
        <v>43489</v>
      </c>
      <c r="B242" s="436">
        <v>473752</v>
      </c>
      <c r="C242" s="437" t="s">
        <v>11099</v>
      </c>
      <c r="D242" s="433">
        <v>4180</v>
      </c>
      <c r="E242" s="438"/>
      <c r="F242" s="439"/>
      <c r="G242" s="440" t="s">
        <v>11066</v>
      </c>
      <c r="H242" s="14">
        <v>3156794.75</v>
      </c>
      <c r="I242" s="379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36"/>
      <c r="AT242" s="236"/>
      <c r="AU242" s="236"/>
    </row>
    <row r="243" spans="1:47" ht="15.75" x14ac:dyDescent="0.25">
      <c r="A243" s="435">
        <v>43495</v>
      </c>
      <c r="B243" s="436">
        <v>473854</v>
      </c>
      <c r="C243" s="437" t="s">
        <v>11099</v>
      </c>
      <c r="D243" s="433">
        <v>47898</v>
      </c>
      <c r="E243" s="438"/>
      <c r="F243" s="439"/>
      <c r="G243" s="440" t="s">
        <v>11066</v>
      </c>
      <c r="H243" s="379">
        <v>3744636.97</v>
      </c>
      <c r="I243" s="379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36"/>
      <c r="AT243" s="236"/>
      <c r="AU243" s="236"/>
    </row>
    <row r="244" spans="1:47" ht="15.75" x14ac:dyDescent="0.25">
      <c r="A244" s="435">
        <v>43496</v>
      </c>
      <c r="B244" s="436">
        <v>473636</v>
      </c>
      <c r="C244" s="437" t="s">
        <v>11099</v>
      </c>
      <c r="D244" s="433">
        <v>10545</v>
      </c>
      <c r="E244" s="438"/>
      <c r="F244" s="439"/>
      <c r="G244" s="440" t="s">
        <v>11066</v>
      </c>
      <c r="H244" s="379">
        <v>3707232.57</v>
      </c>
      <c r="I244" s="379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36"/>
      <c r="AT244" s="236"/>
      <c r="AU244" s="236"/>
    </row>
    <row r="245" spans="1:47" ht="15.75" x14ac:dyDescent="0.25">
      <c r="A245" s="435">
        <v>43506</v>
      </c>
      <c r="B245" s="436" t="s">
        <v>11106</v>
      </c>
      <c r="C245" s="437" t="s">
        <v>11099</v>
      </c>
      <c r="D245" s="433">
        <v>7030</v>
      </c>
      <c r="E245" s="438"/>
      <c r="F245" s="439"/>
      <c r="G245" s="440" t="s">
        <v>11066</v>
      </c>
      <c r="H245" s="432">
        <v>4629.2700000000004</v>
      </c>
      <c r="I245" s="379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36"/>
      <c r="AT245" s="236"/>
      <c r="AU245" s="236"/>
    </row>
    <row r="246" spans="1:47" ht="15.75" x14ac:dyDescent="0.25">
      <c r="A246" s="435">
        <v>43506</v>
      </c>
      <c r="B246" s="436" t="s">
        <v>11107</v>
      </c>
      <c r="C246" s="437" t="s">
        <v>11099</v>
      </c>
      <c r="D246" s="433">
        <v>5040</v>
      </c>
      <c r="E246" s="438"/>
      <c r="F246" s="439"/>
      <c r="G246" s="440" t="s">
        <v>11066</v>
      </c>
      <c r="H246" s="432">
        <v>7092.73</v>
      </c>
      <c r="I246" s="379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36"/>
      <c r="AT246" s="236"/>
      <c r="AU246" s="236"/>
    </row>
    <row r="247" spans="1:47" ht="15.75" x14ac:dyDescent="0.25">
      <c r="A247" s="356">
        <v>43506</v>
      </c>
      <c r="B247" s="404" t="s">
        <v>11108</v>
      </c>
      <c r="C247" s="362" t="s">
        <v>11099</v>
      </c>
      <c r="D247" s="418">
        <v>7410</v>
      </c>
      <c r="E247" s="78"/>
      <c r="F247" s="390"/>
      <c r="G247" s="284" t="s">
        <v>11066</v>
      </c>
      <c r="H247" s="430">
        <v>7896.8</v>
      </c>
      <c r="I247" s="379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36"/>
      <c r="AT247" s="236"/>
      <c r="AU247" s="236"/>
    </row>
    <row r="248" spans="1:47" ht="15.75" x14ac:dyDescent="0.25">
      <c r="A248" s="435">
        <v>43506</v>
      </c>
      <c r="B248" s="436" t="s">
        <v>11109</v>
      </c>
      <c r="C248" s="437" t="s">
        <v>11099</v>
      </c>
      <c r="D248" s="433">
        <v>19695</v>
      </c>
      <c r="E248" s="438"/>
      <c r="F248" s="439"/>
      <c r="G248" s="440" t="s">
        <v>11066</v>
      </c>
      <c r="H248" s="430">
        <v>5372.09</v>
      </c>
      <c r="I248" s="379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36"/>
      <c r="AT248" s="236"/>
      <c r="AU248" s="236"/>
    </row>
    <row r="249" spans="1:47" ht="15.75" x14ac:dyDescent="0.25">
      <c r="A249" s="356">
        <v>43506</v>
      </c>
      <c r="B249" s="404" t="s">
        <v>11110</v>
      </c>
      <c r="C249" s="362" t="s">
        <v>11099</v>
      </c>
      <c r="D249" s="418">
        <v>5320</v>
      </c>
      <c r="E249" s="78"/>
      <c r="F249" s="390"/>
      <c r="G249" s="284" t="s">
        <v>11066</v>
      </c>
      <c r="H249" s="430">
        <v>4509.6899999999996</v>
      </c>
      <c r="I249" s="379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36"/>
      <c r="AT249" s="236"/>
      <c r="AU249" s="236"/>
    </row>
    <row r="250" spans="1:47" ht="15.75" x14ac:dyDescent="0.25">
      <c r="A250" s="356">
        <v>43506</v>
      </c>
      <c r="B250" s="404" t="s">
        <v>11111</v>
      </c>
      <c r="C250" s="362" t="s">
        <v>11099</v>
      </c>
      <c r="D250" s="418">
        <v>560</v>
      </c>
      <c r="E250" s="78"/>
      <c r="F250" s="390"/>
      <c r="G250" s="284" t="s">
        <v>11066</v>
      </c>
      <c r="H250" s="430">
        <v>95425.600000000006</v>
      </c>
      <c r="I250" s="379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36"/>
      <c r="AT250" s="236"/>
      <c r="AU250" s="236"/>
    </row>
    <row r="251" spans="1:47" ht="15.75" x14ac:dyDescent="0.25">
      <c r="A251" s="356">
        <v>43506</v>
      </c>
      <c r="B251" s="404" t="s">
        <v>11112</v>
      </c>
      <c r="C251" s="362" t="s">
        <v>11099</v>
      </c>
      <c r="D251" s="418">
        <v>4620</v>
      </c>
      <c r="E251" s="78"/>
      <c r="F251" s="390"/>
      <c r="G251" s="284" t="s">
        <v>11066</v>
      </c>
      <c r="H251" s="430">
        <v>1270</v>
      </c>
      <c r="I251" s="379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36"/>
      <c r="AT251" s="236"/>
      <c r="AU251" s="236"/>
    </row>
    <row r="252" spans="1:47" ht="15.75" x14ac:dyDescent="0.25">
      <c r="A252" s="356">
        <v>43509</v>
      </c>
      <c r="B252" s="404" t="s">
        <v>11113</v>
      </c>
      <c r="C252" s="362" t="s">
        <v>11099</v>
      </c>
      <c r="D252" s="418">
        <v>50000</v>
      </c>
      <c r="E252" s="78"/>
      <c r="F252" s="390"/>
      <c r="G252" s="284" t="s">
        <v>11066</v>
      </c>
      <c r="H252" s="430">
        <v>4750</v>
      </c>
      <c r="I252" s="379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36"/>
      <c r="AT252" s="236"/>
      <c r="AU252" s="236"/>
    </row>
    <row r="253" spans="1:47" ht="15.75" x14ac:dyDescent="0.25">
      <c r="A253" s="356">
        <v>43509</v>
      </c>
      <c r="B253" s="404" t="s">
        <v>11114</v>
      </c>
      <c r="C253" s="362" t="s">
        <v>11099</v>
      </c>
      <c r="D253" s="418">
        <v>35761</v>
      </c>
      <c r="E253" s="78"/>
      <c r="F253" s="390"/>
      <c r="G253" s="284" t="s">
        <v>11066</v>
      </c>
      <c r="H253" s="430">
        <v>3870</v>
      </c>
      <c r="I253" s="379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36"/>
      <c r="AT253" s="236"/>
      <c r="AU253" s="236"/>
    </row>
    <row r="254" spans="1:47" ht="15.75" x14ac:dyDescent="0.25">
      <c r="A254" s="356">
        <v>43514</v>
      </c>
      <c r="B254" s="404" t="s">
        <v>11116</v>
      </c>
      <c r="C254" s="362" t="s">
        <v>11099</v>
      </c>
      <c r="D254" s="418">
        <v>6000</v>
      </c>
      <c r="E254" s="78"/>
      <c r="F254" s="390"/>
      <c r="G254" s="284" t="s">
        <v>11066</v>
      </c>
      <c r="H254" s="430">
        <v>6540</v>
      </c>
      <c r="I254" s="379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36"/>
      <c r="AT254" s="236"/>
      <c r="AU254" s="236"/>
    </row>
    <row r="255" spans="1:47" ht="15.75" x14ac:dyDescent="0.25">
      <c r="A255" s="356">
        <v>43514</v>
      </c>
      <c r="B255" s="404" t="s">
        <v>11117</v>
      </c>
      <c r="C255" s="362" t="s">
        <v>11099</v>
      </c>
      <c r="D255" s="418">
        <v>3400</v>
      </c>
      <c r="E255" s="78"/>
      <c r="F255" s="390"/>
      <c r="G255" s="284" t="s">
        <v>11066</v>
      </c>
      <c r="H255" s="430">
        <v>225.82</v>
      </c>
      <c r="I255" s="379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36"/>
      <c r="AT255" s="236"/>
      <c r="AU255" s="236"/>
    </row>
    <row r="256" spans="1:47" ht="15.75" x14ac:dyDescent="0.25">
      <c r="A256" s="356">
        <v>43514</v>
      </c>
      <c r="B256" s="404" t="s">
        <v>11118</v>
      </c>
      <c r="C256" s="362" t="s">
        <v>11099</v>
      </c>
      <c r="D256" s="418">
        <v>6801</v>
      </c>
      <c r="E256" s="78"/>
      <c r="F256" s="390"/>
      <c r="G256" s="284" t="s">
        <v>11066</v>
      </c>
      <c r="H256" s="430">
        <v>97800</v>
      </c>
      <c r="I256" s="379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36"/>
      <c r="AT256" s="236"/>
      <c r="AU256" s="236"/>
    </row>
    <row r="257" spans="1:47" ht="15.75" x14ac:dyDescent="0.25">
      <c r="A257" s="356">
        <v>43516</v>
      </c>
      <c r="B257" s="404" t="s">
        <v>11122</v>
      </c>
      <c r="C257" s="362" t="s">
        <v>11099</v>
      </c>
      <c r="D257" s="418">
        <v>24845</v>
      </c>
      <c r="E257" s="78"/>
      <c r="F257" s="390"/>
      <c r="G257" s="284" t="s">
        <v>11066</v>
      </c>
      <c r="H257" s="430">
        <v>18993</v>
      </c>
      <c r="I257" s="379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36"/>
      <c r="AT257" s="236"/>
      <c r="AU257" s="236"/>
    </row>
    <row r="258" spans="1:47" ht="15.75" x14ac:dyDescent="0.25">
      <c r="A258" s="435">
        <v>43517</v>
      </c>
      <c r="B258" s="436" t="s">
        <v>11123</v>
      </c>
      <c r="C258" s="437" t="s">
        <v>11099</v>
      </c>
      <c r="D258" s="433">
        <v>2460</v>
      </c>
      <c r="E258" s="438"/>
      <c r="F258" s="439"/>
      <c r="G258" s="440" t="s">
        <v>11066</v>
      </c>
      <c r="H258" s="430">
        <v>8400</v>
      </c>
      <c r="I258" s="379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  <c r="AA258" s="236"/>
      <c r="AB258" s="236"/>
      <c r="AC258" s="236"/>
      <c r="AD258" s="236"/>
      <c r="AE258" s="236"/>
      <c r="AF258" s="236"/>
      <c r="AG258" s="236"/>
      <c r="AH258" s="236"/>
      <c r="AI258" s="236"/>
      <c r="AJ258" s="236"/>
      <c r="AK258" s="236"/>
      <c r="AL258" s="236"/>
      <c r="AM258" s="236"/>
      <c r="AN258" s="236"/>
      <c r="AO258" s="236"/>
      <c r="AP258" s="236"/>
      <c r="AQ258" s="236"/>
      <c r="AR258" s="236"/>
      <c r="AS258" s="236"/>
      <c r="AT258" s="236"/>
      <c r="AU258" s="236"/>
    </row>
    <row r="259" spans="1:47" ht="15.75" x14ac:dyDescent="0.25">
      <c r="A259" s="435">
        <v>43520</v>
      </c>
      <c r="B259" s="436" t="s">
        <v>11124</v>
      </c>
      <c r="C259" s="437" t="s">
        <v>11099</v>
      </c>
      <c r="D259" s="433">
        <v>2600</v>
      </c>
      <c r="E259" s="438"/>
      <c r="F259" s="439"/>
      <c r="G259" s="440" t="s">
        <v>11066</v>
      </c>
      <c r="H259" s="430">
        <v>146580.31</v>
      </c>
      <c r="I259" s="379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  <c r="AA259" s="236"/>
      <c r="AB259" s="236"/>
      <c r="AC259" s="236"/>
      <c r="AD259" s="236"/>
      <c r="AE259" s="236"/>
      <c r="AF259" s="236"/>
      <c r="AG259" s="236"/>
      <c r="AH259" s="236"/>
      <c r="AI259" s="236"/>
      <c r="AJ259" s="236"/>
      <c r="AK259" s="236"/>
      <c r="AL259" s="236"/>
      <c r="AM259" s="236"/>
      <c r="AN259" s="236"/>
      <c r="AO259" s="236"/>
      <c r="AP259" s="236"/>
      <c r="AQ259" s="236"/>
      <c r="AR259" s="236"/>
      <c r="AS259" s="236"/>
      <c r="AT259" s="236"/>
      <c r="AU259" s="236"/>
    </row>
    <row r="260" spans="1:47" ht="15.75" x14ac:dyDescent="0.25">
      <c r="A260" s="356">
        <v>43520</v>
      </c>
      <c r="B260" s="404" t="s">
        <v>11125</v>
      </c>
      <c r="C260" s="362" t="s">
        <v>11099</v>
      </c>
      <c r="D260" s="418">
        <v>10872</v>
      </c>
      <c r="E260" s="78"/>
      <c r="F260" s="390"/>
      <c r="G260" s="284" t="s">
        <v>11066</v>
      </c>
      <c r="H260" s="430">
        <v>184976</v>
      </c>
      <c r="I260" s="379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  <c r="AA260" s="236"/>
      <c r="AB260" s="236"/>
      <c r="AC260" s="236"/>
      <c r="AD260" s="236"/>
      <c r="AE260" s="236"/>
      <c r="AF260" s="236"/>
      <c r="AG260" s="236"/>
      <c r="AH260" s="236"/>
      <c r="AI260" s="236"/>
      <c r="AJ260" s="236"/>
      <c r="AK260" s="236"/>
      <c r="AL260" s="236"/>
      <c r="AM260" s="236"/>
      <c r="AN260" s="236"/>
      <c r="AO260" s="236"/>
      <c r="AP260" s="236"/>
      <c r="AQ260" s="236"/>
      <c r="AR260" s="236"/>
      <c r="AS260" s="236"/>
      <c r="AT260" s="236"/>
      <c r="AU260" s="236"/>
    </row>
    <row r="261" spans="1:47" ht="15.75" x14ac:dyDescent="0.25">
      <c r="A261" s="356">
        <v>43520</v>
      </c>
      <c r="B261" s="404" t="s">
        <v>11126</v>
      </c>
      <c r="C261" s="362" t="s">
        <v>11099</v>
      </c>
      <c r="D261" s="418">
        <v>3028</v>
      </c>
      <c r="E261" s="78"/>
      <c r="F261" s="390"/>
      <c r="G261" s="284" t="s">
        <v>11066</v>
      </c>
      <c r="H261" s="430">
        <v>6565</v>
      </c>
      <c r="I261" s="379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  <c r="AA261" s="236"/>
      <c r="AB261" s="236"/>
      <c r="AC261" s="236"/>
      <c r="AD261" s="236"/>
      <c r="AE261" s="236"/>
      <c r="AF261" s="236"/>
      <c r="AG261" s="236"/>
      <c r="AH261" s="236"/>
      <c r="AI261" s="236"/>
      <c r="AJ261" s="236"/>
      <c r="AK261" s="236"/>
      <c r="AL261" s="236"/>
      <c r="AM261" s="236"/>
      <c r="AN261" s="236"/>
      <c r="AO261" s="236"/>
      <c r="AP261" s="236"/>
      <c r="AQ261" s="236"/>
      <c r="AR261" s="236"/>
      <c r="AS261" s="236"/>
      <c r="AT261" s="236"/>
      <c r="AU261" s="236"/>
    </row>
    <row r="262" spans="1:47" ht="15.75" x14ac:dyDescent="0.25">
      <c r="A262" s="356">
        <v>43521</v>
      </c>
      <c r="B262" s="404" t="s">
        <v>11127</v>
      </c>
      <c r="C262" s="362" t="s">
        <v>11099</v>
      </c>
      <c r="D262" s="418">
        <v>34450.339999999997</v>
      </c>
      <c r="E262" s="78"/>
      <c r="F262" s="390"/>
      <c r="G262" s="284" t="s">
        <v>11066</v>
      </c>
      <c r="H262" s="430">
        <v>2460</v>
      </c>
      <c r="I262" s="379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  <c r="AA262" s="236"/>
      <c r="AB262" s="236"/>
      <c r="AC262" s="236"/>
      <c r="AD262" s="236"/>
      <c r="AE262" s="236"/>
      <c r="AF262" s="236"/>
      <c r="AG262" s="236"/>
      <c r="AH262" s="236"/>
      <c r="AI262" s="236"/>
      <c r="AJ262" s="236"/>
      <c r="AK262" s="236"/>
      <c r="AL262" s="236"/>
      <c r="AM262" s="236"/>
      <c r="AN262" s="236"/>
      <c r="AO262" s="236"/>
      <c r="AP262" s="236"/>
      <c r="AQ262" s="236"/>
      <c r="AR262" s="236"/>
      <c r="AS262" s="236"/>
      <c r="AT262" s="236"/>
      <c r="AU262" s="236"/>
    </row>
    <row r="263" spans="1:47" ht="15.75" x14ac:dyDescent="0.25">
      <c r="A263" s="435">
        <v>43521</v>
      </c>
      <c r="B263" s="436" t="s">
        <v>11128</v>
      </c>
      <c r="C263" s="437" t="s">
        <v>11099</v>
      </c>
      <c r="D263" s="433">
        <v>6565</v>
      </c>
      <c r="E263" s="438"/>
      <c r="F263" s="439"/>
      <c r="G263" s="440" t="s">
        <v>11066</v>
      </c>
      <c r="H263" s="430">
        <v>4180</v>
      </c>
      <c r="I263" s="379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6"/>
      <c r="AG263" s="236"/>
      <c r="AH263" s="236"/>
      <c r="AI263" s="236"/>
      <c r="AJ263" s="236"/>
      <c r="AK263" s="236"/>
      <c r="AL263" s="236"/>
      <c r="AM263" s="236"/>
      <c r="AN263" s="236"/>
      <c r="AO263" s="236"/>
      <c r="AP263" s="236"/>
      <c r="AQ263" s="236"/>
      <c r="AR263" s="236"/>
      <c r="AS263" s="236"/>
      <c r="AT263" s="236"/>
      <c r="AU263" s="236"/>
    </row>
    <row r="264" spans="1:47" ht="15.75" x14ac:dyDescent="0.25">
      <c r="A264" s="356">
        <v>43521</v>
      </c>
      <c r="B264" s="404" t="s">
        <v>11129</v>
      </c>
      <c r="C264" s="362" t="s">
        <v>11099</v>
      </c>
      <c r="D264" s="418">
        <v>14060</v>
      </c>
      <c r="E264" s="78"/>
      <c r="F264" s="390"/>
      <c r="G264" s="284" t="s">
        <v>11066</v>
      </c>
      <c r="H264" s="430">
        <v>11470</v>
      </c>
      <c r="I264" s="379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6"/>
      <c r="AG264" s="236"/>
      <c r="AH264" s="236"/>
      <c r="AI264" s="236"/>
      <c r="AJ264" s="236"/>
      <c r="AK264" s="236"/>
      <c r="AL264" s="236"/>
      <c r="AM264" s="236"/>
      <c r="AN264" s="236"/>
      <c r="AO264" s="236"/>
      <c r="AP264" s="236"/>
      <c r="AQ264" s="236"/>
      <c r="AR264" s="236"/>
      <c r="AS264" s="236"/>
      <c r="AT264" s="236"/>
      <c r="AU264" s="236"/>
    </row>
    <row r="265" spans="1:47" ht="15.75" x14ac:dyDescent="0.25">
      <c r="A265" s="435">
        <v>43522</v>
      </c>
      <c r="B265" s="436" t="s">
        <v>11130</v>
      </c>
      <c r="C265" s="437" t="s">
        <v>11099</v>
      </c>
      <c r="D265" s="433">
        <v>4000</v>
      </c>
      <c r="E265" s="438"/>
      <c r="F265" s="439"/>
      <c r="G265" s="440" t="s">
        <v>11066</v>
      </c>
      <c r="H265" s="430">
        <v>47898</v>
      </c>
      <c r="I265" s="379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  <c r="AA265" s="236"/>
      <c r="AB265" s="236"/>
      <c r="AC265" s="236"/>
      <c r="AD265" s="236"/>
      <c r="AE265" s="236"/>
      <c r="AF265" s="236"/>
      <c r="AG265" s="236"/>
      <c r="AH265" s="236"/>
      <c r="AI265" s="236"/>
      <c r="AJ265" s="236"/>
      <c r="AK265" s="236"/>
      <c r="AL265" s="236"/>
      <c r="AM265" s="236"/>
      <c r="AN265" s="236"/>
      <c r="AO265" s="236"/>
      <c r="AP265" s="236"/>
      <c r="AQ265" s="236"/>
      <c r="AR265" s="236"/>
      <c r="AS265" s="236"/>
      <c r="AT265" s="236"/>
      <c r="AU265" s="236"/>
    </row>
    <row r="266" spans="1:47" ht="15.75" x14ac:dyDescent="0.25">
      <c r="A266" s="435">
        <v>43522</v>
      </c>
      <c r="B266" s="436" t="s">
        <v>11131</v>
      </c>
      <c r="C266" s="437" t="s">
        <v>11099</v>
      </c>
      <c r="D266" s="433">
        <v>12000</v>
      </c>
      <c r="E266" s="438"/>
      <c r="F266" s="439"/>
      <c r="G266" s="440" t="s">
        <v>11066</v>
      </c>
      <c r="H266" s="430">
        <v>5040</v>
      </c>
      <c r="I266" s="379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6"/>
      <c r="AG266" s="236"/>
      <c r="AH266" s="236"/>
      <c r="AI266" s="236"/>
      <c r="AJ266" s="236"/>
      <c r="AK266" s="236"/>
      <c r="AL266" s="236"/>
      <c r="AM266" s="236"/>
      <c r="AN266" s="236"/>
      <c r="AO266" s="236"/>
      <c r="AP266" s="236"/>
      <c r="AQ266" s="236"/>
      <c r="AR266" s="236"/>
      <c r="AS266" s="236"/>
      <c r="AT266" s="236"/>
      <c r="AU266" s="236"/>
    </row>
    <row r="267" spans="1:47" ht="15.75" x14ac:dyDescent="0.25">
      <c r="A267" s="356">
        <v>43524</v>
      </c>
      <c r="B267" s="404" t="s">
        <v>11133</v>
      </c>
      <c r="C267" s="362" t="s">
        <v>11099</v>
      </c>
      <c r="D267" s="418">
        <v>6079</v>
      </c>
      <c r="E267" s="78"/>
      <c r="F267" s="390"/>
      <c r="G267" s="284" t="s">
        <v>11066</v>
      </c>
      <c r="H267" s="430">
        <v>9020</v>
      </c>
      <c r="I267" s="379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6"/>
      <c r="AG267" s="236"/>
      <c r="AH267" s="236"/>
      <c r="AI267" s="236"/>
      <c r="AJ267" s="236"/>
      <c r="AK267" s="236"/>
      <c r="AL267" s="236"/>
      <c r="AM267" s="236"/>
      <c r="AN267" s="236"/>
      <c r="AO267" s="236"/>
      <c r="AP267" s="236"/>
      <c r="AQ267" s="236"/>
      <c r="AR267" s="236"/>
      <c r="AS267" s="236"/>
      <c r="AT267" s="236"/>
      <c r="AU267" s="236"/>
    </row>
    <row r="268" spans="1:47" ht="15.75" x14ac:dyDescent="0.25">
      <c r="A268" s="356">
        <v>43528</v>
      </c>
      <c r="B268" s="404" t="s">
        <v>11942</v>
      </c>
      <c r="C268" s="362" t="s">
        <v>11099</v>
      </c>
      <c r="D268" s="418">
        <v>4463</v>
      </c>
      <c r="E268" s="78"/>
      <c r="F268" s="390"/>
      <c r="G268" s="284" t="s">
        <v>12050</v>
      </c>
      <c r="H268" s="430">
        <v>1440</v>
      </c>
      <c r="I268" s="379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6"/>
      <c r="AG268" s="236"/>
      <c r="AH268" s="236"/>
      <c r="AI268" s="236"/>
      <c r="AJ268" s="236"/>
      <c r="AK268" s="236"/>
      <c r="AL268" s="236"/>
      <c r="AM268" s="236"/>
      <c r="AN268" s="236"/>
      <c r="AO268" s="236"/>
      <c r="AP268" s="236"/>
      <c r="AQ268" s="236"/>
      <c r="AR268" s="236"/>
      <c r="AS268" s="236"/>
      <c r="AT268" s="236"/>
      <c r="AU268" s="236"/>
    </row>
    <row r="269" spans="1:47" ht="15.75" x14ac:dyDescent="0.25">
      <c r="A269" s="356">
        <v>43528</v>
      </c>
      <c r="B269" s="404" t="s">
        <v>11943</v>
      </c>
      <c r="C269" s="362" t="s">
        <v>11099</v>
      </c>
      <c r="D269" s="418">
        <v>2000</v>
      </c>
      <c r="E269" s="78"/>
      <c r="F269" s="390"/>
      <c r="G269" s="284" t="s">
        <v>12050</v>
      </c>
      <c r="H269" s="430">
        <v>1440</v>
      </c>
      <c r="I269" s="379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6"/>
      <c r="AG269" s="236"/>
      <c r="AH269" s="236"/>
      <c r="AI269" s="236"/>
      <c r="AJ269" s="236"/>
      <c r="AK269" s="236"/>
      <c r="AL269" s="236"/>
      <c r="AM269" s="236"/>
      <c r="AN269" s="236"/>
      <c r="AO269" s="236"/>
      <c r="AP269" s="236"/>
      <c r="AQ269" s="236"/>
      <c r="AR269" s="236"/>
      <c r="AS269" s="236"/>
      <c r="AT269" s="236"/>
      <c r="AU269" s="236"/>
    </row>
    <row r="270" spans="1:47" ht="15.75" x14ac:dyDescent="0.25">
      <c r="A270" s="435">
        <v>43528</v>
      </c>
      <c r="B270" s="436" t="s">
        <v>11944</v>
      </c>
      <c r="C270" s="437" t="s">
        <v>11099</v>
      </c>
      <c r="D270" s="433">
        <v>200000</v>
      </c>
      <c r="E270" s="438"/>
      <c r="F270" s="439"/>
      <c r="G270" s="440" t="s">
        <v>12050</v>
      </c>
      <c r="H270" s="430">
        <v>3515</v>
      </c>
      <c r="I270" s="379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6"/>
      <c r="AG270" s="236"/>
      <c r="AH270" s="236"/>
      <c r="AI270" s="236"/>
      <c r="AJ270" s="236"/>
      <c r="AK270" s="236"/>
      <c r="AL270" s="236"/>
      <c r="AM270" s="236"/>
      <c r="AN270" s="236"/>
      <c r="AO270" s="236"/>
      <c r="AP270" s="236"/>
      <c r="AQ270" s="236"/>
      <c r="AR270" s="236"/>
      <c r="AS270" s="236"/>
      <c r="AT270" s="236"/>
      <c r="AU270" s="236"/>
    </row>
    <row r="271" spans="1:47" ht="15.75" x14ac:dyDescent="0.25">
      <c r="A271" s="435">
        <v>43528</v>
      </c>
      <c r="B271" s="436" t="s">
        <v>11945</v>
      </c>
      <c r="C271" s="437" t="s">
        <v>11099</v>
      </c>
      <c r="D271" s="433">
        <v>200000</v>
      </c>
      <c r="E271" s="438"/>
      <c r="F271" s="439"/>
      <c r="G271" s="440" t="s">
        <v>12050</v>
      </c>
      <c r="H271" s="430">
        <v>9020</v>
      </c>
      <c r="I271" s="379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36"/>
      <c r="AT271" s="236"/>
      <c r="AU271" s="236"/>
    </row>
    <row r="272" spans="1:47" ht="15.75" x14ac:dyDescent="0.25">
      <c r="A272" s="356">
        <v>43528</v>
      </c>
      <c r="B272" s="404"/>
      <c r="C272" s="362" t="s">
        <v>12015</v>
      </c>
      <c r="D272" s="418">
        <v>94134.58</v>
      </c>
      <c r="E272" s="78"/>
      <c r="F272" s="390"/>
      <c r="G272" s="284" t="s">
        <v>12049</v>
      </c>
      <c r="H272" s="430">
        <v>314024.64</v>
      </c>
      <c r="I272" s="379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36"/>
      <c r="AT272" s="236"/>
      <c r="AU272" s="236"/>
    </row>
    <row r="273" spans="1:47" ht="15.75" x14ac:dyDescent="0.25">
      <c r="A273" s="356">
        <v>43528</v>
      </c>
      <c r="B273" s="404"/>
      <c r="C273" s="362" t="s">
        <v>12015</v>
      </c>
      <c r="D273" s="418">
        <v>32407.73</v>
      </c>
      <c r="E273" s="78"/>
      <c r="F273" s="390"/>
      <c r="G273" s="284" t="s">
        <v>12049</v>
      </c>
      <c r="H273" s="430">
        <v>208808.8</v>
      </c>
      <c r="I273" s="379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236"/>
      <c r="AT273" s="236"/>
      <c r="AU273" s="236"/>
    </row>
    <row r="274" spans="1:47" ht="15.75" x14ac:dyDescent="0.25">
      <c r="A274" s="356">
        <v>43529</v>
      </c>
      <c r="B274" s="404"/>
      <c r="C274" s="362" t="s">
        <v>12016</v>
      </c>
      <c r="D274" s="418">
        <v>53388.76</v>
      </c>
      <c r="E274" s="78"/>
      <c r="F274" s="390"/>
      <c r="G274" s="284" t="s">
        <v>12049</v>
      </c>
      <c r="H274" s="430">
        <v>868849.3</v>
      </c>
      <c r="I274" s="379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236"/>
      <c r="AT274" s="236"/>
      <c r="AU274" s="236"/>
    </row>
    <row r="275" spans="1:47" ht="15.75" x14ac:dyDescent="0.25">
      <c r="A275" s="435">
        <v>43530</v>
      </c>
      <c r="B275" s="436"/>
      <c r="C275" s="437" t="s">
        <v>11946</v>
      </c>
      <c r="D275" s="433">
        <v>518073.35</v>
      </c>
      <c r="E275" s="438"/>
      <c r="F275" s="439"/>
      <c r="G275" s="440" t="s">
        <v>12050</v>
      </c>
      <c r="H275" s="430">
        <v>4000</v>
      </c>
      <c r="I275" s="379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236"/>
      <c r="AT275" s="236"/>
      <c r="AU275" s="236"/>
    </row>
    <row r="276" spans="1:47" ht="15.75" x14ac:dyDescent="0.25">
      <c r="A276" s="356">
        <v>43530</v>
      </c>
      <c r="B276" s="404"/>
      <c r="C276" s="362" t="s">
        <v>11946</v>
      </c>
      <c r="D276" s="418">
        <v>90</v>
      </c>
      <c r="E276" s="78"/>
      <c r="F276" s="390"/>
      <c r="G276" s="284" t="s">
        <v>12050</v>
      </c>
      <c r="H276" s="430">
        <v>19695</v>
      </c>
      <c r="I276" s="379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236"/>
      <c r="AT276" s="236"/>
      <c r="AU276" s="236"/>
    </row>
    <row r="277" spans="1:47" ht="15.75" x14ac:dyDescent="0.25">
      <c r="A277" s="435">
        <v>43530</v>
      </c>
      <c r="B277" s="436" t="s">
        <v>11947</v>
      </c>
      <c r="C277" s="437" t="s">
        <v>11099</v>
      </c>
      <c r="D277" s="433">
        <v>9020</v>
      </c>
      <c r="E277" s="438"/>
      <c r="F277" s="439"/>
      <c r="G277" s="440" t="s">
        <v>12050</v>
      </c>
      <c r="H277" s="430">
        <v>12000</v>
      </c>
      <c r="I277" s="379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236"/>
      <c r="AT277" s="236"/>
      <c r="AU277" s="236"/>
    </row>
    <row r="278" spans="1:47" ht="15.75" x14ac:dyDescent="0.25">
      <c r="A278" s="435">
        <v>43530</v>
      </c>
      <c r="B278" s="436" t="s">
        <v>11948</v>
      </c>
      <c r="C278" s="437" t="s">
        <v>11099</v>
      </c>
      <c r="D278" s="433">
        <v>9020</v>
      </c>
      <c r="E278" s="438"/>
      <c r="F278" s="439"/>
      <c r="G278" s="440" t="s">
        <v>12050</v>
      </c>
      <c r="H278" s="430">
        <v>10545</v>
      </c>
      <c r="I278" s="379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6"/>
      <c r="AU278" s="236"/>
    </row>
    <row r="279" spans="1:47" ht="15.75" x14ac:dyDescent="0.25">
      <c r="A279" s="356">
        <v>43530</v>
      </c>
      <c r="B279" s="404" t="s">
        <v>11949</v>
      </c>
      <c r="C279" s="362" t="s">
        <v>11099</v>
      </c>
      <c r="D279" s="418">
        <v>10965</v>
      </c>
      <c r="E279" s="78"/>
      <c r="F279" s="390"/>
      <c r="G279" s="284" t="s">
        <v>12050</v>
      </c>
      <c r="H279" s="430">
        <v>2600</v>
      </c>
      <c r="I279" s="379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6"/>
      <c r="AU279" s="236"/>
    </row>
    <row r="280" spans="1:47" ht="15.75" x14ac:dyDescent="0.25">
      <c r="A280" s="356">
        <v>43530</v>
      </c>
      <c r="B280" s="404" t="s">
        <v>11950</v>
      </c>
      <c r="C280" s="362" t="s">
        <v>11099</v>
      </c>
      <c r="D280" s="418">
        <v>6576</v>
      </c>
      <c r="E280" s="78"/>
      <c r="F280" s="390"/>
      <c r="G280" s="284" t="s">
        <v>12050</v>
      </c>
      <c r="H280" s="430">
        <v>6565</v>
      </c>
      <c r="I280" s="379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6"/>
      <c r="AU280" s="236"/>
    </row>
    <row r="281" spans="1:47" ht="15.75" x14ac:dyDescent="0.25">
      <c r="A281" s="356">
        <v>43530</v>
      </c>
      <c r="B281" s="404" t="s">
        <v>11951</v>
      </c>
      <c r="C281" s="362" t="s">
        <v>11099</v>
      </c>
      <c r="D281" s="418">
        <v>2376</v>
      </c>
      <c r="E281" s="78"/>
      <c r="F281" s="390"/>
      <c r="G281" s="284" t="s">
        <v>12050</v>
      </c>
      <c r="H281" s="430">
        <v>7030</v>
      </c>
      <c r="I281" s="379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236"/>
      <c r="AT281" s="236"/>
      <c r="AU281" s="236"/>
    </row>
    <row r="282" spans="1:47" ht="15.75" x14ac:dyDescent="0.25">
      <c r="A282" s="435">
        <v>43530</v>
      </c>
      <c r="B282" s="436" t="s">
        <v>11952</v>
      </c>
      <c r="C282" s="437" t="s">
        <v>11099</v>
      </c>
      <c r="D282" s="433">
        <v>1440</v>
      </c>
      <c r="E282" s="438"/>
      <c r="F282" s="439"/>
      <c r="G282" s="440" t="s">
        <v>12050</v>
      </c>
      <c r="H282" s="430"/>
      <c r="I282" s="379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236"/>
      <c r="AT282" s="236"/>
      <c r="AU282" s="236"/>
    </row>
    <row r="283" spans="1:47" ht="15.75" x14ac:dyDescent="0.25">
      <c r="A283" s="356">
        <v>43530</v>
      </c>
      <c r="B283" s="404" t="s">
        <v>11953</v>
      </c>
      <c r="C283" s="362" t="s">
        <v>11099</v>
      </c>
      <c r="D283" s="418">
        <v>102169</v>
      </c>
      <c r="E283" s="78"/>
      <c r="F283" s="390"/>
      <c r="G283" s="284" t="s">
        <v>12050</v>
      </c>
      <c r="H283" s="430"/>
      <c r="I283" s="379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236"/>
      <c r="AT283" s="236"/>
      <c r="AU283" s="236"/>
    </row>
    <row r="284" spans="1:47" ht="15.75" x14ac:dyDescent="0.25">
      <c r="A284" s="356">
        <v>43531</v>
      </c>
      <c r="B284" s="404"/>
      <c r="C284" s="362" t="s">
        <v>11954</v>
      </c>
      <c r="D284" s="431">
        <v>4629.2700000000004</v>
      </c>
      <c r="E284" s="78"/>
      <c r="F284" s="390"/>
      <c r="G284" s="284" t="s">
        <v>12051</v>
      </c>
      <c r="H284" s="430"/>
      <c r="I284" s="379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236"/>
      <c r="AT284" s="236"/>
      <c r="AU284" s="236"/>
    </row>
    <row r="285" spans="1:47" ht="15.75" x14ac:dyDescent="0.25">
      <c r="A285" s="356">
        <v>43531</v>
      </c>
      <c r="B285" s="404"/>
      <c r="C285" s="362" t="s">
        <v>11954</v>
      </c>
      <c r="D285" s="418">
        <v>50</v>
      </c>
      <c r="E285" s="78"/>
      <c r="F285" s="390"/>
      <c r="G285" s="284" t="s">
        <v>12051</v>
      </c>
      <c r="H285" s="430"/>
      <c r="I285" s="379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236"/>
      <c r="AT285" s="236"/>
      <c r="AU285" s="236"/>
    </row>
    <row r="286" spans="1:47" ht="15.75" x14ac:dyDescent="0.25">
      <c r="A286" s="356">
        <v>43531</v>
      </c>
      <c r="B286" s="404" t="s">
        <v>11955</v>
      </c>
      <c r="C286" s="362" t="s">
        <v>11099</v>
      </c>
      <c r="D286" s="418">
        <v>9910</v>
      </c>
      <c r="E286" s="78"/>
      <c r="F286" s="390"/>
      <c r="G286" s="284" t="s">
        <v>12050</v>
      </c>
      <c r="H286" s="430"/>
      <c r="I286" s="379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236"/>
      <c r="AT286" s="236"/>
      <c r="AU286" s="236"/>
    </row>
    <row r="287" spans="1:47" ht="15.75" x14ac:dyDescent="0.25">
      <c r="A287" s="356">
        <v>43531</v>
      </c>
      <c r="B287" s="404" t="s">
        <v>11956</v>
      </c>
      <c r="C287" s="362" t="s">
        <v>11099</v>
      </c>
      <c r="D287" s="418">
        <v>5970</v>
      </c>
      <c r="E287" s="78"/>
      <c r="F287" s="390"/>
      <c r="G287" s="284" t="s">
        <v>12050</v>
      </c>
      <c r="H287" s="430"/>
      <c r="I287" s="379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236"/>
      <c r="AT287" s="236"/>
      <c r="AU287" s="236"/>
    </row>
    <row r="288" spans="1:47" ht="15.75" x14ac:dyDescent="0.25">
      <c r="A288" s="356">
        <v>43531</v>
      </c>
      <c r="B288" s="404" t="s">
        <v>11957</v>
      </c>
      <c r="C288" s="362" t="s">
        <v>11099</v>
      </c>
      <c r="D288" s="418">
        <v>7030</v>
      </c>
      <c r="E288" s="78"/>
      <c r="F288" s="390"/>
      <c r="G288" s="284" t="s">
        <v>12050</v>
      </c>
      <c r="H288" s="430"/>
      <c r="I288" s="379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236"/>
      <c r="AT288" s="236"/>
      <c r="AU288" s="236"/>
    </row>
    <row r="289" spans="1:47" ht="15.75" x14ac:dyDescent="0.25">
      <c r="A289" s="356">
        <v>43531</v>
      </c>
      <c r="B289" s="404" t="s">
        <v>11958</v>
      </c>
      <c r="C289" s="362" t="s">
        <v>11099</v>
      </c>
      <c r="D289" s="418">
        <v>13930</v>
      </c>
      <c r="E289" s="78"/>
      <c r="F289" s="390"/>
      <c r="G289" s="284" t="s">
        <v>12050</v>
      </c>
      <c r="H289" s="430"/>
      <c r="I289" s="379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236"/>
      <c r="AT289" s="236"/>
      <c r="AU289" s="236"/>
    </row>
    <row r="290" spans="1:47" ht="15.75" x14ac:dyDescent="0.25">
      <c r="A290" s="356">
        <v>43531</v>
      </c>
      <c r="B290" s="404"/>
      <c r="C290" s="362" t="s">
        <v>12017</v>
      </c>
      <c r="D290" s="418">
        <v>4263971.5599999996</v>
      </c>
      <c r="E290" s="78"/>
      <c r="F290" s="390"/>
      <c r="G290" s="284" t="s">
        <v>12049</v>
      </c>
      <c r="H290" s="430"/>
      <c r="I290" s="379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236"/>
      <c r="AT290" s="236"/>
      <c r="AU290" s="236"/>
    </row>
    <row r="291" spans="1:47" ht="15.75" x14ac:dyDescent="0.25">
      <c r="A291" s="356">
        <v>43531</v>
      </c>
      <c r="B291" s="404"/>
      <c r="C291" s="362" t="s">
        <v>12018</v>
      </c>
      <c r="D291" s="418">
        <v>1467959.75</v>
      </c>
      <c r="E291" s="78"/>
      <c r="F291" s="390"/>
      <c r="G291" s="284" t="s">
        <v>12049</v>
      </c>
      <c r="H291" s="430"/>
      <c r="I291" s="379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236"/>
      <c r="AT291" s="236"/>
      <c r="AU291" s="236"/>
    </row>
    <row r="292" spans="1:47" ht="15.75" x14ac:dyDescent="0.25">
      <c r="A292" s="356">
        <v>43534</v>
      </c>
      <c r="B292" s="404" t="s">
        <v>11959</v>
      </c>
      <c r="C292" s="362" t="s">
        <v>11099</v>
      </c>
      <c r="D292" s="418">
        <v>8320</v>
      </c>
      <c r="E292" s="78"/>
      <c r="F292" s="390"/>
      <c r="G292" s="284" t="s">
        <v>12050</v>
      </c>
      <c r="H292" s="430"/>
      <c r="I292" s="379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236"/>
      <c r="AT292" s="236"/>
      <c r="AU292" s="236"/>
    </row>
    <row r="293" spans="1:47" ht="15.75" x14ac:dyDescent="0.25">
      <c r="A293" s="356">
        <v>43534</v>
      </c>
      <c r="B293" s="404"/>
      <c r="C293" s="362" t="s">
        <v>12019</v>
      </c>
      <c r="D293" s="418">
        <v>2872.85</v>
      </c>
      <c r="E293" s="78"/>
      <c r="F293" s="390"/>
      <c r="G293" s="284" t="s">
        <v>12050</v>
      </c>
      <c r="H293" s="430"/>
      <c r="I293" s="379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236"/>
      <c r="AT293" s="236"/>
      <c r="AU293" s="236"/>
    </row>
    <row r="294" spans="1:47" ht="15.75" x14ac:dyDescent="0.25">
      <c r="A294" s="356">
        <v>43534</v>
      </c>
      <c r="B294" s="404"/>
      <c r="C294" s="362" t="s">
        <v>12020</v>
      </c>
      <c r="D294" s="418">
        <v>2594.06</v>
      </c>
      <c r="E294" s="78"/>
      <c r="F294" s="390"/>
      <c r="G294" s="284" t="s">
        <v>12050</v>
      </c>
      <c r="H294" s="430"/>
      <c r="I294" s="379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236"/>
      <c r="AT294" s="236"/>
      <c r="AU294" s="236"/>
    </row>
    <row r="295" spans="1:47" ht="15.75" x14ac:dyDescent="0.25">
      <c r="A295" s="356">
        <v>43534</v>
      </c>
      <c r="B295" s="404" t="s">
        <v>11960</v>
      </c>
      <c r="C295" s="362" t="s">
        <v>11099</v>
      </c>
      <c r="D295" s="418">
        <v>200000</v>
      </c>
      <c r="E295" s="78"/>
      <c r="F295" s="390"/>
      <c r="G295" s="284" t="s">
        <v>12050</v>
      </c>
      <c r="H295" s="430"/>
      <c r="I295" s="379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236"/>
      <c r="AT295" s="236"/>
      <c r="AU295" s="236"/>
    </row>
    <row r="296" spans="1:47" ht="15.75" x14ac:dyDescent="0.25">
      <c r="A296" s="356">
        <v>43534</v>
      </c>
      <c r="B296" s="404"/>
      <c r="C296" s="362" t="s">
        <v>12021</v>
      </c>
      <c r="D296" s="418">
        <v>1824.27</v>
      </c>
      <c r="E296" s="78"/>
      <c r="F296" s="390"/>
      <c r="G296" s="284" t="s">
        <v>12050</v>
      </c>
      <c r="H296" s="430"/>
      <c r="I296" s="379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236"/>
      <c r="AT296" s="236"/>
      <c r="AU296" s="236"/>
    </row>
    <row r="297" spans="1:47" ht="15.75" x14ac:dyDescent="0.25">
      <c r="A297" s="356">
        <v>43534</v>
      </c>
      <c r="B297" s="404"/>
      <c r="C297" s="362" t="s">
        <v>12022</v>
      </c>
      <c r="D297" s="418">
        <v>2423553.0099999998</v>
      </c>
      <c r="E297" s="78"/>
      <c r="F297" s="390"/>
      <c r="G297" s="284" t="s">
        <v>12049</v>
      </c>
      <c r="H297" s="430"/>
      <c r="I297" s="379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236"/>
      <c r="AT297" s="236"/>
      <c r="AU297" s="236"/>
    </row>
    <row r="298" spans="1:47" ht="15.75" x14ac:dyDescent="0.25">
      <c r="A298" s="435">
        <v>43535</v>
      </c>
      <c r="B298" s="436" t="s">
        <v>11961</v>
      </c>
      <c r="C298" s="437" t="s">
        <v>11099</v>
      </c>
      <c r="D298" s="433">
        <v>1440</v>
      </c>
      <c r="E298" s="438"/>
      <c r="F298" s="439"/>
      <c r="G298" s="440" t="s">
        <v>12050</v>
      </c>
      <c r="H298" s="430"/>
      <c r="I298" s="379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236"/>
      <c r="AT298" s="236"/>
      <c r="AU298" s="236"/>
    </row>
    <row r="299" spans="1:47" ht="15.75" x14ac:dyDescent="0.25">
      <c r="A299" s="356">
        <v>43535</v>
      </c>
      <c r="B299" s="404" t="s">
        <v>11962</v>
      </c>
      <c r="C299" s="362" t="s">
        <v>11099</v>
      </c>
      <c r="D299" s="418">
        <v>1000</v>
      </c>
      <c r="E299" s="78"/>
      <c r="F299" s="390"/>
      <c r="G299" s="284" t="s">
        <v>12050</v>
      </c>
      <c r="H299" s="430"/>
      <c r="I299" s="379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236"/>
      <c r="AT299" s="236"/>
      <c r="AU299" s="236"/>
    </row>
    <row r="300" spans="1:47" ht="15.75" x14ac:dyDescent="0.25">
      <c r="A300" s="356">
        <v>43535</v>
      </c>
      <c r="B300" s="404"/>
      <c r="C300" s="362" t="s">
        <v>12023</v>
      </c>
      <c r="D300" s="418">
        <v>47909.26</v>
      </c>
      <c r="E300" s="78"/>
      <c r="F300" s="390"/>
      <c r="G300" s="284" t="s">
        <v>12049</v>
      </c>
      <c r="H300" s="430"/>
      <c r="I300" s="379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236"/>
      <c r="AT300" s="236"/>
      <c r="AU300" s="236"/>
    </row>
    <row r="301" spans="1:47" ht="15.75" x14ac:dyDescent="0.25">
      <c r="A301" s="356">
        <v>43535</v>
      </c>
      <c r="B301" s="404"/>
      <c r="C301" s="362" t="s">
        <v>12024</v>
      </c>
      <c r="D301" s="418">
        <v>46964.88</v>
      </c>
      <c r="E301" s="78"/>
      <c r="F301" s="390"/>
      <c r="G301" s="284" t="s">
        <v>12049</v>
      </c>
      <c r="H301" s="430"/>
      <c r="I301" s="379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  <c r="AS301" s="236"/>
      <c r="AT301" s="236"/>
      <c r="AU301" s="236"/>
    </row>
    <row r="302" spans="1:47" ht="15.75" x14ac:dyDescent="0.25">
      <c r="A302" s="356">
        <v>43535</v>
      </c>
      <c r="B302" s="404"/>
      <c r="C302" s="362" t="s">
        <v>12025</v>
      </c>
      <c r="D302" s="418">
        <v>75057.05</v>
      </c>
      <c r="E302" s="78"/>
      <c r="F302" s="390"/>
      <c r="G302" s="284" t="s">
        <v>12049</v>
      </c>
      <c r="H302" s="430"/>
      <c r="I302" s="379"/>
      <c r="J302" s="236"/>
      <c r="K302" s="236"/>
      <c r="L302" s="236"/>
      <c r="M302" s="236"/>
      <c r="N302" s="236"/>
      <c r="O302" s="236"/>
      <c r="P302" s="236"/>
      <c r="Q302" s="236"/>
      <c r="R302" s="236"/>
      <c r="S302" s="236"/>
      <c r="T302" s="236"/>
      <c r="U302" s="236"/>
      <c r="V302" s="236"/>
      <c r="W302" s="236"/>
      <c r="X302" s="236"/>
      <c r="Y302" s="236"/>
      <c r="Z302" s="236"/>
      <c r="AA302" s="236"/>
      <c r="AB302" s="236"/>
      <c r="AC302" s="236"/>
      <c r="AD302" s="236"/>
      <c r="AE302" s="236"/>
      <c r="AF302" s="236"/>
      <c r="AG302" s="236"/>
      <c r="AH302" s="236"/>
      <c r="AI302" s="236"/>
      <c r="AJ302" s="236"/>
      <c r="AK302" s="236"/>
      <c r="AL302" s="236"/>
      <c r="AM302" s="236"/>
      <c r="AN302" s="236"/>
      <c r="AO302" s="236"/>
      <c r="AP302" s="236"/>
      <c r="AQ302" s="236"/>
      <c r="AR302" s="236"/>
      <c r="AS302" s="236"/>
      <c r="AT302" s="236"/>
      <c r="AU302" s="236"/>
    </row>
    <row r="303" spans="1:47" ht="15.75" x14ac:dyDescent="0.25">
      <c r="A303" s="356">
        <v>43536</v>
      </c>
      <c r="B303" s="404" t="s">
        <v>11963</v>
      </c>
      <c r="C303" s="362" t="s">
        <v>11099</v>
      </c>
      <c r="D303" s="418">
        <v>1280</v>
      </c>
      <c r="E303" s="78"/>
      <c r="F303" s="390"/>
      <c r="G303" s="284" t="s">
        <v>12050</v>
      </c>
      <c r="H303" s="430"/>
      <c r="I303" s="379"/>
      <c r="J303" s="236"/>
      <c r="K303" s="236"/>
      <c r="L303" s="236"/>
      <c r="M303" s="236"/>
      <c r="N303" s="236"/>
      <c r="O303" s="236"/>
      <c r="P303" s="236"/>
      <c r="Q303" s="236"/>
      <c r="R303" s="236"/>
      <c r="S303" s="236"/>
      <c r="T303" s="236"/>
      <c r="U303" s="236"/>
      <c r="V303" s="236"/>
      <c r="W303" s="236"/>
      <c r="X303" s="236"/>
      <c r="Y303" s="236"/>
      <c r="Z303" s="236"/>
      <c r="AA303" s="236"/>
      <c r="AB303" s="236"/>
      <c r="AC303" s="236"/>
      <c r="AD303" s="236"/>
      <c r="AE303" s="236"/>
      <c r="AF303" s="236"/>
      <c r="AG303" s="236"/>
      <c r="AH303" s="236"/>
      <c r="AI303" s="236"/>
      <c r="AJ303" s="236"/>
      <c r="AK303" s="236"/>
      <c r="AL303" s="236"/>
      <c r="AM303" s="236"/>
      <c r="AN303" s="236"/>
      <c r="AO303" s="236"/>
      <c r="AP303" s="236"/>
      <c r="AQ303" s="236"/>
      <c r="AR303" s="236"/>
      <c r="AS303" s="236"/>
      <c r="AT303" s="236"/>
      <c r="AU303" s="236"/>
    </row>
    <row r="304" spans="1:47" ht="15.75" x14ac:dyDescent="0.25">
      <c r="A304" s="356">
        <v>43536</v>
      </c>
      <c r="B304" s="404" t="s">
        <v>11964</v>
      </c>
      <c r="C304" s="362" t="s">
        <v>11099</v>
      </c>
      <c r="D304" s="418">
        <v>4273</v>
      </c>
      <c r="E304" s="78"/>
      <c r="F304" s="390"/>
      <c r="G304" s="284" t="s">
        <v>12050</v>
      </c>
      <c r="H304" s="430"/>
      <c r="I304" s="379"/>
      <c r="J304" s="236"/>
      <c r="K304" s="236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6"/>
      <c r="W304" s="236"/>
      <c r="X304" s="236"/>
      <c r="Y304" s="236"/>
      <c r="Z304" s="236"/>
      <c r="AA304" s="236"/>
      <c r="AB304" s="236"/>
      <c r="AC304" s="236"/>
      <c r="AD304" s="236"/>
      <c r="AE304" s="236"/>
      <c r="AF304" s="236"/>
      <c r="AG304" s="236"/>
      <c r="AH304" s="236"/>
      <c r="AI304" s="236"/>
      <c r="AJ304" s="236"/>
      <c r="AK304" s="236"/>
      <c r="AL304" s="236"/>
      <c r="AM304" s="236"/>
      <c r="AN304" s="236"/>
      <c r="AO304" s="236"/>
      <c r="AP304" s="236"/>
      <c r="AQ304" s="236"/>
      <c r="AR304" s="236"/>
      <c r="AS304" s="236"/>
      <c r="AT304" s="236"/>
      <c r="AU304" s="236"/>
    </row>
    <row r="305" spans="1:47" s="442" customFormat="1" ht="15.75" x14ac:dyDescent="0.25">
      <c r="A305" s="435">
        <v>43536</v>
      </c>
      <c r="B305" s="436" t="s">
        <v>11965</v>
      </c>
      <c r="C305" s="437" t="s">
        <v>11099</v>
      </c>
      <c r="D305" s="433">
        <v>95425.600000000006</v>
      </c>
      <c r="E305" s="438"/>
      <c r="F305" s="439"/>
      <c r="G305" s="440" t="s">
        <v>12050</v>
      </c>
      <c r="H305" s="434"/>
      <c r="I305" s="441"/>
      <c r="J305" s="441"/>
      <c r="K305" s="441"/>
      <c r="L305" s="441"/>
      <c r="M305" s="441"/>
      <c r="N305" s="441"/>
      <c r="O305" s="441"/>
      <c r="P305" s="441"/>
      <c r="Q305" s="441"/>
      <c r="R305" s="441"/>
      <c r="S305" s="441"/>
      <c r="T305" s="441"/>
      <c r="U305" s="441"/>
      <c r="V305" s="441"/>
      <c r="W305" s="441"/>
      <c r="X305" s="441"/>
      <c r="Y305" s="441"/>
      <c r="Z305" s="441"/>
      <c r="AA305" s="441"/>
      <c r="AB305" s="441"/>
      <c r="AC305" s="441"/>
      <c r="AD305" s="441"/>
      <c r="AE305" s="441"/>
      <c r="AF305" s="441"/>
      <c r="AG305" s="441"/>
      <c r="AH305" s="441"/>
      <c r="AI305" s="441"/>
      <c r="AJ305" s="441"/>
      <c r="AK305" s="441"/>
      <c r="AL305" s="441"/>
      <c r="AM305" s="441"/>
      <c r="AN305" s="441"/>
      <c r="AO305" s="441"/>
      <c r="AP305" s="441"/>
      <c r="AQ305" s="441"/>
      <c r="AR305" s="441"/>
      <c r="AS305" s="441"/>
      <c r="AT305" s="441"/>
      <c r="AU305" s="441"/>
    </row>
    <row r="306" spans="1:47" ht="15.75" x14ac:dyDescent="0.25">
      <c r="A306" s="356">
        <v>43536</v>
      </c>
      <c r="B306" s="404" t="s">
        <v>11966</v>
      </c>
      <c r="C306" s="362" t="s">
        <v>11099</v>
      </c>
      <c r="D306" s="418">
        <v>3380</v>
      </c>
      <c r="E306" s="78"/>
      <c r="F306" s="390"/>
      <c r="G306" s="284" t="s">
        <v>12050</v>
      </c>
      <c r="H306" s="430"/>
      <c r="I306" s="379"/>
      <c r="J306" s="236"/>
      <c r="K306" s="236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6"/>
      <c r="W306" s="236"/>
      <c r="X306" s="236"/>
      <c r="Y306" s="236"/>
      <c r="Z306" s="236"/>
      <c r="AA306" s="236"/>
      <c r="AB306" s="236"/>
      <c r="AC306" s="236"/>
      <c r="AD306" s="236"/>
      <c r="AE306" s="236"/>
      <c r="AF306" s="236"/>
      <c r="AG306" s="236"/>
      <c r="AH306" s="236"/>
      <c r="AI306" s="236"/>
      <c r="AJ306" s="236"/>
      <c r="AK306" s="236"/>
      <c r="AL306" s="236"/>
      <c r="AM306" s="236"/>
      <c r="AN306" s="236"/>
      <c r="AO306" s="236"/>
      <c r="AP306" s="236"/>
      <c r="AQ306" s="236"/>
      <c r="AR306" s="236"/>
      <c r="AS306" s="236"/>
      <c r="AT306" s="236"/>
      <c r="AU306" s="236"/>
    </row>
    <row r="307" spans="1:47" ht="15.75" x14ac:dyDescent="0.25">
      <c r="A307" s="356">
        <v>43536</v>
      </c>
      <c r="B307" s="404"/>
      <c r="C307" s="362" t="s">
        <v>12026</v>
      </c>
      <c r="D307" s="418">
        <v>90709.81</v>
      </c>
      <c r="E307" s="78"/>
      <c r="F307" s="390"/>
      <c r="G307" s="284" t="s">
        <v>12049</v>
      </c>
      <c r="H307" s="430"/>
      <c r="I307" s="379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236"/>
      <c r="Y307" s="236"/>
      <c r="Z307" s="236"/>
      <c r="AA307" s="236"/>
      <c r="AB307" s="236"/>
      <c r="AC307" s="236"/>
      <c r="AD307" s="236"/>
      <c r="AE307" s="236"/>
      <c r="AF307" s="236"/>
      <c r="AG307" s="236"/>
      <c r="AH307" s="236"/>
      <c r="AI307" s="236"/>
      <c r="AJ307" s="236"/>
      <c r="AK307" s="236"/>
      <c r="AL307" s="236"/>
      <c r="AM307" s="236"/>
      <c r="AN307" s="236"/>
      <c r="AO307" s="236"/>
      <c r="AP307" s="236"/>
      <c r="AQ307" s="236"/>
      <c r="AR307" s="236"/>
      <c r="AS307" s="236"/>
      <c r="AT307" s="236"/>
      <c r="AU307" s="236"/>
    </row>
    <row r="308" spans="1:47" s="442" customFormat="1" ht="15.75" x14ac:dyDescent="0.25">
      <c r="A308" s="435">
        <v>43537</v>
      </c>
      <c r="B308" s="436" t="s">
        <v>11967</v>
      </c>
      <c r="C308" s="437" t="s">
        <v>11099</v>
      </c>
      <c r="D308" s="433">
        <v>1270</v>
      </c>
      <c r="E308" s="438"/>
      <c r="F308" s="439"/>
      <c r="G308" s="440" t="s">
        <v>12050</v>
      </c>
      <c r="H308" s="434"/>
      <c r="I308" s="441"/>
      <c r="J308" s="441"/>
      <c r="K308" s="441"/>
      <c r="L308" s="441"/>
      <c r="M308" s="441"/>
      <c r="N308" s="441"/>
      <c r="O308" s="441"/>
      <c r="P308" s="441"/>
      <c r="Q308" s="441"/>
      <c r="R308" s="441"/>
      <c r="S308" s="441"/>
      <c r="T308" s="441"/>
      <c r="U308" s="441"/>
      <c r="V308" s="441"/>
      <c r="W308" s="441"/>
      <c r="X308" s="441"/>
      <c r="Y308" s="441"/>
      <c r="Z308" s="441"/>
      <c r="AA308" s="441"/>
      <c r="AB308" s="441"/>
      <c r="AC308" s="441"/>
      <c r="AD308" s="441"/>
      <c r="AE308" s="441"/>
      <c r="AF308" s="441"/>
      <c r="AG308" s="441"/>
      <c r="AH308" s="441"/>
      <c r="AI308" s="441"/>
      <c r="AJ308" s="441"/>
      <c r="AK308" s="441"/>
      <c r="AL308" s="441"/>
      <c r="AM308" s="441"/>
      <c r="AN308" s="441"/>
      <c r="AO308" s="441"/>
      <c r="AP308" s="441"/>
      <c r="AQ308" s="441"/>
      <c r="AR308" s="441"/>
      <c r="AS308" s="441"/>
      <c r="AT308" s="441"/>
      <c r="AU308" s="441"/>
    </row>
    <row r="309" spans="1:47" ht="15.75" x14ac:dyDescent="0.25">
      <c r="A309" s="356">
        <v>43537</v>
      </c>
      <c r="B309" s="404" t="s">
        <v>11968</v>
      </c>
      <c r="C309" s="362" t="s">
        <v>11099</v>
      </c>
      <c r="D309" s="418">
        <v>200000</v>
      </c>
      <c r="E309" s="78"/>
      <c r="F309" s="390"/>
      <c r="G309" s="284" t="s">
        <v>12050</v>
      </c>
      <c r="H309" s="430"/>
      <c r="I309" s="379"/>
      <c r="J309" s="236"/>
      <c r="K309" s="236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6"/>
      <c r="W309" s="236"/>
      <c r="X309" s="236"/>
      <c r="Y309" s="236"/>
      <c r="Z309" s="236"/>
      <c r="AA309" s="236"/>
      <c r="AB309" s="236"/>
      <c r="AC309" s="236"/>
      <c r="AD309" s="236"/>
      <c r="AE309" s="236"/>
      <c r="AF309" s="236"/>
      <c r="AG309" s="236"/>
      <c r="AH309" s="236"/>
      <c r="AI309" s="236"/>
      <c r="AJ309" s="236"/>
      <c r="AK309" s="236"/>
      <c r="AL309" s="236"/>
      <c r="AM309" s="236"/>
      <c r="AN309" s="236"/>
      <c r="AO309" s="236"/>
      <c r="AP309" s="236"/>
      <c r="AQ309" s="236"/>
      <c r="AR309" s="236"/>
      <c r="AS309" s="236"/>
      <c r="AT309" s="236"/>
      <c r="AU309" s="236"/>
    </row>
    <row r="310" spans="1:47" ht="15.75" x14ac:dyDescent="0.25">
      <c r="A310" s="356">
        <v>43537</v>
      </c>
      <c r="B310" s="404" t="s">
        <v>11969</v>
      </c>
      <c r="C310" s="362" t="s">
        <v>11099</v>
      </c>
      <c r="D310" s="418">
        <v>731</v>
      </c>
      <c r="E310" s="78"/>
      <c r="F310" s="390"/>
      <c r="G310" s="284" t="s">
        <v>12050</v>
      </c>
      <c r="H310" s="430"/>
      <c r="I310" s="379"/>
      <c r="J310" s="236"/>
      <c r="K310" s="236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6"/>
      <c r="W310" s="236"/>
      <c r="X310" s="236"/>
      <c r="Y310" s="236"/>
      <c r="Z310" s="236"/>
      <c r="AA310" s="236"/>
      <c r="AB310" s="236"/>
      <c r="AC310" s="236"/>
      <c r="AD310" s="236"/>
      <c r="AE310" s="236"/>
      <c r="AF310" s="236"/>
      <c r="AG310" s="236"/>
      <c r="AH310" s="236"/>
      <c r="AI310" s="236"/>
      <c r="AJ310" s="236"/>
      <c r="AK310" s="236"/>
      <c r="AL310" s="236"/>
      <c r="AM310" s="236"/>
      <c r="AN310" s="236"/>
      <c r="AO310" s="236"/>
      <c r="AP310" s="236"/>
      <c r="AQ310" s="236"/>
      <c r="AR310" s="236"/>
      <c r="AS310" s="236"/>
      <c r="AT310" s="236"/>
      <c r="AU310" s="236"/>
    </row>
    <row r="311" spans="1:47" ht="15.75" x14ac:dyDescent="0.25">
      <c r="A311" s="356">
        <v>43537</v>
      </c>
      <c r="B311" s="404" t="s">
        <v>11970</v>
      </c>
      <c r="C311" s="362" t="s">
        <v>11099</v>
      </c>
      <c r="D311" s="418">
        <v>5505</v>
      </c>
      <c r="E311" s="78"/>
      <c r="F311" s="390"/>
      <c r="G311" s="284" t="s">
        <v>12050</v>
      </c>
      <c r="H311" s="430"/>
      <c r="I311" s="379" t="s">
        <v>12054</v>
      </c>
      <c r="J311" s="236"/>
      <c r="K311" s="236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6"/>
      <c r="W311" s="236"/>
      <c r="X311" s="236"/>
      <c r="Y311" s="236"/>
      <c r="Z311" s="236"/>
      <c r="AA311" s="236"/>
      <c r="AB311" s="236"/>
      <c r="AC311" s="236"/>
      <c r="AD311" s="236"/>
      <c r="AE311" s="236"/>
      <c r="AF311" s="236"/>
      <c r="AG311" s="236"/>
      <c r="AH311" s="236"/>
      <c r="AI311" s="236"/>
      <c r="AJ311" s="236"/>
      <c r="AK311" s="236"/>
      <c r="AL311" s="236"/>
      <c r="AM311" s="236"/>
      <c r="AN311" s="236"/>
      <c r="AO311" s="236"/>
      <c r="AP311" s="236"/>
      <c r="AQ311" s="236"/>
      <c r="AR311" s="236"/>
      <c r="AS311" s="236"/>
      <c r="AT311" s="236"/>
      <c r="AU311" s="236"/>
    </row>
    <row r="312" spans="1:47" ht="15.75" x14ac:dyDescent="0.25">
      <c r="A312" s="356">
        <v>43537</v>
      </c>
      <c r="B312" s="404" t="s">
        <v>11971</v>
      </c>
      <c r="C312" s="362" t="s">
        <v>11099</v>
      </c>
      <c r="D312" s="418">
        <v>9950</v>
      </c>
      <c r="E312" s="78"/>
      <c r="F312" s="390"/>
      <c r="G312" s="284" t="s">
        <v>12050</v>
      </c>
      <c r="H312" s="430"/>
      <c r="I312" s="379"/>
      <c r="J312" s="236"/>
      <c r="K312" s="236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  <c r="AA312" s="236"/>
      <c r="AB312" s="236"/>
      <c r="AC312" s="236"/>
      <c r="AD312" s="236"/>
      <c r="AE312" s="236"/>
      <c r="AF312" s="236"/>
      <c r="AG312" s="236"/>
      <c r="AH312" s="236"/>
      <c r="AI312" s="236"/>
      <c r="AJ312" s="236"/>
      <c r="AK312" s="236"/>
      <c r="AL312" s="236"/>
      <c r="AM312" s="236"/>
      <c r="AN312" s="236"/>
      <c r="AO312" s="236"/>
      <c r="AP312" s="236"/>
      <c r="AQ312" s="236"/>
      <c r="AR312" s="236"/>
      <c r="AS312" s="236"/>
      <c r="AT312" s="236"/>
      <c r="AU312" s="236"/>
    </row>
    <row r="313" spans="1:47" ht="15.75" x14ac:dyDescent="0.25">
      <c r="A313" s="356">
        <v>43537</v>
      </c>
      <c r="B313" s="404" t="s">
        <v>11972</v>
      </c>
      <c r="C313" s="362" t="s">
        <v>11099</v>
      </c>
      <c r="D313" s="418">
        <v>275</v>
      </c>
      <c r="E313" s="78"/>
      <c r="F313" s="390"/>
      <c r="G313" s="284" t="s">
        <v>12050</v>
      </c>
      <c r="H313" s="430"/>
      <c r="I313" s="379"/>
      <c r="J313" s="236"/>
      <c r="K313" s="236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6"/>
      <c r="W313" s="236"/>
      <c r="X313" s="236"/>
      <c r="Y313" s="236"/>
      <c r="Z313" s="236"/>
      <c r="AA313" s="236"/>
      <c r="AB313" s="236"/>
      <c r="AC313" s="236"/>
      <c r="AD313" s="236"/>
      <c r="AE313" s="236"/>
      <c r="AF313" s="236"/>
      <c r="AG313" s="236"/>
      <c r="AH313" s="236"/>
      <c r="AI313" s="236"/>
      <c r="AJ313" s="236"/>
      <c r="AK313" s="236"/>
      <c r="AL313" s="236"/>
      <c r="AM313" s="236"/>
      <c r="AN313" s="236"/>
      <c r="AO313" s="236"/>
      <c r="AP313" s="236"/>
      <c r="AQ313" s="236"/>
      <c r="AR313" s="236"/>
      <c r="AS313" s="236"/>
      <c r="AT313" s="236"/>
      <c r="AU313" s="236"/>
    </row>
    <row r="314" spans="1:47" ht="15.75" x14ac:dyDescent="0.25">
      <c r="A314" s="356">
        <v>43537</v>
      </c>
      <c r="B314" s="404" t="s">
        <v>11973</v>
      </c>
      <c r="C314" s="362" t="s">
        <v>11099</v>
      </c>
      <c r="D314" s="418">
        <v>18835</v>
      </c>
      <c r="E314" s="78"/>
      <c r="F314" s="390"/>
      <c r="G314" s="284" t="s">
        <v>12050</v>
      </c>
      <c r="H314" s="430"/>
      <c r="I314" s="379"/>
      <c r="J314" s="236"/>
      <c r="K314" s="236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6"/>
      <c r="W314" s="236"/>
      <c r="X314" s="236"/>
      <c r="Y314" s="236"/>
      <c r="Z314" s="236"/>
      <c r="AA314" s="236"/>
      <c r="AB314" s="236"/>
      <c r="AC314" s="236"/>
      <c r="AD314" s="236"/>
      <c r="AE314" s="236"/>
      <c r="AF314" s="236"/>
      <c r="AG314" s="236"/>
      <c r="AH314" s="236"/>
      <c r="AI314" s="236"/>
      <c r="AJ314" s="236"/>
      <c r="AK314" s="236"/>
      <c r="AL314" s="236"/>
      <c r="AM314" s="236"/>
      <c r="AN314" s="236"/>
      <c r="AO314" s="236"/>
      <c r="AP314" s="236"/>
      <c r="AQ314" s="236"/>
      <c r="AR314" s="236"/>
      <c r="AS314" s="236"/>
      <c r="AT314" s="236"/>
      <c r="AU314" s="236"/>
    </row>
    <row r="315" spans="1:47" ht="15.75" x14ac:dyDescent="0.25">
      <c r="A315" s="356">
        <v>43537</v>
      </c>
      <c r="B315" s="404"/>
      <c r="C315" s="362" t="s">
        <v>12027</v>
      </c>
      <c r="D315" s="418">
        <v>2730.37</v>
      </c>
      <c r="E315" s="78"/>
      <c r="F315" s="390"/>
      <c r="G315" s="284" t="s">
        <v>12050</v>
      </c>
      <c r="H315" s="430"/>
      <c r="I315" s="379"/>
      <c r="J315" s="236"/>
      <c r="K315" s="236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6"/>
      <c r="W315" s="236"/>
      <c r="X315" s="236"/>
      <c r="Y315" s="236"/>
      <c r="Z315" s="236"/>
      <c r="AA315" s="236"/>
      <c r="AB315" s="236"/>
      <c r="AC315" s="236"/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  <c r="AS315" s="236"/>
      <c r="AT315" s="236"/>
      <c r="AU315" s="236"/>
    </row>
    <row r="316" spans="1:47" ht="15.75" x14ac:dyDescent="0.25">
      <c r="A316" s="356">
        <v>43537</v>
      </c>
      <c r="B316" s="404"/>
      <c r="C316" s="362" t="s">
        <v>12028</v>
      </c>
      <c r="D316" s="418">
        <v>4082547.31</v>
      </c>
      <c r="E316" s="78"/>
      <c r="F316" s="390"/>
      <c r="G316" s="284" t="s">
        <v>12049</v>
      </c>
      <c r="H316" s="430"/>
      <c r="I316" s="379"/>
      <c r="J316" s="236"/>
      <c r="K316" s="236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  <c r="AA316" s="236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236"/>
      <c r="AT316" s="236"/>
      <c r="AU316" s="236"/>
    </row>
    <row r="317" spans="1:47" ht="15.75" x14ac:dyDescent="0.25">
      <c r="A317" s="356">
        <v>43537</v>
      </c>
      <c r="B317" s="404"/>
      <c r="C317" s="362" t="s">
        <v>12029</v>
      </c>
      <c r="D317" s="418">
        <v>3500199.09</v>
      </c>
      <c r="E317" s="78"/>
      <c r="F317" s="390"/>
      <c r="G317" s="284" t="s">
        <v>12049</v>
      </c>
      <c r="H317" s="430"/>
      <c r="I317" s="379"/>
      <c r="J317" s="236"/>
      <c r="K317" s="236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  <c r="AA317" s="236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  <c r="AS317" s="236"/>
      <c r="AT317" s="236"/>
      <c r="AU317" s="236"/>
    </row>
    <row r="318" spans="1:47" ht="15.75" x14ac:dyDescent="0.25">
      <c r="A318" s="356">
        <v>43537</v>
      </c>
      <c r="B318" s="404"/>
      <c r="C318" s="362" t="s">
        <v>12030</v>
      </c>
      <c r="D318" s="418">
        <v>2102322.2200000002</v>
      </c>
      <c r="E318" s="78"/>
      <c r="F318" s="390"/>
      <c r="G318" s="284" t="s">
        <v>12049</v>
      </c>
      <c r="H318" s="430"/>
      <c r="I318" s="379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6"/>
      <c r="W318" s="236"/>
      <c r="X318" s="236"/>
      <c r="Y318" s="236"/>
      <c r="Z318" s="236"/>
      <c r="AA318" s="236"/>
      <c r="AB318" s="236"/>
      <c r="AC318" s="236"/>
      <c r="AD318" s="236"/>
      <c r="AE318" s="236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  <c r="AS318" s="236"/>
      <c r="AT318" s="236"/>
      <c r="AU318" s="236"/>
    </row>
    <row r="319" spans="1:47" ht="15.75" x14ac:dyDescent="0.25">
      <c r="A319" s="356">
        <v>43537</v>
      </c>
      <c r="B319" s="404"/>
      <c r="C319" s="362" t="s">
        <v>12031</v>
      </c>
      <c r="D319" s="418">
        <v>2125882.15</v>
      </c>
      <c r="E319" s="78"/>
      <c r="F319" s="390"/>
      <c r="G319" s="284" t="s">
        <v>12049</v>
      </c>
      <c r="H319" s="430"/>
      <c r="I319" s="379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6"/>
      <c r="W319" s="236"/>
      <c r="X319" s="236"/>
      <c r="Y319" s="236"/>
      <c r="Z319" s="236"/>
      <c r="AA319" s="236"/>
      <c r="AB319" s="236"/>
      <c r="AC319" s="236"/>
      <c r="AD319" s="236"/>
      <c r="AE319" s="236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  <c r="AS319" s="236"/>
      <c r="AT319" s="236"/>
      <c r="AU319" s="236"/>
    </row>
    <row r="320" spans="1:47" ht="15.75" x14ac:dyDescent="0.25">
      <c r="A320" s="356">
        <v>43537</v>
      </c>
      <c r="B320" s="404"/>
      <c r="C320" s="362" t="s">
        <v>12032</v>
      </c>
      <c r="D320" s="418">
        <v>2148</v>
      </c>
      <c r="E320" s="78"/>
      <c r="F320" s="390"/>
      <c r="G320" s="284" t="s">
        <v>12050</v>
      </c>
      <c r="H320" s="430"/>
      <c r="I320" s="379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  <c r="AA320" s="236"/>
      <c r="AB320" s="236"/>
      <c r="AC320" s="236"/>
      <c r="AD320" s="236"/>
      <c r="AE320" s="236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  <c r="AS320" s="236"/>
      <c r="AT320" s="236"/>
      <c r="AU320" s="236"/>
    </row>
    <row r="321" spans="1:47" s="442" customFormat="1" ht="15.75" x14ac:dyDescent="0.25">
      <c r="A321" s="435">
        <v>43538</v>
      </c>
      <c r="B321" s="436" t="s">
        <v>11974</v>
      </c>
      <c r="C321" s="437" t="s">
        <v>11099</v>
      </c>
      <c r="D321" s="433">
        <v>4750</v>
      </c>
      <c r="E321" s="438"/>
      <c r="F321" s="439"/>
      <c r="G321" s="440" t="s">
        <v>12050</v>
      </c>
      <c r="H321" s="434"/>
      <c r="I321" s="441"/>
      <c r="J321" s="441"/>
      <c r="K321" s="441"/>
      <c r="L321" s="441"/>
      <c r="M321" s="441"/>
      <c r="N321" s="441"/>
      <c r="O321" s="441"/>
      <c r="P321" s="441"/>
      <c r="Q321" s="441"/>
      <c r="R321" s="441"/>
      <c r="S321" s="441"/>
      <c r="T321" s="441"/>
      <c r="U321" s="441"/>
      <c r="V321" s="441"/>
      <c r="W321" s="441"/>
      <c r="X321" s="441"/>
      <c r="Y321" s="441"/>
      <c r="Z321" s="441"/>
      <c r="AA321" s="441"/>
      <c r="AB321" s="441"/>
      <c r="AC321" s="441"/>
      <c r="AD321" s="441"/>
      <c r="AE321" s="441"/>
      <c r="AF321" s="441"/>
      <c r="AG321" s="441"/>
      <c r="AH321" s="441"/>
      <c r="AI321" s="441"/>
      <c r="AJ321" s="441"/>
      <c r="AK321" s="441"/>
      <c r="AL321" s="441"/>
      <c r="AM321" s="441"/>
      <c r="AN321" s="441"/>
      <c r="AO321" s="441"/>
      <c r="AP321" s="441"/>
      <c r="AQ321" s="441"/>
      <c r="AR321" s="441"/>
      <c r="AS321" s="441"/>
      <c r="AT321" s="441"/>
      <c r="AU321" s="441"/>
    </row>
    <row r="322" spans="1:47" ht="15.75" x14ac:dyDescent="0.25">
      <c r="A322" s="356">
        <v>43538</v>
      </c>
      <c r="B322" s="426"/>
      <c r="C322" s="405" t="s">
        <v>12033</v>
      </c>
      <c r="D322" s="418">
        <v>300</v>
      </c>
      <c r="E322" s="78"/>
      <c r="F322" s="390"/>
      <c r="G322" s="284" t="s">
        <v>12049</v>
      </c>
      <c r="H322" s="430"/>
      <c r="I322" s="379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6"/>
      <c r="W322" s="236"/>
      <c r="X322" s="236"/>
      <c r="Y322" s="236"/>
      <c r="Z322" s="236"/>
      <c r="AA322" s="236"/>
      <c r="AB322" s="236"/>
      <c r="AC322" s="236"/>
      <c r="AD322" s="236"/>
      <c r="AE322" s="236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  <c r="AS322" s="236"/>
      <c r="AT322" s="236"/>
      <c r="AU322" s="236"/>
    </row>
    <row r="323" spans="1:47" ht="15.75" x14ac:dyDescent="0.25">
      <c r="A323" s="435">
        <v>43541</v>
      </c>
      <c r="B323" s="436" t="s">
        <v>11975</v>
      </c>
      <c r="C323" s="437" t="s">
        <v>11099</v>
      </c>
      <c r="D323" s="433">
        <v>1755</v>
      </c>
      <c r="E323" s="438"/>
      <c r="F323" s="439"/>
      <c r="G323" s="440" t="s">
        <v>12050</v>
      </c>
      <c r="H323" s="430"/>
      <c r="I323" s="379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6"/>
      <c r="W323" s="236"/>
      <c r="X323" s="236"/>
      <c r="Y323" s="236"/>
      <c r="Z323" s="236"/>
      <c r="AA323" s="236"/>
      <c r="AB323" s="236"/>
      <c r="AC323" s="236"/>
      <c r="AD323" s="236"/>
      <c r="AE323" s="236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  <c r="AS323" s="236"/>
      <c r="AT323" s="236"/>
      <c r="AU323" s="236"/>
    </row>
    <row r="324" spans="1:47" s="442" customFormat="1" ht="15.75" x14ac:dyDescent="0.25">
      <c r="A324" s="435">
        <v>43541</v>
      </c>
      <c r="B324" s="436" t="s">
        <v>11976</v>
      </c>
      <c r="C324" s="437" t="s">
        <v>11099</v>
      </c>
      <c r="D324" s="433">
        <v>3870</v>
      </c>
      <c r="E324" s="438"/>
      <c r="F324" s="439"/>
      <c r="G324" s="440" t="s">
        <v>12050</v>
      </c>
      <c r="H324" s="434"/>
      <c r="I324" s="441"/>
      <c r="J324" s="441"/>
      <c r="K324" s="441"/>
      <c r="L324" s="441"/>
      <c r="M324" s="441"/>
      <c r="N324" s="441"/>
      <c r="O324" s="441"/>
      <c r="P324" s="441"/>
      <c r="Q324" s="441"/>
      <c r="R324" s="441"/>
      <c r="S324" s="441"/>
      <c r="T324" s="441"/>
      <c r="U324" s="441"/>
      <c r="V324" s="441"/>
      <c r="W324" s="441"/>
      <c r="X324" s="441"/>
      <c r="Y324" s="441"/>
      <c r="Z324" s="441"/>
      <c r="AA324" s="441"/>
      <c r="AB324" s="441"/>
      <c r="AC324" s="441"/>
      <c r="AD324" s="441"/>
      <c r="AE324" s="441"/>
      <c r="AF324" s="441"/>
      <c r="AG324" s="441"/>
      <c r="AH324" s="441"/>
      <c r="AI324" s="441"/>
      <c r="AJ324" s="441"/>
      <c r="AK324" s="441"/>
      <c r="AL324" s="441"/>
      <c r="AM324" s="441"/>
      <c r="AN324" s="441"/>
      <c r="AO324" s="441"/>
      <c r="AP324" s="441"/>
      <c r="AQ324" s="441"/>
      <c r="AR324" s="441"/>
      <c r="AS324" s="441"/>
      <c r="AT324" s="441"/>
      <c r="AU324" s="441"/>
    </row>
    <row r="325" spans="1:47" ht="15.75" x14ac:dyDescent="0.25">
      <c r="A325" s="435">
        <v>43541</v>
      </c>
      <c r="B325" s="436" t="s">
        <v>11977</v>
      </c>
      <c r="C325" s="437" t="s">
        <v>11099</v>
      </c>
      <c r="D325" s="433">
        <v>146580.31</v>
      </c>
      <c r="E325" s="438"/>
      <c r="F325" s="439"/>
      <c r="G325" s="440" t="s">
        <v>12050</v>
      </c>
      <c r="H325" s="430"/>
      <c r="I325" s="379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  <c r="W325" s="236"/>
      <c r="X325" s="236"/>
      <c r="Y325" s="236"/>
      <c r="Z325" s="236"/>
      <c r="AA325" s="236"/>
      <c r="AB325" s="236"/>
      <c r="AC325" s="236"/>
      <c r="AD325" s="236"/>
      <c r="AE325" s="236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  <c r="AS325" s="236"/>
      <c r="AT325" s="236"/>
      <c r="AU325" s="236"/>
    </row>
    <row r="326" spans="1:47" ht="15.75" x14ac:dyDescent="0.25">
      <c r="A326" s="435">
        <v>43541</v>
      </c>
      <c r="B326" s="436" t="s">
        <v>11978</v>
      </c>
      <c r="C326" s="437" t="s">
        <v>11099</v>
      </c>
      <c r="D326" s="433">
        <v>18993</v>
      </c>
      <c r="E326" s="438"/>
      <c r="F326" s="439"/>
      <c r="G326" s="440" t="s">
        <v>12050</v>
      </c>
      <c r="H326" s="430"/>
      <c r="I326" s="379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6"/>
      <c r="W326" s="236"/>
      <c r="X326" s="236"/>
      <c r="Y326" s="236"/>
      <c r="Z326" s="236"/>
      <c r="AA326" s="236"/>
      <c r="AB326" s="236"/>
      <c r="AC326" s="236"/>
      <c r="AD326" s="236"/>
      <c r="AE326" s="236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  <c r="AS326" s="236"/>
      <c r="AT326" s="236"/>
      <c r="AU326" s="236"/>
    </row>
    <row r="327" spans="1:47" ht="15.75" x14ac:dyDescent="0.25">
      <c r="A327" s="435">
        <v>43541</v>
      </c>
      <c r="B327" s="436" t="s">
        <v>11979</v>
      </c>
      <c r="C327" s="437" t="s">
        <v>11099</v>
      </c>
      <c r="D327" s="433">
        <v>184976</v>
      </c>
      <c r="E327" s="438"/>
      <c r="F327" s="439"/>
      <c r="G327" s="440" t="s">
        <v>12050</v>
      </c>
      <c r="H327" s="430"/>
      <c r="I327" s="379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  <c r="AA327" s="236"/>
      <c r="AB327" s="236"/>
      <c r="AC327" s="236"/>
      <c r="AD327" s="236"/>
      <c r="AE327" s="236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  <c r="AS327" s="236"/>
      <c r="AT327" s="236"/>
      <c r="AU327" s="236"/>
    </row>
    <row r="328" spans="1:47" ht="15.75" x14ac:dyDescent="0.25">
      <c r="A328" s="435">
        <v>43541</v>
      </c>
      <c r="B328" s="436" t="s">
        <v>11980</v>
      </c>
      <c r="C328" s="437" t="s">
        <v>11099</v>
      </c>
      <c r="D328" s="433">
        <v>8400</v>
      </c>
      <c r="E328" s="438"/>
      <c r="F328" s="439"/>
      <c r="G328" s="440" t="s">
        <v>12050</v>
      </c>
      <c r="H328" s="430"/>
      <c r="I328" s="379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  <c r="AA328" s="236"/>
      <c r="AB328" s="236"/>
      <c r="AC328" s="236"/>
      <c r="AD328" s="236"/>
      <c r="AE328" s="236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  <c r="AS328" s="236"/>
      <c r="AT328" s="236"/>
      <c r="AU328" s="236"/>
    </row>
    <row r="329" spans="1:47" ht="15.75" x14ac:dyDescent="0.25">
      <c r="A329" s="356">
        <v>43542</v>
      </c>
      <c r="B329" s="404" t="s">
        <v>11981</v>
      </c>
      <c r="C329" s="362" t="s">
        <v>11099</v>
      </c>
      <c r="D329" s="418">
        <v>910</v>
      </c>
      <c r="E329" s="78"/>
      <c r="F329" s="390"/>
      <c r="G329" s="284" t="s">
        <v>12050</v>
      </c>
      <c r="H329" s="430"/>
      <c r="I329" s="379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  <c r="AA329" s="236"/>
      <c r="AB329" s="236"/>
      <c r="AC329" s="236"/>
      <c r="AD329" s="236"/>
      <c r="AE329" s="236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  <c r="AS329" s="236"/>
      <c r="AT329" s="236"/>
      <c r="AU329" s="236"/>
    </row>
    <row r="330" spans="1:47" ht="15.75" x14ac:dyDescent="0.25">
      <c r="A330" s="356">
        <v>43542</v>
      </c>
      <c r="B330" s="404" t="s">
        <v>11982</v>
      </c>
      <c r="C330" s="362" t="s">
        <v>11099</v>
      </c>
      <c r="D330" s="418">
        <v>1679</v>
      </c>
      <c r="E330" s="78"/>
      <c r="F330" s="390"/>
      <c r="G330" s="284" t="s">
        <v>12050</v>
      </c>
      <c r="H330" s="430"/>
      <c r="I330" s="379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  <c r="AA330" s="236"/>
      <c r="AB330" s="236"/>
      <c r="AC330" s="236"/>
      <c r="AD330" s="236"/>
      <c r="AE330" s="236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  <c r="AS330" s="236"/>
      <c r="AT330" s="236"/>
      <c r="AU330" s="236"/>
    </row>
    <row r="331" spans="1:47" ht="15.75" x14ac:dyDescent="0.25">
      <c r="A331" s="356">
        <v>43542</v>
      </c>
      <c r="B331" s="404" t="s">
        <v>11983</v>
      </c>
      <c r="C331" s="362" t="s">
        <v>11099</v>
      </c>
      <c r="D331" s="418">
        <v>6000</v>
      </c>
      <c r="E331" s="78"/>
      <c r="F331" s="390"/>
      <c r="G331" s="284" t="s">
        <v>12050</v>
      </c>
      <c r="H331" s="430"/>
      <c r="I331" s="379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  <c r="AA331" s="236"/>
      <c r="AB331" s="236"/>
      <c r="AC331" s="236"/>
      <c r="AD331" s="236"/>
      <c r="AE331" s="236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  <c r="AS331" s="236"/>
      <c r="AT331" s="236"/>
      <c r="AU331" s="236"/>
    </row>
    <row r="332" spans="1:47" ht="15.75" x14ac:dyDescent="0.25">
      <c r="A332" s="435">
        <v>43542</v>
      </c>
      <c r="B332" s="436" t="s">
        <v>11984</v>
      </c>
      <c r="C332" s="437" t="s">
        <v>11099</v>
      </c>
      <c r="D332" s="433">
        <v>6540</v>
      </c>
      <c r="E332" s="438"/>
      <c r="F332" s="439"/>
      <c r="G332" s="440" t="s">
        <v>12050</v>
      </c>
      <c r="H332" s="430"/>
      <c r="I332" s="379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  <c r="AA332" s="236"/>
      <c r="AB332" s="236"/>
      <c r="AC332" s="236"/>
      <c r="AD332" s="236"/>
      <c r="AE332" s="236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  <c r="AS332" s="236"/>
      <c r="AT332" s="236"/>
      <c r="AU332" s="236"/>
    </row>
    <row r="333" spans="1:47" ht="15.75" x14ac:dyDescent="0.25">
      <c r="A333" s="356">
        <v>43542</v>
      </c>
      <c r="B333" s="404" t="s">
        <v>11985</v>
      </c>
      <c r="C333" s="362" t="s">
        <v>11099</v>
      </c>
      <c r="D333" s="418">
        <v>4999</v>
      </c>
      <c r="E333" s="78"/>
      <c r="F333" s="390"/>
      <c r="G333" s="284" t="s">
        <v>12050</v>
      </c>
      <c r="H333" s="430"/>
      <c r="I333" s="379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  <c r="AA333" s="236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  <c r="AS333" s="236"/>
      <c r="AT333" s="236"/>
      <c r="AU333" s="236"/>
    </row>
    <row r="334" spans="1:47" ht="15.75" x14ac:dyDescent="0.25">
      <c r="A334" s="435">
        <v>43542</v>
      </c>
      <c r="B334" s="436"/>
      <c r="C334" s="437" t="s">
        <v>11986</v>
      </c>
      <c r="D334" s="433">
        <v>208808.8</v>
      </c>
      <c r="E334" s="438"/>
      <c r="F334" s="439"/>
      <c r="G334" s="440" t="s">
        <v>12050</v>
      </c>
      <c r="H334" s="430"/>
      <c r="I334" s="379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  <c r="AA334" s="236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  <c r="AS334" s="236"/>
      <c r="AT334" s="236"/>
      <c r="AU334" s="236"/>
    </row>
    <row r="335" spans="1:47" ht="15.75" x14ac:dyDescent="0.25">
      <c r="A335" s="356">
        <v>43542</v>
      </c>
      <c r="B335" s="404"/>
      <c r="C335" s="362" t="s">
        <v>11986</v>
      </c>
      <c r="D335" s="418">
        <v>90</v>
      </c>
      <c r="E335" s="78"/>
      <c r="F335" s="390"/>
      <c r="G335" s="284" t="s">
        <v>12050</v>
      </c>
      <c r="H335" s="430"/>
      <c r="I335" s="379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  <c r="AA335" s="236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  <c r="AS335" s="236"/>
      <c r="AT335" s="236"/>
      <c r="AU335" s="236"/>
    </row>
    <row r="336" spans="1:47" ht="15.75" x14ac:dyDescent="0.25">
      <c r="A336" s="356">
        <v>43542</v>
      </c>
      <c r="B336" s="404"/>
      <c r="C336" s="362" t="s">
        <v>12037</v>
      </c>
      <c r="D336" s="418">
        <v>45429.99</v>
      </c>
      <c r="E336" s="78"/>
      <c r="F336" s="390"/>
      <c r="G336" s="284" t="s">
        <v>12049</v>
      </c>
      <c r="H336" s="430"/>
      <c r="I336" s="379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  <c r="W336" s="236"/>
      <c r="X336" s="236"/>
      <c r="Y336" s="236"/>
      <c r="Z336" s="236"/>
      <c r="AA336" s="236"/>
      <c r="AB336" s="236"/>
      <c r="AC336" s="236"/>
      <c r="AD336" s="236"/>
      <c r="AE336" s="236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  <c r="AS336" s="236"/>
      <c r="AT336" s="236"/>
      <c r="AU336" s="236"/>
    </row>
    <row r="337" spans="1:47" ht="15.75" x14ac:dyDescent="0.25">
      <c r="A337" s="356">
        <v>43542</v>
      </c>
      <c r="B337" s="404"/>
      <c r="C337" s="362" t="s">
        <v>12038</v>
      </c>
      <c r="D337" s="418">
        <v>53276.35</v>
      </c>
      <c r="E337" s="78"/>
      <c r="F337" s="390"/>
      <c r="G337" s="284" t="s">
        <v>12049</v>
      </c>
      <c r="H337" s="430"/>
      <c r="I337" s="379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  <c r="AA337" s="236"/>
      <c r="AB337" s="236"/>
      <c r="AC337" s="236"/>
      <c r="AD337" s="236"/>
      <c r="AE337" s="236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  <c r="AS337" s="236"/>
      <c r="AT337" s="236"/>
      <c r="AU337" s="236"/>
    </row>
    <row r="338" spans="1:47" ht="15.75" x14ac:dyDescent="0.25">
      <c r="A338" s="356">
        <v>43543</v>
      </c>
      <c r="B338" s="404" t="s">
        <v>11987</v>
      </c>
      <c r="C338" s="362" t="s">
        <v>11099</v>
      </c>
      <c r="D338" s="418">
        <v>200000</v>
      </c>
      <c r="E338" s="78"/>
      <c r="F338" s="390"/>
      <c r="G338" s="284" t="s">
        <v>12050</v>
      </c>
      <c r="H338" s="430"/>
      <c r="I338" s="379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  <c r="W338" s="236"/>
      <c r="X338" s="236"/>
      <c r="Y338" s="236"/>
      <c r="Z338" s="236"/>
      <c r="AA338" s="236"/>
      <c r="AB338" s="236"/>
      <c r="AC338" s="236"/>
      <c r="AD338" s="236"/>
      <c r="AE338" s="236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  <c r="AS338" s="236"/>
      <c r="AT338" s="236"/>
      <c r="AU338" s="236"/>
    </row>
    <row r="339" spans="1:47" ht="15.75" x14ac:dyDescent="0.25">
      <c r="A339" s="435">
        <v>43544</v>
      </c>
      <c r="B339" s="436" t="s">
        <v>11988</v>
      </c>
      <c r="C339" s="437" t="s">
        <v>11099</v>
      </c>
      <c r="D339" s="433">
        <v>225.82</v>
      </c>
      <c r="E339" s="438"/>
      <c r="F339" s="439"/>
      <c r="G339" s="440" t="s">
        <v>12050</v>
      </c>
      <c r="H339" s="430"/>
      <c r="I339" s="379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  <c r="AA339" s="236"/>
      <c r="AB339" s="236"/>
      <c r="AC339" s="236"/>
      <c r="AD339" s="236"/>
      <c r="AE339" s="236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  <c r="AS339" s="236"/>
      <c r="AT339" s="236"/>
      <c r="AU339" s="236"/>
    </row>
    <row r="340" spans="1:47" ht="15.75" x14ac:dyDescent="0.25">
      <c r="A340" s="435">
        <v>43544</v>
      </c>
      <c r="B340" s="436"/>
      <c r="C340" s="437" t="s">
        <v>11989</v>
      </c>
      <c r="D340" s="433">
        <v>868849.3</v>
      </c>
      <c r="E340" s="438"/>
      <c r="F340" s="439"/>
      <c r="G340" s="440" t="s">
        <v>12050</v>
      </c>
      <c r="H340" s="430"/>
      <c r="I340" s="379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  <c r="W340" s="236"/>
      <c r="X340" s="236"/>
      <c r="Y340" s="236"/>
      <c r="Z340" s="236"/>
      <c r="AA340" s="236"/>
      <c r="AB340" s="236"/>
      <c r="AC340" s="236"/>
      <c r="AD340" s="236"/>
      <c r="AE340" s="236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  <c r="AS340" s="236"/>
      <c r="AT340" s="236"/>
      <c r="AU340" s="236"/>
    </row>
    <row r="341" spans="1:47" ht="15.75" x14ac:dyDescent="0.25">
      <c r="A341" s="356">
        <v>43544</v>
      </c>
      <c r="B341" s="404"/>
      <c r="C341" s="362" t="s">
        <v>11989</v>
      </c>
      <c r="D341" s="418">
        <v>90</v>
      </c>
      <c r="E341" s="78"/>
      <c r="F341" s="390"/>
      <c r="G341" s="284" t="s">
        <v>12050</v>
      </c>
      <c r="H341" s="430"/>
      <c r="I341" s="379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  <c r="W341" s="236"/>
      <c r="X341" s="236"/>
      <c r="Y341" s="236"/>
      <c r="Z341" s="236"/>
      <c r="AA341" s="236"/>
      <c r="AB341" s="236"/>
      <c r="AC341" s="236"/>
      <c r="AD341" s="236"/>
      <c r="AE341" s="236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  <c r="AS341" s="236"/>
      <c r="AT341" s="236"/>
      <c r="AU341" s="236"/>
    </row>
    <row r="342" spans="1:47" ht="15.75" x14ac:dyDescent="0.25">
      <c r="A342" s="356">
        <v>43544</v>
      </c>
      <c r="B342" s="404"/>
      <c r="C342" s="362" t="s">
        <v>12034</v>
      </c>
      <c r="D342" s="418">
        <v>2035192.41</v>
      </c>
      <c r="E342" s="78"/>
      <c r="F342" s="390"/>
      <c r="G342" s="284" t="s">
        <v>12049</v>
      </c>
      <c r="H342" s="430"/>
      <c r="I342" s="379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  <c r="W342" s="236"/>
      <c r="X342" s="236"/>
      <c r="Y342" s="236"/>
      <c r="Z342" s="236"/>
      <c r="AA342" s="236"/>
      <c r="AB342" s="236"/>
      <c r="AC342" s="236"/>
      <c r="AD342" s="236"/>
      <c r="AE342" s="236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  <c r="AS342" s="236"/>
      <c r="AT342" s="236"/>
      <c r="AU342" s="236"/>
    </row>
    <row r="343" spans="1:47" ht="15.75" x14ac:dyDescent="0.25">
      <c r="A343" s="356">
        <v>43544</v>
      </c>
      <c r="B343" s="404"/>
      <c r="C343" s="362" t="s">
        <v>12035</v>
      </c>
      <c r="D343" s="418">
        <v>2386695.94</v>
      </c>
      <c r="E343" s="78"/>
      <c r="F343" s="390"/>
      <c r="G343" s="284" t="s">
        <v>12049</v>
      </c>
      <c r="H343" s="430"/>
      <c r="I343" s="379"/>
      <c r="J343" s="236"/>
      <c r="K343" s="236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  <c r="W343" s="236"/>
      <c r="X343" s="236"/>
      <c r="Y343" s="236"/>
      <c r="Z343" s="236"/>
      <c r="AA343" s="236"/>
      <c r="AB343" s="236"/>
      <c r="AC343" s="236"/>
      <c r="AD343" s="236"/>
      <c r="AE343" s="236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  <c r="AS343" s="236"/>
      <c r="AT343" s="236"/>
      <c r="AU343" s="236"/>
    </row>
    <row r="344" spans="1:47" ht="15.75" x14ac:dyDescent="0.25">
      <c r="A344" s="356">
        <v>43544</v>
      </c>
      <c r="B344" s="404"/>
      <c r="C344" s="362" t="s">
        <v>12036</v>
      </c>
      <c r="D344" s="418">
        <v>87839.06</v>
      </c>
      <c r="E344" s="78"/>
      <c r="F344" s="390"/>
      <c r="G344" s="284" t="s">
        <v>12049</v>
      </c>
      <c r="H344" s="430"/>
      <c r="I344" s="379"/>
      <c r="J344" s="236"/>
      <c r="K344" s="236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6"/>
      <c r="W344" s="236"/>
      <c r="X344" s="236"/>
      <c r="Y344" s="236"/>
      <c r="Z344" s="236"/>
      <c r="AA344" s="236"/>
      <c r="AB344" s="236"/>
      <c r="AC344" s="236"/>
      <c r="AD344" s="236"/>
      <c r="AE344" s="236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  <c r="AS344" s="236"/>
      <c r="AT344" s="236"/>
      <c r="AU344" s="236"/>
    </row>
    <row r="345" spans="1:47" ht="15.75" x14ac:dyDescent="0.25">
      <c r="A345" s="356">
        <v>43544</v>
      </c>
      <c r="B345" s="404"/>
      <c r="C345" s="362" t="s">
        <v>12036</v>
      </c>
      <c r="D345" s="418">
        <v>4085664.77</v>
      </c>
      <c r="E345" s="78"/>
      <c r="F345" s="390"/>
      <c r="G345" s="284" t="s">
        <v>12049</v>
      </c>
      <c r="H345" s="430"/>
      <c r="I345" s="379"/>
      <c r="J345" s="236"/>
      <c r="K345" s="236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6"/>
      <c r="W345" s="236"/>
      <c r="X345" s="236"/>
      <c r="Y345" s="236"/>
      <c r="Z345" s="236"/>
      <c r="AA345" s="236"/>
      <c r="AB345" s="236"/>
      <c r="AC345" s="236"/>
      <c r="AD345" s="236"/>
      <c r="AE345" s="236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  <c r="AS345" s="236"/>
      <c r="AT345" s="236"/>
      <c r="AU345" s="236"/>
    </row>
    <row r="346" spans="1:47" ht="15.75" x14ac:dyDescent="0.25">
      <c r="A346" s="435">
        <v>43545</v>
      </c>
      <c r="B346" s="436" t="s">
        <v>11990</v>
      </c>
      <c r="C346" s="437" t="s">
        <v>11099</v>
      </c>
      <c r="D346" s="433">
        <v>3655</v>
      </c>
      <c r="E346" s="438"/>
      <c r="F346" s="439"/>
      <c r="G346" s="440" t="s">
        <v>12050</v>
      </c>
      <c r="H346" s="430"/>
      <c r="I346" s="379"/>
      <c r="J346" s="236"/>
      <c r="K346" s="236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6"/>
      <c r="W346" s="236"/>
      <c r="X346" s="236"/>
      <c r="Y346" s="236"/>
      <c r="Z346" s="236"/>
      <c r="AA346" s="236"/>
      <c r="AB346" s="236"/>
      <c r="AC346" s="236"/>
      <c r="AD346" s="236"/>
      <c r="AE346" s="236"/>
      <c r="AF346" s="236"/>
      <c r="AG346" s="236"/>
      <c r="AH346" s="236"/>
      <c r="AI346" s="236"/>
      <c r="AJ346" s="236"/>
      <c r="AK346" s="236"/>
      <c r="AL346" s="236"/>
      <c r="AM346" s="236"/>
      <c r="AN346" s="236"/>
      <c r="AO346" s="236"/>
      <c r="AP346" s="236"/>
      <c r="AQ346" s="236"/>
      <c r="AR346" s="236"/>
      <c r="AS346" s="236"/>
      <c r="AT346" s="236"/>
      <c r="AU346" s="236"/>
    </row>
    <row r="347" spans="1:47" ht="15.75" x14ac:dyDescent="0.25">
      <c r="A347" s="356">
        <v>43545</v>
      </c>
      <c r="B347" s="404" t="s">
        <v>11991</v>
      </c>
      <c r="C347" s="362" t="s">
        <v>11099</v>
      </c>
      <c r="D347" s="418">
        <v>5477</v>
      </c>
      <c r="E347" s="78"/>
      <c r="F347" s="390"/>
      <c r="G347" s="284" t="s">
        <v>12050</v>
      </c>
      <c r="H347" s="379"/>
      <c r="I347" s="379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  <c r="W347" s="236"/>
      <c r="X347" s="236"/>
      <c r="Y347" s="236"/>
      <c r="Z347" s="236"/>
      <c r="AA347" s="236"/>
      <c r="AB347" s="236"/>
      <c r="AC347" s="236"/>
      <c r="AD347" s="236"/>
      <c r="AE347" s="236"/>
      <c r="AF347" s="236"/>
      <c r="AG347" s="236"/>
      <c r="AH347" s="236"/>
      <c r="AI347" s="236"/>
      <c r="AJ347" s="236"/>
      <c r="AK347" s="236"/>
      <c r="AL347" s="236"/>
      <c r="AM347" s="236"/>
      <c r="AN347" s="236"/>
      <c r="AO347" s="236"/>
      <c r="AP347" s="236"/>
      <c r="AQ347" s="236"/>
      <c r="AR347" s="236"/>
      <c r="AS347" s="236"/>
      <c r="AT347" s="236"/>
      <c r="AU347" s="236"/>
    </row>
    <row r="348" spans="1:47" ht="15.75" x14ac:dyDescent="0.25">
      <c r="A348" s="356">
        <v>43548</v>
      </c>
      <c r="B348" s="404" t="s">
        <v>11992</v>
      </c>
      <c r="C348" s="362" t="s">
        <v>11099</v>
      </c>
      <c r="D348" s="418">
        <v>1925</v>
      </c>
      <c r="E348" s="78"/>
      <c r="F348" s="390"/>
      <c r="G348" s="284" t="s">
        <v>12050</v>
      </c>
      <c r="H348" s="379"/>
      <c r="I348" s="379"/>
      <c r="J348" s="236"/>
      <c r="K348" s="236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6"/>
      <c r="W348" s="236"/>
      <c r="X348" s="236"/>
      <c r="Y348" s="236"/>
      <c r="Z348" s="236"/>
      <c r="AA348" s="236"/>
      <c r="AB348" s="236"/>
      <c r="AC348" s="236"/>
      <c r="AD348" s="236"/>
      <c r="AE348" s="236"/>
      <c r="AF348" s="236"/>
      <c r="AG348" s="236"/>
      <c r="AH348" s="236"/>
      <c r="AI348" s="236"/>
      <c r="AJ348" s="236"/>
      <c r="AK348" s="236"/>
      <c r="AL348" s="236"/>
      <c r="AM348" s="236"/>
      <c r="AN348" s="236"/>
      <c r="AO348" s="236"/>
      <c r="AP348" s="236"/>
      <c r="AQ348" s="236"/>
      <c r="AR348" s="236"/>
      <c r="AS348" s="236"/>
      <c r="AT348" s="236"/>
      <c r="AU348" s="236"/>
    </row>
    <row r="349" spans="1:47" s="442" customFormat="1" ht="15.75" x14ac:dyDescent="0.25">
      <c r="A349" s="435">
        <v>43548</v>
      </c>
      <c r="B349" s="436"/>
      <c r="C349" s="437" t="s">
        <v>11993</v>
      </c>
      <c r="D349" s="433">
        <v>5372.09</v>
      </c>
      <c r="E349" s="438"/>
      <c r="F349" s="439"/>
      <c r="G349" s="440" t="s">
        <v>12051</v>
      </c>
      <c r="H349" s="441"/>
      <c r="I349" s="441"/>
      <c r="J349" s="441"/>
      <c r="K349" s="441"/>
      <c r="L349" s="441"/>
      <c r="M349" s="441"/>
      <c r="N349" s="441"/>
      <c r="O349" s="441"/>
      <c r="P349" s="441"/>
      <c r="Q349" s="441"/>
      <c r="R349" s="441"/>
      <c r="S349" s="441"/>
      <c r="T349" s="441"/>
      <c r="U349" s="441"/>
      <c r="V349" s="441"/>
      <c r="W349" s="441"/>
      <c r="X349" s="441"/>
      <c r="Y349" s="441"/>
      <c r="Z349" s="441"/>
      <c r="AA349" s="441"/>
      <c r="AB349" s="441"/>
      <c r="AC349" s="441"/>
      <c r="AD349" s="441"/>
      <c r="AE349" s="441"/>
      <c r="AF349" s="441"/>
      <c r="AG349" s="441"/>
      <c r="AH349" s="441"/>
      <c r="AI349" s="441"/>
      <c r="AJ349" s="441"/>
      <c r="AK349" s="441"/>
      <c r="AL349" s="441"/>
      <c r="AM349" s="441"/>
      <c r="AN349" s="441"/>
      <c r="AO349" s="441"/>
      <c r="AP349" s="441"/>
      <c r="AQ349" s="441"/>
      <c r="AR349" s="441"/>
      <c r="AS349" s="441"/>
      <c r="AT349" s="441"/>
      <c r="AU349" s="441"/>
    </row>
    <row r="350" spans="1:47" ht="15.75" x14ac:dyDescent="0.25">
      <c r="A350" s="356">
        <v>43548</v>
      </c>
      <c r="B350" s="404"/>
      <c r="C350" s="362" t="s">
        <v>11993</v>
      </c>
      <c r="D350" s="418">
        <v>50</v>
      </c>
      <c r="E350" s="78"/>
      <c r="F350" s="390"/>
      <c r="G350" s="284" t="s">
        <v>12051</v>
      </c>
      <c r="H350" s="379"/>
      <c r="I350" s="379"/>
      <c r="J350" s="236"/>
      <c r="K350" s="236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6"/>
      <c r="W350" s="236"/>
      <c r="X350" s="236"/>
      <c r="Y350" s="236"/>
      <c r="Z350" s="236"/>
      <c r="AA350" s="236"/>
      <c r="AB350" s="236"/>
      <c r="AC350" s="236"/>
      <c r="AD350" s="236"/>
      <c r="AE350" s="236"/>
      <c r="AF350" s="236"/>
      <c r="AG350" s="236"/>
      <c r="AH350" s="236"/>
      <c r="AI350" s="236"/>
      <c r="AJ350" s="236"/>
      <c r="AK350" s="236"/>
      <c r="AL350" s="236"/>
      <c r="AM350" s="236"/>
      <c r="AN350" s="236"/>
      <c r="AO350" s="236"/>
      <c r="AP350" s="236"/>
      <c r="AQ350" s="236"/>
      <c r="AR350" s="236"/>
      <c r="AS350" s="236"/>
      <c r="AT350" s="236"/>
      <c r="AU350" s="236"/>
    </row>
    <row r="351" spans="1:47" ht="15.75" x14ac:dyDescent="0.25">
      <c r="A351" s="435">
        <v>43548</v>
      </c>
      <c r="B351" s="436" t="s">
        <v>11994</v>
      </c>
      <c r="C351" s="437" t="s">
        <v>11099</v>
      </c>
      <c r="D351" s="433">
        <v>1990</v>
      </c>
      <c r="E351" s="438"/>
      <c r="F351" s="439"/>
      <c r="G351" s="440" t="s">
        <v>12050</v>
      </c>
      <c r="H351" s="379"/>
      <c r="I351" s="379"/>
      <c r="J351" s="236"/>
      <c r="K351" s="236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6"/>
      <c r="W351" s="236"/>
      <c r="X351" s="236"/>
      <c r="Y351" s="236"/>
      <c r="Z351" s="236"/>
      <c r="AA351" s="236"/>
      <c r="AB351" s="236"/>
      <c r="AC351" s="236"/>
      <c r="AD351" s="236"/>
      <c r="AE351" s="236"/>
      <c r="AF351" s="236"/>
      <c r="AG351" s="236"/>
      <c r="AH351" s="236"/>
      <c r="AI351" s="236"/>
      <c r="AJ351" s="236"/>
      <c r="AK351" s="236"/>
      <c r="AL351" s="236"/>
      <c r="AM351" s="236"/>
      <c r="AN351" s="236"/>
      <c r="AO351" s="236"/>
      <c r="AP351" s="236"/>
      <c r="AQ351" s="236"/>
      <c r="AR351" s="236"/>
      <c r="AS351" s="236"/>
      <c r="AT351" s="236"/>
      <c r="AU351" s="236"/>
    </row>
    <row r="352" spans="1:47" ht="15.75" x14ac:dyDescent="0.25">
      <c r="A352" s="356">
        <v>43548</v>
      </c>
      <c r="B352" s="404"/>
      <c r="C352" s="362" t="s">
        <v>12039</v>
      </c>
      <c r="D352" s="418">
        <v>4167.83</v>
      </c>
      <c r="E352" s="78"/>
      <c r="F352" s="390"/>
      <c r="G352" s="284" t="s">
        <v>12049</v>
      </c>
      <c r="H352" s="379"/>
      <c r="I352" s="379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  <c r="W352" s="236"/>
      <c r="X352" s="236"/>
      <c r="Y352" s="236"/>
      <c r="Z352" s="236"/>
      <c r="AA352" s="236"/>
      <c r="AB352" s="236"/>
      <c r="AC352" s="236"/>
      <c r="AD352" s="236"/>
      <c r="AE352" s="236"/>
      <c r="AF352" s="236"/>
      <c r="AG352" s="236"/>
      <c r="AH352" s="236"/>
      <c r="AI352" s="236"/>
      <c r="AJ352" s="236"/>
      <c r="AK352" s="236"/>
      <c r="AL352" s="236"/>
      <c r="AM352" s="236"/>
      <c r="AN352" s="236"/>
      <c r="AO352" s="236"/>
      <c r="AP352" s="236"/>
      <c r="AQ352" s="236"/>
      <c r="AR352" s="236"/>
      <c r="AS352" s="236"/>
      <c r="AT352" s="236"/>
      <c r="AU352" s="236"/>
    </row>
    <row r="353" spans="1:47" ht="15.75" x14ac:dyDescent="0.25">
      <c r="A353" s="356">
        <v>43549</v>
      </c>
      <c r="B353" s="404" t="s">
        <v>11995</v>
      </c>
      <c r="C353" s="362" t="s">
        <v>11099</v>
      </c>
      <c r="D353" s="418">
        <v>11000</v>
      </c>
      <c r="E353" s="78"/>
      <c r="F353" s="390"/>
      <c r="G353" s="284" t="s">
        <v>12050</v>
      </c>
      <c r="H353" s="379"/>
      <c r="I353" s="379"/>
      <c r="J353" s="236"/>
      <c r="K353" s="236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6"/>
      <c r="W353" s="236"/>
      <c r="X353" s="236"/>
      <c r="Y353" s="236"/>
      <c r="Z353" s="236"/>
      <c r="AA353" s="236"/>
      <c r="AB353" s="236"/>
      <c r="AC353" s="236"/>
      <c r="AD353" s="236"/>
      <c r="AE353" s="236"/>
      <c r="AF353" s="236"/>
      <c r="AG353" s="236"/>
      <c r="AH353" s="236"/>
      <c r="AI353" s="236"/>
      <c r="AJ353" s="236"/>
      <c r="AK353" s="236"/>
      <c r="AL353" s="236"/>
      <c r="AM353" s="236"/>
      <c r="AN353" s="236"/>
      <c r="AO353" s="236"/>
      <c r="AP353" s="236"/>
      <c r="AQ353" s="236"/>
      <c r="AR353" s="236"/>
      <c r="AS353" s="236"/>
      <c r="AT353" s="236"/>
      <c r="AU353" s="236"/>
    </row>
    <row r="354" spans="1:47" s="442" customFormat="1" ht="15.75" x14ac:dyDescent="0.25">
      <c r="A354" s="435">
        <v>43549</v>
      </c>
      <c r="B354" s="436"/>
      <c r="C354" s="437" t="s">
        <v>11996</v>
      </c>
      <c r="D354" s="433">
        <v>7896.8</v>
      </c>
      <c r="E354" s="438"/>
      <c r="F354" s="439"/>
      <c r="G354" s="440" t="s">
        <v>12051</v>
      </c>
      <c r="H354" s="441"/>
      <c r="I354" s="441"/>
      <c r="J354" s="441"/>
      <c r="K354" s="441"/>
      <c r="L354" s="441"/>
      <c r="M354" s="441"/>
      <c r="N354" s="441"/>
      <c r="O354" s="441"/>
      <c r="P354" s="441"/>
      <c r="Q354" s="441"/>
      <c r="R354" s="441"/>
      <c r="S354" s="441"/>
      <c r="T354" s="441"/>
      <c r="U354" s="441"/>
      <c r="V354" s="441"/>
      <c r="W354" s="441"/>
      <c r="X354" s="441"/>
      <c r="Y354" s="441"/>
      <c r="Z354" s="441"/>
      <c r="AA354" s="441"/>
      <c r="AB354" s="441"/>
      <c r="AC354" s="441"/>
      <c r="AD354" s="441"/>
      <c r="AE354" s="441"/>
      <c r="AF354" s="441"/>
      <c r="AG354" s="441"/>
      <c r="AH354" s="441"/>
      <c r="AI354" s="441"/>
      <c r="AJ354" s="441"/>
      <c r="AK354" s="441"/>
      <c r="AL354" s="441"/>
      <c r="AM354" s="441"/>
      <c r="AN354" s="441"/>
      <c r="AO354" s="441"/>
      <c r="AP354" s="441"/>
      <c r="AQ354" s="441"/>
      <c r="AR354" s="441"/>
      <c r="AS354" s="441"/>
      <c r="AT354" s="441"/>
      <c r="AU354" s="441"/>
    </row>
    <row r="355" spans="1:47" ht="15.75" x14ac:dyDescent="0.25">
      <c r="A355" s="356">
        <v>43549</v>
      </c>
      <c r="B355" s="404"/>
      <c r="C355" s="362" t="s">
        <v>11996</v>
      </c>
      <c r="D355" s="418">
        <v>50</v>
      </c>
      <c r="E355" s="78"/>
      <c r="F355" s="390"/>
      <c r="G355" s="284" t="s">
        <v>12051</v>
      </c>
      <c r="H355" s="379"/>
      <c r="I355" s="379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  <c r="W355" s="236"/>
      <c r="X355" s="236"/>
      <c r="Y355" s="236"/>
      <c r="Z355" s="236"/>
      <c r="AA355" s="236"/>
      <c r="AB355" s="236"/>
      <c r="AC355" s="236"/>
      <c r="AD355" s="236"/>
      <c r="AE355" s="236"/>
      <c r="AF355" s="236"/>
      <c r="AG355" s="236"/>
      <c r="AH355" s="236"/>
      <c r="AI355" s="236"/>
      <c r="AJ355" s="236"/>
      <c r="AK355" s="236"/>
      <c r="AL355" s="236"/>
      <c r="AM355" s="236"/>
      <c r="AN355" s="236"/>
      <c r="AO355" s="236"/>
      <c r="AP355" s="236"/>
      <c r="AQ355" s="236"/>
      <c r="AR355" s="236"/>
      <c r="AS355" s="236"/>
      <c r="AT355" s="236"/>
      <c r="AU355" s="236"/>
    </row>
    <row r="356" spans="1:47" s="442" customFormat="1" ht="15.75" x14ac:dyDescent="0.25">
      <c r="A356" s="435">
        <v>43549</v>
      </c>
      <c r="B356" s="436"/>
      <c r="C356" s="437" t="s">
        <v>11997</v>
      </c>
      <c r="D356" s="431">
        <v>7092.73</v>
      </c>
      <c r="E356" s="438"/>
      <c r="F356" s="439"/>
      <c r="G356" s="440" t="s">
        <v>12051</v>
      </c>
      <c r="H356" s="441"/>
      <c r="I356" s="441"/>
      <c r="J356" s="441"/>
      <c r="K356" s="441"/>
      <c r="L356" s="441"/>
      <c r="M356" s="441"/>
      <c r="N356" s="441"/>
      <c r="O356" s="441"/>
      <c r="P356" s="441"/>
      <c r="Q356" s="441"/>
      <c r="R356" s="441"/>
      <c r="S356" s="441"/>
      <c r="T356" s="441"/>
      <c r="U356" s="441"/>
      <c r="V356" s="441"/>
      <c r="W356" s="441"/>
      <c r="X356" s="441"/>
      <c r="Y356" s="441"/>
      <c r="Z356" s="441"/>
      <c r="AA356" s="441"/>
      <c r="AB356" s="441"/>
      <c r="AC356" s="441"/>
      <c r="AD356" s="441"/>
      <c r="AE356" s="441"/>
      <c r="AF356" s="441"/>
      <c r="AG356" s="441"/>
      <c r="AH356" s="441"/>
      <c r="AI356" s="441"/>
      <c r="AJ356" s="441"/>
      <c r="AK356" s="441"/>
      <c r="AL356" s="441"/>
      <c r="AM356" s="441"/>
      <c r="AN356" s="441"/>
      <c r="AO356" s="441"/>
      <c r="AP356" s="441"/>
      <c r="AQ356" s="441"/>
      <c r="AR356" s="441"/>
      <c r="AS356" s="441"/>
      <c r="AT356" s="441"/>
      <c r="AU356" s="441"/>
    </row>
    <row r="357" spans="1:47" ht="15.75" x14ac:dyDescent="0.25">
      <c r="A357" s="356">
        <v>43549</v>
      </c>
      <c r="B357" s="404"/>
      <c r="C357" s="362" t="s">
        <v>11997</v>
      </c>
      <c r="D357" s="418">
        <v>50</v>
      </c>
      <c r="E357" s="78"/>
      <c r="F357" s="390"/>
      <c r="G357" s="284" t="s">
        <v>12051</v>
      </c>
      <c r="H357" s="379"/>
      <c r="I357" s="379"/>
      <c r="J357" s="236"/>
      <c r="K357" s="236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6"/>
      <c r="W357" s="236"/>
      <c r="X357" s="236"/>
      <c r="Y357" s="236"/>
      <c r="Z357" s="236"/>
      <c r="AA357" s="236"/>
      <c r="AB357" s="236"/>
      <c r="AC357" s="236"/>
      <c r="AD357" s="236"/>
      <c r="AE357" s="236"/>
      <c r="AF357" s="236"/>
      <c r="AG357" s="236"/>
      <c r="AH357" s="236"/>
      <c r="AI357" s="236"/>
      <c r="AJ357" s="236"/>
      <c r="AK357" s="236"/>
      <c r="AL357" s="236"/>
      <c r="AM357" s="236"/>
      <c r="AN357" s="236"/>
      <c r="AO357" s="236"/>
      <c r="AP357" s="236"/>
      <c r="AQ357" s="236"/>
      <c r="AR357" s="236"/>
      <c r="AS357" s="236"/>
      <c r="AT357" s="236"/>
      <c r="AU357" s="236"/>
    </row>
    <row r="358" spans="1:47" s="442" customFormat="1" ht="15.75" x14ac:dyDescent="0.25">
      <c r="A358" s="435">
        <v>43549</v>
      </c>
      <c r="B358" s="436"/>
      <c r="C358" s="437" t="s">
        <v>11998</v>
      </c>
      <c r="D358" s="433">
        <v>4509.6899999999996</v>
      </c>
      <c r="E358" s="438"/>
      <c r="F358" s="439"/>
      <c r="G358" s="440" t="s">
        <v>12051</v>
      </c>
      <c r="H358" s="441"/>
      <c r="I358" s="441"/>
      <c r="J358" s="441"/>
      <c r="K358" s="441"/>
      <c r="L358" s="441"/>
      <c r="M358" s="441"/>
      <c r="N358" s="441"/>
      <c r="O358" s="441"/>
      <c r="P358" s="441"/>
      <c r="Q358" s="441"/>
      <c r="R358" s="441"/>
      <c r="S358" s="441"/>
      <c r="T358" s="441"/>
      <c r="U358" s="441"/>
      <c r="V358" s="441"/>
      <c r="W358" s="441"/>
      <c r="X358" s="441"/>
      <c r="Y358" s="441"/>
      <c r="Z358" s="441"/>
      <c r="AA358" s="441"/>
      <c r="AB358" s="441"/>
      <c r="AC358" s="441"/>
      <c r="AD358" s="441"/>
      <c r="AE358" s="441"/>
      <c r="AF358" s="441"/>
      <c r="AG358" s="441"/>
      <c r="AH358" s="441"/>
      <c r="AI358" s="441"/>
      <c r="AJ358" s="441"/>
      <c r="AK358" s="441"/>
      <c r="AL358" s="441"/>
      <c r="AM358" s="441"/>
      <c r="AN358" s="441"/>
      <c r="AO358" s="441"/>
      <c r="AP358" s="441"/>
      <c r="AQ358" s="441"/>
      <c r="AR358" s="441"/>
      <c r="AS358" s="441"/>
      <c r="AT358" s="441"/>
      <c r="AU358" s="441"/>
    </row>
    <row r="359" spans="1:47" ht="15.75" x14ac:dyDescent="0.25">
      <c r="A359" s="356">
        <v>43549</v>
      </c>
      <c r="B359" s="404"/>
      <c r="C359" s="362" t="s">
        <v>11998</v>
      </c>
      <c r="D359" s="418">
        <v>50</v>
      </c>
      <c r="E359" s="78"/>
      <c r="F359" s="390"/>
      <c r="G359" s="284" t="s">
        <v>12051</v>
      </c>
      <c r="H359" s="379"/>
      <c r="I359" s="379"/>
      <c r="J359" s="236"/>
      <c r="K359" s="236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6"/>
      <c r="W359" s="236"/>
      <c r="X359" s="236"/>
      <c r="Y359" s="236"/>
      <c r="Z359" s="236"/>
      <c r="AA359" s="236"/>
      <c r="AB359" s="236"/>
      <c r="AC359" s="236"/>
      <c r="AD359" s="236"/>
      <c r="AE359" s="236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  <c r="AS359" s="236"/>
      <c r="AT359" s="236"/>
      <c r="AU359" s="236"/>
    </row>
    <row r="360" spans="1:47" ht="15.75" x14ac:dyDescent="0.25">
      <c r="A360" s="356">
        <v>43549</v>
      </c>
      <c r="B360" s="404"/>
      <c r="C360" s="362" t="s">
        <v>12041</v>
      </c>
      <c r="D360" s="418">
        <v>2515.4</v>
      </c>
      <c r="E360" s="78"/>
      <c r="F360" s="390"/>
      <c r="G360" s="284" t="s">
        <v>12050</v>
      </c>
      <c r="H360" s="379"/>
      <c r="I360" s="379"/>
      <c r="J360" s="236"/>
      <c r="K360" s="236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6"/>
      <c r="W360" s="236"/>
      <c r="X360" s="236"/>
      <c r="Y360" s="236"/>
      <c r="Z360" s="236"/>
      <c r="AA360" s="236"/>
      <c r="AB360" s="236"/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  <c r="AS360" s="236"/>
      <c r="AT360" s="236"/>
      <c r="AU360" s="236"/>
    </row>
    <row r="361" spans="1:47" ht="15.75" x14ac:dyDescent="0.25">
      <c r="A361" s="356">
        <v>43549</v>
      </c>
      <c r="B361" s="404"/>
      <c r="C361" s="362" t="s">
        <v>12042</v>
      </c>
      <c r="D361" s="418">
        <v>2492.02</v>
      </c>
      <c r="E361" s="78"/>
      <c r="F361" s="390"/>
      <c r="G361" s="284" t="s">
        <v>12050</v>
      </c>
      <c r="H361" s="379"/>
      <c r="I361" s="379"/>
      <c r="J361" s="236"/>
      <c r="K361" s="236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6"/>
      <c r="W361" s="236"/>
      <c r="X361" s="236"/>
      <c r="Y361" s="236"/>
      <c r="Z361" s="236"/>
      <c r="AA361" s="236"/>
      <c r="AB361" s="236"/>
      <c r="AC361" s="236"/>
      <c r="AD361" s="236"/>
      <c r="AE361" s="236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  <c r="AS361" s="236"/>
      <c r="AT361" s="236"/>
      <c r="AU361" s="236"/>
    </row>
    <row r="362" spans="1:47" ht="15.75" x14ac:dyDescent="0.25">
      <c r="A362" s="356">
        <v>43549</v>
      </c>
      <c r="B362" s="404"/>
      <c r="C362" s="362" t="s">
        <v>12043</v>
      </c>
      <c r="D362" s="418">
        <v>31950.86</v>
      </c>
      <c r="E362" s="78"/>
      <c r="F362" s="390"/>
      <c r="G362" s="284" t="s">
        <v>12049</v>
      </c>
      <c r="H362" s="379"/>
      <c r="I362" s="379"/>
      <c r="J362" s="236"/>
      <c r="K362" s="236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6"/>
      <c r="W362" s="236"/>
      <c r="X362" s="236"/>
      <c r="Y362" s="236"/>
      <c r="Z362" s="236"/>
      <c r="AA362" s="236"/>
      <c r="AB362" s="236"/>
      <c r="AC362" s="236"/>
      <c r="AD362" s="236"/>
      <c r="AE362" s="236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  <c r="AS362" s="236"/>
      <c r="AT362" s="236"/>
      <c r="AU362" s="236"/>
    </row>
    <row r="363" spans="1:47" ht="15.75" x14ac:dyDescent="0.25">
      <c r="A363" s="356">
        <v>43550</v>
      </c>
      <c r="B363" s="404"/>
      <c r="C363" s="362" t="s">
        <v>12044</v>
      </c>
      <c r="D363" s="418">
        <v>1443181.76</v>
      </c>
      <c r="E363" s="78"/>
      <c r="F363" s="390"/>
      <c r="G363" s="284" t="s">
        <v>12049</v>
      </c>
      <c r="H363" s="379"/>
      <c r="I363" s="379"/>
      <c r="J363" s="236"/>
      <c r="K363" s="236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6"/>
      <c r="W363" s="236"/>
      <c r="X363" s="236"/>
      <c r="Y363" s="236"/>
      <c r="Z363" s="236"/>
      <c r="AA363" s="236"/>
      <c r="AB363" s="236"/>
      <c r="AC363" s="236"/>
      <c r="AD363" s="236"/>
      <c r="AE363" s="236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  <c r="AS363" s="236"/>
      <c r="AT363" s="236"/>
      <c r="AU363" s="236"/>
    </row>
    <row r="364" spans="1:47" ht="15.75" x14ac:dyDescent="0.25">
      <c r="A364" s="356">
        <v>43550</v>
      </c>
      <c r="B364" s="404" t="s">
        <v>11999</v>
      </c>
      <c r="C364" s="362" t="s">
        <v>11099</v>
      </c>
      <c r="D364" s="418">
        <v>8945</v>
      </c>
      <c r="E364" s="78"/>
      <c r="F364" s="390"/>
      <c r="G364" s="284" t="s">
        <v>12050</v>
      </c>
      <c r="H364" s="379"/>
      <c r="I364" s="379"/>
      <c r="J364" s="236"/>
      <c r="K364" s="236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6"/>
      <c r="W364" s="236"/>
      <c r="X364" s="236"/>
      <c r="Y364" s="236"/>
      <c r="Z364" s="236"/>
      <c r="AA364" s="236"/>
      <c r="AB364" s="236"/>
      <c r="AC364" s="236"/>
      <c r="AD364" s="236"/>
      <c r="AE364" s="236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  <c r="AS364" s="236"/>
      <c r="AT364" s="236"/>
      <c r="AU364" s="236"/>
    </row>
    <row r="365" spans="1:47" ht="15.75" x14ac:dyDescent="0.25">
      <c r="A365" s="356">
        <v>43550</v>
      </c>
      <c r="B365" s="404"/>
      <c r="C365" s="362" t="s">
        <v>12045</v>
      </c>
      <c r="D365" s="418">
        <v>1973</v>
      </c>
      <c r="E365" s="78"/>
      <c r="F365" s="390"/>
      <c r="G365" s="284" t="s">
        <v>12049</v>
      </c>
      <c r="H365" s="379"/>
      <c r="I365" s="379"/>
      <c r="J365" s="236"/>
      <c r="K365" s="236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6"/>
      <c r="W365" s="236"/>
      <c r="X365" s="236"/>
      <c r="Y365" s="236"/>
      <c r="Z365" s="236"/>
      <c r="AA365" s="236"/>
      <c r="AB365" s="236"/>
      <c r="AC365" s="236"/>
      <c r="AD365" s="236"/>
      <c r="AE365" s="236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  <c r="AS365" s="236"/>
      <c r="AT365" s="236"/>
      <c r="AU365" s="236"/>
    </row>
    <row r="366" spans="1:47" ht="15.75" x14ac:dyDescent="0.25">
      <c r="A366" s="356">
        <v>43550</v>
      </c>
      <c r="B366" s="404"/>
      <c r="C366" s="362" t="s">
        <v>12045</v>
      </c>
      <c r="D366" s="418">
        <v>2362</v>
      </c>
      <c r="E366" s="78"/>
      <c r="F366" s="390"/>
      <c r="G366" s="284" t="s">
        <v>12049</v>
      </c>
      <c r="H366" s="379"/>
      <c r="I366" s="379"/>
      <c r="J366" s="236"/>
      <c r="K366" s="236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6"/>
      <c r="W366" s="236"/>
      <c r="X366" s="236"/>
      <c r="Y366" s="236"/>
      <c r="Z366" s="236"/>
      <c r="AA366" s="236"/>
      <c r="AB366" s="236"/>
      <c r="AC366" s="236"/>
      <c r="AD366" s="236"/>
      <c r="AE366" s="236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  <c r="AS366" s="236"/>
      <c r="AT366" s="236"/>
      <c r="AU366" s="236"/>
    </row>
    <row r="367" spans="1:47" ht="15.75" x14ac:dyDescent="0.25">
      <c r="A367" s="356">
        <v>43550</v>
      </c>
      <c r="B367" s="404"/>
      <c r="C367" s="362" t="s">
        <v>12045</v>
      </c>
      <c r="D367" s="418">
        <v>2362</v>
      </c>
      <c r="E367" s="78"/>
      <c r="F367" s="390"/>
      <c r="G367" s="284" t="s">
        <v>12049</v>
      </c>
      <c r="H367" s="379"/>
      <c r="I367" s="379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  <c r="W367" s="236"/>
      <c r="X367" s="236"/>
      <c r="Y367" s="236"/>
      <c r="Z367" s="236"/>
      <c r="AA367" s="236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  <c r="AS367" s="236"/>
      <c r="AT367" s="236"/>
      <c r="AU367" s="236"/>
    </row>
    <row r="368" spans="1:47" ht="15.75" x14ac:dyDescent="0.25">
      <c r="A368" s="435">
        <v>43551</v>
      </c>
      <c r="B368" s="436" t="s">
        <v>12000</v>
      </c>
      <c r="C368" s="437" t="s">
        <v>11099</v>
      </c>
      <c r="D368" s="433">
        <v>5565</v>
      </c>
      <c r="E368" s="438"/>
      <c r="F368" s="439"/>
      <c r="G368" s="440" t="s">
        <v>12050</v>
      </c>
      <c r="H368" s="379"/>
      <c r="I368" s="379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  <c r="W368" s="236"/>
      <c r="X368" s="236"/>
      <c r="Y368" s="236"/>
      <c r="Z368" s="236"/>
      <c r="AA368" s="236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  <c r="AS368" s="236"/>
      <c r="AT368" s="236"/>
      <c r="AU368" s="236"/>
    </row>
    <row r="369" spans="1:47" ht="15.75" x14ac:dyDescent="0.25">
      <c r="A369" s="435">
        <v>43551</v>
      </c>
      <c r="B369" s="436" t="s">
        <v>12001</v>
      </c>
      <c r="C369" s="437" t="s">
        <v>11099</v>
      </c>
      <c r="D369" s="433">
        <v>38300</v>
      </c>
      <c r="E369" s="438"/>
      <c r="F369" s="439"/>
      <c r="G369" s="440" t="s">
        <v>12050</v>
      </c>
      <c r="H369" s="379"/>
      <c r="I369" s="379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  <c r="W369" s="236"/>
      <c r="X369" s="236"/>
      <c r="Y369" s="236"/>
      <c r="Z369" s="236"/>
      <c r="AA369" s="236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  <c r="AS369" s="236"/>
      <c r="AT369" s="236"/>
      <c r="AU369" s="236"/>
    </row>
    <row r="370" spans="1:47" ht="15.75" x14ac:dyDescent="0.25">
      <c r="A370" s="435">
        <v>43551</v>
      </c>
      <c r="B370" s="436" t="s">
        <v>12002</v>
      </c>
      <c r="C370" s="437" t="s">
        <v>11099</v>
      </c>
      <c r="D370" s="433">
        <v>97800</v>
      </c>
      <c r="E370" s="438"/>
      <c r="F370" s="439"/>
      <c r="G370" s="440" t="s">
        <v>12050</v>
      </c>
      <c r="H370" s="379"/>
      <c r="I370" s="379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  <c r="W370" s="236"/>
      <c r="X370" s="236"/>
      <c r="Y370" s="236"/>
      <c r="Z370" s="236"/>
      <c r="AA370" s="236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  <c r="AS370" s="236"/>
      <c r="AT370" s="236"/>
      <c r="AU370" s="236"/>
    </row>
    <row r="371" spans="1:47" ht="15.75" x14ac:dyDescent="0.25">
      <c r="A371" s="435">
        <v>43551</v>
      </c>
      <c r="B371" s="436"/>
      <c r="C371" s="437" t="s">
        <v>12003</v>
      </c>
      <c r="D371" s="433">
        <v>314024.64</v>
      </c>
      <c r="E371" s="438"/>
      <c r="F371" s="439"/>
      <c r="G371" s="440" t="s">
        <v>12050</v>
      </c>
      <c r="H371" s="379"/>
      <c r="I371" s="379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  <c r="W371" s="236"/>
      <c r="X371" s="236"/>
      <c r="Y371" s="236"/>
      <c r="Z371" s="236"/>
      <c r="AA371" s="236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  <c r="AS371" s="236"/>
      <c r="AT371" s="236"/>
      <c r="AU371" s="236"/>
    </row>
    <row r="372" spans="1:47" ht="15.75" x14ac:dyDescent="0.25">
      <c r="A372" s="356">
        <v>43551</v>
      </c>
      <c r="B372" s="404"/>
      <c r="C372" s="362" t="s">
        <v>12003</v>
      </c>
      <c r="D372" s="418">
        <v>90</v>
      </c>
      <c r="E372" s="78"/>
      <c r="F372" s="390"/>
      <c r="G372" s="284" t="s">
        <v>12050</v>
      </c>
      <c r="H372" s="379"/>
      <c r="I372" s="379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  <c r="AA372" s="236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  <c r="AS372" s="236"/>
      <c r="AT372" s="236"/>
      <c r="AU372" s="236"/>
    </row>
    <row r="373" spans="1:47" ht="15.75" x14ac:dyDescent="0.25">
      <c r="A373" s="435">
        <v>43552</v>
      </c>
      <c r="B373" s="436" t="s">
        <v>12004</v>
      </c>
      <c r="C373" s="437" t="s">
        <v>11099</v>
      </c>
      <c r="D373" s="433">
        <v>10070</v>
      </c>
      <c r="E373" s="438"/>
      <c r="F373" s="439"/>
      <c r="G373" s="440" t="s">
        <v>12050</v>
      </c>
      <c r="H373" s="379"/>
      <c r="I373" s="379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  <c r="AA373" s="236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  <c r="AS373" s="236"/>
      <c r="AT373" s="236"/>
      <c r="AU373" s="236"/>
    </row>
    <row r="374" spans="1:47" ht="15.75" x14ac:dyDescent="0.25">
      <c r="A374" s="356">
        <v>43552</v>
      </c>
      <c r="B374" s="404"/>
      <c r="C374" s="362" t="s">
        <v>12005</v>
      </c>
      <c r="D374" s="418">
        <v>589931.02</v>
      </c>
      <c r="E374" s="78"/>
      <c r="F374" s="390"/>
      <c r="G374" s="284" t="s">
        <v>12052</v>
      </c>
      <c r="H374" s="379"/>
      <c r="I374" s="379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  <c r="W374" s="236"/>
      <c r="X374" s="236"/>
      <c r="Y374" s="236"/>
      <c r="Z374" s="236"/>
      <c r="AA374" s="236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  <c r="AS374" s="236"/>
      <c r="AT374" s="236"/>
      <c r="AU374" s="236"/>
    </row>
    <row r="375" spans="1:47" ht="15.75" x14ac:dyDescent="0.25">
      <c r="A375" s="356">
        <v>43552</v>
      </c>
      <c r="B375" s="404"/>
      <c r="C375" s="362" t="s">
        <v>12006</v>
      </c>
      <c r="D375" s="418">
        <v>45532.160000000003</v>
      </c>
      <c r="E375" s="78"/>
      <c r="F375" s="390"/>
      <c r="G375" s="284" t="s">
        <v>12052</v>
      </c>
      <c r="H375" s="379"/>
      <c r="I375" s="379"/>
      <c r="J375" s="236"/>
      <c r="K375" s="236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6"/>
      <c r="W375" s="236"/>
      <c r="X375" s="236"/>
      <c r="Y375" s="236"/>
      <c r="Z375" s="236"/>
      <c r="AA375" s="236"/>
      <c r="AB375" s="236"/>
      <c r="AC375" s="236"/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6"/>
      <c r="AU375" s="236"/>
    </row>
    <row r="376" spans="1:47" ht="15.75" x14ac:dyDescent="0.25">
      <c r="A376" s="356">
        <v>43552</v>
      </c>
      <c r="B376" s="404"/>
      <c r="C376" s="362" t="s">
        <v>12007</v>
      </c>
      <c r="D376" s="418">
        <v>181061.2</v>
      </c>
      <c r="E376" s="78"/>
      <c r="F376" s="390"/>
      <c r="G376" s="284" t="s">
        <v>12052</v>
      </c>
      <c r="H376" s="379"/>
      <c r="I376" s="379"/>
      <c r="J376" s="236"/>
      <c r="K376" s="236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6"/>
      <c r="W376" s="236"/>
      <c r="X376" s="236"/>
      <c r="Y376" s="236"/>
      <c r="Z376" s="236"/>
      <c r="AA376" s="236"/>
      <c r="AB376" s="236"/>
      <c r="AC376" s="236"/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6"/>
      <c r="AU376" s="236"/>
    </row>
    <row r="377" spans="1:47" ht="15.75" x14ac:dyDescent="0.25">
      <c r="A377" s="356">
        <v>43552</v>
      </c>
      <c r="B377" s="404"/>
      <c r="C377" s="362" t="s">
        <v>12008</v>
      </c>
      <c r="D377" s="418">
        <v>6975</v>
      </c>
      <c r="E377" s="78"/>
      <c r="F377" s="390"/>
      <c r="G377" s="284" t="s">
        <v>12052</v>
      </c>
      <c r="H377" s="379"/>
      <c r="I377" s="379"/>
      <c r="J377" s="236"/>
      <c r="K377" s="236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6"/>
      <c r="W377" s="236"/>
      <c r="X377" s="236"/>
      <c r="Y377" s="236"/>
      <c r="Z377" s="236"/>
      <c r="AA377" s="236"/>
      <c r="AB377" s="236"/>
      <c r="AC377" s="236"/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6"/>
      <c r="AU377" s="236"/>
    </row>
    <row r="378" spans="1:47" ht="15.75" x14ac:dyDescent="0.25">
      <c r="A378" s="356">
        <v>43552</v>
      </c>
      <c r="B378" s="404"/>
      <c r="C378" s="362" t="s">
        <v>12009</v>
      </c>
      <c r="D378" s="418">
        <v>4865.92</v>
      </c>
      <c r="E378" s="78"/>
      <c r="F378" s="390"/>
      <c r="G378" s="284" t="s">
        <v>12052</v>
      </c>
      <c r="H378" s="379"/>
      <c r="I378" s="379"/>
      <c r="J378" s="236"/>
      <c r="K378" s="236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6"/>
      <c r="W378" s="236"/>
      <c r="X378" s="236"/>
      <c r="Y378" s="236"/>
      <c r="Z378" s="236"/>
      <c r="AA378" s="236"/>
      <c r="AB378" s="236"/>
      <c r="AC378" s="236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6"/>
      <c r="AU378" s="236"/>
    </row>
    <row r="379" spans="1:47" ht="15.75" x14ac:dyDescent="0.25">
      <c r="A379" s="356">
        <v>43552</v>
      </c>
      <c r="B379" s="404"/>
      <c r="C379" s="362" t="s">
        <v>12010</v>
      </c>
      <c r="D379" s="418">
        <v>8240</v>
      </c>
      <c r="E379" s="78"/>
      <c r="F379" s="390"/>
      <c r="G379" s="284" t="s">
        <v>12052</v>
      </c>
      <c r="H379" s="379"/>
      <c r="I379" s="379"/>
      <c r="J379" s="236"/>
      <c r="K379" s="236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6"/>
      <c r="W379" s="236"/>
      <c r="X379" s="236"/>
      <c r="Y379" s="236"/>
      <c r="Z379" s="236"/>
      <c r="AA379" s="236"/>
      <c r="AB379" s="236"/>
      <c r="AC379" s="236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6"/>
      <c r="AU379" s="236"/>
    </row>
    <row r="380" spans="1:47" ht="15.75" x14ac:dyDescent="0.25">
      <c r="A380" s="356">
        <v>43552</v>
      </c>
      <c r="B380" s="404"/>
      <c r="C380" s="362" t="s">
        <v>12011</v>
      </c>
      <c r="D380" s="418">
        <v>14897.42</v>
      </c>
      <c r="E380" s="78"/>
      <c r="F380" s="390"/>
      <c r="G380" s="284" t="s">
        <v>12052</v>
      </c>
      <c r="H380" s="379"/>
      <c r="I380" s="379"/>
      <c r="J380" s="236"/>
      <c r="K380" s="236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6"/>
      <c r="W380" s="236"/>
      <c r="X380" s="236"/>
      <c r="Y380" s="236"/>
      <c r="Z380" s="236"/>
      <c r="AA380" s="236"/>
      <c r="AB380" s="236"/>
      <c r="AC380" s="236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6"/>
      <c r="AU380" s="236"/>
    </row>
    <row r="381" spans="1:47" ht="15.75" x14ac:dyDescent="0.25">
      <c r="A381" s="356">
        <v>43552</v>
      </c>
      <c r="B381" s="404"/>
      <c r="C381" s="362" t="s">
        <v>12012</v>
      </c>
      <c r="D381" s="418">
        <v>31355</v>
      </c>
      <c r="E381" s="78"/>
      <c r="F381" s="390"/>
      <c r="G381" s="284" t="s">
        <v>12052</v>
      </c>
      <c r="H381" s="379"/>
      <c r="I381" s="379"/>
      <c r="J381" s="236"/>
      <c r="K381" s="236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6"/>
      <c r="W381" s="236"/>
      <c r="X381" s="236"/>
      <c r="Y381" s="236"/>
      <c r="Z381" s="236"/>
      <c r="AA381" s="236"/>
      <c r="AB381" s="236"/>
      <c r="AC381" s="236"/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6"/>
      <c r="AU381" s="236"/>
    </row>
    <row r="382" spans="1:47" ht="15.75" x14ac:dyDescent="0.25">
      <c r="A382" s="356">
        <v>43552</v>
      </c>
      <c r="B382" s="404"/>
      <c r="C382" s="362" t="s">
        <v>12013</v>
      </c>
      <c r="D382" s="418">
        <v>29987</v>
      </c>
      <c r="E382" s="78"/>
      <c r="F382" s="390"/>
      <c r="G382" s="284" t="s">
        <v>12052</v>
      </c>
      <c r="H382" s="379"/>
      <c r="I382" s="379"/>
      <c r="J382" s="236"/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6"/>
      <c r="X382" s="236"/>
      <c r="Y382" s="236"/>
      <c r="Z382" s="236"/>
      <c r="AA382" s="236"/>
      <c r="AB382" s="236"/>
      <c r="AC382" s="236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6"/>
      <c r="AU382" s="236"/>
    </row>
    <row r="383" spans="1:47" ht="15.75" x14ac:dyDescent="0.25">
      <c r="A383" s="356">
        <v>43552</v>
      </c>
      <c r="B383" s="404"/>
      <c r="C383" s="362" t="s">
        <v>12046</v>
      </c>
      <c r="D383" s="418">
        <v>135611</v>
      </c>
      <c r="E383" s="78"/>
      <c r="F383" s="390"/>
      <c r="G383" s="284" t="s">
        <v>12049</v>
      </c>
      <c r="H383" s="379"/>
      <c r="I383" s="379"/>
      <c r="J383" s="236"/>
      <c r="K383" s="236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6"/>
      <c r="W383" s="236"/>
      <c r="X383" s="236"/>
      <c r="Y383" s="236"/>
      <c r="Z383" s="236"/>
      <c r="AA383" s="236"/>
      <c r="AB383" s="236"/>
      <c r="AC383" s="236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6"/>
      <c r="AU383" s="236"/>
    </row>
    <row r="384" spans="1:47" ht="15.75" x14ac:dyDescent="0.25">
      <c r="A384" s="435">
        <v>43555</v>
      </c>
      <c r="B384" s="436" t="s">
        <v>12014</v>
      </c>
      <c r="C384" s="437" t="s">
        <v>11099</v>
      </c>
      <c r="D384" s="433">
        <v>28501.21</v>
      </c>
      <c r="E384" s="438"/>
      <c r="F384" s="439"/>
      <c r="G384" s="440" t="s">
        <v>12050</v>
      </c>
      <c r="H384" s="379"/>
      <c r="I384" s="379"/>
      <c r="J384" s="236"/>
      <c r="K384" s="236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6"/>
      <c r="W384" s="236"/>
      <c r="X384" s="236"/>
      <c r="Y384" s="236"/>
      <c r="Z384" s="236"/>
      <c r="AA384" s="236"/>
      <c r="AB384" s="236"/>
      <c r="AC384" s="236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6"/>
      <c r="AU384" s="236"/>
    </row>
    <row r="385" spans="1:47" ht="13.5" customHeight="1" x14ac:dyDescent="0.25">
      <c r="A385" s="126"/>
      <c r="B385" s="178"/>
      <c r="C385" s="358"/>
      <c r="D385" s="420"/>
      <c r="E385" s="228">
        <f>-SUM(D237:D385)</f>
        <v>-35891178.770000003</v>
      </c>
      <c r="F385" s="85"/>
      <c r="G385" s="284"/>
      <c r="H385" s="236"/>
    </row>
    <row r="386" spans="1:47" ht="15.75" x14ac:dyDescent="0.25">
      <c r="A386" s="135" t="s">
        <v>42</v>
      </c>
      <c r="B386" s="105"/>
      <c r="C386" s="362"/>
      <c r="D386" s="418"/>
      <c r="E386" s="115"/>
      <c r="F386" s="79"/>
      <c r="G386" s="284"/>
      <c r="I386" s="236"/>
      <c r="J386" s="236"/>
      <c r="K386" s="236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6"/>
      <c r="W386" s="236"/>
      <c r="X386" s="236"/>
      <c r="Y386" s="236"/>
      <c r="Z386" s="236"/>
      <c r="AA386" s="236"/>
      <c r="AB386" s="236"/>
      <c r="AC386" s="236"/>
      <c r="AD386" s="236"/>
      <c r="AE386" s="236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  <c r="AS386" s="236"/>
      <c r="AT386" s="236"/>
      <c r="AU386" s="236"/>
    </row>
    <row r="387" spans="1:47" ht="15.75" x14ac:dyDescent="0.25">
      <c r="A387" s="135"/>
      <c r="B387" s="105"/>
      <c r="C387" s="362"/>
      <c r="D387" s="418"/>
      <c r="E387" s="78"/>
      <c r="F387" s="79"/>
      <c r="G387" s="284"/>
      <c r="I387" s="236"/>
      <c r="J387" s="236"/>
      <c r="K387" s="236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6"/>
      <c r="W387" s="236"/>
      <c r="X387" s="236"/>
      <c r="Y387" s="236"/>
      <c r="Z387" s="236"/>
      <c r="AA387" s="236"/>
      <c r="AB387" s="236"/>
      <c r="AC387" s="236"/>
      <c r="AD387" s="236"/>
      <c r="AE387" s="236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  <c r="AS387" s="236"/>
      <c r="AT387" s="236"/>
      <c r="AU387" s="236"/>
    </row>
    <row r="388" spans="1:47" ht="15.75" x14ac:dyDescent="0.25">
      <c r="A388" s="126"/>
      <c r="B388" s="81"/>
      <c r="C388" s="363"/>
      <c r="D388" s="418"/>
      <c r="E388" s="228">
        <f>-SUM(D386:D388)</f>
        <v>0</v>
      </c>
      <c r="F388" s="85"/>
      <c r="G388" s="284"/>
    </row>
    <row r="389" spans="1:47" ht="15.75" x14ac:dyDescent="0.25">
      <c r="A389" s="108" t="s">
        <v>37</v>
      </c>
      <c r="B389" s="89"/>
      <c r="C389" s="363"/>
      <c r="D389" s="418"/>
      <c r="E389" s="77"/>
      <c r="F389" s="85"/>
      <c r="G389" s="284"/>
      <c r="H389" s="303"/>
    </row>
    <row r="390" spans="1:47" ht="15.75" x14ac:dyDescent="0.25">
      <c r="A390" s="109"/>
      <c r="B390" s="90"/>
      <c r="C390" s="363"/>
      <c r="D390" s="421"/>
      <c r="E390" s="87"/>
      <c r="F390" s="85"/>
      <c r="G390" s="284"/>
    </row>
    <row r="391" spans="1:47" s="303" customFormat="1" ht="16.5" thickBot="1" x14ac:dyDescent="0.3">
      <c r="A391" s="304" t="s">
        <v>12053</v>
      </c>
      <c r="B391" s="305"/>
      <c r="C391" s="364"/>
      <c r="D391" s="422"/>
      <c r="E391" s="306">
        <f>SUM(E7:E390)</f>
        <v>2623331.3800000027</v>
      </c>
      <c r="F391" s="306">
        <f>SUM(F7:F390)</f>
        <v>2623327.39</v>
      </c>
      <c r="G391" s="302"/>
      <c r="H391" s="41"/>
    </row>
    <row r="392" spans="1:47" ht="15.75" thickTop="1" x14ac:dyDescent="0.2">
      <c r="A392" s="92"/>
      <c r="B392" s="93"/>
      <c r="C392" s="365"/>
      <c r="D392" s="423"/>
      <c r="E392" s="112"/>
      <c r="F392" s="104"/>
      <c r="G392" s="40"/>
      <c r="H392" s="41"/>
    </row>
    <row r="393" spans="1:47" s="41" customFormat="1" x14ac:dyDescent="0.2">
      <c r="A393" s="674" t="s">
        <v>4</v>
      </c>
      <c r="B393" s="675"/>
      <c r="C393" s="675"/>
      <c r="D393" s="676"/>
      <c r="E393" s="77">
        <f>E391-F391</f>
        <v>3.9900000025518239</v>
      </c>
      <c r="F393" s="79"/>
      <c r="G393" s="42"/>
    </row>
    <row r="394" spans="1:47" s="41" customFormat="1" x14ac:dyDescent="0.2">
      <c r="A394" s="95"/>
      <c r="B394" s="96"/>
      <c r="C394" s="366"/>
      <c r="D394" s="414"/>
      <c r="E394" s="97"/>
      <c r="F394" s="114"/>
      <c r="G394" s="42"/>
    </row>
    <row r="395" spans="1:47" s="41" customFormat="1" x14ac:dyDescent="0.2">
      <c r="A395" s="95"/>
      <c r="B395" s="96"/>
      <c r="C395" s="366"/>
      <c r="D395" s="414"/>
      <c r="E395" s="97"/>
      <c r="F395" s="114"/>
      <c r="G395" s="42"/>
    </row>
    <row r="396" spans="1:47" s="41" customFormat="1" ht="15.75" x14ac:dyDescent="0.25">
      <c r="A396" s="76"/>
      <c r="B396" s="98"/>
      <c r="C396" s="359"/>
      <c r="D396" s="424"/>
      <c r="E396" s="100"/>
      <c r="F396" s="101"/>
      <c r="G396" s="45"/>
      <c r="H396" s="32"/>
    </row>
    <row r="397" spans="1:47" s="41" customFormat="1" x14ac:dyDescent="0.2">
      <c r="A397" s="76" t="s">
        <v>38</v>
      </c>
      <c r="B397" s="98"/>
      <c r="C397" s="359" t="s">
        <v>39</v>
      </c>
      <c r="D397" s="424"/>
      <c r="E397" s="100" t="s">
        <v>40</v>
      </c>
      <c r="F397" s="102"/>
      <c r="G397" s="37"/>
      <c r="H397" s="32"/>
    </row>
    <row r="398" spans="1:47" ht="15.75" x14ac:dyDescent="0.25">
      <c r="A398" s="6"/>
      <c r="B398" s="5"/>
      <c r="C398" s="367"/>
      <c r="D398" s="425"/>
      <c r="E398" s="5"/>
      <c r="F398" s="32"/>
    </row>
    <row r="399" spans="1:47" ht="15.75" x14ac:dyDescent="0.25">
      <c r="A399" s="6"/>
      <c r="B399" s="5"/>
      <c r="C399" s="367"/>
      <c r="D399" s="425"/>
      <c r="E399" s="5"/>
      <c r="F399" s="32"/>
    </row>
    <row r="400" spans="1:47" ht="15.75" x14ac:dyDescent="0.25">
      <c r="A400" s="6"/>
      <c r="B400" s="5"/>
      <c r="C400" s="367"/>
      <c r="D400" s="425"/>
      <c r="E400" s="5"/>
      <c r="F400" s="32"/>
    </row>
    <row r="401" spans="1:6" ht="15.75" x14ac:dyDescent="0.25">
      <c r="A401" s="6"/>
      <c r="B401" s="5"/>
      <c r="C401" s="367"/>
      <c r="D401" s="425"/>
      <c r="E401" s="5"/>
      <c r="F401" s="32"/>
    </row>
    <row r="402" spans="1:6" ht="15.75" x14ac:dyDescent="0.25">
      <c r="A402" s="6"/>
      <c r="B402" s="5"/>
      <c r="C402" s="367"/>
      <c r="D402" s="425"/>
      <c r="E402" s="5"/>
      <c r="F402" s="32"/>
    </row>
    <row r="403" spans="1:6" ht="15.75" x14ac:dyDescent="0.25">
      <c r="A403" s="6"/>
      <c r="B403" s="5"/>
      <c r="C403" s="367"/>
      <c r="D403" s="425"/>
      <c r="E403" s="5"/>
      <c r="F403" s="32"/>
    </row>
    <row r="404" spans="1:6" ht="15.75" x14ac:dyDescent="0.25">
      <c r="A404" s="6"/>
      <c r="B404" s="5"/>
      <c r="C404" s="367"/>
      <c r="D404" s="425"/>
      <c r="E404" s="5"/>
      <c r="F404" s="32"/>
    </row>
    <row r="405" spans="1:6" ht="15.75" x14ac:dyDescent="0.25">
      <c r="A405" s="6"/>
      <c r="B405" s="5"/>
      <c r="C405" s="367"/>
      <c r="D405" s="425"/>
      <c r="E405" s="5"/>
      <c r="F405" s="32"/>
    </row>
    <row r="406" spans="1:6" ht="15.75" x14ac:dyDescent="0.25">
      <c r="A406" s="6"/>
      <c r="B406" s="5"/>
      <c r="C406" s="367"/>
      <c r="D406" s="425"/>
      <c r="E406" s="5"/>
      <c r="F406" s="32"/>
    </row>
    <row r="407" spans="1:6" ht="15.75" x14ac:dyDescent="0.25">
      <c r="A407" s="6"/>
      <c r="B407" s="5"/>
      <c r="C407" s="367"/>
      <c r="D407" s="425"/>
      <c r="E407" s="5"/>
      <c r="F407" s="32"/>
    </row>
    <row r="408" spans="1:6" ht="15.75" x14ac:dyDescent="0.25">
      <c r="A408" s="6"/>
      <c r="B408" s="5"/>
      <c r="C408" s="367"/>
      <c r="D408" s="425"/>
      <c r="E408" s="5"/>
      <c r="F408" s="32"/>
    </row>
    <row r="409" spans="1:6" ht="15.75" x14ac:dyDescent="0.25">
      <c r="A409" s="6"/>
      <c r="B409" s="5"/>
      <c r="C409" s="367"/>
      <c r="D409" s="425"/>
      <c r="E409" s="5"/>
      <c r="F409" s="32"/>
    </row>
    <row r="410" spans="1:6" ht="15.75" x14ac:dyDescent="0.25">
      <c r="A410" s="6"/>
      <c r="B410" s="5"/>
      <c r="C410" s="367"/>
      <c r="D410" s="425"/>
      <c r="E410" s="5"/>
      <c r="F410" s="32"/>
    </row>
    <row r="411" spans="1:6" ht="15.75" x14ac:dyDescent="0.25">
      <c r="A411" s="6"/>
      <c r="B411" s="5"/>
      <c r="C411" s="367"/>
      <c r="D411" s="425"/>
      <c r="E411" s="5"/>
      <c r="F411" s="32"/>
    </row>
    <row r="412" spans="1:6" ht="15.75" x14ac:dyDescent="0.25">
      <c r="A412" s="6"/>
      <c r="B412" s="5"/>
      <c r="C412" s="367"/>
      <c r="D412" s="425"/>
      <c r="E412" s="5"/>
      <c r="F412" s="32"/>
    </row>
    <row r="413" spans="1:6" ht="15.75" x14ac:dyDescent="0.25">
      <c r="A413" s="6"/>
      <c r="B413" s="5"/>
      <c r="C413" s="367"/>
      <c r="D413" s="425"/>
      <c r="E413" s="5"/>
      <c r="F413" s="32"/>
    </row>
    <row r="414" spans="1:6" ht="15.75" x14ac:dyDescent="0.25">
      <c r="A414" s="6"/>
      <c r="B414" s="5"/>
      <c r="C414" s="367"/>
      <c r="D414" s="425"/>
      <c r="E414" s="5"/>
      <c r="F414" s="32"/>
    </row>
    <row r="415" spans="1:6" ht="15.75" x14ac:dyDescent="0.25">
      <c r="A415" s="6"/>
      <c r="B415" s="5"/>
      <c r="C415" s="367"/>
      <c r="D415" s="425"/>
      <c r="E415" s="5"/>
      <c r="F415" s="32"/>
    </row>
    <row r="416" spans="1:6" ht="15.75" x14ac:dyDescent="0.25">
      <c r="A416" s="6"/>
      <c r="B416" s="5"/>
      <c r="C416" s="367"/>
      <c r="D416" s="425"/>
      <c r="E416" s="5"/>
      <c r="F416" s="32"/>
    </row>
    <row r="417" spans="1:7" ht="15.75" x14ac:dyDescent="0.25">
      <c r="A417" s="6"/>
      <c r="B417" s="5"/>
      <c r="C417" s="367"/>
      <c r="D417" s="425"/>
      <c r="E417" s="5"/>
      <c r="F417" s="32"/>
    </row>
    <row r="418" spans="1:7" ht="15.75" x14ac:dyDescent="0.25">
      <c r="A418" s="6"/>
      <c r="B418" s="5"/>
      <c r="C418" s="367"/>
      <c r="D418" s="425"/>
      <c r="E418" s="5"/>
      <c r="F418" s="32"/>
    </row>
    <row r="419" spans="1:7" ht="15.75" x14ac:dyDescent="0.25">
      <c r="A419" s="6"/>
      <c r="B419" s="5"/>
      <c r="C419" s="367"/>
      <c r="D419" s="425"/>
      <c r="E419" s="5"/>
      <c r="F419" s="32"/>
    </row>
    <row r="420" spans="1:7" ht="15.75" x14ac:dyDescent="0.25">
      <c r="A420" s="6"/>
      <c r="B420" s="5"/>
      <c r="C420" s="367"/>
      <c r="D420" s="425"/>
      <c r="E420" s="5"/>
      <c r="F420" s="32"/>
    </row>
    <row r="421" spans="1:7" ht="15.75" x14ac:dyDescent="0.25">
      <c r="A421" s="6"/>
      <c r="B421" s="5"/>
      <c r="C421" s="367"/>
      <c r="D421" s="425"/>
      <c r="E421" s="5"/>
      <c r="F421" s="32"/>
    </row>
    <row r="422" spans="1:7" ht="15.75" x14ac:dyDescent="0.25">
      <c r="A422" s="6"/>
      <c r="B422" s="5"/>
      <c r="C422" s="367"/>
      <c r="D422" s="425"/>
      <c r="E422" s="5"/>
      <c r="F422" s="32"/>
    </row>
    <row r="423" spans="1:7" ht="15.75" x14ac:dyDescent="0.25">
      <c r="A423" s="6"/>
      <c r="B423" s="5"/>
      <c r="C423" s="367"/>
      <c r="D423" s="425"/>
      <c r="E423" s="5"/>
      <c r="F423" s="32"/>
    </row>
    <row r="424" spans="1:7" ht="15.75" x14ac:dyDescent="0.25">
      <c r="A424" s="6"/>
      <c r="B424" s="5"/>
      <c r="C424" s="367"/>
      <c r="D424" s="425"/>
      <c r="E424" s="5"/>
      <c r="F424" s="28"/>
      <c r="G424" s="28"/>
    </row>
    <row r="425" spans="1:7" ht="15.75" x14ac:dyDescent="0.25">
      <c r="A425" s="6"/>
      <c r="B425" s="5"/>
      <c r="C425" s="367"/>
      <c r="D425" s="425"/>
      <c r="E425" s="5"/>
      <c r="F425" s="129"/>
      <c r="G425" s="129"/>
    </row>
    <row r="426" spans="1:7" ht="15.75" x14ac:dyDescent="0.25">
      <c r="A426" s="6"/>
      <c r="B426" s="5"/>
      <c r="C426" s="367"/>
      <c r="D426" s="425"/>
      <c r="E426" s="5"/>
      <c r="F426" s="5"/>
    </row>
    <row r="427" spans="1:7" ht="15.75" x14ac:dyDescent="0.25">
      <c r="A427" s="6"/>
      <c r="B427" s="5"/>
      <c r="C427" s="367"/>
      <c r="D427" s="425"/>
      <c r="E427" s="5"/>
      <c r="F427" s="5"/>
    </row>
    <row r="428" spans="1:7" ht="15.75" x14ac:dyDescent="0.25">
      <c r="A428" s="6"/>
      <c r="B428" s="5"/>
      <c r="C428" s="367"/>
      <c r="D428" s="425"/>
      <c r="E428" s="5"/>
      <c r="F428" s="5"/>
    </row>
    <row r="429" spans="1:7" ht="15.75" x14ac:dyDescent="0.25">
      <c r="A429" s="6"/>
      <c r="B429" s="5"/>
      <c r="C429" s="367"/>
      <c r="D429" s="425"/>
      <c r="E429" s="5"/>
      <c r="F429" s="5"/>
    </row>
  </sheetData>
  <autoFilter ref="A2:G7" xr:uid="{00000000-0009-0000-0000-000005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5">
    <mergeCell ref="A393:D393"/>
    <mergeCell ref="A2:G2"/>
    <mergeCell ref="A3:G3"/>
    <mergeCell ref="A4:G4"/>
    <mergeCell ref="A7:B7"/>
  </mergeCells>
  <conditionalFormatting sqref="H238:H378 D238:D384">
    <cfRule type="duplicateValues" dxfId="194" priority="4"/>
  </conditionalFormatting>
  <conditionalFormatting sqref="D238:D384 H238:H429">
    <cfRule type="duplicateValues" dxfId="193" priority="3"/>
  </conditionalFormatting>
  <conditionalFormatting sqref="H10:H53 D10:D231">
    <cfRule type="duplicateValues" dxfId="192" priority="2"/>
  </conditionalFormatting>
  <conditionalFormatting sqref="H238:H281 D238:D384">
    <cfRule type="duplicateValues" dxfId="191" priority="1"/>
  </conditionalFormatting>
  <pageMargins left="0.7" right="0.7" top="0.75" bottom="0.75" header="0.3" footer="0.3"/>
  <pageSetup paperSize="9" scale="1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I329"/>
  <sheetViews>
    <sheetView topLeftCell="A307" workbookViewId="0">
      <selection activeCell="D309" sqref="D309"/>
    </sheetView>
  </sheetViews>
  <sheetFormatPr defaultColWidth="9.140625" defaultRowHeight="12" x14ac:dyDescent="0.2"/>
  <cols>
    <col min="1" max="1" width="13.85546875" style="455" bestFit="1" customWidth="1"/>
    <col min="2" max="2" width="23" style="455" bestFit="1" customWidth="1"/>
    <col min="3" max="3" width="10.85546875" style="455" bestFit="1" customWidth="1"/>
    <col min="4" max="4" width="35.5703125" style="454" bestFit="1" customWidth="1"/>
    <col min="5" max="5" width="12.5703125" style="454" bestFit="1" customWidth="1"/>
    <col min="6" max="7" width="15.7109375" style="454" bestFit="1" customWidth="1"/>
    <col min="8" max="9" width="12.140625" style="455" bestFit="1" customWidth="1"/>
    <col min="10" max="10" width="21" style="455" customWidth="1"/>
    <col min="11" max="11" width="15.7109375" style="455" bestFit="1" customWidth="1"/>
    <col min="12" max="12" width="7" style="455" customWidth="1"/>
    <col min="13" max="13" width="18.140625" style="455" bestFit="1" customWidth="1"/>
    <col min="14" max="14" width="9.7109375" style="455" bestFit="1" customWidth="1"/>
    <col min="15" max="15" width="22.42578125" style="455" bestFit="1" customWidth="1"/>
    <col min="16" max="16" width="14" style="455" bestFit="1" customWidth="1"/>
    <col min="17" max="17" width="26.140625" style="455" bestFit="1" customWidth="1"/>
    <col min="18" max="18" width="15.7109375" style="455" bestFit="1" customWidth="1"/>
    <col min="19" max="19" width="27.85546875" style="455" bestFit="1" customWidth="1"/>
    <col min="20" max="20" width="10" style="455" bestFit="1" customWidth="1"/>
    <col min="21" max="21" width="23" style="455" bestFit="1" customWidth="1"/>
    <col min="22" max="22" width="8.28515625" style="455" customWidth="1"/>
    <col min="23" max="23" width="20.85546875" style="455" bestFit="1" customWidth="1"/>
    <col min="24" max="24" width="14.7109375" style="455" bestFit="1" customWidth="1"/>
    <col min="25" max="25" width="27.42578125" style="455" bestFit="1" customWidth="1"/>
    <col min="26" max="26" width="26.140625" style="455" bestFit="1" customWidth="1"/>
    <col min="27" max="27" width="21.85546875" style="455" bestFit="1" customWidth="1"/>
    <col min="28" max="28" width="21.140625" style="455" bestFit="1" customWidth="1"/>
    <col min="29" max="30" width="15.5703125" style="455" bestFit="1" customWidth="1"/>
    <col min="31" max="31" width="7.42578125" style="455" customWidth="1"/>
    <col min="32" max="32" width="18.85546875" style="455" bestFit="1" customWidth="1"/>
    <col min="33" max="33" width="20.85546875" style="455" bestFit="1" customWidth="1"/>
    <col min="34" max="34" width="35.28515625" style="455" bestFit="1" customWidth="1"/>
    <col min="35" max="35" width="33.5703125" style="455" bestFit="1" customWidth="1"/>
    <col min="36" max="36" width="18.5703125" style="455" bestFit="1" customWidth="1"/>
    <col min="37" max="38" width="36.5703125" style="455" bestFit="1" customWidth="1"/>
    <col min="39" max="39" width="23" style="455" bestFit="1" customWidth="1"/>
    <col min="40" max="40" width="20.140625" style="455" bestFit="1" customWidth="1"/>
    <col min="41" max="41" width="36.5703125" style="455" bestFit="1" customWidth="1"/>
    <col min="42" max="42" width="15" style="455" bestFit="1" customWidth="1"/>
    <col min="43" max="43" width="15.28515625" style="455" bestFit="1" customWidth="1"/>
    <col min="44" max="44" width="11.28515625" style="455" bestFit="1" customWidth="1"/>
    <col min="45" max="46" width="17.85546875" style="455" bestFit="1" customWidth="1"/>
    <col min="47" max="47" width="12.28515625" style="455" bestFit="1" customWidth="1"/>
    <col min="48" max="48" width="17.7109375" style="455" bestFit="1" customWidth="1"/>
    <col min="49" max="49" width="12.7109375" style="455" bestFit="1" customWidth="1"/>
    <col min="50" max="50" width="36.5703125" style="455" bestFit="1" customWidth="1"/>
    <col min="51" max="51" width="22.42578125" style="455" bestFit="1" customWidth="1"/>
    <col min="52" max="52" width="11.140625" style="455" bestFit="1" customWidth="1"/>
    <col min="53" max="53" width="12.85546875" style="455" bestFit="1" customWidth="1"/>
    <col min="54" max="54" width="12.140625" style="455" bestFit="1" customWidth="1"/>
    <col min="55" max="55" width="15.28515625" style="455" bestFit="1" customWidth="1"/>
    <col min="56" max="56" width="16.5703125" style="455" bestFit="1" customWidth="1"/>
    <col min="57" max="57" width="18.140625" style="455" bestFit="1" customWidth="1"/>
    <col min="58" max="58" width="19.140625" style="455" bestFit="1" customWidth="1"/>
    <col min="59" max="16384" width="9.140625" style="455"/>
  </cols>
  <sheetData>
    <row r="1" spans="1:35" ht="16.7" customHeight="1" x14ac:dyDescent="0.2">
      <c r="A1" s="687" t="s">
        <v>8015</v>
      </c>
      <c r="B1" s="688"/>
      <c r="C1" s="689"/>
      <c r="D1" s="453"/>
      <c r="E1" s="690"/>
      <c r="F1" s="691"/>
    </row>
    <row r="2" spans="1:35" ht="13.15" customHeight="1" x14ac:dyDescent="0.2">
      <c r="A2" s="456" t="s">
        <v>8016</v>
      </c>
      <c r="B2" s="692" t="s">
        <v>12056</v>
      </c>
      <c r="C2" s="693"/>
      <c r="D2" s="457" t="s">
        <v>8018</v>
      </c>
      <c r="E2" s="694" t="s">
        <v>12056</v>
      </c>
      <c r="F2" s="695"/>
    </row>
    <row r="3" spans="1:35" ht="13.15" customHeight="1" x14ac:dyDescent="0.2">
      <c r="A3" s="456" t="s">
        <v>8019</v>
      </c>
      <c r="B3" s="696">
        <v>43525</v>
      </c>
      <c r="C3" s="697"/>
      <c r="D3" s="457" t="s">
        <v>8020</v>
      </c>
      <c r="E3" s="696">
        <v>43525</v>
      </c>
      <c r="F3" s="697"/>
    </row>
    <row r="4" spans="1:35" ht="13.15" customHeight="1" x14ac:dyDescent="0.2">
      <c r="A4" s="458" t="s">
        <v>8040</v>
      </c>
      <c r="B4" s="458" t="s">
        <v>8041</v>
      </c>
      <c r="C4" s="458" t="s">
        <v>8046</v>
      </c>
      <c r="D4" s="459" t="s">
        <v>10201</v>
      </c>
      <c r="E4" s="459" t="s">
        <v>10202</v>
      </c>
      <c r="F4" s="459" t="s">
        <v>7572</v>
      </c>
      <c r="G4" s="459" t="s">
        <v>7573</v>
      </c>
      <c r="H4" s="458" t="s">
        <v>7574</v>
      </c>
      <c r="I4" s="458" t="s">
        <v>7575</v>
      </c>
      <c r="J4" s="458" t="s">
        <v>7576</v>
      </c>
      <c r="K4" s="460" t="s">
        <v>7577</v>
      </c>
      <c r="L4" s="458" t="s">
        <v>8047</v>
      </c>
      <c r="M4" s="458" t="s">
        <v>8048</v>
      </c>
      <c r="N4" s="458" t="s">
        <v>8049</v>
      </c>
      <c r="O4" s="458" t="s">
        <v>8050</v>
      </c>
      <c r="P4" s="458" t="s">
        <v>8051</v>
      </c>
      <c r="Q4" s="458" t="s">
        <v>8052</v>
      </c>
      <c r="R4" s="458" t="s">
        <v>8053</v>
      </c>
      <c r="S4" s="458" t="s">
        <v>8054</v>
      </c>
      <c r="T4" s="458" t="s">
        <v>8055</v>
      </c>
      <c r="U4" s="458" t="s">
        <v>8056</v>
      </c>
      <c r="V4" s="458" t="s">
        <v>8057</v>
      </c>
      <c r="W4" s="458" t="s">
        <v>8058</v>
      </c>
      <c r="X4" s="458" t="s">
        <v>8059</v>
      </c>
      <c r="Y4" s="458" t="s">
        <v>8060</v>
      </c>
      <c r="Z4" s="458" t="s">
        <v>8061</v>
      </c>
      <c r="AA4" s="458" t="s">
        <v>8062</v>
      </c>
      <c r="AB4" s="458" t="s">
        <v>8063</v>
      </c>
      <c r="AC4" s="458" t="s">
        <v>8064</v>
      </c>
      <c r="AD4" s="458" t="s">
        <v>8065</v>
      </c>
      <c r="AE4" s="458" t="s">
        <v>8066</v>
      </c>
      <c r="AF4" s="458" t="s">
        <v>8067</v>
      </c>
      <c r="AG4" s="458" t="s">
        <v>8068</v>
      </c>
      <c r="AH4" s="458" t="s">
        <v>8069</v>
      </c>
      <c r="AI4" s="458" t="s">
        <v>8070</v>
      </c>
    </row>
    <row r="5" spans="1:35" ht="13.15" customHeight="1" x14ac:dyDescent="0.2">
      <c r="A5" s="458"/>
      <c r="B5" s="458"/>
      <c r="C5" s="458"/>
      <c r="D5" s="459"/>
      <c r="E5" s="459"/>
      <c r="F5" s="459"/>
      <c r="G5" s="459">
        <v>1860625.91</v>
      </c>
      <c r="H5" s="458"/>
      <c r="I5" s="458"/>
      <c r="J5" s="458"/>
      <c r="K5" s="460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</row>
    <row r="6" spans="1:35" ht="13.15" customHeight="1" x14ac:dyDescent="0.2">
      <c r="A6" s="461" t="s">
        <v>8084</v>
      </c>
      <c r="B6" s="461" t="s">
        <v>8085</v>
      </c>
      <c r="C6" s="461" t="s">
        <v>487</v>
      </c>
      <c r="D6" s="462">
        <v>5114.3599999999997</v>
      </c>
      <c r="E6" s="463">
        <v>0</v>
      </c>
      <c r="F6" s="464">
        <v>5114.3599999999997</v>
      </c>
      <c r="G6" s="462">
        <v>0</v>
      </c>
      <c r="H6" s="465" t="s">
        <v>7578</v>
      </c>
      <c r="I6" s="461" t="s">
        <v>7582</v>
      </c>
      <c r="J6" s="461" t="s">
        <v>7600</v>
      </c>
      <c r="K6" s="466" t="s">
        <v>12181</v>
      </c>
      <c r="L6" s="466" t="s">
        <v>7882</v>
      </c>
      <c r="M6" s="467">
        <v>43524</v>
      </c>
      <c r="N6" s="461" t="s">
        <v>12182</v>
      </c>
      <c r="O6" s="461" t="s">
        <v>8458</v>
      </c>
      <c r="P6" s="461">
        <v>1401</v>
      </c>
      <c r="Q6" s="466" t="s">
        <v>7915</v>
      </c>
      <c r="R6" s="466" t="s">
        <v>7882</v>
      </c>
      <c r="S6" s="468"/>
      <c r="T6" s="468"/>
      <c r="U6" s="468"/>
      <c r="V6" s="468"/>
      <c r="W6" s="468"/>
      <c r="X6" s="468"/>
      <c r="Y6" s="468"/>
      <c r="Z6" s="468"/>
      <c r="AA6" s="461" t="s">
        <v>12183</v>
      </c>
      <c r="AB6" s="468"/>
      <c r="AC6" s="468"/>
      <c r="AD6" s="468"/>
      <c r="AE6" s="468"/>
      <c r="AF6" s="468"/>
      <c r="AG6" s="468"/>
      <c r="AH6" s="468"/>
      <c r="AI6" s="461"/>
    </row>
    <row r="7" spans="1:35" ht="13.15" customHeight="1" x14ac:dyDescent="0.2">
      <c r="A7" s="461" t="s">
        <v>8084</v>
      </c>
      <c r="B7" s="461" t="s">
        <v>8085</v>
      </c>
      <c r="C7" s="461" t="s">
        <v>487</v>
      </c>
      <c r="D7" s="462">
        <v>5226</v>
      </c>
      <c r="E7" s="463">
        <v>0</v>
      </c>
      <c r="F7" s="464">
        <v>5226</v>
      </c>
      <c r="G7" s="462">
        <v>0</v>
      </c>
      <c r="H7" s="465" t="s">
        <v>7578</v>
      </c>
      <c r="I7" s="461" t="s">
        <v>7582</v>
      </c>
      <c r="J7" s="461" t="s">
        <v>7600</v>
      </c>
      <c r="K7" s="466" t="s">
        <v>12184</v>
      </c>
      <c r="L7" s="466" t="s">
        <v>7882</v>
      </c>
      <c r="M7" s="467">
        <v>43541</v>
      </c>
      <c r="N7" s="461" t="s">
        <v>12185</v>
      </c>
      <c r="O7" s="461" t="s">
        <v>12186</v>
      </c>
      <c r="P7" s="461">
        <v>475010</v>
      </c>
      <c r="Q7" s="466" t="s">
        <v>7915</v>
      </c>
      <c r="R7" s="466" t="s">
        <v>7882</v>
      </c>
      <c r="S7" s="468"/>
      <c r="T7" s="468"/>
      <c r="U7" s="468"/>
      <c r="V7" s="468"/>
      <c r="W7" s="468"/>
      <c r="X7" s="468"/>
      <c r="Y7" s="468"/>
      <c r="Z7" s="468"/>
      <c r="AA7" s="461" t="s">
        <v>12187</v>
      </c>
      <c r="AB7" s="468"/>
      <c r="AC7" s="468"/>
      <c r="AD7" s="468"/>
      <c r="AE7" s="468"/>
      <c r="AF7" s="468"/>
      <c r="AG7" s="468"/>
      <c r="AH7" s="468"/>
      <c r="AI7" s="461"/>
    </row>
    <row r="8" spans="1:35" ht="13.15" customHeight="1" x14ac:dyDescent="0.2">
      <c r="A8" s="461" t="s">
        <v>8084</v>
      </c>
      <c r="B8" s="461" t="s">
        <v>8085</v>
      </c>
      <c r="C8" s="461" t="s">
        <v>487</v>
      </c>
      <c r="D8" s="462">
        <v>5272.57</v>
      </c>
      <c r="E8" s="463">
        <v>0</v>
      </c>
      <c r="F8" s="464">
        <v>5272.57</v>
      </c>
      <c r="G8" s="462">
        <v>0</v>
      </c>
      <c r="H8" s="465" t="s">
        <v>7578</v>
      </c>
      <c r="I8" s="461" t="s">
        <v>7582</v>
      </c>
      <c r="J8" s="461" t="s">
        <v>7600</v>
      </c>
      <c r="K8" s="466" t="s">
        <v>12188</v>
      </c>
      <c r="L8" s="466" t="s">
        <v>7882</v>
      </c>
      <c r="M8" s="467">
        <v>43552</v>
      </c>
      <c r="N8" s="461" t="s">
        <v>12189</v>
      </c>
      <c r="O8" s="461" t="s">
        <v>8458</v>
      </c>
      <c r="P8" s="461">
        <v>1401</v>
      </c>
      <c r="Q8" s="466" t="s">
        <v>7915</v>
      </c>
      <c r="R8" s="466" t="s">
        <v>7882</v>
      </c>
      <c r="S8" s="468"/>
      <c r="T8" s="468"/>
      <c r="U8" s="468"/>
      <c r="V8" s="468"/>
      <c r="W8" s="468"/>
      <c r="X8" s="468"/>
      <c r="Y8" s="468"/>
      <c r="Z8" s="468"/>
      <c r="AA8" s="461" t="s">
        <v>12190</v>
      </c>
      <c r="AB8" s="468"/>
      <c r="AC8" s="468"/>
      <c r="AD8" s="468"/>
      <c r="AE8" s="468"/>
      <c r="AF8" s="468"/>
      <c r="AG8" s="468"/>
      <c r="AH8" s="468"/>
      <c r="AI8" s="461"/>
    </row>
    <row r="9" spans="1:35" ht="13.15" customHeight="1" x14ac:dyDescent="0.2">
      <c r="A9" s="461" t="s">
        <v>8084</v>
      </c>
      <c r="B9" s="461" t="s">
        <v>8085</v>
      </c>
      <c r="C9" s="461" t="s">
        <v>487</v>
      </c>
      <c r="D9" s="462">
        <v>379077.5</v>
      </c>
      <c r="E9" s="463">
        <v>0</v>
      </c>
      <c r="F9" s="464">
        <v>379077.5</v>
      </c>
      <c r="G9" s="462">
        <v>0</v>
      </c>
      <c r="H9" s="465" t="s">
        <v>7578</v>
      </c>
      <c r="I9" s="461" t="s">
        <v>7582</v>
      </c>
      <c r="J9" s="461" t="s">
        <v>7600</v>
      </c>
      <c r="K9" s="466" t="s">
        <v>12191</v>
      </c>
      <c r="L9" s="466" t="s">
        <v>7882</v>
      </c>
      <c r="M9" s="467">
        <v>43527</v>
      </c>
      <c r="N9" s="461" t="s">
        <v>12192</v>
      </c>
      <c r="O9" s="461" t="s">
        <v>8486</v>
      </c>
      <c r="P9" s="461">
        <v>13521</v>
      </c>
      <c r="Q9" s="466" t="s">
        <v>7915</v>
      </c>
      <c r="R9" s="466" t="s">
        <v>7882</v>
      </c>
      <c r="S9" s="468"/>
      <c r="T9" s="468"/>
      <c r="U9" s="468"/>
      <c r="V9" s="468"/>
      <c r="W9" s="468"/>
      <c r="X9" s="468"/>
      <c r="Y9" s="468"/>
      <c r="Z9" s="468"/>
      <c r="AA9" s="461" t="s">
        <v>12193</v>
      </c>
      <c r="AB9" s="468"/>
      <c r="AC9" s="468"/>
      <c r="AD9" s="468"/>
      <c r="AE9" s="468"/>
      <c r="AF9" s="468"/>
      <c r="AG9" s="468"/>
      <c r="AH9" s="468"/>
      <c r="AI9" s="461"/>
    </row>
    <row r="10" spans="1:35" ht="13.15" customHeight="1" x14ac:dyDescent="0.2">
      <c r="A10" s="461" t="s">
        <v>8084</v>
      </c>
      <c r="B10" s="461" t="s">
        <v>8085</v>
      </c>
      <c r="C10" s="461" t="s">
        <v>487</v>
      </c>
      <c r="D10" s="462">
        <v>7437</v>
      </c>
      <c r="E10" s="463">
        <v>0</v>
      </c>
      <c r="F10" s="464">
        <v>7437</v>
      </c>
      <c r="G10" s="462">
        <v>0</v>
      </c>
      <c r="H10" s="465" t="s">
        <v>7578</v>
      </c>
      <c r="I10" s="461" t="s">
        <v>7582</v>
      </c>
      <c r="J10" s="461" t="s">
        <v>7600</v>
      </c>
      <c r="K10" s="466" t="s">
        <v>12194</v>
      </c>
      <c r="L10" s="466" t="s">
        <v>7882</v>
      </c>
      <c r="M10" s="467">
        <v>43505</v>
      </c>
      <c r="N10" s="461" t="s">
        <v>12195</v>
      </c>
      <c r="O10" s="461" t="s">
        <v>7918</v>
      </c>
      <c r="P10" s="461">
        <v>16748</v>
      </c>
      <c r="Q10" s="466" t="s">
        <v>7915</v>
      </c>
      <c r="R10" s="466" t="s">
        <v>8377</v>
      </c>
      <c r="S10" s="468"/>
      <c r="T10" s="468"/>
      <c r="U10" s="468"/>
      <c r="V10" s="468"/>
      <c r="W10" s="468"/>
      <c r="X10" s="468"/>
      <c r="Y10" s="468"/>
      <c r="Z10" s="468"/>
      <c r="AA10" s="461" t="s">
        <v>12196</v>
      </c>
      <c r="AB10" s="468"/>
      <c r="AC10" s="468"/>
      <c r="AD10" s="468"/>
      <c r="AE10" s="468"/>
      <c r="AF10" s="468"/>
      <c r="AG10" s="468"/>
      <c r="AH10" s="468"/>
      <c r="AI10" s="461"/>
    </row>
    <row r="11" spans="1:35" ht="13.15" customHeight="1" x14ac:dyDescent="0.2">
      <c r="A11" s="461" t="s">
        <v>8084</v>
      </c>
      <c r="B11" s="461" t="s">
        <v>8085</v>
      </c>
      <c r="C11" s="461" t="s">
        <v>487</v>
      </c>
      <c r="D11" s="462">
        <v>9261</v>
      </c>
      <c r="E11" s="463">
        <v>0</v>
      </c>
      <c r="F11" s="464">
        <v>9261</v>
      </c>
      <c r="G11" s="462">
        <v>0</v>
      </c>
      <c r="H11" s="465" t="s">
        <v>7578</v>
      </c>
      <c r="I11" s="461" t="s">
        <v>7582</v>
      </c>
      <c r="J11" s="461" t="s">
        <v>7600</v>
      </c>
      <c r="K11" s="466" t="s">
        <v>12197</v>
      </c>
      <c r="L11" s="466" t="s">
        <v>7882</v>
      </c>
      <c r="M11" s="467">
        <v>43520</v>
      </c>
      <c r="N11" s="461" t="s">
        <v>12198</v>
      </c>
      <c r="O11" s="461" t="s">
        <v>10259</v>
      </c>
      <c r="P11" s="461">
        <v>204091</v>
      </c>
      <c r="Q11" s="466" t="s">
        <v>7915</v>
      </c>
      <c r="R11" s="466" t="s">
        <v>7882</v>
      </c>
      <c r="S11" s="468"/>
      <c r="T11" s="468"/>
      <c r="U11" s="468"/>
      <c r="V11" s="468"/>
      <c r="W11" s="468"/>
      <c r="X11" s="468"/>
      <c r="Y11" s="468"/>
      <c r="Z11" s="468"/>
      <c r="AA11" s="461" t="s">
        <v>12199</v>
      </c>
      <c r="AB11" s="468"/>
      <c r="AC11" s="468"/>
      <c r="AD11" s="468"/>
      <c r="AE11" s="468"/>
      <c r="AF11" s="468"/>
      <c r="AG11" s="468"/>
      <c r="AH11" s="468"/>
      <c r="AI11" s="461"/>
    </row>
    <row r="12" spans="1:35" ht="13.15" customHeight="1" x14ac:dyDescent="0.2">
      <c r="A12" s="461" t="s">
        <v>8084</v>
      </c>
      <c r="B12" s="461" t="s">
        <v>8085</v>
      </c>
      <c r="C12" s="461" t="s">
        <v>487</v>
      </c>
      <c r="D12" s="462">
        <v>40000</v>
      </c>
      <c r="E12" s="463">
        <v>0</v>
      </c>
      <c r="F12" s="464">
        <v>40000</v>
      </c>
      <c r="G12" s="462">
        <v>0</v>
      </c>
      <c r="H12" s="465" t="s">
        <v>7578</v>
      </c>
      <c r="I12" s="461" t="s">
        <v>7582</v>
      </c>
      <c r="J12" s="461" t="s">
        <v>7600</v>
      </c>
      <c r="K12" s="466" t="s">
        <v>12200</v>
      </c>
      <c r="L12" s="466" t="s">
        <v>7882</v>
      </c>
      <c r="M12" s="467">
        <v>43547</v>
      </c>
      <c r="N12" s="461" t="s">
        <v>12201</v>
      </c>
      <c r="O12" s="461" t="s">
        <v>8448</v>
      </c>
      <c r="P12" s="461">
        <v>17090</v>
      </c>
      <c r="Q12" s="466" t="s">
        <v>7915</v>
      </c>
      <c r="R12" s="466" t="s">
        <v>7882</v>
      </c>
      <c r="S12" s="468"/>
      <c r="T12" s="468"/>
      <c r="U12" s="468"/>
      <c r="V12" s="468"/>
      <c r="W12" s="468"/>
      <c r="X12" s="468"/>
      <c r="Y12" s="468"/>
      <c r="Z12" s="468"/>
      <c r="AA12" s="461" t="s">
        <v>12202</v>
      </c>
      <c r="AB12" s="468"/>
      <c r="AC12" s="468"/>
      <c r="AD12" s="468"/>
      <c r="AE12" s="468"/>
      <c r="AF12" s="468"/>
      <c r="AG12" s="468"/>
      <c r="AH12" s="468"/>
      <c r="AI12" s="461"/>
    </row>
    <row r="13" spans="1:35" ht="13.15" customHeight="1" x14ac:dyDescent="0.2">
      <c r="A13" s="461" t="s">
        <v>8084</v>
      </c>
      <c r="B13" s="461" t="s">
        <v>8085</v>
      </c>
      <c r="C13" s="461" t="s">
        <v>487</v>
      </c>
      <c r="D13" s="462">
        <v>26821</v>
      </c>
      <c r="E13" s="463">
        <v>0</v>
      </c>
      <c r="F13" s="464">
        <v>26821</v>
      </c>
      <c r="G13" s="462">
        <v>0</v>
      </c>
      <c r="H13" s="465" t="s">
        <v>7578</v>
      </c>
      <c r="I13" s="461" t="s">
        <v>7582</v>
      </c>
      <c r="J13" s="461" t="s">
        <v>7600</v>
      </c>
      <c r="K13" s="466" t="s">
        <v>12203</v>
      </c>
      <c r="L13" s="466" t="s">
        <v>7882</v>
      </c>
      <c r="M13" s="467">
        <v>43529</v>
      </c>
      <c r="N13" s="461" t="s">
        <v>12204</v>
      </c>
      <c r="O13" s="461" t="s">
        <v>8411</v>
      </c>
      <c r="P13" s="461">
        <v>15727</v>
      </c>
      <c r="Q13" s="466" t="s">
        <v>7915</v>
      </c>
      <c r="R13" s="466" t="s">
        <v>7882</v>
      </c>
      <c r="S13" s="468"/>
      <c r="T13" s="468"/>
      <c r="U13" s="468"/>
      <c r="V13" s="468"/>
      <c r="W13" s="468"/>
      <c r="X13" s="468"/>
      <c r="Y13" s="468"/>
      <c r="Z13" s="468"/>
      <c r="AA13" s="461" t="s">
        <v>12205</v>
      </c>
      <c r="AB13" s="468"/>
      <c r="AC13" s="468"/>
      <c r="AD13" s="468"/>
      <c r="AE13" s="468"/>
      <c r="AF13" s="468"/>
      <c r="AG13" s="468"/>
      <c r="AH13" s="468"/>
      <c r="AI13" s="461"/>
    </row>
    <row r="14" spans="1:35" ht="13.15" customHeight="1" x14ac:dyDescent="0.2">
      <c r="A14" s="461" t="s">
        <v>8084</v>
      </c>
      <c r="B14" s="461" t="s">
        <v>8085</v>
      </c>
      <c r="C14" s="461" t="s">
        <v>487</v>
      </c>
      <c r="D14" s="462">
        <v>17635</v>
      </c>
      <c r="E14" s="463">
        <v>0</v>
      </c>
      <c r="F14" s="464">
        <v>17635</v>
      </c>
      <c r="G14" s="462">
        <v>0</v>
      </c>
      <c r="H14" s="465" t="s">
        <v>7578</v>
      </c>
      <c r="I14" s="461" t="s">
        <v>7582</v>
      </c>
      <c r="J14" s="461" t="s">
        <v>7600</v>
      </c>
      <c r="K14" s="466" t="s">
        <v>12206</v>
      </c>
      <c r="L14" s="466" t="s">
        <v>7882</v>
      </c>
      <c r="M14" s="467">
        <v>43540</v>
      </c>
      <c r="N14" s="461" t="s">
        <v>12207</v>
      </c>
      <c r="O14" s="461" t="s">
        <v>8355</v>
      </c>
      <c r="P14" s="461">
        <v>195873</v>
      </c>
      <c r="Q14" s="466" t="s">
        <v>7915</v>
      </c>
      <c r="R14" s="466" t="s">
        <v>7882</v>
      </c>
      <c r="S14" s="468"/>
      <c r="T14" s="468"/>
      <c r="U14" s="468"/>
      <c r="V14" s="468"/>
      <c r="W14" s="468"/>
      <c r="X14" s="468"/>
      <c r="Y14" s="468"/>
      <c r="Z14" s="468"/>
      <c r="AA14" s="461" t="s">
        <v>12208</v>
      </c>
      <c r="AB14" s="468"/>
      <c r="AC14" s="468"/>
      <c r="AD14" s="468"/>
      <c r="AE14" s="468"/>
      <c r="AF14" s="468"/>
      <c r="AG14" s="468"/>
      <c r="AH14" s="468"/>
      <c r="AI14" s="461"/>
    </row>
    <row r="15" spans="1:35" ht="13.15" customHeight="1" x14ac:dyDescent="0.2">
      <c r="A15" s="461" t="s">
        <v>8084</v>
      </c>
      <c r="B15" s="461" t="s">
        <v>8085</v>
      </c>
      <c r="C15" s="461" t="s">
        <v>487</v>
      </c>
      <c r="D15" s="462">
        <v>13707</v>
      </c>
      <c r="E15" s="463">
        <v>0</v>
      </c>
      <c r="F15" s="464">
        <v>13707</v>
      </c>
      <c r="G15" s="462">
        <v>0</v>
      </c>
      <c r="H15" s="465" t="s">
        <v>7578</v>
      </c>
      <c r="I15" s="461" t="s">
        <v>7582</v>
      </c>
      <c r="J15" s="461" t="s">
        <v>7600</v>
      </c>
      <c r="K15" s="466" t="s">
        <v>12209</v>
      </c>
      <c r="L15" s="466" t="s">
        <v>7882</v>
      </c>
      <c r="M15" s="467">
        <v>43544</v>
      </c>
      <c r="N15" s="461" t="s">
        <v>12210</v>
      </c>
      <c r="O15" s="461" t="s">
        <v>7910</v>
      </c>
      <c r="P15" s="461">
        <v>13579</v>
      </c>
      <c r="Q15" s="466" t="s">
        <v>7911</v>
      </c>
      <c r="R15" s="466" t="s">
        <v>7882</v>
      </c>
      <c r="S15" s="468"/>
      <c r="T15" s="468"/>
      <c r="U15" s="468"/>
      <c r="V15" s="468"/>
      <c r="W15" s="468"/>
      <c r="X15" s="468"/>
      <c r="Y15" s="468"/>
      <c r="Z15" s="468"/>
      <c r="AA15" s="461" t="s">
        <v>12211</v>
      </c>
      <c r="AB15" s="468"/>
      <c r="AC15" s="468"/>
      <c r="AD15" s="468"/>
      <c r="AE15" s="468"/>
      <c r="AF15" s="468"/>
      <c r="AG15" s="468"/>
      <c r="AH15" s="468"/>
      <c r="AI15" s="461"/>
    </row>
    <row r="16" spans="1:35" ht="13.15" customHeight="1" x14ac:dyDescent="0.2">
      <c r="A16" s="461" t="s">
        <v>8084</v>
      </c>
      <c r="B16" s="461" t="s">
        <v>8085</v>
      </c>
      <c r="C16" s="461" t="s">
        <v>487</v>
      </c>
      <c r="D16" s="462">
        <v>14179</v>
      </c>
      <c r="E16" s="463">
        <v>0</v>
      </c>
      <c r="F16" s="464">
        <v>14179</v>
      </c>
      <c r="G16" s="462">
        <v>0</v>
      </c>
      <c r="H16" s="465" t="s">
        <v>7578</v>
      </c>
      <c r="I16" s="461" t="s">
        <v>7582</v>
      </c>
      <c r="J16" s="461" t="s">
        <v>7600</v>
      </c>
      <c r="K16" s="466" t="s">
        <v>12212</v>
      </c>
      <c r="L16" s="466" t="s">
        <v>7882</v>
      </c>
      <c r="M16" s="467">
        <v>43536</v>
      </c>
      <c r="N16" s="461" t="s">
        <v>12213</v>
      </c>
      <c r="O16" s="461" t="s">
        <v>11684</v>
      </c>
      <c r="P16" s="461">
        <v>302011</v>
      </c>
      <c r="Q16" s="466" t="s">
        <v>7915</v>
      </c>
      <c r="R16" s="466" t="s">
        <v>7882</v>
      </c>
      <c r="S16" s="468"/>
      <c r="T16" s="468"/>
      <c r="U16" s="468"/>
      <c r="V16" s="468"/>
      <c r="W16" s="468"/>
      <c r="X16" s="468"/>
      <c r="Y16" s="468"/>
      <c r="Z16" s="468"/>
      <c r="AA16" s="461" t="s">
        <v>12214</v>
      </c>
      <c r="AB16" s="468"/>
      <c r="AC16" s="468"/>
      <c r="AD16" s="468"/>
      <c r="AE16" s="468"/>
      <c r="AF16" s="468"/>
      <c r="AG16" s="468"/>
      <c r="AH16" s="468"/>
      <c r="AI16" s="461"/>
    </row>
    <row r="17" spans="1:35" ht="13.15" customHeight="1" x14ac:dyDescent="0.2">
      <c r="A17" s="461" t="s">
        <v>8084</v>
      </c>
      <c r="B17" s="461" t="s">
        <v>8085</v>
      </c>
      <c r="C17" s="461" t="s">
        <v>487</v>
      </c>
      <c r="D17" s="462">
        <v>28278</v>
      </c>
      <c r="E17" s="463">
        <v>0</v>
      </c>
      <c r="F17" s="464">
        <v>28278</v>
      </c>
      <c r="G17" s="462">
        <v>0</v>
      </c>
      <c r="H17" s="465" t="s">
        <v>7578</v>
      </c>
      <c r="I17" s="461" t="s">
        <v>7582</v>
      </c>
      <c r="J17" s="461" t="s">
        <v>7600</v>
      </c>
      <c r="K17" s="466" t="s">
        <v>12215</v>
      </c>
      <c r="L17" s="466" t="s">
        <v>7882</v>
      </c>
      <c r="M17" s="467">
        <v>43549</v>
      </c>
      <c r="N17" s="461" t="s">
        <v>12216</v>
      </c>
      <c r="O17" s="461" t="s">
        <v>9809</v>
      </c>
      <c r="P17" s="461">
        <v>195639</v>
      </c>
      <c r="Q17" s="466" t="s">
        <v>7911</v>
      </c>
      <c r="R17" s="466" t="s">
        <v>7882</v>
      </c>
      <c r="S17" s="468"/>
      <c r="T17" s="468"/>
      <c r="U17" s="468"/>
      <c r="V17" s="468"/>
      <c r="W17" s="468"/>
      <c r="X17" s="468"/>
      <c r="Y17" s="468"/>
      <c r="Z17" s="468"/>
      <c r="AA17" s="461" t="s">
        <v>12217</v>
      </c>
      <c r="AB17" s="468"/>
      <c r="AC17" s="468"/>
      <c r="AD17" s="468"/>
      <c r="AE17" s="468"/>
      <c r="AF17" s="468"/>
      <c r="AG17" s="468"/>
      <c r="AH17" s="468"/>
      <c r="AI17" s="461"/>
    </row>
    <row r="18" spans="1:35" ht="13.15" customHeight="1" x14ac:dyDescent="0.2">
      <c r="A18" s="461" t="s">
        <v>8084</v>
      </c>
      <c r="B18" s="461" t="s">
        <v>8085</v>
      </c>
      <c r="C18" s="461" t="s">
        <v>487</v>
      </c>
      <c r="D18" s="462">
        <v>34604</v>
      </c>
      <c r="E18" s="463">
        <v>0</v>
      </c>
      <c r="F18" s="464">
        <v>34604</v>
      </c>
      <c r="G18" s="462">
        <v>0</v>
      </c>
      <c r="H18" s="465" t="s">
        <v>7578</v>
      </c>
      <c r="I18" s="461" t="s">
        <v>7582</v>
      </c>
      <c r="J18" s="461" t="s">
        <v>7600</v>
      </c>
      <c r="K18" s="466" t="s">
        <v>12218</v>
      </c>
      <c r="L18" s="466" t="s">
        <v>7882</v>
      </c>
      <c r="M18" s="467">
        <v>43534</v>
      </c>
      <c r="N18" s="461" t="s">
        <v>12219</v>
      </c>
      <c r="O18" s="461" t="s">
        <v>8704</v>
      </c>
      <c r="P18" s="461">
        <v>17316</v>
      </c>
      <c r="Q18" s="466" t="s">
        <v>7915</v>
      </c>
      <c r="R18" s="466" t="s">
        <v>7882</v>
      </c>
      <c r="S18" s="468"/>
      <c r="T18" s="468"/>
      <c r="U18" s="468"/>
      <c r="V18" s="468"/>
      <c r="W18" s="468"/>
      <c r="X18" s="468"/>
      <c r="Y18" s="468"/>
      <c r="Z18" s="468"/>
      <c r="AA18" s="461" t="s">
        <v>12220</v>
      </c>
      <c r="AB18" s="468"/>
      <c r="AC18" s="468"/>
      <c r="AD18" s="468"/>
      <c r="AE18" s="468"/>
      <c r="AF18" s="468"/>
      <c r="AG18" s="468"/>
      <c r="AH18" s="468"/>
      <c r="AI18" s="461"/>
    </row>
    <row r="19" spans="1:35" ht="13.15" customHeight="1" x14ac:dyDescent="0.2">
      <c r="A19" s="461" t="s">
        <v>8084</v>
      </c>
      <c r="B19" s="461" t="s">
        <v>8085</v>
      </c>
      <c r="C19" s="461" t="s">
        <v>487</v>
      </c>
      <c r="D19" s="462">
        <v>19236.259999999998</v>
      </c>
      <c r="E19" s="463">
        <v>0</v>
      </c>
      <c r="F19" s="464">
        <v>19236.259999999998</v>
      </c>
      <c r="G19" s="462">
        <v>0</v>
      </c>
      <c r="H19" s="465" t="s">
        <v>7578</v>
      </c>
      <c r="I19" s="461" t="s">
        <v>7582</v>
      </c>
      <c r="J19" s="461" t="s">
        <v>7600</v>
      </c>
      <c r="K19" s="466" t="s">
        <v>12221</v>
      </c>
      <c r="L19" s="466" t="s">
        <v>7882</v>
      </c>
      <c r="M19" s="467">
        <v>43529</v>
      </c>
      <c r="N19" s="461" t="s">
        <v>12222</v>
      </c>
      <c r="O19" s="461" t="s">
        <v>8093</v>
      </c>
      <c r="P19" s="461">
        <v>16303</v>
      </c>
      <c r="Q19" s="466" t="s">
        <v>7915</v>
      </c>
      <c r="R19" s="466" t="s">
        <v>7882</v>
      </c>
      <c r="S19" s="468"/>
      <c r="T19" s="468"/>
      <c r="U19" s="468"/>
      <c r="V19" s="468"/>
      <c r="W19" s="468"/>
      <c r="X19" s="468"/>
      <c r="Y19" s="468"/>
      <c r="Z19" s="468"/>
      <c r="AA19" s="461" t="s">
        <v>12223</v>
      </c>
      <c r="AB19" s="468"/>
      <c r="AC19" s="468"/>
      <c r="AD19" s="468"/>
      <c r="AE19" s="468"/>
      <c r="AF19" s="468"/>
      <c r="AG19" s="468"/>
      <c r="AH19" s="468"/>
      <c r="AI19" s="461"/>
    </row>
    <row r="20" spans="1:35" ht="13.15" customHeight="1" x14ac:dyDescent="0.2">
      <c r="A20" s="461" t="s">
        <v>8084</v>
      </c>
      <c r="B20" s="461" t="s">
        <v>8085</v>
      </c>
      <c r="C20" s="461" t="s">
        <v>487</v>
      </c>
      <c r="D20" s="462">
        <v>20701.490000000002</v>
      </c>
      <c r="E20" s="463">
        <v>0</v>
      </c>
      <c r="F20" s="464">
        <v>20701.490000000002</v>
      </c>
      <c r="G20" s="462">
        <v>0</v>
      </c>
      <c r="H20" s="465" t="s">
        <v>7578</v>
      </c>
      <c r="I20" s="461" t="s">
        <v>7582</v>
      </c>
      <c r="J20" s="461" t="s">
        <v>7600</v>
      </c>
      <c r="K20" s="466" t="s">
        <v>12224</v>
      </c>
      <c r="L20" s="466" t="s">
        <v>7882</v>
      </c>
      <c r="M20" s="467">
        <v>43524</v>
      </c>
      <c r="N20" s="461" t="s">
        <v>12225</v>
      </c>
      <c r="O20" s="461" t="s">
        <v>8458</v>
      </c>
      <c r="P20" s="461">
        <v>1401</v>
      </c>
      <c r="Q20" s="466" t="s">
        <v>7915</v>
      </c>
      <c r="R20" s="466" t="s">
        <v>7882</v>
      </c>
      <c r="S20" s="468"/>
      <c r="T20" s="468"/>
      <c r="U20" s="468"/>
      <c r="V20" s="468"/>
      <c r="W20" s="468"/>
      <c r="X20" s="468"/>
      <c r="Y20" s="468"/>
      <c r="Z20" s="468"/>
      <c r="AA20" s="461" t="s">
        <v>12226</v>
      </c>
      <c r="AB20" s="468"/>
      <c r="AC20" s="468"/>
      <c r="AD20" s="468"/>
      <c r="AE20" s="468"/>
      <c r="AF20" s="468"/>
      <c r="AG20" s="468"/>
      <c r="AH20" s="468"/>
      <c r="AI20" s="461"/>
    </row>
    <row r="21" spans="1:35" ht="13.15" customHeight="1" x14ac:dyDescent="0.2">
      <c r="A21" s="461" t="s">
        <v>8084</v>
      </c>
      <c r="B21" s="461" t="s">
        <v>8085</v>
      </c>
      <c r="C21" s="461" t="s">
        <v>487</v>
      </c>
      <c r="D21" s="462">
        <v>22209.54</v>
      </c>
      <c r="E21" s="463">
        <v>0</v>
      </c>
      <c r="F21" s="464">
        <v>22209.54</v>
      </c>
      <c r="G21" s="462">
        <v>0</v>
      </c>
      <c r="H21" s="465" t="s">
        <v>7578</v>
      </c>
      <c r="I21" s="461" t="s">
        <v>7582</v>
      </c>
      <c r="J21" s="461" t="s">
        <v>7600</v>
      </c>
      <c r="K21" s="466" t="s">
        <v>12227</v>
      </c>
      <c r="L21" s="466" t="s">
        <v>7882</v>
      </c>
      <c r="M21" s="467">
        <v>43527</v>
      </c>
      <c r="N21" s="461" t="s">
        <v>12228</v>
      </c>
      <c r="O21" s="461" t="s">
        <v>8424</v>
      </c>
      <c r="P21" s="461">
        <v>15701</v>
      </c>
      <c r="Q21" s="466" t="s">
        <v>7915</v>
      </c>
      <c r="R21" s="466" t="s">
        <v>7882</v>
      </c>
      <c r="S21" s="468"/>
      <c r="T21" s="468"/>
      <c r="U21" s="468"/>
      <c r="V21" s="468"/>
      <c r="W21" s="468"/>
      <c r="X21" s="468"/>
      <c r="Y21" s="468"/>
      <c r="Z21" s="468"/>
      <c r="AA21" s="461" t="s">
        <v>12229</v>
      </c>
      <c r="AB21" s="468"/>
      <c r="AC21" s="468"/>
      <c r="AD21" s="468"/>
      <c r="AE21" s="468"/>
      <c r="AF21" s="468"/>
      <c r="AG21" s="468"/>
      <c r="AH21" s="468"/>
      <c r="AI21" s="461"/>
    </row>
    <row r="22" spans="1:35" ht="13.15" customHeight="1" x14ac:dyDescent="0.2">
      <c r="A22" s="461" t="s">
        <v>8084</v>
      </c>
      <c r="B22" s="461" t="s">
        <v>8085</v>
      </c>
      <c r="C22" s="461" t="s">
        <v>487</v>
      </c>
      <c r="D22" s="462">
        <v>90548.62</v>
      </c>
      <c r="E22" s="463">
        <v>0</v>
      </c>
      <c r="F22" s="464">
        <v>90548.62</v>
      </c>
      <c r="G22" s="462">
        <v>0</v>
      </c>
      <c r="H22" s="465" t="s">
        <v>7578</v>
      </c>
      <c r="I22" s="461" t="s">
        <v>7582</v>
      </c>
      <c r="J22" s="461" t="s">
        <v>7600</v>
      </c>
      <c r="K22" s="466" t="s">
        <v>12230</v>
      </c>
      <c r="L22" s="466" t="s">
        <v>7882</v>
      </c>
      <c r="M22" s="467">
        <v>43552</v>
      </c>
      <c r="N22" s="461" t="s">
        <v>12231</v>
      </c>
      <c r="O22" s="461" t="s">
        <v>8851</v>
      </c>
      <c r="P22" s="461">
        <v>10296</v>
      </c>
      <c r="Q22" s="466" t="s">
        <v>7915</v>
      </c>
      <c r="R22" s="466" t="s">
        <v>7882</v>
      </c>
      <c r="S22" s="468"/>
      <c r="T22" s="468"/>
      <c r="U22" s="468"/>
      <c r="V22" s="468"/>
      <c r="W22" s="468"/>
      <c r="X22" s="468"/>
      <c r="Y22" s="468"/>
      <c r="Z22" s="468"/>
      <c r="AA22" s="461" t="s">
        <v>12232</v>
      </c>
      <c r="AB22" s="468"/>
      <c r="AC22" s="468"/>
      <c r="AD22" s="468"/>
      <c r="AE22" s="468"/>
      <c r="AF22" s="468"/>
      <c r="AG22" s="468"/>
      <c r="AH22" s="468"/>
      <c r="AI22" s="461"/>
    </row>
    <row r="23" spans="1:35" ht="13.15" customHeight="1" x14ac:dyDescent="0.2">
      <c r="A23" s="461" t="s">
        <v>8084</v>
      </c>
      <c r="B23" s="461" t="s">
        <v>8085</v>
      </c>
      <c r="C23" s="461" t="s">
        <v>487</v>
      </c>
      <c r="D23" s="462">
        <v>109376.98</v>
      </c>
      <c r="E23" s="463">
        <v>0</v>
      </c>
      <c r="F23" s="464">
        <v>109376.98</v>
      </c>
      <c r="G23" s="462">
        <v>0</v>
      </c>
      <c r="H23" s="465" t="s">
        <v>7578</v>
      </c>
      <c r="I23" s="461" t="s">
        <v>7582</v>
      </c>
      <c r="J23" s="461" t="s">
        <v>7600</v>
      </c>
      <c r="K23" s="466" t="s">
        <v>12233</v>
      </c>
      <c r="L23" s="466" t="s">
        <v>7882</v>
      </c>
      <c r="M23" s="467">
        <v>43552</v>
      </c>
      <c r="N23" s="461" t="s">
        <v>12234</v>
      </c>
      <c r="O23" s="461" t="s">
        <v>8458</v>
      </c>
      <c r="P23" s="461">
        <v>1401</v>
      </c>
      <c r="Q23" s="466" t="s">
        <v>7915</v>
      </c>
      <c r="R23" s="466" t="s">
        <v>7882</v>
      </c>
      <c r="S23" s="468"/>
      <c r="T23" s="468"/>
      <c r="U23" s="468"/>
      <c r="V23" s="468"/>
      <c r="W23" s="468"/>
      <c r="X23" s="468"/>
      <c r="Y23" s="468"/>
      <c r="Z23" s="468"/>
      <c r="AA23" s="461" t="s">
        <v>12235</v>
      </c>
      <c r="AB23" s="468"/>
      <c r="AC23" s="468"/>
      <c r="AD23" s="468"/>
      <c r="AE23" s="468"/>
      <c r="AF23" s="468"/>
      <c r="AG23" s="468"/>
      <c r="AH23" s="468"/>
      <c r="AI23" s="461"/>
    </row>
    <row r="24" spans="1:35" ht="13.15" customHeight="1" x14ac:dyDescent="0.2">
      <c r="A24" s="461" t="s">
        <v>8084</v>
      </c>
      <c r="B24" s="461" t="s">
        <v>8085</v>
      </c>
      <c r="C24" s="461" t="s">
        <v>487</v>
      </c>
      <c r="D24" s="462">
        <v>154441.5</v>
      </c>
      <c r="E24" s="463">
        <v>0</v>
      </c>
      <c r="F24" s="464">
        <v>154441.5</v>
      </c>
      <c r="G24" s="462">
        <v>0</v>
      </c>
      <c r="H24" s="465" t="s">
        <v>7578</v>
      </c>
      <c r="I24" s="461" t="s">
        <v>7582</v>
      </c>
      <c r="J24" s="461" t="s">
        <v>7600</v>
      </c>
      <c r="K24" s="466" t="s">
        <v>12236</v>
      </c>
      <c r="L24" s="466" t="s">
        <v>7882</v>
      </c>
      <c r="M24" s="467">
        <v>43549</v>
      </c>
      <c r="N24" s="461" t="s">
        <v>12237</v>
      </c>
      <c r="O24" s="461" t="s">
        <v>8817</v>
      </c>
      <c r="P24" s="461">
        <v>1128</v>
      </c>
      <c r="Q24" s="466" t="s">
        <v>7915</v>
      </c>
      <c r="R24" s="466" t="s">
        <v>7882</v>
      </c>
      <c r="S24" s="468"/>
      <c r="T24" s="468"/>
      <c r="U24" s="468"/>
      <c r="V24" s="468"/>
      <c r="W24" s="468"/>
      <c r="X24" s="468"/>
      <c r="Y24" s="468"/>
      <c r="Z24" s="468"/>
      <c r="AA24" s="461" t="s">
        <v>12238</v>
      </c>
      <c r="AB24" s="468"/>
      <c r="AC24" s="468"/>
      <c r="AD24" s="468"/>
      <c r="AE24" s="468"/>
      <c r="AF24" s="468"/>
      <c r="AG24" s="468"/>
      <c r="AH24" s="468"/>
      <c r="AI24" s="461"/>
    </row>
    <row r="25" spans="1:35" ht="13.15" customHeight="1" x14ac:dyDescent="0.2">
      <c r="A25" s="461" t="s">
        <v>8084</v>
      </c>
      <c r="B25" s="461" t="s">
        <v>8085</v>
      </c>
      <c r="C25" s="461" t="s">
        <v>487</v>
      </c>
      <c r="D25" s="462">
        <v>128431.03999999999</v>
      </c>
      <c r="E25" s="463">
        <v>0</v>
      </c>
      <c r="F25" s="464">
        <v>128431.03999999999</v>
      </c>
      <c r="G25" s="462">
        <v>0</v>
      </c>
      <c r="H25" s="465" t="s">
        <v>7578</v>
      </c>
      <c r="I25" s="461" t="s">
        <v>7582</v>
      </c>
      <c r="J25" s="461" t="s">
        <v>7600</v>
      </c>
      <c r="K25" s="466" t="s">
        <v>12239</v>
      </c>
      <c r="L25" s="466" t="s">
        <v>7882</v>
      </c>
      <c r="M25" s="467">
        <v>43524</v>
      </c>
      <c r="N25" s="461" t="s">
        <v>12240</v>
      </c>
      <c r="O25" s="461" t="s">
        <v>8635</v>
      </c>
      <c r="P25" s="461">
        <v>1232</v>
      </c>
      <c r="Q25" s="466" t="s">
        <v>7915</v>
      </c>
      <c r="R25" s="466" t="s">
        <v>7882</v>
      </c>
      <c r="S25" s="468"/>
      <c r="T25" s="468"/>
      <c r="U25" s="468"/>
      <c r="V25" s="468"/>
      <c r="W25" s="468"/>
      <c r="X25" s="468"/>
      <c r="Y25" s="468"/>
      <c r="Z25" s="468"/>
      <c r="AA25" s="461" t="s">
        <v>12241</v>
      </c>
      <c r="AB25" s="468"/>
      <c r="AC25" s="468"/>
      <c r="AD25" s="468"/>
      <c r="AE25" s="468"/>
      <c r="AF25" s="468"/>
      <c r="AG25" s="468"/>
      <c r="AH25" s="468"/>
      <c r="AI25" s="461"/>
    </row>
    <row r="26" spans="1:35" ht="13.15" customHeight="1" x14ac:dyDescent="0.2">
      <c r="A26" s="461" t="s">
        <v>8084</v>
      </c>
      <c r="B26" s="461" t="s">
        <v>8085</v>
      </c>
      <c r="C26" s="461" t="s">
        <v>487</v>
      </c>
      <c r="D26" s="462">
        <v>1810.7</v>
      </c>
      <c r="E26" s="463">
        <v>0</v>
      </c>
      <c r="F26" s="464">
        <v>1810.7</v>
      </c>
      <c r="G26" s="462">
        <v>0</v>
      </c>
      <c r="H26" s="465" t="s">
        <v>7578</v>
      </c>
      <c r="I26" s="461" t="s">
        <v>7582</v>
      </c>
      <c r="J26" s="461" t="s">
        <v>7600</v>
      </c>
      <c r="K26" s="466" t="s">
        <v>12242</v>
      </c>
      <c r="L26" s="466" t="s">
        <v>7882</v>
      </c>
      <c r="M26" s="467">
        <v>43551</v>
      </c>
      <c r="N26" s="461" t="s">
        <v>12243</v>
      </c>
      <c r="O26" s="461" t="s">
        <v>8363</v>
      </c>
      <c r="P26" s="461">
        <v>15706</v>
      </c>
      <c r="Q26" s="466" t="s">
        <v>7915</v>
      </c>
      <c r="R26" s="466" t="s">
        <v>7882</v>
      </c>
      <c r="S26" s="468"/>
      <c r="T26" s="468"/>
      <c r="U26" s="468"/>
      <c r="V26" s="468"/>
      <c r="W26" s="468"/>
      <c r="X26" s="468"/>
      <c r="Y26" s="468"/>
      <c r="Z26" s="468"/>
      <c r="AA26" s="461" t="s">
        <v>12244</v>
      </c>
      <c r="AB26" s="468"/>
      <c r="AC26" s="468"/>
      <c r="AD26" s="468"/>
      <c r="AE26" s="468"/>
      <c r="AF26" s="468"/>
      <c r="AG26" s="468"/>
      <c r="AH26" s="468"/>
      <c r="AI26" s="461"/>
    </row>
    <row r="27" spans="1:35" ht="13.15" customHeight="1" x14ac:dyDescent="0.2">
      <c r="A27" s="461" t="s">
        <v>8084</v>
      </c>
      <c r="B27" s="461" t="s">
        <v>8085</v>
      </c>
      <c r="C27" s="461" t="s">
        <v>487</v>
      </c>
      <c r="D27" s="462">
        <v>7163.03</v>
      </c>
      <c r="E27" s="463">
        <v>0</v>
      </c>
      <c r="F27" s="464">
        <v>7163.03</v>
      </c>
      <c r="G27" s="462">
        <v>0</v>
      </c>
      <c r="H27" s="465" t="s">
        <v>7578</v>
      </c>
      <c r="I27" s="461" t="s">
        <v>7582</v>
      </c>
      <c r="J27" s="461" t="s">
        <v>7600</v>
      </c>
      <c r="K27" s="466" t="s">
        <v>12245</v>
      </c>
      <c r="L27" s="466" t="s">
        <v>7882</v>
      </c>
      <c r="M27" s="467">
        <v>43527</v>
      </c>
      <c r="N27" s="461" t="s">
        <v>12246</v>
      </c>
      <c r="O27" s="461" t="s">
        <v>8486</v>
      </c>
      <c r="P27" s="461">
        <v>13521</v>
      </c>
      <c r="Q27" s="466" t="s">
        <v>7915</v>
      </c>
      <c r="R27" s="466" t="s">
        <v>7882</v>
      </c>
      <c r="S27" s="468"/>
      <c r="T27" s="468"/>
      <c r="U27" s="468"/>
      <c r="V27" s="468"/>
      <c r="W27" s="468"/>
      <c r="X27" s="468"/>
      <c r="Y27" s="468"/>
      <c r="Z27" s="468"/>
      <c r="AA27" s="461" t="s">
        <v>12247</v>
      </c>
      <c r="AB27" s="468"/>
      <c r="AC27" s="468"/>
      <c r="AD27" s="468"/>
      <c r="AE27" s="468"/>
      <c r="AF27" s="468"/>
      <c r="AG27" s="468"/>
      <c r="AH27" s="468"/>
      <c r="AI27" s="461"/>
    </row>
    <row r="28" spans="1:35" ht="13.15" customHeight="1" x14ac:dyDescent="0.2">
      <c r="A28" s="461" t="s">
        <v>8084</v>
      </c>
      <c r="B28" s="461" t="s">
        <v>8085</v>
      </c>
      <c r="C28" s="461" t="s">
        <v>487</v>
      </c>
      <c r="D28" s="462">
        <v>8392</v>
      </c>
      <c r="E28" s="463">
        <v>0</v>
      </c>
      <c r="F28" s="464">
        <v>8392</v>
      </c>
      <c r="G28" s="462">
        <v>0</v>
      </c>
      <c r="H28" s="465" t="s">
        <v>7578</v>
      </c>
      <c r="I28" s="461" t="s">
        <v>7582</v>
      </c>
      <c r="J28" s="461" t="s">
        <v>7600</v>
      </c>
      <c r="K28" s="466" t="s">
        <v>12248</v>
      </c>
      <c r="L28" s="466" t="s">
        <v>7882</v>
      </c>
      <c r="M28" s="467">
        <v>43521</v>
      </c>
      <c r="N28" s="461" t="s">
        <v>12249</v>
      </c>
      <c r="O28" s="461" t="s">
        <v>8542</v>
      </c>
      <c r="P28" s="461">
        <v>17066</v>
      </c>
      <c r="Q28" s="466" t="s">
        <v>7915</v>
      </c>
      <c r="R28" s="466" t="s">
        <v>8377</v>
      </c>
      <c r="S28" s="468"/>
      <c r="T28" s="468"/>
      <c r="U28" s="468"/>
      <c r="V28" s="468"/>
      <c r="W28" s="468"/>
      <c r="X28" s="468"/>
      <c r="Y28" s="468"/>
      <c r="Z28" s="468"/>
      <c r="AA28" s="461" t="s">
        <v>12250</v>
      </c>
      <c r="AB28" s="468"/>
      <c r="AC28" s="468"/>
      <c r="AD28" s="468"/>
      <c r="AE28" s="468"/>
      <c r="AF28" s="468"/>
      <c r="AG28" s="468"/>
      <c r="AH28" s="468"/>
      <c r="AI28" s="461"/>
    </row>
    <row r="29" spans="1:35" ht="13.15" customHeight="1" x14ac:dyDescent="0.2">
      <c r="A29" s="461" t="s">
        <v>8084</v>
      </c>
      <c r="B29" s="461" t="s">
        <v>8085</v>
      </c>
      <c r="C29" s="461" t="s">
        <v>487</v>
      </c>
      <c r="D29" s="462">
        <v>8996</v>
      </c>
      <c r="E29" s="463">
        <v>0</v>
      </c>
      <c r="F29" s="464">
        <v>8996</v>
      </c>
      <c r="G29" s="462">
        <v>0</v>
      </c>
      <c r="H29" s="465" t="s">
        <v>7578</v>
      </c>
      <c r="I29" s="461" t="s">
        <v>7582</v>
      </c>
      <c r="J29" s="461" t="s">
        <v>7600</v>
      </c>
      <c r="K29" s="466" t="s">
        <v>12251</v>
      </c>
      <c r="L29" s="466" t="s">
        <v>7882</v>
      </c>
      <c r="M29" s="467">
        <v>43534</v>
      </c>
      <c r="N29" s="461" t="s">
        <v>12252</v>
      </c>
      <c r="O29" s="461" t="s">
        <v>8351</v>
      </c>
      <c r="P29" s="461">
        <v>195746</v>
      </c>
      <c r="Q29" s="466" t="s">
        <v>7915</v>
      </c>
      <c r="R29" s="466" t="s">
        <v>7882</v>
      </c>
      <c r="S29" s="468"/>
      <c r="T29" s="468"/>
      <c r="U29" s="468"/>
      <c r="V29" s="468"/>
      <c r="W29" s="468"/>
      <c r="X29" s="468"/>
      <c r="Y29" s="468"/>
      <c r="Z29" s="468"/>
      <c r="AA29" s="461" t="s">
        <v>12253</v>
      </c>
      <c r="AB29" s="468"/>
      <c r="AC29" s="468"/>
      <c r="AD29" s="468"/>
      <c r="AE29" s="468"/>
      <c r="AF29" s="468"/>
      <c r="AG29" s="468"/>
      <c r="AH29" s="468"/>
      <c r="AI29" s="461"/>
    </row>
    <row r="30" spans="1:35" ht="13.15" customHeight="1" x14ac:dyDescent="0.2">
      <c r="A30" s="461" t="s">
        <v>8084</v>
      </c>
      <c r="B30" s="461" t="s">
        <v>8085</v>
      </c>
      <c r="C30" s="461" t="s">
        <v>487</v>
      </c>
      <c r="D30" s="462">
        <v>9260</v>
      </c>
      <c r="E30" s="463">
        <v>0</v>
      </c>
      <c r="F30" s="464">
        <v>9260</v>
      </c>
      <c r="G30" s="462">
        <v>0</v>
      </c>
      <c r="H30" s="465" t="s">
        <v>7578</v>
      </c>
      <c r="I30" s="461" t="s">
        <v>7582</v>
      </c>
      <c r="J30" s="461" t="s">
        <v>7600</v>
      </c>
      <c r="K30" s="466" t="s">
        <v>8188</v>
      </c>
      <c r="L30" s="466" t="s">
        <v>7882</v>
      </c>
      <c r="M30" s="467">
        <v>43520</v>
      </c>
      <c r="N30" s="461" t="s">
        <v>12254</v>
      </c>
      <c r="O30" s="461" t="s">
        <v>10259</v>
      </c>
      <c r="P30" s="461">
        <v>204091</v>
      </c>
      <c r="Q30" s="466" t="s">
        <v>7915</v>
      </c>
      <c r="R30" s="466" t="s">
        <v>7882</v>
      </c>
      <c r="S30" s="468"/>
      <c r="T30" s="468"/>
      <c r="U30" s="468"/>
      <c r="V30" s="468"/>
      <c r="W30" s="468"/>
      <c r="X30" s="468"/>
      <c r="Y30" s="468"/>
      <c r="Z30" s="468"/>
      <c r="AA30" s="461" t="s">
        <v>12255</v>
      </c>
      <c r="AB30" s="468"/>
      <c r="AC30" s="468"/>
      <c r="AD30" s="468"/>
      <c r="AE30" s="468"/>
      <c r="AF30" s="468"/>
      <c r="AG30" s="468"/>
      <c r="AH30" s="468"/>
      <c r="AI30" s="461"/>
    </row>
    <row r="31" spans="1:35" ht="13.15" customHeight="1" x14ac:dyDescent="0.2">
      <c r="A31" s="461" t="s">
        <v>8084</v>
      </c>
      <c r="B31" s="461" t="s">
        <v>8085</v>
      </c>
      <c r="C31" s="461" t="s">
        <v>487</v>
      </c>
      <c r="D31" s="462">
        <v>40021.379999999997</v>
      </c>
      <c r="E31" s="463">
        <v>0</v>
      </c>
      <c r="F31" s="464">
        <v>40021.379999999997</v>
      </c>
      <c r="G31" s="462">
        <v>0</v>
      </c>
      <c r="H31" s="465" t="s">
        <v>7578</v>
      </c>
      <c r="I31" s="461" t="s">
        <v>7582</v>
      </c>
      <c r="J31" s="461" t="s">
        <v>7600</v>
      </c>
      <c r="K31" s="466" t="s">
        <v>12256</v>
      </c>
      <c r="L31" s="466" t="s">
        <v>7882</v>
      </c>
      <c r="M31" s="467">
        <v>43552</v>
      </c>
      <c r="N31" s="461" t="s">
        <v>12257</v>
      </c>
      <c r="O31" s="461" t="s">
        <v>8458</v>
      </c>
      <c r="P31" s="461">
        <v>1401</v>
      </c>
      <c r="Q31" s="466" t="s">
        <v>7915</v>
      </c>
      <c r="R31" s="466" t="s">
        <v>7882</v>
      </c>
      <c r="S31" s="468"/>
      <c r="T31" s="468"/>
      <c r="U31" s="468"/>
      <c r="V31" s="468"/>
      <c r="W31" s="468"/>
      <c r="X31" s="468"/>
      <c r="Y31" s="468"/>
      <c r="Z31" s="468"/>
      <c r="AA31" s="461" t="s">
        <v>12235</v>
      </c>
      <c r="AB31" s="468"/>
      <c r="AC31" s="468"/>
      <c r="AD31" s="468"/>
      <c r="AE31" s="468"/>
      <c r="AF31" s="468"/>
      <c r="AG31" s="468"/>
      <c r="AH31" s="468"/>
      <c r="AI31" s="461"/>
    </row>
    <row r="32" spans="1:35" ht="13.15" customHeight="1" x14ac:dyDescent="0.2">
      <c r="A32" s="461" t="s">
        <v>8084</v>
      </c>
      <c r="B32" s="461" t="s">
        <v>8085</v>
      </c>
      <c r="C32" s="461" t="s">
        <v>487</v>
      </c>
      <c r="D32" s="462">
        <v>24420</v>
      </c>
      <c r="E32" s="463">
        <v>0</v>
      </c>
      <c r="F32" s="464">
        <v>24420</v>
      </c>
      <c r="G32" s="462">
        <v>0</v>
      </c>
      <c r="H32" s="465" t="s">
        <v>7578</v>
      </c>
      <c r="I32" s="461" t="s">
        <v>7582</v>
      </c>
      <c r="J32" s="461" t="s">
        <v>7600</v>
      </c>
      <c r="K32" s="466" t="s">
        <v>12258</v>
      </c>
      <c r="L32" s="466" t="s">
        <v>7882</v>
      </c>
      <c r="M32" s="467">
        <v>43530</v>
      </c>
      <c r="N32" s="461" t="s">
        <v>12259</v>
      </c>
      <c r="O32" s="461" t="s">
        <v>10666</v>
      </c>
      <c r="P32" s="461">
        <v>195951</v>
      </c>
      <c r="Q32" s="466" t="s">
        <v>7915</v>
      </c>
      <c r="R32" s="466" t="s">
        <v>7882</v>
      </c>
      <c r="S32" s="468"/>
      <c r="T32" s="468"/>
      <c r="U32" s="468"/>
      <c r="V32" s="468"/>
      <c r="W32" s="468"/>
      <c r="X32" s="468"/>
      <c r="Y32" s="468"/>
      <c r="Z32" s="468"/>
      <c r="AA32" s="461" t="s">
        <v>12260</v>
      </c>
      <c r="AB32" s="468"/>
      <c r="AC32" s="468"/>
      <c r="AD32" s="468"/>
      <c r="AE32" s="468"/>
      <c r="AF32" s="468"/>
      <c r="AG32" s="468"/>
      <c r="AH32" s="468"/>
      <c r="AI32" s="461"/>
    </row>
    <row r="33" spans="1:35" ht="13.15" customHeight="1" x14ac:dyDescent="0.2">
      <c r="A33" s="461" t="s">
        <v>8084</v>
      </c>
      <c r="B33" s="461" t="s">
        <v>8085</v>
      </c>
      <c r="C33" s="461" t="s">
        <v>487</v>
      </c>
      <c r="D33" s="462">
        <v>29561</v>
      </c>
      <c r="E33" s="463">
        <v>0</v>
      </c>
      <c r="F33" s="464">
        <v>29561</v>
      </c>
      <c r="G33" s="462">
        <v>0</v>
      </c>
      <c r="H33" s="465" t="s">
        <v>7578</v>
      </c>
      <c r="I33" s="461" t="s">
        <v>7582</v>
      </c>
      <c r="J33" s="461" t="s">
        <v>7600</v>
      </c>
      <c r="K33" s="466" t="s">
        <v>12261</v>
      </c>
      <c r="L33" s="466" t="s">
        <v>7882</v>
      </c>
      <c r="M33" s="467">
        <v>43545</v>
      </c>
      <c r="N33" s="461" t="s">
        <v>12262</v>
      </c>
      <c r="O33" s="461" t="s">
        <v>8525</v>
      </c>
      <c r="P33" s="461">
        <v>16930</v>
      </c>
      <c r="Q33" s="466" t="s">
        <v>7915</v>
      </c>
      <c r="R33" s="466" t="s">
        <v>7882</v>
      </c>
      <c r="S33" s="468"/>
      <c r="T33" s="468"/>
      <c r="U33" s="468"/>
      <c r="V33" s="468"/>
      <c r="W33" s="468"/>
      <c r="X33" s="468"/>
      <c r="Y33" s="468"/>
      <c r="Z33" s="468"/>
      <c r="AA33" s="461" t="s">
        <v>12263</v>
      </c>
      <c r="AB33" s="468"/>
      <c r="AC33" s="468"/>
      <c r="AD33" s="468"/>
      <c r="AE33" s="468"/>
      <c r="AF33" s="468"/>
      <c r="AG33" s="468"/>
      <c r="AH33" s="468"/>
      <c r="AI33" s="461"/>
    </row>
    <row r="34" spans="1:35" ht="13.15" customHeight="1" x14ac:dyDescent="0.2">
      <c r="A34" s="461" t="s">
        <v>8084</v>
      </c>
      <c r="B34" s="461" t="s">
        <v>8085</v>
      </c>
      <c r="C34" s="461" t="s">
        <v>487</v>
      </c>
      <c r="D34" s="462">
        <v>177019</v>
      </c>
      <c r="E34" s="463">
        <v>0</v>
      </c>
      <c r="F34" s="464">
        <v>177019</v>
      </c>
      <c r="G34" s="462">
        <v>0</v>
      </c>
      <c r="H34" s="465" t="s">
        <v>7578</v>
      </c>
      <c r="I34" s="461" t="s">
        <v>7582</v>
      </c>
      <c r="J34" s="461" t="s">
        <v>7600</v>
      </c>
      <c r="K34" s="466" t="s">
        <v>12264</v>
      </c>
      <c r="L34" s="466" t="s">
        <v>7882</v>
      </c>
      <c r="M34" s="467">
        <v>43529</v>
      </c>
      <c r="N34" s="461" t="s">
        <v>12265</v>
      </c>
      <c r="O34" s="461" t="s">
        <v>8708</v>
      </c>
      <c r="P34" s="461">
        <v>15616</v>
      </c>
      <c r="Q34" s="466" t="s">
        <v>7915</v>
      </c>
      <c r="R34" s="466" t="s">
        <v>7882</v>
      </c>
      <c r="S34" s="468"/>
      <c r="T34" s="468"/>
      <c r="U34" s="468"/>
      <c r="V34" s="468"/>
      <c r="W34" s="468"/>
      <c r="X34" s="468"/>
      <c r="Y34" s="468"/>
      <c r="Z34" s="468"/>
      <c r="AA34" s="461" t="s">
        <v>12266</v>
      </c>
      <c r="AB34" s="468"/>
      <c r="AC34" s="468"/>
      <c r="AD34" s="468"/>
      <c r="AE34" s="468"/>
      <c r="AF34" s="468"/>
      <c r="AG34" s="468"/>
      <c r="AH34" s="468"/>
      <c r="AI34" s="461"/>
    </row>
    <row r="35" spans="1:35" ht="13.15" customHeight="1" x14ac:dyDescent="0.2">
      <c r="A35" s="461" t="s">
        <v>8084</v>
      </c>
      <c r="B35" s="461" t="s">
        <v>8085</v>
      </c>
      <c r="C35" s="461" t="s">
        <v>487</v>
      </c>
      <c r="D35" s="462">
        <v>119849.87</v>
      </c>
      <c r="E35" s="463">
        <v>0</v>
      </c>
      <c r="F35" s="464">
        <v>119849.87</v>
      </c>
      <c r="G35" s="462">
        <v>0</v>
      </c>
      <c r="H35" s="465" t="s">
        <v>7578</v>
      </c>
      <c r="I35" s="461" t="s">
        <v>7582</v>
      </c>
      <c r="J35" s="461" t="s">
        <v>7600</v>
      </c>
      <c r="K35" s="466" t="s">
        <v>12267</v>
      </c>
      <c r="L35" s="466" t="s">
        <v>7882</v>
      </c>
      <c r="M35" s="467">
        <v>43524</v>
      </c>
      <c r="N35" s="461" t="s">
        <v>12268</v>
      </c>
      <c r="O35" s="461" t="s">
        <v>8458</v>
      </c>
      <c r="P35" s="461">
        <v>1401</v>
      </c>
      <c r="Q35" s="466" t="s">
        <v>7915</v>
      </c>
      <c r="R35" s="466" t="s">
        <v>7882</v>
      </c>
      <c r="S35" s="468"/>
      <c r="T35" s="468"/>
      <c r="U35" s="468"/>
      <c r="V35" s="468"/>
      <c r="W35" s="468"/>
      <c r="X35" s="468"/>
      <c r="Y35" s="468"/>
      <c r="Z35" s="468"/>
      <c r="AA35" s="461" t="s">
        <v>12269</v>
      </c>
      <c r="AB35" s="468"/>
      <c r="AC35" s="468"/>
      <c r="AD35" s="468"/>
      <c r="AE35" s="468"/>
      <c r="AF35" s="468"/>
      <c r="AG35" s="468"/>
      <c r="AH35" s="468"/>
      <c r="AI35" s="461"/>
    </row>
    <row r="36" spans="1:35" ht="13.15" customHeight="1" x14ac:dyDescent="0.2">
      <c r="A36" s="461" t="s">
        <v>8084</v>
      </c>
      <c r="B36" s="461" t="s">
        <v>8085</v>
      </c>
      <c r="C36" s="461" t="s">
        <v>487</v>
      </c>
      <c r="D36" s="462">
        <v>45721</v>
      </c>
      <c r="E36" s="463">
        <v>0</v>
      </c>
      <c r="F36" s="464">
        <v>45721</v>
      </c>
      <c r="G36" s="462">
        <v>0</v>
      </c>
      <c r="H36" s="465" t="s">
        <v>7578</v>
      </c>
      <c r="I36" s="461" t="s">
        <v>7582</v>
      </c>
      <c r="J36" s="461" t="s">
        <v>7600</v>
      </c>
      <c r="K36" s="466" t="s">
        <v>12270</v>
      </c>
      <c r="L36" s="466" t="s">
        <v>7882</v>
      </c>
      <c r="M36" s="467">
        <v>43524</v>
      </c>
      <c r="N36" s="461" t="s">
        <v>12271</v>
      </c>
      <c r="O36" s="461" t="s">
        <v>8731</v>
      </c>
      <c r="P36" s="461">
        <v>16750</v>
      </c>
      <c r="Q36" s="466" t="s">
        <v>7915</v>
      </c>
      <c r="R36" s="466" t="s">
        <v>7882</v>
      </c>
      <c r="S36" s="468"/>
      <c r="T36" s="468"/>
      <c r="U36" s="468"/>
      <c r="V36" s="468"/>
      <c r="W36" s="468"/>
      <c r="X36" s="468"/>
      <c r="Y36" s="468"/>
      <c r="Z36" s="468"/>
      <c r="AA36" s="461" t="s">
        <v>12272</v>
      </c>
      <c r="AB36" s="468"/>
      <c r="AC36" s="468"/>
      <c r="AD36" s="468"/>
      <c r="AE36" s="468"/>
      <c r="AF36" s="468"/>
      <c r="AG36" s="468"/>
      <c r="AH36" s="468"/>
      <c r="AI36" s="461"/>
    </row>
    <row r="37" spans="1:35" ht="13.15" customHeight="1" x14ac:dyDescent="0.2">
      <c r="A37" s="461" t="s">
        <v>8084</v>
      </c>
      <c r="B37" s="461" t="s">
        <v>8085</v>
      </c>
      <c r="C37" s="461" t="s">
        <v>487</v>
      </c>
      <c r="D37" s="462">
        <v>49606.13</v>
      </c>
      <c r="E37" s="463">
        <v>0</v>
      </c>
      <c r="F37" s="464">
        <v>49606.13</v>
      </c>
      <c r="G37" s="462">
        <v>0</v>
      </c>
      <c r="H37" s="465" t="s">
        <v>7578</v>
      </c>
      <c r="I37" s="461" t="s">
        <v>7582</v>
      </c>
      <c r="J37" s="461" t="s">
        <v>7600</v>
      </c>
      <c r="K37" s="466" t="s">
        <v>12273</v>
      </c>
      <c r="L37" s="466" t="s">
        <v>7882</v>
      </c>
      <c r="M37" s="467">
        <v>43527</v>
      </c>
      <c r="N37" s="461" t="s">
        <v>12274</v>
      </c>
      <c r="O37" s="461" t="s">
        <v>8486</v>
      </c>
      <c r="P37" s="461">
        <v>13521</v>
      </c>
      <c r="Q37" s="466" t="s">
        <v>7915</v>
      </c>
      <c r="R37" s="466" t="s">
        <v>7882</v>
      </c>
      <c r="S37" s="468"/>
      <c r="T37" s="468"/>
      <c r="U37" s="468"/>
      <c r="V37" s="468"/>
      <c r="W37" s="468"/>
      <c r="X37" s="468"/>
      <c r="Y37" s="468"/>
      <c r="Z37" s="468"/>
      <c r="AA37" s="461" t="s">
        <v>12247</v>
      </c>
      <c r="AB37" s="468"/>
      <c r="AC37" s="468"/>
      <c r="AD37" s="468"/>
      <c r="AE37" s="468"/>
      <c r="AF37" s="468"/>
      <c r="AG37" s="468"/>
      <c r="AH37" s="468"/>
      <c r="AI37" s="461"/>
    </row>
    <row r="38" spans="1:35" ht="13.15" customHeight="1" x14ac:dyDescent="0.2">
      <c r="A38" s="461" t="s">
        <v>8084</v>
      </c>
      <c r="B38" s="461" t="s">
        <v>8085</v>
      </c>
      <c r="C38" s="461" t="s">
        <v>487</v>
      </c>
      <c r="D38" s="462">
        <v>78758.570000000007</v>
      </c>
      <c r="E38" s="463">
        <v>0</v>
      </c>
      <c r="F38" s="464">
        <v>78758.570000000007</v>
      </c>
      <c r="G38" s="462">
        <v>0</v>
      </c>
      <c r="H38" s="465" t="s">
        <v>7578</v>
      </c>
      <c r="I38" s="461" t="s">
        <v>7582</v>
      </c>
      <c r="J38" s="461" t="s">
        <v>7600</v>
      </c>
      <c r="K38" s="466" t="s">
        <v>12275</v>
      </c>
      <c r="L38" s="466" t="s">
        <v>7882</v>
      </c>
      <c r="M38" s="467">
        <v>43524</v>
      </c>
      <c r="N38" s="461" t="s">
        <v>12276</v>
      </c>
      <c r="O38" s="461" t="s">
        <v>8458</v>
      </c>
      <c r="P38" s="461">
        <v>1401</v>
      </c>
      <c r="Q38" s="466" t="s">
        <v>7915</v>
      </c>
      <c r="R38" s="466" t="s">
        <v>7882</v>
      </c>
      <c r="S38" s="468"/>
      <c r="T38" s="468"/>
      <c r="U38" s="468"/>
      <c r="V38" s="468"/>
      <c r="W38" s="468"/>
      <c r="X38" s="468"/>
      <c r="Y38" s="468"/>
      <c r="Z38" s="468"/>
      <c r="AA38" s="461" t="s">
        <v>12269</v>
      </c>
      <c r="AB38" s="468"/>
      <c r="AC38" s="468"/>
      <c r="AD38" s="468"/>
      <c r="AE38" s="468"/>
      <c r="AF38" s="468"/>
      <c r="AG38" s="468"/>
      <c r="AH38" s="468"/>
      <c r="AI38" s="461"/>
    </row>
    <row r="39" spans="1:35" ht="13.15" customHeight="1" x14ac:dyDescent="0.2">
      <c r="A39" s="461" t="s">
        <v>8084</v>
      </c>
      <c r="B39" s="461" t="s">
        <v>8085</v>
      </c>
      <c r="C39" s="461" t="s">
        <v>487</v>
      </c>
      <c r="D39" s="462">
        <v>88128.29</v>
      </c>
      <c r="E39" s="463">
        <v>0</v>
      </c>
      <c r="F39" s="464">
        <v>88128.29</v>
      </c>
      <c r="G39" s="462">
        <v>0</v>
      </c>
      <c r="H39" s="465" t="s">
        <v>7578</v>
      </c>
      <c r="I39" s="461" t="s">
        <v>7582</v>
      </c>
      <c r="J39" s="461" t="s">
        <v>7600</v>
      </c>
      <c r="K39" s="466" t="s">
        <v>12277</v>
      </c>
      <c r="L39" s="466" t="s">
        <v>7882</v>
      </c>
      <c r="M39" s="467">
        <v>43524</v>
      </c>
      <c r="N39" s="461" t="s">
        <v>12278</v>
      </c>
      <c r="O39" s="461" t="s">
        <v>8851</v>
      </c>
      <c r="P39" s="461">
        <v>10296</v>
      </c>
      <c r="Q39" s="466" t="s">
        <v>7915</v>
      </c>
      <c r="R39" s="466" t="s">
        <v>7882</v>
      </c>
      <c r="S39" s="468"/>
      <c r="T39" s="468"/>
      <c r="U39" s="468"/>
      <c r="V39" s="468"/>
      <c r="W39" s="468"/>
      <c r="X39" s="468"/>
      <c r="Y39" s="468"/>
      <c r="Z39" s="468"/>
      <c r="AA39" s="461" t="s">
        <v>12279</v>
      </c>
      <c r="AB39" s="468"/>
      <c r="AC39" s="468"/>
      <c r="AD39" s="468"/>
      <c r="AE39" s="468"/>
      <c r="AF39" s="468"/>
      <c r="AG39" s="468"/>
      <c r="AH39" s="468"/>
      <c r="AI39" s="461"/>
    </row>
    <row r="40" spans="1:35" ht="13.15" customHeight="1" x14ac:dyDescent="0.2">
      <c r="A40" s="461" t="s">
        <v>8084</v>
      </c>
      <c r="B40" s="461" t="s">
        <v>8085</v>
      </c>
      <c r="C40" s="461" t="s">
        <v>487</v>
      </c>
      <c r="D40" s="462">
        <v>1810.19</v>
      </c>
      <c r="E40" s="463">
        <v>0</v>
      </c>
      <c r="F40" s="464">
        <v>1810.19</v>
      </c>
      <c r="G40" s="462">
        <v>0</v>
      </c>
      <c r="H40" s="465" t="s">
        <v>7578</v>
      </c>
      <c r="I40" s="461" t="s">
        <v>7582</v>
      </c>
      <c r="J40" s="461" t="s">
        <v>7600</v>
      </c>
      <c r="K40" s="466" t="s">
        <v>12280</v>
      </c>
      <c r="L40" s="466" t="s">
        <v>7882</v>
      </c>
      <c r="M40" s="467">
        <v>43524</v>
      </c>
      <c r="N40" s="461" t="s">
        <v>12281</v>
      </c>
      <c r="O40" s="461" t="s">
        <v>8458</v>
      </c>
      <c r="P40" s="461">
        <v>1401</v>
      </c>
      <c r="Q40" s="466" t="s">
        <v>7915</v>
      </c>
      <c r="R40" s="466" t="s">
        <v>7882</v>
      </c>
      <c r="S40" s="468"/>
      <c r="T40" s="468"/>
      <c r="U40" s="468"/>
      <c r="V40" s="468"/>
      <c r="W40" s="468"/>
      <c r="X40" s="468"/>
      <c r="Y40" s="468"/>
      <c r="Z40" s="468"/>
      <c r="AA40" s="461" t="s">
        <v>12183</v>
      </c>
      <c r="AB40" s="468"/>
      <c r="AC40" s="468"/>
      <c r="AD40" s="468"/>
      <c r="AE40" s="468"/>
      <c r="AF40" s="468"/>
      <c r="AG40" s="468"/>
      <c r="AH40" s="468"/>
      <c r="AI40" s="461"/>
    </row>
    <row r="41" spans="1:35" ht="13.15" customHeight="1" x14ac:dyDescent="0.2">
      <c r="A41" s="461" t="s">
        <v>8084</v>
      </c>
      <c r="B41" s="461" t="s">
        <v>8085</v>
      </c>
      <c r="C41" s="461" t="s">
        <v>487</v>
      </c>
      <c r="D41" s="462">
        <v>4053.25</v>
      </c>
      <c r="E41" s="463">
        <v>0</v>
      </c>
      <c r="F41" s="464">
        <v>4053.25</v>
      </c>
      <c r="G41" s="462">
        <v>0</v>
      </c>
      <c r="H41" s="465" t="s">
        <v>7578</v>
      </c>
      <c r="I41" s="461" t="s">
        <v>7582</v>
      </c>
      <c r="J41" s="461" t="s">
        <v>7600</v>
      </c>
      <c r="K41" s="466" t="s">
        <v>12282</v>
      </c>
      <c r="L41" s="466" t="s">
        <v>7882</v>
      </c>
      <c r="M41" s="467">
        <v>43527</v>
      </c>
      <c r="N41" s="461" t="s">
        <v>12283</v>
      </c>
      <c r="O41" s="461" t="s">
        <v>8424</v>
      </c>
      <c r="P41" s="461">
        <v>15703</v>
      </c>
      <c r="Q41" s="466" t="s">
        <v>7915</v>
      </c>
      <c r="R41" s="466" t="s">
        <v>7882</v>
      </c>
      <c r="S41" s="468"/>
      <c r="T41" s="468"/>
      <c r="U41" s="468"/>
      <c r="V41" s="468"/>
      <c r="W41" s="468"/>
      <c r="X41" s="468"/>
      <c r="Y41" s="468"/>
      <c r="Z41" s="468"/>
      <c r="AA41" s="461" t="s">
        <v>12284</v>
      </c>
      <c r="AB41" s="468"/>
      <c r="AC41" s="468"/>
      <c r="AD41" s="468"/>
      <c r="AE41" s="468"/>
      <c r="AF41" s="468"/>
      <c r="AG41" s="468"/>
      <c r="AH41" s="468"/>
      <c r="AI41" s="461"/>
    </row>
    <row r="42" spans="1:35" ht="13.15" customHeight="1" x14ac:dyDescent="0.2">
      <c r="A42" s="461" t="s">
        <v>8084</v>
      </c>
      <c r="B42" s="461" t="s">
        <v>8085</v>
      </c>
      <c r="C42" s="461" t="s">
        <v>487</v>
      </c>
      <c r="D42" s="462">
        <v>4686</v>
      </c>
      <c r="E42" s="463">
        <v>0</v>
      </c>
      <c r="F42" s="464">
        <v>4686</v>
      </c>
      <c r="G42" s="462">
        <v>0</v>
      </c>
      <c r="H42" s="465" t="s">
        <v>7578</v>
      </c>
      <c r="I42" s="461" t="s">
        <v>7582</v>
      </c>
      <c r="J42" s="461" t="s">
        <v>7600</v>
      </c>
      <c r="K42" s="466" t="s">
        <v>12285</v>
      </c>
      <c r="L42" s="466" t="s">
        <v>7882</v>
      </c>
      <c r="M42" s="467">
        <v>43551</v>
      </c>
      <c r="N42" s="461" t="s">
        <v>12286</v>
      </c>
      <c r="O42" s="461" t="s">
        <v>8363</v>
      </c>
      <c r="P42" s="461">
        <v>15706</v>
      </c>
      <c r="Q42" s="466" t="s">
        <v>7915</v>
      </c>
      <c r="R42" s="466" t="s">
        <v>7882</v>
      </c>
      <c r="S42" s="468"/>
      <c r="T42" s="468"/>
      <c r="U42" s="468"/>
      <c r="V42" s="468"/>
      <c r="W42" s="468"/>
      <c r="X42" s="468"/>
      <c r="Y42" s="468"/>
      <c r="Z42" s="468"/>
      <c r="AA42" s="461" t="s">
        <v>12287</v>
      </c>
      <c r="AB42" s="468"/>
      <c r="AC42" s="468"/>
      <c r="AD42" s="468"/>
      <c r="AE42" s="468"/>
      <c r="AF42" s="468"/>
      <c r="AG42" s="468"/>
      <c r="AH42" s="468"/>
      <c r="AI42" s="461"/>
    </row>
    <row r="43" spans="1:35" ht="13.15" customHeight="1" x14ac:dyDescent="0.2">
      <c r="A43" s="461" t="s">
        <v>8084</v>
      </c>
      <c r="B43" s="461" t="s">
        <v>8085</v>
      </c>
      <c r="C43" s="461" t="s">
        <v>487</v>
      </c>
      <c r="D43" s="462">
        <v>323503.40999999997</v>
      </c>
      <c r="E43" s="463">
        <v>0</v>
      </c>
      <c r="F43" s="464">
        <v>323503.40999999997</v>
      </c>
      <c r="G43" s="462">
        <v>0</v>
      </c>
      <c r="H43" s="465" t="s">
        <v>7578</v>
      </c>
      <c r="I43" s="461" t="s">
        <v>7582</v>
      </c>
      <c r="J43" s="461" t="s">
        <v>7600</v>
      </c>
      <c r="K43" s="466" t="s">
        <v>12288</v>
      </c>
      <c r="L43" s="466" t="s">
        <v>7882</v>
      </c>
      <c r="M43" s="467">
        <v>43524</v>
      </c>
      <c r="N43" s="461" t="s">
        <v>12289</v>
      </c>
      <c r="O43" s="461" t="s">
        <v>8798</v>
      </c>
      <c r="P43" s="461">
        <v>13557</v>
      </c>
      <c r="Q43" s="466" t="s">
        <v>7915</v>
      </c>
      <c r="R43" s="466" t="s">
        <v>7882</v>
      </c>
      <c r="S43" s="468"/>
      <c r="T43" s="468"/>
      <c r="U43" s="468"/>
      <c r="V43" s="468"/>
      <c r="W43" s="468"/>
      <c r="X43" s="468"/>
      <c r="Y43" s="468"/>
      <c r="Z43" s="468"/>
      <c r="AA43" s="461" t="s">
        <v>12290</v>
      </c>
      <c r="AB43" s="468"/>
      <c r="AC43" s="468"/>
      <c r="AD43" s="468"/>
      <c r="AE43" s="468"/>
      <c r="AF43" s="468"/>
      <c r="AG43" s="468"/>
      <c r="AH43" s="468"/>
      <c r="AI43" s="461"/>
    </row>
    <row r="44" spans="1:35" ht="13.15" customHeight="1" x14ac:dyDescent="0.2">
      <c r="A44" s="461" t="s">
        <v>8084</v>
      </c>
      <c r="B44" s="461" t="s">
        <v>8085</v>
      </c>
      <c r="C44" s="461" t="s">
        <v>487</v>
      </c>
      <c r="D44" s="462">
        <v>6801.9</v>
      </c>
      <c r="E44" s="463">
        <v>0</v>
      </c>
      <c r="F44" s="464">
        <v>6801.9</v>
      </c>
      <c r="G44" s="462">
        <v>0</v>
      </c>
      <c r="H44" s="465" t="s">
        <v>7578</v>
      </c>
      <c r="I44" s="461" t="s">
        <v>7582</v>
      </c>
      <c r="J44" s="461" t="s">
        <v>7600</v>
      </c>
      <c r="K44" s="466" t="s">
        <v>12291</v>
      </c>
      <c r="L44" s="466" t="s">
        <v>7882</v>
      </c>
      <c r="M44" s="467">
        <v>43552</v>
      </c>
      <c r="N44" s="461" t="s">
        <v>12292</v>
      </c>
      <c r="O44" s="461" t="s">
        <v>8458</v>
      </c>
      <c r="P44" s="461">
        <v>1401</v>
      </c>
      <c r="Q44" s="466" t="s">
        <v>7915</v>
      </c>
      <c r="R44" s="466" t="s">
        <v>7882</v>
      </c>
      <c r="S44" s="468"/>
      <c r="T44" s="468"/>
      <c r="U44" s="468"/>
      <c r="V44" s="468"/>
      <c r="W44" s="468"/>
      <c r="X44" s="468"/>
      <c r="Y44" s="468"/>
      <c r="Z44" s="468"/>
      <c r="AA44" s="461" t="s">
        <v>12190</v>
      </c>
      <c r="AB44" s="468"/>
      <c r="AC44" s="468"/>
      <c r="AD44" s="468"/>
      <c r="AE44" s="468"/>
      <c r="AF44" s="468"/>
      <c r="AG44" s="468"/>
      <c r="AH44" s="468"/>
      <c r="AI44" s="461"/>
    </row>
    <row r="45" spans="1:35" ht="13.15" customHeight="1" x14ac:dyDescent="0.2">
      <c r="A45" s="461" t="s">
        <v>8084</v>
      </c>
      <c r="B45" s="461" t="s">
        <v>8085</v>
      </c>
      <c r="C45" s="461" t="s">
        <v>487</v>
      </c>
      <c r="D45" s="462">
        <v>8550</v>
      </c>
      <c r="E45" s="463">
        <v>0</v>
      </c>
      <c r="F45" s="464">
        <v>8550</v>
      </c>
      <c r="G45" s="462">
        <v>0</v>
      </c>
      <c r="H45" s="465" t="s">
        <v>7578</v>
      </c>
      <c r="I45" s="461" t="s">
        <v>7582</v>
      </c>
      <c r="J45" s="461" t="s">
        <v>7600</v>
      </c>
      <c r="K45" s="466" t="s">
        <v>12236</v>
      </c>
      <c r="L45" s="466" t="s">
        <v>7882</v>
      </c>
      <c r="M45" s="467">
        <v>43549</v>
      </c>
      <c r="N45" s="461" t="s">
        <v>12293</v>
      </c>
      <c r="O45" s="461" t="s">
        <v>8610</v>
      </c>
      <c r="P45" s="461">
        <v>16594</v>
      </c>
      <c r="Q45" s="466" t="s">
        <v>7915</v>
      </c>
      <c r="R45" s="466" t="s">
        <v>7882</v>
      </c>
      <c r="S45" s="468"/>
      <c r="T45" s="468"/>
      <c r="U45" s="468"/>
      <c r="V45" s="468"/>
      <c r="W45" s="468"/>
      <c r="X45" s="468"/>
      <c r="Y45" s="468"/>
      <c r="Z45" s="468"/>
      <c r="AA45" s="461" t="s">
        <v>12238</v>
      </c>
      <c r="AB45" s="468"/>
      <c r="AC45" s="468"/>
      <c r="AD45" s="468"/>
      <c r="AE45" s="468"/>
      <c r="AF45" s="468"/>
      <c r="AG45" s="468"/>
      <c r="AH45" s="468"/>
      <c r="AI45" s="461"/>
    </row>
    <row r="46" spans="1:35" ht="13.15" customHeight="1" x14ac:dyDescent="0.2">
      <c r="A46" s="461" t="s">
        <v>8084</v>
      </c>
      <c r="B46" s="461" t="s">
        <v>8085</v>
      </c>
      <c r="C46" s="461" t="s">
        <v>487</v>
      </c>
      <c r="D46" s="462">
        <v>27146.11</v>
      </c>
      <c r="E46" s="463">
        <v>0</v>
      </c>
      <c r="F46" s="464">
        <v>27146.11</v>
      </c>
      <c r="G46" s="462">
        <v>0</v>
      </c>
      <c r="H46" s="465" t="s">
        <v>7578</v>
      </c>
      <c r="I46" s="461" t="s">
        <v>7582</v>
      </c>
      <c r="J46" s="461" t="s">
        <v>7600</v>
      </c>
      <c r="K46" s="466" t="s">
        <v>12294</v>
      </c>
      <c r="L46" s="466" t="s">
        <v>7882</v>
      </c>
      <c r="M46" s="467">
        <v>43527</v>
      </c>
      <c r="N46" s="461" t="s">
        <v>12295</v>
      </c>
      <c r="O46" s="461" t="s">
        <v>8424</v>
      </c>
      <c r="P46" s="461">
        <v>15702</v>
      </c>
      <c r="Q46" s="466" t="s">
        <v>7915</v>
      </c>
      <c r="R46" s="466" t="s">
        <v>7882</v>
      </c>
      <c r="S46" s="468"/>
      <c r="T46" s="468"/>
      <c r="U46" s="468"/>
      <c r="V46" s="468"/>
      <c r="W46" s="468"/>
      <c r="X46" s="468"/>
      <c r="Y46" s="468"/>
      <c r="Z46" s="468"/>
      <c r="AA46" s="461" t="s">
        <v>12296</v>
      </c>
      <c r="AB46" s="468"/>
      <c r="AC46" s="468"/>
      <c r="AD46" s="468"/>
      <c r="AE46" s="468"/>
      <c r="AF46" s="468"/>
      <c r="AG46" s="468"/>
      <c r="AH46" s="468"/>
      <c r="AI46" s="461"/>
    </row>
    <row r="47" spans="1:35" ht="13.15" customHeight="1" x14ac:dyDescent="0.2">
      <c r="A47" s="461" t="s">
        <v>8084</v>
      </c>
      <c r="B47" s="461" t="s">
        <v>8085</v>
      </c>
      <c r="C47" s="461" t="s">
        <v>487</v>
      </c>
      <c r="D47" s="462">
        <v>15504.18</v>
      </c>
      <c r="E47" s="463">
        <v>0</v>
      </c>
      <c r="F47" s="464">
        <v>15504.18</v>
      </c>
      <c r="G47" s="462">
        <v>0</v>
      </c>
      <c r="H47" s="465" t="s">
        <v>7578</v>
      </c>
      <c r="I47" s="461" t="s">
        <v>7582</v>
      </c>
      <c r="J47" s="461" t="s">
        <v>7600</v>
      </c>
      <c r="K47" s="466" t="s">
        <v>12297</v>
      </c>
      <c r="L47" s="466" t="s">
        <v>7882</v>
      </c>
      <c r="M47" s="467">
        <v>43552</v>
      </c>
      <c r="N47" s="461" t="s">
        <v>12298</v>
      </c>
      <c r="O47" s="461" t="s">
        <v>8458</v>
      </c>
      <c r="P47" s="461">
        <v>1401</v>
      </c>
      <c r="Q47" s="466" t="s">
        <v>7915</v>
      </c>
      <c r="R47" s="466" t="s">
        <v>7882</v>
      </c>
      <c r="S47" s="468"/>
      <c r="T47" s="468"/>
      <c r="U47" s="468"/>
      <c r="V47" s="468"/>
      <c r="W47" s="468"/>
      <c r="X47" s="468"/>
      <c r="Y47" s="468"/>
      <c r="Z47" s="468"/>
      <c r="AA47" s="461" t="s">
        <v>12190</v>
      </c>
      <c r="AB47" s="468"/>
      <c r="AC47" s="468"/>
      <c r="AD47" s="468"/>
      <c r="AE47" s="468"/>
      <c r="AF47" s="468"/>
      <c r="AG47" s="468"/>
      <c r="AH47" s="468"/>
      <c r="AI47" s="461"/>
    </row>
    <row r="48" spans="1:35" ht="13.15" customHeight="1" x14ac:dyDescent="0.2">
      <c r="A48" s="461" t="s">
        <v>8084</v>
      </c>
      <c r="B48" s="461" t="s">
        <v>8085</v>
      </c>
      <c r="C48" s="461" t="s">
        <v>487</v>
      </c>
      <c r="D48" s="462">
        <v>13384</v>
      </c>
      <c r="E48" s="463">
        <v>0</v>
      </c>
      <c r="F48" s="464">
        <v>13384</v>
      </c>
      <c r="G48" s="462">
        <v>0</v>
      </c>
      <c r="H48" s="465" t="s">
        <v>7578</v>
      </c>
      <c r="I48" s="461" t="s">
        <v>7582</v>
      </c>
      <c r="J48" s="461" t="s">
        <v>7600</v>
      </c>
      <c r="K48" s="466" t="s">
        <v>12299</v>
      </c>
      <c r="L48" s="466" t="s">
        <v>7882</v>
      </c>
      <c r="M48" s="467">
        <v>43549</v>
      </c>
      <c r="N48" s="461" t="s">
        <v>12300</v>
      </c>
      <c r="O48" s="461" t="s">
        <v>8388</v>
      </c>
      <c r="P48" s="461">
        <v>195977</v>
      </c>
      <c r="Q48" s="466" t="s">
        <v>7915</v>
      </c>
      <c r="R48" s="466" t="s">
        <v>7882</v>
      </c>
      <c r="S48" s="468"/>
      <c r="T48" s="468"/>
      <c r="U48" s="468"/>
      <c r="V48" s="468"/>
      <c r="W48" s="468"/>
      <c r="X48" s="468"/>
      <c r="Y48" s="468"/>
      <c r="Z48" s="468"/>
      <c r="AA48" s="461" t="s">
        <v>12301</v>
      </c>
      <c r="AB48" s="468"/>
      <c r="AC48" s="468"/>
      <c r="AD48" s="468"/>
      <c r="AE48" s="468"/>
      <c r="AF48" s="468"/>
      <c r="AG48" s="468"/>
      <c r="AH48" s="468"/>
      <c r="AI48" s="461"/>
    </row>
    <row r="49" spans="1:35" ht="13.15" customHeight="1" x14ac:dyDescent="0.2">
      <c r="A49" s="461" t="s">
        <v>8084</v>
      </c>
      <c r="B49" s="461" t="s">
        <v>8085</v>
      </c>
      <c r="C49" s="461" t="s">
        <v>487</v>
      </c>
      <c r="D49" s="462">
        <v>13827.33</v>
      </c>
      <c r="E49" s="463">
        <v>0</v>
      </c>
      <c r="F49" s="464">
        <v>13827.33</v>
      </c>
      <c r="G49" s="462">
        <v>0</v>
      </c>
      <c r="H49" s="465" t="s">
        <v>7578</v>
      </c>
      <c r="I49" s="461" t="s">
        <v>7582</v>
      </c>
      <c r="J49" s="461" t="s">
        <v>7600</v>
      </c>
      <c r="K49" s="466" t="s">
        <v>12302</v>
      </c>
      <c r="L49" s="466" t="s">
        <v>7882</v>
      </c>
      <c r="M49" s="467">
        <v>43527</v>
      </c>
      <c r="N49" s="461" t="s">
        <v>12303</v>
      </c>
      <c r="O49" s="461" t="s">
        <v>8424</v>
      </c>
      <c r="P49" s="461">
        <v>15699</v>
      </c>
      <c r="Q49" s="466" t="s">
        <v>7915</v>
      </c>
      <c r="R49" s="466" t="s">
        <v>7882</v>
      </c>
      <c r="S49" s="468"/>
      <c r="T49" s="468"/>
      <c r="U49" s="468"/>
      <c r="V49" s="468"/>
      <c r="W49" s="468"/>
      <c r="X49" s="468"/>
      <c r="Y49" s="468"/>
      <c r="Z49" s="468"/>
      <c r="AA49" s="461" t="s">
        <v>12304</v>
      </c>
      <c r="AB49" s="468"/>
      <c r="AC49" s="468"/>
      <c r="AD49" s="468"/>
      <c r="AE49" s="468"/>
      <c r="AF49" s="468"/>
      <c r="AG49" s="468"/>
      <c r="AH49" s="468"/>
      <c r="AI49" s="461"/>
    </row>
    <row r="50" spans="1:35" ht="13.15" customHeight="1" x14ac:dyDescent="0.2">
      <c r="A50" s="461" t="s">
        <v>8084</v>
      </c>
      <c r="B50" s="461" t="s">
        <v>8085</v>
      </c>
      <c r="C50" s="461" t="s">
        <v>487</v>
      </c>
      <c r="D50" s="462">
        <v>19268</v>
      </c>
      <c r="E50" s="463">
        <v>0</v>
      </c>
      <c r="F50" s="464">
        <v>19268</v>
      </c>
      <c r="G50" s="462">
        <v>0</v>
      </c>
      <c r="H50" s="465" t="s">
        <v>7578</v>
      </c>
      <c r="I50" s="461" t="s">
        <v>7582</v>
      </c>
      <c r="J50" s="461" t="s">
        <v>7600</v>
      </c>
      <c r="K50" s="466" t="s">
        <v>12305</v>
      </c>
      <c r="L50" s="466" t="s">
        <v>7882</v>
      </c>
      <c r="M50" s="467">
        <v>43537</v>
      </c>
      <c r="N50" s="461" t="s">
        <v>12306</v>
      </c>
      <c r="O50" s="461" t="s">
        <v>8538</v>
      </c>
      <c r="P50" s="461">
        <v>195852</v>
      </c>
      <c r="Q50" s="466" t="s">
        <v>7911</v>
      </c>
      <c r="R50" s="466" t="s">
        <v>12307</v>
      </c>
      <c r="S50" s="468"/>
      <c r="T50" s="468"/>
      <c r="U50" s="468"/>
      <c r="V50" s="468"/>
      <c r="W50" s="468"/>
      <c r="X50" s="468"/>
      <c r="Y50" s="468"/>
      <c r="Z50" s="468"/>
      <c r="AA50" s="461" t="s">
        <v>12308</v>
      </c>
      <c r="AB50" s="468"/>
      <c r="AC50" s="468"/>
      <c r="AD50" s="468"/>
      <c r="AE50" s="468"/>
      <c r="AF50" s="468"/>
      <c r="AG50" s="468"/>
      <c r="AH50" s="468"/>
      <c r="AI50" s="461"/>
    </row>
    <row r="51" spans="1:35" ht="13.15" customHeight="1" x14ac:dyDescent="0.2">
      <c r="A51" s="461" t="s">
        <v>8084</v>
      </c>
      <c r="B51" s="461" t="s">
        <v>8085</v>
      </c>
      <c r="C51" s="461" t="s">
        <v>487</v>
      </c>
      <c r="D51" s="462">
        <v>19609</v>
      </c>
      <c r="E51" s="463">
        <v>0</v>
      </c>
      <c r="F51" s="464">
        <v>19609</v>
      </c>
      <c r="G51" s="462">
        <v>0</v>
      </c>
      <c r="H51" s="465" t="s">
        <v>7578</v>
      </c>
      <c r="I51" s="461" t="s">
        <v>7582</v>
      </c>
      <c r="J51" s="461" t="s">
        <v>7600</v>
      </c>
      <c r="K51" s="466" t="s">
        <v>12309</v>
      </c>
      <c r="L51" s="466" t="s">
        <v>7882</v>
      </c>
      <c r="M51" s="467">
        <v>43536</v>
      </c>
      <c r="N51" s="461" t="s">
        <v>12310</v>
      </c>
      <c r="O51" s="461" t="s">
        <v>8513</v>
      </c>
      <c r="P51" s="461">
        <v>62009</v>
      </c>
      <c r="Q51" s="466" t="s">
        <v>7915</v>
      </c>
      <c r="R51" s="466" t="s">
        <v>7882</v>
      </c>
      <c r="S51" s="468"/>
      <c r="T51" s="468"/>
      <c r="U51" s="468"/>
      <c r="V51" s="468"/>
      <c r="W51" s="468"/>
      <c r="X51" s="468"/>
      <c r="Y51" s="468"/>
      <c r="Z51" s="468"/>
      <c r="AA51" s="461" t="s">
        <v>12311</v>
      </c>
      <c r="AB51" s="468"/>
      <c r="AC51" s="468"/>
      <c r="AD51" s="468"/>
      <c r="AE51" s="468"/>
      <c r="AF51" s="468"/>
      <c r="AG51" s="468"/>
      <c r="AH51" s="468"/>
      <c r="AI51" s="461"/>
    </row>
    <row r="52" spans="1:35" ht="13.15" customHeight="1" x14ac:dyDescent="0.2">
      <c r="A52" s="461" t="s">
        <v>8084</v>
      </c>
      <c r="B52" s="461" t="s">
        <v>8085</v>
      </c>
      <c r="C52" s="461" t="s">
        <v>487</v>
      </c>
      <c r="D52" s="462">
        <v>44712</v>
      </c>
      <c r="E52" s="463">
        <v>0</v>
      </c>
      <c r="F52" s="464">
        <v>44712</v>
      </c>
      <c r="G52" s="462">
        <v>0</v>
      </c>
      <c r="H52" s="465" t="s">
        <v>7578</v>
      </c>
      <c r="I52" s="461" t="s">
        <v>7582</v>
      </c>
      <c r="J52" s="461" t="s">
        <v>7600</v>
      </c>
      <c r="K52" s="466" t="s">
        <v>12236</v>
      </c>
      <c r="L52" s="466" t="s">
        <v>7882</v>
      </c>
      <c r="M52" s="467">
        <v>43549</v>
      </c>
      <c r="N52" s="461" t="s">
        <v>12312</v>
      </c>
      <c r="O52" s="461" t="s">
        <v>8411</v>
      </c>
      <c r="P52" s="461">
        <v>40009</v>
      </c>
      <c r="Q52" s="466" t="s">
        <v>7915</v>
      </c>
      <c r="R52" s="466" t="s">
        <v>7882</v>
      </c>
      <c r="S52" s="468"/>
      <c r="T52" s="468"/>
      <c r="U52" s="468"/>
      <c r="V52" s="468"/>
      <c r="W52" s="468"/>
      <c r="X52" s="468"/>
      <c r="Y52" s="468"/>
      <c r="Z52" s="468"/>
      <c r="AA52" s="461" t="s">
        <v>12238</v>
      </c>
      <c r="AB52" s="468"/>
      <c r="AC52" s="468"/>
      <c r="AD52" s="468"/>
      <c r="AE52" s="468"/>
      <c r="AF52" s="468"/>
      <c r="AG52" s="468"/>
      <c r="AH52" s="468"/>
      <c r="AI52" s="461"/>
    </row>
    <row r="53" spans="1:35" ht="13.15" customHeight="1" x14ac:dyDescent="0.2">
      <c r="A53" s="461" t="s">
        <v>8084</v>
      </c>
      <c r="B53" s="461" t="s">
        <v>8085</v>
      </c>
      <c r="C53" s="461" t="s">
        <v>487</v>
      </c>
      <c r="D53" s="462">
        <v>70313</v>
      </c>
      <c r="E53" s="463">
        <v>0</v>
      </c>
      <c r="F53" s="464">
        <v>70313</v>
      </c>
      <c r="G53" s="462">
        <v>0</v>
      </c>
      <c r="H53" s="465" t="s">
        <v>7578</v>
      </c>
      <c r="I53" s="461" t="s">
        <v>7582</v>
      </c>
      <c r="J53" s="461" t="s">
        <v>7600</v>
      </c>
      <c r="K53" s="466" t="s">
        <v>12236</v>
      </c>
      <c r="L53" s="466" t="s">
        <v>7882</v>
      </c>
      <c r="M53" s="467">
        <v>43549</v>
      </c>
      <c r="N53" s="461" t="s">
        <v>12313</v>
      </c>
      <c r="O53" s="461" t="s">
        <v>8610</v>
      </c>
      <c r="P53" s="461">
        <v>16594</v>
      </c>
      <c r="Q53" s="466" t="s">
        <v>7915</v>
      </c>
      <c r="R53" s="466" t="s">
        <v>7882</v>
      </c>
      <c r="S53" s="468"/>
      <c r="T53" s="468"/>
      <c r="U53" s="468"/>
      <c r="V53" s="468"/>
      <c r="W53" s="468"/>
      <c r="X53" s="468"/>
      <c r="Y53" s="468"/>
      <c r="Z53" s="468"/>
      <c r="AA53" s="461" t="s">
        <v>12238</v>
      </c>
      <c r="AB53" s="468"/>
      <c r="AC53" s="468"/>
      <c r="AD53" s="468"/>
      <c r="AE53" s="468"/>
      <c r="AF53" s="468"/>
      <c r="AG53" s="468"/>
      <c r="AH53" s="468"/>
      <c r="AI53" s="461"/>
    </row>
    <row r="54" spans="1:35" ht="13.15" customHeight="1" x14ac:dyDescent="0.2">
      <c r="A54" s="461" t="s">
        <v>8084</v>
      </c>
      <c r="B54" s="461" t="s">
        <v>8085</v>
      </c>
      <c r="C54" s="461" t="s">
        <v>487</v>
      </c>
      <c r="D54" s="462">
        <v>111675.94</v>
      </c>
      <c r="E54" s="463">
        <v>0</v>
      </c>
      <c r="F54" s="464">
        <v>111675.94</v>
      </c>
      <c r="G54" s="462">
        <v>0</v>
      </c>
      <c r="H54" s="465" t="s">
        <v>7578</v>
      </c>
      <c r="I54" s="461" t="s">
        <v>7582</v>
      </c>
      <c r="J54" s="461" t="s">
        <v>7600</v>
      </c>
      <c r="K54" s="466" t="s">
        <v>12314</v>
      </c>
      <c r="L54" s="466" t="s">
        <v>7882</v>
      </c>
      <c r="M54" s="467">
        <v>43524</v>
      </c>
      <c r="N54" s="461" t="s">
        <v>12315</v>
      </c>
      <c r="O54" s="461" t="s">
        <v>8851</v>
      </c>
      <c r="P54" s="461">
        <v>10296</v>
      </c>
      <c r="Q54" s="466" t="s">
        <v>7915</v>
      </c>
      <c r="R54" s="466" t="s">
        <v>7882</v>
      </c>
      <c r="S54" s="468"/>
      <c r="T54" s="468"/>
      <c r="U54" s="468"/>
      <c r="V54" s="468"/>
      <c r="W54" s="468"/>
      <c r="X54" s="468"/>
      <c r="Y54" s="468"/>
      <c r="Z54" s="468"/>
      <c r="AA54" s="461" t="s">
        <v>12316</v>
      </c>
      <c r="AB54" s="468"/>
      <c r="AC54" s="468"/>
      <c r="AD54" s="468"/>
      <c r="AE54" s="468"/>
      <c r="AF54" s="468"/>
      <c r="AG54" s="468"/>
      <c r="AH54" s="468"/>
      <c r="AI54" s="461"/>
    </row>
    <row r="55" spans="1:35" ht="13.15" customHeight="1" x14ac:dyDescent="0.2">
      <c r="A55" s="461" t="s">
        <v>8084</v>
      </c>
      <c r="B55" s="461" t="s">
        <v>8085</v>
      </c>
      <c r="C55" s="461" t="s">
        <v>487</v>
      </c>
      <c r="D55" s="462">
        <v>193878</v>
      </c>
      <c r="E55" s="463">
        <v>0</v>
      </c>
      <c r="F55" s="464">
        <v>193878</v>
      </c>
      <c r="G55" s="462">
        <v>0</v>
      </c>
      <c r="H55" s="465" t="s">
        <v>7578</v>
      </c>
      <c r="I55" s="461" t="s">
        <v>7582</v>
      </c>
      <c r="J55" s="461" t="s">
        <v>7600</v>
      </c>
      <c r="K55" s="466" t="s">
        <v>12317</v>
      </c>
      <c r="L55" s="466" t="s">
        <v>7882</v>
      </c>
      <c r="M55" s="467">
        <v>43529</v>
      </c>
      <c r="N55" s="461" t="s">
        <v>12318</v>
      </c>
      <c r="O55" s="461" t="s">
        <v>8517</v>
      </c>
      <c r="P55" s="461">
        <v>13461</v>
      </c>
      <c r="Q55" s="466" t="s">
        <v>7915</v>
      </c>
      <c r="R55" s="466" t="s">
        <v>7882</v>
      </c>
      <c r="S55" s="468"/>
      <c r="T55" s="468"/>
      <c r="U55" s="468"/>
      <c r="V55" s="468"/>
      <c r="W55" s="468"/>
      <c r="X55" s="468"/>
      <c r="Y55" s="468"/>
      <c r="Z55" s="468"/>
      <c r="AA55" s="461" t="s">
        <v>12319</v>
      </c>
      <c r="AB55" s="468"/>
      <c r="AC55" s="468"/>
      <c r="AD55" s="468"/>
      <c r="AE55" s="468"/>
      <c r="AF55" s="468"/>
      <c r="AG55" s="468"/>
      <c r="AH55" s="468"/>
      <c r="AI55" s="461"/>
    </row>
    <row r="56" spans="1:35" ht="13.15" customHeight="1" x14ac:dyDescent="0.2">
      <c r="A56" s="461" t="s">
        <v>8084</v>
      </c>
      <c r="B56" s="461" t="s">
        <v>8085</v>
      </c>
      <c r="C56" s="461" t="s">
        <v>487</v>
      </c>
      <c r="D56" s="462">
        <v>223860.28</v>
      </c>
      <c r="E56" s="463">
        <v>0</v>
      </c>
      <c r="F56" s="464">
        <v>223860.28</v>
      </c>
      <c r="G56" s="462">
        <v>0</v>
      </c>
      <c r="H56" s="465" t="s">
        <v>7578</v>
      </c>
      <c r="I56" s="461" t="s">
        <v>7582</v>
      </c>
      <c r="J56" s="461" t="s">
        <v>7600</v>
      </c>
      <c r="K56" s="466" t="s">
        <v>12320</v>
      </c>
      <c r="L56" s="466" t="s">
        <v>7882</v>
      </c>
      <c r="M56" s="467">
        <v>43529</v>
      </c>
      <c r="N56" s="461" t="s">
        <v>12321</v>
      </c>
      <c r="O56" s="461" t="s">
        <v>8347</v>
      </c>
      <c r="P56" s="461">
        <v>19001</v>
      </c>
      <c r="Q56" s="466" t="s">
        <v>7915</v>
      </c>
      <c r="R56" s="466" t="s">
        <v>7882</v>
      </c>
      <c r="S56" s="468"/>
      <c r="T56" s="468"/>
      <c r="U56" s="468"/>
      <c r="V56" s="468"/>
      <c r="W56" s="468"/>
      <c r="X56" s="468"/>
      <c r="Y56" s="468"/>
      <c r="Z56" s="468"/>
      <c r="AA56" s="461" t="s">
        <v>12322</v>
      </c>
      <c r="AB56" s="468"/>
      <c r="AC56" s="468"/>
      <c r="AD56" s="468"/>
      <c r="AE56" s="468"/>
      <c r="AF56" s="468"/>
      <c r="AG56" s="468"/>
      <c r="AH56" s="468"/>
      <c r="AI56" s="461"/>
    </row>
    <row r="57" spans="1:35" ht="13.15" customHeight="1" x14ac:dyDescent="0.2">
      <c r="A57" s="461" t="s">
        <v>8084</v>
      </c>
      <c r="B57" s="461" t="s">
        <v>8085</v>
      </c>
      <c r="C57" s="461" t="s">
        <v>487</v>
      </c>
      <c r="D57" s="462">
        <v>6369</v>
      </c>
      <c r="E57" s="463">
        <v>0</v>
      </c>
      <c r="F57" s="464">
        <v>6369</v>
      </c>
      <c r="G57" s="462">
        <v>0</v>
      </c>
      <c r="H57" s="465" t="s">
        <v>7578</v>
      </c>
      <c r="I57" s="461" t="s">
        <v>7582</v>
      </c>
      <c r="J57" s="461" t="s">
        <v>7600</v>
      </c>
      <c r="K57" s="466" t="s">
        <v>12323</v>
      </c>
      <c r="L57" s="466" t="s">
        <v>7882</v>
      </c>
      <c r="M57" s="467">
        <v>43509</v>
      </c>
      <c r="N57" s="461" t="s">
        <v>12324</v>
      </c>
      <c r="O57" s="461" t="s">
        <v>9308</v>
      </c>
      <c r="P57" s="461">
        <v>32008</v>
      </c>
      <c r="Q57" s="466" t="s">
        <v>7915</v>
      </c>
      <c r="R57" s="466" t="s">
        <v>7882</v>
      </c>
      <c r="S57" s="468"/>
      <c r="T57" s="468"/>
      <c r="U57" s="468"/>
      <c r="V57" s="468"/>
      <c r="W57" s="468"/>
      <c r="X57" s="468"/>
      <c r="Y57" s="468"/>
      <c r="Z57" s="468"/>
      <c r="AA57" s="461" t="s">
        <v>12325</v>
      </c>
      <c r="AB57" s="468"/>
      <c r="AC57" s="468"/>
      <c r="AD57" s="468"/>
      <c r="AE57" s="468"/>
      <c r="AF57" s="468"/>
      <c r="AG57" s="468"/>
      <c r="AH57" s="468"/>
      <c r="AI57" s="461"/>
    </row>
    <row r="58" spans="1:35" ht="13.15" customHeight="1" x14ac:dyDescent="0.2">
      <c r="A58" s="461" t="s">
        <v>8084</v>
      </c>
      <c r="B58" s="461" t="s">
        <v>8085</v>
      </c>
      <c r="C58" s="461" t="s">
        <v>487</v>
      </c>
      <c r="D58" s="462">
        <v>690.88</v>
      </c>
      <c r="E58" s="463">
        <v>0</v>
      </c>
      <c r="F58" s="464">
        <v>690.88</v>
      </c>
      <c r="G58" s="462">
        <v>0</v>
      </c>
      <c r="H58" s="465" t="s">
        <v>7578</v>
      </c>
      <c r="I58" s="461" t="s">
        <v>7582</v>
      </c>
      <c r="J58" s="461" t="s">
        <v>7600</v>
      </c>
      <c r="K58" s="466" t="s">
        <v>12326</v>
      </c>
      <c r="L58" s="466" t="s">
        <v>7882</v>
      </c>
      <c r="M58" s="467">
        <v>43552</v>
      </c>
      <c r="N58" s="461" t="s">
        <v>12327</v>
      </c>
      <c r="O58" s="461" t="s">
        <v>8458</v>
      </c>
      <c r="P58" s="461">
        <v>1401</v>
      </c>
      <c r="Q58" s="466" t="s">
        <v>7915</v>
      </c>
      <c r="R58" s="466" t="s">
        <v>7882</v>
      </c>
      <c r="S58" s="468"/>
      <c r="T58" s="468"/>
      <c r="U58" s="468"/>
      <c r="V58" s="468"/>
      <c r="W58" s="468"/>
      <c r="X58" s="468"/>
      <c r="Y58" s="468"/>
      <c r="Z58" s="468"/>
      <c r="AA58" s="461" t="s">
        <v>12328</v>
      </c>
      <c r="AB58" s="468"/>
      <c r="AC58" s="468"/>
      <c r="AD58" s="468"/>
      <c r="AE58" s="468"/>
      <c r="AF58" s="468"/>
      <c r="AG58" s="468"/>
      <c r="AH58" s="468"/>
      <c r="AI58" s="461"/>
    </row>
    <row r="59" spans="1:35" ht="13.15" customHeight="1" x14ac:dyDescent="0.2">
      <c r="A59" s="461" t="s">
        <v>8084</v>
      </c>
      <c r="B59" s="461" t="s">
        <v>8085</v>
      </c>
      <c r="C59" s="461" t="s">
        <v>487</v>
      </c>
      <c r="D59" s="462">
        <v>1749952.31</v>
      </c>
      <c r="E59" s="463">
        <v>0</v>
      </c>
      <c r="F59" s="464">
        <v>1749952.31</v>
      </c>
      <c r="G59" s="462">
        <v>0</v>
      </c>
      <c r="H59" s="465" t="s">
        <v>7578</v>
      </c>
      <c r="I59" s="461" t="s">
        <v>7582</v>
      </c>
      <c r="J59" s="461" t="s">
        <v>7600</v>
      </c>
      <c r="K59" s="466" t="s">
        <v>12329</v>
      </c>
      <c r="L59" s="466" t="s">
        <v>7882</v>
      </c>
      <c r="M59" s="467">
        <v>43524</v>
      </c>
      <c r="N59" s="461" t="s">
        <v>12330</v>
      </c>
      <c r="O59" s="461" t="s">
        <v>8359</v>
      </c>
      <c r="P59" s="461">
        <v>13470</v>
      </c>
      <c r="Q59" s="466" t="s">
        <v>7915</v>
      </c>
      <c r="R59" s="466" t="s">
        <v>7882</v>
      </c>
      <c r="S59" s="468"/>
      <c r="T59" s="468"/>
      <c r="U59" s="468"/>
      <c r="V59" s="468"/>
      <c r="W59" s="468"/>
      <c r="X59" s="468"/>
      <c r="Y59" s="468"/>
      <c r="Z59" s="468"/>
      <c r="AA59" s="461" t="s">
        <v>12331</v>
      </c>
      <c r="AB59" s="468"/>
      <c r="AC59" s="468"/>
      <c r="AD59" s="468"/>
      <c r="AE59" s="468"/>
      <c r="AF59" s="468"/>
      <c r="AG59" s="468"/>
      <c r="AH59" s="468"/>
      <c r="AI59" s="461"/>
    </row>
    <row r="60" spans="1:35" ht="13.15" customHeight="1" x14ac:dyDescent="0.2">
      <c r="A60" s="461" t="s">
        <v>8084</v>
      </c>
      <c r="B60" s="461" t="s">
        <v>8085</v>
      </c>
      <c r="C60" s="461" t="s">
        <v>487</v>
      </c>
      <c r="D60" s="462">
        <v>372803</v>
      </c>
      <c r="E60" s="463">
        <v>0</v>
      </c>
      <c r="F60" s="464">
        <v>372803</v>
      </c>
      <c r="G60" s="462">
        <v>0</v>
      </c>
      <c r="H60" s="465" t="s">
        <v>7578</v>
      </c>
      <c r="I60" s="461" t="s">
        <v>7582</v>
      </c>
      <c r="J60" s="461" t="s">
        <v>7600</v>
      </c>
      <c r="K60" s="466" t="s">
        <v>12332</v>
      </c>
      <c r="L60" s="466" t="s">
        <v>7882</v>
      </c>
      <c r="M60" s="467">
        <v>43529</v>
      </c>
      <c r="N60" s="461" t="s">
        <v>12333</v>
      </c>
      <c r="O60" s="461" t="s">
        <v>8597</v>
      </c>
      <c r="P60" s="461">
        <v>19006</v>
      </c>
      <c r="Q60" s="466" t="s">
        <v>7915</v>
      </c>
      <c r="R60" s="466" t="s">
        <v>7882</v>
      </c>
      <c r="S60" s="468"/>
      <c r="T60" s="468"/>
      <c r="U60" s="468"/>
      <c r="V60" s="468"/>
      <c r="W60" s="468"/>
      <c r="X60" s="468"/>
      <c r="Y60" s="468"/>
      <c r="Z60" s="468"/>
      <c r="AA60" s="461" t="s">
        <v>12334</v>
      </c>
      <c r="AB60" s="468"/>
      <c r="AC60" s="468"/>
      <c r="AD60" s="468"/>
      <c r="AE60" s="468"/>
      <c r="AF60" s="468"/>
      <c r="AG60" s="468"/>
      <c r="AH60" s="468"/>
      <c r="AI60" s="461"/>
    </row>
    <row r="61" spans="1:35" ht="13.15" customHeight="1" x14ac:dyDescent="0.2">
      <c r="A61" s="461" t="s">
        <v>8084</v>
      </c>
      <c r="B61" s="461" t="s">
        <v>8085</v>
      </c>
      <c r="C61" s="461" t="s">
        <v>487</v>
      </c>
      <c r="D61" s="462">
        <v>266301</v>
      </c>
      <c r="E61" s="463">
        <v>0</v>
      </c>
      <c r="F61" s="464">
        <v>266301</v>
      </c>
      <c r="G61" s="462">
        <v>0</v>
      </c>
      <c r="H61" s="465" t="s">
        <v>7578</v>
      </c>
      <c r="I61" s="461" t="s">
        <v>7582</v>
      </c>
      <c r="J61" s="461" t="s">
        <v>7600</v>
      </c>
      <c r="K61" s="466" t="s">
        <v>12335</v>
      </c>
      <c r="L61" s="466" t="s">
        <v>7882</v>
      </c>
      <c r="M61" s="467">
        <v>43529</v>
      </c>
      <c r="N61" s="461" t="s">
        <v>12336</v>
      </c>
      <c r="O61" s="461" t="s">
        <v>8517</v>
      </c>
      <c r="P61" s="461">
        <v>1415</v>
      </c>
      <c r="Q61" s="466" t="s">
        <v>7915</v>
      </c>
      <c r="R61" s="466" t="s">
        <v>7882</v>
      </c>
      <c r="S61" s="468"/>
      <c r="T61" s="468"/>
      <c r="U61" s="468"/>
      <c r="V61" s="468"/>
      <c r="W61" s="468"/>
      <c r="X61" s="468"/>
      <c r="Y61" s="468"/>
      <c r="Z61" s="468"/>
      <c r="AA61" s="461" t="s">
        <v>12337</v>
      </c>
      <c r="AB61" s="468"/>
      <c r="AC61" s="468"/>
      <c r="AD61" s="468"/>
      <c r="AE61" s="468"/>
      <c r="AF61" s="468"/>
      <c r="AG61" s="468"/>
      <c r="AH61" s="468"/>
      <c r="AI61" s="461"/>
    </row>
    <row r="62" spans="1:35" ht="13.15" customHeight="1" x14ac:dyDescent="0.2">
      <c r="A62" s="461" t="s">
        <v>8084</v>
      </c>
      <c r="B62" s="461" t="s">
        <v>8085</v>
      </c>
      <c r="C62" s="461" t="s">
        <v>487</v>
      </c>
      <c r="D62" s="462">
        <v>9259</v>
      </c>
      <c r="E62" s="463">
        <v>0</v>
      </c>
      <c r="F62" s="464">
        <v>9259</v>
      </c>
      <c r="G62" s="462">
        <v>0</v>
      </c>
      <c r="H62" s="465" t="s">
        <v>7578</v>
      </c>
      <c r="I62" s="461" t="s">
        <v>7582</v>
      </c>
      <c r="J62" s="461" t="s">
        <v>7600</v>
      </c>
      <c r="K62" s="466" t="s">
        <v>12338</v>
      </c>
      <c r="L62" s="466" t="s">
        <v>7882</v>
      </c>
      <c r="M62" s="467">
        <v>43520</v>
      </c>
      <c r="N62" s="461" t="s">
        <v>12339</v>
      </c>
      <c r="O62" s="461" t="s">
        <v>10259</v>
      </c>
      <c r="P62" s="461">
        <v>204091</v>
      </c>
      <c r="Q62" s="466" t="s">
        <v>7915</v>
      </c>
      <c r="R62" s="466" t="s">
        <v>7882</v>
      </c>
      <c r="S62" s="468"/>
      <c r="T62" s="468"/>
      <c r="U62" s="468"/>
      <c r="V62" s="468"/>
      <c r="W62" s="468"/>
      <c r="X62" s="468"/>
      <c r="Y62" s="468"/>
      <c r="Z62" s="468"/>
      <c r="AA62" s="461" t="s">
        <v>12340</v>
      </c>
      <c r="AB62" s="468"/>
      <c r="AC62" s="468"/>
      <c r="AD62" s="468"/>
      <c r="AE62" s="468"/>
      <c r="AF62" s="468"/>
      <c r="AG62" s="468"/>
      <c r="AH62" s="468"/>
      <c r="AI62" s="461"/>
    </row>
    <row r="63" spans="1:35" ht="13.15" customHeight="1" x14ac:dyDescent="0.2">
      <c r="A63" s="461" t="s">
        <v>8084</v>
      </c>
      <c r="B63" s="461" t="s">
        <v>8085</v>
      </c>
      <c r="C63" s="461" t="s">
        <v>487</v>
      </c>
      <c r="D63" s="462">
        <v>9260</v>
      </c>
      <c r="E63" s="463">
        <v>0</v>
      </c>
      <c r="F63" s="464">
        <v>9260</v>
      </c>
      <c r="G63" s="462">
        <v>0</v>
      </c>
      <c r="H63" s="465" t="s">
        <v>7578</v>
      </c>
      <c r="I63" s="461" t="s">
        <v>7582</v>
      </c>
      <c r="J63" s="461" t="s">
        <v>7600</v>
      </c>
      <c r="K63" s="466" t="s">
        <v>12341</v>
      </c>
      <c r="L63" s="466" t="s">
        <v>7882</v>
      </c>
      <c r="M63" s="467">
        <v>43530</v>
      </c>
      <c r="N63" s="461" t="s">
        <v>12342</v>
      </c>
      <c r="O63" s="461" t="s">
        <v>8351</v>
      </c>
      <c r="P63" s="461">
        <v>195746</v>
      </c>
      <c r="Q63" s="466" t="s">
        <v>7915</v>
      </c>
      <c r="R63" s="466" t="s">
        <v>7882</v>
      </c>
      <c r="S63" s="468"/>
      <c r="T63" s="468"/>
      <c r="U63" s="468"/>
      <c r="V63" s="468"/>
      <c r="W63" s="468"/>
      <c r="X63" s="468"/>
      <c r="Y63" s="468"/>
      <c r="Z63" s="468"/>
      <c r="AA63" s="461" t="s">
        <v>12343</v>
      </c>
      <c r="AB63" s="468"/>
      <c r="AC63" s="468"/>
      <c r="AD63" s="468"/>
      <c r="AE63" s="468"/>
      <c r="AF63" s="468"/>
      <c r="AG63" s="468"/>
      <c r="AH63" s="468"/>
      <c r="AI63" s="461"/>
    </row>
    <row r="64" spans="1:35" ht="13.15" customHeight="1" x14ac:dyDescent="0.2">
      <c r="A64" s="461" t="s">
        <v>8084</v>
      </c>
      <c r="B64" s="461" t="s">
        <v>8085</v>
      </c>
      <c r="C64" s="461" t="s">
        <v>487</v>
      </c>
      <c r="D64" s="462">
        <v>17914.46</v>
      </c>
      <c r="E64" s="463">
        <v>0</v>
      </c>
      <c r="F64" s="464">
        <v>17914.46</v>
      </c>
      <c r="G64" s="462">
        <v>0</v>
      </c>
      <c r="H64" s="465" t="s">
        <v>7578</v>
      </c>
      <c r="I64" s="461" t="s">
        <v>7582</v>
      </c>
      <c r="J64" s="461" t="s">
        <v>7600</v>
      </c>
      <c r="K64" s="466" t="s">
        <v>12344</v>
      </c>
      <c r="L64" s="466" t="s">
        <v>7882</v>
      </c>
      <c r="M64" s="467">
        <v>43527</v>
      </c>
      <c r="N64" s="461" t="s">
        <v>12345</v>
      </c>
      <c r="O64" s="461" t="s">
        <v>8424</v>
      </c>
      <c r="P64" s="461">
        <v>15700</v>
      </c>
      <c r="Q64" s="466" t="s">
        <v>7915</v>
      </c>
      <c r="R64" s="466" t="s">
        <v>7882</v>
      </c>
      <c r="S64" s="468"/>
      <c r="T64" s="468"/>
      <c r="U64" s="468"/>
      <c r="V64" s="468"/>
      <c r="W64" s="468"/>
      <c r="X64" s="468"/>
      <c r="Y64" s="468"/>
      <c r="Z64" s="468"/>
      <c r="AA64" s="461" t="s">
        <v>12346</v>
      </c>
      <c r="AB64" s="468"/>
      <c r="AC64" s="468"/>
      <c r="AD64" s="468"/>
      <c r="AE64" s="468"/>
      <c r="AF64" s="468"/>
      <c r="AG64" s="468"/>
      <c r="AH64" s="468"/>
      <c r="AI64" s="461"/>
    </row>
    <row r="65" spans="1:35" ht="13.15" customHeight="1" x14ac:dyDescent="0.2">
      <c r="A65" s="461" t="s">
        <v>8084</v>
      </c>
      <c r="B65" s="461" t="s">
        <v>8085</v>
      </c>
      <c r="C65" s="461" t="s">
        <v>487</v>
      </c>
      <c r="D65" s="462">
        <v>15300</v>
      </c>
      <c r="E65" s="463">
        <v>0</v>
      </c>
      <c r="F65" s="464">
        <v>15300</v>
      </c>
      <c r="G65" s="462">
        <v>0</v>
      </c>
      <c r="H65" s="465" t="s">
        <v>7578</v>
      </c>
      <c r="I65" s="461" t="s">
        <v>7582</v>
      </c>
      <c r="J65" s="461" t="s">
        <v>7600</v>
      </c>
      <c r="K65" s="466" t="s">
        <v>12347</v>
      </c>
      <c r="L65" s="466" t="s">
        <v>7882</v>
      </c>
      <c r="M65" s="467">
        <v>43536</v>
      </c>
      <c r="N65" s="461" t="s">
        <v>12348</v>
      </c>
      <c r="O65" s="461" t="s">
        <v>7910</v>
      </c>
      <c r="P65" s="461">
        <v>13579</v>
      </c>
      <c r="Q65" s="466" t="s">
        <v>7911</v>
      </c>
      <c r="R65" s="466" t="s">
        <v>7882</v>
      </c>
      <c r="S65" s="468"/>
      <c r="T65" s="468"/>
      <c r="U65" s="468"/>
      <c r="V65" s="468"/>
      <c r="W65" s="468"/>
      <c r="X65" s="468"/>
      <c r="Y65" s="468"/>
      <c r="Z65" s="468"/>
      <c r="AA65" s="461" t="s">
        <v>12349</v>
      </c>
      <c r="AB65" s="468"/>
      <c r="AC65" s="468"/>
      <c r="AD65" s="468"/>
      <c r="AE65" s="468"/>
      <c r="AF65" s="468"/>
      <c r="AG65" s="468"/>
      <c r="AH65" s="468"/>
      <c r="AI65" s="461"/>
    </row>
    <row r="66" spans="1:35" ht="13.15" customHeight="1" x14ac:dyDescent="0.2">
      <c r="A66" s="461" t="s">
        <v>8084</v>
      </c>
      <c r="B66" s="461" t="s">
        <v>8085</v>
      </c>
      <c r="C66" s="461" t="s">
        <v>487</v>
      </c>
      <c r="D66" s="462">
        <v>30915.200000000001</v>
      </c>
      <c r="E66" s="463">
        <v>0</v>
      </c>
      <c r="F66" s="464">
        <v>30915.200000000001</v>
      </c>
      <c r="G66" s="462">
        <v>0</v>
      </c>
      <c r="H66" s="465" t="s">
        <v>7578</v>
      </c>
      <c r="I66" s="461" t="s">
        <v>7582</v>
      </c>
      <c r="J66" s="461" t="s">
        <v>7600</v>
      </c>
      <c r="K66" s="466" t="s">
        <v>12350</v>
      </c>
      <c r="L66" s="466" t="s">
        <v>7882</v>
      </c>
      <c r="M66" s="467">
        <v>43527</v>
      </c>
      <c r="N66" s="461" t="s">
        <v>12351</v>
      </c>
      <c r="O66" s="461" t="s">
        <v>8424</v>
      </c>
      <c r="P66" s="461">
        <v>15698</v>
      </c>
      <c r="Q66" s="466" t="s">
        <v>7915</v>
      </c>
      <c r="R66" s="466" t="s">
        <v>7882</v>
      </c>
      <c r="S66" s="468"/>
      <c r="T66" s="468"/>
      <c r="U66" s="468"/>
      <c r="V66" s="468"/>
      <c r="W66" s="468"/>
      <c r="X66" s="468"/>
      <c r="Y66" s="468"/>
      <c r="Z66" s="468"/>
      <c r="AA66" s="461" t="s">
        <v>12352</v>
      </c>
      <c r="AB66" s="468"/>
      <c r="AC66" s="468"/>
      <c r="AD66" s="468"/>
      <c r="AE66" s="468"/>
      <c r="AF66" s="468"/>
      <c r="AG66" s="468"/>
      <c r="AH66" s="468"/>
      <c r="AI66" s="461"/>
    </row>
    <row r="67" spans="1:35" ht="13.15" customHeight="1" x14ac:dyDescent="0.2">
      <c r="A67" s="461" t="s">
        <v>8084</v>
      </c>
      <c r="B67" s="461" t="s">
        <v>8085</v>
      </c>
      <c r="C67" s="461" t="s">
        <v>487</v>
      </c>
      <c r="D67" s="462">
        <v>31757.59</v>
      </c>
      <c r="E67" s="463">
        <v>0</v>
      </c>
      <c r="F67" s="464">
        <v>31757.59</v>
      </c>
      <c r="G67" s="462">
        <v>0</v>
      </c>
      <c r="H67" s="465" t="s">
        <v>7578</v>
      </c>
      <c r="I67" s="461" t="s">
        <v>7582</v>
      </c>
      <c r="J67" s="461" t="s">
        <v>7600</v>
      </c>
      <c r="K67" s="466" t="s">
        <v>12353</v>
      </c>
      <c r="L67" s="466" t="s">
        <v>7882</v>
      </c>
      <c r="M67" s="467">
        <v>43495</v>
      </c>
      <c r="N67" s="461" t="s">
        <v>12354</v>
      </c>
      <c r="O67" s="461" t="s">
        <v>8486</v>
      </c>
      <c r="P67" s="461">
        <v>1135</v>
      </c>
      <c r="Q67" s="466" t="s">
        <v>7915</v>
      </c>
      <c r="R67" s="466" t="s">
        <v>7882</v>
      </c>
      <c r="S67" s="468"/>
      <c r="T67" s="468"/>
      <c r="U67" s="468"/>
      <c r="V67" s="468"/>
      <c r="W67" s="468"/>
      <c r="X67" s="468"/>
      <c r="Y67" s="468"/>
      <c r="Z67" s="468"/>
      <c r="AA67" s="461" t="s">
        <v>10384</v>
      </c>
      <c r="AB67" s="468"/>
      <c r="AC67" s="468"/>
      <c r="AD67" s="468"/>
      <c r="AE67" s="468"/>
      <c r="AF67" s="468"/>
      <c r="AG67" s="468"/>
      <c r="AH67" s="468"/>
      <c r="AI67" s="461"/>
    </row>
    <row r="68" spans="1:35" ht="13.15" customHeight="1" x14ac:dyDescent="0.2">
      <c r="A68" s="461" t="s">
        <v>8084</v>
      </c>
      <c r="B68" s="461" t="s">
        <v>8085</v>
      </c>
      <c r="C68" s="461" t="s">
        <v>487</v>
      </c>
      <c r="D68" s="462">
        <v>32410</v>
      </c>
      <c r="E68" s="463">
        <v>0</v>
      </c>
      <c r="F68" s="464">
        <v>32410</v>
      </c>
      <c r="G68" s="462">
        <v>0</v>
      </c>
      <c r="H68" s="465" t="s">
        <v>7578</v>
      </c>
      <c r="I68" s="461" t="s">
        <v>7582</v>
      </c>
      <c r="J68" s="461" t="s">
        <v>7600</v>
      </c>
      <c r="K68" s="466" t="s">
        <v>12355</v>
      </c>
      <c r="L68" s="466" t="s">
        <v>7882</v>
      </c>
      <c r="M68" s="467">
        <v>43550</v>
      </c>
      <c r="N68" s="461" t="s">
        <v>12356</v>
      </c>
      <c r="O68" s="461" t="s">
        <v>8663</v>
      </c>
      <c r="P68" s="461">
        <v>16603</v>
      </c>
      <c r="Q68" s="466" t="s">
        <v>7915</v>
      </c>
      <c r="R68" s="466" t="s">
        <v>7882</v>
      </c>
      <c r="S68" s="468"/>
      <c r="T68" s="468"/>
      <c r="U68" s="468"/>
      <c r="V68" s="468"/>
      <c r="W68" s="468"/>
      <c r="X68" s="468"/>
      <c r="Y68" s="468"/>
      <c r="Z68" s="468"/>
      <c r="AA68" s="461" t="s">
        <v>12357</v>
      </c>
      <c r="AB68" s="468"/>
      <c r="AC68" s="468"/>
      <c r="AD68" s="468"/>
      <c r="AE68" s="468"/>
      <c r="AF68" s="468"/>
      <c r="AG68" s="468"/>
      <c r="AH68" s="468"/>
      <c r="AI68" s="461"/>
    </row>
    <row r="69" spans="1:35" ht="13.15" customHeight="1" x14ac:dyDescent="0.2">
      <c r="A69" s="461" t="s">
        <v>8084</v>
      </c>
      <c r="B69" s="461" t="s">
        <v>8085</v>
      </c>
      <c r="C69" s="461" t="s">
        <v>487</v>
      </c>
      <c r="D69" s="462">
        <v>34538</v>
      </c>
      <c r="E69" s="463">
        <v>0</v>
      </c>
      <c r="F69" s="464">
        <v>34538</v>
      </c>
      <c r="G69" s="462">
        <v>0</v>
      </c>
      <c r="H69" s="465" t="s">
        <v>7578</v>
      </c>
      <c r="I69" s="461" t="s">
        <v>7582</v>
      </c>
      <c r="J69" s="461" t="s">
        <v>7600</v>
      </c>
      <c r="K69" s="466" t="s">
        <v>12358</v>
      </c>
      <c r="L69" s="466" t="s">
        <v>7882</v>
      </c>
      <c r="M69" s="467">
        <v>43530</v>
      </c>
      <c r="N69" s="461" t="s">
        <v>12359</v>
      </c>
      <c r="O69" s="461" t="s">
        <v>8448</v>
      </c>
      <c r="P69" s="461">
        <v>17090</v>
      </c>
      <c r="Q69" s="466" t="s">
        <v>7915</v>
      </c>
      <c r="R69" s="466" t="s">
        <v>7882</v>
      </c>
      <c r="S69" s="468"/>
      <c r="T69" s="468"/>
      <c r="U69" s="468"/>
      <c r="V69" s="468"/>
      <c r="W69" s="468"/>
      <c r="X69" s="468"/>
      <c r="Y69" s="468"/>
      <c r="Z69" s="468"/>
      <c r="AA69" s="461" t="s">
        <v>12360</v>
      </c>
      <c r="AB69" s="468"/>
      <c r="AC69" s="468"/>
      <c r="AD69" s="468"/>
      <c r="AE69" s="468"/>
      <c r="AF69" s="468"/>
      <c r="AG69" s="468"/>
      <c r="AH69" s="468"/>
      <c r="AI69" s="461"/>
    </row>
    <row r="70" spans="1:35" ht="13.15" customHeight="1" x14ac:dyDescent="0.2">
      <c r="A70" s="461" t="s">
        <v>8084</v>
      </c>
      <c r="B70" s="461" t="s">
        <v>8085</v>
      </c>
      <c r="C70" s="461" t="s">
        <v>487</v>
      </c>
      <c r="D70" s="462">
        <v>19526</v>
      </c>
      <c r="E70" s="463">
        <v>0</v>
      </c>
      <c r="F70" s="464">
        <v>19526</v>
      </c>
      <c r="G70" s="462">
        <v>0</v>
      </c>
      <c r="H70" s="465" t="s">
        <v>7578</v>
      </c>
      <c r="I70" s="461" t="s">
        <v>7582</v>
      </c>
      <c r="J70" s="461" t="s">
        <v>7600</v>
      </c>
      <c r="K70" s="466" t="s">
        <v>12361</v>
      </c>
      <c r="L70" s="466" t="s">
        <v>7882</v>
      </c>
      <c r="M70" s="467">
        <v>43549</v>
      </c>
      <c r="N70" s="461" t="s">
        <v>12362</v>
      </c>
      <c r="O70" s="461" t="s">
        <v>8529</v>
      </c>
      <c r="P70" s="461">
        <v>15624</v>
      </c>
      <c r="Q70" s="466" t="s">
        <v>7915</v>
      </c>
      <c r="R70" s="466" t="s">
        <v>7882</v>
      </c>
      <c r="S70" s="468"/>
      <c r="T70" s="468"/>
      <c r="U70" s="468"/>
      <c r="V70" s="468"/>
      <c r="W70" s="468"/>
      <c r="X70" s="468"/>
      <c r="Y70" s="468"/>
      <c r="Z70" s="468"/>
      <c r="AA70" s="461" t="s">
        <v>12217</v>
      </c>
      <c r="AB70" s="468"/>
      <c r="AC70" s="468"/>
      <c r="AD70" s="468"/>
      <c r="AE70" s="468"/>
      <c r="AF70" s="468"/>
      <c r="AG70" s="468"/>
      <c r="AH70" s="468"/>
      <c r="AI70" s="461"/>
    </row>
    <row r="71" spans="1:35" ht="13.15" customHeight="1" x14ac:dyDescent="0.2">
      <c r="A71" s="461" t="s">
        <v>8084</v>
      </c>
      <c r="B71" s="461" t="s">
        <v>8085</v>
      </c>
      <c r="C71" s="461" t="s">
        <v>487</v>
      </c>
      <c r="D71" s="462">
        <v>21770</v>
      </c>
      <c r="E71" s="463">
        <v>0</v>
      </c>
      <c r="F71" s="464">
        <v>21770</v>
      </c>
      <c r="G71" s="462">
        <v>0</v>
      </c>
      <c r="H71" s="465" t="s">
        <v>7578</v>
      </c>
      <c r="I71" s="461" t="s">
        <v>7582</v>
      </c>
      <c r="J71" s="461" t="s">
        <v>7600</v>
      </c>
      <c r="K71" s="466" t="s">
        <v>12363</v>
      </c>
      <c r="L71" s="466" t="s">
        <v>7882</v>
      </c>
      <c r="M71" s="467">
        <v>43536</v>
      </c>
      <c r="N71" s="461" t="s">
        <v>12364</v>
      </c>
      <c r="O71" s="461" t="s">
        <v>8553</v>
      </c>
      <c r="P71" s="461">
        <v>30009</v>
      </c>
      <c r="Q71" s="466" t="s">
        <v>7911</v>
      </c>
      <c r="R71" s="466" t="s">
        <v>7882</v>
      </c>
      <c r="S71" s="468"/>
      <c r="T71" s="468"/>
      <c r="U71" s="468"/>
      <c r="V71" s="468"/>
      <c r="W71" s="468"/>
      <c r="X71" s="468"/>
      <c r="Y71" s="468"/>
      <c r="Z71" s="468"/>
      <c r="AA71" s="461" t="s">
        <v>12365</v>
      </c>
      <c r="AB71" s="468"/>
      <c r="AC71" s="468"/>
      <c r="AD71" s="468"/>
      <c r="AE71" s="468"/>
      <c r="AF71" s="468"/>
      <c r="AG71" s="468"/>
      <c r="AH71" s="468"/>
      <c r="AI71" s="461"/>
    </row>
    <row r="72" spans="1:35" ht="13.15" customHeight="1" x14ac:dyDescent="0.2">
      <c r="A72" s="461" t="s">
        <v>8084</v>
      </c>
      <c r="B72" s="461" t="s">
        <v>8085</v>
      </c>
      <c r="C72" s="461" t="s">
        <v>487</v>
      </c>
      <c r="D72" s="462">
        <v>22329</v>
      </c>
      <c r="E72" s="463">
        <v>0</v>
      </c>
      <c r="F72" s="464">
        <v>22329</v>
      </c>
      <c r="G72" s="462">
        <v>0</v>
      </c>
      <c r="H72" s="465" t="s">
        <v>7578</v>
      </c>
      <c r="I72" s="461" t="s">
        <v>7582</v>
      </c>
      <c r="J72" s="461" t="s">
        <v>7600</v>
      </c>
      <c r="K72" s="466" t="s">
        <v>12366</v>
      </c>
      <c r="L72" s="466" t="s">
        <v>7882</v>
      </c>
      <c r="M72" s="467">
        <v>43547</v>
      </c>
      <c r="N72" s="461" t="s">
        <v>12367</v>
      </c>
      <c r="O72" s="461" t="s">
        <v>11523</v>
      </c>
      <c r="P72" s="461">
        <v>17197</v>
      </c>
      <c r="Q72" s="466" t="s">
        <v>7911</v>
      </c>
      <c r="R72" s="466" t="s">
        <v>7882</v>
      </c>
      <c r="S72" s="468"/>
      <c r="T72" s="468"/>
      <c r="U72" s="468"/>
      <c r="V72" s="468"/>
      <c r="W72" s="468"/>
      <c r="X72" s="468"/>
      <c r="Y72" s="468"/>
      <c r="Z72" s="468"/>
      <c r="AA72" s="461" t="s">
        <v>12368</v>
      </c>
      <c r="AB72" s="468"/>
      <c r="AC72" s="468"/>
      <c r="AD72" s="468"/>
      <c r="AE72" s="468"/>
      <c r="AF72" s="468"/>
      <c r="AG72" s="468"/>
      <c r="AH72" s="468"/>
      <c r="AI72" s="461"/>
    </row>
    <row r="73" spans="1:35" ht="13.15" customHeight="1" x14ac:dyDescent="0.2">
      <c r="A73" s="461" t="s">
        <v>8084</v>
      </c>
      <c r="B73" s="461" t="s">
        <v>8085</v>
      </c>
      <c r="C73" s="461" t="s">
        <v>487</v>
      </c>
      <c r="D73" s="462">
        <v>22844.63</v>
      </c>
      <c r="E73" s="463">
        <v>0</v>
      </c>
      <c r="F73" s="464">
        <v>22844.63</v>
      </c>
      <c r="G73" s="462">
        <v>0</v>
      </c>
      <c r="H73" s="465" t="s">
        <v>7578</v>
      </c>
      <c r="I73" s="461" t="s">
        <v>7582</v>
      </c>
      <c r="J73" s="461" t="s">
        <v>7600</v>
      </c>
      <c r="K73" s="466" t="s">
        <v>12369</v>
      </c>
      <c r="L73" s="466" t="s">
        <v>7882</v>
      </c>
      <c r="M73" s="467">
        <v>43524</v>
      </c>
      <c r="N73" s="461" t="s">
        <v>12370</v>
      </c>
      <c r="O73" s="461" t="s">
        <v>8458</v>
      </c>
      <c r="P73" s="461">
        <v>1401</v>
      </c>
      <c r="Q73" s="466" t="s">
        <v>7915</v>
      </c>
      <c r="R73" s="466" t="s">
        <v>7882</v>
      </c>
      <c r="S73" s="468"/>
      <c r="T73" s="468"/>
      <c r="U73" s="468"/>
      <c r="V73" s="468"/>
      <c r="W73" s="468"/>
      <c r="X73" s="468"/>
      <c r="Y73" s="468"/>
      <c r="Z73" s="468"/>
      <c r="AA73" s="461" t="s">
        <v>12226</v>
      </c>
      <c r="AB73" s="468"/>
      <c r="AC73" s="468"/>
      <c r="AD73" s="468"/>
      <c r="AE73" s="468"/>
      <c r="AF73" s="468"/>
      <c r="AG73" s="468"/>
      <c r="AH73" s="468"/>
      <c r="AI73" s="461"/>
    </row>
    <row r="74" spans="1:35" ht="13.15" customHeight="1" x14ac:dyDescent="0.2">
      <c r="A74" s="461" t="s">
        <v>8084</v>
      </c>
      <c r="B74" s="461" t="s">
        <v>8085</v>
      </c>
      <c r="C74" s="461" t="s">
        <v>487</v>
      </c>
      <c r="D74" s="462">
        <v>56691.34</v>
      </c>
      <c r="E74" s="463">
        <v>0</v>
      </c>
      <c r="F74" s="464">
        <v>56691.34</v>
      </c>
      <c r="G74" s="462">
        <v>0</v>
      </c>
      <c r="H74" s="465" t="s">
        <v>7578</v>
      </c>
      <c r="I74" s="461" t="s">
        <v>7582</v>
      </c>
      <c r="J74" s="461" t="s">
        <v>7600</v>
      </c>
      <c r="K74" s="466" t="s">
        <v>12371</v>
      </c>
      <c r="L74" s="466" t="s">
        <v>7882</v>
      </c>
      <c r="M74" s="467">
        <v>43537</v>
      </c>
      <c r="N74" s="461" t="s">
        <v>12372</v>
      </c>
      <c r="O74" s="461" t="s">
        <v>8741</v>
      </c>
      <c r="P74" s="461">
        <v>16617</v>
      </c>
      <c r="Q74" s="466" t="s">
        <v>7915</v>
      </c>
      <c r="R74" s="466" t="s">
        <v>7882</v>
      </c>
      <c r="S74" s="468"/>
      <c r="T74" s="468"/>
      <c r="U74" s="468"/>
      <c r="V74" s="468"/>
      <c r="W74" s="468"/>
      <c r="X74" s="468"/>
      <c r="Y74" s="468"/>
      <c r="Z74" s="468"/>
      <c r="AA74" s="461" t="s">
        <v>12373</v>
      </c>
      <c r="AB74" s="468"/>
      <c r="AC74" s="468"/>
      <c r="AD74" s="468"/>
      <c r="AE74" s="468"/>
      <c r="AF74" s="468"/>
      <c r="AG74" s="468"/>
      <c r="AH74" s="468"/>
      <c r="AI74" s="461"/>
    </row>
    <row r="75" spans="1:35" ht="13.15" customHeight="1" x14ac:dyDescent="0.2">
      <c r="A75" s="461" t="s">
        <v>8084</v>
      </c>
      <c r="B75" s="461" t="s">
        <v>8085</v>
      </c>
      <c r="C75" s="461" t="s">
        <v>487</v>
      </c>
      <c r="D75" s="462">
        <v>48813.5</v>
      </c>
      <c r="E75" s="463">
        <v>0</v>
      </c>
      <c r="F75" s="464">
        <v>48813.5</v>
      </c>
      <c r="G75" s="462">
        <v>0</v>
      </c>
      <c r="H75" s="465" t="s">
        <v>7578</v>
      </c>
      <c r="I75" s="461" t="s">
        <v>7582</v>
      </c>
      <c r="J75" s="461" t="s">
        <v>7600</v>
      </c>
      <c r="K75" s="466" t="s">
        <v>12374</v>
      </c>
      <c r="L75" s="466" t="s">
        <v>7882</v>
      </c>
      <c r="M75" s="467">
        <v>43549</v>
      </c>
      <c r="N75" s="461" t="s">
        <v>12375</v>
      </c>
      <c r="O75" s="461" t="s">
        <v>8525</v>
      </c>
      <c r="P75" s="461">
        <v>16930</v>
      </c>
      <c r="Q75" s="466" t="s">
        <v>7915</v>
      </c>
      <c r="R75" s="466" t="s">
        <v>7882</v>
      </c>
      <c r="S75" s="468"/>
      <c r="T75" s="468"/>
      <c r="U75" s="468"/>
      <c r="V75" s="468"/>
      <c r="W75" s="468"/>
      <c r="X75" s="468"/>
      <c r="Y75" s="468"/>
      <c r="Z75" s="468"/>
      <c r="AA75" s="461" t="s">
        <v>12376</v>
      </c>
      <c r="AB75" s="468"/>
      <c r="AC75" s="468"/>
      <c r="AD75" s="468"/>
      <c r="AE75" s="468"/>
      <c r="AF75" s="468"/>
      <c r="AG75" s="468"/>
      <c r="AH75" s="468"/>
      <c r="AI75" s="461"/>
    </row>
    <row r="76" spans="1:35" ht="13.15" customHeight="1" x14ac:dyDescent="0.2">
      <c r="A76" s="461" t="s">
        <v>8084</v>
      </c>
      <c r="B76" s="461" t="s">
        <v>8085</v>
      </c>
      <c r="C76" s="461" t="s">
        <v>487</v>
      </c>
      <c r="D76" s="462">
        <v>119068.82</v>
      </c>
      <c r="E76" s="463">
        <v>0</v>
      </c>
      <c r="F76" s="464">
        <v>119068.82</v>
      </c>
      <c r="G76" s="462">
        <v>0</v>
      </c>
      <c r="H76" s="465" t="s">
        <v>7578</v>
      </c>
      <c r="I76" s="461" t="s">
        <v>7582</v>
      </c>
      <c r="J76" s="461" t="s">
        <v>7600</v>
      </c>
      <c r="K76" s="466" t="s">
        <v>12377</v>
      </c>
      <c r="L76" s="466" t="s">
        <v>7882</v>
      </c>
      <c r="M76" s="467">
        <v>43552</v>
      </c>
      <c r="N76" s="461" t="s">
        <v>12378</v>
      </c>
      <c r="O76" s="461" t="s">
        <v>8851</v>
      </c>
      <c r="P76" s="461">
        <v>10296</v>
      </c>
      <c r="Q76" s="466" t="s">
        <v>7915</v>
      </c>
      <c r="R76" s="466" t="s">
        <v>7882</v>
      </c>
      <c r="S76" s="468"/>
      <c r="T76" s="468"/>
      <c r="U76" s="468"/>
      <c r="V76" s="468"/>
      <c r="W76" s="468"/>
      <c r="X76" s="468"/>
      <c r="Y76" s="468"/>
      <c r="Z76" s="468"/>
      <c r="AA76" s="461" t="s">
        <v>12379</v>
      </c>
      <c r="AB76" s="468"/>
      <c r="AC76" s="468"/>
      <c r="AD76" s="468"/>
      <c r="AE76" s="468"/>
      <c r="AF76" s="468"/>
      <c r="AG76" s="468"/>
      <c r="AH76" s="468"/>
      <c r="AI76" s="461"/>
    </row>
    <row r="77" spans="1:35" ht="13.15" customHeight="1" x14ac:dyDescent="0.2">
      <c r="A77" s="461" t="s">
        <v>8084</v>
      </c>
      <c r="B77" s="461" t="s">
        <v>8085</v>
      </c>
      <c r="C77" s="461" t="s">
        <v>487</v>
      </c>
      <c r="D77" s="462">
        <v>253123.82</v>
      </c>
      <c r="E77" s="463">
        <v>0</v>
      </c>
      <c r="F77" s="464">
        <v>253123.82</v>
      </c>
      <c r="G77" s="462">
        <v>0</v>
      </c>
      <c r="H77" s="465" t="s">
        <v>7578</v>
      </c>
      <c r="I77" s="461" t="s">
        <v>7582</v>
      </c>
      <c r="J77" s="461" t="s">
        <v>7600</v>
      </c>
      <c r="K77" s="466" t="s">
        <v>12380</v>
      </c>
      <c r="L77" s="466" t="s">
        <v>7882</v>
      </c>
      <c r="M77" s="467">
        <v>43552</v>
      </c>
      <c r="N77" s="461" t="s">
        <v>12381</v>
      </c>
      <c r="O77" s="461" t="s">
        <v>8458</v>
      </c>
      <c r="P77" s="461">
        <v>1401</v>
      </c>
      <c r="Q77" s="466" t="s">
        <v>7915</v>
      </c>
      <c r="R77" s="466" t="s">
        <v>7882</v>
      </c>
      <c r="S77" s="468"/>
      <c r="T77" s="468"/>
      <c r="U77" s="468"/>
      <c r="V77" s="468"/>
      <c r="W77" s="468"/>
      <c r="X77" s="468"/>
      <c r="Y77" s="468"/>
      <c r="Z77" s="468"/>
      <c r="AA77" s="461" t="s">
        <v>12235</v>
      </c>
      <c r="AB77" s="468"/>
      <c r="AC77" s="468"/>
      <c r="AD77" s="468"/>
      <c r="AE77" s="468"/>
      <c r="AF77" s="468"/>
      <c r="AG77" s="468"/>
      <c r="AH77" s="468"/>
      <c r="AI77" s="461"/>
    </row>
    <row r="78" spans="1:35" ht="13.15" customHeight="1" x14ac:dyDescent="0.2">
      <c r="A78" s="461" t="s">
        <v>8084</v>
      </c>
      <c r="B78" s="461" t="s">
        <v>8085</v>
      </c>
      <c r="C78" s="461" t="s">
        <v>487</v>
      </c>
      <c r="D78" s="462">
        <v>40000</v>
      </c>
      <c r="E78" s="463">
        <v>0</v>
      </c>
      <c r="F78" s="464">
        <v>40000</v>
      </c>
      <c r="G78" s="462">
        <v>0</v>
      </c>
      <c r="H78" s="465" t="s">
        <v>7578</v>
      </c>
      <c r="I78" s="461" t="s">
        <v>7582</v>
      </c>
      <c r="J78" s="461" t="s">
        <v>7600</v>
      </c>
      <c r="K78" s="466" t="s">
        <v>12382</v>
      </c>
      <c r="L78" s="466" t="s">
        <v>7882</v>
      </c>
      <c r="M78" s="467">
        <v>43527</v>
      </c>
      <c r="N78" s="461" t="s">
        <v>12383</v>
      </c>
      <c r="O78" s="461" t="s">
        <v>12384</v>
      </c>
      <c r="P78" s="461">
        <v>462014</v>
      </c>
      <c r="Q78" s="466" t="s">
        <v>7915</v>
      </c>
      <c r="R78" s="466" t="s">
        <v>7882</v>
      </c>
      <c r="S78" s="468"/>
      <c r="T78" s="468"/>
      <c r="U78" s="468"/>
      <c r="V78" s="468"/>
      <c r="W78" s="468"/>
      <c r="X78" s="468"/>
      <c r="Y78" s="468"/>
      <c r="Z78" s="468"/>
      <c r="AA78" s="461" t="s">
        <v>12385</v>
      </c>
      <c r="AB78" s="468"/>
      <c r="AC78" s="468"/>
      <c r="AD78" s="468"/>
      <c r="AE78" s="468"/>
      <c r="AF78" s="468"/>
      <c r="AG78" s="468"/>
      <c r="AH78" s="468"/>
      <c r="AI78" s="461"/>
    </row>
    <row r="79" spans="1:35" ht="13.15" customHeight="1" x14ac:dyDescent="0.2">
      <c r="A79" s="461" t="s">
        <v>8084</v>
      </c>
      <c r="B79" s="461" t="s">
        <v>8085</v>
      </c>
      <c r="C79" s="461" t="s">
        <v>487</v>
      </c>
      <c r="D79" s="462">
        <v>24238.94</v>
      </c>
      <c r="E79" s="463">
        <v>0</v>
      </c>
      <c r="F79" s="464">
        <v>24238.94</v>
      </c>
      <c r="G79" s="462">
        <v>0</v>
      </c>
      <c r="H79" s="465" t="s">
        <v>7578</v>
      </c>
      <c r="I79" s="461" t="s">
        <v>7582</v>
      </c>
      <c r="J79" s="461" t="s">
        <v>7600</v>
      </c>
      <c r="K79" s="466" t="s">
        <v>12386</v>
      </c>
      <c r="L79" s="466" t="s">
        <v>7882</v>
      </c>
      <c r="M79" s="467">
        <v>43547</v>
      </c>
      <c r="N79" s="461" t="s">
        <v>12387</v>
      </c>
      <c r="O79" s="461" t="s">
        <v>8301</v>
      </c>
      <c r="P79" s="461">
        <v>195573</v>
      </c>
      <c r="Q79" s="466" t="s">
        <v>7911</v>
      </c>
      <c r="R79" s="466" t="s">
        <v>7882</v>
      </c>
      <c r="S79" s="468"/>
      <c r="T79" s="468"/>
      <c r="U79" s="468"/>
      <c r="V79" s="468"/>
      <c r="W79" s="468"/>
      <c r="X79" s="468"/>
      <c r="Y79" s="468"/>
      <c r="Z79" s="468"/>
      <c r="AA79" s="461" t="s">
        <v>12388</v>
      </c>
      <c r="AB79" s="468"/>
      <c r="AC79" s="468"/>
      <c r="AD79" s="468"/>
      <c r="AE79" s="468"/>
      <c r="AF79" s="468"/>
      <c r="AG79" s="468"/>
      <c r="AH79" s="468"/>
      <c r="AI79" s="461"/>
    </row>
    <row r="80" spans="1:35" ht="13.15" customHeight="1" x14ac:dyDescent="0.2">
      <c r="A80" s="461" t="s">
        <v>8084</v>
      </c>
      <c r="B80" s="461" t="s">
        <v>8085</v>
      </c>
      <c r="C80" s="461" t="s">
        <v>487</v>
      </c>
      <c r="D80" s="462">
        <v>26343</v>
      </c>
      <c r="E80" s="463">
        <v>0</v>
      </c>
      <c r="F80" s="464">
        <v>26343</v>
      </c>
      <c r="G80" s="462">
        <v>0</v>
      </c>
      <c r="H80" s="465" t="s">
        <v>7578</v>
      </c>
      <c r="I80" s="461" t="s">
        <v>7582</v>
      </c>
      <c r="J80" s="461" t="s">
        <v>7600</v>
      </c>
      <c r="K80" s="466" t="s">
        <v>12389</v>
      </c>
      <c r="L80" s="466" t="s">
        <v>7882</v>
      </c>
      <c r="M80" s="467">
        <v>43536</v>
      </c>
      <c r="N80" s="461" t="s">
        <v>12390</v>
      </c>
      <c r="O80" s="461" t="s">
        <v>11523</v>
      </c>
      <c r="P80" s="461">
        <v>17197</v>
      </c>
      <c r="Q80" s="466" t="s">
        <v>7911</v>
      </c>
      <c r="R80" s="466" t="s">
        <v>7882</v>
      </c>
      <c r="S80" s="468"/>
      <c r="T80" s="468"/>
      <c r="U80" s="468"/>
      <c r="V80" s="468"/>
      <c r="W80" s="468"/>
      <c r="X80" s="468"/>
      <c r="Y80" s="468"/>
      <c r="Z80" s="468"/>
      <c r="AA80" s="461" t="s">
        <v>12391</v>
      </c>
      <c r="AB80" s="468"/>
      <c r="AC80" s="468"/>
      <c r="AD80" s="468"/>
      <c r="AE80" s="468"/>
      <c r="AF80" s="468"/>
      <c r="AG80" s="468"/>
      <c r="AH80" s="468"/>
      <c r="AI80" s="461"/>
    </row>
    <row r="81" spans="1:35" ht="13.15" customHeight="1" x14ac:dyDescent="0.2">
      <c r="A81" s="461" t="s">
        <v>8084</v>
      </c>
      <c r="B81" s="461" t="s">
        <v>8085</v>
      </c>
      <c r="C81" s="461" t="s">
        <v>487</v>
      </c>
      <c r="D81" s="462">
        <v>1119.8399999999999</v>
      </c>
      <c r="E81" s="463">
        <v>0</v>
      </c>
      <c r="F81" s="464">
        <v>1119.8399999999999</v>
      </c>
      <c r="G81" s="462">
        <v>0</v>
      </c>
      <c r="H81" s="465" t="s">
        <v>7578</v>
      </c>
      <c r="I81" s="461" t="s">
        <v>7582</v>
      </c>
      <c r="J81" s="461" t="s">
        <v>7600</v>
      </c>
      <c r="K81" s="466" t="s">
        <v>12392</v>
      </c>
      <c r="L81" s="466" t="s">
        <v>7882</v>
      </c>
      <c r="M81" s="467">
        <v>43526</v>
      </c>
      <c r="N81" s="461" t="s">
        <v>12393</v>
      </c>
      <c r="O81" s="461" t="s">
        <v>8845</v>
      </c>
      <c r="P81" s="461">
        <v>17277</v>
      </c>
      <c r="Q81" s="466" t="s">
        <v>7915</v>
      </c>
      <c r="R81" s="466" t="s">
        <v>8329</v>
      </c>
      <c r="S81" s="468"/>
      <c r="T81" s="468"/>
      <c r="U81" s="468"/>
      <c r="V81" s="468"/>
      <c r="W81" s="468"/>
      <c r="X81" s="468"/>
      <c r="Y81" s="468"/>
      <c r="Z81" s="468"/>
      <c r="AA81" s="461" t="s">
        <v>12394</v>
      </c>
      <c r="AB81" s="468"/>
      <c r="AC81" s="468"/>
      <c r="AD81" s="468"/>
      <c r="AE81" s="468"/>
      <c r="AF81" s="468"/>
      <c r="AG81" s="468"/>
      <c r="AH81" s="468"/>
      <c r="AI81" s="461"/>
    </row>
    <row r="82" spans="1:35" ht="13.15" customHeight="1" x14ac:dyDescent="0.2">
      <c r="A82" s="461" t="s">
        <v>8084</v>
      </c>
      <c r="B82" s="461" t="s">
        <v>8085</v>
      </c>
      <c r="C82" s="461" t="s">
        <v>487</v>
      </c>
      <c r="D82" s="462">
        <v>1881.89</v>
      </c>
      <c r="E82" s="463">
        <v>0</v>
      </c>
      <c r="F82" s="464">
        <v>1881.89</v>
      </c>
      <c r="G82" s="462">
        <v>0</v>
      </c>
      <c r="H82" s="465" t="s">
        <v>7578</v>
      </c>
      <c r="I82" s="461" t="s">
        <v>7582</v>
      </c>
      <c r="J82" s="461" t="s">
        <v>7600</v>
      </c>
      <c r="K82" s="466" t="s">
        <v>12395</v>
      </c>
      <c r="L82" s="466" t="s">
        <v>7882</v>
      </c>
      <c r="M82" s="467">
        <v>43552</v>
      </c>
      <c r="N82" s="461" t="s">
        <v>12396</v>
      </c>
      <c r="O82" s="461" t="s">
        <v>8458</v>
      </c>
      <c r="P82" s="461">
        <v>1401</v>
      </c>
      <c r="Q82" s="466" t="s">
        <v>7915</v>
      </c>
      <c r="R82" s="466" t="s">
        <v>7882</v>
      </c>
      <c r="S82" s="468"/>
      <c r="T82" s="468"/>
      <c r="U82" s="468"/>
      <c r="V82" s="468"/>
      <c r="W82" s="468"/>
      <c r="X82" s="468"/>
      <c r="Y82" s="468"/>
      <c r="Z82" s="468"/>
      <c r="AA82" s="461" t="s">
        <v>12328</v>
      </c>
      <c r="AB82" s="468"/>
      <c r="AC82" s="468"/>
      <c r="AD82" s="468"/>
      <c r="AE82" s="468"/>
      <c r="AF82" s="468"/>
      <c r="AG82" s="468"/>
      <c r="AH82" s="468"/>
      <c r="AI82" s="461"/>
    </row>
    <row r="83" spans="1:35" ht="13.15" customHeight="1" x14ac:dyDescent="0.2">
      <c r="A83" s="461" t="s">
        <v>8084</v>
      </c>
      <c r="B83" s="461" t="s">
        <v>8085</v>
      </c>
      <c r="C83" s="461" t="s">
        <v>487</v>
      </c>
      <c r="D83" s="462">
        <v>4730</v>
      </c>
      <c r="E83" s="463">
        <v>0</v>
      </c>
      <c r="F83" s="464">
        <v>4730</v>
      </c>
      <c r="G83" s="462">
        <v>0</v>
      </c>
      <c r="H83" s="465" t="s">
        <v>7578</v>
      </c>
      <c r="I83" s="461" t="s">
        <v>7582</v>
      </c>
      <c r="J83" s="461" t="s">
        <v>7600</v>
      </c>
      <c r="K83" s="466" t="s">
        <v>12397</v>
      </c>
      <c r="L83" s="466" t="s">
        <v>7882</v>
      </c>
      <c r="M83" s="467">
        <v>43530</v>
      </c>
      <c r="N83" s="461" t="s">
        <v>12398</v>
      </c>
      <c r="O83" s="461" t="s">
        <v>8351</v>
      </c>
      <c r="P83" s="461">
        <v>195746</v>
      </c>
      <c r="Q83" s="466" t="s">
        <v>7915</v>
      </c>
      <c r="R83" s="466" t="s">
        <v>7882</v>
      </c>
      <c r="S83" s="468"/>
      <c r="T83" s="468"/>
      <c r="U83" s="468"/>
      <c r="V83" s="468"/>
      <c r="W83" s="468"/>
      <c r="X83" s="468"/>
      <c r="Y83" s="468"/>
      <c r="Z83" s="468"/>
      <c r="AA83" s="461" t="s">
        <v>12399</v>
      </c>
      <c r="AB83" s="468"/>
      <c r="AC83" s="468"/>
      <c r="AD83" s="468"/>
      <c r="AE83" s="468"/>
      <c r="AF83" s="468"/>
      <c r="AG83" s="468"/>
      <c r="AH83" s="468"/>
      <c r="AI83" s="461"/>
    </row>
    <row r="84" spans="1:35" ht="13.15" customHeight="1" x14ac:dyDescent="0.2">
      <c r="A84" s="461" t="s">
        <v>8084</v>
      </c>
      <c r="B84" s="461" t="s">
        <v>8085</v>
      </c>
      <c r="C84" s="461" t="s">
        <v>487</v>
      </c>
      <c r="D84" s="462">
        <v>1574558.08</v>
      </c>
      <c r="E84" s="463">
        <v>0</v>
      </c>
      <c r="F84" s="464">
        <v>1574558.08</v>
      </c>
      <c r="G84" s="462">
        <v>0</v>
      </c>
      <c r="H84" s="465" t="s">
        <v>7578</v>
      </c>
      <c r="I84" s="461" t="s">
        <v>7582</v>
      </c>
      <c r="J84" s="461" t="s">
        <v>7600</v>
      </c>
      <c r="K84" s="466" t="s">
        <v>12400</v>
      </c>
      <c r="L84" s="466" t="s">
        <v>7882</v>
      </c>
      <c r="M84" s="467">
        <v>43527</v>
      </c>
      <c r="N84" s="461" t="s">
        <v>12401</v>
      </c>
      <c r="O84" s="461" t="s">
        <v>8486</v>
      </c>
      <c r="P84" s="461">
        <v>13521</v>
      </c>
      <c r="Q84" s="466" t="s">
        <v>7915</v>
      </c>
      <c r="R84" s="466" t="s">
        <v>7882</v>
      </c>
      <c r="S84" s="468"/>
      <c r="T84" s="468"/>
      <c r="U84" s="468"/>
      <c r="V84" s="468"/>
      <c r="W84" s="468"/>
      <c r="X84" s="468"/>
      <c r="Y84" s="468"/>
      <c r="Z84" s="468"/>
      <c r="AA84" s="461" t="s">
        <v>12193</v>
      </c>
      <c r="AB84" s="468"/>
      <c r="AC84" s="468"/>
      <c r="AD84" s="468"/>
      <c r="AE84" s="468"/>
      <c r="AF84" s="468"/>
      <c r="AG84" s="468"/>
      <c r="AH84" s="468"/>
      <c r="AI84" s="461"/>
    </row>
    <row r="85" spans="1:35" ht="13.15" customHeight="1" x14ac:dyDescent="0.2">
      <c r="A85" s="461" t="s">
        <v>8084</v>
      </c>
      <c r="B85" s="461" t="s">
        <v>8085</v>
      </c>
      <c r="C85" s="461" t="s">
        <v>487</v>
      </c>
      <c r="D85" s="462">
        <v>321052.89</v>
      </c>
      <c r="E85" s="463">
        <v>0</v>
      </c>
      <c r="F85" s="464">
        <v>321052.89</v>
      </c>
      <c r="G85" s="462">
        <v>0</v>
      </c>
      <c r="H85" s="465" t="s">
        <v>7578</v>
      </c>
      <c r="I85" s="461" t="s">
        <v>7582</v>
      </c>
      <c r="J85" s="461" t="s">
        <v>7600</v>
      </c>
      <c r="K85" s="466" t="s">
        <v>12402</v>
      </c>
      <c r="L85" s="466" t="s">
        <v>7882</v>
      </c>
      <c r="M85" s="467">
        <v>43524</v>
      </c>
      <c r="N85" s="461" t="s">
        <v>12403</v>
      </c>
      <c r="O85" s="461" t="s">
        <v>8635</v>
      </c>
      <c r="P85" s="461">
        <v>1232</v>
      </c>
      <c r="Q85" s="466" t="s">
        <v>7915</v>
      </c>
      <c r="R85" s="466" t="s">
        <v>7882</v>
      </c>
      <c r="S85" s="468"/>
      <c r="T85" s="468"/>
      <c r="U85" s="468"/>
      <c r="V85" s="468"/>
      <c r="W85" s="468"/>
      <c r="X85" s="468"/>
      <c r="Y85" s="468"/>
      <c r="Z85" s="468"/>
      <c r="AA85" s="461" t="s">
        <v>12404</v>
      </c>
      <c r="AB85" s="468"/>
      <c r="AC85" s="468"/>
      <c r="AD85" s="468"/>
      <c r="AE85" s="468"/>
      <c r="AF85" s="468"/>
      <c r="AG85" s="468"/>
      <c r="AH85" s="468"/>
      <c r="AI85" s="461"/>
    </row>
    <row r="86" spans="1:35" ht="13.15" customHeight="1" x14ac:dyDescent="0.2">
      <c r="A86" s="461" t="s">
        <v>8084</v>
      </c>
      <c r="B86" s="461" t="s">
        <v>8085</v>
      </c>
      <c r="C86" s="461" t="s">
        <v>487</v>
      </c>
      <c r="D86" s="462">
        <v>261104.26</v>
      </c>
      <c r="E86" s="463">
        <v>0</v>
      </c>
      <c r="F86" s="464">
        <v>261104.26</v>
      </c>
      <c r="G86" s="462">
        <v>0</v>
      </c>
      <c r="H86" s="465" t="s">
        <v>7578</v>
      </c>
      <c r="I86" s="461" t="s">
        <v>7582</v>
      </c>
      <c r="J86" s="461" t="s">
        <v>7600</v>
      </c>
      <c r="K86" s="466" t="s">
        <v>12405</v>
      </c>
      <c r="L86" s="466" t="s">
        <v>7882</v>
      </c>
      <c r="M86" s="467">
        <v>43524</v>
      </c>
      <c r="N86" s="461" t="s">
        <v>12406</v>
      </c>
      <c r="O86" s="461" t="s">
        <v>8458</v>
      </c>
      <c r="P86" s="461">
        <v>1401</v>
      </c>
      <c r="Q86" s="466" t="s">
        <v>7915</v>
      </c>
      <c r="R86" s="466" t="s">
        <v>7882</v>
      </c>
      <c r="S86" s="468"/>
      <c r="T86" s="468"/>
      <c r="U86" s="468"/>
      <c r="V86" s="468"/>
      <c r="W86" s="468"/>
      <c r="X86" s="468"/>
      <c r="Y86" s="468"/>
      <c r="Z86" s="468"/>
      <c r="AA86" s="461" t="s">
        <v>12269</v>
      </c>
      <c r="AB86" s="468"/>
      <c r="AC86" s="468"/>
      <c r="AD86" s="468"/>
      <c r="AE86" s="468"/>
      <c r="AF86" s="468"/>
      <c r="AG86" s="468"/>
      <c r="AH86" s="468"/>
      <c r="AI86" s="461"/>
    </row>
    <row r="87" spans="1:35" ht="13.15" customHeight="1" x14ac:dyDescent="0.2">
      <c r="A87" s="461" t="s">
        <v>8084</v>
      </c>
      <c r="B87" s="461" t="s">
        <v>8085</v>
      </c>
      <c r="C87" s="461" t="s">
        <v>487</v>
      </c>
      <c r="D87" s="462">
        <v>6525.84</v>
      </c>
      <c r="E87" s="463">
        <v>0</v>
      </c>
      <c r="F87" s="464">
        <v>6525.84</v>
      </c>
      <c r="G87" s="462">
        <v>0</v>
      </c>
      <c r="H87" s="465" t="s">
        <v>7578</v>
      </c>
      <c r="I87" s="461" t="s">
        <v>7582</v>
      </c>
      <c r="J87" s="461" t="s">
        <v>7600</v>
      </c>
      <c r="K87" s="466" t="s">
        <v>12407</v>
      </c>
      <c r="L87" s="466" t="s">
        <v>7882</v>
      </c>
      <c r="M87" s="467">
        <v>43533</v>
      </c>
      <c r="N87" s="461" t="s">
        <v>12408</v>
      </c>
      <c r="O87" s="461" t="s">
        <v>9274</v>
      </c>
      <c r="P87" s="461">
        <v>16701</v>
      </c>
      <c r="Q87" s="466" t="s">
        <v>7915</v>
      </c>
      <c r="R87" s="466" t="s">
        <v>7882</v>
      </c>
      <c r="S87" s="468"/>
      <c r="T87" s="468"/>
      <c r="U87" s="468"/>
      <c r="V87" s="468"/>
      <c r="W87" s="468"/>
      <c r="X87" s="468"/>
      <c r="Y87" s="468"/>
      <c r="Z87" s="468"/>
      <c r="AA87" s="461" t="s">
        <v>12409</v>
      </c>
      <c r="AB87" s="468"/>
      <c r="AC87" s="468"/>
      <c r="AD87" s="468"/>
      <c r="AE87" s="468"/>
      <c r="AF87" s="468"/>
      <c r="AG87" s="468"/>
      <c r="AH87" s="468"/>
      <c r="AI87" s="461"/>
    </row>
    <row r="88" spans="1:35" ht="13.15" customHeight="1" x14ac:dyDescent="0.2">
      <c r="A88" s="461" t="s">
        <v>8084</v>
      </c>
      <c r="B88" s="461" t="s">
        <v>8085</v>
      </c>
      <c r="C88" s="461" t="s">
        <v>487</v>
      </c>
      <c r="D88" s="462">
        <v>10400</v>
      </c>
      <c r="E88" s="463">
        <v>0</v>
      </c>
      <c r="F88" s="464">
        <v>10400</v>
      </c>
      <c r="G88" s="462">
        <v>0</v>
      </c>
      <c r="H88" s="465" t="s">
        <v>7578</v>
      </c>
      <c r="I88" s="461" t="s">
        <v>7582</v>
      </c>
      <c r="J88" s="461" t="s">
        <v>7600</v>
      </c>
      <c r="K88" s="466" t="s">
        <v>12410</v>
      </c>
      <c r="L88" s="466" t="s">
        <v>7882</v>
      </c>
      <c r="M88" s="467">
        <v>43547</v>
      </c>
      <c r="N88" s="461" t="s">
        <v>12411</v>
      </c>
      <c r="O88" s="461" t="s">
        <v>11491</v>
      </c>
      <c r="P88" s="461">
        <v>381010</v>
      </c>
      <c r="Q88" s="466" t="s">
        <v>7915</v>
      </c>
      <c r="R88" s="466" t="s">
        <v>7882</v>
      </c>
      <c r="S88" s="468"/>
      <c r="T88" s="468"/>
      <c r="U88" s="468"/>
      <c r="V88" s="468"/>
      <c r="W88" s="468"/>
      <c r="X88" s="468"/>
      <c r="Y88" s="468"/>
      <c r="Z88" s="468"/>
      <c r="AA88" s="461" t="s">
        <v>12412</v>
      </c>
      <c r="AB88" s="468"/>
      <c r="AC88" s="468"/>
      <c r="AD88" s="468"/>
      <c r="AE88" s="468"/>
      <c r="AF88" s="468"/>
      <c r="AG88" s="468"/>
      <c r="AH88" s="468"/>
      <c r="AI88" s="461"/>
    </row>
    <row r="89" spans="1:35" ht="13.15" customHeight="1" x14ac:dyDescent="0.2">
      <c r="A89" s="461" t="s">
        <v>8084</v>
      </c>
      <c r="B89" s="461" t="s">
        <v>8085</v>
      </c>
      <c r="C89" s="461" t="s">
        <v>487</v>
      </c>
      <c r="D89" s="462">
        <v>7437</v>
      </c>
      <c r="E89" s="463">
        <v>0</v>
      </c>
      <c r="F89" s="464">
        <v>7437</v>
      </c>
      <c r="G89" s="462">
        <v>0</v>
      </c>
      <c r="H89" s="465" t="s">
        <v>7578</v>
      </c>
      <c r="I89" s="461" t="s">
        <v>7582</v>
      </c>
      <c r="J89" s="461" t="s">
        <v>7600</v>
      </c>
      <c r="K89" s="466" t="s">
        <v>12413</v>
      </c>
      <c r="L89" s="466" t="s">
        <v>7882</v>
      </c>
      <c r="M89" s="467">
        <v>43505</v>
      </c>
      <c r="N89" s="461" t="s">
        <v>12414</v>
      </c>
      <c r="O89" s="461" t="s">
        <v>7918</v>
      </c>
      <c r="P89" s="461">
        <v>16748</v>
      </c>
      <c r="Q89" s="466" t="s">
        <v>7915</v>
      </c>
      <c r="R89" s="466" t="s">
        <v>8377</v>
      </c>
      <c r="S89" s="468"/>
      <c r="T89" s="468"/>
      <c r="U89" s="468"/>
      <c r="V89" s="468"/>
      <c r="W89" s="468"/>
      <c r="X89" s="468"/>
      <c r="Y89" s="468"/>
      <c r="Z89" s="468"/>
      <c r="AA89" s="461" t="s">
        <v>12196</v>
      </c>
      <c r="AB89" s="468"/>
      <c r="AC89" s="468"/>
      <c r="AD89" s="468"/>
      <c r="AE89" s="468"/>
      <c r="AF89" s="468"/>
      <c r="AG89" s="468"/>
      <c r="AH89" s="468"/>
      <c r="AI89" s="461"/>
    </row>
    <row r="90" spans="1:35" ht="13.15" customHeight="1" x14ac:dyDescent="0.2">
      <c r="A90" s="461" t="s">
        <v>8084</v>
      </c>
      <c r="B90" s="461" t="s">
        <v>8085</v>
      </c>
      <c r="C90" s="461" t="s">
        <v>487</v>
      </c>
      <c r="D90" s="462">
        <v>9188</v>
      </c>
      <c r="E90" s="463">
        <v>0</v>
      </c>
      <c r="F90" s="464">
        <v>9188</v>
      </c>
      <c r="G90" s="462">
        <v>0</v>
      </c>
      <c r="H90" s="465" t="s">
        <v>7578</v>
      </c>
      <c r="I90" s="461" t="s">
        <v>7582</v>
      </c>
      <c r="J90" s="461" t="s">
        <v>7600</v>
      </c>
      <c r="K90" s="466" t="s">
        <v>12415</v>
      </c>
      <c r="L90" s="466" t="s">
        <v>7882</v>
      </c>
      <c r="M90" s="467">
        <v>43540</v>
      </c>
      <c r="N90" s="461" t="s">
        <v>12416</v>
      </c>
      <c r="O90" s="461" t="s">
        <v>8355</v>
      </c>
      <c r="P90" s="461">
        <v>195871</v>
      </c>
      <c r="Q90" s="466" t="s">
        <v>7915</v>
      </c>
      <c r="R90" s="466" t="s">
        <v>7882</v>
      </c>
      <c r="S90" s="468"/>
      <c r="T90" s="468"/>
      <c r="U90" s="468"/>
      <c r="V90" s="468"/>
      <c r="W90" s="468"/>
      <c r="X90" s="468"/>
      <c r="Y90" s="468"/>
      <c r="Z90" s="468"/>
      <c r="AA90" s="461" t="s">
        <v>12417</v>
      </c>
      <c r="AB90" s="468"/>
      <c r="AC90" s="468"/>
      <c r="AD90" s="468"/>
      <c r="AE90" s="468"/>
      <c r="AF90" s="468"/>
      <c r="AG90" s="468"/>
      <c r="AH90" s="468"/>
      <c r="AI90" s="461"/>
    </row>
    <row r="91" spans="1:35" ht="13.15" customHeight="1" x14ac:dyDescent="0.2">
      <c r="A91" s="461" t="s">
        <v>8084</v>
      </c>
      <c r="B91" s="461" t="s">
        <v>8085</v>
      </c>
      <c r="C91" s="461" t="s">
        <v>487</v>
      </c>
      <c r="D91" s="462">
        <v>26680</v>
      </c>
      <c r="E91" s="463">
        <v>0</v>
      </c>
      <c r="F91" s="464">
        <v>26680</v>
      </c>
      <c r="G91" s="462">
        <v>0</v>
      </c>
      <c r="H91" s="465" t="s">
        <v>7578</v>
      </c>
      <c r="I91" s="461" t="s">
        <v>7582</v>
      </c>
      <c r="J91" s="461" t="s">
        <v>7600</v>
      </c>
      <c r="K91" s="466" t="s">
        <v>12418</v>
      </c>
      <c r="L91" s="466" t="s">
        <v>7882</v>
      </c>
      <c r="M91" s="467">
        <v>43529</v>
      </c>
      <c r="N91" s="461" t="s">
        <v>12419</v>
      </c>
      <c r="O91" s="461" t="s">
        <v>8758</v>
      </c>
      <c r="P91" s="461">
        <v>16167</v>
      </c>
      <c r="Q91" s="466" t="s">
        <v>7915</v>
      </c>
      <c r="R91" s="466" t="s">
        <v>7882</v>
      </c>
      <c r="S91" s="468"/>
      <c r="T91" s="468"/>
      <c r="U91" s="468"/>
      <c r="V91" s="468"/>
      <c r="W91" s="468"/>
      <c r="X91" s="468"/>
      <c r="Y91" s="468"/>
      <c r="Z91" s="468"/>
      <c r="AA91" s="461" t="s">
        <v>12420</v>
      </c>
      <c r="AB91" s="468"/>
      <c r="AC91" s="468"/>
      <c r="AD91" s="468"/>
      <c r="AE91" s="468"/>
      <c r="AF91" s="468"/>
      <c r="AG91" s="468"/>
      <c r="AH91" s="468"/>
      <c r="AI91" s="461"/>
    </row>
    <row r="92" spans="1:35" ht="13.15" customHeight="1" x14ac:dyDescent="0.2">
      <c r="A92" s="461" t="s">
        <v>8084</v>
      </c>
      <c r="B92" s="461" t="s">
        <v>8085</v>
      </c>
      <c r="C92" s="461" t="s">
        <v>487</v>
      </c>
      <c r="D92" s="462">
        <v>25933</v>
      </c>
      <c r="E92" s="463">
        <v>0</v>
      </c>
      <c r="F92" s="464">
        <v>25933</v>
      </c>
      <c r="G92" s="462">
        <v>0</v>
      </c>
      <c r="H92" s="465" t="s">
        <v>7578</v>
      </c>
      <c r="I92" s="461" t="s">
        <v>7582</v>
      </c>
      <c r="J92" s="461" t="s">
        <v>7600</v>
      </c>
      <c r="K92" s="466" t="s">
        <v>12421</v>
      </c>
      <c r="L92" s="466" t="s">
        <v>7882</v>
      </c>
      <c r="M92" s="467">
        <v>43524</v>
      </c>
      <c r="N92" s="461" t="s">
        <v>12422</v>
      </c>
      <c r="O92" s="461" t="s">
        <v>8089</v>
      </c>
      <c r="P92" s="461">
        <v>15713</v>
      </c>
      <c r="Q92" s="466" t="s">
        <v>7915</v>
      </c>
      <c r="R92" s="466" t="s">
        <v>7882</v>
      </c>
      <c r="S92" s="468"/>
      <c r="T92" s="468"/>
      <c r="U92" s="468"/>
      <c r="V92" s="468"/>
      <c r="W92" s="468"/>
      <c r="X92" s="468"/>
      <c r="Y92" s="468"/>
      <c r="Z92" s="468"/>
      <c r="AA92" s="461" t="s">
        <v>12423</v>
      </c>
      <c r="AB92" s="468"/>
      <c r="AC92" s="468"/>
      <c r="AD92" s="468"/>
      <c r="AE92" s="468"/>
      <c r="AF92" s="468"/>
      <c r="AG92" s="468"/>
      <c r="AH92" s="468"/>
      <c r="AI92" s="461"/>
    </row>
    <row r="93" spans="1:35" ht="13.15" customHeight="1" x14ac:dyDescent="0.2">
      <c r="A93" s="461" t="s">
        <v>8084</v>
      </c>
      <c r="B93" s="461" t="s">
        <v>8085</v>
      </c>
      <c r="C93" s="461" t="s">
        <v>487</v>
      </c>
      <c r="D93" s="462">
        <v>14418.12</v>
      </c>
      <c r="E93" s="463">
        <v>0</v>
      </c>
      <c r="F93" s="464">
        <v>14418.12</v>
      </c>
      <c r="G93" s="462">
        <v>0</v>
      </c>
      <c r="H93" s="465" t="s">
        <v>7578</v>
      </c>
      <c r="I93" s="461" t="s">
        <v>7582</v>
      </c>
      <c r="J93" s="461" t="s">
        <v>7600</v>
      </c>
      <c r="K93" s="466" t="s">
        <v>12424</v>
      </c>
      <c r="L93" s="466" t="s">
        <v>7882</v>
      </c>
      <c r="M93" s="467">
        <v>43529</v>
      </c>
      <c r="N93" s="461" t="s">
        <v>12425</v>
      </c>
      <c r="O93" s="461" t="s">
        <v>8546</v>
      </c>
      <c r="P93" s="461">
        <v>32022</v>
      </c>
      <c r="Q93" s="466" t="s">
        <v>7915</v>
      </c>
      <c r="R93" s="466" t="s">
        <v>7882</v>
      </c>
      <c r="S93" s="468"/>
      <c r="T93" s="468"/>
      <c r="U93" s="468"/>
      <c r="V93" s="468"/>
      <c r="W93" s="468"/>
      <c r="X93" s="468"/>
      <c r="Y93" s="468"/>
      <c r="Z93" s="468"/>
      <c r="AA93" s="461" t="s">
        <v>12426</v>
      </c>
      <c r="AB93" s="468"/>
      <c r="AC93" s="468"/>
      <c r="AD93" s="468"/>
      <c r="AE93" s="468"/>
      <c r="AF93" s="468"/>
      <c r="AG93" s="468"/>
      <c r="AH93" s="468"/>
      <c r="AI93" s="461"/>
    </row>
    <row r="94" spans="1:35" ht="13.15" customHeight="1" x14ac:dyDescent="0.2">
      <c r="A94" s="461" t="s">
        <v>8084</v>
      </c>
      <c r="B94" s="461" t="s">
        <v>8085</v>
      </c>
      <c r="C94" s="461" t="s">
        <v>487</v>
      </c>
      <c r="D94" s="462">
        <v>29411</v>
      </c>
      <c r="E94" s="463">
        <v>0</v>
      </c>
      <c r="F94" s="464">
        <v>29411</v>
      </c>
      <c r="G94" s="462">
        <v>0</v>
      </c>
      <c r="H94" s="465" t="s">
        <v>7578</v>
      </c>
      <c r="I94" s="461" t="s">
        <v>7582</v>
      </c>
      <c r="J94" s="461" t="s">
        <v>7600</v>
      </c>
      <c r="K94" s="466" t="s">
        <v>12427</v>
      </c>
      <c r="L94" s="466" t="s">
        <v>7882</v>
      </c>
      <c r="M94" s="467">
        <v>43524</v>
      </c>
      <c r="N94" s="461" t="s">
        <v>12428</v>
      </c>
      <c r="O94" s="461" t="s">
        <v>8715</v>
      </c>
      <c r="P94" s="461">
        <v>16752</v>
      </c>
      <c r="Q94" s="466" t="s">
        <v>7915</v>
      </c>
      <c r="R94" s="466" t="s">
        <v>7882</v>
      </c>
      <c r="S94" s="468"/>
      <c r="T94" s="468"/>
      <c r="U94" s="468"/>
      <c r="V94" s="468"/>
      <c r="W94" s="468"/>
      <c r="X94" s="468"/>
      <c r="Y94" s="468"/>
      <c r="Z94" s="468"/>
      <c r="AA94" s="461" t="s">
        <v>12429</v>
      </c>
      <c r="AB94" s="468"/>
      <c r="AC94" s="468"/>
      <c r="AD94" s="468"/>
      <c r="AE94" s="468"/>
      <c r="AF94" s="468"/>
      <c r="AG94" s="468"/>
      <c r="AH94" s="468"/>
      <c r="AI94" s="461"/>
    </row>
    <row r="95" spans="1:35" ht="13.15" customHeight="1" x14ac:dyDescent="0.2">
      <c r="A95" s="461" t="s">
        <v>8084</v>
      </c>
      <c r="B95" s="461" t="s">
        <v>8085</v>
      </c>
      <c r="C95" s="461" t="s">
        <v>487</v>
      </c>
      <c r="D95" s="462">
        <v>20000</v>
      </c>
      <c r="E95" s="463">
        <v>0</v>
      </c>
      <c r="F95" s="464">
        <v>20000</v>
      </c>
      <c r="G95" s="462">
        <v>0</v>
      </c>
      <c r="H95" s="465" t="s">
        <v>7578</v>
      </c>
      <c r="I95" s="461" t="s">
        <v>7582</v>
      </c>
      <c r="J95" s="461" t="s">
        <v>7600</v>
      </c>
      <c r="K95" s="466" t="s">
        <v>12430</v>
      </c>
      <c r="L95" s="466" t="s">
        <v>7882</v>
      </c>
      <c r="M95" s="467">
        <v>43541</v>
      </c>
      <c r="N95" s="461" t="s">
        <v>12431</v>
      </c>
      <c r="O95" s="461" t="s">
        <v>8708</v>
      </c>
      <c r="P95" s="461">
        <v>15614</v>
      </c>
      <c r="Q95" s="466" t="s">
        <v>7915</v>
      </c>
      <c r="R95" s="466" t="s">
        <v>7882</v>
      </c>
      <c r="S95" s="468"/>
      <c r="T95" s="468"/>
      <c r="U95" s="468"/>
      <c r="V95" s="468"/>
      <c r="W95" s="468"/>
      <c r="X95" s="468"/>
      <c r="Y95" s="468"/>
      <c r="Z95" s="468"/>
      <c r="AA95" s="461" t="s">
        <v>12432</v>
      </c>
      <c r="AB95" s="468"/>
      <c r="AC95" s="468"/>
      <c r="AD95" s="468"/>
      <c r="AE95" s="468"/>
      <c r="AF95" s="468"/>
      <c r="AG95" s="468"/>
      <c r="AH95" s="468"/>
      <c r="AI95" s="461"/>
    </row>
    <row r="96" spans="1:35" ht="13.15" customHeight="1" x14ac:dyDescent="0.2">
      <c r="A96" s="461" t="s">
        <v>8084</v>
      </c>
      <c r="B96" s="461" t="s">
        <v>8085</v>
      </c>
      <c r="C96" s="461" t="s">
        <v>487</v>
      </c>
      <c r="D96" s="462">
        <v>22572</v>
      </c>
      <c r="E96" s="463">
        <v>0</v>
      </c>
      <c r="F96" s="464">
        <v>22572</v>
      </c>
      <c r="G96" s="462">
        <v>0</v>
      </c>
      <c r="H96" s="465" t="s">
        <v>7578</v>
      </c>
      <c r="I96" s="461" t="s">
        <v>7582</v>
      </c>
      <c r="J96" s="461" t="s">
        <v>7600</v>
      </c>
      <c r="K96" s="466" t="s">
        <v>12433</v>
      </c>
      <c r="L96" s="466" t="s">
        <v>7882</v>
      </c>
      <c r="M96" s="467">
        <v>43533</v>
      </c>
      <c r="N96" s="461" t="s">
        <v>12434</v>
      </c>
      <c r="O96" s="461" t="s">
        <v>10501</v>
      </c>
      <c r="P96" s="461">
        <v>16570</v>
      </c>
      <c r="Q96" s="466" t="s">
        <v>7915</v>
      </c>
      <c r="R96" s="466" t="s">
        <v>7882</v>
      </c>
      <c r="S96" s="468"/>
      <c r="T96" s="468"/>
      <c r="U96" s="468"/>
      <c r="V96" s="468"/>
      <c r="W96" s="468"/>
      <c r="X96" s="468"/>
      <c r="Y96" s="468"/>
      <c r="Z96" s="468"/>
      <c r="AA96" s="461" t="s">
        <v>12435</v>
      </c>
      <c r="AB96" s="468"/>
      <c r="AC96" s="468"/>
      <c r="AD96" s="468"/>
      <c r="AE96" s="468"/>
      <c r="AF96" s="468"/>
      <c r="AG96" s="468"/>
      <c r="AH96" s="468"/>
      <c r="AI96" s="461"/>
    </row>
    <row r="97" spans="1:35" ht="13.15" customHeight="1" x14ac:dyDescent="0.2">
      <c r="A97" s="461" t="s">
        <v>8084</v>
      </c>
      <c r="B97" s="461" t="s">
        <v>8085</v>
      </c>
      <c r="C97" s="461" t="s">
        <v>487</v>
      </c>
      <c r="D97" s="462">
        <v>23134</v>
      </c>
      <c r="E97" s="463">
        <v>0</v>
      </c>
      <c r="F97" s="464">
        <v>23134</v>
      </c>
      <c r="G97" s="462">
        <v>0</v>
      </c>
      <c r="H97" s="465" t="s">
        <v>7578</v>
      </c>
      <c r="I97" s="461" t="s">
        <v>7582</v>
      </c>
      <c r="J97" s="461" t="s">
        <v>7600</v>
      </c>
      <c r="K97" s="466" t="s">
        <v>12436</v>
      </c>
      <c r="L97" s="466" t="s">
        <v>7882</v>
      </c>
      <c r="M97" s="467">
        <v>43534</v>
      </c>
      <c r="N97" s="461" t="s">
        <v>12437</v>
      </c>
      <c r="O97" s="461" t="s">
        <v>8343</v>
      </c>
      <c r="P97" s="461">
        <v>15747</v>
      </c>
      <c r="Q97" s="466" t="s">
        <v>7915</v>
      </c>
      <c r="R97" s="466" t="s">
        <v>7882</v>
      </c>
      <c r="S97" s="468"/>
      <c r="T97" s="468"/>
      <c r="U97" s="468"/>
      <c r="V97" s="468"/>
      <c r="W97" s="468"/>
      <c r="X97" s="468"/>
      <c r="Y97" s="468"/>
      <c r="Z97" s="468"/>
      <c r="AA97" s="461" t="s">
        <v>12438</v>
      </c>
      <c r="AB97" s="468"/>
      <c r="AC97" s="468"/>
      <c r="AD97" s="468"/>
      <c r="AE97" s="468"/>
      <c r="AF97" s="468"/>
      <c r="AG97" s="468"/>
      <c r="AH97" s="468"/>
      <c r="AI97" s="461"/>
    </row>
    <row r="98" spans="1:35" ht="13.15" customHeight="1" x14ac:dyDescent="0.2">
      <c r="A98" s="461" t="s">
        <v>8084</v>
      </c>
      <c r="B98" s="461" t="s">
        <v>8085</v>
      </c>
      <c r="C98" s="461" t="s">
        <v>487</v>
      </c>
      <c r="D98" s="462">
        <v>109829.54</v>
      </c>
      <c r="E98" s="463">
        <v>0</v>
      </c>
      <c r="F98" s="464">
        <v>109829.54</v>
      </c>
      <c r="G98" s="462">
        <v>0</v>
      </c>
      <c r="H98" s="465" t="s">
        <v>7578</v>
      </c>
      <c r="I98" s="461" t="s">
        <v>7582</v>
      </c>
      <c r="J98" s="461" t="s">
        <v>7600</v>
      </c>
      <c r="K98" s="466" t="s">
        <v>12439</v>
      </c>
      <c r="L98" s="466" t="s">
        <v>7882</v>
      </c>
      <c r="M98" s="467">
        <v>43552</v>
      </c>
      <c r="N98" s="461" t="s">
        <v>12440</v>
      </c>
      <c r="O98" s="461" t="s">
        <v>8458</v>
      </c>
      <c r="P98" s="461">
        <v>1401</v>
      </c>
      <c r="Q98" s="466" t="s">
        <v>7915</v>
      </c>
      <c r="R98" s="466" t="s">
        <v>7882</v>
      </c>
      <c r="S98" s="468"/>
      <c r="T98" s="468"/>
      <c r="U98" s="468"/>
      <c r="V98" s="468"/>
      <c r="W98" s="468"/>
      <c r="X98" s="468"/>
      <c r="Y98" s="468"/>
      <c r="Z98" s="468"/>
      <c r="AA98" s="461" t="s">
        <v>12235</v>
      </c>
      <c r="AB98" s="468"/>
      <c r="AC98" s="468"/>
      <c r="AD98" s="468"/>
      <c r="AE98" s="468"/>
      <c r="AF98" s="468"/>
      <c r="AG98" s="468"/>
      <c r="AH98" s="468"/>
      <c r="AI98" s="461"/>
    </row>
    <row r="99" spans="1:35" ht="13.15" customHeight="1" x14ac:dyDescent="0.2">
      <c r="A99" s="461" t="s">
        <v>8084</v>
      </c>
      <c r="B99" s="461" t="s">
        <v>8085</v>
      </c>
      <c r="C99" s="461" t="s">
        <v>487</v>
      </c>
      <c r="D99" s="462">
        <v>113140</v>
      </c>
      <c r="E99" s="463">
        <v>0</v>
      </c>
      <c r="F99" s="464">
        <v>113140</v>
      </c>
      <c r="G99" s="462">
        <v>0</v>
      </c>
      <c r="H99" s="465" t="s">
        <v>7578</v>
      </c>
      <c r="I99" s="461" t="s">
        <v>7582</v>
      </c>
      <c r="J99" s="461" t="s">
        <v>7600</v>
      </c>
      <c r="K99" s="466" t="s">
        <v>12441</v>
      </c>
      <c r="L99" s="466" t="s">
        <v>7882</v>
      </c>
      <c r="M99" s="467">
        <v>43545</v>
      </c>
      <c r="N99" s="461" t="s">
        <v>12442</v>
      </c>
      <c r="O99" s="461" t="s">
        <v>8708</v>
      </c>
      <c r="P99" s="461">
        <v>15611</v>
      </c>
      <c r="Q99" s="466" t="s">
        <v>7915</v>
      </c>
      <c r="R99" s="466" t="s">
        <v>7882</v>
      </c>
      <c r="S99" s="468"/>
      <c r="T99" s="468"/>
      <c r="U99" s="468"/>
      <c r="V99" s="468"/>
      <c r="W99" s="468"/>
      <c r="X99" s="468"/>
      <c r="Y99" s="468"/>
      <c r="Z99" s="468"/>
      <c r="AA99" s="461" t="s">
        <v>12443</v>
      </c>
      <c r="AB99" s="468"/>
      <c r="AC99" s="468"/>
      <c r="AD99" s="468"/>
      <c r="AE99" s="468"/>
      <c r="AF99" s="468"/>
      <c r="AG99" s="468"/>
      <c r="AH99" s="468"/>
      <c r="AI99" s="461"/>
    </row>
    <row r="100" spans="1:35" ht="13.15" customHeight="1" x14ac:dyDescent="0.2">
      <c r="A100" s="461" t="s">
        <v>8084</v>
      </c>
      <c r="B100" s="461" t="s">
        <v>8085</v>
      </c>
      <c r="C100" s="461" t="s">
        <v>487</v>
      </c>
      <c r="D100" s="462">
        <v>209038</v>
      </c>
      <c r="E100" s="463">
        <v>0</v>
      </c>
      <c r="F100" s="464">
        <v>209038</v>
      </c>
      <c r="G100" s="462">
        <v>0</v>
      </c>
      <c r="H100" s="465" t="s">
        <v>7578</v>
      </c>
      <c r="I100" s="461" t="s">
        <v>7582</v>
      </c>
      <c r="J100" s="461" t="s">
        <v>7600</v>
      </c>
      <c r="K100" s="466" t="s">
        <v>12444</v>
      </c>
      <c r="L100" s="466" t="s">
        <v>7882</v>
      </c>
      <c r="M100" s="467">
        <v>43529</v>
      </c>
      <c r="N100" s="461" t="s">
        <v>12445</v>
      </c>
      <c r="O100" s="461" t="s">
        <v>8517</v>
      </c>
      <c r="P100" s="461">
        <v>13462</v>
      </c>
      <c r="Q100" s="466" t="s">
        <v>7915</v>
      </c>
      <c r="R100" s="466" t="s">
        <v>7882</v>
      </c>
      <c r="S100" s="468"/>
      <c r="T100" s="468"/>
      <c r="U100" s="468"/>
      <c r="V100" s="468"/>
      <c r="W100" s="468"/>
      <c r="X100" s="468"/>
      <c r="Y100" s="468"/>
      <c r="Z100" s="468"/>
      <c r="AA100" s="461" t="s">
        <v>12446</v>
      </c>
      <c r="AB100" s="468"/>
      <c r="AC100" s="468"/>
      <c r="AD100" s="468"/>
      <c r="AE100" s="468"/>
      <c r="AF100" s="468"/>
      <c r="AG100" s="468"/>
      <c r="AH100" s="468"/>
      <c r="AI100" s="461"/>
    </row>
    <row r="101" spans="1:35" ht="13.15" customHeight="1" x14ac:dyDescent="0.2">
      <c r="A101" s="461" t="s">
        <v>8084</v>
      </c>
      <c r="B101" s="461" t="s">
        <v>8085</v>
      </c>
      <c r="C101" s="461" t="s">
        <v>487</v>
      </c>
      <c r="D101" s="462">
        <v>218520.01</v>
      </c>
      <c r="E101" s="463">
        <v>0</v>
      </c>
      <c r="F101" s="464">
        <v>218520.01</v>
      </c>
      <c r="G101" s="462">
        <v>0</v>
      </c>
      <c r="H101" s="465" t="s">
        <v>7578</v>
      </c>
      <c r="I101" s="461" t="s">
        <v>7582</v>
      </c>
      <c r="J101" s="461" t="s">
        <v>7600</v>
      </c>
      <c r="K101" s="466" t="s">
        <v>12447</v>
      </c>
      <c r="L101" s="466" t="s">
        <v>7882</v>
      </c>
      <c r="M101" s="467">
        <v>43524</v>
      </c>
      <c r="N101" s="461" t="s">
        <v>12448</v>
      </c>
      <c r="O101" s="461" t="s">
        <v>8652</v>
      </c>
      <c r="P101" s="461">
        <v>15634</v>
      </c>
      <c r="Q101" s="466" t="s">
        <v>7915</v>
      </c>
      <c r="R101" s="466" t="s">
        <v>7882</v>
      </c>
      <c r="S101" s="468"/>
      <c r="T101" s="468"/>
      <c r="U101" s="468"/>
      <c r="V101" s="468"/>
      <c r="W101" s="468"/>
      <c r="X101" s="468"/>
      <c r="Y101" s="468"/>
      <c r="Z101" s="468"/>
      <c r="AA101" s="461" t="s">
        <v>12449</v>
      </c>
      <c r="AB101" s="468"/>
      <c r="AC101" s="468"/>
      <c r="AD101" s="468"/>
      <c r="AE101" s="468"/>
      <c r="AF101" s="468"/>
      <c r="AG101" s="468"/>
      <c r="AH101" s="468"/>
      <c r="AI101" s="461"/>
    </row>
    <row r="102" spans="1:35" ht="13.15" customHeight="1" x14ac:dyDescent="0.2">
      <c r="A102" s="461" t="s">
        <v>8084</v>
      </c>
      <c r="B102" s="461" t="s">
        <v>8085</v>
      </c>
      <c r="C102" s="461" t="s">
        <v>487</v>
      </c>
      <c r="D102" s="462">
        <v>6997</v>
      </c>
      <c r="E102" s="463">
        <v>0</v>
      </c>
      <c r="F102" s="464">
        <v>6997</v>
      </c>
      <c r="G102" s="462">
        <v>0</v>
      </c>
      <c r="H102" s="465" t="s">
        <v>7578</v>
      </c>
      <c r="I102" s="461" t="s">
        <v>7582</v>
      </c>
      <c r="J102" s="461" t="s">
        <v>7600</v>
      </c>
      <c r="K102" s="466" t="s">
        <v>12450</v>
      </c>
      <c r="L102" s="466" t="s">
        <v>7882</v>
      </c>
      <c r="M102" s="467">
        <v>43540</v>
      </c>
      <c r="N102" s="461" t="s">
        <v>12451</v>
      </c>
      <c r="O102" s="461" t="s">
        <v>8355</v>
      </c>
      <c r="P102" s="461">
        <v>195870</v>
      </c>
      <c r="Q102" s="466" t="s">
        <v>7915</v>
      </c>
      <c r="R102" s="466" t="s">
        <v>7882</v>
      </c>
      <c r="S102" s="468"/>
      <c r="T102" s="468"/>
      <c r="U102" s="468"/>
      <c r="V102" s="468"/>
      <c r="W102" s="468"/>
      <c r="X102" s="468"/>
      <c r="Y102" s="468"/>
      <c r="Z102" s="468"/>
      <c r="AA102" s="461" t="s">
        <v>12452</v>
      </c>
      <c r="AB102" s="468"/>
      <c r="AC102" s="468"/>
      <c r="AD102" s="468"/>
      <c r="AE102" s="468"/>
      <c r="AF102" s="468"/>
      <c r="AG102" s="468"/>
      <c r="AH102" s="468"/>
      <c r="AI102" s="461"/>
    </row>
    <row r="103" spans="1:35" ht="13.15" customHeight="1" x14ac:dyDescent="0.2">
      <c r="A103" s="461" t="s">
        <v>8084</v>
      </c>
      <c r="B103" s="461" t="s">
        <v>8085</v>
      </c>
      <c r="C103" s="461" t="s">
        <v>487</v>
      </c>
      <c r="D103" s="462">
        <v>8088</v>
      </c>
      <c r="E103" s="463">
        <v>0</v>
      </c>
      <c r="F103" s="464">
        <v>8088</v>
      </c>
      <c r="G103" s="462">
        <v>0</v>
      </c>
      <c r="H103" s="465" t="s">
        <v>7578</v>
      </c>
      <c r="I103" s="461" t="s">
        <v>7582</v>
      </c>
      <c r="J103" s="461" t="s">
        <v>7600</v>
      </c>
      <c r="K103" s="466" t="s">
        <v>12453</v>
      </c>
      <c r="L103" s="466" t="s">
        <v>7882</v>
      </c>
      <c r="M103" s="467">
        <v>43531</v>
      </c>
      <c r="N103" s="461" t="s">
        <v>12454</v>
      </c>
      <c r="O103" s="461" t="s">
        <v>7910</v>
      </c>
      <c r="P103" s="461">
        <v>13579</v>
      </c>
      <c r="Q103" s="466" t="s">
        <v>7911</v>
      </c>
      <c r="R103" s="466" t="s">
        <v>7882</v>
      </c>
      <c r="S103" s="468"/>
      <c r="T103" s="468"/>
      <c r="U103" s="468"/>
      <c r="V103" s="468"/>
      <c r="W103" s="468"/>
      <c r="X103" s="468"/>
      <c r="Y103" s="468"/>
      <c r="Z103" s="468"/>
      <c r="AA103" s="461" t="s">
        <v>12455</v>
      </c>
      <c r="AB103" s="468"/>
      <c r="AC103" s="468"/>
      <c r="AD103" s="468"/>
      <c r="AE103" s="468"/>
      <c r="AF103" s="468"/>
      <c r="AG103" s="468"/>
      <c r="AH103" s="468"/>
      <c r="AI103" s="461"/>
    </row>
    <row r="104" spans="1:35" ht="13.15" customHeight="1" x14ac:dyDescent="0.2">
      <c r="A104" s="461" t="s">
        <v>8084</v>
      </c>
      <c r="B104" s="461" t="s">
        <v>8085</v>
      </c>
      <c r="C104" s="461" t="s">
        <v>487</v>
      </c>
      <c r="D104" s="462">
        <v>8760</v>
      </c>
      <c r="E104" s="463">
        <v>0</v>
      </c>
      <c r="F104" s="464">
        <v>8760</v>
      </c>
      <c r="G104" s="462">
        <v>0</v>
      </c>
      <c r="H104" s="465" t="s">
        <v>7578</v>
      </c>
      <c r="I104" s="461" t="s">
        <v>7582</v>
      </c>
      <c r="J104" s="461" t="s">
        <v>7600</v>
      </c>
      <c r="K104" s="466" t="s">
        <v>12456</v>
      </c>
      <c r="L104" s="466" t="s">
        <v>7882</v>
      </c>
      <c r="M104" s="467">
        <v>43529</v>
      </c>
      <c r="N104" s="461" t="s">
        <v>12457</v>
      </c>
      <c r="O104" s="461" t="s">
        <v>8411</v>
      </c>
      <c r="P104" s="461">
        <v>40010</v>
      </c>
      <c r="Q104" s="466" t="s">
        <v>7915</v>
      </c>
      <c r="R104" s="466" t="s">
        <v>7882</v>
      </c>
      <c r="S104" s="468"/>
      <c r="T104" s="468"/>
      <c r="U104" s="468"/>
      <c r="V104" s="468"/>
      <c r="W104" s="468"/>
      <c r="X104" s="468"/>
      <c r="Y104" s="468"/>
      <c r="Z104" s="468"/>
      <c r="AA104" s="461" t="s">
        <v>12458</v>
      </c>
      <c r="AB104" s="468"/>
      <c r="AC104" s="468"/>
      <c r="AD104" s="468"/>
      <c r="AE104" s="468"/>
      <c r="AF104" s="468"/>
      <c r="AG104" s="468"/>
      <c r="AH104" s="468"/>
      <c r="AI104" s="461"/>
    </row>
    <row r="105" spans="1:35" ht="13.15" customHeight="1" x14ac:dyDescent="0.2">
      <c r="A105" s="461" t="s">
        <v>8084</v>
      </c>
      <c r="B105" s="461" t="s">
        <v>8085</v>
      </c>
      <c r="C105" s="461" t="s">
        <v>487</v>
      </c>
      <c r="D105" s="462">
        <v>9952</v>
      </c>
      <c r="E105" s="463">
        <v>0</v>
      </c>
      <c r="F105" s="464">
        <v>9952</v>
      </c>
      <c r="G105" s="462">
        <v>0</v>
      </c>
      <c r="H105" s="465" t="s">
        <v>7578</v>
      </c>
      <c r="I105" s="461" t="s">
        <v>7582</v>
      </c>
      <c r="J105" s="461" t="s">
        <v>7600</v>
      </c>
      <c r="K105" s="466" t="s">
        <v>12459</v>
      </c>
      <c r="L105" s="466" t="s">
        <v>7882</v>
      </c>
      <c r="M105" s="467">
        <v>43529</v>
      </c>
      <c r="N105" s="461" t="s">
        <v>12460</v>
      </c>
      <c r="O105" s="461" t="s">
        <v>8667</v>
      </c>
      <c r="P105" s="461">
        <v>17146</v>
      </c>
      <c r="Q105" s="466" t="s">
        <v>7915</v>
      </c>
      <c r="R105" s="466" t="s">
        <v>7882</v>
      </c>
      <c r="S105" s="468"/>
      <c r="T105" s="468"/>
      <c r="U105" s="468"/>
      <c r="V105" s="468"/>
      <c r="W105" s="468"/>
      <c r="X105" s="468"/>
      <c r="Y105" s="468"/>
      <c r="Z105" s="468"/>
      <c r="AA105" s="461" t="s">
        <v>12461</v>
      </c>
      <c r="AB105" s="468"/>
      <c r="AC105" s="468"/>
      <c r="AD105" s="468"/>
      <c r="AE105" s="468"/>
      <c r="AF105" s="468"/>
      <c r="AG105" s="468"/>
      <c r="AH105" s="468"/>
      <c r="AI105" s="461"/>
    </row>
    <row r="106" spans="1:35" ht="13.15" customHeight="1" x14ac:dyDescent="0.2">
      <c r="A106" s="461" t="s">
        <v>8084</v>
      </c>
      <c r="B106" s="461" t="s">
        <v>8085</v>
      </c>
      <c r="C106" s="461" t="s">
        <v>487</v>
      </c>
      <c r="D106" s="462">
        <v>25426</v>
      </c>
      <c r="E106" s="463">
        <v>0</v>
      </c>
      <c r="F106" s="464">
        <v>25426</v>
      </c>
      <c r="G106" s="462">
        <v>0</v>
      </c>
      <c r="H106" s="465" t="s">
        <v>7578</v>
      </c>
      <c r="I106" s="461" t="s">
        <v>7582</v>
      </c>
      <c r="J106" s="461" t="s">
        <v>7600</v>
      </c>
      <c r="K106" s="466" t="s">
        <v>12462</v>
      </c>
      <c r="L106" s="466" t="s">
        <v>7882</v>
      </c>
      <c r="M106" s="467">
        <v>43529</v>
      </c>
      <c r="N106" s="461" t="s">
        <v>12463</v>
      </c>
      <c r="O106" s="461" t="s">
        <v>8610</v>
      </c>
      <c r="P106" s="461">
        <v>16593</v>
      </c>
      <c r="Q106" s="466" t="s">
        <v>7915</v>
      </c>
      <c r="R106" s="466" t="s">
        <v>7882</v>
      </c>
      <c r="S106" s="468"/>
      <c r="T106" s="468"/>
      <c r="U106" s="468"/>
      <c r="V106" s="468"/>
      <c r="W106" s="468"/>
      <c r="X106" s="468"/>
      <c r="Y106" s="468"/>
      <c r="Z106" s="468"/>
      <c r="AA106" s="461" t="s">
        <v>12464</v>
      </c>
      <c r="AB106" s="468"/>
      <c r="AC106" s="468"/>
      <c r="AD106" s="468"/>
      <c r="AE106" s="468"/>
      <c r="AF106" s="468"/>
      <c r="AG106" s="468"/>
      <c r="AH106" s="468"/>
      <c r="AI106" s="461"/>
    </row>
    <row r="107" spans="1:35" ht="13.15" customHeight="1" x14ac:dyDescent="0.2">
      <c r="A107" s="461" t="s">
        <v>8084</v>
      </c>
      <c r="B107" s="461" t="s">
        <v>8085</v>
      </c>
      <c r="C107" s="461" t="s">
        <v>487</v>
      </c>
      <c r="D107" s="462">
        <v>17742</v>
      </c>
      <c r="E107" s="463">
        <v>0</v>
      </c>
      <c r="F107" s="464">
        <v>17742</v>
      </c>
      <c r="G107" s="462">
        <v>0</v>
      </c>
      <c r="H107" s="465" t="s">
        <v>7578</v>
      </c>
      <c r="I107" s="461" t="s">
        <v>7582</v>
      </c>
      <c r="J107" s="461" t="s">
        <v>7600</v>
      </c>
      <c r="K107" s="466" t="s">
        <v>12465</v>
      </c>
      <c r="L107" s="466" t="s">
        <v>7882</v>
      </c>
      <c r="M107" s="467">
        <v>43536</v>
      </c>
      <c r="N107" s="461" t="s">
        <v>12466</v>
      </c>
      <c r="O107" s="461" t="s">
        <v>12467</v>
      </c>
      <c r="P107" s="461">
        <v>17165</v>
      </c>
      <c r="Q107" s="466" t="s">
        <v>7915</v>
      </c>
      <c r="R107" s="466" t="s">
        <v>7882</v>
      </c>
      <c r="S107" s="468"/>
      <c r="T107" s="468"/>
      <c r="U107" s="468"/>
      <c r="V107" s="468"/>
      <c r="W107" s="468"/>
      <c r="X107" s="468"/>
      <c r="Y107" s="468"/>
      <c r="Z107" s="468"/>
      <c r="AA107" s="461" t="s">
        <v>12468</v>
      </c>
      <c r="AB107" s="468"/>
      <c r="AC107" s="468"/>
      <c r="AD107" s="468"/>
      <c r="AE107" s="468"/>
      <c r="AF107" s="468"/>
      <c r="AG107" s="468"/>
      <c r="AH107" s="468"/>
      <c r="AI107" s="461"/>
    </row>
    <row r="108" spans="1:35" ht="13.15" customHeight="1" x14ac:dyDescent="0.2">
      <c r="A108" s="461" t="s">
        <v>8084</v>
      </c>
      <c r="B108" s="461" t="s">
        <v>8085</v>
      </c>
      <c r="C108" s="461" t="s">
        <v>487</v>
      </c>
      <c r="D108" s="462">
        <v>18472</v>
      </c>
      <c r="E108" s="463">
        <v>0</v>
      </c>
      <c r="F108" s="464">
        <v>18472</v>
      </c>
      <c r="G108" s="462">
        <v>0</v>
      </c>
      <c r="H108" s="465" t="s">
        <v>7578</v>
      </c>
      <c r="I108" s="461" t="s">
        <v>7582</v>
      </c>
      <c r="J108" s="461" t="s">
        <v>7600</v>
      </c>
      <c r="K108" s="466" t="s">
        <v>12469</v>
      </c>
      <c r="L108" s="466" t="s">
        <v>7882</v>
      </c>
      <c r="M108" s="467">
        <v>43545</v>
      </c>
      <c r="N108" s="461" t="s">
        <v>12470</v>
      </c>
      <c r="O108" s="461" t="s">
        <v>8674</v>
      </c>
      <c r="P108" s="461">
        <v>15783</v>
      </c>
      <c r="Q108" s="466" t="s">
        <v>7915</v>
      </c>
      <c r="R108" s="466" t="s">
        <v>7882</v>
      </c>
      <c r="S108" s="468"/>
      <c r="T108" s="468"/>
      <c r="U108" s="468"/>
      <c r="V108" s="468"/>
      <c r="W108" s="468"/>
      <c r="X108" s="468"/>
      <c r="Y108" s="468"/>
      <c r="Z108" s="468"/>
      <c r="AA108" s="461" t="s">
        <v>12471</v>
      </c>
      <c r="AB108" s="468"/>
      <c r="AC108" s="468"/>
      <c r="AD108" s="468"/>
      <c r="AE108" s="468"/>
      <c r="AF108" s="468"/>
      <c r="AG108" s="468"/>
      <c r="AH108" s="468"/>
      <c r="AI108" s="461"/>
    </row>
    <row r="109" spans="1:35" ht="13.15" customHeight="1" x14ac:dyDescent="0.2">
      <c r="A109" s="461" t="s">
        <v>8084</v>
      </c>
      <c r="B109" s="461" t="s">
        <v>8085</v>
      </c>
      <c r="C109" s="461" t="s">
        <v>487</v>
      </c>
      <c r="D109" s="462">
        <v>35624.339999999997</v>
      </c>
      <c r="E109" s="463">
        <v>0</v>
      </c>
      <c r="F109" s="464">
        <v>35624.339999999997</v>
      </c>
      <c r="G109" s="462">
        <v>0</v>
      </c>
      <c r="H109" s="465" t="s">
        <v>7578</v>
      </c>
      <c r="I109" s="461" t="s">
        <v>7582</v>
      </c>
      <c r="J109" s="461" t="s">
        <v>7600</v>
      </c>
      <c r="K109" s="466" t="s">
        <v>12472</v>
      </c>
      <c r="L109" s="466" t="s">
        <v>7882</v>
      </c>
      <c r="M109" s="467">
        <v>43524</v>
      </c>
      <c r="N109" s="461" t="s">
        <v>12473</v>
      </c>
      <c r="O109" s="461" t="s">
        <v>8851</v>
      </c>
      <c r="P109" s="461">
        <v>10296</v>
      </c>
      <c r="Q109" s="466" t="s">
        <v>7915</v>
      </c>
      <c r="R109" s="466" t="s">
        <v>7882</v>
      </c>
      <c r="S109" s="468"/>
      <c r="T109" s="468"/>
      <c r="U109" s="468"/>
      <c r="V109" s="468"/>
      <c r="W109" s="468"/>
      <c r="X109" s="468"/>
      <c r="Y109" s="468"/>
      <c r="Z109" s="468"/>
      <c r="AA109" s="461" t="s">
        <v>12474</v>
      </c>
      <c r="AB109" s="468"/>
      <c r="AC109" s="468"/>
      <c r="AD109" s="468"/>
      <c r="AE109" s="468"/>
      <c r="AF109" s="468"/>
      <c r="AG109" s="468"/>
      <c r="AH109" s="468"/>
      <c r="AI109" s="461"/>
    </row>
    <row r="110" spans="1:35" ht="13.15" customHeight="1" x14ac:dyDescent="0.2">
      <c r="A110" s="461" t="s">
        <v>8084</v>
      </c>
      <c r="B110" s="461" t="s">
        <v>8085</v>
      </c>
      <c r="C110" s="461" t="s">
        <v>487</v>
      </c>
      <c r="D110" s="462">
        <v>19395</v>
      </c>
      <c r="E110" s="463">
        <v>0</v>
      </c>
      <c r="F110" s="464">
        <v>19395</v>
      </c>
      <c r="G110" s="462">
        <v>0</v>
      </c>
      <c r="H110" s="465" t="s">
        <v>7578</v>
      </c>
      <c r="I110" s="461" t="s">
        <v>7582</v>
      </c>
      <c r="J110" s="461" t="s">
        <v>7600</v>
      </c>
      <c r="K110" s="466" t="s">
        <v>12475</v>
      </c>
      <c r="L110" s="466" t="s">
        <v>7882</v>
      </c>
      <c r="M110" s="467">
        <v>43524</v>
      </c>
      <c r="N110" s="461" t="s">
        <v>12476</v>
      </c>
      <c r="O110" s="461" t="s">
        <v>8605</v>
      </c>
      <c r="P110" s="461">
        <v>16751</v>
      </c>
      <c r="Q110" s="466" t="s">
        <v>7915</v>
      </c>
      <c r="R110" s="466" t="s">
        <v>7882</v>
      </c>
      <c r="S110" s="468"/>
      <c r="T110" s="468"/>
      <c r="U110" s="468"/>
      <c r="V110" s="468"/>
      <c r="W110" s="468"/>
      <c r="X110" s="468"/>
      <c r="Y110" s="468"/>
      <c r="Z110" s="468"/>
      <c r="AA110" s="461" t="s">
        <v>12477</v>
      </c>
      <c r="AB110" s="468"/>
      <c r="AC110" s="468"/>
      <c r="AD110" s="468"/>
      <c r="AE110" s="468"/>
      <c r="AF110" s="468"/>
      <c r="AG110" s="468"/>
      <c r="AH110" s="468"/>
      <c r="AI110" s="461"/>
    </row>
    <row r="111" spans="1:35" ht="13.15" customHeight="1" x14ac:dyDescent="0.2">
      <c r="A111" s="461" t="s">
        <v>8084</v>
      </c>
      <c r="B111" s="461" t="s">
        <v>8085</v>
      </c>
      <c r="C111" s="461" t="s">
        <v>487</v>
      </c>
      <c r="D111" s="462">
        <v>19558</v>
      </c>
      <c r="E111" s="463">
        <v>0</v>
      </c>
      <c r="F111" s="464">
        <v>19558</v>
      </c>
      <c r="G111" s="462">
        <v>0</v>
      </c>
      <c r="H111" s="465" t="s">
        <v>7578</v>
      </c>
      <c r="I111" s="461" t="s">
        <v>7582</v>
      </c>
      <c r="J111" s="461" t="s">
        <v>7600</v>
      </c>
      <c r="K111" s="466" t="s">
        <v>12478</v>
      </c>
      <c r="L111" s="466" t="s">
        <v>7882</v>
      </c>
      <c r="M111" s="467">
        <v>43529</v>
      </c>
      <c r="N111" s="461" t="s">
        <v>12479</v>
      </c>
      <c r="O111" s="461" t="s">
        <v>8517</v>
      </c>
      <c r="P111" s="461">
        <v>13463</v>
      </c>
      <c r="Q111" s="466" t="s">
        <v>7915</v>
      </c>
      <c r="R111" s="466" t="s">
        <v>7882</v>
      </c>
      <c r="S111" s="468"/>
      <c r="T111" s="468"/>
      <c r="U111" s="468"/>
      <c r="V111" s="468"/>
      <c r="W111" s="468"/>
      <c r="X111" s="468"/>
      <c r="Y111" s="468"/>
      <c r="Z111" s="468"/>
      <c r="AA111" s="461" t="s">
        <v>12480</v>
      </c>
      <c r="AB111" s="468"/>
      <c r="AC111" s="468"/>
      <c r="AD111" s="468"/>
      <c r="AE111" s="468"/>
      <c r="AF111" s="468"/>
      <c r="AG111" s="468"/>
      <c r="AH111" s="468"/>
      <c r="AI111" s="461"/>
    </row>
    <row r="112" spans="1:35" ht="13.15" customHeight="1" x14ac:dyDescent="0.2">
      <c r="A112" s="461" t="s">
        <v>8084</v>
      </c>
      <c r="B112" s="461" t="s">
        <v>8085</v>
      </c>
      <c r="C112" s="461" t="s">
        <v>487</v>
      </c>
      <c r="D112" s="462">
        <v>63234.62</v>
      </c>
      <c r="E112" s="463">
        <v>0</v>
      </c>
      <c r="F112" s="464">
        <v>63234.62</v>
      </c>
      <c r="G112" s="462">
        <v>0</v>
      </c>
      <c r="H112" s="465" t="s">
        <v>7578</v>
      </c>
      <c r="I112" s="461" t="s">
        <v>7582</v>
      </c>
      <c r="J112" s="461" t="s">
        <v>7600</v>
      </c>
      <c r="K112" s="466" t="s">
        <v>12481</v>
      </c>
      <c r="L112" s="466" t="s">
        <v>7882</v>
      </c>
      <c r="M112" s="467">
        <v>43531</v>
      </c>
      <c r="N112" s="461" t="s">
        <v>12482</v>
      </c>
      <c r="O112" s="461" t="s">
        <v>8851</v>
      </c>
      <c r="P112" s="461">
        <v>10296</v>
      </c>
      <c r="Q112" s="466" t="s">
        <v>7915</v>
      </c>
      <c r="R112" s="466" t="s">
        <v>7882</v>
      </c>
      <c r="S112" s="468"/>
      <c r="T112" s="468"/>
      <c r="U112" s="468"/>
      <c r="V112" s="468"/>
      <c r="W112" s="468"/>
      <c r="X112" s="468"/>
      <c r="Y112" s="468"/>
      <c r="Z112" s="468"/>
      <c r="AA112" s="461" t="s">
        <v>12483</v>
      </c>
      <c r="AB112" s="468"/>
      <c r="AC112" s="468"/>
      <c r="AD112" s="468"/>
      <c r="AE112" s="468"/>
      <c r="AF112" s="468"/>
      <c r="AG112" s="468"/>
      <c r="AH112" s="468"/>
      <c r="AI112" s="461"/>
    </row>
    <row r="113" spans="1:35" ht="13.15" customHeight="1" x14ac:dyDescent="0.2">
      <c r="A113" s="461" t="s">
        <v>8084</v>
      </c>
      <c r="B113" s="461" t="s">
        <v>8085</v>
      </c>
      <c r="C113" s="461" t="s">
        <v>487</v>
      </c>
      <c r="D113" s="462">
        <v>259110</v>
      </c>
      <c r="E113" s="463">
        <v>0</v>
      </c>
      <c r="F113" s="464">
        <v>259110</v>
      </c>
      <c r="G113" s="462">
        <v>0</v>
      </c>
      <c r="H113" s="465" t="s">
        <v>7578</v>
      </c>
      <c r="I113" s="461" t="s">
        <v>7582</v>
      </c>
      <c r="J113" s="461" t="s">
        <v>7600</v>
      </c>
      <c r="K113" s="466" t="s">
        <v>12484</v>
      </c>
      <c r="L113" s="466" t="s">
        <v>7882</v>
      </c>
      <c r="M113" s="467">
        <v>43545</v>
      </c>
      <c r="N113" s="461" t="s">
        <v>12485</v>
      </c>
      <c r="O113" s="461" t="s">
        <v>8610</v>
      </c>
      <c r="P113" s="461">
        <v>16594</v>
      </c>
      <c r="Q113" s="466" t="s">
        <v>7915</v>
      </c>
      <c r="R113" s="466" t="s">
        <v>7882</v>
      </c>
      <c r="S113" s="468"/>
      <c r="T113" s="468"/>
      <c r="U113" s="468"/>
      <c r="V113" s="468"/>
      <c r="W113" s="468"/>
      <c r="X113" s="468"/>
      <c r="Y113" s="468"/>
      <c r="Z113" s="468"/>
      <c r="AA113" s="461" t="s">
        <v>12486</v>
      </c>
      <c r="AB113" s="468"/>
      <c r="AC113" s="468"/>
      <c r="AD113" s="468"/>
      <c r="AE113" s="468"/>
      <c r="AF113" s="468"/>
      <c r="AG113" s="468"/>
      <c r="AH113" s="468"/>
      <c r="AI113" s="461"/>
    </row>
    <row r="114" spans="1:35" ht="13.15" customHeight="1" x14ac:dyDescent="0.2">
      <c r="A114" s="461" t="s">
        <v>8084</v>
      </c>
      <c r="B114" s="461" t="s">
        <v>8085</v>
      </c>
      <c r="C114" s="461" t="s">
        <v>487</v>
      </c>
      <c r="D114" s="462">
        <v>10595</v>
      </c>
      <c r="E114" s="463">
        <v>0</v>
      </c>
      <c r="F114" s="464">
        <v>10595</v>
      </c>
      <c r="G114" s="462">
        <v>0</v>
      </c>
      <c r="H114" s="465" t="s">
        <v>7578</v>
      </c>
      <c r="I114" s="461" t="s">
        <v>7582</v>
      </c>
      <c r="J114" s="461" t="s">
        <v>7600</v>
      </c>
      <c r="K114" s="466" t="s">
        <v>12487</v>
      </c>
      <c r="L114" s="466" t="s">
        <v>7882</v>
      </c>
      <c r="M114" s="467">
        <v>43524</v>
      </c>
      <c r="N114" s="461" t="s">
        <v>12488</v>
      </c>
      <c r="O114" s="461" t="s">
        <v>9359</v>
      </c>
      <c r="P114" s="461">
        <v>17319</v>
      </c>
      <c r="Q114" s="466" t="s">
        <v>7915</v>
      </c>
      <c r="R114" s="466" t="s">
        <v>7882</v>
      </c>
      <c r="S114" s="468"/>
      <c r="T114" s="468"/>
      <c r="U114" s="468"/>
      <c r="V114" s="468"/>
      <c r="W114" s="468"/>
      <c r="X114" s="468"/>
      <c r="Y114" s="468"/>
      <c r="Z114" s="468"/>
      <c r="AA114" s="461" t="s">
        <v>12489</v>
      </c>
      <c r="AB114" s="468"/>
      <c r="AC114" s="468"/>
      <c r="AD114" s="468"/>
      <c r="AE114" s="468"/>
      <c r="AF114" s="468"/>
      <c r="AG114" s="468"/>
      <c r="AH114" s="468"/>
      <c r="AI114" s="461"/>
    </row>
    <row r="115" spans="1:35" ht="13.15" customHeight="1" x14ac:dyDescent="0.2">
      <c r="A115" s="461" t="s">
        <v>8084</v>
      </c>
      <c r="B115" s="461" t="s">
        <v>8085</v>
      </c>
      <c r="C115" s="461" t="s">
        <v>487</v>
      </c>
      <c r="D115" s="462">
        <v>2452.17</v>
      </c>
      <c r="E115" s="463">
        <v>0</v>
      </c>
      <c r="F115" s="464">
        <v>2452.17</v>
      </c>
      <c r="G115" s="462">
        <v>0</v>
      </c>
      <c r="H115" s="465" t="s">
        <v>7578</v>
      </c>
      <c r="I115" s="461" t="s">
        <v>7582</v>
      </c>
      <c r="J115" s="461" t="s">
        <v>7600</v>
      </c>
      <c r="K115" s="466" t="s">
        <v>12490</v>
      </c>
      <c r="L115" s="466" t="s">
        <v>7882</v>
      </c>
      <c r="M115" s="467">
        <v>43533</v>
      </c>
      <c r="N115" s="461" t="s">
        <v>12491</v>
      </c>
      <c r="O115" s="461" t="s">
        <v>9274</v>
      </c>
      <c r="P115" s="461">
        <v>16701</v>
      </c>
      <c r="Q115" s="466" t="s">
        <v>7915</v>
      </c>
      <c r="R115" s="466" t="s">
        <v>7882</v>
      </c>
      <c r="S115" s="468"/>
      <c r="T115" s="468"/>
      <c r="U115" s="468"/>
      <c r="V115" s="468"/>
      <c r="W115" s="468"/>
      <c r="X115" s="468"/>
      <c r="Y115" s="468"/>
      <c r="Z115" s="468"/>
      <c r="AA115" s="461" t="s">
        <v>12492</v>
      </c>
      <c r="AB115" s="468"/>
      <c r="AC115" s="468"/>
      <c r="AD115" s="468"/>
      <c r="AE115" s="468"/>
      <c r="AF115" s="468"/>
      <c r="AG115" s="468"/>
      <c r="AH115" s="468"/>
      <c r="AI115" s="461"/>
    </row>
    <row r="116" spans="1:35" ht="13.15" customHeight="1" x14ac:dyDescent="0.2">
      <c r="A116" s="461" t="s">
        <v>8084</v>
      </c>
      <c r="B116" s="461" t="s">
        <v>8085</v>
      </c>
      <c r="C116" s="461" t="s">
        <v>487</v>
      </c>
      <c r="D116" s="462">
        <v>2140338.96</v>
      </c>
      <c r="E116" s="463">
        <v>0</v>
      </c>
      <c r="F116" s="464">
        <v>2140338.96</v>
      </c>
      <c r="G116" s="462">
        <v>0</v>
      </c>
      <c r="H116" s="465" t="s">
        <v>7578</v>
      </c>
      <c r="I116" s="461" t="s">
        <v>7582</v>
      </c>
      <c r="J116" s="461" t="s">
        <v>7600</v>
      </c>
      <c r="K116" s="466" t="s">
        <v>12493</v>
      </c>
      <c r="L116" s="466" t="s">
        <v>7882</v>
      </c>
      <c r="M116" s="467">
        <v>43527</v>
      </c>
      <c r="N116" s="461" t="s">
        <v>12494</v>
      </c>
      <c r="O116" s="461" t="s">
        <v>8486</v>
      </c>
      <c r="P116" s="461">
        <v>13521</v>
      </c>
      <c r="Q116" s="466" t="s">
        <v>7915</v>
      </c>
      <c r="R116" s="466" t="s">
        <v>7882</v>
      </c>
      <c r="S116" s="468"/>
      <c r="T116" s="468"/>
      <c r="U116" s="468"/>
      <c r="V116" s="468"/>
      <c r="W116" s="468"/>
      <c r="X116" s="468"/>
      <c r="Y116" s="468"/>
      <c r="Z116" s="468"/>
      <c r="AA116" s="461" t="s">
        <v>12193</v>
      </c>
      <c r="AB116" s="468"/>
      <c r="AC116" s="468"/>
      <c r="AD116" s="468"/>
      <c r="AE116" s="468"/>
      <c r="AF116" s="468"/>
      <c r="AG116" s="468"/>
      <c r="AH116" s="468"/>
      <c r="AI116" s="461"/>
    </row>
    <row r="117" spans="1:35" ht="13.15" customHeight="1" x14ac:dyDescent="0.2">
      <c r="A117" s="461" t="s">
        <v>8084</v>
      </c>
      <c r="B117" s="461" t="s">
        <v>8085</v>
      </c>
      <c r="C117" s="461" t="s">
        <v>487</v>
      </c>
      <c r="D117" s="462">
        <v>826877.33</v>
      </c>
      <c r="E117" s="463">
        <v>0</v>
      </c>
      <c r="F117" s="464">
        <v>826877.33</v>
      </c>
      <c r="G117" s="462">
        <v>0</v>
      </c>
      <c r="H117" s="465" t="s">
        <v>7578</v>
      </c>
      <c r="I117" s="461" t="s">
        <v>7582</v>
      </c>
      <c r="J117" s="461" t="s">
        <v>7600</v>
      </c>
      <c r="K117" s="466" t="s">
        <v>12495</v>
      </c>
      <c r="L117" s="466" t="s">
        <v>7882</v>
      </c>
      <c r="M117" s="467">
        <v>43527</v>
      </c>
      <c r="N117" s="461" t="s">
        <v>12496</v>
      </c>
      <c r="O117" s="461" t="s">
        <v>8486</v>
      </c>
      <c r="P117" s="461">
        <v>13521</v>
      </c>
      <c r="Q117" s="466" t="s">
        <v>7915</v>
      </c>
      <c r="R117" s="466" t="s">
        <v>7882</v>
      </c>
      <c r="S117" s="468"/>
      <c r="T117" s="468"/>
      <c r="U117" s="468"/>
      <c r="V117" s="468"/>
      <c r="W117" s="468"/>
      <c r="X117" s="468"/>
      <c r="Y117" s="468"/>
      <c r="Z117" s="468"/>
      <c r="AA117" s="461" t="s">
        <v>12193</v>
      </c>
      <c r="AB117" s="468"/>
      <c r="AC117" s="468"/>
      <c r="AD117" s="468"/>
      <c r="AE117" s="468"/>
      <c r="AF117" s="468"/>
      <c r="AG117" s="468"/>
      <c r="AH117" s="468"/>
      <c r="AI117" s="461"/>
    </row>
    <row r="118" spans="1:35" ht="13.15" customHeight="1" x14ac:dyDescent="0.2">
      <c r="A118" s="461" t="s">
        <v>8084</v>
      </c>
      <c r="B118" s="461" t="s">
        <v>8085</v>
      </c>
      <c r="C118" s="461" t="s">
        <v>487</v>
      </c>
      <c r="D118" s="462">
        <v>684673.15</v>
      </c>
      <c r="E118" s="463">
        <v>0</v>
      </c>
      <c r="F118" s="464">
        <v>684673.15</v>
      </c>
      <c r="G118" s="462">
        <v>0</v>
      </c>
      <c r="H118" s="465" t="s">
        <v>7578</v>
      </c>
      <c r="I118" s="461" t="s">
        <v>7582</v>
      </c>
      <c r="J118" s="461" t="s">
        <v>7600</v>
      </c>
      <c r="K118" s="466" t="s">
        <v>12497</v>
      </c>
      <c r="L118" s="466" t="s">
        <v>7882</v>
      </c>
      <c r="M118" s="467">
        <v>43524</v>
      </c>
      <c r="N118" s="461" t="s">
        <v>12498</v>
      </c>
      <c r="O118" s="461" t="s">
        <v>8396</v>
      </c>
      <c r="P118" s="461">
        <v>13554</v>
      </c>
      <c r="Q118" s="466" t="s">
        <v>7915</v>
      </c>
      <c r="R118" s="466" t="s">
        <v>7882</v>
      </c>
      <c r="S118" s="468"/>
      <c r="T118" s="468"/>
      <c r="U118" s="468"/>
      <c r="V118" s="468"/>
      <c r="W118" s="468"/>
      <c r="X118" s="468"/>
      <c r="Y118" s="468"/>
      <c r="Z118" s="468"/>
      <c r="AA118" s="461" t="s">
        <v>12499</v>
      </c>
      <c r="AB118" s="468"/>
      <c r="AC118" s="468"/>
      <c r="AD118" s="468"/>
      <c r="AE118" s="468"/>
      <c r="AF118" s="468"/>
      <c r="AG118" s="468"/>
      <c r="AH118" s="468"/>
      <c r="AI118" s="461"/>
    </row>
    <row r="119" spans="1:35" ht="13.15" customHeight="1" x14ac:dyDescent="0.2">
      <c r="A119" s="461" t="s">
        <v>8084</v>
      </c>
      <c r="B119" s="461" t="s">
        <v>8085</v>
      </c>
      <c r="C119" s="461" t="s">
        <v>487</v>
      </c>
      <c r="D119" s="462">
        <v>342162</v>
      </c>
      <c r="E119" s="463">
        <v>0</v>
      </c>
      <c r="F119" s="464">
        <v>342162</v>
      </c>
      <c r="G119" s="462">
        <v>0</v>
      </c>
      <c r="H119" s="465" t="s">
        <v>7578</v>
      </c>
      <c r="I119" s="461" t="s">
        <v>7582</v>
      </c>
      <c r="J119" s="461" t="s">
        <v>7600</v>
      </c>
      <c r="K119" s="466" t="s">
        <v>12500</v>
      </c>
      <c r="L119" s="466" t="s">
        <v>7882</v>
      </c>
      <c r="M119" s="467">
        <v>43529</v>
      </c>
      <c r="N119" s="461" t="s">
        <v>12501</v>
      </c>
      <c r="O119" s="461" t="s">
        <v>8610</v>
      </c>
      <c r="P119" s="461">
        <v>16594</v>
      </c>
      <c r="Q119" s="466" t="s">
        <v>7915</v>
      </c>
      <c r="R119" s="466" t="s">
        <v>7882</v>
      </c>
      <c r="S119" s="468"/>
      <c r="T119" s="468"/>
      <c r="U119" s="468"/>
      <c r="V119" s="468"/>
      <c r="W119" s="468"/>
      <c r="X119" s="468"/>
      <c r="Y119" s="468"/>
      <c r="Z119" s="468"/>
      <c r="AA119" s="461" t="s">
        <v>12502</v>
      </c>
      <c r="AB119" s="468"/>
      <c r="AC119" s="468"/>
      <c r="AD119" s="468"/>
      <c r="AE119" s="468"/>
      <c r="AF119" s="468"/>
      <c r="AG119" s="468"/>
      <c r="AH119" s="468"/>
      <c r="AI119" s="461"/>
    </row>
    <row r="120" spans="1:35" ht="13.15" customHeight="1" x14ac:dyDescent="0.2">
      <c r="A120" s="461" t="s">
        <v>8084</v>
      </c>
      <c r="B120" s="461" t="s">
        <v>8085</v>
      </c>
      <c r="C120" s="461" t="s">
        <v>487</v>
      </c>
      <c r="D120" s="462">
        <v>1981.75</v>
      </c>
      <c r="E120" s="463">
        <v>0</v>
      </c>
      <c r="F120" s="464">
        <v>1981.75</v>
      </c>
      <c r="G120" s="462">
        <v>0</v>
      </c>
      <c r="H120" s="465" t="s">
        <v>7578</v>
      </c>
      <c r="I120" s="461" t="s">
        <v>7582</v>
      </c>
      <c r="J120" s="461" t="s">
        <v>7600</v>
      </c>
      <c r="K120" s="466" t="s">
        <v>12503</v>
      </c>
      <c r="L120" s="466" t="s">
        <v>7882</v>
      </c>
      <c r="M120" s="467">
        <v>43527</v>
      </c>
      <c r="N120" s="461" t="s">
        <v>12504</v>
      </c>
      <c r="O120" s="461" t="s">
        <v>8424</v>
      </c>
      <c r="P120" s="461">
        <v>15698</v>
      </c>
      <c r="Q120" s="466" t="s">
        <v>7915</v>
      </c>
      <c r="R120" s="466" t="s">
        <v>7882</v>
      </c>
      <c r="S120" s="468"/>
      <c r="T120" s="468"/>
      <c r="U120" s="468"/>
      <c r="V120" s="468"/>
      <c r="W120" s="468"/>
      <c r="X120" s="468"/>
      <c r="Y120" s="468"/>
      <c r="Z120" s="468"/>
      <c r="AA120" s="461" t="s">
        <v>12352</v>
      </c>
      <c r="AB120" s="468"/>
      <c r="AC120" s="468"/>
      <c r="AD120" s="468"/>
      <c r="AE120" s="468"/>
      <c r="AF120" s="468"/>
      <c r="AG120" s="468"/>
      <c r="AH120" s="468"/>
      <c r="AI120" s="461"/>
    </row>
    <row r="121" spans="1:35" ht="13.15" customHeight="1" x14ac:dyDescent="0.2">
      <c r="A121" s="461" t="s">
        <v>8084</v>
      </c>
      <c r="B121" s="461" t="s">
        <v>8085</v>
      </c>
      <c r="C121" s="461" t="s">
        <v>487</v>
      </c>
      <c r="D121" s="462">
        <v>5276.26</v>
      </c>
      <c r="E121" s="463">
        <v>0</v>
      </c>
      <c r="F121" s="464">
        <v>5276.26</v>
      </c>
      <c r="G121" s="462">
        <v>0</v>
      </c>
      <c r="H121" s="465" t="s">
        <v>7578</v>
      </c>
      <c r="I121" s="461" t="s">
        <v>7582</v>
      </c>
      <c r="J121" s="461" t="s">
        <v>7600</v>
      </c>
      <c r="K121" s="466" t="s">
        <v>12505</v>
      </c>
      <c r="L121" s="466" t="s">
        <v>7882</v>
      </c>
      <c r="M121" s="467">
        <v>43527</v>
      </c>
      <c r="N121" s="461" t="s">
        <v>12506</v>
      </c>
      <c r="O121" s="461" t="s">
        <v>8424</v>
      </c>
      <c r="P121" s="461">
        <v>15702</v>
      </c>
      <c r="Q121" s="466" t="s">
        <v>7915</v>
      </c>
      <c r="R121" s="466" t="s">
        <v>7882</v>
      </c>
      <c r="S121" s="468"/>
      <c r="T121" s="468"/>
      <c r="U121" s="468"/>
      <c r="V121" s="468"/>
      <c r="W121" s="468"/>
      <c r="X121" s="468"/>
      <c r="Y121" s="468"/>
      <c r="Z121" s="468"/>
      <c r="AA121" s="461" t="s">
        <v>12296</v>
      </c>
      <c r="AB121" s="468"/>
      <c r="AC121" s="468"/>
      <c r="AD121" s="468"/>
      <c r="AE121" s="468"/>
      <c r="AF121" s="468"/>
      <c r="AG121" s="468"/>
      <c r="AH121" s="468"/>
      <c r="AI121" s="461"/>
    </row>
    <row r="122" spans="1:35" ht="13.15" customHeight="1" x14ac:dyDescent="0.2">
      <c r="A122" s="461" t="s">
        <v>8084</v>
      </c>
      <c r="B122" s="461" t="s">
        <v>8085</v>
      </c>
      <c r="C122" s="461" t="s">
        <v>487</v>
      </c>
      <c r="D122" s="462">
        <v>4218792.2300000004</v>
      </c>
      <c r="E122" s="463">
        <v>0</v>
      </c>
      <c r="F122" s="464">
        <v>4218792.2300000004</v>
      </c>
      <c r="G122" s="462">
        <v>0</v>
      </c>
      <c r="H122" s="465" t="s">
        <v>7578</v>
      </c>
      <c r="I122" s="461" t="s">
        <v>7582</v>
      </c>
      <c r="J122" s="461" t="s">
        <v>7600</v>
      </c>
      <c r="K122" s="466" t="s">
        <v>8484</v>
      </c>
      <c r="L122" s="466" t="s">
        <v>7882</v>
      </c>
      <c r="M122" s="467">
        <v>43527</v>
      </c>
      <c r="N122" s="461" t="s">
        <v>12507</v>
      </c>
      <c r="O122" s="461" t="s">
        <v>8482</v>
      </c>
      <c r="P122" s="461">
        <v>13365</v>
      </c>
      <c r="Q122" s="466" t="s">
        <v>7915</v>
      </c>
      <c r="R122" s="466" t="s">
        <v>7882</v>
      </c>
      <c r="S122" s="468"/>
      <c r="T122" s="468"/>
      <c r="U122" s="468"/>
      <c r="V122" s="468"/>
      <c r="W122" s="468"/>
      <c r="X122" s="468"/>
      <c r="Y122" s="468"/>
      <c r="Z122" s="468"/>
      <c r="AA122" s="461" t="s">
        <v>12508</v>
      </c>
      <c r="AB122" s="468"/>
      <c r="AC122" s="468"/>
      <c r="AD122" s="468"/>
      <c r="AE122" s="468"/>
      <c r="AF122" s="468"/>
      <c r="AG122" s="468"/>
      <c r="AH122" s="468"/>
      <c r="AI122" s="461"/>
    </row>
    <row r="123" spans="1:35" ht="13.15" customHeight="1" x14ac:dyDescent="0.2">
      <c r="A123" s="461" t="s">
        <v>8084</v>
      </c>
      <c r="B123" s="461" t="s">
        <v>8085</v>
      </c>
      <c r="C123" s="461" t="s">
        <v>487</v>
      </c>
      <c r="D123" s="462">
        <v>791791</v>
      </c>
      <c r="E123" s="463">
        <v>0</v>
      </c>
      <c r="F123" s="464">
        <v>791791</v>
      </c>
      <c r="G123" s="462">
        <v>0</v>
      </c>
      <c r="H123" s="465" t="s">
        <v>7578</v>
      </c>
      <c r="I123" s="461" t="s">
        <v>7582</v>
      </c>
      <c r="J123" s="461" t="s">
        <v>7600</v>
      </c>
      <c r="K123" s="466" t="s">
        <v>12509</v>
      </c>
      <c r="L123" s="466" t="s">
        <v>7882</v>
      </c>
      <c r="M123" s="467">
        <v>43524</v>
      </c>
      <c r="N123" s="461" t="s">
        <v>12510</v>
      </c>
      <c r="O123" s="461" t="s">
        <v>8404</v>
      </c>
      <c r="P123" s="461">
        <v>1291</v>
      </c>
      <c r="Q123" s="466" t="s">
        <v>7915</v>
      </c>
      <c r="R123" s="466" t="s">
        <v>7882</v>
      </c>
      <c r="S123" s="468"/>
      <c r="T123" s="468"/>
      <c r="U123" s="468"/>
      <c r="V123" s="468"/>
      <c r="W123" s="468"/>
      <c r="X123" s="468"/>
      <c r="Y123" s="468"/>
      <c r="Z123" s="468"/>
      <c r="AA123" s="461" t="s">
        <v>12511</v>
      </c>
      <c r="AB123" s="468"/>
      <c r="AC123" s="468"/>
      <c r="AD123" s="468"/>
      <c r="AE123" s="468"/>
      <c r="AF123" s="468"/>
      <c r="AG123" s="468"/>
      <c r="AH123" s="468"/>
      <c r="AI123" s="461"/>
    </row>
    <row r="124" spans="1:35" ht="13.15" customHeight="1" x14ac:dyDescent="0.2">
      <c r="A124" s="461" t="s">
        <v>8084</v>
      </c>
      <c r="B124" s="461" t="s">
        <v>8085</v>
      </c>
      <c r="C124" s="461" t="s">
        <v>487</v>
      </c>
      <c r="D124" s="462">
        <v>291065.52</v>
      </c>
      <c r="E124" s="463">
        <v>0</v>
      </c>
      <c r="F124" s="464">
        <v>291065.52</v>
      </c>
      <c r="G124" s="462">
        <v>0</v>
      </c>
      <c r="H124" s="465" t="s">
        <v>7578</v>
      </c>
      <c r="I124" s="461" t="s">
        <v>7582</v>
      </c>
      <c r="J124" s="461" t="s">
        <v>7600</v>
      </c>
      <c r="K124" s="466" t="s">
        <v>12512</v>
      </c>
      <c r="L124" s="466" t="s">
        <v>7882</v>
      </c>
      <c r="M124" s="467">
        <v>43527</v>
      </c>
      <c r="N124" s="461" t="s">
        <v>12513</v>
      </c>
      <c r="O124" s="461" t="s">
        <v>8486</v>
      </c>
      <c r="P124" s="461">
        <v>13521</v>
      </c>
      <c r="Q124" s="466" t="s">
        <v>7915</v>
      </c>
      <c r="R124" s="466" t="s">
        <v>7882</v>
      </c>
      <c r="S124" s="468"/>
      <c r="T124" s="468"/>
      <c r="U124" s="468"/>
      <c r="V124" s="468"/>
      <c r="W124" s="468"/>
      <c r="X124" s="468"/>
      <c r="Y124" s="468"/>
      <c r="Z124" s="468"/>
      <c r="AA124" s="461" t="s">
        <v>12514</v>
      </c>
      <c r="AB124" s="468"/>
      <c r="AC124" s="468"/>
      <c r="AD124" s="468"/>
      <c r="AE124" s="468"/>
      <c r="AF124" s="468"/>
      <c r="AG124" s="468"/>
      <c r="AH124" s="468"/>
      <c r="AI124" s="461"/>
    </row>
    <row r="125" spans="1:35" ht="13.15" customHeight="1" x14ac:dyDescent="0.2">
      <c r="A125" s="461" t="s">
        <v>8084</v>
      </c>
      <c r="B125" s="461" t="s">
        <v>8085</v>
      </c>
      <c r="C125" s="461" t="s">
        <v>487</v>
      </c>
      <c r="D125" s="462">
        <v>9262</v>
      </c>
      <c r="E125" s="463">
        <v>0</v>
      </c>
      <c r="F125" s="464">
        <v>9262</v>
      </c>
      <c r="G125" s="462">
        <v>0</v>
      </c>
      <c r="H125" s="465" t="s">
        <v>7578</v>
      </c>
      <c r="I125" s="461" t="s">
        <v>7582</v>
      </c>
      <c r="J125" s="461" t="s">
        <v>7600</v>
      </c>
      <c r="K125" s="466" t="s">
        <v>12515</v>
      </c>
      <c r="L125" s="466" t="s">
        <v>7882</v>
      </c>
      <c r="M125" s="467">
        <v>43520</v>
      </c>
      <c r="N125" s="461" t="s">
        <v>12516</v>
      </c>
      <c r="O125" s="461" t="s">
        <v>10259</v>
      </c>
      <c r="P125" s="461">
        <v>204091</v>
      </c>
      <c r="Q125" s="466" t="s">
        <v>7915</v>
      </c>
      <c r="R125" s="466" t="s">
        <v>7882</v>
      </c>
      <c r="S125" s="468"/>
      <c r="T125" s="468"/>
      <c r="U125" s="468"/>
      <c r="V125" s="468"/>
      <c r="W125" s="468"/>
      <c r="X125" s="468"/>
      <c r="Y125" s="468"/>
      <c r="Z125" s="468"/>
      <c r="AA125" s="461" t="s">
        <v>12517</v>
      </c>
      <c r="AB125" s="468"/>
      <c r="AC125" s="468"/>
      <c r="AD125" s="468"/>
      <c r="AE125" s="468"/>
      <c r="AF125" s="468"/>
      <c r="AG125" s="468"/>
      <c r="AH125" s="468"/>
      <c r="AI125" s="461"/>
    </row>
    <row r="126" spans="1:35" ht="13.15" customHeight="1" x14ac:dyDescent="0.2">
      <c r="A126" s="461" t="s">
        <v>8084</v>
      </c>
      <c r="B126" s="461" t="s">
        <v>8085</v>
      </c>
      <c r="C126" s="461" t="s">
        <v>487</v>
      </c>
      <c r="D126" s="462">
        <v>39386</v>
      </c>
      <c r="E126" s="463">
        <v>0</v>
      </c>
      <c r="F126" s="464">
        <v>39386</v>
      </c>
      <c r="G126" s="462">
        <v>0</v>
      </c>
      <c r="H126" s="465" t="s">
        <v>7578</v>
      </c>
      <c r="I126" s="461" t="s">
        <v>7582</v>
      </c>
      <c r="J126" s="461" t="s">
        <v>7600</v>
      </c>
      <c r="K126" s="466" t="s">
        <v>12518</v>
      </c>
      <c r="L126" s="466" t="s">
        <v>7882</v>
      </c>
      <c r="M126" s="467">
        <v>43524</v>
      </c>
      <c r="N126" s="461" t="s">
        <v>12519</v>
      </c>
      <c r="O126" s="461" t="s">
        <v>8663</v>
      </c>
      <c r="P126" s="461">
        <v>16603</v>
      </c>
      <c r="Q126" s="466" t="s">
        <v>7915</v>
      </c>
      <c r="R126" s="466" t="s">
        <v>7882</v>
      </c>
      <c r="S126" s="468"/>
      <c r="T126" s="468"/>
      <c r="U126" s="468"/>
      <c r="V126" s="468"/>
      <c r="W126" s="468"/>
      <c r="X126" s="468"/>
      <c r="Y126" s="468"/>
      <c r="Z126" s="468"/>
      <c r="AA126" s="461" t="s">
        <v>12520</v>
      </c>
      <c r="AB126" s="468"/>
      <c r="AC126" s="468"/>
      <c r="AD126" s="468"/>
      <c r="AE126" s="468"/>
      <c r="AF126" s="468"/>
      <c r="AG126" s="468"/>
      <c r="AH126" s="468"/>
      <c r="AI126" s="461"/>
    </row>
    <row r="127" spans="1:35" ht="13.15" customHeight="1" x14ac:dyDescent="0.2">
      <c r="A127" s="461" t="s">
        <v>8084</v>
      </c>
      <c r="B127" s="461" t="s">
        <v>8085</v>
      </c>
      <c r="C127" s="461" t="s">
        <v>487</v>
      </c>
      <c r="D127" s="462">
        <v>42593</v>
      </c>
      <c r="E127" s="463">
        <v>0</v>
      </c>
      <c r="F127" s="464">
        <v>42593</v>
      </c>
      <c r="G127" s="462">
        <v>0</v>
      </c>
      <c r="H127" s="465" t="s">
        <v>7578</v>
      </c>
      <c r="I127" s="461" t="s">
        <v>7582</v>
      </c>
      <c r="J127" s="461" t="s">
        <v>7600</v>
      </c>
      <c r="K127" s="466" t="s">
        <v>12521</v>
      </c>
      <c r="L127" s="466" t="s">
        <v>7882</v>
      </c>
      <c r="M127" s="467">
        <v>43529</v>
      </c>
      <c r="N127" s="461" t="s">
        <v>12522</v>
      </c>
      <c r="O127" s="461" t="s">
        <v>8517</v>
      </c>
      <c r="P127" s="461">
        <v>13464</v>
      </c>
      <c r="Q127" s="466" t="s">
        <v>7915</v>
      </c>
      <c r="R127" s="466" t="s">
        <v>7882</v>
      </c>
      <c r="S127" s="468"/>
      <c r="T127" s="468"/>
      <c r="U127" s="468"/>
      <c r="V127" s="468"/>
      <c r="W127" s="468"/>
      <c r="X127" s="468"/>
      <c r="Y127" s="468"/>
      <c r="Z127" s="468"/>
      <c r="AA127" s="461" t="s">
        <v>12523</v>
      </c>
      <c r="AB127" s="468"/>
      <c r="AC127" s="468"/>
      <c r="AD127" s="468"/>
      <c r="AE127" s="468"/>
      <c r="AF127" s="468"/>
      <c r="AG127" s="468"/>
      <c r="AH127" s="468"/>
      <c r="AI127" s="461"/>
    </row>
    <row r="128" spans="1:35" ht="13.15" customHeight="1" x14ac:dyDescent="0.2">
      <c r="A128" s="461" t="s">
        <v>8084</v>
      </c>
      <c r="B128" s="461" t="s">
        <v>8085</v>
      </c>
      <c r="C128" s="461" t="s">
        <v>487</v>
      </c>
      <c r="D128" s="462">
        <v>26931</v>
      </c>
      <c r="E128" s="463">
        <v>0</v>
      </c>
      <c r="F128" s="464">
        <v>26931</v>
      </c>
      <c r="G128" s="462">
        <v>0</v>
      </c>
      <c r="H128" s="465" t="s">
        <v>7578</v>
      </c>
      <c r="I128" s="461" t="s">
        <v>7582</v>
      </c>
      <c r="J128" s="461" t="s">
        <v>7600</v>
      </c>
      <c r="K128" s="466" t="s">
        <v>12524</v>
      </c>
      <c r="L128" s="466" t="s">
        <v>7882</v>
      </c>
      <c r="M128" s="467">
        <v>43533</v>
      </c>
      <c r="N128" s="461" t="s">
        <v>12525</v>
      </c>
      <c r="O128" s="461" t="s">
        <v>8328</v>
      </c>
      <c r="P128" s="461">
        <v>33009</v>
      </c>
      <c r="Q128" s="466" t="s">
        <v>7915</v>
      </c>
      <c r="R128" s="466" t="s">
        <v>8329</v>
      </c>
      <c r="S128" s="468"/>
      <c r="T128" s="468"/>
      <c r="U128" s="468"/>
      <c r="V128" s="468"/>
      <c r="W128" s="468"/>
      <c r="X128" s="468"/>
      <c r="Y128" s="468"/>
      <c r="Z128" s="468"/>
      <c r="AA128" s="461" t="s">
        <v>12526</v>
      </c>
      <c r="AB128" s="468"/>
      <c r="AC128" s="468"/>
      <c r="AD128" s="468"/>
      <c r="AE128" s="468"/>
      <c r="AF128" s="468"/>
      <c r="AG128" s="468"/>
      <c r="AH128" s="468"/>
      <c r="AI128" s="461"/>
    </row>
    <row r="129" spans="1:35" ht="13.15" customHeight="1" x14ac:dyDescent="0.2">
      <c r="A129" s="461" t="s">
        <v>8084</v>
      </c>
      <c r="B129" s="461" t="s">
        <v>8085</v>
      </c>
      <c r="C129" s="461" t="s">
        <v>487</v>
      </c>
      <c r="D129" s="462">
        <v>27000</v>
      </c>
      <c r="E129" s="463">
        <v>0</v>
      </c>
      <c r="F129" s="464">
        <v>27000</v>
      </c>
      <c r="G129" s="462">
        <v>0</v>
      </c>
      <c r="H129" s="465" t="s">
        <v>7578</v>
      </c>
      <c r="I129" s="461" t="s">
        <v>7582</v>
      </c>
      <c r="J129" s="461" t="s">
        <v>7600</v>
      </c>
      <c r="K129" s="466" t="s">
        <v>12527</v>
      </c>
      <c r="L129" s="466" t="s">
        <v>7882</v>
      </c>
      <c r="M129" s="467">
        <v>43545</v>
      </c>
      <c r="N129" s="461" t="s">
        <v>12528</v>
      </c>
      <c r="O129" s="461" t="s">
        <v>12529</v>
      </c>
      <c r="P129" s="461">
        <v>476025</v>
      </c>
      <c r="Q129" s="466" t="s">
        <v>7915</v>
      </c>
      <c r="R129" s="466" t="s">
        <v>7882</v>
      </c>
      <c r="S129" s="468"/>
      <c r="T129" s="468"/>
      <c r="U129" s="468"/>
      <c r="V129" s="468"/>
      <c r="W129" s="468"/>
      <c r="X129" s="468"/>
      <c r="Y129" s="468"/>
      <c r="Z129" s="468"/>
      <c r="AA129" s="461" t="s">
        <v>12530</v>
      </c>
      <c r="AB129" s="468"/>
      <c r="AC129" s="468"/>
      <c r="AD129" s="468"/>
      <c r="AE129" s="468"/>
      <c r="AF129" s="468"/>
      <c r="AG129" s="468"/>
      <c r="AH129" s="468"/>
      <c r="AI129" s="461"/>
    </row>
    <row r="130" spans="1:35" ht="13.15" customHeight="1" x14ac:dyDescent="0.2">
      <c r="A130" s="461" t="s">
        <v>8084</v>
      </c>
      <c r="B130" s="461" t="s">
        <v>8085</v>
      </c>
      <c r="C130" s="461" t="s">
        <v>487</v>
      </c>
      <c r="D130" s="462">
        <v>11937</v>
      </c>
      <c r="E130" s="463">
        <v>0</v>
      </c>
      <c r="F130" s="464">
        <v>11937</v>
      </c>
      <c r="G130" s="462">
        <v>0</v>
      </c>
      <c r="H130" s="465" t="s">
        <v>7578</v>
      </c>
      <c r="I130" s="461" t="s">
        <v>7582</v>
      </c>
      <c r="J130" s="461" t="s">
        <v>7600</v>
      </c>
      <c r="K130" s="466" t="s">
        <v>12531</v>
      </c>
      <c r="L130" s="466" t="s">
        <v>7882</v>
      </c>
      <c r="M130" s="467">
        <v>43540</v>
      </c>
      <c r="N130" s="461" t="s">
        <v>12532</v>
      </c>
      <c r="O130" s="461" t="s">
        <v>8355</v>
      </c>
      <c r="P130" s="461">
        <v>195875</v>
      </c>
      <c r="Q130" s="466" t="s">
        <v>7915</v>
      </c>
      <c r="R130" s="466" t="s">
        <v>7882</v>
      </c>
      <c r="S130" s="468"/>
      <c r="T130" s="468"/>
      <c r="U130" s="468"/>
      <c r="V130" s="468"/>
      <c r="W130" s="468"/>
      <c r="X130" s="468"/>
      <c r="Y130" s="468"/>
      <c r="Z130" s="468"/>
      <c r="AA130" s="461" t="s">
        <v>12533</v>
      </c>
      <c r="AB130" s="468"/>
      <c r="AC130" s="468"/>
      <c r="AD130" s="468"/>
      <c r="AE130" s="468"/>
      <c r="AF130" s="468"/>
      <c r="AG130" s="468"/>
      <c r="AH130" s="468"/>
      <c r="AI130" s="461"/>
    </row>
    <row r="131" spans="1:35" ht="13.15" customHeight="1" x14ac:dyDescent="0.2">
      <c r="A131" s="461" t="s">
        <v>8084</v>
      </c>
      <c r="B131" s="461" t="s">
        <v>8085</v>
      </c>
      <c r="C131" s="461" t="s">
        <v>487</v>
      </c>
      <c r="D131" s="462">
        <v>30188.39</v>
      </c>
      <c r="E131" s="463">
        <v>0</v>
      </c>
      <c r="F131" s="464">
        <v>30188.39</v>
      </c>
      <c r="G131" s="462">
        <v>0</v>
      </c>
      <c r="H131" s="465" t="s">
        <v>7578</v>
      </c>
      <c r="I131" s="461" t="s">
        <v>7582</v>
      </c>
      <c r="J131" s="461" t="s">
        <v>7600</v>
      </c>
      <c r="K131" s="466" t="s">
        <v>12534</v>
      </c>
      <c r="L131" s="466" t="s">
        <v>7882</v>
      </c>
      <c r="M131" s="467">
        <v>43551</v>
      </c>
      <c r="N131" s="461" t="s">
        <v>12535</v>
      </c>
      <c r="O131" s="461" t="s">
        <v>8546</v>
      </c>
      <c r="P131" s="461">
        <v>32022</v>
      </c>
      <c r="Q131" s="466" t="s">
        <v>7915</v>
      </c>
      <c r="R131" s="466" t="s">
        <v>7882</v>
      </c>
      <c r="S131" s="468"/>
      <c r="T131" s="468"/>
      <c r="U131" s="468"/>
      <c r="V131" s="468"/>
      <c r="W131" s="468"/>
      <c r="X131" s="468"/>
      <c r="Y131" s="468"/>
      <c r="Z131" s="468"/>
      <c r="AA131" s="461" t="s">
        <v>12536</v>
      </c>
      <c r="AB131" s="468"/>
      <c r="AC131" s="468"/>
      <c r="AD131" s="468"/>
      <c r="AE131" s="468"/>
      <c r="AF131" s="468"/>
      <c r="AG131" s="468"/>
      <c r="AH131" s="468"/>
      <c r="AI131" s="461"/>
    </row>
    <row r="132" spans="1:35" ht="13.15" customHeight="1" x14ac:dyDescent="0.2">
      <c r="A132" s="461" t="s">
        <v>8084</v>
      </c>
      <c r="B132" s="461" t="s">
        <v>8085</v>
      </c>
      <c r="C132" s="461" t="s">
        <v>487</v>
      </c>
      <c r="D132" s="462">
        <v>22158.6</v>
      </c>
      <c r="E132" s="463">
        <v>0</v>
      </c>
      <c r="F132" s="464">
        <v>22158.6</v>
      </c>
      <c r="G132" s="462">
        <v>0</v>
      </c>
      <c r="H132" s="465" t="s">
        <v>7578</v>
      </c>
      <c r="I132" s="461" t="s">
        <v>7582</v>
      </c>
      <c r="J132" s="461" t="s">
        <v>7600</v>
      </c>
      <c r="K132" s="466" t="s">
        <v>12537</v>
      </c>
      <c r="L132" s="466" t="s">
        <v>7882</v>
      </c>
      <c r="M132" s="467">
        <v>43527</v>
      </c>
      <c r="N132" s="461" t="s">
        <v>12538</v>
      </c>
      <c r="O132" s="461" t="s">
        <v>8424</v>
      </c>
      <c r="P132" s="461">
        <v>15701</v>
      </c>
      <c r="Q132" s="466" t="s">
        <v>7915</v>
      </c>
      <c r="R132" s="466" t="s">
        <v>7882</v>
      </c>
      <c r="S132" s="468"/>
      <c r="T132" s="468"/>
      <c r="U132" s="468"/>
      <c r="V132" s="468"/>
      <c r="W132" s="468"/>
      <c r="X132" s="468"/>
      <c r="Y132" s="468"/>
      <c r="Z132" s="468"/>
      <c r="AA132" s="461" t="s">
        <v>12539</v>
      </c>
      <c r="AB132" s="468"/>
      <c r="AC132" s="468"/>
      <c r="AD132" s="468"/>
      <c r="AE132" s="468"/>
      <c r="AF132" s="468"/>
      <c r="AG132" s="468"/>
      <c r="AH132" s="468"/>
      <c r="AI132" s="461"/>
    </row>
    <row r="133" spans="1:35" ht="13.15" customHeight="1" x14ac:dyDescent="0.2">
      <c r="A133" s="461" t="s">
        <v>8084</v>
      </c>
      <c r="B133" s="461" t="s">
        <v>8085</v>
      </c>
      <c r="C133" s="461" t="s">
        <v>487</v>
      </c>
      <c r="D133" s="462">
        <v>51059.24</v>
      </c>
      <c r="E133" s="463">
        <v>0</v>
      </c>
      <c r="F133" s="464">
        <v>51059.24</v>
      </c>
      <c r="G133" s="462">
        <v>0</v>
      </c>
      <c r="H133" s="465" t="s">
        <v>7578</v>
      </c>
      <c r="I133" s="461" t="s">
        <v>7582</v>
      </c>
      <c r="J133" s="461" t="s">
        <v>7600</v>
      </c>
      <c r="K133" s="466" t="s">
        <v>12540</v>
      </c>
      <c r="L133" s="466" t="s">
        <v>7882</v>
      </c>
      <c r="M133" s="467">
        <v>43524</v>
      </c>
      <c r="N133" s="461" t="s">
        <v>12541</v>
      </c>
      <c r="O133" s="461" t="s">
        <v>8458</v>
      </c>
      <c r="P133" s="461">
        <v>1401</v>
      </c>
      <c r="Q133" s="466" t="s">
        <v>7915</v>
      </c>
      <c r="R133" s="466" t="s">
        <v>7882</v>
      </c>
      <c r="S133" s="468"/>
      <c r="T133" s="468"/>
      <c r="U133" s="468"/>
      <c r="V133" s="468"/>
      <c r="W133" s="468"/>
      <c r="X133" s="468"/>
      <c r="Y133" s="468"/>
      <c r="Z133" s="468"/>
      <c r="AA133" s="461" t="s">
        <v>12226</v>
      </c>
      <c r="AB133" s="468"/>
      <c r="AC133" s="468"/>
      <c r="AD133" s="468"/>
      <c r="AE133" s="468"/>
      <c r="AF133" s="468"/>
      <c r="AG133" s="468"/>
      <c r="AH133" s="468"/>
      <c r="AI133" s="461"/>
    </row>
    <row r="134" spans="1:35" ht="13.15" customHeight="1" x14ac:dyDescent="0.2">
      <c r="A134" s="461" t="s">
        <v>8084</v>
      </c>
      <c r="B134" s="461" t="s">
        <v>8085</v>
      </c>
      <c r="C134" s="461" t="s">
        <v>487</v>
      </c>
      <c r="D134" s="462">
        <v>68252.009999999995</v>
      </c>
      <c r="E134" s="463">
        <v>0</v>
      </c>
      <c r="F134" s="464">
        <v>68252.009999999995</v>
      </c>
      <c r="G134" s="462">
        <v>0</v>
      </c>
      <c r="H134" s="465" t="s">
        <v>7578</v>
      </c>
      <c r="I134" s="461" t="s">
        <v>7582</v>
      </c>
      <c r="J134" s="461" t="s">
        <v>7600</v>
      </c>
      <c r="K134" s="466" t="s">
        <v>12542</v>
      </c>
      <c r="L134" s="466" t="s">
        <v>7882</v>
      </c>
      <c r="M134" s="467">
        <v>43527</v>
      </c>
      <c r="N134" s="461" t="s">
        <v>12543</v>
      </c>
      <c r="O134" s="461" t="s">
        <v>8486</v>
      </c>
      <c r="P134" s="461">
        <v>13521</v>
      </c>
      <c r="Q134" s="466" t="s">
        <v>7915</v>
      </c>
      <c r="R134" s="466" t="s">
        <v>7882</v>
      </c>
      <c r="S134" s="468"/>
      <c r="T134" s="468"/>
      <c r="U134" s="468"/>
      <c r="V134" s="468"/>
      <c r="W134" s="468"/>
      <c r="X134" s="468"/>
      <c r="Y134" s="468"/>
      <c r="Z134" s="468"/>
      <c r="AA134" s="461" t="s">
        <v>12514</v>
      </c>
      <c r="AB134" s="468"/>
      <c r="AC134" s="468"/>
      <c r="AD134" s="468"/>
      <c r="AE134" s="468"/>
      <c r="AF134" s="468"/>
      <c r="AG134" s="468"/>
      <c r="AH134" s="468"/>
      <c r="AI134" s="461"/>
    </row>
    <row r="135" spans="1:35" ht="13.15" customHeight="1" x14ac:dyDescent="0.2">
      <c r="A135" s="461" t="s">
        <v>8084</v>
      </c>
      <c r="B135" s="461" t="s">
        <v>8085</v>
      </c>
      <c r="C135" s="461" t="s">
        <v>487</v>
      </c>
      <c r="D135" s="462">
        <v>96176</v>
      </c>
      <c r="E135" s="463">
        <v>0</v>
      </c>
      <c r="F135" s="464">
        <v>96176</v>
      </c>
      <c r="G135" s="462">
        <v>0</v>
      </c>
      <c r="H135" s="465" t="s">
        <v>7578</v>
      </c>
      <c r="I135" s="461" t="s">
        <v>7582</v>
      </c>
      <c r="J135" s="461" t="s">
        <v>7600</v>
      </c>
      <c r="K135" s="466" t="s">
        <v>12544</v>
      </c>
      <c r="L135" s="466" t="s">
        <v>7882</v>
      </c>
      <c r="M135" s="467">
        <v>43524</v>
      </c>
      <c r="N135" s="461" t="s">
        <v>12545</v>
      </c>
      <c r="O135" s="461" t="s">
        <v>8089</v>
      </c>
      <c r="P135" s="461">
        <v>15712</v>
      </c>
      <c r="Q135" s="466" t="s">
        <v>7915</v>
      </c>
      <c r="R135" s="466" t="s">
        <v>7882</v>
      </c>
      <c r="S135" s="468"/>
      <c r="T135" s="468"/>
      <c r="U135" s="468"/>
      <c r="V135" s="468"/>
      <c r="W135" s="468"/>
      <c r="X135" s="468"/>
      <c r="Y135" s="468"/>
      <c r="Z135" s="468"/>
      <c r="AA135" s="461" t="s">
        <v>12546</v>
      </c>
      <c r="AB135" s="468"/>
      <c r="AC135" s="468"/>
      <c r="AD135" s="468"/>
      <c r="AE135" s="468"/>
      <c r="AF135" s="468"/>
      <c r="AG135" s="468"/>
      <c r="AH135" s="468"/>
      <c r="AI135" s="461"/>
    </row>
    <row r="136" spans="1:35" ht="13.15" customHeight="1" x14ac:dyDescent="0.2">
      <c r="A136" s="461" t="s">
        <v>8084</v>
      </c>
      <c r="B136" s="461" t="s">
        <v>8085</v>
      </c>
      <c r="C136" s="461" t="s">
        <v>487</v>
      </c>
      <c r="D136" s="462">
        <v>107023.91</v>
      </c>
      <c r="E136" s="463">
        <v>0</v>
      </c>
      <c r="F136" s="464">
        <v>107023.91</v>
      </c>
      <c r="G136" s="462">
        <v>0</v>
      </c>
      <c r="H136" s="465" t="s">
        <v>7578</v>
      </c>
      <c r="I136" s="461" t="s">
        <v>7582</v>
      </c>
      <c r="J136" s="461" t="s">
        <v>7600</v>
      </c>
      <c r="K136" s="466" t="s">
        <v>12547</v>
      </c>
      <c r="L136" s="466" t="s">
        <v>7882</v>
      </c>
      <c r="M136" s="467">
        <v>43528</v>
      </c>
      <c r="N136" s="461" t="s">
        <v>12548</v>
      </c>
      <c r="O136" s="461" t="s">
        <v>7914</v>
      </c>
      <c r="P136" s="461">
        <v>15732</v>
      </c>
      <c r="Q136" s="466" t="s">
        <v>7915</v>
      </c>
      <c r="R136" s="466" t="s">
        <v>7882</v>
      </c>
      <c r="S136" s="468"/>
      <c r="T136" s="468"/>
      <c r="U136" s="468"/>
      <c r="V136" s="468"/>
      <c r="W136" s="468"/>
      <c r="X136" s="468"/>
      <c r="Y136" s="468"/>
      <c r="Z136" s="468"/>
      <c r="AA136" s="461" t="s">
        <v>12549</v>
      </c>
      <c r="AB136" s="468"/>
      <c r="AC136" s="468"/>
      <c r="AD136" s="468"/>
      <c r="AE136" s="468"/>
      <c r="AF136" s="468"/>
      <c r="AG136" s="468"/>
      <c r="AH136" s="468"/>
      <c r="AI136" s="461"/>
    </row>
    <row r="137" spans="1:35" ht="13.15" customHeight="1" x14ac:dyDescent="0.2">
      <c r="A137" s="461" t="s">
        <v>8084</v>
      </c>
      <c r="B137" s="461" t="s">
        <v>8085</v>
      </c>
      <c r="C137" s="461" t="s">
        <v>487</v>
      </c>
      <c r="D137" s="462">
        <v>129040</v>
      </c>
      <c r="E137" s="463">
        <v>0</v>
      </c>
      <c r="F137" s="464">
        <v>129040</v>
      </c>
      <c r="G137" s="462">
        <v>0</v>
      </c>
      <c r="H137" s="465" t="s">
        <v>7578</v>
      </c>
      <c r="I137" s="461" t="s">
        <v>7582</v>
      </c>
      <c r="J137" s="461" t="s">
        <v>7600</v>
      </c>
      <c r="K137" s="466" t="s">
        <v>12550</v>
      </c>
      <c r="L137" s="466" t="s">
        <v>7882</v>
      </c>
      <c r="M137" s="467">
        <v>43524</v>
      </c>
      <c r="N137" s="461" t="s">
        <v>12551</v>
      </c>
      <c r="O137" s="461" t="s">
        <v>8089</v>
      </c>
      <c r="P137" s="461">
        <v>15716</v>
      </c>
      <c r="Q137" s="466" t="s">
        <v>7915</v>
      </c>
      <c r="R137" s="466" t="s">
        <v>7882</v>
      </c>
      <c r="S137" s="468"/>
      <c r="T137" s="468"/>
      <c r="U137" s="468"/>
      <c r="V137" s="468"/>
      <c r="W137" s="468"/>
      <c r="X137" s="468"/>
      <c r="Y137" s="468"/>
      <c r="Z137" s="468"/>
      <c r="AA137" s="461" t="s">
        <v>12552</v>
      </c>
      <c r="AB137" s="468"/>
      <c r="AC137" s="468"/>
      <c r="AD137" s="468"/>
      <c r="AE137" s="468"/>
      <c r="AF137" s="468"/>
      <c r="AG137" s="468"/>
      <c r="AH137" s="468"/>
      <c r="AI137" s="461"/>
    </row>
    <row r="138" spans="1:35" ht="13.15" customHeight="1" x14ac:dyDescent="0.2">
      <c r="A138" s="461" t="s">
        <v>8084</v>
      </c>
      <c r="B138" s="461" t="s">
        <v>8085</v>
      </c>
      <c r="C138" s="461" t="s">
        <v>487</v>
      </c>
      <c r="D138" s="462">
        <v>163500.51999999999</v>
      </c>
      <c r="E138" s="463">
        <v>0</v>
      </c>
      <c r="F138" s="464">
        <v>163500.51999999999</v>
      </c>
      <c r="G138" s="462">
        <v>0</v>
      </c>
      <c r="H138" s="465" t="s">
        <v>7578</v>
      </c>
      <c r="I138" s="461" t="s">
        <v>7582</v>
      </c>
      <c r="J138" s="461" t="s">
        <v>7600</v>
      </c>
      <c r="K138" s="466" t="s">
        <v>12553</v>
      </c>
      <c r="L138" s="466" t="s">
        <v>7882</v>
      </c>
      <c r="M138" s="467">
        <v>43524</v>
      </c>
      <c r="N138" s="461" t="s">
        <v>12554</v>
      </c>
      <c r="O138" s="461" t="s">
        <v>8458</v>
      </c>
      <c r="P138" s="461">
        <v>1401</v>
      </c>
      <c r="Q138" s="466" t="s">
        <v>7915</v>
      </c>
      <c r="R138" s="466" t="s">
        <v>7882</v>
      </c>
      <c r="S138" s="468"/>
      <c r="T138" s="468"/>
      <c r="U138" s="468"/>
      <c r="V138" s="468"/>
      <c r="W138" s="468"/>
      <c r="X138" s="468"/>
      <c r="Y138" s="468"/>
      <c r="Z138" s="468"/>
      <c r="AA138" s="461" t="s">
        <v>12269</v>
      </c>
      <c r="AB138" s="468"/>
      <c r="AC138" s="468"/>
      <c r="AD138" s="468"/>
      <c r="AE138" s="468"/>
      <c r="AF138" s="468"/>
      <c r="AG138" s="468"/>
      <c r="AH138" s="468"/>
      <c r="AI138" s="461"/>
    </row>
    <row r="139" spans="1:35" ht="13.15" customHeight="1" x14ac:dyDescent="0.2">
      <c r="A139" s="461" t="s">
        <v>8084</v>
      </c>
      <c r="B139" s="461" t="s">
        <v>8085</v>
      </c>
      <c r="C139" s="461" t="s">
        <v>487</v>
      </c>
      <c r="D139" s="462">
        <v>3243</v>
      </c>
      <c r="E139" s="463">
        <v>0</v>
      </c>
      <c r="F139" s="464">
        <v>3243</v>
      </c>
      <c r="G139" s="462">
        <v>0</v>
      </c>
      <c r="H139" s="465" t="s">
        <v>7578</v>
      </c>
      <c r="I139" s="461" t="s">
        <v>7582</v>
      </c>
      <c r="J139" s="461" t="s">
        <v>7600</v>
      </c>
      <c r="K139" s="466" t="s">
        <v>12555</v>
      </c>
      <c r="L139" s="466" t="s">
        <v>7882</v>
      </c>
      <c r="M139" s="467">
        <v>43529</v>
      </c>
      <c r="N139" s="461" t="s">
        <v>12556</v>
      </c>
      <c r="O139" s="461" t="s">
        <v>8758</v>
      </c>
      <c r="P139" s="461">
        <v>16167</v>
      </c>
      <c r="Q139" s="466" t="s">
        <v>7915</v>
      </c>
      <c r="R139" s="466" t="s">
        <v>7882</v>
      </c>
      <c r="S139" s="468"/>
      <c r="T139" s="468"/>
      <c r="U139" s="468"/>
      <c r="V139" s="468"/>
      <c r="W139" s="468"/>
      <c r="X139" s="468"/>
      <c r="Y139" s="468"/>
      <c r="Z139" s="468"/>
      <c r="AA139" s="461" t="s">
        <v>12557</v>
      </c>
      <c r="AB139" s="468"/>
      <c r="AC139" s="468"/>
      <c r="AD139" s="468"/>
      <c r="AE139" s="468"/>
      <c r="AF139" s="468"/>
      <c r="AG139" s="468"/>
      <c r="AH139" s="468"/>
      <c r="AI139" s="461"/>
    </row>
    <row r="140" spans="1:35" ht="13.15" customHeight="1" x14ac:dyDescent="0.2">
      <c r="A140" s="461" t="s">
        <v>8084</v>
      </c>
      <c r="B140" s="461" t="s">
        <v>8085</v>
      </c>
      <c r="C140" s="461" t="s">
        <v>487</v>
      </c>
      <c r="D140" s="462">
        <v>5393</v>
      </c>
      <c r="E140" s="463">
        <v>0</v>
      </c>
      <c r="F140" s="464">
        <v>5393</v>
      </c>
      <c r="G140" s="462">
        <v>0</v>
      </c>
      <c r="H140" s="465" t="s">
        <v>7578</v>
      </c>
      <c r="I140" s="461" t="s">
        <v>7582</v>
      </c>
      <c r="J140" s="461" t="s">
        <v>7600</v>
      </c>
      <c r="K140" s="466" t="s">
        <v>12558</v>
      </c>
      <c r="L140" s="466" t="s">
        <v>7882</v>
      </c>
      <c r="M140" s="467">
        <v>43529</v>
      </c>
      <c r="N140" s="461" t="s">
        <v>12559</v>
      </c>
      <c r="O140" s="461" t="s">
        <v>8411</v>
      </c>
      <c r="P140" s="461">
        <v>40011</v>
      </c>
      <c r="Q140" s="466" t="s">
        <v>7915</v>
      </c>
      <c r="R140" s="466" t="s">
        <v>7882</v>
      </c>
      <c r="S140" s="468"/>
      <c r="T140" s="468"/>
      <c r="U140" s="468"/>
      <c r="V140" s="468"/>
      <c r="W140" s="468"/>
      <c r="X140" s="468"/>
      <c r="Y140" s="468"/>
      <c r="Z140" s="468"/>
      <c r="AA140" s="461" t="s">
        <v>12560</v>
      </c>
      <c r="AB140" s="468"/>
      <c r="AC140" s="468"/>
      <c r="AD140" s="468"/>
      <c r="AE140" s="468"/>
      <c r="AF140" s="468"/>
      <c r="AG140" s="468"/>
      <c r="AH140" s="468"/>
      <c r="AI140" s="461"/>
    </row>
    <row r="141" spans="1:35" ht="13.15" customHeight="1" x14ac:dyDescent="0.2">
      <c r="A141" s="461" t="s">
        <v>8084</v>
      </c>
      <c r="B141" s="461" t="s">
        <v>8085</v>
      </c>
      <c r="C141" s="461" t="s">
        <v>487</v>
      </c>
      <c r="D141" s="462">
        <v>6532</v>
      </c>
      <c r="E141" s="463">
        <v>0</v>
      </c>
      <c r="F141" s="464">
        <v>6532</v>
      </c>
      <c r="G141" s="462">
        <v>0</v>
      </c>
      <c r="H141" s="465" t="s">
        <v>7578</v>
      </c>
      <c r="I141" s="461" t="s">
        <v>7582</v>
      </c>
      <c r="J141" s="461" t="s">
        <v>7600</v>
      </c>
      <c r="K141" s="466" t="s">
        <v>12561</v>
      </c>
      <c r="L141" s="466" t="s">
        <v>7882</v>
      </c>
      <c r="M141" s="467">
        <v>43534</v>
      </c>
      <c r="N141" s="461" t="s">
        <v>12562</v>
      </c>
      <c r="O141" s="461" t="s">
        <v>8343</v>
      </c>
      <c r="P141" s="461">
        <v>15747</v>
      </c>
      <c r="Q141" s="466" t="s">
        <v>7915</v>
      </c>
      <c r="R141" s="466" t="s">
        <v>7882</v>
      </c>
      <c r="S141" s="468"/>
      <c r="T141" s="468"/>
      <c r="U141" s="468"/>
      <c r="V141" s="468"/>
      <c r="W141" s="468"/>
      <c r="X141" s="468"/>
      <c r="Y141" s="468"/>
      <c r="Z141" s="468"/>
      <c r="AA141" s="461" t="s">
        <v>12438</v>
      </c>
      <c r="AB141" s="468"/>
      <c r="AC141" s="468"/>
      <c r="AD141" s="468"/>
      <c r="AE141" s="468"/>
      <c r="AF141" s="468"/>
      <c r="AG141" s="468"/>
      <c r="AH141" s="468"/>
      <c r="AI141" s="461"/>
    </row>
    <row r="142" spans="1:35" ht="13.15" customHeight="1" x14ac:dyDescent="0.2">
      <c r="A142" s="461" t="s">
        <v>8084</v>
      </c>
      <c r="B142" s="461" t="s">
        <v>8085</v>
      </c>
      <c r="C142" s="461" t="s">
        <v>487</v>
      </c>
      <c r="D142" s="462">
        <v>7529.93</v>
      </c>
      <c r="E142" s="463">
        <v>0</v>
      </c>
      <c r="F142" s="464">
        <v>7529.93</v>
      </c>
      <c r="G142" s="462">
        <v>0</v>
      </c>
      <c r="H142" s="465" t="s">
        <v>7578</v>
      </c>
      <c r="I142" s="461" t="s">
        <v>7582</v>
      </c>
      <c r="J142" s="461" t="s">
        <v>7600</v>
      </c>
      <c r="K142" s="466" t="s">
        <v>12563</v>
      </c>
      <c r="L142" s="466" t="s">
        <v>7882</v>
      </c>
      <c r="M142" s="467">
        <v>43524</v>
      </c>
      <c r="N142" s="461" t="s">
        <v>12564</v>
      </c>
      <c r="O142" s="461" t="s">
        <v>8458</v>
      </c>
      <c r="P142" s="461">
        <v>1401</v>
      </c>
      <c r="Q142" s="466" t="s">
        <v>7915</v>
      </c>
      <c r="R142" s="466" t="s">
        <v>7882</v>
      </c>
      <c r="S142" s="468"/>
      <c r="T142" s="468"/>
      <c r="U142" s="468"/>
      <c r="V142" s="468"/>
      <c r="W142" s="468"/>
      <c r="X142" s="468"/>
      <c r="Y142" s="468"/>
      <c r="Z142" s="468"/>
      <c r="AA142" s="461" t="s">
        <v>12183</v>
      </c>
      <c r="AB142" s="468"/>
      <c r="AC142" s="468"/>
      <c r="AD142" s="468"/>
      <c r="AE142" s="468"/>
      <c r="AF142" s="468"/>
      <c r="AG142" s="468"/>
      <c r="AH142" s="468"/>
      <c r="AI142" s="461"/>
    </row>
    <row r="143" spans="1:35" ht="13.15" customHeight="1" x14ac:dyDescent="0.2">
      <c r="A143" s="461" t="s">
        <v>8084</v>
      </c>
      <c r="B143" s="461" t="s">
        <v>8085</v>
      </c>
      <c r="C143" s="461" t="s">
        <v>487</v>
      </c>
      <c r="D143" s="462">
        <v>7573</v>
      </c>
      <c r="E143" s="463">
        <v>0</v>
      </c>
      <c r="F143" s="464">
        <v>7573</v>
      </c>
      <c r="G143" s="462">
        <v>0</v>
      </c>
      <c r="H143" s="465" t="s">
        <v>7578</v>
      </c>
      <c r="I143" s="461" t="s">
        <v>7582</v>
      </c>
      <c r="J143" s="461" t="s">
        <v>7600</v>
      </c>
      <c r="K143" s="466" t="s">
        <v>12565</v>
      </c>
      <c r="L143" s="466" t="s">
        <v>7882</v>
      </c>
      <c r="M143" s="467">
        <v>43534</v>
      </c>
      <c r="N143" s="461" t="s">
        <v>12566</v>
      </c>
      <c r="O143" s="461" t="s">
        <v>9590</v>
      </c>
      <c r="P143" s="461">
        <v>195764</v>
      </c>
      <c r="Q143" s="466" t="s">
        <v>7911</v>
      </c>
      <c r="R143" s="466" t="s">
        <v>7882</v>
      </c>
      <c r="S143" s="468"/>
      <c r="T143" s="468"/>
      <c r="U143" s="468"/>
      <c r="V143" s="468"/>
      <c r="W143" s="468"/>
      <c r="X143" s="468"/>
      <c r="Y143" s="468"/>
      <c r="Z143" s="468"/>
      <c r="AA143" s="461" t="s">
        <v>12567</v>
      </c>
      <c r="AB143" s="468"/>
      <c r="AC143" s="468"/>
      <c r="AD143" s="468"/>
      <c r="AE143" s="468"/>
      <c r="AF143" s="468"/>
      <c r="AG143" s="468"/>
      <c r="AH143" s="468"/>
      <c r="AI143" s="461"/>
    </row>
    <row r="144" spans="1:35" ht="13.15" customHeight="1" x14ac:dyDescent="0.2">
      <c r="A144" s="461" t="s">
        <v>8084</v>
      </c>
      <c r="B144" s="461" t="s">
        <v>8085</v>
      </c>
      <c r="C144" s="461" t="s">
        <v>487</v>
      </c>
      <c r="D144" s="462">
        <v>9249</v>
      </c>
      <c r="E144" s="463">
        <v>0</v>
      </c>
      <c r="F144" s="464">
        <v>9249</v>
      </c>
      <c r="G144" s="462">
        <v>0</v>
      </c>
      <c r="H144" s="465" t="s">
        <v>7578</v>
      </c>
      <c r="I144" s="461" t="s">
        <v>7582</v>
      </c>
      <c r="J144" s="461" t="s">
        <v>7600</v>
      </c>
      <c r="K144" s="466" t="s">
        <v>12568</v>
      </c>
      <c r="L144" s="466" t="s">
        <v>7882</v>
      </c>
      <c r="M144" s="467">
        <v>43520</v>
      </c>
      <c r="N144" s="461" t="s">
        <v>12569</v>
      </c>
      <c r="O144" s="461" t="s">
        <v>10259</v>
      </c>
      <c r="P144" s="461">
        <v>204091</v>
      </c>
      <c r="Q144" s="466" t="s">
        <v>7915</v>
      </c>
      <c r="R144" s="466" t="s">
        <v>7882</v>
      </c>
      <c r="S144" s="468"/>
      <c r="T144" s="468"/>
      <c r="U144" s="468"/>
      <c r="V144" s="468"/>
      <c r="W144" s="468"/>
      <c r="X144" s="468"/>
      <c r="Y144" s="468"/>
      <c r="Z144" s="468"/>
      <c r="AA144" s="461" t="s">
        <v>12570</v>
      </c>
      <c r="AB144" s="468"/>
      <c r="AC144" s="468"/>
      <c r="AD144" s="468"/>
      <c r="AE144" s="468"/>
      <c r="AF144" s="468"/>
      <c r="AG144" s="468"/>
      <c r="AH144" s="468"/>
      <c r="AI144" s="461"/>
    </row>
    <row r="145" spans="1:35" ht="13.15" customHeight="1" x14ac:dyDescent="0.2">
      <c r="A145" s="461" t="s">
        <v>8084</v>
      </c>
      <c r="B145" s="461" t="s">
        <v>8085</v>
      </c>
      <c r="C145" s="461" t="s">
        <v>487</v>
      </c>
      <c r="D145" s="462">
        <v>12314</v>
      </c>
      <c r="E145" s="463">
        <v>0</v>
      </c>
      <c r="F145" s="464">
        <v>12314</v>
      </c>
      <c r="G145" s="462">
        <v>0</v>
      </c>
      <c r="H145" s="465" t="s">
        <v>7578</v>
      </c>
      <c r="I145" s="461" t="s">
        <v>7582</v>
      </c>
      <c r="J145" s="461" t="s">
        <v>7600</v>
      </c>
      <c r="K145" s="466" t="s">
        <v>12571</v>
      </c>
      <c r="L145" s="466" t="s">
        <v>7882</v>
      </c>
      <c r="M145" s="467">
        <v>43550</v>
      </c>
      <c r="N145" s="461" t="s">
        <v>12572</v>
      </c>
      <c r="O145" s="461" t="s">
        <v>8656</v>
      </c>
      <c r="P145" s="461">
        <v>16573</v>
      </c>
      <c r="Q145" s="466" t="s">
        <v>7915</v>
      </c>
      <c r="R145" s="466" t="s">
        <v>7882</v>
      </c>
      <c r="S145" s="468"/>
      <c r="T145" s="468"/>
      <c r="U145" s="468"/>
      <c r="V145" s="468"/>
      <c r="W145" s="468"/>
      <c r="X145" s="468"/>
      <c r="Y145" s="468"/>
      <c r="Z145" s="468"/>
      <c r="AA145" s="461" t="s">
        <v>12573</v>
      </c>
      <c r="AB145" s="468"/>
      <c r="AC145" s="468"/>
      <c r="AD145" s="468"/>
      <c r="AE145" s="468"/>
      <c r="AF145" s="468"/>
      <c r="AG145" s="468"/>
      <c r="AH145" s="468"/>
      <c r="AI145" s="461"/>
    </row>
    <row r="146" spans="1:35" ht="13.15" customHeight="1" x14ac:dyDescent="0.2">
      <c r="A146" s="461" t="s">
        <v>8084</v>
      </c>
      <c r="B146" s="461" t="s">
        <v>8085</v>
      </c>
      <c r="C146" s="461" t="s">
        <v>487</v>
      </c>
      <c r="D146" s="462">
        <v>14227</v>
      </c>
      <c r="E146" s="463">
        <v>0</v>
      </c>
      <c r="F146" s="464">
        <v>14227</v>
      </c>
      <c r="G146" s="462">
        <v>0</v>
      </c>
      <c r="H146" s="465" t="s">
        <v>7578</v>
      </c>
      <c r="I146" s="461" t="s">
        <v>7582</v>
      </c>
      <c r="J146" s="461" t="s">
        <v>7600</v>
      </c>
      <c r="K146" s="466" t="s">
        <v>12574</v>
      </c>
      <c r="L146" s="466" t="s">
        <v>7882</v>
      </c>
      <c r="M146" s="467">
        <v>43530</v>
      </c>
      <c r="N146" s="461" t="s">
        <v>12575</v>
      </c>
      <c r="O146" s="461" t="s">
        <v>8351</v>
      </c>
      <c r="P146" s="461">
        <v>195746</v>
      </c>
      <c r="Q146" s="466" t="s">
        <v>7915</v>
      </c>
      <c r="R146" s="466" t="s">
        <v>7882</v>
      </c>
      <c r="S146" s="468"/>
      <c r="T146" s="468"/>
      <c r="U146" s="468"/>
      <c r="V146" s="468"/>
      <c r="W146" s="468"/>
      <c r="X146" s="468"/>
      <c r="Y146" s="468"/>
      <c r="Z146" s="468"/>
      <c r="AA146" s="461" t="s">
        <v>12576</v>
      </c>
      <c r="AB146" s="468"/>
      <c r="AC146" s="468"/>
      <c r="AD146" s="468"/>
      <c r="AE146" s="468"/>
      <c r="AF146" s="468"/>
      <c r="AG146" s="468"/>
      <c r="AH146" s="468"/>
      <c r="AI146" s="461"/>
    </row>
    <row r="147" spans="1:35" ht="13.15" customHeight="1" x14ac:dyDescent="0.2">
      <c r="A147" s="461" t="s">
        <v>8084</v>
      </c>
      <c r="B147" s="461" t="s">
        <v>8085</v>
      </c>
      <c r="C147" s="461" t="s">
        <v>487</v>
      </c>
      <c r="D147" s="462">
        <v>15405</v>
      </c>
      <c r="E147" s="463">
        <v>0</v>
      </c>
      <c r="F147" s="464">
        <v>15405</v>
      </c>
      <c r="G147" s="462">
        <v>0</v>
      </c>
      <c r="H147" s="465" t="s">
        <v>7578</v>
      </c>
      <c r="I147" s="461" t="s">
        <v>7582</v>
      </c>
      <c r="J147" s="461" t="s">
        <v>7600</v>
      </c>
      <c r="K147" s="466" t="s">
        <v>12577</v>
      </c>
      <c r="L147" s="466" t="s">
        <v>7882</v>
      </c>
      <c r="M147" s="467">
        <v>43548</v>
      </c>
      <c r="N147" s="461" t="s">
        <v>12578</v>
      </c>
      <c r="O147" s="461" t="s">
        <v>8384</v>
      </c>
      <c r="P147" s="461">
        <v>195669</v>
      </c>
      <c r="Q147" s="466" t="s">
        <v>7915</v>
      </c>
      <c r="R147" s="466" t="s">
        <v>7882</v>
      </c>
      <c r="S147" s="468"/>
      <c r="T147" s="468"/>
      <c r="U147" s="468"/>
      <c r="V147" s="468"/>
      <c r="W147" s="468"/>
      <c r="X147" s="468"/>
      <c r="Y147" s="468"/>
      <c r="Z147" s="468"/>
      <c r="AA147" s="461" t="s">
        <v>12579</v>
      </c>
      <c r="AB147" s="468"/>
      <c r="AC147" s="468"/>
      <c r="AD147" s="468"/>
      <c r="AE147" s="468"/>
      <c r="AF147" s="468"/>
      <c r="AG147" s="468"/>
      <c r="AH147" s="468"/>
      <c r="AI147" s="461"/>
    </row>
    <row r="148" spans="1:35" ht="13.15" customHeight="1" x14ac:dyDescent="0.2">
      <c r="A148" s="461" t="s">
        <v>8084</v>
      </c>
      <c r="B148" s="461" t="s">
        <v>8085</v>
      </c>
      <c r="C148" s="461" t="s">
        <v>487</v>
      </c>
      <c r="D148" s="462">
        <v>16168</v>
      </c>
      <c r="E148" s="463">
        <v>0</v>
      </c>
      <c r="F148" s="464">
        <v>16168</v>
      </c>
      <c r="G148" s="462">
        <v>0</v>
      </c>
      <c r="H148" s="465" t="s">
        <v>7578</v>
      </c>
      <c r="I148" s="461" t="s">
        <v>7582</v>
      </c>
      <c r="J148" s="461" t="s">
        <v>7600</v>
      </c>
      <c r="K148" s="466" t="s">
        <v>12584</v>
      </c>
      <c r="L148" s="466" t="s">
        <v>7882</v>
      </c>
      <c r="M148" s="467">
        <v>43530</v>
      </c>
      <c r="N148" s="461" t="s">
        <v>12585</v>
      </c>
      <c r="O148" s="461" t="s">
        <v>8529</v>
      </c>
      <c r="P148" s="461">
        <v>15623</v>
      </c>
      <c r="Q148" s="466" t="s">
        <v>7915</v>
      </c>
      <c r="R148" s="466" t="s">
        <v>7882</v>
      </c>
      <c r="S148" s="468"/>
      <c r="T148" s="468"/>
      <c r="U148" s="468"/>
      <c r="V148" s="468"/>
      <c r="W148" s="468"/>
      <c r="X148" s="468"/>
      <c r="Y148" s="468"/>
      <c r="Z148" s="468"/>
      <c r="AA148" s="461" t="s">
        <v>12586</v>
      </c>
      <c r="AB148" s="468"/>
      <c r="AC148" s="468"/>
      <c r="AD148" s="468"/>
      <c r="AE148" s="468"/>
      <c r="AF148" s="468"/>
      <c r="AG148" s="468"/>
      <c r="AH148" s="468"/>
      <c r="AI148" s="461"/>
    </row>
    <row r="149" spans="1:35" ht="13.15" customHeight="1" x14ac:dyDescent="0.2">
      <c r="A149" s="461" t="s">
        <v>8084</v>
      </c>
      <c r="B149" s="461" t="s">
        <v>8085</v>
      </c>
      <c r="C149" s="461" t="s">
        <v>487</v>
      </c>
      <c r="D149" s="462">
        <v>17968</v>
      </c>
      <c r="E149" s="463">
        <v>0</v>
      </c>
      <c r="F149" s="464">
        <v>17968</v>
      </c>
      <c r="G149" s="462">
        <v>0</v>
      </c>
      <c r="H149" s="465" t="s">
        <v>7578</v>
      </c>
      <c r="I149" s="461" t="s">
        <v>7582</v>
      </c>
      <c r="J149" s="461" t="s">
        <v>7600</v>
      </c>
      <c r="K149" s="466" t="s">
        <v>12587</v>
      </c>
      <c r="L149" s="466" t="s">
        <v>7882</v>
      </c>
      <c r="M149" s="467">
        <v>43543</v>
      </c>
      <c r="N149" s="461" t="s">
        <v>12588</v>
      </c>
      <c r="O149" s="461" t="s">
        <v>8309</v>
      </c>
      <c r="P149" s="461">
        <v>195786</v>
      </c>
      <c r="Q149" s="466" t="s">
        <v>7915</v>
      </c>
      <c r="R149" s="466" t="s">
        <v>7882</v>
      </c>
      <c r="S149" s="468"/>
      <c r="T149" s="468"/>
      <c r="U149" s="468"/>
      <c r="V149" s="468"/>
      <c r="W149" s="468"/>
      <c r="X149" s="468"/>
      <c r="Y149" s="468"/>
      <c r="Z149" s="468"/>
      <c r="AA149" s="461" t="s">
        <v>12589</v>
      </c>
      <c r="AB149" s="468"/>
      <c r="AC149" s="468"/>
      <c r="AD149" s="468"/>
      <c r="AE149" s="468"/>
      <c r="AF149" s="468"/>
      <c r="AG149" s="468"/>
      <c r="AH149" s="468"/>
      <c r="AI149" s="461"/>
    </row>
    <row r="150" spans="1:35" ht="13.15" customHeight="1" x14ac:dyDescent="0.2">
      <c r="A150" s="461" t="s">
        <v>8084</v>
      </c>
      <c r="B150" s="461" t="s">
        <v>8085</v>
      </c>
      <c r="C150" s="461" t="s">
        <v>487</v>
      </c>
      <c r="D150" s="462">
        <v>18957</v>
      </c>
      <c r="E150" s="463">
        <v>0</v>
      </c>
      <c r="F150" s="464">
        <v>18957</v>
      </c>
      <c r="G150" s="462">
        <v>0</v>
      </c>
      <c r="H150" s="465" t="s">
        <v>7578</v>
      </c>
      <c r="I150" s="461" t="s">
        <v>7582</v>
      </c>
      <c r="J150" s="461" t="s">
        <v>7600</v>
      </c>
      <c r="K150" s="466" t="s">
        <v>12590</v>
      </c>
      <c r="L150" s="466" t="s">
        <v>7882</v>
      </c>
      <c r="M150" s="467">
        <v>43529</v>
      </c>
      <c r="N150" s="461" t="s">
        <v>12591</v>
      </c>
      <c r="O150" s="461" t="s">
        <v>8314</v>
      </c>
      <c r="P150" s="461">
        <v>195979</v>
      </c>
      <c r="Q150" s="466" t="s">
        <v>7915</v>
      </c>
      <c r="R150" s="466" t="s">
        <v>7882</v>
      </c>
      <c r="S150" s="468"/>
      <c r="T150" s="468"/>
      <c r="U150" s="468"/>
      <c r="V150" s="468"/>
      <c r="W150" s="468"/>
      <c r="X150" s="468"/>
      <c r="Y150" s="468"/>
      <c r="Z150" s="468"/>
      <c r="AA150" s="461" t="s">
        <v>12592</v>
      </c>
      <c r="AB150" s="468"/>
      <c r="AC150" s="468"/>
      <c r="AD150" s="468"/>
      <c r="AE150" s="468"/>
      <c r="AF150" s="468"/>
      <c r="AG150" s="468"/>
      <c r="AH150" s="468"/>
      <c r="AI150" s="461"/>
    </row>
    <row r="151" spans="1:35" ht="13.15" customHeight="1" x14ac:dyDescent="0.2">
      <c r="A151" s="461" t="s">
        <v>8084</v>
      </c>
      <c r="B151" s="461" t="s">
        <v>8085</v>
      </c>
      <c r="C151" s="461" t="s">
        <v>487</v>
      </c>
      <c r="D151" s="462">
        <v>19195</v>
      </c>
      <c r="E151" s="463">
        <v>0</v>
      </c>
      <c r="F151" s="464">
        <v>19195</v>
      </c>
      <c r="G151" s="462">
        <v>0</v>
      </c>
      <c r="H151" s="465" t="s">
        <v>7578</v>
      </c>
      <c r="I151" s="461" t="s">
        <v>7582</v>
      </c>
      <c r="J151" s="461" t="s">
        <v>7600</v>
      </c>
      <c r="K151" s="466" t="s">
        <v>12593</v>
      </c>
      <c r="L151" s="466" t="s">
        <v>7882</v>
      </c>
      <c r="M151" s="467">
        <v>43524</v>
      </c>
      <c r="N151" s="461" t="s">
        <v>12594</v>
      </c>
      <c r="O151" s="461" t="s">
        <v>8309</v>
      </c>
      <c r="P151" s="461">
        <v>195786</v>
      </c>
      <c r="Q151" s="466" t="s">
        <v>7915</v>
      </c>
      <c r="R151" s="466" t="s">
        <v>7882</v>
      </c>
      <c r="S151" s="468"/>
      <c r="T151" s="468"/>
      <c r="U151" s="468"/>
      <c r="V151" s="468"/>
      <c r="W151" s="468"/>
      <c r="X151" s="468"/>
      <c r="Y151" s="468"/>
      <c r="Z151" s="468"/>
      <c r="AA151" s="461" t="s">
        <v>12595</v>
      </c>
      <c r="AB151" s="468"/>
      <c r="AC151" s="468"/>
      <c r="AD151" s="468"/>
      <c r="AE151" s="468"/>
      <c r="AF151" s="468"/>
      <c r="AG151" s="468"/>
      <c r="AH151" s="468"/>
      <c r="AI151" s="461"/>
    </row>
    <row r="152" spans="1:35" ht="13.15" customHeight="1" x14ac:dyDescent="0.2">
      <c r="A152" s="461" t="s">
        <v>8084</v>
      </c>
      <c r="B152" s="461" t="s">
        <v>8085</v>
      </c>
      <c r="C152" s="461" t="s">
        <v>487</v>
      </c>
      <c r="D152" s="462">
        <v>20008.490000000002</v>
      </c>
      <c r="E152" s="463">
        <v>0</v>
      </c>
      <c r="F152" s="464">
        <v>20008.490000000002</v>
      </c>
      <c r="G152" s="462">
        <v>0</v>
      </c>
      <c r="H152" s="465" t="s">
        <v>7578</v>
      </c>
      <c r="I152" s="461" t="s">
        <v>7582</v>
      </c>
      <c r="J152" s="461" t="s">
        <v>7600</v>
      </c>
      <c r="K152" s="466" t="s">
        <v>12596</v>
      </c>
      <c r="L152" s="466" t="s">
        <v>7882</v>
      </c>
      <c r="M152" s="467">
        <v>43527</v>
      </c>
      <c r="N152" s="461" t="s">
        <v>12597</v>
      </c>
      <c r="O152" s="461" t="s">
        <v>8424</v>
      </c>
      <c r="P152" s="461">
        <v>15703</v>
      </c>
      <c r="Q152" s="466" t="s">
        <v>7915</v>
      </c>
      <c r="R152" s="466" t="s">
        <v>7882</v>
      </c>
      <c r="S152" s="468"/>
      <c r="T152" s="468"/>
      <c r="U152" s="468"/>
      <c r="V152" s="468"/>
      <c r="W152" s="468"/>
      <c r="X152" s="468"/>
      <c r="Y152" s="468"/>
      <c r="Z152" s="468"/>
      <c r="AA152" s="461" t="s">
        <v>12284</v>
      </c>
      <c r="AB152" s="468"/>
      <c r="AC152" s="468"/>
      <c r="AD152" s="468"/>
      <c r="AE152" s="468"/>
      <c r="AF152" s="468"/>
      <c r="AG152" s="468"/>
      <c r="AH152" s="468"/>
      <c r="AI152" s="461"/>
    </row>
    <row r="153" spans="1:35" ht="13.15" customHeight="1" x14ac:dyDescent="0.2">
      <c r="A153" s="461" t="s">
        <v>8084</v>
      </c>
      <c r="B153" s="461" t="s">
        <v>8085</v>
      </c>
      <c r="C153" s="461" t="s">
        <v>487</v>
      </c>
      <c r="D153" s="462">
        <v>21320</v>
      </c>
      <c r="E153" s="463">
        <v>0</v>
      </c>
      <c r="F153" s="464">
        <v>21320</v>
      </c>
      <c r="G153" s="462">
        <v>0</v>
      </c>
      <c r="H153" s="465" t="s">
        <v>7578</v>
      </c>
      <c r="I153" s="461" t="s">
        <v>7582</v>
      </c>
      <c r="J153" s="461" t="s">
        <v>7600</v>
      </c>
      <c r="K153" s="466" t="s">
        <v>12598</v>
      </c>
      <c r="L153" s="466" t="s">
        <v>7882</v>
      </c>
      <c r="M153" s="467">
        <v>43550</v>
      </c>
      <c r="N153" s="461" t="s">
        <v>12599</v>
      </c>
      <c r="O153" s="461" t="s">
        <v>10153</v>
      </c>
      <c r="P153" s="461">
        <v>16535</v>
      </c>
      <c r="Q153" s="466" t="s">
        <v>7915</v>
      </c>
      <c r="R153" s="466" t="s">
        <v>7882</v>
      </c>
      <c r="S153" s="468"/>
      <c r="T153" s="468"/>
      <c r="U153" s="468"/>
      <c r="V153" s="468"/>
      <c r="W153" s="468"/>
      <c r="X153" s="468"/>
      <c r="Y153" s="468"/>
      <c r="Z153" s="468"/>
      <c r="AA153" s="461" t="s">
        <v>12600</v>
      </c>
      <c r="AB153" s="468"/>
      <c r="AC153" s="468"/>
      <c r="AD153" s="468"/>
      <c r="AE153" s="468"/>
      <c r="AF153" s="468"/>
      <c r="AG153" s="468"/>
      <c r="AH153" s="468"/>
      <c r="AI153" s="461"/>
    </row>
    <row r="154" spans="1:35" ht="13.15" customHeight="1" x14ac:dyDescent="0.2">
      <c r="A154" s="461" t="s">
        <v>8084</v>
      </c>
      <c r="B154" s="461" t="s">
        <v>8085</v>
      </c>
      <c r="C154" s="461" t="s">
        <v>487</v>
      </c>
      <c r="D154" s="462">
        <v>21492</v>
      </c>
      <c r="E154" s="463">
        <v>0</v>
      </c>
      <c r="F154" s="464">
        <v>21492</v>
      </c>
      <c r="G154" s="462">
        <v>0</v>
      </c>
      <c r="H154" s="465" t="s">
        <v>7578</v>
      </c>
      <c r="I154" s="461" t="s">
        <v>7582</v>
      </c>
      <c r="J154" s="461" t="s">
        <v>7600</v>
      </c>
      <c r="K154" s="466" t="s">
        <v>12601</v>
      </c>
      <c r="L154" s="466" t="s">
        <v>7882</v>
      </c>
      <c r="M154" s="467">
        <v>43529</v>
      </c>
      <c r="N154" s="461" t="s">
        <v>12602</v>
      </c>
      <c r="O154" s="461" t="s">
        <v>8411</v>
      </c>
      <c r="P154" s="461">
        <v>40011</v>
      </c>
      <c r="Q154" s="466" t="s">
        <v>7915</v>
      </c>
      <c r="R154" s="466" t="s">
        <v>7882</v>
      </c>
      <c r="S154" s="468"/>
      <c r="T154" s="468"/>
      <c r="U154" s="468"/>
      <c r="V154" s="468"/>
      <c r="W154" s="468"/>
      <c r="X154" s="468"/>
      <c r="Y154" s="468"/>
      <c r="Z154" s="468"/>
      <c r="AA154" s="461" t="s">
        <v>12603</v>
      </c>
      <c r="AB154" s="468"/>
      <c r="AC154" s="468"/>
      <c r="AD154" s="468"/>
      <c r="AE154" s="468"/>
      <c r="AF154" s="468"/>
      <c r="AG154" s="468"/>
      <c r="AH154" s="468"/>
      <c r="AI154" s="461"/>
    </row>
    <row r="155" spans="1:35" ht="13.15" customHeight="1" x14ac:dyDescent="0.2">
      <c r="A155" s="461" t="s">
        <v>8084</v>
      </c>
      <c r="B155" s="461" t="s">
        <v>8085</v>
      </c>
      <c r="C155" s="461" t="s">
        <v>487</v>
      </c>
      <c r="D155" s="462">
        <v>22669.33</v>
      </c>
      <c r="E155" s="463">
        <v>0</v>
      </c>
      <c r="F155" s="464">
        <v>22669.33</v>
      </c>
      <c r="G155" s="462">
        <v>0</v>
      </c>
      <c r="H155" s="465" t="s">
        <v>7578</v>
      </c>
      <c r="I155" s="461" t="s">
        <v>7582</v>
      </c>
      <c r="J155" s="461" t="s">
        <v>7600</v>
      </c>
      <c r="K155" s="466" t="s">
        <v>12604</v>
      </c>
      <c r="L155" s="466" t="s">
        <v>7882</v>
      </c>
      <c r="M155" s="467">
        <v>43552</v>
      </c>
      <c r="N155" s="461" t="s">
        <v>12605</v>
      </c>
      <c r="O155" s="461" t="s">
        <v>8458</v>
      </c>
      <c r="P155" s="461">
        <v>1401</v>
      </c>
      <c r="Q155" s="466" t="s">
        <v>7915</v>
      </c>
      <c r="R155" s="466" t="s">
        <v>7882</v>
      </c>
      <c r="S155" s="468"/>
      <c r="T155" s="468"/>
      <c r="U155" s="468"/>
      <c r="V155" s="468"/>
      <c r="W155" s="468"/>
      <c r="X155" s="468"/>
      <c r="Y155" s="468"/>
      <c r="Z155" s="468"/>
      <c r="AA155" s="461" t="s">
        <v>12190</v>
      </c>
      <c r="AB155" s="468"/>
      <c r="AC155" s="468"/>
      <c r="AD155" s="468"/>
      <c r="AE155" s="468"/>
      <c r="AF155" s="468"/>
      <c r="AG155" s="468"/>
      <c r="AH155" s="468"/>
      <c r="AI155" s="461"/>
    </row>
    <row r="156" spans="1:35" ht="13.15" customHeight="1" x14ac:dyDescent="0.2">
      <c r="A156" s="461" t="s">
        <v>8084</v>
      </c>
      <c r="B156" s="461" t="s">
        <v>8085</v>
      </c>
      <c r="C156" s="461" t="s">
        <v>487</v>
      </c>
      <c r="D156" s="462">
        <v>26090</v>
      </c>
      <c r="E156" s="463">
        <v>0</v>
      </c>
      <c r="F156" s="464">
        <v>26090</v>
      </c>
      <c r="G156" s="462">
        <v>0</v>
      </c>
      <c r="H156" s="465" t="s">
        <v>7578</v>
      </c>
      <c r="I156" s="461" t="s">
        <v>7582</v>
      </c>
      <c r="J156" s="461" t="s">
        <v>7600</v>
      </c>
      <c r="K156" s="466" t="s">
        <v>12606</v>
      </c>
      <c r="L156" s="466" t="s">
        <v>7882</v>
      </c>
      <c r="M156" s="467">
        <v>43529</v>
      </c>
      <c r="N156" s="461" t="s">
        <v>12607</v>
      </c>
      <c r="O156" s="461" t="s">
        <v>8708</v>
      </c>
      <c r="P156" s="461">
        <v>15611</v>
      </c>
      <c r="Q156" s="466" t="s">
        <v>7915</v>
      </c>
      <c r="R156" s="466" t="s">
        <v>7882</v>
      </c>
      <c r="S156" s="468"/>
      <c r="T156" s="468"/>
      <c r="U156" s="468"/>
      <c r="V156" s="468"/>
      <c r="W156" s="468"/>
      <c r="X156" s="468"/>
      <c r="Y156" s="468"/>
      <c r="Z156" s="468"/>
      <c r="AA156" s="461" t="s">
        <v>12608</v>
      </c>
      <c r="AB156" s="468"/>
      <c r="AC156" s="468"/>
      <c r="AD156" s="468"/>
      <c r="AE156" s="468"/>
      <c r="AF156" s="468"/>
      <c r="AG156" s="468"/>
      <c r="AH156" s="468"/>
      <c r="AI156" s="461"/>
    </row>
    <row r="157" spans="1:35" ht="13.15" customHeight="1" x14ac:dyDescent="0.2">
      <c r="A157" s="461" t="s">
        <v>8084</v>
      </c>
      <c r="B157" s="461" t="s">
        <v>8085</v>
      </c>
      <c r="C157" s="461" t="s">
        <v>487</v>
      </c>
      <c r="D157" s="462">
        <v>28131</v>
      </c>
      <c r="E157" s="463">
        <v>0</v>
      </c>
      <c r="F157" s="464">
        <v>28131</v>
      </c>
      <c r="G157" s="462">
        <v>0</v>
      </c>
      <c r="H157" s="465" t="s">
        <v>7578</v>
      </c>
      <c r="I157" s="461" t="s">
        <v>7582</v>
      </c>
      <c r="J157" s="461" t="s">
        <v>7600</v>
      </c>
      <c r="K157" s="466" t="s">
        <v>12609</v>
      </c>
      <c r="L157" s="466" t="s">
        <v>7882</v>
      </c>
      <c r="M157" s="467">
        <v>43530</v>
      </c>
      <c r="N157" s="461" t="s">
        <v>12610</v>
      </c>
      <c r="O157" s="461" t="s">
        <v>8582</v>
      </c>
      <c r="P157" s="461">
        <v>17091</v>
      </c>
      <c r="Q157" s="466" t="s">
        <v>7915</v>
      </c>
      <c r="R157" s="466" t="s">
        <v>7882</v>
      </c>
      <c r="S157" s="468"/>
      <c r="T157" s="468"/>
      <c r="U157" s="468"/>
      <c r="V157" s="468"/>
      <c r="W157" s="468"/>
      <c r="X157" s="468"/>
      <c r="Y157" s="468"/>
      <c r="Z157" s="468"/>
      <c r="AA157" s="461" t="s">
        <v>12611</v>
      </c>
      <c r="AB157" s="468"/>
      <c r="AC157" s="468"/>
      <c r="AD157" s="468"/>
      <c r="AE157" s="468"/>
      <c r="AF157" s="468"/>
      <c r="AG157" s="468"/>
      <c r="AH157" s="468"/>
      <c r="AI157" s="461"/>
    </row>
    <row r="158" spans="1:35" ht="13.15" customHeight="1" x14ac:dyDescent="0.2">
      <c r="A158" s="461" t="s">
        <v>8084</v>
      </c>
      <c r="B158" s="461" t="s">
        <v>8085</v>
      </c>
      <c r="C158" s="461" t="s">
        <v>487</v>
      </c>
      <c r="D158" s="462">
        <v>36579.32</v>
      </c>
      <c r="E158" s="463">
        <v>0</v>
      </c>
      <c r="F158" s="464">
        <v>36579.32</v>
      </c>
      <c r="G158" s="462">
        <v>0</v>
      </c>
      <c r="H158" s="465" t="s">
        <v>7578</v>
      </c>
      <c r="I158" s="461" t="s">
        <v>7582</v>
      </c>
      <c r="J158" s="461" t="s">
        <v>7600</v>
      </c>
      <c r="K158" s="466" t="s">
        <v>12612</v>
      </c>
      <c r="L158" s="466" t="s">
        <v>7882</v>
      </c>
      <c r="M158" s="467">
        <v>43538</v>
      </c>
      <c r="N158" s="461" t="s">
        <v>12613</v>
      </c>
      <c r="O158" s="461" t="s">
        <v>8392</v>
      </c>
      <c r="P158" s="461">
        <v>15607</v>
      </c>
      <c r="Q158" s="466" t="s">
        <v>7915</v>
      </c>
      <c r="R158" s="466" t="s">
        <v>7882</v>
      </c>
      <c r="S158" s="468"/>
      <c r="T158" s="468"/>
      <c r="U158" s="468"/>
      <c r="V158" s="468"/>
      <c r="W158" s="468"/>
      <c r="X158" s="468"/>
      <c r="Y158" s="468"/>
      <c r="Z158" s="468"/>
      <c r="AA158" s="461" t="s">
        <v>12614</v>
      </c>
      <c r="AB158" s="468"/>
      <c r="AC158" s="468"/>
      <c r="AD158" s="468"/>
      <c r="AE158" s="468"/>
      <c r="AF158" s="468"/>
      <c r="AG158" s="468"/>
      <c r="AH158" s="468"/>
      <c r="AI158" s="461"/>
    </row>
    <row r="159" spans="1:35" ht="13.15" customHeight="1" x14ac:dyDescent="0.2">
      <c r="A159" s="461" t="s">
        <v>8084</v>
      </c>
      <c r="B159" s="461" t="s">
        <v>8085</v>
      </c>
      <c r="C159" s="461" t="s">
        <v>487</v>
      </c>
      <c r="D159" s="462">
        <v>37780</v>
      </c>
      <c r="E159" s="463">
        <v>0</v>
      </c>
      <c r="F159" s="464">
        <v>37780</v>
      </c>
      <c r="G159" s="462">
        <v>0</v>
      </c>
      <c r="H159" s="465" t="s">
        <v>7578</v>
      </c>
      <c r="I159" s="461" t="s">
        <v>7582</v>
      </c>
      <c r="J159" s="461" t="s">
        <v>7600</v>
      </c>
      <c r="K159" s="466" t="s">
        <v>12615</v>
      </c>
      <c r="L159" s="466" t="s">
        <v>7882</v>
      </c>
      <c r="M159" s="467">
        <v>43544</v>
      </c>
      <c r="N159" s="461" t="s">
        <v>12616</v>
      </c>
      <c r="O159" s="461" t="s">
        <v>8309</v>
      </c>
      <c r="P159" s="461">
        <v>195786</v>
      </c>
      <c r="Q159" s="466" t="s">
        <v>7915</v>
      </c>
      <c r="R159" s="466" t="s">
        <v>7882</v>
      </c>
      <c r="S159" s="468"/>
      <c r="T159" s="468"/>
      <c r="U159" s="468"/>
      <c r="V159" s="468"/>
      <c r="W159" s="468"/>
      <c r="X159" s="468"/>
      <c r="Y159" s="468"/>
      <c r="Z159" s="468"/>
      <c r="AA159" s="461" t="s">
        <v>12617</v>
      </c>
      <c r="AB159" s="468"/>
      <c r="AC159" s="468"/>
      <c r="AD159" s="468"/>
      <c r="AE159" s="468"/>
      <c r="AF159" s="468"/>
      <c r="AG159" s="468"/>
      <c r="AH159" s="468"/>
      <c r="AI159" s="461"/>
    </row>
    <row r="160" spans="1:35" ht="13.15" customHeight="1" x14ac:dyDescent="0.2">
      <c r="A160" s="461" t="s">
        <v>8084</v>
      </c>
      <c r="B160" s="461" t="s">
        <v>8085</v>
      </c>
      <c r="C160" s="461" t="s">
        <v>487</v>
      </c>
      <c r="D160" s="462">
        <v>39262</v>
      </c>
      <c r="E160" s="463">
        <v>0</v>
      </c>
      <c r="F160" s="464">
        <v>39262</v>
      </c>
      <c r="G160" s="462">
        <v>0</v>
      </c>
      <c r="H160" s="465" t="s">
        <v>7578</v>
      </c>
      <c r="I160" s="461" t="s">
        <v>7582</v>
      </c>
      <c r="J160" s="461" t="s">
        <v>7600</v>
      </c>
      <c r="K160" s="466" t="s">
        <v>12618</v>
      </c>
      <c r="L160" s="466" t="s">
        <v>7882</v>
      </c>
      <c r="M160" s="467">
        <v>43530</v>
      </c>
      <c r="N160" s="461" t="s">
        <v>12619</v>
      </c>
      <c r="O160" s="461" t="s">
        <v>8582</v>
      </c>
      <c r="P160" s="461">
        <v>17092</v>
      </c>
      <c r="Q160" s="466" t="s">
        <v>7915</v>
      </c>
      <c r="R160" s="466" t="s">
        <v>7882</v>
      </c>
      <c r="S160" s="468"/>
      <c r="T160" s="468"/>
      <c r="U160" s="468"/>
      <c r="V160" s="468"/>
      <c r="W160" s="468"/>
      <c r="X160" s="468"/>
      <c r="Y160" s="468"/>
      <c r="Z160" s="468"/>
      <c r="AA160" s="461" t="s">
        <v>12620</v>
      </c>
      <c r="AB160" s="468"/>
      <c r="AC160" s="468"/>
      <c r="AD160" s="468"/>
      <c r="AE160" s="468"/>
      <c r="AF160" s="468"/>
      <c r="AG160" s="468"/>
      <c r="AH160" s="468"/>
      <c r="AI160" s="461"/>
    </row>
    <row r="161" spans="1:35" ht="13.15" customHeight="1" x14ac:dyDescent="0.2">
      <c r="A161" s="461" t="s">
        <v>8084</v>
      </c>
      <c r="B161" s="461" t="s">
        <v>8085</v>
      </c>
      <c r="C161" s="461" t="s">
        <v>487</v>
      </c>
      <c r="D161" s="462">
        <v>92224</v>
      </c>
      <c r="E161" s="463">
        <v>0</v>
      </c>
      <c r="F161" s="464">
        <v>92224</v>
      </c>
      <c r="G161" s="462">
        <v>0</v>
      </c>
      <c r="H161" s="465" t="s">
        <v>7578</v>
      </c>
      <c r="I161" s="461" t="s">
        <v>7582</v>
      </c>
      <c r="J161" s="461" t="s">
        <v>7600</v>
      </c>
      <c r="K161" s="466" t="s">
        <v>12621</v>
      </c>
      <c r="L161" s="466" t="s">
        <v>7882</v>
      </c>
      <c r="M161" s="467">
        <v>43529</v>
      </c>
      <c r="N161" s="461" t="s">
        <v>12622</v>
      </c>
      <c r="O161" s="461" t="s">
        <v>8517</v>
      </c>
      <c r="P161" s="461">
        <v>13460</v>
      </c>
      <c r="Q161" s="466" t="s">
        <v>7915</v>
      </c>
      <c r="R161" s="466" t="s">
        <v>7882</v>
      </c>
      <c r="S161" s="468"/>
      <c r="T161" s="468"/>
      <c r="U161" s="468"/>
      <c r="V161" s="468"/>
      <c r="W161" s="468"/>
      <c r="X161" s="468"/>
      <c r="Y161" s="468"/>
      <c r="Z161" s="468"/>
      <c r="AA161" s="461" t="s">
        <v>12623</v>
      </c>
      <c r="AB161" s="468"/>
      <c r="AC161" s="468"/>
      <c r="AD161" s="468"/>
      <c r="AE161" s="468"/>
      <c r="AF161" s="468"/>
      <c r="AG161" s="468"/>
      <c r="AH161" s="468"/>
      <c r="AI161" s="461"/>
    </row>
    <row r="162" spans="1:35" ht="13.15" customHeight="1" x14ac:dyDescent="0.2">
      <c r="A162" s="461" t="s">
        <v>8084</v>
      </c>
      <c r="B162" s="461" t="s">
        <v>8085</v>
      </c>
      <c r="C162" s="461" t="s">
        <v>487</v>
      </c>
      <c r="D162" s="462">
        <v>110872.46</v>
      </c>
      <c r="E162" s="463">
        <v>0</v>
      </c>
      <c r="F162" s="464">
        <v>110872.46</v>
      </c>
      <c r="G162" s="462">
        <v>0</v>
      </c>
      <c r="H162" s="465" t="s">
        <v>7578</v>
      </c>
      <c r="I162" s="461" t="s">
        <v>7582</v>
      </c>
      <c r="J162" s="461" t="s">
        <v>7600</v>
      </c>
      <c r="K162" s="466" t="s">
        <v>12624</v>
      </c>
      <c r="L162" s="466" t="s">
        <v>7882</v>
      </c>
      <c r="M162" s="467">
        <v>43527</v>
      </c>
      <c r="N162" s="461" t="s">
        <v>12625</v>
      </c>
      <c r="O162" s="461" t="s">
        <v>8486</v>
      </c>
      <c r="P162" s="461">
        <v>13521</v>
      </c>
      <c r="Q162" s="466" t="s">
        <v>7915</v>
      </c>
      <c r="R162" s="466" t="s">
        <v>7882</v>
      </c>
      <c r="S162" s="468"/>
      <c r="T162" s="468"/>
      <c r="U162" s="468"/>
      <c r="V162" s="468"/>
      <c r="W162" s="468"/>
      <c r="X162" s="468"/>
      <c r="Y162" s="468"/>
      <c r="Z162" s="468"/>
      <c r="AA162" s="461" t="s">
        <v>12514</v>
      </c>
      <c r="AB162" s="468"/>
      <c r="AC162" s="468"/>
      <c r="AD162" s="468"/>
      <c r="AE162" s="468"/>
      <c r="AF162" s="468"/>
      <c r="AG162" s="468"/>
      <c r="AH162" s="468"/>
      <c r="AI162" s="461"/>
    </row>
    <row r="163" spans="1:35" ht="13.15" customHeight="1" x14ac:dyDescent="0.2">
      <c r="A163" s="461" t="s">
        <v>8084</v>
      </c>
      <c r="B163" s="461" t="s">
        <v>8085</v>
      </c>
      <c r="C163" s="461" t="s">
        <v>487</v>
      </c>
      <c r="D163" s="462">
        <v>160052</v>
      </c>
      <c r="E163" s="463">
        <v>0</v>
      </c>
      <c r="F163" s="464">
        <v>160052</v>
      </c>
      <c r="G163" s="462">
        <v>0</v>
      </c>
      <c r="H163" s="465" t="s">
        <v>7578</v>
      </c>
      <c r="I163" s="461" t="s">
        <v>7582</v>
      </c>
      <c r="J163" s="461" t="s">
        <v>7600</v>
      </c>
      <c r="K163" s="466" t="s">
        <v>12626</v>
      </c>
      <c r="L163" s="466" t="s">
        <v>7882</v>
      </c>
      <c r="M163" s="467">
        <v>43529</v>
      </c>
      <c r="N163" s="461" t="s">
        <v>12627</v>
      </c>
      <c r="O163" s="461" t="s">
        <v>8708</v>
      </c>
      <c r="P163" s="461">
        <v>15612</v>
      </c>
      <c r="Q163" s="466" t="s">
        <v>7915</v>
      </c>
      <c r="R163" s="466" t="s">
        <v>7882</v>
      </c>
      <c r="S163" s="468"/>
      <c r="T163" s="468"/>
      <c r="U163" s="468"/>
      <c r="V163" s="468"/>
      <c r="W163" s="468"/>
      <c r="X163" s="468"/>
      <c r="Y163" s="468"/>
      <c r="Z163" s="468"/>
      <c r="AA163" s="461" t="s">
        <v>12628</v>
      </c>
      <c r="AB163" s="468"/>
      <c r="AC163" s="468"/>
      <c r="AD163" s="468"/>
      <c r="AE163" s="468"/>
      <c r="AF163" s="468"/>
      <c r="AG163" s="468"/>
      <c r="AH163" s="468"/>
      <c r="AI163" s="461"/>
    </row>
    <row r="164" spans="1:35" ht="13.15" customHeight="1" x14ac:dyDescent="0.2">
      <c r="A164" s="461" t="s">
        <v>8084</v>
      </c>
      <c r="B164" s="461" t="s">
        <v>8085</v>
      </c>
      <c r="C164" s="461" t="s">
        <v>487</v>
      </c>
      <c r="D164" s="462">
        <v>174799.83</v>
      </c>
      <c r="E164" s="463">
        <v>0</v>
      </c>
      <c r="F164" s="464">
        <v>174799.83</v>
      </c>
      <c r="G164" s="462">
        <v>0</v>
      </c>
      <c r="H164" s="465" t="s">
        <v>7578</v>
      </c>
      <c r="I164" s="461" t="s">
        <v>7582</v>
      </c>
      <c r="J164" s="461" t="s">
        <v>7600</v>
      </c>
      <c r="K164" s="466" t="s">
        <v>12629</v>
      </c>
      <c r="L164" s="466" t="s">
        <v>7882</v>
      </c>
      <c r="M164" s="467">
        <v>43549</v>
      </c>
      <c r="N164" s="461" t="s">
        <v>12630</v>
      </c>
      <c r="O164" s="461" t="s">
        <v>8575</v>
      </c>
      <c r="P164" s="461">
        <v>13389</v>
      </c>
      <c r="Q164" s="466" t="s">
        <v>7915</v>
      </c>
      <c r="R164" s="466" t="s">
        <v>7882</v>
      </c>
      <c r="S164" s="468"/>
      <c r="T164" s="468"/>
      <c r="U164" s="468"/>
      <c r="V164" s="468"/>
      <c r="W164" s="468"/>
      <c r="X164" s="468"/>
      <c r="Y164" s="468"/>
      <c r="Z164" s="468"/>
      <c r="AA164" s="461" t="s">
        <v>12631</v>
      </c>
      <c r="AB164" s="468"/>
      <c r="AC164" s="468"/>
      <c r="AD164" s="468"/>
      <c r="AE164" s="468"/>
      <c r="AF164" s="468"/>
      <c r="AG164" s="468"/>
      <c r="AH164" s="468"/>
      <c r="AI164" s="461"/>
    </row>
    <row r="165" spans="1:35" ht="13.15" customHeight="1" x14ac:dyDescent="0.2">
      <c r="A165" s="461" t="s">
        <v>8084</v>
      </c>
      <c r="B165" s="461" t="s">
        <v>8085</v>
      </c>
      <c r="C165" s="461" t="s">
        <v>487</v>
      </c>
      <c r="D165" s="462">
        <v>212684</v>
      </c>
      <c r="E165" s="463">
        <v>0</v>
      </c>
      <c r="F165" s="464">
        <v>212684</v>
      </c>
      <c r="G165" s="462">
        <v>0</v>
      </c>
      <c r="H165" s="465" t="s">
        <v>7578</v>
      </c>
      <c r="I165" s="461" t="s">
        <v>7582</v>
      </c>
      <c r="J165" s="461" t="s">
        <v>7600</v>
      </c>
      <c r="K165" s="466" t="s">
        <v>12632</v>
      </c>
      <c r="L165" s="466" t="s">
        <v>7882</v>
      </c>
      <c r="M165" s="467">
        <v>43529</v>
      </c>
      <c r="N165" s="461" t="s">
        <v>12633</v>
      </c>
      <c r="O165" s="461" t="s">
        <v>8719</v>
      </c>
      <c r="P165" s="461">
        <v>15711</v>
      </c>
      <c r="Q165" s="466" t="s">
        <v>7915</v>
      </c>
      <c r="R165" s="466" t="s">
        <v>7882</v>
      </c>
      <c r="S165" s="468"/>
      <c r="T165" s="468"/>
      <c r="U165" s="468"/>
      <c r="V165" s="468"/>
      <c r="W165" s="468"/>
      <c r="X165" s="468"/>
      <c r="Y165" s="468"/>
      <c r="Z165" s="468"/>
      <c r="AA165" s="461" t="s">
        <v>12634</v>
      </c>
      <c r="AB165" s="468"/>
      <c r="AC165" s="468"/>
      <c r="AD165" s="468"/>
      <c r="AE165" s="468"/>
      <c r="AF165" s="468"/>
      <c r="AG165" s="468"/>
      <c r="AH165" s="468"/>
      <c r="AI165" s="461"/>
    </row>
    <row r="166" spans="1:35" ht="13.15" customHeight="1" x14ac:dyDescent="0.2">
      <c r="A166" s="461" t="s">
        <v>8084</v>
      </c>
      <c r="B166" s="461" t="s">
        <v>8085</v>
      </c>
      <c r="C166" s="461" t="s">
        <v>487</v>
      </c>
      <c r="D166" s="462">
        <v>5625743.4800000004</v>
      </c>
      <c r="E166" s="463">
        <v>0</v>
      </c>
      <c r="F166" s="464">
        <v>5625743.4800000004</v>
      </c>
      <c r="G166" s="462">
        <v>0</v>
      </c>
      <c r="H166" s="465" t="s">
        <v>7578</v>
      </c>
      <c r="I166" s="461" t="s">
        <v>7582</v>
      </c>
      <c r="J166" s="461" t="s">
        <v>7600</v>
      </c>
      <c r="K166" s="466" t="s">
        <v>12635</v>
      </c>
      <c r="L166" s="466" t="s">
        <v>7882</v>
      </c>
      <c r="M166" s="467">
        <v>43555</v>
      </c>
      <c r="N166" s="461" t="s">
        <v>12636</v>
      </c>
      <c r="O166" s="461" t="s">
        <v>8424</v>
      </c>
      <c r="P166" s="461">
        <v>15705</v>
      </c>
      <c r="Q166" s="466" t="s">
        <v>7915</v>
      </c>
      <c r="R166" s="466" t="s">
        <v>7882</v>
      </c>
      <c r="S166" s="468"/>
      <c r="T166" s="468"/>
      <c r="U166" s="468"/>
      <c r="V166" s="468"/>
      <c r="W166" s="468"/>
      <c r="X166" s="468"/>
      <c r="Y166" s="468"/>
      <c r="Z166" s="468"/>
      <c r="AA166" s="461" t="s">
        <v>12637</v>
      </c>
      <c r="AB166" s="468"/>
      <c r="AC166" s="468"/>
      <c r="AD166" s="468"/>
      <c r="AE166" s="468"/>
      <c r="AF166" s="468"/>
      <c r="AG166" s="468"/>
      <c r="AH166" s="468"/>
      <c r="AI166" s="461"/>
    </row>
    <row r="167" spans="1:35" ht="13.15" customHeight="1" x14ac:dyDescent="0.2">
      <c r="A167" s="461" t="s">
        <v>8084</v>
      </c>
      <c r="B167" s="461" t="s">
        <v>8085</v>
      </c>
      <c r="C167" s="461" t="s">
        <v>487</v>
      </c>
      <c r="D167" s="462">
        <v>16554</v>
      </c>
      <c r="E167" s="463">
        <v>0</v>
      </c>
      <c r="F167" s="464">
        <v>16554</v>
      </c>
      <c r="G167" s="462">
        <v>0</v>
      </c>
      <c r="H167" s="465" t="s">
        <v>7578</v>
      </c>
      <c r="I167" s="461" t="s">
        <v>7582</v>
      </c>
      <c r="J167" s="461" t="s">
        <v>7600</v>
      </c>
      <c r="K167" s="466" t="s">
        <v>12638</v>
      </c>
      <c r="L167" s="466" t="s">
        <v>7882</v>
      </c>
      <c r="M167" s="467">
        <v>43544</v>
      </c>
      <c r="N167" s="461" t="s">
        <v>12639</v>
      </c>
      <c r="O167" s="461" t="s">
        <v>8318</v>
      </c>
      <c r="P167" s="461">
        <v>195647</v>
      </c>
      <c r="Q167" s="466" t="s">
        <v>7915</v>
      </c>
      <c r="R167" s="466" t="s">
        <v>7882</v>
      </c>
      <c r="S167" s="468"/>
      <c r="T167" s="468"/>
      <c r="U167" s="468"/>
      <c r="V167" s="468"/>
      <c r="W167" s="468"/>
      <c r="X167" s="468"/>
      <c r="Y167" s="468"/>
      <c r="Z167" s="468"/>
      <c r="AA167" s="461" t="s">
        <v>12640</v>
      </c>
      <c r="AB167" s="468"/>
      <c r="AC167" s="468"/>
      <c r="AD167" s="468"/>
      <c r="AE167" s="468"/>
      <c r="AF167" s="468"/>
      <c r="AG167" s="468"/>
      <c r="AH167" s="468"/>
      <c r="AI167" s="461"/>
    </row>
    <row r="168" spans="1:35" ht="13.15" customHeight="1" x14ac:dyDescent="0.2">
      <c r="A168" s="461" t="s">
        <v>8084</v>
      </c>
      <c r="B168" s="461" t="s">
        <v>8085</v>
      </c>
      <c r="C168" s="461" t="s">
        <v>487</v>
      </c>
      <c r="D168" s="462">
        <v>9056</v>
      </c>
      <c r="E168" s="463">
        <v>0</v>
      </c>
      <c r="F168" s="464">
        <v>9056</v>
      </c>
      <c r="G168" s="462">
        <v>0</v>
      </c>
      <c r="H168" s="465" t="s">
        <v>7578</v>
      </c>
      <c r="I168" s="461" t="s">
        <v>7582</v>
      </c>
      <c r="J168" s="461" t="s">
        <v>7600</v>
      </c>
      <c r="K168" s="466" t="s">
        <v>12421</v>
      </c>
      <c r="L168" s="466" t="s">
        <v>7882</v>
      </c>
      <c r="M168" s="467">
        <v>43524</v>
      </c>
      <c r="N168" s="461" t="s">
        <v>12641</v>
      </c>
      <c r="O168" s="461" t="s">
        <v>8089</v>
      </c>
      <c r="P168" s="461">
        <v>15717</v>
      </c>
      <c r="Q168" s="466" t="s">
        <v>7915</v>
      </c>
      <c r="R168" s="466" t="s">
        <v>7882</v>
      </c>
      <c r="S168" s="468"/>
      <c r="T168" s="468"/>
      <c r="U168" s="468"/>
      <c r="V168" s="468"/>
      <c r="W168" s="468"/>
      <c r="X168" s="468"/>
      <c r="Y168" s="468"/>
      <c r="Z168" s="468"/>
      <c r="AA168" s="461" t="s">
        <v>12642</v>
      </c>
      <c r="AB168" s="468"/>
      <c r="AC168" s="468"/>
      <c r="AD168" s="468"/>
      <c r="AE168" s="468"/>
      <c r="AF168" s="468"/>
      <c r="AG168" s="468"/>
      <c r="AH168" s="468"/>
      <c r="AI168" s="461"/>
    </row>
    <row r="169" spans="1:35" ht="13.15" customHeight="1" x14ac:dyDescent="0.2">
      <c r="A169" s="461" t="s">
        <v>8084</v>
      </c>
      <c r="B169" s="461" t="s">
        <v>8085</v>
      </c>
      <c r="C169" s="461" t="s">
        <v>487</v>
      </c>
      <c r="D169" s="462">
        <v>39567.03</v>
      </c>
      <c r="E169" s="463">
        <v>0</v>
      </c>
      <c r="F169" s="464">
        <v>39567.03</v>
      </c>
      <c r="G169" s="462">
        <v>0</v>
      </c>
      <c r="H169" s="465" t="s">
        <v>7578</v>
      </c>
      <c r="I169" s="461" t="s">
        <v>7582</v>
      </c>
      <c r="J169" s="461" t="s">
        <v>7600</v>
      </c>
      <c r="K169" s="466" t="s">
        <v>12643</v>
      </c>
      <c r="L169" s="466" t="s">
        <v>7882</v>
      </c>
      <c r="M169" s="467">
        <v>43527</v>
      </c>
      <c r="N169" s="461" t="s">
        <v>12644</v>
      </c>
      <c r="O169" s="461" t="s">
        <v>8424</v>
      </c>
      <c r="P169" s="461">
        <v>15699</v>
      </c>
      <c r="Q169" s="466" t="s">
        <v>7915</v>
      </c>
      <c r="R169" s="466" t="s">
        <v>7882</v>
      </c>
      <c r="S169" s="468"/>
      <c r="T169" s="468"/>
      <c r="U169" s="468"/>
      <c r="V169" s="468"/>
      <c r="W169" s="468"/>
      <c r="X169" s="468"/>
      <c r="Y169" s="468"/>
      <c r="Z169" s="468"/>
      <c r="AA169" s="461" t="s">
        <v>12304</v>
      </c>
      <c r="AB169" s="468"/>
      <c r="AC169" s="468"/>
      <c r="AD169" s="468"/>
      <c r="AE169" s="468"/>
      <c r="AF169" s="468"/>
      <c r="AG169" s="468"/>
      <c r="AH169" s="468"/>
      <c r="AI169" s="461"/>
    </row>
    <row r="170" spans="1:35" ht="13.15" customHeight="1" x14ac:dyDescent="0.2">
      <c r="A170" s="461" t="s">
        <v>8084</v>
      </c>
      <c r="B170" s="461" t="s">
        <v>8085</v>
      </c>
      <c r="C170" s="461" t="s">
        <v>487</v>
      </c>
      <c r="D170" s="462">
        <v>12218.53</v>
      </c>
      <c r="E170" s="463">
        <v>0</v>
      </c>
      <c r="F170" s="464">
        <v>12218.53</v>
      </c>
      <c r="G170" s="462">
        <v>0</v>
      </c>
      <c r="H170" s="465" t="s">
        <v>7578</v>
      </c>
      <c r="I170" s="461" t="s">
        <v>7582</v>
      </c>
      <c r="J170" s="461" t="s">
        <v>7600</v>
      </c>
      <c r="K170" s="466" t="s">
        <v>12645</v>
      </c>
      <c r="L170" s="466" t="s">
        <v>7882</v>
      </c>
      <c r="M170" s="467">
        <v>43524</v>
      </c>
      <c r="N170" s="461" t="s">
        <v>12646</v>
      </c>
      <c r="O170" s="461" t="s">
        <v>8359</v>
      </c>
      <c r="P170" s="461">
        <v>13470</v>
      </c>
      <c r="Q170" s="466" t="s">
        <v>7915</v>
      </c>
      <c r="R170" s="466" t="s">
        <v>7882</v>
      </c>
      <c r="S170" s="468"/>
      <c r="T170" s="468"/>
      <c r="U170" s="468"/>
      <c r="V170" s="468"/>
      <c r="W170" s="468"/>
      <c r="X170" s="468"/>
      <c r="Y170" s="468"/>
      <c r="Z170" s="468"/>
      <c r="AA170" s="461" t="s">
        <v>12647</v>
      </c>
      <c r="AB170" s="468"/>
      <c r="AC170" s="468"/>
      <c r="AD170" s="468"/>
      <c r="AE170" s="468"/>
      <c r="AF170" s="468"/>
      <c r="AG170" s="468"/>
      <c r="AH170" s="468"/>
      <c r="AI170" s="461"/>
    </row>
    <row r="171" spans="1:35" ht="13.15" customHeight="1" x14ac:dyDescent="0.2">
      <c r="A171" s="461" t="s">
        <v>8084</v>
      </c>
      <c r="B171" s="461" t="s">
        <v>8085</v>
      </c>
      <c r="C171" s="461" t="s">
        <v>487</v>
      </c>
      <c r="D171" s="462">
        <v>15036</v>
      </c>
      <c r="E171" s="463">
        <v>0</v>
      </c>
      <c r="F171" s="464">
        <v>15036</v>
      </c>
      <c r="G171" s="462">
        <v>0</v>
      </c>
      <c r="H171" s="465" t="s">
        <v>7578</v>
      </c>
      <c r="I171" s="461" t="s">
        <v>7582</v>
      </c>
      <c r="J171" s="461" t="s">
        <v>7600</v>
      </c>
      <c r="K171" s="466" t="s">
        <v>12648</v>
      </c>
      <c r="L171" s="466" t="s">
        <v>7882</v>
      </c>
      <c r="M171" s="467">
        <v>43534</v>
      </c>
      <c r="N171" s="461" t="s">
        <v>12649</v>
      </c>
      <c r="O171" s="461" t="s">
        <v>8627</v>
      </c>
      <c r="P171" s="461">
        <v>16318</v>
      </c>
      <c r="Q171" s="466" t="s">
        <v>7915</v>
      </c>
      <c r="R171" s="466" t="s">
        <v>8329</v>
      </c>
      <c r="S171" s="468"/>
      <c r="T171" s="468"/>
      <c r="U171" s="468"/>
      <c r="V171" s="468"/>
      <c r="W171" s="468"/>
      <c r="X171" s="468"/>
      <c r="Y171" s="468"/>
      <c r="Z171" s="468"/>
      <c r="AA171" s="461" t="s">
        <v>12650</v>
      </c>
      <c r="AB171" s="468"/>
      <c r="AC171" s="468"/>
      <c r="AD171" s="468"/>
      <c r="AE171" s="468"/>
      <c r="AF171" s="468"/>
      <c r="AG171" s="468"/>
      <c r="AH171" s="468"/>
      <c r="AI171" s="461"/>
    </row>
    <row r="172" spans="1:35" ht="13.15" customHeight="1" x14ac:dyDescent="0.2">
      <c r="A172" s="461" t="s">
        <v>8084</v>
      </c>
      <c r="B172" s="461" t="s">
        <v>8085</v>
      </c>
      <c r="C172" s="461" t="s">
        <v>487</v>
      </c>
      <c r="D172" s="462">
        <v>30000</v>
      </c>
      <c r="E172" s="463">
        <v>0</v>
      </c>
      <c r="F172" s="464">
        <v>30000</v>
      </c>
      <c r="G172" s="462">
        <v>0</v>
      </c>
      <c r="H172" s="465" t="s">
        <v>7578</v>
      </c>
      <c r="I172" s="461" t="s">
        <v>7582</v>
      </c>
      <c r="J172" s="461" t="s">
        <v>7600</v>
      </c>
      <c r="K172" s="466" t="s">
        <v>12651</v>
      </c>
      <c r="L172" s="466" t="s">
        <v>7882</v>
      </c>
      <c r="M172" s="467">
        <v>43547</v>
      </c>
      <c r="N172" s="461" t="s">
        <v>12652</v>
      </c>
      <c r="O172" s="461" t="s">
        <v>8582</v>
      </c>
      <c r="P172" s="461">
        <v>17091</v>
      </c>
      <c r="Q172" s="466" t="s">
        <v>7915</v>
      </c>
      <c r="R172" s="466" t="s">
        <v>7882</v>
      </c>
      <c r="S172" s="468"/>
      <c r="T172" s="468"/>
      <c r="U172" s="468"/>
      <c r="V172" s="468"/>
      <c r="W172" s="468"/>
      <c r="X172" s="468"/>
      <c r="Y172" s="468"/>
      <c r="Z172" s="468"/>
      <c r="AA172" s="461" t="s">
        <v>12653</v>
      </c>
      <c r="AB172" s="468"/>
      <c r="AC172" s="468"/>
      <c r="AD172" s="468"/>
      <c r="AE172" s="468"/>
      <c r="AF172" s="468"/>
      <c r="AG172" s="468"/>
      <c r="AH172" s="468"/>
      <c r="AI172" s="461"/>
    </row>
    <row r="173" spans="1:35" ht="13.15" customHeight="1" x14ac:dyDescent="0.2">
      <c r="A173" s="461" t="s">
        <v>8084</v>
      </c>
      <c r="B173" s="461" t="s">
        <v>8085</v>
      </c>
      <c r="C173" s="461" t="s">
        <v>487</v>
      </c>
      <c r="D173" s="462">
        <v>37593.86</v>
      </c>
      <c r="E173" s="463">
        <v>0</v>
      </c>
      <c r="F173" s="464">
        <v>37593.86</v>
      </c>
      <c r="G173" s="462">
        <v>0</v>
      </c>
      <c r="H173" s="465" t="s">
        <v>7578</v>
      </c>
      <c r="I173" s="461" t="s">
        <v>7582</v>
      </c>
      <c r="J173" s="461" t="s">
        <v>7600</v>
      </c>
      <c r="K173" s="466" t="s">
        <v>12654</v>
      </c>
      <c r="L173" s="466" t="s">
        <v>7882</v>
      </c>
      <c r="M173" s="467">
        <v>43552</v>
      </c>
      <c r="N173" s="461" t="s">
        <v>12655</v>
      </c>
      <c r="O173" s="461" t="s">
        <v>8851</v>
      </c>
      <c r="P173" s="461">
        <v>10296</v>
      </c>
      <c r="Q173" s="466" t="s">
        <v>7915</v>
      </c>
      <c r="R173" s="466" t="s">
        <v>7882</v>
      </c>
      <c r="S173" s="468"/>
      <c r="T173" s="468"/>
      <c r="U173" s="468"/>
      <c r="V173" s="468"/>
      <c r="W173" s="468"/>
      <c r="X173" s="468"/>
      <c r="Y173" s="468"/>
      <c r="Z173" s="468"/>
      <c r="AA173" s="461" t="s">
        <v>12232</v>
      </c>
      <c r="AB173" s="468"/>
      <c r="AC173" s="468"/>
      <c r="AD173" s="468"/>
      <c r="AE173" s="468"/>
      <c r="AF173" s="468"/>
      <c r="AG173" s="468"/>
      <c r="AH173" s="468"/>
      <c r="AI173" s="461"/>
    </row>
    <row r="174" spans="1:35" ht="13.15" customHeight="1" x14ac:dyDescent="0.2">
      <c r="A174" s="461" t="s">
        <v>8084</v>
      </c>
      <c r="B174" s="461" t="s">
        <v>8085</v>
      </c>
      <c r="C174" s="461" t="s">
        <v>487</v>
      </c>
      <c r="D174" s="462">
        <v>20000</v>
      </c>
      <c r="E174" s="463">
        <v>0</v>
      </c>
      <c r="F174" s="464">
        <v>20000</v>
      </c>
      <c r="G174" s="462">
        <v>0</v>
      </c>
      <c r="H174" s="465" t="s">
        <v>7578</v>
      </c>
      <c r="I174" s="461" t="s">
        <v>7582</v>
      </c>
      <c r="J174" s="461" t="s">
        <v>7600</v>
      </c>
      <c r="K174" s="466" t="s">
        <v>12656</v>
      </c>
      <c r="L174" s="466" t="s">
        <v>7882</v>
      </c>
      <c r="M174" s="467">
        <v>43531</v>
      </c>
      <c r="N174" s="461" t="s">
        <v>12657</v>
      </c>
      <c r="O174" s="461" t="s">
        <v>8708</v>
      </c>
      <c r="P174" s="461">
        <v>15614</v>
      </c>
      <c r="Q174" s="466" t="s">
        <v>7915</v>
      </c>
      <c r="R174" s="466" t="s">
        <v>7882</v>
      </c>
      <c r="S174" s="468"/>
      <c r="T174" s="468"/>
      <c r="U174" s="468"/>
      <c r="V174" s="468"/>
      <c r="W174" s="468"/>
      <c r="X174" s="468"/>
      <c r="Y174" s="468"/>
      <c r="Z174" s="468"/>
      <c r="AA174" s="461" t="s">
        <v>12658</v>
      </c>
      <c r="AB174" s="468"/>
      <c r="AC174" s="468"/>
      <c r="AD174" s="468"/>
      <c r="AE174" s="468"/>
      <c r="AF174" s="468"/>
      <c r="AG174" s="468"/>
      <c r="AH174" s="468"/>
      <c r="AI174" s="461"/>
    </row>
    <row r="175" spans="1:35" ht="13.15" customHeight="1" x14ac:dyDescent="0.2">
      <c r="A175" s="461" t="s">
        <v>8084</v>
      </c>
      <c r="B175" s="461" t="s">
        <v>8085</v>
      </c>
      <c r="C175" s="461" t="s">
        <v>487</v>
      </c>
      <c r="D175" s="462">
        <v>21079.39</v>
      </c>
      <c r="E175" s="463">
        <v>0</v>
      </c>
      <c r="F175" s="464">
        <v>21079.39</v>
      </c>
      <c r="G175" s="462">
        <v>0</v>
      </c>
      <c r="H175" s="465" t="s">
        <v>7578</v>
      </c>
      <c r="I175" s="461" t="s">
        <v>7582</v>
      </c>
      <c r="J175" s="461" t="s">
        <v>7600</v>
      </c>
      <c r="K175" s="466" t="s">
        <v>12659</v>
      </c>
      <c r="L175" s="466" t="s">
        <v>7882</v>
      </c>
      <c r="M175" s="467">
        <v>43524</v>
      </c>
      <c r="N175" s="461" t="s">
        <v>12660</v>
      </c>
      <c r="O175" s="461" t="s">
        <v>8458</v>
      </c>
      <c r="P175" s="461">
        <v>1401</v>
      </c>
      <c r="Q175" s="466" t="s">
        <v>7915</v>
      </c>
      <c r="R175" s="466" t="s">
        <v>7882</v>
      </c>
      <c r="S175" s="468"/>
      <c r="T175" s="468"/>
      <c r="U175" s="468"/>
      <c r="V175" s="468"/>
      <c r="W175" s="468"/>
      <c r="X175" s="468"/>
      <c r="Y175" s="468"/>
      <c r="Z175" s="468"/>
      <c r="AA175" s="461" t="s">
        <v>12226</v>
      </c>
      <c r="AB175" s="468"/>
      <c r="AC175" s="468"/>
      <c r="AD175" s="468"/>
      <c r="AE175" s="468"/>
      <c r="AF175" s="468"/>
      <c r="AG175" s="468"/>
      <c r="AH175" s="468"/>
      <c r="AI175" s="461"/>
    </row>
    <row r="176" spans="1:35" ht="13.15" customHeight="1" x14ac:dyDescent="0.2">
      <c r="A176" s="461" t="s">
        <v>8084</v>
      </c>
      <c r="B176" s="461" t="s">
        <v>8085</v>
      </c>
      <c r="C176" s="461" t="s">
        <v>487</v>
      </c>
      <c r="D176" s="462">
        <v>23886</v>
      </c>
      <c r="E176" s="463">
        <v>0</v>
      </c>
      <c r="F176" s="464">
        <v>23886</v>
      </c>
      <c r="G176" s="462">
        <v>0</v>
      </c>
      <c r="H176" s="465" t="s">
        <v>7578</v>
      </c>
      <c r="I176" s="461" t="s">
        <v>7582</v>
      </c>
      <c r="J176" s="461" t="s">
        <v>7600</v>
      </c>
      <c r="K176" s="466" t="s">
        <v>12661</v>
      </c>
      <c r="L176" s="466" t="s">
        <v>7882</v>
      </c>
      <c r="M176" s="467">
        <v>43524</v>
      </c>
      <c r="N176" s="461" t="s">
        <v>12662</v>
      </c>
      <c r="O176" s="461" t="s">
        <v>8404</v>
      </c>
      <c r="P176" s="461">
        <v>13372</v>
      </c>
      <c r="Q176" s="466" t="s">
        <v>7915</v>
      </c>
      <c r="R176" s="466" t="s">
        <v>7882</v>
      </c>
      <c r="S176" s="468"/>
      <c r="T176" s="468"/>
      <c r="U176" s="468"/>
      <c r="V176" s="468"/>
      <c r="W176" s="468"/>
      <c r="X176" s="468"/>
      <c r="Y176" s="468"/>
      <c r="Z176" s="468"/>
      <c r="AA176" s="461" t="s">
        <v>12663</v>
      </c>
      <c r="AB176" s="468"/>
      <c r="AC176" s="468"/>
      <c r="AD176" s="468"/>
      <c r="AE176" s="468"/>
      <c r="AF176" s="468"/>
      <c r="AG176" s="468"/>
      <c r="AH176" s="468"/>
      <c r="AI176" s="461"/>
    </row>
    <row r="177" spans="1:35" ht="13.15" customHeight="1" x14ac:dyDescent="0.2">
      <c r="A177" s="461" t="s">
        <v>8084</v>
      </c>
      <c r="B177" s="461" t="s">
        <v>8085</v>
      </c>
      <c r="C177" s="461" t="s">
        <v>487</v>
      </c>
      <c r="D177" s="462">
        <v>61524</v>
      </c>
      <c r="E177" s="463">
        <v>0</v>
      </c>
      <c r="F177" s="464">
        <v>61524</v>
      </c>
      <c r="G177" s="462">
        <v>0</v>
      </c>
      <c r="H177" s="465" t="s">
        <v>7578</v>
      </c>
      <c r="I177" s="461" t="s">
        <v>7582</v>
      </c>
      <c r="J177" s="461" t="s">
        <v>7600</v>
      </c>
      <c r="K177" s="466" t="s">
        <v>12664</v>
      </c>
      <c r="L177" s="466" t="s">
        <v>7882</v>
      </c>
      <c r="M177" s="467">
        <v>43527</v>
      </c>
      <c r="N177" s="461" t="s">
        <v>12665</v>
      </c>
      <c r="O177" s="461" t="s">
        <v>8645</v>
      </c>
      <c r="P177" s="461">
        <v>17214</v>
      </c>
      <c r="Q177" s="466" t="s">
        <v>7915</v>
      </c>
      <c r="R177" s="466" t="s">
        <v>7882</v>
      </c>
      <c r="S177" s="468"/>
      <c r="T177" s="468"/>
      <c r="U177" s="468"/>
      <c r="V177" s="468"/>
      <c r="W177" s="468"/>
      <c r="X177" s="468"/>
      <c r="Y177" s="468"/>
      <c r="Z177" s="468"/>
      <c r="AA177" s="461" t="s">
        <v>12666</v>
      </c>
      <c r="AB177" s="468"/>
      <c r="AC177" s="468"/>
      <c r="AD177" s="468"/>
      <c r="AE177" s="468"/>
      <c r="AF177" s="468"/>
      <c r="AG177" s="468"/>
      <c r="AH177" s="468"/>
      <c r="AI177" s="461"/>
    </row>
    <row r="178" spans="1:35" ht="13.15" customHeight="1" x14ac:dyDescent="0.2">
      <c r="A178" s="461" t="s">
        <v>8084</v>
      </c>
      <c r="B178" s="461" t="s">
        <v>8085</v>
      </c>
      <c r="C178" s="461" t="s">
        <v>487</v>
      </c>
      <c r="D178" s="462">
        <v>69813.33</v>
      </c>
      <c r="E178" s="463">
        <v>0</v>
      </c>
      <c r="F178" s="464">
        <v>69813.33</v>
      </c>
      <c r="G178" s="462">
        <v>0</v>
      </c>
      <c r="H178" s="465" t="s">
        <v>7578</v>
      </c>
      <c r="I178" s="461" t="s">
        <v>7582</v>
      </c>
      <c r="J178" s="461" t="s">
        <v>7600</v>
      </c>
      <c r="K178" s="466" t="s">
        <v>12667</v>
      </c>
      <c r="L178" s="466" t="s">
        <v>7882</v>
      </c>
      <c r="M178" s="467">
        <v>43528</v>
      </c>
      <c r="N178" s="461" t="s">
        <v>12668</v>
      </c>
      <c r="O178" s="461" t="s">
        <v>7914</v>
      </c>
      <c r="P178" s="461">
        <v>15732</v>
      </c>
      <c r="Q178" s="466" t="s">
        <v>7915</v>
      </c>
      <c r="R178" s="466" t="s">
        <v>7882</v>
      </c>
      <c r="S178" s="468"/>
      <c r="T178" s="468"/>
      <c r="U178" s="468"/>
      <c r="V178" s="468"/>
      <c r="W178" s="468"/>
      <c r="X178" s="468"/>
      <c r="Y178" s="468"/>
      <c r="Z178" s="468"/>
      <c r="AA178" s="461" t="s">
        <v>12669</v>
      </c>
      <c r="AB178" s="468"/>
      <c r="AC178" s="468"/>
      <c r="AD178" s="468"/>
      <c r="AE178" s="468"/>
      <c r="AF178" s="468"/>
      <c r="AG178" s="468"/>
      <c r="AH178" s="468"/>
      <c r="AI178" s="461"/>
    </row>
    <row r="179" spans="1:35" ht="13.15" customHeight="1" x14ac:dyDescent="0.2">
      <c r="A179" s="461" t="s">
        <v>8084</v>
      </c>
      <c r="B179" s="461" t="s">
        <v>8085</v>
      </c>
      <c r="C179" s="461" t="s">
        <v>487</v>
      </c>
      <c r="D179" s="462">
        <v>79957</v>
      </c>
      <c r="E179" s="463">
        <v>0</v>
      </c>
      <c r="F179" s="464">
        <v>79957</v>
      </c>
      <c r="G179" s="462">
        <v>0</v>
      </c>
      <c r="H179" s="465" t="s">
        <v>7578</v>
      </c>
      <c r="I179" s="461" t="s">
        <v>7582</v>
      </c>
      <c r="J179" s="461" t="s">
        <v>7600</v>
      </c>
      <c r="K179" s="466" t="s">
        <v>12670</v>
      </c>
      <c r="L179" s="466" t="s">
        <v>7882</v>
      </c>
      <c r="M179" s="467">
        <v>43528</v>
      </c>
      <c r="N179" s="461" t="s">
        <v>12671</v>
      </c>
      <c r="O179" s="461" t="s">
        <v>8400</v>
      </c>
      <c r="P179" s="461">
        <v>16483</v>
      </c>
      <c r="Q179" s="466" t="s">
        <v>7915</v>
      </c>
      <c r="R179" s="466" t="s">
        <v>7882</v>
      </c>
      <c r="S179" s="468"/>
      <c r="T179" s="468"/>
      <c r="U179" s="468"/>
      <c r="V179" s="468"/>
      <c r="W179" s="468"/>
      <c r="X179" s="468"/>
      <c r="Y179" s="468"/>
      <c r="Z179" s="468"/>
      <c r="AA179" s="461" t="s">
        <v>12672</v>
      </c>
      <c r="AB179" s="468"/>
      <c r="AC179" s="468"/>
      <c r="AD179" s="468"/>
      <c r="AE179" s="468"/>
      <c r="AF179" s="468"/>
      <c r="AG179" s="468"/>
      <c r="AH179" s="468"/>
      <c r="AI179" s="461"/>
    </row>
    <row r="180" spans="1:35" ht="13.15" customHeight="1" x14ac:dyDescent="0.2">
      <c r="A180" s="461" t="s">
        <v>8084</v>
      </c>
      <c r="B180" s="461" t="s">
        <v>8085</v>
      </c>
      <c r="C180" s="461" t="s">
        <v>487</v>
      </c>
      <c r="D180" s="462">
        <v>85675.42</v>
      </c>
      <c r="E180" s="463">
        <v>0</v>
      </c>
      <c r="F180" s="464">
        <v>85675.42</v>
      </c>
      <c r="G180" s="462">
        <v>0</v>
      </c>
      <c r="H180" s="465" t="s">
        <v>7578</v>
      </c>
      <c r="I180" s="461" t="s">
        <v>7582</v>
      </c>
      <c r="J180" s="461" t="s">
        <v>7600</v>
      </c>
      <c r="K180" s="466" t="s">
        <v>12673</v>
      </c>
      <c r="L180" s="466" t="s">
        <v>7882</v>
      </c>
      <c r="M180" s="467">
        <v>43549</v>
      </c>
      <c r="N180" s="461" t="s">
        <v>12674</v>
      </c>
      <c r="O180" s="461" t="s">
        <v>8575</v>
      </c>
      <c r="P180" s="461">
        <v>13389</v>
      </c>
      <c r="Q180" s="466" t="s">
        <v>7915</v>
      </c>
      <c r="R180" s="466" t="s">
        <v>7882</v>
      </c>
      <c r="S180" s="468"/>
      <c r="T180" s="468"/>
      <c r="U180" s="468"/>
      <c r="V180" s="468"/>
      <c r="W180" s="468"/>
      <c r="X180" s="468"/>
      <c r="Y180" s="468"/>
      <c r="Z180" s="468"/>
      <c r="AA180" s="461" t="s">
        <v>12675</v>
      </c>
      <c r="AB180" s="468"/>
      <c r="AC180" s="468"/>
      <c r="AD180" s="468"/>
      <c r="AE180" s="468"/>
      <c r="AF180" s="468"/>
      <c r="AG180" s="468"/>
      <c r="AH180" s="468"/>
      <c r="AI180" s="461"/>
    </row>
    <row r="181" spans="1:35" ht="13.15" customHeight="1" x14ac:dyDescent="0.2">
      <c r="A181" s="461" t="s">
        <v>8084</v>
      </c>
      <c r="B181" s="461" t="s">
        <v>8085</v>
      </c>
      <c r="C181" s="461" t="s">
        <v>487</v>
      </c>
      <c r="D181" s="462">
        <v>95494.07</v>
      </c>
      <c r="E181" s="463">
        <v>0</v>
      </c>
      <c r="F181" s="464">
        <v>95494.07</v>
      </c>
      <c r="G181" s="462">
        <v>0</v>
      </c>
      <c r="H181" s="465" t="s">
        <v>7578</v>
      </c>
      <c r="I181" s="461" t="s">
        <v>7582</v>
      </c>
      <c r="J181" s="461" t="s">
        <v>7600</v>
      </c>
      <c r="K181" s="466" t="s">
        <v>12676</v>
      </c>
      <c r="L181" s="466" t="s">
        <v>7882</v>
      </c>
      <c r="M181" s="467">
        <v>43527</v>
      </c>
      <c r="N181" s="461" t="s">
        <v>12677</v>
      </c>
      <c r="O181" s="461" t="s">
        <v>8424</v>
      </c>
      <c r="P181" s="461">
        <v>15700</v>
      </c>
      <c r="Q181" s="466" t="s">
        <v>7915</v>
      </c>
      <c r="R181" s="466" t="s">
        <v>7882</v>
      </c>
      <c r="S181" s="468"/>
      <c r="T181" s="468"/>
      <c r="U181" s="468"/>
      <c r="V181" s="468"/>
      <c r="W181" s="468"/>
      <c r="X181" s="468"/>
      <c r="Y181" s="468"/>
      <c r="Z181" s="468"/>
      <c r="AA181" s="461" t="s">
        <v>12678</v>
      </c>
      <c r="AB181" s="468"/>
      <c r="AC181" s="468"/>
      <c r="AD181" s="468"/>
      <c r="AE181" s="468"/>
      <c r="AF181" s="468"/>
      <c r="AG181" s="468"/>
      <c r="AH181" s="468"/>
      <c r="AI181" s="461"/>
    </row>
    <row r="182" spans="1:35" ht="13.15" customHeight="1" x14ac:dyDescent="0.2">
      <c r="A182" s="461" t="s">
        <v>8084</v>
      </c>
      <c r="B182" s="461" t="s">
        <v>8085</v>
      </c>
      <c r="C182" s="461" t="s">
        <v>487</v>
      </c>
      <c r="D182" s="462">
        <v>161852.35</v>
      </c>
      <c r="E182" s="463">
        <v>0</v>
      </c>
      <c r="F182" s="464">
        <v>161852.35</v>
      </c>
      <c r="G182" s="462">
        <v>0</v>
      </c>
      <c r="H182" s="465" t="s">
        <v>7578</v>
      </c>
      <c r="I182" s="461" t="s">
        <v>7582</v>
      </c>
      <c r="J182" s="461" t="s">
        <v>7600</v>
      </c>
      <c r="K182" s="466" t="s">
        <v>12624</v>
      </c>
      <c r="L182" s="466" t="s">
        <v>7882</v>
      </c>
      <c r="M182" s="467">
        <v>43527</v>
      </c>
      <c r="N182" s="461" t="s">
        <v>12679</v>
      </c>
      <c r="O182" s="461" t="s">
        <v>8486</v>
      </c>
      <c r="P182" s="461">
        <v>13521</v>
      </c>
      <c r="Q182" s="466" t="s">
        <v>7915</v>
      </c>
      <c r="R182" s="466" t="s">
        <v>7882</v>
      </c>
      <c r="S182" s="468"/>
      <c r="T182" s="468"/>
      <c r="U182" s="468"/>
      <c r="V182" s="468"/>
      <c r="W182" s="468"/>
      <c r="X182" s="468"/>
      <c r="Y182" s="468"/>
      <c r="Z182" s="468"/>
      <c r="AA182" s="461" t="s">
        <v>12514</v>
      </c>
      <c r="AB182" s="468"/>
      <c r="AC182" s="468"/>
      <c r="AD182" s="468"/>
      <c r="AE182" s="468"/>
      <c r="AF182" s="468"/>
      <c r="AG182" s="468"/>
      <c r="AH182" s="468"/>
      <c r="AI182" s="461"/>
    </row>
    <row r="183" spans="1:35" ht="13.15" customHeight="1" x14ac:dyDescent="0.2">
      <c r="A183" s="461" t="s">
        <v>8084</v>
      </c>
      <c r="B183" s="461" t="s">
        <v>8085</v>
      </c>
      <c r="C183" s="461" t="s">
        <v>8240</v>
      </c>
      <c r="D183" s="462">
        <v>24575.54</v>
      </c>
      <c r="E183" s="463">
        <v>0</v>
      </c>
      <c r="F183" s="464">
        <v>89332.09</v>
      </c>
      <c r="G183" s="462">
        <v>0</v>
      </c>
      <c r="H183" s="465" t="s">
        <v>7578</v>
      </c>
      <c r="I183" s="461" t="s">
        <v>7582</v>
      </c>
      <c r="J183" s="461" t="s">
        <v>7600</v>
      </c>
      <c r="K183" s="466" t="s">
        <v>12686</v>
      </c>
      <c r="L183" s="466" t="s">
        <v>7882</v>
      </c>
      <c r="M183" s="467">
        <v>43538</v>
      </c>
      <c r="N183" s="461" t="s">
        <v>12687</v>
      </c>
      <c r="O183" s="461" t="s">
        <v>7972</v>
      </c>
      <c r="P183" s="461">
        <v>204071</v>
      </c>
      <c r="Q183" s="466" t="s">
        <v>8243</v>
      </c>
      <c r="R183" s="466" t="s">
        <v>7882</v>
      </c>
      <c r="S183" s="468"/>
      <c r="T183" s="468"/>
      <c r="U183" s="468"/>
      <c r="V183" s="468"/>
      <c r="W183" s="468"/>
      <c r="X183" s="468"/>
      <c r="Y183" s="468"/>
      <c r="Z183" s="468"/>
      <c r="AA183" s="461" t="s">
        <v>12688</v>
      </c>
      <c r="AB183" s="468"/>
      <c r="AC183" s="468"/>
      <c r="AD183" s="468"/>
      <c r="AE183" s="468"/>
      <c r="AF183" s="468"/>
      <c r="AG183" s="468"/>
      <c r="AH183" s="468"/>
      <c r="AI183" s="461"/>
    </row>
    <row r="184" spans="1:35" ht="13.15" customHeight="1" x14ac:dyDescent="0.2">
      <c r="A184" s="461" t="s">
        <v>8084</v>
      </c>
      <c r="B184" s="461" t="s">
        <v>8085</v>
      </c>
      <c r="C184" s="461" t="s">
        <v>8240</v>
      </c>
      <c r="D184" s="462">
        <v>1153.06</v>
      </c>
      <c r="E184" s="463">
        <v>0</v>
      </c>
      <c r="F184" s="464">
        <v>4191.37</v>
      </c>
      <c r="G184" s="462">
        <v>0</v>
      </c>
      <c r="H184" s="465" t="s">
        <v>7578</v>
      </c>
      <c r="I184" s="461" t="s">
        <v>7582</v>
      </c>
      <c r="J184" s="461" t="s">
        <v>7600</v>
      </c>
      <c r="K184" s="466" t="s">
        <v>12689</v>
      </c>
      <c r="L184" s="466" t="s">
        <v>7882</v>
      </c>
      <c r="M184" s="467">
        <v>43538</v>
      </c>
      <c r="N184" s="461" t="s">
        <v>12690</v>
      </c>
      <c r="O184" s="461" t="s">
        <v>7956</v>
      </c>
      <c r="P184" s="461">
        <v>204098</v>
      </c>
      <c r="Q184" s="466" t="s">
        <v>8243</v>
      </c>
      <c r="R184" s="466" t="s">
        <v>7882</v>
      </c>
      <c r="S184" s="468"/>
      <c r="T184" s="468"/>
      <c r="U184" s="468"/>
      <c r="V184" s="468"/>
      <c r="W184" s="468"/>
      <c r="X184" s="468"/>
      <c r="Y184" s="468"/>
      <c r="Z184" s="468"/>
      <c r="AA184" s="461" t="s">
        <v>12691</v>
      </c>
      <c r="AB184" s="468"/>
      <c r="AC184" s="468"/>
      <c r="AD184" s="468"/>
      <c r="AE184" s="468"/>
      <c r="AF184" s="468"/>
      <c r="AG184" s="468"/>
      <c r="AH184" s="468"/>
      <c r="AI184" s="461"/>
    </row>
    <row r="185" spans="1:35" ht="13.15" customHeight="1" x14ac:dyDescent="0.2">
      <c r="A185" s="461" t="s">
        <v>8084</v>
      </c>
      <c r="B185" s="461" t="s">
        <v>8085</v>
      </c>
      <c r="C185" s="461" t="s">
        <v>8240</v>
      </c>
      <c r="D185" s="462">
        <v>270.89999999999998</v>
      </c>
      <c r="E185" s="463">
        <v>0</v>
      </c>
      <c r="F185" s="464">
        <v>984.72</v>
      </c>
      <c r="G185" s="462">
        <v>0</v>
      </c>
      <c r="H185" s="465" t="s">
        <v>7578</v>
      </c>
      <c r="I185" s="461" t="s">
        <v>7582</v>
      </c>
      <c r="J185" s="461" t="s">
        <v>7600</v>
      </c>
      <c r="K185" s="466" t="s">
        <v>12692</v>
      </c>
      <c r="L185" s="466" t="s">
        <v>7882</v>
      </c>
      <c r="M185" s="467">
        <v>43549</v>
      </c>
      <c r="N185" s="461" t="s">
        <v>12693</v>
      </c>
      <c r="O185" s="461" t="s">
        <v>9019</v>
      </c>
      <c r="P185" s="461">
        <v>204096</v>
      </c>
      <c r="Q185" s="466" t="s">
        <v>8243</v>
      </c>
      <c r="R185" s="466" t="s">
        <v>7882</v>
      </c>
      <c r="S185" s="468"/>
      <c r="T185" s="468"/>
      <c r="U185" s="468"/>
      <c r="V185" s="468"/>
      <c r="W185" s="468"/>
      <c r="X185" s="468"/>
      <c r="Y185" s="468"/>
      <c r="Z185" s="468"/>
      <c r="AA185" s="461" t="s">
        <v>12694</v>
      </c>
      <c r="AB185" s="468"/>
      <c r="AC185" s="468"/>
      <c r="AD185" s="468"/>
      <c r="AE185" s="468"/>
      <c r="AF185" s="468"/>
      <c r="AG185" s="468"/>
      <c r="AH185" s="468"/>
      <c r="AI185" s="461"/>
    </row>
    <row r="186" spans="1:35" ht="13.15" customHeight="1" x14ac:dyDescent="0.2">
      <c r="A186" s="461" t="s">
        <v>8084</v>
      </c>
      <c r="B186" s="461" t="s">
        <v>8085</v>
      </c>
      <c r="C186" s="461" t="s">
        <v>8240</v>
      </c>
      <c r="D186" s="462">
        <v>28865.34</v>
      </c>
      <c r="E186" s="463">
        <v>0</v>
      </c>
      <c r="F186" s="464">
        <v>104925.51</v>
      </c>
      <c r="G186" s="462">
        <v>0</v>
      </c>
      <c r="H186" s="465" t="s">
        <v>7578</v>
      </c>
      <c r="I186" s="461" t="s">
        <v>7582</v>
      </c>
      <c r="J186" s="461" t="s">
        <v>7600</v>
      </c>
      <c r="K186" s="466" t="s">
        <v>12695</v>
      </c>
      <c r="L186" s="466" t="s">
        <v>7882</v>
      </c>
      <c r="M186" s="467">
        <v>43538</v>
      </c>
      <c r="N186" s="461" t="s">
        <v>12696</v>
      </c>
      <c r="O186" s="461" t="s">
        <v>7956</v>
      </c>
      <c r="P186" s="461">
        <v>204098</v>
      </c>
      <c r="Q186" s="466" t="s">
        <v>8243</v>
      </c>
      <c r="R186" s="466" t="s">
        <v>7882</v>
      </c>
      <c r="S186" s="468"/>
      <c r="T186" s="468"/>
      <c r="U186" s="468"/>
      <c r="V186" s="468"/>
      <c r="W186" s="468"/>
      <c r="X186" s="468"/>
      <c r="Y186" s="468"/>
      <c r="Z186" s="468"/>
      <c r="AA186" s="461" t="s">
        <v>12697</v>
      </c>
      <c r="AB186" s="468"/>
      <c r="AC186" s="468"/>
      <c r="AD186" s="468"/>
      <c r="AE186" s="468"/>
      <c r="AF186" s="468"/>
      <c r="AG186" s="468"/>
      <c r="AH186" s="468"/>
      <c r="AI186" s="461"/>
    </row>
    <row r="187" spans="1:35" ht="13.15" customHeight="1" x14ac:dyDescent="0.2">
      <c r="A187" s="461" t="s">
        <v>8084</v>
      </c>
      <c r="B187" s="461" t="s">
        <v>8085</v>
      </c>
      <c r="C187" s="461" t="s">
        <v>8240</v>
      </c>
      <c r="D187" s="462">
        <v>15600</v>
      </c>
      <c r="E187" s="463">
        <v>0</v>
      </c>
      <c r="F187" s="464">
        <v>56706</v>
      </c>
      <c r="G187" s="462">
        <v>0</v>
      </c>
      <c r="H187" s="465" t="s">
        <v>7578</v>
      </c>
      <c r="I187" s="461" t="s">
        <v>7582</v>
      </c>
      <c r="J187" s="461" t="s">
        <v>7600</v>
      </c>
      <c r="K187" s="466" t="s">
        <v>12698</v>
      </c>
      <c r="L187" s="466" t="s">
        <v>7882</v>
      </c>
      <c r="M187" s="467">
        <v>43550</v>
      </c>
      <c r="N187" s="461" t="s">
        <v>12699</v>
      </c>
      <c r="O187" s="461" t="s">
        <v>7956</v>
      </c>
      <c r="P187" s="461">
        <v>204098</v>
      </c>
      <c r="Q187" s="466" t="s">
        <v>8243</v>
      </c>
      <c r="R187" s="466" t="s">
        <v>7882</v>
      </c>
      <c r="S187" s="468"/>
      <c r="T187" s="468"/>
      <c r="U187" s="468"/>
      <c r="V187" s="468"/>
      <c r="W187" s="468"/>
      <c r="X187" s="468"/>
      <c r="Y187" s="468"/>
      <c r="Z187" s="468"/>
      <c r="AA187" s="461" t="s">
        <v>12700</v>
      </c>
      <c r="AB187" s="468"/>
      <c r="AC187" s="468"/>
      <c r="AD187" s="468"/>
      <c r="AE187" s="468"/>
      <c r="AF187" s="468"/>
      <c r="AG187" s="468"/>
      <c r="AH187" s="468"/>
      <c r="AI187" s="461"/>
    </row>
    <row r="188" spans="1:35" ht="13.15" customHeight="1" x14ac:dyDescent="0.2">
      <c r="A188" s="461" t="s">
        <v>8084</v>
      </c>
      <c r="B188" s="461" t="s">
        <v>8085</v>
      </c>
      <c r="C188" s="461" t="s">
        <v>8240</v>
      </c>
      <c r="D188" s="462">
        <v>10973</v>
      </c>
      <c r="E188" s="463">
        <v>0</v>
      </c>
      <c r="F188" s="464">
        <v>39886.86</v>
      </c>
      <c r="G188" s="462">
        <v>0</v>
      </c>
      <c r="H188" s="465" t="s">
        <v>7578</v>
      </c>
      <c r="I188" s="461" t="s">
        <v>7582</v>
      </c>
      <c r="J188" s="461" t="s">
        <v>7600</v>
      </c>
      <c r="K188" s="466" t="s">
        <v>12701</v>
      </c>
      <c r="L188" s="466" t="s">
        <v>7882</v>
      </c>
      <c r="M188" s="467">
        <v>43549</v>
      </c>
      <c r="N188" s="461" t="s">
        <v>12702</v>
      </c>
      <c r="O188" s="461" t="s">
        <v>9019</v>
      </c>
      <c r="P188" s="461">
        <v>204096</v>
      </c>
      <c r="Q188" s="466" t="s">
        <v>8243</v>
      </c>
      <c r="R188" s="466" t="s">
        <v>7882</v>
      </c>
      <c r="S188" s="468"/>
      <c r="T188" s="468"/>
      <c r="U188" s="468"/>
      <c r="V188" s="468"/>
      <c r="W188" s="468"/>
      <c r="X188" s="468"/>
      <c r="Y188" s="468"/>
      <c r="Z188" s="468"/>
      <c r="AA188" s="461" t="s">
        <v>12703</v>
      </c>
      <c r="AB188" s="468"/>
      <c r="AC188" s="468"/>
      <c r="AD188" s="468"/>
      <c r="AE188" s="468"/>
      <c r="AF188" s="468"/>
      <c r="AG188" s="468"/>
      <c r="AH188" s="468"/>
      <c r="AI188" s="461"/>
    </row>
    <row r="189" spans="1:35" ht="13.15" customHeight="1" x14ac:dyDescent="0.2">
      <c r="A189" s="461" t="s">
        <v>8084</v>
      </c>
      <c r="B189" s="461" t="s">
        <v>8085</v>
      </c>
      <c r="C189" s="461" t="s">
        <v>487</v>
      </c>
      <c r="D189" s="462">
        <v>64501</v>
      </c>
      <c r="E189" s="463">
        <v>0</v>
      </c>
      <c r="F189" s="464">
        <v>64501</v>
      </c>
      <c r="G189" s="462">
        <v>0</v>
      </c>
      <c r="H189" s="465" t="s">
        <v>7578</v>
      </c>
      <c r="I189" s="461" t="s">
        <v>7582</v>
      </c>
      <c r="J189" s="461" t="s">
        <v>7583</v>
      </c>
      <c r="K189" s="466" t="s">
        <v>12739</v>
      </c>
      <c r="L189" s="466" t="s">
        <v>7882</v>
      </c>
      <c r="M189" s="467">
        <v>43555</v>
      </c>
      <c r="N189" s="461" t="s">
        <v>12740</v>
      </c>
      <c r="O189" s="468"/>
      <c r="P189" s="468"/>
      <c r="Q189" s="468"/>
      <c r="R189" s="466" t="s">
        <v>7882</v>
      </c>
      <c r="S189" s="468"/>
      <c r="T189" s="468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468"/>
      <c r="AI189" s="461"/>
    </row>
    <row r="190" spans="1:35" ht="13.15" customHeight="1" x14ac:dyDescent="0.2">
      <c r="A190" s="461" t="s">
        <v>8084</v>
      </c>
      <c r="B190" s="461" t="s">
        <v>8085</v>
      </c>
      <c r="C190" s="461" t="s">
        <v>487</v>
      </c>
      <c r="D190" s="462">
        <v>14558</v>
      </c>
      <c r="E190" s="463">
        <v>0</v>
      </c>
      <c r="F190" s="464">
        <v>14558</v>
      </c>
      <c r="G190" s="462">
        <v>0</v>
      </c>
      <c r="H190" s="465" t="s">
        <v>7578</v>
      </c>
      <c r="I190" s="461" t="s">
        <v>7582</v>
      </c>
      <c r="J190" s="461" t="s">
        <v>7583</v>
      </c>
      <c r="K190" s="466" t="s">
        <v>12741</v>
      </c>
      <c r="L190" s="466" t="s">
        <v>7882</v>
      </c>
      <c r="M190" s="467">
        <v>43555</v>
      </c>
      <c r="N190" s="461" t="s">
        <v>12742</v>
      </c>
      <c r="O190" s="468"/>
      <c r="P190" s="468"/>
      <c r="Q190" s="468"/>
      <c r="R190" s="466" t="s">
        <v>7882</v>
      </c>
      <c r="S190" s="468"/>
      <c r="T190" s="468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468"/>
      <c r="AI190" s="461"/>
    </row>
    <row r="191" spans="1:35" ht="13.15" customHeight="1" x14ac:dyDescent="0.2">
      <c r="A191" s="461" t="s">
        <v>8084</v>
      </c>
      <c r="B191" s="461" t="s">
        <v>8085</v>
      </c>
      <c r="C191" s="461" t="s">
        <v>487</v>
      </c>
      <c r="D191" s="462">
        <v>46473</v>
      </c>
      <c r="E191" s="463">
        <v>0</v>
      </c>
      <c r="F191" s="464">
        <v>46473</v>
      </c>
      <c r="G191" s="462">
        <v>0</v>
      </c>
      <c r="H191" s="465" t="s">
        <v>7578</v>
      </c>
      <c r="I191" s="461" t="s">
        <v>7582</v>
      </c>
      <c r="J191" s="461" t="s">
        <v>7583</v>
      </c>
      <c r="K191" s="466" t="s">
        <v>12743</v>
      </c>
      <c r="L191" s="466" t="s">
        <v>7882</v>
      </c>
      <c r="M191" s="467">
        <v>43555</v>
      </c>
      <c r="N191" s="461" t="s">
        <v>12744</v>
      </c>
      <c r="O191" s="468"/>
      <c r="P191" s="468"/>
      <c r="Q191" s="468"/>
      <c r="R191" s="466" t="s">
        <v>7882</v>
      </c>
      <c r="S191" s="468"/>
      <c r="T191" s="468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468"/>
      <c r="AI191" s="461"/>
    </row>
    <row r="192" spans="1:35" ht="13.15" customHeight="1" x14ac:dyDescent="0.2">
      <c r="A192" s="461" t="s">
        <v>8084</v>
      </c>
      <c r="B192" s="461" t="s">
        <v>8085</v>
      </c>
      <c r="C192" s="461" t="s">
        <v>487</v>
      </c>
      <c r="D192" s="462">
        <v>54318</v>
      </c>
      <c r="E192" s="463">
        <v>0</v>
      </c>
      <c r="F192" s="464">
        <v>54318</v>
      </c>
      <c r="G192" s="462">
        <v>0</v>
      </c>
      <c r="H192" s="465" t="s">
        <v>7578</v>
      </c>
      <c r="I192" s="461" t="s">
        <v>7582</v>
      </c>
      <c r="J192" s="461" t="s">
        <v>7583</v>
      </c>
      <c r="K192" s="466" t="s">
        <v>12745</v>
      </c>
      <c r="L192" s="466" t="s">
        <v>7882</v>
      </c>
      <c r="M192" s="467">
        <v>43555</v>
      </c>
      <c r="N192" s="461" t="s">
        <v>12746</v>
      </c>
      <c r="O192" s="468"/>
      <c r="P192" s="468"/>
      <c r="Q192" s="468"/>
      <c r="R192" s="466" t="s">
        <v>7882</v>
      </c>
      <c r="S192" s="468"/>
      <c r="T192" s="468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468"/>
      <c r="AI192" s="461"/>
    </row>
    <row r="193" spans="1:35" ht="13.15" customHeight="1" x14ac:dyDescent="0.2">
      <c r="A193" s="461" t="s">
        <v>8084</v>
      </c>
      <c r="B193" s="461" t="s">
        <v>8085</v>
      </c>
      <c r="C193" s="461" t="s">
        <v>487</v>
      </c>
      <c r="D193" s="462">
        <v>54357</v>
      </c>
      <c r="E193" s="463">
        <v>0</v>
      </c>
      <c r="F193" s="464">
        <v>54357</v>
      </c>
      <c r="G193" s="462">
        <v>0</v>
      </c>
      <c r="H193" s="465" t="s">
        <v>7578</v>
      </c>
      <c r="I193" s="461" t="s">
        <v>7582</v>
      </c>
      <c r="J193" s="461" t="s">
        <v>7583</v>
      </c>
      <c r="K193" s="466" t="s">
        <v>12747</v>
      </c>
      <c r="L193" s="466" t="s">
        <v>7882</v>
      </c>
      <c r="M193" s="467">
        <v>43555</v>
      </c>
      <c r="N193" s="461" t="s">
        <v>12748</v>
      </c>
      <c r="O193" s="468"/>
      <c r="P193" s="468"/>
      <c r="Q193" s="468"/>
      <c r="R193" s="466" t="s">
        <v>7882</v>
      </c>
      <c r="S193" s="468"/>
      <c r="T193" s="468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468"/>
      <c r="AI193" s="461"/>
    </row>
    <row r="194" spans="1:35" ht="13.15" customHeight="1" x14ac:dyDescent="0.2">
      <c r="A194" s="461" t="s">
        <v>8084</v>
      </c>
      <c r="B194" s="461" t="s">
        <v>8085</v>
      </c>
      <c r="C194" s="461" t="s">
        <v>487</v>
      </c>
      <c r="D194" s="462">
        <v>54863</v>
      </c>
      <c r="E194" s="463">
        <v>0</v>
      </c>
      <c r="F194" s="464">
        <v>54863</v>
      </c>
      <c r="G194" s="462">
        <v>0</v>
      </c>
      <c r="H194" s="465" t="s">
        <v>7578</v>
      </c>
      <c r="I194" s="461" t="s">
        <v>7582</v>
      </c>
      <c r="J194" s="461" t="s">
        <v>7583</v>
      </c>
      <c r="K194" s="466" t="s">
        <v>12749</v>
      </c>
      <c r="L194" s="466" t="s">
        <v>7882</v>
      </c>
      <c r="M194" s="467">
        <v>43555</v>
      </c>
      <c r="N194" s="461" t="s">
        <v>12750</v>
      </c>
      <c r="O194" s="468"/>
      <c r="P194" s="468"/>
      <c r="Q194" s="468"/>
      <c r="R194" s="466" t="s">
        <v>7882</v>
      </c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468"/>
      <c r="AI194" s="461"/>
    </row>
    <row r="195" spans="1:35" ht="13.15" customHeight="1" x14ac:dyDescent="0.2">
      <c r="A195" s="461" t="s">
        <v>8084</v>
      </c>
      <c r="B195" s="461" t="s">
        <v>8085</v>
      </c>
      <c r="C195" s="461" t="s">
        <v>487</v>
      </c>
      <c r="D195" s="462">
        <v>55353</v>
      </c>
      <c r="E195" s="463">
        <v>0</v>
      </c>
      <c r="F195" s="464">
        <v>55353</v>
      </c>
      <c r="G195" s="462">
        <v>0</v>
      </c>
      <c r="H195" s="465" t="s">
        <v>7578</v>
      </c>
      <c r="I195" s="461" t="s">
        <v>7582</v>
      </c>
      <c r="J195" s="461" t="s">
        <v>7583</v>
      </c>
      <c r="K195" s="466" t="s">
        <v>12751</v>
      </c>
      <c r="L195" s="466" t="s">
        <v>7882</v>
      </c>
      <c r="M195" s="467">
        <v>43555</v>
      </c>
      <c r="N195" s="461" t="s">
        <v>12752</v>
      </c>
      <c r="O195" s="468"/>
      <c r="P195" s="468"/>
      <c r="Q195" s="468"/>
      <c r="R195" s="466" t="s">
        <v>7882</v>
      </c>
      <c r="S195" s="468"/>
      <c r="T195" s="468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468"/>
      <c r="AI195" s="461"/>
    </row>
    <row r="196" spans="1:35" ht="13.15" customHeight="1" x14ac:dyDescent="0.2">
      <c r="A196" s="461" t="s">
        <v>8084</v>
      </c>
      <c r="B196" s="461" t="s">
        <v>8085</v>
      </c>
      <c r="C196" s="461" t="s">
        <v>487</v>
      </c>
      <c r="D196" s="462">
        <v>56807</v>
      </c>
      <c r="E196" s="463">
        <v>0</v>
      </c>
      <c r="F196" s="464">
        <v>56807</v>
      </c>
      <c r="G196" s="462">
        <v>0</v>
      </c>
      <c r="H196" s="465" t="s">
        <v>7578</v>
      </c>
      <c r="I196" s="461" t="s">
        <v>7582</v>
      </c>
      <c r="J196" s="461" t="s">
        <v>7583</v>
      </c>
      <c r="K196" s="466" t="s">
        <v>12753</v>
      </c>
      <c r="L196" s="466" t="s">
        <v>7882</v>
      </c>
      <c r="M196" s="467">
        <v>43555</v>
      </c>
      <c r="N196" s="461" t="s">
        <v>12754</v>
      </c>
      <c r="O196" s="468"/>
      <c r="P196" s="468"/>
      <c r="Q196" s="468"/>
      <c r="R196" s="466" t="s">
        <v>7882</v>
      </c>
      <c r="S196" s="468"/>
      <c r="T196" s="468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468"/>
      <c r="AI196" s="461"/>
    </row>
    <row r="197" spans="1:35" ht="13.15" customHeight="1" x14ac:dyDescent="0.2">
      <c r="A197" s="461" t="s">
        <v>8084</v>
      </c>
      <c r="B197" s="461" t="s">
        <v>8085</v>
      </c>
      <c r="C197" s="461" t="s">
        <v>487</v>
      </c>
      <c r="D197" s="462">
        <v>56950</v>
      </c>
      <c r="E197" s="463">
        <v>0</v>
      </c>
      <c r="F197" s="464">
        <v>56950</v>
      </c>
      <c r="G197" s="462">
        <v>0</v>
      </c>
      <c r="H197" s="465" t="s">
        <v>7578</v>
      </c>
      <c r="I197" s="461" t="s">
        <v>7582</v>
      </c>
      <c r="J197" s="461" t="s">
        <v>7583</v>
      </c>
      <c r="K197" s="466" t="s">
        <v>12755</v>
      </c>
      <c r="L197" s="466" t="s">
        <v>7882</v>
      </c>
      <c r="M197" s="467">
        <v>43555</v>
      </c>
      <c r="N197" s="461" t="s">
        <v>12756</v>
      </c>
      <c r="O197" s="468"/>
      <c r="P197" s="468"/>
      <c r="Q197" s="468"/>
      <c r="R197" s="466" t="s">
        <v>7882</v>
      </c>
      <c r="S197" s="468"/>
      <c r="T197" s="468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468"/>
      <c r="AI197" s="461"/>
    </row>
    <row r="198" spans="1:35" ht="13.15" customHeight="1" x14ac:dyDescent="0.2">
      <c r="A198" s="461" t="s">
        <v>8084</v>
      </c>
      <c r="B198" s="461" t="s">
        <v>8085</v>
      </c>
      <c r="C198" s="461" t="s">
        <v>487</v>
      </c>
      <c r="D198" s="462">
        <v>59017</v>
      </c>
      <c r="E198" s="463">
        <v>0</v>
      </c>
      <c r="F198" s="464">
        <v>59017</v>
      </c>
      <c r="G198" s="462">
        <v>0</v>
      </c>
      <c r="H198" s="465" t="s">
        <v>7578</v>
      </c>
      <c r="I198" s="461" t="s">
        <v>7582</v>
      </c>
      <c r="J198" s="461" t="s">
        <v>7583</v>
      </c>
      <c r="K198" s="466" t="s">
        <v>12757</v>
      </c>
      <c r="L198" s="466" t="s">
        <v>7882</v>
      </c>
      <c r="M198" s="467">
        <v>43555</v>
      </c>
      <c r="N198" s="461" t="s">
        <v>12758</v>
      </c>
      <c r="O198" s="468"/>
      <c r="P198" s="468"/>
      <c r="Q198" s="468"/>
      <c r="R198" s="466" t="s">
        <v>7882</v>
      </c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1"/>
    </row>
    <row r="199" spans="1:35" ht="13.15" customHeight="1" x14ac:dyDescent="0.2">
      <c r="A199" s="461" t="s">
        <v>8084</v>
      </c>
      <c r="B199" s="461" t="s">
        <v>8085</v>
      </c>
      <c r="C199" s="461" t="s">
        <v>487</v>
      </c>
      <c r="D199" s="462">
        <v>60259</v>
      </c>
      <c r="E199" s="463">
        <v>0</v>
      </c>
      <c r="F199" s="464">
        <v>60259</v>
      </c>
      <c r="G199" s="462">
        <v>0</v>
      </c>
      <c r="H199" s="465" t="s">
        <v>7578</v>
      </c>
      <c r="I199" s="461" t="s">
        <v>7582</v>
      </c>
      <c r="J199" s="461" t="s">
        <v>7583</v>
      </c>
      <c r="K199" s="466" t="s">
        <v>12759</v>
      </c>
      <c r="L199" s="466" t="s">
        <v>7882</v>
      </c>
      <c r="M199" s="467">
        <v>43555</v>
      </c>
      <c r="N199" s="461" t="s">
        <v>12760</v>
      </c>
      <c r="O199" s="468"/>
      <c r="P199" s="468"/>
      <c r="Q199" s="468"/>
      <c r="R199" s="466" t="s">
        <v>7882</v>
      </c>
      <c r="S199" s="468"/>
      <c r="T199" s="468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468"/>
      <c r="AI199" s="461"/>
    </row>
    <row r="200" spans="1:35" ht="13.15" customHeight="1" x14ac:dyDescent="0.2">
      <c r="A200" s="461" t="s">
        <v>8084</v>
      </c>
      <c r="B200" s="461" t="s">
        <v>8085</v>
      </c>
      <c r="C200" s="461" t="s">
        <v>487</v>
      </c>
      <c r="D200" s="462">
        <v>60612</v>
      </c>
      <c r="E200" s="463">
        <v>0</v>
      </c>
      <c r="F200" s="464">
        <v>60612</v>
      </c>
      <c r="G200" s="462">
        <v>0</v>
      </c>
      <c r="H200" s="465" t="s">
        <v>7578</v>
      </c>
      <c r="I200" s="461" t="s">
        <v>7582</v>
      </c>
      <c r="J200" s="461" t="s">
        <v>7583</v>
      </c>
      <c r="K200" s="466" t="s">
        <v>12761</v>
      </c>
      <c r="L200" s="466" t="s">
        <v>7882</v>
      </c>
      <c r="M200" s="467">
        <v>43555</v>
      </c>
      <c r="N200" s="461" t="s">
        <v>12762</v>
      </c>
      <c r="O200" s="468"/>
      <c r="P200" s="468"/>
      <c r="Q200" s="468"/>
      <c r="R200" s="466" t="s">
        <v>7882</v>
      </c>
      <c r="S200" s="468"/>
      <c r="T200" s="468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468"/>
      <c r="AI200" s="461"/>
    </row>
    <row r="201" spans="1:35" ht="13.15" customHeight="1" x14ac:dyDescent="0.2">
      <c r="A201" s="461" t="s">
        <v>8084</v>
      </c>
      <c r="B201" s="461" t="s">
        <v>8085</v>
      </c>
      <c r="C201" s="461" t="s">
        <v>487</v>
      </c>
      <c r="D201" s="462">
        <v>60781</v>
      </c>
      <c r="E201" s="463">
        <v>0</v>
      </c>
      <c r="F201" s="464">
        <v>60781</v>
      </c>
      <c r="G201" s="462">
        <v>0</v>
      </c>
      <c r="H201" s="465" t="s">
        <v>7578</v>
      </c>
      <c r="I201" s="461" t="s">
        <v>7582</v>
      </c>
      <c r="J201" s="461" t="s">
        <v>7583</v>
      </c>
      <c r="K201" s="466" t="s">
        <v>12763</v>
      </c>
      <c r="L201" s="466" t="s">
        <v>7882</v>
      </c>
      <c r="M201" s="467">
        <v>43555</v>
      </c>
      <c r="N201" s="461" t="s">
        <v>12764</v>
      </c>
      <c r="O201" s="468"/>
      <c r="P201" s="468"/>
      <c r="Q201" s="468"/>
      <c r="R201" s="466" t="s">
        <v>7882</v>
      </c>
      <c r="S201" s="468"/>
      <c r="T201" s="468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468"/>
      <c r="AI201" s="461"/>
    </row>
    <row r="202" spans="1:35" ht="13.15" customHeight="1" x14ac:dyDescent="0.2">
      <c r="A202" s="461" t="s">
        <v>8084</v>
      </c>
      <c r="B202" s="461" t="s">
        <v>8085</v>
      </c>
      <c r="C202" s="461" t="s">
        <v>487</v>
      </c>
      <c r="D202" s="462">
        <v>62556</v>
      </c>
      <c r="E202" s="463">
        <v>0</v>
      </c>
      <c r="F202" s="464">
        <v>62556</v>
      </c>
      <c r="G202" s="462">
        <v>0</v>
      </c>
      <c r="H202" s="465" t="s">
        <v>7578</v>
      </c>
      <c r="I202" s="461" t="s">
        <v>7582</v>
      </c>
      <c r="J202" s="461" t="s">
        <v>7583</v>
      </c>
      <c r="K202" s="466" t="s">
        <v>12765</v>
      </c>
      <c r="L202" s="466" t="s">
        <v>7882</v>
      </c>
      <c r="M202" s="467">
        <v>43555</v>
      </c>
      <c r="N202" s="461" t="s">
        <v>12766</v>
      </c>
      <c r="O202" s="468"/>
      <c r="P202" s="468"/>
      <c r="Q202" s="468"/>
      <c r="R202" s="466" t="s">
        <v>7882</v>
      </c>
      <c r="S202" s="468"/>
      <c r="T202" s="468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468"/>
      <c r="AI202" s="461"/>
    </row>
    <row r="203" spans="1:35" ht="13.15" customHeight="1" x14ac:dyDescent="0.2">
      <c r="A203" s="461" t="s">
        <v>8084</v>
      </c>
      <c r="B203" s="461" t="s">
        <v>8085</v>
      </c>
      <c r="C203" s="461" t="s">
        <v>487</v>
      </c>
      <c r="D203" s="462">
        <v>62816</v>
      </c>
      <c r="E203" s="463">
        <v>0</v>
      </c>
      <c r="F203" s="464">
        <v>62816</v>
      </c>
      <c r="G203" s="462">
        <v>0</v>
      </c>
      <c r="H203" s="465" t="s">
        <v>7578</v>
      </c>
      <c r="I203" s="461" t="s">
        <v>7582</v>
      </c>
      <c r="J203" s="461" t="s">
        <v>7583</v>
      </c>
      <c r="K203" s="466" t="s">
        <v>12767</v>
      </c>
      <c r="L203" s="466" t="s">
        <v>7882</v>
      </c>
      <c r="M203" s="467">
        <v>43555</v>
      </c>
      <c r="N203" s="461" t="s">
        <v>12768</v>
      </c>
      <c r="O203" s="468"/>
      <c r="P203" s="468"/>
      <c r="Q203" s="468"/>
      <c r="R203" s="466" t="s">
        <v>7882</v>
      </c>
      <c r="S203" s="468"/>
      <c r="T203" s="468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468"/>
      <c r="AI203" s="461"/>
    </row>
    <row r="204" spans="1:35" ht="13.15" customHeight="1" x14ac:dyDescent="0.2">
      <c r="A204" s="461" t="s">
        <v>8084</v>
      </c>
      <c r="B204" s="461" t="s">
        <v>8085</v>
      </c>
      <c r="C204" s="461" t="s">
        <v>487</v>
      </c>
      <c r="D204" s="462">
        <v>63389</v>
      </c>
      <c r="E204" s="463">
        <v>0</v>
      </c>
      <c r="F204" s="464">
        <v>63389</v>
      </c>
      <c r="G204" s="462">
        <v>0</v>
      </c>
      <c r="H204" s="465" t="s">
        <v>7578</v>
      </c>
      <c r="I204" s="461" t="s">
        <v>7582</v>
      </c>
      <c r="J204" s="461" t="s">
        <v>7583</v>
      </c>
      <c r="K204" s="466" t="s">
        <v>12769</v>
      </c>
      <c r="L204" s="466" t="s">
        <v>7882</v>
      </c>
      <c r="M204" s="467">
        <v>43555</v>
      </c>
      <c r="N204" s="461" t="s">
        <v>12770</v>
      </c>
      <c r="O204" s="468"/>
      <c r="P204" s="468"/>
      <c r="Q204" s="468"/>
      <c r="R204" s="466" t="s">
        <v>7882</v>
      </c>
      <c r="S204" s="468"/>
      <c r="T204" s="468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468"/>
      <c r="AI204" s="461"/>
    </row>
    <row r="205" spans="1:35" ht="13.15" customHeight="1" x14ac:dyDescent="0.2">
      <c r="A205" s="461" t="s">
        <v>8084</v>
      </c>
      <c r="B205" s="461" t="s">
        <v>8085</v>
      </c>
      <c r="C205" s="461" t="s">
        <v>487</v>
      </c>
      <c r="D205" s="462">
        <v>64847</v>
      </c>
      <c r="E205" s="463">
        <v>0</v>
      </c>
      <c r="F205" s="464">
        <v>64847</v>
      </c>
      <c r="G205" s="462">
        <v>0</v>
      </c>
      <c r="H205" s="465" t="s">
        <v>7578</v>
      </c>
      <c r="I205" s="461" t="s">
        <v>7582</v>
      </c>
      <c r="J205" s="461" t="s">
        <v>7583</v>
      </c>
      <c r="K205" s="466" t="s">
        <v>12771</v>
      </c>
      <c r="L205" s="466" t="s">
        <v>7882</v>
      </c>
      <c r="M205" s="467">
        <v>43555</v>
      </c>
      <c r="N205" s="461" t="s">
        <v>12772</v>
      </c>
      <c r="O205" s="468"/>
      <c r="P205" s="468"/>
      <c r="Q205" s="468"/>
      <c r="R205" s="466" t="s">
        <v>7882</v>
      </c>
      <c r="S205" s="468"/>
      <c r="T205" s="468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468"/>
      <c r="AI205" s="461"/>
    </row>
    <row r="206" spans="1:35" ht="13.15" customHeight="1" x14ac:dyDescent="0.2">
      <c r="A206" s="461" t="s">
        <v>8084</v>
      </c>
      <c r="B206" s="461" t="s">
        <v>8085</v>
      </c>
      <c r="C206" s="461" t="s">
        <v>487</v>
      </c>
      <c r="D206" s="462">
        <v>66162</v>
      </c>
      <c r="E206" s="463">
        <v>0</v>
      </c>
      <c r="F206" s="464">
        <v>66162</v>
      </c>
      <c r="G206" s="462">
        <v>0</v>
      </c>
      <c r="H206" s="465" t="s">
        <v>7578</v>
      </c>
      <c r="I206" s="461" t="s">
        <v>7582</v>
      </c>
      <c r="J206" s="461" t="s">
        <v>7583</v>
      </c>
      <c r="K206" s="466" t="s">
        <v>12773</v>
      </c>
      <c r="L206" s="466" t="s">
        <v>7882</v>
      </c>
      <c r="M206" s="467">
        <v>43555</v>
      </c>
      <c r="N206" s="461" t="s">
        <v>12774</v>
      </c>
      <c r="O206" s="468"/>
      <c r="P206" s="468"/>
      <c r="Q206" s="468"/>
      <c r="R206" s="466" t="s">
        <v>7882</v>
      </c>
      <c r="S206" s="468"/>
      <c r="T206" s="468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468"/>
      <c r="AI206" s="461"/>
    </row>
    <row r="207" spans="1:35" ht="13.15" customHeight="1" x14ac:dyDescent="0.2">
      <c r="A207" s="461" t="s">
        <v>8084</v>
      </c>
      <c r="B207" s="461" t="s">
        <v>8085</v>
      </c>
      <c r="C207" s="461" t="s">
        <v>487</v>
      </c>
      <c r="D207" s="462">
        <v>66473</v>
      </c>
      <c r="E207" s="463">
        <v>0</v>
      </c>
      <c r="F207" s="464">
        <v>66473</v>
      </c>
      <c r="G207" s="462">
        <v>0</v>
      </c>
      <c r="H207" s="465" t="s">
        <v>7578</v>
      </c>
      <c r="I207" s="461" t="s">
        <v>7582</v>
      </c>
      <c r="J207" s="461" t="s">
        <v>7583</v>
      </c>
      <c r="K207" s="466" t="s">
        <v>12775</v>
      </c>
      <c r="L207" s="466" t="s">
        <v>7882</v>
      </c>
      <c r="M207" s="467">
        <v>43555</v>
      </c>
      <c r="N207" s="461" t="s">
        <v>12752</v>
      </c>
      <c r="O207" s="468"/>
      <c r="P207" s="468"/>
      <c r="Q207" s="468"/>
      <c r="R207" s="466" t="s">
        <v>7882</v>
      </c>
      <c r="S207" s="468"/>
      <c r="T207" s="468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468"/>
      <c r="AI207" s="461"/>
    </row>
    <row r="208" spans="1:35" ht="13.15" customHeight="1" x14ac:dyDescent="0.2">
      <c r="A208" s="461" t="s">
        <v>8084</v>
      </c>
      <c r="B208" s="461" t="s">
        <v>8085</v>
      </c>
      <c r="C208" s="461" t="s">
        <v>487</v>
      </c>
      <c r="D208" s="462">
        <v>68616</v>
      </c>
      <c r="E208" s="463">
        <v>0</v>
      </c>
      <c r="F208" s="464">
        <v>68616</v>
      </c>
      <c r="G208" s="462">
        <v>0</v>
      </c>
      <c r="H208" s="465" t="s">
        <v>7578</v>
      </c>
      <c r="I208" s="461" t="s">
        <v>7582</v>
      </c>
      <c r="J208" s="461" t="s">
        <v>7583</v>
      </c>
      <c r="K208" s="466" t="s">
        <v>12776</v>
      </c>
      <c r="L208" s="466" t="s">
        <v>7882</v>
      </c>
      <c r="M208" s="467">
        <v>43555</v>
      </c>
      <c r="N208" s="461" t="s">
        <v>12777</v>
      </c>
      <c r="O208" s="468"/>
      <c r="P208" s="468"/>
      <c r="Q208" s="468"/>
      <c r="R208" s="466" t="s">
        <v>7882</v>
      </c>
      <c r="S208" s="468"/>
      <c r="T208" s="468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  <c r="AH208" s="468"/>
      <c r="AI208" s="461"/>
    </row>
    <row r="209" spans="1:35" ht="13.15" customHeight="1" x14ac:dyDescent="0.2">
      <c r="A209" s="461" t="s">
        <v>8084</v>
      </c>
      <c r="B209" s="461" t="s">
        <v>8085</v>
      </c>
      <c r="C209" s="461" t="s">
        <v>487</v>
      </c>
      <c r="D209" s="462">
        <v>74443</v>
      </c>
      <c r="E209" s="463">
        <v>0</v>
      </c>
      <c r="F209" s="464">
        <v>74443</v>
      </c>
      <c r="G209" s="462">
        <v>0</v>
      </c>
      <c r="H209" s="465" t="s">
        <v>7578</v>
      </c>
      <c r="I209" s="461" t="s">
        <v>7582</v>
      </c>
      <c r="J209" s="461" t="s">
        <v>7583</v>
      </c>
      <c r="K209" s="466" t="s">
        <v>12778</v>
      </c>
      <c r="L209" s="466" t="s">
        <v>7882</v>
      </c>
      <c r="M209" s="467">
        <v>43555</v>
      </c>
      <c r="N209" s="461" t="s">
        <v>12779</v>
      </c>
      <c r="O209" s="468"/>
      <c r="P209" s="468"/>
      <c r="Q209" s="468"/>
      <c r="R209" s="466" t="s">
        <v>7882</v>
      </c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  <c r="AH209" s="468"/>
      <c r="AI209" s="461"/>
    </row>
    <row r="210" spans="1:35" ht="13.15" customHeight="1" x14ac:dyDescent="0.2">
      <c r="A210" s="461" t="s">
        <v>8084</v>
      </c>
      <c r="B210" s="461" t="s">
        <v>8085</v>
      </c>
      <c r="C210" s="461" t="s">
        <v>487</v>
      </c>
      <c r="D210" s="462">
        <v>81062</v>
      </c>
      <c r="E210" s="463">
        <v>0</v>
      </c>
      <c r="F210" s="464">
        <v>81062</v>
      </c>
      <c r="G210" s="462">
        <v>0</v>
      </c>
      <c r="H210" s="465" t="s">
        <v>7578</v>
      </c>
      <c r="I210" s="461" t="s">
        <v>7582</v>
      </c>
      <c r="J210" s="461" t="s">
        <v>7583</v>
      </c>
      <c r="K210" s="466" t="s">
        <v>12780</v>
      </c>
      <c r="L210" s="466" t="s">
        <v>7882</v>
      </c>
      <c r="M210" s="467">
        <v>43555</v>
      </c>
      <c r="N210" s="461" t="s">
        <v>12781</v>
      </c>
      <c r="O210" s="468"/>
      <c r="P210" s="468"/>
      <c r="Q210" s="468"/>
      <c r="R210" s="466" t="s">
        <v>7882</v>
      </c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  <c r="AC210" s="468"/>
      <c r="AD210" s="468"/>
      <c r="AE210" s="468"/>
      <c r="AF210" s="468"/>
      <c r="AG210" s="468"/>
      <c r="AH210" s="468"/>
      <c r="AI210" s="461"/>
    </row>
    <row r="211" spans="1:35" ht="13.15" customHeight="1" x14ac:dyDescent="0.2">
      <c r="A211" s="461" t="s">
        <v>8084</v>
      </c>
      <c r="B211" s="461" t="s">
        <v>8085</v>
      </c>
      <c r="C211" s="461" t="s">
        <v>487</v>
      </c>
      <c r="D211" s="462">
        <v>84909</v>
      </c>
      <c r="E211" s="463">
        <v>0</v>
      </c>
      <c r="F211" s="464">
        <v>84909</v>
      </c>
      <c r="G211" s="462">
        <v>0</v>
      </c>
      <c r="H211" s="465" t="s">
        <v>7578</v>
      </c>
      <c r="I211" s="461" t="s">
        <v>7582</v>
      </c>
      <c r="J211" s="461" t="s">
        <v>7583</v>
      </c>
      <c r="K211" s="466" t="s">
        <v>12782</v>
      </c>
      <c r="L211" s="466" t="s">
        <v>7882</v>
      </c>
      <c r="M211" s="467">
        <v>43555</v>
      </c>
      <c r="N211" s="461" t="s">
        <v>12783</v>
      </c>
      <c r="O211" s="468"/>
      <c r="P211" s="468"/>
      <c r="Q211" s="468"/>
      <c r="R211" s="466" t="s">
        <v>7882</v>
      </c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  <c r="AC211" s="468"/>
      <c r="AD211" s="468"/>
      <c r="AE211" s="468"/>
      <c r="AF211" s="468"/>
      <c r="AG211" s="468"/>
      <c r="AH211" s="468"/>
      <c r="AI211" s="461"/>
    </row>
    <row r="212" spans="1:35" ht="13.15" customHeight="1" x14ac:dyDescent="0.2">
      <c r="A212" s="461" t="s">
        <v>8084</v>
      </c>
      <c r="B212" s="461" t="s">
        <v>8085</v>
      </c>
      <c r="C212" s="461" t="s">
        <v>487</v>
      </c>
      <c r="D212" s="462">
        <v>98611</v>
      </c>
      <c r="E212" s="463">
        <v>0</v>
      </c>
      <c r="F212" s="464">
        <v>98611</v>
      </c>
      <c r="G212" s="462">
        <v>0</v>
      </c>
      <c r="H212" s="465" t="s">
        <v>7578</v>
      </c>
      <c r="I212" s="461" t="s">
        <v>7582</v>
      </c>
      <c r="J212" s="461" t="s">
        <v>7583</v>
      </c>
      <c r="K212" s="466" t="s">
        <v>12784</v>
      </c>
      <c r="L212" s="466" t="s">
        <v>7882</v>
      </c>
      <c r="M212" s="467">
        <v>43555</v>
      </c>
      <c r="N212" s="461" t="s">
        <v>12785</v>
      </c>
      <c r="O212" s="468"/>
      <c r="P212" s="468"/>
      <c r="Q212" s="468"/>
      <c r="R212" s="466" t="s">
        <v>7882</v>
      </c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  <c r="AC212" s="468"/>
      <c r="AD212" s="468"/>
      <c r="AE212" s="468"/>
      <c r="AF212" s="468"/>
      <c r="AG212" s="468"/>
      <c r="AH212" s="468"/>
      <c r="AI212" s="461"/>
    </row>
    <row r="213" spans="1:35" ht="13.15" customHeight="1" x14ac:dyDescent="0.2">
      <c r="A213" s="461" t="s">
        <v>8084</v>
      </c>
      <c r="B213" s="461" t="s">
        <v>8085</v>
      </c>
      <c r="C213" s="461" t="s">
        <v>487</v>
      </c>
      <c r="D213" s="462">
        <v>43982</v>
      </c>
      <c r="E213" s="463">
        <v>0</v>
      </c>
      <c r="F213" s="464">
        <v>43982</v>
      </c>
      <c r="G213" s="462">
        <v>0</v>
      </c>
      <c r="H213" s="465" t="s">
        <v>7578</v>
      </c>
      <c r="I213" s="461" t="s">
        <v>7582</v>
      </c>
      <c r="J213" s="461" t="s">
        <v>7583</v>
      </c>
      <c r="K213" s="466" t="s">
        <v>12727</v>
      </c>
      <c r="L213" s="466" t="s">
        <v>7882</v>
      </c>
      <c r="M213" s="467">
        <v>43555</v>
      </c>
      <c r="N213" s="461" t="s">
        <v>12728</v>
      </c>
      <c r="O213" s="468"/>
      <c r="P213" s="468"/>
      <c r="Q213" s="468"/>
      <c r="R213" s="466" t="s">
        <v>7882</v>
      </c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  <c r="AC213" s="468"/>
      <c r="AD213" s="468"/>
      <c r="AE213" s="468"/>
      <c r="AF213" s="468"/>
      <c r="AG213" s="468"/>
      <c r="AH213" s="468"/>
      <c r="AI213" s="461"/>
    </row>
    <row r="214" spans="1:35" ht="13.15" customHeight="1" x14ac:dyDescent="0.2">
      <c r="A214" s="461" t="s">
        <v>8084</v>
      </c>
      <c r="B214" s="461" t="s">
        <v>8085</v>
      </c>
      <c r="C214" s="461" t="s">
        <v>487</v>
      </c>
      <c r="D214" s="462">
        <v>0</v>
      </c>
      <c r="E214" s="463">
        <v>2460</v>
      </c>
      <c r="F214" s="469">
        <v>0</v>
      </c>
      <c r="G214" s="464">
        <v>2460</v>
      </c>
      <c r="H214" s="465" t="s">
        <v>7578</v>
      </c>
      <c r="I214" s="461" t="s">
        <v>7582</v>
      </c>
      <c r="J214" s="468"/>
      <c r="K214" s="466" t="s">
        <v>12057</v>
      </c>
      <c r="L214" s="466" t="s">
        <v>12058</v>
      </c>
      <c r="M214" s="467">
        <v>43555</v>
      </c>
      <c r="N214" s="461" t="s">
        <v>12059</v>
      </c>
      <c r="O214" s="461" t="s">
        <v>7988</v>
      </c>
      <c r="P214" s="461">
        <v>11274</v>
      </c>
      <c r="Q214" s="468"/>
      <c r="R214" s="466" t="s">
        <v>7882</v>
      </c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  <c r="AC214" s="468"/>
      <c r="AD214" s="468"/>
      <c r="AE214" s="468"/>
      <c r="AF214" s="468"/>
      <c r="AG214" s="468"/>
      <c r="AH214" s="468"/>
      <c r="AI214" s="461"/>
    </row>
    <row r="215" spans="1:35" ht="13.15" customHeight="1" x14ac:dyDescent="0.2">
      <c r="A215" s="461" t="s">
        <v>8084</v>
      </c>
      <c r="B215" s="461" t="s">
        <v>8085</v>
      </c>
      <c r="C215" s="461" t="s">
        <v>487</v>
      </c>
      <c r="D215" s="462">
        <v>0</v>
      </c>
      <c r="E215" s="463">
        <v>4509.6899999999996</v>
      </c>
      <c r="F215" s="469">
        <v>0</v>
      </c>
      <c r="G215" s="464">
        <v>4509.6899999999996</v>
      </c>
      <c r="H215" s="465" t="s">
        <v>7578</v>
      </c>
      <c r="I215" s="461" t="s">
        <v>7582</v>
      </c>
      <c r="J215" s="468"/>
      <c r="K215" s="466" t="s">
        <v>12060</v>
      </c>
      <c r="L215" s="466" t="s">
        <v>12061</v>
      </c>
      <c r="M215" s="467">
        <v>43555</v>
      </c>
      <c r="N215" s="461" t="s">
        <v>12062</v>
      </c>
      <c r="O215" s="461" t="s">
        <v>12063</v>
      </c>
      <c r="P215" s="461">
        <v>12959</v>
      </c>
      <c r="Q215" s="468"/>
      <c r="R215" s="466" t="s">
        <v>7882</v>
      </c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  <c r="AC215" s="468"/>
      <c r="AD215" s="468"/>
      <c r="AE215" s="468"/>
      <c r="AF215" s="468"/>
      <c r="AG215" s="468"/>
      <c r="AH215" s="468"/>
      <c r="AI215" s="461"/>
    </row>
    <row r="216" spans="1:35" ht="13.15" customHeight="1" x14ac:dyDescent="0.2">
      <c r="A216" s="461" t="s">
        <v>8084</v>
      </c>
      <c r="B216" s="461" t="s">
        <v>8085</v>
      </c>
      <c r="C216" s="461" t="s">
        <v>487</v>
      </c>
      <c r="D216" s="462">
        <v>0</v>
      </c>
      <c r="E216" s="463">
        <v>5040</v>
      </c>
      <c r="F216" s="469">
        <v>0</v>
      </c>
      <c r="G216" s="464">
        <v>5040</v>
      </c>
      <c r="H216" s="465" t="s">
        <v>7578</v>
      </c>
      <c r="I216" s="461" t="s">
        <v>7582</v>
      </c>
      <c r="J216" s="468"/>
      <c r="K216" s="466" t="s">
        <v>12064</v>
      </c>
      <c r="L216" s="466" t="s">
        <v>12065</v>
      </c>
      <c r="M216" s="467">
        <v>43555</v>
      </c>
      <c r="N216" s="461" t="s">
        <v>12066</v>
      </c>
      <c r="O216" s="461" t="s">
        <v>7988</v>
      </c>
      <c r="P216" s="461">
        <v>11274</v>
      </c>
      <c r="Q216" s="468"/>
      <c r="R216" s="466" t="s">
        <v>7882</v>
      </c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  <c r="AC216" s="468"/>
      <c r="AD216" s="468"/>
      <c r="AE216" s="468"/>
      <c r="AF216" s="468"/>
      <c r="AG216" s="468"/>
      <c r="AH216" s="468"/>
      <c r="AI216" s="461"/>
    </row>
    <row r="217" spans="1:35" ht="13.15" customHeight="1" x14ac:dyDescent="0.2">
      <c r="A217" s="461" t="s">
        <v>8084</v>
      </c>
      <c r="B217" s="461" t="s">
        <v>8085</v>
      </c>
      <c r="C217" s="461" t="s">
        <v>487</v>
      </c>
      <c r="D217" s="462">
        <v>0</v>
      </c>
      <c r="E217" s="463">
        <v>7092.73</v>
      </c>
      <c r="F217" s="469">
        <v>0</v>
      </c>
      <c r="G217" s="464">
        <v>7092.73</v>
      </c>
      <c r="H217" s="465" t="s">
        <v>7578</v>
      </c>
      <c r="I217" s="461" t="s">
        <v>7582</v>
      </c>
      <c r="J217" s="468"/>
      <c r="K217" s="466" t="s">
        <v>12067</v>
      </c>
      <c r="L217" s="466" t="s">
        <v>12068</v>
      </c>
      <c r="M217" s="467">
        <v>43555</v>
      </c>
      <c r="N217" s="461" t="s">
        <v>12069</v>
      </c>
      <c r="O217" s="461" t="s">
        <v>12070</v>
      </c>
      <c r="P217" s="461">
        <v>12863</v>
      </c>
      <c r="Q217" s="468"/>
      <c r="R217" s="466" t="s">
        <v>7882</v>
      </c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  <c r="AC217" s="468"/>
      <c r="AD217" s="468"/>
      <c r="AE217" s="468"/>
      <c r="AF217" s="468"/>
      <c r="AG217" s="468"/>
      <c r="AH217" s="468"/>
      <c r="AI217" s="461"/>
    </row>
    <row r="218" spans="1:35" ht="13.15" customHeight="1" x14ac:dyDescent="0.2">
      <c r="A218" s="461" t="s">
        <v>8084</v>
      </c>
      <c r="B218" s="461" t="s">
        <v>8085</v>
      </c>
      <c r="C218" s="461" t="s">
        <v>487</v>
      </c>
      <c r="D218" s="462">
        <v>0</v>
      </c>
      <c r="E218" s="463">
        <v>11470</v>
      </c>
      <c r="F218" s="469">
        <v>0</v>
      </c>
      <c r="G218" s="464">
        <v>11470</v>
      </c>
      <c r="H218" s="465" t="s">
        <v>7578</v>
      </c>
      <c r="I218" s="461" t="s">
        <v>7582</v>
      </c>
      <c r="J218" s="468"/>
      <c r="K218" s="466" t="s">
        <v>12071</v>
      </c>
      <c r="L218" s="466" t="s">
        <v>12072</v>
      </c>
      <c r="M218" s="467">
        <v>43555</v>
      </c>
      <c r="N218" s="461" t="s">
        <v>12073</v>
      </c>
      <c r="O218" s="461" t="s">
        <v>7988</v>
      </c>
      <c r="P218" s="461">
        <v>11274</v>
      </c>
      <c r="Q218" s="468"/>
      <c r="R218" s="466" t="s">
        <v>7882</v>
      </c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  <c r="AC218" s="468"/>
      <c r="AD218" s="468"/>
      <c r="AE218" s="468"/>
      <c r="AF218" s="468"/>
      <c r="AG218" s="468"/>
      <c r="AH218" s="468"/>
      <c r="AI218" s="461"/>
    </row>
    <row r="219" spans="1:35" ht="13.15" customHeight="1" x14ac:dyDescent="0.2">
      <c r="A219" s="461" t="s">
        <v>8084</v>
      </c>
      <c r="B219" s="461" t="s">
        <v>8085</v>
      </c>
      <c r="C219" s="461" t="s">
        <v>487</v>
      </c>
      <c r="D219" s="462">
        <v>0</v>
      </c>
      <c r="E219" s="463">
        <v>314024.64</v>
      </c>
      <c r="F219" s="469">
        <v>0</v>
      </c>
      <c r="G219" s="464">
        <v>314024.64</v>
      </c>
      <c r="H219" s="465" t="s">
        <v>7578</v>
      </c>
      <c r="I219" s="461" t="s">
        <v>7582</v>
      </c>
      <c r="J219" s="468"/>
      <c r="K219" s="466" t="s">
        <v>12074</v>
      </c>
      <c r="L219" s="466" t="s">
        <v>12075</v>
      </c>
      <c r="M219" s="467">
        <v>43555</v>
      </c>
      <c r="N219" s="461" t="s">
        <v>12076</v>
      </c>
      <c r="O219" s="461" t="s">
        <v>9019</v>
      </c>
      <c r="P219" s="461">
        <v>12833</v>
      </c>
      <c r="Q219" s="468"/>
      <c r="R219" s="466" t="s">
        <v>7882</v>
      </c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  <c r="AC219" s="468"/>
      <c r="AD219" s="468"/>
      <c r="AE219" s="468"/>
      <c r="AF219" s="468"/>
      <c r="AG219" s="468"/>
      <c r="AH219" s="468"/>
      <c r="AI219" s="461"/>
    </row>
    <row r="220" spans="1:35" ht="13.15" customHeight="1" x14ac:dyDescent="0.2">
      <c r="A220" s="461" t="s">
        <v>8084</v>
      </c>
      <c r="B220" s="461" t="s">
        <v>8085</v>
      </c>
      <c r="C220" s="461" t="s">
        <v>487</v>
      </c>
      <c r="D220" s="462">
        <v>0</v>
      </c>
      <c r="E220" s="463">
        <v>868849.3</v>
      </c>
      <c r="F220" s="469">
        <v>0</v>
      </c>
      <c r="G220" s="464">
        <v>868849.3</v>
      </c>
      <c r="H220" s="465" t="s">
        <v>7578</v>
      </c>
      <c r="I220" s="461" t="s">
        <v>7582</v>
      </c>
      <c r="J220" s="468"/>
      <c r="K220" s="466" t="s">
        <v>12077</v>
      </c>
      <c r="L220" s="466" t="s">
        <v>12078</v>
      </c>
      <c r="M220" s="467">
        <v>43555</v>
      </c>
      <c r="N220" s="461">
        <v>3160753000</v>
      </c>
      <c r="O220" s="461" t="s">
        <v>7992</v>
      </c>
      <c r="P220" s="461">
        <v>12840</v>
      </c>
      <c r="Q220" s="468"/>
      <c r="R220" s="466" t="s">
        <v>7882</v>
      </c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  <c r="AC220" s="468"/>
      <c r="AD220" s="468"/>
      <c r="AE220" s="468"/>
      <c r="AF220" s="468"/>
      <c r="AG220" s="468"/>
      <c r="AH220" s="468"/>
      <c r="AI220" s="461"/>
    </row>
    <row r="221" spans="1:35" ht="13.15" customHeight="1" x14ac:dyDescent="0.2">
      <c r="A221" s="461" t="s">
        <v>8084</v>
      </c>
      <c r="B221" s="461" t="s">
        <v>8085</v>
      </c>
      <c r="C221" s="461" t="s">
        <v>487</v>
      </c>
      <c r="D221" s="462">
        <v>0</v>
      </c>
      <c r="E221" s="463">
        <v>6565</v>
      </c>
      <c r="F221" s="469">
        <v>0</v>
      </c>
      <c r="G221" s="464">
        <v>6565</v>
      </c>
      <c r="H221" s="465" t="s">
        <v>7578</v>
      </c>
      <c r="I221" s="461" t="s">
        <v>7582</v>
      </c>
      <c r="J221" s="468"/>
      <c r="K221" s="466" t="s">
        <v>12079</v>
      </c>
      <c r="L221" s="466" t="s">
        <v>12080</v>
      </c>
      <c r="M221" s="467">
        <v>43555</v>
      </c>
      <c r="N221" s="461" t="s">
        <v>10841</v>
      </c>
      <c r="O221" s="461" t="s">
        <v>7988</v>
      </c>
      <c r="P221" s="461">
        <v>11274</v>
      </c>
      <c r="Q221" s="468"/>
      <c r="R221" s="466" t="s">
        <v>7882</v>
      </c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  <c r="AC221" s="468"/>
      <c r="AD221" s="468"/>
      <c r="AE221" s="468"/>
      <c r="AF221" s="468"/>
      <c r="AG221" s="468"/>
      <c r="AH221" s="468"/>
      <c r="AI221" s="461"/>
    </row>
    <row r="222" spans="1:35" ht="13.15" customHeight="1" x14ac:dyDescent="0.2">
      <c r="A222" s="461" t="s">
        <v>8084</v>
      </c>
      <c r="B222" s="461" t="s">
        <v>8085</v>
      </c>
      <c r="C222" s="461" t="s">
        <v>487</v>
      </c>
      <c r="D222" s="462">
        <v>0</v>
      </c>
      <c r="E222" s="463">
        <v>4180</v>
      </c>
      <c r="F222" s="469">
        <v>0</v>
      </c>
      <c r="G222" s="464">
        <v>4180</v>
      </c>
      <c r="H222" s="465" t="s">
        <v>7578</v>
      </c>
      <c r="I222" s="461" t="s">
        <v>7582</v>
      </c>
      <c r="J222" s="468"/>
      <c r="K222" s="466" t="s">
        <v>12081</v>
      </c>
      <c r="L222" s="466" t="s">
        <v>12082</v>
      </c>
      <c r="M222" s="467">
        <v>43555</v>
      </c>
      <c r="N222" s="461" t="s">
        <v>12083</v>
      </c>
      <c r="O222" s="461" t="s">
        <v>7988</v>
      </c>
      <c r="P222" s="461">
        <v>11274</v>
      </c>
      <c r="Q222" s="468"/>
      <c r="R222" s="466" t="s">
        <v>7882</v>
      </c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  <c r="AC222" s="468"/>
      <c r="AD222" s="468"/>
      <c r="AE222" s="468"/>
      <c r="AF222" s="468"/>
      <c r="AG222" s="468"/>
      <c r="AH222" s="468"/>
      <c r="AI222" s="461"/>
    </row>
    <row r="223" spans="1:35" ht="13.15" customHeight="1" x14ac:dyDescent="0.2">
      <c r="A223" s="461" t="s">
        <v>8084</v>
      </c>
      <c r="B223" s="461" t="s">
        <v>8085</v>
      </c>
      <c r="C223" s="461" t="s">
        <v>487</v>
      </c>
      <c r="D223" s="462">
        <v>0</v>
      </c>
      <c r="E223" s="463">
        <v>47898</v>
      </c>
      <c r="F223" s="469">
        <v>0</v>
      </c>
      <c r="G223" s="464">
        <v>47898</v>
      </c>
      <c r="H223" s="465" t="s">
        <v>7578</v>
      </c>
      <c r="I223" s="461" t="s">
        <v>7582</v>
      </c>
      <c r="J223" s="468"/>
      <c r="K223" s="466" t="s">
        <v>12084</v>
      </c>
      <c r="L223" s="466" t="s">
        <v>12085</v>
      </c>
      <c r="M223" s="467">
        <v>43555</v>
      </c>
      <c r="N223" s="461" t="s">
        <v>12086</v>
      </c>
      <c r="O223" s="461" t="s">
        <v>9955</v>
      </c>
      <c r="P223" s="461">
        <v>11537</v>
      </c>
      <c r="Q223" s="468"/>
      <c r="R223" s="466" t="s">
        <v>7882</v>
      </c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  <c r="AC223" s="468"/>
      <c r="AD223" s="468"/>
      <c r="AE223" s="468"/>
      <c r="AF223" s="468"/>
      <c r="AG223" s="468"/>
      <c r="AH223" s="468"/>
      <c r="AI223" s="461"/>
    </row>
    <row r="224" spans="1:35" ht="13.15" customHeight="1" x14ac:dyDescent="0.2">
      <c r="A224" s="461" t="s">
        <v>8084</v>
      </c>
      <c r="B224" s="461" t="s">
        <v>8085</v>
      </c>
      <c r="C224" s="461" t="s">
        <v>487</v>
      </c>
      <c r="D224" s="462">
        <v>0</v>
      </c>
      <c r="E224" s="463">
        <v>10545</v>
      </c>
      <c r="F224" s="469">
        <v>0</v>
      </c>
      <c r="G224" s="464">
        <v>10545</v>
      </c>
      <c r="H224" s="465" t="s">
        <v>7578</v>
      </c>
      <c r="I224" s="461" t="s">
        <v>7582</v>
      </c>
      <c r="J224" s="468"/>
      <c r="K224" s="466" t="s">
        <v>12087</v>
      </c>
      <c r="L224" s="466" t="s">
        <v>12088</v>
      </c>
      <c r="M224" s="467">
        <v>43555</v>
      </c>
      <c r="N224" s="461" t="s">
        <v>12089</v>
      </c>
      <c r="O224" s="461" t="s">
        <v>7988</v>
      </c>
      <c r="P224" s="461">
        <v>11274</v>
      </c>
      <c r="Q224" s="468"/>
      <c r="R224" s="466" t="s">
        <v>7882</v>
      </c>
      <c r="S224" s="468"/>
      <c r="T224" s="468"/>
      <c r="U224" s="468"/>
      <c r="V224" s="468"/>
      <c r="W224" s="468"/>
      <c r="X224" s="468"/>
      <c r="Y224" s="468"/>
      <c r="Z224" s="468"/>
      <c r="AA224" s="468"/>
      <c r="AB224" s="468"/>
      <c r="AC224" s="468"/>
      <c r="AD224" s="468"/>
      <c r="AE224" s="468"/>
      <c r="AF224" s="468"/>
      <c r="AG224" s="468"/>
      <c r="AH224" s="468"/>
      <c r="AI224" s="461"/>
    </row>
    <row r="225" spans="1:35" ht="13.15" customHeight="1" x14ac:dyDescent="0.2">
      <c r="A225" s="461" t="s">
        <v>8084</v>
      </c>
      <c r="B225" s="461" t="s">
        <v>8085</v>
      </c>
      <c r="C225" s="461" t="s">
        <v>487</v>
      </c>
      <c r="D225" s="462">
        <v>0</v>
      </c>
      <c r="E225" s="463">
        <v>7030</v>
      </c>
      <c r="F225" s="469">
        <v>0</v>
      </c>
      <c r="G225" s="464">
        <v>7030</v>
      </c>
      <c r="H225" s="465" t="s">
        <v>7578</v>
      </c>
      <c r="I225" s="461" t="s">
        <v>7582</v>
      </c>
      <c r="J225" s="468"/>
      <c r="K225" s="466" t="s">
        <v>12090</v>
      </c>
      <c r="L225" s="466" t="s">
        <v>12091</v>
      </c>
      <c r="M225" s="467">
        <v>43555</v>
      </c>
      <c r="N225" s="461" t="s">
        <v>12092</v>
      </c>
      <c r="O225" s="461" t="s">
        <v>7988</v>
      </c>
      <c r="P225" s="461">
        <v>11274</v>
      </c>
      <c r="Q225" s="468"/>
      <c r="R225" s="466" t="s">
        <v>7882</v>
      </c>
      <c r="S225" s="468"/>
      <c r="T225" s="468"/>
      <c r="U225" s="468"/>
      <c r="V225" s="468"/>
      <c r="W225" s="468"/>
      <c r="X225" s="468"/>
      <c r="Y225" s="468"/>
      <c r="Z225" s="468"/>
      <c r="AA225" s="468"/>
      <c r="AB225" s="468"/>
      <c r="AC225" s="468"/>
      <c r="AD225" s="468"/>
      <c r="AE225" s="468"/>
      <c r="AF225" s="468"/>
      <c r="AG225" s="468"/>
      <c r="AH225" s="468"/>
      <c r="AI225" s="461"/>
    </row>
    <row r="226" spans="1:35" ht="13.15" customHeight="1" x14ac:dyDescent="0.2">
      <c r="A226" s="461" t="s">
        <v>8084</v>
      </c>
      <c r="B226" s="461" t="s">
        <v>8085</v>
      </c>
      <c r="C226" s="461" t="s">
        <v>487</v>
      </c>
      <c r="D226" s="462">
        <v>0</v>
      </c>
      <c r="E226" s="463">
        <v>19695</v>
      </c>
      <c r="F226" s="469">
        <v>0</v>
      </c>
      <c r="G226" s="464">
        <v>19695</v>
      </c>
      <c r="H226" s="465" t="s">
        <v>7578</v>
      </c>
      <c r="I226" s="461" t="s">
        <v>7582</v>
      </c>
      <c r="J226" s="468"/>
      <c r="K226" s="466" t="s">
        <v>12093</v>
      </c>
      <c r="L226" s="466" t="s">
        <v>12094</v>
      </c>
      <c r="M226" s="467">
        <v>43555</v>
      </c>
      <c r="N226" s="461" t="s">
        <v>12095</v>
      </c>
      <c r="O226" s="461" t="s">
        <v>7988</v>
      </c>
      <c r="P226" s="461">
        <v>11274</v>
      </c>
      <c r="Q226" s="468"/>
      <c r="R226" s="466" t="s">
        <v>7882</v>
      </c>
      <c r="S226" s="468"/>
      <c r="T226" s="468"/>
      <c r="U226" s="468"/>
      <c r="V226" s="468"/>
      <c r="W226" s="468"/>
      <c r="X226" s="468"/>
      <c r="Y226" s="468"/>
      <c r="Z226" s="468"/>
      <c r="AA226" s="468"/>
      <c r="AB226" s="468"/>
      <c r="AC226" s="468"/>
      <c r="AD226" s="468"/>
      <c r="AE226" s="468"/>
      <c r="AF226" s="468"/>
      <c r="AG226" s="468"/>
      <c r="AH226" s="468"/>
      <c r="AI226" s="461"/>
    </row>
    <row r="227" spans="1:35" ht="13.15" customHeight="1" x14ac:dyDescent="0.2">
      <c r="A227" s="461" t="s">
        <v>8084</v>
      </c>
      <c r="B227" s="461" t="s">
        <v>8085</v>
      </c>
      <c r="C227" s="461" t="s">
        <v>487</v>
      </c>
      <c r="D227" s="462">
        <v>0</v>
      </c>
      <c r="E227" s="463">
        <v>1990</v>
      </c>
      <c r="F227" s="469">
        <v>0</v>
      </c>
      <c r="G227" s="464">
        <v>1990</v>
      </c>
      <c r="H227" s="465" t="s">
        <v>7578</v>
      </c>
      <c r="I227" s="461" t="s">
        <v>7582</v>
      </c>
      <c r="J227" s="468"/>
      <c r="K227" s="466" t="s">
        <v>12096</v>
      </c>
      <c r="L227" s="466" t="s">
        <v>12097</v>
      </c>
      <c r="M227" s="467">
        <v>43555</v>
      </c>
      <c r="N227" s="461" t="s">
        <v>12098</v>
      </c>
      <c r="O227" s="461" t="s">
        <v>7988</v>
      </c>
      <c r="P227" s="461">
        <v>11274</v>
      </c>
      <c r="Q227" s="468"/>
      <c r="R227" s="466" t="s">
        <v>7882</v>
      </c>
      <c r="S227" s="468"/>
      <c r="T227" s="468"/>
      <c r="U227" s="468"/>
      <c r="V227" s="468"/>
      <c r="W227" s="468"/>
      <c r="X227" s="468"/>
      <c r="Y227" s="468"/>
      <c r="Z227" s="468"/>
      <c r="AA227" s="468"/>
      <c r="AB227" s="468"/>
      <c r="AC227" s="468"/>
      <c r="AD227" s="468"/>
      <c r="AE227" s="468"/>
      <c r="AF227" s="468"/>
      <c r="AG227" s="468"/>
      <c r="AH227" s="468"/>
      <c r="AI227" s="461"/>
    </row>
    <row r="228" spans="1:35" ht="13.15" customHeight="1" x14ac:dyDescent="0.2">
      <c r="A228" s="461" t="s">
        <v>8084</v>
      </c>
      <c r="B228" s="461" t="s">
        <v>8085</v>
      </c>
      <c r="C228" s="461" t="s">
        <v>487</v>
      </c>
      <c r="D228" s="462">
        <v>0</v>
      </c>
      <c r="E228" s="463">
        <v>38300</v>
      </c>
      <c r="F228" s="469">
        <v>0</v>
      </c>
      <c r="G228" s="464">
        <v>38300</v>
      </c>
      <c r="H228" s="465" t="s">
        <v>7578</v>
      </c>
      <c r="I228" s="461" t="s">
        <v>7582</v>
      </c>
      <c r="J228" s="468"/>
      <c r="K228" s="466" t="s">
        <v>12099</v>
      </c>
      <c r="L228" s="466" t="s">
        <v>12100</v>
      </c>
      <c r="M228" s="467">
        <v>43555</v>
      </c>
      <c r="N228" s="461" t="s">
        <v>12101</v>
      </c>
      <c r="O228" s="461" t="s">
        <v>9948</v>
      </c>
      <c r="P228" s="461">
        <v>10589</v>
      </c>
      <c r="Q228" s="468"/>
      <c r="R228" s="466" t="s">
        <v>7882</v>
      </c>
      <c r="S228" s="468"/>
      <c r="T228" s="468"/>
      <c r="U228" s="468"/>
      <c r="V228" s="468"/>
      <c r="W228" s="468"/>
      <c r="X228" s="468"/>
      <c r="Y228" s="468"/>
      <c r="Z228" s="468"/>
      <c r="AA228" s="468"/>
      <c r="AB228" s="468"/>
      <c r="AC228" s="468"/>
      <c r="AD228" s="468"/>
      <c r="AE228" s="468"/>
      <c r="AF228" s="468"/>
      <c r="AG228" s="468"/>
      <c r="AH228" s="468"/>
      <c r="AI228" s="461"/>
    </row>
    <row r="229" spans="1:35" ht="13.15" customHeight="1" x14ac:dyDescent="0.2">
      <c r="A229" s="461" t="s">
        <v>8084</v>
      </c>
      <c r="B229" s="461" t="s">
        <v>8085</v>
      </c>
      <c r="C229" s="461" t="s">
        <v>487</v>
      </c>
      <c r="D229" s="462">
        <v>0</v>
      </c>
      <c r="E229" s="463">
        <v>10070</v>
      </c>
      <c r="F229" s="469">
        <v>0</v>
      </c>
      <c r="G229" s="464">
        <v>10070</v>
      </c>
      <c r="H229" s="465" t="s">
        <v>7578</v>
      </c>
      <c r="I229" s="461" t="s">
        <v>7582</v>
      </c>
      <c r="J229" s="468"/>
      <c r="K229" s="466" t="s">
        <v>12102</v>
      </c>
      <c r="L229" s="466" t="s">
        <v>12103</v>
      </c>
      <c r="M229" s="467">
        <v>43555</v>
      </c>
      <c r="N229" s="461" t="s">
        <v>12104</v>
      </c>
      <c r="O229" s="461" t="s">
        <v>9955</v>
      </c>
      <c r="P229" s="461">
        <v>11537</v>
      </c>
      <c r="Q229" s="468"/>
      <c r="R229" s="466" t="s">
        <v>7882</v>
      </c>
      <c r="S229" s="468"/>
      <c r="T229" s="468"/>
      <c r="U229" s="468"/>
      <c r="V229" s="468"/>
      <c r="W229" s="468"/>
      <c r="X229" s="468"/>
      <c r="Y229" s="468"/>
      <c r="Z229" s="468"/>
      <c r="AA229" s="468"/>
      <c r="AB229" s="468"/>
      <c r="AC229" s="468"/>
      <c r="AD229" s="468"/>
      <c r="AE229" s="468"/>
      <c r="AF229" s="468"/>
      <c r="AG229" s="468"/>
      <c r="AH229" s="468"/>
      <c r="AI229" s="461"/>
    </row>
    <row r="230" spans="1:35" ht="13.15" customHeight="1" x14ac:dyDescent="0.2">
      <c r="A230" s="461" t="s">
        <v>8084</v>
      </c>
      <c r="B230" s="461" t="s">
        <v>8085</v>
      </c>
      <c r="C230" s="461" t="s">
        <v>487</v>
      </c>
      <c r="D230" s="462">
        <v>0</v>
      </c>
      <c r="E230" s="463">
        <v>3655</v>
      </c>
      <c r="F230" s="469">
        <v>0</v>
      </c>
      <c r="G230" s="464">
        <v>3655</v>
      </c>
      <c r="H230" s="465" t="s">
        <v>7578</v>
      </c>
      <c r="I230" s="461" t="s">
        <v>7582</v>
      </c>
      <c r="J230" s="468"/>
      <c r="K230" s="466" t="s">
        <v>12105</v>
      </c>
      <c r="L230" s="466" t="s">
        <v>12106</v>
      </c>
      <c r="M230" s="467">
        <v>43555</v>
      </c>
      <c r="N230" s="461" t="s">
        <v>12107</v>
      </c>
      <c r="O230" s="461" t="s">
        <v>9955</v>
      </c>
      <c r="P230" s="461">
        <v>11537</v>
      </c>
      <c r="Q230" s="468"/>
      <c r="R230" s="466" t="s">
        <v>7882</v>
      </c>
      <c r="S230" s="468"/>
      <c r="T230" s="468"/>
      <c r="U230" s="468"/>
      <c r="V230" s="468"/>
      <c r="W230" s="468"/>
      <c r="X230" s="468"/>
      <c r="Y230" s="468"/>
      <c r="Z230" s="468"/>
      <c r="AA230" s="468"/>
      <c r="AB230" s="468"/>
      <c r="AC230" s="468"/>
      <c r="AD230" s="468"/>
      <c r="AE230" s="468"/>
      <c r="AF230" s="468"/>
      <c r="AG230" s="468"/>
      <c r="AH230" s="468"/>
      <c r="AI230" s="461"/>
    </row>
    <row r="231" spans="1:35" ht="13.15" customHeight="1" x14ac:dyDescent="0.2">
      <c r="A231" s="461" t="s">
        <v>8084</v>
      </c>
      <c r="B231" s="461" t="s">
        <v>8085</v>
      </c>
      <c r="C231" s="461" t="s">
        <v>487</v>
      </c>
      <c r="D231" s="462">
        <v>0</v>
      </c>
      <c r="E231" s="463">
        <v>518073.35</v>
      </c>
      <c r="F231" s="469">
        <v>0</v>
      </c>
      <c r="G231" s="464">
        <v>518073.35</v>
      </c>
      <c r="H231" s="465" t="s">
        <v>7578</v>
      </c>
      <c r="I231" s="461" t="s">
        <v>7582</v>
      </c>
      <c r="J231" s="468"/>
      <c r="K231" s="466" t="s">
        <v>12108</v>
      </c>
      <c r="L231" s="466" t="s">
        <v>12109</v>
      </c>
      <c r="M231" s="467">
        <v>43555</v>
      </c>
      <c r="N231" s="461" t="s">
        <v>12110</v>
      </c>
      <c r="O231" s="461" t="s">
        <v>7972</v>
      </c>
      <c r="P231" s="461">
        <v>12835</v>
      </c>
      <c r="Q231" s="468"/>
      <c r="R231" s="466" t="s">
        <v>7882</v>
      </c>
      <c r="S231" s="468"/>
      <c r="T231" s="468"/>
      <c r="U231" s="468"/>
      <c r="V231" s="468"/>
      <c r="W231" s="468"/>
      <c r="X231" s="468"/>
      <c r="Y231" s="468"/>
      <c r="Z231" s="468"/>
      <c r="AA231" s="468"/>
      <c r="AB231" s="468"/>
      <c r="AC231" s="468"/>
      <c r="AD231" s="468"/>
      <c r="AE231" s="468"/>
      <c r="AF231" s="468"/>
      <c r="AG231" s="468"/>
      <c r="AH231" s="468"/>
      <c r="AI231" s="461"/>
    </row>
    <row r="232" spans="1:35" ht="13.15" customHeight="1" x14ac:dyDescent="0.2">
      <c r="A232" s="461" t="s">
        <v>8084</v>
      </c>
      <c r="B232" s="461" t="s">
        <v>8085</v>
      </c>
      <c r="C232" s="461" t="s">
        <v>487</v>
      </c>
      <c r="D232" s="462">
        <v>0</v>
      </c>
      <c r="E232" s="463">
        <v>208808.8</v>
      </c>
      <c r="F232" s="469">
        <v>0</v>
      </c>
      <c r="G232" s="464">
        <v>208808.8</v>
      </c>
      <c r="H232" s="465" t="s">
        <v>7578</v>
      </c>
      <c r="I232" s="461" t="s">
        <v>7582</v>
      </c>
      <c r="J232" s="468"/>
      <c r="K232" s="466" t="s">
        <v>12111</v>
      </c>
      <c r="L232" s="466" t="s">
        <v>12112</v>
      </c>
      <c r="M232" s="467">
        <v>43555</v>
      </c>
      <c r="N232" s="461">
        <v>3160761224</v>
      </c>
      <c r="O232" s="461" t="s">
        <v>7992</v>
      </c>
      <c r="P232" s="461">
        <v>12840</v>
      </c>
      <c r="Q232" s="468"/>
      <c r="R232" s="466" t="s">
        <v>7882</v>
      </c>
      <c r="S232" s="468"/>
      <c r="T232" s="468"/>
      <c r="U232" s="468"/>
      <c r="V232" s="468"/>
      <c r="W232" s="468"/>
      <c r="X232" s="468"/>
      <c r="Y232" s="468"/>
      <c r="Z232" s="468"/>
      <c r="AA232" s="468"/>
      <c r="AB232" s="468"/>
      <c r="AC232" s="468"/>
      <c r="AD232" s="468"/>
      <c r="AE232" s="468"/>
      <c r="AF232" s="468"/>
      <c r="AG232" s="468"/>
      <c r="AH232" s="468"/>
      <c r="AI232" s="461"/>
    </row>
    <row r="233" spans="1:35" ht="13.15" customHeight="1" x14ac:dyDescent="0.2">
      <c r="A233" s="461" t="s">
        <v>8084</v>
      </c>
      <c r="B233" s="461" t="s">
        <v>8085</v>
      </c>
      <c r="C233" s="461" t="s">
        <v>487</v>
      </c>
      <c r="D233" s="462">
        <v>0</v>
      </c>
      <c r="E233" s="463">
        <v>12000</v>
      </c>
      <c r="F233" s="469">
        <v>0</v>
      </c>
      <c r="G233" s="464">
        <v>12000</v>
      </c>
      <c r="H233" s="465" t="s">
        <v>7578</v>
      </c>
      <c r="I233" s="461" t="s">
        <v>7582</v>
      </c>
      <c r="J233" s="468"/>
      <c r="K233" s="466" t="s">
        <v>12113</v>
      </c>
      <c r="L233" s="466" t="s">
        <v>11189</v>
      </c>
      <c r="M233" s="467">
        <v>43555</v>
      </c>
      <c r="N233" s="461" t="s">
        <v>12114</v>
      </c>
      <c r="O233" s="461" t="s">
        <v>7988</v>
      </c>
      <c r="P233" s="461">
        <v>11274</v>
      </c>
      <c r="Q233" s="468"/>
      <c r="R233" s="466" t="s">
        <v>7882</v>
      </c>
      <c r="S233" s="468"/>
      <c r="T233" s="468"/>
      <c r="U233" s="468"/>
      <c r="V233" s="468"/>
      <c r="W233" s="468"/>
      <c r="X233" s="468"/>
      <c r="Y233" s="468"/>
      <c r="Z233" s="468"/>
      <c r="AA233" s="468"/>
      <c r="AB233" s="468"/>
      <c r="AC233" s="468"/>
      <c r="AD233" s="468"/>
      <c r="AE233" s="468"/>
      <c r="AF233" s="468"/>
      <c r="AG233" s="468"/>
      <c r="AH233" s="468"/>
      <c r="AI233" s="461"/>
    </row>
    <row r="234" spans="1:35" ht="13.15" customHeight="1" x14ac:dyDescent="0.2">
      <c r="A234" s="461" t="s">
        <v>8084</v>
      </c>
      <c r="B234" s="461" t="s">
        <v>8085</v>
      </c>
      <c r="C234" s="461" t="s">
        <v>487</v>
      </c>
      <c r="D234" s="462">
        <v>0</v>
      </c>
      <c r="E234" s="463">
        <v>2600</v>
      </c>
      <c r="F234" s="469">
        <v>0</v>
      </c>
      <c r="G234" s="464">
        <v>2600</v>
      </c>
      <c r="H234" s="465" t="s">
        <v>7578</v>
      </c>
      <c r="I234" s="461" t="s">
        <v>7582</v>
      </c>
      <c r="J234" s="468"/>
      <c r="K234" s="466" t="s">
        <v>12115</v>
      </c>
      <c r="L234" s="466" t="s">
        <v>12116</v>
      </c>
      <c r="M234" s="467">
        <v>43555</v>
      </c>
      <c r="N234" s="461" t="s">
        <v>12117</v>
      </c>
      <c r="O234" s="461" t="s">
        <v>8007</v>
      </c>
      <c r="P234" s="461">
        <v>13445</v>
      </c>
      <c r="Q234" s="468"/>
      <c r="R234" s="466" t="s">
        <v>7882</v>
      </c>
      <c r="S234" s="468"/>
      <c r="T234" s="468"/>
      <c r="U234" s="468"/>
      <c r="V234" s="468"/>
      <c r="W234" s="468"/>
      <c r="X234" s="468"/>
      <c r="Y234" s="468"/>
      <c r="Z234" s="468"/>
      <c r="AA234" s="468"/>
      <c r="AB234" s="468"/>
      <c r="AC234" s="468"/>
      <c r="AD234" s="468"/>
      <c r="AE234" s="468"/>
      <c r="AF234" s="468"/>
      <c r="AG234" s="468"/>
      <c r="AH234" s="468"/>
      <c r="AI234" s="461"/>
    </row>
    <row r="235" spans="1:35" ht="13.15" customHeight="1" x14ac:dyDescent="0.2">
      <c r="A235" s="461" t="s">
        <v>8084</v>
      </c>
      <c r="B235" s="461" t="s">
        <v>8085</v>
      </c>
      <c r="C235" s="461" t="s">
        <v>487</v>
      </c>
      <c r="D235" s="462">
        <v>0</v>
      </c>
      <c r="E235" s="463">
        <v>6565</v>
      </c>
      <c r="F235" s="469">
        <v>0</v>
      </c>
      <c r="G235" s="464">
        <v>6565</v>
      </c>
      <c r="H235" s="465" t="s">
        <v>7578</v>
      </c>
      <c r="I235" s="461" t="s">
        <v>7582</v>
      </c>
      <c r="J235" s="468"/>
      <c r="K235" s="466" t="s">
        <v>12118</v>
      </c>
      <c r="L235" s="466" t="s">
        <v>12119</v>
      </c>
      <c r="M235" s="467">
        <v>43555</v>
      </c>
      <c r="N235" s="461" t="s">
        <v>12120</v>
      </c>
      <c r="O235" s="461" t="s">
        <v>7988</v>
      </c>
      <c r="P235" s="461">
        <v>11274</v>
      </c>
      <c r="Q235" s="468"/>
      <c r="R235" s="466" t="s">
        <v>7882</v>
      </c>
      <c r="S235" s="468"/>
      <c r="T235" s="468"/>
      <c r="U235" s="468"/>
      <c r="V235" s="468"/>
      <c r="W235" s="468"/>
      <c r="X235" s="468"/>
      <c r="Y235" s="468"/>
      <c r="Z235" s="468"/>
      <c r="AA235" s="468"/>
      <c r="AB235" s="468"/>
      <c r="AC235" s="468"/>
      <c r="AD235" s="468"/>
      <c r="AE235" s="468"/>
      <c r="AF235" s="468"/>
      <c r="AG235" s="468"/>
      <c r="AH235" s="468"/>
      <c r="AI235" s="461"/>
    </row>
    <row r="236" spans="1:35" ht="13.15" customHeight="1" x14ac:dyDescent="0.2">
      <c r="A236" s="461" t="s">
        <v>8084</v>
      </c>
      <c r="B236" s="461" t="s">
        <v>8085</v>
      </c>
      <c r="C236" s="461" t="s">
        <v>487</v>
      </c>
      <c r="D236" s="462">
        <v>0</v>
      </c>
      <c r="E236" s="463">
        <v>4000</v>
      </c>
      <c r="F236" s="469">
        <v>0</v>
      </c>
      <c r="G236" s="464">
        <v>4000</v>
      </c>
      <c r="H236" s="465" t="s">
        <v>7578</v>
      </c>
      <c r="I236" s="461" t="s">
        <v>7582</v>
      </c>
      <c r="J236" s="468"/>
      <c r="K236" s="466" t="s">
        <v>12121</v>
      </c>
      <c r="L236" s="466" t="s">
        <v>12122</v>
      </c>
      <c r="M236" s="467">
        <v>43555</v>
      </c>
      <c r="N236" s="461" t="s">
        <v>12114</v>
      </c>
      <c r="O236" s="461" t="s">
        <v>7988</v>
      </c>
      <c r="P236" s="461">
        <v>11274</v>
      </c>
      <c r="Q236" s="468"/>
      <c r="R236" s="466" t="s">
        <v>7882</v>
      </c>
      <c r="S236" s="468"/>
      <c r="T236" s="468"/>
      <c r="U236" s="468"/>
      <c r="V236" s="468"/>
      <c r="W236" s="468"/>
      <c r="X236" s="468"/>
      <c r="Y236" s="468"/>
      <c r="Z236" s="468"/>
      <c r="AA236" s="468"/>
      <c r="AB236" s="468"/>
      <c r="AC236" s="468"/>
      <c r="AD236" s="468"/>
      <c r="AE236" s="468"/>
      <c r="AF236" s="468"/>
      <c r="AG236" s="468"/>
      <c r="AH236" s="468"/>
      <c r="AI236" s="461"/>
    </row>
    <row r="237" spans="1:35" ht="13.15" customHeight="1" x14ac:dyDescent="0.2">
      <c r="A237" s="461" t="s">
        <v>8084</v>
      </c>
      <c r="B237" s="461" t="s">
        <v>8085</v>
      </c>
      <c r="C237" s="461" t="s">
        <v>487</v>
      </c>
      <c r="D237" s="462">
        <v>0</v>
      </c>
      <c r="E237" s="463">
        <v>4629.2700000000004</v>
      </c>
      <c r="F237" s="469">
        <v>0</v>
      </c>
      <c r="G237" s="464">
        <v>4629.2700000000004</v>
      </c>
      <c r="H237" s="465" t="s">
        <v>7578</v>
      </c>
      <c r="I237" s="461" t="s">
        <v>7582</v>
      </c>
      <c r="J237" s="468"/>
      <c r="K237" s="466" t="s">
        <v>12123</v>
      </c>
      <c r="L237" s="466" t="s">
        <v>12124</v>
      </c>
      <c r="M237" s="467">
        <v>43555</v>
      </c>
      <c r="N237" s="461" t="s">
        <v>12125</v>
      </c>
      <c r="O237" s="461" t="s">
        <v>12126</v>
      </c>
      <c r="P237" s="461">
        <v>12921</v>
      </c>
      <c r="Q237" s="468"/>
      <c r="R237" s="466" t="s">
        <v>7882</v>
      </c>
      <c r="S237" s="468"/>
      <c r="T237" s="468"/>
      <c r="U237" s="468"/>
      <c r="V237" s="468"/>
      <c r="W237" s="468"/>
      <c r="X237" s="468"/>
      <c r="Y237" s="468"/>
      <c r="Z237" s="468"/>
      <c r="AA237" s="468"/>
      <c r="AB237" s="468"/>
      <c r="AC237" s="468"/>
      <c r="AD237" s="468"/>
      <c r="AE237" s="468"/>
      <c r="AF237" s="468"/>
      <c r="AG237" s="468"/>
      <c r="AH237" s="468"/>
      <c r="AI237" s="461"/>
    </row>
    <row r="238" spans="1:35" ht="13.15" customHeight="1" x14ac:dyDescent="0.2">
      <c r="A238" s="461" t="s">
        <v>8084</v>
      </c>
      <c r="B238" s="461" t="s">
        <v>8085</v>
      </c>
      <c r="C238" s="461" t="s">
        <v>487</v>
      </c>
      <c r="D238" s="462">
        <v>0</v>
      </c>
      <c r="E238" s="463">
        <v>5372.09</v>
      </c>
      <c r="F238" s="469">
        <v>0</v>
      </c>
      <c r="G238" s="464">
        <v>5372.09</v>
      </c>
      <c r="H238" s="465" t="s">
        <v>7578</v>
      </c>
      <c r="I238" s="461" t="s">
        <v>7582</v>
      </c>
      <c r="J238" s="468"/>
      <c r="K238" s="466" t="s">
        <v>12127</v>
      </c>
      <c r="L238" s="466" t="s">
        <v>12128</v>
      </c>
      <c r="M238" s="467">
        <v>43555</v>
      </c>
      <c r="N238" s="461" t="s">
        <v>12129</v>
      </c>
      <c r="O238" s="461" t="s">
        <v>12130</v>
      </c>
      <c r="P238" s="461">
        <v>12973</v>
      </c>
      <c r="Q238" s="468"/>
      <c r="R238" s="466" t="s">
        <v>7882</v>
      </c>
      <c r="S238" s="468"/>
      <c r="T238" s="468"/>
      <c r="U238" s="468"/>
      <c r="V238" s="468"/>
      <c r="W238" s="468"/>
      <c r="X238" s="468"/>
      <c r="Y238" s="468"/>
      <c r="Z238" s="468"/>
      <c r="AA238" s="468"/>
      <c r="AB238" s="468"/>
      <c r="AC238" s="468"/>
      <c r="AD238" s="468"/>
      <c r="AE238" s="468"/>
      <c r="AF238" s="468"/>
      <c r="AG238" s="468"/>
      <c r="AH238" s="468"/>
      <c r="AI238" s="461"/>
    </row>
    <row r="239" spans="1:35" ht="13.15" customHeight="1" x14ac:dyDescent="0.2">
      <c r="A239" s="461" t="s">
        <v>8084</v>
      </c>
      <c r="B239" s="461" t="s">
        <v>8085</v>
      </c>
      <c r="C239" s="461" t="s">
        <v>487</v>
      </c>
      <c r="D239" s="462">
        <v>0</v>
      </c>
      <c r="E239" s="463">
        <v>95425.600000000006</v>
      </c>
      <c r="F239" s="469">
        <v>0</v>
      </c>
      <c r="G239" s="464">
        <v>95425.600000000006</v>
      </c>
      <c r="H239" s="465" t="s">
        <v>7578</v>
      </c>
      <c r="I239" s="461" t="s">
        <v>7582</v>
      </c>
      <c r="J239" s="468"/>
      <c r="K239" s="466" t="s">
        <v>12131</v>
      </c>
      <c r="L239" s="466" t="s">
        <v>12132</v>
      </c>
      <c r="M239" s="467">
        <v>43555</v>
      </c>
      <c r="N239" s="461" t="s">
        <v>12133</v>
      </c>
      <c r="O239" s="461" t="s">
        <v>10224</v>
      </c>
      <c r="P239" s="461">
        <v>11271</v>
      </c>
      <c r="Q239" s="468"/>
      <c r="R239" s="466" t="s">
        <v>7882</v>
      </c>
      <c r="S239" s="468"/>
      <c r="T239" s="468"/>
      <c r="U239" s="468"/>
      <c r="V239" s="468"/>
      <c r="W239" s="468"/>
      <c r="X239" s="468"/>
      <c r="Y239" s="468"/>
      <c r="Z239" s="468"/>
      <c r="AA239" s="468"/>
      <c r="AB239" s="468"/>
      <c r="AC239" s="468"/>
      <c r="AD239" s="468"/>
      <c r="AE239" s="468"/>
      <c r="AF239" s="468"/>
      <c r="AG239" s="468"/>
      <c r="AH239" s="468"/>
      <c r="AI239" s="461"/>
    </row>
    <row r="240" spans="1:35" ht="13.15" customHeight="1" x14ac:dyDescent="0.2">
      <c r="A240" s="461" t="s">
        <v>8084</v>
      </c>
      <c r="B240" s="461" t="s">
        <v>8085</v>
      </c>
      <c r="C240" s="461" t="s">
        <v>487</v>
      </c>
      <c r="D240" s="462">
        <v>0</v>
      </c>
      <c r="E240" s="463">
        <v>1270</v>
      </c>
      <c r="F240" s="469">
        <v>0</v>
      </c>
      <c r="G240" s="464">
        <v>1270</v>
      </c>
      <c r="H240" s="465" t="s">
        <v>7578</v>
      </c>
      <c r="I240" s="461" t="s">
        <v>7582</v>
      </c>
      <c r="J240" s="468"/>
      <c r="K240" s="466" t="s">
        <v>12134</v>
      </c>
      <c r="L240" s="466" t="s">
        <v>12135</v>
      </c>
      <c r="M240" s="467">
        <v>43555</v>
      </c>
      <c r="N240" s="461" t="s">
        <v>12136</v>
      </c>
      <c r="O240" s="461" t="s">
        <v>9706</v>
      </c>
      <c r="P240" s="461">
        <v>11305</v>
      </c>
      <c r="Q240" s="468"/>
      <c r="R240" s="466" t="s">
        <v>7882</v>
      </c>
      <c r="S240" s="468"/>
      <c r="T240" s="468"/>
      <c r="U240" s="468"/>
      <c r="V240" s="468"/>
      <c r="W240" s="468"/>
      <c r="X240" s="468"/>
      <c r="Y240" s="468"/>
      <c r="Z240" s="468"/>
      <c r="AA240" s="468"/>
      <c r="AB240" s="468"/>
      <c r="AC240" s="468"/>
      <c r="AD240" s="468"/>
      <c r="AE240" s="468"/>
      <c r="AF240" s="468"/>
      <c r="AG240" s="468"/>
      <c r="AH240" s="468"/>
      <c r="AI240" s="461"/>
    </row>
    <row r="241" spans="1:35" ht="13.15" customHeight="1" x14ac:dyDescent="0.2">
      <c r="A241" s="461" t="s">
        <v>8084</v>
      </c>
      <c r="B241" s="461" t="s">
        <v>8085</v>
      </c>
      <c r="C241" s="461" t="s">
        <v>487</v>
      </c>
      <c r="D241" s="462">
        <v>0</v>
      </c>
      <c r="E241" s="463">
        <v>4750</v>
      </c>
      <c r="F241" s="469">
        <v>0</v>
      </c>
      <c r="G241" s="464">
        <v>4750</v>
      </c>
      <c r="H241" s="465" t="s">
        <v>7578</v>
      </c>
      <c r="I241" s="461" t="s">
        <v>7582</v>
      </c>
      <c r="J241" s="468"/>
      <c r="K241" s="466" t="s">
        <v>12137</v>
      </c>
      <c r="L241" s="466" t="s">
        <v>12138</v>
      </c>
      <c r="M241" s="467">
        <v>43555</v>
      </c>
      <c r="N241" s="461" t="s">
        <v>12139</v>
      </c>
      <c r="O241" s="461" t="s">
        <v>12140</v>
      </c>
      <c r="P241" s="461">
        <v>10350</v>
      </c>
      <c r="Q241" s="468"/>
      <c r="R241" s="466" t="s">
        <v>7882</v>
      </c>
      <c r="S241" s="468"/>
      <c r="T241" s="468"/>
      <c r="U241" s="468"/>
      <c r="V241" s="468"/>
      <c r="W241" s="468"/>
      <c r="X241" s="468"/>
      <c r="Y241" s="468"/>
      <c r="Z241" s="468"/>
      <c r="AA241" s="468"/>
      <c r="AB241" s="468"/>
      <c r="AC241" s="468"/>
      <c r="AD241" s="468"/>
      <c r="AE241" s="468"/>
      <c r="AF241" s="468"/>
      <c r="AG241" s="468"/>
      <c r="AH241" s="468"/>
      <c r="AI241" s="461"/>
    </row>
    <row r="242" spans="1:35" ht="13.15" customHeight="1" x14ac:dyDescent="0.2">
      <c r="A242" s="461" t="s">
        <v>8084</v>
      </c>
      <c r="B242" s="461" t="s">
        <v>8085</v>
      </c>
      <c r="C242" s="461" t="s">
        <v>487</v>
      </c>
      <c r="D242" s="462">
        <v>0</v>
      </c>
      <c r="E242" s="463">
        <v>3870</v>
      </c>
      <c r="F242" s="469">
        <v>0</v>
      </c>
      <c r="G242" s="464">
        <v>3870</v>
      </c>
      <c r="H242" s="465" t="s">
        <v>7578</v>
      </c>
      <c r="I242" s="461" t="s">
        <v>7582</v>
      </c>
      <c r="J242" s="468"/>
      <c r="K242" s="466" t="s">
        <v>12141</v>
      </c>
      <c r="L242" s="466" t="s">
        <v>12142</v>
      </c>
      <c r="M242" s="467">
        <v>43555</v>
      </c>
      <c r="N242" s="461" t="s">
        <v>12143</v>
      </c>
      <c r="O242" s="461" t="s">
        <v>8893</v>
      </c>
      <c r="P242" s="461">
        <v>11279</v>
      </c>
      <c r="Q242" s="468"/>
      <c r="R242" s="466" t="s">
        <v>7882</v>
      </c>
      <c r="S242" s="468"/>
      <c r="T242" s="468"/>
      <c r="U242" s="468"/>
      <c r="V242" s="468"/>
      <c r="W242" s="468"/>
      <c r="X242" s="468"/>
      <c r="Y242" s="468"/>
      <c r="Z242" s="468"/>
      <c r="AA242" s="468"/>
      <c r="AB242" s="468"/>
      <c r="AC242" s="468"/>
      <c r="AD242" s="468"/>
      <c r="AE242" s="468"/>
      <c r="AF242" s="468"/>
      <c r="AG242" s="468"/>
      <c r="AH242" s="468"/>
      <c r="AI242" s="461"/>
    </row>
    <row r="243" spans="1:35" ht="13.15" customHeight="1" x14ac:dyDescent="0.2">
      <c r="A243" s="461" t="s">
        <v>8084</v>
      </c>
      <c r="B243" s="461" t="s">
        <v>8085</v>
      </c>
      <c r="C243" s="461" t="s">
        <v>487</v>
      </c>
      <c r="D243" s="462">
        <v>0</v>
      </c>
      <c r="E243" s="463">
        <v>6540</v>
      </c>
      <c r="F243" s="469">
        <v>0</v>
      </c>
      <c r="G243" s="464">
        <v>6540</v>
      </c>
      <c r="H243" s="465" t="s">
        <v>7578</v>
      </c>
      <c r="I243" s="461" t="s">
        <v>7582</v>
      </c>
      <c r="J243" s="468"/>
      <c r="K243" s="466" t="s">
        <v>12144</v>
      </c>
      <c r="L243" s="466" t="s">
        <v>12145</v>
      </c>
      <c r="M243" s="467">
        <v>43555</v>
      </c>
      <c r="N243" s="461" t="s">
        <v>12146</v>
      </c>
      <c r="O243" s="461" t="s">
        <v>12147</v>
      </c>
      <c r="P243" s="461">
        <v>10473</v>
      </c>
      <c r="Q243" s="468"/>
      <c r="R243" s="466" t="s">
        <v>7882</v>
      </c>
      <c r="S243" s="468"/>
      <c r="T243" s="468"/>
      <c r="U243" s="468"/>
      <c r="V243" s="468"/>
      <c r="W243" s="468"/>
      <c r="X243" s="468"/>
      <c r="Y243" s="468"/>
      <c r="Z243" s="468"/>
      <c r="AA243" s="468"/>
      <c r="AB243" s="468"/>
      <c r="AC243" s="468"/>
      <c r="AD243" s="468"/>
      <c r="AE243" s="468"/>
      <c r="AF243" s="468"/>
      <c r="AG243" s="468"/>
      <c r="AH243" s="468"/>
      <c r="AI243" s="461"/>
    </row>
    <row r="244" spans="1:35" ht="13.15" customHeight="1" x14ac:dyDescent="0.2">
      <c r="A244" s="461" t="s">
        <v>8084</v>
      </c>
      <c r="B244" s="461" t="s">
        <v>8085</v>
      </c>
      <c r="C244" s="461" t="s">
        <v>487</v>
      </c>
      <c r="D244" s="462">
        <v>0</v>
      </c>
      <c r="E244" s="463">
        <v>225.82</v>
      </c>
      <c r="F244" s="469">
        <v>0</v>
      </c>
      <c r="G244" s="464">
        <v>225.82</v>
      </c>
      <c r="H244" s="465" t="s">
        <v>7578</v>
      </c>
      <c r="I244" s="461" t="s">
        <v>7582</v>
      </c>
      <c r="J244" s="468"/>
      <c r="K244" s="466" t="s">
        <v>12148</v>
      </c>
      <c r="L244" s="466" t="s">
        <v>12149</v>
      </c>
      <c r="M244" s="467">
        <v>43555</v>
      </c>
      <c r="N244" s="461" t="s">
        <v>12150</v>
      </c>
      <c r="O244" s="461" t="s">
        <v>9710</v>
      </c>
      <c r="P244" s="461">
        <v>10301</v>
      </c>
      <c r="Q244" s="468"/>
      <c r="R244" s="466" t="s">
        <v>7882</v>
      </c>
      <c r="S244" s="468"/>
      <c r="T244" s="468"/>
      <c r="U244" s="468"/>
      <c r="V244" s="468"/>
      <c r="W244" s="468"/>
      <c r="X244" s="468"/>
      <c r="Y244" s="468"/>
      <c r="Z244" s="468"/>
      <c r="AA244" s="468"/>
      <c r="AB244" s="468"/>
      <c r="AC244" s="468"/>
      <c r="AD244" s="468"/>
      <c r="AE244" s="468"/>
      <c r="AF244" s="468"/>
      <c r="AG244" s="468"/>
      <c r="AH244" s="468"/>
      <c r="AI244" s="461"/>
    </row>
    <row r="245" spans="1:35" ht="13.15" customHeight="1" x14ac:dyDescent="0.2">
      <c r="A245" s="461" t="s">
        <v>8084</v>
      </c>
      <c r="B245" s="461" t="s">
        <v>8085</v>
      </c>
      <c r="C245" s="461" t="s">
        <v>487</v>
      </c>
      <c r="D245" s="462">
        <v>0</v>
      </c>
      <c r="E245" s="463">
        <v>97800</v>
      </c>
      <c r="F245" s="469">
        <v>0</v>
      </c>
      <c r="G245" s="464">
        <v>97800</v>
      </c>
      <c r="H245" s="465" t="s">
        <v>7578</v>
      </c>
      <c r="I245" s="461" t="s">
        <v>7582</v>
      </c>
      <c r="J245" s="468"/>
      <c r="K245" s="466" t="s">
        <v>12151</v>
      </c>
      <c r="L245" s="466" t="s">
        <v>12152</v>
      </c>
      <c r="M245" s="467">
        <v>43555</v>
      </c>
      <c r="N245" s="461" t="s">
        <v>12153</v>
      </c>
      <c r="O245" s="461" t="s">
        <v>8897</v>
      </c>
      <c r="P245" s="461">
        <v>10240</v>
      </c>
      <c r="Q245" s="468"/>
      <c r="R245" s="466" t="s">
        <v>7882</v>
      </c>
      <c r="S245" s="468"/>
      <c r="T245" s="468"/>
      <c r="U245" s="468"/>
      <c r="V245" s="468"/>
      <c r="W245" s="468"/>
      <c r="X245" s="468"/>
      <c r="Y245" s="468"/>
      <c r="Z245" s="468"/>
      <c r="AA245" s="468"/>
      <c r="AB245" s="468"/>
      <c r="AC245" s="468"/>
      <c r="AD245" s="468"/>
      <c r="AE245" s="468"/>
      <c r="AF245" s="468"/>
      <c r="AG245" s="468"/>
      <c r="AH245" s="468"/>
      <c r="AI245" s="461"/>
    </row>
    <row r="246" spans="1:35" ht="13.15" customHeight="1" x14ac:dyDescent="0.2">
      <c r="A246" s="461" t="s">
        <v>8084</v>
      </c>
      <c r="B246" s="461" t="s">
        <v>8085</v>
      </c>
      <c r="C246" s="461" t="s">
        <v>487</v>
      </c>
      <c r="D246" s="462">
        <v>0</v>
      </c>
      <c r="E246" s="463">
        <v>18993</v>
      </c>
      <c r="F246" s="469">
        <v>0</v>
      </c>
      <c r="G246" s="464">
        <v>18993</v>
      </c>
      <c r="H246" s="465" t="s">
        <v>7578</v>
      </c>
      <c r="I246" s="461" t="s">
        <v>7582</v>
      </c>
      <c r="J246" s="468"/>
      <c r="K246" s="466" t="s">
        <v>12154</v>
      </c>
      <c r="L246" s="466" t="s">
        <v>12155</v>
      </c>
      <c r="M246" s="467">
        <v>43555</v>
      </c>
      <c r="N246" s="461" t="s">
        <v>12156</v>
      </c>
      <c r="O246" s="461" t="s">
        <v>8967</v>
      </c>
      <c r="P246" s="461">
        <v>10275</v>
      </c>
      <c r="Q246" s="468"/>
      <c r="R246" s="466" t="s">
        <v>7882</v>
      </c>
      <c r="S246" s="468"/>
      <c r="T246" s="468"/>
      <c r="U246" s="468"/>
      <c r="V246" s="468"/>
      <c r="W246" s="468"/>
      <c r="X246" s="468"/>
      <c r="Y246" s="468"/>
      <c r="Z246" s="468"/>
      <c r="AA246" s="468"/>
      <c r="AB246" s="468"/>
      <c r="AC246" s="468"/>
      <c r="AD246" s="468"/>
      <c r="AE246" s="468"/>
      <c r="AF246" s="468"/>
      <c r="AG246" s="468"/>
      <c r="AH246" s="468"/>
      <c r="AI246" s="461"/>
    </row>
    <row r="247" spans="1:35" ht="13.15" customHeight="1" x14ac:dyDescent="0.2">
      <c r="A247" s="461" t="s">
        <v>8084</v>
      </c>
      <c r="B247" s="461" t="s">
        <v>8085</v>
      </c>
      <c r="C247" s="461" t="s">
        <v>487</v>
      </c>
      <c r="D247" s="462">
        <v>0</v>
      </c>
      <c r="E247" s="463">
        <v>8400</v>
      </c>
      <c r="F247" s="469">
        <v>0</v>
      </c>
      <c r="G247" s="464">
        <v>8400</v>
      </c>
      <c r="H247" s="465" t="s">
        <v>7578</v>
      </c>
      <c r="I247" s="461" t="s">
        <v>7582</v>
      </c>
      <c r="J247" s="468"/>
      <c r="K247" s="466" t="s">
        <v>12157</v>
      </c>
      <c r="L247" s="466" t="s">
        <v>12158</v>
      </c>
      <c r="M247" s="467">
        <v>43555</v>
      </c>
      <c r="N247" s="461" t="s">
        <v>12159</v>
      </c>
      <c r="O247" s="461" t="s">
        <v>8967</v>
      </c>
      <c r="P247" s="461">
        <v>10275</v>
      </c>
      <c r="Q247" s="468"/>
      <c r="R247" s="466" t="s">
        <v>7882</v>
      </c>
      <c r="S247" s="468"/>
      <c r="T247" s="468"/>
      <c r="U247" s="468"/>
      <c r="V247" s="468"/>
      <c r="W247" s="468"/>
      <c r="X247" s="468"/>
      <c r="Y247" s="468"/>
      <c r="Z247" s="468"/>
      <c r="AA247" s="468"/>
      <c r="AB247" s="468"/>
      <c r="AC247" s="468"/>
      <c r="AD247" s="468"/>
      <c r="AE247" s="468"/>
      <c r="AF247" s="468"/>
      <c r="AG247" s="468"/>
      <c r="AH247" s="468"/>
      <c r="AI247" s="461"/>
    </row>
    <row r="248" spans="1:35" ht="13.15" customHeight="1" x14ac:dyDescent="0.2">
      <c r="A248" s="461" t="s">
        <v>8084</v>
      </c>
      <c r="B248" s="461" t="s">
        <v>8085</v>
      </c>
      <c r="C248" s="461" t="s">
        <v>487</v>
      </c>
      <c r="D248" s="462">
        <v>0</v>
      </c>
      <c r="E248" s="463">
        <v>146580.31</v>
      </c>
      <c r="F248" s="469">
        <v>0</v>
      </c>
      <c r="G248" s="464">
        <v>146580.31</v>
      </c>
      <c r="H248" s="465" t="s">
        <v>7578</v>
      </c>
      <c r="I248" s="461" t="s">
        <v>7582</v>
      </c>
      <c r="J248" s="468"/>
      <c r="K248" s="466" t="s">
        <v>12160</v>
      </c>
      <c r="L248" s="466" t="s">
        <v>12161</v>
      </c>
      <c r="M248" s="467">
        <v>43555</v>
      </c>
      <c r="N248" s="461" t="s">
        <v>12162</v>
      </c>
      <c r="O248" s="461" t="s">
        <v>8967</v>
      </c>
      <c r="P248" s="461">
        <v>10275</v>
      </c>
      <c r="Q248" s="468"/>
      <c r="R248" s="466" t="s">
        <v>7882</v>
      </c>
      <c r="S248" s="468"/>
      <c r="T248" s="468"/>
      <c r="U248" s="468"/>
      <c r="V248" s="468"/>
      <c r="W248" s="468"/>
      <c r="X248" s="468"/>
      <c r="Y248" s="468"/>
      <c r="Z248" s="468"/>
      <c r="AA248" s="468"/>
      <c r="AB248" s="468"/>
      <c r="AC248" s="468"/>
      <c r="AD248" s="468"/>
      <c r="AE248" s="468"/>
      <c r="AF248" s="468"/>
      <c r="AG248" s="468"/>
      <c r="AH248" s="468"/>
      <c r="AI248" s="461"/>
    </row>
    <row r="249" spans="1:35" ht="13.15" customHeight="1" x14ac:dyDescent="0.2">
      <c r="A249" s="461" t="s">
        <v>8084</v>
      </c>
      <c r="B249" s="461" t="s">
        <v>8085</v>
      </c>
      <c r="C249" s="461" t="s">
        <v>487</v>
      </c>
      <c r="D249" s="462">
        <v>0</v>
      </c>
      <c r="E249" s="463">
        <v>184976</v>
      </c>
      <c r="F249" s="469">
        <v>0</v>
      </c>
      <c r="G249" s="464">
        <v>184976</v>
      </c>
      <c r="H249" s="465" t="s">
        <v>7578</v>
      </c>
      <c r="I249" s="461" t="s">
        <v>7582</v>
      </c>
      <c r="J249" s="468"/>
      <c r="K249" s="466" t="s">
        <v>12163</v>
      </c>
      <c r="L249" s="466" t="s">
        <v>12164</v>
      </c>
      <c r="M249" s="467">
        <v>43555</v>
      </c>
      <c r="N249" s="468"/>
      <c r="O249" s="461" t="s">
        <v>8967</v>
      </c>
      <c r="P249" s="461">
        <v>10275</v>
      </c>
      <c r="Q249" s="468"/>
      <c r="R249" s="466" t="s">
        <v>7882</v>
      </c>
      <c r="S249" s="468"/>
      <c r="T249" s="468"/>
      <c r="U249" s="468"/>
      <c r="V249" s="468"/>
      <c r="W249" s="468"/>
      <c r="X249" s="468"/>
      <c r="Y249" s="468"/>
      <c r="Z249" s="468"/>
      <c r="AA249" s="468"/>
      <c r="AB249" s="468"/>
      <c r="AC249" s="468"/>
      <c r="AD249" s="468"/>
      <c r="AE249" s="468"/>
      <c r="AF249" s="468"/>
      <c r="AG249" s="468"/>
      <c r="AH249" s="468"/>
      <c r="AI249" s="461"/>
    </row>
    <row r="250" spans="1:35" ht="13.15" customHeight="1" x14ac:dyDescent="0.2">
      <c r="A250" s="461" t="s">
        <v>8084</v>
      </c>
      <c r="B250" s="461" t="s">
        <v>8085</v>
      </c>
      <c r="C250" s="461" t="s">
        <v>487</v>
      </c>
      <c r="D250" s="462">
        <v>0</v>
      </c>
      <c r="E250" s="463">
        <v>9020</v>
      </c>
      <c r="F250" s="469">
        <v>0</v>
      </c>
      <c r="G250" s="464">
        <v>9020</v>
      </c>
      <c r="H250" s="465" t="s">
        <v>7578</v>
      </c>
      <c r="I250" s="461" t="s">
        <v>7582</v>
      </c>
      <c r="J250" s="468"/>
      <c r="K250" s="466" t="s">
        <v>12165</v>
      </c>
      <c r="L250" s="466" t="s">
        <v>12166</v>
      </c>
      <c r="M250" s="467">
        <v>43555</v>
      </c>
      <c r="N250" s="461" t="s">
        <v>12167</v>
      </c>
      <c r="O250" s="461" t="s">
        <v>7988</v>
      </c>
      <c r="P250" s="461">
        <v>11274</v>
      </c>
      <c r="Q250" s="468"/>
      <c r="R250" s="466" t="s">
        <v>7882</v>
      </c>
      <c r="S250" s="468"/>
      <c r="T250" s="468"/>
      <c r="U250" s="468"/>
      <c r="V250" s="468"/>
      <c r="W250" s="468"/>
      <c r="X250" s="468"/>
      <c r="Y250" s="468"/>
      <c r="Z250" s="468"/>
      <c r="AA250" s="468"/>
      <c r="AB250" s="468"/>
      <c r="AC250" s="468"/>
      <c r="AD250" s="468"/>
      <c r="AE250" s="468"/>
      <c r="AF250" s="468"/>
      <c r="AG250" s="468"/>
      <c r="AH250" s="468"/>
      <c r="AI250" s="461"/>
    </row>
    <row r="251" spans="1:35" ht="13.15" customHeight="1" x14ac:dyDescent="0.2">
      <c r="A251" s="461" t="s">
        <v>8084</v>
      </c>
      <c r="B251" s="461" t="s">
        <v>8085</v>
      </c>
      <c r="C251" s="461" t="s">
        <v>487</v>
      </c>
      <c r="D251" s="462">
        <v>0</v>
      </c>
      <c r="E251" s="463">
        <v>1440</v>
      </c>
      <c r="F251" s="469">
        <v>0</v>
      </c>
      <c r="G251" s="464">
        <v>1440</v>
      </c>
      <c r="H251" s="465" t="s">
        <v>7578</v>
      </c>
      <c r="I251" s="461" t="s">
        <v>7582</v>
      </c>
      <c r="J251" s="468"/>
      <c r="K251" s="466" t="s">
        <v>12168</v>
      </c>
      <c r="L251" s="466" t="s">
        <v>12169</v>
      </c>
      <c r="M251" s="467">
        <v>43555</v>
      </c>
      <c r="N251" s="461" t="s">
        <v>12170</v>
      </c>
      <c r="O251" s="461" t="s">
        <v>7988</v>
      </c>
      <c r="P251" s="461">
        <v>11274</v>
      </c>
      <c r="Q251" s="468"/>
      <c r="R251" s="466" t="s">
        <v>7882</v>
      </c>
      <c r="S251" s="468"/>
      <c r="T251" s="468"/>
      <c r="U251" s="468"/>
      <c r="V251" s="468"/>
      <c r="W251" s="468"/>
      <c r="X251" s="468"/>
      <c r="Y251" s="468"/>
      <c r="Z251" s="468"/>
      <c r="AA251" s="468"/>
      <c r="AB251" s="468"/>
      <c r="AC251" s="468"/>
      <c r="AD251" s="468"/>
      <c r="AE251" s="468"/>
      <c r="AF251" s="468"/>
      <c r="AG251" s="468"/>
      <c r="AH251" s="468"/>
      <c r="AI251" s="461"/>
    </row>
    <row r="252" spans="1:35" ht="13.15" customHeight="1" x14ac:dyDescent="0.2">
      <c r="A252" s="461" t="s">
        <v>8084</v>
      </c>
      <c r="B252" s="461" t="s">
        <v>8085</v>
      </c>
      <c r="C252" s="461" t="s">
        <v>487</v>
      </c>
      <c r="D252" s="462">
        <v>0</v>
      </c>
      <c r="E252" s="463">
        <v>1440</v>
      </c>
      <c r="F252" s="469">
        <v>0</v>
      </c>
      <c r="G252" s="464">
        <v>1440</v>
      </c>
      <c r="H252" s="465" t="s">
        <v>7578</v>
      </c>
      <c r="I252" s="461" t="s">
        <v>7582</v>
      </c>
      <c r="J252" s="468"/>
      <c r="K252" s="466" t="s">
        <v>12171</v>
      </c>
      <c r="L252" s="466" t="s">
        <v>12172</v>
      </c>
      <c r="M252" s="467">
        <v>43555</v>
      </c>
      <c r="N252" s="461" t="s">
        <v>12173</v>
      </c>
      <c r="O252" s="461" t="s">
        <v>7988</v>
      </c>
      <c r="P252" s="461">
        <v>11274</v>
      </c>
      <c r="Q252" s="468"/>
      <c r="R252" s="466" t="s">
        <v>7882</v>
      </c>
      <c r="S252" s="468"/>
      <c r="T252" s="468"/>
      <c r="U252" s="468"/>
      <c r="V252" s="468"/>
      <c r="W252" s="468"/>
      <c r="X252" s="468"/>
      <c r="Y252" s="468"/>
      <c r="Z252" s="468"/>
      <c r="AA252" s="468"/>
      <c r="AB252" s="468"/>
      <c r="AC252" s="468"/>
      <c r="AD252" s="468"/>
      <c r="AE252" s="468"/>
      <c r="AF252" s="468"/>
      <c r="AG252" s="468"/>
      <c r="AH252" s="468"/>
      <c r="AI252" s="461"/>
    </row>
    <row r="253" spans="1:35" ht="13.15" customHeight="1" x14ac:dyDescent="0.2">
      <c r="A253" s="461" t="s">
        <v>8084</v>
      </c>
      <c r="B253" s="461" t="s">
        <v>8085</v>
      </c>
      <c r="C253" s="461" t="s">
        <v>487</v>
      </c>
      <c r="D253" s="462">
        <v>0</v>
      </c>
      <c r="E253" s="463">
        <v>9020</v>
      </c>
      <c r="F253" s="469">
        <v>0</v>
      </c>
      <c r="G253" s="464">
        <v>9020</v>
      </c>
      <c r="H253" s="465" t="s">
        <v>7578</v>
      </c>
      <c r="I253" s="461" t="s">
        <v>7582</v>
      </c>
      <c r="J253" s="468"/>
      <c r="K253" s="466" t="s">
        <v>12174</v>
      </c>
      <c r="L253" s="466" t="s">
        <v>12175</v>
      </c>
      <c r="M253" s="467">
        <v>43555</v>
      </c>
      <c r="N253" s="461" t="s">
        <v>12176</v>
      </c>
      <c r="O253" s="461" t="s">
        <v>7988</v>
      </c>
      <c r="P253" s="461">
        <v>11274</v>
      </c>
      <c r="Q253" s="468"/>
      <c r="R253" s="466" t="s">
        <v>7882</v>
      </c>
      <c r="S253" s="468"/>
      <c r="T253" s="468"/>
      <c r="U253" s="468"/>
      <c r="V253" s="468"/>
      <c r="W253" s="468"/>
      <c r="X253" s="468"/>
      <c r="Y253" s="468"/>
      <c r="Z253" s="468"/>
      <c r="AA253" s="468"/>
      <c r="AB253" s="468"/>
      <c r="AC253" s="468"/>
      <c r="AD253" s="468"/>
      <c r="AE253" s="468"/>
      <c r="AF253" s="468"/>
      <c r="AG253" s="468"/>
      <c r="AH253" s="468"/>
      <c r="AI253" s="461"/>
    </row>
    <row r="254" spans="1:35" ht="13.15" customHeight="1" x14ac:dyDescent="0.2">
      <c r="A254" s="461" t="s">
        <v>8084</v>
      </c>
      <c r="B254" s="461" t="s">
        <v>8085</v>
      </c>
      <c r="C254" s="461" t="s">
        <v>487</v>
      </c>
      <c r="D254" s="462">
        <v>0</v>
      </c>
      <c r="E254" s="463">
        <v>7896.8</v>
      </c>
      <c r="F254" s="469">
        <v>0</v>
      </c>
      <c r="G254" s="464">
        <v>7896.8</v>
      </c>
      <c r="H254" s="465" t="s">
        <v>7578</v>
      </c>
      <c r="I254" s="461" t="s">
        <v>7582</v>
      </c>
      <c r="J254" s="468"/>
      <c r="K254" s="466" t="s">
        <v>12177</v>
      </c>
      <c r="L254" s="466" t="s">
        <v>12178</v>
      </c>
      <c r="M254" s="467">
        <v>43555</v>
      </c>
      <c r="N254" s="461" t="s">
        <v>12179</v>
      </c>
      <c r="O254" s="461" t="s">
        <v>12180</v>
      </c>
      <c r="P254" s="461">
        <v>12883</v>
      </c>
      <c r="Q254" s="468"/>
      <c r="R254" s="466" t="s">
        <v>7882</v>
      </c>
      <c r="S254" s="468"/>
      <c r="T254" s="468"/>
      <c r="U254" s="468"/>
      <c r="V254" s="468"/>
      <c r="W254" s="468"/>
      <c r="X254" s="468"/>
      <c r="Y254" s="468"/>
      <c r="Z254" s="468"/>
      <c r="AA254" s="468"/>
      <c r="AB254" s="468"/>
      <c r="AC254" s="468"/>
      <c r="AD254" s="468"/>
      <c r="AE254" s="468"/>
      <c r="AF254" s="468"/>
      <c r="AG254" s="468"/>
      <c r="AH254" s="468"/>
      <c r="AI254" s="461"/>
    </row>
    <row r="255" spans="1:35" ht="13.15" customHeight="1" x14ac:dyDescent="0.2">
      <c r="A255" s="461" t="s">
        <v>8084</v>
      </c>
      <c r="B255" s="461" t="s">
        <v>8085</v>
      </c>
      <c r="C255" s="461" t="s">
        <v>487</v>
      </c>
      <c r="D255" s="462">
        <v>0</v>
      </c>
      <c r="E255" s="463">
        <v>50</v>
      </c>
      <c r="F255" s="469">
        <v>0</v>
      </c>
      <c r="G255" s="464">
        <v>50</v>
      </c>
      <c r="H255" s="465" t="s">
        <v>7578</v>
      </c>
      <c r="I255" s="468"/>
      <c r="J255" s="468"/>
      <c r="K255" s="466" t="s">
        <v>12708</v>
      </c>
      <c r="L255" s="466" t="s">
        <v>7882</v>
      </c>
      <c r="M255" s="467">
        <v>43555</v>
      </c>
      <c r="N255" s="461" t="s">
        <v>12707</v>
      </c>
      <c r="O255" s="468"/>
      <c r="P255" s="468"/>
      <c r="Q255" s="468"/>
      <c r="R255" s="466" t="s">
        <v>7882</v>
      </c>
      <c r="S255" s="468"/>
      <c r="T255" s="468"/>
      <c r="U255" s="468"/>
      <c r="V255" s="468"/>
      <c r="W255" s="468"/>
      <c r="X255" s="468"/>
      <c r="Y255" s="468"/>
      <c r="Z255" s="468"/>
      <c r="AA255" s="468"/>
      <c r="AB255" s="468"/>
      <c r="AC255" s="468"/>
      <c r="AD255" s="468"/>
      <c r="AE255" s="468"/>
      <c r="AF255" s="468"/>
      <c r="AG255" s="468"/>
      <c r="AH255" s="468"/>
      <c r="AI255" s="461"/>
    </row>
    <row r="256" spans="1:35" ht="13.15" customHeight="1" x14ac:dyDescent="0.2">
      <c r="A256" s="461" t="s">
        <v>8084</v>
      </c>
      <c r="B256" s="461" t="s">
        <v>8085</v>
      </c>
      <c r="C256" s="461" t="s">
        <v>487</v>
      </c>
      <c r="D256" s="462">
        <v>0</v>
      </c>
      <c r="E256" s="463">
        <v>50</v>
      </c>
      <c r="F256" s="469">
        <v>0</v>
      </c>
      <c r="G256" s="464">
        <v>50</v>
      </c>
      <c r="H256" s="465" t="s">
        <v>7578</v>
      </c>
      <c r="I256" s="468"/>
      <c r="J256" s="468"/>
      <c r="K256" s="466" t="s">
        <v>12708</v>
      </c>
      <c r="L256" s="466" t="s">
        <v>7882</v>
      </c>
      <c r="M256" s="467">
        <v>43555</v>
      </c>
      <c r="N256" s="461" t="s">
        <v>12709</v>
      </c>
      <c r="O256" s="468"/>
      <c r="P256" s="468"/>
      <c r="Q256" s="468"/>
      <c r="R256" s="466" t="s">
        <v>7882</v>
      </c>
      <c r="S256" s="468"/>
      <c r="T256" s="468"/>
      <c r="U256" s="468"/>
      <c r="V256" s="468"/>
      <c r="W256" s="468"/>
      <c r="X256" s="468"/>
      <c r="Y256" s="468"/>
      <c r="Z256" s="468"/>
      <c r="AA256" s="468"/>
      <c r="AB256" s="468"/>
      <c r="AC256" s="468"/>
      <c r="AD256" s="468"/>
      <c r="AE256" s="468"/>
      <c r="AF256" s="468"/>
      <c r="AG256" s="468"/>
      <c r="AH256" s="468"/>
      <c r="AI256" s="461"/>
    </row>
    <row r="257" spans="1:35" ht="13.15" customHeight="1" x14ac:dyDescent="0.2">
      <c r="A257" s="461" t="s">
        <v>8084</v>
      </c>
      <c r="B257" s="461" t="s">
        <v>8085</v>
      </c>
      <c r="C257" s="461" t="s">
        <v>487</v>
      </c>
      <c r="D257" s="462">
        <v>0</v>
      </c>
      <c r="E257" s="463">
        <v>50</v>
      </c>
      <c r="F257" s="469">
        <v>0</v>
      </c>
      <c r="G257" s="464">
        <v>50</v>
      </c>
      <c r="H257" s="465" t="s">
        <v>7578</v>
      </c>
      <c r="I257" s="468"/>
      <c r="J257" s="468"/>
      <c r="K257" s="466" t="s">
        <v>12708</v>
      </c>
      <c r="L257" s="466" t="s">
        <v>7882</v>
      </c>
      <c r="M257" s="467">
        <v>43555</v>
      </c>
      <c r="N257" s="461" t="s">
        <v>12710</v>
      </c>
      <c r="O257" s="468"/>
      <c r="P257" s="468"/>
      <c r="Q257" s="468"/>
      <c r="R257" s="466" t="s">
        <v>7882</v>
      </c>
      <c r="S257" s="468"/>
      <c r="T257" s="468"/>
      <c r="U257" s="468"/>
      <c r="V257" s="468"/>
      <c r="W257" s="468"/>
      <c r="X257" s="468"/>
      <c r="Y257" s="468"/>
      <c r="Z257" s="468"/>
      <c r="AA257" s="468"/>
      <c r="AB257" s="468"/>
      <c r="AC257" s="468"/>
      <c r="AD257" s="468"/>
      <c r="AE257" s="468"/>
      <c r="AF257" s="468"/>
      <c r="AG257" s="468"/>
      <c r="AH257" s="468"/>
      <c r="AI257" s="461"/>
    </row>
    <row r="258" spans="1:35" ht="13.15" customHeight="1" x14ac:dyDescent="0.2">
      <c r="A258" s="461" t="s">
        <v>8084</v>
      </c>
      <c r="B258" s="461" t="s">
        <v>8085</v>
      </c>
      <c r="C258" s="461" t="s">
        <v>487</v>
      </c>
      <c r="D258" s="462">
        <v>0</v>
      </c>
      <c r="E258" s="463">
        <v>50</v>
      </c>
      <c r="F258" s="469">
        <v>0</v>
      </c>
      <c r="G258" s="464">
        <v>50</v>
      </c>
      <c r="H258" s="465" t="s">
        <v>7578</v>
      </c>
      <c r="I258" s="468"/>
      <c r="J258" s="468"/>
      <c r="K258" s="466" t="s">
        <v>12708</v>
      </c>
      <c r="L258" s="466" t="s">
        <v>7882</v>
      </c>
      <c r="M258" s="467">
        <v>43555</v>
      </c>
      <c r="N258" s="461" t="s">
        <v>12711</v>
      </c>
      <c r="O258" s="468"/>
      <c r="P258" s="468"/>
      <c r="Q258" s="468"/>
      <c r="R258" s="466" t="s">
        <v>7882</v>
      </c>
      <c r="S258" s="468"/>
      <c r="T258" s="468"/>
      <c r="U258" s="468"/>
      <c r="V258" s="468"/>
      <c r="W258" s="468"/>
      <c r="X258" s="468"/>
      <c r="Y258" s="468"/>
      <c r="Z258" s="468"/>
      <c r="AA258" s="468"/>
      <c r="AB258" s="468"/>
      <c r="AC258" s="468"/>
      <c r="AD258" s="468"/>
      <c r="AE258" s="468"/>
      <c r="AF258" s="468"/>
      <c r="AG258" s="468"/>
      <c r="AH258" s="468"/>
      <c r="AI258" s="461"/>
    </row>
    <row r="259" spans="1:35" ht="13.15" customHeight="1" x14ac:dyDescent="0.2">
      <c r="A259" s="461" t="s">
        <v>8084</v>
      </c>
      <c r="B259" s="461" t="s">
        <v>8085</v>
      </c>
      <c r="C259" s="461" t="s">
        <v>487</v>
      </c>
      <c r="D259" s="462">
        <v>0</v>
      </c>
      <c r="E259" s="463">
        <v>50</v>
      </c>
      <c r="F259" s="469">
        <v>0</v>
      </c>
      <c r="G259" s="464">
        <v>50</v>
      </c>
      <c r="H259" s="465" t="s">
        <v>7578</v>
      </c>
      <c r="I259" s="468"/>
      <c r="J259" s="468"/>
      <c r="K259" s="466" t="s">
        <v>12708</v>
      </c>
      <c r="L259" s="466" t="s">
        <v>7882</v>
      </c>
      <c r="M259" s="467">
        <v>43555</v>
      </c>
      <c r="N259" s="461" t="s">
        <v>12712</v>
      </c>
      <c r="O259" s="468"/>
      <c r="P259" s="468"/>
      <c r="Q259" s="468"/>
      <c r="R259" s="466" t="s">
        <v>7882</v>
      </c>
      <c r="S259" s="468"/>
      <c r="T259" s="468"/>
      <c r="U259" s="468"/>
      <c r="V259" s="468"/>
      <c r="W259" s="468"/>
      <c r="X259" s="468"/>
      <c r="Y259" s="468"/>
      <c r="Z259" s="468"/>
      <c r="AA259" s="468"/>
      <c r="AB259" s="468"/>
      <c r="AC259" s="468"/>
      <c r="AD259" s="468"/>
      <c r="AE259" s="468"/>
      <c r="AF259" s="468"/>
      <c r="AG259" s="468"/>
      <c r="AH259" s="468"/>
      <c r="AI259" s="461"/>
    </row>
    <row r="260" spans="1:35" ht="13.15" customHeight="1" x14ac:dyDescent="0.2">
      <c r="A260" s="461" t="s">
        <v>8084</v>
      </c>
      <c r="B260" s="461" t="s">
        <v>8085</v>
      </c>
      <c r="C260" s="461" t="s">
        <v>487</v>
      </c>
      <c r="D260" s="462">
        <v>0</v>
      </c>
      <c r="E260" s="463">
        <v>300</v>
      </c>
      <c r="F260" s="469">
        <v>0</v>
      </c>
      <c r="G260" s="464">
        <v>300</v>
      </c>
      <c r="H260" s="465" t="s">
        <v>7578</v>
      </c>
      <c r="I260" s="468"/>
      <c r="J260" s="468"/>
      <c r="K260" s="466" t="s">
        <v>12714</v>
      </c>
      <c r="L260" s="466" t="s">
        <v>7882</v>
      </c>
      <c r="M260" s="467">
        <v>43555</v>
      </c>
      <c r="N260" s="461" t="s">
        <v>12713</v>
      </c>
      <c r="O260" s="468"/>
      <c r="P260" s="468"/>
      <c r="Q260" s="468"/>
      <c r="R260" s="466" t="s">
        <v>7882</v>
      </c>
      <c r="S260" s="468"/>
      <c r="T260" s="468"/>
      <c r="U260" s="468"/>
      <c r="V260" s="468"/>
      <c r="W260" s="468"/>
      <c r="X260" s="468"/>
      <c r="Y260" s="468"/>
      <c r="Z260" s="468"/>
      <c r="AA260" s="468"/>
      <c r="AB260" s="468"/>
      <c r="AC260" s="468"/>
      <c r="AD260" s="468"/>
      <c r="AE260" s="468"/>
      <c r="AF260" s="468"/>
      <c r="AG260" s="468"/>
      <c r="AH260" s="468"/>
      <c r="AI260" s="461"/>
    </row>
    <row r="261" spans="1:35" ht="13.15" customHeight="1" x14ac:dyDescent="0.2">
      <c r="A261" s="461" t="s">
        <v>8084</v>
      </c>
      <c r="B261" s="461" t="s">
        <v>8085</v>
      </c>
      <c r="C261" s="461" t="s">
        <v>487</v>
      </c>
      <c r="D261" s="462">
        <v>0</v>
      </c>
      <c r="E261" s="463">
        <v>87839.06</v>
      </c>
      <c r="F261" s="469">
        <v>0</v>
      </c>
      <c r="G261" s="464">
        <v>87839.06</v>
      </c>
      <c r="H261" s="465" t="s">
        <v>7578</v>
      </c>
      <c r="I261" s="468"/>
      <c r="J261" s="468"/>
      <c r="K261" s="466" t="s">
        <v>12716</v>
      </c>
      <c r="L261" s="466" t="s">
        <v>7882</v>
      </c>
      <c r="M261" s="467">
        <v>43555</v>
      </c>
      <c r="N261" s="461" t="s">
        <v>12715</v>
      </c>
      <c r="O261" s="468"/>
      <c r="P261" s="468"/>
      <c r="Q261" s="468"/>
      <c r="R261" s="466" t="s">
        <v>7882</v>
      </c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8"/>
      <c r="AF261" s="468"/>
      <c r="AG261" s="468"/>
      <c r="AH261" s="468"/>
      <c r="AI261" s="461"/>
    </row>
    <row r="262" spans="1:35" ht="13.15" customHeight="1" x14ac:dyDescent="0.2">
      <c r="A262" s="461" t="s">
        <v>8084</v>
      </c>
      <c r="B262" s="461" t="s">
        <v>8085</v>
      </c>
      <c r="C262" s="461" t="s">
        <v>487</v>
      </c>
      <c r="D262" s="462">
        <v>0</v>
      </c>
      <c r="E262" s="463">
        <v>31950.86</v>
      </c>
      <c r="F262" s="469">
        <v>0</v>
      </c>
      <c r="G262" s="464">
        <v>31950.86</v>
      </c>
      <c r="H262" s="465" t="s">
        <v>7578</v>
      </c>
      <c r="I262" s="468"/>
      <c r="J262" s="468"/>
      <c r="K262" s="466" t="s">
        <v>12716</v>
      </c>
      <c r="L262" s="466" t="s">
        <v>7882</v>
      </c>
      <c r="M262" s="467">
        <v>43555</v>
      </c>
      <c r="N262" s="461" t="s">
        <v>12717</v>
      </c>
      <c r="O262" s="468"/>
      <c r="P262" s="468"/>
      <c r="Q262" s="468"/>
      <c r="R262" s="466" t="s">
        <v>7882</v>
      </c>
      <c r="S262" s="468"/>
      <c r="T262" s="468"/>
      <c r="U262" s="468"/>
      <c r="V262" s="468"/>
      <c r="W262" s="468"/>
      <c r="X262" s="468"/>
      <c r="Y262" s="468"/>
      <c r="Z262" s="468"/>
      <c r="AA262" s="468"/>
      <c r="AB262" s="468"/>
      <c r="AC262" s="468"/>
      <c r="AD262" s="468"/>
      <c r="AE262" s="468"/>
      <c r="AF262" s="468"/>
      <c r="AG262" s="468"/>
      <c r="AH262" s="468"/>
      <c r="AI262" s="461"/>
    </row>
    <row r="263" spans="1:35" ht="13.15" customHeight="1" x14ac:dyDescent="0.2">
      <c r="A263" s="461" t="s">
        <v>8084</v>
      </c>
      <c r="B263" s="461" t="s">
        <v>8085</v>
      </c>
      <c r="C263" s="461" t="s">
        <v>487</v>
      </c>
      <c r="D263" s="462">
        <v>0</v>
      </c>
      <c r="E263" s="463">
        <v>53276.35</v>
      </c>
      <c r="F263" s="469">
        <v>0</v>
      </c>
      <c r="G263" s="464">
        <v>53276.35</v>
      </c>
      <c r="H263" s="465" t="s">
        <v>7578</v>
      </c>
      <c r="I263" s="468"/>
      <c r="J263" s="468"/>
      <c r="K263" s="466" t="s">
        <v>12716</v>
      </c>
      <c r="L263" s="466" t="s">
        <v>7882</v>
      </c>
      <c r="M263" s="467">
        <v>43555</v>
      </c>
      <c r="N263" s="461" t="s">
        <v>12718</v>
      </c>
      <c r="O263" s="468"/>
      <c r="P263" s="468"/>
      <c r="Q263" s="468"/>
      <c r="R263" s="466" t="s">
        <v>7882</v>
      </c>
      <c r="S263" s="468"/>
      <c r="T263" s="468"/>
      <c r="U263" s="468"/>
      <c r="V263" s="468"/>
      <c r="W263" s="468"/>
      <c r="X263" s="468"/>
      <c r="Y263" s="468"/>
      <c r="Z263" s="468"/>
      <c r="AA263" s="468"/>
      <c r="AB263" s="468"/>
      <c r="AC263" s="468"/>
      <c r="AD263" s="468"/>
      <c r="AE263" s="468"/>
      <c r="AF263" s="468"/>
      <c r="AG263" s="468"/>
      <c r="AH263" s="468"/>
      <c r="AI263" s="461"/>
    </row>
    <row r="264" spans="1:35" ht="13.15" customHeight="1" x14ac:dyDescent="0.2">
      <c r="A264" s="461" t="s">
        <v>8084</v>
      </c>
      <c r="B264" s="461" t="s">
        <v>8085</v>
      </c>
      <c r="C264" s="461" t="s">
        <v>487</v>
      </c>
      <c r="D264" s="462">
        <v>0</v>
      </c>
      <c r="E264" s="463">
        <v>53388.76</v>
      </c>
      <c r="F264" s="469">
        <v>0</v>
      </c>
      <c r="G264" s="464">
        <v>53388.76</v>
      </c>
      <c r="H264" s="465" t="s">
        <v>7578</v>
      </c>
      <c r="I264" s="468"/>
      <c r="J264" s="468"/>
      <c r="K264" s="466" t="s">
        <v>12716</v>
      </c>
      <c r="L264" s="466" t="s">
        <v>7882</v>
      </c>
      <c r="M264" s="467">
        <v>43555</v>
      </c>
      <c r="N264" s="461" t="s">
        <v>12719</v>
      </c>
      <c r="O264" s="468"/>
      <c r="P264" s="468"/>
      <c r="Q264" s="468"/>
      <c r="R264" s="466" t="s">
        <v>7882</v>
      </c>
      <c r="S264" s="468"/>
      <c r="T264" s="468"/>
      <c r="U264" s="468"/>
      <c r="V264" s="468"/>
      <c r="W264" s="468"/>
      <c r="X264" s="468"/>
      <c r="Y264" s="468"/>
      <c r="Z264" s="468"/>
      <c r="AA264" s="468"/>
      <c r="AB264" s="468"/>
      <c r="AC264" s="468"/>
      <c r="AD264" s="468"/>
      <c r="AE264" s="468"/>
      <c r="AF264" s="468"/>
      <c r="AG264" s="468"/>
      <c r="AH264" s="468"/>
      <c r="AI264" s="461"/>
    </row>
    <row r="265" spans="1:35" ht="13.15" customHeight="1" x14ac:dyDescent="0.2">
      <c r="A265" s="461" t="s">
        <v>8084</v>
      </c>
      <c r="B265" s="461" t="s">
        <v>8085</v>
      </c>
      <c r="C265" s="461" t="s">
        <v>487</v>
      </c>
      <c r="D265" s="462">
        <v>0</v>
      </c>
      <c r="E265" s="463">
        <v>32407.73</v>
      </c>
      <c r="F265" s="469">
        <v>0</v>
      </c>
      <c r="G265" s="464">
        <v>32407.73</v>
      </c>
      <c r="H265" s="465" t="s">
        <v>7578</v>
      </c>
      <c r="I265" s="468"/>
      <c r="J265" s="468"/>
      <c r="K265" s="466" t="s">
        <v>12716</v>
      </c>
      <c r="L265" s="466" t="s">
        <v>7882</v>
      </c>
      <c r="M265" s="467">
        <v>43555</v>
      </c>
      <c r="N265" s="461" t="s">
        <v>12720</v>
      </c>
      <c r="O265" s="468"/>
      <c r="P265" s="468"/>
      <c r="Q265" s="468"/>
      <c r="R265" s="466" t="s">
        <v>7882</v>
      </c>
      <c r="S265" s="468"/>
      <c r="T265" s="468"/>
      <c r="U265" s="468"/>
      <c r="V265" s="468"/>
      <c r="W265" s="468"/>
      <c r="X265" s="468"/>
      <c r="Y265" s="468"/>
      <c r="Z265" s="468"/>
      <c r="AA265" s="468"/>
      <c r="AB265" s="468"/>
      <c r="AC265" s="468"/>
      <c r="AD265" s="468"/>
      <c r="AE265" s="468"/>
      <c r="AF265" s="468"/>
      <c r="AG265" s="468"/>
      <c r="AH265" s="468"/>
      <c r="AI265" s="461"/>
    </row>
    <row r="266" spans="1:35" ht="13.15" customHeight="1" x14ac:dyDescent="0.2">
      <c r="A266" s="461" t="s">
        <v>8084</v>
      </c>
      <c r="B266" s="461" t="s">
        <v>8085</v>
      </c>
      <c r="C266" s="461" t="s">
        <v>487</v>
      </c>
      <c r="D266" s="462">
        <v>0</v>
      </c>
      <c r="E266" s="463">
        <v>45429.99</v>
      </c>
      <c r="F266" s="469">
        <v>0</v>
      </c>
      <c r="G266" s="464">
        <v>45429.99</v>
      </c>
      <c r="H266" s="465" t="s">
        <v>7578</v>
      </c>
      <c r="I266" s="468"/>
      <c r="J266" s="468"/>
      <c r="K266" s="466" t="s">
        <v>12716</v>
      </c>
      <c r="L266" s="466" t="s">
        <v>7882</v>
      </c>
      <c r="M266" s="467">
        <v>43555</v>
      </c>
      <c r="N266" s="461" t="s">
        <v>12722</v>
      </c>
      <c r="O266" s="468"/>
      <c r="P266" s="468"/>
      <c r="Q266" s="468"/>
      <c r="R266" s="466" t="s">
        <v>7882</v>
      </c>
      <c r="S266" s="468"/>
      <c r="T266" s="468"/>
      <c r="U266" s="468"/>
      <c r="V266" s="468"/>
      <c r="W266" s="468"/>
      <c r="X266" s="468"/>
      <c r="Y266" s="468"/>
      <c r="Z266" s="468"/>
      <c r="AA266" s="468"/>
      <c r="AB266" s="468"/>
      <c r="AC266" s="468"/>
      <c r="AD266" s="468"/>
      <c r="AE266" s="468"/>
      <c r="AF266" s="468"/>
      <c r="AG266" s="468"/>
      <c r="AH266" s="468"/>
      <c r="AI266" s="461"/>
    </row>
    <row r="267" spans="1:35" ht="13.15" customHeight="1" x14ac:dyDescent="0.2">
      <c r="A267" s="461" t="s">
        <v>8084</v>
      </c>
      <c r="B267" s="461" t="s">
        <v>8085</v>
      </c>
      <c r="C267" s="461" t="s">
        <v>487</v>
      </c>
      <c r="D267" s="462">
        <v>0</v>
      </c>
      <c r="E267" s="463">
        <v>90709.81</v>
      </c>
      <c r="F267" s="469">
        <v>0</v>
      </c>
      <c r="G267" s="464">
        <v>90709.81</v>
      </c>
      <c r="H267" s="465" t="s">
        <v>7578</v>
      </c>
      <c r="I267" s="468"/>
      <c r="J267" s="468"/>
      <c r="K267" s="466" t="s">
        <v>12716</v>
      </c>
      <c r="L267" s="466" t="s">
        <v>7882</v>
      </c>
      <c r="M267" s="467">
        <v>43555</v>
      </c>
      <c r="N267" s="461" t="s">
        <v>12723</v>
      </c>
      <c r="O267" s="468"/>
      <c r="P267" s="468"/>
      <c r="Q267" s="468"/>
      <c r="R267" s="466" t="s">
        <v>7882</v>
      </c>
      <c r="S267" s="468"/>
      <c r="T267" s="468"/>
      <c r="U267" s="468"/>
      <c r="V267" s="468"/>
      <c r="W267" s="468"/>
      <c r="X267" s="468"/>
      <c r="Y267" s="468"/>
      <c r="Z267" s="468"/>
      <c r="AA267" s="468"/>
      <c r="AB267" s="468"/>
      <c r="AC267" s="468"/>
      <c r="AD267" s="468"/>
      <c r="AE267" s="468"/>
      <c r="AF267" s="468"/>
      <c r="AG267" s="468"/>
      <c r="AH267" s="468"/>
      <c r="AI267" s="461"/>
    </row>
    <row r="268" spans="1:35" ht="13.15" customHeight="1" x14ac:dyDescent="0.2">
      <c r="A268" s="461" t="s">
        <v>8084</v>
      </c>
      <c r="B268" s="461" t="s">
        <v>8085</v>
      </c>
      <c r="C268" s="461" t="s">
        <v>487</v>
      </c>
      <c r="D268" s="462">
        <v>0</v>
      </c>
      <c r="E268" s="463">
        <v>75057.05</v>
      </c>
      <c r="F268" s="469">
        <v>0</v>
      </c>
      <c r="G268" s="464">
        <v>75057.05</v>
      </c>
      <c r="H268" s="465" t="s">
        <v>7578</v>
      </c>
      <c r="I268" s="468"/>
      <c r="J268" s="468"/>
      <c r="K268" s="466" t="s">
        <v>12716</v>
      </c>
      <c r="L268" s="466" t="s">
        <v>7882</v>
      </c>
      <c r="M268" s="467">
        <v>43555</v>
      </c>
      <c r="N268" s="461" t="s">
        <v>12724</v>
      </c>
      <c r="O268" s="468"/>
      <c r="P268" s="468"/>
      <c r="Q268" s="468"/>
      <c r="R268" s="466" t="s">
        <v>7882</v>
      </c>
      <c r="S268" s="468"/>
      <c r="T268" s="468"/>
      <c r="U268" s="468"/>
      <c r="V268" s="468"/>
      <c r="W268" s="468"/>
      <c r="X268" s="468"/>
      <c r="Y268" s="468"/>
      <c r="Z268" s="468"/>
      <c r="AA268" s="468"/>
      <c r="AB268" s="468"/>
      <c r="AC268" s="468"/>
      <c r="AD268" s="468"/>
      <c r="AE268" s="468"/>
      <c r="AF268" s="468"/>
      <c r="AG268" s="468"/>
      <c r="AH268" s="468"/>
      <c r="AI268" s="461"/>
    </row>
    <row r="269" spans="1:35" ht="13.15" customHeight="1" x14ac:dyDescent="0.2">
      <c r="A269" s="461" t="s">
        <v>8084</v>
      </c>
      <c r="B269" s="461" t="s">
        <v>8085</v>
      </c>
      <c r="C269" s="461" t="s">
        <v>487</v>
      </c>
      <c r="D269" s="462">
        <v>0</v>
      </c>
      <c r="E269" s="463">
        <v>46964.88</v>
      </c>
      <c r="F269" s="469">
        <v>0</v>
      </c>
      <c r="G269" s="464">
        <v>46964.88</v>
      </c>
      <c r="H269" s="465" t="s">
        <v>7578</v>
      </c>
      <c r="I269" s="468"/>
      <c r="J269" s="468"/>
      <c r="K269" s="466" t="s">
        <v>12716</v>
      </c>
      <c r="L269" s="466" t="s">
        <v>7882</v>
      </c>
      <c r="M269" s="467">
        <v>43555</v>
      </c>
      <c r="N269" s="461" t="s">
        <v>12725</v>
      </c>
      <c r="O269" s="468"/>
      <c r="P269" s="468"/>
      <c r="Q269" s="468"/>
      <c r="R269" s="466" t="s">
        <v>7882</v>
      </c>
      <c r="S269" s="468"/>
      <c r="T269" s="468"/>
      <c r="U269" s="468"/>
      <c r="V269" s="468"/>
      <c r="W269" s="468"/>
      <c r="X269" s="468"/>
      <c r="Y269" s="468"/>
      <c r="Z269" s="468"/>
      <c r="AA269" s="468"/>
      <c r="AB269" s="468"/>
      <c r="AC269" s="468"/>
      <c r="AD269" s="468"/>
      <c r="AE269" s="468"/>
      <c r="AF269" s="468"/>
      <c r="AG269" s="468"/>
      <c r="AH269" s="468"/>
      <c r="AI269" s="461"/>
    </row>
    <row r="270" spans="1:35" ht="13.15" customHeight="1" x14ac:dyDescent="0.2">
      <c r="A270" s="461" t="s">
        <v>8084</v>
      </c>
      <c r="B270" s="461" t="s">
        <v>8085</v>
      </c>
      <c r="C270" s="461" t="s">
        <v>487</v>
      </c>
      <c r="D270" s="462">
        <v>0</v>
      </c>
      <c r="E270" s="463">
        <v>47909.26</v>
      </c>
      <c r="F270" s="469">
        <v>0</v>
      </c>
      <c r="G270" s="464">
        <v>47909.26</v>
      </c>
      <c r="H270" s="465" t="s">
        <v>7578</v>
      </c>
      <c r="I270" s="468"/>
      <c r="J270" s="468"/>
      <c r="K270" s="466" t="s">
        <v>12716</v>
      </c>
      <c r="L270" s="466" t="s">
        <v>7882</v>
      </c>
      <c r="M270" s="467">
        <v>43555</v>
      </c>
      <c r="N270" s="461" t="s">
        <v>12726</v>
      </c>
      <c r="O270" s="468"/>
      <c r="P270" s="468"/>
      <c r="Q270" s="468"/>
      <c r="R270" s="466" t="s">
        <v>7882</v>
      </c>
      <c r="S270" s="468"/>
      <c r="T270" s="468"/>
      <c r="U270" s="468"/>
      <c r="V270" s="468"/>
      <c r="W270" s="468"/>
      <c r="X270" s="468"/>
      <c r="Y270" s="468"/>
      <c r="Z270" s="468"/>
      <c r="AA270" s="468"/>
      <c r="AB270" s="468"/>
      <c r="AC270" s="468"/>
      <c r="AD270" s="468"/>
      <c r="AE270" s="468"/>
      <c r="AF270" s="468"/>
      <c r="AG270" s="468"/>
      <c r="AH270" s="468"/>
      <c r="AI270" s="461"/>
    </row>
    <row r="271" spans="1:35" ht="13.15" customHeight="1" x14ac:dyDescent="0.2">
      <c r="A271" s="461" t="s">
        <v>8084</v>
      </c>
      <c r="B271" s="461" t="s">
        <v>8085</v>
      </c>
      <c r="C271" s="461" t="s">
        <v>487</v>
      </c>
      <c r="D271" s="462">
        <v>0</v>
      </c>
      <c r="E271" s="463">
        <v>1755</v>
      </c>
      <c r="F271" s="469">
        <v>0</v>
      </c>
      <c r="G271" s="464">
        <v>1755</v>
      </c>
      <c r="H271" s="465" t="s">
        <v>7578</v>
      </c>
      <c r="I271" s="461" t="s">
        <v>7582</v>
      </c>
      <c r="J271" s="461" t="s">
        <v>7583</v>
      </c>
      <c r="K271" s="466" t="s">
        <v>12729</v>
      </c>
      <c r="L271" s="466" t="s">
        <v>7882</v>
      </c>
      <c r="M271" s="467">
        <v>43555</v>
      </c>
      <c r="N271" s="461" t="s">
        <v>12730</v>
      </c>
      <c r="O271" s="468"/>
      <c r="P271" s="468"/>
      <c r="Q271" s="468"/>
      <c r="R271" s="466" t="s">
        <v>7882</v>
      </c>
      <c r="S271" s="468"/>
      <c r="T271" s="468"/>
      <c r="U271" s="468"/>
      <c r="V271" s="468"/>
      <c r="W271" s="468"/>
      <c r="X271" s="468"/>
      <c r="Y271" s="468"/>
      <c r="Z271" s="468"/>
      <c r="AA271" s="468"/>
      <c r="AB271" s="468"/>
      <c r="AC271" s="468"/>
      <c r="AD271" s="468"/>
      <c r="AE271" s="468"/>
      <c r="AF271" s="468"/>
      <c r="AG271" s="468"/>
      <c r="AH271" s="468"/>
      <c r="AI271" s="461"/>
    </row>
    <row r="272" spans="1:35" ht="13.15" customHeight="1" x14ac:dyDescent="0.2">
      <c r="A272" s="461" t="s">
        <v>8084</v>
      </c>
      <c r="B272" s="461" t="s">
        <v>8085</v>
      </c>
      <c r="C272" s="461" t="s">
        <v>487</v>
      </c>
      <c r="D272" s="462">
        <v>0</v>
      </c>
      <c r="E272" s="463">
        <v>5565</v>
      </c>
      <c r="F272" s="469">
        <v>0</v>
      </c>
      <c r="G272" s="464">
        <v>5565</v>
      </c>
      <c r="H272" s="465" t="s">
        <v>7578</v>
      </c>
      <c r="I272" s="461" t="s">
        <v>7582</v>
      </c>
      <c r="J272" s="461" t="s">
        <v>7583</v>
      </c>
      <c r="K272" s="466" t="s">
        <v>12731</v>
      </c>
      <c r="L272" s="466" t="s">
        <v>7882</v>
      </c>
      <c r="M272" s="467">
        <v>43555</v>
      </c>
      <c r="N272" s="461" t="s">
        <v>12732</v>
      </c>
      <c r="O272" s="468"/>
      <c r="P272" s="468"/>
      <c r="Q272" s="468"/>
      <c r="R272" s="466" t="s">
        <v>7882</v>
      </c>
      <c r="S272" s="468"/>
      <c r="T272" s="468"/>
      <c r="U272" s="468"/>
      <c r="V272" s="468"/>
      <c r="W272" s="468"/>
      <c r="X272" s="468"/>
      <c r="Y272" s="468"/>
      <c r="Z272" s="468"/>
      <c r="AA272" s="468"/>
      <c r="AB272" s="468"/>
      <c r="AC272" s="468"/>
      <c r="AD272" s="468"/>
      <c r="AE272" s="468"/>
      <c r="AF272" s="468"/>
      <c r="AG272" s="468"/>
      <c r="AH272" s="468"/>
      <c r="AI272" s="461"/>
    </row>
    <row r="273" spans="1:35" ht="13.15" customHeight="1" x14ac:dyDescent="0.2">
      <c r="A273" s="461" t="s">
        <v>8084</v>
      </c>
      <c r="B273" s="461" t="s">
        <v>8085</v>
      </c>
      <c r="C273" s="461" t="s">
        <v>487</v>
      </c>
      <c r="D273" s="462">
        <v>0</v>
      </c>
      <c r="E273" s="463">
        <v>200000</v>
      </c>
      <c r="F273" s="469">
        <v>0</v>
      </c>
      <c r="G273" s="464">
        <v>200000</v>
      </c>
      <c r="H273" s="465" t="s">
        <v>7578</v>
      </c>
      <c r="I273" s="461" t="s">
        <v>7582</v>
      </c>
      <c r="J273" s="461" t="s">
        <v>7583</v>
      </c>
      <c r="K273" s="466" t="s">
        <v>12733</v>
      </c>
      <c r="L273" s="466" t="s">
        <v>7882</v>
      </c>
      <c r="M273" s="467">
        <v>43555</v>
      </c>
      <c r="N273" s="461" t="s">
        <v>12734</v>
      </c>
      <c r="O273" s="468"/>
      <c r="P273" s="468"/>
      <c r="Q273" s="468"/>
      <c r="R273" s="466" t="s">
        <v>7882</v>
      </c>
      <c r="S273" s="468"/>
      <c r="T273" s="468"/>
      <c r="U273" s="468"/>
      <c r="V273" s="468"/>
      <c r="W273" s="468"/>
      <c r="X273" s="468"/>
      <c r="Y273" s="468"/>
      <c r="Z273" s="468"/>
      <c r="AA273" s="468"/>
      <c r="AB273" s="468"/>
      <c r="AC273" s="468"/>
      <c r="AD273" s="468"/>
      <c r="AE273" s="468"/>
      <c r="AF273" s="468"/>
      <c r="AG273" s="468"/>
      <c r="AH273" s="468"/>
      <c r="AI273" s="461"/>
    </row>
    <row r="274" spans="1:35" ht="13.15" customHeight="1" x14ac:dyDescent="0.2">
      <c r="A274" s="461" t="s">
        <v>8084</v>
      </c>
      <c r="B274" s="461" t="s">
        <v>8085</v>
      </c>
      <c r="C274" s="461" t="s">
        <v>487</v>
      </c>
      <c r="D274" s="462">
        <v>0</v>
      </c>
      <c r="E274" s="463">
        <v>200000</v>
      </c>
      <c r="F274" s="469">
        <v>0</v>
      </c>
      <c r="G274" s="464">
        <v>200000</v>
      </c>
      <c r="H274" s="465" t="s">
        <v>7578</v>
      </c>
      <c r="I274" s="461" t="s">
        <v>7582</v>
      </c>
      <c r="J274" s="461" t="s">
        <v>7583</v>
      </c>
      <c r="K274" s="466" t="s">
        <v>12735</v>
      </c>
      <c r="L274" s="466" t="s">
        <v>7882</v>
      </c>
      <c r="M274" s="467">
        <v>43555</v>
      </c>
      <c r="N274" s="461" t="s">
        <v>12736</v>
      </c>
      <c r="O274" s="468"/>
      <c r="P274" s="468"/>
      <c r="Q274" s="468"/>
      <c r="R274" s="466" t="s">
        <v>7882</v>
      </c>
      <c r="S274" s="468"/>
      <c r="T274" s="468"/>
      <c r="U274" s="468"/>
      <c r="V274" s="468"/>
      <c r="W274" s="468"/>
      <c r="X274" s="468"/>
      <c r="Y274" s="468"/>
      <c r="Z274" s="468"/>
      <c r="AA274" s="468"/>
      <c r="AB274" s="468"/>
      <c r="AC274" s="468"/>
      <c r="AD274" s="468"/>
      <c r="AE274" s="468"/>
      <c r="AF274" s="468"/>
      <c r="AG274" s="468"/>
      <c r="AH274" s="468"/>
      <c r="AI274" s="461"/>
    </row>
    <row r="275" spans="1:35" ht="13.15" customHeight="1" x14ac:dyDescent="0.2">
      <c r="A275" s="461" t="s">
        <v>8084</v>
      </c>
      <c r="B275" s="461" t="s">
        <v>8085</v>
      </c>
      <c r="C275" s="461" t="s">
        <v>487</v>
      </c>
      <c r="D275" s="462">
        <v>0</v>
      </c>
      <c r="E275" s="463">
        <v>28501.21</v>
      </c>
      <c r="F275" s="469">
        <v>0</v>
      </c>
      <c r="G275" s="464">
        <v>28501.21</v>
      </c>
      <c r="H275" s="465" t="s">
        <v>7578</v>
      </c>
      <c r="I275" s="461" t="s">
        <v>7582</v>
      </c>
      <c r="J275" s="461" t="s">
        <v>7583</v>
      </c>
      <c r="K275" s="466" t="s">
        <v>12737</v>
      </c>
      <c r="L275" s="466" t="s">
        <v>7882</v>
      </c>
      <c r="M275" s="467">
        <v>43555</v>
      </c>
      <c r="N275" s="461" t="s">
        <v>12738</v>
      </c>
      <c r="O275" s="468"/>
      <c r="P275" s="468"/>
      <c r="Q275" s="468"/>
      <c r="R275" s="466" t="s">
        <v>7882</v>
      </c>
      <c r="S275" s="468"/>
      <c r="T275" s="468"/>
      <c r="U275" s="468"/>
      <c r="V275" s="468"/>
      <c r="W275" s="468"/>
      <c r="X275" s="468"/>
      <c r="Y275" s="468"/>
      <c r="Z275" s="468"/>
      <c r="AA275" s="468"/>
      <c r="AB275" s="468"/>
      <c r="AC275" s="468"/>
      <c r="AD275" s="468"/>
      <c r="AE275" s="468"/>
      <c r="AF275" s="468"/>
      <c r="AG275" s="468"/>
      <c r="AH275" s="468"/>
      <c r="AI275" s="461"/>
    </row>
    <row r="276" spans="1:35" ht="13.15" customHeight="1" x14ac:dyDescent="0.2">
      <c r="A276" s="461" t="s">
        <v>8084</v>
      </c>
      <c r="B276" s="461" t="s">
        <v>8085</v>
      </c>
      <c r="C276" s="461" t="s">
        <v>487</v>
      </c>
      <c r="D276" s="462">
        <v>0</v>
      </c>
      <c r="E276" s="463">
        <v>94135.58</v>
      </c>
      <c r="F276" s="469">
        <v>0</v>
      </c>
      <c r="G276" s="464">
        <v>94135.58</v>
      </c>
      <c r="H276" s="465" t="s">
        <v>7578</v>
      </c>
      <c r="I276" s="468"/>
      <c r="J276" s="468"/>
      <c r="K276" s="466" t="s">
        <v>12716</v>
      </c>
      <c r="L276" s="466" t="s">
        <v>7882</v>
      </c>
      <c r="M276" s="467">
        <v>43555</v>
      </c>
      <c r="N276" s="461" t="s">
        <v>12721</v>
      </c>
      <c r="O276" s="468"/>
      <c r="P276" s="468"/>
      <c r="Q276" s="468"/>
      <c r="R276" s="466" t="s">
        <v>7882</v>
      </c>
      <c r="S276" s="468"/>
      <c r="T276" s="468"/>
      <c r="U276" s="468"/>
      <c r="V276" s="468"/>
      <c r="W276" s="468"/>
      <c r="X276" s="468"/>
      <c r="Y276" s="468"/>
      <c r="Z276" s="468"/>
      <c r="AA276" s="468"/>
      <c r="AB276" s="468"/>
      <c r="AC276" s="468"/>
      <c r="AD276" s="468"/>
      <c r="AE276" s="468"/>
      <c r="AF276" s="468"/>
      <c r="AG276" s="468"/>
      <c r="AH276" s="468"/>
      <c r="AI276" s="461"/>
    </row>
    <row r="277" spans="1:35" ht="13.15" customHeight="1" x14ac:dyDescent="0.2">
      <c r="A277" s="461" t="s">
        <v>8084</v>
      </c>
      <c r="B277" s="461" t="s">
        <v>8085</v>
      </c>
      <c r="C277" s="461" t="s">
        <v>487</v>
      </c>
      <c r="D277" s="462">
        <v>15704.13</v>
      </c>
      <c r="E277" s="463">
        <v>0</v>
      </c>
      <c r="F277" s="464">
        <v>15704.13</v>
      </c>
      <c r="G277" s="462">
        <v>0</v>
      </c>
      <c r="H277" s="465" t="s">
        <v>7578</v>
      </c>
      <c r="I277" s="461" t="s">
        <v>7582</v>
      </c>
      <c r="J277" s="461" t="s">
        <v>7600</v>
      </c>
      <c r="K277" s="466" t="s">
        <v>12580</v>
      </c>
      <c r="L277" s="466" t="s">
        <v>7882</v>
      </c>
      <c r="M277" s="467">
        <v>43549</v>
      </c>
      <c r="N277" s="461" t="s">
        <v>12581</v>
      </c>
      <c r="O277" s="461" t="s">
        <v>12582</v>
      </c>
      <c r="P277" s="461">
        <v>15678</v>
      </c>
      <c r="Q277" s="466" t="s">
        <v>7915</v>
      </c>
      <c r="R277" s="466" t="s">
        <v>12307</v>
      </c>
      <c r="S277" s="468"/>
      <c r="T277" s="468"/>
      <c r="U277" s="468"/>
      <c r="V277" s="468"/>
      <c r="W277" s="468"/>
      <c r="X277" s="468"/>
      <c r="Y277" s="468"/>
      <c r="Z277" s="468"/>
      <c r="AA277" s="461" t="s">
        <v>12583</v>
      </c>
      <c r="AB277" s="468"/>
      <c r="AC277" s="468"/>
      <c r="AD277" s="468"/>
      <c r="AE277" s="468"/>
      <c r="AF277" s="468"/>
      <c r="AG277" s="468"/>
      <c r="AH277" s="468"/>
      <c r="AI277" s="461"/>
    </row>
    <row r="278" spans="1:35" ht="13.15" customHeight="1" x14ac:dyDescent="0.2">
      <c r="A278" s="461" t="s">
        <v>8084</v>
      </c>
      <c r="B278" s="461" t="s">
        <v>8085</v>
      </c>
      <c r="C278" s="461" t="s">
        <v>487</v>
      </c>
      <c r="D278" s="462">
        <v>6592.14</v>
      </c>
      <c r="E278" s="463">
        <v>0</v>
      </c>
      <c r="F278" s="464">
        <v>6592.14</v>
      </c>
      <c r="G278" s="462">
        <v>0</v>
      </c>
      <c r="H278" s="465" t="s">
        <v>7578</v>
      </c>
      <c r="I278" s="461" t="s">
        <v>7582</v>
      </c>
      <c r="J278" s="461" t="s">
        <v>7600</v>
      </c>
      <c r="K278" s="466" t="s">
        <v>12680</v>
      </c>
      <c r="L278" s="466" t="s">
        <v>7882</v>
      </c>
      <c r="M278" s="467">
        <v>43529</v>
      </c>
      <c r="N278" s="461" t="s">
        <v>12681</v>
      </c>
      <c r="O278" s="461" t="s">
        <v>8593</v>
      </c>
      <c r="P278" s="461">
        <v>17332</v>
      </c>
      <c r="Q278" s="466" t="s">
        <v>7915</v>
      </c>
      <c r="R278" s="466" t="s">
        <v>8377</v>
      </c>
      <c r="S278" s="468"/>
      <c r="T278" s="468"/>
      <c r="U278" s="468"/>
      <c r="V278" s="468"/>
      <c r="W278" s="468"/>
      <c r="X278" s="468"/>
      <c r="Y278" s="468"/>
      <c r="Z278" s="468"/>
      <c r="AA278" s="461" t="s">
        <v>12682</v>
      </c>
      <c r="AB278" s="468"/>
      <c r="AC278" s="468"/>
      <c r="AD278" s="468"/>
      <c r="AE278" s="468"/>
      <c r="AF278" s="468"/>
      <c r="AG278" s="468"/>
      <c r="AH278" s="468"/>
      <c r="AI278" s="461"/>
    </row>
    <row r="279" spans="1:35" ht="13.15" customHeight="1" x14ac:dyDescent="0.2">
      <c r="A279" s="461" t="s">
        <v>8084</v>
      </c>
      <c r="B279" s="461" t="s">
        <v>8085</v>
      </c>
      <c r="C279" s="461" t="s">
        <v>487</v>
      </c>
      <c r="D279" s="462">
        <v>19749.599999999999</v>
      </c>
      <c r="E279" s="463">
        <v>0</v>
      </c>
      <c r="F279" s="464">
        <v>19749.599999999999</v>
      </c>
      <c r="G279" s="462">
        <v>0</v>
      </c>
      <c r="H279" s="465" t="s">
        <v>7578</v>
      </c>
      <c r="I279" s="461" t="s">
        <v>7582</v>
      </c>
      <c r="J279" s="461" t="s">
        <v>7600</v>
      </c>
      <c r="K279" s="466" t="s">
        <v>12683</v>
      </c>
      <c r="L279" s="466" t="s">
        <v>7882</v>
      </c>
      <c r="M279" s="467">
        <v>43531</v>
      </c>
      <c r="N279" s="461" t="s">
        <v>12684</v>
      </c>
      <c r="O279" s="461" t="s">
        <v>9741</v>
      </c>
      <c r="P279" s="461">
        <v>16818</v>
      </c>
      <c r="Q279" s="466" t="s">
        <v>7915</v>
      </c>
      <c r="R279" s="466" t="s">
        <v>8377</v>
      </c>
      <c r="S279" s="468"/>
      <c r="T279" s="468"/>
      <c r="U279" s="468"/>
      <c r="V279" s="468"/>
      <c r="W279" s="468"/>
      <c r="X279" s="468"/>
      <c r="Y279" s="468"/>
      <c r="Z279" s="468"/>
      <c r="AA279" s="461" t="s">
        <v>12685</v>
      </c>
      <c r="AB279" s="468"/>
      <c r="AC279" s="468"/>
      <c r="AD279" s="468"/>
      <c r="AE279" s="468"/>
      <c r="AF279" s="468"/>
      <c r="AG279" s="468"/>
      <c r="AH279" s="468"/>
      <c r="AI279" s="461"/>
    </row>
    <row r="280" spans="1:35" ht="13.15" customHeight="1" x14ac:dyDescent="0.2">
      <c r="A280" s="461" t="s">
        <v>8084</v>
      </c>
      <c r="B280" s="461" t="s">
        <v>8085</v>
      </c>
      <c r="C280" s="461" t="s">
        <v>8240</v>
      </c>
      <c r="D280" s="462">
        <v>58403.49</v>
      </c>
      <c r="E280" s="463">
        <v>0</v>
      </c>
      <c r="F280" s="464">
        <v>212734.71</v>
      </c>
      <c r="G280" s="462">
        <v>0</v>
      </c>
      <c r="H280" s="465" t="s">
        <v>7578</v>
      </c>
      <c r="I280" s="461" t="s">
        <v>7582</v>
      </c>
      <c r="J280" s="461" t="s">
        <v>7600</v>
      </c>
      <c r="K280" s="466" t="s">
        <v>12704</v>
      </c>
      <c r="L280" s="466" t="s">
        <v>7882</v>
      </c>
      <c r="M280" s="467">
        <v>43549</v>
      </c>
      <c r="N280" s="461" t="s">
        <v>12705</v>
      </c>
      <c r="O280" s="461" t="s">
        <v>7956</v>
      </c>
      <c r="P280" s="461">
        <v>204098</v>
      </c>
      <c r="Q280" s="466" t="s">
        <v>8243</v>
      </c>
      <c r="R280" s="466" t="s">
        <v>7882</v>
      </c>
      <c r="S280" s="468"/>
      <c r="T280" s="468"/>
      <c r="U280" s="468"/>
      <c r="V280" s="468"/>
      <c r="W280" s="468"/>
      <c r="X280" s="468"/>
      <c r="Y280" s="468"/>
      <c r="Z280" s="468"/>
      <c r="AA280" s="461" t="s">
        <v>12706</v>
      </c>
      <c r="AB280" s="468"/>
      <c r="AC280" s="468"/>
      <c r="AD280" s="468"/>
      <c r="AE280" s="468"/>
      <c r="AF280" s="468"/>
      <c r="AG280" s="468"/>
      <c r="AH280" s="468"/>
      <c r="AI280" s="461"/>
    </row>
    <row r="281" spans="1:35" ht="13.15" customHeight="1" x14ac:dyDescent="0.2">
      <c r="A281" s="461" t="s">
        <v>8084</v>
      </c>
      <c r="B281" s="461" t="s">
        <v>8085</v>
      </c>
      <c r="C281" s="461" t="s">
        <v>487</v>
      </c>
      <c r="D281" s="462">
        <v>5000000</v>
      </c>
      <c r="E281" s="463">
        <v>0</v>
      </c>
      <c r="F281" s="464">
        <v>5000000</v>
      </c>
      <c r="G281" s="462">
        <v>0</v>
      </c>
      <c r="H281" s="465" t="s">
        <v>7578</v>
      </c>
      <c r="I281" s="461" t="s">
        <v>7582</v>
      </c>
      <c r="J281" s="461" t="s">
        <v>7600</v>
      </c>
      <c r="K281" s="466" t="s">
        <v>12786</v>
      </c>
      <c r="L281" s="466" t="s">
        <v>7882</v>
      </c>
      <c r="M281" s="467">
        <v>43555</v>
      </c>
      <c r="N281" s="461" t="s">
        <v>12787</v>
      </c>
      <c r="O281" s="461" t="s">
        <v>11212</v>
      </c>
      <c r="P281" s="461">
        <v>1030</v>
      </c>
      <c r="Q281" s="466" t="s">
        <v>11450</v>
      </c>
      <c r="R281" s="466" t="s">
        <v>7882</v>
      </c>
      <c r="S281" s="468"/>
      <c r="T281" s="468"/>
      <c r="U281" s="468"/>
      <c r="V281" s="468"/>
      <c r="W281" s="468"/>
      <c r="X281" s="468"/>
      <c r="Y281" s="468"/>
      <c r="Z281" s="468"/>
      <c r="AA281" s="461" t="s">
        <v>12788</v>
      </c>
      <c r="AB281" s="468"/>
      <c r="AC281" s="468"/>
      <c r="AD281" s="468"/>
      <c r="AE281" s="468"/>
      <c r="AF281" s="468"/>
      <c r="AG281" s="468"/>
      <c r="AH281" s="468"/>
      <c r="AI281" s="461"/>
    </row>
    <row r="282" spans="1:35" ht="13.15" customHeight="1" x14ac:dyDescent="0.2">
      <c r="A282" s="461" t="s">
        <v>8084</v>
      </c>
      <c r="B282" s="461" t="s">
        <v>8085</v>
      </c>
      <c r="C282" s="461" t="s">
        <v>487</v>
      </c>
      <c r="D282" s="462">
        <v>18783.62</v>
      </c>
      <c r="E282" s="463">
        <v>0</v>
      </c>
      <c r="F282" s="464">
        <v>18783.62</v>
      </c>
      <c r="G282" s="462">
        <v>0</v>
      </c>
      <c r="H282" s="465" t="s">
        <v>7578</v>
      </c>
      <c r="I282" s="461" t="s">
        <v>7582</v>
      </c>
      <c r="J282" s="461" t="s">
        <v>7600</v>
      </c>
      <c r="K282" s="466" t="s">
        <v>12789</v>
      </c>
      <c r="L282" s="466" t="s">
        <v>7882</v>
      </c>
      <c r="M282" s="467">
        <v>43527</v>
      </c>
      <c r="N282" s="461" t="s">
        <v>12790</v>
      </c>
      <c r="O282" s="461" t="s">
        <v>8376</v>
      </c>
      <c r="P282" s="461">
        <v>16511</v>
      </c>
      <c r="Q282" s="466" t="s">
        <v>7915</v>
      </c>
      <c r="R282" s="466" t="s">
        <v>8377</v>
      </c>
      <c r="S282" s="468"/>
      <c r="T282" s="468"/>
      <c r="U282" s="468"/>
      <c r="V282" s="468"/>
      <c r="W282" s="468"/>
      <c r="X282" s="468"/>
      <c r="Y282" s="468"/>
      <c r="Z282" s="468"/>
      <c r="AA282" s="461" t="s">
        <v>12791</v>
      </c>
      <c r="AB282" s="468"/>
      <c r="AC282" s="468"/>
      <c r="AD282" s="468"/>
      <c r="AE282" s="468"/>
      <c r="AF282" s="468"/>
      <c r="AG282" s="468"/>
      <c r="AH282" s="468"/>
      <c r="AI282" s="461"/>
    </row>
    <row r="283" spans="1:35" ht="13.15" customHeight="1" x14ac:dyDescent="0.2">
      <c r="A283" s="461" t="s">
        <v>8084</v>
      </c>
      <c r="B283" s="461" t="s">
        <v>8085</v>
      </c>
      <c r="C283" s="461" t="s">
        <v>487</v>
      </c>
      <c r="D283" s="462">
        <v>30532.93</v>
      </c>
      <c r="E283" s="463">
        <v>0</v>
      </c>
      <c r="F283" s="464">
        <v>30532.93</v>
      </c>
      <c r="G283" s="462">
        <v>0</v>
      </c>
      <c r="H283" s="465" t="s">
        <v>7578</v>
      </c>
      <c r="I283" s="461" t="s">
        <v>7582</v>
      </c>
      <c r="J283" s="461" t="s">
        <v>7600</v>
      </c>
      <c r="K283" s="466" t="s">
        <v>12792</v>
      </c>
      <c r="L283" s="466" t="s">
        <v>7882</v>
      </c>
      <c r="M283" s="467">
        <v>43537</v>
      </c>
      <c r="N283" s="461" t="s">
        <v>12793</v>
      </c>
      <c r="O283" s="461" t="s">
        <v>8823</v>
      </c>
      <c r="P283" s="461">
        <v>15755</v>
      </c>
      <c r="Q283" s="466" t="s">
        <v>7915</v>
      </c>
      <c r="R283" s="466" t="s">
        <v>7882</v>
      </c>
      <c r="S283" s="468"/>
      <c r="T283" s="468"/>
      <c r="U283" s="468"/>
      <c r="V283" s="468"/>
      <c r="W283" s="468"/>
      <c r="X283" s="468"/>
      <c r="Y283" s="468"/>
      <c r="Z283" s="468"/>
      <c r="AA283" s="461" t="s">
        <v>12794</v>
      </c>
      <c r="AB283" s="468"/>
      <c r="AC283" s="468"/>
      <c r="AD283" s="468"/>
      <c r="AE283" s="468"/>
      <c r="AF283" s="468"/>
      <c r="AG283" s="468"/>
      <c r="AH283" s="468"/>
      <c r="AI283" s="461"/>
    </row>
    <row r="284" spans="1:35" ht="13.15" customHeight="1" x14ac:dyDescent="0.2">
      <c r="A284" s="461" t="s">
        <v>8084</v>
      </c>
      <c r="B284" s="461" t="s">
        <v>8085</v>
      </c>
      <c r="C284" s="461" t="s">
        <v>487</v>
      </c>
      <c r="D284" s="462">
        <v>5000000</v>
      </c>
      <c r="E284" s="463">
        <v>0</v>
      </c>
      <c r="F284" s="464">
        <v>5000000</v>
      </c>
      <c r="G284" s="462">
        <v>0</v>
      </c>
      <c r="H284" s="465" t="s">
        <v>7578</v>
      </c>
      <c r="I284" s="461" t="s">
        <v>7582</v>
      </c>
      <c r="J284" s="461" t="s">
        <v>7600</v>
      </c>
      <c r="K284" s="466" t="s">
        <v>12795</v>
      </c>
      <c r="L284" s="466" t="s">
        <v>7882</v>
      </c>
      <c r="M284" s="467">
        <v>43555</v>
      </c>
      <c r="N284" s="461" t="s">
        <v>12796</v>
      </c>
      <c r="O284" s="461" t="s">
        <v>11212</v>
      </c>
      <c r="P284" s="461">
        <v>1030</v>
      </c>
      <c r="Q284" s="466" t="s">
        <v>11450</v>
      </c>
      <c r="R284" s="466" t="s">
        <v>7882</v>
      </c>
      <c r="S284" s="468"/>
      <c r="T284" s="468"/>
      <c r="U284" s="468"/>
      <c r="V284" s="468"/>
      <c r="W284" s="468"/>
      <c r="X284" s="468"/>
      <c r="Y284" s="468"/>
      <c r="Z284" s="468"/>
      <c r="AA284" s="461" t="s">
        <v>12797</v>
      </c>
      <c r="AB284" s="468"/>
      <c r="AC284" s="468"/>
      <c r="AD284" s="468"/>
      <c r="AE284" s="468"/>
      <c r="AF284" s="468"/>
      <c r="AG284" s="468"/>
      <c r="AH284" s="468"/>
      <c r="AI284" s="461"/>
    </row>
    <row r="285" spans="1:35" ht="13.15" customHeight="1" x14ac:dyDescent="0.2">
      <c r="A285" s="461" t="s">
        <v>8084</v>
      </c>
      <c r="B285" s="461" t="s">
        <v>8085</v>
      </c>
      <c r="C285" s="461" t="s">
        <v>487</v>
      </c>
      <c r="D285" s="462">
        <v>88148</v>
      </c>
      <c r="E285" s="463">
        <v>0</v>
      </c>
      <c r="F285" s="464">
        <v>88148</v>
      </c>
      <c r="G285" s="462">
        <v>0</v>
      </c>
      <c r="H285" s="465" t="s">
        <v>7578</v>
      </c>
      <c r="I285" s="461" t="s">
        <v>7582</v>
      </c>
      <c r="J285" s="461" t="s">
        <v>7583</v>
      </c>
      <c r="K285" s="466" t="s">
        <v>12817</v>
      </c>
      <c r="L285" s="466" t="s">
        <v>7882</v>
      </c>
      <c r="M285" s="467">
        <v>43555</v>
      </c>
      <c r="N285" s="461" t="s">
        <v>12818</v>
      </c>
      <c r="O285" s="468"/>
      <c r="P285" s="468"/>
      <c r="Q285" s="468"/>
      <c r="R285" s="466" t="s">
        <v>7882</v>
      </c>
      <c r="S285" s="468"/>
      <c r="T285" s="468"/>
      <c r="U285" s="468"/>
      <c r="V285" s="468"/>
      <c r="W285" s="468"/>
      <c r="X285" s="468"/>
      <c r="Y285" s="468"/>
      <c r="Z285" s="468"/>
      <c r="AA285" s="468"/>
      <c r="AB285" s="468"/>
      <c r="AC285" s="468"/>
      <c r="AD285" s="468"/>
      <c r="AE285" s="468"/>
      <c r="AF285" s="468"/>
      <c r="AG285" s="468"/>
      <c r="AH285" s="468"/>
      <c r="AI285" s="461"/>
    </row>
    <row r="286" spans="1:35" ht="13.15" customHeight="1" x14ac:dyDescent="0.2">
      <c r="A286" s="461" t="s">
        <v>8084</v>
      </c>
      <c r="B286" s="461" t="s">
        <v>8085</v>
      </c>
      <c r="C286" s="461" t="s">
        <v>487</v>
      </c>
      <c r="D286" s="462">
        <v>0</v>
      </c>
      <c r="E286" s="463">
        <v>4263971.5599999996</v>
      </c>
      <c r="F286" s="462">
        <v>0</v>
      </c>
      <c r="G286" s="464">
        <v>4263971.5599999996</v>
      </c>
      <c r="H286" s="465" t="s">
        <v>7578</v>
      </c>
      <c r="I286" s="461" t="s">
        <v>7582</v>
      </c>
      <c r="J286" s="461" t="s">
        <v>7583</v>
      </c>
      <c r="K286" s="466" t="s">
        <v>12819</v>
      </c>
      <c r="L286" s="466" t="s">
        <v>7882</v>
      </c>
      <c r="M286" s="467">
        <v>43555</v>
      </c>
      <c r="N286" s="461" t="s">
        <v>12721</v>
      </c>
      <c r="O286" s="468"/>
      <c r="P286" s="468"/>
      <c r="Q286" s="468"/>
      <c r="R286" s="466" t="s">
        <v>7882</v>
      </c>
      <c r="S286" s="468"/>
      <c r="T286" s="468"/>
      <c r="U286" s="468"/>
      <c r="V286" s="468"/>
      <c r="W286" s="468"/>
      <c r="X286" s="468"/>
      <c r="Y286" s="468"/>
      <c r="Z286" s="468"/>
      <c r="AA286" s="468"/>
      <c r="AB286" s="468"/>
      <c r="AC286" s="468"/>
      <c r="AD286" s="468"/>
      <c r="AE286" s="468"/>
      <c r="AF286" s="468"/>
      <c r="AG286" s="468"/>
      <c r="AH286" s="468"/>
      <c r="AI286" s="461"/>
    </row>
    <row r="287" spans="1:35" ht="13.15" customHeight="1" x14ac:dyDescent="0.2">
      <c r="A287" s="461" t="s">
        <v>8084</v>
      </c>
      <c r="B287" s="461" t="s">
        <v>8085</v>
      </c>
      <c r="C287" s="461" t="s">
        <v>487</v>
      </c>
      <c r="D287" s="462">
        <v>0</v>
      </c>
      <c r="E287" s="463">
        <v>1467959.75</v>
      </c>
      <c r="F287" s="462">
        <v>0</v>
      </c>
      <c r="G287" s="464">
        <v>1467959.75</v>
      </c>
      <c r="H287" s="465" t="s">
        <v>7578</v>
      </c>
      <c r="I287" s="461" t="s">
        <v>7582</v>
      </c>
      <c r="J287" s="461" t="s">
        <v>7583</v>
      </c>
      <c r="K287" s="466" t="s">
        <v>12820</v>
      </c>
      <c r="L287" s="466" t="s">
        <v>7882</v>
      </c>
      <c r="M287" s="467">
        <v>43555</v>
      </c>
      <c r="N287" s="461" t="s">
        <v>12720</v>
      </c>
      <c r="O287" s="468"/>
      <c r="P287" s="468"/>
      <c r="Q287" s="468"/>
      <c r="R287" s="466" t="s">
        <v>7882</v>
      </c>
      <c r="S287" s="468"/>
      <c r="T287" s="468"/>
      <c r="U287" s="468"/>
      <c r="V287" s="468"/>
      <c r="W287" s="468"/>
      <c r="X287" s="468"/>
      <c r="Y287" s="468"/>
      <c r="Z287" s="468"/>
      <c r="AA287" s="468"/>
      <c r="AB287" s="468"/>
      <c r="AC287" s="468"/>
      <c r="AD287" s="468"/>
      <c r="AE287" s="468"/>
      <c r="AF287" s="468"/>
      <c r="AG287" s="468"/>
      <c r="AH287" s="468"/>
      <c r="AI287" s="461"/>
    </row>
    <row r="288" spans="1:35" ht="13.15" customHeight="1" x14ac:dyDescent="0.2">
      <c r="A288" s="461" t="s">
        <v>8084</v>
      </c>
      <c r="B288" s="461" t="s">
        <v>8085</v>
      </c>
      <c r="C288" s="461" t="s">
        <v>487</v>
      </c>
      <c r="D288" s="462">
        <v>0</v>
      </c>
      <c r="E288" s="463">
        <v>2423553.0099999998</v>
      </c>
      <c r="F288" s="462">
        <v>0</v>
      </c>
      <c r="G288" s="464">
        <v>2423553.0099999998</v>
      </c>
      <c r="H288" s="465" t="s">
        <v>7578</v>
      </c>
      <c r="I288" s="461" t="s">
        <v>7582</v>
      </c>
      <c r="J288" s="461" t="s">
        <v>7583</v>
      </c>
      <c r="K288" s="466" t="s">
        <v>12821</v>
      </c>
      <c r="L288" s="466" t="s">
        <v>7882</v>
      </c>
      <c r="M288" s="467">
        <v>43555</v>
      </c>
      <c r="N288" s="461" t="s">
        <v>12822</v>
      </c>
      <c r="O288" s="468"/>
      <c r="P288" s="468"/>
      <c r="Q288" s="468"/>
      <c r="R288" s="466" t="s">
        <v>7882</v>
      </c>
      <c r="S288" s="468"/>
      <c r="T288" s="468"/>
      <c r="U288" s="468"/>
      <c r="V288" s="468"/>
      <c r="W288" s="468"/>
      <c r="X288" s="468"/>
      <c r="Y288" s="468"/>
      <c r="Z288" s="468"/>
      <c r="AA288" s="468"/>
      <c r="AB288" s="468"/>
      <c r="AC288" s="468"/>
      <c r="AD288" s="468"/>
      <c r="AE288" s="468"/>
      <c r="AF288" s="468"/>
      <c r="AG288" s="468"/>
      <c r="AH288" s="468"/>
      <c r="AI288" s="461"/>
    </row>
    <row r="289" spans="1:35" ht="13.15" customHeight="1" x14ac:dyDescent="0.2">
      <c r="A289" s="461" t="s">
        <v>8084</v>
      </c>
      <c r="B289" s="461" t="s">
        <v>8085</v>
      </c>
      <c r="C289" s="461" t="s">
        <v>487</v>
      </c>
      <c r="D289" s="462">
        <v>0</v>
      </c>
      <c r="E289" s="463">
        <v>4082547.31</v>
      </c>
      <c r="F289" s="462">
        <v>0</v>
      </c>
      <c r="G289" s="464">
        <v>4082547.31</v>
      </c>
      <c r="H289" s="465" t="s">
        <v>7578</v>
      </c>
      <c r="I289" s="461" t="s">
        <v>7582</v>
      </c>
      <c r="J289" s="461" t="s">
        <v>7583</v>
      </c>
      <c r="K289" s="466" t="s">
        <v>12823</v>
      </c>
      <c r="L289" s="466" t="s">
        <v>7882</v>
      </c>
      <c r="M289" s="467">
        <v>43555</v>
      </c>
      <c r="N289" s="461" t="s">
        <v>12824</v>
      </c>
      <c r="O289" s="468"/>
      <c r="P289" s="468"/>
      <c r="Q289" s="468"/>
      <c r="R289" s="466" t="s">
        <v>7882</v>
      </c>
      <c r="S289" s="468"/>
      <c r="T289" s="468"/>
      <c r="U289" s="468"/>
      <c r="V289" s="468"/>
      <c r="W289" s="468"/>
      <c r="X289" s="468"/>
      <c r="Y289" s="468"/>
      <c r="Z289" s="468"/>
      <c r="AA289" s="468"/>
      <c r="AB289" s="468"/>
      <c r="AC289" s="468"/>
      <c r="AD289" s="468"/>
      <c r="AE289" s="468"/>
      <c r="AF289" s="468"/>
      <c r="AG289" s="468"/>
      <c r="AH289" s="468"/>
      <c r="AI289" s="461"/>
    </row>
    <row r="290" spans="1:35" ht="13.15" customHeight="1" x14ac:dyDescent="0.2">
      <c r="A290" s="461" t="s">
        <v>8084</v>
      </c>
      <c r="B290" s="461" t="s">
        <v>8085</v>
      </c>
      <c r="C290" s="461" t="s">
        <v>487</v>
      </c>
      <c r="D290" s="462">
        <v>0</v>
      </c>
      <c r="E290" s="463">
        <v>3500199.09</v>
      </c>
      <c r="F290" s="462">
        <v>0</v>
      </c>
      <c r="G290" s="464">
        <v>3500199.09</v>
      </c>
      <c r="H290" s="465" t="s">
        <v>7578</v>
      </c>
      <c r="I290" s="461" t="s">
        <v>7582</v>
      </c>
      <c r="J290" s="461" t="s">
        <v>7583</v>
      </c>
      <c r="K290" s="466" t="s">
        <v>12825</v>
      </c>
      <c r="L290" s="466" t="s">
        <v>7882</v>
      </c>
      <c r="M290" s="467">
        <v>43555</v>
      </c>
      <c r="N290" s="461" t="s">
        <v>12826</v>
      </c>
      <c r="O290" s="468"/>
      <c r="P290" s="468"/>
      <c r="Q290" s="468"/>
      <c r="R290" s="466" t="s">
        <v>7882</v>
      </c>
      <c r="S290" s="468"/>
      <c r="T290" s="468"/>
      <c r="U290" s="468"/>
      <c r="V290" s="468"/>
      <c r="W290" s="468"/>
      <c r="X290" s="468"/>
      <c r="Y290" s="468"/>
      <c r="Z290" s="468"/>
      <c r="AA290" s="468"/>
      <c r="AB290" s="468"/>
      <c r="AC290" s="468"/>
      <c r="AD290" s="468"/>
      <c r="AE290" s="468"/>
      <c r="AF290" s="468"/>
      <c r="AG290" s="468"/>
      <c r="AH290" s="468"/>
      <c r="AI290" s="461"/>
    </row>
    <row r="291" spans="1:35" ht="13.15" customHeight="1" x14ac:dyDescent="0.2">
      <c r="A291" s="461" t="s">
        <v>8084</v>
      </c>
      <c r="B291" s="461" t="s">
        <v>8085</v>
      </c>
      <c r="C291" s="461" t="s">
        <v>487</v>
      </c>
      <c r="D291" s="462">
        <v>0</v>
      </c>
      <c r="E291" s="463">
        <v>2102322.2200000002</v>
      </c>
      <c r="F291" s="462">
        <v>0</v>
      </c>
      <c r="G291" s="464">
        <v>2102322.2200000002</v>
      </c>
      <c r="H291" s="465" t="s">
        <v>7578</v>
      </c>
      <c r="I291" s="461" t="s">
        <v>7582</v>
      </c>
      <c r="J291" s="461" t="s">
        <v>7583</v>
      </c>
      <c r="K291" s="466" t="s">
        <v>12827</v>
      </c>
      <c r="L291" s="466" t="s">
        <v>7882</v>
      </c>
      <c r="M291" s="467">
        <v>43555</v>
      </c>
      <c r="N291" s="461" t="s">
        <v>12726</v>
      </c>
      <c r="O291" s="468"/>
      <c r="P291" s="468"/>
      <c r="Q291" s="468"/>
      <c r="R291" s="466" t="s">
        <v>7882</v>
      </c>
      <c r="S291" s="468"/>
      <c r="T291" s="468"/>
      <c r="U291" s="468"/>
      <c r="V291" s="468"/>
      <c r="W291" s="468"/>
      <c r="X291" s="468"/>
      <c r="Y291" s="468"/>
      <c r="Z291" s="468"/>
      <c r="AA291" s="468"/>
      <c r="AB291" s="468"/>
      <c r="AC291" s="468"/>
      <c r="AD291" s="468"/>
      <c r="AE291" s="468"/>
      <c r="AF291" s="468"/>
      <c r="AG291" s="468"/>
      <c r="AH291" s="468"/>
      <c r="AI291" s="461"/>
    </row>
    <row r="292" spans="1:35" ht="13.15" customHeight="1" x14ac:dyDescent="0.2">
      <c r="A292" s="461" t="s">
        <v>8084</v>
      </c>
      <c r="B292" s="461" t="s">
        <v>8085</v>
      </c>
      <c r="C292" s="461" t="s">
        <v>487</v>
      </c>
      <c r="D292" s="462">
        <v>0</v>
      </c>
      <c r="E292" s="463">
        <v>2125882.15</v>
      </c>
      <c r="F292" s="462">
        <v>0</v>
      </c>
      <c r="G292" s="464">
        <v>2125882.15</v>
      </c>
      <c r="H292" s="465" t="s">
        <v>7578</v>
      </c>
      <c r="I292" s="461" t="s">
        <v>7582</v>
      </c>
      <c r="J292" s="461" t="s">
        <v>7583</v>
      </c>
      <c r="K292" s="466" t="s">
        <v>12828</v>
      </c>
      <c r="L292" s="466" t="s">
        <v>7882</v>
      </c>
      <c r="M292" s="467">
        <v>43555</v>
      </c>
      <c r="N292" s="461" t="s">
        <v>12725</v>
      </c>
      <c r="O292" s="468"/>
      <c r="P292" s="468"/>
      <c r="Q292" s="468"/>
      <c r="R292" s="466" t="s">
        <v>7882</v>
      </c>
      <c r="S292" s="468"/>
      <c r="T292" s="468"/>
      <c r="U292" s="468"/>
      <c r="V292" s="468"/>
      <c r="W292" s="468"/>
      <c r="X292" s="468"/>
      <c r="Y292" s="468"/>
      <c r="Z292" s="468"/>
      <c r="AA292" s="468"/>
      <c r="AB292" s="468"/>
      <c r="AC292" s="468"/>
      <c r="AD292" s="468"/>
      <c r="AE292" s="468"/>
      <c r="AF292" s="468"/>
      <c r="AG292" s="468"/>
      <c r="AH292" s="468"/>
      <c r="AI292" s="461"/>
    </row>
    <row r="293" spans="1:35" ht="13.15" customHeight="1" x14ac:dyDescent="0.2">
      <c r="A293" s="461" t="s">
        <v>8084</v>
      </c>
      <c r="B293" s="461" t="s">
        <v>8085</v>
      </c>
      <c r="C293" s="461" t="s">
        <v>487</v>
      </c>
      <c r="D293" s="462">
        <v>0</v>
      </c>
      <c r="E293" s="463">
        <v>2035192.41</v>
      </c>
      <c r="F293" s="462">
        <v>0</v>
      </c>
      <c r="G293" s="464">
        <v>2035192.41</v>
      </c>
      <c r="H293" s="465" t="s">
        <v>7578</v>
      </c>
      <c r="I293" s="461" t="s">
        <v>7582</v>
      </c>
      <c r="J293" s="461" t="s">
        <v>7583</v>
      </c>
      <c r="K293" s="466" t="s">
        <v>12829</v>
      </c>
      <c r="L293" s="466" t="s">
        <v>7882</v>
      </c>
      <c r="M293" s="467">
        <v>43555</v>
      </c>
      <c r="N293" s="461" t="s">
        <v>12830</v>
      </c>
      <c r="O293" s="468"/>
      <c r="P293" s="468"/>
      <c r="Q293" s="468"/>
      <c r="R293" s="466" t="s">
        <v>7882</v>
      </c>
      <c r="S293" s="468"/>
      <c r="T293" s="468"/>
      <c r="U293" s="468"/>
      <c r="V293" s="468"/>
      <c r="W293" s="468"/>
      <c r="X293" s="468"/>
      <c r="Y293" s="468"/>
      <c r="Z293" s="468"/>
      <c r="AA293" s="468"/>
      <c r="AB293" s="468"/>
      <c r="AC293" s="468"/>
      <c r="AD293" s="468"/>
      <c r="AE293" s="468"/>
      <c r="AF293" s="468"/>
      <c r="AG293" s="468"/>
      <c r="AH293" s="468"/>
      <c r="AI293" s="461"/>
    </row>
    <row r="294" spans="1:35" ht="13.15" customHeight="1" x14ac:dyDescent="0.2">
      <c r="A294" s="461" t="s">
        <v>8084</v>
      </c>
      <c r="B294" s="461" t="s">
        <v>8085</v>
      </c>
      <c r="C294" s="461" t="s">
        <v>487</v>
      </c>
      <c r="D294" s="462">
        <v>0</v>
      </c>
      <c r="E294" s="463">
        <v>2386695.94</v>
      </c>
      <c r="F294" s="462">
        <v>0</v>
      </c>
      <c r="G294" s="464">
        <v>2386695.94</v>
      </c>
      <c r="H294" s="465" t="s">
        <v>7578</v>
      </c>
      <c r="I294" s="461" t="s">
        <v>7582</v>
      </c>
      <c r="J294" s="461" t="s">
        <v>7583</v>
      </c>
      <c r="K294" s="466" t="s">
        <v>12831</v>
      </c>
      <c r="L294" s="466" t="s">
        <v>7882</v>
      </c>
      <c r="M294" s="467">
        <v>43555</v>
      </c>
      <c r="N294" s="461" t="s">
        <v>12832</v>
      </c>
      <c r="O294" s="468"/>
      <c r="P294" s="468"/>
      <c r="Q294" s="468"/>
      <c r="R294" s="466" t="s">
        <v>7882</v>
      </c>
      <c r="S294" s="468"/>
      <c r="T294" s="468"/>
      <c r="U294" s="468"/>
      <c r="V294" s="468"/>
      <c r="W294" s="468"/>
      <c r="X294" s="468"/>
      <c r="Y294" s="468"/>
      <c r="Z294" s="468"/>
      <c r="AA294" s="468"/>
      <c r="AB294" s="468"/>
      <c r="AC294" s="468"/>
      <c r="AD294" s="468"/>
      <c r="AE294" s="468"/>
      <c r="AF294" s="468"/>
      <c r="AG294" s="468"/>
      <c r="AH294" s="468"/>
      <c r="AI294" s="461"/>
    </row>
    <row r="295" spans="1:35" ht="13.15" customHeight="1" x14ac:dyDescent="0.2">
      <c r="A295" s="461" t="s">
        <v>8084</v>
      </c>
      <c r="B295" s="461" t="s">
        <v>8085</v>
      </c>
      <c r="C295" s="461" t="s">
        <v>487</v>
      </c>
      <c r="D295" s="462">
        <v>0</v>
      </c>
      <c r="E295" s="463">
        <v>4085664.77</v>
      </c>
      <c r="F295" s="462">
        <v>0</v>
      </c>
      <c r="G295" s="464">
        <v>4085664.77</v>
      </c>
      <c r="H295" s="465" t="s">
        <v>7578</v>
      </c>
      <c r="I295" s="461" t="s">
        <v>7582</v>
      </c>
      <c r="J295" s="461" t="s">
        <v>7583</v>
      </c>
      <c r="K295" s="466" t="s">
        <v>12833</v>
      </c>
      <c r="L295" s="466" t="s">
        <v>7882</v>
      </c>
      <c r="M295" s="467">
        <v>43555</v>
      </c>
      <c r="N295" s="461" t="s">
        <v>12834</v>
      </c>
      <c r="O295" s="468"/>
      <c r="P295" s="468"/>
      <c r="Q295" s="468"/>
      <c r="R295" s="466" t="s">
        <v>7882</v>
      </c>
      <c r="S295" s="468"/>
      <c r="T295" s="468"/>
      <c r="U295" s="468"/>
      <c r="V295" s="468"/>
      <c r="W295" s="468"/>
      <c r="X295" s="468"/>
      <c r="Y295" s="468"/>
      <c r="Z295" s="468"/>
      <c r="AA295" s="468"/>
      <c r="AB295" s="468"/>
      <c r="AC295" s="468"/>
      <c r="AD295" s="468"/>
      <c r="AE295" s="468"/>
      <c r="AF295" s="468"/>
      <c r="AG295" s="468"/>
      <c r="AH295" s="468"/>
      <c r="AI295" s="461"/>
    </row>
    <row r="296" spans="1:35" ht="13.15" customHeight="1" x14ac:dyDescent="0.2">
      <c r="A296" s="461" t="s">
        <v>8084</v>
      </c>
      <c r="B296" s="461" t="s">
        <v>8085</v>
      </c>
      <c r="C296" s="461" t="s">
        <v>487</v>
      </c>
      <c r="D296" s="462">
        <v>0</v>
      </c>
      <c r="E296" s="463">
        <v>1443181.76</v>
      </c>
      <c r="F296" s="462">
        <v>0</v>
      </c>
      <c r="G296" s="464">
        <v>1443181.76</v>
      </c>
      <c r="H296" s="465" t="s">
        <v>7578</v>
      </c>
      <c r="I296" s="461" t="s">
        <v>7582</v>
      </c>
      <c r="J296" s="461" t="s">
        <v>7583</v>
      </c>
      <c r="K296" s="466" t="s">
        <v>12835</v>
      </c>
      <c r="L296" s="466" t="s">
        <v>7882</v>
      </c>
      <c r="M296" s="467">
        <v>43555</v>
      </c>
      <c r="N296" s="461" t="s">
        <v>12043</v>
      </c>
      <c r="O296" s="468"/>
      <c r="P296" s="468"/>
      <c r="Q296" s="468"/>
      <c r="R296" s="466" t="s">
        <v>7882</v>
      </c>
      <c r="S296" s="468"/>
      <c r="T296" s="468"/>
      <c r="U296" s="468"/>
      <c r="V296" s="468"/>
      <c r="W296" s="468"/>
      <c r="X296" s="468"/>
      <c r="Y296" s="468"/>
      <c r="Z296" s="468"/>
      <c r="AA296" s="468"/>
      <c r="AB296" s="468"/>
      <c r="AC296" s="468"/>
      <c r="AD296" s="468"/>
      <c r="AE296" s="468"/>
      <c r="AF296" s="468"/>
      <c r="AG296" s="468"/>
      <c r="AH296" s="468"/>
      <c r="AI296" s="461"/>
    </row>
    <row r="297" spans="1:35" ht="13.15" customHeight="1" x14ac:dyDescent="0.2">
      <c r="A297" s="461" t="s">
        <v>8084</v>
      </c>
      <c r="B297" s="461" t="s">
        <v>8085</v>
      </c>
      <c r="C297" s="461" t="s">
        <v>487</v>
      </c>
      <c r="D297" s="462">
        <v>0</v>
      </c>
      <c r="E297" s="463">
        <v>76239.42</v>
      </c>
      <c r="F297" s="462">
        <v>0</v>
      </c>
      <c r="G297" s="464">
        <v>76239.42</v>
      </c>
      <c r="H297" s="465" t="s">
        <v>7578</v>
      </c>
      <c r="I297" s="468"/>
      <c r="J297" s="468"/>
      <c r="K297" s="466" t="s">
        <v>12808</v>
      </c>
      <c r="L297" s="466" t="s">
        <v>7882</v>
      </c>
      <c r="M297" s="467">
        <v>43555</v>
      </c>
      <c r="N297" s="461" t="s">
        <v>12807</v>
      </c>
      <c r="O297" s="468"/>
      <c r="P297" s="468"/>
      <c r="Q297" s="468"/>
      <c r="R297" s="466" t="s">
        <v>7882</v>
      </c>
      <c r="S297" s="468"/>
      <c r="T297" s="468"/>
      <c r="U297" s="468"/>
      <c r="V297" s="468"/>
      <c r="W297" s="468"/>
      <c r="X297" s="468"/>
      <c r="Y297" s="468"/>
      <c r="Z297" s="468"/>
      <c r="AA297" s="468"/>
      <c r="AB297" s="468"/>
      <c r="AC297" s="468"/>
      <c r="AD297" s="468"/>
      <c r="AE297" s="468"/>
      <c r="AF297" s="468"/>
      <c r="AG297" s="468"/>
      <c r="AH297" s="468"/>
      <c r="AI297" s="461"/>
    </row>
    <row r="298" spans="1:35" ht="13.15" customHeight="1" x14ac:dyDescent="0.2">
      <c r="A298" s="461" t="s">
        <v>8084</v>
      </c>
      <c r="B298" s="461" t="s">
        <v>8085</v>
      </c>
      <c r="C298" s="461" t="s">
        <v>487</v>
      </c>
      <c r="D298" s="462">
        <v>0</v>
      </c>
      <c r="E298" s="463">
        <v>836605.3</v>
      </c>
      <c r="F298" s="462">
        <v>0</v>
      </c>
      <c r="G298" s="464">
        <v>836605.3</v>
      </c>
      <c r="H298" s="465" t="s">
        <v>7578</v>
      </c>
      <c r="I298" s="468"/>
      <c r="J298" s="468"/>
      <c r="K298" s="466" t="s">
        <v>12810</v>
      </c>
      <c r="L298" s="466" t="s">
        <v>7882</v>
      </c>
      <c r="M298" s="467">
        <v>43555</v>
      </c>
      <c r="N298" s="461" t="s">
        <v>12809</v>
      </c>
      <c r="O298" s="468"/>
      <c r="P298" s="468"/>
      <c r="Q298" s="468"/>
      <c r="R298" s="466" t="s">
        <v>7882</v>
      </c>
      <c r="S298" s="468"/>
      <c r="T298" s="468"/>
      <c r="U298" s="468"/>
      <c r="V298" s="468"/>
      <c r="W298" s="468"/>
      <c r="X298" s="468"/>
      <c r="Y298" s="468"/>
      <c r="Z298" s="468"/>
      <c r="AA298" s="468"/>
      <c r="AB298" s="468"/>
      <c r="AC298" s="468"/>
      <c r="AD298" s="468"/>
      <c r="AE298" s="468"/>
      <c r="AF298" s="468"/>
      <c r="AG298" s="468"/>
      <c r="AH298" s="468"/>
      <c r="AI298" s="461"/>
    </row>
    <row r="299" spans="1:35" ht="13.15" customHeight="1" x14ac:dyDescent="0.2">
      <c r="A299" s="461" t="s">
        <v>8084</v>
      </c>
      <c r="B299" s="461" t="s">
        <v>8085</v>
      </c>
      <c r="C299" s="461" t="s">
        <v>487</v>
      </c>
      <c r="D299" s="462">
        <v>0</v>
      </c>
      <c r="E299" s="463">
        <v>135611</v>
      </c>
      <c r="F299" s="462">
        <v>0</v>
      </c>
      <c r="G299" s="464">
        <v>135611</v>
      </c>
      <c r="H299" s="465" t="s">
        <v>7578</v>
      </c>
      <c r="I299" s="468"/>
      <c r="J299" s="468"/>
      <c r="K299" s="466" t="s">
        <v>12812</v>
      </c>
      <c r="L299" s="466" t="s">
        <v>7882</v>
      </c>
      <c r="M299" s="467">
        <v>43555</v>
      </c>
      <c r="N299" s="461" t="s">
        <v>12811</v>
      </c>
      <c r="O299" s="468"/>
      <c r="P299" s="468"/>
      <c r="Q299" s="468"/>
      <c r="R299" s="466" t="s">
        <v>7882</v>
      </c>
      <c r="S299" s="468"/>
      <c r="T299" s="468"/>
      <c r="U299" s="468"/>
      <c r="V299" s="468"/>
      <c r="W299" s="468"/>
      <c r="X299" s="468"/>
      <c r="Y299" s="468"/>
      <c r="Z299" s="468"/>
      <c r="AA299" s="468"/>
      <c r="AB299" s="468"/>
      <c r="AC299" s="468"/>
      <c r="AD299" s="468"/>
      <c r="AE299" s="468"/>
      <c r="AF299" s="468"/>
      <c r="AG299" s="468"/>
      <c r="AH299" s="468"/>
      <c r="AI299" s="461"/>
    </row>
    <row r="300" spans="1:35" ht="13.15" customHeight="1" x14ac:dyDescent="0.2">
      <c r="A300" s="461" t="s">
        <v>8084</v>
      </c>
      <c r="B300" s="461" t="s">
        <v>8085</v>
      </c>
      <c r="C300" s="461" t="s">
        <v>487</v>
      </c>
      <c r="D300" s="462">
        <v>0</v>
      </c>
      <c r="E300" s="463">
        <v>6697</v>
      </c>
      <c r="F300" s="462">
        <v>0</v>
      </c>
      <c r="G300" s="464">
        <v>6697</v>
      </c>
      <c r="H300" s="465" t="s">
        <v>7578</v>
      </c>
      <c r="I300" s="468"/>
      <c r="J300" s="468"/>
      <c r="K300" s="466" t="s">
        <v>12814</v>
      </c>
      <c r="L300" s="466" t="s">
        <v>7882</v>
      </c>
      <c r="M300" s="467">
        <v>43555</v>
      </c>
      <c r="N300" s="461" t="s">
        <v>12813</v>
      </c>
      <c r="O300" s="468"/>
      <c r="P300" s="468"/>
      <c r="Q300" s="468"/>
      <c r="R300" s="466" t="s">
        <v>7882</v>
      </c>
      <c r="S300" s="468"/>
      <c r="T300" s="468"/>
      <c r="U300" s="468"/>
      <c r="V300" s="468"/>
      <c r="W300" s="468"/>
      <c r="X300" s="468"/>
      <c r="Y300" s="468"/>
      <c r="Z300" s="468"/>
      <c r="AA300" s="468"/>
      <c r="AB300" s="468"/>
      <c r="AC300" s="468"/>
      <c r="AD300" s="468"/>
      <c r="AE300" s="468"/>
      <c r="AF300" s="468"/>
      <c r="AG300" s="468"/>
      <c r="AH300" s="468"/>
      <c r="AI300" s="461"/>
    </row>
    <row r="301" spans="1:35" ht="13.15" customHeight="1" x14ac:dyDescent="0.2">
      <c r="A301" s="461" t="s">
        <v>8084</v>
      </c>
      <c r="B301" s="461" t="s">
        <v>8085</v>
      </c>
      <c r="C301" s="461" t="s">
        <v>487</v>
      </c>
      <c r="D301" s="462">
        <v>0</v>
      </c>
      <c r="E301" s="463">
        <v>4167.83</v>
      </c>
      <c r="F301" s="462">
        <v>0</v>
      </c>
      <c r="G301" s="464">
        <v>4167.83</v>
      </c>
      <c r="H301" s="465" t="s">
        <v>7578</v>
      </c>
      <c r="I301" s="468"/>
      <c r="J301" s="468"/>
      <c r="K301" s="466" t="s">
        <v>12816</v>
      </c>
      <c r="L301" s="466" t="s">
        <v>7882</v>
      </c>
      <c r="M301" s="467">
        <v>43555</v>
      </c>
      <c r="N301" s="461" t="s">
        <v>12815</v>
      </c>
      <c r="O301" s="468"/>
      <c r="P301" s="468"/>
      <c r="Q301" s="468"/>
      <c r="R301" s="466" t="s">
        <v>7882</v>
      </c>
      <c r="S301" s="468"/>
      <c r="T301" s="468"/>
      <c r="U301" s="468"/>
      <c r="V301" s="468"/>
      <c r="W301" s="468"/>
      <c r="X301" s="468"/>
      <c r="Y301" s="468"/>
      <c r="Z301" s="468"/>
      <c r="AA301" s="468"/>
      <c r="AB301" s="468"/>
      <c r="AC301" s="468"/>
      <c r="AD301" s="468"/>
      <c r="AE301" s="468"/>
      <c r="AF301" s="468"/>
      <c r="AG301" s="468"/>
      <c r="AH301" s="468"/>
      <c r="AI301" s="461"/>
    </row>
    <row r="302" spans="1:35" ht="13.15" customHeight="1" x14ac:dyDescent="0.2">
      <c r="A302" s="461" t="s">
        <v>8084</v>
      </c>
      <c r="B302" s="461" t="s">
        <v>8085</v>
      </c>
      <c r="C302" s="461" t="s">
        <v>487</v>
      </c>
      <c r="D302" s="462">
        <v>0</v>
      </c>
      <c r="E302" s="463">
        <v>10872</v>
      </c>
      <c r="F302" s="462">
        <v>0</v>
      </c>
      <c r="G302" s="464">
        <v>10872</v>
      </c>
      <c r="H302" s="465" t="s">
        <v>7578</v>
      </c>
      <c r="I302" s="461" t="s">
        <v>7582</v>
      </c>
      <c r="J302" s="461" t="s">
        <v>12836</v>
      </c>
      <c r="K302" s="466" t="s">
        <v>12837</v>
      </c>
      <c r="L302" s="466" t="s">
        <v>12838</v>
      </c>
      <c r="M302" s="467">
        <v>43555</v>
      </c>
      <c r="N302" s="461" t="s">
        <v>12839</v>
      </c>
      <c r="O302" s="461" t="s">
        <v>8889</v>
      </c>
      <c r="P302" s="461">
        <v>11576</v>
      </c>
      <c r="Q302" s="468"/>
      <c r="R302" s="466" t="s">
        <v>7882</v>
      </c>
      <c r="S302" s="468"/>
      <c r="T302" s="468"/>
      <c r="U302" s="468"/>
      <c r="V302" s="468"/>
      <c r="W302" s="468"/>
      <c r="X302" s="468"/>
      <c r="Y302" s="468"/>
      <c r="Z302" s="468"/>
      <c r="AA302" s="468"/>
      <c r="AB302" s="468"/>
      <c r="AC302" s="468"/>
      <c r="AD302" s="468"/>
      <c r="AE302" s="468"/>
      <c r="AF302" s="468"/>
      <c r="AG302" s="468"/>
      <c r="AH302" s="468"/>
      <c r="AI302" s="461"/>
    </row>
    <row r="303" spans="1:35" ht="13.15" customHeight="1" x14ac:dyDescent="0.2">
      <c r="A303" s="461" t="s">
        <v>8084</v>
      </c>
      <c r="B303" s="461" t="s">
        <v>8085</v>
      </c>
      <c r="C303" s="461" t="s">
        <v>487</v>
      </c>
      <c r="D303" s="462">
        <v>0</v>
      </c>
      <c r="E303" s="463">
        <v>6801</v>
      </c>
      <c r="F303" s="462">
        <v>0</v>
      </c>
      <c r="G303" s="464">
        <v>6801</v>
      </c>
      <c r="H303" s="465" t="s">
        <v>7578</v>
      </c>
      <c r="I303" s="461" t="s">
        <v>7582</v>
      </c>
      <c r="J303" s="461" t="s">
        <v>12836</v>
      </c>
      <c r="K303" s="466" t="s">
        <v>12840</v>
      </c>
      <c r="L303" s="466" t="s">
        <v>12841</v>
      </c>
      <c r="M303" s="467">
        <v>43555</v>
      </c>
      <c r="N303" s="461" t="s">
        <v>12842</v>
      </c>
      <c r="O303" s="461" t="s">
        <v>8889</v>
      </c>
      <c r="P303" s="461">
        <v>11576</v>
      </c>
      <c r="Q303" s="468"/>
      <c r="R303" s="466" t="s">
        <v>7882</v>
      </c>
      <c r="S303" s="468"/>
      <c r="T303" s="468"/>
      <c r="U303" s="468"/>
      <c r="V303" s="468"/>
      <c r="W303" s="468"/>
      <c r="X303" s="468"/>
      <c r="Y303" s="468"/>
      <c r="Z303" s="468"/>
      <c r="AA303" s="468"/>
      <c r="AB303" s="468"/>
      <c r="AC303" s="468"/>
      <c r="AD303" s="468"/>
      <c r="AE303" s="468"/>
      <c r="AF303" s="468"/>
      <c r="AG303" s="468"/>
      <c r="AH303" s="468"/>
      <c r="AI303" s="461"/>
    </row>
    <row r="304" spans="1:35" ht="13.15" customHeight="1" x14ac:dyDescent="0.2">
      <c r="A304" s="461" t="s">
        <v>8084</v>
      </c>
      <c r="B304" s="461" t="s">
        <v>8085</v>
      </c>
      <c r="C304" s="461" t="s">
        <v>487</v>
      </c>
      <c r="D304" s="462">
        <v>0</v>
      </c>
      <c r="E304" s="463">
        <v>360</v>
      </c>
      <c r="F304" s="462">
        <v>0</v>
      </c>
      <c r="G304" s="464">
        <v>360</v>
      </c>
      <c r="H304" s="465" t="s">
        <v>7578</v>
      </c>
      <c r="I304" s="468"/>
      <c r="J304" s="468"/>
      <c r="K304" s="466" t="s">
        <v>12799</v>
      </c>
      <c r="L304" s="466" t="s">
        <v>7882</v>
      </c>
      <c r="M304" s="467">
        <v>43555</v>
      </c>
      <c r="N304" s="461" t="s">
        <v>12806</v>
      </c>
      <c r="O304" s="468"/>
      <c r="P304" s="468"/>
      <c r="Q304" s="468"/>
      <c r="R304" s="466" t="s">
        <v>7882</v>
      </c>
      <c r="S304" s="468"/>
      <c r="T304" s="468"/>
      <c r="U304" s="468"/>
      <c r="V304" s="468"/>
      <c r="W304" s="468"/>
      <c r="X304" s="468"/>
      <c r="Y304" s="468"/>
      <c r="Z304" s="468"/>
      <c r="AA304" s="468"/>
      <c r="AB304" s="468"/>
      <c r="AC304" s="468"/>
      <c r="AD304" s="468"/>
      <c r="AE304" s="468"/>
      <c r="AF304" s="468"/>
      <c r="AG304" s="468"/>
      <c r="AH304" s="468"/>
      <c r="AI304" s="461"/>
    </row>
    <row r="305" spans="1:35" ht="13.15" customHeight="1" x14ac:dyDescent="0.2">
      <c r="A305" s="461" t="s">
        <v>8084</v>
      </c>
      <c r="B305" s="461" t="s">
        <v>8085</v>
      </c>
      <c r="C305" s="461" t="s">
        <v>487</v>
      </c>
      <c r="D305" s="462">
        <v>0</v>
      </c>
      <c r="E305" s="463">
        <v>732</v>
      </c>
      <c r="F305" s="462">
        <v>0</v>
      </c>
      <c r="G305" s="464">
        <v>732</v>
      </c>
      <c r="H305" s="465" t="s">
        <v>7578</v>
      </c>
      <c r="I305" s="461" t="s">
        <v>7582</v>
      </c>
      <c r="J305" s="461" t="s">
        <v>12836</v>
      </c>
      <c r="K305" s="466" t="s">
        <v>12845</v>
      </c>
      <c r="L305" s="466" t="s">
        <v>12844</v>
      </c>
      <c r="M305" s="467">
        <v>43555</v>
      </c>
      <c r="N305" s="461" t="s">
        <v>12843</v>
      </c>
      <c r="O305" s="461" t="s">
        <v>7988</v>
      </c>
      <c r="P305" s="461">
        <v>11274</v>
      </c>
      <c r="Q305" s="468"/>
      <c r="R305" s="466" t="s">
        <v>7882</v>
      </c>
      <c r="S305" s="468"/>
      <c r="T305" s="468"/>
      <c r="U305" s="468"/>
      <c r="V305" s="468"/>
      <c r="W305" s="468"/>
      <c r="X305" s="468"/>
      <c r="Y305" s="468"/>
      <c r="Z305" s="468"/>
      <c r="AA305" s="468"/>
      <c r="AB305" s="468"/>
      <c r="AC305" s="468"/>
      <c r="AD305" s="468"/>
      <c r="AE305" s="468"/>
      <c r="AF305" s="468"/>
      <c r="AG305" s="468"/>
      <c r="AH305" s="468"/>
      <c r="AI305" s="461"/>
    </row>
    <row r="306" spans="1:35" ht="13.15" customHeight="1" x14ac:dyDescent="0.2">
      <c r="A306" s="461" t="s">
        <v>8084</v>
      </c>
      <c r="B306" s="461" t="s">
        <v>8085</v>
      </c>
      <c r="C306" s="461" t="s">
        <v>487</v>
      </c>
      <c r="D306" s="462">
        <v>0</v>
      </c>
      <c r="E306" s="463">
        <v>3515</v>
      </c>
      <c r="F306" s="462">
        <v>0</v>
      </c>
      <c r="G306" s="464">
        <v>3515</v>
      </c>
      <c r="H306" s="465" t="s">
        <v>7578</v>
      </c>
      <c r="I306" s="461" t="s">
        <v>7582</v>
      </c>
      <c r="J306" s="468"/>
      <c r="K306" s="466" t="s">
        <v>12846</v>
      </c>
      <c r="L306" s="466" t="s">
        <v>12847</v>
      </c>
      <c r="M306" s="467">
        <v>43555</v>
      </c>
      <c r="N306" s="461" t="s">
        <v>12848</v>
      </c>
      <c r="O306" s="461" t="s">
        <v>7988</v>
      </c>
      <c r="P306" s="461">
        <v>11274</v>
      </c>
      <c r="Q306" s="468"/>
      <c r="R306" s="466" t="s">
        <v>7882</v>
      </c>
      <c r="S306" s="468"/>
      <c r="T306" s="468"/>
      <c r="U306" s="468"/>
      <c r="V306" s="468"/>
      <c r="W306" s="468"/>
      <c r="X306" s="468"/>
      <c r="Y306" s="468"/>
      <c r="Z306" s="468"/>
      <c r="AA306" s="468"/>
      <c r="AB306" s="468"/>
      <c r="AC306" s="468"/>
      <c r="AD306" s="468"/>
      <c r="AE306" s="468"/>
      <c r="AF306" s="468"/>
      <c r="AG306" s="468"/>
      <c r="AH306" s="468"/>
      <c r="AI306" s="461"/>
    </row>
    <row r="307" spans="1:35" ht="13.15" customHeight="1" x14ac:dyDescent="0.2">
      <c r="A307" s="461" t="s">
        <v>8084</v>
      </c>
      <c r="B307" s="461" t="s">
        <v>8085</v>
      </c>
      <c r="C307" s="461" t="s">
        <v>487</v>
      </c>
      <c r="D307" s="462">
        <v>0</v>
      </c>
      <c r="E307" s="463">
        <v>2872.85</v>
      </c>
      <c r="F307" s="462">
        <v>0</v>
      </c>
      <c r="G307" s="464">
        <v>2872.85</v>
      </c>
      <c r="H307" s="465" t="s">
        <v>7578</v>
      </c>
      <c r="I307" s="468"/>
      <c r="J307" s="468"/>
      <c r="K307" s="466" t="s">
        <v>12799</v>
      </c>
      <c r="L307" s="466" t="s">
        <v>7882</v>
      </c>
      <c r="M307" s="467">
        <v>43555</v>
      </c>
      <c r="N307" s="461" t="s">
        <v>12798</v>
      </c>
      <c r="O307" s="468"/>
      <c r="P307" s="468"/>
      <c r="Q307" s="468"/>
      <c r="R307" s="466" t="s">
        <v>7882</v>
      </c>
      <c r="S307" s="468"/>
      <c r="T307" s="468"/>
      <c r="U307" s="468"/>
      <c r="V307" s="468"/>
      <c r="W307" s="468"/>
      <c r="X307" s="468"/>
      <c r="Y307" s="468"/>
      <c r="Z307" s="468"/>
      <c r="AA307" s="468"/>
      <c r="AB307" s="468"/>
      <c r="AC307" s="468"/>
      <c r="AD307" s="468"/>
      <c r="AE307" s="468"/>
      <c r="AF307" s="468"/>
      <c r="AG307" s="468"/>
      <c r="AH307" s="468"/>
      <c r="AI307" s="461"/>
    </row>
    <row r="308" spans="1:35" ht="13.15" customHeight="1" x14ac:dyDescent="0.2">
      <c r="A308" s="461" t="s">
        <v>8084</v>
      </c>
      <c r="B308" s="461" t="s">
        <v>8085</v>
      </c>
      <c r="C308" s="461" t="s">
        <v>487</v>
      </c>
      <c r="D308" s="462">
        <v>0</v>
      </c>
      <c r="E308" s="463">
        <v>2594.06</v>
      </c>
      <c r="F308" s="462">
        <v>0</v>
      </c>
      <c r="G308" s="464">
        <v>2594.06</v>
      </c>
      <c r="H308" s="465" t="s">
        <v>7578</v>
      </c>
      <c r="I308" s="468"/>
      <c r="J308" s="468"/>
      <c r="K308" s="466" t="s">
        <v>12799</v>
      </c>
      <c r="L308" s="466" t="s">
        <v>7882</v>
      </c>
      <c r="M308" s="467">
        <v>43555</v>
      </c>
      <c r="N308" s="461" t="s">
        <v>12800</v>
      </c>
      <c r="O308" s="468"/>
      <c r="P308" s="468"/>
      <c r="Q308" s="468"/>
      <c r="R308" s="466" t="s">
        <v>7882</v>
      </c>
      <c r="S308" s="468"/>
      <c r="T308" s="468"/>
      <c r="U308" s="468"/>
      <c r="V308" s="468"/>
      <c r="W308" s="468"/>
      <c r="X308" s="468"/>
      <c r="Y308" s="468"/>
      <c r="Z308" s="468"/>
      <c r="AA308" s="468"/>
      <c r="AB308" s="468"/>
      <c r="AC308" s="468"/>
      <c r="AD308" s="468"/>
      <c r="AE308" s="468"/>
      <c r="AF308" s="468"/>
      <c r="AG308" s="468"/>
      <c r="AH308" s="468"/>
      <c r="AI308" s="461"/>
    </row>
    <row r="309" spans="1:35" ht="13.15" customHeight="1" x14ac:dyDescent="0.2">
      <c r="A309" s="461" t="s">
        <v>8084</v>
      </c>
      <c r="B309" s="461" t="s">
        <v>8085</v>
      </c>
      <c r="C309" s="461" t="s">
        <v>487</v>
      </c>
      <c r="D309" s="462">
        <v>0</v>
      </c>
      <c r="E309" s="463">
        <v>1824.27</v>
      </c>
      <c r="F309" s="462">
        <v>0</v>
      </c>
      <c r="G309" s="464">
        <v>1824.27</v>
      </c>
      <c r="H309" s="465" t="s">
        <v>7578</v>
      </c>
      <c r="I309" s="468"/>
      <c r="J309" s="468"/>
      <c r="K309" s="466" t="s">
        <v>12799</v>
      </c>
      <c r="L309" s="466" t="s">
        <v>7882</v>
      </c>
      <c r="M309" s="467">
        <v>43555</v>
      </c>
      <c r="N309" s="461" t="s">
        <v>12801</v>
      </c>
      <c r="O309" s="468"/>
      <c r="P309" s="468"/>
      <c r="Q309" s="468"/>
      <c r="R309" s="466" t="s">
        <v>7882</v>
      </c>
      <c r="S309" s="468"/>
      <c r="T309" s="468"/>
      <c r="U309" s="468"/>
      <c r="V309" s="468"/>
      <c r="W309" s="468"/>
      <c r="X309" s="468"/>
      <c r="Y309" s="468"/>
      <c r="Z309" s="468"/>
      <c r="AA309" s="468"/>
      <c r="AB309" s="468"/>
      <c r="AC309" s="468"/>
      <c r="AD309" s="468"/>
      <c r="AE309" s="468"/>
      <c r="AF309" s="468"/>
      <c r="AG309" s="468"/>
      <c r="AH309" s="468"/>
      <c r="AI309" s="461"/>
    </row>
    <row r="310" spans="1:35" ht="13.15" customHeight="1" x14ac:dyDescent="0.2">
      <c r="A310" s="461" t="s">
        <v>8084</v>
      </c>
      <c r="B310" s="461" t="s">
        <v>8085</v>
      </c>
      <c r="C310" s="461" t="s">
        <v>487</v>
      </c>
      <c r="D310" s="462">
        <v>0</v>
      </c>
      <c r="E310" s="463">
        <v>2730.37</v>
      </c>
      <c r="F310" s="462">
        <v>0</v>
      </c>
      <c r="G310" s="464">
        <v>2730.37</v>
      </c>
      <c r="H310" s="465" t="s">
        <v>7578</v>
      </c>
      <c r="I310" s="468"/>
      <c r="J310" s="468"/>
      <c r="K310" s="466" t="s">
        <v>12799</v>
      </c>
      <c r="L310" s="466" t="s">
        <v>7882</v>
      </c>
      <c r="M310" s="467">
        <v>43555</v>
      </c>
      <c r="N310" s="461" t="s">
        <v>12802</v>
      </c>
      <c r="O310" s="468"/>
      <c r="P310" s="468"/>
      <c r="Q310" s="468"/>
      <c r="R310" s="466" t="s">
        <v>7882</v>
      </c>
      <c r="S310" s="468"/>
      <c r="T310" s="468"/>
      <c r="U310" s="468"/>
      <c r="V310" s="468"/>
      <c r="W310" s="468"/>
      <c r="X310" s="468"/>
      <c r="Y310" s="468"/>
      <c r="Z310" s="468"/>
      <c r="AA310" s="468"/>
      <c r="AB310" s="468"/>
      <c r="AC310" s="468"/>
      <c r="AD310" s="468"/>
      <c r="AE310" s="468"/>
      <c r="AF310" s="468"/>
      <c r="AG310" s="468"/>
      <c r="AH310" s="468"/>
      <c r="AI310" s="461"/>
    </row>
    <row r="311" spans="1:35" ht="13.15" customHeight="1" x14ac:dyDescent="0.2">
      <c r="A311" s="461" t="s">
        <v>8084</v>
      </c>
      <c r="B311" s="461" t="s">
        <v>8085</v>
      </c>
      <c r="C311" s="461" t="s">
        <v>487</v>
      </c>
      <c r="D311" s="462">
        <v>0</v>
      </c>
      <c r="E311" s="463">
        <v>2148</v>
      </c>
      <c r="F311" s="462">
        <v>0</v>
      </c>
      <c r="G311" s="464">
        <v>2148</v>
      </c>
      <c r="H311" s="465" t="s">
        <v>7578</v>
      </c>
      <c r="I311" s="468"/>
      <c r="J311" s="468"/>
      <c r="K311" s="466" t="s">
        <v>12799</v>
      </c>
      <c r="L311" s="466" t="s">
        <v>7882</v>
      </c>
      <c r="M311" s="467">
        <v>43555</v>
      </c>
      <c r="N311" s="461" t="s">
        <v>12803</v>
      </c>
      <c r="O311" s="468"/>
      <c r="P311" s="468"/>
      <c r="Q311" s="468"/>
      <c r="R311" s="466" t="s">
        <v>7882</v>
      </c>
      <c r="S311" s="468"/>
      <c r="T311" s="468"/>
      <c r="U311" s="468"/>
      <c r="V311" s="468"/>
      <c r="W311" s="468"/>
      <c r="X311" s="468"/>
      <c r="Y311" s="468"/>
      <c r="Z311" s="468"/>
      <c r="AA311" s="468"/>
      <c r="AB311" s="468"/>
      <c r="AC311" s="468"/>
      <c r="AD311" s="468"/>
      <c r="AE311" s="468"/>
      <c r="AF311" s="468"/>
      <c r="AG311" s="468"/>
      <c r="AH311" s="468"/>
      <c r="AI311" s="461"/>
    </row>
    <row r="312" spans="1:35" ht="13.15" customHeight="1" x14ac:dyDescent="0.2">
      <c r="A312" s="461" t="s">
        <v>8084</v>
      </c>
      <c r="B312" s="461" t="s">
        <v>8085</v>
      </c>
      <c r="C312" s="461" t="s">
        <v>487</v>
      </c>
      <c r="D312" s="462">
        <v>0</v>
      </c>
      <c r="E312" s="463">
        <v>2515.4</v>
      </c>
      <c r="F312" s="462">
        <v>0</v>
      </c>
      <c r="G312" s="464">
        <v>2515.4</v>
      </c>
      <c r="H312" s="465" t="s">
        <v>7578</v>
      </c>
      <c r="I312" s="468"/>
      <c r="J312" s="468"/>
      <c r="K312" s="466" t="s">
        <v>12799</v>
      </c>
      <c r="L312" s="466" t="s">
        <v>7882</v>
      </c>
      <c r="M312" s="467">
        <v>43555</v>
      </c>
      <c r="N312" s="461" t="s">
        <v>12804</v>
      </c>
      <c r="O312" s="468"/>
      <c r="P312" s="468"/>
      <c r="Q312" s="468"/>
      <c r="R312" s="466" t="s">
        <v>7882</v>
      </c>
      <c r="S312" s="468"/>
      <c r="T312" s="468"/>
      <c r="U312" s="468"/>
      <c r="V312" s="468"/>
      <c r="W312" s="468"/>
      <c r="X312" s="468"/>
      <c r="Y312" s="468"/>
      <c r="Z312" s="468"/>
      <c r="AA312" s="468"/>
      <c r="AB312" s="468"/>
      <c r="AC312" s="468"/>
      <c r="AD312" s="468"/>
      <c r="AE312" s="468"/>
      <c r="AF312" s="468"/>
      <c r="AG312" s="468"/>
      <c r="AH312" s="468"/>
      <c r="AI312" s="461"/>
    </row>
    <row r="313" spans="1:35" ht="13.15" customHeight="1" x14ac:dyDescent="0.2">
      <c r="A313" s="461" t="s">
        <v>8084</v>
      </c>
      <c r="B313" s="461" t="s">
        <v>8085</v>
      </c>
      <c r="C313" s="461" t="s">
        <v>487</v>
      </c>
      <c r="D313" s="462">
        <v>0</v>
      </c>
      <c r="E313" s="463">
        <v>2492.02</v>
      </c>
      <c r="F313" s="469">
        <v>0</v>
      </c>
      <c r="G313" s="464">
        <v>2492.02</v>
      </c>
      <c r="H313" s="465" t="s">
        <v>7578</v>
      </c>
      <c r="I313" s="461"/>
      <c r="J313" s="468"/>
      <c r="K313" s="466" t="s">
        <v>12799</v>
      </c>
      <c r="L313" s="466" t="s">
        <v>7882</v>
      </c>
      <c r="M313" s="467">
        <v>43555</v>
      </c>
      <c r="N313" s="461" t="s">
        <v>12805</v>
      </c>
      <c r="O313" s="461"/>
      <c r="P313" s="461"/>
      <c r="Q313" s="468"/>
      <c r="R313" s="466" t="s">
        <v>7882</v>
      </c>
      <c r="S313" s="468"/>
      <c r="T313" s="468"/>
      <c r="U313" s="468"/>
      <c r="V313" s="468"/>
      <c r="W313" s="468"/>
      <c r="X313" s="468"/>
      <c r="Y313" s="468"/>
      <c r="Z313" s="468"/>
      <c r="AA313" s="468"/>
      <c r="AB313" s="468"/>
      <c r="AC313" s="468"/>
      <c r="AD313" s="468"/>
      <c r="AE313" s="468"/>
      <c r="AF313" s="468"/>
      <c r="AG313" s="468"/>
      <c r="AH313" s="468"/>
      <c r="AI313" s="461"/>
    </row>
    <row r="314" spans="1:35" ht="13.15" customHeight="1" x14ac:dyDescent="0.2">
      <c r="A314" s="461" t="s">
        <v>8084</v>
      </c>
      <c r="B314" s="461" t="s">
        <v>8085</v>
      </c>
      <c r="C314" s="461" t="s">
        <v>487</v>
      </c>
      <c r="D314" s="462">
        <v>0</v>
      </c>
      <c r="E314" s="463">
        <v>4830</v>
      </c>
      <c r="F314" s="469">
        <v>0</v>
      </c>
      <c r="G314" s="464">
        <v>4830</v>
      </c>
      <c r="H314" s="465" t="s">
        <v>7578</v>
      </c>
      <c r="I314" s="461" t="s">
        <v>7582</v>
      </c>
      <c r="J314" s="468" t="s">
        <v>12836</v>
      </c>
      <c r="K314" s="466" t="s">
        <v>12860</v>
      </c>
      <c r="L314" s="466" t="s">
        <v>12861</v>
      </c>
      <c r="M314" s="467">
        <v>43555</v>
      </c>
      <c r="N314" s="461" t="s">
        <v>12862</v>
      </c>
      <c r="O314" s="461" t="s">
        <v>7988</v>
      </c>
      <c r="P314" s="461">
        <v>11274</v>
      </c>
      <c r="Q314" s="468"/>
      <c r="R314" s="466" t="s">
        <v>7882</v>
      </c>
      <c r="S314" s="468"/>
      <c r="T314" s="468"/>
      <c r="U314" s="468"/>
      <c r="V314" s="468"/>
      <c r="W314" s="468"/>
      <c r="X314" s="468"/>
      <c r="Y314" s="468"/>
      <c r="Z314" s="468"/>
      <c r="AA314" s="468"/>
      <c r="AB314" s="468"/>
      <c r="AC314" s="468"/>
      <c r="AD314" s="468"/>
      <c r="AE314" s="468"/>
      <c r="AF314" s="468"/>
      <c r="AG314" s="468"/>
      <c r="AH314" s="468"/>
      <c r="AI314" s="461"/>
    </row>
    <row r="315" spans="1:35" ht="13.15" customHeight="1" x14ac:dyDescent="0.2">
      <c r="A315" s="461" t="s">
        <v>8084</v>
      </c>
      <c r="B315" s="461" t="s">
        <v>8085</v>
      </c>
      <c r="C315" s="461" t="s">
        <v>487</v>
      </c>
      <c r="D315" s="462">
        <v>0</v>
      </c>
      <c r="E315" s="463">
        <v>9910</v>
      </c>
      <c r="F315" s="469">
        <v>0</v>
      </c>
      <c r="G315" s="464">
        <v>9910</v>
      </c>
      <c r="H315" s="465" t="s">
        <v>7578</v>
      </c>
      <c r="I315" s="461" t="s">
        <v>7582</v>
      </c>
      <c r="J315" s="468"/>
      <c r="K315" s="466" t="s">
        <v>12863</v>
      </c>
      <c r="L315" s="466" t="s">
        <v>12864</v>
      </c>
      <c r="M315" s="467">
        <v>43555</v>
      </c>
      <c r="N315" s="461" t="s">
        <v>12865</v>
      </c>
      <c r="O315" s="461" t="s">
        <v>7988</v>
      </c>
      <c r="P315" s="461">
        <v>11274</v>
      </c>
      <c r="Q315" s="468"/>
      <c r="R315" s="466" t="s">
        <v>7882</v>
      </c>
      <c r="S315" s="468"/>
      <c r="T315" s="468"/>
      <c r="U315" s="468"/>
      <c r="V315" s="468"/>
      <c r="W315" s="468"/>
      <c r="X315" s="468"/>
      <c r="Y315" s="468"/>
      <c r="Z315" s="468"/>
      <c r="AA315" s="468"/>
      <c r="AB315" s="468"/>
      <c r="AC315" s="468"/>
      <c r="AD315" s="468"/>
      <c r="AE315" s="468"/>
      <c r="AF315" s="468"/>
      <c r="AG315" s="468"/>
      <c r="AH315" s="468"/>
      <c r="AI315" s="461"/>
    </row>
    <row r="316" spans="1:35" ht="13.15" customHeight="1" x14ac:dyDescent="0.2">
      <c r="A316" s="461" t="s">
        <v>8084</v>
      </c>
      <c r="B316" s="461" t="s">
        <v>8085</v>
      </c>
      <c r="C316" s="461" t="s">
        <v>487</v>
      </c>
      <c r="D316" s="462">
        <v>0</v>
      </c>
      <c r="E316" s="463">
        <v>7030</v>
      </c>
      <c r="F316" s="469">
        <v>0</v>
      </c>
      <c r="G316" s="464">
        <v>7030</v>
      </c>
      <c r="H316" s="465" t="s">
        <v>7578</v>
      </c>
      <c r="I316" s="461" t="s">
        <v>7582</v>
      </c>
      <c r="J316" s="468"/>
      <c r="K316" s="466" t="s">
        <v>12866</v>
      </c>
      <c r="L316" s="466" t="s">
        <v>12867</v>
      </c>
      <c r="M316" s="467">
        <v>43555</v>
      </c>
      <c r="N316" s="461" t="s">
        <v>12868</v>
      </c>
      <c r="O316" s="461" t="s">
        <v>7988</v>
      </c>
      <c r="P316" s="461">
        <v>11274</v>
      </c>
      <c r="Q316" s="468"/>
      <c r="R316" s="466" t="s">
        <v>7882</v>
      </c>
      <c r="S316" s="468"/>
      <c r="T316" s="468"/>
      <c r="U316" s="468"/>
      <c r="V316" s="468"/>
      <c r="W316" s="468"/>
      <c r="X316" s="468"/>
      <c r="Y316" s="468"/>
      <c r="Z316" s="468"/>
      <c r="AA316" s="468"/>
      <c r="AB316" s="468"/>
      <c r="AC316" s="468"/>
      <c r="AD316" s="468"/>
      <c r="AE316" s="468"/>
      <c r="AF316" s="468"/>
      <c r="AG316" s="468"/>
      <c r="AH316" s="468"/>
      <c r="AI316" s="461"/>
    </row>
    <row r="317" spans="1:35" ht="13.15" customHeight="1" x14ac:dyDescent="0.2">
      <c r="A317" s="461" t="s">
        <v>8084</v>
      </c>
      <c r="B317" s="461" t="s">
        <v>8085</v>
      </c>
      <c r="C317" s="461" t="s">
        <v>487</v>
      </c>
      <c r="D317" s="462">
        <v>0</v>
      </c>
      <c r="E317" s="463">
        <v>1000</v>
      </c>
      <c r="F317" s="469">
        <v>0</v>
      </c>
      <c r="G317" s="464">
        <v>1000</v>
      </c>
      <c r="H317" s="465" t="s">
        <v>7578</v>
      </c>
      <c r="I317" s="461" t="s">
        <v>7582</v>
      </c>
      <c r="J317" s="468"/>
      <c r="K317" s="466" t="s">
        <v>12869</v>
      </c>
      <c r="L317" s="466" t="s">
        <v>12870</v>
      </c>
      <c r="M317" s="467">
        <v>43555</v>
      </c>
      <c r="N317" s="461" t="s">
        <v>12871</v>
      </c>
      <c r="O317" s="461" t="s">
        <v>8007</v>
      </c>
      <c r="P317" s="461">
        <v>13445</v>
      </c>
      <c r="Q317" s="468"/>
      <c r="R317" s="466" t="s">
        <v>7882</v>
      </c>
      <c r="S317" s="468"/>
      <c r="T317" s="468"/>
      <c r="U317" s="468"/>
      <c r="V317" s="468"/>
      <c r="W317" s="468"/>
      <c r="X317" s="468"/>
      <c r="Y317" s="468"/>
      <c r="Z317" s="468"/>
      <c r="AA317" s="468"/>
      <c r="AB317" s="468"/>
      <c r="AC317" s="468"/>
      <c r="AD317" s="468"/>
      <c r="AE317" s="468"/>
      <c r="AF317" s="468"/>
      <c r="AG317" s="468"/>
      <c r="AH317" s="468"/>
      <c r="AI317" s="461"/>
    </row>
    <row r="318" spans="1:35" ht="13.15" customHeight="1" x14ac:dyDescent="0.2">
      <c r="A318" s="461" t="s">
        <v>8084</v>
      </c>
      <c r="B318" s="461" t="s">
        <v>8085</v>
      </c>
      <c r="C318" s="461" t="s">
        <v>487</v>
      </c>
      <c r="D318" s="462">
        <v>0</v>
      </c>
      <c r="E318" s="463">
        <v>9950</v>
      </c>
      <c r="F318" s="469">
        <v>0</v>
      </c>
      <c r="G318" s="464">
        <v>9950</v>
      </c>
      <c r="H318" s="465" t="s">
        <v>7578</v>
      </c>
      <c r="I318" s="461" t="s">
        <v>7582</v>
      </c>
      <c r="J318" s="468"/>
      <c r="K318" s="466" t="s">
        <v>12872</v>
      </c>
      <c r="L318" s="466" t="s">
        <v>12873</v>
      </c>
      <c r="M318" s="467">
        <v>43555</v>
      </c>
      <c r="N318" s="461" t="s">
        <v>12874</v>
      </c>
      <c r="O318" s="461" t="s">
        <v>7988</v>
      </c>
      <c r="P318" s="461">
        <v>11274</v>
      </c>
      <c r="Q318" s="468"/>
      <c r="R318" s="466" t="s">
        <v>7882</v>
      </c>
      <c r="S318" s="468"/>
      <c r="T318" s="468"/>
      <c r="U318" s="468"/>
      <c r="V318" s="468"/>
      <c r="W318" s="468"/>
      <c r="X318" s="468"/>
      <c r="Y318" s="468"/>
      <c r="Z318" s="468"/>
      <c r="AA318" s="468"/>
      <c r="AB318" s="468"/>
      <c r="AC318" s="468"/>
      <c r="AD318" s="468"/>
      <c r="AE318" s="468"/>
      <c r="AF318" s="468"/>
      <c r="AG318" s="468"/>
      <c r="AH318" s="468"/>
      <c r="AI318" s="461"/>
    </row>
    <row r="319" spans="1:35" ht="13.15" customHeight="1" x14ac:dyDescent="0.2">
      <c r="A319" s="461" t="s">
        <v>8084</v>
      </c>
      <c r="B319" s="461" t="s">
        <v>8085</v>
      </c>
      <c r="C319" s="461" t="s">
        <v>487</v>
      </c>
      <c r="D319" s="462">
        <v>0</v>
      </c>
      <c r="E319" s="463">
        <v>18835</v>
      </c>
      <c r="F319" s="469">
        <v>0</v>
      </c>
      <c r="G319" s="464">
        <v>18835</v>
      </c>
      <c r="H319" s="465" t="s">
        <v>7578</v>
      </c>
      <c r="I319" s="461" t="s">
        <v>7582</v>
      </c>
      <c r="J319" s="468"/>
      <c r="K319" s="466" t="s">
        <v>12875</v>
      </c>
      <c r="L319" s="466" t="s">
        <v>12876</v>
      </c>
      <c r="M319" s="467">
        <v>43555</v>
      </c>
      <c r="N319" s="461" t="s">
        <v>12877</v>
      </c>
      <c r="O319" s="461" t="s">
        <v>7988</v>
      </c>
      <c r="P319" s="461">
        <v>11274</v>
      </c>
      <c r="Q319" s="468"/>
      <c r="R319" s="466" t="s">
        <v>7882</v>
      </c>
      <c r="S319" s="468"/>
      <c r="T319" s="468"/>
      <c r="U319" s="468"/>
      <c r="V319" s="468"/>
      <c r="W319" s="468"/>
      <c r="X319" s="468"/>
      <c r="Y319" s="468"/>
      <c r="Z319" s="468"/>
      <c r="AA319" s="468"/>
      <c r="AB319" s="468"/>
      <c r="AC319" s="468"/>
      <c r="AD319" s="468"/>
      <c r="AE319" s="468"/>
      <c r="AF319" s="468"/>
      <c r="AG319" s="468"/>
      <c r="AH319" s="468"/>
      <c r="AI319" s="461"/>
    </row>
    <row r="320" spans="1:35" ht="13.15" customHeight="1" x14ac:dyDescent="0.2">
      <c r="A320" s="461" t="s">
        <v>8084</v>
      </c>
      <c r="B320" s="461" t="s">
        <v>8085</v>
      </c>
      <c r="C320" s="461" t="s">
        <v>487</v>
      </c>
      <c r="D320" s="462">
        <v>0</v>
      </c>
      <c r="E320" s="463">
        <v>6000</v>
      </c>
      <c r="F320" s="469">
        <v>0</v>
      </c>
      <c r="G320" s="464">
        <v>6000</v>
      </c>
      <c r="H320" s="465" t="s">
        <v>7578</v>
      </c>
      <c r="I320" s="461" t="s">
        <v>7582</v>
      </c>
      <c r="J320" s="468"/>
      <c r="K320" s="466" t="s">
        <v>12878</v>
      </c>
      <c r="L320" s="466" t="s">
        <v>12879</v>
      </c>
      <c r="M320" s="467">
        <v>43555</v>
      </c>
      <c r="N320" s="461" t="s">
        <v>12880</v>
      </c>
      <c r="O320" s="461" t="s">
        <v>8007</v>
      </c>
      <c r="P320" s="461">
        <v>13445</v>
      </c>
      <c r="Q320" s="468"/>
      <c r="R320" s="466" t="s">
        <v>7882</v>
      </c>
      <c r="S320" s="468"/>
      <c r="T320" s="468"/>
      <c r="U320" s="468"/>
      <c r="V320" s="468"/>
      <c r="W320" s="468"/>
      <c r="X320" s="468"/>
      <c r="Y320" s="468"/>
      <c r="Z320" s="468"/>
      <c r="AA320" s="468"/>
      <c r="AB320" s="468"/>
      <c r="AC320" s="468"/>
      <c r="AD320" s="468"/>
      <c r="AE320" s="468"/>
      <c r="AF320" s="468"/>
      <c r="AG320" s="468"/>
      <c r="AH320" s="468"/>
      <c r="AI320" s="461"/>
    </row>
    <row r="321" spans="1:35" ht="13.15" customHeight="1" x14ac:dyDescent="0.2">
      <c r="A321" s="461" t="s">
        <v>8084</v>
      </c>
      <c r="B321" s="461" t="s">
        <v>8085</v>
      </c>
      <c r="C321" s="461" t="s">
        <v>487</v>
      </c>
      <c r="D321" s="462">
        <v>0</v>
      </c>
      <c r="E321" s="463">
        <v>1925</v>
      </c>
      <c r="F321" s="469">
        <v>0</v>
      </c>
      <c r="G321" s="464">
        <v>1925</v>
      </c>
      <c r="H321" s="465" t="s">
        <v>7578</v>
      </c>
      <c r="I321" s="461" t="s">
        <v>7582</v>
      </c>
      <c r="J321" s="468"/>
      <c r="K321" s="466" t="s">
        <v>12881</v>
      </c>
      <c r="L321" s="466" t="s">
        <v>12882</v>
      </c>
      <c r="M321" s="467">
        <v>43555</v>
      </c>
      <c r="N321" s="461" t="s">
        <v>12883</v>
      </c>
      <c r="O321" s="461" t="s">
        <v>8007</v>
      </c>
      <c r="P321" s="461">
        <v>13445</v>
      </c>
      <c r="Q321" s="468"/>
      <c r="R321" s="466" t="s">
        <v>7882</v>
      </c>
      <c r="S321" s="468"/>
      <c r="T321" s="468"/>
      <c r="U321" s="468"/>
      <c r="V321" s="468"/>
      <c r="W321" s="468"/>
      <c r="X321" s="468"/>
      <c r="Y321" s="468"/>
      <c r="Z321" s="468"/>
      <c r="AA321" s="468"/>
      <c r="AB321" s="468"/>
      <c r="AC321" s="468"/>
      <c r="AD321" s="468"/>
      <c r="AE321" s="468"/>
      <c r="AF321" s="468"/>
      <c r="AG321" s="468"/>
      <c r="AH321" s="468"/>
      <c r="AI321" s="461"/>
    </row>
    <row r="322" spans="1:35" ht="13.15" customHeight="1" x14ac:dyDescent="0.2">
      <c r="A322" s="470" t="s">
        <v>8084</v>
      </c>
      <c r="B322" s="470" t="s">
        <v>8085</v>
      </c>
      <c r="C322" s="470" t="s">
        <v>487</v>
      </c>
      <c r="D322" s="471">
        <v>0</v>
      </c>
      <c r="E322" s="472">
        <v>1990</v>
      </c>
      <c r="F322" s="473">
        <v>0</v>
      </c>
      <c r="G322" s="474">
        <v>1990</v>
      </c>
      <c r="H322" s="475" t="s">
        <v>7578</v>
      </c>
      <c r="I322" s="470" t="s">
        <v>7582</v>
      </c>
      <c r="J322" s="476"/>
      <c r="K322" s="477" t="s">
        <v>12884</v>
      </c>
      <c r="L322" s="477" t="s">
        <v>12885</v>
      </c>
      <c r="M322" s="478">
        <v>43555</v>
      </c>
      <c r="N322" s="470" t="s">
        <v>12886</v>
      </c>
      <c r="O322" s="470" t="s">
        <v>7988</v>
      </c>
      <c r="P322" s="470">
        <v>11274</v>
      </c>
      <c r="Q322" s="476"/>
      <c r="R322" s="477" t="s">
        <v>7882</v>
      </c>
      <c r="S322" s="476"/>
      <c r="T322" s="476"/>
      <c r="U322" s="476"/>
      <c r="V322" s="476"/>
      <c r="W322" s="476"/>
      <c r="X322" s="476"/>
      <c r="Y322" s="476"/>
      <c r="Z322" s="476"/>
      <c r="AA322" s="476"/>
      <c r="AB322" s="476"/>
      <c r="AC322" s="476"/>
      <c r="AD322" s="476"/>
      <c r="AE322" s="476"/>
      <c r="AF322" s="476"/>
      <c r="AG322" s="476"/>
      <c r="AH322" s="476"/>
      <c r="AI322" s="470"/>
    </row>
    <row r="323" spans="1:35" s="479" customFormat="1" ht="12.75" thickBot="1" x14ac:dyDescent="0.25">
      <c r="D323" s="480"/>
      <c r="E323" s="480"/>
      <c r="F323" s="480">
        <f>SUM(F5:F322)</f>
        <v>39586367.879999995</v>
      </c>
      <c r="G323" s="480">
        <f>SUM(G5:G322)</f>
        <v>36756554.339999996</v>
      </c>
      <c r="I323" s="481"/>
      <c r="Y323" s="480">
        <f>SUM(Y5:Y322)</f>
        <v>0</v>
      </c>
      <c r="Z323" s="480">
        <f>SUM(Z5:Z322)</f>
        <v>0</v>
      </c>
      <c r="AB323" s="481">
        <f>Y323-Z323</f>
        <v>0</v>
      </c>
    </row>
    <row r="324" spans="1:35" x14ac:dyDescent="0.2">
      <c r="D324" s="482"/>
      <c r="E324" s="482"/>
      <c r="F324" s="482"/>
      <c r="G324" s="482"/>
    </row>
    <row r="325" spans="1:35" x14ac:dyDescent="0.2">
      <c r="D325" s="483" t="s">
        <v>12888</v>
      </c>
      <c r="E325" s="484"/>
      <c r="F325" s="485"/>
      <c r="G325" s="486">
        <f>F323-G323</f>
        <v>2829813.5399999991</v>
      </c>
      <c r="K325" s="487">
        <f>F323-G323</f>
        <v>2829813.5399999991</v>
      </c>
      <c r="AD325" s="487">
        <f>Y323-Z323</f>
        <v>0</v>
      </c>
    </row>
    <row r="326" spans="1:35" x14ac:dyDescent="0.2">
      <c r="D326" s="483"/>
      <c r="E326" s="484"/>
      <c r="F326" s="485"/>
      <c r="G326" s="486"/>
      <c r="K326" s="487"/>
      <c r="AD326" s="487"/>
    </row>
    <row r="327" spans="1:35" x14ac:dyDescent="0.2">
      <c r="D327" s="483" t="s">
        <v>12889</v>
      </c>
      <c r="E327" s="484"/>
      <c r="F327" s="485"/>
      <c r="G327" s="486">
        <v>2829813.54</v>
      </c>
      <c r="K327" s="487">
        <v>2829813.54</v>
      </c>
      <c r="AD327" s="487">
        <v>2829813.54</v>
      </c>
    </row>
    <row r="328" spans="1:35" x14ac:dyDescent="0.2">
      <c r="D328" s="488"/>
      <c r="E328" s="489"/>
      <c r="F328" s="490"/>
      <c r="G328" s="491"/>
      <c r="K328" s="487"/>
      <c r="AD328" s="487"/>
    </row>
    <row r="329" spans="1:35" s="492" customFormat="1" ht="12.75" thickBot="1" x14ac:dyDescent="0.25">
      <c r="D329" s="493" t="s">
        <v>12890</v>
      </c>
      <c r="E329" s="494"/>
      <c r="F329" s="495"/>
      <c r="G329" s="496">
        <f>G325-G327</f>
        <v>0</v>
      </c>
      <c r="K329" s="497">
        <f>K325-K327</f>
        <v>0</v>
      </c>
      <c r="AD329" s="497">
        <f>AD325-AD327</f>
        <v>-2829813.54</v>
      </c>
    </row>
  </sheetData>
  <mergeCells count="6">
    <mergeCell ref="A1:C1"/>
    <mergeCell ref="E1:F1"/>
    <mergeCell ref="B2:C2"/>
    <mergeCell ref="E2:F2"/>
    <mergeCell ref="B3:C3"/>
    <mergeCell ref="E3:F3"/>
  </mergeCells>
  <conditionalFormatting sqref="G307:G312">
    <cfRule type="duplicateValues" dxfId="190" priority="2"/>
  </conditionalFormatting>
  <conditionalFormatting sqref="G306">
    <cfRule type="duplicateValues" dxfId="189" priority="1"/>
  </conditionalFormatting>
  <pageMargins left="0.7" right="0.7" top="0.75" bottom="0.75" header="0.3" footer="0.3"/>
  <pageSetup scale="1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F307"/>
  <sheetViews>
    <sheetView topLeftCell="Y280" workbookViewId="0">
      <selection activeCell="AD296" sqref="AD296"/>
    </sheetView>
  </sheetViews>
  <sheetFormatPr defaultColWidth="9.140625" defaultRowHeight="15" x14ac:dyDescent="0.25"/>
  <cols>
    <col min="1" max="2" width="36.5703125" style="5" bestFit="1" customWidth="1"/>
    <col min="3" max="3" width="14.42578125" style="5" bestFit="1" customWidth="1"/>
    <col min="4" max="5" width="36.5703125" style="5" bestFit="1" customWidth="1"/>
    <col min="6" max="6" width="20.140625" style="5" bestFit="1" customWidth="1"/>
    <col min="7" max="7" width="17.5703125" style="5" bestFit="1" customWidth="1"/>
    <col min="8" max="8" width="11.28515625" style="5" bestFit="1" customWidth="1"/>
    <col min="9" max="9" width="9.7109375" style="5" bestFit="1" customWidth="1"/>
    <col min="10" max="10" width="6.7109375" style="5" customWidth="1"/>
    <col min="11" max="11" width="29.7109375" style="5" bestFit="1" customWidth="1"/>
    <col min="12" max="12" width="7" style="5" customWidth="1"/>
    <col min="13" max="13" width="18.140625" style="5" bestFit="1" customWidth="1"/>
    <col min="14" max="14" width="9.7109375" style="5" bestFit="1" customWidth="1"/>
    <col min="15" max="15" width="22.42578125" style="5" bestFit="1" customWidth="1"/>
    <col min="16" max="16" width="14" style="5" bestFit="1" customWidth="1"/>
    <col min="17" max="17" width="26.140625" style="5" bestFit="1" customWidth="1"/>
    <col min="18" max="18" width="15.7109375" style="5" bestFit="1" customWidth="1"/>
    <col min="19" max="19" width="27.85546875" style="5" bestFit="1" customWidth="1"/>
    <col min="20" max="20" width="10" style="5" bestFit="1" customWidth="1"/>
    <col min="21" max="21" width="23" style="5" bestFit="1" customWidth="1"/>
    <col min="22" max="22" width="8.28515625" style="5" customWidth="1"/>
    <col min="23" max="23" width="20.85546875" style="5" bestFit="1" customWidth="1"/>
    <col min="24" max="24" width="14.7109375" style="5" bestFit="1" customWidth="1"/>
    <col min="25" max="25" width="27.42578125" style="5" bestFit="1" customWidth="1"/>
    <col min="26" max="26" width="26.140625" style="5" bestFit="1" customWidth="1"/>
    <col min="27" max="27" width="21.85546875" style="1" bestFit="1" customWidth="1"/>
    <col min="28" max="28" width="21.140625" style="1" bestFit="1" customWidth="1"/>
    <col min="29" max="30" width="15.42578125" style="1" bestFit="1" customWidth="1"/>
    <col min="31" max="31" width="7.42578125" style="5" customWidth="1"/>
    <col min="32" max="32" width="18.7109375" style="5" bestFit="1" customWidth="1"/>
    <col min="33" max="33" width="20.85546875" style="5" bestFit="1" customWidth="1"/>
    <col min="34" max="34" width="36.5703125" style="5" bestFit="1" customWidth="1"/>
    <col min="35" max="35" width="33.5703125" style="5" bestFit="1" customWidth="1"/>
    <col min="36" max="36" width="18.5703125" style="5" bestFit="1" customWidth="1"/>
    <col min="37" max="38" width="36.5703125" style="5" bestFit="1" customWidth="1"/>
    <col min="39" max="39" width="23" style="5" bestFit="1" customWidth="1"/>
    <col min="40" max="40" width="20.140625" style="5" bestFit="1" customWidth="1"/>
    <col min="41" max="41" width="31.28515625" style="5" bestFit="1" customWidth="1"/>
    <col min="42" max="42" width="15" style="5" bestFit="1" customWidth="1"/>
    <col min="43" max="43" width="15.28515625" style="5" bestFit="1" customWidth="1"/>
    <col min="44" max="44" width="11.28515625" style="5" bestFit="1" customWidth="1"/>
    <col min="45" max="46" width="17.85546875" style="5" bestFit="1" customWidth="1"/>
    <col min="47" max="47" width="12.28515625" style="5" bestFit="1" customWidth="1"/>
    <col min="48" max="48" width="17.7109375" style="5" bestFit="1" customWidth="1"/>
    <col min="49" max="49" width="12.7109375" style="5" bestFit="1" customWidth="1"/>
    <col min="50" max="50" width="36.5703125" style="5" bestFit="1" customWidth="1"/>
    <col min="51" max="51" width="22.42578125" style="5" bestFit="1" customWidth="1"/>
    <col min="52" max="52" width="11.140625" style="5" bestFit="1" customWidth="1"/>
    <col min="53" max="53" width="12.85546875" style="5" bestFit="1" customWidth="1"/>
    <col min="54" max="54" width="12.140625" style="5" bestFit="1" customWidth="1"/>
    <col min="55" max="55" width="15.28515625" style="5" bestFit="1" customWidth="1"/>
    <col min="56" max="56" width="16.5703125" style="5" bestFit="1" customWidth="1"/>
    <col min="57" max="57" width="18.140625" style="5" bestFit="1" customWidth="1"/>
    <col min="58" max="58" width="19.140625" style="5" bestFit="1" customWidth="1"/>
    <col min="59" max="16384" width="9.140625" style="5"/>
  </cols>
  <sheetData>
    <row r="1" spans="1:58" ht="16.7" customHeight="1" x14ac:dyDescent="0.25">
      <c r="A1" s="677" t="s">
        <v>8015</v>
      </c>
      <c r="B1" s="678"/>
      <c r="C1" s="679"/>
      <c r="D1" s="332"/>
      <c r="E1" s="680"/>
      <c r="F1" s="681"/>
    </row>
    <row r="2" spans="1:58" ht="13.15" customHeight="1" x14ac:dyDescent="0.25">
      <c r="A2" s="333" t="s">
        <v>8016</v>
      </c>
      <c r="B2" s="682" t="s">
        <v>9223</v>
      </c>
      <c r="C2" s="683"/>
      <c r="D2" s="333" t="s">
        <v>8018</v>
      </c>
      <c r="E2" s="682" t="s">
        <v>9223</v>
      </c>
      <c r="F2" s="683"/>
    </row>
    <row r="3" spans="1:58" ht="13.15" customHeight="1" x14ac:dyDescent="0.25">
      <c r="A3" s="333" t="s">
        <v>8019</v>
      </c>
      <c r="B3" s="684">
        <v>43497</v>
      </c>
      <c r="C3" s="685"/>
      <c r="D3" s="333" t="s">
        <v>8020</v>
      </c>
      <c r="E3" s="684">
        <v>43497</v>
      </c>
      <c r="F3" s="685"/>
    </row>
    <row r="4" spans="1:58" ht="11.25" customHeight="1" x14ac:dyDescent="0.25">
      <c r="A4" s="334"/>
      <c r="B4" s="334"/>
      <c r="C4" s="334"/>
      <c r="D4" s="334"/>
      <c r="E4" s="334"/>
      <c r="F4" s="334"/>
    </row>
    <row r="6" spans="1:58" ht="13.15" customHeight="1" x14ac:dyDescent="0.25">
      <c r="A6" s="311" t="s">
        <v>8021</v>
      </c>
      <c r="B6" s="311" t="s">
        <v>8022</v>
      </c>
      <c r="C6" s="311" t="s">
        <v>8023</v>
      </c>
      <c r="D6" s="311" t="s">
        <v>8024</v>
      </c>
      <c r="E6" s="311" t="s">
        <v>8025</v>
      </c>
      <c r="F6" s="311" t="s">
        <v>8026</v>
      </c>
      <c r="G6" s="311" t="s">
        <v>8027</v>
      </c>
      <c r="H6" s="311" t="s">
        <v>8028</v>
      </c>
      <c r="I6" s="311" t="s">
        <v>8029</v>
      </c>
      <c r="J6" s="311" t="s">
        <v>8030</v>
      </c>
      <c r="K6" s="311" t="s">
        <v>8031</v>
      </c>
      <c r="L6" s="311" t="s">
        <v>8032</v>
      </c>
      <c r="M6" s="311" t="s">
        <v>8033</v>
      </c>
      <c r="N6" s="311" t="s">
        <v>8034</v>
      </c>
      <c r="O6" s="311" t="s">
        <v>8035</v>
      </c>
      <c r="P6" s="311" t="s">
        <v>8036</v>
      </c>
      <c r="Q6" s="311" t="s">
        <v>8037</v>
      </c>
      <c r="R6" s="311" t="s">
        <v>8038</v>
      </c>
      <c r="S6" s="311" t="s">
        <v>8039</v>
      </c>
      <c r="T6" s="311" t="s">
        <v>8040</v>
      </c>
      <c r="U6" s="311" t="s">
        <v>8041</v>
      </c>
      <c r="V6" s="311" t="s">
        <v>8042</v>
      </c>
      <c r="W6" s="311" t="s">
        <v>8043</v>
      </c>
      <c r="X6" s="311" t="s">
        <v>8044</v>
      </c>
      <c r="Y6" s="311" t="s">
        <v>8045</v>
      </c>
      <c r="Z6" s="311" t="s">
        <v>8046</v>
      </c>
      <c r="AA6" s="339" t="s">
        <v>10201</v>
      </c>
      <c r="AB6" s="339" t="s">
        <v>10202</v>
      </c>
      <c r="AC6" s="339" t="s">
        <v>7572</v>
      </c>
      <c r="AD6" s="339" t="s">
        <v>7573</v>
      </c>
      <c r="AE6" s="311" t="s">
        <v>7574</v>
      </c>
      <c r="AF6" s="311" t="s">
        <v>7575</v>
      </c>
      <c r="AG6" s="311" t="s">
        <v>7576</v>
      </c>
      <c r="AH6" s="312" t="s">
        <v>7577</v>
      </c>
      <c r="AI6" s="311" t="s">
        <v>8047</v>
      </c>
      <c r="AJ6" s="311" t="s">
        <v>8048</v>
      </c>
      <c r="AK6" s="311" t="s">
        <v>8049</v>
      </c>
      <c r="AL6" s="311" t="s">
        <v>8050</v>
      </c>
      <c r="AM6" s="311" t="s">
        <v>8051</v>
      </c>
      <c r="AN6" s="311" t="s">
        <v>8052</v>
      </c>
      <c r="AO6" s="311" t="s">
        <v>8053</v>
      </c>
      <c r="AP6" s="311" t="s">
        <v>8054</v>
      </c>
      <c r="AQ6" s="311" t="s">
        <v>8055</v>
      </c>
      <c r="AR6" s="311" t="s">
        <v>8056</v>
      </c>
      <c r="AS6" s="311" t="s">
        <v>8057</v>
      </c>
      <c r="AT6" s="311" t="s">
        <v>8058</v>
      </c>
      <c r="AU6" s="311" t="s">
        <v>8059</v>
      </c>
      <c r="AV6" s="311" t="s">
        <v>8060</v>
      </c>
      <c r="AW6" s="311" t="s">
        <v>8061</v>
      </c>
      <c r="AX6" s="311" t="s">
        <v>8062</v>
      </c>
      <c r="AY6" s="311" t="s">
        <v>8063</v>
      </c>
      <c r="AZ6" s="311" t="s">
        <v>8064</v>
      </c>
      <c r="BA6" s="311" t="s">
        <v>8065</v>
      </c>
      <c r="BB6" s="311" t="s">
        <v>8066</v>
      </c>
      <c r="BC6" s="311" t="s">
        <v>8067</v>
      </c>
      <c r="BD6" s="311" t="s">
        <v>8068</v>
      </c>
      <c r="BE6" s="311" t="s">
        <v>8069</v>
      </c>
      <c r="BF6" s="311" t="s">
        <v>8070</v>
      </c>
    </row>
    <row r="7" spans="1:58" ht="13.15" customHeight="1" x14ac:dyDescent="0.25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39"/>
      <c r="AB7" s="339"/>
      <c r="AC7" s="339">
        <v>16843902.23</v>
      </c>
      <c r="AD7" s="339"/>
      <c r="AE7" s="311"/>
      <c r="AF7" s="311"/>
      <c r="AG7" s="311"/>
      <c r="AH7" s="312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  <c r="BE7" s="311"/>
      <c r="BF7" s="311"/>
    </row>
    <row r="8" spans="1:58" ht="13.15" customHeight="1" x14ac:dyDescent="0.25">
      <c r="A8" s="316" t="s">
        <v>11134</v>
      </c>
      <c r="B8" s="316" t="s">
        <v>11135</v>
      </c>
      <c r="C8" s="315">
        <v>2151</v>
      </c>
      <c r="D8" s="316" t="s">
        <v>11136</v>
      </c>
      <c r="E8" s="316" t="s">
        <v>8074</v>
      </c>
      <c r="F8" s="316" t="s">
        <v>8877</v>
      </c>
      <c r="G8" s="316" t="s">
        <v>8878</v>
      </c>
      <c r="H8" s="335">
        <v>43497</v>
      </c>
      <c r="I8" s="336">
        <v>43524</v>
      </c>
      <c r="J8" s="316" t="s">
        <v>8077</v>
      </c>
      <c r="K8" s="316" t="s">
        <v>8078</v>
      </c>
      <c r="L8" s="316" t="s">
        <v>8079</v>
      </c>
      <c r="M8" s="316" t="s">
        <v>8080</v>
      </c>
      <c r="N8" s="316" t="s">
        <v>8079</v>
      </c>
      <c r="O8" s="316" t="s">
        <v>8081</v>
      </c>
      <c r="P8" s="316" t="s">
        <v>8082</v>
      </c>
      <c r="Q8" s="316" t="s">
        <v>8083</v>
      </c>
      <c r="R8" s="316" t="s">
        <v>8079</v>
      </c>
      <c r="S8" s="316" t="s">
        <v>8080</v>
      </c>
      <c r="T8" s="316" t="s">
        <v>8084</v>
      </c>
      <c r="U8" s="316" t="s">
        <v>8085</v>
      </c>
      <c r="V8" s="316" t="s">
        <v>8079</v>
      </c>
      <c r="W8" s="316" t="s">
        <v>8080</v>
      </c>
      <c r="X8" s="316" t="s">
        <v>8086</v>
      </c>
      <c r="Y8" s="316" t="s">
        <v>8083</v>
      </c>
      <c r="Z8" s="316" t="s">
        <v>487</v>
      </c>
      <c r="AA8" s="327">
        <v>0</v>
      </c>
      <c r="AB8" s="369">
        <v>238885.54</v>
      </c>
      <c r="AC8" s="327">
        <v>0</v>
      </c>
      <c r="AD8" s="329">
        <v>238885.54</v>
      </c>
      <c r="AE8" s="313" t="s">
        <v>7578</v>
      </c>
      <c r="AF8" s="316" t="s">
        <v>7582</v>
      </c>
      <c r="AG8" s="314"/>
      <c r="AH8" s="315" t="s">
        <v>11137</v>
      </c>
      <c r="AI8" s="315" t="s">
        <v>11138</v>
      </c>
      <c r="AJ8" s="318">
        <v>43524</v>
      </c>
      <c r="AK8" s="316" t="s">
        <v>11139</v>
      </c>
      <c r="AL8" s="316" t="s">
        <v>7972</v>
      </c>
      <c r="AM8" s="316">
        <v>12835</v>
      </c>
      <c r="AN8" s="314"/>
      <c r="AO8" s="315" t="s">
        <v>7882</v>
      </c>
      <c r="AP8" s="314"/>
      <c r="AQ8" s="314"/>
      <c r="AR8" s="314"/>
      <c r="AS8" s="314"/>
      <c r="AT8" s="314"/>
      <c r="AU8" s="314"/>
      <c r="AV8" s="314"/>
      <c r="AW8" s="314"/>
      <c r="AX8" s="314"/>
      <c r="AY8" s="314"/>
      <c r="AZ8" s="314"/>
      <c r="BA8" s="314"/>
      <c r="BB8" s="314"/>
      <c r="BC8" s="314"/>
      <c r="BD8" s="314"/>
      <c r="BE8" s="314"/>
      <c r="BF8" s="316"/>
    </row>
    <row r="9" spans="1:58" ht="13.15" customHeight="1" x14ac:dyDescent="0.25">
      <c r="A9" s="316" t="s">
        <v>11134</v>
      </c>
      <c r="B9" s="316" t="s">
        <v>11135</v>
      </c>
      <c r="C9" s="315">
        <v>2151</v>
      </c>
      <c r="D9" s="316" t="s">
        <v>11136</v>
      </c>
      <c r="E9" s="316" t="s">
        <v>8074</v>
      </c>
      <c r="F9" s="316" t="s">
        <v>8877</v>
      </c>
      <c r="G9" s="316" t="s">
        <v>8878</v>
      </c>
      <c r="H9" s="335">
        <v>43497</v>
      </c>
      <c r="I9" s="336">
        <v>43524</v>
      </c>
      <c r="J9" s="316" t="s">
        <v>8077</v>
      </c>
      <c r="K9" s="316" t="s">
        <v>8078</v>
      </c>
      <c r="L9" s="316" t="s">
        <v>8079</v>
      </c>
      <c r="M9" s="316" t="s">
        <v>8080</v>
      </c>
      <c r="N9" s="316" t="s">
        <v>8079</v>
      </c>
      <c r="O9" s="316" t="s">
        <v>8081</v>
      </c>
      <c r="P9" s="316" t="s">
        <v>8082</v>
      </c>
      <c r="Q9" s="316" t="s">
        <v>8083</v>
      </c>
      <c r="R9" s="316" t="s">
        <v>8079</v>
      </c>
      <c r="S9" s="316" t="s">
        <v>8080</v>
      </c>
      <c r="T9" s="316" t="s">
        <v>8084</v>
      </c>
      <c r="U9" s="316" t="s">
        <v>8085</v>
      </c>
      <c r="V9" s="316" t="s">
        <v>8079</v>
      </c>
      <c r="W9" s="316" t="s">
        <v>8080</v>
      </c>
      <c r="X9" s="316" t="s">
        <v>8086</v>
      </c>
      <c r="Y9" s="316" t="s">
        <v>8083</v>
      </c>
      <c r="Z9" s="316" t="s">
        <v>487</v>
      </c>
      <c r="AA9" s="327">
        <v>0</v>
      </c>
      <c r="AB9" s="369">
        <v>912875.53</v>
      </c>
      <c r="AC9" s="327">
        <v>0</v>
      </c>
      <c r="AD9" s="329">
        <v>912875.53</v>
      </c>
      <c r="AE9" s="313" t="s">
        <v>7578</v>
      </c>
      <c r="AF9" s="316" t="s">
        <v>7582</v>
      </c>
      <c r="AG9" s="314"/>
      <c r="AH9" s="315" t="s">
        <v>11140</v>
      </c>
      <c r="AI9" s="315" t="s">
        <v>11141</v>
      </c>
      <c r="AJ9" s="318">
        <v>43524</v>
      </c>
      <c r="AK9" s="316" t="s">
        <v>11142</v>
      </c>
      <c r="AL9" s="316" t="s">
        <v>7992</v>
      </c>
      <c r="AM9" s="316">
        <v>12840</v>
      </c>
      <c r="AN9" s="314"/>
      <c r="AO9" s="315" t="s">
        <v>7882</v>
      </c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6"/>
    </row>
    <row r="10" spans="1:58" ht="13.15" customHeight="1" x14ac:dyDescent="0.25">
      <c r="A10" s="316" t="s">
        <v>11134</v>
      </c>
      <c r="B10" s="316" t="s">
        <v>11135</v>
      </c>
      <c r="C10" s="315">
        <v>2151</v>
      </c>
      <c r="D10" s="316" t="s">
        <v>11136</v>
      </c>
      <c r="E10" s="316" t="s">
        <v>8074</v>
      </c>
      <c r="F10" s="316" t="s">
        <v>8877</v>
      </c>
      <c r="G10" s="316" t="s">
        <v>8878</v>
      </c>
      <c r="H10" s="335">
        <v>43497</v>
      </c>
      <c r="I10" s="336">
        <v>43524</v>
      </c>
      <c r="J10" s="316" t="s">
        <v>8077</v>
      </c>
      <c r="K10" s="316" t="s">
        <v>8078</v>
      </c>
      <c r="L10" s="316" t="s">
        <v>8079</v>
      </c>
      <c r="M10" s="316" t="s">
        <v>8080</v>
      </c>
      <c r="N10" s="316" t="s">
        <v>8079</v>
      </c>
      <c r="O10" s="316" t="s">
        <v>8081</v>
      </c>
      <c r="P10" s="316" t="s">
        <v>8082</v>
      </c>
      <c r="Q10" s="316" t="s">
        <v>8083</v>
      </c>
      <c r="R10" s="316" t="s">
        <v>8079</v>
      </c>
      <c r="S10" s="316" t="s">
        <v>8080</v>
      </c>
      <c r="T10" s="316" t="s">
        <v>8084</v>
      </c>
      <c r="U10" s="316" t="s">
        <v>8085</v>
      </c>
      <c r="V10" s="316" t="s">
        <v>8079</v>
      </c>
      <c r="W10" s="316" t="s">
        <v>8080</v>
      </c>
      <c r="X10" s="316" t="s">
        <v>8086</v>
      </c>
      <c r="Y10" s="316" t="s">
        <v>8083</v>
      </c>
      <c r="Z10" s="316" t="s">
        <v>487</v>
      </c>
      <c r="AA10" s="327">
        <v>0</v>
      </c>
      <c r="AB10" s="369">
        <v>1154</v>
      </c>
      <c r="AC10" s="327">
        <v>0</v>
      </c>
      <c r="AD10" s="329">
        <v>1154</v>
      </c>
      <c r="AE10" s="313" t="s">
        <v>7578</v>
      </c>
      <c r="AF10" s="316" t="s">
        <v>7582</v>
      </c>
      <c r="AG10" s="314"/>
      <c r="AH10" s="315" t="s">
        <v>11143</v>
      </c>
      <c r="AI10" s="315" t="s">
        <v>11144</v>
      </c>
      <c r="AJ10" s="318">
        <v>43524</v>
      </c>
      <c r="AK10" s="316" t="s">
        <v>11145</v>
      </c>
      <c r="AL10" s="316" t="s">
        <v>7988</v>
      </c>
      <c r="AM10" s="316">
        <v>11274</v>
      </c>
      <c r="AN10" s="314"/>
      <c r="AO10" s="315" t="s">
        <v>7882</v>
      </c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314"/>
      <c r="BF10" s="316"/>
    </row>
    <row r="11" spans="1:58" ht="13.15" customHeight="1" x14ac:dyDescent="0.25">
      <c r="A11" s="316" t="s">
        <v>11134</v>
      </c>
      <c r="B11" s="316" t="s">
        <v>11135</v>
      </c>
      <c r="C11" s="315">
        <v>2151</v>
      </c>
      <c r="D11" s="316" t="s">
        <v>11136</v>
      </c>
      <c r="E11" s="316" t="s">
        <v>8074</v>
      </c>
      <c r="F11" s="316" t="s">
        <v>8877</v>
      </c>
      <c r="G11" s="316" t="s">
        <v>8878</v>
      </c>
      <c r="H11" s="335">
        <v>43497</v>
      </c>
      <c r="I11" s="336">
        <v>43524</v>
      </c>
      <c r="J11" s="316" t="s">
        <v>8077</v>
      </c>
      <c r="K11" s="316" t="s">
        <v>8078</v>
      </c>
      <c r="L11" s="316" t="s">
        <v>8079</v>
      </c>
      <c r="M11" s="316" t="s">
        <v>8080</v>
      </c>
      <c r="N11" s="316" t="s">
        <v>8079</v>
      </c>
      <c r="O11" s="316" t="s">
        <v>8081</v>
      </c>
      <c r="P11" s="316" t="s">
        <v>8082</v>
      </c>
      <c r="Q11" s="316" t="s">
        <v>8083</v>
      </c>
      <c r="R11" s="316" t="s">
        <v>8079</v>
      </c>
      <c r="S11" s="316" t="s">
        <v>8080</v>
      </c>
      <c r="T11" s="316" t="s">
        <v>8084</v>
      </c>
      <c r="U11" s="316" t="s">
        <v>8085</v>
      </c>
      <c r="V11" s="316" t="s">
        <v>8079</v>
      </c>
      <c r="W11" s="316" t="s">
        <v>8080</v>
      </c>
      <c r="X11" s="316" t="s">
        <v>8086</v>
      </c>
      <c r="Y11" s="316" t="s">
        <v>8083</v>
      </c>
      <c r="Z11" s="316" t="s">
        <v>487</v>
      </c>
      <c r="AA11" s="327">
        <v>0</v>
      </c>
      <c r="AB11" s="369">
        <v>1000</v>
      </c>
      <c r="AC11" s="327">
        <v>0</v>
      </c>
      <c r="AD11" s="329">
        <v>1000</v>
      </c>
      <c r="AE11" s="313" t="s">
        <v>7578</v>
      </c>
      <c r="AF11" s="316" t="s">
        <v>7582</v>
      </c>
      <c r="AG11" s="314"/>
      <c r="AH11" s="315" t="s">
        <v>11146</v>
      </c>
      <c r="AI11" s="315" t="s">
        <v>11147</v>
      </c>
      <c r="AJ11" s="318">
        <v>43524</v>
      </c>
      <c r="AK11" s="316" t="s">
        <v>11148</v>
      </c>
      <c r="AL11" s="316" t="s">
        <v>8007</v>
      </c>
      <c r="AM11" s="316">
        <v>13445</v>
      </c>
      <c r="AN11" s="314"/>
      <c r="AO11" s="315" t="s">
        <v>7882</v>
      </c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6"/>
    </row>
    <row r="12" spans="1:58" ht="13.15" customHeight="1" x14ac:dyDescent="0.25">
      <c r="A12" s="316" t="s">
        <v>11134</v>
      </c>
      <c r="B12" s="316" t="s">
        <v>11135</v>
      </c>
      <c r="C12" s="315">
        <v>2151</v>
      </c>
      <c r="D12" s="316" t="s">
        <v>11136</v>
      </c>
      <c r="E12" s="316" t="s">
        <v>8074</v>
      </c>
      <c r="F12" s="316" t="s">
        <v>8877</v>
      </c>
      <c r="G12" s="316" t="s">
        <v>8878</v>
      </c>
      <c r="H12" s="335">
        <v>43497</v>
      </c>
      <c r="I12" s="336">
        <v>43524</v>
      </c>
      <c r="J12" s="316" t="s">
        <v>8077</v>
      </c>
      <c r="K12" s="316" t="s">
        <v>8078</v>
      </c>
      <c r="L12" s="316" t="s">
        <v>8079</v>
      </c>
      <c r="M12" s="316" t="s">
        <v>8080</v>
      </c>
      <c r="N12" s="316" t="s">
        <v>8079</v>
      </c>
      <c r="O12" s="316" t="s">
        <v>8081</v>
      </c>
      <c r="P12" s="316" t="s">
        <v>8082</v>
      </c>
      <c r="Q12" s="316" t="s">
        <v>8083</v>
      </c>
      <c r="R12" s="316" t="s">
        <v>8079</v>
      </c>
      <c r="S12" s="316" t="s">
        <v>8080</v>
      </c>
      <c r="T12" s="316" t="s">
        <v>8084</v>
      </c>
      <c r="U12" s="316" t="s">
        <v>8085</v>
      </c>
      <c r="V12" s="316" t="s">
        <v>8079</v>
      </c>
      <c r="W12" s="316" t="s">
        <v>8080</v>
      </c>
      <c r="X12" s="316" t="s">
        <v>8086</v>
      </c>
      <c r="Y12" s="316" t="s">
        <v>8083</v>
      </c>
      <c r="Z12" s="316" t="s">
        <v>487</v>
      </c>
      <c r="AA12" s="327">
        <v>0</v>
      </c>
      <c r="AB12" s="369">
        <v>13930</v>
      </c>
      <c r="AC12" s="327">
        <v>0</v>
      </c>
      <c r="AD12" s="329">
        <v>13930</v>
      </c>
      <c r="AE12" s="313" t="s">
        <v>7578</v>
      </c>
      <c r="AF12" s="316" t="s">
        <v>7582</v>
      </c>
      <c r="AG12" s="314"/>
      <c r="AH12" s="315" t="s">
        <v>11149</v>
      </c>
      <c r="AI12" s="315" t="s">
        <v>11150</v>
      </c>
      <c r="AJ12" s="318">
        <v>43524</v>
      </c>
      <c r="AK12" s="316" t="s">
        <v>11151</v>
      </c>
      <c r="AL12" s="316" t="s">
        <v>7988</v>
      </c>
      <c r="AM12" s="316">
        <v>11274</v>
      </c>
      <c r="AN12" s="314"/>
      <c r="AO12" s="315" t="s">
        <v>7882</v>
      </c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4"/>
      <c r="BD12" s="314"/>
      <c r="BE12" s="314"/>
      <c r="BF12" s="316"/>
    </row>
    <row r="13" spans="1:58" ht="13.15" customHeight="1" x14ac:dyDescent="0.25">
      <c r="A13" s="316" t="s">
        <v>11134</v>
      </c>
      <c r="B13" s="316" t="s">
        <v>11135</v>
      </c>
      <c r="C13" s="315">
        <v>2151</v>
      </c>
      <c r="D13" s="316" t="s">
        <v>11136</v>
      </c>
      <c r="E13" s="316" t="s">
        <v>8074</v>
      </c>
      <c r="F13" s="316" t="s">
        <v>8877</v>
      </c>
      <c r="G13" s="316" t="s">
        <v>8878</v>
      </c>
      <c r="H13" s="335">
        <v>43497</v>
      </c>
      <c r="I13" s="336">
        <v>43524</v>
      </c>
      <c r="J13" s="316" t="s">
        <v>8077</v>
      </c>
      <c r="K13" s="316" t="s">
        <v>8078</v>
      </c>
      <c r="L13" s="316" t="s">
        <v>8079</v>
      </c>
      <c r="M13" s="316" t="s">
        <v>8080</v>
      </c>
      <c r="N13" s="316" t="s">
        <v>8079</v>
      </c>
      <c r="O13" s="316" t="s">
        <v>8081</v>
      </c>
      <c r="P13" s="316" t="s">
        <v>8082</v>
      </c>
      <c r="Q13" s="316" t="s">
        <v>8083</v>
      </c>
      <c r="R13" s="316" t="s">
        <v>8079</v>
      </c>
      <c r="S13" s="316" t="s">
        <v>8080</v>
      </c>
      <c r="T13" s="316" t="s">
        <v>8084</v>
      </c>
      <c r="U13" s="316" t="s">
        <v>8085</v>
      </c>
      <c r="V13" s="316" t="s">
        <v>8079</v>
      </c>
      <c r="W13" s="316" t="s">
        <v>8080</v>
      </c>
      <c r="X13" s="316" t="s">
        <v>8086</v>
      </c>
      <c r="Y13" s="316" t="s">
        <v>8083</v>
      </c>
      <c r="Z13" s="316" t="s">
        <v>487</v>
      </c>
      <c r="AA13" s="327">
        <v>0</v>
      </c>
      <c r="AB13" s="369">
        <v>13315</v>
      </c>
      <c r="AC13" s="327">
        <v>0</v>
      </c>
      <c r="AD13" s="329">
        <v>13315</v>
      </c>
      <c r="AE13" s="313" t="s">
        <v>7578</v>
      </c>
      <c r="AF13" s="316" t="s">
        <v>7582</v>
      </c>
      <c r="AG13" s="314"/>
      <c r="AH13" s="315" t="s">
        <v>11152</v>
      </c>
      <c r="AI13" s="315" t="s">
        <v>11153</v>
      </c>
      <c r="AJ13" s="318">
        <v>43524</v>
      </c>
      <c r="AK13" s="316" t="s">
        <v>11154</v>
      </c>
      <c r="AL13" s="316" t="s">
        <v>7988</v>
      </c>
      <c r="AM13" s="316">
        <v>11274</v>
      </c>
      <c r="AN13" s="314"/>
      <c r="AO13" s="315" t="s">
        <v>7882</v>
      </c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6"/>
    </row>
    <row r="14" spans="1:58" ht="13.15" customHeight="1" x14ac:dyDescent="0.25">
      <c r="A14" s="316" t="s">
        <v>11134</v>
      </c>
      <c r="B14" s="316" t="s">
        <v>11135</v>
      </c>
      <c r="C14" s="315">
        <v>2151</v>
      </c>
      <c r="D14" s="316" t="s">
        <v>11136</v>
      </c>
      <c r="E14" s="316" t="s">
        <v>8074</v>
      </c>
      <c r="F14" s="316" t="s">
        <v>8877</v>
      </c>
      <c r="G14" s="316" t="s">
        <v>8878</v>
      </c>
      <c r="H14" s="335">
        <v>43497</v>
      </c>
      <c r="I14" s="336">
        <v>43524</v>
      </c>
      <c r="J14" s="316" t="s">
        <v>8077</v>
      </c>
      <c r="K14" s="316" t="s">
        <v>8078</v>
      </c>
      <c r="L14" s="316" t="s">
        <v>8079</v>
      </c>
      <c r="M14" s="316" t="s">
        <v>8080</v>
      </c>
      <c r="N14" s="316" t="s">
        <v>8079</v>
      </c>
      <c r="O14" s="316" t="s">
        <v>8081</v>
      </c>
      <c r="P14" s="316" t="s">
        <v>8082</v>
      </c>
      <c r="Q14" s="316" t="s">
        <v>8083</v>
      </c>
      <c r="R14" s="316" t="s">
        <v>8079</v>
      </c>
      <c r="S14" s="316" t="s">
        <v>8080</v>
      </c>
      <c r="T14" s="316" t="s">
        <v>8084</v>
      </c>
      <c r="U14" s="316" t="s">
        <v>8085</v>
      </c>
      <c r="V14" s="316" t="s">
        <v>8079</v>
      </c>
      <c r="W14" s="316" t="s">
        <v>8080</v>
      </c>
      <c r="X14" s="316" t="s">
        <v>8086</v>
      </c>
      <c r="Y14" s="316" t="s">
        <v>8083</v>
      </c>
      <c r="Z14" s="316" t="s">
        <v>487</v>
      </c>
      <c r="AA14" s="327">
        <v>0</v>
      </c>
      <c r="AB14" s="369">
        <v>2000</v>
      </c>
      <c r="AC14" s="327">
        <v>0</v>
      </c>
      <c r="AD14" s="329">
        <v>2000</v>
      </c>
      <c r="AE14" s="313" t="s">
        <v>7578</v>
      </c>
      <c r="AF14" s="316" t="s">
        <v>7582</v>
      </c>
      <c r="AG14" s="314"/>
      <c r="AH14" s="315" t="s">
        <v>11155</v>
      </c>
      <c r="AI14" s="315" t="s">
        <v>11156</v>
      </c>
      <c r="AJ14" s="318">
        <v>43524</v>
      </c>
      <c r="AK14" s="316" t="s">
        <v>11157</v>
      </c>
      <c r="AL14" s="316" t="s">
        <v>8007</v>
      </c>
      <c r="AM14" s="316">
        <v>13445</v>
      </c>
      <c r="AN14" s="314"/>
      <c r="AO14" s="315" t="s">
        <v>7882</v>
      </c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6"/>
    </row>
    <row r="15" spans="1:58" ht="13.15" customHeight="1" x14ac:dyDescent="0.25">
      <c r="A15" s="316" t="s">
        <v>11134</v>
      </c>
      <c r="B15" s="316" t="s">
        <v>11135</v>
      </c>
      <c r="C15" s="315">
        <v>2151</v>
      </c>
      <c r="D15" s="316" t="s">
        <v>11136</v>
      </c>
      <c r="E15" s="316" t="s">
        <v>8074</v>
      </c>
      <c r="F15" s="316" t="s">
        <v>8877</v>
      </c>
      <c r="G15" s="316" t="s">
        <v>8878</v>
      </c>
      <c r="H15" s="335">
        <v>43497</v>
      </c>
      <c r="I15" s="336">
        <v>43524</v>
      </c>
      <c r="J15" s="316" t="s">
        <v>8077</v>
      </c>
      <c r="K15" s="316" t="s">
        <v>8078</v>
      </c>
      <c r="L15" s="316" t="s">
        <v>8079</v>
      </c>
      <c r="M15" s="316" t="s">
        <v>8080</v>
      </c>
      <c r="N15" s="316" t="s">
        <v>8079</v>
      </c>
      <c r="O15" s="316" t="s">
        <v>8081</v>
      </c>
      <c r="P15" s="316" t="s">
        <v>8082</v>
      </c>
      <c r="Q15" s="316" t="s">
        <v>8083</v>
      </c>
      <c r="R15" s="316" t="s">
        <v>8079</v>
      </c>
      <c r="S15" s="316" t="s">
        <v>8080</v>
      </c>
      <c r="T15" s="316" t="s">
        <v>8084</v>
      </c>
      <c r="U15" s="316" t="s">
        <v>8085</v>
      </c>
      <c r="V15" s="316" t="s">
        <v>8079</v>
      </c>
      <c r="W15" s="316" t="s">
        <v>8080</v>
      </c>
      <c r="X15" s="316" t="s">
        <v>8086</v>
      </c>
      <c r="Y15" s="316" t="s">
        <v>8083</v>
      </c>
      <c r="Z15" s="316" t="s">
        <v>487</v>
      </c>
      <c r="AA15" s="327">
        <v>0</v>
      </c>
      <c r="AB15" s="369">
        <v>38530</v>
      </c>
      <c r="AC15" s="327">
        <v>0</v>
      </c>
      <c r="AD15" s="329">
        <v>38530</v>
      </c>
      <c r="AE15" s="313" t="s">
        <v>7578</v>
      </c>
      <c r="AF15" s="316" t="s">
        <v>7582</v>
      </c>
      <c r="AG15" s="314"/>
      <c r="AH15" s="315" t="s">
        <v>11158</v>
      </c>
      <c r="AI15" s="315" t="s">
        <v>11159</v>
      </c>
      <c r="AJ15" s="318">
        <v>43524</v>
      </c>
      <c r="AK15" s="316" t="s">
        <v>11160</v>
      </c>
      <c r="AL15" s="316" t="s">
        <v>7988</v>
      </c>
      <c r="AM15" s="316">
        <v>11274</v>
      </c>
      <c r="AN15" s="314"/>
      <c r="AO15" s="315" t="s">
        <v>7882</v>
      </c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6"/>
    </row>
    <row r="16" spans="1:58" ht="13.15" customHeight="1" x14ac:dyDescent="0.25">
      <c r="A16" s="316" t="s">
        <v>11134</v>
      </c>
      <c r="B16" s="316" t="s">
        <v>11135</v>
      </c>
      <c r="C16" s="315">
        <v>2151</v>
      </c>
      <c r="D16" s="316" t="s">
        <v>11136</v>
      </c>
      <c r="E16" s="316" t="s">
        <v>8074</v>
      </c>
      <c r="F16" s="316" t="s">
        <v>8877</v>
      </c>
      <c r="G16" s="316" t="s">
        <v>8878</v>
      </c>
      <c r="H16" s="335">
        <v>43497</v>
      </c>
      <c r="I16" s="336">
        <v>43524</v>
      </c>
      <c r="J16" s="316" t="s">
        <v>8077</v>
      </c>
      <c r="K16" s="316" t="s">
        <v>8078</v>
      </c>
      <c r="L16" s="316" t="s">
        <v>8079</v>
      </c>
      <c r="M16" s="316" t="s">
        <v>8080</v>
      </c>
      <c r="N16" s="316" t="s">
        <v>8079</v>
      </c>
      <c r="O16" s="316" t="s">
        <v>8081</v>
      </c>
      <c r="P16" s="316" t="s">
        <v>8082</v>
      </c>
      <c r="Q16" s="316" t="s">
        <v>8083</v>
      </c>
      <c r="R16" s="316" t="s">
        <v>8079</v>
      </c>
      <c r="S16" s="316" t="s">
        <v>8080</v>
      </c>
      <c r="T16" s="316" t="s">
        <v>8084</v>
      </c>
      <c r="U16" s="316" t="s">
        <v>8085</v>
      </c>
      <c r="V16" s="316" t="s">
        <v>8079</v>
      </c>
      <c r="W16" s="316" t="s">
        <v>8080</v>
      </c>
      <c r="X16" s="316" t="s">
        <v>8086</v>
      </c>
      <c r="Y16" s="316" t="s">
        <v>8083</v>
      </c>
      <c r="Z16" s="316" t="s">
        <v>487</v>
      </c>
      <c r="AA16" s="327">
        <v>0</v>
      </c>
      <c r="AB16" s="369">
        <v>4905</v>
      </c>
      <c r="AC16" s="327">
        <v>0</v>
      </c>
      <c r="AD16" s="329">
        <v>4905</v>
      </c>
      <c r="AE16" s="313" t="s">
        <v>7578</v>
      </c>
      <c r="AF16" s="316" t="s">
        <v>7582</v>
      </c>
      <c r="AG16" s="314"/>
      <c r="AH16" s="315" t="s">
        <v>11161</v>
      </c>
      <c r="AI16" s="315" t="s">
        <v>11162</v>
      </c>
      <c r="AJ16" s="318">
        <v>43524</v>
      </c>
      <c r="AK16" s="316" t="s">
        <v>11163</v>
      </c>
      <c r="AL16" s="316" t="s">
        <v>7988</v>
      </c>
      <c r="AM16" s="316">
        <v>11274</v>
      </c>
      <c r="AN16" s="314"/>
      <c r="AO16" s="315" t="s">
        <v>7882</v>
      </c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4"/>
      <c r="BE16" s="314"/>
      <c r="BF16" s="316"/>
    </row>
    <row r="17" spans="1:58" ht="13.15" customHeight="1" x14ac:dyDescent="0.25">
      <c r="A17" s="316" t="s">
        <v>11134</v>
      </c>
      <c r="B17" s="316" t="s">
        <v>11135</v>
      </c>
      <c r="C17" s="315">
        <v>2151</v>
      </c>
      <c r="D17" s="316" t="s">
        <v>11136</v>
      </c>
      <c r="E17" s="316" t="s">
        <v>8074</v>
      </c>
      <c r="F17" s="316" t="s">
        <v>8877</v>
      </c>
      <c r="G17" s="316" t="s">
        <v>8878</v>
      </c>
      <c r="H17" s="335">
        <v>43497</v>
      </c>
      <c r="I17" s="336">
        <v>43524</v>
      </c>
      <c r="J17" s="316" t="s">
        <v>8077</v>
      </c>
      <c r="K17" s="316" t="s">
        <v>8078</v>
      </c>
      <c r="L17" s="316" t="s">
        <v>8079</v>
      </c>
      <c r="M17" s="316" t="s">
        <v>8080</v>
      </c>
      <c r="N17" s="316" t="s">
        <v>8079</v>
      </c>
      <c r="O17" s="316" t="s">
        <v>8081</v>
      </c>
      <c r="P17" s="316" t="s">
        <v>8082</v>
      </c>
      <c r="Q17" s="316" t="s">
        <v>8083</v>
      </c>
      <c r="R17" s="316" t="s">
        <v>8079</v>
      </c>
      <c r="S17" s="316" t="s">
        <v>8080</v>
      </c>
      <c r="T17" s="316" t="s">
        <v>8084</v>
      </c>
      <c r="U17" s="316" t="s">
        <v>8085</v>
      </c>
      <c r="V17" s="316" t="s">
        <v>8079</v>
      </c>
      <c r="W17" s="316" t="s">
        <v>8080</v>
      </c>
      <c r="X17" s="316" t="s">
        <v>8086</v>
      </c>
      <c r="Y17" s="316" t="s">
        <v>8083</v>
      </c>
      <c r="Z17" s="316" t="s">
        <v>487</v>
      </c>
      <c r="AA17" s="327">
        <v>0</v>
      </c>
      <c r="AB17" s="369">
        <v>10545</v>
      </c>
      <c r="AC17" s="327">
        <v>0</v>
      </c>
      <c r="AD17" s="329">
        <v>10545</v>
      </c>
      <c r="AE17" s="313" t="s">
        <v>7578</v>
      </c>
      <c r="AF17" s="316" t="s">
        <v>7582</v>
      </c>
      <c r="AG17" s="314"/>
      <c r="AH17" s="315" t="s">
        <v>11164</v>
      </c>
      <c r="AI17" s="315" t="s">
        <v>11165</v>
      </c>
      <c r="AJ17" s="318">
        <v>43524</v>
      </c>
      <c r="AK17" s="316" t="s">
        <v>11166</v>
      </c>
      <c r="AL17" s="316" t="s">
        <v>7988</v>
      </c>
      <c r="AM17" s="316">
        <v>11274</v>
      </c>
      <c r="AN17" s="314"/>
      <c r="AO17" s="315" t="s">
        <v>7882</v>
      </c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4"/>
      <c r="BE17" s="314"/>
      <c r="BF17" s="316"/>
    </row>
    <row r="18" spans="1:58" ht="13.15" customHeight="1" x14ac:dyDescent="0.25">
      <c r="A18" s="316" t="s">
        <v>11134</v>
      </c>
      <c r="B18" s="316" t="s">
        <v>11135</v>
      </c>
      <c r="C18" s="315">
        <v>2151</v>
      </c>
      <c r="D18" s="316" t="s">
        <v>11136</v>
      </c>
      <c r="E18" s="316" t="s">
        <v>8074</v>
      </c>
      <c r="F18" s="316" t="s">
        <v>8877</v>
      </c>
      <c r="G18" s="316" t="s">
        <v>8878</v>
      </c>
      <c r="H18" s="335">
        <v>43497</v>
      </c>
      <c r="I18" s="336">
        <v>43524</v>
      </c>
      <c r="J18" s="316" t="s">
        <v>8077</v>
      </c>
      <c r="K18" s="316" t="s">
        <v>8078</v>
      </c>
      <c r="L18" s="316" t="s">
        <v>8079</v>
      </c>
      <c r="M18" s="316" t="s">
        <v>8080</v>
      </c>
      <c r="N18" s="316" t="s">
        <v>8079</v>
      </c>
      <c r="O18" s="316" t="s">
        <v>8081</v>
      </c>
      <c r="P18" s="316" t="s">
        <v>8082</v>
      </c>
      <c r="Q18" s="316" t="s">
        <v>8083</v>
      </c>
      <c r="R18" s="316" t="s">
        <v>8079</v>
      </c>
      <c r="S18" s="316" t="s">
        <v>8080</v>
      </c>
      <c r="T18" s="316" t="s">
        <v>8084</v>
      </c>
      <c r="U18" s="316" t="s">
        <v>8085</v>
      </c>
      <c r="V18" s="316" t="s">
        <v>8079</v>
      </c>
      <c r="W18" s="316" t="s">
        <v>8080</v>
      </c>
      <c r="X18" s="316" t="s">
        <v>8086</v>
      </c>
      <c r="Y18" s="316" t="s">
        <v>8083</v>
      </c>
      <c r="Z18" s="316" t="s">
        <v>487</v>
      </c>
      <c r="AA18" s="327">
        <v>0</v>
      </c>
      <c r="AB18" s="369">
        <v>500</v>
      </c>
      <c r="AC18" s="327">
        <v>0</v>
      </c>
      <c r="AD18" s="329">
        <v>500</v>
      </c>
      <c r="AE18" s="313" t="s">
        <v>7578</v>
      </c>
      <c r="AF18" s="316" t="s">
        <v>7582</v>
      </c>
      <c r="AG18" s="314"/>
      <c r="AH18" s="315" t="s">
        <v>11167</v>
      </c>
      <c r="AI18" s="315" t="s">
        <v>11168</v>
      </c>
      <c r="AJ18" s="318">
        <v>43524</v>
      </c>
      <c r="AK18" s="316" t="s">
        <v>11169</v>
      </c>
      <c r="AL18" s="316" t="s">
        <v>7988</v>
      </c>
      <c r="AM18" s="316">
        <v>11274</v>
      </c>
      <c r="AN18" s="314"/>
      <c r="AO18" s="315" t="s">
        <v>7882</v>
      </c>
      <c r="AP18" s="314"/>
      <c r="AQ18" s="314"/>
      <c r="AR18" s="314"/>
      <c r="AS18" s="314"/>
      <c r="AT18" s="314"/>
      <c r="AU18" s="314"/>
      <c r="AV18" s="314"/>
      <c r="AW18" s="314"/>
      <c r="AX18" s="314"/>
      <c r="AY18" s="314"/>
      <c r="AZ18" s="314"/>
      <c r="BA18" s="314"/>
      <c r="BB18" s="314"/>
      <c r="BC18" s="314"/>
      <c r="BD18" s="314"/>
      <c r="BE18" s="314"/>
      <c r="BF18" s="316"/>
    </row>
    <row r="19" spans="1:58" ht="13.15" customHeight="1" x14ac:dyDescent="0.25">
      <c r="A19" s="316" t="s">
        <v>11134</v>
      </c>
      <c r="B19" s="316" t="s">
        <v>11135</v>
      </c>
      <c r="C19" s="315">
        <v>2151</v>
      </c>
      <c r="D19" s="316" t="s">
        <v>11136</v>
      </c>
      <c r="E19" s="316" t="s">
        <v>8074</v>
      </c>
      <c r="F19" s="316" t="s">
        <v>8877</v>
      </c>
      <c r="G19" s="316" t="s">
        <v>8878</v>
      </c>
      <c r="H19" s="335">
        <v>43497</v>
      </c>
      <c r="I19" s="336">
        <v>43524</v>
      </c>
      <c r="J19" s="316" t="s">
        <v>8077</v>
      </c>
      <c r="K19" s="316" t="s">
        <v>8078</v>
      </c>
      <c r="L19" s="316" t="s">
        <v>8079</v>
      </c>
      <c r="M19" s="316" t="s">
        <v>8080</v>
      </c>
      <c r="N19" s="316" t="s">
        <v>8079</v>
      </c>
      <c r="O19" s="316" t="s">
        <v>8081</v>
      </c>
      <c r="P19" s="316" t="s">
        <v>8082</v>
      </c>
      <c r="Q19" s="316" t="s">
        <v>8083</v>
      </c>
      <c r="R19" s="316" t="s">
        <v>8079</v>
      </c>
      <c r="S19" s="316" t="s">
        <v>8080</v>
      </c>
      <c r="T19" s="316" t="s">
        <v>8084</v>
      </c>
      <c r="U19" s="316" t="s">
        <v>8085</v>
      </c>
      <c r="V19" s="316" t="s">
        <v>8079</v>
      </c>
      <c r="W19" s="316" t="s">
        <v>8080</v>
      </c>
      <c r="X19" s="316" t="s">
        <v>8086</v>
      </c>
      <c r="Y19" s="316" t="s">
        <v>8083</v>
      </c>
      <c r="Z19" s="316" t="s">
        <v>487</v>
      </c>
      <c r="AA19" s="327">
        <v>0</v>
      </c>
      <c r="AB19" s="369">
        <v>3430</v>
      </c>
      <c r="AC19" s="327">
        <v>0</v>
      </c>
      <c r="AD19" s="329">
        <v>3430</v>
      </c>
      <c r="AE19" s="313" t="s">
        <v>7578</v>
      </c>
      <c r="AF19" s="316" t="s">
        <v>7582</v>
      </c>
      <c r="AG19" s="314"/>
      <c r="AH19" s="315" t="s">
        <v>11170</v>
      </c>
      <c r="AI19" s="315" t="s">
        <v>11171</v>
      </c>
      <c r="AJ19" s="318">
        <v>43524</v>
      </c>
      <c r="AK19" s="316" t="s">
        <v>11172</v>
      </c>
      <c r="AL19" s="316" t="s">
        <v>7988</v>
      </c>
      <c r="AM19" s="316">
        <v>11274</v>
      </c>
      <c r="AN19" s="314"/>
      <c r="AO19" s="315" t="s">
        <v>7882</v>
      </c>
      <c r="AP19" s="314"/>
      <c r="AQ19" s="314"/>
      <c r="AR19" s="314"/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14"/>
      <c r="BE19" s="314"/>
      <c r="BF19" s="316"/>
    </row>
    <row r="20" spans="1:58" ht="13.15" customHeight="1" x14ac:dyDescent="0.25">
      <c r="A20" s="316" t="s">
        <v>11134</v>
      </c>
      <c r="B20" s="316" t="s">
        <v>11135</v>
      </c>
      <c r="C20" s="315">
        <v>2151</v>
      </c>
      <c r="D20" s="316" t="s">
        <v>11136</v>
      </c>
      <c r="E20" s="316" t="s">
        <v>8074</v>
      </c>
      <c r="F20" s="316" t="s">
        <v>8877</v>
      </c>
      <c r="G20" s="316" t="s">
        <v>8878</v>
      </c>
      <c r="H20" s="335">
        <v>43497</v>
      </c>
      <c r="I20" s="336">
        <v>43524</v>
      </c>
      <c r="J20" s="316" t="s">
        <v>8077</v>
      </c>
      <c r="K20" s="316" t="s">
        <v>8078</v>
      </c>
      <c r="L20" s="316" t="s">
        <v>8079</v>
      </c>
      <c r="M20" s="316" t="s">
        <v>8080</v>
      </c>
      <c r="N20" s="316" t="s">
        <v>8079</v>
      </c>
      <c r="O20" s="316" t="s">
        <v>8081</v>
      </c>
      <c r="P20" s="316" t="s">
        <v>8082</v>
      </c>
      <c r="Q20" s="316" t="s">
        <v>8083</v>
      </c>
      <c r="R20" s="316" t="s">
        <v>8079</v>
      </c>
      <c r="S20" s="316" t="s">
        <v>8080</v>
      </c>
      <c r="T20" s="316" t="s">
        <v>8084</v>
      </c>
      <c r="U20" s="316" t="s">
        <v>8085</v>
      </c>
      <c r="V20" s="316" t="s">
        <v>8079</v>
      </c>
      <c r="W20" s="316" t="s">
        <v>8080</v>
      </c>
      <c r="X20" s="316" t="s">
        <v>8086</v>
      </c>
      <c r="Y20" s="316" t="s">
        <v>8083</v>
      </c>
      <c r="Z20" s="316" t="s">
        <v>487</v>
      </c>
      <c r="AA20" s="327">
        <v>0</v>
      </c>
      <c r="AB20" s="369">
        <v>4515</v>
      </c>
      <c r="AC20" s="327">
        <v>0</v>
      </c>
      <c r="AD20" s="329">
        <v>4515</v>
      </c>
      <c r="AE20" s="313" t="s">
        <v>7578</v>
      </c>
      <c r="AF20" s="316" t="s">
        <v>7582</v>
      </c>
      <c r="AG20" s="314"/>
      <c r="AH20" s="315" t="s">
        <v>11173</v>
      </c>
      <c r="AI20" s="315" t="s">
        <v>11174</v>
      </c>
      <c r="AJ20" s="318">
        <v>43524</v>
      </c>
      <c r="AK20" s="316" t="s">
        <v>11175</v>
      </c>
      <c r="AL20" s="316" t="s">
        <v>7988</v>
      </c>
      <c r="AM20" s="316">
        <v>11274</v>
      </c>
      <c r="AN20" s="314"/>
      <c r="AO20" s="315" t="s">
        <v>7882</v>
      </c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4"/>
      <c r="BD20" s="314"/>
      <c r="BE20" s="314"/>
      <c r="BF20" s="316"/>
    </row>
    <row r="21" spans="1:58" ht="13.15" customHeight="1" x14ac:dyDescent="0.25">
      <c r="A21" s="316" t="s">
        <v>11134</v>
      </c>
      <c r="B21" s="316" t="s">
        <v>11135</v>
      </c>
      <c r="C21" s="315">
        <v>2151</v>
      </c>
      <c r="D21" s="316" t="s">
        <v>11136</v>
      </c>
      <c r="E21" s="316" t="s">
        <v>8074</v>
      </c>
      <c r="F21" s="316" t="s">
        <v>8877</v>
      </c>
      <c r="G21" s="316" t="s">
        <v>8878</v>
      </c>
      <c r="H21" s="335">
        <v>43497</v>
      </c>
      <c r="I21" s="336">
        <v>43524</v>
      </c>
      <c r="J21" s="316" t="s">
        <v>8077</v>
      </c>
      <c r="K21" s="316" t="s">
        <v>8078</v>
      </c>
      <c r="L21" s="316" t="s">
        <v>8079</v>
      </c>
      <c r="M21" s="316" t="s">
        <v>8080</v>
      </c>
      <c r="N21" s="316" t="s">
        <v>8079</v>
      </c>
      <c r="O21" s="316" t="s">
        <v>8081</v>
      </c>
      <c r="P21" s="316" t="s">
        <v>8082</v>
      </c>
      <c r="Q21" s="316" t="s">
        <v>8083</v>
      </c>
      <c r="R21" s="316" t="s">
        <v>8079</v>
      </c>
      <c r="S21" s="316" t="s">
        <v>8080</v>
      </c>
      <c r="T21" s="316" t="s">
        <v>8084</v>
      </c>
      <c r="U21" s="316" t="s">
        <v>8085</v>
      </c>
      <c r="V21" s="316" t="s">
        <v>8079</v>
      </c>
      <c r="W21" s="316" t="s">
        <v>8080</v>
      </c>
      <c r="X21" s="316" t="s">
        <v>8086</v>
      </c>
      <c r="Y21" s="316" t="s">
        <v>8083</v>
      </c>
      <c r="Z21" s="316" t="s">
        <v>487</v>
      </c>
      <c r="AA21" s="327">
        <v>0</v>
      </c>
      <c r="AB21" s="369">
        <v>13930</v>
      </c>
      <c r="AC21" s="327">
        <v>0</v>
      </c>
      <c r="AD21" s="329">
        <v>13930</v>
      </c>
      <c r="AE21" s="313" t="s">
        <v>7578</v>
      </c>
      <c r="AF21" s="316" t="s">
        <v>7582</v>
      </c>
      <c r="AG21" s="314"/>
      <c r="AH21" s="315" t="s">
        <v>11176</v>
      </c>
      <c r="AI21" s="315" t="s">
        <v>11177</v>
      </c>
      <c r="AJ21" s="318">
        <v>43524</v>
      </c>
      <c r="AK21" s="316" t="s">
        <v>11178</v>
      </c>
      <c r="AL21" s="316" t="s">
        <v>7988</v>
      </c>
      <c r="AM21" s="316">
        <v>11274</v>
      </c>
      <c r="AN21" s="314"/>
      <c r="AO21" s="315" t="s">
        <v>7882</v>
      </c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6"/>
    </row>
    <row r="22" spans="1:58" ht="13.15" customHeight="1" x14ac:dyDescent="0.25">
      <c r="A22" s="316" t="s">
        <v>11134</v>
      </c>
      <c r="B22" s="316" t="s">
        <v>11135</v>
      </c>
      <c r="C22" s="315">
        <v>2151</v>
      </c>
      <c r="D22" s="316" t="s">
        <v>11136</v>
      </c>
      <c r="E22" s="316" t="s">
        <v>8074</v>
      </c>
      <c r="F22" s="316" t="s">
        <v>8877</v>
      </c>
      <c r="G22" s="316" t="s">
        <v>8878</v>
      </c>
      <c r="H22" s="335">
        <v>43497</v>
      </c>
      <c r="I22" s="336">
        <v>43524</v>
      </c>
      <c r="J22" s="316" t="s">
        <v>8077</v>
      </c>
      <c r="K22" s="316" t="s">
        <v>8078</v>
      </c>
      <c r="L22" s="316" t="s">
        <v>8079</v>
      </c>
      <c r="M22" s="316" t="s">
        <v>8080</v>
      </c>
      <c r="N22" s="316" t="s">
        <v>8079</v>
      </c>
      <c r="O22" s="316" t="s">
        <v>8081</v>
      </c>
      <c r="P22" s="316" t="s">
        <v>8082</v>
      </c>
      <c r="Q22" s="316" t="s">
        <v>8083</v>
      </c>
      <c r="R22" s="316" t="s">
        <v>8079</v>
      </c>
      <c r="S22" s="316" t="s">
        <v>8080</v>
      </c>
      <c r="T22" s="316" t="s">
        <v>8084</v>
      </c>
      <c r="U22" s="316" t="s">
        <v>8085</v>
      </c>
      <c r="V22" s="316" t="s">
        <v>8079</v>
      </c>
      <c r="W22" s="316" t="s">
        <v>8080</v>
      </c>
      <c r="X22" s="316" t="s">
        <v>8086</v>
      </c>
      <c r="Y22" s="316" t="s">
        <v>8083</v>
      </c>
      <c r="Z22" s="316" t="s">
        <v>487</v>
      </c>
      <c r="AA22" s="327">
        <v>0</v>
      </c>
      <c r="AB22" s="369">
        <v>11210</v>
      </c>
      <c r="AC22" s="327">
        <v>0</v>
      </c>
      <c r="AD22" s="329">
        <v>11210</v>
      </c>
      <c r="AE22" s="313" t="s">
        <v>7578</v>
      </c>
      <c r="AF22" s="316" t="s">
        <v>7582</v>
      </c>
      <c r="AG22" s="314"/>
      <c r="AH22" s="315" t="s">
        <v>11179</v>
      </c>
      <c r="AI22" s="315" t="s">
        <v>11180</v>
      </c>
      <c r="AJ22" s="318">
        <v>43524</v>
      </c>
      <c r="AK22" s="316" t="s">
        <v>11181</v>
      </c>
      <c r="AL22" s="316" t="s">
        <v>7988</v>
      </c>
      <c r="AM22" s="316">
        <v>11274</v>
      </c>
      <c r="AN22" s="314"/>
      <c r="AO22" s="315" t="s">
        <v>7882</v>
      </c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6"/>
    </row>
    <row r="23" spans="1:58" ht="13.15" customHeight="1" x14ac:dyDescent="0.25">
      <c r="A23" s="316" t="s">
        <v>11134</v>
      </c>
      <c r="B23" s="316" t="s">
        <v>11135</v>
      </c>
      <c r="C23" s="315">
        <v>2151</v>
      </c>
      <c r="D23" s="316" t="s">
        <v>11136</v>
      </c>
      <c r="E23" s="316" t="s">
        <v>8074</v>
      </c>
      <c r="F23" s="316" t="s">
        <v>8877</v>
      </c>
      <c r="G23" s="316" t="s">
        <v>8878</v>
      </c>
      <c r="H23" s="335">
        <v>43497</v>
      </c>
      <c r="I23" s="336">
        <v>43524</v>
      </c>
      <c r="J23" s="316" t="s">
        <v>8077</v>
      </c>
      <c r="K23" s="316" t="s">
        <v>8078</v>
      </c>
      <c r="L23" s="316" t="s">
        <v>8079</v>
      </c>
      <c r="M23" s="316" t="s">
        <v>8080</v>
      </c>
      <c r="N23" s="316" t="s">
        <v>8079</v>
      </c>
      <c r="O23" s="316" t="s">
        <v>8081</v>
      </c>
      <c r="P23" s="316" t="s">
        <v>8082</v>
      </c>
      <c r="Q23" s="316" t="s">
        <v>8083</v>
      </c>
      <c r="R23" s="316" t="s">
        <v>8079</v>
      </c>
      <c r="S23" s="316" t="s">
        <v>8080</v>
      </c>
      <c r="T23" s="316" t="s">
        <v>8084</v>
      </c>
      <c r="U23" s="316" t="s">
        <v>8085</v>
      </c>
      <c r="V23" s="316" t="s">
        <v>8079</v>
      </c>
      <c r="W23" s="316" t="s">
        <v>8080</v>
      </c>
      <c r="X23" s="316" t="s">
        <v>8086</v>
      </c>
      <c r="Y23" s="316" t="s">
        <v>8083</v>
      </c>
      <c r="Z23" s="316" t="s">
        <v>487</v>
      </c>
      <c r="AA23" s="327">
        <v>0</v>
      </c>
      <c r="AB23" s="369">
        <v>16862</v>
      </c>
      <c r="AC23" s="327">
        <v>0</v>
      </c>
      <c r="AD23" s="329">
        <v>16862</v>
      </c>
      <c r="AE23" s="313" t="s">
        <v>7578</v>
      </c>
      <c r="AF23" s="316" t="s">
        <v>7582</v>
      </c>
      <c r="AG23" s="314"/>
      <c r="AH23" s="315" t="s">
        <v>11182</v>
      </c>
      <c r="AI23" s="315" t="s">
        <v>11183</v>
      </c>
      <c r="AJ23" s="318">
        <v>43524</v>
      </c>
      <c r="AK23" s="316" t="s">
        <v>11184</v>
      </c>
      <c r="AL23" s="316" t="s">
        <v>7988</v>
      </c>
      <c r="AM23" s="316">
        <v>11274</v>
      </c>
      <c r="AN23" s="314"/>
      <c r="AO23" s="315" t="s">
        <v>7882</v>
      </c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6"/>
    </row>
    <row r="24" spans="1:58" ht="13.15" customHeight="1" x14ac:dyDescent="0.25">
      <c r="A24" s="316" t="s">
        <v>11134</v>
      </c>
      <c r="B24" s="316" t="s">
        <v>11135</v>
      </c>
      <c r="C24" s="315">
        <v>2151</v>
      </c>
      <c r="D24" s="316" t="s">
        <v>11136</v>
      </c>
      <c r="E24" s="316" t="s">
        <v>8074</v>
      </c>
      <c r="F24" s="316" t="s">
        <v>8877</v>
      </c>
      <c r="G24" s="316" t="s">
        <v>8878</v>
      </c>
      <c r="H24" s="335">
        <v>43497</v>
      </c>
      <c r="I24" s="336">
        <v>43524</v>
      </c>
      <c r="J24" s="316" t="s">
        <v>8077</v>
      </c>
      <c r="K24" s="316" t="s">
        <v>8078</v>
      </c>
      <c r="L24" s="316" t="s">
        <v>8079</v>
      </c>
      <c r="M24" s="316" t="s">
        <v>8080</v>
      </c>
      <c r="N24" s="316" t="s">
        <v>8079</v>
      </c>
      <c r="O24" s="316" t="s">
        <v>8081</v>
      </c>
      <c r="P24" s="316" t="s">
        <v>8082</v>
      </c>
      <c r="Q24" s="316" t="s">
        <v>8083</v>
      </c>
      <c r="R24" s="316" t="s">
        <v>8079</v>
      </c>
      <c r="S24" s="316" t="s">
        <v>8080</v>
      </c>
      <c r="T24" s="316" t="s">
        <v>8084</v>
      </c>
      <c r="U24" s="316" t="s">
        <v>8085</v>
      </c>
      <c r="V24" s="316" t="s">
        <v>8079</v>
      </c>
      <c r="W24" s="316" t="s">
        <v>8080</v>
      </c>
      <c r="X24" s="316" t="s">
        <v>8086</v>
      </c>
      <c r="Y24" s="316" t="s">
        <v>8083</v>
      </c>
      <c r="Z24" s="316" t="s">
        <v>487</v>
      </c>
      <c r="AA24" s="327">
        <v>0</v>
      </c>
      <c r="AB24" s="369">
        <v>28515</v>
      </c>
      <c r="AC24" s="327">
        <v>0</v>
      </c>
      <c r="AD24" s="329">
        <v>28515</v>
      </c>
      <c r="AE24" s="313" t="s">
        <v>7578</v>
      </c>
      <c r="AF24" s="316" t="s">
        <v>7582</v>
      </c>
      <c r="AG24" s="314"/>
      <c r="AH24" s="315" t="s">
        <v>11185</v>
      </c>
      <c r="AI24" s="315" t="s">
        <v>11186</v>
      </c>
      <c r="AJ24" s="318">
        <v>43524</v>
      </c>
      <c r="AK24" s="316" t="s">
        <v>11187</v>
      </c>
      <c r="AL24" s="316" t="s">
        <v>7988</v>
      </c>
      <c r="AM24" s="316">
        <v>11274</v>
      </c>
      <c r="AN24" s="314"/>
      <c r="AO24" s="315" t="s">
        <v>7882</v>
      </c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6"/>
    </row>
    <row r="25" spans="1:58" ht="13.15" customHeight="1" x14ac:dyDescent="0.25">
      <c r="A25" s="316" t="s">
        <v>11134</v>
      </c>
      <c r="B25" s="316" t="s">
        <v>11135</v>
      </c>
      <c r="C25" s="315">
        <v>2151</v>
      </c>
      <c r="D25" s="316" t="s">
        <v>11136</v>
      </c>
      <c r="E25" s="316" t="s">
        <v>8074</v>
      </c>
      <c r="F25" s="316" t="s">
        <v>8877</v>
      </c>
      <c r="G25" s="316" t="s">
        <v>8878</v>
      </c>
      <c r="H25" s="335">
        <v>43497</v>
      </c>
      <c r="I25" s="336">
        <v>43524</v>
      </c>
      <c r="J25" s="316" t="s">
        <v>8077</v>
      </c>
      <c r="K25" s="316" t="s">
        <v>8078</v>
      </c>
      <c r="L25" s="316" t="s">
        <v>8079</v>
      </c>
      <c r="M25" s="316" t="s">
        <v>8080</v>
      </c>
      <c r="N25" s="316" t="s">
        <v>8079</v>
      </c>
      <c r="O25" s="316" t="s">
        <v>8081</v>
      </c>
      <c r="P25" s="316" t="s">
        <v>8082</v>
      </c>
      <c r="Q25" s="316" t="s">
        <v>8083</v>
      </c>
      <c r="R25" s="316" t="s">
        <v>8079</v>
      </c>
      <c r="S25" s="316" t="s">
        <v>8080</v>
      </c>
      <c r="T25" s="316" t="s">
        <v>8084</v>
      </c>
      <c r="U25" s="316" t="s">
        <v>8085</v>
      </c>
      <c r="V25" s="316" t="s">
        <v>8079</v>
      </c>
      <c r="W25" s="316" t="s">
        <v>8080</v>
      </c>
      <c r="X25" s="316" t="s">
        <v>8086</v>
      </c>
      <c r="Y25" s="316" t="s">
        <v>8083</v>
      </c>
      <c r="Z25" s="316" t="s">
        <v>487</v>
      </c>
      <c r="AA25" s="327">
        <v>0</v>
      </c>
      <c r="AB25" s="369">
        <v>12000</v>
      </c>
      <c r="AC25" s="327">
        <v>0</v>
      </c>
      <c r="AD25" s="329">
        <v>12000</v>
      </c>
      <c r="AE25" s="313" t="s">
        <v>7578</v>
      </c>
      <c r="AF25" s="316" t="s">
        <v>7582</v>
      </c>
      <c r="AG25" s="314"/>
      <c r="AH25" s="315" t="s">
        <v>11188</v>
      </c>
      <c r="AI25" s="315" t="s">
        <v>11189</v>
      </c>
      <c r="AJ25" s="318">
        <v>43524</v>
      </c>
      <c r="AK25" s="316" t="s">
        <v>11190</v>
      </c>
      <c r="AL25" s="316" t="s">
        <v>8007</v>
      </c>
      <c r="AM25" s="316">
        <v>13445</v>
      </c>
      <c r="AN25" s="314"/>
      <c r="AO25" s="315" t="s">
        <v>7882</v>
      </c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4"/>
      <c r="BD25" s="314"/>
      <c r="BE25" s="314"/>
      <c r="BF25" s="316"/>
    </row>
    <row r="26" spans="1:58" ht="13.15" customHeight="1" x14ac:dyDescent="0.25">
      <c r="A26" s="316" t="s">
        <v>11134</v>
      </c>
      <c r="B26" s="316" t="s">
        <v>11135</v>
      </c>
      <c r="C26" s="315">
        <v>2151</v>
      </c>
      <c r="D26" s="316" t="s">
        <v>11136</v>
      </c>
      <c r="E26" s="316" t="s">
        <v>8074</v>
      </c>
      <c r="F26" s="316" t="s">
        <v>8877</v>
      </c>
      <c r="G26" s="316" t="s">
        <v>8878</v>
      </c>
      <c r="H26" s="335">
        <v>43497</v>
      </c>
      <c r="I26" s="336">
        <v>43524</v>
      </c>
      <c r="J26" s="316" t="s">
        <v>8077</v>
      </c>
      <c r="K26" s="316" t="s">
        <v>8078</v>
      </c>
      <c r="L26" s="316" t="s">
        <v>8079</v>
      </c>
      <c r="M26" s="316" t="s">
        <v>8080</v>
      </c>
      <c r="N26" s="316" t="s">
        <v>8079</v>
      </c>
      <c r="O26" s="316" t="s">
        <v>8081</v>
      </c>
      <c r="P26" s="316" t="s">
        <v>8082</v>
      </c>
      <c r="Q26" s="316" t="s">
        <v>8083</v>
      </c>
      <c r="R26" s="316" t="s">
        <v>8079</v>
      </c>
      <c r="S26" s="316" t="s">
        <v>8080</v>
      </c>
      <c r="T26" s="316" t="s">
        <v>8084</v>
      </c>
      <c r="U26" s="316" t="s">
        <v>8085</v>
      </c>
      <c r="V26" s="316" t="s">
        <v>8079</v>
      </c>
      <c r="W26" s="316" t="s">
        <v>8080</v>
      </c>
      <c r="X26" s="316" t="s">
        <v>8086</v>
      </c>
      <c r="Y26" s="316" t="s">
        <v>8083</v>
      </c>
      <c r="Z26" s="316" t="s">
        <v>487</v>
      </c>
      <c r="AA26" s="327">
        <v>0</v>
      </c>
      <c r="AB26" s="369">
        <v>7388</v>
      </c>
      <c r="AC26" s="327">
        <v>0</v>
      </c>
      <c r="AD26" s="329">
        <v>7388</v>
      </c>
      <c r="AE26" s="313" t="s">
        <v>7578</v>
      </c>
      <c r="AF26" s="316" t="s">
        <v>7582</v>
      </c>
      <c r="AG26" s="314"/>
      <c r="AH26" s="315" t="s">
        <v>11191</v>
      </c>
      <c r="AI26" s="315" t="s">
        <v>11192</v>
      </c>
      <c r="AJ26" s="318">
        <v>43524</v>
      </c>
      <c r="AK26" s="316" t="s">
        <v>11193</v>
      </c>
      <c r="AL26" s="316" t="s">
        <v>8889</v>
      </c>
      <c r="AM26" s="316">
        <v>11576</v>
      </c>
      <c r="AN26" s="314"/>
      <c r="AO26" s="315" t="s">
        <v>7882</v>
      </c>
      <c r="AP26" s="314"/>
      <c r="AQ26" s="314"/>
      <c r="AR26" s="314"/>
      <c r="AS26" s="314"/>
      <c r="AT26" s="314"/>
      <c r="AU26" s="314"/>
      <c r="AV26" s="314"/>
      <c r="AW26" s="314"/>
      <c r="AX26" s="314"/>
      <c r="AY26" s="314"/>
      <c r="AZ26" s="314"/>
      <c r="BA26" s="314"/>
      <c r="BB26" s="314"/>
      <c r="BC26" s="314"/>
      <c r="BD26" s="314"/>
      <c r="BE26" s="314"/>
      <c r="BF26" s="316"/>
    </row>
    <row r="27" spans="1:58" ht="13.15" customHeight="1" x14ac:dyDescent="0.25">
      <c r="A27" s="316" t="s">
        <v>11134</v>
      </c>
      <c r="B27" s="316" t="s">
        <v>11135</v>
      </c>
      <c r="C27" s="315">
        <v>2151</v>
      </c>
      <c r="D27" s="316" t="s">
        <v>11136</v>
      </c>
      <c r="E27" s="316" t="s">
        <v>8074</v>
      </c>
      <c r="F27" s="316" t="s">
        <v>8877</v>
      </c>
      <c r="G27" s="316" t="s">
        <v>8878</v>
      </c>
      <c r="H27" s="335">
        <v>43497</v>
      </c>
      <c r="I27" s="336">
        <v>43524</v>
      </c>
      <c r="J27" s="316" t="s">
        <v>8077</v>
      </c>
      <c r="K27" s="316" t="s">
        <v>8078</v>
      </c>
      <c r="L27" s="316" t="s">
        <v>8079</v>
      </c>
      <c r="M27" s="316" t="s">
        <v>8080</v>
      </c>
      <c r="N27" s="316" t="s">
        <v>8079</v>
      </c>
      <c r="O27" s="316" t="s">
        <v>8081</v>
      </c>
      <c r="P27" s="316" t="s">
        <v>8082</v>
      </c>
      <c r="Q27" s="316" t="s">
        <v>8083</v>
      </c>
      <c r="R27" s="316" t="s">
        <v>8079</v>
      </c>
      <c r="S27" s="316" t="s">
        <v>8080</v>
      </c>
      <c r="T27" s="316" t="s">
        <v>8084</v>
      </c>
      <c r="U27" s="316" t="s">
        <v>8085</v>
      </c>
      <c r="V27" s="316" t="s">
        <v>8079</v>
      </c>
      <c r="W27" s="316" t="s">
        <v>8080</v>
      </c>
      <c r="X27" s="316" t="s">
        <v>8086</v>
      </c>
      <c r="Y27" s="316" t="s">
        <v>8083</v>
      </c>
      <c r="Z27" s="316" t="s">
        <v>487</v>
      </c>
      <c r="AA27" s="327">
        <v>0</v>
      </c>
      <c r="AB27" s="369">
        <v>8400</v>
      </c>
      <c r="AC27" s="327">
        <v>0</v>
      </c>
      <c r="AD27" s="329">
        <v>8400</v>
      </c>
      <c r="AE27" s="313" t="s">
        <v>7578</v>
      </c>
      <c r="AF27" s="316" t="s">
        <v>7582</v>
      </c>
      <c r="AG27" s="314"/>
      <c r="AH27" s="315" t="s">
        <v>11194</v>
      </c>
      <c r="AI27" s="315" t="s">
        <v>11195</v>
      </c>
      <c r="AJ27" s="318">
        <v>43524</v>
      </c>
      <c r="AK27" s="316" t="s">
        <v>11196</v>
      </c>
      <c r="AL27" s="316" t="s">
        <v>7988</v>
      </c>
      <c r="AM27" s="316">
        <v>11274</v>
      </c>
      <c r="AN27" s="314"/>
      <c r="AO27" s="315" t="s">
        <v>7882</v>
      </c>
      <c r="AP27" s="314"/>
      <c r="AQ27" s="314"/>
      <c r="AR27" s="314"/>
      <c r="AS27" s="314"/>
      <c r="AT27" s="314"/>
      <c r="AU27" s="314"/>
      <c r="AV27" s="314"/>
      <c r="AW27" s="314"/>
      <c r="AX27" s="314"/>
      <c r="AY27" s="314"/>
      <c r="AZ27" s="314"/>
      <c r="BA27" s="314"/>
      <c r="BB27" s="314"/>
      <c r="BC27" s="314"/>
      <c r="BD27" s="314"/>
      <c r="BE27" s="314"/>
      <c r="BF27" s="316"/>
    </row>
    <row r="28" spans="1:58" ht="13.15" customHeight="1" x14ac:dyDescent="0.25">
      <c r="A28" s="316" t="s">
        <v>11134</v>
      </c>
      <c r="B28" s="316" t="s">
        <v>11135</v>
      </c>
      <c r="C28" s="315">
        <v>2151</v>
      </c>
      <c r="D28" s="316" t="s">
        <v>11136</v>
      </c>
      <c r="E28" s="316" t="s">
        <v>8074</v>
      </c>
      <c r="F28" s="316" t="s">
        <v>8877</v>
      </c>
      <c r="G28" s="316" t="s">
        <v>8878</v>
      </c>
      <c r="H28" s="335">
        <v>43497</v>
      </c>
      <c r="I28" s="336">
        <v>43524</v>
      </c>
      <c r="J28" s="316" t="s">
        <v>8077</v>
      </c>
      <c r="K28" s="316" t="s">
        <v>8078</v>
      </c>
      <c r="L28" s="316" t="s">
        <v>8079</v>
      </c>
      <c r="M28" s="316" t="s">
        <v>8080</v>
      </c>
      <c r="N28" s="316" t="s">
        <v>8079</v>
      </c>
      <c r="O28" s="316" t="s">
        <v>8081</v>
      </c>
      <c r="P28" s="316" t="s">
        <v>8082</v>
      </c>
      <c r="Q28" s="316" t="s">
        <v>8083</v>
      </c>
      <c r="R28" s="316" t="s">
        <v>8079</v>
      </c>
      <c r="S28" s="316" t="s">
        <v>8080</v>
      </c>
      <c r="T28" s="316" t="s">
        <v>8084</v>
      </c>
      <c r="U28" s="316" t="s">
        <v>8085</v>
      </c>
      <c r="V28" s="316" t="s">
        <v>8079</v>
      </c>
      <c r="W28" s="316" t="s">
        <v>8080</v>
      </c>
      <c r="X28" s="316" t="s">
        <v>8086</v>
      </c>
      <c r="Y28" s="316" t="s">
        <v>8083</v>
      </c>
      <c r="Z28" s="316" t="s">
        <v>487</v>
      </c>
      <c r="AA28" s="327">
        <v>0</v>
      </c>
      <c r="AB28" s="369">
        <v>1880</v>
      </c>
      <c r="AC28" s="327">
        <v>0</v>
      </c>
      <c r="AD28" s="329">
        <v>1880</v>
      </c>
      <c r="AE28" s="313" t="s">
        <v>7578</v>
      </c>
      <c r="AF28" s="316" t="s">
        <v>7582</v>
      </c>
      <c r="AG28" s="314"/>
      <c r="AH28" s="315" t="s">
        <v>11197</v>
      </c>
      <c r="AI28" s="315" t="s">
        <v>11198</v>
      </c>
      <c r="AJ28" s="318">
        <v>43524</v>
      </c>
      <c r="AK28" s="316" t="s">
        <v>11199</v>
      </c>
      <c r="AL28" s="316" t="s">
        <v>7988</v>
      </c>
      <c r="AM28" s="316">
        <v>11274</v>
      </c>
      <c r="AN28" s="314"/>
      <c r="AO28" s="315" t="s">
        <v>7882</v>
      </c>
      <c r="AP28" s="314"/>
      <c r="AQ28" s="314"/>
      <c r="AR28" s="314"/>
      <c r="AS28" s="314"/>
      <c r="AT28" s="314"/>
      <c r="AU28" s="314"/>
      <c r="AV28" s="314"/>
      <c r="AW28" s="314"/>
      <c r="AX28" s="314"/>
      <c r="AY28" s="314"/>
      <c r="AZ28" s="314"/>
      <c r="BA28" s="314"/>
      <c r="BB28" s="314"/>
      <c r="BC28" s="314"/>
      <c r="BD28" s="314"/>
      <c r="BE28" s="314"/>
      <c r="BF28" s="316"/>
    </row>
    <row r="29" spans="1:58" ht="13.15" customHeight="1" x14ac:dyDescent="0.25">
      <c r="A29" s="316" t="s">
        <v>11134</v>
      </c>
      <c r="B29" s="316" t="s">
        <v>11135</v>
      </c>
      <c r="C29" s="315">
        <v>2151</v>
      </c>
      <c r="D29" s="316" t="s">
        <v>11136</v>
      </c>
      <c r="E29" s="316" t="s">
        <v>8074</v>
      </c>
      <c r="F29" s="316" t="s">
        <v>8877</v>
      </c>
      <c r="G29" s="316" t="s">
        <v>8878</v>
      </c>
      <c r="H29" s="335">
        <v>43497</v>
      </c>
      <c r="I29" s="336">
        <v>43524</v>
      </c>
      <c r="J29" s="316" t="s">
        <v>8077</v>
      </c>
      <c r="K29" s="316" t="s">
        <v>8078</v>
      </c>
      <c r="L29" s="316" t="s">
        <v>8079</v>
      </c>
      <c r="M29" s="316" t="s">
        <v>8080</v>
      </c>
      <c r="N29" s="316" t="s">
        <v>8079</v>
      </c>
      <c r="O29" s="316" t="s">
        <v>8081</v>
      </c>
      <c r="P29" s="316" t="s">
        <v>8082</v>
      </c>
      <c r="Q29" s="316" t="s">
        <v>8083</v>
      </c>
      <c r="R29" s="316" t="s">
        <v>8079</v>
      </c>
      <c r="S29" s="316" t="s">
        <v>8080</v>
      </c>
      <c r="T29" s="316" t="s">
        <v>8084</v>
      </c>
      <c r="U29" s="316" t="s">
        <v>8085</v>
      </c>
      <c r="V29" s="316" t="s">
        <v>8079</v>
      </c>
      <c r="W29" s="316" t="s">
        <v>8080</v>
      </c>
      <c r="X29" s="316" t="s">
        <v>8086</v>
      </c>
      <c r="Y29" s="316" t="s">
        <v>8083</v>
      </c>
      <c r="Z29" s="316" t="s">
        <v>487</v>
      </c>
      <c r="AA29" s="327">
        <v>0</v>
      </c>
      <c r="AB29" s="369">
        <v>177453.96</v>
      </c>
      <c r="AC29" s="327">
        <v>0</v>
      </c>
      <c r="AD29" s="329">
        <v>177453.96</v>
      </c>
      <c r="AE29" s="313" t="s">
        <v>7578</v>
      </c>
      <c r="AF29" s="316" t="s">
        <v>7582</v>
      </c>
      <c r="AG29" s="314"/>
      <c r="AH29" s="315" t="s">
        <v>11200</v>
      </c>
      <c r="AI29" s="315" t="s">
        <v>11201</v>
      </c>
      <c r="AJ29" s="318">
        <v>43524</v>
      </c>
      <c r="AK29" s="316" t="s">
        <v>11202</v>
      </c>
      <c r="AL29" s="316" t="s">
        <v>9003</v>
      </c>
      <c r="AM29" s="316">
        <v>12832</v>
      </c>
      <c r="AN29" s="314"/>
      <c r="AO29" s="315" t="s">
        <v>7882</v>
      </c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  <c r="BD29" s="314"/>
      <c r="BE29" s="314"/>
      <c r="BF29" s="316"/>
    </row>
    <row r="30" spans="1:58" ht="13.15" customHeight="1" x14ac:dyDescent="0.25">
      <c r="A30" s="316" t="s">
        <v>11134</v>
      </c>
      <c r="B30" s="316" t="s">
        <v>11135</v>
      </c>
      <c r="C30" s="315">
        <v>2151</v>
      </c>
      <c r="D30" s="316" t="s">
        <v>11136</v>
      </c>
      <c r="E30" s="316" t="s">
        <v>8074</v>
      </c>
      <c r="F30" s="316" t="s">
        <v>8877</v>
      </c>
      <c r="G30" s="316" t="s">
        <v>8878</v>
      </c>
      <c r="H30" s="335">
        <v>43497</v>
      </c>
      <c r="I30" s="336">
        <v>43524</v>
      </c>
      <c r="J30" s="316" t="s">
        <v>8077</v>
      </c>
      <c r="K30" s="316" t="s">
        <v>8078</v>
      </c>
      <c r="L30" s="316" t="s">
        <v>8079</v>
      </c>
      <c r="M30" s="316" t="s">
        <v>8080</v>
      </c>
      <c r="N30" s="316" t="s">
        <v>8079</v>
      </c>
      <c r="O30" s="316" t="s">
        <v>8081</v>
      </c>
      <c r="P30" s="316" t="s">
        <v>8082</v>
      </c>
      <c r="Q30" s="316" t="s">
        <v>8083</v>
      </c>
      <c r="R30" s="316" t="s">
        <v>8079</v>
      </c>
      <c r="S30" s="316" t="s">
        <v>8080</v>
      </c>
      <c r="T30" s="316" t="s">
        <v>8084</v>
      </c>
      <c r="U30" s="316" t="s">
        <v>8085</v>
      </c>
      <c r="V30" s="316" t="s">
        <v>8079</v>
      </c>
      <c r="W30" s="316" t="s">
        <v>8080</v>
      </c>
      <c r="X30" s="316" t="s">
        <v>8086</v>
      </c>
      <c r="Y30" s="316" t="s">
        <v>8083</v>
      </c>
      <c r="Z30" s="316" t="s">
        <v>487</v>
      </c>
      <c r="AA30" s="327">
        <v>0</v>
      </c>
      <c r="AB30" s="369">
        <v>238737</v>
      </c>
      <c r="AC30" s="327">
        <v>0</v>
      </c>
      <c r="AD30" s="329">
        <v>238737</v>
      </c>
      <c r="AE30" s="313" t="s">
        <v>7578</v>
      </c>
      <c r="AF30" s="316" t="s">
        <v>7582</v>
      </c>
      <c r="AG30" s="314"/>
      <c r="AH30" s="315" t="s">
        <v>11203</v>
      </c>
      <c r="AI30" s="315" t="s">
        <v>11204</v>
      </c>
      <c r="AJ30" s="318">
        <v>43524</v>
      </c>
      <c r="AK30" s="316" t="s">
        <v>11205</v>
      </c>
      <c r="AL30" s="316" t="s">
        <v>8882</v>
      </c>
      <c r="AM30" s="316">
        <v>10285</v>
      </c>
      <c r="AN30" s="314"/>
      <c r="AO30" s="315" t="s">
        <v>7882</v>
      </c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6"/>
    </row>
    <row r="31" spans="1:58" ht="13.15" customHeight="1" x14ac:dyDescent="0.25">
      <c r="A31" s="316" t="s">
        <v>11134</v>
      </c>
      <c r="B31" s="316" t="s">
        <v>11135</v>
      </c>
      <c r="C31" s="315">
        <v>2151</v>
      </c>
      <c r="D31" s="316" t="s">
        <v>11136</v>
      </c>
      <c r="E31" s="316" t="s">
        <v>8074</v>
      </c>
      <c r="F31" s="316" t="s">
        <v>8877</v>
      </c>
      <c r="G31" s="316" t="s">
        <v>8878</v>
      </c>
      <c r="H31" s="335">
        <v>43497</v>
      </c>
      <c r="I31" s="336">
        <v>43524</v>
      </c>
      <c r="J31" s="316" t="s">
        <v>8077</v>
      </c>
      <c r="K31" s="316" t="s">
        <v>8078</v>
      </c>
      <c r="L31" s="316" t="s">
        <v>8079</v>
      </c>
      <c r="M31" s="316" t="s">
        <v>8080</v>
      </c>
      <c r="N31" s="316" t="s">
        <v>8079</v>
      </c>
      <c r="O31" s="316" t="s">
        <v>8081</v>
      </c>
      <c r="P31" s="316" t="s">
        <v>8082</v>
      </c>
      <c r="Q31" s="316" t="s">
        <v>8083</v>
      </c>
      <c r="R31" s="316" t="s">
        <v>8079</v>
      </c>
      <c r="S31" s="316" t="s">
        <v>8080</v>
      </c>
      <c r="T31" s="316" t="s">
        <v>8084</v>
      </c>
      <c r="U31" s="316" t="s">
        <v>8085</v>
      </c>
      <c r="V31" s="316" t="s">
        <v>8079</v>
      </c>
      <c r="W31" s="316" t="s">
        <v>8080</v>
      </c>
      <c r="X31" s="316" t="s">
        <v>8086</v>
      </c>
      <c r="Y31" s="316" t="s">
        <v>8083</v>
      </c>
      <c r="Z31" s="316" t="s">
        <v>487</v>
      </c>
      <c r="AA31" s="327">
        <v>0</v>
      </c>
      <c r="AB31" s="369">
        <v>58941.66</v>
      </c>
      <c r="AC31" s="327">
        <v>0</v>
      </c>
      <c r="AD31" s="329">
        <v>58941.66</v>
      </c>
      <c r="AE31" s="313" t="s">
        <v>7578</v>
      </c>
      <c r="AF31" s="316" t="s">
        <v>7582</v>
      </c>
      <c r="AG31" s="314"/>
      <c r="AH31" s="315" t="s">
        <v>11206</v>
      </c>
      <c r="AI31" s="315" t="s">
        <v>11207</v>
      </c>
      <c r="AJ31" s="318">
        <v>43524</v>
      </c>
      <c r="AK31" s="316" t="s">
        <v>11208</v>
      </c>
      <c r="AL31" s="316" t="s">
        <v>8905</v>
      </c>
      <c r="AM31" s="316">
        <v>11311</v>
      </c>
      <c r="AN31" s="314"/>
      <c r="AO31" s="315" t="s">
        <v>7882</v>
      </c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6"/>
    </row>
    <row r="32" spans="1:58" ht="13.15" customHeight="1" x14ac:dyDescent="0.25">
      <c r="A32" s="316" t="s">
        <v>11134</v>
      </c>
      <c r="B32" s="316" t="s">
        <v>11135</v>
      </c>
      <c r="C32" s="315">
        <v>2151</v>
      </c>
      <c r="D32" s="316" t="s">
        <v>11136</v>
      </c>
      <c r="E32" s="316" t="s">
        <v>8074</v>
      </c>
      <c r="F32" s="316" t="s">
        <v>8877</v>
      </c>
      <c r="G32" s="316" t="s">
        <v>8878</v>
      </c>
      <c r="H32" s="335">
        <v>43497</v>
      </c>
      <c r="I32" s="336">
        <v>43524</v>
      </c>
      <c r="J32" s="316" t="s">
        <v>8077</v>
      </c>
      <c r="K32" s="316" t="s">
        <v>8078</v>
      </c>
      <c r="L32" s="316" t="s">
        <v>8079</v>
      </c>
      <c r="M32" s="316" t="s">
        <v>8080</v>
      </c>
      <c r="N32" s="316" t="s">
        <v>8079</v>
      </c>
      <c r="O32" s="316" t="s">
        <v>8081</v>
      </c>
      <c r="P32" s="316" t="s">
        <v>8082</v>
      </c>
      <c r="Q32" s="316" t="s">
        <v>8083</v>
      </c>
      <c r="R32" s="316" t="s">
        <v>8079</v>
      </c>
      <c r="S32" s="316" t="s">
        <v>8080</v>
      </c>
      <c r="T32" s="316" t="s">
        <v>8084</v>
      </c>
      <c r="U32" s="316" t="s">
        <v>8085</v>
      </c>
      <c r="V32" s="316" t="s">
        <v>8079</v>
      </c>
      <c r="W32" s="316" t="s">
        <v>8080</v>
      </c>
      <c r="X32" s="316" t="s">
        <v>8086</v>
      </c>
      <c r="Y32" s="316" t="s">
        <v>8083</v>
      </c>
      <c r="Z32" s="316" t="s">
        <v>487</v>
      </c>
      <c r="AA32" s="327">
        <v>0</v>
      </c>
      <c r="AB32" s="369">
        <v>1651320</v>
      </c>
      <c r="AC32" s="327">
        <v>0</v>
      </c>
      <c r="AD32" s="329">
        <v>1651320</v>
      </c>
      <c r="AE32" s="313" t="s">
        <v>7578</v>
      </c>
      <c r="AF32" s="316" t="s">
        <v>7582</v>
      </c>
      <c r="AG32" s="314"/>
      <c r="AH32" s="315" t="s">
        <v>11209</v>
      </c>
      <c r="AI32" s="315" t="s">
        <v>11210</v>
      </c>
      <c r="AJ32" s="318">
        <v>43524</v>
      </c>
      <c r="AK32" s="316" t="s">
        <v>11211</v>
      </c>
      <c r="AL32" s="316" t="s">
        <v>11212</v>
      </c>
      <c r="AM32" s="316">
        <v>10397</v>
      </c>
      <c r="AN32" s="314"/>
      <c r="AO32" s="315" t="s">
        <v>7882</v>
      </c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4"/>
      <c r="BE32" s="314"/>
      <c r="BF32" s="316"/>
    </row>
    <row r="33" spans="1:58" ht="13.15" customHeight="1" x14ac:dyDescent="0.25">
      <c r="A33" s="316" t="s">
        <v>11134</v>
      </c>
      <c r="B33" s="316" t="s">
        <v>11135</v>
      </c>
      <c r="C33" s="315">
        <v>2151</v>
      </c>
      <c r="D33" s="316" t="s">
        <v>11136</v>
      </c>
      <c r="E33" s="316" t="s">
        <v>8074</v>
      </c>
      <c r="F33" s="316" t="s">
        <v>8877</v>
      </c>
      <c r="G33" s="316" t="s">
        <v>8878</v>
      </c>
      <c r="H33" s="335">
        <v>43497</v>
      </c>
      <c r="I33" s="336">
        <v>43524</v>
      </c>
      <c r="J33" s="316" t="s">
        <v>8077</v>
      </c>
      <c r="K33" s="316" t="s">
        <v>8078</v>
      </c>
      <c r="L33" s="316" t="s">
        <v>8079</v>
      </c>
      <c r="M33" s="316" t="s">
        <v>8080</v>
      </c>
      <c r="N33" s="316" t="s">
        <v>8079</v>
      </c>
      <c r="O33" s="316" t="s">
        <v>8081</v>
      </c>
      <c r="P33" s="316" t="s">
        <v>8082</v>
      </c>
      <c r="Q33" s="316" t="s">
        <v>8083</v>
      </c>
      <c r="R33" s="316" t="s">
        <v>8079</v>
      </c>
      <c r="S33" s="316" t="s">
        <v>8080</v>
      </c>
      <c r="T33" s="316" t="s">
        <v>8084</v>
      </c>
      <c r="U33" s="316" t="s">
        <v>8085</v>
      </c>
      <c r="V33" s="316" t="s">
        <v>8079</v>
      </c>
      <c r="W33" s="316" t="s">
        <v>8080</v>
      </c>
      <c r="X33" s="316" t="s">
        <v>8086</v>
      </c>
      <c r="Y33" s="316" t="s">
        <v>8083</v>
      </c>
      <c r="Z33" s="316" t="s">
        <v>487</v>
      </c>
      <c r="AA33" s="327">
        <v>0</v>
      </c>
      <c r="AB33" s="369">
        <v>6487.08</v>
      </c>
      <c r="AC33" s="327">
        <v>0</v>
      </c>
      <c r="AD33" s="329">
        <v>6487.08</v>
      </c>
      <c r="AE33" s="313" t="s">
        <v>7578</v>
      </c>
      <c r="AF33" s="316" t="s">
        <v>7582</v>
      </c>
      <c r="AG33" s="314"/>
      <c r="AH33" s="315" t="s">
        <v>11213</v>
      </c>
      <c r="AI33" s="315" t="s">
        <v>11214</v>
      </c>
      <c r="AJ33" s="318">
        <v>43524</v>
      </c>
      <c r="AK33" s="316" t="s">
        <v>11215</v>
      </c>
      <c r="AL33" s="316" t="s">
        <v>10213</v>
      </c>
      <c r="AM33" s="316">
        <v>12841</v>
      </c>
      <c r="AN33" s="314"/>
      <c r="AO33" s="315" t="s">
        <v>7882</v>
      </c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6"/>
    </row>
    <row r="34" spans="1:58" ht="13.15" customHeight="1" x14ac:dyDescent="0.25">
      <c r="A34" s="316" t="s">
        <v>11134</v>
      </c>
      <c r="B34" s="316" t="s">
        <v>11135</v>
      </c>
      <c r="C34" s="315">
        <v>2151</v>
      </c>
      <c r="D34" s="316" t="s">
        <v>11136</v>
      </c>
      <c r="E34" s="316" t="s">
        <v>8074</v>
      </c>
      <c r="F34" s="316" t="s">
        <v>8877</v>
      </c>
      <c r="G34" s="316" t="s">
        <v>8878</v>
      </c>
      <c r="H34" s="335">
        <v>43497</v>
      </c>
      <c r="I34" s="336">
        <v>43524</v>
      </c>
      <c r="J34" s="316" t="s">
        <v>8077</v>
      </c>
      <c r="K34" s="316" t="s">
        <v>8078</v>
      </c>
      <c r="L34" s="316" t="s">
        <v>8079</v>
      </c>
      <c r="M34" s="316" t="s">
        <v>8080</v>
      </c>
      <c r="N34" s="316" t="s">
        <v>8079</v>
      </c>
      <c r="O34" s="316" t="s">
        <v>8081</v>
      </c>
      <c r="P34" s="316" t="s">
        <v>8082</v>
      </c>
      <c r="Q34" s="316" t="s">
        <v>8083</v>
      </c>
      <c r="R34" s="316" t="s">
        <v>8079</v>
      </c>
      <c r="S34" s="316" t="s">
        <v>8080</v>
      </c>
      <c r="T34" s="316" t="s">
        <v>8084</v>
      </c>
      <c r="U34" s="316" t="s">
        <v>8085</v>
      </c>
      <c r="V34" s="316" t="s">
        <v>8079</v>
      </c>
      <c r="W34" s="316" t="s">
        <v>8080</v>
      </c>
      <c r="X34" s="316" t="s">
        <v>8086</v>
      </c>
      <c r="Y34" s="316" t="s">
        <v>8083</v>
      </c>
      <c r="Z34" s="316" t="s">
        <v>487</v>
      </c>
      <c r="AA34" s="327">
        <v>0</v>
      </c>
      <c r="AB34" s="369">
        <v>9795.3799999999992</v>
      </c>
      <c r="AC34" s="327">
        <v>0</v>
      </c>
      <c r="AD34" s="329">
        <v>9795.3799999999992</v>
      </c>
      <c r="AE34" s="313" t="s">
        <v>7578</v>
      </c>
      <c r="AF34" s="316" t="s">
        <v>7582</v>
      </c>
      <c r="AG34" s="314"/>
      <c r="AH34" s="315" t="s">
        <v>11216</v>
      </c>
      <c r="AI34" s="315" t="s">
        <v>11217</v>
      </c>
      <c r="AJ34" s="318">
        <v>43524</v>
      </c>
      <c r="AK34" s="316" t="s">
        <v>11218</v>
      </c>
      <c r="AL34" s="316" t="s">
        <v>11219</v>
      </c>
      <c r="AM34" s="316">
        <v>12892</v>
      </c>
      <c r="AN34" s="314"/>
      <c r="AO34" s="315" t="s">
        <v>7882</v>
      </c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6"/>
    </row>
    <row r="35" spans="1:58" ht="13.15" customHeight="1" x14ac:dyDescent="0.25">
      <c r="A35" s="316" t="s">
        <v>11134</v>
      </c>
      <c r="B35" s="316" t="s">
        <v>11135</v>
      </c>
      <c r="C35" s="315">
        <v>2151</v>
      </c>
      <c r="D35" s="316" t="s">
        <v>11136</v>
      </c>
      <c r="E35" s="316" t="s">
        <v>8074</v>
      </c>
      <c r="F35" s="316" t="s">
        <v>8877</v>
      </c>
      <c r="G35" s="316" t="s">
        <v>8878</v>
      </c>
      <c r="H35" s="335">
        <v>43497</v>
      </c>
      <c r="I35" s="336">
        <v>43524</v>
      </c>
      <c r="J35" s="316" t="s">
        <v>8077</v>
      </c>
      <c r="K35" s="316" t="s">
        <v>8078</v>
      </c>
      <c r="L35" s="316" t="s">
        <v>8079</v>
      </c>
      <c r="M35" s="316" t="s">
        <v>8080</v>
      </c>
      <c r="N35" s="316" t="s">
        <v>8079</v>
      </c>
      <c r="O35" s="316" t="s">
        <v>8081</v>
      </c>
      <c r="P35" s="316" t="s">
        <v>8082</v>
      </c>
      <c r="Q35" s="316" t="s">
        <v>8083</v>
      </c>
      <c r="R35" s="316" t="s">
        <v>8079</v>
      </c>
      <c r="S35" s="316" t="s">
        <v>8080</v>
      </c>
      <c r="T35" s="316" t="s">
        <v>8084</v>
      </c>
      <c r="U35" s="316" t="s">
        <v>8085</v>
      </c>
      <c r="V35" s="316" t="s">
        <v>8079</v>
      </c>
      <c r="W35" s="316" t="s">
        <v>8080</v>
      </c>
      <c r="X35" s="316" t="s">
        <v>8086</v>
      </c>
      <c r="Y35" s="316" t="s">
        <v>8083</v>
      </c>
      <c r="Z35" s="316" t="s">
        <v>487</v>
      </c>
      <c r="AA35" s="327">
        <v>0</v>
      </c>
      <c r="AB35" s="369">
        <v>6475.36</v>
      </c>
      <c r="AC35" s="327">
        <v>0</v>
      </c>
      <c r="AD35" s="329">
        <v>6475.36</v>
      </c>
      <c r="AE35" s="313" t="s">
        <v>7578</v>
      </c>
      <c r="AF35" s="316" t="s">
        <v>7582</v>
      </c>
      <c r="AG35" s="314"/>
      <c r="AH35" s="315" t="s">
        <v>11220</v>
      </c>
      <c r="AI35" s="315" t="s">
        <v>11221</v>
      </c>
      <c r="AJ35" s="318">
        <v>43524</v>
      </c>
      <c r="AK35" s="316" t="s">
        <v>11222</v>
      </c>
      <c r="AL35" s="316" t="s">
        <v>11223</v>
      </c>
      <c r="AM35" s="316">
        <v>12850</v>
      </c>
      <c r="AN35" s="314"/>
      <c r="AO35" s="315" t="s">
        <v>7882</v>
      </c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6"/>
    </row>
    <row r="36" spans="1:58" ht="13.15" customHeight="1" x14ac:dyDescent="0.25">
      <c r="A36" s="316" t="s">
        <v>11134</v>
      </c>
      <c r="B36" s="316" t="s">
        <v>11135</v>
      </c>
      <c r="C36" s="315">
        <v>2151</v>
      </c>
      <c r="D36" s="316" t="s">
        <v>11136</v>
      </c>
      <c r="E36" s="316" t="s">
        <v>8074</v>
      </c>
      <c r="F36" s="316" t="s">
        <v>8877</v>
      </c>
      <c r="G36" s="316" t="s">
        <v>8878</v>
      </c>
      <c r="H36" s="335">
        <v>43497</v>
      </c>
      <c r="I36" s="336">
        <v>43524</v>
      </c>
      <c r="J36" s="316" t="s">
        <v>8077</v>
      </c>
      <c r="K36" s="316" t="s">
        <v>8078</v>
      </c>
      <c r="L36" s="316" t="s">
        <v>8079</v>
      </c>
      <c r="M36" s="316" t="s">
        <v>8080</v>
      </c>
      <c r="N36" s="316" t="s">
        <v>8079</v>
      </c>
      <c r="O36" s="316" t="s">
        <v>8081</v>
      </c>
      <c r="P36" s="316" t="s">
        <v>8082</v>
      </c>
      <c r="Q36" s="316" t="s">
        <v>8083</v>
      </c>
      <c r="R36" s="316" t="s">
        <v>8079</v>
      </c>
      <c r="S36" s="316" t="s">
        <v>8080</v>
      </c>
      <c r="T36" s="316" t="s">
        <v>8084</v>
      </c>
      <c r="U36" s="316" t="s">
        <v>8085</v>
      </c>
      <c r="V36" s="316" t="s">
        <v>8079</v>
      </c>
      <c r="W36" s="316" t="s">
        <v>8080</v>
      </c>
      <c r="X36" s="316" t="s">
        <v>8086</v>
      </c>
      <c r="Y36" s="316" t="s">
        <v>8083</v>
      </c>
      <c r="Z36" s="316" t="s">
        <v>487</v>
      </c>
      <c r="AA36" s="327">
        <v>0</v>
      </c>
      <c r="AB36" s="369">
        <v>1826.78</v>
      </c>
      <c r="AC36" s="327">
        <v>0</v>
      </c>
      <c r="AD36" s="329">
        <v>1826.78</v>
      </c>
      <c r="AE36" s="313" t="s">
        <v>7578</v>
      </c>
      <c r="AF36" s="316" t="s">
        <v>7582</v>
      </c>
      <c r="AG36" s="314"/>
      <c r="AH36" s="315" t="s">
        <v>11224</v>
      </c>
      <c r="AI36" s="315" t="s">
        <v>11225</v>
      </c>
      <c r="AJ36" s="318">
        <v>43524</v>
      </c>
      <c r="AK36" s="316" t="s">
        <v>11226</v>
      </c>
      <c r="AL36" s="316" t="s">
        <v>11227</v>
      </c>
      <c r="AM36" s="316">
        <v>12946</v>
      </c>
      <c r="AN36" s="314"/>
      <c r="AO36" s="315" t="s">
        <v>7882</v>
      </c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6"/>
    </row>
    <row r="37" spans="1:58" ht="13.15" customHeight="1" x14ac:dyDescent="0.25">
      <c r="A37" s="316" t="s">
        <v>11134</v>
      </c>
      <c r="B37" s="316" t="s">
        <v>11135</v>
      </c>
      <c r="C37" s="315">
        <v>2151</v>
      </c>
      <c r="D37" s="316" t="s">
        <v>11136</v>
      </c>
      <c r="E37" s="316" t="s">
        <v>8074</v>
      </c>
      <c r="F37" s="316" t="s">
        <v>8877</v>
      </c>
      <c r="G37" s="316" t="s">
        <v>8878</v>
      </c>
      <c r="H37" s="335">
        <v>43497</v>
      </c>
      <c r="I37" s="336">
        <v>43524</v>
      </c>
      <c r="J37" s="316" t="s">
        <v>8077</v>
      </c>
      <c r="K37" s="316" t="s">
        <v>8078</v>
      </c>
      <c r="L37" s="316" t="s">
        <v>8079</v>
      </c>
      <c r="M37" s="316" t="s">
        <v>8080</v>
      </c>
      <c r="N37" s="316" t="s">
        <v>8079</v>
      </c>
      <c r="O37" s="316" t="s">
        <v>8081</v>
      </c>
      <c r="P37" s="316" t="s">
        <v>8082</v>
      </c>
      <c r="Q37" s="316" t="s">
        <v>8083</v>
      </c>
      <c r="R37" s="316" t="s">
        <v>8079</v>
      </c>
      <c r="S37" s="316" t="s">
        <v>8080</v>
      </c>
      <c r="T37" s="316" t="s">
        <v>8084</v>
      </c>
      <c r="U37" s="316" t="s">
        <v>8085</v>
      </c>
      <c r="V37" s="316" t="s">
        <v>8079</v>
      </c>
      <c r="W37" s="316" t="s">
        <v>8080</v>
      </c>
      <c r="X37" s="316" t="s">
        <v>8086</v>
      </c>
      <c r="Y37" s="316" t="s">
        <v>8083</v>
      </c>
      <c r="Z37" s="316" t="s">
        <v>487</v>
      </c>
      <c r="AA37" s="327">
        <v>0</v>
      </c>
      <c r="AB37" s="369">
        <v>5847.86</v>
      </c>
      <c r="AC37" s="327">
        <v>0</v>
      </c>
      <c r="AD37" s="329">
        <v>5847.86</v>
      </c>
      <c r="AE37" s="313" t="s">
        <v>7578</v>
      </c>
      <c r="AF37" s="316" t="s">
        <v>7582</v>
      </c>
      <c r="AG37" s="314"/>
      <c r="AH37" s="315" t="s">
        <v>11228</v>
      </c>
      <c r="AI37" s="315" t="s">
        <v>11229</v>
      </c>
      <c r="AJ37" s="318">
        <v>43524</v>
      </c>
      <c r="AK37" s="316" t="s">
        <v>11230</v>
      </c>
      <c r="AL37" s="316" t="s">
        <v>11231</v>
      </c>
      <c r="AM37" s="316">
        <v>12873</v>
      </c>
      <c r="AN37" s="314"/>
      <c r="AO37" s="315" t="s">
        <v>7882</v>
      </c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6"/>
    </row>
    <row r="38" spans="1:58" ht="13.15" customHeight="1" x14ac:dyDescent="0.25">
      <c r="A38" s="316" t="s">
        <v>11134</v>
      </c>
      <c r="B38" s="316" t="s">
        <v>11135</v>
      </c>
      <c r="C38" s="315">
        <v>2151</v>
      </c>
      <c r="D38" s="316" t="s">
        <v>11136</v>
      </c>
      <c r="E38" s="316" t="s">
        <v>8074</v>
      </c>
      <c r="F38" s="316" t="s">
        <v>8877</v>
      </c>
      <c r="G38" s="316" t="s">
        <v>8878</v>
      </c>
      <c r="H38" s="335">
        <v>43497</v>
      </c>
      <c r="I38" s="336">
        <v>43524</v>
      </c>
      <c r="J38" s="316" t="s">
        <v>8077</v>
      </c>
      <c r="K38" s="316" t="s">
        <v>8078</v>
      </c>
      <c r="L38" s="316" t="s">
        <v>8079</v>
      </c>
      <c r="M38" s="316" t="s">
        <v>8080</v>
      </c>
      <c r="N38" s="316" t="s">
        <v>8079</v>
      </c>
      <c r="O38" s="316" t="s">
        <v>8081</v>
      </c>
      <c r="P38" s="316" t="s">
        <v>8082</v>
      </c>
      <c r="Q38" s="316" t="s">
        <v>8083</v>
      </c>
      <c r="R38" s="316" t="s">
        <v>8079</v>
      </c>
      <c r="S38" s="316" t="s">
        <v>8080</v>
      </c>
      <c r="T38" s="316" t="s">
        <v>8084</v>
      </c>
      <c r="U38" s="316" t="s">
        <v>8085</v>
      </c>
      <c r="V38" s="316" t="s">
        <v>8079</v>
      </c>
      <c r="W38" s="316" t="s">
        <v>8080</v>
      </c>
      <c r="X38" s="316" t="s">
        <v>8086</v>
      </c>
      <c r="Y38" s="316" t="s">
        <v>8083</v>
      </c>
      <c r="Z38" s="316" t="s">
        <v>487</v>
      </c>
      <c r="AA38" s="327">
        <v>0</v>
      </c>
      <c r="AB38" s="369">
        <v>8720</v>
      </c>
      <c r="AC38" s="327">
        <v>0</v>
      </c>
      <c r="AD38" s="329">
        <v>8720</v>
      </c>
      <c r="AE38" s="313" t="s">
        <v>7578</v>
      </c>
      <c r="AF38" s="316" t="s">
        <v>7582</v>
      </c>
      <c r="AG38" s="314"/>
      <c r="AH38" s="315" t="s">
        <v>11232</v>
      </c>
      <c r="AI38" s="315" t="s">
        <v>11233</v>
      </c>
      <c r="AJ38" s="318">
        <v>43524</v>
      </c>
      <c r="AK38" s="316" t="s">
        <v>11234</v>
      </c>
      <c r="AL38" s="316" t="s">
        <v>11235</v>
      </c>
      <c r="AM38" s="316">
        <v>12893</v>
      </c>
      <c r="AN38" s="314"/>
      <c r="AO38" s="315" t="s">
        <v>7882</v>
      </c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6"/>
    </row>
    <row r="39" spans="1:58" ht="13.15" customHeight="1" x14ac:dyDescent="0.25">
      <c r="A39" s="316" t="s">
        <v>11134</v>
      </c>
      <c r="B39" s="316" t="s">
        <v>11135</v>
      </c>
      <c r="C39" s="315">
        <v>2151</v>
      </c>
      <c r="D39" s="316" t="s">
        <v>11136</v>
      </c>
      <c r="E39" s="316" t="s">
        <v>8074</v>
      </c>
      <c r="F39" s="316" t="s">
        <v>8877</v>
      </c>
      <c r="G39" s="316" t="s">
        <v>8878</v>
      </c>
      <c r="H39" s="335">
        <v>43497</v>
      </c>
      <c r="I39" s="336">
        <v>43524</v>
      </c>
      <c r="J39" s="316" t="s">
        <v>8077</v>
      </c>
      <c r="K39" s="316" t="s">
        <v>8078</v>
      </c>
      <c r="L39" s="316" t="s">
        <v>8079</v>
      </c>
      <c r="M39" s="316" t="s">
        <v>8080</v>
      </c>
      <c r="N39" s="316" t="s">
        <v>8079</v>
      </c>
      <c r="O39" s="316" t="s">
        <v>8081</v>
      </c>
      <c r="P39" s="316" t="s">
        <v>8082</v>
      </c>
      <c r="Q39" s="316" t="s">
        <v>8083</v>
      </c>
      <c r="R39" s="316" t="s">
        <v>8079</v>
      </c>
      <c r="S39" s="316" t="s">
        <v>8080</v>
      </c>
      <c r="T39" s="316" t="s">
        <v>8084</v>
      </c>
      <c r="U39" s="316" t="s">
        <v>8085</v>
      </c>
      <c r="V39" s="316" t="s">
        <v>8079</v>
      </c>
      <c r="W39" s="316" t="s">
        <v>8080</v>
      </c>
      <c r="X39" s="316" t="s">
        <v>8086</v>
      </c>
      <c r="Y39" s="316" t="s">
        <v>8083</v>
      </c>
      <c r="Z39" s="316" t="s">
        <v>487</v>
      </c>
      <c r="AA39" s="327">
        <v>0</v>
      </c>
      <c r="AB39" s="369">
        <v>7409.3</v>
      </c>
      <c r="AC39" s="327">
        <v>0</v>
      </c>
      <c r="AD39" s="329">
        <v>7409.3</v>
      </c>
      <c r="AE39" s="313" t="s">
        <v>7578</v>
      </c>
      <c r="AF39" s="316" t="s">
        <v>7582</v>
      </c>
      <c r="AG39" s="314"/>
      <c r="AH39" s="315" t="s">
        <v>11236</v>
      </c>
      <c r="AI39" s="315" t="s">
        <v>11237</v>
      </c>
      <c r="AJ39" s="318">
        <v>43524</v>
      </c>
      <c r="AK39" s="316" t="s">
        <v>11238</v>
      </c>
      <c r="AL39" s="316" t="s">
        <v>11239</v>
      </c>
      <c r="AM39" s="316">
        <v>12931</v>
      </c>
      <c r="AN39" s="314"/>
      <c r="AO39" s="315" t="s">
        <v>7882</v>
      </c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6"/>
    </row>
    <row r="40" spans="1:58" ht="13.15" customHeight="1" x14ac:dyDescent="0.25">
      <c r="A40" s="316" t="s">
        <v>11134</v>
      </c>
      <c r="B40" s="316" t="s">
        <v>11135</v>
      </c>
      <c r="C40" s="315">
        <v>2151</v>
      </c>
      <c r="D40" s="316" t="s">
        <v>11136</v>
      </c>
      <c r="E40" s="316" t="s">
        <v>8074</v>
      </c>
      <c r="F40" s="316" t="s">
        <v>8877</v>
      </c>
      <c r="G40" s="316" t="s">
        <v>8878</v>
      </c>
      <c r="H40" s="335">
        <v>43497</v>
      </c>
      <c r="I40" s="336">
        <v>43524</v>
      </c>
      <c r="J40" s="316" t="s">
        <v>8077</v>
      </c>
      <c r="K40" s="316" t="s">
        <v>8078</v>
      </c>
      <c r="L40" s="316" t="s">
        <v>8079</v>
      </c>
      <c r="M40" s="316" t="s">
        <v>8080</v>
      </c>
      <c r="N40" s="316" t="s">
        <v>8079</v>
      </c>
      <c r="O40" s="316" t="s">
        <v>8081</v>
      </c>
      <c r="P40" s="316" t="s">
        <v>8082</v>
      </c>
      <c r="Q40" s="316" t="s">
        <v>8083</v>
      </c>
      <c r="R40" s="316" t="s">
        <v>8079</v>
      </c>
      <c r="S40" s="316" t="s">
        <v>8080</v>
      </c>
      <c r="T40" s="316" t="s">
        <v>8084</v>
      </c>
      <c r="U40" s="316" t="s">
        <v>8085</v>
      </c>
      <c r="V40" s="316" t="s">
        <v>8079</v>
      </c>
      <c r="W40" s="316" t="s">
        <v>8080</v>
      </c>
      <c r="X40" s="316" t="s">
        <v>8086</v>
      </c>
      <c r="Y40" s="316" t="s">
        <v>8083</v>
      </c>
      <c r="Z40" s="316" t="s">
        <v>487</v>
      </c>
      <c r="AA40" s="327">
        <v>0</v>
      </c>
      <c r="AB40" s="369">
        <v>4928.0600000000004</v>
      </c>
      <c r="AC40" s="327">
        <v>0</v>
      </c>
      <c r="AD40" s="329">
        <v>4928.0600000000004</v>
      </c>
      <c r="AE40" s="313" t="s">
        <v>7578</v>
      </c>
      <c r="AF40" s="316" t="s">
        <v>7582</v>
      </c>
      <c r="AG40" s="314"/>
      <c r="AH40" s="315" t="s">
        <v>11240</v>
      </c>
      <c r="AI40" s="315" t="s">
        <v>11241</v>
      </c>
      <c r="AJ40" s="318">
        <v>43524</v>
      </c>
      <c r="AK40" s="316" t="s">
        <v>11242</v>
      </c>
      <c r="AL40" s="316" t="s">
        <v>11243</v>
      </c>
      <c r="AM40" s="316">
        <v>12951</v>
      </c>
      <c r="AN40" s="314"/>
      <c r="AO40" s="315" t="s">
        <v>7882</v>
      </c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6"/>
    </row>
    <row r="41" spans="1:58" ht="13.15" customHeight="1" x14ac:dyDescent="0.25">
      <c r="A41" s="316" t="s">
        <v>11134</v>
      </c>
      <c r="B41" s="316" t="s">
        <v>11135</v>
      </c>
      <c r="C41" s="315">
        <v>2151</v>
      </c>
      <c r="D41" s="316" t="s">
        <v>11136</v>
      </c>
      <c r="E41" s="316" t="s">
        <v>8074</v>
      </c>
      <c r="F41" s="316" t="s">
        <v>8877</v>
      </c>
      <c r="G41" s="316" t="s">
        <v>8878</v>
      </c>
      <c r="H41" s="335">
        <v>43497</v>
      </c>
      <c r="I41" s="336">
        <v>43524</v>
      </c>
      <c r="J41" s="316" t="s">
        <v>8077</v>
      </c>
      <c r="K41" s="316" t="s">
        <v>8078</v>
      </c>
      <c r="L41" s="316" t="s">
        <v>8079</v>
      </c>
      <c r="M41" s="316" t="s">
        <v>8080</v>
      </c>
      <c r="N41" s="316" t="s">
        <v>8079</v>
      </c>
      <c r="O41" s="316" t="s">
        <v>8081</v>
      </c>
      <c r="P41" s="316" t="s">
        <v>8082</v>
      </c>
      <c r="Q41" s="316" t="s">
        <v>8083</v>
      </c>
      <c r="R41" s="316" t="s">
        <v>8079</v>
      </c>
      <c r="S41" s="316" t="s">
        <v>8080</v>
      </c>
      <c r="T41" s="316" t="s">
        <v>8084</v>
      </c>
      <c r="U41" s="316" t="s">
        <v>8085</v>
      </c>
      <c r="V41" s="316" t="s">
        <v>8079</v>
      </c>
      <c r="W41" s="316" t="s">
        <v>8080</v>
      </c>
      <c r="X41" s="316" t="s">
        <v>8086</v>
      </c>
      <c r="Y41" s="316" t="s">
        <v>8083</v>
      </c>
      <c r="Z41" s="316" t="s">
        <v>487</v>
      </c>
      <c r="AA41" s="327">
        <v>0</v>
      </c>
      <c r="AB41" s="369">
        <v>3911.13</v>
      </c>
      <c r="AC41" s="327">
        <v>0</v>
      </c>
      <c r="AD41" s="329">
        <v>3911.13</v>
      </c>
      <c r="AE41" s="313" t="s">
        <v>7578</v>
      </c>
      <c r="AF41" s="316" t="s">
        <v>7582</v>
      </c>
      <c r="AG41" s="314"/>
      <c r="AH41" s="315" t="s">
        <v>11244</v>
      </c>
      <c r="AI41" s="315" t="s">
        <v>11245</v>
      </c>
      <c r="AJ41" s="318">
        <v>43524</v>
      </c>
      <c r="AK41" s="316" t="s">
        <v>11246</v>
      </c>
      <c r="AL41" s="316" t="s">
        <v>11247</v>
      </c>
      <c r="AM41" s="316">
        <v>12970</v>
      </c>
      <c r="AN41" s="314"/>
      <c r="AO41" s="315" t="s">
        <v>7882</v>
      </c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314"/>
      <c r="BC41" s="314"/>
      <c r="BD41" s="314"/>
      <c r="BE41" s="314"/>
      <c r="BF41" s="316"/>
    </row>
    <row r="42" spans="1:58" ht="13.15" customHeight="1" x14ac:dyDescent="0.25">
      <c r="A42" s="316" t="s">
        <v>11134</v>
      </c>
      <c r="B42" s="316" t="s">
        <v>11135</v>
      </c>
      <c r="C42" s="315">
        <v>2151</v>
      </c>
      <c r="D42" s="316" t="s">
        <v>11136</v>
      </c>
      <c r="E42" s="316" t="s">
        <v>8074</v>
      </c>
      <c r="F42" s="316" t="s">
        <v>8877</v>
      </c>
      <c r="G42" s="316" t="s">
        <v>8878</v>
      </c>
      <c r="H42" s="335">
        <v>43497</v>
      </c>
      <c r="I42" s="336">
        <v>43524</v>
      </c>
      <c r="J42" s="316" t="s">
        <v>8077</v>
      </c>
      <c r="K42" s="316" t="s">
        <v>8078</v>
      </c>
      <c r="L42" s="316" t="s">
        <v>8079</v>
      </c>
      <c r="M42" s="316" t="s">
        <v>8080</v>
      </c>
      <c r="N42" s="316" t="s">
        <v>8079</v>
      </c>
      <c r="O42" s="316" t="s">
        <v>8081</v>
      </c>
      <c r="P42" s="316" t="s">
        <v>8082</v>
      </c>
      <c r="Q42" s="316" t="s">
        <v>8083</v>
      </c>
      <c r="R42" s="316" t="s">
        <v>8079</v>
      </c>
      <c r="S42" s="316" t="s">
        <v>8080</v>
      </c>
      <c r="T42" s="316" t="s">
        <v>8084</v>
      </c>
      <c r="U42" s="316" t="s">
        <v>8085</v>
      </c>
      <c r="V42" s="316" t="s">
        <v>8079</v>
      </c>
      <c r="W42" s="316" t="s">
        <v>8080</v>
      </c>
      <c r="X42" s="316" t="s">
        <v>8086</v>
      </c>
      <c r="Y42" s="316" t="s">
        <v>8083</v>
      </c>
      <c r="Z42" s="316" t="s">
        <v>487</v>
      </c>
      <c r="AA42" s="327">
        <v>0</v>
      </c>
      <c r="AB42" s="369">
        <v>3485</v>
      </c>
      <c r="AC42" s="327">
        <v>0</v>
      </c>
      <c r="AD42" s="329">
        <v>3485</v>
      </c>
      <c r="AE42" s="313" t="s">
        <v>7578</v>
      </c>
      <c r="AF42" s="316" t="s">
        <v>7582</v>
      </c>
      <c r="AG42" s="314"/>
      <c r="AH42" s="315" t="s">
        <v>11248</v>
      </c>
      <c r="AI42" s="315" t="s">
        <v>11249</v>
      </c>
      <c r="AJ42" s="318">
        <v>43524</v>
      </c>
      <c r="AK42" s="316" t="s">
        <v>11250</v>
      </c>
      <c r="AL42" s="316" t="s">
        <v>11251</v>
      </c>
      <c r="AM42" s="316">
        <v>12879</v>
      </c>
      <c r="AN42" s="314"/>
      <c r="AO42" s="315" t="s">
        <v>7882</v>
      </c>
      <c r="AP42" s="314"/>
      <c r="AQ42" s="314"/>
      <c r="AR42" s="314"/>
      <c r="AS42" s="314"/>
      <c r="AT42" s="314"/>
      <c r="AU42" s="314"/>
      <c r="AV42" s="314"/>
      <c r="AW42" s="314"/>
      <c r="AX42" s="314"/>
      <c r="AY42" s="314"/>
      <c r="AZ42" s="314"/>
      <c r="BA42" s="314"/>
      <c r="BB42" s="314"/>
      <c r="BC42" s="314"/>
      <c r="BD42" s="314"/>
      <c r="BE42" s="314"/>
      <c r="BF42" s="316"/>
    </row>
    <row r="43" spans="1:58" ht="13.15" customHeight="1" x14ac:dyDescent="0.25">
      <c r="A43" s="316" t="s">
        <v>11134</v>
      </c>
      <c r="B43" s="316" t="s">
        <v>11135</v>
      </c>
      <c r="C43" s="315">
        <v>2151</v>
      </c>
      <c r="D43" s="316" t="s">
        <v>11136</v>
      </c>
      <c r="E43" s="316" t="s">
        <v>8074</v>
      </c>
      <c r="F43" s="316" t="s">
        <v>8877</v>
      </c>
      <c r="G43" s="316" t="s">
        <v>8878</v>
      </c>
      <c r="H43" s="335">
        <v>43497</v>
      </c>
      <c r="I43" s="336">
        <v>43524</v>
      </c>
      <c r="J43" s="316" t="s">
        <v>8077</v>
      </c>
      <c r="K43" s="316" t="s">
        <v>8078</v>
      </c>
      <c r="L43" s="316" t="s">
        <v>8079</v>
      </c>
      <c r="M43" s="316" t="s">
        <v>8080</v>
      </c>
      <c r="N43" s="316" t="s">
        <v>8079</v>
      </c>
      <c r="O43" s="316" t="s">
        <v>8081</v>
      </c>
      <c r="P43" s="316" t="s">
        <v>8082</v>
      </c>
      <c r="Q43" s="316" t="s">
        <v>8083</v>
      </c>
      <c r="R43" s="316" t="s">
        <v>8079</v>
      </c>
      <c r="S43" s="316" t="s">
        <v>8080</v>
      </c>
      <c r="T43" s="316" t="s">
        <v>8084</v>
      </c>
      <c r="U43" s="316" t="s">
        <v>8085</v>
      </c>
      <c r="V43" s="316" t="s">
        <v>8079</v>
      </c>
      <c r="W43" s="316" t="s">
        <v>8080</v>
      </c>
      <c r="X43" s="316" t="s">
        <v>8086</v>
      </c>
      <c r="Y43" s="316" t="s">
        <v>8083</v>
      </c>
      <c r="Z43" s="316" t="s">
        <v>487</v>
      </c>
      <c r="AA43" s="327">
        <v>0</v>
      </c>
      <c r="AB43" s="369">
        <v>1390</v>
      </c>
      <c r="AC43" s="327">
        <v>0</v>
      </c>
      <c r="AD43" s="329">
        <v>1390</v>
      </c>
      <c r="AE43" s="313" t="s">
        <v>7578</v>
      </c>
      <c r="AF43" s="316" t="s">
        <v>7582</v>
      </c>
      <c r="AG43" s="314"/>
      <c r="AH43" s="315" t="s">
        <v>11252</v>
      </c>
      <c r="AI43" s="315" t="s">
        <v>11253</v>
      </c>
      <c r="AJ43" s="318">
        <v>43524</v>
      </c>
      <c r="AK43" s="316" t="s">
        <v>11254</v>
      </c>
      <c r="AL43" s="316" t="s">
        <v>7988</v>
      </c>
      <c r="AM43" s="316">
        <v>11274</v>
      </c>
      <c r="AN43" s="314"/>
      <c r="AO43" s="315" t="s">
        <v>7882</v>
      </c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314"/>
      <c r="BC43" s="314"/>
      <c r="BD43" s="314"/>
      <c r="BE43" s="314"/>
      <c r="BF43" s="316"/>
    </row>
    <row r="44" spans="1:58" ht="13.15" customHeight="1" x14ac:dyDescent="0.25">
      <c r="A44" s="316" t="s">
        <v>11134</v>
      </c>
      <c r="B44" s="316" t="s">
        <v>11135</v>
      </c>
      <c r="C44" s="315">
        <v>2151</v>
      </c>
      <c r="D44" s="316" t="s">
        <v>11136</v>
      </c>
      <c r="E44" s="316" t="s">
        <v>8074</v>
      </c>
      <c r="F44" s="316" t="s">
        <v>8877</v>
      </c>
      <c r="G44" s="316" t="s">
        <v>8878</v>
      </c>
      <c r="H44" s="335">
        <v>43497</v>
      </c>
      <c r="I44" s="336">
        <v>43524</v>
      </c>
      <c r="J44" s="316" t="s">
        <v>8077</v>
      </c>
      <c r="K44" s="316" t="s">
        <v>8078</v>
      </c>
      <c r="L44" s="316" t="s">
        <v>8079</v>
      </c>
      <c r="M44" s="316" t="s">
        <v>8080</v>
      </c>
      <c r="N44" s="316" t="s">
        <v>8079</v>
      </c>
      <c r="O44" s="316" t="s">
        <v>8081</v>
      </c>
      <c r="P44" s="316" t="s">
        <v>8082</v>
      </c>
      <c r="Q44" s="316" t="s">
        <v>8083</v>
      </c>
      <c r="R44" s="316" t="s">
        <v>8079</v>
      </c>
      <c r="S44" s="316" t="s">
        <v>8080</v>
      </c>
      <c r="T44" s="316" t="s">
        <v>8084</v>
      </c>
      <c r="U44" s="316" t="s">
        <v>8085</v>
      </c>
      <c r="V44" s="316" t="s">
        <v>8079</v>
      </c>
      <c r="W44" s="316" t="s">
        <v>8080</v>
      </c>
      <c r="X44" s="316" t="s">
        <v>8086</v>
      </c>
      <c r="Y44" s="316" t="s">
        <v>8083</v>
      </c>
      <c r="Z44" s="316" t="s">
        <v>487</v>
      </c>
      <c r="AA44" s="327">
        <v>0</v>
      </c>
      <c r="AB44" s="369">
        <v>2472.59</v>
      </c>
      <c r="AC44" s="327">
        <v>0</v>
      </c>
      <c r="AD44" s="329">
        <v>2472.59</v>
      </c>
      <c r="AE44" s="313" t="s">
        <v>7578</v>
      </c>
      <c r="AF44" s="316" t="s">
        <v>7582</v>
      </c>
      <c r="AG44" s="314"/>
      <c r="AH44" s="315" t="s">
        <v>11255</v>
      </c>
      <c r="AI44" s="315" t="s">
        <v>11256</v>
      </c>
      <c r="AJ44" s="318">
        <v>43524</v>
      </c>
      <c r="AK44" s="316" t="s">
        <v>11257</v>
      </c>
      <c r="AL44" s="316" t="s">
        <v>11258</v>
      </c>
      <c r="AM44" s="316">
        <v>20034</v>
      </c>
      <c r="AN44" s="314"/>
      <c r="AO44" s="315" t="s">
        <v>7882</v>
      </c>
      <c r="AP44" s="314"/>
      <c r="AQ44" s="314"/>
      <c r="AR44" s="314"/>
      <c r="AS44" s="314"/>
      <c r="AT44" s="314"/>
      <c r="AU44" s="314"/>
      <c r="AV44" s="314"/>
      <c r="AW44" s="314"/>
      <c r="AX44" s="314"/>
      <c r="AY44" s="314"/>
      <c r="AZ44" s="314"/>
      <c r="BA44" s="314"/>
      <c r="BB44" s="314"/>
      <c r="BC44" s="314"/>
      <c r="BD44" s="314"/>
      <c r="BE44" s="314"/>
      <c r="BF44" s="316"/>
    </row>
    <row r="45" spans="1:58" ht="13.15" customHeight="1" x14ac:dyDescent="0.25">
      <c r="A45" s="316" t="s">
        <v>11134</v>
      </c>
      <c r="B45" s="316" t="s">
        <v>11135</v>
      </c>
      <c r="C45" s="315">
        <v>2151</v>
      </c>
      <c r="D45" s="316" t="s">
        <v>11136</v>
      </c>
      <c r="E45" s="316" t="s">
        <v>8074</v>
      </c>
      <c r="F45" s="316" t="s">
        <v>8877</v>
      </c>
      <c r="G45" s="316" t="s">
        <v>8878</v>
      </c>
      <c r="H45" s="335">
        <v>43497</v>
      </c>
      <c r="I45" s="336">
        <v>43524</v>
      </c>
      <c r="J45" s="316" t="s">
        <v>8077</v>
      </c>
      <c r="K45" s="316" t="s">
        <v>8078</v>
      </c>
      <c r="L45" s="316" t="s">
        <v>8079</v>
      </c>
      <c r="M45" s="316" t="s">
        <v>8080</v>
      </c>
      <c r="N45" s="316" t="s">
        <v>8079</v>
      </c>
      <c r="O45" s="316" t="s">
        <v>8081</v>
      </c>
      <c r="P45" s="316" t="s">
        <v>8082</v>
      </c>
      <c r="Q45" s="316" t="s">
        <v>8083</v>
      </c>
      <c r="R45" s="316" t="s">
        <v>8079</v>
      </c>
      <c r="S45" s="316" t="s">
        <v>8080</v>
      </c>
      <c r="T45" s="316" t="s">
        <v>8084</v>
      </c>
      <c r="U45" s="316" t="s">
        <v>8085</v>
      </c>
      <c r="V45" s="316" t="s">
        <v>8079</v>
      </c>
      <c r="W45" s="316" t="s">
        <v>8080</v>
      </c>
      <c r="X45" s="316" t="s">
        <v>8086</v>
      </c>
      <c r="Y45" s="316" t="s">
        <v>8083</v>
      </c>
      <c r="Z45" s="316" t="s">
        <v>487</v>
      </c>
      <c r="AA45" s="327">
        <v>0</v>
      </c>
      <c r="AB45" s="369">
        <v>6346.43</v>
      </c>
      <c r="AC45" s="327">
        <v>0</v>
      </c>
      <c r="AD45" s="329">
        <v>6346.43</v>
      </c>
      <c r="AE45" s="313" t="s">
        <v>7578</v>
      </c>
      <c r="AF45" s="316" t="s">
        <v>7582</v>
      </c>
      <c r="AG45" s="314"/>
      <c r="AH45" s="315" t="s">
        <v>11259</v>
      </c>
      <c r="AI45" s="315" t="s">
        <v>11260</v>
      </c>
      <c r="AJ45" s="318">
        <v>43524</v>
      </c>
      <c r="AK45" s="316" t="s">
        <v>11261</v>
      </c>
      <c r="AL45" s="316" t="s">
        <v>11262</v>
      </c>
      <c r="AM45" s="316">
        <v>12844</v>
      </c>
      <c r="AN45" s="314"/>
      <c r="AO45" s="315" t="s">
        <v>7882</v>
      </c>
      <c r="AP45" s="314"/>
      <c r="AQ45" s="314"/>
      <c r="AR45" s="314"/>
      <c r="AS45" s="314"/>
      <c r="AT45" s="314"/>
      <c r="AU45" s="314"/>
      <c r="AV45" s="314"/>
      <c r="AW45" s="314"/>
      <c r="AX45" s="314"/>
      <c r="AY45" s="314"/>
      <c r="AZ45" s="314"/>
      <c r="BA45" s="314"/>
      <c r="BB45" s="314"/>
      <c r="BC45" s="314"/>
      <c r="BD45" s="314"/>
      <c r="BE45" s="314"/>
      <c r="BF45" s="316"/>
    </row>
    <row r="46" spans="1:58" ht="13.15" customHeight="1" x14ac:dyDescent="0.25">
      <c r="A46" s="316" t="s">
        <v>11134</v>
      </c>
      <c r="B46" s="316" t="s">
        <v>11135</v>
      </c>
      <c r="C46" s="315">
        <v>2151</v>
      </c>
      <c r="D46" s="316" t="s">
        <v>11136</v>
      </c>
      <c r="E46" s="316" t="s">
        <v>8074</v>
      </c>
      <c r="F46" s="316" t="s">
        <v>8877</v>
      </c>
      <c r="G46" s="316" t="s">
        <v>8878</v>
      </c>
      <c r="H46" s="335">
        <v>43497</v>
      </c>
      <c r="I46" s="336">
        <v>43524</v>
      </c>
      <c r="J46" s="316" t="s">
        <v>8077</v>
      </c>
      <c r="K46" s="316" t="s">
        <v>8078</v>
      </c>
      <c r="L46" s="316" t="s">
        <v>8079</v>
      </c>
      <c r="M46" s="316" t="s">
        <v>8080</v>
      </c>
      <c r="N46" s="316" t="s">
        <v>8079</v>
      </c>
      <c r="O46" s="316" t="s">
        <v>8081</v>
      </c>
      <c r="P46" s="316" t="s">
        <v>8082</v>
      </c>
      <c r="Q46" s="316" t="s">
        <v>8083</v>
      </c>
      <c r="R46" s="316" t="s">
        <v>8079</v>
      </c>
      <c r="S46" s="316" t="s">
        <v>8080</v>
      </c>
      <c r="T46" s="316" t="s">
        <v>8084</v>
      </c>
      <c r="U46" s="316" t="s">
        <v>8085</v>
      </c>
      <c r="V46" s="316" t="s">
        <v>8079</v>
      </c>
      <c r="W46" s="316" t="s">
        <v>8080</v>
      </c>
      <c r="X46" s="316" t="s">
        <v>8086</v>
      </c>
      <c r="Y46" s="316" t="s">
        <v>8083</v>
      </c>
      <c r="Z46" s="316" t="s">
        <v>487</v>
      </c>
      <c r="AA46" s="327">
        <v>0</v>
      </c>
      <c r="AB46" s="369">
        <v>6590</v>
      </c>
      <c r="AC46" s="327">
        <v>0</v>
      </c>
      <c r="AD46" s="329">
        <v>6590</v>
      </c>
      <c r="AE46" s="313" t="s">
        <v>7578</v>
      </c>
      <c r="AF46" s="316" t="s">
        <v>7582</v>
      </c>
      <c r="AG46" s="314"/>
      <c r="AH46" s="315" t="s">
        <v>11263</v>
      </c>
      <c r="AI46" s="315" t="s">
        <v>11264</v>
      </c>
      <c r="AJ46" s="318">
        <v>43524</v>
      </c>
      <c r="AK46" s="316" t="s">
        <v>11265</v>
      </c>
      <c r="AL46" s="316" t="s">
        <v>7988</v>
      </c>
      <c r="AM46" s="316">
        <v>11274</v>
      </c>
      <c r="AN46" s="314"/>
      <c r="AO46" s="315" t="s">
        <v>7882</v>
      </c>
      <c r="AP46" s="314"/>
      <c r="AQ46" s="314"/>
      <c r="AR46" s="314"/>
      <c r="AS46" s="314"/>
      <c r="AT46" s="314"/>
      <c r="AU46" s="314"/>
      <c r="AV46" s="314"/>
      <c r="AW46" s="314"/>
      <c r="AX46" s="314"/>
      <c r="AY46" s="314"/>
      <c r="AZ46" s="314"/>
      <c r="BA46" s="314"/>
      <c r="BB46" s="314"/>
      <c r="BC46" s="314"/>
      <c r="BD46" s="314"/>
      <c r="BE46" s="314"/>
      <c r="BF46" s="316"/>
    </row>
    <row r="47" spans="1:58" ht="13.15" customHeight="1" x14ac:dyDescent="0.25">
      <c r="A47" s="316" t="s">
        <v>11134</v>
      </c>
      <c r="B47" s="316" t="s">
        <v>11135</v>
      </c>
      <c r="C47" s="315">
        <v>2151</v>
      </c>
      <c r="D47" s="316" t="s">
        <v>11136</v>
      </c>
      <c r="E47" s="316" t="s">
        <v>8074</v>
      </c>
      <c r="F47" s="316" t="s">
        <v>8877</v>
      </c>
      <c r="G47" s="316" t="s">
        <v>8878</v>
      </c>
      <c r="H47" s="335">
        <v>43497</v>
      </c>
      <c r="I47" s="336">
        <v>43524</v>
      </c>
      <c r="J47" s="316" t="s">
        <v>8077</v>
      </c>
      <c r="K47" s="316" t="s">
        <v>8078</v>
      </c>
      <c r="L47" s="316" t="s">
        <v>8079</v>
      </c>
      <c r="M47" s="316" t="s">
        <v>8080</v>
      </c>
      <c r="N47" s="316" t="s">
        <v>8079</v>
      </c>
      <c r="O47" s="316" t="s">
        <v>8081</v>
      </c>
      <c r="P47" s="316" t="s">
        <v>8082</v>
      </c>
      <c r="Q47" s="316" t="s">
        <v>8083</v>
      </c>
      <c r="R47" s="316" t="s">
        <v>8079</v>
      </c>
      <c r="S47" s="316" t="s">
        <v>8080</v>
      </c>
      <c r="T47" s="316" t="s">
        <v>8084</v>
      </c>
      <c r="U47" s="316" t="s">
        <v>8085</v>
      </c>
      <c r="V47" s="316" t="s">
        <v>8079</v>
      </c>
      <c r="W47" s="316" t="s">
        <v>8080</v>
      </c>
      <c r="X47" s="316" t="s">
        <v>8086</v>
      </c>
      <c r="Y47" s="316" t="s">
        <v>8083</v>
      </c>
      <c r="Z47" s="316" t="s">
        <v>487</v>
      </c>
      <c r="AA47" s="327">
        <v>0</v>
      </c>
      <c r="AB47" s="369">
        <v>14075</v>
      </c>
      <c r="AC47" s="327">
        <v>0</v>
      </c>
      <c r="AD47" s="329">
        <v>14075</v>
      </c>
      <c r="AE47" s="313" t="s">
        <v>7578</v>
      </c>
      <c r="AF47" s="316" t="s">
        <v>7582</v>
      </c>
      <c r="AG47" s="314"/>
      <c r="AH47" s="315" t="s">
        <v>11266</v>
      </c>
      <c r="AI47" s="315" t="s">
        <v>11267</v>
      </c>
      <c r="AJ47" s="318">
        <v>43524</v>
      </c>
      <c r="AK47" s="316" t="s">
        <v>11268</v>
      </c>
      <c r="AL47" s="316" t="s">
        <v>7988</v>
      </c>
      <c r="AM47" s="316">
        <v>11274</v>
      </c>
      <c r="AN47" s="314"/>
      <c r="AO47" s="315" t="s">
        <v>7882</v>
      </c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314"/>
      <c r="BC47" s="314"/>
      <c r="BD47" s="314"/>
      <c r="BE47" s="314"/>
      <c r="BF47" s="316"/>
    </row>
    <row r="48" spans="1:58" ht="13.15" customHeight="1" x14ac:dyDescent="0.25">
      <c r="A48" s="316" t="s">
        <v>11134</v>
      </c>
      <c r="B48" s="316" t="s">
        <v>11135</v>
      </c>
      <c r="C48" s="315">
        <v>2151</v>
      </c>
      <c r="D48" s="316" t="s">
        <v>11136</v>
      </c>
      <c r="E48" s="316" t="s">
        <v>8074</v>
      </c>
      <c r="F48" s="316" t="s">
        <v>8877</v>
      </c>
      <c r="G48" s="316" t="s">
        <v>8878</v>
      </c>
      <c r="H48" s="335">
        <v>43497</v>
      </c>
      <c r="I48" s="336">
        <v>43524</v>
      </c>
      <c r="J48" s="316" t="s">
        <v>8077</v>
      </c>
      <c r="K48" s="316" t="s">
        <v>8078</v>
      </c>
      <c r="L48" s="316" t="s">
        <v>8079</v>
      </c>
      <c r="M48" s="316" t="s">
        <v>8080</v>
      </c>
      <c r="N48" s="316" t="s">
        <v>8079</v>
      </c>
      <c r="O48" s="316" t="s">
        <v>8081</v>
      </c>
      <c r="P48" s="316" t="s">
        <v>8082</v>
      </c>
      <c r="Q48" s="316" t="s">
        <v>8083</v>
      </c>
      <c r="R48" s="316" t="s">
        <v>8079</v>
      </c>
      <c r="S48" s="316" t="s">
        <v>8080</v>
      </c>
      <c r="T48" s="316" t="s">
        <v>8084</v>
      </c>
      <c r="U48" s="316" t="s">
        <v>8085</v>
      </c>
      <c r="V48" s="316" t="s">
        <v>8079</v>
      </c>
      <c r="W48" s="316" t="s">
        <v>8080</v>
      </c>
      <c r="X48" s="316" t="s">
        <v>8086</v>
      </c>
      <c r="Y48" s="316" t="s">
        <v>8083</v>
      </c>
      <c r="Z48" s="316" t="s">
        <v>487</v>
      </c>
      <c r="AA48" s="327">
        <v>0</v>
      </c>
      <c r="AB48" s="369">
        <v>16175</v>
      </c>
      <c r="AC48" s="327">
        <v>0</v>
      </c>
      <c r="AD48" s="329">
        <v>16175</v>
      </c>
      <c r="AE48" s="313" t="s">
        <v>7578</v>
      </c>
      <c r="AF48" s="316" t="s">
        <v>7582</v>
      </c>
      <c r="AG48" s="314"/>
      <c r="AH48" s="315" t="s">
        <v>11269</v>
      </c>
      <c r="AI48" s="315" t="s">
        <v>11270</v>
      </c>
      <c r="AJ48" s="318">
        <v>43524</v>
      </c>
      <c r="AK48" s="316" t="s">
        <v>11271</v>
      </c>
      <c r="AL48" s="316" t="s">
        <v>7988</v>
      </c>
      <c r="AM48" s="316">
        <v>11274</v>
      </c>
      <c r="AN48" s="314"/>
      <c r="AO48" s="315" t="s">
        <v>7882</v>
      </c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314"/>
      <c r="BB48" s="314"/>
      <c r="BC48" s="314"/>
      <c r="BD48" s="314"/>
      <c r="BE48" s="314"/>
      <c r="BF48" s="316"/>
    </row>
    <row r="49" spans="1:58" ht="13.15" customHeight="1" x14ac:dyDescent="0.25">
      <c r="A49" s="316" t="s">
        <v>11134</v>
      </c>
      <c r="B49" s="316" t="s">
        <v>11135</v>
      </c>
      <c r="C49" s="315">
        <v>2151</v>
      </c>
      <c r="D49" s="316" t="s">
        <v>11136</v>
      </c>
      <c r="E49" s="316" t="s">
        <v>8074</v>
      </c>
      <c r="F49" s="316" t="s">
        <v>8877</v>
      </c>
      <c r="G49" s="316" t="s">
        <v>8878</v>
      </c>
      <c r="H49" s="335">
        <v>43497</v>
      </c>
      <c r="I49" s="336">
        <v>43524</v>
      </c>
      <c r="J49" s="316" t="s">
        <v>8077</v>
      </c>
      <c r="K49" s="316" t="s">
        <v>8078</v>
      </c>
      <c r="L49" s="316" t="s">
        <v>8079</v>
      </c>
      <c r="M49" s="316" t="s">
        <v>8080</v>
      </c>
      <c r="N49" s="316" t="s">
        <v>8079</v>
      </c>
      <c r="O49" s="316" t="s">
        <v>8081</v>
      </c>
      <c r="P49" s="316" t="s">
        <v>8082</v>
      </c>
      <c r="Q49" s="316" t="s">
        <v>8083</v>
      </c>
      <c r="R49" s="316" t="s">
        <v>8079</v>
      </c>
      <c r="S49" s="316" t="s">
        <v>8080</v>
      </c>
      <c r="T49" s="316" t="s">
        <v>8084</v>
      </c>
      <c r="U49" s="316" t="s">
        <v>8085</v>
      </c>
      <c r="V49" s="316" t="s">
        <v>8079</v>
      </c>
      <c r="W49" s="316" t="s">
        <v>8080</v>
      </c>
      <c r="X49" s="316" t="s">
        <v>8086</v>
      </c>
      <c r="Y49" s="316" t="s">
        <v>8083</v>
      </c>
      <c r="Z49" s="316" t="s">
        <v>487</v>
      </c>
      <c r="AA49" s="327">
        <v>0</v>
      </c>
      <c r="AB49" s="369">
        <v>33565</v>
      </c>
      <c r="AC49" s="327">
        <v>0</v>
      </c>
      <c r="AD49" s="329">
        <v>33565</v>
      </c>
      <c r="AE49" s="313" t="s">
        <v>7578</v>
      </c>
      <c r="AF49" s="316" t="s">
        <v>7582</v>
      </c>
      <c r="AG49" s="314"/>
      <c r="AH49" s="315" t="s">
        <v>11272</v>
      </c>
      <c r="AI49" s="315" t="s">
        <v>11273</v>
      </c>
      <c r="AJ49" s="318">
        <v>43524</v>
      </c>
      <c r="AK49" s="314"/>
      <c r="AL49" s="316" t="s">
        <v>11274</v>
      </c>
      <c r="AM49" s="316">
        <v>12474</v>
      </c>
      <c r="AN49" s="314"/>
      <c r="AO49" s="315" t="s">
        <v>7882</v>
      </c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314"/>
      <c r="BB49" s="314"/>
      <c r="BC49" s="314"/>
      <c r="BD49" s="314"/>
      <c r="BE49" s="314"/>
      <c r="BF49" s="316"/>
    </row>
    <row r="50" spans="1:58" ht="13.15" customHeight="1" x14ac:dyDescent="0.25">
      <c r="A50" s="316" t="s">
        <v>11134</v>
      </c>
      <c r="B50" s="316" t="s">
        <v>11135</v>
      </c>
      <c r="C50" s="315">
        <v>2151</v>
      </c>
      <c r="D50" s="316" t="s">
        <v>11136</v>
      </c>
      <c r="E50" s="316" t="s">
        <v>8074</v>
      </c>
      <c r="F50" s="316" t="s">
        <v>8877</v>
      </c>
      <c r="G50" s="316" t="s">
        <v>8878</v>
      </c>
      <c r="H50" s="335">
        <v>43497</v>
      </c>
      <c r="I50" s="336">
        <v>43524</v>
      </c>
      <c r="J50" s="316" t="s">
        <v>8077</v>
      </c>
      <c r="K50" s="316" t="s">
        <v>8078</v>
      </c>
      <c r="L50" s="316" t="s">
        <v>8079</v>
      </c>
      <c r="M50" s="316" t="s">
        <v>8080</v>
      </c>
      <c r="N50" s="316" t="s">
        <v>8079</v>
      </c>
      <c r="O50" s="316" t="s">
        <v>8081</v>
      </c>
      <c r="P50" s="316" t="s">
        <v>8082</v>
      </c>
      <c r="Q50" s="316" t="s">
        <v>8083</v>
      </c>
      <c r="R50" s="316" t="s">
        <v>8079</v>
      </c>
      <c r="S50" s="316" t="s">
        <v>8080</v>
      </c>
      <c r="T50" s="316" t="s">
        <v>8084</v>
      </c>
      <c r="U50" s="316" t="s">
        <v>8085</v>
      </c>
      <c r="V50" s="316" t="s">
        <v>8079</v>
      </c>
      <c r="W50" s="316" t="s">
        <v>8080</v>
      </c>
      <c r="X50" s="316" t="s">
        <v>8086</v>
      </c>
      <c r="Y50" s="316" t="s">
        <v>8083</v>
      </c>
      <c r="Z50" s="316" t="s">
        <v>487</v>
      </c>
      <c r="AA50" s="327">
        <v>0</v>
      </c>
      <c r="AB50" s="369">
        <v>245101</v>
      </c>
      <c r="AC50" s="327">
        <v>0</v>
      </c>
      <c r="AD50" s="329">
        <v>245101</v>
      </c>
      <c r="AE50" s="313" t="s">
        <v>7578</v>
      </c>
      <c r="AF50" s="316" t="s">
        <v>7582</v>
      </c>
      <c r="AG50" s="314"/>
      <c r="AH50" s="315" t="s">
        <v>11275</v>
      </c>
      <c r="AI50" s="315" t="s">
        <v>11276</v>
      </c>
      <c r="AJ50" s="318">
        <v>43524</v>
      </c>
      <c r="AK50" s="314"/>
      <c r="AL50" s="316" t="s">
        <v>8967</v>
      </c>
      <c r="AM50" s="316">
        <v>10275</v>
      </c>
      <c r="AN50" s="314"/>
      <c r="AO50" s="315" t="s">
        <v>7882</v>
      </c>
      <c r="AP50" s="314"/>
      <c r="AQ50" s="314"/>
      <c r="AR50" s="314"/>
      <c r="AS50" s="314"/>
      <c r="AT50" s="314"/>
      <c r="AU50" s="314"/>
      <c r="AV50" s="314"/>
      <c r="AW50" s="314"/>
      <c r="AX50" s="314"/>
      <c r="AY50" s="314"/>
      <c r="AZ50" s="314"/>
      <c r="BA50" s="314"/>
      <c r="BB50" s="314"/>
      <c r="BC50" s="314"/>
      <c r="BD50" s="314"/>
      <c r="BE50" s="314"/>
      <c r="BF50" s="316"/>
    </row>
    <row r="51" spans="1:58" ht="13.15" customHeight="1" x14ac:dyDescent="0.25">
      <c r="A51" s="316" t="s">
        <v>11134</v>
      </c>
      <c r="B51" s="316" t="s">
        <v>11135</v>
      </c>
      <c r="C51" s="315">
        <v>2151</v>
      </c>
      <c r="D51" s="316" t="s">
        <v>11136</v>
      </c>
      <c r="E51" s="316" t="s">
        <v>8074</v>
      </c>
      <c r="F51" s="316" t="s">
        <v>8877</v>
      </c>
      <c r="G51" s="316" t="s">
        <v>8878</v>
      </c>
      <c r="H51" s="335">
        <v>43497</v>
      </c>
      <c r="I51" s="336">
        <v>43524</v>
      </c>
      <c r="J51" s="316" t="s">
        <v>8077</v>
      </c>
      <c r="K51" s="316" t="s">
        <v>8078</v>
      </c>
      <c r="L51" s="316" t="s">
        <v>8079</v>
      </c>
      <c r="M51" s="316" t="s">
        <v>8080</v>
      </c>
      <c r="N51" s="316" t="s">
        <v>8079</v>
      </c>
      <c r="O51" s="316" t="s">
        <v>8081</v>
      </c>
      <c r="P51" s="316" t="s">
        <v>8082</v>
      </c>
      <c r="Q51" s="316" t="s">
        <v>8083</v>
      </c>
      <c r="R51" s="316" t="s">
        <v>8079</v>
      </c>
      <c r="S51" s="316" t="s">
        <v>8080</v>
      </c>
      <c r="T51" s="316" t="s">
        <v>8084</v>
      </c>
      <c r="U51" s="316" t="s">
        <v>8085</v>
      </c>
      <c r="V51" s="316" t="s">
        <v>8079</v>
      </c>
      <c r="W51" s="316" t="s">
        <v>8080</v>
      </c>
      <c r="X51" s="316" t="s">
        <v>8086</v>
      </c>
      <c r="Y51" s="316" t="s">
        <v>8083</v>
      </c>
      <c r="Z51" s="316" t="s">
        <v>487</v>
      </c>
      <c r="AA51" s="327">
        <v>0</v>
      </c>
      <c r="AB51" s="369">
        <v>218852</v>
      </c>
      <c r="AC51" s="327">
        <v>0</v>
      </c>
      <c r="AD51" s="329">
        <v>218852</v>
      </c>
      <c r="AE51" s="313" t="s">
        <v>7578</v>
      </c>
      <c r="AF51" s="316" t="s">
        <v>7582</v>
      </c>
      <c r="AG51" s="314"/>
      <c r="AH51" s="315" t="s">
        <v>11277</v>
      </c>
      <c r="AI51" s="315" t="s">
        <v>11278</v>
      </c>
      <c r="AJ51" s="318">
        <v>43524</v>
      </c>
      <c r="AK51" s="316" t="s">
        <v>11279</v>
      </c>
      <c r="AL51" s="316" t="s">
        <v>8882</v>
      </c>
      <c r="AM51" s="316">
        <v>10285</v>
      </c>
      <c r="AN51" s="314"/>
      <c r="AO51" s="315" t="s">
        <v>7882</v>
      </c>
      <c r="AP51" s="314"/>
      <c r="AQ51" s="314"/>
      <c r="AR51" s="314"/>
      <c r="AS51" s="314"/>
      <c r="AT51" s="314"/>
      <c r="AU51" s="314"/>
      <c r="AV51" s="314"/>
      <c r="AW51" s="314"/>
      <c r="AX51" s="314"/>
      <c r="AY51" s="314"/>
      <c r="AZ51" s="314"/>
      <c r="BA51" s="314"/>
      <c r="BB51" s="314"/>
      <c r="BC51" s="314"/>
      <c r="BD51" s="314"/>
      <c r="BE51" s="314"/>
      <c r="BF51" s="316"/>
    </row>
    <row r="52" spans="1:58" ht="13.15" customHeight="1" x14ac:dyDescent="0.25">
      <c r="A52" s="316" t="s">
        <v>11134</v>
      </c>
      <c r="B52" s="316" t="s">
        <v>11135</v>
      </c>
      <c r="C52" s="315">
        <v>2151</v>
      </c>
      <c r="D52" s="316" t="s">
        <v>11136</v>
      </c>
      <c r="E52" s="316" t="s">
        <v>8074</v>
      </c>
      <c r="F52" s="316" t="s">
        <v>8877</v>
      </c>
      <c r="G52" s="316" t="s">
        <v>8878</v>
      </c>
      <c r="H52" s="335">
        <v>43497</v>
      </c>
      <c r="I52" s="336">
        <v>43524</v>
      </c>
      <c r="J52" s="316" t="s">
        <v>8077</v>
      </c>
      <c r="K52" s="316" t="s">
        <v>8078</v>
      </c>
      <c r="L52" s="316" t="s">
        <v>8079</v>
      </c>
      <c r="M52" s="316" t="s">
        <v>8080</v>
      </c>
      <c r="N52" s="316" t="s">
        <v>8079</v>
      </c>
      <c r="O52" s="316" t="s">
        <v>8081</v>
      </c>
      <c r="P52" s="316" t="s">
        <v>8082</v>
      </c>
      <c r="Q52" s="316" t="s">
        <v>8083</v>
      </c>
      <c r="R52" s="316" t="s">
        <v>8079</v>
      </c>
      <c r="S52" s="316" t="s">
        <v>8080</v>
      </c>
      <c r="T52" s="316" t="s">
        <v>8084</v>
      </c>
      <c r="U52" s="316" t="s">
        <v>8085</v>
      </c>
      <c r="V52" s="316" t="s">
        <v>8079</v>
      </c>
      <c r="W52" s="316" t="s">
        <v>8080</v>
      </c>
      <c r="X52" s="316" t="s">
        <v>8086</v>
      </c>
      <c r="Y52" s="316" t="s">
        <v>8083</v>
      </c>
      <c r="Z52" s="316" t="s">
        <v>487</v>
      </c>
      <c r="AA52" s="327">
        <v>0</v>
      </c>
      <c r="AB52" s="369">
        <v>226673.35</v>
      </c>
      <c r="AC52" s="327">
        <v>0</v>
      </c>
      <c r="AD52" s="329">
        <v>226673.35</v>
      </c>
      <c r="AE52" s="313" t="s">
        <v>7578</v>
      </c>
      <c r="AF52" s="316" t="s">
        <v>7582</v>
      </c>
      <c r="AG52" s="314"/>
      <c r="AH52" s="315" t="s">
        <v>11280</v>
      </c>
      <c r="AI52" s="315" t="s">
        <v>11281</v>
      </c>
      <c r="AJ52" s="318">
        <v>43524</v>
      </c>
      <c r="AK52" s="316" t="s">
        <v>11282</v>
      </c>
      <c r="AL52" s="316" t="s">
        <v>9019</v>
      </c>
      <c r="AM52" s="316">
        <v>12833</v>
      </c>
      <c r="AN52" s="314"/>
      <c r="AO52" s="315" t="s">
        <v>7882</v>
      </c>
      <c r="AP52" s="314"/>
      <c r="AQ52" s="314"/>
      <c r="AR52" s="314"/>
      <c r="AS52" s="314"/>
      <c r="AT52" s="314"/>
      <c r="AU52" s="314"/>
      <c r="AV52" s="314"/>
      <c r="AW52" s="314"/>
      <c r="AX52" s="314"/>
      <c r="AY52" s="314"/>
      <c r="AZ52" s="314"/>
      <c r="BA52" s="314"/>
      <c r="BB52" s="314"/>
      <c r="BC52" s="314"/>
      <c r="BD52" s="314"/>
      <c r="BE52" s="314"/>
      <c r="BF52" s="316"/>
    </row>
    <row r="53" spans="1:58" ht="13.15" customHeight="1" x14ac:dyDescent="0.25">
      <c r="A53" s="316" t="s">
        <v>11134</v>
      </c>
      <c r="B53" s="316" t="s">
        <v>11135</v>
      </c>
      <c r="C53" s="315">
        <v>2151</v>
      </c>
      <c r="D53" s="316" t="s">
        <v>11136</v>
      </c>
      <c r="E53" s="316" t="s">
        <v>8074</v>
      </c>
      <c r="F53" s="316" t="s">
        <v>8877</v>
      </c>
      <c r="G53" s="316" t="s">
        <v>8878</v>
      </c>
      <c r="H53" s="335">
        <v>43497</v>
      </c>
      <c r="I53" s="336">
        <v>43524</v>
      </c>
      <c r="J53" s="316" t="s">
        <v>8077</v>
      </c>
      <c r="K53" s="316" t="s">
        <v>8078</v>
      </c>
      <c r="L53" s="316" t="s">
        <v>8079</v>
      </c>
      <c r="M53" s="316" t="s">
        <v>8080</v>
      </c>
      <c r="N53" s="316" t="s">
        <v>8079</v>
      </c>
      <c r="O53" s="316" t="s">
        <v>8081</v>
      </c>
      <c r="P53" s="316" t="s">
        <v>8082</v>
      </c>
      <c r="Q53" s="316" t="s">
        <v>8083</v>
      </c>
      <c r="R53" s="316" t="s">
        <v>8079</v>
      </c>
      <c r="S53" s="316" t="s">
        <v>8080</v>
      </c>
      <c r="T53" s="316" t="s">
        <v>8084</v>
      </c>
      <c r="U53" s="316" t="s">
        <v>8085</v>
      </c>
      <c r="V53" s="316" t="s">
        <v>8079</v>
      </c>
      <c r="W53" s="316" t="s">
        <v>8080</v>
      </c>
      <c r="X53" s="316" t="s">
        <v>8086</v>
      </c>
      <c r="Y53" s="316" t="s">
        <v>8083</v>
      </c>
      <c r="Z53" s="316" t="s">
        <v>487</v>
      </c>
      <c r="AA53" s="327">
        <v>0</v>
      </c>
      <c r="AB53" s="369">
        <v>369390.56</v>
      </c>
      <c r="AC53" s="327">
        <v>0</v>
      </c>
      <c r="AD53" s="329">
        <v>369390.56</v>
      </c>
      <c r="AE53" s="313" t="s">
        <v>7578</v>
      </c>
      <c r="AF53" s="316" t="s">
        <v>7582</v>
      </c>
      <c r="AG53" s="314"/>
      <c r="AH53" s="315" t="s">
        <v>11283</v>
      </c>
      <c r="AI53" s="315" t="s">
        <v>11284</v>
      </c>
      <c r="AJ53" s="318">
        <v>43524</v>
      </c>
      <c r="AK53" s="316" t="s">
        <v>11285</v>
      </c>
      <c r="AL53" s="316" t="s">
        <v>7972</v>
      </c>
      <c r="AM53" s="316">
        <v>12835</v>
      </c>
      <c r="AN53" s="314"/>
      <c r="AO53" s="315" t="s">
        <v>7882</v>
      </c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314"/>
      <c r="BD53" s="314"/>
      <c r="BE53" s="314"/>
      <c r="BF53" s="316"/>
    </row>
    <row r="54" spans="1:58" ht="13.15" customHeight="1" x14ac:dyDescent="0.25">
      <c r="A54" s="316" t="s">
        <v>11134</v>
      </c>
      <c r="B54" s="316" t="s">
        <v>11135</v>
      </c>
      <c r="C54" s="315">
        <v>2151</v>
      </c>
      <c r="D54" s="316" t="s">
        <v>11136</v>
      </c>
      <c r="E54" s="316" t="s">
        <v>8074</v>
      </c>
      <c r="F54" s="316" t="s">
        <v>8877</v>
      </c>
      <c r="G54" s="316" t="s">
        <v>8878</v>
      </c>
      <c r="H54" s="335">
        <v>43497</v>
      </c>
      <c r="I54" s="336">
        <v>43524</v>
      </c>
      <c r="J54" s="316" t="s">
        <v>8077</v>
      </c>
      <c r="K54" s="316" t="s">
        <v>8078</v>
      </c>
      <c r="L54" s="316" t="s">
        <v>8079</v>
      </c>
      <c r="M54" s="316" t="s">
        <v>8080</v>
      </c>
      <c r="N54" s="316" t="s">
        <v>8079</v>
      </c>
      <c r="O54" s="316" t="s">
        <v>8081</v>
      </c>
      <c r="P54" s="316" t="s">
        <v>8082</v>
      </c>
      <c r="Q54" s="316" t="s">
        <v>8083</v>
      </c>
      <c r="R54" s="316" t="s">
        <v>8079</v>
      </c>
      <c r="S54" s="316" t="s">
        <v>8080</v>
      </c>
      <c r="T54" s="316" t="s">
        <v>8084</v>
      </c>
      <c r="U54" s="316" t="s">
        <v>8085</v>
      </c>
      <c r="V54" s="316" t="s">
        <v>8079</v>
      </c>
      <c r="W54" s="316" t="s">
        <v>8080</v>
      </c>
      <c r="X54" s="316" t="s">
        <v>8086</v>
      </c>
      <c r="Y54" s="316" t="s">
        <v>8083</v>
      </c>
      <c r="Z54" s="316" t="s">
        <v>487</v>
      </c>
      <c r="AA54" s="327">
        <v>0</v>
      </c>
      <c r="AB54" s="369">
        <v>28289.61</v>
      </c>
      <c r="AC54" s="327">
        <v>0</v>
      </c>
      <c r="AD54" s="329">
        <v>28289.61</v>
      </c>
      <c r="AE54" s="313" t="s">
        <v>7578</v>
      </c>
      <c r="AF54" s="316" t="s">
        <v>7582</v>
      </c>
      <c r="AG54" s="314"/>
      <c r="AH54" s="315" t="s">
        <v>11286</v>
      </c>
      <c r="AI54" s="315" t="s">
        <v>11287</v>
      </c>
      <c r="AJ54" s="318">
        <v>43524</v>
      </c>
      <c r="AK54" s="316" t="s">
        <v>11288</v>
      </c>
      <c r="AL54" s="316" t="s">
        <v>11289</v>
      </c>
      <c r="AM54" s="316">
        <v>12944</v>
      </c>
      <c r="AN54" s="314"/>
      <c r="AO54" s="315" t="s">
        <v>7882</v>
      </c>
      <c r="AP54" s="314"/>
      <c r="AQ54" s="314"/>
      <c r="AR54" s="314"/>
      <c r="AS54" s="314"/>
      <c r="AT54" s="314"/>
      <c r="AU54" s="314"/>
      <c r="AV54" s="314"/>
      <c r="AW54" s="314"/>
      <c r="AX54" s="314"/>
      <c r="AY54" s="314"/>
      <c r="AZ54" s="314"/>
      <c r="BA54" s="314"/>
      <c r="BB54" s="314"/>
      <c r="BC54" s="314"/>
      <c r="BD54" s="314"/>
      <c r="BE54" s="314"/>
      <c r="BF54" s="316"/>
    </row>
    <row r="55" spans="1:58" ht="13.15" customHeight="1" x14ac:dyDescent="0.25">
      <c r="A55" s="316" t="s">
        <v>11134</v>
      </c>
      <c r="B55" s="316" t="s">
        <v>11135</v>
      </c>
      <c r="C55" s="315">
        <v>2151</v>
      </c>
      <c r="D55" s="316" t="s">
        <v>11136</v>
      </c>
      <c r="E55" s="316" t="s">
        <v>8074</v>
      </c>
      <c r="F55" s="316" t="s">
        <v>8877</v>
      </c>
      <c r="G55" s="316" t="s">
        <v>8878</v>
      </c>
      <c r="H55" s="335">
        <v>43497</v>
      </c>
      <c r="I55" s="336">
        <v>43524</v>
      </c>
      <c r="J55" s="316" t="s">
        <v>8077</v>
      </c>
      <c r="K55" s="316" t="s">
        <v>8078</v>
      </c>
      <c r="L55" s="316" t="s">
        <v>8079</v>
      </c>
      <c r="M55" s="316" t="s">
        <v>8080</v>
      </c>
      <c r="N55" s="316" t="s">
        <v>8079</v>
      </c>
      <c r="O55" s="316" t="s">
        <v>8081</v>
      </c>
      <c r="P55" s="316" t="s">
        <v>8082</v>
      </c>
      <c r="Q55" s="316" t="s">
        <v>8083</v>
      </c>
      <c r="R55" s="316" t="s">
        <v>8079</v>
      </c>
      <c r="S55" s="316" t="s">
        <v>8080</v>
      </c>
      <c r="T55" s="316" t="s">
        <v>8084</v>
      </c>
      <c r="U55" s="316" t="s">
        <v>8085</v>
      </c>
      <c r="V55" s="316" t="s">
        <v>8079</v>
      </c>
      <c r="W55" s="316" t="s">
        <v>8080</v>
      </c>
      <c r="X55" s="316" t="s">
        <v>8086</v>
      </c>
      <c r="Y55" s="316" t="s">
        <v>8083</v>
      </c>
      <c r="Z55" s="316" t="s">
        <v>487</v>
      </c>
      <c r="AA55" s="327">
        <v>0</v>
      </c>
      <c r="AB55" s="369">
        <v>84350</v>
      </c>
      <c r="AC55" s="327">
        <v>0</v>
      </c>
      <c r="AD55" s="329">
        <v>84350</v>
      </c>
      <c r="AE55" s="313" t="s">
        <v>7578</v>
      </c>
      <c r="AF55" s="316" t="s">
        <v>7582</v>
      </c>
      <c r="AG55" s="314"/>
      <c r="AH55" s="315" t="s">
        <v>11290</v>
      </c>
      <c r="AI55" s="315" t="s">
        <v>11291</v>
      </c>
      <c r="AJ55" s="318">
        <v>43524</v>
      </c>
      <c r="AK55" s="316" t="s">
        <v>11292</v>
      </c>
      <c r="AL55" s="316" t="s">
        <v>8897</v>
      </c>
      <c r="AM55" s="316">
        <v>10240</v>
      </c>
      <c r="AN55" s="314"/>
      <c r="AO55" s="315" t="s">
        <v>7882</v>
      </c>
      <c r="AP55" s="314"/>
      <c r="AQ55" s="314"/>
      <c r="AR55" s="314"/>
      <c r="AS55" s="314"/>
      <c r="AT55" s="314"/>
      <c r="AU55" s="314"/>
      <c r="AV55" s="314"/>
      <c r="AW55" s="314"/>
      <c r="AX55" s="314"/>
      <c r="AY55" s="314"/>
      <c r="AZ55" s="314"/>
      <c r="BA55" s="314"/>
      <c r="BB55" s="314"/>
      <c r="BC55" s="314"/>
      <c r="BD55" s="314"/>
      <c r="BE55" s="314"/>
      <c r="BF55" s="316"/>
    </row>
    <row r="56" spans="1:58" ht="13.15" customHeight="1" x14ac:dyDescent="0.25">
      <c r="A56" s="316" t="s">
        <v>11134</v>
      </c>
      <c r="B56" s="316" t="s">
        <v>11135</v>
      </c>
      <c r="C56" s="315">
        <v>2151</v>
      </c>
      <c r="D56" s="316" t="s">
        <v>11136</v>
      </c>
      <c r="E56" s="316" t="s">
        <v>8074</v>
      </c>
      <c r="F56" s="316" t="s">
        <v>8877</v>
      </c>
      <c r="G56" s="316" t="s">
        <v>8878</v>
      </c>
      <c r="H56" s="335">
        <v>43497</v>
      </c>
      <c r="I56" s="336">
        <v>43524</v>
      </c>
      <c r="J56" s="316" t="s">
        <v>8077</v>
      </c>
      <c r="K56" s="316" t="s">
        <v>8078</v>
      </c>
      <c r="L56" s="316" t="s">
        <v>8079</v>
      </c>
      <c r="M56" s="316" t="s">
        <v>8080</v>
      </c>
      <c r="N56" s="316" t="s">
        <v>8079</v>
      </c>
      <c r="O56" s="316" t="s">
        <v>8081</v>
      </c>
      <c r="P56" s="316" t="s">
        <v>8082</v>
      </c>
      <c r="Q56" s="316" t="s">
        <v>8083</v>
      </c>
      <c r="R56" s="316" t="s">
        <v>8079</v>
      </c>
      <c r="S56" s="316" t="s">
        <v>8080</v>
      </c>
      <c r="T56" s="316" t="s">
        <v>8084</v>
      </c>
      <c r="U56" s="316" t="s">
        <v>8085</v>
      </c>
      <c r="V56" s="316" t="s">
        <v>8079</v>
      </c>
      <c r="W56" s="316" t="s">
        <v>8080</v>
      </c>
      <c r="X56" s="316" t="s">
        <v>8086</v>
      </c>
      <c r="Y56" s="316" t="s">
        <v>8083</v>
      </c>
      <c r="Z56" s="316" t="s">
        <v>487</v>
      </c>
      <c r="AA56" s="327">
        <v>0</v>
      </c>
      <c r="AB56" s="369">
        <v>464516.25</v>
      </c>
      <c r="AC56" s="327">
        <v>0</v>
      </c>
      <c r="AD56" s="329">
        <v>464516.25</v>
      </c>
      <c r="AE56" s="313" t="s">
        <v>7578</v>
      </c>
      <c r="AF56" s="316" t="s">
        <v>7582</v>
      </c>
      <c r="AG56" s="314"/>
      <c r="AH56" s="315" t="s">
        <v>11293</v>
      </c>
      <c r="AI56" s="315" t="s">
        <v>11294</v>
      </c>
      <c r="AJ56" s="318">
        <v>43524</v>
      </c>
      <c r="AK56" s="316" t="s">
        <v>11295</v>
      </c>
      <c r="AL56" s="316" t="s">
        <v>10209</v>
      </c>
      <c r="AM56" s="316">
        <v>10485</v>
      </c>
      <c r="AN56" s="314"/>
      <c r="AO56" s="315" t="s">
        <v>7882</v>
      </c>
      <c r="AP56" s="314"/>
      <c r="AQ56" s="314"/>
      <c r="AR56" s="314"/>
      <c r="AS56" s="314"/>
      <c r="AT56" s="314"/>
      <c r="AU56" s="314"/>
      <c r="AV56" s="314"/>
      <c r="AW56" s="314"/>
      <c r="AX56" s="314"/>
      <c r="AY56" s="314"/>
      <c r="AZ56" s="314"/>
      <c r="BA56" s="314"/>
      <c r="BB56" s="314"/>
      <c r="BC56" s="314"/>
      <c r="BD56" s="314"/>
      <c r="BE56" s="314"/>
      <c r="BF56" s="316"/>
    </row>
    <row r="57" spans="1:58" ht="13.15" customHeight="1" x14ac:dyDescent="0.25">
      <c r="A57" s="316" t="s">
        <v>11134</v>
      </c>
      <c r="B57" s="316" t="s">
        <v>11135</v>
      </c>
      <c r="C57" s="315">
        <v>2151</v>
      </c>
      <c r="D57" s="316" t="s">
        <v>11136</v>
      </c>
      <c r="E57" s="316" t="s">
        <v>8074</v>
      </c>
      <c r="F57" s="316" t="s">
        <v>8877</v>
      </c>
      <c r="G57" s="316" t="s">
        <v>8878</v>
      </c>
      <c r="H57" s="335">
        <v>43497</v>
      </c>
      <c r="I57" s="336">
        <v>43524</v>
      </c>
      <c r="J57" s="316" t="s">
        <v>8077</v>
      </c>
      <c r="K57" s="316" t="s">
        <v>8078</v>
      </c>
      <c r="L57" s="316" t="s">
        <v>8079</v>
      </c>
      <c r="M57" s="316" t="s">
        <v>8080</v>
      </c>
      <c r="N57" s="316" t="s">
        <v>8079</v>
      </c>
      <c r="O57" s="316" t="s">
        <v>8081</v>
      </c>
      <c r="P57" s="316" t="s">
        <v>8082</v>
      </c>
      <c r="Q57" s="316" t="s">
        <v>8083</v>
      </c>
      <c r="R57" s="316" t="s">
        <v>8079</v>
      </c>
      <c r="S57" s="316" t="s">
        <v>8080</v>
      </c>
      <c r="T57" s="316" t="s">
        <v>8084</v>
      </c>
      <c r="U57" s="316" t="s">
        <v>8085</v>
      </c>
      <c r="V57" s="316" t="s">
        <v>8079</v>
      </c>
      <c r="W57" s="316" t="s">
        <v>8080</v>
      </c>
      <c r="X57" s="316" t="s">
        <v>8086</v>
      </c>
      <c r="Y57" s="316" t="s">
        <v>8083</v>
      </c>
      <c r="Z57" s="316" t="s">
        <v>487</v>
      </c>
      <c r="AA57" s="327">
        <v>0</v>
      </c>
      <c r="AB57" s="369">
        <v>14610</v>
      </c>
      <c r="AC57" s="327">
        <v>0</v>
      </c>
      <c r="AD57" s="329">
        <v>14610</v>
      </c>
      <c r="AE57" s="313" t="s">
        <v>7578</v>
      </c>
      <c r="AF57" s="316" t="s">
        <v>7582</v>
      </c>
      <c r="AG57" s="314"/>
      <c r="AH57" s="315" t="s">
        <v>11296</v>
      </c>
      <c r="AI57" s="315" t="s">
        <v>11297</v>
      </c>
      <c r="AJ57" s="318">
        <v>43524</v>
      </c>
      <c r="AK57" s="316" t="s">
        <v>11298</v>
      </c>
      <c r="AL57" s="316" t="s">
        <v>9695</v>
      </c>
      <c r="AM57" s="316">
        <v>10035</v>
      </c>
      <c r="AN57" s="314"/>
      <c r="AO57" s="315" t="s">
        <v>7882</v>
      </c>
      <c r="AP57" s="314"/>
      <c r="AQ57" s="314"/>
      <c r="AR57" s="314"/>
      <c r="AS57" s="314"/>
      <c r="AT57" s="314"/>
      <c r="AU57" s="314"/>
      <c r="AV57" s="314"/>
      <c r="AW57" s="314"/>
      <c r="AX57" s="314"/>
      <c r="AY57" s="314"/>
      <c r="AZ57" s="314"/>
      <c r="BA57" s="314"/>
      <c r="BB57" s="314"/>
      <c r="BC57" s="314"/>
      <c r="BD57" s="314"/>
      <c r="BE57" s="314"/>
      <c r="BF57" s="316"/>
    </row>
    <row r="58" spans="1:58" ht="13.15" customHeight="1" x14ac:dyDescent="0.25">
      <c r="A58" s="316" t="s">
        <v>11134</v>
      </c>
      <c r="B58" s="316" t="s">
        <v>11135</v>
      </c>
      <c r="C58" s="315">
        <v>2151</v>
      </c>
      <c r="D58" s="316" t="s">
        <v>11136</v>
      </c>
      <c r="E58" s="316" t="s">
        <v>8074</v>
      </c>
      <c r="F58" s="316" t="s">
        <v>8877</v>
      </c>
      <c r="G58" s="316" t="s">
        <v>8878</v>
      </c>
      <c r="H58" s="335">
        <v>43497</v>
      </c>
      <c r="I58" s="336">
        <v>43524</v>
      </c>
      <c r="J58" s="316" t="s">
        <v>8077</v>
      </c>
      <c r="K58" s="316" t="s">
        <v>8078</v>
      </c>
      <c r="L58" s="316" t="s">
        <v>8079</v>
      </c>
      <c r="M58" s="316" t="s">
        <v>8080</v>
      </c>
      <c r="N58" s="316" t="s">
        <v>8079</v>
      </c>
      <c r="O58" s="316" t="s">
        <v>8081</v>
      </c>
      <c r="P58" s="316" t="s">
        <v>8082</v>
      </c>
      <c r="Q58" s="316" t="s">
        <v>8083</v>
      </c>
      <c r="R58" s="316" t="s">
        <v>8079</v>
      </c>
      <c r="S58" s="316" t="s">
        <v>8080</v>
      </c>
      <c r="T58" s="316" t="s">
        <v>8084</v>
      </c>
      <c r="U58" s="316" t="s">
        <v>8085</v>
      </c>
      <c r="V58" s="316" t="s">
        <v>8079</v>
      </c>
      <c r="W58" s="316" t="s">
        <v>8080</v>
      </c>
      <c r="X58" s="316" t="s">
        <v>8086</v>
      </c>
      <c r="Y58" s="316" t="s">
        <v>8083</v>
      </c>
      <c r="Z58" s="316" t="s">
        <v>487</v>
      </c>
      <c r="AA58" s="327">
        <v>0</v>
      </c>
      <c r="AB58" s="369">
        <v>1400</v>
      </c>
      <c r="AC58" s="327">
        <v>0</v>
      </c>
      <c r="AD58" s="329">
        <v>1400</v>
      </c>
      <c r="AE58" s="313" t="s">
        <v>7578</v>
      </c>
      <c r="AF58" s="316" t="s">
        <v>7582</v>
      </c>
      <c r="AG58" s="314"/>
      <c r="AH58" s="315" t="s">
        <v>11299</v>
      </c>
      <c r="AI58" s="315" t="s">
        <v>11300</v>
      </c>
      <c r="AJ58" s="318">
        <v>43524</v>
      </c>
      <c r="AK58" s="316" t="s">
        <v>11301</v>
      </c>
      <c r="AL58" s="316" t="s">
        <v>10220</v>
      </c>
      <c r="AM58" s="316">
        <v>11042</v>
      </c>
      <c r="AN58" s="314"/>
      <c r="AO58" s="315" t="s">
        <v>7882</v>
      </c>
      <c r="AP58" s="314"/>
      <c r="AQ58" s="314"/>
      <c r="AR58" s="314"/>
      <c r="AS58" s="314"/>
      <c r="AT58" s="314"/>
      <c r="AU58" s="314"/>
      <c r="AV58" s="314"/>
      <c r="AW58" s="314"/>
      <c r="AX58" s="314"/>
      <c r="AY58" s="314"/>
      <c r="AZ58" s="314"/>
      <c r="BA58" s="314"/>
      <c r="BB58" s="314"/>
      <c r="BC58" s="314"/>
      <c r="BD58" s="314"/>
      <c r="BE58" s="314"/>
      <c r="BF58" s="316"/>
    </row>
    <row r="59" spans="1:58" ht="13.15" customHeight="1" x14ac:dyDescent="0.25">
      <c r="A59" s="316" t="s">
        <v>11134</v>
      </c>
      <c r="B59" s="316" t="s">
        <v>11135</v>
      </c>
      <c r="C59" s="315">
        <v>2151</v>
      </c>
      <c r="D59" s="316" t="s">
        <v>11136</v>
      </c>
      <c r="E59" s="316" t="s">
        <v>8074</v>
      </c>
      <c r="F59" s="316" t="s">
        <v>8877</v>
      </c>
      <c r="G59" s="316" t="s">
        <v>8878</v>
      </c>
      <c r="H59" s="335">
        <v>43497</v>
      </c>
      <c r="I59" s="336">
        <v>43524</v>
      </c>
      <c r="J59" s="316" t="s">
        <v>8077</v>
      </c>
      <c r="K59" s="316" t="s">
        <v>8078</v>
      </c>
      <c r="L59" s="316" t="s">
        <v>8079</v>
      </c>
      <c r="M59" s="316" t="s">
        <v>8080</v>
      </c>
      <c r="N59" s="316" t="s">
        <v>8079</v>
      </c>
      <c r="O59" s="316" t="s">
        <v>8081</v>
      </c>
      <c r="P59" s="316" t="s">
        <v>8082</v>
      </c>
      <c r="Q59" s="316" t="s">
        <v>8083</v>
      </c>
      <c r="R59" s="316" t="s">
        <v>8079</v>
      </c>
      <c r="S59" s="316" t="s">
        <v>8080</v>
      </c>
      <c r="T59" s="316" t="s">
        <v>8084</v>
      </c>
      <c r="U59" s="316" t="s">
        <v>8085</v>
      </c>
      <c r="V59" s="316" t="s">
        <v>8079</v>
      </c>
      <c r="W59" s="316" t="s">
        <v>8080</v>
      </c>
      <c r="X59" s="316" t="s">
        <v>8086</v>
      </c>
      <c r="Y59" s="316" t="s">
        <v>8083</v>
      </c>
      <c r="Z59" s="316" t="s">
        <v>487</v>
      </c>
      <c r="AA59" s="327">
        <v>0</v>
      </c>
      <c r="AB59" s="369">
        <v>204847.05</v>
      </c>
      <c r="AC59" s="327">
        <v>0</v>
      </c>
      <c r="AD59" s="329">
        <v>204847.05</v>
      </c>
      <c r="AE59" s="313" t="s">
        <v>7578</v>
      </c>
      <c r="AF59" s="316" t="s">
        <v>7582</v>
      </c>
      <c r="AG59" s="314"/>
      <c r="AH59" s="315" t="s">
        <v>11302</v>
      </c>
      <c r="AI59" s="315" t="s">
        <v>11303</v>
      </c>
      <c r="AJ59" s="318">
        <v>43524</v>
      </c>
      <c r="AK59" s="316" t="s">
        <v>11304</v>
      </c>
      <c r="AL59" s="316" t="s">
        <v>8901</v>
      </c>
      <c r="AM59" s="316">
        <v>12837</v>
      </c>
      <c r="AN59" s="314"/>
      <c r="AO59" s="315" t="s">
        <v>7882</v>
      </c>
      <c r="AP59" s="314"/>
      <c r="AQ59" s="314"/>
      <c r="AR59" s="314"/>
      <c r="AS59" s="314"/>
      <c r="AT59" s="314"/>
      <c r="AU59" s="314"/>
      <c r="AV59" s="314"/>
      <c r="AW59" s="314"/>
      <c r="AX59" s="314"/>
      <c r="AY59" s="314"/>
      <c r="AZ59" s="314"/>
      <c r="BA59" s="314"/>
      <c r="BB59" s="314"/>
      <c r="BC59" s="314"/>
      <c r="BD59" s="314"/>
      <c r="BE59" s="314"/>
      <c r="BF59" s="316"/>
    </row>
    <row r="60" spans="1:58" ht="13.15" customHeight="1" x14ac:dyDescent="0.25">
      <c r="A60" s="316" t="s">
        <v>11134</v>
      </c>
      <c r="B60" s="316" t="s">
        <v>11135</v>
      </c>
      <c r="C60" s="315">
        <v>2151</v>
      </c>
      <c r="D60" s="316" t="s">
        <v>11136</v>
      </c>
      <c r="E60" s="316" t="s">
        <v>8074</v>
      </c>
      <c r="F60" s="316" t="s">
        <v>8877</v>
      </c>
      <c r="G60" s="316" t="s">
        <v>8878</v>
      </c>
      <c r="H60" s="335">
        <v>43497</v>
      </c>
      <c r="I60" s="336">
        <v>43524</v>
      </c>
      <c r="J60" s="316" t="s">
        <v>8077</v>
      </c>
      <c r="K60" s="316" t="s">
        <v>8078</v>
      </c>
      <c r="L60" s="316" t="s">
        <v>8079</v>
      </c>
      <c r="M60" s="316" t="s">
        <v>8080</v>
      </c>
      <c r="N60" s="316" t="s">
        <v>8079</v>
      </c>
      <c r="O60" s="316" t="s">
        <v>8081</v>
      </c>
      <c r="P60" s="316" t="s">
        <v>8082</v>
      </c>
      <c r="Q60" s="316" t="s">
        <v>8083</v>
      </c>
      <c r="R60" s="316" t="s">
        <v>8079</v>
      </c>
      <c r="S60" s="316" t="s">
        <v>8080</v>
      </c>
      <c r="T60" s="316" t="s">
        <v>8084</v>
      </c>
      <c r="U60" s="316" t="s">
        <v>8085</v>
      </c>
      <c r="V60" s="316" t="s">
        <v>8079</v>
      </c>
      <c r="W60" s="316" t="s">
        <v>8080</v>
      </c>
      <c r="X60" s="316" t="s">
        <v>8086</v>
      </c>
      <c r="Y60" s="316" t="s">
        <v>8083</v>
      </c>
      <c r="Z60" s="316" t="s">
        <v>487</v>
      </c>
      <c r="AA60" s="327">
        <v>0</v>
      </c>
      <c r="AB60" s="369">
        <v>456637</v>
      </c>
      <c r="AC60" s="327">
        <v>0</v>
      </c>
      <c r="AD60" s="329">
        <v>456637</v>
      </c>
      <c r="AE60" s="313" t="s">
        <v>7578</v>
      </c>
      <c r="AF60" s="316" t="s">
        <v>7582</v>
      </c>
      <c r="AG60" s="314"/>
      <c r="AH60" s="315" t="s">
        <v>11305</v>
      </c>
      <c r="AI60" s="315" t="s">
        <v>11306</v>
      </c>
      <c r="AJ60" s="318">
        <v>43524</v>
      </c>
      <c r="AK60" s="316" t="s">
        <v>11307</v>
      </c>
      <c r="AL60" s="316" t="s">
        <v>8967</v>
      </c>
      <c r="AM60" s="316">
        <v>10275</v>
      </c>
      <c r="AN60" s="314"/>
      <c r="AO60" s="315" t="s">
        <v>7882</v>
      </c>
      <c r="AP60" s="314"/>
      <c r="AQ60" s="314"/>
      <c r="AR60" s="314"/>
      <c r="AS60" s="314"/>
      <c r="AT60" s="314"/>
      <c r="AU60" s="314"/>
      <c r="AV60" s="314"/>
      <c r="AW60" s="314"/>
      <c r="AX60" s="314"/>
      <c r="AY60" s="314"/>
      <c r="AZ60" s="314"/>
      <c r="BA60" s="314"/>
      <c r="BB60" s="314"/>
      <c r="BC60" s="314"/>
      <c r="BD60" s="314"/>
      <c r="BE60" s="314"/>
      <c r="BF60" s="316"/>
    </row>
    <row r="61" spans="1:58" ht="13.15" customHeight="1" x14ac:dyDescent="0.25">
      <c r="A61" s="316" t="s">
        <v>11134</v>
      </c>
      <c r="B61" s="316" t="s">
        <v>11135</v>
      </c>
      <c r="C61" s="315">
        <v>2151</v>
      </c>
      <c r="D61" s="316" t="s">
        <v>11136</v>
      </c>
      <c r="E61" s="316" t="s">
        <v>8074</v>
      </c>
      <c r="F61" s="316" t="s">
        <v>8877</v>
      </c>
      <c r="G61" s="316" t="s">
        <v>8878</v>
      </c>
      <c r="H61" s="335">
        <v>43497</v>
      </c>
      <c r="I61" s="336">
        <v>43524</v>
      </c>
      <c r="J61" s="316" t="s">
        <v>8077</v>
      </c>
      <c r="K61" s="316" t="s">
        <v>8078</v>
      </c>
      <c r="L61" s="316" t="s">
        <v>8079</v>
      </c>
      <c r="M61" s="316" t="s">
        <v>8080</v>
      </c>
      <c r="N61" s="316" t="s">
        <v>8079</v>
      </c>
      <c r="O61" s="316" t="s">
        <v>8081</v>
      </c>
      <c r="P61" s="316" t="s">
        <v>8082</v>
      </c>
      <c r="Q61" s="316" t="s">
        <v>8083</v>
      </c>
      <c r="R61" s="316" t="s">
        <v>8079</v>
      </c>
      <c r="S61" s="316" t="s">
        <v>8080</v>
      </c>
      <c r="T61" s="316" t="s">
        <v>8084</v>
      </c>
      <c r="U61" s="316" t="s">
        <v>8085</v>
      </c>
      <c r="V61" s="316" t="s">
        <v>8079</v>
      </c>
      <c r="W61" s="316" t="s">
        <v>8080</v>
      </c>
      <c r="X61" s="316" t="s">
        <v>8086</v>
      </c>
      <c r="Y61" s="316" t="s">
        <v>8083</v>
      </c>
      <c r="Z61" s="316" t="s">
        <v>487</v>
      </c>
      <c r="AA61" s="327">
        <v>0</v>
      </c>
      <c r="AB61" s="369">
        <v>19115</v>
      </c>
      <c r="AC61" s="327">
        <v>0</v>
      </c>
      <c r="AD61" s="329">
        <v>19115</v>
      </c>
      <c r="AE61" s="313" t="s">
        <v>7578</v>
      </c>
      <c r="AF61" s="316" t="s">
        <v>7582</v>
      </c>
      <c r="AG61" s="314"/>
      <c r="AH61" s="315" t="s">
        <v>11308</v>
      </c>
      <c r="AI61" s="315" t="s">
        <v>11309</v>
      </c>
      <c r="AJ61" s="318">
        <v>43524</v>
      </c>
      <c r="AK61" s="316" t="s">
        <v>11310</v>
      </c>
      <c r="AL61" s="316" t="s">
        <v>8967</v>
      </c>
      <c r="AM61" s="316">
        <v>10275</v>
      </c>
      <c r="AN61" s="314"/>
      <c r="AO61" s="315" t="s">
        <v>7882</v>
      </c>
      <c r="AP61" s="314"/>
      <c r="AQ61" s="314"/>
      <c r="AR61" s="314"/>
      <c r="AS61" s="314"/>
      <c r="AT61" s="314"/>
      <c r="AU61" s="314"/>
      <c r="AV61" s="314"/>
      <c r="AW61" s="314"/>
      <c r="AX61" s="314"/>
      <c r="AY61" s="314"/>
      <c r="AZ61" s="314"/>
      <c r="BA61" s="314"/>
      <c r="BB61" s="314"/>
      <c r="BC61" s="314"/>
      <c r="BD61" s="314"/>
      <c r="BE61" s="314"/>
      <c r="BF61" s="316"/>
    </row>
    <row r="62" spans="1:58" ht="13.15" customHeight="1" x14ac:dyDescent="0.25">
      <c r="A62" s="316" t="s">
        <v>11134</v>
      </c>
      <c r="B62" s="316" t="s">
        <v>11135</v>
      </c>
      <c r="C62" s="315">
        <v>2151</v>
      </c>
      <c r="D62" s="316" t="s">
        <v>11136</v>
      </c>
      <c r="E62" s="316" t="s">
        <v>8074</v>
      </c>
      <c r="F62" s="316" t="s">
        <v>8877</v>
      </c>
      <c r="G62" s="316" t="s">
        <v>8878</v>
      </c>
      <c r="H62" s="335">
        <v>43497</v>
      </c>
      <c r="I62" s="336">
        <v>43524</v>
      </c>
      <c r="J62" s="316" t="s">
        <v>8077</v>
      </c>
      <c r="K62" s="316" t="s">
        <v>8078</v>
      </c>
      <c r="L62" s="316" t="s">
        <v>8079</v>
      </c>
      <c r="M62" s="316" t="s">
        <v>8080</v>
      </c>
      <c r="N62" s="316" t="s">
        <v>8079</v>
      </c>
      <c r="O62" s="316" t="s">
        <v>8081</v>
      </c>
      <c r="P62" s="316" t="s">
        <v>8082</v>
      </c>
      <c r="Q62" s="316" t="s">
        <v>8083</v>
      </c>
      <c r="R62" s="316" t="s">
        <v>8079</v>
      </c>
      <c r="S62" s="316" t="s">
        <v>8080</v>
      </c>
      <c r="T62" s="316" t="s">
        <v>8084</v>
      </c>
      <c r="U62" s="316" t="s">
        <v>8085</v>
      </c>
      <c r="V62" s="316" t="s">
        <v>8079</v>
      </c>
      <c r="W62" s="316" t="s">
        <v>8080</v>
      </c>
      <c r="X62" s="316" t="s">
        <v>8086</v>
      </c>
      <c r="Y62" s="316" t="s">
        <v>8083</v>
      </c>
      <c r="Z62" s="316" t="s">
        <v>487</v>
      </c>
      <c r="AA62" s="327">
        <v>0</v>
      </c>
      <c r="AB62" s="369">
        <v>1307452</v>
      </c>
      <c r="AC62" s="327">
        <v>0</v>
      </c>
      <c r="AD62" s="329">
        <v>1307452</v>
      </c>
      <c r="AE62" s="313" t="s">
        <v>7578</v>
      </c>
      <c r="AF62" s="316" t="s">
        <v>7582</v>
      </c>
      <c r="AG62" s="314"/>
      <c r="AH62" s="315" t="s">
        <v>11311</v>
      </c>
      <c r="AI62" s="315" t="s">
        <v>11312</v>
      </c>
      <c r="AJ62" s="318">
        <v>43524</v>
      </c>
      <c r="AK62" s="316" t="s">
        <v>11313</v>
      </c>
      <c r="AL62" s="316" t="s">
        <v>8972</v>
      </c>
      <c r="AM62" s="316">
        <v>11253</v>
      </c>
      <c r="AN62" s="314"/>
      <c r="AO62" s="315" t="s">
        <v>7882</v>
      </c>
      <c r="AP62" s="314"/>
      <c r="AQ62" s="314"/>
      <c r="AR62" s="314"/>
      <c r="AS62" s="314"/>
      <c r="AT62" s="314"/>
      <c r="AU62" s="314"/>
      <c r="AV62" s="314"/>
      <c r="AW62" s="314"/>
      <c r="AX62" s="314"/>
      <c r="AY62" s="314"/>
      <c r="AZ62" s="314"/>
      <c r="BA62" s="314"/>
      <c r="BB62" s="314"/>
      <c r="BC62" s="314"/>
      <c r="BD62" s="314"/>
      <c r="BE62" s="314"/>
      <c r="BF62" s="316"/>
    </row>
    <row r="63" spans="1:58" ht="13.15" customHeight="1" x14ac:dyDescent="0.25">
      <c r="A63" s="316" t="s">
        <v>11134</v>
      </c>
      <c r="B63" s="316" t="s">
        <v>11135</v>
      </c>
      <c r="C63" s="315">
        <v>2151</v>
      </c>
      <c r="D63" s="316" t="s">
        <v>11136</v>
      </c>
      <c r="E63" s="316" t="s">
        <v>8074</v>
      </c>
      <c r="F63" s="316" t="s">
        <v>8877</v>
      </c>
      <c r="G63" s="316" t="s">
        <v>8878</v>
      </c>
      <c r="H63" s="335">
        <v>43497</v>
      </c>
      <c r="I63" s="336">
        <v>43524</v>
      </c>
      <c r="J63" s="316" t="s">
        <v>8077</v>
      </c>
      <c r="K63" s="316" t="s">
        <v>8078</v>
      </c>
      <c r="L63" s="316" t="s">
        <v>8079</v>
      </c>
      <c r="M63" s="316" t="s">
        <v>8080</v>
      </c>
      <c r="N63" s="316" t="s">
        <v>8079</v>
      </c>
      <c r="O63" s="316" t="s">
        <v>8081</v>
      </c>
      <c r="P63" s="316" t="s">
        <v>8082</v>
      </c>
      <c r="Q63" s="316" t="s">
        <v>8083</v>
      </c>
      <c r="R63" s="316" t="s">
        <v>8079</v>
      </c>
      <c r="S63" s="316" t="s">
        <v>8080</v>
      </c>
      <c r="T63" s="316" t="s">
        <v>8084</v>
      </c>
      <c r="U63" s="316" t="s">
        <v>8085</v>
      </c>
      <c r="V63" s="316" t="s">
        <v>8079</v>
      </c>
      <c r="W63" s="316" t="s">
        <v>8080</v>
      </c>
      <c r="X63" s="316" t="s">
        <v>8086</v>
      </c>
      <c r="Y63" s="316" t="s">
        <v>8083</v>
      </c>
      <c r="Z63" s="316" t="s">
        <v>487</v>
      </c>
      <c r="AA63" s="327">
        <v>0</v>
      </c>
      <c r="AB63" s="369">
        <v>204372</v>
      </c>
      <c r="AC63" s="327">
        <v>0</v>
      </c>
      <c r="AD63" s="329">
        <v>204372</v>
      </c>
      <c r="AE63" s="313" t="s">
        <v>7578</v>
      </c>
      <c r="AF63" s="316" t="s">
        <v>7582</v>
      </c>
      <c r="AG63" s="314"/>
      <c r="AH63" s="315" t="s">
        <v>11314</v>
      </c>
      <c r="AI63" s="315" t="s">
        <v>11315</v>
      </c>
      <c r="AJ63" s="318">
        <v>43524</v>
      </c>
      <c r="AK63" s="316" t="s">
        <v>11316</v>
      </c>
      <c r="AL63" s="316" t="s">
        <v>8882</v>
      </c>
      <c r="AM63" s="316">
        <v>10285</v>
      </c>
      <c r="AN63" s="314"/>
      <c r="AO63" s="315" t="s">
        <v>7882</v>
      </c>
      <c r="AP63" s="314"/>
      <c r="AQ63" s="314"/>
      <c r="AR63" s="314"/>
      <c r="AS63" s="314"/>
      <c r="AT63" s="314"/>
      <c r="AU63" s="314"/>
      <c r="AV63" s="314"/>
      <c r="AW63" s="314"/>
      <c r="AX63" s="314"/>
      <c r="AY63" s="314"/>
      <c r="AZ63" s="314"/>
      <c r="BA63" s="314"/>
      <c r="BB63" s="314"/>
      <c r="BC63" s="314"/>
      <c r="BD63" s="314"/>
      <c r="BE63" s="314"/>
      <c r="BF63" s="316"/>
    </row>
    <row r="64" spans="1:58" ht="13.15" customHeight="1" x14ac:dyDescent="0.25">
      <c r="A64" s="316" t="s">
        <v>11892</v>
      </c>
      <c r="B64" s="316" t="s">
        <v>11893</v>
      </c>
      <c r="C64" s="315">
        <v>6407</v>
      </c>
      <c r="D64" s="316" t="s">
        <v>11893</v>
      </c>
      <c r="E64" s="316" t="s">
        <v>11115</v>
      </c>
      <c r="F64" s="316" t="s">
        <v>8099</v>
      </c>
      <c r="G64" s="316" t="s">
        <v>8100</v>
      </c>
      <c r="H64" s="335">
        <v>43497</v>
      </c>
      <c r="I64" s="336">
        <v>43524</v>
      </c>
      <c r="J64" s="316" t="s">
        <v>8077</v>
      </c>
      <c r="K64" s="316" t="s">
        <v>8078</v>
      </c>
      <c r="L64" s="316" t="s">
        <v>8079</v>
      </c>
      <c r="M64" s="316" t="s">
        <v>8080</v>
      </c>
      <c r="N64" s="316" t="s">
        <v>8079</v>
      </c>
      <c r="O64" s="316" t="s">
        <v>8081</v>
      </c>
      <c r="P64" s="316" t="s">
        <v>8082</v>
      </c>
      <c r="Q64" s="316" t="s">
        <v>8083</v>
      </c>
      <c r="R64" s="316" t="s">
        <v>8079</v>
      </c>
      <c r="S64" s="316" t="s">
        <v>8080</v>
      </c>
      <c r="T64" s="316" t="s">
        <v>8084</v>
      </c>
      <c r="U64" s="316" t="s">
        <v>8085</v>
      </c>
      <c r="V64" s="316" t="s">
        <v>8079</v>
      </c>
      <c r="W64" s="316" t="s">
        <v>8080</v>
      </c>
      <c r="X64" s="316" t="s">
        <v>8086</v>
      </c>
      <c r="Y64" s="316" t="s">
        <v>8083</v>
      </c>
      <c r="Z64" s="316" t="s">
        <v>487</v>
      </c>
      <c r="AA64" s="316">
        <v>0</v>
      </c>
      <c r="AB64" s="313">
        <v>90</v>
      </c>
      <c r="AC64" s="316">
        <v>0</v>
      </c>
      <c r="AD64" s="401">
        <v>90</v>
      </c>
      <c r="AE64" s="313" t="s">
        <v>7578</v>
      </c>
      <c r="AF64" s="314"/>
      <c r="AG64" s="314"/>
      <c r="AH64" s="315" t="s">
        <v>11894</v>
      </c>
      <c r="AI64" s="315" t="s">
        <v>7882</v>
      </c>
      <c r="AJ64" s="318">
        <v>43524</v>
      </c>
      <c r="AK64" s="316" t="s">
        <v>11115</v>
      </c>
      <c r="AL64" s="314"/>
      <c r="AM64" s="314"/>
      <c r="AN64" s="314"/>
      <c r="AO64" s="315" t="s">
        <v>7882</v>
      </c>
      <c r="AP64" s="314"/>
      <c r="AQ64" s="314"/>
      <c r="AR64" s="314"/>
      <c r="AS64" s="314"/>
      <c r="AT64" s="314"/>
      <c r="AU64" s="314"/>
      <c r="AV64" s="314"/>
      <c r="AW64" s="314"/>
      <c r="AX64" s="314"/>
      <c r="AY64" s="314"/>
      <c r="AZ64" s="314"/>
      <c r="BA64" s="314"/>
      <c r="BB64" s="314"/>
      <c r="BC64" s="314"/>
      <c r="BD64" s="314"/>
      <c r="BE64" s="314"/>
      <c r="BF64" s="316"/>
    </row>
    <row r="65" spans="1:58" ht="13.15" customHeight="1" x14ac:dyDescent="0.25">
      <c r="A65" s="316" t="s">
        <v>11892</v>
      </c>
      <c r="B65" s="316" t="s">
        <v>11893</v>
      </c>
      <c r="C65" s="315">
        <v>6407</v>
      </c>
      <c r="D65" s="316" t="s">
        <v>11893</v>
      </c>
      <c r="E65" s="316" t="s">
        <v>11120</v>
      </c>
      <c r="F65" s="316" t="s">
        <v>8099</v>
      </c>
      <c r="G65" s="316" t="s">
        <v>8100</v>
      </c>
      <c r="H65" s="335">
        <v>43497</v>
      </c>
      <c r="I65" s="336">
        <v>43524</v>
      </c>
      <c r="J65" s="316" t="s">
        <v>8077</v>
      </c>
      <c r="K65" s="316" t="s">
        <v>8078</v>
      </c>
      <c r="L65" s="316" t="s">
        <v>8079</v>
      </c>
      <c r="M65" s="316" t="s">
        <v>8080</v>
      </c>
      <c r="N65" s="316" t="s">
        <v>8079</v>
      </c>
      <c r="O65" s="316" t="s">
        <v>8081</v>
      </c>
      <c r="P65" s="316" t="s">
        <v>8082</v>
      </c>
      <c r="Q65" s="316" t="s">
        <v>8083</v>
      </c>
      <c r="R65" s="316" t="s">
        <v>8079</v>
      </c>
      <c r="S65" s="316" t="s">
        <v>8080</v>
      </c>
      <c r="T65" s="316" t="s">
        <v>8084</v>
      </c>
      <c r="U65" s="316" t="s">
        <v>8085</v>
      </c>
      <c r="V65" s="316" t="s">
        <v>8079</v>
      </c>
      <c r="W65" s="316" t="s">
        <v>8080</v>
      </c>
      <c r="X65" s="316" t="s">
        <v>8086</v>
      </c>
      <c r="Y65" s="316" t="s">
        <v>8083</v>
      </c>
      <c r="Z65" s="316" t="s">
        <v>487</v>
      </c>
      <c r="AA65" s="316">
        <v>0</v>
      </c>
      <c r="AB65" s="313">
        <v>90</v>
      </c>
      <c r="AC65" s="316">
        <v>0</v>
      </c>
      <c r="AD65" s="401">
        <v>90</v>
      </c>
      <c r="AE65" s="313" t="s">
        <v>7578</v>
      </c>
      <c r="AF65" s="314"/>
      <c r="AG65" s="314"/>
      <c r="AH65" s="315" t="s">
        <v>11894</v>
      </c>
      <c r="AI65" s="315" t="s">
        <v>7882</v>
      </c>
      <c r="AJ65" s="318">
        <v>43524</v>
      </c>
      <c r="AK65" s="316" t="s">
        <v>11120</v>
      </c>
      <c r="AL65" s="314"/>
      <c r="AM65" s="314"/>
      <c r="AN65" s="314"/>
      <c r="AO65" s="315" t="s">
        <v>7882</v>
      </c>
      <c r="AP65" s="314"/>
      <c r="AQ65" s="314"/>
      <c r="AR65" s="314"/>
      <c r="AS65" s="314"/>
      <c r="AT65" s="314"/>
      <c r="AU65" s="314"/>
      <c r="AV65" s="314"/>
      <c r="AW65" s="314"/>
      <c r="AX65" s="314"/>
      <c r="AY65" s="314"/>
      <c r="AZ65" s="314"/>
      <c r="BA65" s="314"/>
      <c r="BB65" s="314"/>
      <c r="BC65" s="314"/>
      <c r="BD65" s="314"/>
      <c r="BE65" s="314"/>
      <c r="BF65" s="316"/>
    </row>
    <row r="66" spans="1:58" ht="13.15" customHeight="1" x14ac:dyDescent="0.25">
      <c r="A66" s="316" t="s">
        <v>11892</v>
      </c>
      <c r="B66" s="316" t="s">
        <v>11893</v>
      </c>
      <c r="C66" s="315">
        <v>6407</v>
      </c>
      <c r="D66" s="316" t="s">
        <v>11893</v>
      </c>
      <c r="E66" s="316" t="s">
        <v>11132</v>
      </c>
      <c r="F66" s="316" t="s">
        <v>8099</v>
      </c>
      <c r="G66" s="316" t="s">
        <v>8100</v>
      </c>
      <c r="H66" s="335">
        <v>43497</v>
      </c>
      <c r="I66" s="336">
        <v>43524</v>
      </c>
      <c r="J66" s="316" t="s">
        <v>8077</v>
      </c>
      <c r="K66" s="316" t="s">
        <v>8078</v>
      </c>
      <c r="L66" s="316" t="s">
        <v>8079</v>
      </c>
      <c r="M66" s="316" t="s">
        <v>8080</v>
      </c>
      <c r="N66" s="316" t="s">
        <v>8079</v>
      </c>
      <c r="O66" s="316" t="s">
        <v>8081</v>
      </c>
      <c r="P66" s="316" t="s">
        <v>8082</v>
      </c>
      <c r="Q66" s="316" t="s">
        <v>8083</v>
      </c>
      <c r="R66" s="316" t="s">
        <v>8079</v>
      </c>
      <c r="S66" s="316" t="s">
        <v>8080</v>
      </c>
      <c r="T66" s="316" t="s">
        <v>8084</v>
      </c>
      <c r="U66" s="316" t="s">
        <v>8085</v>
      </c>
      <c r="V66" s="316" t="s">
        <v>8079</v>
      </c>
      <c r="W66" s="316" t="s">
        <v>8080</v>
      </c>
      <c r="X66" s="316" t="s">
        <v>8086</v>
      </c>
      <c r="Y66" s="316" t="s">
        <v>8083</v>
      </c>
      <c r="Z66" s="316" t="s">
        <v>487</v>
      </c>
      <c r="AA66" s="316">
        <v>0</v>
      </c>
      <c r="AB66" s="313">
        <v>90</v>
      </c>
      <c r="AC66" s="316">
        <v>0</v>
      </c>
      <c r="AD66" s="401">
        <v>90</v>
      </c>
      <c r="AE66" s="313" t="s">
        <v>7578</v>
      </c>
      <c r="AF66" s="314"/>
      <c r="AG66" s="314"/>
      <c r="AH66" s="315" t="s">
        <v>11894</v>
      </c>
      <c r="AI66" s="315" t="s">
        <v>7882</v>
      </c>
      <c r="AJ66" s="318">
        <v>43524</v>
      </c>
      <c r="AK66" s="316" t="s">
        <v>11132</v>
      </c>
      <c r="AL66" s="314"/>
      <c r="AM66" s="314"/>
      <c r="AN66" s="314"/>
      <c r="AO66" s="315" t="s">
        <v>7882</v>
      </c>
      <c r="AP66" s="314"/>
      <c r="AQ66" s="314"/>
      <c r="AR66" s="314"/>
      <c r="AS66" s="314"/>
      <c r="AT66" s="314"/>
      <c r="AU66" s="314"/>
      <c r="AV66" s="314"/>
      <c r="AW66" s="314"/>
      <c r="AX66" s="314"/>
      <c r="AY66" s="314"/>
      <c r="AZ66" s="314"/>
      <c r="BA66" s="314"/>
      <c r="BB66" s="314"/>
      <c r="BC66" s="314"/>
      <c r="BD66" s="314"/>
      <c r="BE66" s="314"/>
      <c r="BF66" s="316"/>
    </row>
    <row r="67" spans="1:58" ht="13.15" customHeight="1" x14ac:dyDescent="0.25">
      <c r="A67" s="316" t="s">
        <v>11892</v>
      </c>
      <c r="B67" s="316" t="s">
        <v>11893</v>
      </c>
      <c r="C67" s="315">
        <v>6407</v>
      </c>
      <c r="D67" s="316" t="s">
        <v>11893</v>
      </c>
      <c r="E67" s="316" t="s">
        <v>11119</v>
      </c>
      <c r="F67" s="316" t="s">
        <v>8099</v>
      </c>
      <c r="G67" s="316" t="s">
        <v>8100</v>
      </c>
      <c r="H67" s="335">
        <v>43497</v>
      </c>
      <c r="I67" s="336">
        <v>43524</v>
      </c>
      <c r="J67" s="316" t="s">
        <v>8077</v>
      </c>
      <c r="K67" s="316" t="s">
        <v>8078</v>
      </c>
      <c r="L67" s="316" t="s">
        <v>8079</v>
      </c>
      <c r="M67" s="316" t="s">
        <v>8080</v>
      </c>
      <c r="N67" s="316" t="s">
        <v>8079</v>
      </c>
      <c r="O67" s="316" t="s">
        <v>8081</v>
      </c>
      <c r="P67" s="316" t="s">
        <v>8082</v>
      </c>
      <c r="Q67" s="316" t="s">
        <v>8083</v>
      </c>
      <c r="R67" s="316" t="s">
        <v>8079</v>
      </c>
      <c r="S67" s="316" t="s">
        <v>8080</v>
      </c>
      <c r="T67" s="316" t="s">
        <v>8084</v>
      </c>
      <c r="U67" s="316" t="s">
        <v>8085</v>
      </c>
      <c r="V67" s="316" t="s">
        <v>8079</v>
      </c>
      <c r="W67" s="316" t="s">
        <v>8080</v>
      </c>
      <c r="X67" s="316" t="s">
        <v>8086</v>
      </c>
      <c r="Y67" s="316" t="s">
        <v>8083</v>
      </c>
      <c r="Z67" s="316" t="s">
        <v>487</v>
      </c>
      <c r="AA67" s="316">
        <v>0</v>
      </c>
      <c r="AB67" s="313">
        <v>90</v>
      </c>
      <c r="AC67" s="316">
        <v>0</v>
      </c>
      <c r="AD67" s="401">
        <v>90</v>
      </c>
      <c r="AE67" s="313" t="s">
        <v>7578</v>
      </c>
      <c r="AF67" s="314"/>
      <c r="AG67" s="314"/>
      <c r="AH67" s="315" t="s">
        <v>11894</v>
      </c>
      <c r="AI67" s="315" t="s">
        <v>7882</v>
      </c>
      <c r="AJ67" s="318">
        <v>43524</v>
      </c>
      <c r="AK67" s="316" t="s">
        <v>11119</v>
      </c>
      <c r="AL67" s="314"/>
      <c r="AM67" s="314"/>
      <c r="AN67" s="314"/>
      <c r="AO67" s="315" t="s">
        <v>7882</v>
      </c>
      <c r="AP67" s="314"/>
      <c r="AQ67" s="314"/>
      <c r="AR67" s="314"/>
      <c r="AS67" s="314"/>
      <c r="AT67" s="314"/>
      <c r="AU67" s="314"/>
      <c r="AV67" s="314"/>
      <c r="AW67" s="314"/>
      <c r="AX67" s="314"/>
      <c r="AY67" s="314"/>
      <c r="AZ67" s="314"/>
      <c r="BA67" s="314"/>
      <c r="BB67" s="314"/>
      <c r="BC67" s="314"/>
      <c r="BD67" s="314"/>
      <c r="BE67" s="314"/>
      <c r="BF67" s="316"/>
    </row>
    <row r="68" spans="1:58" ht="13.15" customHeight="1" x14ac:dyDescent="0.25">
      <c r="A68" s="316" t="s">
        <v>11892</v>
      </c>
      <c r="B68" s="316" t="s">
        <v>11893</v>
      </c>
      <c r="C68" s="315">
        <v>6407</v>
      </c>
      <c r="D68" s="316" t="s">
        <v>11893</v>
      </c>
      <c r="E68" s="316" t="s">
        <v>11121</v>
      </c>
      <c r="F68" s="316" t="s">
        <v>8099</v>
      </c>
      <c r="G68" s="316" t="s">
        <v>8100</v>
      </c>
      <c r="H68" s="335">
        <v>43497</v>
      </c>
      <c r="I68" s="336">
        <v>43524</v>
      </c>
      <c r="J68" s="316" t="s">
        <v>8077</v>
      </c>
      <c r="K68" s="316" t="s">
        <v>8078</v>
      </c>
      <c r="L68" s="316" t="s">
        <v>8079</v>
      </c>
      <c r="M68" s="316" t="s">
        <v>8080</v>
      </c>
      <c r="N68" s="316" t="s">
        <v>8079</v>
      </c>
      <c r="O68" s="316" t="s">
        <v>8081</v>
      </c>
      <c r="P68" s="316" t="s">
        <v>8082</v>
      </c>
      <c r="Q68" s="316" t="s">
        <v>8083</v>
      </c>
      <c r="R68" s="316" t="s">
        <v>8079</v>
      </c>
      <c r="S68" s="316" t="s">
        <v>8080</v>
      </c>
      <c r="T68" s="316" t="s">
        <v>8084</v>
      </c>
      <c r="U68" s="316" t="s">
        <v>8085</v>
      </c>
      <c r="V68" s="316" t="s">
        <v>8079</v>
      </c>
      <c r="W68" s="316" t="s">
        <v>8080</v>
      </c>
      <c r="X68" s="316" t="s">
        <v>8086</v>
      </c>
      <c r="Y68" s="316" t="s">
        <v>8083</v>
      </c>
      <c r="Z68" s="316" t="s">
        <v>487</v>
      </c>
      <c r="AA68" s="316">
        <v>0</v>
      </c>
      <c r="AB68" s="313">
        <v>90</v>
      </c>
      <c r="AC68" s="316">
        <v>0</v>
      </c>
      <c r="AD68" s="401">
        <v>90</v>
      </c>
      <c r="AE68" s="313" t="s">
        <v>7578</v>
      </c>
      <c r="AF68" s="314"/>
      <c r="AG68" s="314"/>
      <c r="AH68" s="315" t="s">
        <v>11894</v>
      </c>
      <c r="AI68" s="315" t="s">
        <v>7882</v>
      </c>
      <c r="AJ68" s="318">
        <v>43524</v>
      </c>
      <c r="AK68" s="316" t="s">
        <v>11121</v>
      </c>
      <c r="AL68" s="314"/>
      <c r="AM68" s="314"/>
      <c r="AN68" s="314"/>
      <c r="AO68" s="315" t="s">
        <v>7882</v>
      </c>
      <c r="AP68" s="314"/>
      <c r="AQ68" s="314"/>
      <c r="AR68" s="314"/>
      <c r="AS68" s="314"/>
      <c r="AT68" s="314"/>
      <c r="AU68" s="314"/>
      <c r="AV68" s="314"/>
      <c r="AW68" s="314"/>
      <c r="AX68" s="314"/>
      <c r="AY68" s="314"/>
      <c r="AZ68" s="314"/>
      <c r="BA68" s="314"/>
      <c r="BB68" s="314"/>
      <c r="BC68" s="314"/>
      <c r="BD68" s="314"/>
      <c r="BE68" s="314"/>
      <c r="BF68" s="316"/>
    </row>
    <row r="69" spans="1:58" ht="13.15" customHeight="1" x14ac:dyDescent="0.25">
      <c r="A69" s="316" t="s">
        <v>11895</v>
      </c>
      <c r="B69" s="316" t="s">
        <v>11893</v>
      </c>
      <c r="C69" s="315">
        <v>6059</v>
      </c>
      <c r="D69" s="316" t="s">
        <v>11893</v>
      </c>
      <c r="E69" s="316" t="s">
        <v>11896</v>
      </c>
      <c r="F69" s="316" t="s">
        <v>8099</v>
      </c>
      <c r="G69" s="316" t="s">
        <v>8100</v>
      </c>
      <c r="H69" s="335">
        <v>43497</v>
      </c>
      <c r="I69" s="336">
        <v>43524</v>
      </c>
      <c r="J69" s="316" t="s">
        <v>8077</v>
      </c>
      <c r="K69" s="316" t="s">
        <v>8078</v>
      </c>
      <c r="L69" s="316" t="s">
        <v>8079</v>
      </c>
      <c r="M69" s="316" t="s">
        <v>8080</v>
      </c>
      <c r="N69" s="316" t="s">
        <v>8079</v>
      </c>
      <c r="O69" s="316" t="s">
        <v>8081</v>
      </c>
      <c r="P69" s="316" t="s">
        <v>8082</v>
      </c>
      <c r="Q69" s="316" t="s">
        <v>8083</v>
      </c>
      <c r="R69" s="316" t="s">
        <v>8079</v>
      </c>
      <c r="S69" s="316" t="s">
        <v>8080</v>
      </c>
      <c r="T69" s="316" t="s">
        <v>8084</v>
      </c>
      <c r="U69" s="316" t="s">
        <v>8085</v>
      </c>
      <c r="V69" s="316" t="s">
        <v>8079</v>
      </c>
      <c r="W69" s="316" t="s">
        <v>8080</v>
      </c>
      <c r="X69" s="316" t="s">
        <v>8086</v>
      </c>
      <c r="Y69" s="316" t="s">
        <v>8083</v>
      </c>
      <c r="Z69" s="316" t="s">
        <v>487</v>
      </c>
      <c r="AA69" s="316">
        <v>0</v>
      </c>
      <c r="AB69" s="399">
        <v>2451.15</v>
      </c>
      <c r="AC69" s="316">
        <v>0</v>
      </c>
      <c r="AD69" s="402">
        <v>2451.15</v>
      </c>
      <c r="AE69" s="313" t="s">
        <v>7578</v>
      </c>
      <c r="AF69" s="314"/>
      <c r="AG69" s="314"/>
      <c r="AH69" s="315" t="s">
        <v>11894</v>
      </c>
      <c r="AI69" s="315" t="s">
        <v>7882</v>
      </c>
      <c r="AJ69" s="318">
        <v>43524</v>
      </c>
      <c r="AK69" s="316" t="s">
        <v>11896</v>
      </c>
      <c r="AL69" s="314"/>
      <c r="AM69" s="314"/>
      <c r="AN69" s="314"/>
      <c r="AO69" s="315" t="s">
        <v>7882</v>
      </c>
      <c r="AP69" s="314"/>
      <c r="AQ69" s="314"/>
      <c r="AR69" s="314"/>
      <c r="AS69" s="314"/>
      <c r="AT69" s="314"/>
      <c r="AU69" s="314"/>
      <c r="AV69" s="314"/>
      <c r="AW69" s="314"/>
      <c r="AX69" s="314"/>
      <c r="AY69" s="314"/>
      <c r="AZ69" s="314"/>
      <c r="BA69" s="314"/>
      <c r="BB69" s="314"/>
      <c r="BC69" s="314"/>
      <c r="BD69" s="314"/>
      <c r="BE69" s="314"/>
      <c r="BF69" s="316"/>
    </row>
    <row r="70" spans="1:58" ht="13.15" customHeight="1" x14ac:dyDescent="0.25">
      <c r="A70" s="316" t="s">
        <v>11895</v>
      </c>
      <c r="B70" s="316" t="s">
        <v>11893</v>
      </c>
      <c r="C70" s="315">
        <v>6059</v>
      </c>
      <c r="D70" s="316" t="s">
        <v>11893</v>
      </c>
      <c r="E70" s="316" t="s">
        <v>11897</v>
      </c>
      <c r="F70" s="316" t="s">
        <v>8099</v>
      </c>
      <c r="G70" s="316" t="s">
        <v>8100</v>
      </c>
      <c r="H70" s="335">
        <v>43497</v>
      </c>
      <c r="I70" s="336">
        <v>43524</v>
      </c>
      <c r="J70" s="316" t="s">
        <v>8077</v>
      </c>
      <c r="K70" s="316" t="s">
        <v>8078</v>
      </c>
      <c r="L70" s="316" t="s">
        <v>8079</v>
      </c>
      <c r="M70" s="316" t="s">
        <v>8080</v>
      </c>
      <c r="N70" s="316" t="s">
        <v>8079</v>
      </c>
      <c r="O70" s="316" t="s">
        <v>8081</v>
      </c>
      <c r="P70" s="316" t="s">
        <v>8082</v>
      </c>
      <c r="Q70" s="316" t="s">
        <v>8083</v>
      </c>
      <c r="R70" s="316" t="s">
        <v>8079</v>
      </c>
      <c r="S70" s="316" t="s">
        <v>8080</v>
      </c>
      <c r="T70" s="316" t="s">
        <v>8084</v>
      </c>
      <c r="U70" s="316" t="s">
        <v>8085</v>
      </c>
      <c r="V70" s="316" t="s">
        <v>8079</v>
      </c>
      <c r="W70" s="316" t="s">
        <v>8080</v>
      </c>
      <c r="X70" s="316" t="s">
        <v>8086</v>
      </c>
      <c r="Y70" s="316" t="s">
        <v>8083</v>
      </c>
      <c r="Z70" s="316" t="s">
        <v>487</v>
      </c>
      <c r="AA70" s="316">
        <v>0</v>
      </c>
      <c r="AB70" s="399">
        <v>2590.12</v>
      </c>
      <c r="AC70" s="316">
        <v>0</v>
      </c>
      <c r="AD70" s="402">
        <v>2590.12</v>
      </c>
      <c r="AE70" s="313" t="s">
        <v>7578</v>
      </c>
      <c r="AF70" s="314"/>
      <c r="AG70" s="314"/>
      <c r="AH70" s="315" t="s">
        <v>11894</v>
      </c>
      <c r="AI70" s="315" t="s">
        <v>7882</v>
      </c>
      <c r="AJ70" s="318">
        <v>43524</v>
      </c>
      <c r="AK70" s="316" t="s">
        <v>11897</v>
      </c>
      <c r="AL70" s="314"/>
      <c r="AM70" s="314"/>
      <c r="AN70" s="314"/>
      <c r="AO70" s="315" t="s">
        <v>7882</v>
      </c>
      <c r="AP70" s="314"/>
      <c r="AQ70" s="314"/>
      <c r="AR70" s="314"/>
      <c r="AS70" s="314"/>
      <c r="AT70" s="314"/>
      <c r="AU70" s="314"/>
      <c r="AV70" s="314"/>
      <c r="AW70" s="314"/>
      <c r="AX70" s="314"/>
      <c r="AY70" s="314"/>
      <c r="AZ70" s="314"/>
      <c r="BA70" s="314"/>
      <c r="BB70" s="314"/>
      <c r="BC70" s="314"/>
      <c r="BD70" s="314"/>
      <c r="BE70" s="314"/>
      <c r="BF70" s="316"/>
    </row>
    <row r="71" spans="1:58" ht="13.15" customHeight="1" x14ac:dyDescent="0.25">
      <c r="A71" s="316" t="s">
        <v>11895</v>
      </c>
      <c r="B71" s="316" t="s">
        <v>11893</v>
      </c>
      <c r="C71" s="315">
        <v>6059</v>
      </c>
      <c r="D71" s="316" t="s">
        <v>11893</v>
      </c>
      <c r="E71" s="316" t="s">
        <v>11898</v>
      </c>
      <c r="F71" s="316" t="s">
        <v>8099</v>
      </c>
      <c r="G71" s="316" t="s">
        <v>8100</v>
      </c>
      <c r="H71" s="335">
        <v>43497</v>
      </c>
      <c r="I71" s="336">
        <v>43524</v>
      </c>
      <c r="J71" s="316" t="s">
        <v>8077</v>
      </c>
      <c r="K71" s="316" t="s">
        <v>8078</v>
      </c>
      <c r="L71" s="316" t="s">
        <v>8079</v>
      </c>
      <c r="M71" s="316" t="s">
        <v>8080</v>
      </c>
      <c r="N71" s="316" t="s">
        <v>8079</v>
      </c>
      <c r="O71" s="316" t="s">
        <v>8081</v>
      </c>
      <c r="P71" s="316" t="s">
        <v>8082</v>
      </c>
      <c r="Q71" s="316" t="s">
        <v>8083</v>
      </c>
      <c r="R71" s="316" t="s">
        <v>8079</v>
      </c>
      <c r="S71" s="316" t="s">
        <v>8080</v>
      </c>
      <c r="T71" s="316" t="s">
        <v>8084</v>
      </c>
      <c r="U71" s="316" t="s">
        <v>8085</v>
      </c>
      <c r="V71" s="316" t="s">
        <v>8079</v>
      </c>
      <c r="W71" s="316" t="s">
        <v>8080</v>
      </c>
      <c r="X71" s="316" t="s">
        <v>8086</v>
      </c>
      <c r="Y71" s="316" t="s">
        <v>8083</v>
      </c>
      <c r="Z71" s="316" t="s">
        <v>487</v>
      </c>
      <c r="AA71" s="316">
        <v>0</v>
      </c>
      <c r="AB71" s="399">
        <v>2563.6</v>
      </c>
      <c r="AC71" s="316">
        <v>0</v>
      </c>
      <c r="AD71" s="402">
        <v>2563.6</v>
      </c>
      <c r="AE71" s="313" t="s">
        <v>7578</v>
      </c>
      <c r="AF71" s="314"/>
      <c r="AG71" s="314"/>
      <c r="AH71" s="315" t="s">
        <v>11894</v>
      </c>
      <c r="AI71" s="315" t="s">
        <v>7882</v>
      </c>
      <c r="AJ71" s="318">
        <v>43524</v>
      </c>
      <c r="AK71" s="316" t="s">
        <v>11898</v>
      </c>
      <c r="AL71" s="314"/>
      <c r="AM71" s="314"/>
      <c r="AN71" s="314"/>
      <c r="AO71" s="315" t="s">
        <v>7882</v>
      </c>
      <c r="AP71" s="314"/>
      <c r="AQ71" s="314"/>
      <c r="AR71" s="314"/>
      <c r="AS71" s="314"/>
      <c r="AT71" s="314"/>
      <c r="AU71" s="314"/>
      <c r="AV71" s="314"/>
      <c r="AW71" s="314"/>
      <c r="AX71" s="314"/>
      <c r="AY71" s="314"/>
      <c r="AZ71" s="314"/>
      <c r="BA71" s="314"/>
      <c r="BB71" s="314"/>
      <c r="BC71" s="314"/>
      <c r="BD71" s="314"/>
      <c r="BE71" s="314"/>
      <c r="BF71" s="316"/>
    </row>
    <row r="72" spans="1:58" ht="13.15" customHeight="1" x14ac:dyDescent="0.25">
      <c r="A72" s="316" t="s">
        <v>11317</v>
      </c>
      <c r="B72" s="316" t="s">
        <v>11318</v>
      </c>
      <c r="C72" s="315">
        <v>4661</v>
      </c>
      <c r="D72" s="316" t="s">
        <v>11319</v>
      </c>
      <c r="E72" s="316" t="s">
        <v>8074</v>
      </c>
      <c r="F72" s="316" t="s">
        <v>8075</v>
      </c>
      <c r="G72" s="316" t="s">
        <v>8076</v>
      </c>
      <c r="H72" s="335">
        <v>43497</v>
      </c>
      <c r="I72" s="336">
        <v>43524</v>
      </c>
      <c r="J72" s="316" t="s">
        <v>8077</v>
      </c>
      <c r="K72" s="316" t="s">
        <v>8078</v>
      </c>
      <c r="L72" s="316" t="s">
        <v>8079</v>
      </c>
      <c r="M72" s="316" t="s">
        <v>8080</v>
      </c>
      <c r="N72" s="316" t="s">
        <v>8079</v>
      </c>
      <c r="O72" s="316" t="s">
        <v>8081</v>
      </c>
      <c r="P72" s="316" t="s">
        <v>8082</v>
      </c>
      <c r="Q72" s="316" t="s">
        <v>8083</v>
      </c>
      <c r="R72" s="316" t="s">
        <v>8079</v>
      </c>
      <c r="S72" s="316" t="s">
        <v>8080</v>
      </c>
      <c r="T72" s="316" t="s">
        <v>8084</v>
      </c>
      <c r="U72" s="316" t="s">
        <v>8085</v>
      </c>
      <c r="V72" s="316" t="s">
        <v>8079</v>
      </c>
      <c r="W72" s="316" t="s">
        <v>8080</v>
      </c>
      <c r="X72" s="316" t="s">
        <v>8086</v>
      </c>
      <c r="Y72" s="316" t="s">
        <v>8083</v>
      </c>
      <c r="Z72" s="316" t="s">
        <v>8240</v>
      </c>
      <c r="AA72" s="327">
        <v>1875.91</v>
      </c>
      <c r="AB72" s="369">
        <v>0</v>
      </c>
      <c r="AC72" s="329">
        <v>6818.93</v>
      </c>
      <c r="AD72" s="327">
        <v>0</v>
      </c>
      <c r="AE72" s="313" t="s">
        <v>7578</v>
      </c>
      <c r="AF72" s="316" t="s">
        <v>7582</v>
      </c>
      <c r="AG72" s="316" t="s">
        <v>7600</v>
      </c>
      <c r="AH72" s="315" t="s">
        <v>11320</v>
      </c>
      <c r="AI72" s="315" t="s">
        <v>7882</v>
      </c>
      <c r="AJ72" s="318">
        <v>43516</v>
      </c>
      <c r="AK72" s="316" t="s">
        <v>11321</v>
      </c>
      <c r="AL72" s="316" t="s">
        <v>7956</v>
      </c>
      <c r="AM72" s="316">
        <v>204098</v>
      </c>
      <c r="AN72" s="315" t="s">
        <v>8243</v>
      </c>
      <c r="AO72" s="315" t="s">
        <v>7882</v>
      </c>
      <c r="AP72" s="314"/>
      <c r="AQ72" s="314"/>
      <c r="AR72" s="314"/>
      <c r="AS72" s="314"/>
      <c r="AT72" s="314"/>
      <c r="AU72" s="314"/>
      <c r="AV72" s="314"/>
      <c r="AW72" s="314"/>
      <c r="AX72" s="316" t="s">
        <v>11322</v>
      </c>
      <c r="AY72" s="314"/>
      <c r="AZ72" s="314"/>
      <c r="BA72" s="314"/>
      <c r="BB72" s="314"/>
      <c r="BC72" s="314"/>
      <c r="BD72" s="314"/>
      <c r="BE72" s="314"/>
      <c r="BF72" s="316"/>
    </row>
    <row r="73" spans="1:58" ht="13.15" customHeight="1" x14ac:dyDescent="0.25">
      <c r="A73" s="316" t="s">
        <v>11317</v>
      </c>
      <c r="B73" s="316" t="s">
        <v>11318</v>
      </c>
      <c r="C73" s="315">
        <v>4661</v>
      </c>
      <c r="D73" s="316" t="s">
        <v>11319</v>
      </c>
      <c r="E73" s="316" t="s">
        <v>8074</v>
      </c>
      <c r="F73" s="316" t="s">
        <v>8075</v>
      </c>
      <c r="G73" s="316" t="s">
        <v>8076</v>
      </c>
      <c r="H73" s="335">
        <v>43497</v>
      </c>
      <c r="I73" s="336">
        <v>43524</v>
      </c>
      <c r="J73" s="316" t="s">
        <v>8077</v>
      </c>
      <c r="K73" s="316" t="s">
        <v>8078</v>
      </c>
      <c r="L73" s="316" t="s">
        <v>8079</v>
      </c>
      <c r="M73" s="316" t="s">
        <v>8080</v>
      </c>
      <c r="N73" s="316" t="s">
        <v>8079</v>
      </c>
      <c r="O73" s="316" t="s">
        <v>8081</v>
      </c>
      <c r="P73" s="316" t="s">
        <v>8082</v>
      </c>
      <c r="Q73" s="316" t="s">
        <v>8083</v>
      </c>
      <c r="R73" s="316" t="s">
        <v>8079</v>
      </c>
      <c r="S73" s="316" t="s">
        <v>8080</v>
      </c>
      <c r="T73" s="316" t="s">
        <v>8084</v>
      </c>
      <c r="U73" s="316" t="s">
        <v>8085</v>
      </c>
      <c r="V73" s="316" t="s">
        <v>8079</v>
      </c>
      <c r="W73" s="316" t="s">
        <v>8080</v>
      </c>
      <c r="X73" s="316" t="s">
        <v>8086</v>
      </c>
      <c r="Y73" s="316" t="s">
        <v>8083</v>
      </c>
      <c r="Z73" s="316" t="s">
        <v>8240</v>
      </c>
      <c r="AA73" s="327">
        <v>272773.37</v>
      </c>
      <c r="AB73" s="369">
        <v>0</v>
      </c>
      <c r="AC73" s="329">
        <v>991531.2</v>
      </c>
      <c r="AD73" s="327">
        <v>0</v>
      </c>
      <c r="AE73" s="313" t="s">
        <v>7578</v>
      </c>
      <c r="AF73" s="316" t="s">
        <v>7582</v>
      </c>
      <c r="AG73" s="316" t="s">
        <v>7600</v>
      </c>
      <c r="AH73" s="315" t="s">
        <v>11323</v>
      </c>
      <c r="AI73" s="315" t="s">
        <v>7882</v>
      </c>
      <c r="AJ73" s="318">
        <v>43523</v>
      </c>
      <c r="AK73" s="316" t="s">
        <v>11324</v>
      </c>
      <c r="AL73" s="316" t="s">
        <v>7956</v>
      </c>
      <c r="AM73" s="316">
        <v>204098</v>
      </c>
      <c r="AN73" s="315" t="s">
        <v>8243</v>
      </c>
      <c r="AO73" s="315" t="s">
        <v>7882</v>
      </c>
      <c r="AP73" s="314"/>
      <c r="AQ73" s="314"/>
      <c r="AR73" s="314"/>
      <c r="AS73" s="314"/>
      <c r="AT73" s="314"/>
      <c r="AU73" s="314"/>
      <c r="AV73" s="314"/>
      <c r="AW73" s="314"/>
      <c r="AX73" s="316" t="s">
        <v>11325</v>
      </c>
      <c r="AY73" s="314"/>
      <c r="AZ73" s="314"/>
      <c r="BA73" s="314"/>
      <c r="BB73" s="314"/>
      <c r="BC73" s="314"/>
      <c r="BD73" s="314"/>
      <c r="BE73" s="314"/>
      <c r="BF73" s="316"/>
    </row>
    <row r="74" spans="1:58" ht="13.15" customHeight="1" x14ac:dyDescent="0.25">
      <c r="A74" s="316" t="s">
        <v>11317</v>
      </c>
      <c r="B74" s="316" t="s">
        <v>11318</v>
      </c>
      <c r="C74" s="315">
        <v>4661</v>
      </c>
      <c r="D74" s="316" t="s">
        <v>11319</v>
      </c>
      <c r="E74" s="316" t="s">
        <v>8074</v>
      </c>
      <c r="F74" s="316" t="s">
        <v>8075</v>
      </c>
      <c r="G74" s="316" t="s">
        <v>8076</v>
      </c>
      <c r="H74" s="335">
        <v>43497</v>
      </c>
      <c r="I74" s="336">
        <v>43524</v>
      </c>
      <c r="J74" s="316" t="s">
        <v>8077</v>
      </c>
      <c r="K74" s="316" t="s">
        <v>8078</v>
      </c>
      <c r="L74" s="316" t="s">
        <v>8079</v>
      </c>
      <c r="M74" s="316" t="s">
        <v>8080</v>
      </c>
      <c r="N74" s="316" t="s">
        <v>8079</v>
      </c>
      <c r="O74" s="316" t="s">
        <v>8081</v>
      </c>
      <c r="P74" s="316" t="s">
        <v>8082</v>
      </c>
      <c r="Q74" s="316" t="s">
        <v>8083</v>
      </c>
      <c r="R74" s="316" t="s">
        <v>8079</v>
      </c>
      <c r="S74" s="316" t="s">
        <v>8080</v>
      </c>
      <c r="T74" s="316" t="s">
        <v>8084</v>
      </c>
      <c r="U74" s="316" t="s">
        <v>8085</v>
      </c>
      <c r="V74" s="316" t="s">
        <v>8079</v>
      </c>
      <c r="W74" s="316" t="s">
        <v>8080</v>
      </c>
      <c r="X74" s="316" t="s">
        <v>8086</v>
      </c>
      <c r="Y74" s="316" t="s">
        <v>8083</v>
      </c>
      <c r="Z74" s="316" t="s">
        <v>8240</v>
      </c>
      <c r="AA74" s="327">
        <v>593</v>
      </c>
      <c r="AB74" s="369">
        <v>0</v>
      </c>
      <c r="AC74" s="329">
        <v>2155.56</v>
      </c>
      <c r="AD74" s="327">
        <v>0</v>
      </c>
      <c r="AE74" s="313" t="s">
        <v>7578</v>
      </c>
      <c r="AF74" s="316" t="s">
        <v>7582</v>
      </c>
      <c r="AG74" s="316" t="s">
        <v>7600</v>
      </c>
      <c r="AH74" s="315" t="s">
        <v>11326</v>
      </c>
      <c r="AI74" s="315" t="s">
        <v>7882</v>
      </c>
      <c r="AJ74" s="318">
        <v>43516</v>
      </c>
      <c r="AK74" s="316" t="s">
        <v>11327</v>
      </c>
      <c r="AL74" s="316" t="s">
        <v>7956</v>
      </c>
      <c r="AM74" s="316">
        <v>204098</v>
      </c>
      <c r="AN74" s="315" t="s">
        <v>8243</v>
      </c>
      <c r="AO74" s="315" t="s">
        <v>7882</v>
      </c>
      <c r="AP74" s="314"/>
      <c r="AQ74" s="314"/>
      <c r="AR74" s="314"/>
      <c r="AS74" s="314"/>
      <c r="AT74" s="314"/>
      <c r="AU74" s="314"/>
      <c r="AV74" s="314"/>
      <c r="AW74" s="314"/>
      <c r="AX74" s="314"/>
      <c r="AY74" s="314"/>
      <c r="AZ74" s="314"/>
      <c r="BA74" s="314"/>
      <c r="BB74" s="314"/>
      <c r="BC74" s="314"/>
      <c r="BD74" s="314"/>
      <c r="BE74" s="314"/>
      <c r="BF74" s="316"/>
    </row>
    <row r="75" spans="1:58" ht="13.15" customHeight="1" x14ac:dyDescent="0.25">
      <c r="A75" s="316" t="s">
        <v>11317</v>
      </c>
      <c r="B75" s="316" t="s">
        <v>11328</v>
      </c>
      <c r="C75" s="315">
        <v>4660</v>
      </c>
      <c r="D75" s="316" t="s">
        <v>11319</v>
      </c>
      <c r="E75" s="316" t="s">
        <v>8074</v>
      </c>
      <c r="F75" s="316" t="s">
        <v>8075</v>
      </c>
      <c r="G75" s="316" t="s">
        <v>8076</v>
      </c>
      <c r="H75" s="335">
        <v>43497</v>
      </c>
      <c r="I75" s="336">
        <v>43524</v>
      </c>
      <c r="J75" s="316" t="s">
        <v>8077</v>
      </c>
      <c r="K75" s="316" t="s">
        <v>8078</v>
      </c>
      <c r="L75" s="316" t="s">
        <v>8079</v>
      </c>
      <c r="M75" s="316" t="s">
        <v>8080</v>
      </c>
      <c r="N75" s="316" t="s">
        <v>8079</v>
      </c>
      <c r="O75" s="316" t="s">
        <v>8081</v>
      </c>
      <c r="P75" s="316" t="s">
        <v>8082</v>
      </c>
      <c r="Q75" s="316" t="s">
        <v>8083</v>
      </c>
      <c r="R75" s="316" t="s">
        <v>8079</v>
      </c>
      <c r="S75" s="316" t="s">
        <v>8080</v>
      </c>
      <c r="T75" s="316" t="s">
        <v>8084</v>
      </c>
      <c r="U75" s="316" t="s">
        <v>8085</v>
      </c>
      <c r="V75" s="316" t="s">
        <v>8079</v>
      </c>
      <c r="W75" s="316" t="s">
        <v>8080</v>
      </c>
      <c r="X75" s="316" t="s">
        <v>8086</v>
      </c>
      <c r="Y75" s="316" t="s">
        <v>8083</v>
      </c>
      <c r="Z75" s="316" t="s">
        <v>487</v>
      </c>
      <c r="AA75" s="327">
        <v>2066</v>
      </c>
      <c r="AB75" s="369">
        <v>0</v>
      </c>
      <c r="AC75" s="329">
        <v>2066</v>
      </c>
      <c r="AD75" s="327">
        <v>0</v>
      </c>
      <c r="AE75" s="313" t="s">
        <v>7578</v>
      </c>
      <c r="AF75" s="316" t="s">
        <v>7582</v>
      </c>
      <c r="AG75" s="316" t="s">
        <v>7600</v>
      </c>
      <c r="AH75" s="315" t="s">
        <v>11329</v>
      </c>
      <c r="AI75" s="315" t="s">
        <v>7882</v>
      </c>
      <c r="AJ75" s="318">
        <v>43506</v>
      </c>
      <c r="AK75" s="316" t="s">
        <v>11330</v>
      </c>
      <c r="AL75" s="316" t="s">
        <v>9481</v>
      </c>
      <c r="AM75" s="316">
        <v>16843</v>
      </c>
      <c r="AN75" s="315" t="s">
        <v>7915</v>
      </c>
      <c r="AO75" s="315" t="s">
        <v>8329</v>
      </c>
      <c r="AP75" s="314"/>
      <c r="AQ75" s="314"/>
      <c r="AR75" s="314"/>
      <c r="AS75" s="314"/>
      <c r="AT75" s="314"/>
      <c r="AU75" s="314"/>
      <c r="AV75" s="314"/>
      <c r="AW75" s="314"/>
      <c r="AX75" s="316" t="s">
        <v>11331</v>
      </c>
      <c r="AY75" s="314"/>
      <c r="AZ75" s="314"/>
      <c r="BA75" s="314"/>
      <c r="BB75" s="314"/>
      <c r="BC75" s="314"/>
      <c r="BD75" s="314"/>
      <c r="BE75" s="314"/>
      <c r="BF75" s="316"/>
    </row>
    <row r="76" spans="1:58" ht="13.15" customHeight="1" x14ac:dyDescent="0.25">
      <c r="A76" s="316" t="s">
        <v>11317</v>
      </c>
      <c r="B76" s="316" t="s">
        <v>11328</v>
      </c>
      <c r="C76" s="315">
        <v>4660</v>
      </c>
      <c r="D76" s="316" t="s">
        <v>11319</v>
      </c>
      <c r="E76" s="316" t="s">
        <v>8074</v>
      </c>
      <c r="F76" s="316" t="s">
        <v>8075</v>
      </c>
      <c r="G76" s="316" t="s">
        <v>8076</v>
      </c>
      <c r="H76" s="335">
        <v>43497</v>
      </c>
      <c r="I76" s="336">
        <v>43524</v>
      </c>
      <c r="J76" s="316" t="s">
        <v>8077</v>
      </c>
      <c r="K76" s="316" t="s">
        <v>8078</v>
      </c>
      <c r="L76" s="316" t="s">
        <v>8079</v>
      </c>
      <c r="M76" s="316" t="s">
        <v>8080</v>
      </c>
      <c r="N76" s="316" t="s">
        <v>8079</v>
      </c>
      <c r="O76" s="316" t="s">
        <v>8081</v>
      </c>
      <c r="P76" s="316" t="s">
        <v>8082</v>
      </c>
      <c r="Q76" s="316" t="s">
        <v>8083</v>
      </c>
      <c r="R76" s="316" t="s">
        <v>8079</v>
      </c>
      <c r="S76" s="316" t="s">
        <v>8080</v>
      </c>
      <c r="T76" s="316" t="s">
        <v>8084</v>
      </c>
      <c r="U76" s="316" t="s">
        <v>8085</v>
      </c>
      <c r="V76" s="316" t="s">
        <v>8079</v>
      </c>
      <c r="W76" s="316" t="s">
        <v>8080</v>
      </c>
      <c r="X76" s="316" t="s">
        <v>8086</v>
      </c>
      <c r="Y76" s="316" t="s">
        <v>8083</v>
      </c>
      <c r="Z76" s="316" t="s">
        <v>487</v>
      </c>
      <c r="AA76" s="327">
        <v>9621.5400000000009</v>
      </c>
      <c r="AB76" s="369">
        <v>0</v>
      </c>
      <c r="AC76" s="329">
        <v>9621.5400000000009</v>
      </c>
      <c r="AD76" s="327">
        <v>0</v>
      </c>
      <c r="AE76" s="313" t="s">
        <v>7578</v>
      </c>
      <c r="AF76" s="316" t="s">
        <v>7582</v>
      </c>
      <c r="AG76" s="316" t="s">
        <v>7600</v>
      </c>
      <c r="AH76" s="315" t="s">
        <v>11332</v>
      </c>
      <c r="AI76" s="315" t="s">
        <v>7882</v>
      </c>
      <c r="AJ76" s="318">
        <v>43507</v>
      </c>
      <c r="AK76" s="316" t="s">
        <v>11333</v>
      </c>
      <c r="AL76" s="316" t="s">
        <v>8546</v>
      </c>
      <c r="AM76" s="316">
        <v>32022</v>
      </c>
      <c r="AN76" s="315" t="s">
        <v>7915</v>
      </c>
      <c r="AO76" s="315" t="s">
        <v>7882</v>
      </c>
      <c r="AP76" s="314"/>
      <c r="AQ76" s="314"/>
      <c r="AR76" s="314"/>
      <c r="AS76" s="314"/>
      <c r="AT76" s="314"/>
      <c r="AU76" s="314"/>
      <c r="AV76" s="314"/>
      <c r="AW76" s="314"/>
      <c r="AX76" s="316" t="s">
        <v>11334</v>
      </c>
      <c r="AY76" s="314"/>
      <c r="AZ76" s="314"/>
      <c r="BA76" s="314"/>
      <c r="BB76" s="314"/>
      <c r="BC76" s="314"/>
      <c r="BD76" s="314"/>
      <c r="BE76" s="314"/>
      <c r="BF76" s="316"/>
    </row>
    <row r="77" spans="1:58" ht="13.15" customHeight="1" x14ac:dyDescent="0.25">
      <c r="A77" s="316" t="s">
        <v>11317</v>
      </c>
      <c r="B77" s="316" t="s">
        <v>11328</v>
      </c>
      <c r="C77" s="315">
        <v>4660</v>
      </c>
      <c r="D77" s="316" t="s">
        <v>11319</v>
      </c>
      <c r="E77" s="316" t="s">
        <v>8074</v>
      </c>
      <c r="F77" s="316" t="s">
        <v>8075</v>
      </c>
      <c r="G77" s="316" t="s">
        <v>8076</v>
      </c>
      <c r="H77" s="335">
        <v>43497</v>
      </c>
      <c r="I77" s="336">
        <v>43524</v>
      </c>
      <c r="J77" s="316" t="s">
        <v>8077</v>
      </c>
      <c r="K77" s="316" t="s">
        <v>8078</v>
      </c>
      <c r="L77" s="316" t="s">
        <v>8079</v>
      </c>
      <c r="M77" s="316" t="s">
        <v>8080</v>
      </c>
      <c r="N77" s="316" t="s">
        <v>8079</v>
      </c>
      <c r="O77" s="316" t="s">
        <v>8081</v>
      </c>
      <c r="P77" s="316" t="s">
        <v>8082</v>
      </c>
      <c r="Q77" s="316" t="s">
        <v>8083</v>
      </c>
      <c r="R77" s="316" t="s">
        <v>8079</v>
      </c>
      <c r="S77" s="316" t="s">
        <v>8080</v>
      </c>
      <c r="T77" s="316" t="s">
        <v>8084</v>
      </c>
      <c r="U77" s="316" t="s">
        <v>8085</v>
      </c>
      <c r="V77" s="316" t="s">
        <v>8079</v>
      </c>
      <c r="W77" s="316" t="s">
        <v>8080</v>
      </c>
      <c r="X77" s="316" t="s">
        <v>8086</v>
      </c>
      <c r="Y77" s="316" t="s">
        <v>8083</v>
      </c>
      <c r="Z77" s="316" t="s">
        <v>487</v>
      </c>
      <c r="AA77" s="327">
        <v>50000</v>
      </c>
      <c r="AB77" s="369">
        <v>0</v>
      </c>
      <c r="AC77" s="329">
        <v>50000</v>
      </c>
      <c r="AD77" s="327">
        <v>0</v>
      </c>
      <c r="AE77" s="313" t="s">
        <v>7578</v>
      </c>
      <c r="AF77" s="316" t="s">
        <v>7582</v>
      </c>
      <c r="AG77" s="316" t="s">
        <v>7600</v>
      </c>
      <c r="AH77" s="315" t="s">
        <v>11335</v>
      </c>
      <c r="AI77" s="315" t="s">
        <v>7882</v>
      </c>
      <c r="AJ77" s="318">
        <v>43520</v>
      </c>
      <c r="AK77" s="316" t="s">
        <v>11336</v>
      </c>
      <c r="AL77" s="316" t="s">
        <v>8582</v>
      </c>
      <c r="AM77" s="316">
        <v>17091</v>
      </c>
      <c r="AN77" s="315" t="s">
        <v>7915</v>
      </c>
      <c r="AO77" s="315" t="s">
        <v>7882</v>
      </c>
      <c r="AP77" s="314"/>
      <c r="AQ77" s="314"/>
      <c r="AR77" s="314"/>
      <c r="AS77" s="314"/>
      <c r="AT77" s="314"/>
      <c r="AU77" s="314"/>
      <c r="AV77" s="314"/>
      <c r="AW77" s="314"/>
      <c r="AX77" s="316" t="s">
        <v>11337</v>
      </c>
      <c r="AY77" s="314"/>
      <c r="AZ77" s="314"/>
      <c r="BA77" s="314"/>
      <c r="BB77" s="314"/>
      <c r="BC77" s="314"/>
      <c r="BD77" s="314"/>
      <c r="BE77" s="314"/>
      <c r="BF77" s="316"/>
    </row>
    <row r="78" spans="1:58" ht="13.15" customHeight="1" x14ac:dyDescent="0.25">
      <c r="A78" s="316" t="s">
        <v>11317</v>
      </c>
      <c r="B78" s="316" t="s">
        <v>11328</v>
      </c>
      <c r="C78" s="315">
        <v>4660</v>
      </c>
      <c r="D78" s="316" t="s">
        <v>11319</v>
      </c>
      <c r="E78" s="316" t="s">
        <v>8074</v>
      </c>
      <c r="F78" s="316" t="s">
        <v>8075</v>
      </c>
      <c r="G78" s="316" t="s">
        <v>8076</v>
      </c>
      <c r="H78" s="335">
        <v>43497</v>
      </c>
      <c r="I78" s="336">
        <v>43524</v>
      </c>
      <c r="J78" s="316" t="s">
        <v>8077</v>
      </c>
      <c r="K78" s="316" t="s">
        <v>8078</v>
      </c>
      <c r="L78" s="316" t="s">
        <v>8079</v>
      </c>
      <c r="M78" s="316" t="s">
        <v>8080</v>
      </c>
      <c r="N78" s="316" t="s">
        <v>8079</v>
      </c>
      <c r="O78" s="316" t="s">
        <v>8081</v>
      </c>
      <c r="P78" s="316" t="s">
        <v>8082</v>
      </c>
      <c r="Q78" s="316" t="s">
        <v>8083</v>
      </c>
      <c r="R78" s="316" t="s">
        <v>8079</v>
      </c>
      <c r="S78" s="316" t="s">
        <v>8080</v>
      </c>
      <c r="T78" s="316" t="s">
        <v>8084</v>
      </c>
      <c r="U78" s="316" t="s">
        <v>8085</v>
      </c>
      <c r="V78" s="316" t="s">
        <v>8079</v>
      </c>
      <c r="W78" s="316" t="s">
        <v>8080</v>
      </c>
      <c r="X78" s="316" t="s">
        <v>8086</v>
      </c>
      <c r="Y78" s="316" t="s">
        <v>8083</v>
      </c>
      <c r="Z78" s="316" t="s">
        <v>487</v>
      </c>
      <c r="AA78" s="327">
        <v>50000</v>
      </c>
      <c r="AB78" s="369">
        <v>0</v>
      </c>
      <c r="AC78" s="329">
        <v>50000</v>
      </c>
      <c r="AD78" s="327">
        <v>0</v>
      </c>
      <c r="AE78" s="313" t="s">
        <v>7578</v>
      </c>
      <c r="AF78" s="316" t="s">
        <v>7582</v>
      </c>
      <c r="AG78" s="316" t="s">
        <v>7600</v>
      </c>
      <c r="AH78" s="315" t="s">
        <v>11338</v>
      </c>
      <c r="AI78" s="315" t="s">
        <v>7882</v>
      </c>
      <c r="AJ78" s="318">
        <v>43507</v>
      </c>
      <c r="AK78" s="316" t="s">
        <v>11339</v>
      </c>
      <c r="AL78" s="316" t="s">
        <v>8582</v>
      </c>
      <c r="AM78" s="316">
        <v>17091</v>
      </c>
      <c r="AN78" s="315" t="s">
        <v>7915</v>
      </c>
      <c r="AO78" s="315" t="s">
        <v>7882</v>
      </c>
      <c r="AP78" s="314"/>
      <c r="AQ78" s="314"/>
      <c r="AR78" s="314"/>
      <c r="AS78" s="314"/>
      <c r="AT78" s="314"/>
      <c r="AU78" s="314"/>
      <c r="AV78" s="314"/>
      <c r="AW78" s="314"/>
      <c r="AX78" s="316" t="s">
        <v>11340</v>
      </c>
      <c r="AY78" s="314"/>
      <c r="AZ78" s="314"/>
      <c r="BA78" s="314"/>
      <c r="BB78" s="314"/>
      <c r="BC78" s="314"/>
      <c r="BD78" s="314"/>
      <c r="BE78" s="314"/>
      <c r="BF78" s="316"/>
    </row>
    <row r="79" spans="1:58" ht="13.15" customHeight="1" x14ac:dyDescent="0.25">
      <c r="A79" s="316" t="s">
        <v>11317</v>
      </c>
      <c r="B79" s="316" t="s">
        <v>11328</v>
      </c>
      <c r="C79" s="315">
        <v>4660</v>
      </c>
      <c r="D79" s="316" t="s">
        <v>11319</v>
      </c>
      <c r="E79" s="316" t="s">
        <v>8074</v>
      </c>
      <c r="F79" s="316" t="s">
        <v>8075</v>
      </c>
      <c r="G79" s="316" t="s">
        <v>8076</v>
      </c>
      <c r="H79" s="335">
        <v>43497</v>
      </c>
      <c r="I79" s="336">
        <v>43524</v>
      </c>
      <c r="J79" s="316" t="s">
        <v>8077</v>
      </c>
      <c r="K79" s="316" t="s">
        <v>8078</v>
      </c>
      <c r="L79" s="316" t="s">
        <v>8079</v>
      </c>
      <c r="M79" s="316" t="s">
        <v>8080</v>
      </c>
      <c r="N79" s="316" t="s">
        <v>8079</v>
      </c>
      <c r="O79" s="316" t="s">
        <v>8081</v>
      </c>
      <c r="P79" s="316" t="s">
        <v>8082</v>
      </c>
      <c r="Q79" s="316" t="s">
        <v>8083</v>
      </c>
      <c r="R79" s="316" t="s">
        <v>8079</v>
      </c>
      <c r="S79" s="316" t="s">
        <v>8080</v>
      </c>
      <c r="T79" s="316" t="s">
        <v>8084</v>
      </c>
      <c r="U79" s="316" t="s">
        <v>8085</v>
      </c>
      <c r="V79" s="316" t="s">
        <v>8079</v>
      </c>
      <c r="W79" s="316" t="s">
        <v>8080</v>
      </c>
      <c r="X79" s="316" t="s">
        <v>8086</v>
      </c>
      <c r="Y79" s="316" t="s">
        <v>8083</v>
      </c>
      <c r="Z79" s="316" t="s">
        <v>487</v>
      </c>
      <c r="AA79" s="327">
        <v>17423</v>
      </c>
      <c r="AB79" s="369">
        <v>0</v>
      </c>
      <c r="AC79" s="329">
        <v>17423</v>
      </c>
      <c r="AD79" s="327">
        <v>0</v>
      </c>
      <c r="AE79" s="313" t="s">
        <v>7578</v>
      </c>
      <c r="AF79" s="316" t="s">
        <v>7582</v>
      </c>
      <c r="AG79" s="316" t="s">
        <v>7600</v>
      </c>
      <c r="AH79" s="315" t="s">
        <v>11341</v>
      </c>
      <c r="AI79" s="315" t="s">
        <v>7882</v>
      </c>
      <c r="AJ79" s="318">
        <v>43505</v>
      </c>
      <c r="AK79" s="316" t="s">
        <v>11342</v>
      </c>
      <c r="AL79" s="316" t="s">
        <v>8830</v>
      </c>
      <c r="AM79" s="316">
        <v>16495</v>
      </c>
      <c r="AN79" s="315" t="s">
        <v>7915</v>
      </c>
      <c r="AO79" s="315" t="s">
        <v>8377</v>
      </c>
      <c r="AP79" s="314"/>
      <c r="AQ79" s="314"/>
      <c r="AR79" s="314"/>
      <c r="AS79" s="314"/>
      <c r="AT79" s="314"/>
      <c r="AU79" s="314"/>
      <c r="AV79" s="314"/>
      <c r="AW79" s="314"/>
      <c r="AX79" s="316" t="s">
        <v>11343</v>
      </c>
      <c r="AY79" s="314"/>
      <c r="AZ79" s="314"/>
      <c r="BA79" s="314"/>
      <c r="BB79" s="314"/>
      <c r="BC79" s="314"/>
      <c r="BD79" s="314"/>
      <c r="BE79" s="314"/>
      <c r="BF79" s="316"/>
    </row>
    <row r="80" spans="1:58" ht="13.15" customHeight="1" x14ac:dyDescent="0.25">
      <c r="A80" s="316" t="s">
        <v>11317</v>
      </c>
      <c r="B80" s="316" t="s">
        <v>11328</v>
      </c>
      <c r="C80" s="315">
        <v>4660</v>
      </c>
      <c r="D80" s="316" t="s">
        <v>11319</v>
      </c>
      <c r="E80" s="316" t="s">
        <v>8074</v>
      </c>
      <c r="F80" s="316" t="s">
        <v>8075</v>
      </c>
      <c r="G80" s="316" t="s">
        <v>8076</v>
      </c>
      <c r="H80" s="335">
        <v>43497</v>
      </c>
      <c r="I80" s="336">
        <v>43524</v>
      </c>
      <c r="J80" s="316" t="s">
        <v>8077</v>
      </c>
      <c r="K80" s="316" t="s">
        <v>8078</v>
      </c>
      <c r="L80" s="316" t="s">
        <v>8079</v>
      </c>
      <c r="M80" s="316" t="s">
        <v>8080</v>
      </c>
      <c r="N80" s="316" t="s">
        <v>8079</v>
      </c>
      <c r="O80" s="316" t="s">
        <v>8081</v>
      </c>
      <c r="P80" s="316" t="s">
        <v>8082</v>
      </c>
      <c r="Q80" s="316" t="s">
        <v>8083</v>
      </c>
      <c r="R80" s="316" t="s">
        <v>8079</v>
      </c>
      <c r="S80" s="316" t="s">
        <v>8080</v>
      </c>
      <c r="T80" s="316" t="s">
        <v>8084</v>
      </c>
      <c r="U80" s="316" t="s">
        <v>8085</v>
      </c>
      <c r="V80" s="316" t="s">
        <v>8079</v>
      </c>
      <c r="W80" s="316" t="s">
        <v>8080</v>
      </c>
      <c r="X80" s="316" t="s">
        <v>8086</v>
      </c>
      <c r="Y80" s="316" t="s">
        <v>8083</v>
      </c>
      <c r="Z80" s="316" t="s">
        <v>487</v>
      </c>
      <c r="AA80" s="327">
        <v>2797.56</v>
      </c>
      <c r="AB80" s="369">
        <v>0</v>
      </c>
      <c r="AC80" s="329">
        <v>2797.56</v>
      </c>
      <c r="AD80" s="327">
        <v>0</v>
      </c>
      <c r="AE80" s="313" t="s">
        <v>7578</v>
      </c>
      <c r="AF80" s="316" t="s">
        <v>7582</v>
      </c>
      <c r="AG80" s="316" t="s">
        <v>7600</v>
      </c>
      <c r="AH80" s="315" t="s">
        <v>11344</v>
      </c>
      <c r="AI80" s="315" t="s">
        <v>7882</v>
      </c>
      <c r="AJ80" s="318">
        <v>43496</v>
      </c>
      <c r="AK80" s="316" t="s">
        <v>11345</v>
      </c>
      <c r="AL80" s="316" t="s">
        <v>8635</v>
      </c>
      <c r="AM80" s="316">
        <v>1232</v>
      </c>
      <c r="AN80" s="315" t="s">
        <v>7915</v>
      </c>
      <c r="AO80" s="315" t="s">
        <v>7882</v>
      </c>
      <c r="AP80" s="314"/>
      <c r="AQ80" s="314"/>
      <c r="AR80" s="314"/>
      <c r="AS80" s="314"/>
      <c r="AT80" s="314"/>
      <c r="AU80" s="314"/>
      <c r="AV80" s="314"/>
      <c r="AW80" s="314"/>
      <c r="AX80" s="316" t="s">
        <v>11346</v>
      </c>
      <c r="AY80" s="314"/>
      <c r="AZ80" s="314"/>
      <c r="BA80" s="314"/>
      <c r="BB80" s="314"/>
      <c r="BC80" s="314"/>
      <c r="BD80" s="314"/>
      <c r="BE80" s="314"/>
      <c r="BF80" s="316"/>
    </row>
    <row r="81" spans="1:58" ht="13.15" customHeight="1" x14ac:dyDescent="0.25">
      <c r="A81" s="316" t="s">
        <v>11317</v>
      </c>
      <c r="B81" s="316" t="s">
        <v>11328</v>
      </c>
      <c r="C81" s="315">
        <v>4660</v>
      </c>
      <c r="D81" s="316" t="s">
        <v>11319</v>
      </c>
      <c r="E81" s="316" t="s">
        <v>8074</v>
      </c>
      <c r="F81" s="316" t="s">
        <v>8075</v>
      </c>
      <c r="G81" s="316" t="s">
        <v>8076</v>
      </c>
      <c r="H81" s="335">
        <v>43497</v>
      </c>
      <c r="I81" s="336">
        <v>43524</v>
      </c>
      <c r="J81" s="316" t="s">
        <v>8077</v>
      </c>
      <c r="K81" s="316" t="s">
        <v>8078</v>
      </c>
      <c r="L81" s="316" t="s">
        <v>8079</v>
      </c>
      <c r="M81" s="316" t="s">
        <v>8080</v>
      </c>
      <c r="N81" s="316" t="s">
        <v>8079</v>
      </c>
      <c r="O81" s="316" t="s">
        <v>8081</v>
      </c>
      <c r="P81" s="316" t="s">
        <v>8082</v>
      </c>
      <c r="Q81" s="316" t="s">
        <v>8083</v>
      </c>
      <c r="R81" s="316" t="s">
        <v>8079</v>
      </c>
      <c r="S81" s="316" t="s">
        <v>8080</v>
      </c>
      <c r="T81" s="316" t="s">
        <v>8084</v>
      </c>
      <c r="U81" s="316" t="s">
        <v>8085</v>
      </c>
      <c r="V81" s="316" t="s">
        <v>8079</v>
      </c>
      <c r="W81" s="316" t="s">
        <v>8080</v>
      </c>
      <c r="X81" s="316" t="s">
        <v>8086</v>
      </c>
      <c r="Y81" s="316" t="s">
        <v>8083</v>
      </c>
      <c r="Z81" s="316" t="s">
        <v>487</v>
      </c>
      <c r="AA81" s="327">
        <v>941717.48</v>
      </c>
      <c r="AB81" s="369">
        <v>0</v>
      </c>
      <c r="AC81" s="329">
        <v>941717.48</v>
      </c>
      <c r="AD81" s="327">
        <v>0</v>
      </c>
      <c r="AE81" s="313" t="s">
        <v>7578</v>
      </c>
      <c r="AF81" s="316" t="s">
        <v>7582</v>
      </c>
      <c r="AG81" s="316" t="s">
        <v>7600</v>
      </c>
      <c r="AH81" s="315" t="s">
        <v>11347</v>
      </c>
      <c r="AI81" s="315" t="s">
        <v>7882</v>
      </c>
      <c r="AJ81" s="318">
        <v>43496</v>
      </c>
      <c r="AK81" s="316" t="s">
        <v>11348</v>
      </c>
      <c r="AL81" s="316" t="s">
        <v>8359</v>
      </c>
      <c r="AM81" s="316">
        <v>204108</v>
      </c>
      <c r="AN81" s="315" t="s">
        <v>7915</v>
      </c>
      <c r="AO81" s="315" t="s">
        <v>7882</v>
      </c>
      <c r="AP81" s="314"/>
      <c r="AQ81" s="314"/>
      <c r="AR81" s="314"/>
      <c r="AS81" s="314"/>
      <c r="AT81" s="314"/>
      <c r="AU81" s="314"/>
      <c r="AV81" s="314"/>
      <c r="AW81" s="314"/>
      <c r="AX81" s="316" t="s">
        <v>11349</v>
      </c>
      <c r="AY81" s="314"/>
      <c r="AZ81" s="314"/>
      <c r="BA81" s="314"/>
      <c r="BB81" s="314"/>
      <c r="BC81" s="314"/>
      <c r="BD81" s="314"/>
      <c r="BE81" s="314"/>
      <c r="BF81" s="316"/>
    </row>
    <row r="82" spans="1:58" ht="13.15" customHeight="1" x14ac:dyDescent="0.25">
      <c r="A82" s="316" t="s">
        <v>11317</v>
      </c>
      <c r="B82" s="316" t="s">
        <v>11328</v>
      </c>
      <c r="C82" s="315">
        <v>4660</v>
      </c>
      <c r="D82" s="316" t="s">
        <v>11319</v>
      </c>
      <c r="E82" s="316" t="s">
        <v>8074</v>
      </c>
      <c r="F82" s="316" t="s">
        <v>8075</v>
      </c>
      <c r="G82" s="316" t="s">
        <v>8076</v>
      </c>
      <c r="H82" s="335">
        <v>43497</v>
      </c>
      <c r="I82" s="336">
        <v>43524</v>
      </c>
      <c r="J82" s="316" t="s">
        <v>8077</v>
      </c>
      <c r="K82" s="316" t="s">
        <v>8078</v>
      </c>
      <c r="L82" s="316" t="s">
        <v>8079</v>
      </c>
      <c r="M82" s="316" t="s">
        <v>8080</v>
      </c>
      <c r="N82" s="316" t="s">
        <v>8079</v>
      </c>
      <c r="O82" s="316" t="s">
        <v>8081</v>
      </c>
      <c r="P82" s="316" t="s">
        <v>8082</v>
      </c>
      <c r="Q82" s="316" t="s">
        <v>8083</v>
      </c>
      <c r="R82" s="316" t="s">
        <v>8079</v>
      </c>
      <c r="S82" s="316" t="s">
        <v>8080</v>
      </c>
      <c r="T82" s="316" t="s">
        <v>8084</v>
      </c>
      <c r="U82" s="316" t="s">
        <v>8085</v>
      </c>
      <c r="V82" s="316" t="s">
        <v>8079</v>
      </c>
      <c r="W82" s="316" t="s">
        <v>8080</v>
      </c>
      <c r="X82" s="316" t="s">
        <v>8086</v>
      </c>
      <c r="Y82" s="316" t="s">
        <v>8083</v>
      </c>
      <c r="Z82" s="316" t="s">
        <v>487</v>
      </c>
      <c r="AA82" s="327">
        <v>49840.08</v>
      </c>
      <c r="AB82" s="369">
        <v>0</v>
      </c>
      <c r="AC82" s="329">
        <v>49840.08</v>
      </c>
      <c r="AD82" s="327">
        <v>0</v>
      </c>
      <c r="AE82" s="313" t="s">
        <v>7578</v>
      </c>
      <c r="AF82" s="316" t="s">
        <v>7582</v>
      </c>
      <c r="AG82" s="316" t="s">
        <v>7600</v>
      </c>
      <c r="AH82" s="315" t="s">
        <v>11350</v>
      </c>
      <c r="AI82" s="315" t="s">
        <v>7882</v>
      </c>
      <c r="AJ82" s="318">
        <v>43499</v>
      </c>
      <c r="AK82" s="316" t="s">
        <v>11351</v>
      </c>
      <c r="AL82" s="316" t="s">
        <v>8424</v>
      </c>
      <c r="AM82" s="316">
        <v>15703</v>
      </c>
      <c r="AN82" s="315" t="s">
        <v>7915</v>
      </c>
      <c r="AO82" s="315" t="s">
        <v>7882</v>
      </c>
      <c r="AP82" s="314"/>
      <c r="AQ82" s="314"/>
      <c r="AR82" s="314"/>
      <c r="AS82" s="314"/>
      <c r="AT82" s="314"/>
      <c r="AU82" s="314"/>
      <c r="AV82" s="314"/>
      <c r="AW82" s="314"/>
      <c r="AX82" s="316" t="s">
        <v>11352</v>
      </c>
      <c r="AY82" s="314"/>
      <c r="AZ82" s="314"/>
      <c r="BA82" s="314"/>
      <c r="BB82" s="314"/>
      <c r="BC82" s="314"/>
      <c r="BD82" s="314"/>
      <c r="BE82" s="314"/>
      <c r="BF82" s="316"/>
    </row>
    <row r="83" spans="1:58" ht="13.15" customHeight="1" x14ac:dyDescent="0.25">
      <c r="A83" s="316" t="s">
        <v>11317</v>
      </c>
      <c r="B83" s="316" t="s">
        <v>11328</v>
      </c>
      <c r="C83" s="315">
        <v>4660</v>
      </c>
      <c r="D83" s="316" t="s">
        <v>11319</v>
      </c>
      <c r="E83" s="316" t="s">
        <v>8074</v>
      </c>
      <c r="F83" s="316" t="s">
        <v>8075</v>
      </c>
      <c r="G83" s="316" t="s">
        <v>8076</v>
      </c>
      <c r="H83" s="335">
        <v>43497</v>
      </c>
      <c r="I83" s="336">
        <v>43524</v>
      </c>
      <c r="J83" s="316" t="s">
        <v>8077</v>
      </c>
      <c r="K83" s="316" t="s">
        <v>8078</v>
      </c>
      <c r="L83" s="316" t="s">
        <v>8079</v>
      </c>
      <c r="M83" s="316" t="s">
        <v>8080</v>
      </c>
      <c r="N83" s="316" t="s">
        <v>8079</v>
      </c>
      <c r="O83" s="316" t="s">
        <v>8081</v>
      </c>
      <c r="P83" s="316" t="s">
        <v>8082</v>
      </c>
      <c r="Q83" s="316" t="s">
        <v>8083</v>
      </c>
      <c r="R83" s="316" t="s">
        <v>8079</v>
      </c>
      <c r="S83" s="316" t="s">
        <v>8080</v>
      </c>
      <c r="T83" s="316" t="s">
        <v>8084</v>
      </c>
      <c r="U83" s="316" t="s">
        <v>8085</v>
      </c>
      <c r="V83" s="316" t="s">
        <v>8079</v>
      </c>
      <c r="W83" s="316" t="s">
        <v>8080</v>
      </c>
      <c r="X83" s="316" t="s">
        <v>8086</v>
      </c>
      <c r="Y83" s="316" t="s">
        <v>8083</v>
      </c>
      <c r="Z83" s="316" t="s">
        <v>487</v>
      </c>
      <c r="AA83" s="327">
        <v>52782.74</v>
      </c>
      <c r="AB83" s="369">
        <v>0</v>
      </c>
      <c r="AC83" s="329">
        <v>52782.74</v>
      </c>
      <c r="AD83" s="327">
        <v>0</v>
      </c>
      <c r="AE83" s="313" t="s">
        <v>7578</v>
      </c>
      <c r="AF83" s="316" t="s">
        <v>7582</v>
      </c>
      <c r="AG83" s="316" t="s">
        <v>7600</v>
      </c>
      <c r="AH83" s="315" t="s">
        <v>11353</v>
      </c>
      <c r="AI83" s="315" t="s">
        <v>7882</v>
      </c>
      <c r="AJ83" s="318">
        <v>43499</v>
      </c>
      <c r="AK83" s="316" t="s">
        <v>11354</v>
      </c>
      <c r="AL83" s="316" t="s">
        <v>8424</v>
      </c>
      <c r="AM83" s="316">
        <v>15702</v>
      </c>
      <c r="AN83" s="315" t="s">
        <v>7915</v>
      </c>
      <c r="AO83" s="315" t="s">
        <v>7882</v>
      </c>
      <c r="AP83" s="314"/>
      <c r="AQ83" s="314"/>
      <c r="AR83" s="314"/>
      <c r="AS83" s="314"/>
      <c r="AT83" s="314"/>
      <c r="AU83" s="314"/>
      <c r="AV83" s="314"/>
      <c r="AW83" s="314"/>
      <c r="AX83" s="316" t="s">
        <v>11355</v>
      </c>
      <c r="AY83" s="314"/>
      <c r="AZ83" s="314"/>
      <c r="BA83" s="314"/>
      <c r="BB83" s="314"/>
      <c r="BC83" s="314"/>
      <c r="BD83" s="314"/>
      <c r="BE83" s="314"/>
      <c r="BF83" s="316"/>
    </row>
    <row r="84" spans="1:58" ht="13.15" customHeight="1" x14ac:dyDescent="0.25">
      <c r="A84" s="316" t="s">
        <v>11317</v>
      </c>
      <c r="B84" s="316" t="s">
        <v>11328</v>
      </c>
      <c r="C84" s="315">
        <v>4660</v>
      </c>
      <c r="D84" s="316" t="s">
        <v>11319</v>
      </c>
      <c r="E84" s="316" t="s">
        <v>8074</v>
      </c>
      <c r="F84" s="316" t="s">
        <v>8075</v>
      </c>
      <c r="G84" s="316" t="s">
        <v>8076</v>
      </c>
      <c r="H84" s="335">
        <v>43497</v>
      </c>
      <c r="I84" s="336">
        <v>43524</v>
      </c>
      <c r="J84" s="316" t="s">
        <v>8077</v>
      </c>
      <c r="K84" s="316" t="s">
        <v>8078</v>
      </c>
      <c r="L84" s="316" t="s">
        <v>8079</v>
      </c>
      <c r="M84" s="316" t="s">
        <v>8080</v>
      </c>
      <c r="N84" s="316" t="s">
        <v>8079</v>
      </c>
      <c r="O84" s="316" t="s">
        <v>8081</v>
      </c>
      <c r="P84" s="316" t="s">
        <v>8082</v>
      </c>
      <c r="Q84" s="316" t="s">
        <v>8083</v>
      </c>
      <c r="R84" s="316" t="s">
        <v>8079</v>
      </c>
      <c r="S84" s="316" t="s">
        <v>8080</v>
      </c>
      <c r="T84" s="316" t="s">
        <v>8084</v>
      </c>
      <c r="U84" s="316" t="s">
        <v>8085</v>
      </c>
      <c r="V84" s="316" t="s">
        <v>8079</v>
      </c>
      <c r="W84" s="316" t="s">
        <v>8080</v>
      </c>
      <c r="X84" s="316" t="s">
        <v>8086</v>
      </c>
      <c r="Y84" s="316" t="s">
        <v>8083</v>
      </c>
      <c r="Z84" s="316" t="s">
        <v>487</v>
      </c>
      <c r="AA84" s="327">
        <v>9643.3700000000008</v>
      </c>
      <c r="AB84" s="369">
        <v>0</v>
      </c>
      <c r="AC84" s="329">
        <v>9643.3700000000008</v>
      </c>
      <c r="AD84" s="327">
        <v>0</v>
      </c>
      <c r="AE84" s="313" t="s">
        <v>7578</v>
      </c>
      <c r="AF84" s="316" t="s">
        <v>7582</v>
      </c>
      <c r="AG84" s="316" t="s">
        <v>7600</v>
      </c>
      <c r="AH84" s="315" t="s">
        <v>11356</v>
      </c>
      <c r="AI84" s="315" t="s">
        <v>7882</v>
      </c>
      <c r="AJ84" s="318">
        <v>43499</v>
      </c>
      <c r="AK84" s="316" t="s">
        <v>11357</v>
      </c>
      <c r="AL84" s="316" t="s">
        <v>8424</v>
      </c>
      <c r="AM84" s="316">
        <v>15702</v>
      </c>
      <c r="AN84" s="315" t="s">
        <v>7915</v>
      </c>
      <c r="AO84" s="315" t="s">
        <v>7882</v>
      </c>
      <c r="AP84" s="314"/>
      <c r="AQ84" s="314"/>
      <c r="AR84" s="314"/>
      <c r="AS84" s="314"/>
      <c r="AT84" s="314"/>
      <c r="AU84" s="314"/>
      <c r="AV84" s="314"/>
      <c r="AW84" s="314"/>
      <c r="AX84" s="316" t="s">
        <v>11358</v>
      </c>
      <c r="AY84" s="314"/>
      <c r="AZ84" s="314"/>
      <c r="BA84" s="314"/>
      <c r="BB84" s="314"/>
      <c r="BC84" s="314"/>
      <c r="BD84" s="314"/>
      <c r="BE84" s="314"/>
      <c r="BF84" s="316"/>
    </row>
    <row r="85" spans="1:58" ht="13.15" customHeight="1" x14ac:dyDescent="0.25">
      <c r="A85" s="316" t="s">
        <v>11317</v>
      </c>
      <c r="B85" s="316" t="s">
        <v>11328</v>
      </c>
      <c r="C85" s="315">
        <v>4660</v>
      </c>
      <c r="D85" s="316" t="s">
        <v>11319</v>
      </c>
      <c r="E85" s="316" t="s">
        <v>8074</v>
      </c>
      <c r="F85" s="316" t="s">
        <v>8075</v>
      </c>
      <c r="G85" s="316" t="s">
        <v>8076</v>
      </c>
      <c r="H85" s="335">
        <v>43497</v>
      </c>
      <c r="I85" s="336">
        <v>43524</v>
      </c>
      <c r="J85" s="316" t="s">
        <v>8077</v>
      </c>
      <c r="K85" s="316" t="s">
        <v>8078</v>
      </c>
      <c r="L85" s="316" t="s">
        <v>8079</v>
      </c>
      <c r="M85" s="316" t="s">
        <v>8080</v>
      </c>
      <c r="N85" s="316" t="s">
        <v>8079</v>
      </c>
      <c r="O85" s="316" t="s">
        <v>8081</v>
      </c>
      <c r="P85" s="316" t="s">
        <v>8082</v>
      </c>
      <c r="Q85" s="316" t="s">
        <v>8083</v>
      </c>
      <c r="R85" s="316" t="s">
        <v>8079</v>
      </c>
      <c r="S85" s="316" t="s">
        <v>8080</v>
      </c>
      <c r="T85" s="316" t="s">
        <v>8084</v>
      </c>
      <c r="U85" s="316" t="s">
        <v>8085</v>
      </c>
      <c r="V85" s="316" t="s">
        <v>8079</v>
      </c>
      <c r="W85" s="316" t="s">
        <v>8080</v>
      </c>
      <c r="X85" s="316" t="s">
        <v>8086</v>
      </c>
      <c r="Y85" s="316" t="s">
        <v>8083</v>
      </c>
      <c r="Z85" s="316" t="s">
        <v>487</v>
      </c>
      <c r="AA85" s="327">
        <v>40773.15</v>
      </c>
      <c r="AB85" s="369">
        <v>0</v>
      </c>
      <c r="AC85" s="329">
        <v>40773.15</v>
      </c>
      <c r="AD85" s="327">
        <v>0</v>
      </c>
      <c r="AE85" s="313" t="s">
        <v>7578</v>
      </c>
      <c r="AF85" s="316" t="s">
        <v>7582</v>
      </c>
      <c r="AG85" s="316" t="s">
        <v>7600</v>
      </c>
      <c r="AH85" s="315" t="s">
        <v>11359</v>
      </c>
      <c r="AI85" s="315" t="s">
        <v>7882</v>
      </c>
      <c r="AJ85" s="318">
        <v>43499</v>
      </c>
      <c r="AK85" s="316" t="s">
        <v>11360</v>
      </c>
      <c r="AL85" s="316" t="s">
        <v>8424</v>
      </c>
      <c r="AM85" s="316">
        <v>15698</v>
      </c>
      <c r="AN85" s="315" t="s">
        <v>7915</v>
      </c>
      <c r="AO85" s="315" t="s">
        <v>7882</v>
      </c>
      <c r="AP85" s="314"/>
      <c r="AQ85" s="314"/>
      <c r="AR85" s="314"/>
      <c r="AS85" s="314"/>
      <c r="AT85" s="314"/>
      <c r="AU85" s="314"/>
      <c r="AV85" s="314"/>
      <c r="AW85" s="314"/>
      <c r="AX85" s="316" t="s">
        <v>11361</v>
      </c>
      <c r="AY85" s="314"/>
      <c r="AZ85" s="314"/>
      <c r="BA85" s="314"/>
      <c r="BB85" s="314"/>
      <c r="BC85" s="314"/>
      <c r="BD85" s="314"/>
      <c r="BE85" s="314"/>
      <c r="BF85" s="316"/>
    </row>
    <row r="86" spans="1:58" ht="13.15" customHeight="1" x14ac:dyDescent="0.25">
      <c r="A86" s="316" t="s">
        <v>11317</v>
      </c>
      <c r="B86" s="316" t="s">
        <v>11328</v>
      </c>
      <c r="C86" s="315">
        <v>4660</v>
      </c>
      <c r="D86" s="316" t="s">
        <v>11319</v>
      </c>
      <c r="E86" s="316" t="s">
        <v>8074</v>
      </c>
      <c r="F86" s="316" t="s">
        <v>8075</v>
      </c>
      <c r="G86" s="316" t="s">
        <v>8076</v>
      </c>
      <c r="H86" s="335">
        <v>43497</v>
      </c>
      <c r="I86" s="336">
        <v>43524</v>
      </c>
      <c r="J86" s="316" t="s">
        <v>8077</v>
      </c>
      <c r="K86" s="316" t="s">
        <v>8078</v>
      </c>
      <c r="L86" s="316" t="s">
        <v>8079</v>
      </c>
      <c r="M86" s="316" t="s">
        <v>8080</v>
      </c>
      <c r="N86" s="316" t="s">
        <v>8079</v>
      </c>
      <c r="O86" s="316" t="s">
        <v>8081</v>
      </c>
      <c r="P86" s="316" t="s">
        <v>8082</v>
      </c>
      <c r="Q86" s="316" t="s">
        <v>8083</v>
      </c>
      <c r="R86" s="316" t="s">
        <v>8079</v>
      </c>
      <c r="S86" s="316" t="s">
        <v>8080</v>
      </c>
      <c r="T86" s="316" t="s">
        <v>8084</v>
      </c>
      <c r="U86" s="316" t="s">
        <v>8085</v>
      </c>
      <c r="V86" s="316" t="s">
        <v>8079</v>
      </c>
      <c r="W86" s="316" t="s">
        <v>8080</v>
      </c>
      <c r="X86" s="316" t="s">
        <v>8086</v>
      </c>
      <c r="Y86" s="316" t="s">
        <v>8083</v>
      </c>
      <c r="Z86" s="316" t="s">
        <v>487</v>
      </c>
      <c r="AA86" s="327">
        <v>54475.09</v>
      </c>
      <c r="AB86" s="369">
        <v>0</v>
      </c>
      <c r="AC86" s="329">
        <v>54475.09</v>
      </c>
      <c r="AD86" s="327">
        <v>0</v>
      </c>
      <c r="AE86" s="313" t="s">
        <v>7578</v>
      </c>
      <c r="AF86" s="316" t="s">
        <v>7582</v>
      </c>
      <c r="AG86" s="316" t="s">
        <v>7600</v>
      </c>
      <c r="AH86" s="315" t="s">
        <v>11362</v>
      </c>
      <c r="AI86" s="315" t="s">
        <v>7882</v>
      </c>
      <c r="AJ86" s="318">
        <v>43499</v>
      </c>
      <c r="AK86" s="316" t="s">
        <v>11363</v>
      </c>
      <c r="AL86" s="316" t="s">
        <v>7914</v>
      </c>
      <c r="AM86" s="316">
        <v>204105</v>
      </c>
      <c r="AN86" s="315" t="s">
        <v>7915</v>
      </c>
      <c r="AO86" s="315" t="s">
        <v>7882</v>
      </c>
      <c r="AP86" s="314"/>
      <c r="AQ86" s="314"/>
      <c r="AR86" s="314"/>
      <c r="AS86" s="314"/>
      <c r="AT86" s="314"/>
      <c r="AU86" s="314"/>
      <c r="AV86" s="314"/>
      <c r="AW86" s="314"/>
      <c r="AX86" s="316" t="s">
        <v>11364</v>
      </c>
      <c r="AY86" s="314"/>
      <c r="AZ86" s="314"/>
      <c r="BA86" s="314"/>
      <c r="BB86" s="314"/>
      <c r="BC86" s="314"/>
      <c r="BD86" s="314"/>
      <c r="BE86" s="314"/>
      <c r="BF86" s="316"/>
    </row>
    <row r="87" spans="1:58" ht="13.15" customHeight="1" x14ac:dyDescent="0.25">
      <c r="A87" s="316" t="s">
        <v>11317</v>
      </c>
      <c r="B87" s="316" t="s">
        <v>11328</v>
      </c>
      <c r="C87" s="315">
        <v>4660</v>
      </c>
      <c r="D87" s="316" t="s">
        <v>11319</v>
      </c>
      <c r="E87" s="316" t="s">
        <v>8074</v>
      </c>
      <c r="F87" s="316" t="s">
        <v>8075</v>
      </c>
      <c r="G87" s="316" t="s">
        <v>8076</v>
      </c>
      <c r="H87" s="335">
        <v>43497</v>
      </c>
      <c r="I87" s="336">
        <v>43524</v>
      </c>
      <c r="J87" s="316" t="s">
        <v>8077</v>
      </c>
      <c r="K87" s="316" t="s">
        <v>8078</v>
      </c>
      <c r="L87" s="316" t="s">
        <v>8079</v>
      </c>
      <c r="M87" s="316" t="s">
        <v>8080</v>
      </c>
      <c r="N87" s="316" t="s">
        <v>8079</v>
      </c>
      <c r="O87" s="316" t="s">
        <v>8081</v>
      </c>
      <c r="P87" s="316" t="s">
        <v>8082</v>
      </c>
      <c r="Q87" s="316" t="s">
        <v>8083</v>
      </c>
      <c r="R87" s="316" t="s">
        <v>8079</v>
      </c>
      <c r="S87" s="316" t="s">
        <v>8080</v>
      </c>
      <c r="T87" s="316" t="s">
        <v>8084</v>
      </c>
      <c r="U87" s="316" t="s">
        <v>8085</v>
      </c>
      <c r="V87" s="316" t="s">
        <v>8079</v>
      </c>
      <c r="W87" s="316" t="s">
        <v>8080</v>
      </c>
      <c r="X87" s="316" t="s">
        <v>8086</v>
      </c>
      <c r="Y87" s="316" t="s">
        <v>8083</v>
      </c>
      <c r="Z87" s="316" t="s">
        <v>487</v>
      </c>
      <c r="AA87" s="327">
        <v>62535.18</v>
      </c>
      <c r="AB87" s="369">
        <v>0</v>
      </c>
      <c r="AC87" s="329">
        <v>62535.18</v>
      </c>
      <c r="AD87" s="327">
        <v>0</v>
      </c>
      <c r="AE87" s="313" t="s">
        <v>7578</v>
      </c>
      <c r="AF87" s="316" t="s">
        <v>7582</v>
      </c>
      <c r="AG87" s="316" t="s">
        <v>7600</v>
      </c>
      <c r="AH87" s="315" t="s">
        <v>11365</v>
      </c>
      <c r="AI87" s="315" t="s">
        <v>7882</v>
      </c>
      <c r="AJ87" s="318">
        <v>43499</v>
      </c>
      <c r="AK87" s="316" t="s">
        <v>11366</v>
      </c>
      <c r="AL87" s="316" t="s">
        <v>8424</v>
      </c>
      <c r="AM87" s="316">
        <v>15703</v>
      </c>
      <c r="AN87" s="315" t="s">
        <v>7915</v>
      </c>
      <c r="AO87" s="315" t="s">
        <v>7882</v>
      </c>
      <c r="AP87" s="314"/>
      <c r="AQ87" s="314"/>
      <c r="AR87" s="314"/>
      <c r="AS87" s="314"/>
      <c r="AT87" s="314"/>
      <c r="AU87" s="314"/>
      <c r="AV87" s="314"/>
      <c r="AW87" s="314"/>
      <c r="AX87" s="316" t="s">
        <v>11367</v>
      </c>
      <c r="AY87" s="314"/>
      <c r="AZ87" s="314"/>
      <c r="BA87" s="314"/>
      <c r="BB87" s="314"/>
      <c r="BC87" s="314"/>
      <c r="BD87" s="314"/>
      <c r="BE87" s="314"/>
      <c r="BF87" s="316"/>
    </row>
    <row r="88" spans="1:58" ht="13.15" customHeight="1" x14ac:dyDescent="0.25">
      <c r="A88" s="316" t="s">
        <v>11317</v>
      </c>
      <c r="B88" s="316" t="s">
        <v>11328</v>
      </c>
      <c r="C88" s="315">
        <v>4660</v>
      </c>
      <c r="D88" s="316" t="s">
        <v>11319</v>
      </c>
      <c r="E88" s="316" t="s">
        <v>8074</v>
      </c>
      <c r="F88" s="316" t="s">
        <v>8075</v>
      </c>
      <c r="G88" s="316" t="s">
        <v>8076</v>
      </c>
      <c r="H88" s="335">
        <v>43497</v>
      </c>
      <c r="I88" s="336">
        <v>43524</v>
      </c>
      <c r="J88" s="316" t="s">
        <v>8077</v>
      </c>
      <c r="K88" s="316" t="s">
        <v>8078</v>
      </c>
      <c r="L88" s="316" t="s">
        <v>8079</v>
      </c>
      <c r="M88" s="316" t="s">
        <v>8080</v>
      </c>
      <c r="N88" s="316" t="s">
        <v>8079</v>
      </c>
      <c r="O88" s="316" t="s">
        <v>8081</v>
      </c>
      <c r="P88" s="316" t="s">
        <v>8082</v>
      </c>
      <c r="Q88" s="316" t="s">
        <v>8083</v>
      </c>
      <c r="R88" s="316" t="s">
        <v>8079</v>
      </c>
      <c r="S88" s="316" t="s">
        <v>8080</v>
      </c>
      <c r="T88" s="316" t="s">
        <v>8084</v>
      </c>
      <c r="U88" s="316" t="s">
        <v>8085</v>
      </c>
      <c r="V88" s="316" t="s">
        <v>8079</v>
      </c>
      <c r="W88" s="316" t="s">
        <v>8080</v>
      </c>
      <c r="X88" s="316" t="s">
        <v>8086</v>
      </c>
      <c r="Y88" s="316" t="s">
        <v>8083</v>
      </c>
      <c r="Z88" s="316" t="s">
        <v>487</v>
      </c>
      <c r="AA88" s="327">
        <v>35094</v>
      </c>
      <c r="AB88" s="369">
        <v>0</v>
      </c>
      <c r="AC88" s="329">
        <v>35094</v>
      </c>
      <c r="AD88" s="327">
        <v>0</v>
      </c>
      <c r="AE88" s="313" t="s">
        <v>7578</v>
      </c>
      <c r="AF88" s="316" t="s">
        <v>7582</v>
      </c>
      <c r="AG88" s="316" t="s">
        <v>7600</v>
      </c>
      <c r="AH88" s="315" t="s">
        <v>11368</v>
      </c>
      <c r="AI88" s="315" t="s">
        <v>7882</v>
      </c>
      <c r="AJ88" s="318">
        <v>43499</v>
      </c>
      <c r="AK88" s="316" t="s">
        <v>11369</v>
      </c>
      <c r="AL88" s="316" t="s">
        <v>8731</v>
      </c>
      <c r="AM88" s="316">
        <v>16750</v>
      </c>
      <c r="AN88" s="315" t="s">
        <v>7915</v>
      </c>
      <c r="AO88" s="315" t="s">
        <v>7882</v>
      </c>
      <c r="AP88" s="314"/>
      <c r="AQ88" s="314"/>
      <c r="AR88" s="314"/>
      <c r="AS88" s="314"/>
      <c r="AT88" s="314"/>
      <c r="AU88" s="314"/>
      <c r="AV88" s="314"/>
      <c r="AW88" s="314"/>
      <c r="AX88" s="316" t="s">
        <v>11370</v>
      </c>
      <c r="AY88" s="314"/>
      <c r="AZ88" s="314"/>
      <c r="BA88" s="314"/>
      <c r="BB88" s="314"/>
      <c r="BC88" s="314"/>
      <c r="BD88" s="314"/>
      <c r="BE88" s="314"/>
      <c r="BF88" s="316"/>
    </row>
    <row r="89" spans="1:58" ht="13.15" customHeight="1" x14ac:dyDescent="0.25">
      <c r="A89" s="316" t="s">
        <v>11317</v>
      </c>
      <c r="B89" s="316" t="s">
        <v>11328</v>
      </c>
      <c r="C89" s="315">
        <v>4660</v>
      </c>
      <c r="D89" s="316" t="s">
        <v>11319</v>
      </c>
      <c r="E89" s="316" t="s">
        <v>8074</v>
      </c>
      <c r="F89" s="316" t="s">
        <v>8075</v>
      </c>
      <c r="G89" s="316" t="s">
        <v>8076</v>
      </c>
      <c r="H89" s="335">
        <v>43497</v>
      </c>
      <c r="I89" s="336">
        <v>43524</v>
      </c>
      <c r="J89" s="316" t="s">
        <v>8077</v>
      </c>
      <c r="K89" s="316" t="s">
        <v>8078</v>
      </c>
      <c r="L89" s="316" t="s">
        <v>8079</v>
      </c>
      <c r="M89" s="316" t="s">
        <v>8080</v>
      </c>
      <c r="N89" s="316" t="s">
        <v>8079</v>
      </c>
      <c r="O89" s="316" t="s">
        <v>8081</v>
      </c>
      <c r="P89" s="316" t="s">
        <v>8082</v>
      </c>
      <c r="Q89" s="316" t="s">
        <v>8083</v>
      </c>
      <c r="R89" s="316" t="s">
        <v>8079</v>
      </c>
      <c r="S89" s="316" t="s">
        <v>8080</v>
      </c>
      <c r="T89" s="316" t="s">
        <v>8084</v>
      </c>
      <c r="U89" s="316" t="s">
        <v>8085</v>
      </c>
      <c r="V89" s="316" t="s">
        <v>8079</v>
      </c>
      <c r="W89" s="316" t="s">
        <v>8080</v>
      </c>
      <c r="X89" s="316" t="s">
        <v>8086</v>
      </c>
      <c r="Y89" s="316" t="s">
        <v>8083</v>
      </c>
      <c r="Z89" s="316" t="s">
        <v>487</v>
      </c>
      <c r="AA89" s="327">
        <v>23890.34</v>
      </c>
      <c r="AB89" s="369">
        <v>0</v>
      </c>
      <c r="AC89" s="329">
        <v>23890.34</v>
      </c>
      <c r="AD89" s="327">
        <v>0</v>
      </c>
      <c r="AE89" s="313" t="s">
        <v>7578</v>
      </c>
      <c r="AF89" s="316" t="s">
        <v>7582</v>
      </c>
      <c r="AG89" s="316" t="s">
        <v>7600</v>
      </c>
      <c r="AH89" s="315" t="s">
        <v>11371</v>
      </c>
      <c r="AI89" s="315" t="s">
        <v>7882</v>
      </c>
      <c r="AJ89" s="318">
        <v>43499</v>
      </c>
      <c r="AK89" s="316" t="s">
        <v>11372</v>
      </c>
      <c r="AL89" s="316" t="s">
        <v>8424</v>
      </c>
      <c r="AM89" s="316">
        <v>15701</v>
      </c>
      <c r="AN89" s="315" t="s">
        <v>7915</v>
      </c>
      <c r="AO89" s="315" t="s">
        <v>7882</v>
      </c>
      <c r="AP89" s="314"/>
      <c r="AQ89" s="314"/>
      <c r="AR89" s="314"/>
      <c r="AS89" s="314"/>
      <c r="AT89" s="314"/>
      <c r="AU89" s="314"/>
      <c r="AV89" s="314"/>
      <c r="AW89" s="314"/>
      <c r="AX89" s="316" t="s">
        <v>11373</v>
      </c>
      <c r="AY89" s="314"/>
      <c r="AZ89" s="314"/>
      <c r="BA89" s="314"/>
      <c r="BB89" s="314"/>
      <c r="BC89" s="314"/>
      <c r="BD89" s="314"/>
      <c r="BE89" s="314"/>
      <c r="BF89" s="316"/>
    </row>
    <row r="90" spans="1:58" ht="13.15" customHeight="1" x14ac:dyDescent="0.25">
      <c r="A90" s="316" t="s">
        <v>11317</v>
      </c>
      <c r="B90" s="316" t="s">
        <v>11328</v>
      </c>
      <c r="C90" s="315">
        <v>4660</v>
      </c>
      <c r="D90" s="316" t="s">
        <v>11319</v>
      </c>
      <c r="E90" s="316" t="s">
        <v>8074</v>
      </c>
      <c r="F90" s="316" t="s">
        <v>8075</v>
      </c>
      <c r="G90" s="316" t="s">
        <v>8076</v>
      </c>
      <c r="H90" s="335">
        <v>43497</v>
      </c>
      <c r="I90" s="336">
        <v>43524</v>
      </c>
      <c r="J90" s="316" t="s">
        <v>8077</v>
      </c>
      <c r="K90" s="316" t="s">
        <v>8078</v>
      </c>
      <c r="L90" s="316" t="s">
        <v>8079</v>
      </c>
      <c r="M90" s="316" t="s">
        <v>8080</v>
      </c>
      <c r="N90" s="316" t="s">
        <v>8079</v>
      </c>
      <c r="O90" s="316" t="s">
        <v>8081</v>
      </c>
      <c r="P90" s="316" t="s">
        <v>8082</v>
      </c>
      <c r="Q90" s="316" t="s">
        <v>8083</v>
      </c>
      <c r="R90" s="316" t="s">
        <v>8079</v>
      </c>
      <c r="S90" s="316" t="s">
        <v>8080</v>
      </c>
      <c r="T90" s="316" t="s">
        <v>8084</v>
      </c>
      <c r="U90" s="316" t="s">
        <v>8085</v>
      </c>
      <c r="V90" s="316" t="s">
        <v>8079</v>
      </c>
      <c r="W90" s="316" t="s">
        <v>8080</v>
      </c>
      <c r="X90" s="316" t="s">
        <v>8086</v>
      </c>
      <c r="Y90" s="316" t="s">
        <v>8083</v>
      </c>
      <c r="Z90" s="316" t="s">
        <v>487</v>
      </c>
      <c r="AA90" s="327">
        <v>47518.46</v>
      </c>
      <c r="AB90" s="369">
        <v>0</v>
      </c>
      <c r="AC90" s="329">
        <v>47518.46</v>
      </c>
      <c r="AD90" s="327">
        <v>0</v>
      </c>
      <c r="AE90" s="313" t="s">
        <v>7578</v>
      </c>
      <c r="AF90" s="316" t="s">
        <v>7582</v>
      </c>
      <c r="AG90" s="316" t="s">
        <v>7600</v>
      </c>
      <c r="AH90" s="315" t="s">
        <v>11374</v>
      </c>
      <c r="AI90" s="315" t="s">
        <v>7882</v>
      </c>
      <c r="AJ90" s="318">
        <v>43499</v>
      </c>
      <c r="AK90" s="316" t="s">
        <v>11375</v>
      </c>
      <c r="AL90" s="316" t="s">
        <v>8424</v>
      </c>
      <c r="AM90" s="316">
        <v>15701</v>
      </c>
      <c r="AN90" s="315" t="s">
        <v>7915</v>
      </c>
      <c r="AO90" s="315" t="s">
        <v>7882</v>
      </c>
      <c r="AP90" s="314"/>
      <c r="AQ90" s="314"/>
      <c r="AR90" s="314"/>
      <c r="AS90" s="314"/>
      <c r="AT90" s="314"/>
      <c r="AU90" s="314"/>
      <c r="AV90" s="314"/>
      <c r="AW90" s="314"/>
      <c r="AX90" s="316" t="s">
        <v>11376</v>
      </c>
      <c r="AY90" s="314"/>
      <c r="AZ90" s="314"/>
      <c r="BA90" s="314"/>
      <c r="BB90" s="314"/>
      <c r="BC90" s="314"/>
      <c r="BD90" s="314"/>
      <c r="BE90" s="314"/>
      <c r="BF90" s="316"/>
    </row>
    <row r="91" spans="1:58" ht="13.15" customHeight="1" x14ac:dyDescent="0.25">
      <c r="A91" s="316" t="s">
        <v>11317</v>
      </c>
      <c r="B91" s="316" t="s">
        <v>11328</v>
      </c>
      <c r="C91" s="315">
        <v>4660</v>
      </c>
      <c r="D91" s="316" t="s">
        <v>11319</v>
      </c>
      <c r="E91" s="316" t="s">
        <v>8074</v>
      </c>
      <c r="F91" s="316" t="s">
        <v>8075</v>
      </c>
      <c r="G91" s="316" t="s">
        <v>8076</v>
      </c>
      <c r="H91" s="335">
        <v>43497</v>
      </c>
      <c r="I91" s="336">
        <v>43524</v>
      </c>
      <c r="J91" s="316" t="s">
        <v>8077</v>
      </c>
      <c r="K91" s="316" t="s">
        <v>8078</v>
      </c>
      <c r="L91" s="316" t="s">
        <v>8079</v>
      </c>
      <c r="M91" s="316" t="s">
        <v>8080</v>
      </c>
      <c r="N91" s="316" t="s">
        <v>8079</v>
      </c>
      <c r="O91" s="316" t="s">
        <v>8081</v>
      </c>
      <c r="P91" s="316" t="s">
        <v>8082</v>
      </c>
      <c r="Q91" s="316" t="s">
        <v>8083</v>
      </c>
      <c r="R91" s="316" t="s">
        <v>8079</v>
      </c>
      <c r="S91" s="316" t="s">
        <v>8080</v>
      </c>
      <c r="T91" s="316" t="s">
        <v>8084</v>
      </c>
      <c r="U91" s="316" t="s">
        <v>8085</v>
      </c>
      <c r="V91" s="316" t="s">
        <v>8079</v>
      </c>
      <c r="W91" s="316" t="s">
        <v>8080</v>
      </c>
      <c r="X91" s="316" t="s">
        <v>8086</v>
      </c>
      <c r="Y91" s="316" t="s">
        <v>8083</v>
      </c>
      <c r="Z91" s="316" t="s">
        <v>487</v>
      </c>
      <c r="AA91" s="327">
        <v>49946</v>
      </c>
      <c r="AB91" s="369">
        <v>0</v>
      </c>
      <c r="AC91" s="329">
        <v>49946</v>
      </c>
      <c r="AD91" s="327">
        <v>0</v>
      </c>
      <c r="AE91" s="313" t="s">
        <v>7578</v>
      </c>
      <c r="AF91" s="316" t="s">
        <v>7582</v>
      </c>
      <c r="AG91" s="316" t="s">
        <v>7600</v>
      </c>
      <c r="AH91" s="315" t="s">
        <v>11377</v>
      </c>
      <c r="AI91" s="315" t="s">
        <v>7882</v>
      </c>
      <c r="AJ91" s="318">
        <v>43499</v>
      </c>
      <c r="AK91" s="316" t="s">
        <v>11378</v>
      </c>
      <c r="AL91" s="316" t="s">
        <v>8715</v>
      </c>
      <c r="AM91" s="316">
        <v>16752</v>
      </c>
      <c r="AN91" s="315" t="s">
        <v>7915</v>
      </c>
      <c r="AO91" s="315" t="s">
        <v>7882</v>
      </c>
      <c r="AP91" s="314"/>
      <c r="AQ91" s="314"/>
      <c r="AR91" s="314"/>
      <c r="AS91" s="314"/>
      <c r="AT91" s="314"/>
      <c r="AU91" s="314"/>
      <c r="AV91" s="314"/>
      <c r="AW91" s="314"/>
      <c r="AX91" s="316" t="s">
        <v>11379</v>
      </c>
      <c r="AY91" s="314"/>
      <c r="AZ91" s="314"/>
      <c r="BA91" s="314"/>
      <c r="BB91" s="314"/>
      <c r="BC91" s="314"/>
      <c r="BD91" s="314"/>
      <c r="BE91" s="314"/>
      <c r="BF91" s="316"/>
    </row>
    <row r="92" spans="1:58" ht="13.15" customHeight="1" x14ac:dyDescent="0.25">
      <c r="A92" s="316" t="s">
        <v>11317</v>
      </c>
      <c r="B92" s="316" t="s">
        <v>11328</v>
      </c>
      <c r="C92" s="315">
        <v>4660</v>
      </c>
      <c r="D92" s="316" t="s">
        <v>11319</v>
      </c>
      <c r="E92" s="316" t="s">
        <v>8074</v>
      </c>
      <c r="F92" s="316" t="s">
        <v>8075</v>
      </c>
      <c r="G92" s="316" t="s">
        <v>8076</v>
      </c>
      <c r="H92" s="335">
        <v>43497</v>
      </c>
      <c r="I92" s="336">
        <v>43524</v>
      </c>
      <c r="J92" s="316" t="s">
        <v>8077</v>
      </c>
      <c r="K92" s="316" t="s">
        <v>8078</v>
      </c>
      <c r="L92" s="316" t="s">
        <v>8079</v>
      </c>
      <c r="M92" s="316" t="s">
        <v>8080</v>
      </c>
      <c r="N92" s="316" t="s">
        <v>8079</v>
      </c>
      <c r="O92" s="316" t="s">
        <v>8081</v>
      </c>
      <c r="P92" s="316" t="s">
        <v>8082</v>
      </c>
      <c r="Q92" s="316" t="s">
        <v>8083</v>
      </c>
      <c r="R92" s="316" t="s">
        <v>8079</v>
      </c>
      <c r="S92" s="316" t="s">
        <v>8080</v>
      </c>
      <c r="T92" s="316" t="s">
        <v>8084</v>
      </c>
      <c r="U92" s="316" t="s">
        <v>8085</v>
      </c>
      <c r="V92" s="316" t="s">
        <v>8079</v>
      </c>
      <c r="W92" s="316" t="s">
        <v>8080</v>
      </c>
      <c r="X92" s="316" t="s">
        <v>8086</v>
      </c>
      <c r="Y92" s="316" t="s">
        <v>8083</v>
      </c>
      <c r="Z92" s="316" t="s">
        <v>487</v>
      </c>
      <c r="AA92" s="327">
        <v>30303</v>
      </c>
      <c r="AB92" s="369">
        <v>0</v>
      </c>
      <c r="AC92" s="329">
        <v>30303</v>
      </c>
      <c r="AD92" s="327">
        <v>0</v>
      </c>
      <c r="AE92" s="313" t="s">
        <v>7578</v>
      </c>
      <c r="AF92" s="316" t="s">
        <v>7582</v>
      </c>
      <c r="AG92" s="316" t="s">
        <v>7600</v>
      </c>
      <c r="AH92" s="315" t="s">
        <v>11380</v>
      </c>
      <c r="AI92" s="315" t="s">
        <v>7882</v>
      </c>
      <c r="AJ92" s="318">
        <v>43499</v>
      </c>
      <c r="AK92" s="316" t="s">
        <v>11381</v>
      </c>
      <c r="AL92" s="316" t="s">
        <v>8663</v>
      </c>
      <c r="AM92" s="316">
        <v>16603</v>
      </c>
      <c r="AN92" s="315" t="s">
        <v>7915</v>
      </c>
      <c r="AO92" s="315" t="s">
        <v>7882</v>
      </c>
      <c r="AP92" s="314"/>
      <c r="AQ92" s="314"/>
      <c r="AR92" s="314"/>
      <c r="AS92" s="314"/>
      <c r="AT92" s="314"/>
      <c r="AU92" s="314"/>
      <c r="AV92" s="314"/>
      <c r="AW92" s="314"/>
      <c r="AX92" s="316" t="s">
        <v>11382</v>
      </c>
      <c r="AY92" s="314"/>
      <c r="AZ92" s="314"/>
      <c r="BA92" s="314"/>
      <c r="BB92" s="314"/>
      <c r="BC92" s="314"/>
      <c r="BD92" s="314"/>
      <c r="BE92" s="314"/>
      <c r="BF92" s="316"/>
    </row>
    <row r="93" spans="1:58" ht="13.15" customHeight="1" x14ac:dyDescent="0.25">
      <c r="A93" s="316" t="s">
        <v>11317</v>
      </c>
      <c r="B93" s="316" t="s">
        <v>11328</v>
      </c>
      <c r="C93" s="315">
        <v>4660</v>
      </c>
      <c r="D93" s="316" t="s">
        <v>11319</v>
      </c>
      <c r="E93" s="316" t="s">
        <v>8074</v>
      </c>
      <c r="F93" s="316" t="s">
        <v>8075</v>
      </c>
      <c r="G93" s="316" t="s">
        <v>8076</v>
      </c>
      <c r="H93" s="335">
        <v>43497</v>
      </c>
      <c r="I93" s="336">
        <v>43524</v>
      </c>
      <c r="J93" s="316" t="s">
        <v>8077</v>
      </c>
      <c r="K93" s="316" t="s">
        <v>8078</v>
      </c>
      <c r="L93" s="316" t="s">
        <v>8079</v>
      </c>
      <c r="M93" s="316" t="s">
        <v>8080</v>
      </c>
      <c r="N93" s="316" t="s">
        <v>8079</v>
      </c>
      <c r="O93" s="316" t="s">
        <v>8081</v>
      </c>
      <c r="P93" s="316" t="s">
        <v>8082</v>
      </c>
      <c r="Q93" s="316" t="s">
        <v>8083</v>
      </c>
      <c r="R93" s="316" t="s">
        <v>8079</v>
      </c>
      <c r="S93" s="316" t="s">
        <v>8080</v>
      </c>
      <c r="T93" s="316" t="s">
        <v>8084</v>
      </c>
      <c r="U93" s="316" t="s">
        <v>8085</v>
      </c>
      <c r="V93" s="316" t="s">
        <v>8079</v>
      </c>
      <c r="W93" s="316" t="s">
        <v>8080</v>
      </c>
      <c r="X93" s="316" t="s">
        <v>8086</v>
      </c>
      <c r="Y93" s="316" t="s">
        <v>8083</v>
      </c>
      <c r="Z93" s="316" t="s">
        <v>487</v>
      </c>
      <c r="AA93" s="327">
        <v>635909.15</v>
      </c>
      <c r="AB93" s="369">
        <v>0</v>
      </c>
      <c r="AC93" s="329">
        <v>635909.15</v>
      </c>
      <c r="AD93" s="327">
        <v>0</v>
      </c>
      <c r="AE93" s="313" t="s">
        <v>7578</v>
      </c>
      <c r="AF93" s="316" t="s">
        <v>7582</v>
      </c>
      <c r="AG93" s="316" t="s">
        <v>7600</v>
      </c>
      <c r="AH93" s="315" t="s">
        <v>11383</v>
      </c>
      <c r="AI93" s="315" t="s">
        <v>7882</v>
      </c>
      <c r="AJ93" s="318">
        <v>43499</v>
      </c>
      <c r="AK93" s="316" t="s">
        <v>11384</v>
      </c>
      <c r="AL93" s="316" t="s">
        <v>8396</v>
      </c>
      <c r="AM93" s="316">
        <v>13554</v>
      </c>
      <c r="AN93" s="315" t="s">
        <v>7915</v>
      </c>
      <c r="AO93" s="315" t="s">
        <v>7882</v>
      </c>
      <c r="AP93" s="314"/>
      <c r="AQ93" s="314"/>
      <c r="AR93" s="314"/>
      <c r="AS93" s="314"/>
      <c r="AT93" s="314"/>
      <c r="AU93" s="314"/>
      <c r="AV93" s="314"/>
      <c r="AW93" s="314"/>
      <c r="AX93" s="316" t="s">
        <v>11385</v>
      </c>
      <c r="AY93" s="314"/>
      <c r="AZ93" s="314"/>
      <c r="BA93" s="314"/>
      <c r="BB93" s="314"/>
      <c r="BC93" s="314"/>
      <c r="BD93" s="314"/>
      <c r="BE93" s="314"/>
      <c r="BF93" s="316"/>
    </row>
    <row r="94" spans="1:58" ht="13.15" customHeight="1" x14ac:dyDescent="0.25">
      <c r="A94" s="316" t="s">
        <v>11317</v>
      </c>
      <c r="B94" s="316" t="s">
        <v>11328</v>
      </c>
      <c r="C94" s="315">
        <v>4660</v>
      </c>
      <c r="D94" s="316" t="s">
        <v>11319</v>
      </c>
      <c r="E94" s="316" t="s">
        <v>8074</v>
      </c>
      <c r="F94" s="316" t="s">
        <v>8075</v>
      </c>
      <c r="G94" s="316" t="s">
        <v>8076</v>
      </c>
      <c r="H94" s="335">
        <v>43497</v>
      </c>
      <c r="I94" s="336">
        <v>43524</v>
      </c>
      <c r="J94" s="316" t="s">
        <v>8077</v>
      </c>
      <c r="K94" s="316" t="s">
        <v>8078</v>
      </c>
      <c r="L94" s="316" t="s">
        <v>8079</v>
      </c>
      <c r="M94" s="316" t="s">
        <v>8080</v>
      </c>
      <c r="N94" s="316" t="s">
        <v>8079</v>
      </c>
      <c r="O94" s="316" t="s">
        <v>8081</v>
      </c>
      <c r="P94" s="316" t="s">
        <v>8082</v>
      </c>
      <c r="Q94" s="316" t="s">
        <v>8083</v>
      </c>
      <c r="R94" s="316" t="s">
        <v>8079</v>
      </c>
      <c r="S94" s="316" t="s">
        <v>8080</v>
      </c>
      <c r="T94" s="316" t="s">
        <v>8084</v>
      </c>
      <c r="U94" s="316" t="s">
        <v>8085</v>
      </c>
      <c r="V94" s="316" t="s">
        <v>8079</v>
      </c>
      <c r="W94" s="316" t="s">
        <v>8080</v>
      </c>
      <c r="X94" s="316" t="s">
        <v>8086</v>
      </c>
      <c r="Y94" s="316" t="s">
        <v>8083</v>
      </c>
      <c r="Z94" s="316" t="s">
        <v>487</v>
      </c>
      <c r="AA94" s="327">
        <v>8972</v>
      </c>
      <c r="AB94" s="369">
        <v>0</v>
      </c>
      <c r="AC94" s="329">
        <v>8972</v>
      </c>
      <c r="AD94" s="327">
        <v>0</v>
      </c>
      <c r="AE94" s="313" t="s">
        <v>7578</v>
      </c>
      <c r="AF94" s="316" t="s">
        <v>7582</v>
      </c>
      <c r="AG94" s="316" t="s">
        <v>7600</v>
      </c>
      <c r="AH94" s="315" t="s">
        <v>10686</v>
      </c>
      <c r="AI94" s="315" t="s">
        <v>7882</v>
      </c>
      <c r="AJ94" s="318">
        <v>43499</v>
      </c>
      <c r="AK94" s="316" t="s">
        <v>11386</v>
      </c>
      <c r="AL94" s="316" t="s">
        <v>8605</v>
      </c>
      <c r="AM94" s="316">
        <v>16751</v>
      </c>
      <c r="AN94" s="315" t="s">
        <v>7915</v>
      </c>
      <c r="AO94" s="315" t="s">
        <v>7882</v>
      </c>
      <c r="AP94" s="314"/>
      <c r="AQ94" s="314"/>
      <c r="AR94" s="314"/>
      <c r="AS94" s="314"/>
      <c r="AT94" s="314"/>
      <c r="AU94" s="314"/>
      <c r="AV94" s="314"/>
      <c r="AW94" s="314"/>
      <c r="AX94" s="316" t="s">
        <v>11387</v>
      </c>
      <c r="AY94" s="314"/>
      <c r="AZ94" s="314"/>
      <c r="BA94" s="314"/>
      <c r="BB94" s="314"/>
      <c r="BC94" s="314"/>
      <c r="BD94" s="314"/>
      <c r="BE94" s="314"/>
      <c r="BF94" s="316"/>
    </row>
    <row r="95" spans="1:58" ht="13.15" customHeight="1" x14ac:dyDescent="0.25">
      <c r="A95" s="316" t="s">
        <v>11317</v>
      </c>
      <c r="B95" s="316" t="s">
        <v>11328</v>
      </c>
      <c r="C95" s="315">
        <v>4660</v>
      </c>
      <c r="D95" s="316" t="s">
        <v>11319</v>
      </c>
      <c r="E95" s="316" t="s">
        <v>8074</v>
      </c>
      <c r="F95" s="316" t="s">
        <v>8075</v>
      </c>
      <c r="G95" s="316" t="s">
        <v>8076</v>
      </c>
      <c r="H95" s="335">
        <v>43497</v>
      </c>
      <c r="I95" s="336">
        <v>43524</v>
      </c>
      <c r="J95" s="316" t="s">
        <v>8077</v>
      </c>
      <c r="K95" s="316" t="s">
        <v>8078</v>
      </c>
      <c r="L95" s="316" t="s">
        <v>8079</v>
      </c>
      <c r="M95" s="316" t="s">
        <v>8080</v>
      </c>
      <c r="N95" s="316" t="s">
        <v>8079</v>
      </c>
      <c r="O95" s="316" t="s">
        <v>8081</v>
      </c>
      <c r="P95" s="316" t="s">
        <v>8082</v>
      </c>
      <c r="Q95" s="316" t="s">
        <v>8083</v>
      </c>
      <c r="R95" s="316" t="s">
        <v>8079</v>
      </c>
      <c r="S95" s="316" t="s">
        <v>8080</v>
      </c>
      <c r="T95" s="316" t="s">
        <v>8084</v>
      </c>
      <c r="U95" s="316" t="s">
        <v>8085</v>
      </c>
      <c r="V95" s="316" t="s">
        <v>8079</v>
      </c>
      <c r="W95" s="316" t="s">
        <v>8080</v>
      </c>
      <c r="X95" s="316" t="s">
        <v>8086</v>
      </c>
      <c r="Y95" s="316" t="s">
        <v>8083</v>
      </c>
      <c r="Z95" s="316" t="s">
        <v>487</v>
      </c>
      <c r="AA95" s="327">
        <v>31089</v>
      </c>
      <c r="AB95" s="369">
        <v>0</v>
      </c>
      <c r="AC95" s="329">
        <v>31089</v>
      </c>
      <c r="AD95" s="327">
        <v>0</v>
      </c>
      <c r="AE95" s="313" t="s">
        <v>7578</v>
      </c>
      <c r="AF95" s="316" t="s">
        <v>7582</v>
      </c>
      <c r="AG95" s="316" t="s">
        <v>7600</v>
      </c>
      <c r="AH95" s="315" t="s">
        <v>11388</v>
      </c>
      <c r="AI95" s="315" t="s">
        <v>7882</v>
      </c>
      <c r="AJ95" s="318">
        <v>43499</v>
      </c>
      <c r="AK95" s="316" t="s">
        <v>11389</v>
      </c>
      <c r="AL95" s="316" t="s">
        <v>8645</v>
      </c>
      <c r="AM95" s="316">
        <v>17214</v>
      </c>
      <c r="AN95" s="315" t="s">
        <v>7915</v>
      </c>
      <c r="AO95" s="315" t="s">
        <v>7882</v>
      </c>
      <c r="AP95" s="314"/>
      <c r="AQ95" s="314"/>
      <c r="AR95" s="314"/>
      <c r="AS95" s="314"/>
      <c r="AT95" s="314"/>
      <c r="AU95" s="314"/>
      <c r="AV95" s="314"/>
      <c r="AW95" s="314"/>
      <c r="AX95" s="316" t="s">
        <v>11390</v>
      </c>
      <c r="AY95" s="314"/>
      <c r="AZ95" s="314"/>
      <c r="BA95" s="314"/>
      <c r="BB95" s="314"/>
      <c r="BC95" s="314"/>
      <c r="BD95" s="314"/>
      <c r="BE95" s="314"/>
      <c r="BF95" s="316"/>
    </row>
    <row r="96" spans="1:58" ht="13.15" customHeight="1" x14ac:dyDescent="0.25">
      <c r="A96" s="316" t="s">
        <v>11317</v>
      </c>
      <c r="B96" s="316" t="s">
        <v>11328</v>
      </c>
      <c r="C96" s="315">
        <v>4660</v>
      </c>
      <c r="D96" s="316" t="s">
        <v>11319</v>
      </c>
      <c r="E96" s="316" t="s">
        <v>8074</v>
      </c>
      <c r="F96" s="316" t="s">
        <v>8075</v>
      </c>
      <c r="G96" s="316" t="s">
        <v>8076</v>
      </c>
      <c r="H96" s="335">
        <v>43497</v>
      </c>
      <c r="I96" s="336">
        <v>43524</v>
      </c>
      <c r="J96" s="316" t="s">
        <v>8077</v>
      </c>
      <c r="K96" s="316" t="s">
        <v>8078</v>
      </c>
      <c r="L96" s="316" t="s">
        <v>8079</v>
      </c>
      <c r="M96" s="316" t="s">
        <v>8080</v>
      </c>
      <c r="N96" s="316" t="s">
        <v>8079</v>
      </c>
      <c r="O96" s="316" t="s">
        <v>8081</v>
      </c>
      <c r="P96" s="316" t="s">
        <v>8082</v>
      </c>
      <c r="Q96" s="316" t="s">
        <v>8083</v>
      </c>
      <c r="R96" s="316" t="s">
        <v>8079</v>
      </c>
      <c r="S96" s="316" t="s">
        <v>8080</v>
      </c>
      <c r="T96" s="316" t="s">
        <v>8084</v>
      </c>
      <c r="U96" s="316" t="s">
        <v>8085</v>
      </c>
      <c r="V96" s="316" t="s">
        <v>8079</v>
      </c>
      <c r="W96" s="316" t="s">
        <v>8080</v>
      </c>
      <c r="X96" s="316" t="s">
        <v>8086</v>
      </c>
      <c r="Y96" s="316" t="s">
        <v>8083</v>
      </c>
      <c r="Z96" s="316" t="s">
        <v>487</v>
      </c>
      <c r="AA96" s="327">
        <v>2841</v>
      </c>
      <c r="AB96" s="369">
        <v>0</v>
      </c>
      <c r="AC96" s="329">
        <v>2841</v>
      </c>
      <c r="AD96" s="327">
        <v>0</v>
      </c>
      <c r="AE96" s="313" t="s">
        <v>7578</v>
      </c>
      <c r="AF96" s="316" t="s">
        <v>7582</v>
      </c>
      <c r="AG96" s="316" t="s">
        <v>7600</v>
      </c>
      <c r="AH96" s="315" t="s">
        <v>11391</v>
      </c>
      <c r="AI96" s="315" t="s">
        <v>7882</v>
      </c>
      <c r="AJ96" s="318">
        <v>43505</v>
      </c>
      <c r="AK96" s="316" t="s">
        <v>11392</v>
      </c>
      <c r="AL96" s="316" t="s">
        <v>8301</v>
      </c>
      <c r="AM96" s="316">
        <v>195573</v>
      </c>
      <c r="AN96" s="315" t="s">
        <v>7911</v>
      </c>
      <c r="AO96" s="315" t="s">
        <v>7882</v>
      </c>
      <c r="AP96" s="314"/>
      <c r="AQ96" s="314"/>
      <c r="AR96" s="314"/>
      <c r="AS96" s="314"/>
      <c r="AT96" s="314"/>
      <c r="AU96" s="314"/>
      <c r="AV96" s="314"/>
      <c r="AW96" s="314"/>
      <c r="AX96" s="316" t="s">
        <v>11393</v>
      </c>
      <c r="AY96" s="314"/>
      <c r="AZ96" s="314"/>
      <c r="BA96" s="314"/>
      <c r="BB96" s="314"/>
      <c r="BC96" s="314"/>
      <c r="BD96" s="314"/>
      <c r="BE96" s="314"/>
      <c r="BF96" s="316"/>
    </row>
    <row r="97" spans="1:58" ht="13.15" customHeight="1" x14ac:dyDescent="0.25">
      <c r="A97" s="316" t="s">
        <v>11317</v>
      </c>
      <c r="B97" s="316" t="s">
        <v>11328</v>
      </c>
      <c r="C97" s="315">
        <v>4660</v>
      </c>
      <c r="D97" s="316" t="s">
        <v>11319</v>
      </c>
      <c r="E97" s="316" t="s">
        <v>8074</v>
      </c>
      <c r="F97" s="316" t="s">
        <v>8075</v>
      </c>
      <c r="G97" s="316" t="s">
        <v>8076</v>
      </c>
      <c r="H97" s="335">
        <v>43497</v>
      </c>
      <c r="I97" s="336">
        <v>43524</v>
      </c>
      <c r="J97" s="316" t="s">
        <v>8077</v>
      </c>
      <c r="K97" s="316" t="s">
        <v>8078</v>
      </c>
      <c r="L97" s="316" t="s">
        <v>8079</v>
      </c>
      <c r="M97" s="316" t="s">
        <v>8080</v>
      </c>
      <c r="N97" s="316" t="s">
        <v>8079</v>
      </c>
      <c r="O97" s="316" t="s">
        <v>8081</v>
      </c>
      <c r="P97" s="316" t="s">
        <v>8082</v>
      </c>
      <c r="Q97" s="316" t="s">
        <v>8083</v>
      </c>
      <c r="R97" s="316" t="s">
        <v>8079</v>
      </c>
      <c r="S97" s="316" t="s">
        <v>8080</v>
      </c>
      <c r="T97" s="316" t="s">
        <v>8084</v>
      </c>
      <c r="U97" s="316" t="s">
        <v>8085</v>
      </c>
      <c r="V97" s="316" t="s">
        <v>8079</v>
      </c>
      <c r="W97" s="316" t="s">
        <v>8080</v>
      </c>
      <c r="X97" s="316" t="s">
        <v>8086</v>
      </c>
      <c r="Y97" s="316" t="s">
        <v>8083</v>
      </c>
      <c r="Z97" s="316" t="s">
        <v>487</v>
      </c>
      <c r="AA97" s="327">
        <v>5279</v>
      </c>
      <c r="AB97" s="369">
        <v>0</v>
      </c>
      <c r="AC97" s="329">
        <v>5279</v>
      </c>
      <c r="AD97" s="327">
        <v>0</v>
      </c>
      <c r="AE97" s="313" t="s">
        <v>7578</v>
      </c>
      <c r="AF97" s="316" t="s">
        <v>7582</v>
      </c>
      <c r="AG97" s="316" t="s">
        <v>7600</v>
      </c>
      <c r="AH97" s="315" t="s">
        <v>11394</v>
      </c>
      <c r="AI97" s="315" t="s">
        <v>7882</v>
      </c>
      <c r="AJ97" s="318">
        <v>43501</v>
      </c>
      <c r="AK97" s="316" t="s">
        <v>11395</v>
      </c>
      <c r="AL97" s="316" t="s">
        <v>8411</v>
      </c>
      <c r="AM97" s="316">
        <v>40010</v>
      </c>
      <c r="AN97" s="315" t="s">
        <v>7915</v>
      </c>
      <c r="AO97" s="315" t="s">
        <v>7882</v>
      </c>
      <c r="AP97" s="314"/>
      <c r="AQ97" s="314"/>
      <c r="AR97" s="314"/>
      <c r="AS97" s="314"/>
      <c r="AT97" s="314"/>
      <c r="AU97" s="314"/>
      <c r="AV97" s="314"/>
      <c r="AW97" s="314"/>
      <c r="AX97" s="316" t="s">
        <v>11396</v>
      </c>
      <c r="AY97" s="314"/>
      <c r="AZ97" s="314"/>
      <c r="BA97" s="314"/>
      <c r="BB97" s="314"/>
      <c r="BC97" s="314"/>
      <c r="BD97" s="314"/>
      <c r="BE97" s="314"/>
      <c r="BF97" s="316"/>
    </row>
    <row r="98" spans="1:58" ht="13.15" customHeight="1" x14ac:dyDescent="0.25">
      <c r="A98" s="316" t="s">
        <v>11317</v>
      </c>
      <c r="B98" s="316" t="s">
        <v>11328</v>
      </c>
      <c r="C98" s="315">
        <v>4660</v>
      </c>
      <c r="D98" s="316" t="s">
        <v>11319</v>
      </c>
      <c r="E98" s="316" t="s">
        <v>8074</v>
      </c>
      <c r="F98" s="316" t="s">
        <v>8075</v>
      </c>
      <c r="G98" s="316" t="s">
        <v>8076</v>
      </c>
      <c r="H98" s="335">
        <v>43497</v>
      </c>
      <c r="I98" s="336">
        <v>43524</v>
      </c>
      <c r="J98" s="316" t="s">
        <v>8077</v>
      </c>
      <c r="K98" s="316" t="s">
        <v>8078</v>
      </c>
      <c r="L98" s="316" t="s">
        <v>8079</v>
      </c>
      <c r="M98" s="316" t="s">
        <v>8080</v>
      </c>
      <c r="N98" s="316" t="s">
        <v>8079</v>
      </c>
      <c r="O98" s="316" t="s">
        <v>8081</v>
      </c>
      <c r="P98" s="316" t="s">
        <v>8082</v>
      </c>
      <c r="Q98" s="316" t="s">
        <v>8083</v>
      </c>
      <c r="R98" s="316" t="s">
        <v>8079</v>
      </c>
      <c r="S98" s="316" t="s">
        <v>8080</v>
      </c>
      <c r="T98" s="316" t="s">
        <v>8084</v>
      </c>
      <c r="U98" s="316" t="s">
        <v>8085</v>
      </c>
      <c r="V98" s="316" t="s">
        <v>8079</v>
      </c>
      <c r="W98" s="316" t="s">
        <v>8080</v>
      </c>
      <c r="X98" s="316" t="s">
        <v>8086</v>
      </c>
      <c r="Y98" s="316" t="s">
        <v>8083</v>
      </c>
      <c r="Z98" s="316" t="s">
        <v>487</v>
      </c>
      <c r="AA98" s="327">
        <v>8795</v>
      </c>
      <c r="AB98" s="369">
        <v>0</v>
      </c>
      <c r="AC98" s="329">
        <v>8795</v>
      </c>
      <c r="AD98" s="327">
        <v>0</v>
      </c>
      <c r="AE98" s="313" t="s">
        <v>7578</v>
      </c>
      <c r="AF98" s="316" t="s">
        <v>7582</v>
      </c>
      <c r="AG98" s="316" t="s">
        <v>7600</v>
      </c>
      <c r="AH98" s="315" t="s">
        <v>11397</v>
      </c>
      <c r="AI98" s="315" t="s">
        <v>7882</v>
      </c>
      <c r="AJ98" s="318">
        <v>43513</v>
      </c>
      <c r="AK98" s="316" t="s">
        <v>11398</v>
      </c>
      <c r="AL98" s="316" t="s">
        <v>8351</v>
      </c>
      <c r="AM98" s="316">
        <v>195746</v>
      </c>
      <c r="AN98" s="315" t="s">
        <v>7915</v>
      </c>
      <c r="AO98" s="315" t="s">
        <v>7882</v>
      </c>
      <c r="AP98" s="314"/>
      <c r="AQ98" s="314"/>
      <c r="AR98" s="314"/>
      <c r="AS98" s="314"/>
      <c r="AT98" s="314"/>
      <c r="AU98" s="314"/>
      <c r="AV98" s="314"/>
      <c r="AW98" s="314"/>
      <c r="AX98" s="316" t="s">
        <v>11399</v>
      </c>
      <c r="AY98" s="314"/>
      <c r="AZ98" s="314"/>
      <c r="BA98" s="314"/>
      <c r="BB98" s="314"/>
      <c r="BC98" s="314"/>
      <c r="BD98" s="314"/>
      <c r="BE98" s="314"/>
      <c r="BF98" s="316"/>
    </row>
    <row r="99" spans="1:58" ht="13.15" customHeight="1" x14ac:dyDescent="0.25">
      <c r="A99" s="316" t="s">
        <v>11317</v>
      </c>
      <c r="B99" s="316" t="s">
        <v>11328</v>
      </c>
      <c r="C99" s="315">
        <v>4660</v>
      </c>
      <c r="D99" s="316" t="s">
        <v>11319</v>
      </c>
      <c r="E99" s="316" t="s">
        <v>8074</v>
      </c>
      <c r="F99" s="316" t="s">
        <v>8075</v>
      </c>
      <c r="G99" s="316" t="s">
        <v>8076</v>
      </c>
      <c r="H99" s="335">
        <v>43497</v>
      </c>
      <c r="I99" s="336">
        <v>43524</v>
      </c>
      <c r="J99" s="316" t="s">
        <v>8077</v>
      </c>
      <c r="K99" s="316" t="s">
        <v>8078</v>
      </c>
      <c r="L99" s="316" t="s">
        <v>8079</v>
      </c>
      <c r="M99" s="316" t="s">
        <v>8080</v>
      </c>
      <c r="N99" s="316" t="s">
        <v>8079</v>
      </c>
      <c r="O99" s="316" t="s">
        <v>8081</v>
      </c>
      <c r="P99" s="316" t="s">
        <v>8082</v>
      </c>
      <c r="Q99" s="316" t="s">
        <v>8083</v>
      </c>
      <c r="R99" s="316" t="s">
        <v>8079</v>
      </c>
      <c r="S99" s="316" t="s">
        <v>8080</v>
      </c>
      <c r="T99" s="316" t="s">
        <v>8084</v>
      </c>
      <c r="U99" s="316" t="s">
        <v>8085</v>
      </c>
      <c r="V99" s="316" t="s">
        <v>8079</v>
      </c>
      <c r="W99" s="316" t="s">
        <v>8080</v>
      </c>
      <c r="X99" s="316" t="s">
        <v>8086</v>
      </c>
      <c r="Y99" s="316" t="s">
        <v>8083</v>
      </c>
      <c r="Z99" s="316" t="s">
        <v>487</v>
      </c>
      <c r="AA99" s="327">
        <v>9258</v>
      </c>
      <c r="AB99" s="369">
        <v>0</v>
      </c>
      <c r="AC99" s="329">
        <v>9258</v>
      </c>
      <c r="AD99" s="327">
        <v>0</v>
      </c>
      <c r="AE99" s="313" t="s">
        <v>7578</v>
      </c>
      <c r="AF99" s="316" t="s">
        <v>7582</v>
      </c>
      <c r="AG99" s="316" t="s">
        <v>7600</v>
      </c>
      <c r="AH99" s="315" t="s">
        <v>11400</v>
      </c>
      <c r="AI99" s="315" t="s">
        <v>7882</v>
      </c>
      <c r="AJ99" s="318">
        <v>43520</v>
      </c>
      <c r="AK99" s="316" t="s">
        <v>11401</v>
      </c>
      <c r="AL99" s="316" t="s">
        <v>10259</v>
      </c>
      <c r="AM99" s="316">
        <v>204091</v>
      </c>
      <c r="AN99" s="315" t="s">
        <v>7915</v>
      </c>
      <c r="AO99" s="315" t="s">
        <v>7882</v>
      </c>
      <c r="AP99" s="314"/>
      <c r="AQ99" s="314"/>
      <c r="AR99" s="314"/>
      <c r="AS99" s="314"/>
      <c r="AT99" s="314"/>
      <c r="AU99" s="314"/>
      <c r="AV99" s="314"/>
      <c r="AW99" s="314"/>
      <c r="AX99" s="316" t="s">
        <v>11402</v>
      </c>
      <c r="AY99" s="314"/>
      <c r="AZ99" s="314"/>
      <c r="BA99" s="314"/>
      <c r="BB99" s="314"/>
      <c r="BC99" s="314"/>
      <c r="BD99" s="314"/>
      <c r="BE99" s="314"/>
      <c r="BF99" s="316"/>
    </row>
    <row r="100" spans="1:58" ht="13.15" customHeight="1" x14ac:dyDescent="0.25">
      <c r="A100" s="316" t="s">
        <v>11317</v>
      </c>
      <c r="B100" s="316" t="s">
        <v>11328</v>
      </c>
      <c r="C100" s="315">
        <v>4660</v>
      </c>
      <c r="D100" s="316" t="s">
        <v>11319</v>
      </c>
      <c r="E100" s="316" t="s">
        <v>8074</v>
      </c>
      <c r="F100" s="316" t="s">
        <v>8075</v>
      </c>
      <c r="G100" s="316" t="s">
        <v>8076</v>
      </c>
      <c r="H100" s="335">
        <v>43497</v>
      </c>
      <c r="I100" s="336">
        <v>43524</v>
      </c>
      <c r="J100" s="316" t="s">
        <v>8077</v>
      </c>
      <c r="K100" s="316" t="s">
        <v>8078</v>
      </c>
      <c r="L100" s="316" t="s">
        <v>8079</v>
      </c>
      <c r="M100" s="316" t="s">
        <v>8080</v>
      </c>
      <c r="N100" s="316" t="s">
        <v>8079</v>
      </c>
      <c r="O100" s="316" t="s">
        <v>8081</v>
      </c>
      <c r="P100" s="316" t="s">
        <v>8082</v>
      </c>
      <c r="Q100" s="316" t="s">
        <v>8083</v>
      </c>
      <c r="R100" s="316" t="s">
        <v>8079</v>
      </c>
      <c r="S100" s="316" t="s">
        <v>8080</v>
      </c>
      <c r="T100" s="316" t="s">
        <v>8084</v>
      </c>
      <c r="U100" s="316" t="s">
        <v>8085</v>
      </c>
      <c r="V100" s="316" t="s">
        <v>8079</v>
      </c>
      <c r="W100" s="316" t="s">
        <v>8080</v>
      </c>
      <c r="X100" s="316" t="s">
        <v>8086</v>
      </c>
      <c r="Y100" s="316" t="s">
        <v>8083</v>
      </c>
      <c r="Z100" s="316" t="s">
        <v>487</v>
      </c>
      <c r="AA100" s="327">
        <v>15819</v>
      </c>
      <c r="AB100" s="369">
        <v>0</v>
      </c>
      <c r="AC100" s="329">
        <v>15819</v>
      </c>
      <c r="AD100" s="327">
        <v>0</v>
      </c>
      <c r="AE100" s="313" t="s">
        <v>7578</v>
      </c>
      <c r="AF100" s="316" t="s">
        <v>7582</v>
      </c>
      <c r="AG100" s="316" t="s">
        <v>7600</v>
      </c>
      <c r="AH100" s="315" t="s">
        <v>11403</v>
      </c>
      <c r="AI100" s="315" t="s">
        <v>7882</v>
      </c>
      <c r="AJ100" s="318">
        <v>43500</v>
      </c>
      <c r="AK100" s="316" t="s">
        <v>11404</v>
      </c>
      <c r="AL100" s="316" t="s">
        <v>8089</v>
      </c>
      <c r="AM100" s="316">
        <v>15713</v>
      </c>
      <c r="AN100" s="315" t="s">
        <v>7915</v>
      </c>
      <c r="AO100" s="315" t="s">
        <v>7882</v>
      </c>
      <c r="AP100" s="314"/>
      <c r="AQ100" s="314"/>
      <c r="AR100" s="314"/>
      <c r="AS100" s="314"/>
      <c r="AT100" s="314"/>
      <c r="AU100" s="314"/>
      <c r="AV100" s="314"/>
      <c r="AW100" s="314"/>
      <c r="AX100" s="316" t="s">
        <v>11405</v>
      </c>
      <c r="AY100" s="314"/>
      <c r="AZ100" s="314"/>
      <c r="BA100" s="314"/>
      <c r="BB100" s="314"/>
      <c r="BC100" s="314"/>
      <c r="BD100" s="314"/>
      <c r="BE100" s="314"/>
      <c r="BF100" s="316"/>
    </row>
    <row r="101" spans="1:58" ht="13.15" customHeight="1" x14ac:dyDescent="0.25">
      <c r="A101" s="316" t="s">
        <v>11317</v>
      </c>
      <c r="B101" s="316" t="s">
        <v>11328</v>
      </c>
      <c r="C101" s="315">
        <v>4660</v>
      </c>
      <c r="D101" s="316" t="s">
        <v>11319</v>
      </c>
      <c r="E101" s="316" t="s">
        <v>8074</v>
      </c>
      <c r="F101" s="316" t="s">
        <v>8075</v>
      </c>
      <c r="G101" s="316" t="s">
        <v>8076</v>
      </c>
      <c r="H101" s="335">
        <v>43497</v>
      </c>
      <c r="I101" s="336">
        <v>43524</v>
      </c>
      <c r="J101" s="316" t="s">
        <v>8077</v>
      </c>
      <c r="K101" s="316" t="s">
        <v>8078</v>
      </c>
      <c r="L101" s="316" t="s">
        <v>8079</v>
      </c>
      <c r="M101" s="316" t="s">
        <v>8080</v>
      </c>
      <c r="N101" s="316" t="s">
        <v>8079</v>
      </c>
      <c r="O101" s="316" t="s">
        <v>8081</v>
      </c>
      <c r="P101" s="316" t="s">
        <v>8082</v>
      </c>
      <c r="Q101" s="316" t="s">
        <v>8083</v>
      </c>
      <c r="R101" s="316" t="s">
        <v>8079</v>
      </c>
      <c r="S101" s="316" t="s">
        <v>8080</v>
      </c>
      <c r="T101" s="316" t="s">
        <v>8084</v>
      </c>
      <c r="U101" s="316" t="s">
        <v>8085</v>
      </c>
      <c r="V101" s="316" t="s">
        <v>8079</v>
      </c>
      <c r="W101" s="316" t="s">
        <v>8080</v>
      </c>
      <c r="X101" s="316" t="s">
        <v>8086</v>
      </c>
      <c r="Y101" s="316" t="s">
        <v>8083</v>
      </c>
      <c r="Z101" s="316" t="s">
        <v>487</v>
      </c>
      <c r="AA101" s="327">
        <v>17585.57</v>
      </c>
      <c r="AB101" s="369">
        <v>0</v>
      </c>
      <c r="AC101" s="329">
        <v>17585.57</v>
      </c>
      <c r="AD101" s="327">
        <v>0</v>
      </c>
      <c r="AE101" s="313" t="s">
        <v>7578</v>
      </c>
      <c r="AF101" s="316" t="s">
        <v>7582</v>
      </c>
      <c r="AG101" s="316" t="s">
        <v>7600</v>
      </c>
      <c r="AH101" s="315" t="s">
        <v>11406</v>
      </c>
      <c r="AI101" s="315" t="s">
        <v>7882</v>
      </c>
      <c r="AJ101" s="318">
        <v>43505</v>
      </c>
      <c r="AK101" s="316" t="s">
        <v>11407</v>
      </c>
      <c r="AL101" s="316" t="s">
        <v>8575</v>
      </c>
      <c r="AM101" s="316">
        <v>13389</v>
      </c>
      <c r="AN101" s="315" t="s">
        <v>7915</v>
      </c>
      <c r="AO101" s="315" t="s">
        <v>7882</v>
      </c>
      <c r="AP101" s="314"/>
      <c r="AQ101" s="314"/>
      <c r="AR101" s="314"/>
      <c r="AS101" s="314"/>
      <c r="AT101" s="314"/>
      <c r="AU101" s="314"/>
      <c r="AV101" s="314"/>
      <c r="AW101" s="314"/>
      <c r="AX101" s="316" t="s">
        <v>11408</v>
      </c>
      <c r="AY101" s="314"/>
      <c r="AZ101" s="314"/>
      <c r="BA101" s="314"/>
      <c r="BB101" s="314"/>
      <c r="BC101" s="314"/>
      <c r="BD101" s="314"/>
      <c r="BE101" s="314"/>
      <c r="BF101" s="316"/>
    </row>
    <row r="102" spans="1:58" ht="13.15" customHeight="1" x14ac:dyDescent="0.25">
      <c r="A102" s="316" t="s">
        <v>11317</v>
      </c>
      <c r="B102" s="316" t="s">
        <v>11328</v>
      </c>
      <c r="C102" s="315">
        <v>4660</v>
      </c>
      <c r="D102" s="316" t="s">
        <v>11319</v>
      </c>
      <c r="E102" s="316" t="s">
        <v>8074</v>
      </c>
      <c r="F102" s="316" t="s">
        <v>8075</v>
      </c>
      <c r="G102" s="316" t="s">
        <v>8076</v>
      </c>
      <c r="H102" s="335">
        <v>43497</v>
      </c>
      <c r="I102" s="336">
        <v>43524</v>
      </c>
      <c r="J102" s="316" t="s">
        <v>8077</v>
      </c>
      <c r="K102" s="316" t="s">
        <v>8078</v>
      </c>
      <c r="L102" s="316" t="s">
        <v>8079</v>
      </c>
      <c r="M102" s="316" t="s">
        <v>8080</v>
      </c>
      <c r="N102" s="316" t="s">
        <v>8079</v>
      </c>
      <c r="O102" s="316" t="s">
        <v>8081</v>
      </c>
      <c r="P102" s="316" t="s">
        <v>8082</v>
      </c>
      <c r="Q102" s="316" t="s">
        <v>8083</v>
      </c>
      <c r="R102" s="316" t="s">
        <v>8079</v>
      </c>
      <c r="S102" s="316" t="s">
        <v>8080</v>
      </c>
      <c r="T102" s="316" t="s">
        <v>8084</v>
      </c>
      <c r="U102" s="316" t="s">
        <v>8085</v>
      </c>
      <c r="V102" s="316" t="s">
        <v>8079</v>
      </c>
      <c r="W102" s="316" t="s">
        <v>8080</v>
      </c>
      <c r="X102" s="316" t="s">
        <v>8086</v>
      </c>
      <c r="Y102" s="316" t="s">
        <v>8083</v>
      </c>
      <c r="Z102" s="316" t="s">
        <v>487</v>
      </c>
      <c r="AA102" s="327">
        <v>18623</v>
      </c>
      <c r="AB102" s="369">
        <v>0</v>
      </c>
      <c r="AC102" s="329">
        <v>18623</v>
      </c>
      <c r="AD102" s="327">
        <v>0</v>
      </c>
      <c r="AE102" s="313" t="s">
        <v>7578</v>
      </c>
      <c r="AF102" s="316" t="s">
        <v>7582</v>
      </c>
      <c r="AG102" s="316" t="s">
        <v>7600</v>
      </c>
      <c r="AH102" s="315" t="s">
        <v>11409</v>
      </c>
      <c r="AI102" s="315" t="s">
        <v>7882</v>
      </c>
      <c r="AJ102" s="318">
        <v>43515</v>
      </c>
      <c r="AK102" s="316" t="s">
        <v>11410</v>
      </c>
      <c r="AL102" s="316" t="s">
        <v>8093</v>
      </c>
      <c r="AM102" s="316">
        <v>16303</v>
      </c>
      <c r="AN102" s="315" t="s">
        <v>7915</v>
      </c>
      <c r="AO102" s="315" t="s">
        <v>7882</v>
      </c>
      <c r="AP102" s="314"/>
      <c r="AQ102" s="314"/>
      <c r="AR102" s="314"/>
      <c r="AS102" s="314"/>
      <c r="AT102" s="314"/>
      <c r="AU102" s="314"/>
      <c r="AV102" s="314"/>
      <c r="AW102" s="314"/>
      <c r="AX102" s="316" t="s">
        <v>11411</v>
      </c>
      <c r="AY102" s="314"/>
      <c r="AZ102" s="314"/>
      <c r="BA102" s="314"/>
      <c r="BB102" s="314"/>
      <c r="BC102" s="314"/>
      <c r="BD102" s="314"/>
      <c r="BE102" s="314"/>
      <c r="BF102" s="316"/>
    </row>
    <row r="103" spans="1:58" ht="13.15" customHeight="1" x14ac:dyDescent="0.25">
      <c r="A103" s="316" t="s">
        <v>11317</v>
      </c>
      <c r="B103" s="316" t="s">
        <v>11328</v>
      </c>
      <c r="C103" s="315">
        <v>4660</v>
      </c>
      <c r="D103" s="316" t="s">
        <v>11319</v>
      </c>
      <c r="E103" s="316" t="s">
        <v>8074</v>
      </c>
      <c r="F103" s="316" t="s">
        <v>8075</v>
      </c>
      <c r="G103" s="316" t="s">
        <v>8076</v>
      </c>
      <c r="H103" s="335">
        <v>43497</v>
      </c>
      <c r="I103" s="336">
        <v>43524</v>
      </c>
      <c r="J103" s="316" t="s">
        <v>8077</v>
      </c>
      <c r="K103" s="316" t="s">
        <v>8078</v>
      </c>
      <c r="L103" s="316" t="s">
        <v>8079</v>
      </c>
      <c r="M103" s="316" t="s">
        <v>8080</v>
      </c>
      <c r="N103" s="316" t="s">
        <v>8079</v>
      </c>
      <c r="O103" s="316" t="s">
        <v>8081</v>
      </c>
      <c r="P103" s="316" t="s">
        <v>8082</v>
      </c>
      <c r="Q103" s="316" t="s">
        <v>8083</v>
      </c>
      <c r="R103" s="316" t="s">
        <v>8079</v>
      </c>
      <c r="S103" s="316" t="s">
        <v>8080</v>
      </c>
      <c r="T103" s="316" t="s">
        <v>8084</v>
      </c>
      <c r="U103" s="316" t="s">
        <v>8085</v>
      </c>
      <c r="V103" s="316" t="s">
        <v>8079</v>
      </c>
      <c r="W103" s="316" t="s">
        <v>8080</v>
      </c>
      <c r="X103" s="316" t="s">
        <v>8086</v>
      </c>
      <c r="Y103" s="316" t="s">
        <v>8083</v>
      </c>
      <c r="Z103" s="316" t="s">
        <v>487</v>
      </c>
      <c r="AA103" s="327">
        <v>18867</v>
      </c>
      <c r="AB103" s="369">
        <v>0</v>
      </c>
      <c r="AC103" s="329">
        <v>18867</v>
      </c>
      <c r="AD103" s="327">
        <v>0</v>
      </c>
      <c r="AE103" s="313" t="s">
        <v>7578</v>
      </c>
      <c r="AF103" s="316" t="s">
        <v>7582</v>
      </c>
      <c r="AG103" s="316" t="s">
        <v>7600</v>
      </c>
      <c r="AH103" s="315" t="s">
        <v>11412</v>
      </c>
      <c r="AI103" s="315" t="s">
        <v>7882</v>
      </c>
      <c r="AJ103" s="318">
        <v>43505</v>
      </c>
      <c r="AK103" s="316" t="s">
        <v>11413</v>
      </c>
      <c r="AL103" s="316" t="s">
        <v>8318</v>
      </c>
      <c r="AM103" s="316">
        <v>195647</v>
      </c>
      <c r="AN103" s="315" t="s">
        <v>7915</v>
      </c>
      <c r="AO103" s="315" t="s">
        <v>7882</v>
      </c>
      <c r="AP103" s="314"/>
      <c r="AQ103" s="314"/>
      <c r="AR103" s="314"/>
      <c r="AS103" s="314"/>
      <c r="AT103" s="314"/>
      <c r="AU103" s="314"/>
      <c r="AV103" s="314"/>
      <c r="AW103" s="314"/>
      <c r="AX103" s="316" t="s">
        <v>11414</v>
      </c>
      <c r="AY103" s="314"/>
      <c r="AZ103" s="314"/>
      <c r="BA103" s="314"/>
      <c r="BB103" s="314"/>
      <c r="BC103" s="314"/>
      <c r="BD103" s="314"/>
      <c r="BE103" s="314"/>
      <c r="BF103" s="316"/>
    </row>
    <row r="104" spans="1:58" ht="13.15" customHeight="1" x14ac:dyDescent="0.25">
      <c r="A104" s="316" t="s">
        <v>11317</v>
      </c>
      <c r="B104" s="316" t="s">
        <v>11328</v>
      </c>
      <c r="C104" s="315">
        <v>4660</v>
      </c>
      <c r="D104" s="316" t="s">
        <v>11319</v>
      </c>
      <c r="E104" s="316" t="s">
        <v>8074</v>
      </c>
      <c r="F104" s="316" t="s">
        <v>8075</v>
      </c>
      <c r="G104" s="316" t="s">
        <v>8076</v>
      </c>
      <c r="H104" s="335">
        <v>43497</v>
      </c>
      <c r="I104" s="336">
        <v>43524</v>
      </c>
      <c r="J104" s="316" t="s">
        <v>8077</v>
      </c>
      <c r="K104" s="316" t="s">
        <v>8078</v>
      </c>
      <c r="L104" s="316" t="s">
        <v>8079</v>
      </c>
      <c r="M104" s="316" t="s">
        <v>8080</v>
      </c>
      <c r="N104" s="316" t="s">
        <v>8079</v>
      </c>
      <c r="O104" s="316" t="s">
        <v>8081</v>
      </c>
      <c r="P104" s="316" t="s">
        <v>8082</v>
      </c>
      <c r="Q104" s="316" t="s">
        <v>8083</v>
      </c>
      <c r="R104" s="316" t="s">
        <v>8079</v>
      </c>
      <c r="S104" s="316" t="s">
        <v>8080</v>
      </c>
      <c r="T104" s="316" t="s">
        <v>8084</v>
      </c>
      <c r="U104" s="316" t="s">
        <v>8085</v>
      </c>
      <c r="V104" s="316" t="s">
        <v>8079</v>
      </c>
      <c r="W104" s="316" t="s">
        <v>8080</v>
      </c>
      <c r="X104" s="316" t="s">
        <v>8086</v>
      </c>
      <c r="Y104" s="316" t="s">
        <v>8083</v>
      </c>
      <c r="Z104" s="316" t="s">
        <v>487</v>
      </c>
      <c r="AA104" s="327">
        <v>20000</v>
      </c>
      <c r="AB104" s="369">
        <v>0</v>
      </c>
      <c r="AC104" s="329">
        <v>20000</v>
      </c>
      <c r="AD104" s="327">
        <v>0</v>
      </c>
      <c r="AE104" s="313" t="s">
        <v>7578</v>
      </c>
      <c r="AF104" s="316" t="s">
        <v>7582</v>
      </c>
      <c r="AG104" s="316" t="s">
        <v>7600</v>
      </c>
      <c r="AH104" s="315" t="s">
        <v>11415</v>
      </c>
      <c r="AI104" s="315" t="s">
        <v>7882</v>
      </c>
      <c r="AJ104" s="318">
        <v>43517</v>
      </c>
      <c r="AK104" s="316" t="s">
        <v>11416</v>
      </c>
      <c r="AL104" s="316" t="s">
        <v>8708</v>
      </c>
      <c r="AM104" s="316">
        <v>15614</v>
      </c>
      <c r="AN104" s="315" t="s">
        <v>7915</v>
      </c>
      <c r="AO104" s="315" t="s">
        <v>7882</v>
      </c>
      <c r="AP104" s="314"/>
      <c r="AQ104" s="314"/>
      <c r="AR104" s="314"/>
      <c r="AS104" s="314"/>
      <c r="AT104" s="314"/>
      <c r="AU104" s="314"/>
      <c r="AV104" s="314"/>
      <c r="AW104" s="314"/>
      <c r="AX104" s="316" t="s">
        <v>11417</v>
      </c>
      <c r="AY104" s="314"/>
      <c r="AZ104" s="314"/>
      <c r="BA104" s="314"/>
      <c r="BB104" s="314"/>
      <c r="BC104" s="314"/>
      <c r="BD104" s="314"/>
      <c r="BE104" s="314"/>
      <c r="BF104" s="316"/>
    </row>
    <row r="105" spans="1:58" ht="13.15" customHeight="1" x14ac:dyDescent="0.25">
      <c r="A105" s="316" t="s">
        <v>11317</v>
      </c>
      <c r="B105" s="316" t="s">
        <v>11328</v>
      </c>
      <c r="C105" s="315">
        <v>4660</v>
      </c>
      <c r="D105" s="316" t="s">
        <v>11319</v>
      </c>
      <c r="E105" s="316" t="s">
        <v>8074</v>
      </c>
      <c r="F105" s="316" t="s">
        <v>8075</v>
      </c>
      <c r="G105" s="316" t="s">
        <v>8076</v>
      </c>
      <c r="H105" s="335">
        <v>43497</v>
      </c>
      <c r="I105" s="336">
        <v>43524</v>
      </c>
      <c r="J105" s="316" t="s">
        <v>8077</v>
      </c>
      <c r="K105" s="316" t="s">
        <v>8078</v>
      </c>
      <c r="L105" s="316" t="s">
        <v>8079</v>
      </c>
      <c r="M105" s="316" t="s">
        <v>8080</v>
      </c>
      <c r="N105" s="316" t="s">
        <v>8079</v>
      </c>
      <c r="O105" s="316" t="s">
        <v>8081</v>
      </c>
      <c r="P105" s="316" t="s">
        <v>8082</v>
      </c>
      <c r="Q105" s="316" t="s">
        <v>8083</v>
      </c>
      <c r="R105" s="316" t="s">
        <v>8079</v>
      </c>
      <c r="S105" s="316" t="s">
        <v>8080</v>
      </c>
      <c r="T105" s="316" t="s">
        <v>8084</v>
      </c>
      <c r="U105" s="316" t="s">
        <v>8085</v>
      </c>
      <c r="V105" s="316" t="s">
        <v>8079</v>
      </c>
      <c r="W105" s="316" t="s">
        <v>8080</v>
      </c>
      <c r="X105" s="316" t="s">
        <v>8086</v>
      </c>
      <c r="Y105" s="316" t="s">
        <v>8083</v>
      </c>
      <c r="Z105" s="316" t="s">
        <v>487</v>
      </c>
      <c r="AA105" s="327">
        <v>22923</v>
      </c>
      <c r="AB105" s="369">
        <v>0</v>
      </c>
      <c r="AC105" s="329">
        <v>22923</v>
      </c>
      <c r="AD105" s="327">
        <v>0</v>
      </c>
      <c r="AE105" s="313" t="s">
        <v>7578</v>
      </c>
      <c r="AF105" s="316" t="s">
        <v>7582</v>
      </c>
      <c r="AG105" s="316" t="s">
        <v>7600</v>
      </c>
      <c r="AH105" s="315" t="s">
        <v>11418</v>
      </c>
      <c r="AI105" s="315" t="s">
        <v>7882</v>
      </c>
      <c r="AJ105" s="318">
        <v>43501</v>
      </c>
      <c r="AK105" s="316" t="s">
        <v>11419</v>
      </c>
      <c r="AL105" s="316" t="s">
        <v>8351</v>
      </c>
      <c r="AM105" s="316">
        <v>195746</v>
      </c>
      <c r="AN105" s="315" t="s">
        <v>7915</v>
      </c>
      <c r="AO105" s="315" t="s">
        <v>7882</v>
      </c>
      <c r="AP105" s="314"/>
      <c r="AQ105" s="314"/>
      <c r="AR105" s="314"/>
      <c r="AS105" s="314"/>
      <c r="AT105" s="314"/>
      <c r="AU105" s="314"/>
      <c r="AV105" s="314"/>
      <c r="AW105" s="314"/>
      <c r="AX105" s="316" t="s">
        <v>11420</v>
      </c>
      <c r="AY105" s="314"/>
      <c r="AZ105" s="314"/>
      <c r="BA105" s="314"/>
      <c r="BB105" s="314"/>
      <c r="BC105" s="314"/>
      <c r="BD105" s="314"/>
      <c r="BE105" s="314"/>
      <c r="BF105" s="316"/>
    </row>
    <row r="106" spans="1:58" ht="13.15" customHeight="1" x14ac:dyDescent="0.25">
      <c r="A106" s="316" t="s">
        <v>11317</v>
      </c>
      <c r="B106" s="316" t="s">
        <v>11328</v>
      </c>
      <c r="C106" s="315">
        <v>4660</v>
      </c>
      <c r="D106" s="316" t="s">
        <v>11319</v>
      </c>
      <c r="E106" s="316" t="s">
        <v>8074</v>
      </c>
      <c r="F106" s="316" t="s">
        <v>8075</v>
      </c>
      <c r="G106" s="316" t="s">
        <v>8076</v>
      </c>
      <c r="H106" s="335">
        <v>43497</v>
      </c>
      <c r="I106" s="336">
        <v>43524</v>
      </c>
      <c r="J106" s="316" t="s">
        <v>8077</v>
      </c>
      <c r="K106" s="316" t="s">
        <v>8078</v>
      </c>
      <c r="L106" s="316" t="s">
        <v>8079</v>
      </c>
      <c r="M106" s="316" t="s">
        <v>8080</v>
      </c>
      <c r="N106" s="316" t="s">
        <v>8079</v>
      </c>
      <c r="O106" s="316" t="s">
        <v>8081</v>
      </c>
      <c r="P106" s="316" t="s">
        <v>8082</v>
      </c>
      <c r="Q106" s="316" t="s">
        <v>8083</v>
      </c>
      <c r="R106" s="316" t="s">
        <v>8079</v>
      </c>
      <c r="S106" s="316" t="s">
        <v>8080</v>
      </c>
      <c r="T106" s="316" t="s">
        <v>8084</v>
      </c>
      <c r="U106" s="316" t="s">
        <v>8085</v>
      </c>
      <c r="V106" s="316" t="s">
        <v>8079</v>
      </c>
      <c r="W106" s="316" t="s">
        <v>8080</v>
      </c>
      <c r="X106" s="316" t="s">
        <v>8086</v>
      </c>
      <c r="Y106" s="316" t="s">
        <v>8083</v>
      </c>
      <c r="Z106" s="316" t="s">
        <v>487</v>
      </c>
      <c r="AA106" s="327">
        <v>23033.3</v>
      </c>
      <c r="AB106" s="369">
        <v>0</v>
      </c>
      <c r="AC106" s="329">
        <v>23033.3</v>
      </c>
      <c r="AD106" s="327">
        <v>0</v>
      </c>
      <c r="AE106" s="313" t="s">
        <v>7578</v>
      </c>
      <c r="AF106" s="316" t="s">
        <v>7582</v>
      </c>
      <c r="AG106" s="316" t="s">
        <v>7600</v>
      </c>
      <c r="AH106" s="315" t="s">
        <v>11421</v>
      </c>
      <c r="AI106" s="315" t="s">
        <v>7882</v>
      </c>
      <c r="AJ106" s="318">
        <v>43496</v>
      </c>
      <c r="AK106" s="316" t="s">
        <v>11422</v>
      </c>
      <c r="AL106" s="316" t="s">
        <v>8635</v>
      </c>
      <c r="AM106" s="316">
        <v>1232</v>
      </c>
      <c r="AN106" s="315" t="s">
        <v>7915</v>
      </c>
      <c r="AO106" s="315" t="s">
        <v>7882</v>
      </c>
      <c r="AP106" s="314"/>
      <c r="AQ106" s="314"/>
      <c r="AR106" s="314"/>
      <c r="AS106" s="314"/>
      <c r="AT106" s="314"/>
      <c r="AU106" s="314"/>
      <c r="AV106" s="314"/>
      <c r="AW106" s="314"/>
      <c r="AX106" s="316" t="s">
        <v>11423</v>
      </c>
      <c r="AY106" s="314"/>
      <c r="AZ106" s="314"/>
      <c r="BA106" s="314"/>
      <c r="BB106" s="314"/>
      <c r="BC106" s="314"/>
      <c r="BD106" s="314"/>
      <c r="BE106" s="314"/>
      <c r="BF106" s="316"/>
    </row>
    <row r="107" spans="1:58" ht="13.15" customHeight="1" x14ac:dyDescent="0.25">
      <c r="A107" s="316" t="s">
        <v>11317</v>
      </c>
      <c r="B107" s="316" t="s">
        <v>11328</v>
      </c>
      <c r="C107" s="315">
        <v>4660</v>
      </c>
      <c r="D107" s="316" t="s">
        <v>11319</v>
      </c>
      <c r="E107" s="316" t="s">
        <v>8074</v>
      </c>
      <c r="F107" s="316" t="s">
        <v>8075</v>
      </c>
      <c r="G107" s="316" t="s">
        <v>8076</v>
      </c>
      <c r="H107" s="335">
        <v>43497</v>
      </c>
      <c r="I107" s="336">
        <v>43524</v>
      </c>
      <c r="J107" s="316" t="s">
        <v>8077</v>
      </c>
      <c r="K107" s="316" t="s">
        <v>8078</v>
      </c>
      <c r="L107" s="316" t="s">
        <v>8079</v>
      </c>
      <c r="M107" s="316" t="s">
        <v>8080</v>
      </c>
      <c r="N107" s="316" t="s">
        <v>8079</v>
      </c>
      <c r="O107" s="316" t="s">
        <v>8081</v>
      </c>
      <c r="P107" s="316" t="s">
        <v>8082</v>
      </c>
      <c r="Q107" s="316" t="s">
        <v>8083</v>
      </c>
      <c r="R107" s="316" t="s">
        <v>8079</v>
      </c>
      <c r="S107" s="316" t="s">
        <v>8080</v>
      </c>
      <c r="T107" s="316" t="s">
        <v>8084</v>
      </c>
      <c r="U107" s="316" t="s">
        <v>8085</v>
      </c>
      <c r="V107" s="316" t="s">
        <v>8079</v>
      </c>
      <c r="W107" s="316" t="s">
        <v>8080</v>
      </c>
      <c r="X107" s="316" t="s">
        <v>8086</v>
      </c>
      <c r="Y107" s="316" t="s">
        <v>8083</v>
      </c>
      <c r="Z107" s="316" t="s">
        <v>487</v>
      </c>
      <c r="AA107" s="327">
        <v>25000</v>
      </c>
      <c r="AB107" s="369">
        <v>0</v>
      </c>
      <c r="AC107" s="329">
        <v>25000</v>
      </c>
      <c r="AD107" s="327">
        <v>0</v>
      </c>
      <c r="AE107" s="313" t="s">
        <v>7578</v>
      </c>
      <c r="AF107" s="316" t="s">
        <v>7582</v>
      </c>
      <c r="AG107" s="316" t="s">
        <v>7600</v>
      </c>
      <c r="AH107" s="315" t="s">
        <v>11424</v>
      </c>
      <c r="AI107" s="315" t="s">
        <v>7882</v>
      </c>
      <c r="AJ107" s="318">
        <v>43516</v>
      </c>
      <c r="AK107" s="316" t="s">
        <v>11425</v>
      </c>
      <c r="AL107" s="316" t="s">
        <v>8529</v>
      </c>
      <c r="AM107" s="316">
        <v>15623</v>
      </c>
      <c r="AN107" s="315" t="s">
        <v>7915</v>
      </c>
      <c r="AO107" s="315" t="s">
        <v>7882</v>
      </c>
      <c r="AP107" s="314"/>
      <c r="AQ107" s="314"/>
      <c r="AR107" s="314"/>
      <c r="AS107" s="314"/>
      <c r="AT107" s="314"/>
      <c r="AU107" s="314"/>
      <c r="AV107" s="314"/>
      <c r="AW107" s="314"/>
      <c r="AX107" s="316" t="s">
        <v>11426</v>
      </c>
      <c r="AY107" s="314"/>
      <c r="AZ107" s="314"/>
      <c r="BA107" s="314"/>
      <c r="BB107" s="314"/>
      <c r="BC107" s="314"/>
      <c r="BD107" s="314"/>
      <c r="BE107" s="314"/>
      <c r="BF107" s="316"/>
    </row>
    <row r="108" spans="1:58" ht="13.15" customHeight="1" x14ac:dyDescent="0.25">
      <c r="A108" s="316" t="s">
        <v>11317</v>
      </c>
      <c r="B108" s="316" t="s">
        <v>11328</v>
      </c>
      <c r="C108" s="315">
        <v>4660</v>
      </c>
      <c r="D108" s="316" t="s">
        <v>11319</v>
      </c>
      <c r="E108" s="316" t="s">
        <v>8074</v>
      </c>
      <c r="F108" s="316" t="s">
        <v>8075</v>
      </c>
      <c r="G108" s="316" t="s">
        <v>8076</v>
      </c>
      <c r="H108" s="335">
        <v>43497</v>
      </c>
      <c r="I108" s="336">
        <v>43524</v>
      </c>
      <c r="J108" s="316" t="s">
        <v>8077</v>
      </c>
      <c r="K108" s="316" t="s">
        <v>8078</v>
      </c>
      <c r="L108" s="316" t="s">
        <v>8079</v>
      </c>
      <c r="M108" s="316" t="s">
        <v>8080</v>
      </c>
      <c r="N108" s="316" t="s">
        <v>8079</v>
      </c>
      <c r="O108" s="316" t="s">
        <v>8081</v>
      </c>
      <c r="P108" s="316" t="s">
        <v>8082</v>
      </c>
      <c r="Q108" s="316" t="s">
        <v>8083</v>
      </c>
      <c r="R108" s="316" t="s">
        <v>8079</v>
      </c>
      <c r="S108" s="316" t="s">
        <v>8080</v>
      </c>
      <c r="T108" s="316" t="s">
        <v>8084</v>
      </c>
      <c r="U108" s="316" t="s">
        <v>8085</v>
      </c>
      <c r="V108" s="316" t="s">
        <v>8079</v>
      </c>
      <c r="W108" s="316" t="s">
        <v>8080</v>
      </c>
      <c r="X108" s="316" t="s">
        <v>8086</v>
      </c>
      <c r="Y108" s="316" t="s">
        <v>8083</v>
      </c>
      <c r="Z108" s="316" t="s">
        <v>487</v>
      </c>
      <c r="AA108" s="327">
        <v>28908</v>
      </c>
      <c r="AB108" s="369">
        <v>0</v>
      </c>
      <c r="AC108" s="329">
        <v>28908</v>
      </c>
      <c r="AD108" s="327">
        <v>0</v>
      </c>
      <c r="AE108" s="313" t="s">
        <v>7578</v>
      </c>
      <c r="AF108" s="316" t="s">
        <v>7582</v>
      </c>
      <c r="AG108" s="316" t="s">
        <v>7600</v>
      </c>
      <c r="AH108" s="315" t="s">
        <v>11427</v>
      </c>
      <c r="AI108" s="315" t="s">
        <v>7882</v>
      </c>
      <c r="AJ108" s="318">
        <v>43513</v>
      </c>
      <c r="AK108" s="316" t="s">
        <v>11428</v>
      </c>
      <c r="AL108" s="316" t="s">
        <v>7910</v>
      </c>
      <c r="AM108" s="316">
        <v>13579</v>
      </c>
      <c r="AN108" s="315" t="s">
        <v>7911</v>
      </c>
      <c r="AO108" s="315" t="s">
        <v>7882</v>
      </c>
      <c r="AP108" s="314"/>
      <c r="AQ108" s="314"/>
      <c r="AR108" s="314"/>
      <c r="AS108" s="314"/>
      <c r="AT108" s="314"/>
      <c r="AU108" s="314"/>
      <c r="AV108" s="314"/>
      <c r="AW108" s="314"/>
      <c r="AX108" s="316" t="s">
        <v>11429</v>
      </c>
      <c r="AY108" s="314"/>
      <c r="AZ108" s="314"/>
      <c r="BA108" s="314"/>
      <c r="BB108" s="314"/>
      <c r="BC108" s="314"/>
      <c r="BD108" s="314"/>
      <c r="BE108" s="314"/>
      <c r="BF108" s="316"/>
    </row>
    <row r="109" spans="1:58" ht="13.15" customHeight="1" x14ac:dyDescent="0.25">
      <c r="A109" s="316" t="s">
        <v>11317</v>
      </c>
      <c r="B109" s="316" t="s">
        <v>11328</v>
      </c>
      <c r="C109" s="315">
        <v>4660</v>
      </c>
      <c r="D109" s="316" t="s">
        <v>11319</v>
      </c>
      <c r="E109" s="316" t="s">
        <v>8074</v>
      </c>
      <c r="F109" s="316" t="s">
        <v>8075</v>
      </c>
      <c r="G109" s="316" t="s">
        <v>8076</v>
      </c>
      <c r="H109" s="335">
        <v>43497</v>
      </c>
      <c r="I109" s="336">
        <v>43524</v>
      </c>
      <c r="J109" s="316" t="s">
        <v>8077</v>
      </c>
      <c r="K109" s="316" t="s">
        <v>8078</v>
      </c>
      <c r="L109" s="316" t="s">
        <v>8079</v>
      </c>
      <c r="M109" s="316" t="s">
        <v>8080</v>
      </c>
      <c r="N109" s="316" t="s">
        <v>8079</v>
      </c>
      <c r="O109" s="316" t="s">
        <v>8081</v>
      </c>
      <c r="P109" s="316" t="s">
        <v>8082</v>
      </c>
      <c r="Q109" s="316" t="s">
        <v>8083</v>
      </c>
      <c r="R109" s="316" t="s">
        <v>8079</v>
      </c>
      <c r="S109" s="316" t="s">
        <v>8080</v>
      </c>
      <c r="T109" s="316" t="s">
        <v>8084</v>
      </c>
      <c r="U109" s="316" t="s">
        <v>8085</v>
      </c>
      <c r="V109" s="316" t="s">
        <v>8079</v>
      </c>
      <c r="W109" s="316" t="s">
        <v>8080</v>
      </c>
      <c r="X109" s="316" t="s">
        <v>8086</v>
      </c>
      <c r="Y109" s="316" t="s">
        <v>8083</v>
      </c>
      <c r="Z109" s="316" t="s">
        <v>487</v>
      </c>
      <c r="AA109" s="327">
        <v>44041.42</v>
      </c>
      <c r="AB109" s="369">
        <v>0</v>
      </c>
      <c r="AC109" s="329">
        <v>44041.42</v>
      </c>
      <c r="AD109" s="327">
        <v>0</v>
      </c>
      <c r="AE109" s="313" t="s">
        <v>7578</v>
      </c>
      <c r="AF109" s="316" t="s">
        <v>7582</v>
      </c>
      <c r="AG109" s="316" t="s">
        <v>7600</v>
      </c>
      <c r="AH109" s="315" t="s">
        <v>11430</v>
      </c>
      <c r="AI109" s="315" t="s">
        <v>7882</v>
      </c>
      <c r="AJ109" s="318">
        <v>43515</v>
      </c>
      <c r="AK109" s="316" t="s">
        <v>11431</v>
      </c>
      <c r="AL109" s="316" t="s">
        <v>8525</v>
      </c>
      <c r="AM109" s="316">
        <v>16930</v>
      </c>
      <c r="AN109" s="315" t="s">
        <v>7915</v>
      </c>
      <c r="AO109" s="315" t="s">
        <v>7882</v>
      </c>
      <c r="AP109" s="314"/>
      <c r="AQ109" s="314"/>
      <c r="AR109" s="314"/>
      <c r="AS109" s="314"/>
      <c r="AT109" s="314"/>
      <c r="AU109" s="314"/>
      <c r="AV109" s="314"/>
      <c r="AW109" s="314"/>
      <c r="AX109" s="316" t="s">
        <v>11432</v>
      </c>
      <c r="AY109" s="314"/>
      <c r="AZ109" s="314"/>
      <c r="BA109" s="314"/>
      <c r="BB109" s="314"/>
      <c r="BC109" s="314"/>
      <c r="BD109" s="314"/>
      <c r="BE109" s="314"/>
      <c r="BF109" s="316"/>
    </row>
    <row r="110" spans="1:58" ht="13.15" customHeight="1" x14ac:dyDescent="0.25">
      <c r="A110" s="316" t="s">
        <v>11317</v>
      </c>
      <c r="B110" s="316" t="s">
        <v>11328</v>
      </c>
      <c r="C110" s="315">
        <v>4660</v>
      </c>
      <c r="D110" s="316" t="s">
        <v>11319</v>
      </c>
      <c r="E110" s="316" t="s">
        <v>8074</v>
      </c>
      <c r="F110" s="316" t="s">
        <v>8075</v>
      </c>
      <c r="G110" s="316" t="s">
        <v>8076</v>
      </c>
      <c r="H110" s="335">
        <v>43497</v>
      </c>
      <c r="I110" s="336">
        <v>43524</v>
      </c>
      <c r="J110" s="316" t="s">
        <v>8077</v>
      </c>
      <c r="K110" s="316" t="s">
        <v>8078</v>
      </c>
      <c r="L110" s="316" t="s">
        <v>8079</v>
      </c>
      <c r="M110" s="316" t="s">
        <v>8080</v>
      </c>
      <c r="N110" s="316" t="s">
        <v>8079</v>
      </c>
      <c r="O110" s="316" t="s">
        <v>8081</v>
      </c>
      <c r="P110" s="316" t="s">
        <v>8082</v>
      </c>
      <c r="Q110" s="316" t="s">
        <v>8083</v>
      </c>
      <c r="R110" s="316" t="s">
        <v>8079</v>
      </c>
      <c r="S110" s="316" t="s">
        <v>8080</v>
      </c>
      <c r="T110" s="316" t="s">
        <v>8084</v>
      </c>
      <c r="U110" s="316" t="s">
        <v>8085</v>
      </c>
      <c r="V110" s="316" t="s">
        <v>8079</v>
      </c>
      <c r="W110" s="316" t="s">
        <v>8080</v>
      </c>
      <c r="X110" s="316" t="s">
        <v>8086</v>
      </c>
      <c r="Y110" s="316" t="s">
        <v>8083</v>
      </c>
      <c r="Z110" s="316" t="s">
        <v>487</v>
      </c>
      <c r="AA110" s="327">
        <v>45706.64</v>
      </c>
      <c r="AB110" s="369">
        <v>0</v>
      </c>
      <c r="AC110" s="329">
        <v>45706.64</v>
      </c>
      <c r="AD110" s="327">
        <v>0</v>
      </c>
      <c r="AE110" s="313" t="s">
        <v>7578</v>
      </c>
      <c r="AF110" s="316" t="s">
        <v>7582</v>
      </c>
      <c r="AG110" s="316" t="s">
        <v>7600</v>
      </c>
      <c r="AH110" s="315" t="s">
        <v>11433</v>
      </c>
      <c r="AI110" s="315" t="s">
        <v>7882</v>
      </c>
      <c r="AJ110" s="318">
        <v>43496</v>
      </c>
      <c r="AK110" s="316" t="s">
        <v>11434</v>
      </c>
      <c r="AL110" s="316" t="s">
        <v>8359</v>
      </c>
      <c r="AM110" s="316">
        <v>204108</v>
      </c>
      <c r="AN110" s="315" t="s">
        <v>7915</v>
      </c>
      <c r="AO110" s="315" t="s">
        <v>7882</v>
      </c>
      <c r="AP110" s="314"/>
      <c r="AQ110" s="314"/>
      <c r="AR110" s="314"/>
      <c r="AS110" s="314"/>
      <c r="AT110" s="314"/>
      <c r="AU110" s="314"/>
      <c r="AV110" s="314"/>
      <c r="AW110" s="314"/>
      <c r="AX110" s="316" t="s">
        <v>11435</v>
      </c>
      <c r="AY110" s="314"/>
      <c r="AZ110" s="314"/>
      <c r="BA110" s="314"/>
      <c r="BB110" s="314"/>
      <c r="BC110" s="314"/>
      <c r="BD110" s="314"/>
      <c r="BE110" s="314"/>
      <c r="BF110" s="316"/>
    </row>
    <row r="111" spans="1:58" ht="13.15" customHeight="1" x14ac:dyDescent="0.25">
      <c r="A111" s="316" t="s">
        <v>11317</v>
      </c>
      <c r="B111" s="316" t="s">
        <v>11328</v>
      </c>
      <c r="C111" s="315">
        <v>4660</v>
      </c>
      <c r="D111" s="316" t="s">
        <v>11319</v>
      </c>
      <c r="E111" s="316" t="s">
        <v>8074</v>
      </c>
      <c r="F111" s="316" t="s">
        <v>8075</v>
      </c>
      <c r="G111" s="316" t="s">
        <v>8076</v>
      </c>
      <c r="H111" s="335">
        <v>43497</v>
      </c>
      <c r="I111" s="336">
        <v>43524</v>
      </c>
      <c r="J111" s="316" t="s">
        <v>8077</v>
      </c>
      <c r="K111" s="316" t="s">
        <v>8078</v>
      </c>
      <c r="L111" s="316" t="s">
        <v>8079</v>
      </c>
      <c r="M111" s="316" t="s">
        <v>8080</v>
      </c>
      <c r="N111" s="316" t="s">
        <v>8079</v>
      </c>
      <c r="O111" s="316" t="s">
        <v>8081</v>
      </c>
      <c r="P111" s="316" t="s">
        <v>8082</v>
      </c>
      <c r="Q111" s="316" t="s">
        <v>8083</v>
      </c>
      <c r="R111" s="316" t="s">
        <v>8079</v>
      </c>
      <c r="S111" s="316" t="s">
        <v>8080</v>
      </c>
      <c r="T111" s="316" t="s">
        <v>8084</v>
      </c>
      <c r="U111" s="316" t="s">
        <v>8085</v>
      </c>
      <c r="V111" s="316" t="s">
        <v>8079</v>
      </c>
      <c r="W111" s="316" t="s">
        <v>8080</v>
      </c>
      <c r="X111" s="316" t="s">
        <v>8086</v>
      </c>
      <c r="Y111" s="316" t="s">
        <v>8083</v>
      </c>
      <c r="Z111" s="316" t="s">
        <v>487</v>
      </c>
      <c r="AA111" s="327">
        <v>75192.67</v>
      </c>
      <c r="AB111" s="369">
        <v>0</v>
      </c>
      <c r="AC111" s="329">
        <v>75192.67</v>
      </c>
      <c r="AD111" s="327">
        <v>0</v>
      </c>
      <c r="AE111" s="313" t="s">
        <v>7578</v>
      </c>
      <c r="AF111" s="316" t="s">
        <v>7582</v>
      </c>
      <c r="AG111" s="316" t="s">
        <v>7600</v>
      </c>
      <c r="AH111" s="315" t="s">
        <v>11436</v>
      </c>
      <c r="AI111" s="315" t="s">
        <v>7882</v>
      </c>
      <c r="AJ111" s="318">
        <v>43499</v>
      </c>
      <c r="AK111" s="316" t="s">
        <v>11437</v>
      </c>
      <c r="AL111" s="316" t="s">
        <v>7914</v>
      </c>
      <c r="AM111" s="316">
        <v>15731</v>
      </c>
      <c r="AN111" s="315" t="s">
        <v>7915</v>
      </c>
      <c r="AO111" s="315" t="s">
        <v>7882</v>
      </c>
      <c r="AP111" s="314"/>
      <c r="AQ111" s="314"/>
      <c r="AR111" s="314"/>
      <c r="AS111" s="314"/>
      <c r="AT111" s="314"/>
      <c r="AU111" s="314"/>
      <c r="AV111" s="314"/>
      <c r="AW111" s="314"/>
      <c r="AX111" s="316" t="s">
        <v>11438</v>
      </c>
      <c r="AY111" s="314"/>
      <c r="AZ111" s="314"/>
      <c r="BA111" s="314"/>
      <c r="BB111" s="314"/>
      <c r="BC111" s="314"/>
      <c r="BD111" s="314"/>
      <c r="BE111" s="314"/>
      <c r="BF111" s="316"/>
    </row>
    <row r="112" spans="1:58" ht="13.15" customHeight="1" x14ac:dyDescent="0.25">
      <c r="A112" s="316" t="s">
        <v>11317</v>
      </c>
      <c r="B112" s="316" t="s">
        <v>11328</v>
      </c>
      <c r="C112" s="315">
        <v>4660</v>
      </c>
      <c r="D112" s="316" t="s">
        <v>11319</v>
      </c>
      <c r="E112" s="316" t="s">
        <v>8074</v>
      </c>
      <c r="F112" s="316" t="s">
        <v>8075</v>
      </c>
      <c r="G112" s="316" t="s">
        <v>8076</v>
      </c>
      <c r="H112" s="335">
        <v>43497</v>
      </c>
      <c r="I112" s="336">
        <v>43524</v>
      </c>
      <c r="J112" s="316" t="s">
        <v>8077</v>
      </c>
      <c r="K112" s="316" t="s">
        <v>8078</v>
      </c>
      <c r="L112" s="316" t="s">
        <v>8079</v>
      </c>
      <c r="M112" s="316" t="s">
        <v>8080</v>
      </c>
      <c r="N112" s="316" t="s">
        <v>8079</v>
      </c>
      <c r="O112" s="316" t="s">
        <v>8081</v>
      </c>
      <c r="P112" s="316" t="s">
        <v>8082</v>
      </c>
      <c r="Q112" s="316" t="s">
        <v>8083</v>
      </c>
      <c r="R112" s="316" t="s">
        <v>8079</v>
      </c>
      <c r="S112" s="316" t="s">
        <v>8080</v>
      </c>
      <c r="T112" s="316" t="s">
        <v>8084</v>
      </c>
      <c r="U112" s="316" t="s">
        <v>8085</v>
      </c>
      <c r="V112" s="316" t="s">
        <v>8079</v>
      </c>
      <c r="W112" s="316" t="s">
        <v>8080</v>
      </c>
      <c r="X112" s="316" t="s">
        <v>8086</v>
      </c>
      <c r="Y112" s="316" t="s">
        <v>8083</v>
      </c>
      <c r="Z112" s="316" t="s">
        <v>487</v>
      </c>
      <c r="AA112" s="327">
        <v>87660</v>
      </c>
      <c r="AB112" s="369">
        <v>0</v>
      </c>
      <c r="AC112" s="329">
        <v>87660</v>
      </c>
      <c r="AD112" s="327">
        <v>0</v>
      </c>
      <c r="AE112" s="313" t="s">
        <v>7578</v>
      </c>
      <c r="AF112" s="316" t="s">
        <v>7582</v>
      </c>
      <c r="AG112" s="316" t="s">
        <v>7600</v>
      </c>
      <c r="AH112" s="315" t="s">
        <v>11439</v>
      </c>
      <c r="AI112" s="315" t="s">
        <v>7882</v>
      </c>
      <c r="AJ112" s="318">
        <v>43500</v>
      </c>
      <c r="AK112" s="316" t="s">
        <v>11440</v>
      </c>
      <c r="AL112" s="316" t="s">
        <v>8089</v>
      </c>
      <c r="AM112" s="316">
        <v>15716</v>
      </c>
      <c r="AN112" s="315" t="s">
        <v>7915</v>
      </c>
      <c r="AO112" s="315" t="s">
        <v>7882</v>
      </c>
      <c r="AP112" s="314"/>
      <c r="AQ112" s="314"/>
      <c r="AR112" s="314"/>
      <c r="AS112" s="314"/>
      <c r="AT112" s="314"/>
      <c r="AU112" s="314"/>
      <c r="AV112" s="314"/>
      <c r="AW112" s="314"/>
      <c r="AX112" s="316" t="s">
        <v>11441</v>
      </c>
      <c r="AY112" s="314"/>
      <c r="AZ112" s="314"/>
      <c r="BA112" s="314"/>
      <c r="BB112" s="314"/>
      <c r="BC112" s="314"/>
      <c r="BD112" s="314"/>
      <c r="BE112" s="314"/>
      <c r="BF112" s="316"/>
    </row>
    <row r="113" spans="1:58" ht="13.15" customHeight="1" x14ac:dyDescent="0.25">
      <c r="A113" s="316" t="s">
        <v>11317</v>
      </c>
      <c r="B113" s="316" t="s">
        <v>11328</v>
      </c>
      <c r="C113" s="315">
        <v>4660</v>
      </c>
      <c r="D113" s="316" t="s">
        <v>11319</v>
      </c>
      <c r="E113" s="316" t="s">
        <v>8074</v>
      </c>
      <c r="F113" s="316" t="s">
        <v>8075</v>
      </c>
      <c r="G113" s="316" t="s">
        <v>8076</v>
      </c>
      <c r="H113" s="335">
        <v>43497</v>
      </c>
      <c r="I113" s="336">
        <v>43524</v>
      </c>
      <c r="J113" s="316" t="s">
        <v>8077</v>
      </c>
      <c r="K113" s="316" t="s">
        <v>8078</v>
      </c>
      <c r="L113" s="316" t="s">
        <v>8079</v>
      </c>
      <c r="M113" s="316" t="s">
        <v>8080</v>
      </c>
      <c r="N113" s="316" t="s">
        <v>8079</v>
      </c>
      <c r="O113" s="316" t="s">
        <v>8081</v>
      </c>
      <c r="P113" s="316" t="s">
        <v>8082</v>
      </c>
      <c r="Q113" s="316" t="s">
        <v>8083</v>
      </c>
      <c r="R113" s="316" t="s">
        <v>8079</v>
      </c>
      <c r="S113" s="316" t="s">
        <v>8080</v>
      </c>
      <c r="T113" s="316" t="s">
        <v>8084</v>
      </c>
      <c r="U113" s="316" t="s">
        <v>8085</v>
      </c>
      <c r="V113" s="316" t="s">
        <v>8079</v>
      </c>
      <c r="W113" s="316" t="s">
        <v>8080</v>
      </c>
      <c r="X113" s="316" t="s">
        <v>8086</v>
      </c>
      <c r="Y113" s="316" t="s">
        <v>8083</v>
      </c>
      <c r="Z113" s="316" t="s">
        <v>487</v>
      </c>
      <c r="AA113" s="327">
        <v>150150.44</v>
      </c>
      <c r="AB113" s="369">
        <v>0</v>
      </c>
      <c r="AC113" s="329">
        <v>150150.44</v>
      </c>
      <c r="AD113" s="327">
        <v>0</v>
      </c>
      <c r="AE113" s="313" t="s">
        <v>7578</v>
      </c>
      <c r="AF113" s="316" t="s">
        <v>7582</v>
      </c>
      <c r="AG113" s="316" t="s">
        <v>7600</v>
      </c>
      <c r="AH113" s="315" t="s">
        <v>11442</v>
      </c>
      <c r="AI113" s="315" t="s">
        <v>7882</v>
      </c>
      <c r="AJ113" s="318">
        <v>43502</v>
      </c>
      <c r="AK113" s="316" t="s">
        <v>11443</v>
      </c>
      <c r="AL113" s="316" t="s">
        <v>8851</v>
      </c>
      <c r="AM113" s="316">
        <v>10296</v>
      </c>
      <c r="AN113" s="315" t="s">
        <v>7915</v>
      </c>
      <c r="AO113" s="315" t="s">
        <v>7882</v>
      </c>
      <c r="AP113" s="314"/>
      <c r="AQ113" s="314"/>
      <c r="AR113" s="314"/>
      <c r="AS113" s="314"/>
      <c r="AT113" s="314"/>
      <c r="AU113" s="314"/>
      <c r="AV113" s="314"/>
      <c r="AW113" s="314"/>
      <c r="AX113" s="316" t="s">
        <v>11444</v>
      </c>
      <c r="AY113" s="314"/>
      <c r="AZ113" s="314"/>
      <c r="BA113" s="314"/>
      <c r="BB113" s="314"/>
      <c r="BC113" s="314"/>
      <c r="BD113" s="314"/>
      <c r="BE113" s="314"/>
      <c r="BF113" s="316"/>
    </row>
    <row r="114" spans="1:58" ht="13.15" customHeight="1" x14ac:dyDescent="0.25">
      <c r="A114" s="316" t="s">
        <v>11317</v>
      </c>
      <c r="B114" s="316" t="s">
        <v>11328</v>
      </c>
      <c r="C114" s="315">
        <v>4660</v>
      </c>
      <c r="D114" s="316" t="s">
        <v>11319</v>
      </c>
      <c r="E114" s="316" t="s">
        <v>8074</v>
      </c>
      <c r="F114" s="316" t="s">
        <v>8075</v>
      </c>
      <c r="G114" s="316" t="s">
        <v>8076</v>
      </c>
      <c r="H114" s="335">
        <v>43497</v>
      </c>
      <c r="I114" s="336">
        <v>43524</v>
      </c>
      <c r="J114" s="316" t="s">
        <v>8077</v>
      </c>
      <c r="K114" s="316" t="s">
        <v>8078</v>
      </c>
      <c r="L114" s="316" t="s">
        <v>8079</v>
      </c>
      <c r="M114" s="316" t="s">
        <v>8080</v>
      </c>
      <c r="N114" s="316" t="s">
        <v>8079</v>
      </c>
      <c r="O114" s="316" t="s">
        <v>8081</v>
      </c>
      <c r="P114" s="316" t="s">
        <v>8082</v>
      </c>
      <c r="Q114" s="316" t="s">
        <v>8083</v>
      </c>
      <c r="R114" s="316" t="s">
        <v>8079</v>
      </c>
      <c r="S114" s="316" t="s">
        <v>8080</v>
      </c>
      <c r="T114" s="316" t="s">
        <v>8084</v>
      </c>
      <c r="U114" s="316" t="s">
        <v>8085</v>
      </c>
      <c r="V114" s="316" t="s">
        <v>8079</v>
      </c>
      <c r="W114" s="316" t="s">
        <v>8080</v>
      </c>
      <c r="X114" s="316" t="s">
        <v>8086</v>
      </c>
      <c r="Y114" s="316" t="s">
        <v>8083</v>
      </c>
      <c r="Z114" s="316" t="s">
        <v>487</v>
      </c>
      <c r="AA114" s="327">
        <v>201411</v>
      </c>
      <c r="AB114" s="369">
        <v>0</v>
      </c>
      <c r="AC114" s="329">
        <v>201411</v>
      </c>
      <c r="AD114" s="327">
        <v>0</v>
      </c>
      <c r="AE114" s="313" t="s">
        <v>7578</v>
      </c>
      <c r="AF114" s="316" t="s">
        <v>7582</v>
      </c>
      <c r="AG114" s="316" t="s">
        <v>7600</v>
      </c>
      <c r="AH114" s="315" t="s">
        <v>11445</v>
      </c>
      <c r="AI114" s="315" t="s">
        <v>7882</v>
      </c>
      <c r="AJ114" s="318">
        <v>43501</v>
      </c>
      <c r="AK114" s="316" t="s">
        <v>11446</v>
      </c>
      <c r="AL114" s="316" t="s">
        <v>8610</v>
      </c>
      <c r="AM114" s="316">
        <v>16594</v>
      </c>
      <c r="AN114" s="315" t="s">
        <v>7915</v>
      </c>
      <c r="AO114" s="315" t="s">
        <v>7882</v>
      </c>
      <c r="AP114" s="314"/>
      <c r="AQ114" s="314"/>
      <c r="AR114" s="314"/>
      <c r="AS114" s="314"/>
      <c r="AT114" s="314"/>
      <c r="AU114" s="314"/>
      <c r="AV114" s="314"/>
      <c r="AW114" s="314"/>
      <c r="AX114" s="316" t="s">
        <v>11447</v>
      </c>
      <c r="AY114" s="314"/>
      <c r="AZ114" s="314"/>
      <c r="BA114" s="314"/>
      <c r="BB114" s="314"/>
      <c r="BC114" s="314"/>
      <c r="BD114" s="314"/>
      <c r="BE114" s="314"/>
      <c r="BF114" s="316"/>
    </row>
    <row r="115" spans="1:58" ht="13.15" customHeight="1" x14ac:dyDescent="0.25">
      <c r="A115" s="316" t="s">
        <v>11317</v>
      </c>
      <c r="B115" s="316" t="s">
        <v>11328</v>
      </c>
      <c r="C115" s="315">
        <v>4660</v>
      </c>
      <c r="D115" s="316" t="s">
        <v>11319</v>
      </c>
      <c r="E115" s="316" t="s">
        <v>8074</v>
      </c>
      <c r="F115" s="316" t="s">
        <v>8075</v>
      </c>
      <c r="G115" s="316" t="s">
        <v>8076</v>
      </c>
      <c r="H115" s="335">
        <v>43497</v>
      </c>
      <c r="I115" s="336">
        <v>43524</v>
      </c>
      <c r="J115" s="316" t="s">
        <v>8077</v>
      </c>
      <c r="K115" s="316" t="s">
        <v>8078</v>
      </c>
      <c r="L115" s="316" t="s">
        <v>8079</v>
      </c>
      <c r="M115" s="316" t="s">
        <v>8080</v>
      </c>
      <c r="N115" s="316" t="s">
        <v>8079</v>
      </c>
      <c r="O115" s="316" t="s">
        <v>8081</v>
      </c>
      <c r="P115" s="316" t="s">
        <v>8082</v>
      </c>
      <c r="Q115" s="316" t="s">
        <v>8083</v>
      </c>
      <c r="R115" s="316" t="s">
        <v>8079</v>
      </c>
      <c r="S115" s="316" t="s">
        <v>8080</v>
      </c>
      <c r="T115" s="316" t="s">
        <v>8084</v>
      </c>
      <c r="U115" s="316" t="s">
        <v>8085</v>
      </c>
      <c r="V115" s="316" t="s">
        <v>8079</v>
      </c>
      <c r="W115" s="316" t="s">
        <v>8080</v>
      </c>
      <c r="X115" s="316" t="s">
        <v>8086</v>
      </c>
      <c r="Y115" s="316" t="s">
        <v>8083</v>
      </c>
      <c r="Z115" s="316" t="s">
        <v>487</v>
      </c>
      <c r="AA115" s="327">
        <v>385767.57</v>
      </c>
      <c r="AB115" s="369">
        <v>0</v>
      </c>
      <c r="AC115" s="329">
        <v>385767.57</v>
      </c>
      <c r="AD115" s="327">
        <v>0</v>
      </c>
      <c r="AE115" s="313" t="s">
        <v>7578</v>
      </c>
      <c r="AF115" s="316" t="s">
        <v>7582</v>
      </c>
      <c r="AG115" s="316" t="s">
        <v>7600</v>
      </c>
      <c r="AH115" s="315" t="s">
        <v>11448</v>
      </c>
      <c r="AI115" s="315" t="s">
        <v>7882</v>
      </c>
      <c r="AJ115" s="318">
        <v>43516</v>
      </c>
      <c r="AK115" s="316" t="s">
        <v>11449</v>
      </c>
      <c r="AL115" s="316" t="s">
        <v>8868</v>
      </c>
      <c r="AM115" s="316">
        <v>1034</v>
      </c>
      <c r="AN115" s="315" t="s">
        <v>11450</v>
      </c>
      <c r="AO115" s="315" t="s">
        <v>7882</v>
      </c>
      <c r="AP115" s="314"/>
      <c r="AQ115" s="314"/>
      <c r="AR115" s="314"/>
      <c r="AS115" s="314"/>
      <c r="AT115" s="314"/>
      <c r="AU115" s="314"/>
      <c r="AV115" s="314"/>
      <c r="AW115" s="314"/>
      <c r="AX115" s="316" t="s">
        <v>11451</v>
      </c>
      <c r="AY115" s="314"/>
      <c r="AZ115" s="314"/>
      <c r="BA115" s="314"/>
      <c r="BB115" s="314"/>
      <c r="BC115" s="314"/>
      <c r="BD115" s="314"/>
      <c r="BE115" s="314"/>
      <c r="BF115" s="316"/>
    </row>
    <row r="116" spans="1:58" ht="13.15" customHeight="1" x14ac:dyDescent="0.25">
      <c r="A116" s="316" t="s">
        <v>11317</v>
      </c>
      <c r="B116" s="316" t="s">
        <v>11328</v>
      </c>
      <c r="C116" s="315">
        <v>4660</v>
      </c>
      <c r="D116" s="316" t="s">
        <v>11319</v>
      </c>
      <c r="E116" s="316" t="s">
        <v>8074</v>
      </c>
      <c r="F116" s="316" t="s">
        <v>8075</v>
      </c>
      <c r="G116" s="316" t="s">
        <v>8076</v>
      </c>
      <c r="H116" s="335">
        <v>43497</v>
      </c>
      <c r="I116" s="336">
        <v>43524</v>
      </c>
      <c r="J116" s="316" t="s">
        <v>8077</v>
      </c>
      <c r="K116" s="316" t="s">
        <v>8078</v>
      </c>
      <c r="L116" s="316" t="s">
        <v>8079</v>
      </c>
      <c r="M116" s="316" t="s">
        <v>8080</v>
      </c>
      <c r="N116" s="316" t="s">
        <v>8079</v>
      </c>
      <c r="O116" s="316" t="s">
        <v>8081</v>
      </c>
      <c r="P116" s="316" t="s">
        <v>8082</v>
      </c>
      <c r="Q116" s="316" t="s">
        <v>8083</v>
      </c>
      <c r="R116" s="316" t="s">
        <v>8079</v>
      </c>
      <c r="S116" s="316" t="s">
        <v>8080</v>
      </c>
      <c r="T116" s="316" t="s">
        <v>8084</v>
      </c>
      <c r="U116" s="316" t="s">
        <v>8085</v>
      </c>
      <c r="V116" s="316" t="s">
        <v>8079</v>
      </c>
      <c r="W116" s="316" t="s">
        <v>8080</v>
      </c>
      <c r="X116" s="316" t="s">
        <v>8086</v>
      </c>
      <c r="Y116" s="316" t="s">
        <v>8083</v>
      </c>
      <c r="Z116" s="316" t="s">
        <v>487</v>
      </c>
      <c r="AA116" s="327">
        <v>2470717.62</v>
      </c>
      <c r="AB116" s="369">
        <v>0</v>
      </c>
      <c r="AC116" s="329">
        <v>2470717.62</v>
      </c>
      <c r="AD116" s="327">
        <v>0</v>
      </c>
      <c r="AE116" s="313" t="s">
        <v>7578</v>
      </c>
      <c r="AF116" s="316" t="s">
        <v>7582</v>
      </c>
      <c r="AG116" s="316" t="s">
        <v>7600</v>
      </c>
      <c r="AH116" s="315" t="s">
        <v>11452</v>
      </c>
      <c r="AI116" s="315" t="s">
        <v>7882</v>
      </c>
      <c r="AJ116" s="318">
        <v>43523</v>
      </c>
      <c r="AK116" s="316" t="s">
        <v>11453</v>
      </c>
      <c r="AL116" s="316" t="s">
        <v>8424</v>
      </c>
      <c r="AM116" s="316">
        <v>15705</v>
      </c>
      <c r="AN116" s="315" t="s">
        <v>7915</v>
      </c>
      <c r="AO116" s="315" t="s">
        <v>7882</v>
      </c>
      <c r="AP116" s="314"/>
      <c r="AQ116" s="314"/>
      <c r="AR116" s="314"/>
      <c r="AS116" s="314"/>
      <c r="AT116" s="314"/>
      <c r="AU116" s="314"/>
      <c r="AV116" s="314"/>
      <c r="AW116" s="314"/>
      <c r="AX116" s="316" t="s">
        <v>11454</v>
      </c>
      <c r="AY116" s="314"/>
      <c r="AZ116" s="314"/>
      <c r="BA116" s="314"/>
      <c r="BB116" s="314"/>
      <c r="BC116" s="314"/>
      <c r="BD116" s="314"/>
      <c r="BE116" s="314"/>
      <c r="BF116" s="316"/>
    </row>
    <row r="117" spans="1:58" ht="13.15" customHeight="1" x14ac:dyDescent="0.25">
      <c r="A117" s="316" t="s">
        <v>11317</v>
      </c>
      <c r="B117" s="316" t="s">
        <v>11328</v>
      </c>
      <c r="C117" s="315">
        <v>4660</v>
      </c>
      <c r="D117" s="316" t="s">
        <v>11319</v>
      </c>
      <c r="E117" s="316" t="s">
        <v>8074</v>
      </c>
      <c r="F117" s="316" t="s">
        <v>8075</v>
      </c>
      <c r="G117" s="316" t="s">
        <v>8076</v>
      </c>
      <c r="H117" s="335">
        <v>43497</v>
      </c>
      <c r="I117" s="336">
        <v>43524</v>
      </c>
      <c r="J117" s="316" t="s">
        <v>8077</v>
      </c>
      <c r="K117" s="316" t="s">
        <v>8078</v>
      </c>
      <c r="L117" s="316" t="s">
        <v>8079</v>
      </c>
      <c r="M117" s="316" t="s">
        <v>8080</v>
      </c>
      <c r="N117" s="316" t="s">
        <v>8079</v>
      </c>
      <c r="O117" s="316" t="s">
        <v>8081</v>
      </c>
      <c r="P117" s="316" t="s">
        <v>8082</v>
      </c>
      <c r="Q117" s="316" t="s">
        <v>8083</v>
      </c>
      <c r="R117" s="316" t="s">
        <v>8079</v>
      </c>
      <c r="S117" s="316" t="s">
        <v>8080</v>
      </c>
      <c r="T117" s="316" t="s">
        <v>8084</v>
      </c>
      <c r="U117" s="316" t="s">
        <v>8085</v>
      </c>
      <c r="V117" s="316" t="s">
        <v>8079</v>
      </c>
      <c r="W117" s="316" t="s">
        <v>8080</v>
      </c>
      <c r="X117" s="316" t="s">
        <v>8086</v>
      </c>
      <c r="Y117" s="316" t="s">
        <v>8083</v>
      </c>
      <c r="Z117" s="316" t="s">
        <v>487</v>
      </c>
      <c r="AA117" s="327">
        <v>3722322.08</v>
      </c>
      <c r="AB117" s="369">
        <v>0</v>
      </c>
      <c r="AC117" s="329">
        <v>3722322.08</v>
      </c>
      <c r="AD117" s="327">
        <v>0</v>
      </c>
      <c r="AE117" s="313" t="s">
        <v>7578</v>
      </c>
      <c r="AF117" s="316" t="s">
        <v>7582</v>
      </c>
      <c r="AG117" s="316" t="s">
        <v>7600</v>
      </c>
      <c r="AH117" s="315" t="s">
        <v>11455</v>
      </c>
      <c r="AI117" s="315" t="s">
        <v>7882</v>
      </c>
      <c r="AJ117" s="318">
        <v>43499</v>
      </c>
      <c r="AK117" s="316" t="s">
        <v>11456</v>
      </c>
      <c r="AL117" s="316" t="s">
        <v>8482</v>
      </c>
      <c r="AM117" s="316">
        <v>1287</v>
      </c>
      <c r="AN117" s="315" t="s">
        <v>7915</v>
      </c>
      <c r="AO117" s="315" t="s">
        <v>7882</v>
      </c>
      <c r="AP117" s="314"/>
      <c r="AQ117" s="314"/>
      <c r="AR117" s="314"/>
      <c r="AS117" s="314"/>
      <c r="AT117" s="314"/>
      <c r="AU117" s="314"/>
      <c r="AV117" s="314"/>
      <c r="AW117" s="314"/>
      <c r="AX117" s="316" t="s">
        <v>11457</v>
      </c>
      <c r="AY117" s="314"/>
      <c r="AZ117" s="314"/>
      <c r="BA117" s="314"/>
      <c r="BB117" s="314"/>
      <c r="BC117" s="314"/>
      <c r="BD117" s="314"/>
      <c r="BE117" s="314"/>
      <c r="BF117" s="316"/>
    </row>
    <row r="118" spans="1:58" ht="13.15" customHeight="1" x14ac:dyDescent="0.25">
      <c r="A118" s="316" t="s">
        <v>11317</v>
      </c>
      <c r="B118" s="316" t="s">
        <v>11328</v>
      </c>
      <c r="C118" s="315">
        <v>4660</v>
      </c>
      <c r="D118" s="316" t="s">
        <v>11319</v>
      </c>
      <c r="E118" s="316" t="s">
        <v>8074</v>
      </c>
      <c r="F118" s="316" t="s">
        <v>8075</v>
      </c>
      <c r="G118" s="316" t="s">
        <v>8076</v>
      </c>
      <c r="H118" s="335">
        <v>43497</v>
      </c>
      <c r="I118" s="336">
        <v>43524</v>
      </c>
      <c r="J118" s="316" t="s">
        <v>8077</v>
      </c>
      <c r="K118" s="316" t="s">
        <v>8078</v>
      </c>
      <c r="L118" s="316" t="s">
        <v>8079</v>
      </c>
      <c r="M118" s="316" t="s">
        <v>8080</v>
      </c>
      <c r="N118" s="316" t="s">
        <v>8079</v>
      </c>
      <c r="O118" s="316" t="s">
        <v>8081</v>
      </c>
      <c r="P118" s="316" t="s">
        <v>8082</v>
      </c>
      <c r="Q118" s="316" t="s">
        <v>8083</v>
      </c>
      <c r="R118" s="316" t="s">
        <v>8079</v>
      </c>
      <c r="S118" s="316" t="s">
        <v>8080</v>
      </c>
      <c r="T118" s="316" t="s">
        <v>8084</v>
      </c>
      <c r="U118" s="316" t="s">
        <v>8085</v>
      </c>
      <c r="V118" s="316" t="s">
        <v>8079</v>
      </c>
      <c r="W118" s="316" t="s">
        <v>8080</v>
      </c>
      <c r="X118" s="316" t="s">
        <v>8086</v>
      </c>
      <c r="Y118" s="316" t="s">
        <v>8083</v>
      </c>
      <c r="Z118" s="316" t="s">
        <v>487</v>
      </c>
      <c r="AA118" s="327">
        <v>24886</v>
      </c>
      <c r="AB118" s="369">
        <v>0</v>
      </c>
      <c r="AC118" s="329">
        <v>24886</v>
      </c>
      <c r="AD118" s="327">
        <v>0</v>
      </c>
      <c r="AE118" s="313" t="s">
        <v>7578</v>
      </c>
      <c r="AF118" s="316" t="s">
        <v>7582</v>
      </c>
      <c r="AG118" s="316" t="s">
        <v>7600</v>
      </c>
      <c r="AH118" s="315" t="s">
        <v>11458</v>
      </c>
      <c r="AI118" s="315" t="s">
        <v>7882</v>
      </c>
      <c r="AJ118" s="318">
        <v>43501</v>
      </c>
      <c r="AK118" s="316" t="s">
        <v>11459</v>
      </c>
      <c r="AL118" s="316" t="s">
        <v>8411</v>
      </c>
      <c r="AM118" s="316">
        <v>40011</v>
      </c>
      <c r="AN118" s="315" t="s">
        <v>7915</v>
      </c>
      <c r="AO118" s="315" t="s">
        <v>7882</v>
      </c>
      <c r="AP118" s="314"/>
      <c r="AQ118" s="314"/>
      <c r="AR118" s="314"/>
      <c r="AS118" s="314"/>
      <c r="AT118" s="314"/>
      <c r="AU118" s="314"/>
      <c r="AV118" s="314"/>
      <c r="AW118" s="314"/>
      <c r="AX118" s="316" t="s">
        <v>11460</v>
      </c>
      <c r="AY118" s="314"/>
      <c r="AZ118" s="314"/>
      <c r="BA118" s="314"/>
      <c r="BB118" s="314"/>
      <c r="BC118" s="314"/>
      <c r="BD118" s="314"/>
      <c r="BE118" s="314"/>
      <c r="BF118" s="316"/>
    </row>
    <row r="119" spans="1:58" ht="13.15" customHeight="1" x14ac:dyDescent="0.25">
      <c r="A119" s="316" t="s">
        <v>11317</v>
      </c>
      <c r="B119" s="316" t="s">
        <v>11328</v>
      </c>
      <c r="C119" s="315">
        <v>4660</v>
      </c>
      <c r="D119" s="316" t="s">
        <v>11319</v>
      </c>
      <c r="E119" s="316" t="s">
        <v>8074</v>
      </c>
      <c r="F119" s="316" t="s">
        <v>8075</v>
      </c>
      <c r="G119" s="316" t="s">
        <v>8076</v>
      </c>
      <c r="H119" s="335">
        <v>43497</v>
      </c>
      <c r="I119" s="336">
        <v>43524</v>
      </c>
      <c r="J119" s="316" t="s">
        <v>8077</v>
      </c>
      <c r="K119" s="316" t="s">
        <v>8078</v>
      </c>
      <c r="L119" s="316" t="s">
        <v>8079</v>
      </c>
      <c r="M119" s="316" t="s">
        <v>8080</v>
      </c>
      <c r="N119" s="316" t="s">
        <v>8079</v>
      </c>
      <c r="O119" s="316" t="s">
        <v>8081</v>
      </c>
      <c r="P119" s="316" t="s">
        <v>8082</v>
      </c>
      <c r="Q119" s="316" t="s">
        <v>8083</v>
      </c>
      <c r="R119" s="316" t="s">
        <v>8079</v>
      </c>
      <c r="S119" s="316" t="s">
        <v>8080</v>
      </c>
      <c r="T119" s="316" t="s">
        <v>8084</v>
      </c>
      <c r="U119" s="316" t="s">
        <v>8085</v>
      </c>
      <c r="V119" s="316" t="s">
        <v>8079</v>
      </c>
      <c r="W119" s="316" t="s">
        <v>8080</v>
      </c>
      <c r="X119" s="316" t="s">
        <v>8086</v>
      </c>
      <c r="Y119" s="316" t="s">
        <v>8083</v>
      </c>
      <c r="Z119" s="316" t="s">
        <v>487</v>
      </c>
      <c r="AA119" s="327">
        <v>114775.98</v>
      </c>
      <c r="AB119" s="369">
        <v>0</v>
      </c>
      <c r="AC119" s="329">
        <v>114775.98</v>
      </c>
      <c r="AD119" s="327">
        <v>0</v>
      </c>
      <c r="AE119" s="313" t="s">
        <v>7578</v>
      </c>
      <c r="AF119" s="316" t="s">
        <v>7582</v>
      </c>
      <c r="AG119" s="316" t="s">
        <v>7600</v>
      </c>
      <c r="AH119" s="315" t="s">
        <v>11461</v>
      </c>
      <c r="AI119" s="315" t="s">
        <v>7882</v>
      </c>
      <c r="AJ119" s="318">
        <v>43499</v>
      </c>
      <c r="AK119" s="316" t="s">
        <v>11462</v>
      </c>
      <c r="AL119" s="316" t="s">
        <v>8424</v>
      </c>
      <c r="AM119" s="316">
        <v>15700</v>
      </c>
      <c r="AN119" s="315" t="s">
        <v>7915</v>
      </c>
      <c r="AO119" s="315" t="s">
        <v>7882</v>
      </c>
      <c r="AP119" s="314"/>
      <c r="AQ119" s="314"/>
      <c r="AR119" s="314"/>
      <c r="AS119" s="314"/>
      <c r="AT119" s="314"/>
      <c r="AU119" s="314"/>
      <c r="AV119" s="314"/>
      <c r="AW119" s="314"/>
      <c r="AX119" s="316" t="s">
        <v>11373</v>
      </c>
      <c r="AY119" s="314"/>
      <c r="AZ119" s="314"/>
      <c r="BA119" s="314"/>
      <c r="BB119" s="314"/>
      <c r="BC119" s="314"/>
      <c r="BD119" s="314"/>
      <c r="BE119" s="314"/>
      <c r="BF119" s="316"/>
    </row>
    <row r="120" spans="1:58" ht="13.15" customHeight="1" x14ac:dyDescent="0.25">
      <c r="A120" s="316" t="s">
        <v>11317</v>
      </c>
      <c r="B120" s="316" t="s">
        <v>11328</v>
      </c>
      <c r="C120" s="315">
        <v>4660</v>
      </c>
      <c r="D120" s="316" t="s">
        <v>11319</v>
      </c>
      <c r="E120" s="316" t="s">
        <v>8074</v>
      </c>
      <c r="F120" s="316" t="s">
        <v>8075</v>
      </c>
      <c r="G120" s="316" t="s">
        <v>8076</v>
      </c>
      <c r="H120" s="335">
        <v>43497</v>
      </c>
      <c r="I120" s="336">
        <v>43524</v>
      </c>
      <c r="J120" s="316" t="s">
        <v>8077</v>
      </c>
      <c r="K120" s="316" t="s">
        <v>8078</v>
      </c>
      <c r="L120" s="316" t="s">
        <v>8079</v>
      </c>
      <c r="M120" s="316" t="s">
        <v>8080</v>
      </c>
      <c r="N120" s="316" t="s">
        <v>8079</v>
      </c>
      <c r="O120" s="316" t="s">
        <v>8081</v>
      </c>
      <c r="P120" s="316" t="s">
        <v>8082</v>
      </c>
      <c r="Q120" s="316" t="s">
        <v>8083</v>
      </c>
      <c r="R120" s="316" t="s">
        <v>8079</v>
      </c>
      <c r="S120" s="316" t="s">
        <v>8080</v>
      </c>
      <c r="T120" s="316" t="s">
        <v>8084</v>
      </c>
      <c r="U120" s="316" t="s">
        <v>8085</v>
      </c>
      <c r="V120" s="316" t="s">
        <v>8079</v>
      </c>
      <c r="W120" s="316" t="s">
        <v>8080</v>
      </c>
      <c r="X120" s="316" t="s">
        <v>8086</v>
      </c>
      <c r="Y120" s="316" t="s">
        <v>8083</v>
      </c>
      <c r="Z120" s="316" t="s">
        <v>487</v>
      </c>
      <c r="AA120" s="327">
        <v>64490.92</v>
      </c>
      <c r="AB120" s="369">
        <v>0</v>
      </c>
      <c r="AC120" s="329">
        <v>64490.92</v>
      </c>
      <c r="AD120" s="327">
        <v>0</v>
      </c>
      <c r="AE120" s="313" t="s">
        <v>7578</v>
      </c>
      <c r="AF120" s="316" t="s">
        <v>7582</v>
      </c>
      <c r="AG120" s="316" t="s">
        <v>7600</v>
      </c>
      <c r="AH120" s="315" t="s">
        <v>11463</v>
      </c>
      <c r="AI120" s="315" t="s">
        <v>7882</v>
      </c>
      <c r="AJ120" s="318">
        <v>43499</v>
      </c>
      <c r="AK120" s="316" t="s">
        <v>11464</v>
      </c>
      <c r="AL120" s="316" t="s">
        <v>8424</v>
      </c>
      <c r="AM120" s="316">
        <v>15700</v>
      </c>
      <c r="AN120" s="315" t="s">
        <v>7915</v>
      </c>
      <c r="AO120" s="315" t="s">
        <v>7882</v>
      </c>
      <c r="AP120" s="314"/>
      <c r="AQ120" s="314"/>
      <c r="AR120" s="314"/>
      <c r="AS120" s="314"/>
      <c r="AT120" s="314"/>
      <c r="AU120" s="314"/>
      <c r="AV120" s="314"/>
      <c r="AW120" s="314"/>
      <c r="AX120" s="316" t="s">
        <v>11373</v>
      </c>
      <c r="AY120" s="314"/>
      <c r="AZ120" s="314"/>
      <c r="BA120" s="314"/>
      <c r="BB120" s="314"/>
      <c r="BC120" s="314"/>
      <c r="BD120" s="314"/>
      <c r="BE120" s="314"/>
      <c r="BF120" s="316"/>
    </row>
    <row r="121" spans="1:58" ht="13.15" customHeight="1" x14ac:dyDescent="0.25">
      <c r="A121" s="316" t="s">
        <v>11317</v>
      </c>
      <c r="B121" s="316" t="s">
        <v>11328</v>
      </c>
      <c r="C121" s="315">
        <v>4660</v>
      </c>
      <c r="D121" s="316" t="s">
        <v>11319</v>
      </c>
      <c r="E121" s="316" t="s">
        <v>8074</v>
      </c>
      <c r="F121" s="316" t="s">
        <v>8075</v>
      </c>
      <c r="G121" s="316" t="s">
        <v>8076</v>
      </c>
      <c r="H121" s="335">
        <v>43497</v>
      </c>
      <c r="I121" s="336">
        <v>43524</v>
      </c>
      <c r="J121" s="316" t="s">
        <v>8077</v>
      </c>
      <c r="K121" s="316" t="s">
        <v>8078</v>
      </c>
      <c r="L121" s="316" t="s">
        <v>8079</v>
      </c>
      <c r="M121" s="316" t="s">
        <v>8080</v>
      </c>
      <c r="N121" s="316" t="s">
        <v>8079</v>
      </c>
      <c r="O121" s="316" t="s">
        <v>8081</v>
      </c>
      <c r="P121" s="316" t="s">
        <v>8082</v>
      </c>
      <c r="Q121" s="316" t="s">
        <v>8083</v>
      </c>
      <c r="R121" s="316" t="s">
        <v>8079</v>
      </c>
      <c r="S121" s="316" t="s">
        <v>8080</v>
      </c>
      <c r="T121" s="316" t="s">
        <v>8084</v>
      </c>
      <c r="U121" s="316" t="s">
        <v>8085</v>
      </c>
      <c r="V121" s="316" t="s">
        <v>8079</v>
      </c>
      <c r="W121" s="316" t="s">
        <v>8080</v>
      </c>
      <c r="X121" s="316" t="s">
        <v>8086</v>
      </c>
      <c r="Y121" s="316" t="s">
        <v>8083</v>
      </c>
      <c r="Z121" s="316" t="s">
        <v>487</v>
      </c>
      <c r="AA121" s="327">
        <v>16542</v>
      </c>
      <c r="AB121" s="369">
        <v>0</v>
      </c>
      <c r="AC121" s="329">
        <v>16542</v>
      </c>
      <c r="AD121" s="327">
        <v>0</v>
      </c>
      <c r="AE121" s="313" t="s">
        <v>7578</v>
      </c>
      <c r="AF121" s="316" t="s">
        <v>7582</v>
      </c>
      <c r="AG121" s="316" t="s">
        <v>7600</v>
      </c>
      <c r="AH121" s="315" t="s">
        <v>11465</v>
      </c>
      <c r="AI121" s="315" t="s">
        <v>7882</v>
      </c>
      <c r="AJ121" s="318">
        <v>43503</v>
      </c>
      <c r="AK121" s="316" t="s">
        <v>11466</v>
      </c>
      <c r="AL121" s="316" t="s">
        <v>7910</v>
      </c>
      <c r="AM121" s="316">
        <v>13578</v>
      </c>
      <c r="AN121" s="315" t="s">
        <v>7911</v>
      </c>
      <c r="AO121" s="315" t="s">
        <v>7882</v>
      </c>
      <c r="AP121" s="314"/>
      <c r="AQ121" s="314"/>
      <c r="AR121" s="314"/>
      <c r="AS121" s="314"/>
      <c r="AT121" s="314"/>
      <c r="AU121" s="314"/>
      <c r="AV121" s="314"/>
      <c r="AW121" s="314"/>
      <c r="AX121" s="316" t="s">
        <v>11467</v>
      </c>
      <c r="AY121" s="314"/>
      <c r="AZ121" s="314"/>
      <c r="BA121" s="314"/>
      <c r="BB121" s="314"/>
      <c r="BC121" s="314"/>
      <c r="BD121" s="314"/>
      <c r="BE121" s="314"/>
      <c r="BF121" s="316"/>
    </row>
    <row r="122" spans="1:58" ht="13.15" customHeight="1" x14ac:dyDescent="0.25">
      <c r="A122" s="316" t="s">
        <v>11317</v>
      </c>
      <c r="B122" s="316" t="s">
        <v>11328</v>
      </c>
      <c r="C122" s="315">
        <v>4660</v>
      </c>
      <c r="D122" s="316" t="s">
        <v>11319</v>
      </c>
      <c r="E122" s="316" t="s">
        <v>8074</v>
      </c>
      <c r="F122" s="316" t="s">
        <v>8075</v>
      </c>
      <c r="G122" s="316" t="s">
        <v>8076</v>
      </c>
      <c r="H122" s="335">
        <v>43497</v>
      </c>
      <c r="I122" s="336">
        <v>43524</v>
      </c>
      <c r="J122" s="316" t="s">
        <v>8077</v>
      </c>
      <c r="K122" s="316" t="s">
        <v>8078</v>
      </c>
      <c r="L122" s="316" t="s">
        <v>8079</v>
      </c>
      <c r="M122" s="316" t="s">
        <v>8080</v>
      </c>
      <c r="N122" s="316" t="s">
        <v>8079</v>
      </c>
      <c r="O122" s="316" t="s">
        <v>8081</v>
      </c>
      <c r="P122" s="316" t="s">
        <v>8082</v>
      </c>
      <c r="Q122" s="316" t="s">
        <v>8083</v>
      </c>
      <c r="R122" s="316" t="s">
        <v>8079</v>
      </c>
      <c r="S122" s="316" t="s">
        <v>8080</v>
      </c>
      <c r="T122" s="316" t="s">
        <v>8084</v>
      </c>
      <c r="U122" s="316" t="s">
        <v>8085</v>
      </c>
      <c r="V122" s="316" t="s">
        <v>8079</v>
      </c>
      <c r="W122" s="316" t="s">
        <v>8080</v>
      </c>
      <c r="X122" s="316" t="s">
        <v>8086</v>
      </c>
      <c r="Y122" s="316" t="s">
        <v>8083</v>
      </c>
      <c r="Z122" s="316" t="s">
        <v>487</v>
      </c>
      <c r="AA122" s="327">
        <v>21600</v>
      </c>
      <c r="AB122" s="369">
        <v>0</v>
      </c>
      <c r="AC122" s="329">
        <v>21600</v>
      </c>
      <c r="AD122" s="327">
        <v>0</v>
      </c>
      <c r="AE122" s="313" t="s">
        <v>7578</v>
      </c>
      <c r="AF122" s="316" t="s">
        <v>7582</v>
      </c>
      <c r="AG122" s="316" t="s">
        <v>7600</v>
      </c>
      <c r="AH122" s="315" t="s">
        <v>11468</v>
      </c>
      <c r="AI122" s="315" t="s">
        <v>7882</v>
      </c>
      <c r="AJ122" s="318">
        <v>43503</v>
      </c>
      <c r="AK122" s="316" t="s">
        <v>11469</v>
      </c>
      <c r="AL122" s="316" t="s">
        <v>7910</v>
      </c>
      <c r="AM122" s="316">
        <v>13579</v>
      </c>
      <c r="AN122" s="315" t="s">
        <v>7911</v>
      </c>
      <c r="AO122" s="315" t="s">
        <v>7882</v>
      </c>
      <c r="AP122" s="314"/>
      <c r="AQ122" s="314"/>
      <c r="AR122" s="314"/>
      <c r="AS122" s="314"/>
      <c r="AT122" s="314"/>
      <c r="AU122" s="314"/>
      <c r="AV122" s="314"/>
      <c r="AW122" s="314"/>
      <c r="AX122" s="316" t="s">
        <v>11470</v>
      </c>
      <c r="AY122" s="314"/>
      <c r="AZ122" s="314"/>
      <c r="BA122" s="314"/>
      <c r="BB122" s="314"/>
      <c r="BC122" s="314"/>
      <c r="BD122" s="314"/>
      <c r="BE122" s="314"/>
      <c r="BF122" s="316"/>
    </row>
    <row r="123" spans="1:58" ht="13.15" customHeight="1" x14ac:dyDescent="0.25">
      <c r="A123" s="316" t="s">
        <v>11317</v>
      </c>
      <c r="B123" s="316" t="s">
        <v>11328</v>
      </c>
      <c r="C123" s="315">
        <v>4660</v>
      </c>
      <c r="D123" s="316" t="s">
        <v>11319</v>
      </c>
      <c r="E123" s="316" t="s">
        <v>8074</v>
      </c>
      <c r="F123" s="316" t="s">
        <v>8075</v>
      </c>
      <c r="G123" s="316" t="s">
        <v>8076</v>
      </c>
      <c r="H123" s="335">
        <v>43497</v>
      </c>
      <c r="I123" s="336">
        <v>43524</v>
      </c>
      <c r="J123" s="316" t="s">
        <v>8077</v>
      </c>
      <c r="K123" s="316" t="s">
        <v>8078</v>
      </c>
      <c r="L123" s="316" t="s">
        <v>8079</v>
      </c>
      <c r="M123" s="316" t="s">
        <v>8080</v>
      </c>
      <c r="N123" s="316" t="s">
        <v>8079</v>
      </c>
      <c r="O123" s="316" t="s">
        <v>8081</v>
      </c>
      <c r="P123" s="316" t="s">
        <v>8082</v>
      </c>
      <c r="Q123" s="316" t="s">
        <v>8083</v>
      </c>
      <c r="R123" s="316" t="s">
        <v>8079</v>
      </c>
      <c r="S123" s="316" t="s">
        <v>8080</v>
      </c>
      <c r="T123" s="316" t="s">
        <v>8084</v>
      </c>
      <c r="U123" s="316" t="s">
        <v>8085</v>
      </c>
      <c r="V123" s="316" t="s">
        <v>8079</v>
      </c>
      <c r="W123" s="316" t="s">
        <v>8080</v>
      </c>
      <c r="X123" s="316" t="s">
        <v>8086</v>
      </c>
      <c r="Y123" s="316" t="s">
        <v>8083</v>
      </c>
      <c r="Z123" s="316" t="s">
        <v>487</v>
      </c>
      <c r="AA123" s="327">
        <v>25077</v>
      </c>
      <c r="AB123" s="369">
        <v>0</v>
      </c>
      <c r="AC123" s="329">
        <v>25077</v>
      </c>
      <c r="AD123" s="327">
        <v>0</v>
      </c>
      <c r="AE123" s="313" t="s">
        <v>7578</v>
      </c>
      <c r="AF123" s="316" t="s">
        <v>7582</v>
      </c>
      <c r="AG123" s="316" t="s">
        <v>7600</v>
      </c>
      <c r="AH123" s="315" t="s">
        <v>11471</v>
      </c>
      <c r="AI123" s="315" t="s">
        <v>7882</v>
      </c>
      <c r="AJ123" s="318">
        <v>43507</v>
      </c>
      <c r="AK123" s="316" t="s">
        <v>11472</v>
      </c>
      <c r="AL123" s="316" t="s">
        <v>7910</v>
      </c>
      <c r="AM123" s="316">
        <v>13579</v>
      </c>
      <c r="AN123" s="315" t="s">
        <v>7911</v>
      </c>
      <c r="AO123" s="315" t="s">
        <v>7882</v>
      </c>
      <c r="AP123" s="314"/>
      <c r="AQ123" s="314"/>
      <c r="AR123" s="314"/>
      <c r="AS123" s="314"/>
      <c r="AT123" s="314"/>
      <c r="AU123" s="314"/>
      <c r="AV123" s="314"/>
      <c r="AW123" s="314"/>
      <c r="AX123" s="316" t="s">
        <v>11473</v>
      </c>
      <c r="AY123" s="314"/>
      <c r="AZ123" s="314"/>
      <c r="BA123" s="314"/>
      <c r="BB123" s="314"/>
      <c r="BC123" s="314"/>
      <c r="BD123" s="314"/>
      <c r="BE123" s="314"/>
      <c r="BF123" s="316"/>
    </row>
    <row r="124" spans="1:58" ht="13.15" customHeight="1" x14ac:dyDescent="0.25">
      <c r="A124" s="316" t="s">
        <v>11317</v>
      </c>
      <c r="B124" s="316" t="s">
        <v>11328</v>
      </c>
      <c r="C124" s="315">
        <v>4660</v>
      </c>
      <c r="D124" s="316" t="s">
        <v>11319</v>
      </c>
      <c r="E124" s="316" t="s">
        <v>8074</v>
      </c>
      <c r="F124" s="316" t="s">
        <v>8075</v>
      </c>
      <c r="G124" s="316" t="s">
        <v>8076</v>
      </c>
      <c r="H124" s="335">
        <v>43497</v>
      </c>
      <c r="I124" s="336">
        <v>43524</v>
      </c>
      <c r="J124" s="316" t="s">
        <v>8077</v>
      </c>
      <c r="K124" s="316" t="s">
        <v>8078</v>
      </c>
      <c r="L124" s="316" t="s">
        <v>8079</v>
      </c>
      <c r="M124" s="316" t="s">
        <v>8080</v>
      </c>
      <c r="N124" s="316" t="s">
        <v>8079</v>
      </c>
      <c r="O124" s="316" t="s">
        <v>8081</v>
      </c>
      <c r="P124" s="316" t="s">
        <v>8082</v>
      </c>
      <c r="Q124" s="316" t="s">
        <v>8083</v>
      </c>
      <c r="R124" s="316" t="s">
        <v>8079</v>
      </c>
      <c r="S124" s="316" t="s">
        <v>8080</v>
      </c>
      <c r="T124" s="316" t="s">
        <v>8084</v>
      </c>
      <c r="U124" s="316" t="s">
        <v>8085</v>
      </c>
      <c r="V124" s="316" t="s">
        <v>8079</v>
      </c>
      <c r="W124" s="316" t="s">
        <v>8080</v>
      </c>
      <c r="X124" s="316" t="s">
        <v>8086</v>
      </c>
      <c r="Y124" s="316" t="s">
        <v>8083</v>
      </c>
      <c r="Z124" s="316" t="s">
        <v>487</v>
      </c>
      <c r="AA124" s="327">
        <v>18450</v>
      </c>
      <c r="AB124" s="369">
        <v>0</v>
      </c>
      <c r="AC124" s="329">
        <v>18450</v>
      </c>
      <c r="AD124" s="327">
        <v>0</v>
      </c>
      <c r="AE124" s="313" t="s">
        <v>7578</v>
      </c>
      <c r="AF124" s="316" t="s">
        <v>7582</v>
      </c>
      <c r="AG124" s="316" t="s">
        <v>7600</v>
      </c>
      <c r="AH124" s="315" t="s">
        <v>11474</v>
      </c>
      <c r="AI124" s="315" t="s">
        <v>7882</v>
      </c>
      <c r="AJ124" s="318">
        <v>43516</v>
      </c>
      <c r="AK124" s="316" t="s">
        <v>11475</v>
      </c>
      <c r="AL124" s="316" t="s">
        <v>7910</v>
      </c>
      <c r="AM124" s="316">
        <v>13578</v>
      </c>
      <c r="AN124" s="315" t="s">
        <v>7911</v>
      </c>
      <c r="AO124" s="315" t="s">
        <v>7882</v>
      </c>
      <c r="AP124" s="314"/>
      <c r="AQ124" s="314"/>
      <c r="AR124" s="314"/>
      <c r="AS124" s="314"/>
      <c r="AT124" s="314"/>
      <c r="AU124" s="314"/>
      <c r="AV124" s="314"/>
      <c r="AW124" s="314"/>
      <c r="AX124" s="316" t="s">
        <v>11476</v>
      </c>
      <c r="AY124" s="314"/>
      <c r="AZ124" s="314"/>
      <c r="BA124" s="314"/>
      <c r="BB124" s="314"/>
      <c r="BC124" s="314"/>
      <c r="BD124" s="314"/>
      <c r="BE124" s="314"/>
      <c r="BF124" s="316"/>
    </row>
    <row r="125" spans="1:58" ht="13.15" customHeight="1" x14ac:dyDescent="0.25">
      <c r="A125" s="316" t="s">
        <v>11317</v>
      </c>
      <c r="B125" s="316" t="s">
        <v>11328</v>
      </c>
      <c r="C125" s="315">
        <v>4660</v>
      </c>
      <c r="D125" s="316" t="s">
        <v>11319</v>
      </c>
      <c r="E125" s="316" t="s">
        <v>8074</v>
      </c>
      <c r="F125" s="316" t="s">
        <v>8075</v>
      </c>
      <c r="G125" s="316" t="s">
        <v>8076</v>
      </c>
      <c r="H125" s="335">
        <v>43497</v>
      </c>
      <c r="I125" s="336">
        <v>43524</v>
      </c>
      <c r="J125" s="316" t="s">
        <v>8077</v>
      </c>
      <c r="K125" s="316" t="s">
        <v>8078</v>
      </c>
      <c r="L125" s="316" t="s">
        <v>8079</v>
      </c>
      <c r="M125" s="316" t="s">
        <v>8080</v>
      </c>
      <c r="N125" s="316" t="s">
        <v>8079</v>
      </c>
      <c r="O125" s="316" t="s">
        <v>8081</v>
      </c>
      <c r="P125" s="316" t="s">
        <v>8082</v>
      </c>
      <c r="Q125" s="316" t="s">
        <v>8083</v>
      </c>
      <c r="R125" s="316" t="s">
        <v>8079</v>
      </c>
      <c r="S125" s="316" t="s">
        <v>8080</v>
      </c>
      <c r="T125" s="316" t="s">
        <v>8084</v>
      </c>
      <c r="U125" s="316" t="s">
        <v>8085</v>
      </c>
      <c r="V125" s="316" t="s">
        <v>8079</v>
      </c>
      <c r="W125" s="316" t="s">
        <v>8080</v>
      </c>
      <c r="X125" s="316" t="s">
        <v>8086</v>
      </c>
      <c r="Y125" s="316" t="s">
        <v>8083</v>
      </c>
      <c r="Z125" s="316" t="s">
        <v>487</v>
      </c>
      <c r="AA125" s="327">
        <v>9246</v>
      </c>
      <c r="AB125" s="369">
        <v>0</v>
      </c>
      <c r="AC125" s="329">
        <v>9246</v>
      </c>
      <c r="AD125" s="327">
        <v>0</v>
      </c>
      <c r="AE125" s="313" t="s">
        <v>7578</v>
      </c>
      <c r="AF125" s="316" t="s">
        <v>7582</v>
      </c>
      <c r="AG125" s="316" t="s">
        <v>7600</v>
      </c>
      <c r="AH125" s="315" t="s">
        <v>11477</v>
      </c>
      <c r="AI125" s="315" t="s">
        <v>7882</v>
      </c>
      <c r="AJ125" s="318">
        <v>43522</v>
      </c>
      <c r="AK125" s="316" t="s">
        <v>11478</v>
      </c>
      <c r="AL125" s="316" t="s">
        <v>7910</v>
      </c>
      <c r="AM125" s="316">
        <v>13579</v>
      </c>
      <c r="AN125" s="315" t="s">
        <v>7911</v>
      </c>
      <c r="AO125" s="315" t="s">
        <v>7882</v>
      </c>
      <c r="AP125" s="314"/>
      <c r="AQ125" s="314"/>
      <c r="AR125" s="314"/>
      <c r="AS125" s="314"/>
      <c r="AT125" s="314"/>
      <c r="AU125" s="314"/>
      <c r="AV125" s="314"/>
      <c r="AW125" s="314"/>
      <c r="AX125" s="316" t="s">
        <v>11479</v>
      </c>
      <c r="AY125" s="314"/>
      <c r="AZ125" s="314"/>
      <c r="BA125" s="314"/>
      <c r="BB125" s="314"/>
      <c r="BC125" s="314"/>
      <c r="BD125" s="314"/>
      <c r="BE125" s="314"/>
      <c r="BF125" s="316"/>
    </row>
    <row r="126" spans="1:58" ht="13.15" customHeight="1" x14ac:dyDescent="0.25">
      <c r="A126" s="316" t="s">
        <v>11317</v>
      </c>
      <c r="B126" s="316" t="s">
        <v>11328</v>
      </c>
      <c r="C126" s="315">
        <v>4660</v>
      </c>
      <c r="D126" s="316" t="s">
        <v>11319</v>
      </c>
      <c r="E126" s="316" t="s">
        <v>8074</v>
      </c>
      <c r="F126" s="316" t="s">
        <v>8075</v>
      </c>
      <c r="G126" s="316" t="s">
        <v>8076</v>
      </c>
      <c r="H126" s="335">
        <v>43497</v>
      </c>
      <c r="I126" s="336">
        <v>43524</v>
      </c>
      <c r="J126" s="316" t="s">
        <v>8077</v>
      </c>
      <c r="K126" s="316" t="s">
        <v>8078</v>
      </c>
      <c r="L126" s="316" t="s">
        <v>8079</v>
      </c>
      <c r="M126" s="316" t="s">
        <v>8080</v>
      </c>
      <c r="N126" s="316" t="s">
        <v>8079</v>
      </c>
      <c r="O126" s="316" t="s">
        <v>8081</v>
      </c>
      <c r="P126" s="316" t="s">
        <v>8082</v>
      </c>
      <c r="Q126" s="316" t="s">
        <v>8083</v>
      </c>
      <c r="R126" s="316" t="s">
        <v>8079</v>
      </c>
      <c r="S126" s="316" t="s">
        <v>8080</v>
      </c>
      <c r="T126" s="316" t="s">
        <v>8084</v>
      </c>
      <c r="U126" s="316" t="s">
        <v>8085</v>
      </c>
      <c r="V126" s="316" t="s">
        <v>8079</v>
      </c>
      <c r="W126" s="316" t="s">
        <v>8080</v>
      </c>
      <c r="X126" s="316" t="s">
        <v>8086</v>
      </c>
      <c r="Y126" s="316" t="s">
        <v>8083</v>
      </c>
      <c r="Z126" s="316" t="s">
        <v>487</v>
      </c>
      <c r="AA126" s="327">
        <v>40000</v>
      </c>
      <c r="AB126" s="369">
        <v>0</v>
      </c>
      <c r="AC126" s="329">
        <v>40000</v>
      </c>
      <c r="AD126" s="327">
        <v>0</v>
      </c>
      <c r="AE126" s="313" t="s">
        <v>7578</v>
      </c>
      <c r="AF126" s="316" t="s">
        <v>7582</v>
      </c>
      <c r="AG126" s="316" t="s">
        <v>7600</v>
      </c>
      <c r="AH126" s="315" t="s">
        <v>11480</v>
      </c>
      <c r="AI126" s="315" t="s">
        <v>7882</v>
      </c>
      <c r="AJ126" s="318">
        <v>43520</v>
      </c>
      <c r="AK126" s="316" t="s">
        <v>11481</v>
      </c>
      <c r="AL126" s="316" t="s">
        <v>8448</v>
      </c>
      <c r="AM126" s="316">
        <v>17090</v>
      </c>
      <c r="AN126" s="315" t="s">
        <v>7915</v>
      </c>
      <c r="AO126" s="315" t="s">
        <v>7882</v>
      </c>
      <c r="AP126" s="314"/>
      <c r="AQ126" s="314"/>
      <c r="AR126" s="314"/>
      <c r="AS126" s="314"/>
      <c r="AT126" s="314"/>
      <c r="AU126" s="314"/>
      <c r="AV126" s="314"/>
      <c r="AW126" s="314"/>
      <c r="AX126" s="316" t="s">
        <v>11482</v>
      </c>
      <c r="AY126" s="314"/>
      <c r="AZ126" s="314"/>
      <c r="BA126" s="314"/>
      <c r="BB126" s="314"/>
      <c r="BC126" s="314"/>
      <c r="BD126" s="314"/>
      <c r="BE126" s="314"/>
      <c r="BF126" s="316"/>
    </row>
    <row r="127" spans="1:58" ht="13.15" customHeight="1" x14ac:dyDescent="0.25">
      <c r="A127" s="316" t="s">
        <v>11317</v>
      </c>
      <c r="B127" s="316" t="s">
        <v>11328</v>
      </c>
      <c r="C127" s="315">
        <v>4660</v>
      </c>
      <c r="D127" s="316" t="s">
        <v>11319</v>
      </c>
      <c r="E127" s="316" t="s">
        <v>8074</v>
      </c>
      <c r="F127" s="316" t="s">
        <v>8075</v>
      </c>
      <c r="G127" s="316" t="s">
        <v>8076</v>
      </c>
      <c r="H127" s="335">
        <v>43497</v>
      </c>
      <c r="I127" s="336">
        <v>43524</v>
      </c>
      <c r="J127" s="316" t="s">
        <v>8077</v>
      </c>
      <c r="K127" s="316" t="s">
        <v>8078</v>
      </c>
      <c r="L127" s="316" t="s">
        <v>8079</v>
      </c>
      <c r="M127" s="316" t="s">
        <v>8080</v>
      </c>
      <c r="N127" s="316" t="s">
        <v>8079</v>
      </c>
      <c r="O127" s="316" t="s">
        <v>8081</v>
      </c>
      <c r="P127" s="316" t="s">
        <v>8082</v>
      </c>
      <c r="Q127" s="316" t="s">
        <v>8083</v>
      </c>
      <c r="R127" s="316" t="s">
        <v>8079</v>
      </c>
      <c r="S127" s="316" t="s">
        <v>8080</v>
      </c>
      <c r="T127" s="316" t="s">
        <v>8084</v>
      </c>
      <c r="U127" s="316" t="s">
        <v>8085</v>
      </c>
      <c r="V127" s="316" t="s">
        <v>8079</v>
      </c>
      <c r="W127" s="316" t="s">
        <v>8080</v>
      </c>
      <c r="X127" s="316" t="s">
        <v>8086</v>
      </c>
      <c r="Y127" s="316" t="s">
        <v>8083</v>
      </c>
      <c r="Z127" s="316" t="s">
        <v>487</v>
      </c>
      <c r="AA127" s="327">
        <v>49781</v>
      </c>
      <c r="AB127" s="369">
        <v>0</v>
      </c>
      <c r="AC127" s="329">
        <v>49781</v>
      </c>
      <c r="AD127" s="327">
        <v>0</v>
      </c>
      <c r="AE127" s="313" t="s">
        <v>7578</v>
      </c>
      <c r="AF127" s="316" t="s">
        <v>7582</v>
      </c>
      <c r="AG127" s="316" t="s">
        <v>7600</v>
      </c>
      <c r="AH127" s="315" t="s">
        <v>11483</v>
      </c>
      <c r="AI127" s="315" t="s">
        <v>7882</v>
      </c>
      <c r="AJ127" s="318">
        <v>43500</v>
      </c>
      <c r="AK127" s="316" t="s">
        <v>11484</v>
      </c>
      <c r="AL127" s="316" t="s">
        <v>8448</v>
      </c>
      <c r="AM127" s="316">
        <v>17090</v>
      </c>
      <c r="AN127" s="315" t="s">
        <v>7915</v>
      </c>
      <c r="AO127" s="315" t="s">
        <v>7882</v>
      </c>
      <c r="AP127" s="314"/>
      <c r="AQ127" s="314"/>
      <c r="AR127" s="314"/>
      <c r="AS127" s="314"/>
      <c r="AT127" s="314"/>
      <c r="AU127" s="314"/>
      <c r="AV127" s="314"/>
      <c r="AW127" s="314"/>
      <c r="AX127" s="316" t="s">
        <v>11485</v>
      </c>
      <c r="AY127" s="314"/>
      <c r="AZ127" s="314"/>
      <c r="BA127" s="314"/>
      <c r="BB127" s="314"/>
      <c r="BC127" s="314"/>
      <c r="BD127" s="314"/>
      <c r="BE127" s="314"/>
      <c r="BF127" s="316"/>
    </row>
    <row r="128" spans="1:58" ht="13.15" customHeight="1" x14ac:dyDescent="0.25">
      <c r="A128" s="316" t="s">
        <v>11317</v>
      </c>
      <c r="B128" s="316" t="s">
        <v>11328</v>
      </c>
      <c r="C128" s="315">
        <v>4660</v>
      </c>
      <c r="D128" s="316" t="s">
        <v>11319</v>
      </c>
      <c r="E128" s="316" t="s">
        <v>8074</v>
      </c>
      <c r="F128" s="316" t="s">
        <v>8075</v>
      </c>
      <c r="G128" s="316" t="s">
        <v>8076</v>
      </c>
      <c r="H128" s="335">
        <v>43497</v>
      </c>
      <c r="I128" s="336">
        <v>43524</v>
      </c>
      <c r="J128" s="316" t="s">
        <v>8077</v>
      </c>
      <c r="K128" s="316" t="s">
        <v>8078</v>
      </c>
      <c r="L128" s="316" t="s">
        <v>8079</v>
      </c>
      <c r="M128" s="316" t="s">
        <v>8080</v>
      </c>
      <c r="N128" s="316" t="s">
        <v>8079</v>
      </c>
      <c r="O128" s="316" t="s">
        <v>8081</v>
      </c>
      <c r="P128" s="316" t="s">
        <v>8082</v>
      </c>
      <c r="Q128" s="316" t="s">
        <v>8083</v>
      </c>
      <c r="R128" s="316" t="s">
        <v>8079</v>
      </c>
      <c r="S128" s="316" t="s">
        <v>8080</v>
      </c>
      <c r="T128" s="316" t="s">
        <v>8084</v>
      </c>
      <c r="U128" s="316" t="s">
        <v>8085</v>
      </c>
      <c r="V128" s="316" t="s">
        <v>8079</v>
      </c>
      <c r="W128" s="316" t="s">
        <v>8080</v>
      </c>
      <c r="X128" s="316" t="s">
        <v>8086</v>
      </c>
      <c r="Y128" s="316" t="s">
        <v>8083</v>
      </c>
      <c r="Z128" s="316" t="s">
        <v>487</v>
      </c>
      <c r="AA128" s="327">
        <v>50000</v>
      </c>
      <c r="AB128" s="369">
        <v>0</v>
      </c>
      <c r="AC128" s="329">
        <v>50000</v>
      </c>
      <c r="AD128" s="327">
        <v>0</v>
      </c>
      <c r="AE128" s="313" t="s">
        <v>7578</v>
      </c>
      <c r="AF128" s="316" t="s">
        <v>7582</v>
      </c>
      <c r="AG128" s="316" t="s">
        <v>7600</v>
      </c>
      <c r="AH128" s="315" t="s">
        <v>11486</v>
      </c>
      <c r="AI128" s="315" t="s">
        <v>7882</v>
      </c>
      <c r="AJ128" s="318">
        <v>43507</v>
      </c>
      <c r="AK128" s="316" t="s">
        <v>11487</v>
      </c>
      <c r="AL128" s="316" t="s">
        <v>8448</v>
      </c>
      <c r="AM128" s="316">
        <v>17090</v>
      </c>
      <c r="AN128" s="315" t="s">
        <v>7915</v>
      </c>
      <c r="AO128" s="315" t="s">
        <v>7882</v>
      </c>
      <c r="AP128" s="314"/>
      <c r="AQ128" s="314"/>
      <c r="AR128" s="314"/>
      <c r="AS128" s="314"/>
      <c r="AT128" s="314"/>
      <c r="AU128" s="314"/>
      <c r="AV128" s="314"/>
      <c r="AW128" s="314"/>
      <c r="AX128" s="316" t="s">
        <v>11488</v>
      </c>
      <c r="AY128" s="314"/>
      <c r="AZ128" s="314"/>
      <c r="BA128" s="314"/>
      <c r="BB128" s="314"/>
      <c r="BC128" s="314"/>
      <c r="BD128" s="314"/>
      <c r="BE128" s="314"/>
      <c r="BF128" s="316"/>
    </row>
    <row r="129" spans="1:58" ht="13.15" customHeight="1" x14ac:dyDescent="0.25">
      <c r="A129" s="316" t="s">
        <v>11317</v>
      </c>
      <c r="B129" s="316" t="s">
        <v>11328</v>
      </c>
      <c r="C129" s="315">
        <v>4660</v>
      </c>
      <c r="D129" s="316" t="s">
        <v>11319</v>
      </c>
      <c r="E129" s="316" t="s">
        <v>8074</v>
      </c>
      <c r="F129" s="316" t="s">
        <v>8075</v>
      </c>
      <c r="G129" s="316" t="s">
        <v>8076</v>
      </c>
      <c r="H129" s="335">
        <v>43497</v>
      </c>
      <c r="I129" s="336">
        <v>43524</v>
      </c>
      <c r="J129" s="316" t="s">
        <v>8077</v>
      </c>
      <c r="K129" s="316" t="s">
        <v>8078</v>
      </c>
      <c r="L129" s="316" t="s">
        <v>8079</v>
      </c>
      <c r="M129" s="316" t="s">
        <v>8080</v>
      </c>
      <c r="N129" s="316" t="s">
        <v>8079</v>
      </c>
      <c r="O129" s="316" t="s">
        <v>8081</v>
      </c>
      <c r="P129" s="316" t="s">
        <v>8082</v>
      </c>
      <c r="Q129" s="316" t="s">
        <v>8083</v>
      </c>
      <c r="R129" s="316" t="s">
        <v>8079</v>
      </c>
      <c r="S129" s="316" t="s">
        <v>8080</v>
      </c>
      <c r="T129" s="316" t="s">
        <v>8084</v>
      </c>
      <c r="U129" s="316" t="s">
        <v>8085</v>
      </c>
      <c r="V129" s="316" t="s">
        <v>8079</v>
      </c>
      <c r="W129" s="316" t="s">
        <v>8080</v>
      </c>
      <c r="X129" s="316" t="s">
        <v>8086</v>
      </c>
      <c r="Y129" s="316" t="s">
        <v>8083</v>
      </c>
      <c r="Z129" s="316" t="s">
        <v>487</v>
      </c>
      <c r="AA129" s="327">
        <v>20455</v>
      </c>
      <c r="AB129" s="369">
        <v>0</v>
      </c>
      <c r="AC129" s="329">
        <v>20455</v>
      </c>
      <c r="AD129" s="327">
        <v>0</v>
      </c>
      <c r="AE129" s="313" t="s">
        <v>7578</v>
      </c>
      <c r="AF129" s="316" t="s">
        <v>7582</v>
      </c>
      <c r="AG129" s="316" t="s">
        <v>7600</v>
      </c>
      <c r="AH129" s="315" t="s">
        <v>11489</v>
      </c>
      <c r="AI129" s="315" t="s">
        <v>7882</v>
      </c>
      <c r="AJ129" s="318">
        <v>43513</v>
      </c>
      <c r="AK129" s="316" t="s">
        <v>11490</v>
      </c>
      <c r="AL129" s="316" t="s">
        <v>11491</v>
      </c>
      <c r="AM129" s="316">
        <v>381010</v>
      </c>
      <c r="AN129" s="315" t="s">
        <v>7915</v>
      </c>
      <c r="AO129" s="315" t="s">
        <v>7882</v>
      </c>
      <c r="AP129" s="314"/>
      <c r="AQ129" s="314"/>
      <c r="AR129" s="314"/>
      <c r="AS129" s="314"/>
      <c r="AT129" s="314"/>
      <c r="AU129" s="314"/>
      <c r="AV129" s="314"/>
      <c r="AW129" s="314"/>
      <c r="AX129" s="316" t="s">
        <v>11492</v>
      </c>
      <c r="AY129" s="314"/>
      <c r="AZ129" s="314"/>
      <c r="BA129" s="314"/>
      <c r="BB129" s="314"/>
      <c r="BC129" s="314"/>
      <c r="BD129" s="314"/>
      <c r="BE129" s="314"/>
      <c r="BF129" s="316"/>
    </row>
    <row r="130" spans="1:58" ht="13.15" customHeight="1" x14ac:dyDescent="0.25">
      <c r="A130" s="316" t="s">
        <v>11317</v>
      </c>
      <c r="B130" s="316" t="s">
        <v>11328</v>
      </c>
      <c r="C130" s="315">
        <v>4660</v>
      </c>
      <c r="D130" s="316" t="s">
        <v>11319</v>
      </c>
      <c r="E130" s="316" t="s">
        <v>8074</v>
      </c>
      <c r="F130" s="316" t="s">
        <v>8075</v>
      </c>
      <c r="G130" s="316" t="s">
        <v>8076</v>
      </c>
      <c r="H130" s="335">
        <v>43497</v>
      </c>
      <c r="I130" s="336">
        <v>43524</v>
      </c>
      <c r="J130" s="316" t="s">
        <v>8077</v>
      </c>
      <c r="K130" s="316" t="s">
        <v>8078</v>
      </c>
      <c r="L130" s="316" t="s">
        <v>8079</v>
      </c>
      <c r="M130" s="316" t="s">
        <v>8080</v>
      </c>
      <c r="N130" s="316" t="s">
        <v>8079</v>
      </c>
      <c r="O130" s="316" t="s">
        <v>8081</v>
      </c>
      <c r="P130" s="316" t="s">
        <v>8082</v>
      </c>
      <c r="Q130" s="316" t="s">
        <v>8083</v>
      </c>
      <c r="R130" s="316" t="s">
        <v>8079</v>
      </c>
      <c r="S130" s="316" t="s">
        <v>8080</v>
      </c>
      <c r="T130" s="316" t="s">
        <v>8084</v>
      </c>
      <c r="U130" s="316" t="s">
        <v>8085</v>
      </c>
      <c r="V130" s="316" t="s">
        <v>8079</v>
      </c>
      <c r="W130" s="316" t="s">
        <v>8080</v>
      </c>
      <c r="X130" s="316" t="s">
        <v>8086</v>
      </c>
      <c r="Y130" s="316" t="s">
        <v>8083</v>
      </c>
      <c r="Z130" s="316" t="s">
        <v>487</v>
      </c>
      <c r="AA130" s="327">
        <v>34871</v>
      </c>
      <c r="AB130" s="369">
        <v>0</v>
      </c>
      <c r="AC130" s="329">
        <v>34871</v>
      </c>
      <c r="AD130" s="327">
        <v>0</v>
      </c>
      <c r="AE130" s="313" t="s">
        <v>7578</v>
      </c>
      <c r="AF130" s="316" t="s">
        <v>7582</v>
      </c>
      <c r="AG130" s="316" t="s">
        <v>7600</v>
      </c>
      <c r="AH130" s="315" t="s">
        <v>11493</v>
      </c>
      <c r="AI130" s="315" t="s">
        <v>7882</v>
      </c>
      <c r="AJ130" s="318">
        <v>43513</v>
      </c>
      <c r="AK130" s="316" t="s">
        <v>11494</v>
      </c>
      <c r="AL130" s="316" t="s">
        <v>11491</v>
      </c>
      <c r="AM130" s="316">
        <v>381010</v>
      </c>
      <c r="AN130" s="315" t="s">
        <v>7915</v>
      </c>
      <c r="AO130" s="315" t="s">
        <v>7882</v>
      </c>
      <c r="AP130" s="314"/>
      <c r="AQ130" s="314"/>
      <c r="AR130" s="314"/>
      <c r="AS130" s="314"/>
      <c r="AT130" s="314"/>
      <c r="AU130" s="314"/>
      <c r="AV130" s="314"/>
      <c r="AW130" s="314"/>
      <c r="AX130" s="316" t="s">
        <v>11495</v>
      </c>
      <c r="AY130" s="314"/>
      <c r="AZ130" s="314"/>
      <c r="BA130" s="314"/>
      <c r="BB130" s="314"/>
      <c r="BC130" s="314"/>
      <c r="BD130" s="314"/>
      <c r="BE130" s="314"/>
      <c r="BF130" s="316"/>
    </row>
    <row r="131" spans="1:58" ht="13.15" customHeight="1" x14ac:dyDescent="0.25">
      <c r="A131" s="316" t="s">
        <v>11317</v>
      </c>
      <c r="B131" s="316" t="s">
        <v>11328</v>
      </c>
      <c r="C131" s="315">
        <v>4660</v>
      </c>
      <c r="D131" s="316" t="s">
        <v>11319</v>
      </c>
      <c r="E131" s="316" t="s">
        <v>8074</v>
      </c>
      <c r="F131" s="316" t="s">
        <v>8075</v>
      </c>
      <c r="G131" s="316" t="s">
        <v>8076</v>
      </c>
      <c r="H131" s="335">
        <v>43497</v>
      </c>
      <c r="I131" s="336">
        <v>43524</v>
      </c>
      <c r="J131" s="316" t="s">
        <v>8077</v>
      </c>
      <c r="K131" s="316" t="s">
        <v>8078</v>
      </c>
      <c r="L131" s="316" t="s">
        <v>8079</v>
      </c>
      <c r="M131" s="316" t="s">
        <v>8080</v>
      </c>
      <c r="N131" s="316" t="s">
        <v>8079</v>
      </c>
      <c r="O131" s="316" t="s">
        <v>8081</v>
      </c>
      <c r="P131" s="316" t="s">
        <v>8082</v>
      </c>
      <c r="Q131" s="316" t="s">
        <v>8083</v>
      </c>
      <c r="R131" s="316" t="s">
        <v>8079</v>
      </c>
      <c r="S131" s="316" t="s">
        <v>8080</v>
      </c>
      <c r="T131" s="316" t="s">
        <v>8084</v>
      </c>
      <c r="U131" s="316" t="s">
        <v>8085</v>
      </c>
      <c r="V131" s="316" t="s">
        <v>8079</v>
      </c>
      <c r="W131" s="316" t="s">
        <v>8080</v>
      </c>
      <c r="X131" s="316" t="s">
        <v>8086</v>
      </c>
      <c r="Y131" s="316" t="s">
        <v>8083</v>
      </c>
      <c r="Z131" s="316" t="s">
        <v>487</v>
      </c>
      <c r="AA131" s="327">
        <v>19195</v>
      </c>
      <c r="AB131" s="369">
        <v>0</v>
      </c>
      <c r="AC131" s="329">
        <v>19195</v>
      </c>
      <c r="AD131" s="327">
        <v>0</v>
      </c>
      <c r="AE131" s="313" t="s">
        <v>7578</v>
      </c>
      <c r="AF131" s="316" t="s">
        <v>7582</v>
      </c>
      <c r="AG131" s="316" t="s">
        <v>7600</v>
      </c>
      <c r="AH131" s="315" t="s">
        <v>11496</v>
      </c>
      <c r="AI131" s="315" t="s">
        <v>7882</v>
      </c>
      <c r="AJ131" s="318">
        <v>43520</v>
      </c>
      <c r="AK131" s="316" t="s">
        <v>11497</v>
      </c>
      <c r="AL131" s="316" t="s">
        <v>8309</v>
      </c>
      <c r="AM131" s="316">
        <v>195786</v>
      </c>
      <c r="AN131" s="315" t="s">
        <v>7915</v>
      </c>
      <c r="AO131" s="315" t="s">
        <v>7882</v>
      </c>
      <c r="AP131" s="314"/>
      <c r="AQ131" s="314"/>
      <c r="AR131" s="314"/>
      <c r="AS131" s="314"/>
      <c r="AT131" s="314"/>
      <c r="AU131" s="314"/>
      <c r="AV131" s="314"/>
      <c r="AW131" s="314"/>
      <c r="AX131" s="316" t="s">
        <v>11498</v>
      </c>
      <c r="AY131" s="314"/>
      <c r="AZ131" s="314"/>
      <c r="BA131" s="314"/>
      <c r="BB131" s="314"/>
      <c r="BC131" s="314"/>
      <c r="BD131" s="314"/>
      <c r="BE131" s="314"/>
      <c r="BF131" s="316"/>
    </row>
    <row r="132" spans="1:58" ht="13.15" customHeight="1" x14ac:dyDescent="0.25">
      <c r="A132" s="316" t="s">
        <v>11317</v>
      </c>
      <c r="B132" s="316" t="s">
        <v>11328</v>
      </c>
      <c r="C132" s="315">
        <v>4660</v>
      </c>
      <c r="D132" s="316" t="s">
        <v>11319</v>
      </c>
      <c r="E132" s="316" t="s">
        <v>8074</v>
      </c>
      <c r="F132" s="316" t="s">
        <v>8075</v>
      </c>
      <c r="G132" s="316" t="s">
        <v>8076</v>
      </c>
      <c r="H132" s="335">
        <v>43497</v>
      </c>
      <c r="I132" s="336">
        <v>43524</v>
      </c>
      <c r="J132" s="316" t="s">
        <v>8077</v>
      </c>
      <c r="K132" s="316" t="s">
        <v>8078</v>
      </c>
      <c r="L132" s="316" t="s">
        <v>8079</v>
      </c>
      <c r="M132" s="316" t="s">
        <v>8080</v>
      </c>
      <c r="N132" s="316" t="s">
        <v>8079</v>
      </c>
      <c r="O132" s="316" t="s">
        <v>8081</v>
      </c>
      <c r="P132" s="316" t="s">
        <v>8082</v>
      </c>
      <c r="Q132" s="316" t="s">
        <v>8083</v>
      </c>
      <c r="R132" s="316" t="s">
        <v>8079</v>
      </c>
      <c r="S132" s="316" t="s">
        <v>8080</v>
      </c>
      <c r="T132" s="316" t="s">
        <v>8084</v>
      </c>
      <c r="U132" s="316" t="s">
        <v>8085</v>
      </c>
      <c r="V132" s="316" t="s">
        <v>8079</v>
      </c>
      <c r="W132" s="316" t="s">
        <v>8080</v>
      </c>
      <c r="X132" s="316" t="s">
        <v>8086</v>
      </c>
      <c r="Y132" s="316" t="s">
        <v>8083</v>
      </c>
      <c r="Z132" s="316" t="s">
        <v>487</v>
      </c>
      <c r="AA132" s="327">
        <v>15000</v>
      </c>
      <c r="AB132" s="369">
        <v>0</v>
      </c>
      <c r="AC132" s="329">
        <v>15000</v>
      </c>
      <c r="AD132" s="327">
        <v>0</v>
      </c>
      <c r="AE132" s="313" t="s">
        <v>7578</v>
      </c>
      <c r="AF132" s="316" t="s">
        <v>7582</v>
      </c>
      <c r="AG132" s="316" t="s">
        <v>7600</v>
      </c>
      <c r="AH132" s="315" t="s">
        <v>11499</v>
      </c>
      <c r="AI132" s="315" t="s">
        <v>7882</v>
      </c>
      <c r="AJ132" s="318">
        <v>43509</v>
      </c>
      <c r="AK132" s="316" t="s">
        <v>11500</v>
      </c>
      <c r="AL132" s="316" t="s">
        <v>8318</v>
      </c>
      <c r="AM132" s="316">
        <v>195647</v>
      </c>
      <c r="AN132" s="315" t="s">
        <v>7915</v>
      </c>
      <c r="AO132" s="315" t="s">
        <v>7882</v>
      </c>
      <c r="AP132" s="314"/>
      <c r="AQ132" s="314"/>
      <c r="AR132" s="314"/>
      <c r="AS132" s="314"/>
      <c r="AT132" s="314"/>
      <c r="AU132" s="314"/>
      <c r="AV132" s="314"/>
      <c r="AW132" s="314"/>
      <c r="AX132" s="316" t="s">
        <v>11501</v>
      </c>
      <c r="AY132" s="314"/>
      <c r="AZ132" s="314"/>
      <c r="BA132" s="314"/>
      <c r="BB132" s="314"/>
      <c r="BC132" s="314"/>
      <c r="BD132" s="314"/>
      <c r="BE132" s="314"/>
      <c r="BF132" s="316"/>
    </row>
    <row r="133" spans="1:58" ht="13.15" customHeight="1" x14ac:dyDescent="0.25">
      <c r="A133" s="316" t="s">
        <v>11317</v>
      </c>
      <c r="B133" s="316" t="s">
        <v>11328</v>
      </c>
      <c r="C133" s="315">
        <v>4660</v>
      </c>
      <c r="D133" s="316" t="s">
        <v>11319</v>
      </c>
      <c r="E133" s="316" t="s">
        <v>8074</v>
      </c>
      <c r="F133" s="316" t="s">
        <v>8075</v>
      </c>
      <c r="G133" s="316" t="s">
        <v>8076</v>
      </c>
      <c r="H133" s="335">
        <v>43497</v>
      </c>
      <c r="I133" s="336">
        <v>43524</v>
      </c>
      <c r="J133" s="316" t="s">
        <v>8077</v>
      </c>
      <c r="K133" s="316" t="s">
        <v>8078</v>
      </c>
      <c r="L133" s="316" t="s">
        <v>8079</v>
      </c>
      <c r="M133" s="316" t="s">
        <v>8080</v>
      </c>
      <c r="N133" s="316" t="s">
        <v>8079</v>
      </c>
      <c r="O133" s="316" t="s">
        <v>8081</v>
      </c>
      <c r="P133" s="316" t="s">
        <v>8082</v>
      </c>
      <c r="Q133" s="316" t="s">
        <v>8083</v>
      </c>
      <c r="R133" s="316" t="s">
        <v>8079</v>
      </c>
      <c r="S133" s="316" t="s">
        <v>8080</v>
      </c>
      <c r="T133" s="316" t="s">
        <v>8084</v>
      </c>
      <c r="U133" s="316" t="s">
        <v>8085</v>
      </c>
      <c r="V133" s="316" t="s">
        <v>8079</v>
      </c>
      <c r="W133" s="316" t="s">
        <v>8080</v>
      </c>
      <c r="X133" s="316" t="s">
        <v>8086</v>
      </c>
      <c r="Y133" s="316" t="s">
        <v>8083</v>
      </c>
      <c r="Z133" s="316" t="s">
        <v>487</v>
      </c>
      <c r="AA133" s="327">
        <v>5592</v>
      </c>
      <c r="AB133" s="369">
        <v>0</v>
      </c>
      <c r="AC133" s="329">
        <v>5592</v>
      </c>
      <c r="AD133" s="327">
        <v>0</v>
      </c>
      <c r="AE133" s="313" t="s">
        <v>7578</v>
      </c>
      <c r="AF133" s="316" t="s">
        <v>7582</v>
      </c>
      <c r="AG133" s="316" t="s">
        <v>7600</v>
      </c>
      <c r="AH133" s="315" t="s">
        <v>9770</v>
      </c>
      <c r="AI133" s="315" t="s">
        <v>7882</v>
      </c>
      <c r="AJ133" s="318">
        <v>43501</v>
      </c>
      <c r="AK133" s="316" t="s">
        <v>11502</v>
      </c>
      <c r="AL133" s="316" t="s">
        <v>8314</v>
      </c>
      <c r="AM133" s="316">
        <v>195979</v>
      </c>
      <c r="AN133" s="315" t="s">
        <v>7915</v>
      </c>
      <c r="AO133" s="315" t="s">
        <v>7882</v>
      </c>
      <c r="AP133" s="314"/>
      <c r="AQ133" s="314"/>
      <c r="AR133" s="314"/>
      <c r="AS133" s="314"/>
      <c r="AT133" s="314"/>
      <c r="AU133" s="314"/>
      <c r="AV133" s="314"/>
      <c r="AW133" s="314"/>
      <c r="AX133" s="316" t="s">
        <v>11503</v>
      </c>
      <c r="AY133" s="314"/>
      <c r="AZ133" s="314"/>
      <c r="BA133" s="314"/>
      <c r="BB133" s="314"/>
      <c r="BC133" s="314"/>
      <c r="BD133" s="314"/>
      <c r="BE133" s="314"/>
      <c r="BF133" s="316"/>
    </row>
    <row r="134" spans="1:58" ht="13.15" customHeight="1" x14ac:dyDescent="0.25">
      <c r="A134" s="316" t="s">
        <v>11317</v>
      </c>
      <c r="B134" s="316" t="s">
        <v>11328</v>
      </c>
      <c r="C134" s="315">
        <v>4660</v>
      </c>
      <c r="D134" s="316" t="s">
        <v>11319</v>
      </c>
      <c r="E134" s="316" t="s">
        <v>8074</v>
      </c>
      <c r="F134" s="316" t="s">
        <v>8075</v>
      </c>
      <c r="G134" s="316" t="s">
        <v>8076</v>
      </c>
      <c r="H134" s="335">
        <v>43497</v>
      </c>
      <c r="I134" s="336">
        <v>43524</v>
      </c>
      <c r="J134" s="316" t="s">
        <v>8077</v>
      </c>
      <c r="K134" s="316" t="s">
        <v>8078</v>
      </c>
      <c r="L134" s="316" t="s">
        <v>8079</v>
      </c>
      <c r="M134" s="316" t="s">
        <v>8080</v>
      </c>
      <c r="N134" s="316" t="s">
        <v>8079</v>
      </c>
      <c r="O134" s="316" t="s">
        <v>8081</v>
      </c>
      <c r="P134" s="316" t="s">
        <v>8082</v>
      </c>
      <c r="Q134" s="316" t="s">
        <v>8083</v>
      </c>
      <c r="R134" s="316" t="s">
        <v>8079</v>
      </c>
      <c r="S134" s="316" t="s">
        <v>8080</v>
      </c>
      <c r="T134" s="316" t="s">
        <v>8084</v>
      </c>
      <c r="U134" s="316" t="s">
        <v>8085</v>
      </c>
      <c r="V134" s="316" t="s">
        <v>8079</v>
      </c>
      <c r="W134" s="316" t="s">
        <v>8080</v>
      </c>
      <c r="X134" s="316" t="s">
        <v>8086</v>
      </c>
      <c r="Y134" s="316" t="s">
        <v>8083</v>
      </c>
      <c r="Z134" s="316" t="s">
        <v>487</v>
      </c>
      <c r="AA134" s="327">
        <v>17619.12</v>
      </c>
      <c r="AB134" s="369">
        <v>0</v>
      </c>
      <c r="AC134" s="329">
        <v>17619.12</v>
      </c>
      <c r="AD134" s="327">
        <v>0</v>
      </c>
      <c r="AE134" s="313" t="s">
        <v>7578</v>
      </c>
      <c r="AF134" s="316" t="s">
        <v>7582</v>
      </c>
      <c r="AG134" s="316" t="s">
        <v>7600</v>
      </c>
      <c r="AH134" s="315" t="s">
        <v>11504</v>
      </c>
      <c r="AI134" s="315" t="s">
        <v>7882</v>
      </c>
      <c r="AJ134" s="318">
        <v>43521</v>
      </c>
      <c r="AK134" s="316" t="s">
        <v>11505</v>
      </c>
      <c r="AL134" s="316" t="s">
        <v>8301</v>
      </c>
      <c r="AM134" s="316">
        <v>195573</v>
      </c>
      <c r="AN134" s="315" t="s">
        <v>7911</v>
      </c>
      <c r="AO134" s="315" t="s">
        <v>7882</v>
      </c>
      <c r="AP134" s="314"/>
      <c r="AQ134" s="314"/>
      <c r="AR134" s="314"/>
      <c r="AS134" s="314"/>
      <c r="AT134" s="314"/>
      <c r="AU134" s="314"/>
      <c r="AV134" s="314"/>
      <c r="AW134" s="314"/>
      <c r="AX134" s="316" t="s">
        <v>11506</v>
      </c>
      <c r="AY134" s="314"/>
      <c r="AZ134" s="314"/>
      <c r="BA134" s="314"/>
      <c r="BB134" s="314"/>
      <c r="BC134" s="314"/>
      <c r="BD134" s="314"/>
      <c r="BE134" s="314"/>
      <c r="BF134" s="316"/>
    </row>
    <row r="135" spans="1:58" ht="13.15" customHeight="1" x14ac:dyDescent="0.25">
      <c r="A135" s="316" t="s">
        <v>11317</v>
      </c>
      <c r="B135" s="316" t="s">
        <v>11328</v>
      </c>
      <c r="C135" s="315">
        <v>4660</v>
      </c>
      <c r="D135" s="316" t="s">
        <v>11319</v>
      </c>
      <c r="E135" s="316" t="s">
        <v>8074</v>
      </c>
      <c r="F135" s="316" t="s">
        <v>8075</v>
      </c>
      <c r="G135" s="316" t="s">
        <v>8076</v>
      </c>
      <c r="H135" s="335">
        <v>43497</v>
      </c>
      <c r="I135" s="336">
        <v>43524</v>
      </c>
      <c r="J135" s="316" t="s">
        <v>8077</v>
      </c>
      <c r="K135" s="316" t="s">
        <v>8078</v>
      </c>
      <c r="L135" s="316" t="s">
        <v>8079</v>
      </c>
      <c r="M135" s="316" t="s">
        <v>8080</v>
      </c>
      <c r="N135" s="316" t="s">
        <v>8079</v>
      </c>
      <c r="O135" s="316" t="s">
        <v>8081</v>
      </c>
      <c r="P135" s="316" t="s">
        <v>8082</v>
      </c>
      <c r="Q135" s="316" t="s">
        <v>8083</v>
      </c>
      <c r="R135" s="316" t="s">
        <v>8079</v>
      </c>
      <c r="S135" s="316" t="s">
        <v>8080</v>
      </c>
      <c r="T135" s="316" t="s">
        <v>8084</v>
      </c>
      <c r="U135" s="316" t="s">
        <v>8085</v>
      </c>
      <c r="V135" s="316" t="s">
        <v>8079</v>
      </c>
      <c r="W135" s="316" t="s">
        <v>8080</v>
      </c>
      <c r="X135" s="316" t="s">
        <v>8086</v>
      </c>
      <c r="Y135" s="316" t="s">
        <v>8083</v>
      </c>
      <c r="Z135" s="316" t="s">
        <v>487</v>
      </c>
      <c r="AA135" s="327">
        <v>6235</v>
      </c>
      <c r="AB135" s="369">
        <v>0</v>
      </c>
      <c r="AC135" s="329">
        <v>6235</v>
      </c>
      <c r="AD135" s="327">
        <v>0</v>
      </c>
      <c r="AE135" s="313" t="s">
        <v>7578</v>
      </c>
      <c r="AF135" s="316" t="s">
        <v>7582</v>
      </c>
      <c r="AG135" s="316" t="s">
        <v>7600</v>
      </c>
      <c r="AH135" s="315" t="s">
        <v>11507</v>
      </c>
      <c r="AI135" s="315" t="s">
        <v>7882</v>
      </c>
      <c r="AJ135" s="318">
        <v>43503</v>
      </c>
      <c r="AK135" s="316" t="s">
        <v>11508</v>
      </c>
      <c r="AL135" s="316" t="s">
        <v>8384</v>
      </c>
      <c r="AM135" s="316">
        <v>195669</v>
      </c>
      <c r="AN135" s="315" t="s">
        <v>7915</v>
      </c>
      <c r="AO135" s="315" t="s">
        <v>7882</v>
      </c>
      <c r="AP135" s="314"/>
      <c r="AQ135" s="314"/>
      <c r="AR135" s="314"/>
      <c r="AS135" s="314"/>
      <c r="AT135" s="314"/>
      <c r="AU135" s="314"/>
      <c r="AV135" s="314"/>
      <c r="AW135" s="314"/>
      <c r="AX135" s="316" t="s">
        <v>11509</v>
      </c>
      <c r="AY135" s="314"/>
      <c r="AZ135" s="314"/>
      <c r="BA135" s="314"/>
      <c r="BB135" s="314"/>
      <c r="BC135" s="314"/>
      <c r="BD135" s="314"/>
      <c r="BE135" s="314"/>
      <c r="BF135" s="316"/>
    </row>
    <row r="136" spans="1:58" ht="13.15" customHeight="1" x14ac:dyDescent="0.25">
      <c r="A136" s="316" t="s">
        <v>11317</v>
      </c>
      <c r="B136" s="316" t="s">
        <v>11328</v>
      </c>
      <c r="C136" s="315">
        <v>4660</v>
      </c>
      <c r="D136" s="316" t="s">
        <v>11319</v>
      </c>
      <c r="E136" s="316" t="s">
        <v>8074</v>
      </c>
      <c r="F136" s="316" t="s">
        <v>8075</v>
      </c>
      <c r="G136" s="316" t="s">
        <v>8076</v>
      </c>
      <c r="H136" s="335">
        <v>43497</v>
      </c>
      <c r="I136" s="336">
        <v>43524</v>
      </c>
      <c r="J136" s="316" t="s">
        <v>8077</v>
      </c>
      <c r="K136" s="316" t="s">
        <v>8078</v>
      </c>
      <c r="L136" s="316" t="s">
        <v>8079</v>
      </c>
      <c r="M136" s="316" t="s">
        <v>8080</v>
      </c>
      <c r="N136" s="316" t="s">
        <v>8079</v>
      </c>
      <c r="O136" s="316" t="s">
        <v>8081</v>
      </c>
      <c r="P136" s="316" t="s">
        <v>8082</v>
      </c>
      <c r="Q136" s="316" t="s">
        <v>8083</v>
      </c>
      <c r="R136" s="316" t="s">
        <v>8079</v>
      </c>
      <c r="S136" s="316" t="s">
        <v>8080</v>
      </c>
      <c r="T136" s="316" t="s">
        <v>8084</v>
      </c>
      <c r="U136" s="316" t="s">
        <v>8085</v>
      </c>
      <c r="V136" s="316" t="s">
        <v>8079</v>
      </c>
      <c r="W136" s="316" t="s">
        <v>8080</v>
      </c>
      <c r="X136" s="316" t="s">
        <v>8086</v>
      </c>
      <c r="Y136" s="316" t="s">
        <v>8083</v>
      </c>
      <c r="Z136" s="316" t="s">
        <v>487</v>
      </c>
      <c r="AA136" s="327">
        <v>32660</v>
      </c>
      <c r="AB136" s="369">
        <v>0</v>
      </c>
      <c r="AC136" s="329">
        <v>32660</v>
      </c>
      <c r="AD136" s="327">
        <v>0</v>
      </c>
      <c r="AE136" s="313" t="s">
        <v>7578</v>
      </c>
      <c r="AF136" s="316" t="s">
        <v>7582</v>
      </c>
      <c r="AG136" s="316" t="s">
        <v>7600</v>
      </c>
      <c r="AH136" s="315" t="s">
        <v>11507</v>
      </c>
      <c r="AI136" s="315" t="s">
        <v>7882</v>
      </c>
      <c r="AJ136" s="318">
        <v>43521</v>
      </c>
      <c r="AK136" s="316" t="s">
        <v>11510</v>
      </c>
      <c r="AL136" s="316" t="s">
        <v>8318</v>
      </c>
      <c r="AM136" s="316">
        <v>195647</v>
      </c>
      <c r="AN136" s="315" t="s">
        <v>7915</v>
      </c>
      <c r="AO136" s="315" t="s">
        <v>7882</v>
      </c>
      <c r="AP136" s="314"/>
      <c r="AQ136" s="314"/>
      <c r="AR136" s="314"/>
      <c r="AS136" s="314"/>
      <c r="AT136" s="314"/>
      <c r="AU136" s="314"/>
      <c r="AV136" s="314"/>
      <c r="AW136" s="314"/>
      <c r="AX136" s="316" t="s">
        <v>11511</v>
      </c>
      <c r="AY136" s="314"/>
      <c r="AZ136" s="314"/>
      <c r="BA136" s="314"/>
      <c r="BB136" s="314"/>
      <c r="BC136" s="314"/>
      <c r="BD136" s="314"/>
      <c r="BE136" s="314"/>
      <c r="BF136" s="316"/>
    </row>
    <row r="137" spans="1:58" ht="13.15" customHeight="1" x14ac:dyDescent="0.25">
      <c r="A137" s="316" t="s">
        <v>11317</v>
      </c>
      <c r="B137" s="316" t="s">
        <v>11328</v>
      </c>
      <c r="C137" s="315">
        <v>4660</v>
      </c>
      <c r="D137" s="316" t="s">
        <v>11319</v>
      </c>
      <c r="E137" s="316" t="s">
        <v>8074</v>
      </c>
      <c r="F137" s="316" t="s">
        <v>8075</v>
      </c>
      <c r="G137" s="316" t="s">
        <v>8076</v>
      </c>
      <c r="H137" s="335">
        <v>43497</v>
      </c>
      <c r="I137" s="336">
        <v>43524</v>
      </c>
      <c r="J137" s="316" t="s">
        <v>8077</v>
      </c>
      <c r="K137" s="316" t="s">
        <v>8078</v>
      </c>
      <c r="L137" s="316" t="s">
        <v>8079</v>
      </c>
      <c r="M137" s="316" t="s">
        <v>8080</v>
      </c>
      <c r="N137" s="316" t="s">
        <v>8079</v>
      </c>
      <c r="O137" s="316" t="s">
        <v>8081</v>
      </c>
      <c r="P137" s="316" t="s">
        <v>8082</v>
      </c>
      <c r="Q137" s="316" t="s">
        <v>8083</v>
      </c>
      <c r="R137" s="316" t="s">
        <v>8079</v>
      </c>
      <c r="S137" s="316" t="s">
        <v>8080</v>
      </c>
      <c r="T137" s="316" t="s">
        <v>8084</v>
      </c>
      <c r="U137" s="316" t="s">
        <v>8085</v>
      </c>
      <c r="V137" s="316" t="s">
        <v>8079</v>
      </c>
      <c r="W137" s="316" t="s">
        <v>8080</v>
      </c>
      <c r="X137" s="316" t="s">
        <v>8086</v>
      </c>
      <c r="Y137" s="316" t="s">
        <v>8083</v>
      </c>
      <c r="Z137" s="316" t="s">
        <v>487</v>
      </c>
      <c r="AA137" s="327">
        <v>15000</v>
      </c>
      <c r="AB137" s="369">
        <v>0</v>
      </c>
      <c r="AC137" s="329">
        <v>15000</v>
      </c>
      <c r="AD137" s="327">
        <v>0</v>
      </c>
      <c r="AE137" s="313" t="s">
        <v>7578</v>
      </c>
      <c r="AF137" s="316" t="s">
        <v>7582</v>
      </c>
      <c r="AG137" s="316" t="s">
        <v>7600</v>
      </c>
      <c r="AH137" s="315" t="s">
        <v>11512</v>
      </c>
      <c r="AI137" s="315" t="s">
        <v>7882</v>
      </c>
      <c r="AJ137" s="318">
        <v>43500</v>
      </c>
      <c r="AK137" s="316" t="s">
        <v>11513</v>
      </c>
      <c r="AL137" s="316" t="s">
        <v>9308</v>
      </c>
      <c r="AM137" s="316">
        <v>32008</v>
      </c>
      <c r="AN137" s="315" t="s">
        <v>7915</v>
      </c>
      <c r="AO137" s="315" t="s">
        <v>7882</v>
      </c>
      <c r="AP137" s="314"/>
      <c r="AQ137" s="314"/>
      <c r="AR137" s="314"/>
      <c r="AS137" s="314"/>
      <c r="AT137" s="314"/>
      <c r="AU137" s="314"/>
      <c r="AV137" s="314"/>
      <c r="AW137" s="314"/>
      <c r="AX137" s="316" t="s">
        <v>11514</v>
      </c>
      <c r="AY137" s="314"/>
      <c r="AZ137" s="314"/>
      <c r="BA137" s="314"/>
      <c r="BB137" s="314"/>
      <c r="BC137" s="314"/>
      <c r="BD137" s="314"/>
      <c r="BE137" s="314"/>
      <c r="BF137" s="316"/>
    </row>
    <row r="138" spans="1:58" ht="13.15" customHeight="1" x14ac:dyDescent="0.25">
      <c r="A138" s="316" t="s">
        <v>11317</v>
      </c>
      <c r="B138" s="316" t="s">
        <v>11328</v>
      </c>
      <c r="C138" s="315">
        <v>4660</v>
      </c>
      <c r="D138" s="316" t="s">
        <v>11319</v>
      </c>
      <c r="E138" s="316" t="s">
        <v>8074</v>
      </c>
      <c r="F138" s="316" t="s">
        <v>8075</v>
      </c>
      <c r="G138" s="316" t="s">
        <v>8076</v>
      </c>
      <c r="H138" s="335">
        <v>43497</v>
      </c>
      <c r="I138" s="336">
        <v>43524</v>
      </c>
      <c r="J138" s="316" t="s">
        <v>8077</v>
      </c>
      <c r="K138" s="316" t="s">
        <v>8078</v>
      </c>
      <c r="L138" s="316" t="s">
        <v>8079</v>
      </c>
      <c r="M138" s="316" t="s">
        <v>8080</v>
      </c>
      <c r="N138" s="316" t="s">
        <v>8079</v>
      </c>
      <c r="O138" s="316" t="s">
        <v>8081</v>
      </c>
      <c r="P138" s="316" t="s">
        <v>8082</v>
      </c>
      <c r="Q138" s="316" t="s">
        <v>8083</v>
      </c>
      <c r="R138" s="316" t="s">
        <v>8079</v>
      </c>
      <c r="S138" s="316" t="s">
        <v>8080</v>
      </c>
      <c r="T138" s="316" t="s">
        <v>8084</v>
      </c>
      <c r="U138" s="316" t="s">
        <v>8085</v>
      </c>
      <c r="V138" s="316" t="s">
        <v>8079</v>
      </c>
      <c r="W138" s="316" t="s">
        <v>8080</v>
      </c>
      <c r="X138" s="316" t="s">
        <v>8086</v>
      </c>
      <c r="Y138" s="316" t="s">
        <v>8083</v>
      </c>
      <c r="Z138" s="316" t="s">
        <v>487</v>
      </c>
      <c r="AA138" s="327">
        <v>6774</v>
      </c>
      <c r="AB138" s="369">
        <v>0</v>
      </c>
      <c r="AC138" s="329">
        <v>6774</v>
      </c>
      <c r="AD138" s="327">
        <v>0</v>
      </c>
      <c r="AE138" s="313" t="s">
        <v>7578</v>
      </c>
      <c r="AF138" s="316" t="s">
        <v>7582</v>
      </c>
      <c r="AG138" s="316" t="s">
        <v>7600</v>
      </c>
      <c r="AH138" s="315" t="s">
        <v>11515</v>
      </c>
      <c r="AI138" s="315" t="s">
        <v>7882</v>
      </c>
      <c r="AJ138" s="318">
        <v>43509</v>
      </c>
      <c r="AK138" s="316" t="s">
        <v>11516</v>
      </c>
      <c r="AL138" s="316" t="s">
        <v>9308</v>
      </c>
      <c r="AM138" s="316">
        <v>32008</v>
      </c>
      <c r="AN138" s="315" t="s">
        <v>7915</v>
      </c>
      <c r="AO138" s="315" t="s">
        <v>7882</v>
      </c>
      <c r="AP138" s="314"/>
      <c r="AQ138" s="314"/>
      <c r="AR138" s="314"/>
      <c r="AS138" s="314"/>
      <c r="AT138" s="314"/>
      <c r="AU138" s="314"/>
      <c r="AV138" s="314"/>
      <c r="AW138" s="314"/>
      <c r="AX138" s="316" t="s">
        <v>11517</v>
      </c>
      <c r="AY138" s="314"/>
      <c r="AZ138" s="314"/>
      <c r="BA138" s="314"/>
      <c r="BB138" s="314"/>
      <c r="BC138" s="314"/>
      <c r="BD138" s="314"/>
      <c r="BE138" s="314"/>
      <c r="BF138" s="316"/>
    </row>
    <row r="139" spans="1:58" ht="13.15" customHeight="1" x14ac:dyDescent="0.25">
      <c r="A139" s="316" t="s">
        <v>11317</v>
      </c>
      <c r="B139" s="316" t="s">
        <v>11328</v>
      </c>
      <c r="C139" s="315">
        <v>4660</v>
      </c>
      <c r="D139" s="316" t="s">
        <v>11319</v>
      </c>
      <c r="E139" s="316" t="s">
        <v>8074</v>
      </c>
      <c r="F139" s="316" t="s">
        <v>8075</v>
      </c>
      <c r="G139" s="316" t="s">
        <v>8076</v>
      </c>
      <c r="H139" s="335">
        <v>43497</v>
      </c>
      <c r="I139" s="336">
        <v>43524</v>
      </c>
      <c r="J139" s="316" t="s">
        <v>8077</v>
      </c>
      <c r="K139" s="316" t="s">
        <v>8078</v>
      </c>
      <c r="L139" s="316" t="s">
        <v>8079</v>
      </c>
      <c r="M139" s="316" t="s">
        <v>8080</v>
      </c>
      <c r="N139" s="316" t="s">
        <v>8079</v>
      </c>
      <c r="O139" s="316" t="s">
        <v>8081</v>
      </c>
      <c r="P139" s="316" t="s">
        <v>8082</v>
      </c>
      <c r="Q139" s="316" t="s">
        <v>8083</v>
      </c>
      <c r="R139" s="316" t="s">
        <v>8079</v>
      </c>
      <c r="S139" s="316" t="s">
        <v>8080</v>
      </c>
      <c r="T139" s="316" t="s">
        <v>8084</v>
      </c>
      <c r="U139" s="316" t="s">
        <v>8085</v>
      </c>
      <c r="V139" s="316" t="s">
        <v>8079</v>
      </c>
      <c r="W139" s="316" t="s">
        <v>8080</v>
      </c>
      <c r="X139" s="316" t="s">
        <v>8086</v>
      </c>
      <c r="Y139" s="316" t="s">
        <v>8083</v>
      </c>
      <c r="Z139" s="316" t="s">
        <v>487</v>
      </c>
      <c r="AA139" s="327">
        <v>10000</v>
      </c>
      <c r="AB139" s="369">
        <v>0</v>
      </c>
      <c r="AC139" s="329">
        <v>10000</v>
      </c>
      <c r="AD139" s="327">
        <v>0</v>
      </c>
      <c r="AE139" s="313" t="s">
        <v>7578</v>
      </c>
      <c r="AF139" s="316" t="s">
        <v>7582</v>
      </c>
      <c r="AG139" s="316" t="s">
        <v>7600</v>
      </c>
      <c r="AH139" s="315" t="s">
        <v>11518</v>
      </c>
      <c r="AI139" s="315" t="s">
        <v>7882</v>
      </c>
      <c r="AJ139" s="318">
        <v>43509</v>
      </c>
      <c r="AK139" s="316" t="s">
        <v>11519</v>
      </c>
      <c r="AL139" s="316" t="s">
        <v>9308</v>
      </c>
      <c r="AM139" s="316">
        <v>32008</v>
      </c>
      <c r="AN139" s="315" t="s">
        <v>7915</v>
      </c>
      <c r="AO139" s="315" t="s">
        <v>7882</v>
      </c>
      <c r="AP139" s="314"/>
      <c r="AQ139" s="314"/>
      <c r="AR139" s="314"/>
      <c r="AS139" s="314"/>
      <c r="AT139" s="314"/>
      <c r="AU139" s="314"/>
      <c r="AV139" s="314"/>
      <c r="AW139" s="314"/>
      <c r="AX139" s="316" t="s">
        <v>11520</v>
      </c>
      <c r="AY139" s="314"/>
      <c r="AZ139" s="314"/>
      <c r="BA139" s="314"/>
      <c r="BB139" s="314"/>
      <c r="BC139" s="314"/>
      <c r="BD139" s="314"/>
      <c r="BE139" s="314"/>
      <c r="BF139" s="316"/>
    </row>
    <row r="140" spans="1:58" ht="13.15" customHeight="1" x14ac:dyDescent="0.25">
      <c r="A140" s="316" t="s">
        <v>11317</v>
      </c>
      <c r="B140" s="316" t="s">
        <v>11328</v>
      </c>
      <c r="C140" s="315">
        <v>4660</v>
      </c>
      <c r="D140" s="316" t="s">
        <v>11319</v>
      </c>
      <c r="E140" s="316" t="s">
        <v>8074</v>
      </c>
      <c r="F140" s="316" t="s">
        <v>8075</v>
      </c>
      <c r="G140" s="316" t="s">
        <v>8076</v>
      </c>
      <c r="H140" s="335">
        <v>43497</v>
      </c>
      <c r="I140" s="336">
        <v>43524</v>
      </c>
      <c r="J140" s="316" t="s">
        <v>8077</v>
      </c>
      <c r="K140" s="316" t="s">
        <v>8078</v>
      </c>
      <c r="L140" s="316" t="s">
        <v>8079</v>
      </c>
      <c r="M140" s="316" t="s">
        <v>8080</v>
      </c>
      <c r="N140" s="316" t="s">
        <v>8079</v>
      </c>
      <c r="O140" s="316" t="s">
        <v>8081</v>
      </c>
      <c r="P140" s="316" t="s">
        <v>8082</v>
      </c>
      <c r="Q140" s="316" t="s">
        <v>8083</v>
      </c>
      <c r="R140" s="316" t="s">
        <v>8079</v>
      </c>
      <c r="S140" s="316" t="s">
        <v>8080</v>
      </c>
      <c r="T140" s="316" t="s">
        <v>8084</v>
      </c>
      <c r="U140" s="316" t="s">
        <v>8085</v>
      </c>
      <c r="V140" s="316" t="s">
        <v>8079</v>
      </c>
      <c r="W140" s="316" t="s">
        <v>8080</v>
      </c>
      <c r="X140" s="316" t="s">
        <v>8086</v>
      </c>
      <c r="Y140" s="316" t="s">
        <v>8083</v>
      </c>
      <c r="Z140" s="316" t="s">
        <v>487</v>
      </c>
      <c r="AA140" s="327">
        <v>24404</v>
      </c>
      <c r="AB140" s="369">
        <v>0</v>
      </c>
      <c r="AC140" s="329">
        <v>24404</v>
      </c>
      <c r="AD140" s="327">
        <v>0</v>
      </c>
      <c r="AE140" s="313" t="s">
        <v>7578</v>
      </c>
      <c r="AF140" s="316" t="s">
        <v>7582</v>
      </c>
      <c r="AG140" s="316" t="s">
        <v>7600</v>
      </c>
      <c r="AH140" s="315" t="s">
        <v>11521</v>
      </c>
      <c r="AI140" s="315" t="s">
        <v>7882</v>
      </c>
      <c r="AJ140" s="318">
        <v>43516</v>
      </c>
      <c r="AK140" s="316" t="s">
        <v>11522</v>
      </c>
      <c r="AL140" s="316" t="s">
        <v>11523</v>
      </c>
      <c r="AM140" s="316">
        <v>17197</v>
      </c>
      <c r="AN140" s="315" t="s">
        <v>7911</v>
      </c>
      <c r="AO140" s="315" t="s">
        <v>7882</v>
      </c>
      <c r="AP140" s="314"/>
      <c r="AQ140" s="314"/>
      <c r="AR140" s="314"/>
      <c r="AS140" s="314"/>
      <c r="AT140" s="314"/>
      <c r="AU140" s="314"/>
      <c r="AV140" s="314"/>
      <c r="AW140" s="314"/>
      <c r="AX140" s="316" t="s">
        <v>11524</v>
      </c>
      <c r="AY140" s="314"/>
      <c r="AZ140" s="314"/>
      <c r="BA140" s="314"/>
      <c r="BB140" s="314"/>
      <c r="BC140" s="314"/>
      <c r="BD140" s="314"/>
      <c r="BE140" s="314"/>
      <c r="BF140" s="316"/>
    </row>
    <row r="141" spans="1:58" ht="13.15" customHeight="1" x14ac:dyDescent="0.25">
      <c r="A141" s="316" t="s">
        <v>11317</v>
      </c>
      <c r="B141" s="316" t="s">
        <v>11328</v>
      </c>
      <c r="C141" s="315">
        <v>4660</v>
      </c>
      <c r="D141" s="316" t="s">
        <v>11319</v>
      </c>
      <c r="E141" s="316" t="s">
        <v>8074</v>
      </c>
      <c r="F141" s="316" t="s">
        <v>8075</v>
      </c>
      <c r="G141" s="316" t="s">
        <v>8076</v>
      </c>
      <c r="H141" s="335">
        <v>43497</v>
      </c>
      <c r="I141" s="336">
        <v>43524</v>
      </c>
      <c r="J141" s="316" t="s">
        <v>8077</v>
      </c>
      <c r="K141" s="316" t="s">
        <v>8078</v>
      </c>
      <c r="L141" s="316" t="s">
        <v>8079</v>
      </c>
      <c r="M141" s="316" t="s">
        <v>8080</v>
      </c>
      <c r="N141" s="316" t="s">
        <v>8079</v>
      </c>
      <c r="O141" s="316" t="s">
        <v>8081</v>
      </c>
      <c r="P141" s="316" t="s">
        <v>8082</v>
      </c>
      <c r="Q141" s="316" t="s">
        <v>8083</v>
      </c>
      <c r="R141" s="316" t="s">
        <v>8079</v>
      </c>
      <c r="S141" s="316" t="s">
        <v>8080</v>
      </c>
      <c r="T141" s="316" t="s">
        <v>8084</v>
      </c>
      <c r="U141" s="316" t="s">
        <v>8085</v>
      </c>
      <c r="V141" s="316" t="s">
        <v>8079</v>
      </c>
      <c r="W141" s="316" t="s">
        <v>8080</v>
      </c>
      <c r="X141" s="316" t="s">
        <v>8086</v>
      </c>
      <c r="Y141" s="316" t="s">
        <v>8083</v>
      </c>
      <c r="Z141" s="316" t="s">
        <v>487</v>
      </c>
      <c r="AA141" s="327">
        <v>165293.82999999999</v>
      </c>
      <c r="AB141" s="369">
        <v>0</v>
      </c>
      <c r="AC141" s="329">
        <v>165293.82999999999</v>
      </c>
      <c r="AD141" s="327">
        <v>0</v>
      </c>
      <c r="AE141" s="313" t="s">
        <v>7578</v>
      </c>
      <c r="AF141" s="316" t="s">
        <v>7582</v>
      </c>
      <c r="AG141" s="316" t="s">
        <v>7600</v>
      </c>
      <c r="AH141" s="315" t="s">
        <v>11525</v>
      </c>
      <c r="AI141" s="315" t="s">
        <v>7882</v>
      </c>
      <c r="AJ141" s="318">
        <v>43499</v>
      </c>
      <c r="AK141" s="316" t="s">
        <v>11526</v>
      </c>
      <c r="AL141" s="316" t="s">
        <v>8347</v>
      </c>
      <c r="AM141" s="316">
        <v>19001</v>
      </c>
      <c r="AN141" s="315" t="s">
        <v>7915</v>
      </c>
      <c r="AO141" s="315" t="s">
        <v>7882</v>
      </c>
      <c r="AP141" s="314"/>
      <c r="AQ141" s="314"/>
      <c r="AR141" s="314"/>
      <c r="AS141" s="314"/>
      <c r="AT141" s="314"/>
      <c r="AU141" s="314"/>
      <c r="AV141" s="314"/>
      <c r="AW141" s="314"/>
      <c r="AX141" s="316" t="s">
        <v>11527</v>
      </c>
      <c r="AY141" s="314"/>
      <c r="AZ141" s="314"/>
      <c r="BA141" s="314"/>
      <c r="BB141" s="314"/>
      <c r="BC141" s="314"/>
      <c r="BD141" s="314"/>
      <c r="BE141" s="314"/>
      <c r="BF141" s="316"/>
    </row>
    <row r="142" spans="1:58" ht="13.15" customHeight="1" x14ac:dyDescent="0.25">
      <c r="A142" s="316" t="s">
        <v>11317</v>
      </c>
      <c r="B142" s="316" t="s">
        <v>11328</v>
      </c>
      <c r="C142" s="315">
        <v>4660</v>
      </c>
      <c r="D142" s="316" t="s">
        <v>11319</v>
      </c>
      <c r="E142" s="316" t="s">
        <v>8074</v>
      </c>
      <c r="F142" s="316" t="s">
        <v>8075</v>
      </c>
      <c r="G142" s="316" t="s">
        <v>8076</v>
      </c>
      <c r="H142" s="335">
        <v>43497</v>
      </c>
      <c r="I142" s="336">
        <v>43524</v>
      </c>
      <c r="J142" s="316" t="s">
        <v>8077</v>
      </c>
      <c r="K142" s="316" t="s">
        <v>8078</v>
      </c>
      <c r="L142" s="316" t="s">
        <v>8079</v>
      </c>
      <c r="M142" s="316" t="s">
        <v>8080</v>
      </c>
      <c r="N142" s="316" t="s">
        <v>8079</v>
      </c>
      <c r="O142" s="316" t="s">
        <v>8081</v>
      </c>
      <c r="P142" s="316" t="s">
        <v>8082</v>
      </c>
      <c r="Q142" s="316" t="s">
        <v>8083</v>
      </c>
      <c r="R142" s="316" t="s">
        <v>8079</v>
      </c>
      <c r="S142" s="316" t="s">
        <v>8080</v>
      </c>
      <c r="T142" s="316" t="s">
        <v>8084</v>
      </c>
      <c r="U142" s="316" t="s">
        <v>8085</v>
      </c>
      <c r="V142" s="316" t="s">
        <v>8079</v>
      </c>
      <c r="W142" s="316" t="s">
        <v>8080</v>
      </c>
      <c r="X142" s="316" t="s">
        <v>8086</v>
      </c>
      <c r="Y142" s="316" t="s">
        <v>8083</v>
      </c>
      <c r="Z142" s="316" t="s">
        <v>487</v>
      </c>
      <c r="AA142" s="327">
        <v>7668.06</v>
      </c>
      <c r="AB142" s="369">
        <v>0</v>
      </c>
      <c r="AC142" s="329">
        <v>7668.06</v>
      </c>
      <c r="AD142" s="327">
        <v>0</v>
      </c>
      <c r="AE142" s="313" t="s">
        <v>7578</v>
      </c>
      <c r="AF142" s="316" t="s">
        <v>7582</v>
      </c>
      <c r="AG142" s="316" t="s">
        <v>7600</v>
      </c>
      <c r="AH142" s="315" t="s">
        <v>11528</v>
      </c>
      <c r="AI142" s="315" t="s">
        <v>7882</v>
      </c>
      <c r="AJ142" s="318">
        <v>43516</v>
      </c>
      <c r="AK142" s="316" t="s">
        <v>11529</v>
      </c>
      <c r="AL142" s="316" t="s">
        <v>8363</v>
      </c>
      <c r="AM142" s="316">
        <v>15706</v>
      </c>
      <c r="AN142" s="315" t="s">
        <v>7915</v>
      </c>
      <c r="AO142" s="315" t="s">
        <v>7882</v>
      </c>
      <c r="AP142" s="314"/>
      <c r="AQ142" s="314"/>
      <c r="AR142" s="314"/>
      <c r="AS142" s="314"/>
      <c r="AT142" s="314"/>
      <c r="AU142" s="314"/>
      <c r="AV142" s="314"/>
      <c r="AW142" s="314"/>
      <c r="AX142" s="316" t="s">
        <v>11530</v>
      </c>
      <c r="AY142" s="314"/>
      <c r="AZ142" s="314"/>
      <c r="BA142" s="314"/>
      <c r="BB142" s="314"/>
      <c r="BC142" s="314"/>
      <c r="BD142" s="314"/>
      <c r="BE142" s="314"/>
      <c r="BF142" s="316"/>
    </row>
    <row r="143" spans="1:58" ht="13.15" customHeight="1" x14ac:dyDescent="0.25">
      <c r="A143" s="316" t="s">
        <v>11317</v>
      </c>
      <c r="B143" s="316" t="s">
        <v>11328</v>
      </c>
      <c r="C143" s="315">
        <v>4660</v>
      </c>
      <c r="D143" s="316" t="s">
        <v>11319</v>
      </c>
      <c r="E143" s="316" t="s">
        <v>8074</v>
      </c>
      <c r="F143" s="316" t="s">
        <v>8075</v>
      </c>
      <c r="G143" s="316" t="s">
        <v>8076</v>
      </c>
      <c r="H143" s="335">
        <v>43497</v>
      </c>
      <c r="I143" s="336">
        <v>43524</v>
      </c>
      <c r="J143" s="316" t="s">
        <v>8077</v>
      </c>
      <c r="K143" s="316" t="s">
        <v>8078</v>
      </c>
      <c r="L143" s="316" t="s">
        <v>8079</v>
      </c>
      <c r="M143" s="316" t="s">
        <v>8080</v>
      </c>
      <c r="N143" s="316" t="s">
        <v>8079</v>
      </c>
      <c r="O143" s="316" t="s">
        <v>8081</v>
      </c>
      <c r="P143" s="316" t="s">
        <v>8082</v>
      </c>
      <c r="Q143" s="316" t="s">
        <v>8083</v>
      </c>
      <c r="R143" s="316" t="s">
        <v>8079</v>
      </c>
      <c r="S143" s="316" t="s">
        <v>8080</v>
      </c>
      <c r="T143" s="316" t="s">
        <v>8084</v>
      </c>
      <c r="U143" s="316" t="s">
        <v>8085</v>
      </c>
      <c r="V143" s="316" t="s">
        <v>8079</v>
      </c>
      <c r="W143" s="316" t="s">
        <v>8080</v>
      </c>
      <c r="X143" s="316" t="s">
        <v>8086</v>
      </c>
      <c r="Y143" s="316" t="s">
        <v>8083</v>
      </c>
      <c r="Z143" s="316" t="s">
        <v>487</v>
      </c>
      <c r="AA143" s="327">
        <v>305384</v>
      </c>
      <c r="AB143" s="369">
        <v>0</v>
      </c>
      <c r="AC143" s="329">
        <v>305384</v>
      </c>
      <c r="AD143" s="327">
        <v>0</v>
      </c>
      <c r="AE143" s="313" t="s">
        <v>7578</v>
      </c>
      <c r="AF143" s="316" t="s">
        <v>7582</v>
      </c>
      <c r="AG143" s="316" t="s">
        <v>7600</v>
      </c>
      <c r="AH143" s="315" t="s">
        <v>11531</v>
      </c>
      <c r="AI143" s="315" t="s">
        <v>7882</v>
      </c>
      <c r="AJ143" s="318">
        <v>43501</v>
      </c>
      <c r="AK143" s="316" t="s">
        <v>11532</v>
      </c>
      <c r="AL143" s="316" t="s">
        <v>8517</v>
      </c>
      <c r="AM143" s="316">
        <v>13462</v>
      </c>
      <c r="AN143" s="315" t="s">
        <v>7915</v>
      </c>
      <c r="AO143" s="315" t="s">
        <v>7882</v>
      </c>
      <c r="AP143" s="314"/>
      <c r="AQ143" s="314"/>
      <c r="AR143" s="314"/>
      <c r="AS143" s="314"/>
      <c r="AT143" s="314"/>
      <c r="AU143" s="314"/>
      <c r="AV143" s="314"/>
      <c r="AW143" s="314"/>
      <c r="AX143" s="316" t="s">
        <v>11533</v>
      </c>
      <c r="AY143" s="314"/>
      <c r="AZ143" s="314"/>
      <c r="BA143" s="314"/>
      <c r="BB143" s="314"/>
      <c r="BC143" s="314"/>
      <c r="BD143" s="314"/>
      <c r="BE143" s="314"/>
      <c r="BF143" s="316"/>
    </row>
    <row r="144" spans="1:58" ht="13.15" customHeight="1" x14ac:dyDescent="0.25">
      <c r="A144" s="316" t="s">
        <v>11317</v>
      </c>
      <c r="B144" s="316" t="s">
        <v>11328</v>
      </c>
      <c r="C144" s="315">
        <v>4660</v>
      </c>
      <c r="D144" s="316" t="s">
        <v>11319</v>
      </c>
      <c r="E144" s="316" t="s">
        <v>8074</v>
      </c>
      <c r="F144" s="316" t="s">
        <v>8075</v>
      </c>
      <c r="G144" s="316" t="s">
        <v>8076</v>
      </c>
      <c r="H144" s="335">
        <v>43497</v>
      </c>
      <c r="I144" s="336">
        <v>43524</v>
      </c>
      <c r="J144" s="316" t="s">
        <v>8077</v>
      </c>
      <c r="K144" s="316" t="s">
        <v>8078</v>
      </c>
      <c r="L144" s="316" t="s">
        <v>8079</v>
      </c>
      <c r="M144" s="316" t="s">
        <v>8080</v>
      </c>
      <c r="N144" s="316" t="s">
        <v>8079</v>
      </c>
      <c r="O144" s="316" t="s">
        <v>8081</v>
      </c>
      <c r="P144" s="316" t="s">
        <v>8082</v>
      </c>
      <c r="Q144" s="316" t="s">
        <v>8083</v>
      </c>
      <c r="R144" s="316" t="s">
        <v>8079</v>
      </c>
      <c r="S144" s="316" t="s">
        <v>8080</v>
      </c>
      <c r="T144" s="316" t="s">
        <v>8084</v>
      </c>
      <c r="U144" s="316" t="s">
        <v>8085</v>
      </c>
      <c r="V144" s="316" t="s">
        <v>8079</v>
      </c>
      <c r="W144" s="316" t="s">
        <v>8080</v>
      </c>
      <c r="X144" s="316" t="s">
        <v>8086</v>
      </c>
      <c r="Y144" s="316" t="s">
        <v>8083</v>
      </c>
      <c r="Z144" s="316" t="s">
        <v>487</v>
      </c>
      <c r="AA144" s="327">
        <v>496497</v>
      </c>
      <c r="AB144" s="369">
        <v>0</v>
      </c>
      <c r="AC144" s="329">
        <v>496497</v>
      </c>
      <c r="AD144" s="327">
        <v>0</v>
      </c>
      <c r="AE144" s="313" t="s">
        <v>7578</v>
      </c>
      <c r="AF144" s="316" t="s">
        <v>7582</v>
      </c>
      <c r="AG144" s="316" t="s">
        <v>7600</v>
      </c>
      <c r="AH144" s="315" t="s">
        <v>11534</v>
      </c>
      <c r="AI144" s="315" t="s">
        <v>7882</v>
      </c>
      <c r="AJ144" s="318">
        <v>43501</v>
      </c>
      <c r="AK144" s="316" t="s">
        <v>11535</v>
      </c>
      <c r="AL144" s="316" t="s">
        <v>8517</v>
      </c>
      <c r="AM144" s="316">
        <v>1415</v>
      </c>
      <c r="AN144" s="315" t="s">
        <v>7915</v>
      </c>
      <c r="AO144" s="315" t="s">
        <v>7882</v>
      </c>
      <c r="AP144" s="314"/>
      <c r="AQ144" s="314"/>
      <c r="AR144" s="314"/>
      <c r="AS144" s="314"/>
      <c r="AT144" s="314"/>
      <c r="AU144" s="314"/>
      <c r="AV144" s="314"/>
      <c r="AW144" s="314"/>
      <c r="AX144" s="316" t="s">
        <v>11536</v>
      </c>
      <c r="AY144" s="314"/>
      <c r="AZ144" s="314"/>
      <c r="BA144" s="314"/>
      <c r="BB144" s="314"/>
      <c r="BC144" s="314"/>
      <c r="BD144" s="314"/>
      <c r="BE144" s="314"/>
      <c r="BF144" s="316"/>
    </row>
    <row r="145" spans="1:58" ht="13.15" customHeight="1" x14ac:dyDescent="0.25">
      <c r="A145" s="316" t="s">
        <v>11317</v>
      </c>
      <c r="B145" s="316" t="s">
        <v>11328</v>
      </c>
      <c r="C145" s="315">
        <v>4660</v>
      </c>
      <c r="D145" s="316" t="s">
        <v>11319</v>
      </c>
      <c r="E145" s="316" t="s">
        <v>8074</v>
      </c>
      <c r="F145" s="316" t="s">
        <v>8075</v>
      </c>
      <c r="G145" s="316" t="s">
        <v>8076</v>
      </c>
      <c r="H145" s="335">
        <v>43497</v>
      </c>
      <c r="I145" s="336">
        <v>43524</v>
      </c>
      <c r="J145" s="316" t="s">
        <v>8077</v>
      </c>
      <c r="K145" s="316" t="s">
        <v>8078</v>
      </c>
      <c r="L145" s="316" t="s">
        <v>8079</v>
      </c>
      <c r="M145" s="316" t="s">
        <v>8080</v>
      </c>
      <c r="N145" s="316" t="s">
        <v>8079</v>
      </c>
      <c r="O145" s="316" t="s">
        <v>8081</v>
      </c>
      <c r="P145" s="316" t="s">
        <v>8082</v>
      </c>
      <c r="Q145" s="316" t="s">
        <v>8083</v>
      </c>
      <c r="R145" s="316" t="s">
        <v>8079</v>
      </c>
      <c r="S145" s="316" t="s">
        <v>8080</v>
      </c>
      <c r="T145" s="316" t="s">
        <v>8084</v>
      </c>
      <c r="U145" s="316" t="s">
        <v>8085</v>
      </c>
      <c r="V145" s="316" t="s">
        <v>8079</v>
      </c>
      <c r="W145" s="316" t="s">
        <v>8080</v>
      </c>
      <c r="X145" s="316" t="s">
        <v>8086</v>
      </c>
      <c r="Y145" s="316" t="s">
        <v>8083</v>
      </c>
      <c r="Z145" s="316" t="s">
        <v>487</v>
      </c>
      <c r="AA145" s="327">
        <v>309667</v>
      </c>
      <c r="AB145" s="369">
        <v>0</v>
      </c>
      <c r="AC145" s="329">
        <v>309667</v>
      </c>
      <c r="AD145" s="327">
        <v>0</v>
      </c>
      <c r="AE145" s="313" t="s">
        <v>7578</v>
      </c>
      <c r="AF145" s="316" t="s">
        <v>7582</v>
      </c>
      <c r="AG145" s="316" t="s">
        <v>7600</v>
      </c>
      <c r="AH145" s="315" t="s">
        <v>11537</v>
      </c>
      <c r="AI145" s="315" t="s">
        <v>7882</v>
      </c>
      <c r="AJ145" s="318">
        <v>43501</v>
      </c>
      <c r="AK145" s="316" t="s">
        <v>11538</v>
      </c>
      <c r="AL145" s="316" t="s">
        <v>8597</v>
      </c>
      <c r="AM145" s="316">
        <v>19006</v>
      </c>
      <c r="AN145" s="315" t="s">
        <v>7915</v>
      </c>
      <c r="AO145" s="315" t="s">
        <v>7882</v>
      </c>
      <c r="AP145" s="314"/>
      <c r="AQ145" s="314"/>
      <c r="AR145" s="314"/>
      <c r="AS145" s="314"/>
      <c r="AT145" s="314"/>
      <c r="AU145" s="314"/>
      <c r="AV145" s="314"/>
      <c r="AW145" s="314"/>
      <c r="AX145" s="316" t="s">
        <v>11539</v>
      </c>
      <c r="AY145" s="314"/>
      <c r="AZ145" s="314"/>
      <c r="BA145" s="314"/>
      <c r="BB145" s="314"/>
      <c r="BC145" s="314"/>
      <c r="BD145" s="314"/>
      <c r="BE145" s="314"/>
      <c r="BF145" s="316"/>
    </row>
    <row r="146" spans="1:58" ht="13.15" customHeight="1" x14ac:dyDescent="0.25">
      <c r="A146" s="316" t="s">
        <v>11317</v>
      </c>
      <c r="B146" s="316" t="s">
        <v>11328</v>
      </c>
      <c r="C146" s="315">
        <v>4660</v>
      </c>
      <c r="D146" s="316" t="s">
        <v>11319</v>
      </c>
      <c r="E146" s="316" t="s">
        <v>8074</v>
      </c>
      <c r="F146" s="316" t="s">
        <v>8075</v>
      </c>
      <c r="G146" s="316" t="s">
        <v>8076</v>
      </c>
      <c r="H146" s="335">
        <v>43497</v>
      </c>
      <c r="I146" s="336">
        <v>43524</v>
      </c>
      <c r="J146" s="316" t="s">
        <v>8077</v>
      </c>
      <c r="K146" s="316" t="s">
        <v>8078</v>
      </c>
      <c r="L146" s="316" t="s">
        <v>8079</v>
      </c>
      <c r="M146" s="316" t="s">
        <v>8080</v>
      </c>
      <c r="N146" s="316" t="s">
        <v>8079</v>
      </c>
      <c r="O146" s="316" t="s">
        <v>8081</v>
      </c>
      <c r="P146" s="316" t="s">
        <v>8082</v>
      </c>
      <c r="Q146" s="316" t="s">
        <v>8083</v>
      </c>
      <c r="R146" s="316" t="s">
        <v>8079</v>
      </c>
      <c r="S146" s="316" t="s">
        <v>8080</v>
      </c>
      <c r="T146" s="316" t="s">
        <v>8084</v>
      </c>
      <c r="U146" s="316" t="s">
        <v>8085</v>
      </c>
      <c r="V146" s="316" t="s">
        <v>8079</v>
      </c>
      <c r="W146" s="316" t="s">
        <v>8080</v>
      </c>
      <c r="X146" s="316" t="s">
        <v>8086</v>
      </c>
      <c r="Y146" s="316" t="s">
        <v>8083</v>
      </c>
      <c r="Z146" s="316" t="s">
        <v>487</v>
      </c>
      <c r="AA146" s="327">
        <v>262907</v>
      </c>
      <c r="AB146" s="369">
        <v>0</v>
      </c>
      <c r="AC146" s="329">
        <v>262907</v>
      </c>
      <c r="AD146" s="327">
        <v>0</v>
      </c>
      <c r="AE146" s="313" t="s">
        <v>7578</v>
      </c>
      <c r="AF146" s="316" t="s">
        <v>7582</v>
      </c>
      <c r="AG146" s="316" t="s">
        <v>7600</v>
      </c>
      <c r="AH146" s="315" t="s">
        <v>11540</v>
      </c>
      <c r="AI146" s="315" t="s">
        <v>7882</v>
      </c>
      <c r="AJ146" s="318">
        <v>43501</v>
      </c>
      <c r="AK146" s="316" t="s">
        <v>11541</v>
      </c>
      <c r="AL146" s="316" t="s">
        <v>8708</v>
      </c>
      <c r="AM146" s="316">
        <v>15612</v>
      </c>
      <c r="AN146" s="315" t="s">
        <v>7915</v>
      </c>
      <c r="AO146" s="315" t="s">
        <v>7882</v>
      </c>
      <c r="AP146" s="314"/>
      <c r="AQ146" s="314"/>
      <c r="AR146" s="314"/>
      <c r="AS146" s="314"/>
      <c r="AT146" s="314"/>
      <c r="AU146" s="314"/>
      <c r="AV146" s="314"/>
      <c r="AW146" s="314"/>
      <c r="AX146" s="316" t="s">
        <v>11542</v>
      </c>
      <c r="AY146" s="314"/>
      <c r="AZ146" s="314"/>
      <c r="BA146" s="314"/>
      <c r="BB146" s="314"/>
      <c r="BC146" s="314"/>
      <c r="BD146" s="314"/>
      <c r="BE146" s="314"/>
      <c r="BF146" s="316"/>
    </row>
    <row r="147" spans="1:58" ht="13.15" customHeight="1" x14ac:dyDescent="0.25">
      <c r="A147" s="316" t="s">
        <v>11317</v>
      </c>
      <c r="B147" s="316" t="s">
        <v>11328</v>
      </c>
      <c r="C147" s="315">
        <v>4660</v>
      </c>
      <c r="D147" s="316" t="s">
        <v>11319</v>
      </c>
      <c r="E147" s="316" t="s">
        <v>8074</v>
      </c>
      <c r="F147" s="316" t="s">
        <v>8075</v>
      </c>
      <c r="G147" s="316" t="s">
        <v>8076</v>
      </c>
      <c r="H147" s="335">
        <v>43497</v>
      </c>
      <c r="I147" s="336">
        <v>43524</v>
      </c>
      <c r="J147" s="316" t="s">
        <v>8077</v>
      </c>
      <c r="K147" s="316" t="s">
        <v>8078</v>
      </c>
      <c r="L147" s="316" t="s">
        <v>8079</v>
      </c>
      <c r="M147" s="316" t="s">
        <v>8080</v>
      </c>
      <c r="N147" s="316" t="s">
        <v>8079</v>
      </c>
      <c r="O147" s="316" t="s">
        <v>8081</v>
      </c>
      <c r="P147" s="316" t="s">
        <v>8082</v>
      </c>
      <c r="Q147" s="316" t="s">
        <v>8083</v>
      </c>
      <c r="R147" s="316" t="s">
        <v>8079</v>
      </c>
      <c r="S147" s="316" t="s">
        <v>8080</v>
      </c>
      <c r="T147" s="316" t="s">
        <v>8084</v>
      </c>
      <c r="U147" s="316" t="s">
        <v>8085</v>
      </c>
      <c r="V147" s="316" t="s">
        <v>8079</v>
      </c>
      <c r="W147" s="316" t="s">
        <v>8080</v>
      </c>
      <c r="X147" s="316" t="s">
        <v>8086</v>
      </c>
      <c r="Y147" s="316" t="s">
        <v>8083</v>
      </c>
      <c r="Z147" s="316" t="s">
        <v>487</v>
      </c>
      <c r="AA147" s="327">
        <v>11876</v>
      </c>
      <c r="AB147" s="369">
        <v>0</v>
      </c>
      <c r="AC147" s="329">
        <v>11876</v>
      </c>
      <c r="AD147" s="327">
        <v>0</v>
      </c>
      <c r="AE147" s="313" t="s">
        <v>7578</v>
      </c>
      <c r="AF147" s="316" t="s">
        <v>7582</v>
      </c>
      <c r="AG147" s="316" t="s">
        <v>7600</v>
      </c>
      <c r="AH147" s="315" t="s">
        <v>11543</v>
      </c>
      <c r="AI147" s="315" t="s">
        <v>7882</v>
      </c>
      <c r="AJ147" s="318">
        <v>43501</v>
      </c>
      <c r="AK147" s="316" t="s">
        <v>11544</v>
      </c>
      <c r="AL147" s="316" t="s">
        <v>8758</v>
      </c>
      <c r="AM147" s="316">
        <v>16167</v>
      </c>
      <c r="AN147" s="315" t="s">
        <v>7915</v>
      </c>
      <c r="AO147" s="315" t="s">
        <v>7882</v>
      </c>
      <c r="AP147" s="314"/>
      <c r="AQ147" s="314"/>
      <c r="AR147" s="314"/>
      <c r="AS147" s="314"/>
      <c r="AT147" s="314"/>
      <c r="AU147" s="314"/>
      <c r="AV147" s="314"/>
      <c r="AW147" s="314"/>
      <c r="AX147" s="316" t="s">
        <v>11545</v>
      </c>
      <c r="AY147" s="314"/>
      <c r="AZ147" s="314"/>
      <c r="BA147" s="314"/>
      <c r="BB147" s="314"/>
      <c r="BC147" s="314"/>
      <c r="BD147" s="314"/>
      <c r="BE147" s="314"/>
      <c r="BF147" s="316"/>
    </row>
    <row r="148" spans="1:58" ht="13.15" customHeight="1" x14ac:dyDescent="0.25">
      <c r="A148" s="316" t="s">
        <v>11317</v>
      </c>
      <c r="B148" s="316" t="s">
        <v>11328</v>
      </c>
      <c r="C148" s="315">
        <v>4660</v>
      </c>
      <c r="D148" s="316" t="s">
        <v>11319</v>
      </c>
      <c r="E148" s="316" t="s">
        <v>8074</v>
      </c>
      <c r="F148" s="316" t="s">
        <v>8075</v>
      </c>
      <c r="G148" s="316" t="s">
        <v>8076</v>
      </c>
      <c r="H148" s="335">
        <v>43497</v>
      </c>
      <c r="I148" s="336">
        <v>43524</v>
      </c>
      <c r="J148" s="316" t="s">
        <v>8077</v>
      </c>
      <c r="K148" s="316" t="s">
        <v>8078</v>
      </c>
      <c r="L148" s="316" t="s">
        <v>8079</v>
      </c>
      <c r="M148" s="316" t="s">
        <v>8080</v>
      </c>
      <c r="N148" s="316" t="s">
        <v>8079</v>
      </c>
      <c r="O148" s="316" t="s">
        <v>8081</v>
      </c>
      <c r="P148" s="316" t="s">
        <v>8082</v>
      </c>
      <c r="Q148" s="316" t="s">
        <v>8083</v>
      </c>
      <c r="R148" s="316" t="s">
        <v>8079</v>
      </c>
      <c r="S148" s="316" t="s">
        <v>8080</v>
      </c>
      <c r="T148" s="316" t="s">
        <v>8084</v>
      </c>
      <c r="U148" s="316" t="s">
        <v>8085</v>
      </c>
      <c r="V148" s="316" t="s">
        <v>8079</v>
      </c>
      <c r="W148" s="316" t="s">
        <v>8080</v>
      </c>
      <c r="X148" s="316" t="s">
        <v>8086</v>
      </c>
      <c r="Y148" s="316" t="s">
        <v>8083</v>
      </c>
      <c r="Z148" s="316" t="s">
        <v>487</v>
      </c>
      <c r="AA148" s="327">
        <v>202236</v>
      </c>
      <c r="AB148" s="369">
        <v>0</v>
      </c>
      <c r="AC148" s="329">
        <v>202236</v>
      </c>
      <c r="AD148" s="327">
        <v>0</v>
      </c>
      <c r="AE148" s="313" t="s">
        <v>7578</v>
      </c>
      <c r="AF148" s="316" t="s">
        <v>7582</v>
      </c>
      <c r="AG148" s="316" t="s">
        <v>7600</v>
      </c>
      <c r="AH148" s="315" t="s">
        <v>11546</v>
      </c>
      <c r="AI148" s="315" t="s">
        <v>7882</v>
      </c>
      <c r="AJ148" s="318">
        <v>43501</v>
      </c>
      <c r="AK148" s="316" t="s">
        <v>11547</v>
      </c>
      <c r="AL148" s="316" t="s">
        <v>8758</v>
      </c>
      <c r="AM148" s="316">
        <v>16167</v>
      </c>
      <c r="AN148" s="315" t="s">
        <v>7915</v>
      </c>
      <c r="AO148" s="315" t="s">
        <v>7882</v>
      </c>
      <c r="AP148" s="314"/>
      <c r="AQ148" s="314"/>
      <c r="AR148" s="314"/>
      <c r="AS148" s="314"/>
      <c r="AT148" s="314"/>
      <c r="AU148" s="314"/>
      <c r="AV148" s="314"/>
      <c r="AW148" s="314"/>
      <c r="AX148" s="316" t="s">
        <v>11548</v>
      </c>
      <c r="AY148" s="314"/>
      <c r="AZ148" s="314"/>
      <c r="BA148" s="314"/>
      <c r="BB148" s="314"/>
      <c r="BC148" s="314"/>
      <c r="BD148" s="314"/>
      <c r="BE148" s="314"/>
      <c r="BF148" s="316"/>
    </row>
    <row r="149" spans="1:58" ht="13.15" customHeight="1" x14ac:dyDescent="0.25">
      <c r="A149" s="316" t="s">
        <v>11317</v>
      </c>
      <c r="B149" s="316" t="s">
        <v>11328</v>
      </c>
      <c r="C149" s="315">
        <v>4660</v>
      </c>
      <c r="D149" s="316" t="s">
        <v>11319</v>
      </c>
      <c r="E149" s="316" t="s">
        <v>8074</v>
      </c>
      <c r="F149" s="316" t="s">
        <v>8075</v>
      </c>
      <c r="G149" s="316" t="s">
        <v>8076</v>
      </c>
      <c r="H149" s="335">
        <v>43497</v>
      </c>
      <c r="I149" s="336">
        <v>43524</v>
      </c>
      <c r="J149" s="316" t="s">
        <v>8077</v>
      </c>
      <c r="K149" s="316" t="s">
        <v>8078</v>
      </c>
      <c r="L149" s="316" t="s">
        <v>8079</v>
      </c>
      <c r="M149" s="316" t="s">
        <v>8080</v>
      </c>
      <c r="N149" s="316" t="s">
        <v>8079</v>
      </c>
      <c r="O149" s="316" t="s">
        <v>8081</v>
      </c>
      <c r="P149" s="316" t="s">
        <v>8082</v>
      </c>
      <c r="Q149" s="316" t="s">
        <v>8083</v>
      </c>
      <c r="R149" s="316" t="s">
        <v>8079</v>
      </c>
      <c r="S149" s="316" t="s">
        <v>8080</v>
      </c>
      <c r="T149" s="316" t="s">
        <v>8084</v>
      </c>
      <c r="U149" s="316" t="s">
        <v>8085</v>
      </c>
      <c r="V149" s="316" t="s">
        <v>8079</v>
      </c>
      <c r="W149" s="316" t="s">
        <v>8080</v>
      </c>
      <c r="X149" s="316" t="s">
        <v>8086</v>
      </c>
      <c r="Y149" s="316" t="s">
        <v>8083</v>
      </c>
      <c r="Z149" s="316" t="s">
        <v>487</v>
      </c>
      <c r="AA149" s="327">
        <v>62370</v>
      </c>
      <c r="AB149" s="369">
        <v>0</v>
      </c>
      <c r="AC149" s="329">
        <v>62370</v>
      </c>
      <c r="AD149" s="327">
        <v>0</v>
      </c>
      <c r="AE149" s="313" t="s">
        <v>7578</v>
      </c>
      <c r="AF149" s="316" t="s">
        <v>7582</v>
      </c>
      <c r="AG149" s="316" t="s">
        <v>7600</v>
      </c>
      <c r="AH149" s="315" t="s">
        <v>11549</v>
      </c>
      <c r="AI149" s="315" t="s">
        <v>7882</v>
      </c>
      <c r="AJ149" s="318">
        <v>43501</v>
      </c>
      <c r="AK149" s="316" t="s">
        <v>11550</v>
      </c>
      <c r="AL149" s="316" t="s">
        <v>8758</v>
      </c>
      <c r="AM149" s="316">
        <v>16167</v>
      </c>
      <c r="AN149" s="315" t="s">
        <v>7915</v>
      </c>
      <c r="AO149" s="315" t="s">
        <v>7882</v>
      </c>
      <c r="AP149" s="314"/>
      <c r="AQ149" s="314"/>
      <c r="AR149" s="314"/>
      <c r="AS149" s="314"/>
      <c r="AT149" s="314"/>
      <c r="AU149" s="314"/>
      <c r="AV149" s="314"/>
      <c r="AW149" s="314"/>
      <c r="AX149" s="316" t="s">
        <v>11551</v>
      </c>
      <c r="AY149" s="314"/>
      <c r="AZ149" s="314"/>
      <c r="BA149" s="314"/>
      <c r="BB149" s="314"/>
      <c r="BC149" s="314"/>
      <c r="BD149" s="314"/>
      <c r="BE149" s="314"/>
      <c r="BF149" s="316"/>
    </row>
    <row r="150" spans="1:58" ht="13.15" customHeight="1" x14ac:dyDescent="0.25">
      <c r="A150" s="316" t="s">
        <v>11317</v>
      </c>
      <c r="B150" s="316" t="s">
        <v>11328</v>
      </c>
      <c r="C150" s="315">
        <v>4660</v>
      </c>
      <c r="D150" s="316" t="s">
        <v>11319</v>
      </c>
      <c r="E150" s="316" t="s">
        <v>8074</v>
      </c>
      <c r="F150" s="316" t="s">
        <v>8075</v>
      </c>
      <c r="G150" s="316" t="s">
        <v>8076</v>
      </c>
      <c r="H150" s="335">
        <v>43497</v>
      </c>
      <c r="I150" s="336">
        <v>43524</v>
      </c>
      <c r="J150" s="316" t="s">
        <v>8077</v>
      </c>
      <c r="K150" s="316" t="s">
        <v>8078</v>
      </c>
      <c r="L150" s="316" t="s">
        <v>8079</v>
      </c>
      <c r="M150" s="316" t="s">
        <v>8080</v>
      </c>
      <c r="N150" s="316" t="s">
        <v>8079</v>
      </c>
      <c r="O150" s="316" t="s">
        <v>8081</v>
      </c>
      <c r="P150" s="316" t="s">
        <v>8082</v>
      </c>
      <c r="Q150" s="316" t="s">
        <v>8083</v>
      </c>
      <c r="R150" s="316" t="s">
        <v>8079</v>
      </c>
      <c r="S150" s="316" t="s">
        <v>8080</v>
      </c>
      <c r="T150" s="316" t="s">
        <v>8084</v>
      </c>
      <c r="U150" s="316" t="s">
        <v>8085</v>
      </c>
      <c r="V150" s="316" t="s">
        <v>8079</v>
      </c>
      <c r="W150" s="316" t="s">
        <v>8080</v>
      </c>
      <c r="X150" s="316" t="s">
        <v>8086</v>
      </c>
      <c r="Y150" s="316" t="s">
        <v>8083</v>
      </c>
      <c r="Z150" s="316" t="s">
        <v>487</v>
      </c>
      <c r="AA150" s="327">
        <v>5426</v>
      </c>
      <c r="AB150" s="369">
        <v>0</v>
      </c>
      <c r="AC150" s="329">
        <v>5426</v>
      </c>
      <c r="AD150" s="327">
        <v>0</v>
      </c>
      <c r="AE150" s="313" t="s">
        <v>7578</v>
      </c>
      <c r="AF150" s="316" t="s">
        <v>7582</v>
      </c>
      <c r="AG150" s="316" t="s">
        <v>7600</v>
      </c>
      <c r="AH150" s="315" t="s">
        <v>11552</v>
      </c>
      <c r="AI150" s="315" t="s">
        <v>7882</v>
      </c>
      <c r="AJ150" s="318">
        <v>43502</v>
      </c>
      <c r="AK150" s="316" t="s">
        <v>11553</v>
      </c>
      <c r="AL150" s="316" t="s">
        <v>8582</v>
      </c>
      <c r="AM150" s="316">
        <v>17092</v>
      </c>
      <c r="AN150" s="315" t="s">
        <v>7915</v>
      </c>
      <c r="AO150" s="315" t="s">
        <v>7882</v>
      </c>
      <c r="AP150" s="314"/>
      <c r="AQ150" s="314"/>
      <c r="AR150" s="314"/>
      <c r="AS150" s="314"/>
      <c r="AT150" s="314"/>
      <c r="AU150" s="314"/>
      <c r="AV150" s="314"/>
      <c r="AW150" s="314"/>
      <c r="AX150" s="316" t="s">
        <v>11554</v>
      </c>
      <c r="AY150" s="314"/>
      <c r="AZ150" s="314"/>
      <c r="BA150" s="314"/>
      <c r="BB150" s="314"/>
      <c r="BC150" s="314"/>
      <c r="BD150" s="314"/>
      <c r="BE150" s="314"/>
      <c r="BF150" s="316"/>
    </row>
    <row r="151" spans="1:58" ht="13.15" customHeight="1" x14ac:dyDescent="0.25">
      <c r="A151" s="316" t="s">
        <v>11317</v>
      </c>
      <c r="B151" s="316" t="s">
        <v>11328</v>
      </c>
      <c r="C151" s="315">
        <v>4660</v>
      </c>
      <c r="D151" s="316" t="s">
        <v>11319</v>
      </c>
      <c r="E151" s="316" t="s">
        <v>8074</v>
      </c>
      <c r="F151" s="316" t="s">
        <v>8075</v>
      </c>
      <c r="G151" s="316" t="s">
        <v>8076</v>
      </c>
      <c r="H151" s="335">
        <v>43497</v>
      </c>
      <c r="I151" s="336">
        <v>43524</v>
      </c>
      <c r="J151" s="316" t="s">
        <v>8077</v>
      </c>
      <c r="K151" s="316" t="s">
        <v>8078</v>
      </c>
      <c r="L151" s="316" t="s">
        <v>8079</v>
      </c>
      <c r="M151" s="316" t="s">
        <v>8080</v>
      </c>
      <c r="N151" s="316" t="s">
        <v>8079</v>
      </c>
      <c r="O151" s="316" t="s">
        <v>8081</v>
      </c>
      <c r="P151" s="316" t="s">
        <v>8082</v>
      </c>
      <c r="Q151" s="316" t="s">
        <v>8083</v>
      </c>
      <c r="R151" s="316" t="s">
        <v>8079</v>
      </c>
      <c r="S151" s="316" t="s">
        <v>8080</v>
      </c>
      <c r="T151" s="316" t="s">
        <v>8084</v>
      </c>
      <c r="U151" s="316" t="s">
        <v>8085</v>
      </c>
      <c r="V151" s="316" t="s">
        <v>8079</v>
      </c>
      <c r="W151" s="316" t="s">
        <v>8080</v>
      </c>
      <c r="X151" s="316" t="s">
        <v>8086</v>
      </c>
      <c r="Y151" s="316" t="s">
        <v>8083</v>
      </c>
      <c r="Z151" s="316" t="s">
        <v>487</v>
      </c>
      <c r="AA151" s="327">
        <v>7785</v>
      </c>
      <c r="AB151" s="369">
        <v>0</v>
      </c>
      <c r="AC151" s="329">
        <v>7785</v>
      </c>
      <c r="AD151" s="327">
        <v>0</v>
      </c>
      <c r="AE151" s="313" t="s">
        <v>7578</v>
      </c>
      <c r="AF151" s="316" t="s">
        <v>7582</v>
      </c>
      <c r="AG151" s="316" t="s">
        <v>7600</v>
      </c>
      <c r="AH151" s="315" t="s">
        <v>11555</v>
      </c>
      <c r="AI151" s="315" t="s">
        <v>7882</v>
      </c>
      <c r="AJ151" s="318">
        <v>43502</v>
      </c>
      <c r="AK151" s="316" t="s">
        <v>11556</v>
      </c>
      <c r="AL151" s="316" t="s">
        <v>8582</v>
      </c>
      <c r="AM151" s="316">
        <v>17091</v>
      </c>
      <c r="AN151" s="315" t="s">
        <v>7915</v>
      </c>
      <c r="AO151" s="315" t="s">
        <v>7882</v>
      </c>
      <c r="AP151" s="314"/>
      <c r="AQ151" s="314"/>
      <c r="AR151" s="314"/>
      <c r="AS151" s="314"/>
      <c r="AT151" s="314"/>
      <c r="AU151" s="314"/>
      <c r="AV151" s="314"/>
      <c r="AW151" s="314"/>
      <c r="AX151" s="316" t="s">
        <v>11557</v>
      </c>
      <c r="AY151" s="314"/>
      <c r="AZ151" s="314"/>
      <c r="BA151" s="314"/>
      <c r="BB151" s="314"/>
      <c r="BC151" s="314"/>
      <c r="BD151" s="314"/>
      <c r="BE151" s="314"/>
      <c r="BF151" s="316"/>
    </row>
    <row r="152" spans="1:58" ht="13.15" customHeight="1" x14ac:dyDescent="0.25">
      <c r="A152" s="316" t="s">
        <v>11317</v>
      </c>
      <c r="B152" s="316" t="s">
        <v>11328</v>
      </c>
      <c r="C152" s="315">
        <v>4660</v>
      </c>
      <c r="D152" s="316" t="s">
        <v>11319</v>
      </c>
      <c r="E152" s="316" t="s">
        <v>8074</v>
      </c>
      <c r="F152" s="316" t="s">
        <v>8075</v>
      </c>
      <c r="G152" s="316" t="s">
        <v>8076</v>
      </c>
      <c r="H152" s="335">
        <v>43497</v>
      </c>
      <c r="I152" s="336">
        <v>43524</v>
      </c>
      <c r="J152" s="316" t="s">
        <v>8077</v>
      </c>
      <c r="K152" s="316" t="s">
        <v>8078</v>
      </c>
      <c r="L152" s="316" t="s">
        <v>8079</v>
      </c>
      <c r="M152" s="316" t="s">
        <v>8080</v>
      </c>
      <c r="N152" s="316" t="s">
        <v>8079</v>
      </c>
      <c r="O152" s="316" t="s">
        <v>8081</v>
      </c>
      <c r="P152" s="316" t="s">
        <v>8082</v>
      </c>
      <c r="Q152" s="316" t="s">
        <v>8083</v>
      </c>
      <c r="R152" s="316" t="s">
        <v>8079</v>
      </c>
      <c r="S152" s="316" t="s">
        <v>8080</v>
      </c>
      <c r="T152" s="316" t="s">
        <v>8084</v>
      </c>
      <c r="U152" s="316" t="s">
        <v>8085</v>
      </c>
      <c r="V152" s="316" t="s">
        <v>8079</v>
      </c>
      <c r="W152" s="316" t="s">
        <v>8080</v>
      </c>
      <c r="X152" s="316" t="s">
        <v>8086</v>
      </c>
      <c r="Y152" s="316" t="s">
        <v>8083</v>
      </c>
      <c r="Z152" s="316" t="s">
        <v>487</v>
      </c>
      <c r="AA152" s="327">
        <v>18846.419999999998</v>
      </c>
      <c r="AB152" s="369">
        <v>0</v>
      </c>
      <c r="AC152" s="329">
        <v>18846.419999999998</v>
      </c>
      <c r="AD152" s="327">
        <v>0</v>
      </c>
      <c r="AE152" s="313" t="s">
        <v>7578</v>
      </c>
      <c r="AF152" s="316" t="s">
        <v>7582</v>
      </c>
      <c r="AG152" s="316" t="s">
        <v>7600</v>
      </c>
      <c r="AH152" s="315" t="s">
        <v>11558</v>
      </c>
      <c r="AI152" s="315" t="s">
        <v>7882</v>
      </c>
      <c r="AJ152" s="318">
        <v>43502</v>
      </c>
      <c r="AK152" s="316" t="s">
        <v>11559</v>
      </c>
      <c r="AL152" s="316" t="s">
        <v>8861</v>
      </c>
      <c r="AM152" s="316">
        <v>15708</v>
      </c>
      <c r="AN152" s="315" t="s">
        <v>7915</v>
      </c>
      <c r="AO152" s="315" t="s">
        <v>7882</v>
      </c>
      <c r="AP152" s="314"/>
      <c r="AQ152" s="314"/>
      <c r="AR152" s="314"/>
      <c r="AS152" s="314"/>
      <c r="AT152" s="314"/>
      <c r="AU152" s="314"/>
      <c r="AV152" s="314"/>
      <c r="AW152" s="314"/>
      <c r="AX152" s="316" t="s">
        <v>11560</v>
      </c>
      <c r="AY152" s="314"/>
      <c r="AZ152" s="314"/>
      <c r="BA152" s="314"/>
      <c r="BB152" s="314"/>
      <c r="BC152" s="314"/>
      <c r="BD152" s="314"/>
      <c r="BE152" s="314"/>
      <c r="BF152" s="316"/>
    </row>
    <row r="153" spans="1:58" ht="13.15" customHeight="1" x14ac:dyDescent="0.25">
      <c r="A153" s="316" t="s">
        <v>11317</v>
      </c>
      <c r="B153" s="316" t="s">
        <v>11328</v>
      </c>
      <c r="C153" s="315">
        <v>4660</v>
      </c>
      <c r="D153" s="316" t="s">
        <v>11319</v>
      </c>
      <c r="E153" s="316" t="s">
        <v>8074</v>
      </c>
      <c r="F153" s="316" t="s">
        <v>8075</v>
      </c>
      <c r="G153" s="316" t="s">
        <v>8076</v>
      </c>
      <c r="H153" s="335">
        <v>43497</v>
      </c>
      <c r="I153" s="336">
        <v>43524</v>
      </c>
      <c r="J153" s="316" t="s">
        <v>8077</v>
      </c>
      <c r="K153" s="316" t="s">
        <v>8078</v>
      </c>
      <c r="L153" s="316" t="s">
        <v>8079</v>
      </c>
      <c r="M153" s="316" t="s">
        <v>8080</v>
      </c>
      <c r="N153" s="316" t="s">
        <v>8079</v>
      </c>
      <c r="O153" s="316" t="s">
        <v>8081</v>
      </c>
      <c r="P153" s="316" t="s">
        <v>8082</v>
      </c>
      <c r="Q153" s="316" t="s">
        <v>8083</v>
      </c>
      <c r="R153" s="316" t="s">
        <v>8079</v>
      </c>
      <c r="S153" s="316" t="s">
        <v>8080</v>
      </c>
      <c r="T153" s="316" t="s">
        <v>8084</v>
      </c>
      <c r="U153" s="316" t="s">
        <v>8085</v>
      </c>
      <c r="V153" s="316" t="s">
        <v>8079</v>
      </c>
      <c r="W153" s="316" t="s">
        <v>8080</v>
      </c>
      <c r="X153" s="316" t="s">
        <v>8086</v>
      </c>
      <c r="Y153" s="316" t="s">
        <v>8083</v>
      </c>
      <c r="Z153" s="316" t="s">
        <v>487</v>
      </c>
      <c r="AA153" s="327">
        <v>15308.55</v>
      </c>
      <c r="AB153" s="369">
        <v>0</v>
      </c>
      <c r="AC153" s="329">
        <v>15308.55</v>
      </c>
      <c r="AD153" s="327">
        <v>0</v>
      </c>
      <c r="AE153" s="313" t="s">
        <v>7578</v>
      </c>
      <c r="AF153" s="316" t="s">
        <v>7582</v>
      </c>
      <c r="AG153" s="316" t="s">
        <v>7600</v>
      </c>
      <c r="AH153" s="315" t="s">
        <v>11561</v>
      </c>
      <c r="AI153" s="315" t="s">
        <v>7882</v>
      </c>
      <c r="AJ153" s="318">
        <v>43502</v>
      </c>
      <c r="AK153" s="316" t="s">
        <v>11562</v>
      </c>
      <c r="AL153" s="316" t="s">
        <v>8851</v>
      </c>
      <c r="AM153" s="316">
        <v>10296</v>
      </c>
      <c r="AN153" s="315" t="s">
        <v>7915</v>
      </c>
      <c r="AO153" s="315" t="s">
        <v>7882</v>
      </c>
      <c r="AP153" s="314"/>
      <c r="AQ153" s="314"/>
      <c r="AR153" s="314"/>
      <c r="AS153" s="314"/>
      <c r="AT153" s="314"/>
      <c r="AU153" s="314"/>
      <c r="AV153" s="314"/>
      <c r="AW153" s="314"/>
      <c r="AX153" s="316" t="s">
        <v>11563</v>
      </c>
      <c r="AY153" s="314"/>
      <c r="AZ153" s="314"/>
      <c r="BA153" s="314"/>
      <c r="BB153" s="314"/>
      <c r="BC153" s="314"/>
      <c r="BD153" s="314"/>
      <c r="BE153" s="314"/>
      <c r="BF153" s="316"/>
    </row>
    <row r="154" spans="1:58" ht="13.15" customHeight="1" x14ac:dyDescent="0.25">
      <c r="A154" s="316" t="s">
        <v>11317</v>
      </c>
      <c r="B154" s="316" t="s">
        <v>11328</v>
      </c>
      <c r="C154" s="315">
        <v>4660</v>
      </c>
      <c r="D154" s="316" t="s">
        <v>11319</v>
      </c>
      <c r="E154" s="316" t="s">
        <v>8074</v>
      </c>
      <c r="F154" s="316" t="s">
        <v>8075</v>
      </c>
      <c r="G154" s="316" t="s">
        <v>8076</v>
      </c>
      <c r="H154" s="335">
        <v>43497</v>
      </c>
      <c r="I154" s="336">
        <v>43524</v>
      </c>
      <c r="J154" s="316" t="s">
        <v>8077</v>
      </c>
      <c r="K154" s="316" t="s">
        <v>8078</v>
      </c>
      <c r="L154" s="316" t="s">
        <v>8079</v>
      </c>
      <c r="M154" s="316" t="s">
        <v>8080</v>
      </c>
      <c r="N154" s="316" t="s">
        <v>8079</v>
      </c>
      <c r="O154" s="316" t="s">
        <v>8081</v>
      </c>
      <c r="P154" s="316" t="s">
        <v>8082</v>
      </c>
      <c r="Q154" s="316" t="s">
        <v>8083</v>
      </c>
      <c r="R154" s="316" t="s">
        <v>8079</v>
      </c>
      <c r="S154" s="316" t="s">
        <v>8080</v>
      </c>
      <c r="T154" s="316" t="s">
        <v>8084</v>
      </c>
      <c r="U154" s="316" t="s">
        <v>8085</v>
      </c>
      <c r="V154" s="316" t="s">
        <v>8079</v>
      </c>
      <c r="W154" s="316" t="s">
        <v>8080</v>
      </c>
      <c r="X154" s="316" t="s">
        <v>8086</v>
      </c>
      <c r="Y154" s="316" t="s">
        <v>8083</v>
      </c>
      <c r="Z154" s="316" t="s">
        <v>487</v>
      </c>
      <c r="AA154" s="327">
        <v>33138</v>
      </c>
      <c r="AB154" s="369">
        <v>0</v>
      </c>
      <c r="AC154" s="329">
        <v>33138</v>
      </c>
      <c r="AD154" s="327">
        <v>0</v>
      </c>
      <c r="AE154" s="313" t="s">
        <v>7578</v>
      </c>
      <c r="AF154" s="316" t="s">
        <v>7582</v>
      </c>
      <c r="AG154" s="316" t="s">
        <v>7600</v>
      </c>
      <c r="AH154" s="315" t="s">
        <v>11564</v>
      </c>
      <c r="AI154" s="315" t="s">
        <v>7882</v>
      </c>
      <c r="AJ154" s="318">
        <v>43501</v>
      </c>
      <c r="AK154" s="316" t="s">
        <v>11565</v>
      </c>
      <c r="AL154" s="316" t="s">
        <v>8656</v>
      </c>
      <c r="AM154" s="316">
        <v>16573</v>
      </c>
      <c r="AN154" s="315" t="s">
        <v>7915</v>
      </c>
      <c r="AO154" s="315" t="s">
        <v>7882</v>
      </c>
      <c r="AP154" s="314"/>
      <c r="AQ154" s="314"/>
      <c r="AR154" s="314"/>
      <c r="AS154" s="314"/>
      <c r="AT154" s="314"/>
      <c r="AU154" s="314"/>
      <c r="AV154" s="314"/>
      <c r="AW154" s="314"/>
      <c r="AX154" s="316" t="s">
        <v>11566</v>
      </c>
      <c r="AY154" s="314"/>
      <c r="AZ154" s="314"/>
      <c r="BA154" s="314"/>
      <c r="BB154" s="314"/>
      <c r="BC154" s="314"/>
      <c r="BD154" s="314"/>
      <c r="BE154" s="314"/>
      <c r="BF154" s="316"/>
    </row>
    <row r="155" spans="1:58" ht="13.15" customHeight="1" x14ac:dyDescent="0.25">
      <c r="A155" s="316" t="s">
        <v>11317</v>
      </c>
      <c r="B155" s="316" t="s">
        <v>11328</v>
      </c>
      <c r="C155" s="315">
        <v>4660</v>
      </c>
      <c r="D155" s="316" t="s">
        <v>11319</v>
      </c>
      <c r="E155" s="316" t="s">
        <v>8074</v>
      </c>
      <c r="F155" s="316" t="s">
        <v>8075</v>
      </c>
      <c r="G155" s="316" t="s">
        <v>8076</v>
      </c>
      <c r="H155" s="335">
        <v>43497</v>
      </c>
      <c r="I155" s="336">
        <v>43524</v>
      </c>
      <c r="J155" s="316" t="s">
        <v>8077</v>
      </c>
      <c r="K155" s="316" t="s">
        <v>8078</v>
      </c>
      <c r="L155" s="316" t="s">
        <v>8079</v>
      </c>
      <c r="M155" s="316" t="s">
        <v>8080</v>
      </c>
      <c r="N155" s="316" t="s">
        <v>8079</v>
      </c>
      <c r="O155" s="316" t="s">
        <v>8081</v>
      </c>
      <c r="P155" s="316" t="s">
        <v>8082</v>
      </c>
      <c r="Q155" s="316" t="s">
        <v>8083</v>
      </c>
      <c r="R155" s="316" t="s">
        <v>8079</v>
      </c>
      <c r="S155" s="316" t="s">
        <v>8080</v>
      </c>
      <c r="T155" s="316" t="s">
        <v>8084</v>
      </c>
      <c r="U155" s="316" t="s">
        <v>8085</v>
      </c>
      <c r="V155" s="316" t="s">
        <v>8079</v>
      </c>
      <c r="W155" s="316" t="s">
        <v>8080</v>
      </c>
      <c r="X155" s="316" t="s">
        <v>8086</v>
      </c>
      <c r="Y155" s="316" t="s">
        <v>8083</v>
      </c>
      <c r="Z155" s="316" t="s">
        <v>487</v>
      </c>
      <c r="AA155" s="327">
        <v>107780</v>
      </c>
      <c r="AB155" s="369">
        <v>0</v>
      </c>
      <c r="AC155" s="329">
        <v>107780</v>
      </c>
      <c r="AD155" s="327">
        <v>0</v>
      </c>
      <c r="AE155" s="313" t="s">
        <v>7578</v>
      </c>
      <c r="AF155" s="316" t="s">
        <v>7582</v>
      </c>
      <c r="AG155" s="316" t="s">
        <v>7600</v>
      </c>
      <c r="AH155" s="315" t="s">
        <v>11567</v>
      </c>
      <c r="AI155" s="315" t="s">
        <v>7882</v>
      </c>
      <c r="AJ155" s="318">
        <v>43502</v>
      </c>
      <c r="AK155" s="316" t="s">
        <v>11568</v>
      </c>
      <c r="AL155" s="316" t="s">
        <v>8719</v>
      </c>
      <c r="AM155" s="316">
        <v>15711</v>
      </c>
      <c r="AN155" s="315" t="s">
        <v>7915</v>
      </c>
      <c r="AO155" s="315" t="s">
        <v>7882</v>
      </c>
      <c r="AP155" s="314"/>
      <c r="AQ155" s="314"/>
      <c r="AR155" s="314"/>
      <c r="AS155" s="314"/>
      <c r="AT155" s="314"/>
      <c r="AU155" s="314"/>
      <c r="AV155" s="314"/>
      <c r="AW155" s="314"/>
      <c r="AX155" s="316" t="s">
        <v>11569</v>
      </c>
      <c r="AY155" s="314"/>
      <c r="AZ155" s="314"/>
      <c r="BA155" s="314"/>
      <c r="BB155" s="314"/>
      <c r="BC155" s="314"/>
      <c r="BD155" s="314"/>
      <c r="BE155" s="314"/>
      <c r="BF155" s="316"/>
    </row>
    <row r="156" spans="1:58" ht="13.15" customHeight="1" x14ac:dyDescent="0.25">
      <c r="A156" s="316" t="s">
        <v>11317</v>
      </c>
      <c r="B156" s="316" t="s">
        <v>11328</v>
      </c>
      <c r="C156" s="315">
        <v>4660</v>
      </c>
      <c r="D156" s="316" t="s">
        <v>11319</v>
      </c>
      <c r="E156" s="316" t="s">
        <v>8074</v>
      </c>
      <c r="F156" s="316" t="s">
        <v>8075</v>
      </c>
      <c r="G156" s="316" t="s">
        <v>8076</v>
      </c>
      <c r="H156" s="335">
        <v>43497</v>
      </c>
      <c r="I156" s="336">
        <v>43524</v>
      </c>
      <c r="J156" s="316" t="s">
        <v>8077</v>
      </c>
      <c r="K156" s="316" t="s">
        <v>8078</v>
      </c>
      <c r="L156" s="316" t="s">
        <v>8079</v>
      </c>
      <c r="M156" s="316" t="s">
        <v>8080</v>
      </c>
      <c r="N156" s="316" t="s">
        <v>8079</v>
      </c>
      <c r="O156" s="316" t="s">
        <v>8081</v>
      </c>
      <c r="P156" s="316" t="s">
        <v>8082</v>
      </c>
      <c r="Q156" s="316" t="s">
        <v>8083</v>
      </c>
      <c r="R156" s="316" t="s">
        <v>8079</v>
      </c>
      <c r="S156" s="316" t="s">
        <v>8080</v>
      </c>
      <c r="T156" s="316" t="s">
        <v>8084</v>
      </c>
      <c r="U156" s="316" t="s">
        <v>8085</v>
      </c>
      <c r="V156" s="316" t="s">
        <v>8079</v>
      </c>
      <c r="W156" s="316" t="s">
        <v>8080</v>
      </c>
      <c r="X156" s="316" t="s">
        <v>8086</v>
      </c>
      <c r="Y156" s="316" t="s">
        <v>8083</v>
      </c>
      <c r="Z156" s="316" t="s">
        <v>487</v>
      </c>
      <c r="AA156" s="327">
        <v>12420</v>
      </c>
      <c r="AB156" s="369">
        <v>0</v>
      </c>
      <c r="AC156" s="329">
        <v>12420</v>
      </c>
      <c r="AD156" s="327">
        <v>0</v>
      </c>
      <c r="AE156" s="313" t="s">
        <v>7578</v>
      </c>
      <c r="AF156" s="316" t="s">
        <v>7582</v>
      </c>
      <c r="AG156" s="316" t="s">
        <v>7600</v>
      </c>
      <c r="AH156" s="315" t="s">
        <v>11570</v>
      </c>
      <c r="AI156" s="315" t="s">
        <v>7882</v>
      </c>
      <c r="AJ156" s="318">
        <v>43502</v>
      </c>
      <c r="AK156" s="316" t="s">
        <v>11571</v>
      </c>
      <c r="AL156" s="316" t="s">
        <v>8513</v>
      </c>
      <c r="AM156" s="316">
        <v>62009</v>
      </c>
      <c r="AN156" s="315" t="s">
        <v>7915</v>
      </c>
      <c r="AO156" s="315" t="s">
        <v>7882</v>
      </c>
      <c r="AP156" s="314"/>
      <c r="AQ156" s="314"/>
      <c r="AR156" s="314"/>
      <c r="AS156" s="314"/>
      <c r="AT156" s="314"/>
      <c r="AU156" s="314"/>
      <c r="AV156" s="314"/>
      <c r="AW156" s="314"/>
      <c r="AX156" s="316" t="s">
        <v>11572</v>
      </c>
      <c r="AY156" s="314"/>
      <c r="AZ156" s="314"/>
      <c r="BA156" s="314"/>
      <c r="BB156" s="314"/>
      <c r="BC156" s="314"/>
      <c r="BD156" s="314"/>
      <c r="BE156" s="314"/>
      <c r="BF156" s="316"/>
    </row>
    <row r="157" spans="1:58" ht="13.15" customHeight="1" x14ac:dyDescent="0.25">
      <c r="A157" s="316" t="s">
        <v>11317</v>
      </c>
      <c r="B157" s="316" t="s">
        <v>11328</v>
      </c>
      <c r="C157" s="315">
        <v>4660</v>
      </c>
      <c r="D157" s="316" t="s">
        <v>11319</v>
      </c>
      <c r="E157" s="316" t="s">
        <v>8074</v>
      </c>
      <c r="F157" s="316" t="s">
        <v>8075</v>
      </c>
      <c r="G157" s="316" t="s">
        <v>8076</v>
      </c>
      <c r="H157" s="335">
        <v>43497</v>
      </c>
      <c r="I157" s="336">
        <v>43524</v>
      </c>
      <c r="J157" s="316" t="s">
        <v>8077</v>
      </c>
      <c r="K157" s="316" t="s">
        <v>8078</v>
      </c>
      <c r="L157" s="316" t="s">
        <v>8079</v>
      </c>
      <c r="M157" s="316" t="s">
        <v>8080</v>
      </c>
      <c r="N157" s="316" t="s">
        <v>8079</v>
      </c>
      <c r="O157" s="316" t="s">
        <v>8081</v>
      </c>
      <c r="P157" s="316" t="s">
        <v>8082</v>
      </c>
      <c r="Q157" s="316" t="s">
        <v>8083</v>
      </c>
      <c r="R157" s="316" t="s">
        <v>8079</v>
      </c>
      <c r="S157" s="316" t="s">
        <v>8080</v>
      </c>
      <c r="T157" s="316" t="s">
        <v>8084</v>
      </c>
      <c r="U157" s="316" t="s">
        <v>8085</v>
      </c>
      <c r="V157" s="316" t="s">
        <v>8079</v>
      </c>
      <c r="W157" s="316" t="s">
        <v>8080</v>
      </c>
      <c r="X157" s="316" t="s">
        <v>8086</v>
      </c>
      <c r="Y157" s="316" t="s">
        <v>8083</v>
      </c>
      <c r="Z157" s="316" t="s">
        <v>487</v>
      </c>
      <c r="AA157" s="327">
        <v>40354.720000000001</v>
      </c>
      <c r="AB157" s="369">
        <v>0</v>
      </c>
      <c r="AC157" s="329">
        <v>40354.720000000001</v>
      </c>
      <c r="AD157" s="327">
        <v>0</v>
      </c>
      <c r="AE157" s="313" t="s">
        <v>7578</v>
      </c>
      <c r="AF157" s="316" t="s">
        <v>7582</v>
      </c>
      <c r="AG157" s="316" t="s">
        <v>7600</v>
      </c>
      <c r="AH157" s="315" t="s">
        <v>11573</v>
      </c>
      <c r="AI157" s="315" t="s">
        <v>7882</v>
      </c>
      <c r="AJ157" s="318">
        <v>43505</v>
      </c>
      <c r="AK157" s="316" t="s">
        <v>11574</v>
      </c>
      <c r="AL157" s="316" t="s">
        <v>8575</v>
      </c>
      <c r="AM157" s="316">
        <v>13389</v>
      </c>
      <c r="AN157" s="315" t="s">
        <v>7915</v>
      </c>
      <c r="AO157" s="315" t="s">
        <v>7882</v>
      </c>
      <c r="AP157" s="314"/>
      <c r="AQ157" s="314"/>
      <c r="AR157" s="314"/>
      <c r="AS157" s="314"/>
      <c r="AT157" s="314"/>
      <c r="AU157" s="314"/>
      <c r="AV157" s="314"/>
      <c r="AW157" s="314"/>
      <c r="AX157" s="316" t="s">
        <v>11575</v>
      </c>
      <c r="AY157" s="314"/>
      <c r="AZ157" s="314"/>
      <c r="BA157" s="314"/>
      <c r="BB157" s="314"/>
      <c r="BC157" s="314"/>
      <c r="BD157" s="314"/>
      <c r="BE157" s="314"/>
      <c r="BF157" s="316"/>
    </row>
    <row r="158" spans="1:58" ht="13.15" customHeight="1" x14ac:dyDescent="0.25">
      <c r="A158" s="316" t="s">
        <v>11317</v>
      </c>
      <c r="B158" s="316" t="s">
        <v>11328</v>
      </c>
      <c r="C158" s="315">
        <v>4660</v>
      </c>
      <c r="D158" s="316" t="s">
        <v>11319</v>
      </c>
      <c r="E158" s="316" t="s">
        <v>8074</v>
      </c>
      <c r="F158" s="316" t="s">
        <v>8075</v>
      </c>
      <c r="G158" s="316" t="s">
        <v>8076</v>
      </c>
      <c r="H158" s="335">
        <v>43497</v>
      </c>
      <c r="I158" s="336">
        <v>43524</v>
      </c>
      <c r="J158" s="316" t="s">
        <v>8077</v>
      </c>
      <c r="K158" s="316" t="s">
        <v>8078</v>
      </c>
      <c r="L158" s="316" t="s">
        <v>8079</v>
      </c>
      <c r="M158" s="316" t="s">
        <v>8080</v>
      </c>
      <c r="N158" s="316" t="s">
        <v>8079</v>
      </c>
      <c r="O158" s="316" t="s">
        <v>8081</v>
      </c>
      <c r="P158" s="316" t="s">
        <v>8082</v>
      </c>
      <c r="Q158" s="316" t="s">
        <v>8083</v>
      </c>
      <c r="R158" s="316" t="s">
        <v>8079</v>
      </c>
      <c r="S158" s="316" t="s">
        <v>8080</v>
      </c>
      <c r="T158" s="316" t="s">
        <v>8084</v>
      </c>
      <c r="U158" s="316" t="s">
        <v>8085</v>
      </c>
      <c r="V158" s="316" t="s">
        <v>8079</v>
      </c>
      <c r="W158" s="316" t="s">
        <v>8080</v>
      </c>
      <c r="X158" s="316" t="s">
        <v>8086</v>
      </c>
      <c r="Y158" s="316" t="s">
        <v>8083</v>
      </c>
      <c r="Z158" s="316" t="s">
        <v>487</v>
      </c>
      <c r="AA158" s="327">
        <v>121067.9</v>
      </c>
      <c r="AB158" s="369">
        <v>0</v>
      </c>
      <c r="AC158" s="329">
        <v>121067.9</v>
      </c>
      <c r="AD158" s="327">
        <v>0</v>
      </c>
      <c r="AE158" s="313" t="s">
        <v>7578</v>
      </c>
      <c r="AF158" s="316" t="s">
        <v>7582</v>
      </c>
      <c r="AG158" s="316" t="s">
        <v>7600</v>
      </c>
      <c r="AH158" s="315" t="s">
        <v>11576</v>
      </c>
      <c r="AI158" s="315" t="s">
        <v>7882</v>
      </c>
      <c r="AJ158" s="318">
        <v>43505</v>
      </c>
      <c r="AK158" s="316" t="s">
        <v>11577</v>
      </c>
      <c r="AL158" s="316" t="s">
        <v>8575</v>
      </c>
      <c r="AM158" s="316">
        <v>13389</v>
      </c>
      <c r="AN158" s="315" t="s">
        <v>7915</v>
      </c>
      <c r="AO158" s="315" t="s">
        <v>7882</v>
      </c>
      <c r="AP158" s="314"/>
      <c r="AQ158" s="314"/>
      <c r="AR158" s="314"/>
      <c r="AS158" s="314"/>
      <c r="AT158" s="314"/>
      <c r="AU158" s="314"/>
      <c r="AV158" s="314"/>
      <c r="AW158" s="314"/>
      <c r="AX158" s="316" t="s">
        <v>11578</v>
      </c>
      <c r="AY158" s="314"/>
      <c r="AZ158" s="314"/>
      <c r="BA158" s="314"/>
      <c r="BB158" s="314"/>
      <c r="BC158" s="314"/>
      <c r="BD158" s="314"/>
      <c r="BE158" s="314"/>
      <c r="BF158" s="316"/>
    </row>
    <row r="159" spans="1:58" ht="13.15" customHeight="1" x14ac:dyDescent="0.25">
      <c r="A159" s="316" t="s">
        <v>11317</v>
      </c>
      <c r="B159" s="316" t="s">
        <v>11328</v>
      </c>
      <c r="C159" s="315">
        <v>4660</v>
      </c>
      <c r="D159" s="316" t="s">
        <v>11319</v>
      </c>
      <c r="E159" s="316" t="s">
        <v>8074</v>
      </c>
      <c r="F159" s="316" t="s">
        <v>8075</v>
      </c>
      <c r="G159" s="316" t="s">
        <v>8076</v>
      </c>
      <c r="H159" s="335">
        <v>43497</v>
      </c>
      <c r="I159" s="336">
        <v>43524</v>
      </c>
      <c r="J159" s="316" t="s">
        <v>8077</v>
      </c>
      <c r="K159" s="316" t="s">
        <v>8078</v>
      </c>
      <c r="L159" s="316" t="s">
        <v>8079</v>
      </c>
      <c r="M159" s="316" t="s">
        <v>8080</v>
      </c>
      <c r="N159" s="316" t="s">
        <v>8079</v>
      </c>
      <c r="O159" s="316" t="s">
        <v>8081</v>
      </c>
      <c r="P159" s="316" t="s">
        <v>8082</v>
      </c>
      <c r="Q159" s="316" t="s">
        <v>8083</v>
      </c>
      <c r="R159" s="316" t="s">
        <v>8079</v>
      </c>
      <c r="S159" s="316" t="s">
        <v>8080</v>
      </c>
      <c r="T159" s="316" t="s">
        <v>8084</v>
      </c>
      <c r="U159" s="316" t="s">
        <v>8085</v>
      </c>
      <c r="V159" s="316" t="s">
        <v>8079</v>
      </c>
      <c r="W159" s="316" t="s">
        <v>8080</v>
      </c>
      <c r="X159" s="316" t="s">
        <v>8086</v>
      </c>
      <c r="Y159" s="316" t="s">
        <v>8083</v>
      </c>
      <c r="Z159" s="316" t="s">
        <v>487</v>
      </c>
      <c r="AA159" s="327">
        <v>128940.39</v>
      </c>
      <c r="AB159" s="369">
        <v>0</v>
      </c>
      <c r="AC159" s="329">
        <v>128940.39</v>
      </c>
      <c r="AD159" s="327">
        <v>0</v>
      </c>
      <c r="AE159" s="313" t="s">
        <v>7578</v>
      </c>
      <c r="AF159" s="316" t="s">
        <v>7582</v>
      </c>
      <c r="AG159" s="316" t="s">
        <v>7600</v>
      </c>
      <c r="AH159" s="315" t="s">
        <v>11579</v>
      </c>
      <c r="AI159" s="315" t="s">
        <v>7882</v>
      </c>
      <c r="AJ159" s="318">
        <v>43505</v>
      </c>
      <c r="AK159" s="316" t="s">
        <v>11580</v>
      </c>
      <c r="AL159" s="316" t="s">
        <v>8575</v>
      </c>
      <c r="AM159" s="316">
        <v>13389</v>
      </c>
      <c r="AN159" s="315" t="s">
        <v>7915</v>
      </c>
      <c r="AO159" s="315" t="s">
        <v>7882</v>
      </c>
      <c r="AP159" s="314"/>
      <c r="AQ159" s="314"/>
      <c r="AR159" s="314"/>
      <c r="AS159" s="314"/>
      <c r="AT159" s="314"/>
      <c r="AU159" s="314"/>
      <c r="AV159" s="314"/>
      <c r="AW159" s="314"/>
      <c r="AX159" s="316" t="s">
        <v>11581</v>
      </c>
      <c r="AY159" s="314"/>
      <c r="AZ159" s="314"/>
      <c r="BA159" s="314"/>
      <c r="BB159" s="314"/>
      <c r="BC159" s="314"/>
      <c r="BD159" s="314"/>
      <c r="BE159" s="314"/>
      <c r="BF159" s="316"/>
    </row>
    <row r="160" spans="1:58" ht="13.15" customHeight="1" x14ac:dyDescent="0.25">
      <c r="A160" s="316" t="s">
        <v>11317</v>
      </c>
      <c r="B160" s="316" t="s">
        <v>11328</v>
      </c>
      <c r="C160" s="315">
        <v>4660</v>
      </c>
      <c r="D160" s="316" t="s">
        <v>11319</v>
      </c>
      <c r="E160" s="316" t="s">
        <v>8074</v>
      </c>
      <c r="F160" s="316" t="s">
        <v>8075</v>
      </c>
      <c r="G160" s="316" t="s">
        <v>8076</v>
      </c>
      <c r="H160" s="335">
        <v>43497</v>
      </c>
      <c r="I160" s="336">
        <v>43524</v>
      </c>
      <c r="J160" s="316" t="s">
        <v>8077</v>
      </c>
      <c r="K160" s="316" t="s">
        <v>8078</v>
      </c>
      <c r="L160" s="316" t="s">
        <v>8079</v>
      </c>
      <c r="M160" s="316" t="s">
        <v>8080</v>
      </c>
      <c r="N160" s="316" t="s">
        <v>8079</v>
      </c>
      <c r="O160" s="316" t="s">
        <v>8081</v>
      </c>
      <c r="P160" s="316" t="s">
        <v>8082</v>
      </c>
      <c r="Q160" s="316" t="s">
        <v>8083</v>
      </c>
      <c r="R160" s="316" t="s">
        <v>8079</v>
      </c>
      <c r="S160" s="316" t="s">
        <v>8080</v>
      </c>
      <c r="T160" s="316" t="s">
        <v>8084</v>
      </c>
      <c r="U160" s="316" t="s">
        <v>8085</v>
      </c>
      <c r="V160" s="316" t="s">
        <v>8079</v>
      </c>
      <c r="W160" s="316" t="s">
        <v>8080</v>
      </c>
      <c r="X160" s="316" t="s">
        <v>8086</v>
      </c>
      <c r="Y160" s="316" t="s">
        <v>8083</v>
      </c>
      <c r="Z160" s="316" t="s">
        <v>487</v>
      </c>
      <c r="AA160" s="327">
        <v>20010</v>
      </c>
      <c r="AB160" s="369">
        <v>0</v>
      </c>
      <c r="AC160" s="329">
        <v>20010</v>
      </c>
      <c r="AD160" s="327">
        <v>0</v>
      </c>
      <c r="AE160" s="313" t="s">
        <v>7578</v>
      </c>
      <c r="AF160" s="316" t="s">
        <v>7582</v>
      </c>
      <c r="AG160" s="316" t="s">
        <v>7600</v>
      </c>
      <c r="AH160" s="315" t="s">
        <v>11582</v>
      </c>
      <c r="AI160" s="315" t="s">
        <v>7882</v>
      </c>
      <c r="AJ160" s="318">
        <v>43503</v>
      </c>
      <c r="AK160" s="316" t="s">
        <v>11583</v>
      </c>
      <c r="AL160" s="316" t="s">
        <v>8674</v>
      </c>
      <c r="AM160" s="316">
        <v>15783</v>
      </c>
      <c r="AN160" s="315" t="s">
        <v>7915</v>
      </c>
      <c r="AO160" s="315" t="s">
        <v>7882</v>
      </c>
      <c r="AP160" s="314"/>
      <c r="AQ160" s="314"/>
      <c r="AR160" s="314"/>
      <c r="AS160" s="314"/>
      <c r="AT160" s="314"/>
      <c r="AU160" s="314"/>
      <c r="AV160" s="314"/>
      <c r="AW160" s="314"/>
      <c r="AX160" s="316" t="s">
        <v>11584</v>
      </c>
      <c r="AY160" s="314"/>
      <c r="AZ160" s="314"/>
      <c r="BA160" s="314"/>
      <c r="BB160" s="314"/>
      <c r="BC160" s="314"/>
      <c r="BD160" s="314"/>
      <c r="BE160" s="314"/>
      <c r="BF160" s="316"/>
    </row>
    <row r="161" spans="1:58" ht="13.15" customHeight="1" x14ac:dyDescent="0.25">
      <c r="A161" s="316" t="s">
        <v>11317</v>
      </c>
      <c r="B161" s="316" t="s">
        <v>11328</v>
      </c>
      <c r="C161" s="315">
        <v>4660</v>
      </c>
      <c r="D161" s="316" t="s">
        <v>11319</v>
      </c>
      <c r="E161" s="316" t="s">
        <v>8074</v>
      </c>
      <c r="F161" s="316" t="s">
        <v>8075</v>
      </c>
      <c r="G161" s="316" t="s">
        <v>8076</v>
      </c>
      <c r="H161" s="335">
        <v>43497</v>
      </c>
      <c r="I161" s="336">
        <v>43524</v>
      </c>
      <c r="J161" s="316" t="s">
        <v>8077</v>
      </c>
      <c r="K161" s="316" t="s">
        <v>8078</v>
      </c>
      <c r="L161" s="316" t="s">
        <v>8079</v>
      </c>
      <c r="M161" s="316" t="s">
        <v>8080</v>
      </c>
      <c r="N161" s="316" t="s">
        <v>8079</v>
      </c>
      <c r="O161" s="316" t="s">
        <v>8081</v>
      </c>
      <c r="P161" s="316" t="s">
        <v>8082</v>
      </c>
      <c r="Q161" s="316" t="s">
        <v>8083</v>
      </c>
      <c r="R161" s="316" t="s">
        <v>8079</v>
      </c>
      <c r="S161" s="316" t="s">
        <v>8080</v>
      </c>
      <c r="T161" s="316" t="s">
        <v>8084</v>
      </c>
      <c r="U161" s="316" t="s">
        <v>8085</v>
      </c>
      <c r="V161" s="316" t="s">
        <v>8079</v>
      </c>
      <c r="W161" s="316" t="s">
        <v>8080</v>
      </c>
      <c r="X161" s="316" t="s">
        <v>8086</v>
      </c>
      <c r="Y161" s="316" t="s">
        <v>8083</v>
      </c>
      <c r="Z161" s="316" t="s">
        <v>487</v>
      </c>
      <c r="AA161" s="327">
        <v>17191.87</v>
      </c>
      <c r="AB161" s="369">
        <v>0</v>
      </c>
      <c r="AC161" s="329">
        <v>17191.87</v>
      </c>
      <c r="AD161" s="327">
        <v>0</v>
      </c>
      <c r="AE161" s="313" t="s">
        <v>7578</v>
      </c>
      <c r="AF161" s="316" t="s">
        <v>7582</v>
      </c>
      <c r="AG161" s="316" t="s">
        <v>7600</v>
      </c>
      <c r="AH161" s="315" t="s">
        <v>11585</v>
      </c>
      <c r="AI161" s="315" t="s">
        <v>7882</v>
      </c>
      <c r="AJ161" s="318">
        <v>43503</v>
      </c>
      <c r="AK161" s="316" t="s">
        <v>11586</v>
      </c>
      <c r="AL161" s="316" t="s">
        <v>10697</v>
      </c>
      <c r="AM161" s="316">
        <v>15819</v>
      </c>
      <c r="AN161" s="315" t="s">
        <v>7915</v>
      </c>
      <c r="AO161" s="315" t="s">
        <v>7882</v>
      </c>
      <c r="AP161" s="314"/>
      <c r="AQ161" s="314"/>
      <c r="AR161" s="314"/>
      <c r="AS161" s="314"/>
      <c r="AT161" s="314"/>
      <c r="AU161" s="314"/>
      <c r="AV161" s="314"/>
      <c r="AW161" s="314"/>
      <c r="AX161" s="316" t="s">
        <v>11587</v>
      </c>
      <c r="AY161" s="314"/>
      <c r="AZ161" s="314"/>
      <c r="BA161" s="314"/>
      <c r="BB161" s="314"/>
      <c r="BC161" s="314"/>
      <c r="BD161" s="314"/>
      <c r="BE161" s="314"/>
      <c r="BF161" s="316"/>
    </row>
    <row r="162" spans="1:58" ht="13.15" customHeight="1" x14ac:dyDescent="0.25">
      <c r="A162" s="316" t="s">
        <v>11317</v>
      </c>
      <c r="B162" s="316" t="s">
        <v>11328</v>
      </c>
      <c r="C162" s="315">
        <v>4660</v>
      </c>
      <c r="D162" s="316" t="s">
        <v>11319</v>
      </c>
      <c r="E162" s="316" t="s">
        <v>8074</v>
      </c>
      <c r="F162" s="316" t="s">
        <v>8075</v>
      </c>
      <c r="G162" s="316" t="s">
        <v>8076</v>
      </c>
      <c r="H162" s="335">
        <v>43497</v>
      </c>
      <c r="I162" s="336">
        <v>43524</v>
      </c>
      <c r="J162" s="316" t="s">
        <v>8077</v>
      </c>
      <c r="K162" s="316" t="s">
        <v>8078</v>
      </c>
      <c r="L162" s="316" t="s">
        <v>8079</v>
      </c>
      <c r="M162" s="316" t="s">
        <v>8080</v>
      </c>
      <c r="N162" s="316" t="s">
        <v>8079</v>
      </c>
      <c r="O162" s="316" t="s">
        <v>8081</v>
      </c>
      <c r="P162" s="316" t="s">
        <v>8082</v>
      </c>
      <c r="Q162" s="316" t="s">
        <v>8083</v>
      </c>
      <c r="R162" s="316" t="s">
        <v>8079</v>
      </c>
      <c r="S162" s="316" t="s">
        <v>8080</v>
      </c>
      <c r="T162" s="316" t="s">
        <v>8084</v>
      </c>
      <c r="U162" s="316" t="s">
        <v>8085</v>
      </c>
      <c r="V162" s="316" t="s">
        <v>8079</v>
      </c>
      <c r="W162" s="316" t="s">
        <v>8080</v>
      </c>
      <c r="X162" s="316" t="s">
        <v>8086</v>
      </c>
      <c r="Y162" s="316" t="s">
        <v>8083</v>
      </c>
      <c r="Z162" s="316" t="s">
        <v>487</v>
      </c>
      <c r="AA162" s="327">
        <v>21465.97</v>
      </c>
      <c r="AB162" s="369">
        <v>0</v>
      </c>
      <c r="AC162" s="329">
        <v>21465.97</v>
      </c>
      <c r="AD162" s="327">
        <v>0</v>
      </c>
      <c r="AE162" s="313" t="s">
        <v>7578</v>
      </c>
      <c r="AF162" s="316" t="s">
        <v>7582</v>
      </c>
      <c r="AG162" s="316" t="s">
        <v>7600</v>
      </c>
      <c r="AH162" s="315" t="s">
        <v>11588</v>
      </c>
      <c r="AI162" s="315" t="s">
        <v>7882</v>
      </c>
      <c r="AJ162" s="318">
        <v>43488</v>
      </c>
      <c r="AK162" s="316" t="s">
        <v>11589</v>
      </c>
      <c r="AL162" s="316" t="s">
        <v>8682</v>
      </c>
      <c r="AM162" s="316">
        <v>16722</v>
      </c>
      <c r="AN162" s="315" t="s">
        <v>7915</v>
      </c>
      <c r="AO162" s="315" t="s">
        <v>7882</v>
      </c>
      <c r="AP162" s="314"/>
      <c r="AQ162" s="314"/>
      <c r="AR162" s="314"/>
      <c r="AS162" s="314"/>
      <c r="AT162" s="314"/>
      <c r="AU162" s="314"/>
      <c r="AV162" s="314"/>
      <c r="AW162" s="314"/>
      <c r="AX162" s="316" t="s">
        <v>11590</v>
      </c>
      <c r="AY162" s="314"/>
      <c r="AZ162" s="314"/>
      <c r="BA162" s="314"/>
      <c r="BB162" s="314"/>
      <c r="BC162" s="314"/>
      <c r="BD162" s="314"/>
      <c r="BE162" s="314"/>
      <c r="BF162" s="316"/>
    </row>
    <row r="163" spans="1:58" ht="13.15" customHeight="1" x14ac:dyDescent="0.25">
      <c r="A163" s="316" t="s">
        <v>11317</v>
      </c>
      <c r="B163" s="316" t="s">
        <v>11328</v>
      </c>
      <c r="C163" s="315">
        <v>4660</v>
      </c>
      <c r="D163" s="316" t="s">
        <v>11319</v>
      </c>
      <c r="E163" s="316" t="s">
        <v>8074</v>
      </c>
      <c r="F163" s="316" t="s">
        <v>8075</v>
      </c>
      <c r="G163" s="316" t="s">
        <v>8076</v>
      </c>
      <c r="H163" s="335">
        <v>43497</v>
      </c>
      <c r="I163" s="336">
        <v>43524</v>
      </c>
      <c r="J163" s="316" t="s">
        <v>8077</v>
      </c>
      <c r="K163" s="316" t="s">
        <v>8078</v>
      </c>
      <c r="L163" s="316" t="s">
        <v>8079</v>
      </c>
      <c r="M163" s="316" t="s">
        <v>8080</v>
      </c>
      <c r="N163" s="316" t="s">
        <v>8079</v>
      </c>
      <c r="O163" s="316" t="s">
        <v>8081</v>
      </c>
      <c r="P163" s="316" t="s">
        <v>8082</v>
      </c>
      <c r="Q163" s="316" t="s">
        <v>8083</v>
      </c>
      <c r="R163" s="316" t="s">
        <v>8079</v>
      </c>
      <c r="S163" s="316" t="s">
        <v>8080</v>
      </c>
      <c r="T163" s="316" t="s">
        <v>8084</v>
      </c>
      <c r="U163" s="316" t="s">
        <v>8085</v>
      </c>
      <c r="V163" s="316" t="s">
        <v>8079</v>
      </c>
      <c r="W163" s="316" t="s">
        <v>8080</v>
      </c>
      <c r="X163" s="316" t="s">
        <v>8086</v>
      </c>
      <c r="Y163" s="316" t="s">
        <v>8083</v>
      </c>
      <c r="Z163" s="316" t="s">
        <v>487</v>
      </c>
      <c r="AA163" s="327">
        <v>7684.06</v>
      </c>
      <c r="AB163" s="369">
        <v>0</v>
      </c>
      <c r="AC163" s="329">
        <v>7684.06</v>
      </c>
      <c r="AD163" s="327">
        <v>0</v>
      </c>
      <c r="AE163" s="313" t="s">
        <v>7578</v>
      </c>
      <c r="AF163" s="316" t="s">
        <v>7582</v>
      </c>
      <c r="AG163" s="316" t="s">
        <v>7600</v>
      </c>
      <c r="AH163" s="315" t="s">
        <v>11591</v>
      </c>
      <c r="AI163" s="315" t="s">
        <v>7882</v>
      </c>
      <c r="AJ163" s="318">
        <v>43516</v>
      </c>
      <c r="AK163" s="316" t="s">
        <v>11592</v>
      </c>
      <c r="AL163" s="316" t="s">
        <v>8363</v>
      </c>
      <c r="AM163" s="316">
        <v>15706</v>
      </c>
      <c r="AN163" s="315" t="s">
        <v>7915</v>
      </c>
      <c r="AO163" s="315" t="s">
        <v>7882</v>
      </c>
      <c r="AP163" s="314"/>
      <c r="AQ163" s="314"/>
      <c r="AR163" s="314"/>
      <c r="AS163" s="314"/>
      <c r="AT163" s="314"/>
      <c r="AU163" s="314"/>
      <c r="AV163" s="314"/>
      <c r="AW163" s="314"/>
      <c r="AX163" s="316" t="s">
        <v>11593</v>
      </c>
      <c r="AY163" s="314"/>
      <c r="AZ163" s="314"/>
      <c r="BA163" s="314"/>
      <c r="BB163" s="314"/>
      <c r="BC163" s="314"/>
      <c r="BD163" s="314"/>
      <c r="BE163" s="314"/>
      <c r="BF163" s="316"/>
    </row>
    <row r="164" spans="1:58" ht="13.15" customHeight="1" x14ac:dyDescent="0.25">
      <c r="A164" s="316" t="s">
        <v>11317</v>
      </c>
      <c r="B164" s="316" t="s">
        <v>11328</v>
      </c>
      <c r="C164" s="315">
        <v>4660</v>
      </c>
      <c r="D164" s="316" t="s">
        <v>11319</v>
      </c>
      <c r="E164" s="316" t="s">
        <v>8074</v>
      </c>
      <c r="F164" s="316" t="s">
        <v>8075</v>
      </c>
      <c r="G164" s="316" t="s">
        <v>8076</v>
      </c>
      <c r="H164" s="335">
        <v>43497</v>
      </c>
      <c r="I164" s="336">
        <v>43524</v>
      </c>
      <c r="J164" s="316" t="s">
        <v>8077</v>
      </c>
      <c r="K164" s="316" t="s">
        <v>8078</v>
      </c>
      <c r="L164" s="316" t="s">
        <v>8079</v>
      </c>
      <c r="M164" s="316" t="s">
        <v>8080</v>
      </c>
      <c r="N164" s="316" t="s">
        <v>8079</v>
      </c>
      <c r="O164" s="316" t="s">
        <v>8081</v>
      </c>
      <c r="P164" s="316" t="s">
        <v>8082</v>
      </c>
      <c r="Q164" s="316" t="s">
        <v>8083</v>
      </c>
      <c r="R164" s="316" t="s">
        <v>8079</v>
      </c>
      <c r="S164" s="316" t="s">
        <v>8080</v>
      </c>
      <c r="T164" s="316" t="s">
        <v>8084</v>
      </c>
      <c r="U164" s="316" t="s">
        <v>8085</v>
      </c>
      <c r="V164" s="316" t="s">
        <v>8079</v>
      </c>
      <c r="W164" s="316" t="s">
        <v>8080</v>
      </c>
      <c r="X164" s="316" t="s">
        <v>8086</v>
      </c>
      <c r="Y164" s="316" t="s">
        <v>8083</v>
      </c>
      <c r="Z164" s="316" t="s">
        <v>487</v>
      </c>
      <c r="AA164" s="327">
        <v>20195.12</v>
      </c>
      <c r="AB164" s="369">
        <v>0</v>
      </c>
      <c r="AC164" s="329">
        <v>20195.12</v>
      </c>
      <c r="AD164" s="327">
        <v>0</v>
      </c>
      <c r="AE164" s="313" t="s">
        <v>7578</v>
      </c>
      <c r="AF164" s="316" t="s">
        <v>7582</v>
      </c>
      <c r="AG164" s="316" t="s">
        <v>7600</v>
      </c>
      <c r="AH164" s="315" t="s">
        <v>11594</v>
      </c>
      <c r="AI164" s="315" t="s">
        <v>7882</v>
      </c>
      <c r="AJ164" s="318">
        <v>43499</v>
      </c>
      <c r="AK164" s="316" t="s">
        <v>11595</v>
      </c>
      <c r="AL164" s="316" t="s">
        <v>8741</v>
      </c>
      <c r="AM164" s="316">
        <v>16617</v>
      </c>
      <c r="AN164" s="315" t="s">
        <v>7915</v>
      </c>
      <c r="AO164" s="315" t="s">
        <v>7882</v>
      </c>
      <c r="AP164" s="314"/>
      <c r="AQ164" s="314"/>
      <c r="AR164" s="314"/>
      <c r="AS164" s="314"/>
      <c r="AT164" s="314"/>
      <c r="AU164" s="314"/>
      <c r="AV164" s="314"/>
      <c r="AW164" s="314"/>
      <c r="AX164" s="316" t="s">
        <v>11596</v>
      </c>
      <c r="AY164" s="314"/>
      <c r="AZ164" s="314"/>
      <c r="BA164" s="314"/>
      <c r="BB164" s="314"/>
      <c r="BC164" s="314"/>
      <c r="BD164" s="314"/>
      <c r="BE164" s="314"/>
      <c r="BF164" s="316"/>
    </row>
    <row r="165" spans="1:58" ht="13.15" customHeight="1" x14ac:dyDescent="0.25">
      <c r="A165" s="316" t="s">
        <v>11317</v>
      </c>
      <c r="B165" s="316" t="s">
        <v>11328</v>
      </c>
      <c r="C165" s="315">
        <v>4660</v>
      </c>
      <c r="D165" s="316" t="s">
        <v>11319</v>
      </c>
      <c r="E165" s="316" t="s">
        <v>8074</v>
      </c>
      <c r="F165" s="316" t="s">
        <v>8075</v>
      </c>
      <c r="G165" s="316" t="s">
        <v>8076</v>
      </c>
      <c r="H165" s="335">
        <v>43497</v>
      </c>
      <c r="I165" s="336">
        <v>43524</v>
      </c>
      <c r="J165" s="316" t="s">
        <v>8077</v>
      </c>
      <c r="K165" s="316" t="s">
        <v>8078</v>
      </c>
      <c r="L165" s="316" t="s">
        <v>8079</v>
      </c>
      <c r="M165" s="316" t="s">
        <v>8080</v>
      </c>
      <c r="N165" s="316" t="s">
        <v>8079</v>
      </c>
      <c r="O165" s="316" t="s">
        <v>8081</v>
      </c>
      <c r="P165" s="316" t="s">
        <v>8082</v>
      </c>
      <c r="Q165" s="316" t="s">
        <v>8083</v>
      </c>
      <c r="R165" s="316" t="s">
        <v>8079</v>
      </c>
      <c r="S165" s="316" t="s">
        <v>8080</v>
      </c>
      <c r="T165" s="316" t="s">
        <v>8084</v>
      </c>
      <c r="U165" s="316" t="s">
        <v>8085</v>
      </c>
      <c r="V165" s="316" t="s">
        <v>8079</v>
      </c>
      <c r="W165" s="316" t="s">
        <v>8080</v>
      </c>
      <c r="X165" s="316" t="s">
        <v>8086</v>
      </c>
      <c r="Y165" s="316" t="s">
        <v>8083</v>
      </c>
      <c r="Z165" s="316" t="s">
        <v>487</v>
      </c>
      <c r="AA165" s="327">
        <v>1518.19</v>
      </c>
      <c r="AB165" s="369">
        <v>0</v>
      </c>
      <c r="AC165" s="329">
        <v>1518.19</v>
      </c>
      <c r="AD165" s="327">
        <v>0</v>
      </c>
      <c r="AE165" s="313" t="s">
        <v>7578</v>
      </c>
      <c r="AF165" s="316" t="s">
        <v>7582</v>
      </c>
      <c r="AG165" s="316" t="s">
        <v>7600</v>
      </c>
      <c r="AH165" s="315" t="s">
        <v>11597</v>
      </c>
      <c r="AI165" s="315" t="s">
        <v>7882</v>
      </c>
      <c r="AJ165" s="318">
        <v>43499</v>
      </c>
      <c r="AK165" s="316" t="s">
        <v>11598</v>
      </c>
      <c r="AL165" s="316" t="s">
        <v>8424</v>
      </c>
      <c r="AM165" s="316">
        <v>15704</v>
      </c>
      <c r="AN165" s="315" t="s">
        <v>7915</v>
      </c>
      <c r="AO165" s="315" t="s">
        <v>7882</v>
      </c>
      <c r="AP165" s="314"/>
      <c r="AQ165" s="314"/>
      <c r="AR165" s="314"/>
      <c r="AS165" s="314"/>
      <c r="AT165" s="314"/>
      <c r="AU165" s="314"/>
      <c r="AV165" s="314"/>
      <c r="AW165" s="314"/>
      <c r="AX165" s="316" t="s">
        <v>11599</v>
      </c>
      <c r="AY165" s="314"/>
      <c r="AZ165" s="314"/>
      <c r="BA165" s="314"/>
      <c r="BB165" s="314"/>
      <c r="BC165" s="314"/>
      <c r="BD165" s="314"/>
      <c r="BE165" s="314"/>
      <c r="BF165" s="316"/>
    </row>
    <row r="166" spans="1:58" ht="13.15" customHeight="1" x14ac:dyDescent="0.25">
      <c r="A166" s="316" t="s">
        <v>11317</v>
      </c>
      <c r="B166" s="316" t="s">
        <v>11328</v>
      </c>
      <c r="C166" s="315">
        <v>4660</v>
      </c>
      <c r="D166" s="316" t="s">
        <v>11319</v>
      </c>
      <c r="E166" s="316" t="s">
        <v>8074</v>
      </c>
      <c r="F166" s="316" t="s">
        <v>8075</v>
      </c>
      <c r="G166" s="316" t="s">
        <v>8076</v>
      </c>
      <c r="H166" s="335">
        <v>43497</v>
      </c>
      <c r="I166" s="336">
        <v>43524</v>
      </c>
      <c r="J166" s="316" t="s">
        <v>8077</v>
      </c>
      <c r="K166" s="316" t="s">
        <v>8078</v>
      </c>
      <c r="L166" s="316" t="s">
        <v>8079</v>
      </c>
      <c r="M166" s="316" t="s">
        <v>8080</v>
      </c>
      <c r="N166" s="316" t="s">
        <v>8079</v>
      </c>
      <c r="O166" s="316" t="s">
        <v>8081</v>
      </c>
      <c r="P166" s="316" t="s">
        <v>8082</v>
      </c>
      <c r="Q166" s="316" t="s">
        <v>8083</v>
      </c>
      <c r="R166" s="316" t="s">
        <v>8079</v>
      </c>
      <c r="S166" s="316" t="s">
        <v>8080</v>
      </c>
      <c r="T166" s="316" t="s">
        <v>8084</v>
      </c>
      <c r="U166" s="316" t="s">
        <v>8085</v>
      </c>
      <c r="V166" s="316" t="s">
        <v>8079</v>
      </c>
      <c r="W166" s="316" t="s">
        <v>8080</v>
      </c>
      <c r="X166" s="316" t="s">
        <v>8086</v>
      </c>
      <c r="Y166" s="316" t="s">
        <v>8083</v>
      </c>
      <c r="Z166" s="316" t="s">
        <v>487</v>
      </c>
      <c r="AA166" s="327">
        <v>4618.96</v>
      </c>
      <c r="AB166" s="369">
        <v>0</v>
      </c>
      <c r="AC166" s="329">
        <v>4618.96</v>
      </c>
      <c r="AD166" s="327">
        <v>0</v>
      </c>
      <c r="AE166" s="313" t="s">
        <v>7578</v>
      </c>
      <c r="AF166" s="316" t="s">
        <v>7582</v>
      </c>
      <c r="AG166" s="316" t="s">
        <v>7600</v>
      </c>
      <c r="AH166" s="315" t="s">
        <v>11600</v>
      </c>
      <c r="AI166" s="315" t="s">
        <v>7882</v>
      </c>
      <c r="AJ166" s="318">
        <v>43499</v>
      </c>
      <c r="AK166" s="316" t="s">
        <v>11601</v>
      </c>
      <c r="AL166" s="316" t="s">
        <v>8424</v>
      </c>
      <c r="AM166" s="316">
        <v>15698</v>
      </c>
      <c r="AN166" s="315" t="s">
        <v>7915</v>
      </c>
      <c r="AO166" s="315" t="s">
        <v>7882</v>
      </c>
      <c r="AP166" s="314"/>
      <c r="AQ166" s="314"/>
      <c r="AR166" s="314"/>
      <c r="AS166" s="314"/>
      <c r="AT166" s="314"/>
      <c r="AU166" s="314"/>
      <c r="AV166" s="314"/>
      <c r="AW166" s="314"/>
      <c r="AX166" s="316" t="s">
        <v>11602</v>
      </c>
      <c r="AY166" s="314"/>
      <c r="AZ166" s="314"/>
      <c r="BA166" s="314"/>
      <c r="BB166" s="314"/>
      <c r="BC166" s="314"/>
      <c r="BD166" s="314"/>
      <c r="BE166" s="314"/>
      <c r="BF166" s="316"/>
    </row>
    <row r="167" spans="1:58" ht="13.15" customHeight="1" x14ac:dyDescent="0.25">
      <c r="A167" s="316" t="s">
        <v>11317</v>
      </c>
      <c r="B167" s="316" t="s">
        <v>11328</v>
      </c>
      <c r="C167" s="315">
        <v>4660</v>
      </c>
      <c r="D167" s="316" t="s">
        <v>11319</v>
      </c>
      <c r="E167" s="316" t="s">
        <v>8074</v>
      </c>
      <c r="F167" s="316" t="s">
        <v>8075</v>
      </c>
      <c r="G167" s="316" t="s">
        <v>8076</v>
      </c>
      <c r="H167" s="335">
        <v>43497</v>
      </c>
      <c r="I167" s="336">
        <v>43524</v>
      </c>
      <c r="J167" s="316" t="s">
        <v>8077</v>
      </c>
      <c r="K167" s="316" t="s">
        <v>8078</v>
      </c>
      <c r="L167" s="316" t="s">
        <v>8079</v>
      </c>
      <c r="M167" s="316" t="s">
        <v>8080</v>
      </c>
      <c r="N167" s="316" t="s">
        <v>8079</v>
      </c>
      <c r="O167" s="316" t="s">
        <v>8081</v>
      </c>
      <c r="P167" s="316" t="s">
        <v>8082</v>
      </c>
      <c r="Q167" s="316" t="s">
        <v>8083</v>
      </c>
      <c r="R167" s="316" t="s">
        <v>8079</v>
      </c>
      <c r="S167" s="316" t="s">
        <v>8080</v>
      </c>
      <c r="T167" s="316" t="s">
        <v>8084</v>
      </c>
      <c r="U167" s="316" t="s">
        <v>8085</v>
      </c>
      <c r="V167" s="316" t="s">
        <v>8079</v>
      </c>
      <c r="W167" s="316" t="s">
        <v>8080</v>
      </c>
      <c r="X167" s="316" t="s">
        <v>8086</v>
      </c>
      <c r="Y167" s="316" t="s">
        <v>8083</v>
      </c>
      <c r="Z167" s="316" t="s">
        <v>487</v>
      </c>
      <c r="AA167" s="327">
        <v>10000</v>
      </c>
      <c r="AB167" s="369">
        <v>0</v>
      </c>
      <c r="AC167" s="329">
        <v>10000</v>
      </c>
      <c r="AD167" s="327">
        <v>0</v>
      </c>
      <c r="AE167" s="313" t="s">
        <v>7578</v>
      </c>
      <c r="AF167" s="316" t="s">
        <v>7582</v>
      </c>
      <c r="AG167" s="316" t="s">
        <v>7600</v>
      </c>
      <c r="AH167" s="315" t="s">
        <v>11603</v>
      </c>
      <c r="AI167" s="315" t="s">
        <v>7882</v>
      </c>
      <c r="AJ167" s="318">
        <v>43500</v>
      </c>
      <c r="AK167" s="316" t="s">
        <v>11604</v>
      </c>
      <c r="AL167" s="316" t="s">
        <v>9809</v>
      </c>
      <c r="AM167" s="316">
        <v>195639</v>
      </c>
      <c r="AN167" s="315" t="s">
        <v>7911</v>
      </c>
      <c r="AO167" s="315" t="s">
        <v>7882</v>
      </c>
      <c r="AP167" s="314"/>
      <c r="AQ167" s="314"/>
      <c r="AR167" s="314"/>
      <c r="AS167" s="314"/>
      <c r="AT167" s="314"/>
      <c r="AU167" s="314"/>
      <c r="AV167" s="314"/>
      <c r="AW167" s="314"/>
      <c r="AX167" s="316" t="s">
        <v>11605</v>
      </c>
      <c r="AY167" s="314"/>
      <c r="AZ167" s="314"/>
      <c r="BA167" s="314"/>
      <c r="BB167" s="314"/>
      <c r="BC167" s="314"/>
      <c r="BD167" s="314"/>
      <c r="BE167" s="314"/>
      <c r="BF167" s="316"/>
    </row>
    <row r="168" spans="1:58" ht="13.15" customHeight="1" x14ac:dyDescent="0.25">
      <c r="A168" s="316" t="s">
        <v>11317</v>
      </c>
      <c r="B168" s="316" t="s">
        <v>11328</v>
      </c>
      <c r="C168" s="315">
        <v>4660</v>
      </c>
      <c r="D168" s="316" t="s">
        <v>11319</v>
      </c>
      <c r="E168" s="316" t="s">
        <v>8074</v>
      </c>
      <c r="F168" s="316" t="s">
        <v>8075</v>
      </c>
      <c r="G168" s="316" t="s">
        <v>8076</v>
      </c>
      <c r="H168" s="335">
        <v>43497</v>
      </c>
      <c r="I168" s="336">
        <v>43524</v>
      </c>
      <c r="J168" s="316" t="s">
        <v>8077</v>
      </c>
      <c r="K168" s="316" t="s">
        <v>8078</v>
      </c>
      <c r="L168" s="316" t="s">
        <v>8079</v>
      </c>
      <c r="M168" s="316" t="s">
        <v>8080</v>
      </c>
      <c r="N168" s="316" t="s">
        <v>8079</v>
      </c>
      <c r="O168" s="316" t="s">
        <v>8081</v>
      </c>
      <c r="P168" s="316" t="s">
        <v>8082</v>
      </c>
      <c r="Q168" s="316" t="s">
        <v>8083</v>
      </c>
      <c r="R168" s="316" t="s">
        <v>8079</v>
      </c>
      <c r="S168" s="316" t="s">
        <v>8080</v>
      </c>
      <c r="T168" s="316" t="s">
        <v>8084</v>
      </c>
      <c r="U168" s="316" t="s">
        <v>8085</v>
      </c>
      <c r="V168" s="316" t="s">
        <v>8079</v>
      </c>
      <c r="W168" s="316" t="s">
        <v>8080</v>
      </c>
      <c r="X168" s="316" t="s">
        <v>8086</v>
      </c>
      <c r="Y168" s="316" t="s">
        <v>8083</v>
      </c>
      <c r="Z168" s="316" t="s">
        <v>487</v>
      </c>
      <c r="AA168" s="327">
        <v>3977.1</v>
      </c>
      <c r="AB168" s="369">
        <v>0</v>
      </c>
      <c r="AC168" s="329">
        <v>3977.1</v>
      </c>
      <c r="AD168" s="327">
        <v>0</v>
      </c>
      <c r="AE168" s="313" t="s">
        <v>7578</v>
      </c>
      <c r="AF168" s="316" t="s">
        <v>7582</v>
      </c>
      <c r="AG168" s="316" t="s">
        <v>7600</v>
      </c>
      <c r="AH168" s="315" t="s">
        <v>11606</v>
      </c>
      <c r="AI168" s="315" t="s">
        <v>7882</v>
      </c>
      <c r="AJ168" s="318">
        <v>43499</v>
      </c>
      <c r="AK168" s="316" t="s">
        <v>11607</v>
      </c>
      <c r="AL168" s="316" t="s">
        <v>9574</v>
      </c>
      <c r="AM168" s="316">
        <v>16636</v>
      </c>
      <c r="AN168" s="315" t="s">
        <v>7915</v>
      </c>
      <c r="AO168" s="315" t="s">
        <v>7882</v>
      </c>
      <c r="AP168" s="314"/>
      <c r="AQ168" s="314"/>
      <c r="AR168" s="314"/>
      <c r="AS168" s="314"/>
      <c r="AT168" s="314"/>
      <c r="AU168" s="314"/>
      <c r="AV168" s="314"/>
      <c r="AW168" s="314"/>
      <c r="AX168" s="316" t="s">
        <v>11608</v>
      </c>
      <c r="AY168" s="314"/>
      <c r="AZ168" s="314"/>
      <c r="BA168" s="314"/>
      <c r="BB168" s="314"/>
      <c r="BC168" s="314"/>
      <c r="BD168" s="314"/>
      <c r="BE168" s="314"/>
      <c r="BF168" s="316"/>
    </row>
    <row r="169" spans="1:58" ht="13.15" customHeight="1" x14ac:dyDescent="0.25">
      <c r="A169" s="316" t="s">
        <v>11317</v>
      </c>
      <c r="B169" s="316" t="s">
        <v>11328</v>
      </c>
      <c r="C169" s="315">
        <v>4660</v>
      </c>
      <c r="D169" s="316" t="s">
        <v>11319</v>
      </c>
      <c r="E169" s="316" t="s">
        <v>8074</v>
      </c>
      <c r="F169" s="316" t="s">
        <v>8075</v>
      </c>
      <c r="G169" s="316" t="s">
        <v>8076</v>
      </c>
      <c r="H169" s="335">
        <v>43497</v>
      </c>
      <c r="I169" s="336">
        <v>43524</v>
      </c>
      <c r="J169" s="316" t="s">
        <v>8077</v>
      </c>
      <c r="K169" s="316" t="s">
        <v>8078</v>
      </c>
      <c r="L169" s="316" t="s">
        <v>8079</v>
      </c>
      <c r="M169" s="316" t="s">
        <v>8080</v>
      </c>
      <c r="N169" s="316" t="s">
        <v>8079</v>
      </c>
      <c r="O169" s="316" t="s">
        <v>8081</v>
      </c>
      <c r="P169" s="316" t="s">
        <v>8082</v>
      </c>
      <c r="Q169" s="316" t="s">
        <v>8083</v>
      </c>
      <c r="R169" s="316" t="s">
        <v>8079</v>
      </c>
      <c r="S169" s="316" t="s">
        <v>8080</v>
      </c>
      <c r="T169" s="316" t="s">
        <v>8084</v>
      </c>
      <c r="U169" s="316" t="s">
        <v>8085</v>
      </c>
      <c r="V169" s="316" t="s">
        <v>8079</v>
      </c>
      <c r="W169" s="316" t="s">
        <v>8080</v>
      </c>
      <c r="X169" s="316" t="s">
        <v>8086</v>
      </c>
      <c r="Y169" s="316" t="s">
        <v>8083</v>
      </c>
      <c r="Z169" s="316" t="s">
        <v>487</v>
      </c>
      <c r="AA169" s="327">
        <v>91298.240000000005</v>
      </c>
      <c r="AB169" s="369">
        <v>0</v>
      </c>
      <c r="AC169" s="329">
        <v>91298.240000000005</v>
      </c>
      <c r="AD169" s="327">
        <v>0</v>
      </c>
      <c r="AE169" s="313" t="s">
        <v>7578</v>
      </c>
      <c r="AF169" s="316" t="s">
        <v>7582</v>
      </c>
      <c r="AG169" s="316" t="s">
        <v>7600</v>
      </c>
      <c r="AH169" s="315" t="s">
        <v>11609</v>
      </c>
      <c r="AI169" s="315" t="s">
        <v>7882</v>
      </c>
      <c r="AJ169" s="318">
        <v>43500</v>
      </c>
      <c r="AK169" s="316" t="s">
        <v>11610</v>
      </c>
      <c r="AL169" s="316" t="s">
        <v>8798</v>
      </c>
      <c r="AM169" s="316">
        <v>13557</v>
      </c>
      <c r="AN169" s="315" t="s">
        <v>7915</v>
      </c>
      <c r="AO169" s="315" t="s">
        <v>7882</v>
      </c>
      <c r="AP169" s="314"/>
      <c r="AQ169" s="314"/>
      <c r="AR169" s="314"/>
      <c r="AS169" s="314"/>
      <c r="AT169" s="314"/>
      <c r="AU169" s="314"/>
      <c r="AV169" s="314"/>
      <c r="AW169" s="314"/>
      <c r="AX169" s="316" t="s">
        <v>11611</v>
      </c>
      <c r="AY169" s="314"/>
      <c r="AZ169" s="314"/>
      <c r="BA169" s="314"/>
      <c r="BB169" s="314"/>
      <c r="BC169" s="314"/>
      <c r="BD169" s="314"/>
      <c r="BE169" s="314"/>
      <c r="BF169" s="316"/>
    </row>
    <row r="170" spans="1:58" ht="13.15" customHeight="1" x14ac:dyDescent="0.25">
      <c r="A170" s="316" t="s">
        <v>11317</v>
      </c>
      <c r="B170" s="316" t="s">
        <v>11328</v>
      </c>
      <c r="C170" s="315">
        <v>4660</v>
      </c>
      <c r="D170" s="316" t="s">
        <v>11319</v>
      </c>
      <c r="E170" s="316" t="s">
        <v>8074</v>
      </c>
      <c r="F170" s="316" t="s">
        <v>8075</v>
      </c>
      <c r="G170" s="316" t="s">
        <v>8076</v>
      </c>
      <c r="H170" s="335">
        <v>43497</v>
      </c>
      <c r="I170" s="336">
        <v>43524</v>
      </c>
      <c r="J170" s="316" t="s">
        <v>8077</v>
      </c>
      <c r="K170" s="316" t="s">
        <v>8078</v>
      </c>
      <c r="L170" s="316" t="s">
        <v>8079</v>
      </c>
      <c r="M170" s="316" t="s">
        <v>8080</v>
      </c>
      <c r="N170" s="316" t="s">
        <v>8079</v>
      </c>
      <c r="O170" s="316" t="s">
        <v>8081</v>
      </c>
      <c r="P170" s="316" t="s">
        <v>8082</v>
      </c>
      <c r="Q170" s="316" t="s">
        <v>8083</v>
      </c>
      <c r="R170" s="316" t="s">
        <v>8079</v>
      </c>
      <c r="S170" s="316" t="s">
        <v>8080</v>
      </c>
      <c r="T170" s="316" t="s">
        <v>8084</v>
      </c>
      <c r="U170" s="316" t="s">
        <v>8085</v>
      </c>
      <c r="V170" s="316" t="s">
        <v>8079</v>
      </c>
      <c r="W170" s="316" t="s">
        <v>8080</v>
      </c>
      <c r="X170" s="316" t="s">
        <v>8086</v>
      </c>
      <c r="Y170" s="316" t="s">
        <v>8083</v>
      </c>
      <c r="Z170" s="316" t="s">
        <v>487</v>
      </c>
      <c r="AA170" s="327">
        <v>26572.17</v>
      </c>
      <c r="AB170" s="369">
        <v>0</v>
      </c>
      <c r="AC170" s="329">
        <v>26572.17</v>
      </c>
      <c r="AD170" s="327">
        <v>0</v>
      </c>
      <c r="AE170" s="313" t="s">
        <v>7578</v>
      </c>
      <c r="AF170" s="316" t="s">
        <v>7582</v>
      </c>
      <c r="AG170" s="316" t="s">
        <v>7600</v>
      </c>
      <c r="AH170" s="315" t="s">
        <v>11612</v>
      </c>
      <c r="AI170" s="315" t="s">
        <v>7882</v>
      </c>
      <c r="AJ170" s="318">
        <v>43500</v>
      </c>
      <c r="AK170" s="316" t="s">
        <v>11613</v>
      </c>
      <c r="AL170" s="316" t="s">
        <v>8424</v>
      </c>
      <c r="AM170" s="316">
        <v>15699</v>
      </c>
      <c r="AN170" s="315" t="s">
        <v>7915</v>
      </c>
      <c r="AO170" s="315" t="s">
        <v>7882</v>
      </c>
      <c r="AP170" s="314"/>
      <c r="AQ170" s="314"/>
      <c r="AR170" s="314"/>
      <c r="AS170" s="314"/>
      <c r="AT170" s="314"/>
      <c r="AU170" s="314"/>
      <c r="AV170" s="314"/>
      <c r="AW170" s="314"/>
      <c r="AX170" s="316" t="s">
        <v>11614</v>
      </c>
      <c r="AY170" s="314"/>
      <c r="AZ170" s="314"/>
      <c r="BA170" s="314"/>
      <c r="BB170" s="314"/>
      <c r="BC170" s="314"/>
      <c r="BD170" s="314"/>
      <c r="BE170" s="314"/>
      <c r="BF170" s="316"/>
    </row>
    <row r="171" spans="1:58" ht="13.15" customHeight="1" x14ac:dyDescent="0.25">
      <c r="A171" s="316" t="s">
        <v>11317</v>
      </c>
      <c r="B171" s="316" t="s">
        <v>11328</v>
      </c>
      <c r="C171" s="315">
        <v>4660</v>
      </c>
      <c r="D171" s="316" t="s">
        <v>11319</v>
      </c>
      <c r="E171" s="316" t="s">
        <v>8074</v>
      </c>
      <c r="F171" s="316" t="s">
        <v>8075</v>
      </c>
      <c r="G171" s="316" t="s">
        <v>8076</v>
      </c>
      <c r="H171" s="335">
        <v>43497</v>
      </c>
      <c r="I171" s="336">
        <v>43524</v>
      </c>
      <c r="J171" s="316" t="s">
        <v>8077</v>
      </c>
      <c r="K171" s="316" t="s">
        <v>8078</v>
      </c>
      <c r="L171" s="316" t="s">
        <v>8079</v>
      </c>
      <c r="M171" s="316" t="s">
        <v>8080</v>
      </c>
      <c r="N171" s="316" t="s">
        <v>8079</v>
      </c>
      <c r="O171" s="316" t="s">
        <v>8081</v>
      </c>
      <c r="P171" s="316" t="s">
        <v>8082</v>
      </c>
      <c r="Q171" s="316" t="s">
        <v>8083</v>
      </c>
      <c r="R171" s="316" t="s">
        <v>8079</v>
      </c>
      <c r="S171" s="316" t="s">
        <v>8080</v>
      </c>
      <c r="T171" s="316" t="s">
        <v>8084</v>
      </c>
      <c r="U171" s="316" t="s">
        <v>8085</v>
      </c>
      <c r="V171" s="316" t="s">
        <v>8079</v>
      </c>
      <c r="W171" s="316" t="s">
        <v>8080</v>
      </c>
      <c r="X171" s="316" t="s">
        <v>8086</v>
      </c>
      <c r="Y171" s="316" t="s">
        <v>8083</v>
      </c>
      <c r="Z171" s="316" t="s">
        <v>487</v>
      </c>
      <c r="AA171" s="327">
        <v>22951.71</v>
      </c>
      <c r="AB171" s="369">
        <v>0</v>
      </c>
      <c r="AC171" s="329">
        <v>22951.71</v>
      </c>
      <c r="AD171" s="327">
        <v>0</v>
      </c>
      <c r="AE171" s="313" t="s">
        <v>7578</v>
      </c>
      <c r="AF171" s="316" t="s">
        <v>7582</v>
      </c>
      <c r="AG171" s="316" t="s">
        <v>7600</v>
      </c>
      <c r="AH171" s="315" t="s">
        <v>11615</v>
      </c>
      <c r="AI171" s="315" t="s">
        <v>7882</v>
      </c>
      <c r="AJ171" s="318">
        <v>43500</v>
      </c>
      <c r="AK171" s="316" t="s">
        <v>11616</v>
      </c>
      <c r="AL171" s="316" t="s">
        <v>8424</v>
      </c>
      <c r="AM171" s="316">
        <v>15699</v>
      </c>
      <c r="AN171" s="315" t="s">
        <v>7915</v>
      </c>
      <c r="AO171" s="315" t="s">
        <v>7882</v>
      </c>
      <c r="AP171" s="314"/>
      <c r="AQ171" s="314"/>
      <c r="AR171" s="314"/>
      <c r="AS171" s="314"/>
      <c r="AT171" s="314"/>
      <c r="AU171" s="314"/>
      <c r="AV171" s="314"/>
      <c r="AW171" s="314"/>
      <c r="AX171" s="316" t="s">
        <v>11614</v>
      </c>
      <c r="AY171" s="314"/>
      <c r="AZ171" s="314"/>
      <c r="BA171" s="314"/>
      <c r="BB171" s="314"/>
      <c r="BC171" s="314"/>
      <c r="BD171" s="314"/>
      <c r="BE171" s="314"/>
      <c r="BF171" s="316"/>
    </row>
    <row r="172" spans="1:58" ht="13.15" customHeight="1" x14ac:dyDescent="0.25">
      <c r="A172" s="316" t="s">
        <v>11317</v>
      </c>
      <c r="B172" s="316" t="s">
        <v>11328</v>
      </c>
      <c r="C172" s="315">
        <v>4660</v>
      </c>
      <c r="D172" s="316" t="s">
        <v>11319</v>
      </c>
      <c r="E172" s="316" t="s">
        <v>8074</v>
      </c>
      <c r="F172" s="316" t="s">
        <v>8075</v>
      </c>
      <c r="G172" s="316" t="s">
        <v>8076</v>
      </c>
      <c r="H172" s="335">
        <v>43497</v>
      </c>
      <c r="I172" s="336">
        <v>43524</v>
      </c>
      <c r="J172" s="316" t="s">
        <v>8077</v>
      </c>
      <c r="K172" s="316" t="s">
        <v>8078</v>
      </c>
      <c r="L172" s="316" t="s">
        <v>8079</v>
      </c>
      <c r="M172" s="316" t="s">
        <v>8080</v>
      </c>
      <c r="N172" s="316" t="s">
        <v>8079</v>
      </c>
      <c r="O172" s="316" t="s">
        <v>8081</v>
      </c>
      <c r="P172" s="316" t="s">
        <v>8082</v>
      </c>
      <c r="Q172" s="316" t="s">
        <v>8083</v>
      </c>
      <c r="R172" s="316" t="s">
        <v>8079</v>
      </c>
      <c r="S172" s="316" t="s">
        <v>8080</v>
      </c>
      <c r="T172" s="316" t="s">
        <v>8084</v>
      </c>
      <c r="U172" s="316" t="s">
        <v>8085</v>
      </c>
      <c r="V172" s="316" t="s">
        <v>8079</v>
      </c>
      <c r="W172" s="316" t="s">
        <v>8080</v>
      </c>
      <c r="X172" s="316" t="s">
        <v>8086</v>
      </c>
      <c r="Y172" s="316" t="s">
        <v>8083</v>
      </c>
      <c r="Z172" s="316" t="s">
        <v>487</v>
      </c>
      <c r="AA172" s="327">
        <v>19564</v>
      </c>
      <c r="AB172" s="369">
        <v>0</v>
      </c>
      <c r="AC172" s="329">
        <v>19564</v>
      </c>
      <c r="AD172" s="327">
        <v>0</v>
      </c>
      <c r="AE172" s="313" t="s">
        <v>7578</v>
      </c>
      <c r="AF172" s="316" t="s">
        <v>7582</v>
      </c>
      <c r="AG172" s="316" t="s">
        <v>7600</v>
      </c>
      <c r="AH172" s="315" t="s">
        <v>11617</v>
      </c>
      <c r="AI172" s="315" t="s">
        <v>7882</v>
      </c>
      <c r="AJ172" s="318">
        <v>43500</v>
      </c>
      <c r="AK172" s="316" t="s">
        <v>11618</v>
      </c>
      <c r="AL172" s="316" t="s">
        <v>8089</v>
      </c>
      <c r="AM172" s="316">
        <v>15717</v>
      </c>
      <c r="AN172" s="315" t="s">
        <v>7915</v>
      </c>
      <c r="AO172" s="315" t="s">
        <v>7882</v>
      </c>
      <c r="AP172" s="314"/>
      <c r="AQ172" s="314"/>
      <c r="AR172" s="314"/>
      <c r="AS172" s="314"/>
      <c r="AT172" s="314"/>
      <c r="AU172" s="314"/>
      <c r="AV172" s="314"/>
      <c r="AW172" s="314"/>
      <c r="AX172" s="316" t="s">
        <v>11619</v>
      </c>
      <c r="AY172" s="314"/>
      <c r="AZ172" s="314"/>
      <c r="BA172" s="314"/>
      <c r="BB172" s="314"/>
      <c r="BC172" s="314"/>
      <c r="BD172" s="314"/>
      <c r="BE172" s="314"/>
      <c r="BF172" s="316"/>
    </row>
    <row r="173" spans="1:58" ht="13.15" customHeight="1" x14ac:dyDescent="0.25">
      <c r="A173" s="316" t="s">
        <v>11317</v>
      </c>
      <c r="B173" s="316" t="s">
        <v>11328</v>
      </c>
      <c r="C173" s="315">
        <v>4660</v>
      </c>
      <c r="D173" s="316" t="s">
        <v>11319</v>
      </c>
      <c r="E173" s="316" t="s">
        <v>8074</v>
      </c>
      <c r="F173" s="316" t="s">
        <v>8075</v>
      </c>
      <c r="G173" s="316" t="s">
        <v>8076</v>
      </c>
      <c r="H173" s="335">
        <v>43497</v>
      </c>
      <c r="I173" s="336">
        <v>43524</v>
      </c>
      <c r="J173" s="316" t="s">
        <v>8077</v>
      </c>
      <c r="K173" s="316" t="s">
        <v>8078</v>
      </c>
      <c r="L173" s="316" t="s">
        <v>8079</v>
      </c>
      <c r="M173" s="316" t="s">
        <v>8080</v>
      </c>
      <c r="N173" s="316" t="s">
        <v>8079</v>
      </c>
      <c r="O173" s="316" t="s">
        <v>8081</v>
      </c>
      <c r="P173" s="316" t="s">
        <v>8082</v>
      </c>
      <c r="Q173" s="316" t="s">
        <v>8083</v>
      </c>
      <c r="R173" s="316" t="s">
        <v>8079</v>
      </c>
      <c r="S173" s="316" t="s">
        <v>8080</v>
      </c>
      <c r="T173" s="316" t="s">
        <v>8084</v>
      </c>
      <c r="U173" s="316" t="s">
        <v>8085</v>
      </c>
      <c r="V173" s="316" t="s">
        <v>8079</v>
      </c>
      <c r="W173" s="316" t="s">
        <v>8080</v>
      </c>
      <c r="X173" s="316" t="s">
        <v>8086</v>
      </c>
      <c r="Y173" s="316" t="s">
        <v>8083</v>
      </c>
      <c r="Z173" s="316" t="s">
        <v>487</v>
      </c>
      <c r="AA173" s="327">
        <v>34086</v>
      </c>
      <c r="AB173" s="369">
        <v>0</v>
      </c>
      <c r="AC173" s="329">
        <v>34086</v>
      </c>
      <c r="AD173" s="327">
        <v>0</v>
      </c>
      <c r="AE173" s="313" t="s">
        <v>7578</v>
      </c>
      <c r="AF173" s="316" t="s">
        <v>7582</v>
      </c>
      <c r="AG173" s="316" t="s">
        <v>7600</v>
      </c>
      <c r="AH173" s="315" t="s">
        <v>11603</v>
      </c>
      <c r="AI173" s="315" t="s">
        <v>7882</v>
      </c>
      <c r="AJ173" s="318">
        <v>43500</v>
      </c>
      <c r="AK173" s="316" t="s">
        <v>11620</v>
      </c>
      <c r="AL173" s="316" t="s">
        <v>8411</v>
      </c>
      <c r="AM173" s="316">
        <v>40009</v>
      </c>
      <c r="AN173" s="315" t="s">
        <v>7915</v>
      </c>
      <c r="AO173" s="315" t="s">
        <v>7882</v>
      </c>
      <c r="AP173" s="314"/>
      <c r="AQ173" s="314"/>
      <c r="AR173" s="314"/>
      <c r="AS173" s="314"/>
      <c r="AT173" s="314"/>
      <c r="AU173" s="314"/>
      <c r="AV173" s="314"/>
      <c r="AW173" s="314"/>
      <c r="AX173" s="316" t="s">
        <v>11621</v>
      </c>
      <c r="AY173" s="314"/>
      <c r="AZ173" s="314"/>
      <c r="BA173" s="314"/>
      <c r="BB173" s="314"/>
      <c r="BC173" s="314"/>
      <c r="BD173" s="314"/>
      <c r="BE173" s="314"/>
      <c r="BF173" s="316"/>
    </row>
    <row r="174" spans="1:58" ht="13.15" customHeight="1" x14ac:dyDescent="0.25">
      <c r="A174" s="316" t="s">
        <v>11317</v>
      </c>
      <c r="B174" s="316" t="s">
        <v>11328</v>
      </c>
      <c r="C174" s="315">
        <v>4660</v>
      </c>
      <c r="D174" s="316" t="s">
        <v>11319</v>
      </c>
      <c r="E174" s="316" t="s">
        <v>8074</v>
      </c>
      <c r="F174" s="316" t="s">
        <v>8075</v>
      </c>
      <c r="G174" s="316" t="s">
        <v>8076</v>
      </c>
      <c r="H174" s="335">
        <v>43497</v>
      </c>
      <c r="I174" s="336">
        <v>43524</v>
      </c>
      <c r="J174" s="316" t="s">
        <v>8077</v>
      </c>
      <c r="K174" s="316" t="s">
        <v>8078</v>
      </c>
      <c r="L174" s="316" t="s">
        <v>8079</v>
      </c>
      <c r="M174" s="316" t="s">
        <v>8080</v>
      </c>
      <c r="N174" s="316" t="s">
        <v>8079</v>
      </c>
      <c r="O174" s="316" t="s">
        <v>8081</v>
      </c>
      <c r="P174" s="316" t="s">
        <v>8082</v>
      </c>
      <c r="Q174" s="316" t="s">
        <v>8083</v>
      </c>
      <c r="R174" s="316" t="s">
        <v>8079</v>
      </c>
      <c r="S174" s="316" t="s">
        <v>8080</v>
      </c>
      <c r="T174" s="316" t="s">
        <v>8084</v>
      </c>
      <c r="U174" s="316" t="s">
        <v>8085</v>
      </c>
      <c r="V174" s="316" t="s">
        <v>8079</v>
      </c>
      <c r="W174" s="316" t="s">
        <v>8080</v>
      </c>
      <c r="X174" s="316" t="s">
        <v>8086</v>
      </c>
      <c r="Y174" s="316" t="s">
        <v>8083</v>
      </c>
      <c r="Z174" s="316" t="s">
        <v>487</v>
      </c>
      <c r="AA174" s="327">
        <v>2891</v>
      </c>
      <c r="AB174" s="369">
        <v>0</v>
      </c>
      <c r="AC174" s="329">
        <v>2891</v>
      </c>
      <c r="AD174" s="327">
        <v>0</v>
      </c>
      <c r="AE174" s="313" t="s">
        <v>7578</v>
      </c>
      <c r="AF174" s="316" t="s">
        <v>7582</v>
      </c>
      <c r="AG174" s="316" t="s">
        <v>7600</v>
      </c>
      <c r="AH174" s="315" t="s">
        <v>11622</v>
      </c>
      <c r="AI174" s="315" t="s">
        <v>7882</v>
      </c>
      <c r="AJ174" s="318">
        <v>43500</v>
      </c>
      <c r="AK174" s="316" t="s">
        <v>11623</v>
      </c>
      <c r="AL174" s="316" t="s">
        <v>8411</v>
      </c>
      <c r="AM174" s="316">
        <v>40009</v>
      </c>
      <c r="AN174" s="315" t="s">
        <v>7915</v>
      </c>
      <c r="AO174" s="315" t="s">
        <v>7882</v>
      </c>
      <c r="AP174" s="314"/>
      <c r="AQ174" s="314"/>
      <c r="AR174" s="314"/>
      <c r="AS174" s="314"/>
      <c r="AT174" s="314"/>
      <c r="AU174" s="314"/>
      <c r="AV174" s="314"/>
      <c r="AW174" s="314"/>
      <c r="AX174" s="316" t="s">
        <v>11621</v>
      </c>
      <c r="AY174" s="314"/>
      <c r="AZ174" s="314"/>
      <c r="BA174" s="314"/>
      <c r="BB174" s="314"/>
      <c r="BC174" s="314"/>
      <c r="BD174" s="314"/>
      <c r="BE174" s="314"/>
      <c r="BF174" s="316"/>
    </row>
    <row r="175" spans="1:58" ht="13.15" customHeight="1" x14ac:dyDescent="0.25">
      <c r="A175" s="316" t="s">
        <v>11317</v>
      </c>
      <c r="B175" s="316" t="s">
        <v>11328</v>
      </c>
      <c r="C175" s="315">
        <v>4660</v>
      </c>
      <c r="D175" s="316" t="s">
        <v>11319</v>
      </c>
      <c r="E175" s="316" t="s">
        <v>8074</v>
      </c>
      <c r="F175" s="316" t="s">
        <v>8075</v>
      </c>
      <c r="G175" s="316" t="s">
        <v>8076</v>
      </c>
      <c r="H175" s="335">
        <v>43497</v>
      </c>
      <c r="I175" s="336">
        <v>43524</v>
      </c>
      <c r="J175" s="316" t="s">
        <v>8077</v>
      </c>
      <c r="K175" s="316" t="s">
        <v>8078</v>
      </c>
      <c r="L175" s="316" t="s">
        <v>8079</v>
      </c>
      <c r="M175" s="316" t="s">
        <v>8080</v>
      </c>
      <c r="N175" s="316" t="s">
        <v>8079</v>
      </c>
      <c r="O175" s="316" t="s">
        <v>8081</v>
      </c>
      <c r="P175" s="316" t="s">
        <v>8082</v>
      </c>
      <c r="Q175" s="316" t="s">
        <v>8083</v>
      </c>
      <c r="R175" s="316" t="s">
        <v>8079</v>
      </c>
      <c r="S175" s="316" t="s">
        <v>8080</v>
      </c>
      <c r="T175" s="316" t="s">
        <v>8084</v>
      </c>
      <c r="U175" s="316" t="s">
        <v>8085</v>
      </c>
      <c r="V175" s="316" t="s">
        <v>8079</v>
      </c>
      <c r="W175" s="316" t="s">
        <v>8080</v>
      </c>
      <c r="X175" s="316" t="s">
        <v>8086</v>
      </c>
      <c r="Y175" s="316" t="s">
        <v>8083</v>
      </c>
      <c r="Z175" s="316" t="s">
        <v>487</v>
      </c>
      <c r="AA175" s="327">
        <v>164120</v>
      </c>
      <c r="AB175" s="369">
        <v>0</v>
      </c>
      <c r="AC175" s="329">
        <v>164120</v>
      </c>
      <c r="AD175" s="327">
        <v>0</v>
      </c>
      <c r="AE175" s="313" t="s">
        <v>7578</v>
      </c>
      <c r="AF175" s="316" t="s">
        <v>7582</v>
      </c>
      <c r="AG175" s="316" t="s">
        <v>7600</v>
      </c>
      <c r="AH175" s="315" t="s">
        <v>11622</v>
      </c>
      <c r="AI175" s="315" t="s">
        <v>7882</v>
      </c>
      <c r="AJ175" s="318">
        <v>43501</v>
      </c>
      <c r="AK175" s="316" t="s">
        <v>11624</v>
      </c>
      <c r="AL175" s="316" t="s">
        <v>8817</v>
      </c>
      <c r="AM175" s="316">
        <v>1128</v>
      </c>
      <c r="AN175" s="315" t="s">
        <v>7915</v>
      </c>
      <c r="AO175" s="315" t="s">
        <v>7882</v>
      </c>
      <c r="AP175" s="314"/>
      <c r="AQ175" s="314"/>
      <c r="AR175" s="314"/>
      <c r="AS175" s="314"/>
      <c r="AT175" s="314"/>
      <c r="AU175" s="314"/>
      <c r="AV175" s="314"/>
      <c r="AW175" s="314"/>
      <c r="AX175" s="316" t="s">
        <v>11621</v>
      </c>
      <c r="AY175" s="314"/>
      <c r="AZ175" s="314"/>
      <c r="BA175" s="314"/>
      <c r="BB175" s="314"/>
      <c r="BC175" s="314"/>
      <c r="BD175" s="314"/>
      <c r="BE175" s="314"/>
      <c r="BF175" s="316"/>
    </row>
    <row r="176" spans="1:58" ht="13.15" customHeight="1" x14ac:dyDescent="0.25">
      <c r="A176" s="316" t="s">
        <v>11317</v>
      </c>
      <c r="B176" s="316" t="s">
        <v>11328</v>
      </c>
      <c r="C176" s="315">
        <v>4660</v>
      </c>
      <c r="D176" s="316" t="s">
        <v>11319</v>
      </c>
      <c r="E176" s="316" t="s">
        <v>8074</v>
      </c>
      <c r="F176" s="316" t="s">
        <v>8075</v>
      </c>
      <c r="G176" s="316" t="s">
        <v>8076</v>
      </c>
      <c r="H176" s="335">
        <v>43497</v>
      </c>
      <c r="I176" s="336">
        <v>43524</v>
      </c>
      <c r="J176" s="316" t="s">
        <v>8077</v>
      </c>
      <c r="K176" s="316" t="s">
        <v>8078</v>
      </c>
      <c r="L176" s="316" t="s">
        <v>8079</v>
      </c>
      <c r="M176" s="316" t="s">
        <v>8080</v>
      </c>
      <c r="N176" s="316" t="s">
        <v>8079</v>
      </c>
      <c r="O176" s="316" t="s">
        <v>8081</v>
      </c>
      <c r="P176" s="316" t="s">
        <v>8082</v>
      </c>
      <c r="Q176" s="316" t="s">
        <v>8083</v>
      </c>
      <c r="R176" s="316" t="s">
        <v>8079</v>
      </c>
      <c r="S176" s="316" t="s">
        <v>8080</v>
      </c>
      <c r="T176" s="316" t="s">
        <v>8084</v>
      </c>
      <c r="U176" s="316" t="s">
        <v>8085</v>
      </c>
      <c r="V176" s="316" t="s">
        <v>8079</v>
      </c>
      <c r="W176" s="316" t="s">
        <v>8080</v>
      </c>
      <c r="X176" s="316" t="s">
        <v>8086</v>
      </c>
      <c r="Y176" s="316" t="s">
        <v>8083</v>
      </c>
      <c r="Z176" s="316" t="s">
        <v>487</v>
      </c>
      <c r="AA176" s="327">
        <v>81349</v>
      </c>
      <c r="AB176" s="369">
        <v>0</v>
      </c>
      <c r="AC176" s="329">
        <v>81349</v>
      </c>
      <c r="AD176" s="327">
        <v>0</v>
      </c>
      <c r="AE176" s="313" t="s">
        <v>7578</v>
      </c>
      <c r="AF176" s="316" t="s">
        <v>7582</v>
      </c>
      <c r="AG176" s="316" t="s">
        <v>7600</v>
      </c>
      <c r="AH176" s="315" t="s">
        <v>11622</v>
      </c>
      <c r="AI176" s="315" t="s">
        <v>7882</v>
      </c>
      <c r="AJ176" s="318">
        <v>43501</v>
      </c>
      <c r="AK176" s="316" t="s">
        <v>11625</v>
      </c>
      <c r="AL176" s="316" t="s">
        <v>8610</v>
      </c>
      <c r="AM176" s="316">
        <v>16594</v>
      </c>
      <c r="AN176" s="315" t="s">
        <v>7915</v>
      </c>
      <c r="AO176" s="315" t="s">
        <v>7882</v>
      </c>
      <c r="AP176" s="314"/>
      <c r="AQ176" s="314"/>
      <c r="AR176" s="314"/>
      <c r="AS176" s="314"/>
      <c r="AT176" s="314"/>
      <c r="AU176" s="314"/>
      <c r="AV176" s="314"/>
      <c r="AW176" s="314"/>
      <c r="AX176" s="316" t="s">
        <v>11621</v>
      </c>
      <c r="AY176" s="314"/>
      <c r="AZ176" s="314"/>
      <c r="BA176" s="314"/>
      <c r="BB176" s="314"/>
      <c r="BC176" s="314"/>
      <c r="BD176" s="314"/>
      <c r="BE176" s="314"/>
      <c r="BF176" s="316"/>
    </row>
    <row r="177" spans="1:58" ht="13.15" customHeight="1" x14ac:dyDescent="0.25">
      <c r="A177" s="316" t="s">
        <v>11317</v>
      </c>
      <c r="B177" s="316" t="s">
        <v>11328</v>
      </c>
      <c r="C177" s="315">
        <v>4660</v>
      </c>
      <c r="D177" s="316" t="s">
        <v>11319</v>
      </c>
      <c r="E177" s="316" t="s">
        <v>8074</v>
      </c>
      <c r="F177" s="316" t="s">
        <v>8075</v>
      </c>
      <c r="G177" s="316" t="s">
        <v>8076</v>
      </c>
      <c r="H177" s="335">
        <v>43497</v>
      </c>
      <c r="I177" s="336">
        <v>43524</v>
      </c>
      <c r="J177" s="316" t="s">
        <v>8077</v>
      </c>
      <c r="K177" s="316" t="s">
        <v>8078</v>
      </c>
      <c r="L177" s="316" t="s">
        <v>8079</v>
      </c>
      <c r="M177" s="316" t="s">
        <v>8080</v>
      </c>
      <c r="N177" s="316" t="s">
        <v>8079</v>
      </c>
      <c r="O177" s="316" t="s">
        <v>8081</v>
      </c>
      <c r="P177" s="316" t="s">
        <v>8082</v>
      </c>
      <c r="Q177" s="316" t="s">
        <v>8083</v>
      </c>
      <c r="R177" s="316" t="s">
        <v>8079</v>
      </c>
      <c r="S177" s="316" t="s">
        <v>8080</v>
      </c>
      <c r="T177" s="316" t="s">
        <v>8084</v>
      </c>
      <c r="U177" s="316" t="s">
        <v>8085</v>
      </c>
      <c r="V177" s="316" t="s">
        <v>8079</v>
      </c>
      <c r="W177" s="316" t="s">
        <v>8080</v>
      </c>
      <c r="X177" s="316" t="s">
        <v>8086</v>
      </c>
      <c r="Y177" s="316" t="s">
        <v>8083</v>
      </c>
      <c r="Z177" s="316" t="s">
        <v>487</v>
      </c>
      <c r="AA177" s="327">
        <v>144089</v>
      </c>
      <c r="AB177" s="369">
        <v>0</v>
      </c>
      <c r="AC177" s="329">
        <v>144089</v>
      </c>
      <c r="AD177" s="327">
        <v>0</v>
      </c>
      <c r="AE177" s="313" t="s">
        <v>7578</v>
      </c>
      <c r="AF177" s="316" t="s">
        <v>7582</v>
      </c>
      <c r="AG177" s="316" t="s">
        <v>7600</v>
      </c>
      <c r="AH177" s="315" t="s">
        <v>11626</v>
      </c>
      <c r="AI177" s="315" t="s">
        <v>7882</v>
      </c>
      <c r="AJ177" s="318">
        <v>43500</v>
      </c>
      <c r="AK177" s="316" t="s">
        <v>11627</v>
      </c>
      <c r="AL177" s="316" t="s">
        <v>8089</v>
      </c>
      <c r="AM177" s="316">
        <v>15712</v>
      </c>
      <c r="AN177" s="315" t="s">
        <v>7915</v>
      </c>
      <c r="AO177" s="315" t="s">
        <v>7882</v>
      </c>
      <c r="AP177" s="314"/>
      <c r="AQ177" s="314"/>
      <c r="AR177" s="314"/>
      <c r="AS177" s="314"/>
      <c r="AT177" s="314"/>
      <c r="AU177" s="314"/>
      <c r="AV177" s="314"/>
      <c r="AW177" s="314"/>
      <c r="AX177" s="316" t="s">
        <v>11628</v>
      </c>
      <c r="AY177" s="314"/>
      <c r="AZ177" s="314"/>
      <c r="BA177" s="314"/>
      <c r="BB177" s="314"/>
      <c r="BC177" s="314"/>
      <c r="BD177" s="314"/>
      <c r="BE177" s="314"/>
      <c r="BF177" s="316"/>
    </row>
    <row r="178" spans="1:58" ht="13.15" customHeight="1" x14ac:dyDescent="0.25">
      <c r="A178" s="316" t="s">
        <v>11317</v>
      </c>
      <c r="B178" s="316" t="s">
        <v>11328</v>
      </c>
      <c r="C178" s="315">
        <v>4660</v>
      </c>
      <c r="D178" s="316" t="s">
        <v>11319</v>
      </c>
      <c r="E178" s="316" t="s">
        <v>8074</v>
      </c>
      <c r="F178" s="316" t="s">
        <v>8075</v>
      </c>
      <c r="G178" s="316" t="s">
        <v>8076</v>
      </c>
      <c r="H178" s="335">
        <v>43497</v>
      </c>
      <c r="I178" s="336">
        <v>43524</v>
      </c>
      <c r="J178" s="316" t="s">
        <v>8077</v>
      </c>
      <c r="K178" s="316" t="s">
        <v>8078</v>
      </c>
      <c r="L178" s="316" t="s">
        <v>8079</v>
      </c>
      <c r="M178" s="316" t="s">
        <v>8080</v>
      </c>
      <c r="N178" s="316" t="s">
        <v>8079</v>
      </c>
      <c r="O178" s="316" t="s">
        <v>8081</v>
      </c>
      <c r="P178" s="316" t="s">
        <v>8082</v>
      </c>
      <c r="Q178" s="316" t="s">
        <v>8083</v>
      </c>
      <c r="R178" s="316" t="s">
        <v>8079</v>
      </c>
      <c r="S178" s="316" t="s">
        <v>8080</v>
      </c>
      <c r="T178" s="316" t="s">
        <v>8084</v>
      </c>
      <c r="U178" s="316" t="s">
        <v>8085</v>
      </c>
      <c r="V178" s="316" t="s">
        <v>8079</v>
      </c>
      <c r="W178" s="316" t="s">
        <v>8080</v>
      </c>
      <c r="X178" s="316" t="s">
        <v>8086</v>
      </c>
      <c r="Y178" s="316" t="s">
        <v>8083</v>
      </c>
      <c r="Z178" s="316" t="s">
        <v>487</v>
      </c>
      <c r="AA178" s="327">
        <v>8941.6</v>
      </c>
      <c r="AB178" s="369">
        <v>0</v>
      </c>
      <c r="AC178" s="329">
        <v>8941.6</v>
      </c>
      <c r="AD178" s="327">
        <v>0</v>
      </c>
      <c r="AE178" s="313" t="s">
        <v>7578</v>
      </c>
      <c r="AF178" s="316" t="s">
        <v>7582</v>
      </c>
      <c r="AG178" s="316" t="s">
        <v>7600</v>
      </c>
      <c r="AH178" s="315" t="s">
        <v>11629</v>
      </c>
      <c r="AI178" s="315" t="s">
        <v>7882</v>
      </c>
      <c r="AJ178" s="318">
        <v>43501</v>
      </c>
      <c r="AK178" s="316" t="s">
        <v>11630</v>
      </c>
      <c r="AL178" s="316" t="s">
        <v>9419</v>
      </c>
      <c r="AM178" s="316">
        <v>17132</v>
      </c>
      <c r="AN178" s="315" t="s">
        <v>7915</v>
      </c>
      <c r="AO178" s="315" t="s">
        <v>8377</v>
      </c>
      <c r="AP178" s="314"/>
      <c r="AQ178" s="314"/>
      <c r="AR178" s="314"/>
      <c r="AS178" s="314"/>
      <c r="AT178" s="314"/>
      <c r="AU178" s="314"/>
      <c r="AV178" s="314"/>
      <c r="AW178" s="314"/>
      <c r="AX178" s="316" t="s">
        <v>11631</v>
      </c>
      <c r="AY178" s="314"/>
      <c r="AZ178" s="314"/>
      <c r="BA178" s="314"/>
      <c r="BB178" s="314"/>
      <c r="BC178" s="314"/>
      <c r="BD178" s="314"/>
      <c r="BE178" s="314"/>
      <c r="BF178" s="316"/>
    </row>
    <row r="179" spans="1:58" ht="13.15" customHeight="1" x14ac:dyDescent="0.25">
      <c r="A179" s="316" t="s">
        <v>11317</v>
      </c>
      <c r="B179" s="316" t="s">
        <v>11328</v>
      </c>
      <c r="C179" s="315">
        <v>4660</v>
      </c>
      <c r="D179" s="316" t="s">
        <v>11319</v>
      </c>
      <c r="E179" s="316" t="s">
        <v>8074</v>
      </c>
      <c r="F179" s="316" t="s">
        <v>8075</v>
      </c>
      <c r="G179" s="316" t="s">
        <v>8076</v>
      </c>
      <c r="H179" s="335">
        <v>43497</v>
      </c>
      <c r="I179" s="336">
        <v>43524</v>
      </c>
      <c r="J179" s="316" t="s">
        <v>8077</v>
      </c>
      <c r="K179" s="316" t="s">
        <v>8078</v>
      </c>
      <c r="L179" s="316" t="s">
        <v>8079</v>
      </c>
      <c r="M179" s="316" t="s">
        <v>8080</v>
      </c>
      <c r="N179" s="316" t="s">
        <v>8079</v>
      </c>
      <c r="O179" s="316" t="s">
        <v>8081</v>
      </c>
      <c r="P179" s="316" t="s">
        <v>8082</v>
      </c>
      <c r="Q179" s="316" t="s">
        <v>8083</v>
      </c>
      <c r="R179" s="316" t="s">
        <v>8079</v>
      </c>
      <c r="S179" s="316" t="s">
        <v>8080</v>
      </c>
      <c r="T179" s="316" t="s">
        <v>8084</v>
      </c>
      <c r="U179" s="316" t="s">
        <v>8085</v>
      </c>
      <c r="V179" s="316" t="s">
        <v>8079</v>
      </c>
      <c r="W179" s="316" t="s">
        <v>8080</v>
      </c>
      <c r="X179" s="316" t="s">
        <v>8086</v>
      </c>
      <c r="Y179" s="316" t="s">
        <v>8083</v>
      </c>
      <c r="Z179" s="316" t="s">
        <v>487</v>
      </c>
      <c r="AA179" s="327">
        <v>227226</v>
      </c>
      <c r="AB179" s="369">
        <v>0</v>
      </c>
      <c r="AC179" s="329">
        <v>227226</v>
      </c>
      <c r="AD179" s="327">
        <v>0</v>
      </c>
      <c r="AE179" s="313" t="s">
        <v>7578</v>
      </c>
      <c r="AF179" s="316" t="s">
        <v>7582</v>
      </c>
      <c r="AG179" s="316" t="s">
        <v>7600</v>
      </c>
      <c r="AH179" s="315" t="s">
        <v>11632</v>
      </c>
      <c r="AI179" s="315" t="s">
        <v>7882</v>
      </c>
      <c r="AJ179" s="318">
        <v>43501</v>
      </c>
      <c r="AK179" s="316" t="s">
        <v>11633</v>
      </c>
      <c r="AL179" s="316" t="s">
        <v>8517</v>
      </c>
      <c r="AM179" s="316">
        <v>13460</v>
      </c>
      <c r="AN179" s="315" t="s">
        <v>7915</v>
      </c>
      <c r="AO179" s="315" t="s">
        <v>7882</v>
      </c>
      <c r="AP179" s="314"/>
      <c r="AQ179" s="314"/>
      <c r="AR179" s="314"/>
      <c r="AS179" s="314"/>
      <c r="AT179" s="314"/>
      <c r="AU179" s="314"/>
      <c r="AV179" s="314"/>
      <c r="AW179" s="314"/>
      <c r="AX179" s="316" t="s">
        <v>11634</v>
      </c>
      <c r="AY179" s="314"/>
      <c r="AZ179" s="314"/>
      <c r="BA179" s="314"/>
      <c r="BB179" s="314"/>
      <c r="BC179" s="314"/>
      <c r="BD179" s="314"/>
      <c r="BE179" s="314"/>
      <c r="BF179" s="316"/>
    </row>
    <row r="180" spans="1:58" ht="13.15" customHeight="1" x14ac:dyDescent="0.25">
      <c r="A180" s="316" t="s">
        <v>11317</v>
      </c>
      <c r="B180" s="316" t="s">
        <v>11328</v>
      </c>
      <c r="C180" s="315">
        <v>4660</v>
      </c>
      <c r="D180" s="316" t="s">
        <v>11319</v>
      </c>
      <c r="E180" s="316" t="s">
        <v>8074</v>
      </c>
      <c r="F180" s="316" t="s">
        <v>8075</v>
      </c>
      <c r="G180" s="316" t="s">
        <v>8076</v>
      </c>
      <c r="H180" s="335">
        <v>43497</v>
      </c>
      <c r="I180" s="336">
        <v>43524</v>
      </c>
      <c r="J180" s="316" t="s">
        <v>8077</v>
      </c>
      <c r="K180" s="316" t="s">
        <v>8078</v>
      </c>
      <c r="L180" s="316" t="s">
        <v>8079</v>
      </c>
      <c r="M180" s="316" t="s">
        <v>8080</v>
      </c>
      <c r="N180" s="316" t="s">
        <v>8079</v>
      </c>
      <c r="O180" s="316" t="s">
        <v>8081</v>
      </c>
      <c r="P180" s="316" t="s">
        <v>8082</v>
      </c>
      <c r="Q180" s="316" t="s">
        <v>8083</v>
      </c>
      <c r="R180" s="316" t="s">
        <v>8079</v>
      </c>
      <c r="S180" s="316" t="s">
        <v>8080</v>
      </c>
      <c r="T180" s="316" t="s">
        <v>8084</v>
      </c>
      <c r="U180" s="316" t="s">
        <v>8085</v>
      </c>
      <c r="V180" s="316" t="s">
        <v>8079</v>
      </c>
      <c r="W180" s="316" t="s">
        <v>8080</v>
      </c>
      <c r="X180" s="316" t="s">
        <v>8086</v>
      </c>
      <c r="Y180" s="316" t="s">
        <v>8083</v>
      </c>
      <c r="Z180" s="316" t="s">
        <v>487</v>
      </c>
      <c r="AA180" s="327">
        <v>163672</v>
      </c>
      <c r="AB180" s="369">
        <v>0</v>
      </c>
      <c r="AC180" s="329">
        <v>163672</v>
      </c>
      <c r="AD180" s="327">
        <v>0</v>
      </c>
      <c r="AE180" s="313" t="s">
        <v>7578</v>
      </c>
      <c r="AF180" s="316" t="s">
        <v>7582</v>
      </c>
      <c r="AG180" s="316" t="s">
        <v>7600</v>
      </c>
      <c r="AH180" s="315" t="s">
        <v>11635</v>
      </c>
      <c r="AI180" s="315" t="s">
        <v>7882</v>
      </c>
      <c r="AJ180" s="318">
        <v>43501</v>
      </c>
      <c r="AK180" s="316" t="s">
        <v>11636</v>
      </c>
      <c r="AL180" s="316" t="s">
        <v>8517</v>
      </c>
      <c r="AM180" s="316">
        <v>13461</v>
      </c>
      <c r="AN180" s="315" t="s">
        <v>7915</v>
      </c>
      <c r="AO180" s="315" t="s">
        <v>7882</v>
      </c>
      <c r="AP180" s="314"/>
      <c r="AQ180" s="314"/>
      <c r="AR180" s="314"/>
      <c r="AS180" s="314"/>
      <c r="AT180" s="314"/>
      <c r="AU180" s="314"/>
      <c r="AV180" s="314"/>
      <c r="AW180" s="314"/>
      <c r="AX180" s="316" t="s">
        <v>11637</v>
      </c>
      <c r="AY180" s="314"/>
      <c r="AZ180" s="314"/>
      <c r="BA180" s="314"/>
      <c r="BB180" s="314"/>
      <c r="BC180" s="314"/>
      <c r="BD180" s="314"/>
      <c r="BE180" s="314"/>
      <c r="BF180" s="316"/>
    </row>
    <row r="181" spans="1:58" ht="13.15" customHeight="1" x14ac:dyDescent="0.25">
      <c r="A181" s="316" t="s">
        <v>11317</v>
      </c>
      <c r="B181" s="316" t="s">
        <v>11328</v>
      </c>
      <c r="C181" s="315">
        <v>4660</v>
      </c>
      <c r="D181" s="316" t="s">
        <v>11319</v>
      </c>
      <c r="E181" s="316" t="s">
        <v>8074</v>
      </c>
      <c r="F181" s="316" t="s">
        <v>8075</v>
      </c>
      <c r="G181" s="316" t="s">
        <v>8076</v>
      </c>
      <c r="H181" s="335">
        <v>43497</v>
      </c>
      <c r="I181" s="336">
        <v>43524</v>
      </c>
      <c r="J181" s="316" t="s">
        <v>8077</v>
      </c>
      <c r="K181" s="316" t="s">
        <v>8078</v>
      </c>
      <c r="L181" s="316" t="s">
        <v>8079</v>
      </c>
      <c r="M181" s="316" t="s">
        <v>8080</v>
      </c>
      <c r="N181" s="316" t="s">
        <v>8079</v>
      </c>
      <c r="O181" s="316" t="s">
        <v>8081</v>
      </c>
      <c r="P181" s="316" t="s">
        <v>8082</v>
      </c>
      <c r="Q181" s="316" t="s">
        <v>8083</v>
      </c>
      <c r="R181" s="316" t="s">
        <v>8079</v>
      </c>
      <c r="S181" s="316" t="s">
        <v>8080</v>
      </c>
      <c r="T181" s="316" t="s">
        <v>8084</v>
      </c>
      <c r="U181" s="316" t="s">
        <v>8085</v>
      </c>
      <c r="V181" s="316" t="s">
        <v>8079</v>
      </c>
      <c r="W181" s="316" t="s">
        <v>8080</v>
      </c>
      <c r="X181" s="316" t="s">
        <v>8086</v>
      </c>
      <c r="Y181" s="316" t="s">
        <v>8083</v>
      </c>
      <c r="Z181" s="316" t="s">
        <v>487</v>
      </c>
      <c r="AA181" s="327">
        <v>50693</v>
      </c>
      <c r="AB181" s="369">
        <v>0</v>
      </c>
      <c r="AC181" s="329">
        <v>50693</v>
      </c>
      <c r="AD181" s="327">
        <v>0</v>
      </c>
      <c r="AE181" s="313" t="s">
        <v>7578</v>
      </c>
      <c r="AF181" s="316" t="s">
        <v>7582</v>
      </c>
      <c r="AG181" s="316" t="s">
        <v>7600</v>
      </c>
      <c r="AH181" s="315" t="s">
        <v>11638</v>
      </c>
      <c r="AI181" s="315" t="s">
        <v>7882</v>
      </c>
      <c r="AJ181" s="318">
        <v>43501</v>
      </c>
      <c r="AK181" s="316" t="s">
        <v>11639</v>
      </c>
      <c r="AL181" s="316" t="s">
        <v>8610</v>
      </c>
      <c r="AM181" s="316">
        <v>16593</v>
      </c>
      <c r="AN181" s="315" t="s">
        <v>7915</v>
      </c>
      <c r="AO181" s="315" t="s">
        <v>7882</v>
      </c>
      <c r="AP181" s="314"/>
      <c r="AQ181" s="314"/>
      <c r="AR181" s="314"/>
      <c r="AS181" s="314"/>
      <c r="AT181" s="314"/>
      <c r="AU181" s="314"/>
      <c r="AV181" s="314"/>
      <c r="AW181" s="314"/>
      <c r="AX181" s="316" t="s">
        <v>11640</v>
      </c>
      <c r="AY181" s="314"/>
      <c r="AZ181" s="314"/>
      <c r="BA181" s="314"/>
      <c r="BB181" s="314"/>
      <c r="BC181" s="314"/>
      <c r="BD181" s="314"/>
      <c r="BE181" s="314"/>
      <c r="BF181" s="316"/>
    </row>
    <row r="182" spans="1:58" ht="13.15" customHeight="1" x14ac:dyDescent="0.25">
      <c r="A182" s="316" t="s">
        <v>11317</v>
      </c>
      <c r="B182" s="316" t="s">
        <v>11328</v>
      </c>
      <c r="C182" s="315">
        <v>4660</v>
      </c>
      <c r="D182" s="316" t="s">
        <v>11319</v>
      </c>
      <c r="E182" s="316" t="s">
        <v>8074</v>
      </c>
      <c r="F182" s="316" t="s">
        <v>8075</v>
      </c>
      <c r="G182" s="316" t="s">
        <v>8076</v>
      </c>
      <c r="H182" s="335">
        <v>43497</v>
      </c>
      <c r="I182" s="336">
        <v>43524</v>
      </c>
      <c r="J182" s="316" t="s">
        <v>8077</v>
      </c>
      <c r="K182" s="316" t="s">
        <v>8078</v>
      </c>
      <c r="L182" s="316" t="s">
        <v>8079</v>
      </c>
      <c r="M182" s="316" t="s">
        <v>8080</v>
      </c>
      <c r="N182" s="316" t="s">
        <v>8079</v>
      </c>
      <c r="O182" s="316" t="s">
        <v>8081</v>
      </c>
      <c r="P182" s="316" t="s">
        <v>8082</v>
      </c>
      <c r="Q182" s="316" t="s">
        <v>8083</v>
      </c>
      <c r="R182" s="316" t="s">
        <v>8079</v>
      </c>
      <c r="S182" s="316" t="s">
        <v>8080</v>
      </c>
      <c r="T182" s="316" t="s">
        <v>8084</v>
      </c>
      <c r="U182" s="316" t="s">
        <v>8085</v>
      </c>
      <c r="V182" s="316" t="s">
        <v>8079</v>
      </c>
      <c r="W182" s="316" t="s">
        <v>8080</v>
      </c>
      <c r="X182" s="316" t="s">
        <v>8086</v>
      </c>
      <c r="Y182" s="316" t="s">
        <v>8083</v>
      </c>
      <c r="Z182" s="316" t="s">
        <v>487</v>
      </c>
      <c r="AA182" s="327">
        <v>66219</v>
      </c>
      <c r="AB182" s="369">
        <v>0</v>
      </c>
      <c r="AC182" s="329">
        <v>66219</v>
      </c>
      <c r="AD182" s="327">
        <v>0</v>
      </c>
      <c r="AE182" s="313" t="s">
        <v>7578</v>
      </c>
      <c r="AF182" s="316" t="s">
        <v>7582</v>
      </c>
      <c r="AG182" s="316" t="s">
        <v>7600</v>
      </c>
      <c r="AH182" s="315" t="s">
        <v>11641</v>
      </c>
      <c r="AI182" s="315" t="s">
        <v>7882</v>
      </c>
      <c r="AJ182" s="318">
        <v>43501</v>
      </c>
      <c r="AK182" s="316" t="s">
        <v>11642</v>
      </c>
      <c r="AL182" s="316" t="s">
        <v>8517</v>
      </c>
      <c r="AM182" s="316">
        <v>13463</v>
      </c>
      <c r="AN182" s="315" t="s">
        <v>7915</v>
      </c>
      <c r="AO182" s="315" t="s">
        <v>7882</v>
      </c>
      <c r="AP182" s="314"/>
      <c r="AQ182" s="314"/>
      <c r="AR182" s="314"/>
      <c r="AS182" s="314"/>
      <c r="AT182" s="314"/>
      <c r="AU182" s="314"/>
      <c r="AV182" s="314"/>
      <c r="AW182" s="314"/>
      <c r="AX182" s="316" t="s">
        <v>11643</v>
      </c>
      <c r="AY182" s="314"/>
      <c r="AZ182" s="314"/>
      <c r="BA182" s="314"/>
      <c r="BB182" s="314"/>
      <c r="BC182" s="314"/>
      <c r="BD182" s="314"/>
      <c r="BE182" s="314"/>
      <c r="BF182" s="316"/>
    </row>
    <row r="183" spans="1:58" ht="13.15" customHeight="1" x14ac:dyDescent="0.25">
      <c r="A183" s="316" t="s">
        <v>11317</v>
      </c>
      <c r="B183" s="316" t="s">
        <v>11328</v>
      </c>
      <c r="C183" s="315">
        <v>4660</v>
      </c>
      <c r="D183" s="316" t="s">
        <v>11319</v>
      </c>
      <c r="E183" s="316" t="s">
        <v>8074</v>
      </c>
      <c r="F183" s="316" t="s">
        <v>8075</v>
      </c>
      <c r="G183" s="316" t="s">
        <v>8076</v>
      </c>
      <c r="H183" s="335">
        <v>43497</v>
      </c>
      <c r="I183" s="336">
        <v>43524</v>
      </c>
      <c r="J183" s="316" t="s">
        <v>8077</v>
      </c>
      <c r="K183" s="316" t="s">
        <v>8078</v>
      </c>
      <c r="L183" s="316" t="s">
        <v>8079</v>
      </c>
      <c r="M183" s="316" t="s">
        <v>8080</v>
      </c>
      <c r="N183" s="316" t="s">
        <v>8079</v>
      </c>
      <c r="O183" s="316" t="s">
        <v>8081</v>
      </c>
      <c r="P183" s="316" t="s">
        <v>8082</v>
      </c>
      <c r="Q183" s="316" t="s">
        <v>8083</v>
      </c>
      <c r="R183" s="316" t="s">
        <v>8079</v>
      </c>
      <c r="S183" s="316" t="s">
        <v>8080</v>
      </c>
      <c r="T183" s="316" t="s">
        <v>8084</v>
      </c>
      <c r="U183" s="316" t="s">
        <v>8085</v>
      </c>
      <c r="V183" s="316" t="s">
        <v>8079</v>
      </c>
      <c r="W183" s="316" t="s">
        <v>8080</v>
      </c>
      <c r="X183" s="316" t="s">
        <v>8086</v>
      </c>
      <c r="Y183" s="316" t="s">
        <v>8083</v>
      </c>
      <c r="Z183" s="316" t="s">
        <v>487</v>
      </c>
      <c r="AA183" s="327">
        <v>48262</v>
      </c>
      <c r="AB183" s="369">
        <v>0</v>
      </c>
      <c r="AC183" s="329">
        <v>48262</v>
      </c>
      <c r="AD183" s="327">
        <v>0</v>
      </c>
      <c r="AE183" s="313" t="s">
        <v>7578</v>
      </c>
      <c r="AF183" s="316" t="s">
        <v>7582</v>
      </c>
      <c r="AG183" s="316" t="s">
        <v>7600</v>
      </c>
      <c r="AH183" s="315" t="s">
        <v>11644</v>
      </c>
      <c r="AI183" s="315" t="s">
        <v>7882</v>
      </c>
      <c r="AJ183" s="318">
        <v>43501</v>
      </c>
      <c r="AK183" s="316" t="s">
        <v>11645</v>
      </c>
      <c r="AL183" s="316" t="s">
        <v>8517</v>
      </c>
      <c r="AM183" s="316">
        <v>13464</v>
      </c>
      <c r="AN183" s="315" t="s">
        <v>7915</v>
      </c>
      <c r="AO183" s="315" t="s">
        <v>7882</v>
      </c>
      <c r="AP183" s="314"/>
      <c r="AQ183" s="314"/>
      <c r="AR183" s="314"/>
      <c r="AS183" s="314"/>
      <c r="AT183" s="314"/>
      <c r="AU183" s="314"/>
      <c r="AV183" s="314"/>
      <c r="AW183" s="314"/>
      <c r="AX183" s="316" t="s">
        <v>11646</v>
      </c>
      <c r="AY183" s="314"/>
      <c r="AZ183" s="314"/>
      <c r="BA183" s="314"/>
      <c r="BB183" s="314"/>
      <c r="BC183" s="314"/>
      <c r="BD183" s="314"/>
      <c r="BE183" s="314"/>
      <c r="BF183" s="316"/>
    </row>
    <row r="184" spans="1:58" ht="13.15" customHeight="1" x14ac:dyDescent="0.25">
      <c r="A184" s="316" t="s">
        <v>11317</v>
      </c>
      <c r="B184" s="316" t="s">
        <v>11328</v>
      </c>
      <c r="C184" s="315">
        <v>4660</v>
      </c>
      <c r="D184" s="316" t="s">
        <v>11319</v>
      </c>
      <c r="E184" s="316" t="s">
        <v>8074</v>
      </c>
      <c r="F184" s="316" t="s">
        <v>8075</v>
      </c>
      <c r="G184" s="316" t="s">
        <v>8076</v>
      </c>
      <c r="H184" s="335">
        <v>43497</v>
      </c>
      <c r="I184" s="336">
        <v>43524</v>
      </c>
      <c r="J184" s="316" t="s">
        <v>8077</v>
      </c>
      <c r="K184" s="316" t="s">
        <v>8078</v>
      </c>
      <c r="L184" s="316" t="s">
        <v>8079</v>
      </c>
      <c r="M184" s="316" t="s">
        <v>8080</v>
      </c>
      <c r="N184" s="316" t="s">
        <v>8079</v>
      </c>
      <c r="O184" s="316" t="s">
        <v>8081</v>
      </c>
      <c r="P184" s="316" t="s">
        <v>8082</v>
      </c>
      <c r="Q184" s="316" t="s">
        <v>8083</v>
      </c>
      <c r="R184" s="316" t="s">
        <v>8079</v>
      </c>
      <c r="S184" s="316" t="s">
        <v>8080</v>
      </c>
      <c r="T184" s="316" t="s">
        <v>8084</v>
      </c>
      <c r="U184" s="316" t="s">
        <v>8085</v>
      </c>
      <c r="V184" s="316" t="s">
        <v>8079</v>
      </c>
      <c r="W184" s="316" t="s">
        <v>8080</v>
      </c>
      <c r="X184" s="316" t="s">
        <v>8086</v>
      </c>
      <c r="Y184" s="316" t="s">
        <v>8083</v>
      </c>
      <c r="Z184" s="316" t="s">
        <v>487</v>
      </c>
      <c r="AA184" s="327">
        <v>18179</v>
      </c>
      <c r="AB184" s="369">
        <v>0</v>
      </c>
      <c r="AC184" s="329">
        <v>18179</v>
      </c>
      <c r="AD184" s="327">
        <v>0</v>
      </c>
      <c r="AE184" s="313" t="s">
        <v>7578</v>
      </c>
      <c r="AF184" s="316" t="s">
        <v>7582</v>
      </c>
      <c r="AG184" s="316" t="s">
        <v>7600</v>
      </c>
      <c r="AH184" s="315" t="s">
        <v>11647</v>
      </c>
      <c r="AI184" s="315" t="s">
        <v>7882</v>
      </c>
      <c r="AJ184" s="318">
        <v>43501</v>
      </c>
      <c r="AK184" s="316" t="s">
        <v>11648</v>
      </c>
      <c r="AL184" s="316" t="s">
        <v>8708</v>
      </c>
      <c r="AM184" s="316">
        <v>15616</v>
      </c>
      <c r="AN184" s="315" t="s">
        <v>7915</v>
      </c>
      <c r="AO184" s="315" t="s">
        <v>7882</v>
      </c>
      <c r="AP184" s="314"/>
      <c r="AQ184" s="314"/>
      <c r="AR184" s="314"/>
      <c r="AS184" s="314"/>
      <c r="AT184" s="314"/>
      <c r="AU184" s="314"/>
      <c r="AV184" s="314"/>
      <c r="AW184" s="314"/>
      <c r="AX184" s="316" t="s">
        <v>11649</v>
      </c>
      <c r="AY184" s="314"/>
      <c r="AZ184" s="314"/>
      <c r="BA184" s="314"/>
      <c r="BB184" s="314"/>
      <c r="BC184" s="314"/>
      <c r="BD184" s="314"/>
      <c r="BE184" s="314"/>
      <c r="BF184" s="316"/>
    </row>
    <row r="185" spans="1:58" ht="13.15" customHeight="1" x14ac:dyDescent="0.25">
      <c r="A185" s="316" t="s">
        <v>11317</v>
      </c>
      <c r="B185" s="316" t="s">
        <v>11328</v>
      </c>
      <c r="C185" s="315">
        <v>4660</v>
      </c>
      <c r="D185" s="316" t="s">
        <v>11319</v>
      </c>
      <c r="E185" s="316" t="s">
        <v>8074</v>
      </c>
      <c r="F185" s="316" t="s">
        <v>8075</v>
      </c>
      <c r="G185" s="316" t="s">
        <v>8076</v>
      </c>
      <c r="H185" s="335">
        <v>43497</v>
      </c>
      <c r="I185" s="336">
        <v>43524</v>
      </c>
      <c r="J185" s="316" t="s">
        <v>8077</v>
      </c>
      <c r="K185" s="316" t="s">
        <v>8078</v>
      </c>
      <c r="L185" s="316" t="s">
        <v>8079</v>
      </c>
      <c r="M185" s="316" t="s">
        <v>8080</v>
      </c>
      <c r="N185" s="316" t="s">
        <v>8079</v>
      </c>
      <c r="O185" s="316" t="s">
        <v>8081</v>
      </c>
      <c r="P185" s="316" t="s">
        <v>8082</v>
      </c>
      <c r="Q185" s="316" t="s">
        <v>8083</v>
      </c>
      <c r="R185" s="316" t="s">
        <v>8079</v>
      </c>
      <c r="S185" s="316" t="s">
        <v>8080</v>
      </c>
      <c r="T185" s="316" t="s">
        <v>8084</v>
      </c>
      <c r="U185" s="316" t="s">
        <v>8085</v>
      </c>
      <c r="V185" s="316" t="s">
        <v>8079</v>
      </c>
      <c r="W185" s="316" t="s">
        <v>8080</v>
      </c>
      <c r="X185" s="316" t="s">
        <v>8086</v>
      </c>
      <c r="Y185" s="316" t="s">
        <v>8083</v>
      </c>
      <c r="Z185" s="316" t="s">
        <v>487</v>
      </c>
      <c r="AA185" s="327">
        <v>5011.84</v>
      </c>
      <c r="AB185" s="369">
        <v>0</v>
      </c>
      <c r="AC185" s="329">
        <v>5011.84</v>
      </c>
      <c r="AD185" s="327">
        <v>0</v>
      </c>
      <c r="AE185" s="313" t="s">
        <v>7578</v>
      </c>
      <c r="AF185" s="316" t="s">
        <v>7582</v>
      </c>
      <c r="AG185" s="316" t="s">
        <v>7600</v>
      </c>
      <c r="AH185" s="315" t="s">
        <v>11650</v>
      </c>
      <c r="AI185" s="315" t="s">
        <v>7882</v>
      </c>
      <c r="AJ185" s="318">
        <v>43509</v>
      </c>
      <c r="AK185" s="316" t="s">
        <v>11651</v>
      </c>
      <c r="AL185" s="316" t="s">
        <v>8546</v>
      </c>
      <c r="AM185" s="316">
        <v>32022</v>
      </c>
      <c r="AN185" s="315" t="s">
        <v>7915</v>
      </c>
      <c r="AO185" s="315" t="s">
        <v>7882</v>
      </c>
      <c r="AP185" s="314"/>
      <c r="AQ185" s="314"/>
      <c r="AR185" s="314"/>
      <c r="AS185" s="314"/>
      <c r="AT185" s="314"/>
      <c r="AU185" s="314"/>
      <c r="AV185" s="314"/>
      <c r="AW185" s="314"/>
      <c r="AX185" s="316" t="s">
        <v>11652</v>
      </c>
      <c r="AY185" s="314"/>
      <c r="AZ185" s="314"/>
      <c r="BA185" s="314"/>
      <c r="BB185" s="314"/>
      <c r="BC185" s="314"/>
      <c r="BD185" s="314"/>
      <c r="BE185" s="314"/>
      <c r="BF185" s="316"/>
    </row>
    <row r="186" spans="1:58" ht="13.15" customHeight="1" x14ac:dyDescent="0.25">
      <c r="A186" s="316" t="s">
        <v>11317</v>
      </c>
      <c r="B186" s="316" t="s">
        <v>11328</v>
      </c>
      <c r="C186" s="315">
        <v>4660</v>
      </c>
      <c r="D186" s="316" t="s">
        <v>11319</v>
      </c>
      <c r="E186" s="316" t="s">
        <v>8074</v>
      </c>
      <c r="F186" s="316" t="s">
        <v>8075</v>
      </c>
      <c r="G186" s="316" t="s">
        <v>8076</v>
      </c>
      <c r="H186" s="335">
        <v>43497</v>
      </c>
      <c r="I186" s="336">
        <v>43524</v>
      </c>
      <c r="J186" s="316" t="s">
        <v>8077</v>
      </c>
      <c r="K186" s="316" t="s">
        <v>8078</v>
      </c>
      <c r="L186" s="316" t="s">
        <v>8079</v>
      </c>
      <c r="M186" s="316" t="s">
        <v>8080</v>
      </c>
      <c r="N186" s="316" t="s">
        <v>8079</v>
      </c>
      <c r="O186" s="316" t="s">
        <v>8081</v>
      </c>
      <c r="P186" s="316" t="s">
        <v>8082</v>
      </c>
      <c r="Q186" s="316" t="s">
        <v>8083</v>
      </c>
      <c r="R186" s="316" t="s">
        <v>8079</v>
      </c>
      <c r="S186" s="316" t="s">
        <v>8080</v>
      </c>
      <c r="T186" s="316" t="s">
        <v>8084</v>
      </c>
      <c r="U186" s="316" t="s">
        <v>8085</v>
      </c>
      <c r="V186" s="316" t="s">
        <v>8079</v>
      </c>
      <c r="W186" s="316" t="s">
        <v>8080</v>
      </c>
      <c r="X186" s="316" t="s">
        <v>8086</v>
      </c>
      <c r="Y186" s="316" t="s">
        <v>8083</v>
      </c>
      <c r="Z186" s="316" t="s">
        <v>487</v>
      </c>
      <c r="AA186" s="327">
        <v>46049</v>
      </c>
      <c r="AB186" s="369">
        <v>0</v>
      </c>
      <c r="AC186" s="329">
        <v>46049</v>
      </c>
      <c r="AD186" s="327">
        <v>0</v>
      </c>
      <c r="AE186" s="313" t="s">
        <v>7578</v>
      </c>
      <c r="AF186" s="316" t="s">
        <v>7582</v>
      </c>
      <c r="AG186" s="316" t="s">
        <v>7600</v>
      </c>
      <c r="AH186" s="315" t="s">
        <v>11653</v>
      </c>
      <c r="AI186" s="315" t="s">
        <v>7882</v>
      </c>
      <c r="AJ186" s="318">
        <v>43509</v>
      </c>
      <c r="AK186" s="316" t="s">
        <v>11654</v>
      </c>
      <c r="AL186" s="316" t="s">
        <v>8667</v>
      </c>
      <c r="AM186" s="316">
        <v>17146</v>
      </c>
      <c r="AN186" s="315" t="s">
        <v>7915</v>
      </c>
      <c r="AO186" s="315" t="s">
        <v>7882</v>
      </c>
      <c r="AP186" s="314"/>
      <c r="AQ186" s="314"/>
      <c r="AR186" s="314"/>
      <c r="AS186" s="314"/>
      <c r="AT186" s="314"/>
      <c r="AU186" s="314"/>
      <c r="AV186" s="314"/>
      <c r="AW186" s="314"/>
      <c r="AX186" s="316" t="s">
        <v>11655</v>
      </c>
      <c r="AY186" s="314"/>
      <c r="AZ186" s="314"/>
      <c r="BA186" s="314"/>
      <c r="BB186" s="314"/>
      <c r="BC186" s="314"/>
      <c r="BD186" s="314"/>
      <c r="BE186" s="314"/>
      <c r="BF186" s="316"/>
    </row>
    <row r="187" spans="1:58" ht="13.15" customHeight="1" x14ac:dyDescent="0.25">
      <c r="A187" s="316" t="s">
        <v>11317</v>
      </c>
      <c r="B187" s="316" t="s">
        <v>11328</v>
      </c>
      <c r="C187" s="315">
        <v>4660</v>
      </c>
      <c r="D187" s="316" t="s">
        <v>11319</v>
      </c>
      <c r="E187" s="316" t="s">
        <v>8074</v>
      </c>
      <c r="F187" s="316" t="s">
        <v>8075</v>
      </c>
      <c r="G187" s="316" t="s">
        <v>8076</v>
      </c>
      <c r="H187" s="335">
        <v>43497</v>
      </c>
      <c r="I187" s="336">
        <v>43524</v>
      </c>
      <c r="J187" s="316" t="s">
        <v>8077</v>
      </c>
      <c r="K187" s="316" t="s">
        <v>8078</v>
      </c>
      <c r="L187" s="316" t="s">
        <v>8079</v>
      </c>
      <c r="M187" s="316" t="s">
        <v>8080</v>
      </c>
      <c r="N187" s="316" t="s">
        <v>8079</v>
      </c>
      <c r="O187" s="316" t="s">
        <v>8081</v>
      </c>
      <c r="P187" s="316" t="s">
        <v>8082</v>
      </c>
      <c r="Q187" s="316" t="s">
        <v>8083</v>
      </c>
      <c r="R187" s="316" t="s">
        <v>8079</v>
      </c>
      <c r="S187" s="316" t="s">
        <v>8080</v>
      </c>
      <c r="T187" s="316" t="s">
        <v>8084</v>
      </c>
      <c r="U187" s="316" t="s">
        <v>8085</v>
      </c>
      <c r="V187" s="316" t="s">
        <v>8079</v>
      </c>
      <c r="W187" s="316" t="s">
        <v>8080</v>
      </c>
      <c r="X187" s="316" t="s">
        <v>8086</v>
      </c>
      <c r="Y187" s="316" t="s">
        <v>8083</v>
      </c>
      <c r="Z187" s="316" t="s">
        <v>487</v>
      </c>
      <c r="AA187" s="327">
        <v>6448</v>
      </c>
      <c r="AB187" s="369">
        <v>0</v>
      </c>
      <c r="AC187" s="329">
        <v>6448</v>
      </c>
      <c r="AD187" s="327">
        <v>0</v>
      </c>
      <c r="AE187" s="313" t="s">
        <v>7578</v>
      </c>
      <c r="AF187" s="316" t="s">
        <v>7582</v>
      </c>
      <c r="AG187" s="316" t="s">
        <v>7600</v>
      </c>
      <c r="AH187" s="315" t="s">
        <v>11656</v>
      </c>
      <c r="AI187" s="315" t="s">
        <v>7882</v>
      </c>
      <c r="AJ187" s="318">
        <v>43510</v>
      </c>
      <c r="AK187" s="316" t="s">
        <v>11657</v>
      </c>
      <c r="AL187" s="316" t="s">
        <v>8704</v>
      </c>
      <c r="AM187" s="316">
        <v>17316</v>
      </c>
      <c r="AN187" s="315" t="s">
        <v>7915</v>
      </c>
      <c r="AO187" s="315" t="s">
        <v>7882</v>
      </c>
      <c r="AP187" s="314"/>
      <c r="AQ187" s="314"/>
      <c r="AR187" s="314"/>
      <c r="AS187" s="314"/>
      <c r="AT187" s="314"/>
      <c r="AU187" s="314"/>
      <c r="AV187" s="314"/>
      <c r="AW187" s="314"/>
      <c r="AX187" s="316" t="s">
        <v>11658</v>
      </c>
      <c r="AY187" s="314"/>
      <c r="AZ187" s="314"/>
      <c r="BA187" s="314"/>
      <c r="BB187" s="314"/>
      <c r="BC187" s="314"/>
      <c r="BD187" s="314"/>
      <c r="BE187" s="314"/>
      <c r="BF187" s="316"/>
    </row>
    <row r="188" spans="1:58" ht="13.15" customHeight="1" x14ac:dyDescent="0.25">
      <c r="A188" s="316" t="s">
        <v>11317</v>
      </c>
      <c r="B188" s="316" t="s">
        <v>11328</v>
      </c>
      <c r="C188" s="315">
        <v>4660</v>
      </c>
      <c r="D188" s="316" t="s">
        <v>11319</v>
      </c>
      <c r="E188" s="316" t="s">
        <v>8074</v>
      </c>
      <c r="F188" s="316" t="s">
        <v>8075</v>
      </c>
      <c r="G188" s="316" t="s">
        <v>8076</v>
      </c>
      <c r="H188" s="335">
        <v>43497</v>
      </c>
      <c r="I188" s="336">
        <v>43524</v>
      </c>
      <c r="J188" s="316" t="s">
        <v>8077</v>
      </c>
      <c r="K188" s="316" t="s">
        <v>8078</v>
      </c>
      <c r="L188" s="316" t="s">
        <v>8079</v>
      </c>
      <c r="M188" s="316" t="s">
        <v>8080</v>
      </c>
      <c r="N188" s="316" t="s">
        <v>8079</v>
      </c>
      <c r="O188" s="316" t="s">
        <v>8081</v>
      </c>
      <c r="P188" s="316" t="s">
        <v>8082</v>
      </c>
      <c r="Q188" s="316" t="s">
        <v>8083</v>
      </c>
      <c r="R188" s="316" t="s">
        <v>8079</v>
      </c>
      <c r="S188" s="316" t="s">
        <v>8080</v>
      </c>
      <c r="T188" s="316" t="s">
        <v>8084</v>
      </c>
      <c r="U188" s="316" t="s">
        <v>8085</v>
      </c>
      <c r="V188" s="316" t="s">
        <v>8079</v>
      </c>
      <c r="W188" s="316" t="s">
        <v>8080</v>
      </c>
      <c r="X188" s="316" t="s">
        <v>8086</v>
      </c>
      <c r="Y188" s="316" t="s">
        <v>8083</v>
      </c>
      <c r="Z188" s="316" t="s">
        <v>487</v>
      </c>
      <c r="AA188" s="327">
        <v>13200</v>
      </c>
      <c r="AB188" s="369">
        <v>0</v>
      </c>
      <c r="AC188" s="329">
        <v>13200</v>
      </c>
      <c r="AD188" s="327">
        <v>0</v>
      </c>
      <c r="AE188" s="313" t="s">
        <v>7578</v>
      </c>
      <c r="AF188" s="316" t="s">
        <v>7582</v>
      </c>
      <c r="AG188" s="316" t="s">
        <v>7600</v>
      </c>
      <c r="AH188" s="315" t="s">
        <v>11659</v>
      </c>
      <c r="AI188" s="315" t="s">
        <v>7882</v>
      </c>
      <c r="AJ188" s="318">
        <v>43506</v>
      </c>
      <c r="AK188" s="316" t="s">
        <v>11660</v>
      </c>
      <c r="AL188" s="316" t="s">
        <v>8538</v>
      </c>
      <c r="AM188" s="316">
        <v>195852</v>
      </c>
      <c r="AN188" s="315" t="s">
        <v>7911</v>
      </c>
      <c r="AO188" s="315" t="s">
        <v>8329</v>
      </c>
      <c r="AP188" s="314"/>
      <c r="AQ188" s="314"/>
      <c r="AR188" s="314"/>
      <c r="AS188" s="314"/>
      <c r="AT188" s="314"/>
      <c r="AU188" s="314"/>
      <c r="AV188" s="314"/>
      <c r="AW188" s="314"/>
      <c r="AX188" s="316" t="s">
        <v>11661</v>
      </c>
      <c r="AY188" s="314"/>
      <c r="AZ188" s="314"/>
      <c r="BA188" s="314"/>
      <c r="BB188" s="314"/>
      <c r="BC188" s="314"/>
      <c r="BD188" s="314"/>
      <c r="BE188" s="314"/>
      <c r="BF188" s="316"/>
    </row>
    <row r="189" spans="1:58" ht="13.15" customHeight="1" x14ac:dyDescent="0.25">
      <c r="A189" s="316" t="s">
        <v>11317</v>
      </c>
      <c r="B189" s="316" t="s">
        <v>11328</v>
      </c>
      <c r="C189" s="315">
        <v>4660</v>
      </c>
      <c r="D189" s="316" t="s">
        <v>11319</v>
      </c>
      <c r="E189" s="316" t="s">
        <v>8074</v>
      </c>
      <c r="F189" s="316" t="s">
        <v>8075</v>
      </c>
      <c r="G189" s="316" t="s">
        <v>8076</v>
      </c>
      <c r="H189" s="335">
        <v>43497</v>
      </c>
      <c r="I189" s="336">
        <v>43524</v>
      </c>
      <c r="J189" s="316" t="s">
        <v>8077</v>
      </c>
      <c r="K189" s="316" t="s">
        <v>8078</v>
      </c>
      <c r="L189" s="316" t="s">
        <v>8079</v>
      </c>
      <c r="M189" s="316" t="s">
        <v>8080</v>
      </c>
      <c r="N189" s="316" t="s">
        <v>8079</v>
      </c>
      <c r="O189" s="316" t="s">
        <v>8081</v>
      </c>
      <c r="P189" s="316" t="s">
        <v>8082</v>
      </c>
      <c r="Q189" s="316" t="s">
        <v>8083</v>
      </c>
      <c r="R189" s="316" t="s">
        <v>8079</v>
      </c>
      <c r="S189" s="316" t="s">
        <v>8080</v>
      </c>
      <c r="T189" s="316" t="s">
        <v>8084</v>
      </c>
      <c r="U189" s="316" t="s">
        <v>8085</v>
      </c>
      <c r="V189" s="316" t="s">
        <v>8079</v>
      </c>
      <c r="W189" s="316" t="s">
        <v>8080</v>
      </c>
      <c r="X189" s="316" t="s">
        <v>8086</v>
      </c>
      <c r="Y189" s="316" t="s">
        <v>8083</v>
      </c>
      <c r="Z189" s="316" t="s">
        <v>487</v>
      </c>
      <c r="AA189" s="327">
        <v>23577</v>
      </c>
      <c r="AB189" s="369">
        <v>0</v>
      </c>
      <c r="AC189" s="329">
        <v>23577</v>
      </c>
      <c r="AD189" s="327">
        <v>0</v>
      </c>
      <c r="AE189" s="313" t="s">
        <v>7578</v>
      </c>
      <c r="AF189" s="316" t="s">
        <v>7582</v>
      </c>
      <c r="AG189" s="316" t="s">
        <v>7600</v>
      </c>
      <c r="AH189" s="315" t="s">
        <v>11662</v>
      </c>
      <c r="AI189" s="315" t="s">
        <v>7882</v>
      </c>
      <c r="AJ189" s="318">
        <v>43510</v>
      </c>
      <c r="AK189" s="316" t="s">
        <v>11663</v>
      </c>
      <c r="AL189" s="316" t="s">
        <v>8553</v>
      </c>
      <c r="AM189" s="316">
        <v>30009</v>
      </c>
      <c r="AN189" s="315" t="s">
        <v>7911</v>
      </c>
      <c r="AO189" s="315" t="s">
        <v>7882</v>
      </c>
      <c r="AP189" s="314"/>
      <c r="AQ189" s="314"/>
      <c r="AR189" s="314"/>
      <c r="AS189" s="314"/>
      <c r="AT189" s="314"/>
      <c r="AU189" s="314"/>
      <c r="AV189" s="314"/>
      <c r="AW189" s="314"/>
      <c r="AX189" s="316" t="s">
        <v>11664</v>
      </c>
      <c r="AY189" s="314"/>
      <c r="AZ189" s="314"/>
      <c r="BA189" s="314"/>
      <c r="BB189" s="314"/>
      <c r="BC189" s="314"/>
      <c r="BD189" s="314"/>
      <c r="BE189" s="314"/>
      <c r="BF189" s="316"/>
    </row>
    <row r="190" spans="1:58" ht="13.15" customHeight="1" x14ac:dyDescent="0.25">
      <c r="A190" s="316" t="s">
        <v>11317</v>
      </c>
      <c r="B190" s="316" t="s">
        <v>11328</v>
      </c>
      <c r="C190" s="315">
        <v>4660</v>
      </c>
      <c r="D190" s="316" t="s">
        <v>11319</v>
      </c>
      <c r="E190" s="316" t="s">
        <v>8074</v>
      </c>
      <c r="F190" s="316" t="s">
        <v>8075</v>
      </c>
      <c r="G190" s="316" t="s">
        <v>8076</v>
      </c>
      <c r="H190" s="335">
        <v>43497</v>
      </c>
      <c r="I190" s="336">
        <v>43524</v>
      </c>
      <c r="J190" s="316" t="s">
        <v>8077</v>
      </c>
      <c r="K190" s="316" t="s">
        <v>8078</v>
      </c>
      <c r="L190" s="316" t="s">
        <v>8079</v>
      </c>
      <c r="M190" s="316" t="s">
        <v>8080</v>
      </c>
      <c r="N190" s="316" t="s">
        <v>8079</v>
      </c>
      <c r="O190" s="316" t="s">
        <v>8081</v>
      </c>
      <c r="P190" s="316" t="s">
        <v>8082</v>
      </c>
      <c r="Q190" s="316" t="s">
        <v>8083</v>
      </c>
      <c r="R190" s="316" t="s">
        <v>8079</v>
      </c>
      <c r="S190" s="316" t="s">
        <v>8080</v>
      </c>
      <c r="T190" s="316" t="s">
        <v>8084</v>
      </c>
      <c r="U190" s="316" t="s">
        <v>8085</v>
      </c>
      <c r="V190" s="316" t="s">
        <v>8079</v>
      </c>
      <c r="W190" s="316" t="s">
        <v>8080</v>
      </c>
      <c r="X190" s="316" t="s">
        <v>8086</v>
      </c>
      <c r="Y190" s="316" t="s">
        <v>8083</v>
      </c>
      <c r="Z190" s="316" t="s">
        <v>487</v>
      </c>
      <c r="AA190" s="327">
        <v>285237</v>
      </c>
      <c r="AB190" s="369">
        <v>0</v>
      </c>
      <c r="AC190" s="329">
        <v>285237</v>
      </c>
      <c r="AD190" s="327">
        <v>0</v>
      </c>
      <c r="AE190" s="313" t="s">
        <v>7578</v>
      </c>
      <c r="AF190" s="316" t="s">
        <v>7582</v>
      </c>
      <c r="AG190" s="316" t="s">
        <v>7600</v>
      </c>
      <c r="AH190" s="315" t="s">
        <v>11665</v>
      </c>
      <c r="AI190" s="315" t="s">
        <v>7882</v>
      </c>
      <c r="AJ190" s="318">
        <v>43513</v>
      </c>
      <c r="AK190" s="316" t="s">
        <v>11666</v>
      </c>
      <c r="AL190" s="316" t="s">
        <v>8610</v>
      </c>
      <c r="AM190" s="316">
        <v>16594</v>
      </c>
      <c r="AN190" s="315" t="s">
        <v>7915</v>
      </c>
      <c r="AO190" s="315" t="s">
        <v>7882</v>
      </c>
      <c r="AP190" s="314"/>
      <c r="AQ190" s="314"/>
      <c r="AR190" s="314"/>
      <c r="AS190" s="314"/>
      <c r="AT190" s="314"/>
      <c r="AU190" s="314"/>
      <c r="AV190" s="314"/>
      <c r="AW190" s="314"/>
      <c r="AX190" s="316" t="s">
        <v>11667</v>
      </c>
      <c r="AY190" s="314"/>
      <c r="AZ190" s="314"/>
      <c r="BA190" s="314"/>
      <c r="BB190" s="314"/>
      <c r="BC190" s="314"/>
      <c r="BD190" s="314"/>
      <c r="BE190" s="314"/>
      <c r="BF190" s="316"/>
    </row>
    <row r="191" spans="1:58" ht="13.15" customHeight="1" x14ac:dyDescent="0.25">
      <c r="A191" s="316" t="s">
        <v>11317</v>
      </c>
      <c r="B191" s="316" t="s">
        <v>11328</v>
      </c>
      <c r="C191" s="315">
        <v>4660</v>
      </c>
      <c r="D191" s="316" t="s">
        <v>11319</v>
      </c>
      <c r="E191" s="316" t="s">
        <v>8074</v>
      </c>
      <c r="F191" s="316" t="s">
        <v>8075</v>
      </c>
      <c r="G191" s="316" t="s">
        <v>8076</v>
      </c>
      <c r="H191" s="335">
        <v>43497</v>
      </c>
      <c r="I191" s="336">
        <v>43524</v>
      </c>
      <c r="J191" s="316" t="s">
        <v>8077</v>
      </c>
      <c r="K191" s="316" t="s">
        <v>8078</v>
      </c>
      <c r="L191" s="316" t="s">
        <v>8079</v>
      </c>
      <c r="M191" s="316" t="s">
        <v>8080</v>
      </c>
      <c r="N191" s="316" t="s">
        <v>8079</v>
      </c>
      <c r="O191" s="316" t="s">
        <v>8081</v>
      </c>
      <c r="P191" s="316" t="s">
        <v>8082</v>
      </c>
      <c r="Q191" s="316" t="s">
        <v>8083</v>
      </c>
      <c r="R191" s="316" t="s">
        <v>8079</v>
      </c>
      <c r="S191" s="316" t="s">
        <v>8080</v>
      </c>
      <c r="T191" s="316" t="s">
        <v>8084</v>
      </c>
      <c r="U191" s="316" t="s">
        <v>8085</v>
      </c>
      <c r="V191" s="316" t="s">
        <v>8079</v>
      </c>
      <c r="W191" s="316" t="s">
        <v>8080</v>
      </c>
      <c r="X191" s="316" t="s">
        <v>8086</v>
      </c>
      <c r="Y191" s="316" t="s">
        <v>8083</v>
      </c>
      <c r="Z191" s="316" t="s">
        <v>487</v>
      </c>
      <c r="AA191" s="327">
        <v>52980.69</v>
      </c>
      <c r="AB191" s="369">
        <v>0</v>
      </c>
      <c r="AC191" s="329">
        <v>52980.69</v>
      </c>
      <c r="AD191" s="327">
        <v>0</v>
      </c>
      <c r="AE191" s="313" t="s">
        <v>7578</v>
      </c>
      <c r="AF191" s="316" t="s">
        <v>7582</v>
      </c>
      <c r="AG191" s="316" t="s">
        <v>7600</v>
      </c>
      <c r="AH191" s="315" t="s">
        <v>11668</v>
      </c>
      <c r="AI191" s="315" t="s">
        <v>7882</v>
      </c>
      <c r="AJ191" s="318">
        <v>43515</v>
      </c>
      <c r="AK191" s="316" t="s">
        <v>11669</v>
      </c>
      <c r="AL191" s="316" t="s">
        <v>8575</v>
      </c>
      <c r="AM191" s="316">
        <v>13389</v>
      </c>
      <c r="AN191" s="315" t="s">
        <v>7915</v>
      </c>
      <c r="AO191" s="315" t="s">
        <v>7882</v>
      </c>
      <c r="AP191" s="314"/>
      <c r="AQ191" s="314"/>
      <c r="AR191" s="314"/>
      <c r="AS191" s="314"/>
      <c r="AT191" s="314"/>
      <c r="AU191" s="314"/>
      <c r="AV191" s="314"/>
      <c r="AW191" s="314"/>
      <c r="AX191" s="316" t="s">
        <v>11670</v>
      </c>
      <c r="AY191" s="314"/>
      <c r="AZ191" s="314"/>
      <c r="BA191" s="314"/>
      <c r="BB191" s="314"/>
      <c r="BC191" s="314"/>
      <c r="BD191" s="314"/>
      <c r="BE191" s="314"/>
      <c r="BF191" s="316"/>
    </row>
    <row r="192" spans="1:58" ht="13.15" customHeight="1" x14ac:dyDescent="0.25">
      <c r="A192" s="316" t="s">
        <v>11317</v>
      </c>
      <c r="B192" s="316" t="s">
        <v>11328</v>
      </c>
      <c r="C192" s="315">
        <v>4660</v>
      </c>
      <c r="D192" s="316" t="s">
        <v>11319</v>
      </c>
      <c r="E192" s="316" t="s">
        <v>8074</v>
      </c>
      <c r="F192" s="316" t="s">
        <v>8075</v>
      </c>
      <c r="G192" s="316" t="s">
        <v>8076</v>
      </c>
      <c r="H192" s="335">
        <v>43497</v>
      </c>
      <c r="I192" s="336">
        <v>43524</v>
      </c>
      <c r="J192" s="316" t="s">
        <v>8077</v>
      </c>
      <c r="K192" s="316" t="s">
        <v>8078</v>
      </c>
      <c r="L192" s="316" t="s">
        <v>8079</v>
      </c>
      <c r="M192" s="316" t="s">
        <v>8080</v>
      </c>
      <c r="N192" s="316" t="s">
        <v>8079</v>
      </c>
      <c r="O192" s="316" t="s">
        <v>8081</v>
      </c>
      <c r="P192" s="316" t="s">
        <v>8082</v>
      </c>
      <c r="Q192" s="316" t="s">
        <v>8083</v>
      </c>
      <c r="R192" s="316" t="s">
        <v>8079</v>
      </c>
      <c r="S192" s="316" t="s">
        <v>8080</v>
      </c>
      <c r="T192" s="316" t="s">
        <v>8084</v>
      </c>
      <c r="U192" s="316" t="s">
        <v>8085</v>
      </c>
      <c r="V192" s="316" t="s">
        <v>8079</v>
      </c>
      <c r="W192" s="316" t="s">
        <v>8080</v>
      </c>
      <c r="X192" s="316" t="s">
        <v>8086</v>
      </c>
      <c r="Y192" s="316" t="s">
        <v>8083</v>
      </c>
      <c r="Z192" s="316" t="s">
        <v>487</v>
      </c>
      <c r="AA192" s="327">
        <v>9044.1200000000008</v>
      </c>
      <c r="AB192" s="369">
        <v>0</v>
      </c>
      <c r="AC192" s="329">
        <v>9044.1200000000008</v>
      </c>
      <c r="AD192" s="327">
        <v>0</v>
      </c>
      <c r="AE192" s="313" t="s">
        <v>7578</v>
      </c>
      <c r="AF192" s="316" t="s">
        <v>7582</v>
      </c>
      <c r="AG192" s="316" t="s">
        <v>7600</v>
      </c>
      <c r="AH192" s="315" t="s">
        <v>11671</v>
      </c>
      <c r="AI192" s="315" t="s">
        <v>7882</v>
      </c>
      <c r="AJ192" s="318">
        <v>43515</v>
      </c>
      <c r="AK192" s="316" t="s">
        <v>11672</v>
      </c>
      <c r="AL192" s="316" t="s">
        <v>8575</v>
      </c>
      <c r="AM192" s="316">
        <v>13389</v>
      </c>
      <c r="AN192" s="315" t="s">
        <v>7915</v>
      </c>
      <c r="AO192" s="315" t="s">
        <v>7882</v>
      </c>
      <c r="AP192" s="314"/>
      <c r="AQ192" s="314"/>
      <c r="AR192" s="314"/>
      <c r="AS192" s="314"/>
      <c r="AT192" s="314"/>
      <c r="AU192" s="314"/>
      <c r="AV192" s="314"/>
      <c r="AW192" s="314"/>
      <c r="AX192" s="316" t="s">
        <v>11673</v>
      </c>
      <c r="AY192" s="314"/>
      <c r="AZ192" s="314"/>
      <c r="BA192" s="314"/>
      <c r="BB192" s="314"/>
      <c r="BC192" s="314"/>
      <c r="BD192" s="314"/>
      <c r="BE192" s="314"/>
      <c r="BF192" s="316"/>
    </row>
    <row r="193" spans="1:58" ht="13.15" customHeight="1" x14ac:dyDescent="0.25">
      <c r="A193" s="316" t="s">
        <v>11317</v>
      </c>
      <c r="B193" s="316" t="s">
        <v>11328</v>
      </c>
      <c r="C193" s="315">
        <v>4660</v>
      </c>
      <c r="D193" s="316" t="s">
        <v>11319</v>
      </c>
      <c r="E193" s="316" t="s">
        <v>8074</v>
      </c>
      <c r="F193" s="316" t="s">
        <v>8075</v>
      </c>
      <c r="G193" s="316" t="s">
        <v>8076</v>
      </c>
      <c r="H193" s="335">
        <v>43497</v>
      </c>
      <c r="I193" s="336">
        <v>43524</v>
      </c>
      <c r="J193" s="316" t="s">
        <v>8077</v>
      </c>
      <c r="K193" s="316" t="s">
        <v>8078</v>
      </c>
      <c r="L193" s="316" t="s">
        <v>8079</v>
      </c>
      <c r="M193" s="316" t="s">
        <v>8080</v>
      </c>
      <c r="N193" s="316" t="s">
        <v>8079</v>
      </c>
      <c r="O193" s="316" t="s">
        <v>8081</v>
      </c>
      <c r="P193" s="316" t="s">
        <v>8082</v>
      </c>
      <c r="Q193" s="316" t="s">
        <v>8083</v>
      </c>
      <c r="R193" s="316" t="s">
        <v>8079</v>
      </c>
      <c r="S193" s="316" t="s">
        <v>8080</v>
      </c>
      <c r="T193" s="316" t="s">
        <v>8084</v>
      </c>
      <c r="U193" s="316" t="s">
        <v>8085</v>
      </c>
      <c r="V193" s="316" t="s">
        <v>8079</v>
      </c>
      <c r="W193" s="316" t="s">
        <v>8080</v>
      </c>
      <c r="X193" s="316" t="s">
        <v>8086</v>
      </c>
      <c r="Y193" s="316" t="s">
        <v>8083</v>
      </c>
      <c r="Z193" s="316" t="s">
        <v>487</v>
      </c>
      <c r="AA193" s="327">
        <v>14490</v>
      </c>
      <c r="AB193" s="369">
        <v>0</v>
      </c>
      <c r="AC193" s="329">
        <v>14490</v>
      </c>
      <c r="AD193" s="327">
        <v>0</v>
      </c>
      <c r="AE193" s="313" t="s">
        <v>7578</v>
      </c>
      <c r="AF193" s="316" t="s">
        <v>7582</v>
      </c>
      <c r="AG193" s="316" t="s">
        <v>7600</v>
      </c>
      <c r="AH193" s="315" t="s">
        <v>11674</v>
      </c>
      <c r="AI193" s="315" t="s">
        <v>7882</v>
      </c>
      <c r="AJ193" s="318">
        <v>43516</v>
      </c>
      <c r="AK193" s="316" t="s">
        <v>11675</v>
      </c>
      <c r="AL193" s="316" t="s">
        <v>8309</v>
      </c>
      <c r="AM193" s="316">
        <v>195786</v>
      </c>
      <c r="AN193" s="315" t="s">
        <v>7915</v>
      </c>
      <c r="AO193" s="315" t="s">
        <v>7882</v>
      </c>
      <c r="AP193" s="314"/>
      <c r="AQ193" s="314"/>
      <c r="AR193" s="314"/>
      <c r="AS193" s="314"/>
      <c r="AT193" s="314"/>
      <c r="AU193" s="314"/>
      <c r="AV193" s="314"/>
      <c r="AW193" s="314"/>
      <c r="AX193" s="316" t="s">
        <v>11676</v>
      </c>
      <c r="AY193" s="314"/>
      <c r="AZ193" s="314"/>
      <c r="BA193" s="314"/>
      <c r="BB193" s="314"/>
      <c r="BC193" s="314"/>
      <c r="BD193" s="314"/>
      <c r="BE193" s="314"/>
      <c r="BF193" s="316"/>
    </row>
    <row r="194" spans="1:58" ht="13.15" customHeight="1" x14ac:dyDescent="0.25">
      <c r="A194" s="316" t="s">
        <v>11317</v>
      </c>
      <c r="B194" s="316" t="s">
        <v>11328</v>
      </c>
      <c r="C194" s="315">
        <v>4660</v>
      </c>
      <c r="D194" s="316" t="s">
        <v>11319</v>
      </c>
      <c r="E194" s="316" t="s">
        <v>8074</v>
      </c>
      <c r="F194" s="316" t="s">
        <v>8075</v>
      </c>
      <c r="G194" s="316" t="s">
        <v>8076</v>
      </c>
      <c r="H194" s="335">
        <v>43497</v>
      </c>
      <c r="I194" s="336">
        <v>43524</v>
      </c>
      <c r="J194" s="316" t="s">
        <v>8077</v>
      </c>
      <c r="K194" s="316" t="s">
        <v>8078</v>
      </c>
      <c r="L194" s="316" t="s">
        <v>8079</v>
      </c>
      <c r="M194" s="316" t="s">
        <v>8080</v>
      </c>
      <c r="N194" s="316" t="s">
        <v>8079</v>
      </c>
      <c r="O194" s="316" t="s">
        <v>8081</v>
      </c>
      <c r="P194" s="316" t="s">
        <v>8082</v>
      </c>
      <c r="Q194" s="316" t="s">
        <v>8083</v>
      </c>
      <c r="R194" s="316" t="s">
        <v>8079</v>
      </c>
      <c r="S194" s="316" t="s">
        <v>8080</v>
      </c>
      <c r="T194" s="316" t="s">
        <v>8084</v>
      </c>
      <c r="U194" s="316" t="s">
        <v>8085</v>
      </c>
      <c r="V194" s="316" t="s">
        <v>8079</v>
      </c>
      <c r="W194" s="316" t="s">
        <v>8080</v>
      </c>
      <c r="X194" s="316" t="s">
        <v>8086</v>
      </c>
      <c r="Y194" s="316" t="s">
        <v>8083</v>
      </c>
      <c r="Z194" s="316" t="s">
        <v>487</v>
      </c>
      <c r="AA194" s="327">
        <v>11174.02</v>
      </c>
      <c r="AB194" s="369">
        <v>0</v>
      </c>
      <c r="AC194" s="329">
        <v>11174.02</v>
      </c>
      <c r="AD194" s="327">
        <v>0</v>
      </c>
      <c r="AE194" s="313" t="s">
        <v>7578</v>
      </c>
      <c r="AF194" s="316" t="s">
        <v>7582</v>
      </c>
      <c r="AG194" s="316" t="s">
        <v>7600</v>
      </c>
      <c r="AH194" s="315" t="s">
        <v>11677</v>
      </c>
      <c r="AI194" s="315" t="s">
        <v>7882</v>
      </c>
      <c r="AJ194" s="318">
        <v>43515</v>
      </c>
      <c r="AK194" s="316" t="s">
        <v>11678</v>
      </c>
      <c r="AL194" s="316" t="s">
        <v>8575</v>
      </c>
      <c r="AM194" s="316">
        <v>13389</v>
      </c>
      <c r="AN194" s="315" t="s">
        <v>7915</v>
      </c>
      <c r="AO194" s="315" t="s">
        <v>7882</v>
      </c>
      <c r="AP194" s="314"/>
      <c r="AQ194" s="314"/>
      <c r="AR194" s="314"/>
      <c r="AS194" s="314"/>
      <c r="AT194" s="314"/>
      <c r="AU194" s="314"/>
      <c r="AV194" s="314"/>
      <c r="AW194" s="314"/>
      <c r="AX194" s="316" t="s">
        <v>11679</v>
      </c>
      <c r="AY194" s="314"/>
      <c r="AZ194" s="314"/>
      <c r="BA194" s="314"/>
      <c r="BB194" s="314"/>
      <c r="BC194" s="314"/>
      <c r="BD194" s="314"/>
      <c r="BE194" s="314"/>
      <c r="BF194" s="316"/>
    </row>
    <row r="195" spans="1:58" ht="13.15" customHeight="1" x14ac:dyDescent="0.25">
      <c r="A195" s="316" t="s">
        <v>11317</v>
      </c>
      <c r="B195" s="316" t="s">
        <v>11328</v>
      </c>
      <c r="C195" s="315">
        <v>4660</v>
      </c>
      <c r="D195" s="316" t="s">
        <v>11319</v>
      </c>
      <c r="E195" s="316" t="s">
        <v>8074</v>
      </c>
      <c r="F195" s="316" t="s">
        <v>8075</v>
      </c>
      <c r="G195" s="316" t="s">
        <v>8076</v>
      </c>
      <c r="H195" s="335">
        <v>43497</v>
      </c>
      <c r="I195" s="336">
        <v>43524</v>
      </c>
      <c r="J195" s="316" t="s">
        <v>8077</v>
      </c>
      <c r="K195" s="316" t="s">
        <v>8078</v>
      </c>
      <c r="L195" s="316" t="s">
        <v>8079</v>
      </c>
      <c r="M195" s="316" t="s">
        <v>8080</v>
      </c>
      <c r="N195" s="316" t="s">
        <v>8079</v>
      </c>
      <c r="O195" s="316" t="s">
        <v>8081</v>
      </c>
      <c r="P195" s="316" t="s">
        <v>8082</v>
      </c>
      <c r="Q195" s="316" t="s">
        <v>8083</v>
      </c>
      <c r="R195" s="316" t="s">
        <v>8079</v>
      </c>
      <c r="S195" s="316" t="s">
        <v>8080</v>
      </c>
      <c r="T195" s="316" t="s">
        <v>8084</v>
      </c>
      <c r="U195" s="316" t="s">
        <v>8085</v>
      </c>
      <c r="V195" s="316" t="s">
        <v>8079</v>
      </c>
      <c r="W195" s="316" t="s">
        <v>8080</v>
      </c>
      <c r="X195" s="316" t="s">
        <v>8086</v>
      </c>
      <c r="Y195" s="316" t="s">
        <v>8083</v>
      </c>
      <c r="Z195" s="316" t="s">
        <v>487</v>
      </c>
      <c r="AA195" s="327">
        <v>203056.6</v>
      </c>
      <c r="AB195" s="369">
        <v>0</v>
      </c>
      <c r="AC195" s="329">
        <v>203056.6</v>
      </c>
      <c r="AD195" s="327">
        <v>0</v>
      </c>
      <c r="AE195" s="313" t="s">
        <v>7578</v>
      </c>
      <c r="AF195" s="316" t="s">
        <v>7582</v>
      </c>
      <c r="AG195" s="316" t="s">
        <v>7600</v>
      </c>
      <c r="AH195" s="315" t="s">
        <v>11680</v>
      </c>
      <c r="AI195" s="315" t="s">
        <v>7882</v>
      </c>
      <c r="AJ195" s="318">
        <v>43515</v>
      </c>
      <c r="AK195" s="316" t="s">
        <v>11681</v>
      </c>
      <c r="AL195" s="316" t="s">
        <v>8575</v>
      </c>
      <c r="AM195" s="316">
        <v>13389</v>
      </c>
      <c r="AN195" s="315" t="s">
        <v>7915</v>
      </c>
      <c r="AO195" s="315" t="s">
        <v>7882</v>
      </c>
      <c r="AP195" s="314"/>
      <c r="AQ195" s="314"/>
      <c r="AR195" s="314"/>
      <c r="AS195" s="314"/>
      <c r="AT195" s="314"/>
      <c r="AU195" s="314"/>
      <c r="AV195" s="314"/>
      <c r="AW195" s="314"/>
      <c r="AX195" s="316" t="s">
        <v>11670</v>
      </c>
      <c r="AY195" s="314"/>
      <c r="AZ195" s="314"/>
      <c r="BA195" s="314"/>
      <c r="BB195" s="314"/>
      <c r="BC195" s="314"/>
      <c r="BD195" s="314"/>
      <c r="BE195" s="314"/>
      <c r="BF195" s="316"/>
    </row>
    <row r="196" spans="1:58" ht="13.15" customHeight="1" x14ac:dyDescent="0.25">
      <c r="A196" s="316" t="s">
        <v>11317</v>
      </c>
      <c r="B196" s="316" t="s">
        <v>11328</v>
      </c>
      <c r="C196" s="315">
        <v>4660</v>
      </c>
      <c r="D196" s="316" t="s">
        <v>11319</v>
      </c>
      <c r="E196" s="316" t="s">
        <v>8074</v>
      </c>
      <c r="F196" s="316" t="s">
        <v>8075</v>
      </c>
      <c r="G196" s="316" t="s">
        <v>8076</v>
      </c>
      <c r="H196" s="335">
        <v>43497</v>
      </c>
      <c r="I196" s="336">
        <v>43524</v>
      </c>
      <c r="J196" s="316" t="s">
        <v>8077</v>
      </c>
      <c r="K196" s="316" t="s">
        <v>8078</v>
      </c>
      <c r="L196" s="316" t="s">
        <v>8079</v>
      </c>
      <c r="M196" s="316" t="s">
        <v>8080</v>
      </c>
      <c r="N196" s="316" t="s">
        <v>8079</v>
      </c>
      <c r="O196" s="316" t="s">
        <v>8081</v>
      </c>
      <c r="P196" s="316" t="s">
        <v>8082</v>
      </c>
      <c r="Q196" s="316" t="s">
        <v>8083</v>
      </c>
      <c r="R196" s="316" t="s">
        <v>8079</v>
      </c>
      <c r="S196" s="316" t="s">
        <v>8080</v>
      </c>
      <c r="T196" s="316" t="s">
        <v>8084</v>
      </c>
      <c r="U196" s="316" t="s">
        <v>8085</v>
      </c>
      <c r="V196" s="316" t="s">
        <v>8079</v>
      </c>
      <c r="W196" s="316" t="s">
        <v>8080</v>
      </c>
      <c r="X196" s="316" t="s">
        <v>8086</v>
      </c>
      <c r="Y196" s="316" t="s">
        <v>8083</v>
      </c>
      <c r="Z196" s="316" t="s">
        <v>487</v>
      </c>
      <c r="AA196" s="327">
        <v>27235</v>
      </c>
      <c r="AB196" s="369">
        <v>0</v>
      </c>
      <c r="AC196" s="329">
        <v>27235</v>
      </c>
      <c r="AD196" s="327">
        <v>0</v>
      </c>
      <c r="AE196" s="313" t="s">
        <v>7578</v>
      </c>
      <c r="AF196" s="316" t="s">
        <v>7582</v>
      </c>
      <c r="AG196" s="316" t="s">
        <v>7600</v>
      </c>
      <c r="AH196" s="315" t="s">
        <v>11682</v>
      </c>
      <c r="AI196" s="315" t="s">
        <v>7882</v>
      </c>
      <c r="AJ196" s="318">
        <v>43515</v>
      </c>
      <c r="AK196" s="316" t="s">
        <v>11683</v>
      </c>
      <c r="AL196" s="316" t="s">
        <v>11684</v>
      </c>
      <c r="AM196" s="316">
        <v>302011</v>
      </c>
      <c r="AN196" s="315" t="s">
        <v>7915</v>
      </c>
      <c r="AO196" s="315" t="s">
        <v>7882</v>
      </c>
      <c r="AP196" s="314"/>
      <c r="AQ196" s="314"/>
      <c r="AR196" s="314"/>
      <c r="AS196" s="314"/>
      <c r="AT196" s="314"/>
      <c r="AU196" s="314"/>
      <c r="AV196" s="314"/>
      <c r="AW196" s="314"/>
      <c r="AX196" s="316" t="s">
        <v>11685</v>
      </c>
      <c r="AY196" s="314"/>
      <c r="AZ196" s="314"/>
      <c r="BA196" s="314"/>
      <c r="BB196" s="314"/>
      <c r="BC196" s="314"/>
      <c r="BD196" s="314"/>
      <c r="BE196" s="314"/>
      <c r="BF196" s="316"/>
    </row>
    <row r="197" spans="1:58" ht="13.15" customHeight="1" x14ac:dyDescent="0.25">
      <c r="A197" s="316" t="s">
        <v>11317</v>
      </c>
      <c r="B197" s="316" t="s">
        <v>11328</v>
      </c>
      <c r="C197" s="315">
        <v>4660</v>
      </c>
      <c r="D197" s="316" t="s">
        <v>11319</v>
      </c>
      <c r="E197" s="316" t="s">
        <v>8074</v>
      </c>
      <c r="F197" s="316" t="s">
        <v>8075</v>
      </c>
      <c r="G197" s="316" t="s">
        <v>8076</v>
      </c>
      <c r="H197" s="335">
        <v>43497</v>
      </c>
      <c r="I197" s="336">
        <v>43524</v>
      </c>
      <c r="J197" s="316" t="s">
        <v>8077</v>
      </c>
      <c r="K197" s="316" t="s">
        <v>8078</v>
      </c>
      <c r="L197" s="316" t="s">
        <v>8079</v>
      </c>
      <c r="M197" s="316" t="s">
        <v>8080</v>
      </c>
      <c r="N197" s="316" t="s">
        <v>8079</v>
      </c>
      <c r="O197" s="316" t="s">
        <v>8081</v>
      </c>
      <c r="P197" s="316" t="s">
        <v>8082</v>
      </c>
      <c r="Q197" s="316" t="s">
        <v>8083</v>
      </c>
      <c r="R197" s="316" t="s">
        <v>8079</v>
      </c>
      <c r="S197" s="316" t="s">
        <v>8080</v>
      </c>
      <c r="T197" s="316" t="s">
        <v>8084</v>
      </c>
      <c r="U197" s="316" t="s">
        <v>8085</v>
      </c>
      <c r="V197" s="316" t="s">
        <v>8079</v>
      </c>
      <c r="W197" s="316" t="s">
        <v>8080</v>
      </c>
      <c r="X197" s="316" t="s">
        <v>8086</v>
      </c>
      <c r="Y197" s="316" t="s">
        <v>8083</v>
      </c>
      <c r="Z197" s="316" t="s">
        <v>487</v>
      </c>
      <c r="AA197" s="327">
        <v>12831.41</v>
      </c>
      <c r="AB197" s="369">
        <v>0</v>
      </c>
      <c r="AC197" s="329">
        <v>12831.41</v>
      </c>
      <c r="AD197" s="327">
        <v>0</v>
      </c>
      <c r="AE197" s="313" t="s">
        <v>7578</v>
      </c>
      <c r="AF197" s="316" t="s">
        <v>7582</v>
      </c>
      <c r="AG197" s="316" t="s">
        <v>7600</v>
      </c>
      <c r="AH197" s="315" t="s">
        <v>11686</v>
      </c>
      <c r="AI197" s="315" t="s">
        <v>7882</v>
      </c>
      <c r="AJ197" s="318">
        <v>43516</v>
      </c>
      <c r="AK197" s="316" t="s">
        <v>11687</v>
      </c>
      <c r="AL197" s="316" t="s">
        <v>8363</v>
      </c>
      <c r="AM197" s="316">
        <v>15706</v>
      </c>
      <c r="AN197" s="315" t="s">
        <v>7915</v>
      </c>
      <c r="AO197" s="315" t="s">
        <v>7882</v>
      </c>
      <c r="AP197" s="314"/>
      <c r="AQ197" s="314"/>
      <c r="AR197" s="314"/>
      <c r="AS197" s="314"/>
      <c r="AT197" s="314"/>
      <c r="AU197" s="314"/>
      <c r="AV197" s="314"/>
      <c r="AW197" s="314"/>
      <c r="AX197" s="316" t="s">
        <v>11688</v>
      </c>
      <c r="AY197" s="314"/>
      <c r="AZ197" s="314"/>
      <c r="BA197" s="314"/>
      <c r="BB197" s="314"/>
      <c r="BC197" s="314"/>
      <c r="BD197" s="314"/>
      <c r="BE197" s="314"/>
      <c r="BF197" s="316"/>
    </row>
    <row r="198" spans="1:58" ht="13.15" customHeight="1" x14ac:dyDescent="0.25">
      <c r="A198" s="316" t="s">
        <v>11317</v>
      </c>
      <c r="B198" s="316" t="s">
        <v>11328</v>
      </c>
      <c r="C198" s="315">
        <v>4660</v>
      </c>
      <c r="D198" s="316" t="s">
        <v>11319</v>
      </c>
      <c r="E198" s="316" t="s">
        <v>8074</v>
      </c>
      <c r="F198" s="316" t="s">
        <v>8075</v>
      </c>
      <c r="G198" s="316" t="s">
        <v>8076</v>
      </c>
      <c r="H198" s="335">
        <v>43497</v>
      </c>
      <c r="I198" s="336">
        <v>43524</v>
      </c>
      <c r="J198" s="316" t="s">
        <v>8077</v>
      </c>
      <c r="K198" s="316" t="s">
        <v>8078</v>
      </c>
      <c r="L198" s="316" t="s">
        <v>8079</v>
      </c>
      <c r="M198" s="316" t="s">
        <v>8080</v>
      </c>
      <c r="N198" s="316" t="s">
        <v>8079</v>
      </c>
      <c r="O198" s="316" t="s">
        <v>8081</v>
      </c>
      <c r="P198" s="316" t="s">
        <v>8082</v>
      </c>
      <c r="Q198" s="316" t="s">
        <v>8083</v>
      </c>
      <c r="R198" s="316" t="s">
        <v>8079</v>
      </c>
      <c r="S198" s="316" t="s">
        <v>8080</v>
      </c>
      <c r="T198" s="316" t="s">
        <v>8084</v>
      </c>
      <c r="U198" s="316" t="s">
        <v>8085</v>
      </c>
      <c r="V198" s="316" t="s">
        <v>8079</v>
      </c>
      <c r="W198" s="316" t="s">
        <v>8080</v>
      </c>
      <c r="X198" s="316" t="s">
        <v>8086</v>
      </c>
      <c r="Y198" s="316" t="s">
        <v>8083</v>
      </c>
      <c r="Z198" s="316" t="s">
        <v>487</v>
      </c>
      <c r="AA198" s="327">
        <v>88232</v>
      </c>
      <c r="AB198" s="369">
        <v>0</v>
      </c>
      <c r="AC198" s="329">
        <v>88232</v>
      </c>
      <c r="AD198" s="327">
        <v>0</v>
      </c>
      <c r="AE198" s="313" t="s">
        <v>7578</v>
      </c>
      <c r="AF198" s="316" t="s">
        <v>7582</v>
      </c>
      <c r="AG198" s="316" t="s">
        <v>7600</v>
      </c>
      <c r="AH198" s="315" t="s">
        <v>11689</v>
      </c>
      <c r="AI198" s="315" t="s">
        <v>7882</v>
      </c>
      <c r="AJ198" s="318">
        <v>43516</v>
      </c>
      <c r="AK198" s="316" t="s">
        <v>11690</v>
      </c>
      <c r="AL198" s="316" t="s">
        <v>8553</v>
      </c>
      <c r="AM198" s="316">
        <v>30009</v>
      </c>
      <c r="AN198" s="315" t="s">
        <v>7911</v>
      </c>
      <c r="AO198" s="315" t="s">
        <v>7882</v>
      </c>
      <c r="AP198" s="314"/>
      <c r="AQ198" s="314"/>
      <c r="AR198" s="314"/>
      <c r="AS198" s="314"/>
      <c r="AT198" s="314"/>
      <c r="AU198" s="314"/>
      <c r="AV198" s="314"/>
      <c r="AW198" s="314"/>
      <c r="AX198" s="316" t="s">
        <v>11691</v>
      </c>
      <c r="AY198" s="314"/>
      <c r="AZ198" s="314"/>
      <c r="BA198" s="314"/>
      <c r="BB198" s="314"/>
      <c r="BC198" s="314"/>
      <c r="BD198" s="314"/>
      <c r="BE198" s="314"/>
      <c r="BF198" s="316"/>
    </row>
    <row r="199" spans="1:58" ht="13.15" customHeight="1" x14ac:dyDescent="0.25">
      <c r="A199" s="316" t="s">
        <v>11317</v>
      </c>
      <c r="B199" s="316" t="s">
        <v>11328</v>
      </c>
      <c r="C199" s="315">
        <v>4660</v>
      </c>
      <c r="D199" s="316" t="s">
        <v>11319</v>
      </c>
      <c r="E199" s="316" t="s">
        <v>8074</v>
      </c>
      <c r="F199" s="316" t="s">
        <v>8075</v>
      </c>
      <c r="G199" s="316" t="s">
        <v>8076</v>
      </c>
      <c r="H199" s="335">
        <v>43497</v>
      </c>
      <c r="I199" s="336">
        <v>43524</v>
      </c>
      <c r="J199" s="316" t="s">
        <v>8077</v>
      </c>
      <c r="K199" s="316" t="s">
        <v>8078</v>
      </c>
      <c r="L199" s="316" t="s">
        <v>8079</v>
      </c>
      <c r="M199" s="316" t="s">
        <v>8080</v>
      </c>
      <c r="N199" s="316" t="s">
        <v>8079</v>
      </c>
      <c r="O199" s="316" t="s">
        <v>8081</v>
      </c>
      <c r="P199" s="316" t="s">
        <v>8082</v>
      </c>
      <c r="Q199" s="316" t="s">
        <v>8083</v>
      </c>
      <c r="R199" s="316" t="s">
        <v>8079</v>
      </c>
      <c r="S199" s="316" t="s">
        <v>8080</v>
      </c>
      <c r="T199" s="316" t="s">
        <v>8084</v>
      </c>
      <c r="U199" s="316" t="s">
        <v>8085</v>
      </c>
      <c r="V199" s="316" t="s">
        <v>8079</v>
      </c>
      <c r="W199" s="316" t="s">
        <v>8080</v>
      </c>
      <c r="X199" s="316" t="s">
        <v>8086</v>
      </c>
      <c r="Y199" s="316" t="s">
        <v>8083</v>
      </c>
      <c r="Z199" s="316" t="s">
        <v>487</v>
      </c>
      <c r="AA199" s="327">
        <v>17771</v>
      </c>
      <c r="AB199" s="369">
        <v>0</v>
      </c>
      <c r="AC199" s="329">
        <v>17771</v>
      </c>
      <c r="AD199" s="327">
        <v>0</v>
      </c>
      <c r="AE199" s="313" t="s">
        <v>7578</v>
      </c>
      <c r="AF199" s="316" t="s">
        <v>7582</v>
      </c>
      <c r="AG199" s="316" t="s">
        <v>7600</v>
      </c>
      <c r="AH199" s="315" t="s">
        <v>11692</v>
      </c>
      <c r="AI199" s="315" t="s">
        <v>7882</v>
      </c>
      <c r="AJ199" s="318">
        <v>43517</v>
      </c>
      <c r="AK199" s="316" t="s">
        <v>11693</v>
      </c>
      <c r="AL199" s="316" t="s">
        <v>10153</v>
      </c>
      <c r="AM199" s="316">
        <v>16535</v>
      </c>
      <c r="AN199" s="315" t="s">
        <v>7915</v>
      </c>
      <c r="AO199" s="315" t="s">
        <v>7882</v>
      </c>
      <c r="AP199" s="314"/>
      <c r="AQ199" s="314"/>
      <c r="AR199" s="314"/>
      <c r="AS199" s="314"/>
      <c r="AT199" s="314"/>
      <c r="AU199" s="314"/>
      <c r="AV199" s="314"/>
      <c r="AW199" s="314"/>
      <c r="AX199" s="316" t="s">
        <v>11694</v>
      </c>
      <c r="AY199" s="314"/>
      <c r="AZ199" s="314"/>
      <c r="BA199" s="314"/>
      <c r="BB199" s="314"/>
      <c r="BC199" s="314"/>
      <c r="BD199" s="314"/>
      <c r="BE199" s="314"/>
      <c r="BF199" s="316"/>
    </row>
    <row r="200" spans="1:58" ht="13.15" customHeight="1" x14ac:dyDescent="0.25">
      <c r="A200" s="316" t="s">
        <v>11317</v>
      </c>
      <c r="B200" s="316" t="s">
        <v>11328</v>
      </c>
      <c r="C200" s="315">
        <v>4660</v>
      </c>
      <c r="D200" s="316" t="s">
        <v>11319</v>
      </c>
      <c r="E200" s="316" t="s">
        <v>8074</v>
      </c>
      <c r="F200" s="316" t="s">
        <v>8075</v>
      </c>
      <c r="G200" s="316" t="s">
        <v>8076</v>
      </c>
      <c r="H200" s="335">
        <v>43497</v>
      </c>
      <c r="I200" s="336">
        <v>43524</v>
      </c>
      <c r="J200" s="316" t="s">
        <v>8077</v>
      </c>
      <c r="K200" s="316" t="s">
        <v>8078</v>
      </c>
      <c r="L200" s="316" t="s">
        <v>8079</v>
      </c>
      <c r="M200" s="316" t="s">
        <v>8080</v>
      </c>
      <c r="N200" s="316" t="s">
        <v>8079</v>
      </c>
      <c r="O200" s="316" t="s">
        <v>8081</v>
      </c>
      <c r="P200" s="316" t="s">
        <v>8082</v>
      </c>
      <c r="Q200" s="316" t="s">
        <v>8083</v>
      </c>
      <c r="R200" s="316" t="s">
        <v>8079</v>
      </c>
      <c r="S200" s="316" t="s">
        <v>8080</v>
      </c>
      <c r="T200" s="316" t="s">
        <v>8084</v>
      </c>
      <c r="U200" s="316" t="s">
        <v>8085</v>
      </c>
      <c r="V200" s="316" t="s">
        <v>8079</v>
      </c>
      <c r="W200" s="316" t="s">
        <v>8080</v>
      </c>
      <c r="X200" s="316" t="s">
        <v>8086</v>
      </c>
      <c r="Y200" s="316" t="s">
        <v>8083</v>
      </c>
      <c r="Z200" s="316" t="s">
        <v>487</v>
      </c>
      <c r="AA200" s="327">
        <v>34265.68</v>
      </c>
      <c r="AB200" s="369">
        <v>0</v>
      </c>
      <c r="AC200" s="329">
        <v>34265.68</v>
      </c>
      <c r="AD200" s="327">
        <v>0</v>
      </c>
      <c r="AE200" s="313" t="s">
        <v>7578</v>
      </c>
      <c r="AF200" s="316" t="s">
        <v>7582</v>
      </c>
      <c r="AG200" s="316" t="s">
        <v>7600</v>
      </c>
      <c r="AH200" s="315" t="s">
        <v>11695</v>
      </c>
      <c r="AI200" s="315" t="s">
        <v>7882</v>
      </c>
      <c r="AJ200" s="318">
        <v>43515</v>
      </c>
      <c r="AK200" s="316" t="s">
        <v>11696</v>
      </c>
      <c r="AL200" s="316" t="s">
        <v>8525</v>
      </c>
      <c r="AM200" s="316">
        <v>16930</v>
      </c>
      <c r="AN200" s="315" t="s">
        <v>7915</v>
      </c>
      <c r="AO200" s="315" t="s">
        <v>7882</v>
      </c>
      <c r="AP200" s="314"/>
      <c r="AQ200" s="314"/>
      <c r="AR200" s="314"/>
      <c r="AS200" s="314"/>
      <c r="AT200" s="314"/>
      <c r="AU200" s="314"/>
      <c r="AV200" s="314"/>
      <c r="AW200" s="314"/>
      <c r="AX200" s="316" t="s">
        <v>11432</v>
      </c>
      <c r="AY200" s="314"/>
      <c r="AZ200" s="314"/>
      <c r="BA200" s="314"/>
      <c r="BB200" s="314"/>
      <c r="BC200" s="314"/>
      <c r="BD200" s="314"/>
      <c r="BE200" s="314"/>
      <c r="BF200" s="316"/>
    </row>
    <row r="201" spans="1:58" ht="13.15" customHeight="1" x14ac:dyDescent="0.25">
      <c r="A201" s="316" t="s">
        <v>11317</v>
      </c>
      <c r="B201" s="316" t="s">
        <v>11328</v>
      </c>
      <c r="C201" s="315">
        <v>4660</v>
      </c>
      <c r="D201" s="316" t="s">
        <v>11319</v>
      </c>
      <c r="E201" s="316" t="s">
        <v>8074</v>
      </c>
      <c r="F201" s="316" t="s">
        <v>8075</v>
      </c>
      <c r="G201" s="316" t="s">
        <v>8076</v>
      </c>
      <c r="H201" s="335">
        <v>43497</v>
      </c>
      <c r="I201" s="336">
        <v>43524</v>
      </c>
      <c r="J201" s="316" t="s">
        <v>8077</v>
      </c>
      <c r="K201" s="316" t="s">
        <v>8078</v>
      </c>
      <c r="L201" s="316" t="s">
        <v>8079</v>
      </c>
      <c r="M201" s="316" t="s">
        <v>8080</v>
      </c>
      <c r="N201" s="316" t="s">
        <v>8079</v>
      </c>
      <c r="O201" s="316" t="s">
        <v>8081</v>
      </c>
      <c r="P201" s="316" t="s">
        <v>8082</v>
      </c>
      <c r="Q201" s="316" t="s">
        <v>8083</v>
      </c>
      <c r="R201" s="316" t="s">
        <v>8079</v>
      </c>
      <c r="S201" s="316" t="s">
        <v>8080</v>
      </c>
      <c r="T201" s="316" t="s">
        <v>8084</v>
      </c>
      <c r="U201" s="316" t="s">
        <v>8085</v>
      </c>
      <c r="V201" s="316" t="s">
        <v>8079</v>
      </c>
      <c r="W201" s="316" t="s">
        <v>8080</v>
      </c>
      <c r="X201" s="316" t="s">
        <v>8086</v>
      </c>
      <c r="Y201" s="316" t="s">
        <v>8083</v>
      </c>
      <c r="Z201" s="316" t="s">
        <v>487</v>
      </c>
      <c r="AA201" s="327">
        <v>15000</v>
      </c>
      <c r="AB201" s="369">
        <v>0</v>
      </c>
      <c r="AC201" s="329">
        <v>15000</v>
      </c>
      <c r="AD201" s="327">
        <v>0</v>
      </c>
      <c r="AE201" s="313" t="s">
        <v>7578</v>
      </c>
      <c r="AF201" s="316" t="s">
        <v>7582</v>
      </c>
      <c r="AG201" s="316" t="s">
        <v>7600</v>
      </c>
      <c r="AH201" s="315" t="s">
        <v>11697</v>
      </c>
      <c r="AI201" s="315" t="s">
        <v>7882</v>
      </c>
      <c r="AJ201" s="318">
        <v>43499</v>
      </c>
      <c r="AK201" s="316" t="s">
        <v>11698</v>
      </c>
      <c r="AL201" s="316" t="s">
        <v>8708</v>
      </c>
      <c r="AM201" s="316">
        <v>15614</v>
      </c>
      <c r="AN201" s="315" t="s">
        <v>7915</v>
      </c>
      <c r="AO201" s="315" t="s">
        <v>7882</v>
      </c>
      <c r="AP201" s="314"/>
      <c r="AQ201" s="314"/>
      <c r="AR201" s="314"/>
      <c r="AS201" s="314"/>
      <c r="AT201" s="314"/>
      <c r="AU201" s="314"/>
      <c r="AV201" s="314"/>
      <c r="AW201" s="314"/>
      <c r="AX201" s="316" t="s">
        <v>11699</v>
      </c>
      <c r="AY201" s="314"/>
      <c r="AZ201" s="314"/>
      <c r="BA201" s="314"/>
      <c r="BB201" s="314"/>
      <c r="BC201" s="314"/>
      <c r="BD201" s="314"/>
      <c r="BE201" s="314"/>
      <c r="BF201" s="316"/>
    </row>
    <row r="202" spans="1:58" ht="13.15" customHeight="1" x14ac:dyDescent="0.25">
      <c r="A202" s="316" t="s">
        <v>11317</v>
      </c>
      <c r="B202" s="316" t="s">
        <v>11328</v>
      </c>
      <c r="C202" s="315">
        <v>4660</v>
      </c>
      <c r="D202" s="316" t="s">
        <v>11319</v>
      </c>
      <c r="E202" s="316" t="s">
        <v>8074</v>
      </c>
      <c r="F202" s="316" t="s">
        <v>8075</v>
      </c>
      <c r="G202" s="316" t="s">
        <v>8076</v>
      </c>
      <c r="H202" s="335">
        <v>43497</v>
      </c>
      <c r="I202" s="336">
        <v>43524</v>
      </c>
      <c r="J202" s="316" t="s">
        <v>8077</v>
      </c>
      <c r="K202" s="316" t="s">
        <v>8078</v>
      </c>
      <c r="L202" s="316" t="s">
        <v>8079</v>
      </c>
      <c r="M202" s="316" t="s">
        <v>8080</v>
      </c>
      <c r="N202" s="316" t="s">
        <v>8079</v>
      </c>
      <c r="O202" s="316" t="s">
        <v>8081</v>
      </c>
      <c r="P202" s="316" t="s">
        <v>8082</v>
      </c>
      <c r="Q202" s="316" t="s">
        <v>8083</v>
      </c>
      <c r="R202" s="316" t="s">
        <v>8079</v>
      </c>
      <c r="S202" s="316" t="s">
        <v>8080</v>
      </c>
      <c r="T202" s="316" t="s">
        <v>8084</v>
      </c>
      <c r="U202" s="316" t="s">
        <v>8085</v>
      </c>
      <c r="V202" s="316" t="s">
        <v>8079</v>
      </c>
      <c r="W202" s="316" t="s">
        <v>8080</v>
      </c>
      <c r="X202" s="316" t="s">
        <v>8086</v>
      </c>
      <c r="Y202" s="316" t="s">
        <v>8083</v>
      </c>
      <c r="Z202" s="316" t="s">
        <v>487</v>
      </c>
      <c r="AA202" s="327">
        <v>25000</v>
      </c>
      <c r="AB202" s="369">
        <v>0</v>
      </c>
      <c r="AC202" s="329">
        <v>25000</v>
      </c>
      <c r="AD202" s="327">
        <v>0</v>
      </c>
      <c r="AE202" s="313" t="s">
        <v>7578</v>
      </c>
      <c r="AF202" s="316" t="s">
        <v>7582</v>
      </c>
      <c r="AG202" s="316" t="s">
        <v>7600</v>
      </c>
      <c r="AH202" s="315" t="s">
        <v>11700</v>
      </c>
      <c r="AI202" s="315" t="s">
        <v>7882</v>
      </c>
      <c r="AJ202" s="318">
        <v>43502</v>
      </c>
      <c r="AK202" s="316" t="s">
        <v>11701</v>
      </c>
      <c r="AL202" s="316" t="s">
        <v>8529</v>
      </c>
      <c r="AM202" s="316">
        <v>15624</v>
      </c>
      <c r="AN202" s="315" t="s">
        <v>7915</v>
      </c>
      <c r="AO202" s="315" t="s">
        <v>7882</v>
      </c>
      <c r="AP202" s="314"/>
      <c r="AQ202" s="314"/>
      <c r="AR202" s="314"/>
      <c r="AS202" s="314"/>
      <c r="AT202" s="314"/>
      <c r="AU202" s="314"/>
      <c r="AV202" s="314"/>
      <c r="AW202" s="314"/>
      <c r="AX202" s="316" t="s">
        <v>11702</v>
      </c>
      <c r="AY202" s="314"/>
      <c r="AZ202" s="314"/>
      <c r="BA202" s="314"/>
      <c r="BB202" s="314"/>
      <c r="BC202" s="314"/>
      <c r="BD202" s="314"/>
      <c r="BE202" s="314"/>
      <c r="BF202" s="316"/>
    </row>
    <row r="203" spans="1:58" ht="13.15" customHeight="1" x14ac:dyDescent="0.25">
      <c r="A203" s="316" t="s">
        <v>11317</v>
      </c>
      <c r="B203" s="316" t="s">
        <v>11328</v>
      </c>
      <c r="C203" s="315">
        <v>4660</v>
      </c>
      <c r="D203" s="316" t="s">
        <v>11319</v>
      </c>
      <c r="E203" s="316" t="s">
        <v>8074</v>
      </c>
      <c r="F203" s="316" t="s">
        <v>8075</v>
      </c>
      <c r="G203" s="316" t="s">
        <v>8076</v>
      </c>
      <c r="H203" s="335">
        <v>43497</v>
      </c>
      <c r="I203" s="336">
        <v>43524</v>
      </c>
      <c r="J203" s="316" t="s">
        <v>8077</v>
      </c>
      <c r="K203" s="316" t="s">
        <v>8078</v>
      </c>
      <c r="L203" s="316" t="s">
        <v>8079</v>
      </c>
      <c r="M203" s="316" t="s">
        <v>8080</v>
      </c>
      <c r="N203" s="316" t="s">
        <v>8079</v>
      </c>
      <c r="O203" s="316" t="s">
        <v>8081</v>
      </c>
      <c r="P203" s="316" t="s">
        <v>8082</v>
      </c>
      <c r="Q203" s="316" t="s">
        <v>8083</v>
      </c>
      <c r="R203" s="316" t="s">
        <v>8079</v>
      </c>
      <c r="S203" s="316" t="s">
        <v>8080</v>
      </c>
      <c r="T203" s="316" t="s">
        <v>8084</v>
      </c>
      <c r="U203" s="316" t="s">
        <v>8085</v>
      </c>
      <c r="V203" s="316" t="s">
        <v>8079</v>
      </c>
      <c r="W203" s="316" t="s">
        <v>8080</v>
      </c>
      <c r="X203" s="316" t="s">
        <v>8086</v>
      </c>
      <c r="Y203" s="316" t="s">
        <v>8083</v>
      </c>
      <c r="Z203" s="316" t="s">
        <v>487</v>
      </c>
      <c r="AA203" s="327">
        <v>39327.53</v>
      </c>
      <c r="AB203" s="369">
        <v>0</v>
      </c>
      <c r="AC203" s="329">
        <v>39327.53</v>
      </c>
      <c r="AD203" s="327">
        <v>0</v>
      </c>
      <c r="AE203" s="313" t="s">
        <v>7578</v>
      </c>
      <c r="AF203" s="316" t="s">
        <v>7582</v>
      </c>
      <c r="AG203" s="316" t="s">
        <v>7600</v>
      </c>
      <c r="AH203" s="315" t="s">
        <v>11703</v>
      </c>
      <c r="AI203" s="315" t="s">
        <v>7882</v>
      </c>
      <c r="AJ203" s="318">
        <v>43465</v>
      </c>
      <c r="AK203" s="316" t="s">
        <v>11704</v>
      </c>
      <c r="AL203" s="316" t="s">
        <v>8486</v>
      </c>
      <c r="AM203" s="316">
        <v>13521</v>
      </c>
      <c r="AN203" s="315" t="s">
        <v>7915</v>
      </c>
      <c r="AO203" s="315" t="s">
        <v>7882</v>
      </c>
      <c r="AP203" s="314"/>
      <c r="AQ203" s="314"/>
      <c r="AR203" s="314"/>
      <c r="AS203" s="314"/>
      <c r="AT203" s="314"/>
      <c r="AU203" s="314"/>
      <c r="AV203" s="314"/>
      <c r="AW203" s="314"/>
      <c r="AX203" s="316" t="s">
        <v>10369</v>
      </c>
      <c r="AY203" s="314"/>
      <c r="AZ203" s="314"/>
      <c r="BA203" s="314"/>
      <c r="BB203" s="314"/>
      <c r="BC203" s="314"/>
      <c r="BD203" s="314"/>
      <c r="BE203" s="314"/>
      <c r="BF203" s="316"/>
    </row>
    <row r="204" spans="1:58" ht="13.15" customHeight="1" x14ac:dyDescent="0.25">
      <c r="A204" s="316" t="s">
        <v>11317</v>
      </c>
      <c r="B204" s="316" t="s">
        <v>11328</v>
      </c>
      <c r="C204" s="315">
        <v>4660</v>
      </c>
      <c r="D204" s="316" t="s">
        <v>11319</v>
      </c>
      <c r="E204" s="316" t="s">
        <v>8074</v>
      </c>
      <c r="F204" s="316" t="s">
        <v>8075</v>
      </c>
      <c r="G204" s="316" t="s">
        <v>8076</v>
      </c>
      <c r="H204" s="335">
        <v>43497</v>
      </c>
      <c r="I204" s="336">
        <v>43524</v>
      </c>
      <c r="J204" s="316" t="s">
        <v>8077</v>
      </c>
      <c r="K204" s="316" t="s">
        <v>8078</v>
      </c>
      <c r="L204" s="316" t="s">
        <v>8079</v>
      </c>
      <c r="M204" s="316" t="s">
        <v>8080</v>
      </c>
      <c r="N204" s="316" t="s">
        <v>8079</v>
      </c>
      <c r="O204" s="316" t="s">
        <v>8081</v>
      </c>
      <c r="P204" s="316" t="s">
        <v>8082</v>
      </c>
      <c r="Q204" s="316" t="s">
        <v>8083</v>
      </c>
      <c r="R204" s="316" t="s">
        <v>8079</v>
      </c>
      <c r="S204" s="316" t="s">
        <v>8080</v>
      </c>
      <c r="T204" s="316" t="s">
        <v>8084</v>
      </c>
      <c r="U204" s="316" t="s">
        <v>8085</v>
      </c>
      <c r="V204" s="316" t="s">
        <v>8079</v>
      </c>
      <c r="W204" s="316" t="s">
        <v>8080</v>
      </c>
      <c r="X204" s="316" t="s">
        <v>8086</v>
      </c>
      <c r="Y204" s="316" t="s">
        <v>8083</v>
      </c>
      <c r="Z204" s="316" t="s">
        <v>487</v>
      </c>
      <c r="AA204" s="327">
        <v>125503.84</v>
      </c>
      <c r="AB204" s="369">
        <v>0</v>
      </c>
      <c r="AC204" s="329">
        <v>125503.84</v>
      </c>
      <c r="AD204" s="327">
        <v>0</v>
      </c>
      <c r="AE204" s="313" t="s">
        <v>7578</v>
      </c>
      <c r="AF204" s="316" t="s">
        <v>7582</v>
      </c>
      <c r="AG204" s="316" t="s">
        <v>7600</v>
      </c>
      <c r="AH204" s="315" t="s">
        <v>11705</v>
      </c>
      <c r="AI204" s="315" t="s">
        <v>7882</v>
      </c>
      <c r="AJ204" s="318">
        <v>43495</v>
      </c>
      <c r="AK204" s="316" t="s">
        <v>11706</v>
      </c>
      <c r="AL204" s="316" t="s">
        <v>8486</v>
      </c>
      <c r="AM204" s="316">
        <v>1135</v>
      </c>
      <c r="AN204" s="315" t="s">
        <v>7915</v>
      </c>
      <c r="AO204" s="315" t="s">
        <v>7882</v>
      </c>
      <c r="AP204" s="314"/>
      <c r="AQ204" s="314"/>
      <c r="AR204" s="314"/>
      <c r="AS204" s="314"/>
      <c r="AT204" s="314"/>
      <c r="AU204" s="314"/>
      <c r="AV204" s="314"/>
      <c r="AW204" s="314"/>
      <c r="AX204" s="316" t="s">
        <v>10308</v>
      </c>
      <c r="AY204" s="314"/>
      <c r="AZ204" s="314"/>
      <c r="BA204" s="314"/>
      <c r="BB204" s="314"/>
      <c r="BC204" s="314"/>
      <c r="BD204" s="314"/>
      <c r="BE204" s="314"/>
      <c r="BF204" s="316"/>
    </row>
    <row r="205" spans="1:58" ht="13.15" customHeight="1" x14ac:dyDescent="0.25">
      <c r="A205" s="316" t="s">
        <v>11317</v>
      </c>
      <c r="B205" s="316" t="s">
        <v>11328</v>
      </c>
      <c r="C205" s="315">
        <v>4660</v>
      </c>
      <c r="D205" s="316" t="s">
        <v>11319</v>
      </c>
      <c r="E205" s="316" t="s">
        <v>8074</v>
      </c>
      <c r="F205" s="316" t="s">
        <v>8075</v>
      </c>
      <c r="G205" s="316" t="s">
        <v>8076</v>
      </c>
      <c r="H205" s="335">
        <v>43497</v>
      </c>
      <c r="I205" s="336">
        <v>43524</v>
      </c>
      <c r="J205" s="316" t="s">
        <v>8077</v>
      </c>
      <c r="K205" s="316" t="s">
        <v>8078</v>
      </c>
      <c r="L205" s="316" t="s">
        <v>8079</v>
      </c>
      <c r="M205" s="316" t="s">
        <v>8080</v>
      </c>
      <c r="N205" s="316" t="s">
        <v>8079</v>
      </c>
      <c r="O205" s="316" t="s">
        <v>8081</v>
      </c>
      <c r="P205" s="316" t="s">
        <v>8082</v>
      </c>
      <c r="Q205" s="316" t="s">
        <v>8083</v>
      </c>
      <c r="R205" s="316" t="s">
        <v>8079</v>
      </c>
      <c r="S205" s="316" t="s">
        <v>8080</v>
      </c>
      <c r="T205" s="316" t="s">
        <v>8084</v>
      </c>
      <c r="U205" s="316" t="s">
        <v>8085</v>
      </c>
      <c r="V205" s="316" t="s">
        <v>8079</v>
      </c>
      <c r="W205" s="316" t="s">
        <v>8080</v>
      </c>
      <c r="X205" s="316" t="s">
        <v>8086</v>
      </c>
      <c r="Y205" s="316" t="s">
        <v>8083</v>
      </c>
      <c r="Z205" s="316" t="s">
        <v>487</v>
      </c>
      <c r="AA205" s="327">
        <v>345072</v>
      </c>
      <c r="AB205" s="369">
        <v>0</v>
      </c>
      <c r="AC205" s="329">
        <v>345072</v>
      </c>
      <c r="AD205" s="327">
        <v>0</v>
      </c>
      <c r="AE205" s="313" t="s">
        <v>7578</v>
      </c>
      <c r="AF205" s="316" t="s">
        <v>7582</v>
      </c>
      <c r="AG205" s="316" t="s">
        <v>7600</v>
      </c>
      <c r="AH205" s="315" t="s">
        <v>11707</v>
      </c>
      <c r="AI205" s="315" t="s">
        <v>7882</v>
      </c>
      <c r="AJ205" s="318">
        <v>43496</v>
      </c>
      <c r="AK205" s="316" t="s">
        <v>11708</v>
      </c>
      <c r="AL205" s="316" t="s">
        <v>8404</v>
      </c>
      <c r="AM205" s="316">
        <v>1291</v>
      </c>
      <c r="AN205" s="315" t="s">
        <v>7915</v>
      </c>
      <c r="AO205" s="315" t="s">
        <v>7882</v>
      </c>
      <c r="AP205" s="314"/>
      <c r="AQ205" s="314"/>
      <c r="AR205" s="314"/>
      <c r="AS205" s="314"/>
      <c r="AT205" s="314"/>
      <c r="AU205" s="314"/>
      <c r="AV205" s="314"/>
      <c r="AW205" s="314"/>
      <c r="AX205" s="316" t="s">
        <v>11709</v>
      </c>
      <c r="AY205" s="314"/>
      <c r="AZ205" s="314"/>
      <c r="BA205" s="314"/>
      <c r="BB205" s="314"/>
      <c r="BC205" s="314"/>
      <c r="BD205" s="314"/>
      <c r="BE205" s="314"/>
      <c r="BF205" s="316"/>
    </row>
    <row r="206" spans="1:58" ht="13.15" customHeight="1" x14ac:dyDescent="0.25">
      <c r="A206" s="316" t="s">
        <v>11317</v>
      </c>
      <c r="B206" s="316" t="s">
        <v>11328</v>
      </c>
      <c r="C206" s="315">
        <v>4660</v>
      </c>
      <c r="D206" s="316" t="s">
        <v>11319</v>
      </c>
      <c r="E206" s="316" t="s">
        <v>8074</v>
      </c>
      <c r="F206" s="316" t="s">
        <v>8075</v>
      </c>
      <c r="G206" s="316" t="s">
        <v>8076</v>
      </c>
      <c r="H206" s="335">
        <v>43497</v>
      </c>
      <c r="I206" s="336">
        <v>43524</v>
      </c>
      <c r="J206" s="316" t="s">
        <v>8077</v>
      </c>
      <c r="K206" s="316" t="s">
        <v>8078</v>
      </c>
      <c r="L206" s="316" t="s">
        <v>8079</v>
      </c>
      <c r="M206" s="316" t="s">
        <v>8080</v>
      </c>
      <c r="N206" s="316" t="s">
        <v>8079</v>
      </c>
      <c r="O206" s="316" t="s">
        <v>8081</v>
      </c>
      <c r="P206" s="316" t="s">
        <v>8082</v>
      </c>
      <c r="Q206" s="316" t="s">
        <v>8083</v>
      </c>
      <c r="R206" s="316" t="s">
        <v>8079</v>
      </c>
      <c r="S206" s="316" t="s">
        <v>8080</v>
      </c>
      <c r="T206" s="316" t="s">
        <v>8084</v>
      </c>
      <c r="U206" s="316" t="s">
        <v>8085</v>
      </c>
      <c r="V206" s="316" t="s">
        <v>8079</v>
      </c>
      <c r="W206" s="316" t="s">
        <v>8080</v>
      </c>
      <c r="X206" s="316" t="s">
        <v>8086</v>
      </c>
      <c r="Y206" s="316" t="s">
        <v>8083</v>
      </c>
      <c r="Z206" s="316" t="s">
        <v>487</v>
      </c>
      <c r="AA206" s="327">
        <v>5380.41</v>
      </c>
      <c r="AB206" s="369">
        <v>0</v>
      </c>
      <c r="AC206" s="329">
        <v>5380.41</v>
      </c>
      <c r="AD206" s="327">
        <v>0</v>
      </c>
      <c r="AE206" s="313" t="s">
        <v>7578</v>
      </c>
      <c r="AF206" s="316" t="s">
        <v>7582</v>
      </c>
      <c r="AG206" s="316" t="s">
        <v>7600</v>
      </c>
      <c r="AH206" s="315" t="s">
        <v>11710</v>
      </c>
      <c r="AI206" s="315" t="s">
        <v>7882</v>
      </c>
      <c r="AJ206" s="318">
        <v>43496</v>
      </c>
      <c r="AK206" s="316" t="s">
        <v>11711</v>
      </c>
      <c r="AL206" s="316" t="s">
        <v>8652</v>
      </c>
      <c r="AM206" s="316">
        <v>15633</v>
      </c>
      <c r="AN206" s="315" t="s">
        <v>7915</v>
      </c>
      <c r="AO206" s="315" t="s">
        <v>7882</v>
      </c>
      <c r="AP206" s="314"/>
      <c r="AQ206" s="314"/>
      <c r="AR206" s="314"/>
      <c r="AS206" s="314"/>
      <c r="AT206" s="314"/>
      <c r="AU206" s="314"/>
      <c r="AV206" s="314"/>
      <c r="AW206" s="314"/>
      <c r="AX206" s="316" t="s">
        <v>11712</v>
      </c>
      <c r="AY206" s="314"/>
      <c r="AZ206" s="314"/>
      <c r="BA206" s="314"/>
      <c r="BB206" s="314"/>
      <c r="BC206" s="314"/>
      <c r="BD206" s="314"/>
      <c r="BE206" s="314"/>
      <c r="BF206" s="316"/>
    </row>
    <row r="207" spans="1:58" ht="13.15" customHeight="1" x14ac:dyDescent="0.25">
      <c r="A207" s="316" t="s">
        <v>11317</v>
      </c>
      <c r="B207" s="316" t="s">
        <v>11328</v>
      </c>
      <c r="C207" s="315">
        <v>4660</v>
      </c>
      <c r="D207" s="316" t="s">
        <v>11319</v>
      </c>
      <c r="E207" s="316" t="s">
        <v>8074</v>
      </c>
      <c r="F207" s="316" t="s">
        <v>8075</v>
      </c>
      <c r="G207" s="316" t="s">
        <v>8076</v>
      </c>
      <c r="H207" s="335">
        <v>43497</v>
      </c>
      <c r="I207" s="336">
        <v>43524</v>
      </c>
      <c r="J207" s="316" t="s">
        <v>8077</v>
      </c>
      <c r="K207" s="316" t="s">
        <v>8078</v>
      </c>
      <c r="L207" s="316" t="s">
        <v>8079</v>
      </c>
      <c r="M207" s="316" t="s">
        <v>8080</v>
      </c>
      <c r="N207" s="316" t="s">
        <v>8079</v>
      </c>
      <c r="O207" s="316" t="s">
        <v>8081</v>
      </c>
      <c r="P207" s="316" t="s">
        <v>8082</v>
      </c>
      <c r="Q207" s="316" t="s">
        <v>8083</v>
      </c>
      <c r="R207" s="316" t="s">
        <v>8079</v>
      </c>
      <c r="S207" s="316" t="s">
        <v>8080</v>
      </c>
      <c r="T207" s="316" t="s">
        <v>8084</v>
      </c>
      <c r="U207" s="316" t="s">
        <v>8085</v>
      </c>
      <c r="V207" s="316" t="s">
        <v>8079</v>
      </c>
      <c r="W207" s="316" t="s">
        <v>8080</v>
      </c>
      <c r="X207" s="316" t="s">
        <v>8086</v>
      </c>
      <c r="Y207" s="316" t="s">
        <v>8083</v>
      </c>
      <c r="Z207" s="316" t="s">
        <v>487</v>
      </c>
      <c r="AA207" s="327">
        <v>64187.48</v>
      </c>
      <c r="AB207" s="369">
        <v>0</v>
      </c>
      <c r="AC207" s="329">
        <v>64187.48</v>
      </c>
      <c r="AD207" s="327">
        <v>0</v>
      </c>
      <c r="AE207" s="313" t="s">
        <v>7578</v>
      </c>
      <c r="AF207" s="316" t="s">
        <v>7582</v>
      </c>
      <c r="AG207" s="316" t="s">
        <v>7600</v>
      </c>
      <c r="AH207" s="315" t="s">
        <v>11713</v>
      </c>
      <c r="AI207" s="315" t="s">
        <v>7882</v>
      </c>
      <c r="AJ207" s="318">
        <v>43496</v>
      </c>
      <c r="AK207" s="316" t="s">
        <v>11714</v>
      </c>
      <c r="AL207" s="316" t="s">
        <v>8652</v>
      </c>
      <c r="AM207" s="316">
        <v>15633</v>
      </c>
      <c r="AN207" s="315" t="s">
        <v>7915</v>
      </c>
      <c r="AO207" s="315" t="s">
        <v>7882</v>
      </c>
      <c r="AP207" s="314"/>
      <c r="AQ207" s="314"/>
      <c r="AR207" s="314"/>
      <c r="AS207" s="314"/>
      <c r="AT207" s="314"/>
      <c r="AU207" s="314"/>
      <c r="AV207" s="314"/>
      <c r="AW207" s="314"/>
      <c r="AX207" s="316" t="s">
        <v>11715</v>
      </c>
      <c r="AY207" s="314"/>
      <c r="AZ207" s="314"/>
      <c r="BA207" s="314"/>
      <c r="BB207" s="314"/>
      <c r="BC207" s="314"/>
      <c r="BD207" s="314"/>
      <c r="BE207" s="314"/>
      <c r="BF207" s="316"/>
    </row>
    <row r="208" spans="1:58" ht="13.15" customHeight="1" x14ac:dyDescent="0.25">
      <c r="A208" s="316" t="s">
        <v>11317</v>
      </c>
      <c r="B208" s="316" t="s">
        <v>11328</v>
      </c>
      <c r="C208" s="315">
        <v>4660</v>
      </c>
      <c r="D208" s="316" t="s">
        <v>11319</v>
      </c>
      <c r="E208" s="316" t="s">
        <v>8074</v>
      </c>
      <c r="F208" s="316" t="s">
        <v>8075</v>
      </c>
      <c r="G208" s="316" t="s">
        <v>8076</v>
      </c>
      <c r="H208" s="335">
        <v>43497</v>
      </c>
      <c r="I208" s="336">
        <v>43524</v>
      </c>
      <c r="J208" s="316" t="s">
        <v>8077</v>
      </c>
      <c r="K208" s="316" t="s">
        <v>8078</v>
      </c>
      <c r="L208" s="316" t="s">
        <v>8079</v>
      </c>
      <c r="M208" s="316" t="s">
        <v>8080</v>
      </c>
      <c r="N208" s="316" t="s">
        <v>8079</v>
      </c>
      <c r="O208" s="316" t="s">
        <v>8081</v>
      </c>
      <c r="P208" s="316" t="s">
        <v>8082</v>
      </c>
      <c r="Q208" s="316" t="s">
        <v>8083</v>
      </c>
      <c r="R208" s="316" t="s">
        <v>8079</v>
      </c>
      <c r="S208" s="316" t="s">
        <v>8080</v>
      </c>
      <c r="T208" s="316" t="s">
        <v>8084</v>
      </c>
      <c r="U208" s="316" t="s">
        <v>8085</v>
      </c>
      <c r="V208" s="316" t="s">
        <v>8079</v>
      </c>
      <c r="W208" s="316" t="s">
        <v>8080</v>
      </c>
      <c r="X208" s="316" t="s">
        <v>8086</v>
      </c>
      <c r="Y208" s="316" t="s">
        <v>8083</v>
      </c>
      <c r="Z208" s="316" t="s">
        <v>487</v>
      </c>
      <c r="AA208" s="327">
        <v>20024.95</v>
      </c>
      <c r="AB208" s="369">
        <v>0</v>
      </c>
      <c r="AC208" s="329">
        <v>20024.95</v>
      </c>
      <c r="AD208" s="327">
        <v>0</v>
      </c>
      <c r="AE208" s="313" t="s">
        <v>7578</v>
      </c>
      <c r="AF208" s="316" t="s">
        <v>7582</v>
      </c>
      <c r="AG208" s="316" t="s">
        <v>7600</v>
      </c>
      <c r="AH208" s="315" t="s">
        <v>8087</v>
      </c>
      <c r="AI208" s="315" t="s">
        <v>7882</v>
      </c>
      <c r="AJ208" s="318">
        <v>43489</v>
      </c>
      <c r="AK208" s="316" t="s">
        <v>11716</v>
      </c>
      <c r="AL208" s="316" t="s">
        <v>9274</v>
      </c>
      <c r="AM208" s="316">
        <v>16701</v>
      </c>
      <c r="AN208" s="315" t="s">
        <v>7915</v>
      </c>
      <c r="AO208" s="315" t="s">
        <v>7882</v>
      </c>
      <c r="AP208" s="314"/>
      <c r="AQ208" s="314"/>
      <c r="AR208" s="314"/>
      <c r="AS208" s="314"/>
      <c r="AT208" s="314"/>
      <c r="AU208" s="314"/>
      <c r="AV208" s="314"/>
      <c r="AW208" s="314"/>
      <c r="AX208" s="316" t="s">
        <v>11717</v>
      </c>
      <c r="AY208" s="314"/>
      <c r="AZ208" s="314"/>
      <c r="BA208" s="314"/>
      <c r="BB208" s="314"/>
      <c r="BC208" s="314"/>
      <c r="BD208" s="314"/>
      <c r="BE208" s="314"/>
      <c r="BF208" s="316"/>
    </row>
    <row r="209" spans="1:58" ht="13.15" customHeight="1" x14ac:dyDescent="0.25">
      <c r="A209" s="316" t="s">
        <v>11317</v>
      </c>
      <c r="B209" s="316" t="s">
        <v>11328</v>
      </c>
      <c r="C209" s="315">
        <v>4660</v>
      </c>
      <c r="D209" s="316" t="s">
        <v>11319</v>
      </c>
      <c r="E209" s="316" t="s">
        <v>8074</v>
      </c>
      <c r="F209" s="316" t="s">
        <v>8075</v>
      </c>
      <c r="G209" s="316" t="s">
        <v>8076</v>
      </c>
      <c r="H209" s="335">
        <v>43497</v>
      </c>
      <c r="I209" s="336">
        <v>43524</v>
      </c>
      <c r="J209" s="316" t="s">
        <v>8077</v>
      </c>
      <c r="K209" s="316" t="s">
        <v>8078</v>
      </c>
      <c r="L209" s="316" t="s">
        <v>8079</v>
      </c>
      <c r="M209" s="316" t="s">
        <v>8080</v>
      </c>
      <c r="N209" s="316" t="s">
        <v>8079</v>
      </c>
      <c r="O209" s="316" t="s">
        <v>8081</v>
      </c>
      <c r="P209" s="316" t="s">
        <v>8082</v>
      </c>
      <c r="Q209" s="316" t="s">
        <v>8083</v>
      </c>
      <c r="R209" s="316" t="s">
        <v>8079</v>
      </c>
      <c r="S209" s="316" t="s">
        <v>8080</v>
      </c>
      <c r="T209" s="316" t="s">
        <v>8084</v>
      </c>
      <c r="U209" s="316" t="s">
        <v>8085</v>
      </c>
      <c r="V209" s="316" t="s">
        <v>8079</v>
      </c>
      <c r="W209" s="316" t="s">
        <v>8080</v>
      </c>
      <c r="X209" s="316" t="s">
        <v>8086</v>
      </c>
      <c r="Y209" s="316" t="s">
        <v>8083</v>
      </c>
      <c r="Z209" s="316" t="s">
        <v>487</v>
      </c>
      <c r="AA209" s="327">
        <v>6313</v>
      </c>
      <c r="AB209" s="369">
        <v>0</v>
      </c>
      <c r="AC209" s="329">
        <v>6313</v>
      </c>
      <c r="AD209" s="327">
        <v>0</v>
      </c>
      <c r="AE209" s="313" t="s">
        <v>7578</v>
      </c>
      <c r="AF209" s="316" t="s">
        <v>7582</v>
      </c>
      <c r="AG209" s="316" t="s">
        <v>7600</v>
      </c>
      <c r="AH209" s="315" t="s">
        <v>11718</v>
      </c>
      <c r="AI209" s="315" t="s">
        <v>7882</v>
      </c>
      <c r="AJ209" s="318">
        <v>43521</v>
      </c>
      <c r="AK209" s="316" t="s">
        <v>11719</v>
      </c>
      <c r="AL209" s="316" t="s">
        <v>8674</v>
      </c>
      <c r="AM209" s="316">
        <v>15783</v>
      </c>
      <c r="AN209" s="315" t="s">
        <v>7915</v>
      </c>
      <c r="AO209" s="315" t="s">
        <v>7882</v>
      </c>
      <c r="AP209" s="314"/>
      <c r="AQ209" s="314"/>
      <c r="AR209" s="314"/>
      <c r="AS209" s="314"/>
      <c r="AT209" s="314"/>
      <c r="AU209" s="314"/>
      <c r="AV209" s="314"/>
      <c r="AW209" s="314"/>
      <c r="AX209" s="316" t="s">
        <v>11720</v>
      </c>
      <c r="AY209" s="314"/>
      <c r="AZ209" s="314"/>
      <c r="BA209" s="314"/>
      <c r="BB209" s="314"/>
      <c r="BC209" s="314"/>
      <c r="BD209" s="314"/>
      <c r="BE209" s="314"/>
      <c r="BF209" s="316"/>
    </row>
    <row r="210" spans="1:58" ht="13.15" customHeight="1" x14ac:dyDescent="0.25">
      <c r="A210" s="316" t="s">
        <v>11317</v>
      </c>
      <c r="B210" s="316" t="s">
        <v>11328</v>
      </c>
      <c r="C210" s="315">
        <v>4660</v>
      </c>
      <c r="D210" s="316" t="s">
        <v>11319</v>
      </c>
      <c r="E210" s="316" t="s">
        <v>8074</v>
      </c>
      <c r="F210" s="316" t="s">
        <v>8075</v>
      </c>
      <c r="G210" s="316" t="s">
        <v>8076</v>
      </c>
      <c r="H210" s="335">
        <v>43497</v>
      </c>
      <c r="I210" s="336">
        <v>43524</v>
      </c>
      <c r="J210" s="316" t="s">
        <v>8077</v>
      </c>
      <c r="K210" s="316" t="s">
        <v>8078</v>
      </c>
      <c r="L210" s="316" t="s">
        <v>8079</v>
      </c>
      <c r="M210" s="316" t="s">
        <v>8080</v>
      </c>
      <c r="N210" s="316" t="s">
        <v>8079</v>
      </c>
      <c r="O210" s="316" t="s">
        <v>8081</v>
      </c>
      <c r="P210" s="316" t="s">
        <v>8082</v>
      </c>
      <c r="Q210" s="316" t="s">
        <v>8083</v>
      </c>
      <c r="R210" s="316" t="s">
        <v>8079</v>
      </c>
      <c r="S210" s="316" t="s">
        <v>8080</v>
      </c>
      <c r="T210" s="316" t="s">
        <v>8084</v>
      </c>
      <c r="U210" s="316" t="s">
        <v>8085</v>
      </c>
      <c r="V210" s="316" t="s">
        <v>8079</v>
      </c>
      <c r="W210" s="316" t="s">
        <v>8080</v>
      </c>
      <c r="X210" s="316" t="s">
        <v>8086</v>
      </c>
      <c r="Y210" s="316" t="s">
        <v>8083</v>
      </c>
      <c r="Z210" s="316" t="s">
        <v>487</v>
      </c>
      <c r="AA210" s="327">
        <v>124819</v>
      </c>
      <c r="AB210" s="369">
        <v>0</v>
      </c>
      <c r="AC210" s="329">
        <v>124819</v>
      </c>
      <c r="AD210" s="327">
        <v>0</v>
      </c>
      <c r="AE210" s="313" t="s">
        <v>7578</v>
      </c>
      <c r="AF210" s="316" t="s">
        <v>7582</v>
      </c>
      <c r="AG210" s="316" t="s">
        <v>7600</v>
      </c>
      <c r="AH210" s="315" t="s">
        <v>11721</v>
      </c>
      <c r="AI210" s="315" t="s">
        <v>7882</v>
      </c>
      <c r="AJ210" s="318">
        <v>43521</v>
      </c>
      <c r="AK210" s="316" t="s">
        <v>11722</v>
      </c>
      <c r="AL210" s="316" t="s">
        <v>8610</v>
      </c>
      <c r="AM210" s="316">
        <v>16594</v>
      </c>
      <c r="AN210" s="315" t="s">
        <v>7915</v>
      </c>
      <c r="AO210" s="315" t="s">
        <v>7882</v>
      </c>
      <c r="AP210" s="314"/>
      <c r="AQ210" s="314"/>
      <c r="AR210" s="314"/>
      <c r="AS210" s="314"/>
      <c r="AT210" s="314"/>
      <c r="AU210" s="314"/>
      <c r="AV210" s="314"/>
      <c r="AW210" s="314"/>
      <c r="AX210" s="316" t="s">
        <v>11723</v>
      </c>
      <c r="AY210" s="314"/>
      <c r="AZ210" s="314"/>
      <c r="BA210" s="314"/>
      <c r="BB210" s="314"/>
      <c r="BC210" s="314"/>
      <c r="BD210" s="314"/>
      <c r="BE210" s="314"/>
      <c r="BF210" s="316"/>
    </row>
    <row r="211" spans="1:58" ht="13.15" customHeight="1" x14ac:dyDescent="0.25">
      <c r="A211" s="316" t="s">
        <v>11317</v>
      </c>
      <c r="B211" s="316" t="s">
        <v>11328</v>
      </c>
      <c r="C211" s="315">
        <v>4660</v>
      </c>
      <c r="D211" s="316" t="s">
        <v>11319</v>
      </c>
      <c r="E211" s="316" t="s">
        <v>8074</v>
      </c>
      <c r="F211" s="316" t="s">
        <v>8075</v>
      </c>
      <c r="G211" s="316" t="s">
        <v>8076</v>
      </c>
      <c r="H211" s="335">
        <v>43497</v>
      </c>
      <c r="I211" s="336">
        <v>43524</v>
      </c>
      <c r="J211" s="316" t="s">
        <v>8077</v>
      </c>
      <c r="K211" s="316" t="s">
        <v>8078</v>
      </c>
      <c r="L211" s="316" t="s">
        <v>8079</v>
      </c>
      <c r="M211" s="316" t="s">
        <v>8080</v>
      </c>
      <c r="N211" s="316" t="s">
        <v>8079</v>
      </c>
      <c r="O211" s="316" t="s">
        <v>8081</v>
      </c>
      <c r="P211" s="316" t="s">
        <v>8082</v>
      </c>
      <c r="Q211" s="316" t="s">
        <v>8083</v>
      </c>
      <c r="R211" s="316" t="s">
        <v>8079</v>
      </c>
      <c r="S211" s="316" t="s">
        <v>8080</v>
      </c>
      <c r="T211" s="316" t="s">
        <v>8084</v>
      </c>
      <c r="U211" s="316" t="s">
        <v>8085</v>
      </c>
      <c r="V211" s="316" t="s">
        <v>8079</v>
      </c>
      <c r="W211" s="316" t="s">
        <v>8080</v>
      </c>
      <c r="X211" s="316" t="s">
        <v>8086</v>
      </c>
      <c r="Y211" s="316" t="s">
        <v>8083</v>
      </c>
      <c r="Z211" s="316" t="s">
        <v>487</v>
      </c>
      <c r="AA211" s="327">
        <v>97031</v>
      </c>
      <c r="AB211" s="369">
        <v>0</v>
      </c>
      <c r="AC211" s="329">
        <v>97031</v>
      </c>
      <c r="AD211" s="327">
        <v>0</v>
      </c>
      <c r="AE211" s="313" t="s">
        <v>7578</v>
      </c>
      <c r="AF211" s="316" t="s">
        <v>7582</v>
      </c>
      <c r="AG211" s="316" t="s">
        <v>7600</v>
      </c>
      <c r="AH211" s="315" t="s">
        <v>11724</v>
      </c>
      <c r="AI211" s="315" t="s">
        <v>7882</v>
      </c>
      <c r="AJ211" s="318">
        <v>43522</v>
      </c>
      <c r="AK211" s="316" t="s">
        <v>11725</v>
      </c>
      <c r="AL211" s="316" t="s">
        <v>8708</v>
      </c>
      <c r="AM211" s="316">
        <v>15611</v>
      </c>
      <c r="AN211" s="315" t="s">
        <v>7915</v>
      </c>
      <c r="AO211" s="315" t="s">
        <v>7882</v>
      </c>
      <c r="AP211" s="314"/>
      <c r="AQ211" s="314"/>
      <c r="AR211" s="314"/>
      <c r="AS211" s="314"/>
      <c r="AT211" s="314"/>
      <c r="AU211" s="314"/>
      <c r="AV211" s="314"/>
      <c r="AW211" s="314"/>
      <c r="AX211" s="316" t="s">
        <v>11726</v>
      </c>
      <c r="AY211" s="314"/>
      <c r="AZ211" s="314"/>
      <c r="BA211" s="314"/>
      <c r="BB211" s="314"/>
      <c r="BC211" s="314"/>
      <c r="BD211" s="314"/>
      <c r="BE211" s="314"/>
      <c r="BF211" s="316"/>
    </row>
    <row r="212" spans="1:58" ht="13.15" customHeight="1" x14ac:dyDescent="0.25">
      <c r="A212" s="316" t="s">
        <v>11317</v>
      </c>
      <c r="B212" s="316" t="s">
        <v>11328</v>
      </c>
      <c r="C212" s="315">
        <v>4660</v>
      </c>
      <c r="D212" s="316" t="s">
        <v>11319</v>
      </c>
      <c r="E212" s="316" t="s">
        <v>8074</v>
      </c>
      <c r="F212" s="316" t="s">
        <v>8075</v>
      </c>
      <c r="G212" s="316" t="s">
        <v>8076</v>
      </c>
      <c r="H212" s="335">
        <v>43497</v>
      </c>
      <c r="I212" s="336">
        <v>43524</v>
      </c>
      <c r="J212" s="316" t="s">
        <v>8077</v>
      </c>
      <c r="K212" s="316" t="s">
        <v>8078</v>
      </c>
      <c r="L212" s="316" t="s">
        <v>8079</v>
      </c>
      <c r="M212" s="316" t="s">
        <v>8080</v>
      </c>
      <c r="N212" s="316" t="s">
        <v>8079</v>
      </c>
      <c r="O212" s="316" t="s">
        <v>8081</v>
      </c>
      <c r="P212" s="316" t="s">
        <v>8082</v>
      </c>
      <c r="Q212" s="316" t="s">
        <v>8083</v>
      </c>
      <c r="R212" s="316" t="s">
        <v>8079</v>
      </c>
      <c r="S212" s="316" t="s">
        <v>8080</v>
      </c>
      <c r="T212" s="316" t="s">
        <v>8084</v>
      </c>
      <c r="U212" s="316" t="s">
        <v>8085</v>
      </c>
      <c r="V212" s="316" t="s">
        <v>8079</v>
      </c>
      <c r="W212" s="316" t="s">
        <v>8080</v>
      </c>
      <c r="X212" s="316" t="s">
        <v>8086</v>
      </c>
      <c r="Y212" s="316" t="s">
        <v>8083</v>
      </c>
      <c r="Z212" s="316" t="s">
        <v>487</v>
      </c>
      <c r="AA212" s="327">
        <v>89476.92</v>
      </c>
      <c r="AB212" s="369">
        <v>0</v>
      </c>
      <c r="AC212" s="329">
        <v>89476.92</v>
      </c>
      <c r="AD212" s="327">
        <v>0</v>
      </c>
      <c r="AE212" s="313" t="s">
        <v>7578</v>
      </c>
      <c r="AF212" s="316" t="s">
        <v>7582</v>
      </c>
      <c r="AG212" s="316" t="s">
        <v>7600</v>
      </c>
      <c r="AH212" s="315" t="s">
        <v>11727</v>
      </c>
      <c r="AI212" s="315" t="s">
        <v>7882</v>
      </c>
      <c r="AJ212" s="318">
        <v>43523</v>
      </c>
      <c r="AK212" s="316" t="s">
        <v>11728</v>
      </c>
      <c r="AL212" s="316" t="s">
        <v>8861</v>
      </c>
      <c r="AM212" s="316">
        <v>15708</v>
      </c>
      <c r="AN212" s="315" t="s">
        <v>7915</v>
      </c>
      <c r="AO212" s="315" t="s">
        <v>7882</v>
      </c>
      <c r="AP212" s="314"/>
      <c r="AQ212" s="314"/>
      <c r="AR212" s="314"/>
      <c r="AS212" s="314"/>
      <c r="AT212" s="314"/>
      <c r="AU212" s="314"/>
      <c r="AV212" s="314"/>
      <c r="AW212" s="314"/>
      <c r="AX212" s="316" t="s">
        <v>11729</v>
      </c>
      <c r="AY212" s="314"/>
      <c r="AZ212" s="314"/>
      <c r="BA212" s="314"/>
      <c r="BB212" s="314"/>
      <c r="BC212" s="314"/>
      <c r="BD212" s="314"/>
      <c r="BE212" s="314"/>
      <c r="BF212" s="316"/>
    </row>
    <row r="213" spans="1:58" ht="13.15" customHeight="1" x14ac:dyDescent="0.25">
      <c r="A213" s="316" t="s">
        <v>11317</v>
      </c>
      <c r="B213" s="316" t="s">
        <v>11328</v>
      </c>
      <c r="C213" s="315">
        <v>4660</v>
      </c>
      <c r="D213" s="316" t="s">
        <v>11319</v>
      </c>
      <c r="E213" s="316" t="s">
        <v>8074</v>
      </c>
      <c r="F213" s="316" t="s">
        <v>8075</v>
      </c>
      <c r="G213" s="316" t="s">
        <v>8076</v>
      </c>
      <c r="H213" s="335">
        <v>43497</v>
      </c>
      <c r="I213" s="336">
        <v>43524</v>
      </c>
      <c r="J213" s="316" t="s">
        <v>8077</v>
      </c>
      <c r="K213" s="316" t="s">
        <v>8078</v>
      </c>
      <c r="L213" s="316" t="s">
        <v>8079</v>
      </c>
      <c r="M213" s="316" t="s">
        <v>8080</v>
      </c>
      <c r="N213" s="316" t="s">
        <v>8079</v>
      </c>
      <c r="O213" s="316" t="s">
        <v>8081</v>
      </c>
      <c r="P213" s="316" t="s">
        <v>8082</v>
      </c>
      <c r="Q213" s="316" t="s">
        <v>8083</v>
      </c>
      <c r="R213" s="316" t="s">
        <v>8079</v>
      </c>
      <c r="S213" s="316" t="s">
        <v>8080</v>
      </c>
      <c r="T213" s="316" t="s">
        <v>8084</v>
      </c>
      <c r="U213" s="316" t="s">
        <v>8085</v>
      </c>
      <c r="V213" s="316" t="s">
        <v>8079</v>
      </c>
      <c r="W213" s="316" t="s">
        <v>8080</v>
      </c>
      <c r="X213" s="316" t="s">
        <v>8086</v>
      </c>
      <c r="Y213" s="316" t="s">
        <v>8083</v>
      </c>
      <c r="Z213" s="316" t="s">
        <v>487</v>
      </c>
      <c r="AA213" s="327">
        <v>7200.75</v>
      </c>
      <c r="AB213" s="369">
        <v>0</v>
      </c>
      <c r="AC213" s="329">
        <v>7200.75</v>
      </c>
      <c r="AD213" s="327">
        <v>0</v>
      </c>
      <c r="AE213" s="313" t="s">
        <v>7578</v>
      </c>
      <c r="AF213" s="316" t="s">
        <v>7582</v>
      </c>
      <c r="AG213" s="316" t="s">
        <v>7600</v>
      </c>
      <c r="AH213" s="315" t="s">
        <v>11730</v>
      </c>
      <c r="AI213" s="315" t="s">
        <v>7882</v>
      </c>
      <c r="AJ213" s="318">
        <v>43502</v>
      </c>
      <c r="AK213" s="316" t="s">
        <v>11731</v>
      </c>
      <c r="AL213" s="316" t="s">
        <v>8376</v>
      </c>
      <c r="AM213" s="316">
        <v>16511</v>
      </c>
      <c r="AN213" s="315" t="s">
        <v>7915</v>
      </c>
      <c r="AO213" s="315" t="s">
        <v>8377</v>
      </c>
      <c r="AP213" s="314"/>
      <c r="AQ213" s="314"/>
      <c r="AR213" s="314"/>
      <c r="AS213" s="314"/>
      <c r="AT213" s="314"/>
      <c r="AU213" s="314"/>
      <c r="AV213" s="314"/>
      <c r="AW213" s="314"/>
      <c r="AX213" s="316" t="s">
        <v>11732</v>
      </c>
      <c r="AY213" s="314"/>
      <c r="AZ213" s="314"/>
      <c r="BA213" s="314"/>
      <c r="BB213" s="314"/>
      <c r="BC213" s="314"/>
      <c r="BD213" s="314"/>
      <c r="BE213" s="314"/>
      <c r="BF213" s="316"/>
    </row>
    <row r="214" spans="1:58" ht="13.15" customHeight="1" x14ac:dyDescent="0.25">
      <c r="A214" s="316" t="s">
        <v>11317</v>
      </c>
      <c r="B214" s="316" t="s">
        <v>11328</v>
      </c>
      <c r="C214" s="315">
        <v>4660</v>
      </c>
      <c r="D214" s="316" t="s">
        <v>11319</v>
      </c>
      <c r="E214" s="316" t="s">
        <v>8074</v>
      </c>
      <c r="F214" s="316" t="s">
        <v>8075</v>
      </c>
      <c r="G214" s="316" t="s">
        <v>8076</v>
      </c>
      <c r="H214" s="335">
        <v>43497</v>
      </c>
      <c r="I214" s="336">
        <v>43524</v>
      </c>
      <c r="J214" s="316" t="s">
        <v>8077</v>
      </c>
      <c r="K214" s="316" t="s">
        <v>8078</v>
      </c>
      <c r="L214" s="316" t="s">
        <v>8079</v>
      </c>
      <c r="M214" s="316" t="s">
        <v>8080</v>
      </c>
      <c r="N214" s="316" t="s">
        <v>8079</v>
      </c>
      <c r="O214" s="316" t="s">
        <v>8081</v>
      </c>
      <c r="P214" s="316" t="s">
        <v>8082</v>
      </c>
      <c r="Q214" s="316" t="s">
        <v>8083</v>
      </c>
      <c r="R214" s="316" t="s">
        <v>8079</v>
      </c>
      <c r="S214" s="316" t="s">
        <v>8080</v>
      </c>
      <c r="T214" s="316" t="s">
        <v>8084</v>
      </c>
      <c r="U214" s="316" t="s">
        <v>8085</v>
      </c>
      <c r="V214" s="316" t="s">
        <v>8079</v>
      </c>
      <c r="W214" s="316" t="s">
        <v>8080</v>
      </c>
      <c r="X214" s="316" t="s">
        <v>8086</v>
      </c>
      <c r="Y214" s="316" t="s">
        <v>8083</v>
      </c>
      <c r="Z214" s="316" t="s">
        <v>487</v>
      </c>
      <c r="AA214" s="327">
        <v>18597.349999999999</v>
      </c>
      <c r="AB214" s="369">
        <v>0</v>
      </c>
      <c r="AC214" s="329">
        <v>18597.349999999999</v>
      </c>
      <c r="AD214" s="327">
        <v>0</v>
      </c>
      <c r="AE214" s="313" t="s">
        <v>7578</v>
      </c>
      <c r="AF214" s="316" t="s">
        <v>7582</v>
      </c>
      <c r="AG214" s="316" t="s">
        <v>7600</v>
      </c>
      <c r="AH214" s="315" t="s">
        <v>11733</v>
      </c>
      <c r="AI214" s="315" t="s">
        <v>7882</v>
      </c>
      <c r="AJ214" s="318">
        <v>43500</v>
      </c>
      <c r="AK214" s="316" t="s">
        <v>11734</v>
      </c>
      <c r="AL214" s="316" t="s">
        <v>8392</v>
      </c>
      <c r="AM214" s="316">
        <v>15607</v>
      </c>
      <c r="AN214" s="315" t="s">
        <v>7915</v>
      </c>
      <c r="AO214" s="315" t="s">
        <v>7882</v>
      </c>
      <c r="AP214" s="314"/>
      <c r="AQ214" s="314"/>
      <c r="AR214" s="314"/>
      <c r="AS214" s="314"/>
      <c r="AT214" s="314"/>
      <c r="AU214" s="314"/>
      <c r="AV214" s="314"/>
      <c r="AW214" s="314"/>
      <c r="AX214" s="316" t="s">
        <v>11735</v>
      </c>
      <c r="AY214" s="314"/>
      <c r="AZ214" s="314"/>
      <c r="BA214" s="314"/>
      <c r="BB214" s="314"/>
      <c r="BC214" s="314"/>
      <c r="BD214" s="314"/>
      <c r="BE214" s="314"/>
      <c r="BF214" s="316"/>
    </row>
    <row r="215" spans="1:58" ht="13.15" customHeight="1" x14ac:dyDescent="0.25">
      <c r="A215" s="316" t="s">
        <v>11317</v>
      </c>
      <c r="B215" s="316" t="s">
        <v>11328</v>
      </c>
      <c r="C215" s="315">
        <v>4660</v>
      </c>
      <c r="D215" s="316" t="s">
        <v>11319</v>
      </c>
      <c r="E215" s="316" t="s">
        <v>8074</v>
      </c>
      <c r="F215" s="316" t="s">
        <v>8075</v>
      </c>
      <c r="G215" s="316" t="s">
        <v>8076</v>
      </c>
      <c r="H215" s="335">
        <v>43497</v>
      </c>
      <c r="I215" s="336">
        <v>43524</v>
      </c>
      <c r="J215" s="316" t="s">
        <v>8077</v>
      </c>
      <c r="K215" s="316" t="s">
        <v>8078</v>
      </c>
      <c r="L215" s="316" t="s">
        <v>8079</v>
      </c>
      <c r="M215" s="316" t="s">
        <v>8080</v>
      </c>
      <c r="N215" s="316" t="s">
        <v>8079</v>
      </c>
      <c r="O215" s="316" t="s">
        <v>8081</v>
      </c>
      <c r="P215" s="316" t="s">
        <v>8082</v>
      </c>
      <c r="Q215" s="316" t="s">
        <v>8083</v>
      </c>
      <c r="R215" s="316" t="s">
        <v>8079</v>
      </c>
      <c r="S215" s="316" t="s">
        <v>8080</v>
      </c>
      <c r="T215" s="316" t="s">
        <v>8084</v>
      </c>
      <c r="U215" s="316" t="s">
        <v>8085</v>
      </c>
      <c r="V215" s="316" t="s">
        <v>8079</v>
      </c>
      <c r="W215" s="316" t="s">
        <v>8080</v>
      </c>
      <c r="X215" s="316" t="s">
        <v>8086</v>
      </c>
      <c r="Y215" s="316" t="s">
        <v>8083</v>
      </c>
      <c r="Z215" s="316" t="s">
        <v>487</v>
      </c>
      <c r="AA215" s="327">
        <v>10000</v>
      </c>
      <c r="AB215" s="369">
        <v>0</v>
      </c>
      <c r="AC215" s="329">
        <v>10000</v>
      </c>
      <c r="AD215" s="327">
        <v>0</v>
      </c>
      <c r="AE215" s="313" t="s">
        <v>7578</v>
      </c>
      <c r="AF215" s="316" t="s">
        <v>7582</v>
      </c>
      <c r="AG215" s="316" t="s">
        <v>7600</v>
      </c>
      <c r="AH215" s="315" t="s">
        <v>11736</v>
      </c>
      <c r="AI215" s="315" t="s">
        <v>7882</v>
      </c>
      <c r="AJ215" s="318">
        <v>43503</v>
      </c>
      <c r="AK215" s="316" t="s">
        <v>11737</v>
      </c>
      <c r="AL215" s="316" t="s">
        <v>8529</v>
      </c>
      <c r="AM215" s="316">
        <v>15624</v>
      </c>
      <c r="AN215" s="315" t="s">
        <v>7915</v>
      </c>
      <c r="AO215" s="315" t="s">
        <v>7882</v>
      </c>
      <c r="AP215" s="314"/>
      <c r="AQ215" s="314"/>
      <c r="AR215" s="314"/>
      <c r="AS215" s="314"/>
      <c r="AT215" s="314"/>
      <c r="AU215" s="314"/>
      <c r="AV215" s="314"/>
      <c r="AW215" s="314"/>
      <c r="AX215" s="316" t="s">
        <v>11738</v>
      </c>
      <c r="AY215" s="314"/>
      <c r="AZ215" s="314"/>
      <c r="BA215" s="314"/>
      <c r="BB215" s="314"/>
      <c r="BC215" s="314"/>
      <c r="BD215" s="314"/>
      <c r="BE215" s="314"/>
      <c r="BF215" s="316"/>
    </row>
    <row r="216" spans="1:58" ht="13.15" customHeight="1" x14ac:dyDescent="0.25">
      <c r="A216" s="316" t="s">
        <v>11317</v>
      </c>
      <c r="B216" s="316" t="s">
        <v>11328</v>
      </c>
      <c r="C216" s="315">
        <v>4660</v>
      </c>
      <c r="D216" s="316" t="s">
        <v>11319</v>
      </c>
      <c r="E216" s="316" t="s">
        <v>8074</v>
      </c>
      <c r="F216" s="316" t="s">
        <v>8075</v>
      </c>
      <c r="G216" s="316" t="s">
        <v>8076</v>
      </c>
      <c r="H216" s="335">
        <v>43497</v>
      </c>
      <c r="I216" s="336">
        <v>43524</v>
      </c>
      <c r="J216" s="316" t="s">
        <v>8077</v>
      </c>
      <c r="K216" s="316" t="s">
        <v>8078</v>
      </c>
      <c r="L216" s="316" t="s">
        <v>8079</v>
      </c>
      <c r="M216" s="316" t="s">
        <v>8080</v>
      </c>
      <c r="N216" s="316" t="s">
        <v>8079</v>
      </c>
      <c r="O216" s="316" t="s">
        <v>8081</v>
      </c>
      <c r="P216" s="316" t="s">
        <v>8082</v>
      </c>
      <c r="Q216" s="316" t="s">
        <v>8083</v>
      </c>
      <c r="R216" s="316" t="s">
        <v>8079</v>
      </c>
      <c r="S216" s="316" t="s">
        <v>8080</v>
      </c>
      <c r="T216" s="316" t="s">
        <v>8084</v>
      </c>
      <c r="U216" s="316" t="s">
        <v>8085</v>
      </c>
      <c r="V216" s="316" t="s">
        <v>8079</v>
      </c>
      <c r="W216" s="316" t="s">
        <v>8080</v>
      </c>
      <c r="X216" s="316" t="s">
        <v>8086</v>
      </c>
      <c r="Y216" s="316" t="s">
        <v>8083</v>
      </c>
      <c r="Z216" s="316" t="s">
        <v>487</v>
      </c>
      <c r="AA216" s="327">
        <v>11308</v>
      </c>
      <c r="AB216" s="369">
        <v>0</v>
      </c>
      <c r="AC216" s="329">
        <v>11308</v>
      </c>
      <c r="AD216" s="327">
        <v>0</v>
      </c>
      <c r="AE216" s="313" t="s">
        <v>7578</v>
      </c>
      <c r="AF216" s="316" t="s">
        <v>7582</v>
      </c>
      <c r="AG216" s="316" t="s">
        <v>7600</v>
      </c>
      <c r="AH216" s="315" t="s">
        <v>11739</v>
      </c>
      <c r="AI216" s="315" t="s">
        <v>7882</v>
      </c>
      <c r="AJ216" s="318">
        <v>43503</v>
      </c>
      <c r="AK216" s="316" t="s">
        <v>11740</v>
      </c>
      <c r="AL216" s="316" t="s">
        <v>8351</v>
      </c>
      <c r="AM216" s="316">
        <v>195746</v>
      </c>
      <c r="AN216" s="315" t="s">
        <v>7915</v>
      </c>
      <c r="AO216" s="315" t="s">
        <v>7882</v>
      </c>
      <c r="AP216" s="314"/>
      <c r="AQ216" s="314"/>
      <c r="AR216" s="314"/>
      <c r="AS216" s="314"/>
      <c r="AT216" s="314"/>
      <c r="AU216" s="314"/>
      <c r="AV216" s="314"/>
      <c r="AW216" s="314"/>
      <c r="AX216" s="316" t="s">
        <v>11741</v>
      </c>
      <c r="AY216" s="314"/>
      <c r="AZ216" s="314"/>
      <c r="BA216" s="314"/>
      <c r="BB216" s="314"/>
      <c r="BC216" s="314"/>
      <c r="BD216" s="314"/>
      <c r="BE216" s="314"/>
      <c r="BF216" s="316"/>
    </row>
    <row r="217" spans="1:58" ht="13.15" customHeight="1" x14ac:dyDescent="0.25">
      <c r="A217" s="316" t="s">
        <v>11317</v>
      </c>
      <c r="B217" s="316" t="s">
        <v>11328</v>
      </c>
      <c r="C217" s="315">
        <v>4660</v>
      </c>
      <c r="D217" s="316" t="s">
        <v>11319</v>
      </c>
      <c r="E217" s="316" t="s">
        <v>8074</v>
      </c>
      <c r="F217" s="316" t="s">
        <v>8075</v>
      </c>
      <c r="G217" s="316" t="s">
        <v>8076</v>
      </c>
      <c r="H217" s="335">
        <v>43497</v>
      </c>
      <c r="I217" s="336">
        <v>43524</v>
      </c>
      <c r="J217" s="316" t="s">
        <v>8077</v>
      </c>
      <c r="K217" s="316" t="s">
        <v>8078</v>
      </c>
      <c r="L217" s="316" t="s">
        <v>8079</v>
      </c>
      <c r="M217" s="316" t="s">
        <v>8080</v>
      </c>
      <c r="N217" s="316" t="s">
        <v>8079</v>
      </c>
      <c r="O217" s="316" t="s">
        <v>8081</v>
      </c>
      <c r="P217" s="316" t="s">
        <v>8082</v>
      </c>
      <c r="Q217" s="316" t="s">
        <v>8083</v>
      </c>
      <c r="R217" s="316" t="s">
        <v>8079</v>
      </c>
      <c r="S217" s="316" t="s">
        <v>8080</v>
      </c>
      <c r="T217" s="316" t="s">
        <v>8084</v>
      </c>
      <c r="U217" s="316" t="s">
        <v>8085</v>
      </c>
      <c r="V217" s="316" t="s">
        <v>8079</v>
      </c>
      <c r="W217" s="316" t="s">
        <v>8080</v>
      </c>
      <c r="X217" s="316" t="s">
        <v>8086</v>
      </c>
      <c r="Y217" s="316" t="s">
        <v>8083</v>
      </c>
      <c r="Z217" s="316" t="s">
        <v>487</v>
      </c>
      <c r="AA217" s="327">
        <v>21800</v>
      </c>
      <c r="AB217" s="369">
        <v>0</v>
      </c>
      <c r="AC217" s="329">
        <v>21800</v>
      </c>
      <c r="AD217" s="327">
        <v>0</v>
      </c>
      <c r="AE217" s="313" t="s">
        <v>7578</v>
      </c>
      <c r="AF217" s="316" t="s">
        <v>7582</v>
      </c>
      <c r="AG217" s="316" t="s">
        <v>7600</v>
      </c>
      <c r="AH217" s="315" t="s">
        <v>11742</v>
      </c>
      <c r="AI217" s="315" t="s">
        <v>7882</v>
      </c>
      <c r="AJ217" s="318">
        <v>43513</v>
      </c>
      <c r="AK217" s="316" t="s">
        <v>11743</v>
      </c>
      <c r="AL217" s="316" t="s">
        <v>8351</v>
      </c>
      <c r="AM217" s="316">
        <v>195746</v>
      </c>
      <c r="AN217" s="315" t="s">
        <v>7915</v>
      </c>
      <c r="AO217" s="315" t="s">
        <v>7882</v>
      </c>
      <c r="AP217" s="314"/>
      <c r="AQ217" s="314"/>
      <c r="AR217" s="314"/>
      <c r="AS217" s="314"/>
      <c r="AT217" s="314"/>
      <c r="AU217" s="314"/>
      <c r="AV217" s="314"/>
      <c r="AW217" s="314"/>
      <c r="AX217" s="316" t="s">
        <v>11744</v>
      </c>
      <c r="AY217" s="314"/>
      <c r="AZ217" s="314"/>
      <c r="BA217" s="314"/>
      <c r="BB217" s="314"/>
      <c r="BC217" s="314"/>
      <c r="BD217" s="314"/>
      <c r="BE217" s="314"/>
      <c r="BF217" s="316"/>
    </row>
    <row r="218" spans="1:58" ht="13.15" customHeight="1" x14ac:dyDescent="0.25">
      <c r="A218" s="316" t="s">
        <v>11317</v>
      </c>
      <c r="B218" s="316" t="s">
        <v>11328</v>
      </c>
      <c r="C218" s="315">
        <v>4660</v>
      </c>
      <c r="D218" s="316" t="s">
        <v>11319</v>
      </c>
      <c r="E218" s="316" t="s">
        <v>8074</v>
      </c>
      <c r="F218" s="316" t="s">
        <v>8075</v>
      </c>
      <c r="G218" s="316" t="s">
        <v>8076</v>
      </c>
      <c r="H218" s="335">
        <v>43497</v>
      </c>
      <c r="I218" s="336">
        <v>43524</v>
      </c>
      <c r="J218" s="316" t="s">
        <v>8077</v>
      </c>
      <c r="K218" s="316" t="s">
        <v>8078</v>
      </c>
      <c r="L218" s="316" t="s">
        <v>8079</v>
      </c>
      <c r="M218" s="316" t="s">
        <v>8080</v>
      </c>
      <c r="N218" s="316" t="s">
        <v>8079</v>
      </c>
      <c r="O218" s="316" t="s">
        <v>8081</v>
      </c>
      <c r="P218" s="316" t="s">
        <v>8082</v>
      </c>
      <c r="Q218" s="316" t="s">
        <v>8083</v>
      </c>
      <c r="R218" s="316" t="s">
        <v>8079</v>
      </c>
      <c r="S218" s="316" t="s">
        <v>8080</v>
      </c>
      <c r="T218" s="316" t="s">
        <v>8084</v>
      </c>
      <c r="U218" s="316" t="s">
        <v>8085</v>
      </c>
      <c r="V218" s="316" t="s">
        <v>8079</v>
      </c>
      <c r="W218" s="316" t="s">
        <v>8080</v>
      </c>
      <c r="X218" s="316" t="s">
        <v>8086</v>
      </c>
      <c r="Y218" s="316" t="s">
        <v>8083</v>
      </c>
      <c r="Z218" s="316" t="s">
        <v>487</v>
      </c>
      <c r="AA218" s="327">
        <v>16151</v>
      </c>
      <c r="AB218" s="369">
        <v>0</v>
      </c>
      <c r="AC218" s="329">
        <v>16151</v>
      </c>
      <c r="AD218" s="327">
        <v>0</v>
      </c>
      <c r="AE218" s="313" t="s">
        <v>7578</v>
      </c>
      <c r="AF218" s="316" t="s">
        <v>7582</v>
      </c>
      <c r="AG218" s="316" t="s">
        <v>7600</v>
      </c>
      <c r="AH218" s="315" t="s">
        <v>11745</v>
      </c>
      <c r="AI218" s="315" t="s">
        <v>7882</v>
      </c>
      <c r="AJ218" s="318">
        <v>43496</v>
      </c>
      <c r="AK218" s="316" t="s">
        <v>11746</v>
      </c>
      <c r="AL218" s="316" t="s">
        <v>8404</v>
      </c>
      <c r="AM218" s="316">
        <v>13372</v>
      </c>
      <c r="AN218" s="315" t="s">
        <v>7915</v>
      </c>
      <c r="AO218" s="315" t="s">
        <v>7882</v>
      </c>
      <c r="AP218" s="314"/>
      <c r="AQ218" s="314"/>
      <c r="AR218" s="314"/>
      <c r="AS218" s="314"/>
      <c r="AT218" s="314"/>
      <c r="AU218" s="314"/>
      <c r="AV218" s="314"/>
      <c r="AW218" s="314"/>
      <c r="AX218" s="316" t="s">
        <v>11747</v>
      </c>
      <c r="AY218" s="314"/>
      <c r="AZ218" s="314"/>
      <c r="BA218" s="314"/>
      <c r="BB218" s="314"/>
      <c r="BC218" s="314"/>
      <c r="BD218" s="314"/>
      <c r="BE218" s="314"/>
      <c r="BF218" s="316"/>
    </row>
    <row r="219" spans="1:58" ht="13.15" customHeight="1" x14ac:dyDescent="0.25">
      <c r="A219" s="316" t="s">
        <v>11317</v>
      </c>
      <c r="B219" s="316" t="s">
        <v>11328</v>
      </c>
      <c r="C219" s="315">
        <v>4660</v>
      </c>
      <c r="D219" s="316" t="s">
        <v>11319</v>
      </c>
      <c r="E219" s="316" t="s">
        <v>8074</v>
      </c>
      <c r="F219" s="316" t="s">
        <v>8075</v>
      </c>
      <c r="G219" s="316" t="s">
        <v>8076</v>
      </c>
      <c r="H219" s="335">
        <v>43497</v>
      </c>
      <c r="I219" s="336">
        <v>43524</v>
      </c>
      <c r="J219" s="316" t="s">
        <v>8077</v>
      </c>
      <c r="K219" s="316" t="s">
        <v>8078</v>
      </c>
      <c r="L219" s="316" t="s">
        <v>8079</v>
      </c>
      <c r="M219" s="316" t="s">
        <v>8080</v>
      </c>
      <c r="N219" s="316" t="s">
        <v>8079</v>
      </c>
      <c r="O219" s="316" t="s">
        <v>8081</v>
      </c>
      <c r="P219" s="316" t="s">
        <v>8082</v>
      </c>
      <c r="Q219" s="316" t="s">
        <v>8083</v>
      </c>
      <c r="R219" s="316" t="s">
        <v>8079</v>
      </c>
      <c r="S219" s="316" t="s">
        <v>8080</v>
      </c>
      <c r="T219" s="316" t="s">
        <v>8084</v>
      </c>
      <c r="U219" s="316" t="s">
        <v>8085</v>
      </c>
      <c r="V219" s="316" t="s">
        <v>8079</v>
      </c>
      <c r="W219" s="316" t="s">
        <v>8080</v>
      </c>
      <c r="X219" s="316" t="s">
        <v>8086</v>
      </c>
      <c r="Y219" s="316" t="s">
        <v>8083</v>
      </c>
      <c r="Z219" s="316" t="s">
        <v>487</v>
      </c>
      <c r="AA219" s="327">
        <v>65121</v>
      </c>
      <c r="AB219" s="369">
        <v>0</v>
      </c>
      <c r="AC219" s="329">
        <v>65121</v>
      </c>
      <c r="AD219" s="327">
        <v>0</v>
      </c>
      <c r="AE219" s="313" t="s">
        <v>7578</v>
      </c>
      <c r="AF219" s="316" t="s">
        <v>7582</v>
      </c>
      <c r="AG219" s="316" t="s">
        <v>7600</v>
      </c>
      <c r="AH219" s="315" t="s">
        <v>11748</v>
      </c>
      <c r="AI219" s="315" t="s">
        <v>7882</v>
      </c>
      <c r="AJ219" s="318">
        <v>43500</v>
      </c>
      <c r="AK219" s="316" t="s">
        <v>11749</v>
      </c>
      <c r="AL219" s="316" t="s">
        <v>8400</v>
      </c>
      <c r="AM219" s="316">
        <v>16483</v>
      </c>
      <c r="AN219" s="315" t="s">
        <v>7915</v>
      </c>
      <c r="AO219" s="315" t="s">
        <v>7882</v>
      </c>
      <c r="AP219" s="314"/>
      <c r="AQ219" s="314"/>
      <c r="AR219" s="314"/>
      <c r="AS219" s="314"/>
      <c r="AT219" s="314"/>
      <c r="AU219" s="314"/>
      <c r="AV219" s="314"/>
      <c r="AW219" s="314"/>
      <c r="AX219" s="316" t="s">
        <v>11750</v>
      </c>
      <c r="AY219" s="314"/>
      <c r="AZ219" s="314"/>
      <c r="BA219" s="314"/>
      <c r="BB219" s="314"/>
      <c r="BC219" s="314"/>
      <c r="BD219" s="314"/>
      <c r="BE219" s="314"/>
      <c r="BF219" s="316"/>
    </row>
    <row r="220" spans="1:58" ht="13.15" customHeight="1" x14ac:dyDescent="0.25">
      <c r="A220" s="316" t="s">
        <v>11317</v>
      </c>
      <c r="B220" s="316" t="s">
        <v>11328</v>
      </c>
      <c r="C220" s="315">
        <v>4660</v>
      </c>
      <c r="D220" s="316" t="s">
        <v>11319</v>
      </c>
      <c r="E220" s="316" t="s">
        <v>8074</v>
      </c>
      <c r="F220" s="316" t="s">
        <v>8075</v>
      </c>
      <c r="G220" s="316" t="s">
        <v>8076</v>
      </c>
      <c r="H220" s="335">
        <v>43497</v>
      </c>
      <c r="I220" s="336">
        <v>43524</v>
      </c>
      <c r="J220" s="316" t="s">
        <v>8077</v>
      </c>
      <c r="K220" s="316" t="s">
        <v>8078</v>
      </c>
      <c r="L220" s="316" t="s">
        <v>8079</v>
      </c>
      <c r="M220" s="316" t="s">
        <v>8080</v>
      </c>
      <c r="N220" s="316" t="s">
        <v>8079</v>
      </c>
      <c r="O220" s="316" t="s">
        <v>8081</v>
      </c>
      <c r="P220" s="316" t="s">
        <v>8082</v>
      </c>
      <c r="Q220" s="316" t="s">
        <v>8083</v>
      </c>
      <c r="R220" s="316" t="s">
        <v>8079</v>
      </c>
      <c r="S220" s="316" t="s">
        <v>8080</v>
      </c>
      <c r="T220" s="316" t="s">
        <v>8084</v>
      </c>
      <c r="U220" s="316" t="s">
        <v>8085</v>
      </c>
      <c r="V220" s="316" t="s">
        <v>8079</v>
      </c>
      <c r="W220" s="316" t="s">
        <v>8080</v>
      </c>
      <c r="X220" s="316" t="s">
        <v>8086</v>
      </c>
      <c r="Y220" s="316" t="s">
        <v>8083</v>
      </c>
      <c r="Z220" s="316" t="s">
        <v>487</v>
      </c>
      <c r="AA220" s="327">
        <v>23186</v>
      </c>
      <c r="AB220" s="369">
        <v>0</v>
      </c>
      <c r="AC220" s="329">
        <v>23186</v>
      </c>
      <c r="AD220" s="327">
        <v>0</v>
      </c>
      <c r="AE220" s="313" t="s">
        <v>7578</v>
      </c>
      <c r="AF220" s="316" t="s">
        <v>7582</v>
      </c>
      <c r="AG220" s="316" t="s">
        <v>7600</v>
      </c>
      <c r="AH220" s="315" t="s">
        <v>11751</v>
      </c>
      <c r="AI220" s="315" t="s">
        <v>7882</v>
      </c>
      <c r="AJ220" s="318">
        <v>43501</v>
      </c>
      <c r="AK220" s="316" t="s">
        <v>11752</v>
      </c>
      <c r="AL220" s="316" t="s">
        <v>8411</v>
      </c>
      <c r="AM220" s="316">
        <v>15727</v>
      </c>
      <c r="AN220" s="315" t="s">
        <v>7915</v>
      </c>
      <c r="AO220" s="315" t="s">
        <v>7882</v>
      </c>
      <c r="AP220" s="314"/>
      <c r="AQ220" s="314"/>
      <c r="AR220" s="314"/>
      <c r="AS220" s="314"/>
      <c r="AT220" s="314"/>
      <c r="AU220" s="314"/>
      <c r="AV220" s="314"/>
      <c r="AW220" s="314"/>
      <c r="AX220" s="316" t="s">
        <v>11753</v>
      </c>
      <c r="AY220" s="314"/>
      <c r="AZ220" s="314"/>
      <c r="BA220" s="314"/>
      <c r="BB220" s="314"/>
      <c r="BC220" s="314"/>
      <c r="BD220" s="314"/>
      <c r="BE220" s="314"/>
      <c r="BF220" s="316"/>
    </row>
    <row r="221" spans="1:58" ht="13.15" customHeight="1" x14ac:dyDescent="0.25">
      <c r="A221" s="316" t="s">
        <v>11754</v>
      </c>
      <c r="B221" s="316" t="s">
        <v>11755</v>
      </c>
      <c r="C221" s="315">
        <v>5784</v>
      </c>
      <c r="D221" s="316" t="s">
        <v>11755</v>
      </c>
      <c r="E221" s="316" t="s">
        <v>11755</v>
      </c>
      <c r="F221" s="316" t="s">
        <v>8099</v>
      </c>
      <c r="G221" s="316" t="s">
        <v>8100</v>
      </c>
      <c r="H221" s="335">
        <v>43497</v>
      </c>
      <c r="I221" s="336">
        <v>43524</v>
      </c>
      <c r="J221" s="316" t="s">
        <v>8077</v>
      </c>
      <c r="K221" s="316" t="s">
        <v>8078</v>
      </c>
      <c r="L221" s="316" t="s">
        <v>8079</v>
      </c>
      <c r="M221" s="316" t="s">
        <v>8080</v>
      </c>
      <c r="N221" s="316" t="s">
        <v>8079</v>
      </c>
      <c r="O221" s="316" t="s">
        <v>8081</v>
      </c>
      <c r="P221" s="316" t="s">
        <v>8082</v>
      </c>
      <c r="Q221" s="316" t="s">
        <v>8083</v>
      </c>
      <c r="R221" s="316" t="s">
        <v>8079</v>
      </c>
      <c r="S221" s="316" t="s">
        <v>8080</v>
      </c>
      <c r="T221" s="316" t="s">
        <v>8084</v>
      </c>
      <c r="U221" s="316" t="s">
        <v>8085</v>
      </c>
      <c r="V221" s="316" t="s">
        <v>8079</v>
      </c>
      <c r="W221" s="316" t="s">
        <v>8080</v>
      </c>
      <c r="X221" s="316" t="s">
        <v>8086</v>
      </c>
      <c r="Y221" s="316" t="s">
        <v>8083</v>
      </c>
      <c r="Z221" s="316" t="s">
        <v>487</v>
      </c>
      <c r="AA221" s="327">
        <v>0</v>
      </c>
      <c r="AB221" s="369">
        <v>300</v>
      </c>
      <c r="AC221" s="327">
        <v>0</v>
      </c>
      <c r="AD221" s="329">
        <v>300</v>
      </c>
      <c r="AE221" s="313" t="s">
        <v>7578</v>
      </c>
      <c r="AF221" s="314"/>
      <c r="AG221" s="314"/>
      <c r="AH221" s="315" t="s">
        <v>11756</v>
      </c>
      <c r="AI221" s="315" t="s">
        <v>7882</v>
      </c>
      <c r="AJ221" s="318">
        <v>43524</v>
      </c>
      <c r="AK221" s="316" t="s">
        <v>11755</v>
      </c>
      <c r="AL221" s="314"/>
      <c r="AM221" s="314"/>
      <c r="AN221" s="314"/>
      <c r="AO221" s="315" t="s">
        <v>7882</v>
      </c>
      <c r="AP221" s="314"/>
      <c r="AQ221" s="314"/>
      <c r="AR221" s="314"/>
      <c r="AS221" s="314"/>
      <c r="AT221" s="314"/>
      <c r="AU221" s="314"/>
      <c r="AV221" s="314"/>
      <c r="AW221" s="314"/>
      <c r="AX221" s="314"/>
      <c r="AY221" s="314"/>
      <c r="AZ221" s="314"/>
      <c r="BA221" s="314"/>
      <c r="BB221" s="314"/>
      <c r="BC221" s="314"/>
      <c r="BD221" s="314"/>
      <c r="BE221" s="314"/>
      <c r="BF221" s="316"/>
    </row>
    <row r="222" spans="1:58" ht="13.15" customHeight="1" x14ac:dyDescent="0.25">
      <c r="A222" s="316" t="s">
        <v>11757</v>
      </c>
      <c r="B222" s="316" t="s">
        <v>11758</v>
      </c>
      <c r="C222" s="315">
        <v>6181</v>
      </c>
      <c r="D222" s="316" t="s">
        <v>11758</v>
      </c>
      <c r="E222" s="316" t="s">
        <v>11759</v>
      </c>
      <c r="F222" s="316" t="s">
        <v>8099</v>
      </c>
      <c r="G222" s="316" t="s">
        <v>8100</v>
      </c>
      <c r="H222" s="335">
        <v>43497</v>
      </c>
      <c r="I222" s="336">
        <v>43524</v>
      </c>
      <c r="J222" s="316" t="s">
        <v>8077</v>
      </c>
      <c r="K222" s="316" t="s">
        <v>8078</v>
      </c>
      <c r="L222" s="316" t="s">
        <v>8079</v>
      </c>
      <c r="M222" s="316" t="s">
        <v>8080</v>
      </c>
      <c r="N222" s="316" t="s">
        <v>8079</v>
      </c>
      <c r="O222" s="316" t="s">
        <v>8081</v>
      </c>
      <c r="P222" s="316" t="s">
        <v>8082</v>
      </c>
      <c r="Q222" s="316" t="s">
        <v>8083</v>
      </c>
      <c r="R222" s="316" t="s">
        <v>8079</v>
      </c>
      <c r="S222" s="316" t="s">
        <v>8080</v>
      </c>
      <c r="T222" s="316" t="s">
        <v>8084</v>
      </c>
      <c r="U222" s="316" t="s">
        <v>8085</v>
      </c>
      <c r="V222" s="316" t="s">
        <v>8079</v>
      </c>
      <c r="W222" s="316" t="s">
        <v>8080</v>
      </c>
      <c r="X222" s="316" t="s">
        <v>8086</v>
      </c>
      <c r="Y222" s="316" t="s">
        <v>8083</v>
      </c>
      <c r="Z222" s="316" t="s">
        <v>487</v>
      </c>
      <c r="AA222" s="327">
        <v>0</v>
      </c>
      <c r="AB222" s="369">
        <v>50</v>
      </c>
      <c r="AC222" s="327">
        <v>0</v>
      </c>
      <c r="AD222" s="329">
        <v>50</v>
      </c>
      <c r="AE222" s="313" t="s">
        <v>7578</v>
      </c>
      <c r="AF222" s="314"/>
      <c r="AG222" s="314"/>
      <c r="AH222" s="315" t="s">
        <v>11760</v>
      </c>
      <c r="AI222" s="315" t="s">
        <v>7882</v>
      </c>
      <c r="AJ222" s="318">
        <v>43524</v>
      </c>
      <c r="AK222" s="316" t="s">
        <v>11759</v>
      </c>
      <c r="AL222" s="314"/>
      <c r="AM222" s="314"/>
      <c r="AN222" s="314"/>
      <c r="AO222" s="315" t="s">
        <v>7882</v>
      </c>
      <c r="AP222" s="314"/>
      <c r="AQ222" s="314"/>
      <c r="AR222" s="314"/>
      <c r="AS222" s="314"/>
      <c r="AT222" s="314"/>
      <c r="AU222" s="314"/>
      <c r="AV222" s="314"/>
      <c r="AW222" s="314"/>
      <c r="AX222" s="314"/>
      <c r="AY222" s="314"/>
      <c r="AZ222" s="314"/>
      <c r="BA222" s="314"/>
      <c r="BB222" s="314"/>
      <c r="BC222" s="314"/>
      <c r="BD222" s="314"/>
      <c r="BE222" s="314"/>
      <c r="BF222" s="316"/>
    </row>
    <row r="223" spans="1:58" ht="13.15" customHeight="1" x14ac:dyDescent="0.25">
      <c r="A223" s="316" t="s">
        <v>11757</v>
      </c>
      <c r="B223" s="316" t="s">
        <v>11758</v>
      </c>
      <c r="C223" s="315">
        <v>6181</v>
      </c>
      <c r="D223" s="316" t="s">
        <v>11758</v>
      </c>
      <c r="E223" s="316" t="s">
        <v>11761</v>
      </c>
      <c r="F223" s="316" t="s">
        <v>8099</v>
      </c>
      <c r="G223" s="316" t="s">
        <v>8100</v>
      </c>
      <c r="H223" s="335">
        <v>43497</v>
      </c>
      <c r="I223" s="336">
        <v>43524</v>
      </c>
      <c r="J223" s="316" t="s">
        <v>8077</v>
      </c>
      <c r="K223" s="316" t="s">
        <v>8078</v>
      </c>
      <c r="L223" s="316" t="s">
        <v>8079</v>
      </c>
      <c r="M223" s="316" t="s">
        <v>8080</v>
      </c>
      <c r="N223" s="316" t="s">
        <v>8079</v>
      </c>
      <c r="O223" s="316" t="s">
        <v>8081</v>
      </c>
      <c r="P223" s="316" t="s">
        <v>8082</v>
      </c>
      <c r="Q223" s="316" t="s">
        <v>8083</v>
      </c>
      <c r="R223" s="316" t="s">
        <v>8079</v>
      </c>
      <c r="S223" s="316" t="s">
        <v>8080</v>
      </c>
      <c r="T223" s="316" t="s">
        <v>8084</v>
      </c>
      <c r="U223" s="316" t="s">
        <v>8085</v>
      </c>
      <c r="V223" s="316" t="s">
        <v>8079</v>
      </c>
      <c r="W223" s="316" t="s">
        <v>8080</v>
      </c>
      <c r="X223" s="316" t="s">
        <v>8086</v>
      </c>
      <c r="Y223" s="316" t="s">
        <v>8083</v>
      </c>
      <c r="Z223" s="316" t="s">
        <v>487</v>
      </c>
      <c r="AA223" s="327">
        <v>0</v>
      </c>
      <c r="AB223" s="369">
        <v>50</v>
      </c>
      <c r="AC223" s="327">
        <v>0</v>
      </c>
      <c r="AD223" s="329">
        <v>50</v>
      </c>
      <c r="AE223" s="313" t="s">
        <v>7578</v>
      </c>
      <c r="AF223" s="314"/>
      <c r="AG223" s="314"/>
      <c r="AH223" s="315" t="s">
        <v>11760</v>
      </c>
      <c r="AI223" s="315" t="s">
        <v>7882</v>
      </c>
      <c r="AJ223" s="318">
        <v>43524</v>
      </c>
      <c r="AK223" s="316" t="s">
        <v>11761</v>
      </c>
      <c r="AL223" s="314"/>
      <c r="AM223" s="314"/>
      <c r="AN223" s="314"/>
      <c r="AO223" s="315" t="s">
        <v>7882</v>
      </c>
      <c r="AP223" s="314"/>
      <c r="AQ223" s="314"/>
      <c r="AR223" s="314"/>
      <c r="AS223" s="314"/>
      <c r="AT223" s="314"/>
      <c r="AU223" s="314"/>
      <c r="AV223" s="314"/>
      <c r="AW223" s="314"/>
      <c r="AX223" s="314"/>
      <c r="AY223" s="314"/>
      <c r="AZ223" s="314"/>
      <c r="BA223" s="314"/>
      <c r="BB223" s="314"/>
      <c r="BC223" s="314"/>
      <c r="BD223" s="314"/>
      <c r="BE223" s="314"/>
      <c r="BF223" s="316"/>
    </row>
    <row r="224" spans="1:58" ht="13.15" customHeight="1" x14ac:dyDescent="0.25">
      <c r="A224" s="316" t="s">
        <v>11762</v>
      </c>
      <c r="B224" s="316" t="s">
        <v>11758</v>
      </c>
      <c r="C224" s="315">
        <v>6175</v>
      </c>
      <c r="D224" s="316" t="s">
        <v>11758</v>
      </c>
      <c r="E224" s="316" t="s">
        <v>11763</v>
      </c>
      <c r="F224" s="316" t="s">
        <v>8099</v>
      </c>
      <c r="G224" s="316" t="s">
        <v>8100</v>
      </c>
      <c r="H224" s="335">
        <v>43497</v>
      </c>
      <c r="I224" s="336">
        <v>43524</v>
      </c>
      <c r="J224" s="316" t="s">
        <v>8077</v>
      </c>
      <c r="K224" s="316" t="s">
        <v>8078</v>
      </c>
      <c r="L224" s="316" t="s">
        <v>8079</v>
      </c>
      <c r="M224" s="316" t="s">
        <v>8080</v>
      </c>
      <c r="N224" s="316" t="s">
        <v>8079</v>
      </c>
      <c r="O224" s="316" t="s">
        <v>8081</v>
      </c>
      <c r="P224" s="316" t="s">
        <v>8082</v>
      </c>
      <c r="Q224" s="316" t="s">
        <v>8083</v>
      </c>
      <c r="R224" s="316" t="s">
        <v>8079</v>
      </c>
      <c r="S224" s="316" t="s">
        <v>8080</v>
      </c>
      <c r="T224" s="316" t="s">
        <v>8084</v>
      </c>
      <c r="U224" s="316" t="s">
        <v>8085</v>
      </c>
      <c r="V224" s="316" t="s">
        <v>8079</v>
      </c>
      <c r="W224" s="316" t="s">
        <v>8080</v>
      </c>
      <c r="X224" s="316" t="s">
        <v>8086</v>
      </c>
      <c r="Y224" s="316" t="s">
        <v>8083</v>
      </c>
      <c r="Z224" s="316" t="s">
        <v>487</v>
      </c>
      <c r="AA224" s="327">
        <v>0</v>
      </c>
      <c r="AB224" s="369">
        <v>50</v>
      </c>
      <c r="AC224" s="327">
        <v>0</v>
      </c>
      <c r="AD224" s="329">
        <v>50</v>
      </c>
      <c r="AE224" s="313" t="s">
        <v>7578</v>
      </c>
      <c r="AF224" s="314"/>
      <c r="AG224" s="314"/>
      <c r="AH224" s="315" t="s">
        <v>11760</v>
      </c>
      <c r="AI224" s="315" t="s">
        <v>7882</v>
      </c>
      <c r="AJ224" s="318">
        <v>43524</v>
      </c>
      <c r="AK224" s="316" t="s">
        <v>11763</v>
      </c>
      <c r="AL224" s="314"/>
      <c r="AM224" s="314"/>
      <c r="AN224" s="314"/>
      <c r="AO224" s="315" t="s">
        <v>7882</v>
      </c>
      <c r="AP224" s="314"/>
      <c r="AQ224" s="314"/>
      <c r="AR224" s="314"/>
      <c r="AS224" s="314"/>
      <c r="AT224" s="314"/>
      <c r="AU224" s="314"/>
      <c r="AV224" s="314"/>
      <c r="AW224" s="314"/>
      <c r="AX224" s="314"/>
      <c r="AY224" s="314"/>
      <c r="AZ224" s="314"/>
      <c r="BA224" s="314"/>
      <c r="BB224" s="314"/>
      <c r="BC224" s="314"/>
      <c r="BD224" s="314"/>
      <c r="BE224" s="314"/>
      <c r="BF224" s="316"/>
    </row>
    <row r="225" spans="1:58" ht="13.15" customHeight="1" x14ac:dyDescent="0.25">
      <c r="A225" s="316" t="s">
        <v>11762</v>
      </c>
      <c r="B225" s="316" t="s">
        <v>11758</v>
      </c>
      <c r="C225" s="315">
        <v>6175</v>
      </c>
      <c r="D225" s="316" t="s">
        <v>11758</v>
      </c>
      <c r="E225" s="316" t="s">
        <v>11764</v>
      </c>
      <c r="F225" s="316" t="s">
        <v>8099</v>
      </c>
      <c r="G225" s="316" t="s">
        <v>8100</v>
      </c>
      <c r="H225" s="335">
        <v>43497</v>
      </c>
      <c r="I225" s="336">
        <v>43524</v>
      </c>
      <c r="J225" s="316" t="s">
        <v>8077</v>
      </c>
      <c r="K225" s="316" t="s">
        <v>8078</v>
      </c>
      <c r="L225" s="316" t="s">
        <v>8079</v>
      </c>
      <c r="M225" s="316" t="s">
        <v>8080</v>
      </c>
      <c r="N225" s="316" t="s">
        <v>8079</v>
      </c>
      <c r="O225" s="316" t="s">
        <v>8081</v>
      </c>
      <c r="P225" s="316" t="s">
        <v>8082</v>
      </c>
      <c r="Q225" s="316" t="s">
        <v>8083</v>
      </c>
      <c r="R225" s="316" t="s">
        <v>8079</v>
      </c>
      <c r="S225" s="316" t="s">
        <v>8080</v>
      </c>
      <c r="T225" s="316" t="s">
        <v>8084</v>
      </c>
      <c r="U225" s="316" t="s">
        <v>8085</v>
      </c>
      <c r="V225" s="316" t="s">
        <v>8079</v>
      </c>
      <c r="W225" s="316" t="s">
        <v>8080</v>
      </c>
      <c r="X225" s="316" t="s">
        <v>8086</v>
      </c>
      <c r="Y225" s="316" t="s">
        <v>8083</v>
      </c>
      <c r="Z225" s="316" t="s">
        <v>487</v>
      </c>
      <c r="AA225" s="327">
        <v>0</v>
      </c>
      <c r="AB225" s="369">
        <v>50</v>
      </c>
      <c r="AC225" s="327">
        <v>0</v>
      </c>
      <c r="AD225" s="329">
        <v>50</v>
      </c>
      <c r="AE225" s="313" t="s">
        <v>7578</v>
      </c>
      <c r="AF225" s="314"/>
      <c r="AG225" s="314"/>
      <c r="AH225" s="315" t="s">
        <v>11760</v>
      </c>
      <c r="AI225" s="315" t="s">
        <v>7882</v>
      </c>
      <c r="AJ225" s="318">
        <v>43524</v>
      </c>
      <c r="AK225" s="316" t="s">
        <v>11764</v>
      </c>
      <c r="AL225" s="314"/>
      <c r="AM225" s="314"/>
      <c r="AN225" s="314"/>
      <c r="AO225" s="315" t="s">
        <v>7882</v>
      </c>
      <c r="AP225" s="314"/>
      <c r="AQ225" s="314"/>
      <c r="AR225" s="314"/>
      <c r="AS225" s="314"/>
      <c r="AT225" s="314"/>
      <c r="AU225" s="314"/>
      <c r="AV225" s="314"/>
      <c r="AW225" s="314"/>
      <c r="AX225" s="314"/>
      <c r="AY225" s="314"/>
      <c r="AZ225" s="314"/>
      <c r="BA225" s="314"/>
      <c r="BB225" s="314"/>
      <c r="BC225" s="314"/>
      <c r="BD225" s="314"/>
      <c r="BE225" s="314"/>
      <c r="BF225" s="316"/>
    </row>
    <row r="226" spans="1:58" ht="13.15" customHeight="1" x14ac:dyDescent="0.25">
      <c r="A226" s="316" t="s">
        <v>11762</v>
      </c>
      <c r="B226" s="316" t="s">
        <v>11758</v>
      </c>
      <c r="C226" s="315">
        <v>6175</v>
      </c>
      <c r="D226" s="316" t="s">
        <v>11758</v>
      </c>
      <c r="E226" s="316" t="s">
        <v>11765</v>
      </c>
      <c r="F226" s="316" t="s">
        <v>8099</v>
      </c>
      <c r="G226" s="316" t="s">
        <v>8100</v>
      </c>
      <c r="H226" s="335">
        <v>43497</v>
      </c>
      <c r="I226" s="336">
        <v>43524</v>
      </c>
      <c r="J226" s="316" t="s">
        <v>8077</v>
      </c>
      <c r="K226" s="316" t="s">
        <v>8078</v>
      </c>
      <c r="L226" s="316" t="s">
        <v>8079</v>
      </c>
      <c r="M226" s="316" t="s">
        <v>8080</v>
      </c>
      <c r="N226" s="316" t="s">
        <v>8079</v>
      </c>
      <c r="O226" s="316" t="s">
        <v>8081</v>
      </c>
      <c r="P226" s="316" t="s">
        <v>8082</v>
      </c>
      <c r="Q226" s="316" t="s">
        <v>8083</v>
      </c>
      <c r="R226" s="316" t="s">
        <v>8079</v>
      </c>
      <c r="S226" s="316" t="s">
        <v>8080</v>
      </c>
      <c r="T226" s="316" t="s">
        <v>8084</v>
      </c>
      <c r="U226" s="316" t="s">
        <v>8085</v>
      </c>
      <c r="V226" s="316" t="s">
        <v>8079</v>
      </c>
      <c r="W226" s="316" t="s">
        <v>8080</v>
      </c>
      <c r="X226" s="316" t="s">
        <v>8086</v>
      </c>
      <c r="Y226" s="316" t="s">
        <v>8083</v>
      </c>
      <c r="Z226" s="316" t="s">
        <v>487</v>
      </c>
      <c r="AA226" s="327">
        <v>0</v>
      </c>
      <c r="AB226" s="369">
        <v>50</v>
      </c>
      <c r="AC226" s="327">
        <v>0</v>
      </c>
      <c r="AD226" s="329">
        <v>50</v>
      </c>
      <c r="AE226" s="313" t="s">
        <v>7578</v>
      </c>
      <c r="AF226" s="314"/>
      <c r="AG226" s="314"/>
      <c r="AH226" s="315" t="s">
        <v>11760</v>
      </c>
      <c r="AI226" s="315" t="s">
        <v>7882</v>
      </c>
      <c r="AJ226" s="318">
        <v>43524</v>
      </c>
      <c r="AK226" s="316" t="s">
        <v>11765</v>
      </c>
      <c r="AL226" s="314"/>
      <c r="AM226" s="314"/>
      <c r="AN226" s="314"/>
      <c r="AO226" s="315" t="s">
        <v>7882</v>
      </c>
      <c r="AP226" s="314"/>
      <c r="AQ226" s="314"/>
      <c r="AR226" s="314"/>
      <c r="AS226" s="314"/>
      <c r="AT226" s="314"/>
      <c r="AU226" s="314"/>
      <c r="AV226" s="314"/>
      <c r="AW226" s="314"/>
      <c r="AX226" s="314"/>
      <c r="AY226" s="314"/>
      <c r="AZ226" s="314"/>
      <c r="BA226" s="314"/>
      <c r="BB226" s="314"/>
      <c r="BC226" s="314"/>
      <c r="BD226" s="314"/>
      <c r="BE226" s="314"/>
      <c r="BF226" s="316"/>
    </row>
    <row r="227" spans="1:58" ht="13.15" customHeight="1" x14ac:dyDescent="0.25">
      <c r="A227" s="316" t="s">
        <v>11766</v>
      </c>
      <c r="B227" s="316" t="s">
        <v>11767</v>
      </c>
      <c r="C227" s="315">
        <v>6176</v>
      </c>
      <c r="D227" s="316" t="s">
        <v>11767</v>
      </c>
      <c r="E227" s="316" t="s">
        <v>11768</v>
      </c>
      <c r="F227" s="316" t="s">
        <v>8099</v>
      </c>
      <c r="G227" s="316" t="s">
        <v>8100</v>
      </c>
      <c r="H227" s="335">
        <v>43497</v>
      </c>
      <c r="I227" s="336">
        <v>43524</v>
      </c>
      <c r="J227" s="316" t="s">
        <v>8077</v>
      </c>
      <c r="K227" s="316" t="s">
        <v>8078</v>
      </c>
      <c r="L227" s="316" t="s">
        <v>8079</v>
      </c>
      <c r="M227" s="316" t="s">
        <v>8080</v>
      </c>
      <c r="N227" s="316" t="s">
        <v>8079</v>
      </c>
      <c r="O227" s="316" t="s">
        <v>8081</v>
      </c>
      <c r="P227" s="316" t="s">
        <v>8082</v>
      </c>
      <c r="Q227" s="316" t="s">
        <v>8083</v>
      </c>
      <c r="R227" s="316" t="s">
        <v>8079</v>
      </c>
      <c r="S227" s="316" t="s">
        <v>8080</v>
      </c>
      <c r="T227" s="316" t="s">
        <v>8084</v>
      </c>
      <c r="U227" s="316" t="s">
        <v>8085</v>
      </c>
      <c r="V227" s="316" t="s">
        <v>8079</v>
      </c>
      <c r="W227" s="316" t="s">
        <v>8080</v>
      </c>
      <c r="X227" s="316" t="s">
        <v>8086</v>
      </c>
      <c r="Y227" s="316" t="s">
        <v>8083</v>
      </c>
      <c r="Z227" s="316" t="s">
        <v>487</v>
      </c>
      <c r="AA227" s="327">
        <v>0</v>
      </c>
      <c r="AB227" s="369">
        <v>50</v>
      </c>
      <c r="AC227" s="327">
        <v>0</v>
      </c>
      <c r="AD227" s="329">
        <v>50</v>
      </c>
      <c r="AE227" s="313" t="s">
        <v>7578</v>
      </c>
      <c r="AF227" s="314"/>
      <c r="AG227" s="314"/>
      <c r="AH227" s="315" t="s">
        <v>11769</v>
      </c>
      <c r="AI227" s="315" t="s">
        <v>7882</v>
      </c>
      <c r="AJ227" s="318">
        <v>43524</v>
      </c>
      <c r="AK227" s="316" t="s">
        <v>11768</v>
      </c>
      <c r="AL227" s="314"/>
      <c r="AM227" s="314"/>
      <c r="AN227" s="314"/>
      <c r="AO227" s="315" t="s">
        <v>7882</v>
      </c>
      <c r="AP227" s="314"/>
      <c r="AQ227" s="314"/>
      <c r="AR227" s="314"/>
      <c r="AS227" s="314"/>
      <c r="AT227" s="314"/>
      <c r="AU227" s="314"/>
      <c r="AV227" s="314"/>
      <c r="AW227" s="314"/>
      <c r="AX227" s="314"/>
      <c r="AY227" s="314"/>
      <c r="AZ227" s="314"/>
      <c r="BA227" s="314"/>
      <c r="BB227" s="314"/>
      <c r="BC227" s="314"/>
      <c r="BD227" s="314"/>
      <c r="BE227" s="314"/>
      <c r="BF227" s="316"/>
    </row>
    <row r="228" spans="1:58" ht="13.15" customHeight="1" x14ac:dyDescent="0.25">
      <c r="A228" s="316" t="s">
        <v>11766</v>
      </c>
      <c r="B228" s="316" t="s">
        <v>11767</v>
      </c>
      <c r="C228" s="315">
        <v>6176</v>
      </c>
      <c r="D228" s="316" t="s">
        <v>11767</v>
      </c>
      <c r="E228" s="316" t="s">
        <v>11770</v>
      </c>
      <c r="F228" s="316" t="s">
        <v>8099</v>
      </c>
      <c r="G228" s="316" t="s">
        <v>8100</v>
      </c>
      <c r="H228" s="335">
        <v>43497</v>
      </c>
      <c r="I228" s="336">
        <v>43524</v>
      </c>
      <c r="J228" s="316" t="s">
        <v>8077</v>
      </c>
      <c r="K228" s="316" t="s">
        <v>8078</v>
      </c>
      <c r="L228" s="316" t="s">
        <v>8079</v>
      </c>
      <c r="M228" s="316" t="s">
        <v>8080</v>
      </c>
      <c r="N228" s="316" t="s">
        <v>8079</v>
      </c>
      <c r="O228" s="316" t="s">
        <v>8081</v>
      </c>
      <c r="P228" s="316" t="s">
        <v>8082</v>
      </c>
      <c r="Q228" s="316" t="s">
        <v>8083</v>
      </c>
      <c r="R228" s="316" t="s">
        <v>8079</v>
      </c>
      <c r="S228" s="316" t="s">
        <v>8080</v>
      </c>
      <c r="T228" s="316" t="s">
        <v>8084</v>
      </c>
      <c r="U228" s="316" t="s">
        <v>8085</v>
      </c>
      <c r="V228" s="316" t="s">
        <v>8079</v>
      </c>
      <c r="W228" s="316" t="s">
        <v>8080</v>
      </c>
      <c r="X228" s="316" t="s">
        <v>8086</v>
      </c>
      <c r="Y228" s="316" t="s">
        <v>8083</v>
      </c>
      <c r="Z228" s="316" t="s">
        <v>487</v>
      </c>
      <c r="AA228" s="327">
        <v>0</v>
      </c>
      <c r="AB228" s="369">
        <v>50</v>
      </c>
      <c r="AC228" s="327">
        <v>0</v>
      </c>
      <c r="AD228" s="329">
        <v>50</v>
      </c>
      <c r="AE228" s="313" t="s">
        <v>7578</v>
      </c>
      <c r="AF228" s="314"/>
      <c r="AG228" s="314"/>
      <c r="AH228" s="315" t="s">
        <v>11769</v>
      </c>
      <c r="AI228" s="315" t="s">
        <v>7882</v>
      </c>
      <c r="AJ228" s="318">
        <v>43524</v>
      </c>
      <c r="AK228" s="316" t="s">
        <v>11770</v>
      </c>
      <c r="AL228" s="314"/>
      <c r="AM228" s="314"/>
      <c r="AN228" s="314"/>
      <c r="AO228" s="315" t="s">
        <v>7882</v>
      </c>
      <c r="AP228" s="314"/>
      <c r="AQ228" s="314"/>
      <c r="AR228" s="314"/>
      <c r="AS228" s="314"/>
      <c r="AT228" s="314"/>
      <c r="AU228" s="314"/>
      <c r="AV228" s="314"/>
      <c r="AW228" s="314"/>
      <c r="AX228" s="314"/>
      <c r="AY228" s="314"/>
      <c r="AZ228" s="314"/>
      <c r="BA228" s="314"/>
      <c r="BB228" s="314"/>
      <c r="BC228" s="314"/>
      <c r="BD228" s="314"/>
      <c r="BE228" s="314"/>
      <c r="BF228" s="316"/>
    </row>
    <row r="229" spans="1:58" ht="13.15" customHeight="1" x14ac:dyDescent="0.25">
      <c r="A229" s="316" t="s">
        <v>11766</v>
      </c>
      <c r="B229" s="316" t="s">
        <v>11767</v>
      </c>
      <c r="C229" s="315">
        <v>6176</v>
      </c>
      <c r="D229" s="316" t="s">
        <v>11767</v>
      </c>
      <c r="E229" s="316" t="s">
        <v>11771</v>
      </c>
      <c r="F229" s="316" t="s">
        <v>8099</v>
      </c>
      <c r="G229" s="316" t="s">
        <v>8100</v>
      </c>
      <c r="H229" s="335">
        <v>43497</v>
      </c>
      <c r="I229" s="336">
        <v>43524</v>
      </c>
      <c r="J229" s="316" t="s">
        <v>8077</v>
      </c>
      <c r="K229" s="316" t="s">
        <v>8078</v>
      </c>
      <c r="L229" s="316" t="s">
        <v>8079</v>
      </c>
      <c r="M229" s="316" t="s">
        <v>8080</v>
      </c>
      <c r="N229" s="316" t="s">
        <v>8079</v>
      </c>
      <c r="O229" s="316" t="s">
        <v>8081</v>
      </c>
      <c r="P229" s="316" t="s">
        <v>8082</v>
      </c>
      <c r="Q229" s="316" t="s">
        <v>8083</v>
      </c>
      <c r="R229" s="316" t="s">
        <v>8079</v>
      </c>
      <c r="S229" s="316" t="s">
        <v>8080</v>
      </c>
      <c r="T229" s="316" t="s">
        <v>8084</v>
      </c>
      <c r="U229" s="316" t="s">
        <v>8085</v>
      </c>
      <c r="V229" s="316" t="s">
        <v>8079</v>
      </c>
      <c r="W229" s="316" t="s">
        <v>8080</v>
      </c>
      <c r="X229" s="316" t="s">
        <v>8086</v>
      </c>
      <c r="Y229" s="316" t="s">
        <v>8083</v>
      </c>
      <c r="Z229" s="316" t="s">
        <v>487</v>
      </c>
      <c r="AA229" s="327">
        <v>0</v>
      </c>
      <c r="AB229" s="369">
        <v>50</v>
      </c>
      <c r="AC229" s="327">
        <v>0</v>
      </c>
      <c r="AD229" s="329">
        <v>50</v>
      </c>
      <c r="AE229" s="313" t="s">
        <v>7578</v>
      </c>
      <c r="AF229" s="314"/>
      <c r="AG229" s="314"/>
      <c r="AH229" s="315" t="s">
        <v>11769</v>
      </c>
      <c r="AI229" s="315" t="s">
        <v>7882</v>
      </c>
      <c r="AJ229" s="318">
        <v>43524</v>
      </c>
      <c r="AK229" s="316" t="s">
        <v>11771</v>
      </c>
      <c r="AL229" s="314"/>
      <c r="AM229" s="314"/>
      <c r="AN229" s="314"/>
      <c r="AO229" s="315" t="s">
        <v>7882</v>
      </c>
      <c r="AP229" s="314"/>
      <c r="AQ229" s="314"/>
      <c r="AR229" s="314"/>
      <c r="AS229" s="314"/>
      <c r="AT229" s="314"/>
      <c r="AU229" s="314"/>
      <c r="AV229" s="314"/>
      <c r="AW229" s="314"/>
      <c r="AX229" s="314"/>
      <c r="AY229" s="314"/>
      <c r="AZ229" s="314"/>
      <c r="BA229" s="314"/>
      <c r="BB229" s="314"/>
      <c r="BC229" s="314"/>
      <c r="BD229" s="314"/>
      <c r="BE229" s="314"/>
      <c r="BF229" s="316"/>
    </row>
    <row r="230" spans="1:58" ht="13.15" customHeight="1" x14ac:dyDescent="0.25">
      <c r="A230" s="316" t="s">
        <v>11772</v>
      </c>
      <c r="B230" s="316" t="s">
        <v>11758</v>
      </c>
      <c r="C230" s="315">
        <v>6177</v>
      </c>
      <c r="D230" s="316" t="s">
        <v>11758</v>
      </c>
      <c r="E230" s="316" t="s">
        <v>11773</v>
      </c>
      <c r="F230" s="316" t="s">
        <v>8099</v>
      </c>
      <c r="G230" s="316" t="s">
        <v>8100</v>
      </c>
      <c r="H230" s="335">
        <v>43497</v>
      </c>
      <c r="I230" s="336">
        <v>43524</v>
      </c>
      <c r="J230" s="316" t="s">
        <v>8077</v>
      </c>
      <c r="K230" s="316" t="s">
        <v>8078</v>
      </c>
      <c r="L230" s="316" t="s">
        <v>8079</v>
      </c>
      <c r="M230" s="316" t="s">
        <v>8080</v>
      </c>
      <c r="N230" s="316" t="s">
        <v>8079</v>
      </c>
      <c r="O230" s="316" t="s">
        <v>8081</v>
      </c>
      <c r="P230" s="316" t="s">
        <v>8082</v>
      </c>
      <c r="Q230" s="316" t="s">
        <v>8083</v>
      </c>
      <c r="R230" s="316" t="s">
        <v>8079</v>
      </c>
      <c r="S230" s="316" t="s">
        <v>8080</v>
      </c>
      <c r="T230" s="316" t="s">
        <v>8084</v>
      </c>
      <c r="U230" s="316" t="s">
        <v>8085</v>
      </c>
      <c r="V230" s="316" t="s">
        <v>8079</v>
      </c>
      <c r="W230" s="316" t="s">
        <v>8080</v>
      </c>
      <c r="X230" s="316" t="s">
        <v>8086</v>
      </c>
      <c r="Y230" s="316" t="s">
        <v>8083</v>
      </c>
      <c r="Z230" s="316" t="s">
        <v>487</v>
      </c>
      <c r="AA230" s="327">
        <v>0</v>
      </c>
      <c r="AB230" s="369">
        <v>50</v>
      </c>
      <c r="AC230" s="327">
        <v>0</v>
      </c>
      <c r="AD230" s="329">
        <v>50</v>
      </c>
      <c r="AE230" s="313" t="s">
        <v>7578</v>
      </c>
      <c r="AF230" s="314"/>
      <c r="AG230" s="314"/>
      <c r="AH230" s="315" t="s">
        <v>11760</v>
      </c>
      <c r="AI230" s="315" t="s">
        <v>7882</v>
      </c>
      <c r="AJ230" s="318">
        <v>43524</v>
      </c>
      <c r="AK230" s="316" t="s">
        <v>11773</v>
      </c>
      <c r="AL230" s="314"/>
      <c r="AM230" s="314"/>
      <c r="AN230" s="314"/>
      <c r="AO230" s="315" t="s">
        <v>7882</v>
      </c>
      <c r="AP230" s="314"/>
      <c r="AQ230" s="314"/>
      <c r="AR230" s="314"/>
      <c r="AS230" s="314"/>
      <c r="AT230" s="314"/>
      <c r="AU230" s="314"/>
      <c r="AV230" s="314"/>
      <c r="AW230" s="314"/>
      <c r="AX230" s="314"/>
      <c r="AY230" s="314"/>
      <c r="AZ230" s="314"/>
      <c r="BA230" s="314"/>
      <c r="BB230" s="314"/>
      <c r="BC230" s="314"/>
      <c r="BD230" s="314"/>
      <c r="BE230" s="314"/>
      <c r="BF230" s="316"/>
    </row>
    <row r="231" spans="1:58" ht="13.15" customHeight="1" x14ac:dyDescent="0.25">
      <c r="A231" s="316" t="s">
        <v>11772</v>
      </c>
      <c r="B231" s="316" t="s">
        <v>11758</v>
      </c>
      <c r="C231" s="315">
        <v>6177</v>
      </c>
      <c r="D231" s="316" t="s">
        <v>11758</v>
      </c>
      <c r="E231" s="316" t="s">
        <v>11774</v>
      </c>
      <c r="F231" s="316" t="s">
        <v>8099</v>
      </c>
      <c r="G231" s="316" t="s">
        <v>8100</v>
      </c>
      <c r="H231" s="335">
        <v>43497</v>
      </c>
      <c r="I231" s="336">
        <v>43524</v>
      </c>
      <c r="J231" s="316" t="s">
        <v>8077</v>
      </c>
      <c r="K231" s="316" t="s">
        <v>8078</v>
      </c>
      <c r="L231" s="316" t="s">
        <v>8079</v>
      </c>
      <c r="M231" s="316" t="s">
        <v>8080</v>
      </c>
      <c r="N231" s="316" t="s">
        <v>8079</v>
      </c>
      <c r="O231" s="316" t="s">
        <v>8081</v>
      </c>
      <c r="P231" s="316" t="s">
        <v>8082</v>
      </c>
      <c r="Q231" s="316" t="s">
        <v>8083</v>
      </c>
      <c r="R231" s="316" t="s">
        <v>8079</v>
      </c>
      <c r="S231" s="316" t="s">
        <v>8080</v>
      </c>
      <c r="T231" s="316" t="s">
        <v>8084</v>
      </c>
      <c r="U231" s="316" t="s">
        <v>8085</v>
      </c>
      <c r="V231" s="316" t="s">
        <v>8079</v>
      </c>
      <c r="W231" s="316" t="s">
        <v>8080</v>
      </c>
      <c r="X231" s="316" t="s">
        <v>8086</v>
      </c>
      <c r="Y231" s="316" t="s">
        <v>8083</v>
      </c>
      <c r="Z231" s="316" t="s">
        <v>487</v>
      </c>
      <c r="AA231" s="327">
        <v>0</v>
      </c>
      <c r="AB231" s="369">
        <v>50</v>
      </c>
      <c r="AC231" s="327">
        <v>0</v>
      </c>
      <c r="AD231" s="329">
        <v>50</v>
      </c>
      <c r="AE231" s="313" t="s">
        <v>7578</v>
      </c>
      <c r="AF231" s="314"/>
      <c r="AG231" s="314"/>
      <c r="AH231" s="315" t="s">
        <v>11760</v>
      </c>
      <c r="AI231" s="315" t="s">
        <v>7882</v>
      </c>
      <c r="AJ231" s="318">
        <v>43524</v>
      </c>
      <c r="AK231" s="316" t="s">
        <v>11774</v>
      </c>
      <c r="AL231" s="314"/>
      <c r="AM231" s="314"/>
      <c r="AN231" s="314"/>
      <c r="AO231" s="315" t="s">
        <v>7882</v>
      </c>
      <c r="AP231" s="314"/>
      <c r="AQ231" s="314"/>
      <c r="AR231" s="314"/>
      <c r="AS231" s="314"/>
      <c r="AT231" s="314"/>
      <c r="AU231" s="314"/>
      <c r="AV231" s="314"/>
      <c r="AW231" s="314"/>
      <c r="AX231" s="314"/>
      <c r="AY231" s="314"/>
      <c r="AZ231" s="314"/>
      <c r="BA231" s="314"/>
      <c r="BB231" s="314"/>
      <c r="BC231" s="314"/>
      <c r="BD231" s="314"/>
      <c r="BE231" s="314"/>
      <c r="BF231" s="316"/>
    </row>
    <row r="232" spans="1:58" ht="13.15" customHeight="1" x14ac:dyDescent="0.25">
      <c r="A232" s="316" t="s">
        <v>11772</v>
      </c>
      <c r="B232" s="316" t="s">
        <v>11758</v>
      </c>
      <c r="C232" s="315">
        <v>6177</v>
      </c>
      <c r="D232" s="316" t="s">
        <v>11758</v>
      </c>
      <c r="E232" s="316" t="s">
        <v>11775</v>
      </c>
      <c r="F232" s="316" t="s">
        <v>8099</v>
      </c>
      <c r="G232" s="316" t="s">
        <v>8100</v>
      </c>
      <c r="H232" s="335">
        <v>43497</v>
      </c>
      <c r="I232" s="336">
        <v>43524</v>
      </c>
      <c r="J232" s="316" t="s">
        <v>8077</v>
      </c>
      <c r="K232" s="316" t="s">
        <v>8078</v>
      </c>
      <c r="L232" s="316" t="s">
        <v>8079</v>
      </c>
      <c r="M232" s="316" t="s">
        <v>8080</v>
      </c>
      <c r="N232" s="316" t="s">
        <v>8079</v>
      </c>
      <c r="O232" s="316" t="s">
        <v>8081</v>
      </c>
      <c r="P232" s="316" t="s">
        <v>8082</v>
      </c>
      <c r="Q232" s="316" t="s">
        <v>8083</v>
      </c>
      <c r="R232" s="316" t="s">
        <v>8079</v>
      </c>
      <c r="S232" s="316" t="s">
        <v>8080</v>
      </c>
      <c r="T232" s="316" t="s">
        <v>8084</v>
      </c>
      <c r="U232" s="316" t="s">
        <v>8085</v>
      </c>
      <c r="V232" s="316" t="s">
        <v>8079</v>
      </c>
      <c r="W232" s="316" t="s">
        <v>8080</v>
      </c>
      <c r="X232" s="316" t="s">
        <v>8086</v>
      </c>
      <c r="Y232" s="316" t="s">
        <v>8083</v>
      </c>
      <c r="Z232" s="316" t="s">
        <v>487</v>
      </c>
      <c r="AA232" s="327">
        <v>0</v>
      </c>
      <c r="AB232" s="369">
        <v>50</v>
      </c>
      <c r="AC232" s="327">
        <v>0</v>
      </c>
      <c r="AD232" s="329">
        <v>50</v>
      </c>
      <c r="AE232" s="313" t="s">
        <v>7578</v>
      </c>
      <c r="AF232" s="314"/>
      <c r="AG232" s="314"/>
      <c r="AH232" s="315" t="s">
        <v>11760</v>
      </c>
      <c r="AI232" s="315" t="s">
        <v>7882</v>
      </c>
      <c r="AJ232" s="318">
        <v>43524</v>
      </c>
      <c r="AK232" s="316" t="s">
        <v>11775</v>
      </c>
      <c r="AL232" s="314"/>
      <c r="AM232" s="314"/>
      <c r="AN232" s="314"/>
      <c r="AO232" s="315" t="s">
        <v>7882</v>
      </c>
      <c r="AP232" s="314"/>
      <c r="AQ232" s="314"/>
      <c r="AR232" s="314"/>
      <c r="AS232" s="314"/>
      <c r="AT232" s="314"/>
      <c r="AU232" s="314"/>
      <c r="AV232" s="314"/>
      <c r="AW232" s="314"/>
      <c r="AX232" s="314"/>
      <c r="AY232" s="314"/>
      <c r="AZ232" s="314"/>
      <c r="BA232" s="314"/>
      <c r="BB232" s="314"/>
      <c r="BC232" s="314"/>
      <c r="BD232" s="314"/>
      <c r="BE232" s="314"/>
      <c r="BF232" s="316"/>
    </row>
    <row r="233" spans="1:58" ht="13.15" customHeight="1" x14ac:dyDescent="0.25">
      <c r="A233" s="316" t="s">
        <v>11776</v>
      </c>
      <c r="B233" s="316" t="s">
        <v>11777</v>
      </c>
      <c r="C233" s="315">
        <v>6182</v>
      </c>
      <c r="D233" s="316" t="s">
        <v>11777</v>
      </c>
      <c r="E233" s="316" t="s">
        <v>11777</v>
      </c>
      <c r="F233" s="316" t="s">
        <v>8099</v>
      </c>
      <c r="G233" s="316" t="s">
        <v>8100</v>
      </c>
      <c r="H233" s="335">
        <v>43497</v>
      </c>
      <c r="I233" s="336">
        <v>43524</v>
      </c>
      <c r="J233" s="316" t="s">
        <v>8077</v>
      </c>
      <c r="K233" s="316" t="s">
        <v>8078</v>
      </c>
      <c r="L233" s="316" t="s">
        <v>8079</v>
      </c>
      <c r="M233" s="316" t="s">
        <v>8080</v>
      </c>
      <c r="N233" s="316" t="s">
        <v>8079</v>
      </c>
      <c r="O233" s="316" t="s">
        <v>8081</v>
      </c>
      <c r="P233" s="316" t="s">
        <v>8082</v>
      </c>
      <c r="Q233" s="316" t="s">
        <v>8083</v>
      </c>
      <c r="R233" s="316" t="s">
        <v>8079</v>
      </c>
      <c r="S233" s="316" t="s">
        <v>8080</v>
      </c>
      <c r="T233" s="316" t="s">
        <v>8084</v>
      </c>
      <c r="U233" s="316" t="s">
        <v>8085</v>
      </c>
      <c r="V233" s="316" t="s">
        <v>8079</v>
      </c>
      <c r="W233" s="316" t="s">
        <v>8080</v>
      </c>
      <c r="X233" s="316" t="s">
        <v>8086</v>
      </c>
      <c r="Y233" s="316" t="s">
        <v>8083</v>
      </c>
      <c r="Z233" s="316" t="s">
        <v>487</v>
      </c>
      <c r="AA233" s="327">
        <v>0</v>
      </c>
      <c r="AB233" s="369">
        <v>50</v>
      </c>
      <c r="AC233" s="327">
        <v>0</v>
      </c>
      <c r="AD233" s="329">
        <v>50</v>
      </c>
      <c r="AE233" s="313" t="s">
        <v>7578</v>
      </c>
      <c r="AF233" s="314"/>
      <c r="AG233" s="314"/>
      <c r="AH233" s="315" t="s">
        <v>11778</v>
      </c>
      <c r="AI233" s="315" t="s">
        <v>7882</v>
      </c>
      <c r="AJ233" s="318">
        <v>43524</v>
      </c>
      <c r="AK233" s="316" t="s">
        <v>11777</v>
      </c>
      <c r="AL233" s="314"/>
      <c r="AM233" s="314"/>
      <c r="AN233" s="314"/>
      <c r="AO233" s="315" t="s">
        <v>7882</v>
      </c>
      <c r="AP233" s="314"/>
      <c r="AQ233" s="314"/>
      <c r="AR233" s="314"/>
      <c r="AS233" s="314"/>
      <c r="AT233" s="314"/>
      <c r="AU233" s="314"/>
      <c r="AV233" s="314"/>
      <c r="AW233" s="314"/>
      <c r="AX233" s="314"/>
      <c r="AY233" s="314"/>
      <c r="AZ233" s="314"/>
      <c r="BA233" s="314"/>
      <c r="BB233" s="314"/>
      <c r="BC233" s="314"/>
      <c r="BD233" s="314"/>
      <c r="BE233" s="314"/>
      <c r="BF233" s="316"/>
    </row>
    <row r="234" spans="1:58" ht="13.15" customHeight="1" x14ac:dyDescent="0.25">
      <c r="A234" s="316" t="s">
        <v>11779</v>
      </c>
      <c r="B234" s="316" t="s">
        <v>11780</v>
      </c>
      <c r="C234" s="315">
        <v>6184</v>
      </c>
      <c r="D234" s="316" t="s">
        <v>11780</v>
      </c>
      <c r="E234" s="316" t="s">
        <v>11780</v>
      </c>
      <c r="F234" s="316" t="s">
        <v>8099</v>
      </c>
      <c r="G234" s="316" t="s">
        <v>8100</v>
      </c>
      <c r="H234" s="335">
        <v>43497</v>
      </c>
      <c r="I234" s="336">
        <v>43524</v>
      </c>
      <c r="J234" s="316" t="s">
        <v>8077</v>
      </c>
      <c r="K234" s="316" t="s">
        <v>8078</v>
      </c>
      <c r="L234" s="316" t="s">
        <v>8079</v>
      </c>
      <c r="M234" s="316" t="s">
        <v>8080</v>
      </c>
      <c r="N234" s="316" t="s">
        <v>8079</v>
      </c>
      <c r="O234" s="316" t="s">
        <v>8081</v>
      </c>
      <c r="P234" s="316" t="s">
        <v>8082</v>
      </c>
      <c r="Q234" s="316" t="s">
        <v>8083</v>
      </c>
      <c r="R234" s="316" t="s">
        <v>8079</v>
      </c>
      <c r="S234" s="316" t="s">
        <v>8080</v>
      </c>
      <c r="T234" s="316" t="s">
        <v>8084</v>
      </c>
      <c r="U234" s="316" t="s">
        <v>8085</v>
      </c>
      <c r="V234" s="316" t="s">
        <v>8079</v>
      </c>
      <c r="W234" s="316" t="s">
        <v>8080</v>
      </c>
      <c r="X234" s="316" t="s">
        <v>8086</v>
      </c>
      <c r="Y234" s="316" t="s">
        <v>8083</v>
      </c>
      <c r="Z234" s="316" t="s">
        <v>487</v>
      </c>
      <c r="AA234" s="327">
        <v>0</v>
      </c>
      <c r="AB234" s="369">
        <v>50</v>
      </c>
      <c r="AC234" s="327">
        <v>0</v>
      </c>
      <c r="AD234" s="329">
        <v>50</v>
      </c>
      <c r="AE234" s="313" t="s">
        <v>7578</v>
      </c>
      <c r="AF234" s="314"/>
      <c r="AG234" s="314"/>
      <c r="AH234" s="315" t="s">
        <v>11781</v>
      </c>
      <c r="AI234" s="315" t="s">
        <v>7882</v>
      </c>
      <c r="AJ234" s="318">
        <v>43524</v>
      </c>
      <c r="AK234" s="316" t="s">
        <v>11780</v>
      </c>
      <c r="AL234" s="314"/>
      <c r="AM234" s="314"/>
      <c r="AN234" s="314"/>
      <c r="AO234" s="315" t="s">
        <v>7882</v>
      </c>
      <c r="AP234" s="314"/>
      <c r="AQ234" s="314"/>
      <c r="AR234" s="314"/>
      <c r="AS234" s="314"/>
      <c r="AT234" s="314"/>
      <c r="AU234" s="314"/>
      <c r="AV234" s="314"/>
      <c r="AW234" s="314"/>
      <c r="AX234" s="314"/>
      <c r="AY234" s="314"/>
      <c r="AZ234" s="314"/>
      <c r="BA234" s="314"/>
      <c r="BB234" s="314"/>
      <c r="BC234" s="314"/>
      <c r="BD234" s="314"/>
      <c r="BE234" s="314"/>
      <c r="BF234" s="316"/>
    </row>
    <row r="235" spans="1:58" ht="13.15" customHeight="1" x14ac:dyDescent="0.25">
      <c r="A235" s="316" t="s">
        <v>11782</v>
      </c>
      <c r="B235" s="316" t="s">
        <v>11783</v>
      </c>
      <c r="C235" s="315">
        <v>6216</v>
      </c>
      <c r="D235" s="316" t="s">
        <v>11783</v>
      </c>
      <c r="E235" s="316" t="s">
        <v>11783</v>
      </c>
      <c r="F235" s="316" t="s">
        <v>8099</v>
      </c>
      <c r="G235" s="316" t="s">
        <v>8100</v>
      </c>
      <c r="H235" s="335">
        <v>43497</v>
      </c>
      <c r="I235" s="336">
        <v>43524</v>
      </c>
      <c r="J235" s="316" t="s">
        <v>8077</v>
      </c>
      <c r="K235" s="316" t="s">
        <v>8078</v>
      </c>
      <c r="L235" s="316" t="s">
        <v>8079</v>
      </c>
      <c r="M235" s="316" t="s">
        <v>8080</v>
      </c>
      <c r="N235" s="316" t="s">
        <v>8079</v>
      </c>
      <c r="O235" s="316" t="s">
        <v>8081</v>
      </c>
      <c r="P235" s="316" t="s">
        <v>8082</v>
      </c>
      <c r="Q235" s="316" t="s">
        <v>8083</v>
      </c>
      <c r="R235" s="316" t="s">
        <v>8079</v>
      </c>
      <c r="S235" s="316" t="s">
        <v>8080</v>
      </c>
      <c r="T235" s="316" t="s">
        <v>8084</v>
      </c>
      <c r="U235" s="316" t="s">
        <v>8085</v>
      </c>
      <c r="V235" s="316" t="s">
        <v>8079</v>
      </c>
      <c r="W235" s="316" t="s">
        <v>8080</v>
      </c>
      <c r="X235" s="316" t="s">
        <v>8086</v>
      </c>
      <c r="Y235" s="316" t="s">
        <v>8083</v>
      </c>
      <c r="Z235" s="316" t="s">
        <v>487</v>
      </c>
      <c r="AA235" s="327">
        <v>0</v>
      </c>
      <c r="AB235" s="369">
        <v>85973</v>
      </c>
      <c r="AC235" s="327">
        <v>0</v>
      </c>
      <c r="AD235" s="329">
        <v>85973</v>
      </c>
      <c r="AE235" s="313" t="s">
        <v>7578</v>
      </c>
      <c r="AF235" s="314"/>
      <c r="AG235" s="314"/>
      <c r="AH235" s="315" t="s">
        <v>11784</v>
      </c>
      <c r="AI235" s="315" t="s">
        <v>7882</v>
      </c>
      <c r="AJ235" s="318">
        <v>43524</v>
      </c>
      <c r="AK235" s="316" t="s">
        <v>11783</v>
      </c>
      <c r="AL235" s="314"/>
      <c r="AM235" s="314"/>
      <c r="AN235" s="314"/>
      <c r="AO235" s="315" t="s">
        <v>7882</v>
      </c>
      <c r="AP235" s="314"/>
      <c r="AQ235" s="314"/>
      <c r="AR235" s="314"/>
      <c r="AS235" s="314"/>
      <c r="AT235" s="314"/>
      <c r="AU235" s="314"/>
      <c r="AV235" s="314"/>
      <c r="AW235" s="314"/>
      <c r="AX235" s="314"/>
      <c r="AY235" s="314"/>
      <c r="AZ235" s="314"/>
      <c r="BA235" s="314"/>
      <c r="BB235" s="314"/>
      <c r="BC235" s="314"/>
      <c r="BD235" s="314"/>
      <c r="BE235" s="314"/>
      <c r="BF235" s="316"/>
    </row>
    <row r="236" spans="1:58" ht="13.15" customHeight="1" x14ac:dyDescent="0.25">
      <c r="A236" s="316" t="s">
        <v>11785</v>
      </c>
      <c r="B236" s="316" t="s">
        <v>11786</v>
      </c>
      <c r="C236" s="315">
        <v>6217</v>
      </c>
      <c r="D236" s="316" t="s">
        <v>11786</v>
      </c>
      <c r="E236" s="316" t="s">
        <v>11786</v>
      </c>
      <c r="F236" s="316" t="s">
        <v>8099</v>
      </c>
      <c r="G236" s="316" t="s">
        <v>8100</v>
      </c>
      <c r="H236" s="335">
        <v>43497</v>
      </c>
      <c r="I236" s="336">
        <v>43524</v>
      </c>
      <c r="J236" s="316" t="s">
        <v>8077</v>
      </c>
      <c r="K236" s="316" t="s">
        <v>8078</v>
      </c>
      <c r="L236" s="316" t="s">
        <v>8079</v>
      </c>
      <c r="M236" s="316" t="s">
        <v>8080</v>
      </c>
      <c r="N236" s="316" t="s">
        <v>8079</v>
      </c>
      <c r="O236" s="316" t="s">
        <v>8081</v>
      </c>
      <c r="P236" s="316" t="s">
        <v>8082</v>
      </c>
      <c r="Q236" s="316" t="s">
        <v>8083</v>
      </c>
      <c r="R236" s="316" t="s">
        <v>8079</v>
      </c>
      <c r="S236" s="316" t="s">
        <v>8080</v>
      </c>
      <c r="T236" s="316" t="s">
        <v>8084</v>
      </c>
      <c r="U236" s="316" t="s">
        <v>8085</v>
      </c>
      <c r="V236" s="316" t="s">
        <v>8079</v>
      </c>
      <c r="W236" s="316" t="s">
        <v>8080</v>
      </c>
      <c r="X236" s="316" t="s">
        <v>8086</v>
      </c>
      <c r="Y236" s="316" t="s">
        <v>8083</v>
      </c>
      <c r="Z236" s="316" t="s">
        <v>487</v>
      </c>
      <c r="AA236" s="327">
        <v>0</v>
      </c>
      <c r="AB236" s="369">
        <v>856513.96</v>
      </c>
      <c r="AC236" s="327">
        <v>0</v>
      </c>
      <c r="AD236" s="329">
        <v>856513.96</v>
      </c>
      <c r="AE236" s="313" t="s">
        <v>7578</v>
      </c>
      <c r="AF236" s="314"/>
      <c r="AG236" s="314"/>
      <c r="AH236" s="315" t="s">
        <v>11787</v>
      </c>
      <c r="AI236" s="315" t="s">
        <v>7882</v>
      </c>
      <c r="AJ236" s="318">
        <v>43524</v>
      </c>
      <c r="AK236" s="316" t="s">
        <v>11786</v>
      </c>
      <c r="AL236" s="314"/>
      <c r="AM236" s="314"/>
      <c r="AN236" s="314"/>
      <c r="AO236" s="315" t="s">
        <v>7882</v>
      </c>
      <c r="AP236" s="314"/>
      <c r="AQ236" s="314"/>
      <c r="AR236" s="314"/>
      <c r="AS236" s="314"/>
      <c r="AT236" s="314"/>
      <c r="AU236" s="314"/>
      <c r="AV236" s="314"/>
      <c r="AW236" s="314"/>
      <c r="AX236" s="314"/>
      <c r="AY236" s="314"/>
      <c r="AZ236" s="314"/>
      <c r="BA236" s="314"/>
      <c r="BB236" s="314"/>
      <c r="BC236" s="314"/>
      <c r="BD236" s="314"/>
      <c r="BE236" s="314"/>
      <c r="BF236" s="316"/>
    </row>
    <row r="237" spans="1:58" ht="13.15" customHeight="1" x14ac:dyDescent="0.25">
      <c r="A237" s="316" t="s">
        <v>11788</v>
      </c>
      <c r="B237" s="316" t="s">
        <v>11789</v>
      </c>
      <c r="C237" s="315">
        <v>6223</v>
      </c>
      <c r="D237" s="316" t="s">
        <v>11789</v>
      </c>
      <c r="E237" s="316" t="s">
        <v>11790</v>
      </c>
      <c r="F237" s="316" t="s">
        <v>8099</v>
      </c>
      <c r="G237" s="316" t="s">
        <v>8100</v>
      </c>
      <c r="H237" s="335">
        <v>43497</v>
      </c>
      <c r="I237" s="336">
        <v>43524</v>
      </c>
      <c r="J237" s="316" t="s">
        <v>8077</v>
      </c>
      <c r="K237" s="316" t="s">
        <v>8078</v>
      </c>
      <c r="L237" s="316" t="s">
        <v>8079</v>
      </c>
      <c r="M237" s="316" t="s">
        <v>8080</v>
      </c>
      <c r="N237" s="316" t="s">
        <v>8079</v>
      </c>
      <c r="O237" s="316" t="s">
        <v>8081</v>
      </c>
      <c r="P237" s="316" t="s">
        <v>8082</v>
      </c>
      <c r="Q237" s="316" t="s">
        <v>8083</v>
      </c>
      <c r="R237" s="316" t="s">
        <v>8079</v>
      </c>
      <c r="S237" s="316" t="s">
        <v>8080</v>
      </c>
      <c r="T237" s="316" t="s">
        <v>8084</v>
      </c>
      <c r="U237" s="316" t="s">
        <v>8085</v>
      </c>
      <c r="V237" s="316" t="s">
        <v>8079</v>
      </c>
      <c r="W237" s="316" t="s">
        <v>8080</v>
      </c>
      <c r="X237" s="316" t="s">
        <v>8086</v>
      </c>
      <c r="Y237" s="316" t="s">
        <v>8083</v>
      </c>
      <c r="Z237" s="316" t="s">
        <v>487</v>
      </c>
      <c r="AA237" s="327">
        <v>0</v>
      </c>
      <c r="AB237" s="369">
        <v>81071.789999999994</v>
      </c>
      <c r="AC237" s="327">
        <v>0</v>
      </c>
      <c r="AD237" s="329">
        <v>81071.789999999994</v>
      </c>
      <c r="AE237" s="313" t="s">
        <v>7578</v>
      </c>
      <c r="AF237" s="314"/>
      <c r="AG237" s="314"/>
      <c r="AH237" s="315" t="s">
        <v>11791</v>
      </c>
      <c r="AI237" s="315" t="s">
        <v>7882</v>
      </c>
      <c r="AJ237" s="318">
        <v>43524</v>
      </c>
      <c r="AK237" s="316" t="s">
        <v>11790</v>
      </c>
      <c r="AL237" s="314"/>
      <c r="AM237" s="314"/>
      <c r="AN237" s="314"/>
      <c r="AO237" s="315" t="s">
        <v>7882</v>
      </c>
      <c r="AP237" s="314"/>
      <c r="AQ237" s="314"/>
      <c r="AR237" s="314"/>
      <c r="AS237" s="314"/>
      <c r="AT237" s="314"/>
      <c r="AU237" s="314"/>
      <c r="AV237" s="314"/>
      <c r="AW237" s="314"/>
      <c r="AX237" s="314"/>
      <c r="AY237" s="314"/>
      <c r="AZ237" s="314"/>
      <c r="BA237" s="314"/>
      <c r="BB237" s="314"/>
      <c r="BC237" s="314"/>
      <c r="BD237" s="314"/>
      <c r="BE237" s="314"/>
      <c r="BF237" s="316"/>
    </row>
    <row r="238" spans="1:58" ht="13.15" customHeight="1" x14ac:dyDescent="0.25">
      <c r="A238" s="316" t="s">
        <v>11788</v>
      </c>
      <c r="B238" s="316" t="s">
        <v>11789</v>
      </c>
      <c r="C238" s="315">
        <v>6223</v>
      </c>
      <c r="D238" s="316" t="s">
        <v>11789</v>
      </c>
      <c r="E238" s="316" t="s">
        <v>11792</v>
      </c>
      <c r="F238" s="316" t="s">
        <v>8099</v>
      </c>
      <c r="G238" s="316" t="s">
        <v>8100</v>
      </c>
      <c r="H238" s="335">
        <v>43497</v>
      </c>
      <c r="I238" s="336">
        <v>43524</v>
      </c>
      <c r="J238" s="316" t="s">
        <v>8077</v>
      </c>
      <c r="K238" s="316" t="s">
        <v>8078</v>
      </c>
      <c r="L238" s="316" t="s">
        <v>8079</v>
      </c>
      <c r="M238" s="316" t="s">
        <v>8080</v>
      </c>
      <c r="N238" s="316" t="s">
        <v>8079</v>
      </c>
      <c r="O238" s="316" t="s">
        <v>8081</v>
      </c>
      <c r="P238" s="316" t="s">
        <v>8082</v>
      </c>
      <c r="Q238" s="316" t="s">
        <v>8083</v>
      </c>
      <c r="R238" s="316" t="s">
        <v>8079</v>
      </c>
      <c r="S238" s="316" t="s">
        <v>8080</v>
      </c>
      <c r="T238" s="316" t="s">
        <v>8084</v>
      </c>
      <c r="U238" s="316" t="s">
        <v>8085</v>
      </c>
      <c r="V238" s="316" t="s">
        <v>8079</v>
      </c>
      <c r="W238" s="316" t="s">
        <v>8080</v>
      </c>
      <c r="X238" s="316" t="s">
        <v>8086</v>
      </c>
      <c r="Y238" s="316" t="s">
        <v>8083</v>
      </c>
      <c r="Z238" s="316" t="s">
        <v>487</v>
      </c>
      <c r="AA238" s="327">
        <v>0</v>
      </c>
      <c r="AB238" s="369">
        <v>50919.53</v>
      </c>
      <c r="AC238" s="327">
        <v>0</v>
      </c>
      <c r="AD238" s="329">
        <v>50919.53</v>
      </c>
      <c r="AE238" s="313" t="s">
        <v>7578</v>
      </c>
      <c r="AF238" s="314"/>
      <c r="AG238" s="314"/>
      <c r="AH238" s="315" t="s">
        <v>11791</v>
      </c>
      <c r="AI238" s="315" t="s">
        <v>7882</v>
      </c>
      <c r="AJ238" s="318">
        <v>43524</v>
      </c>
      <c r="AK238" s="316" t="s">
        <v>11792</v>
      </c>
      <c r="AL238" s="314"/>
      <c r="AM238" s="314"/>
      <c r="AN238" s="314"/>
      <c r="AO238" s="315" t="s">
        <v>7882</v>
      </c>
      <c r="AP238" s="314"/>
      <c r="AQ238" s="314"/>
      <c r="AR238" s="314"/>
      <c r="AS238" s="314"/>
      <c r="AT238" s="314"/>
      <c r="AU238" s="314"/>
      <c r="AV238" s="314"/>
      <c r="AW238" s="314"/>
      <c r="AX238" s="314"/>
      <c r="AY238" s="314"/>
      <c r="AZ238" s="314"/>
      <c r="BA238" s="314"/>
      <c r="BB238" s="314"/>
      <c r="BC238" s="314"/>
      <c r="BD238" s="314"/>
      <c r="BE238" s="314"/>
      <c r="BF238" s="316"/>
    </row>
    <row r="239" spans="1:58" ht="13.15" customHeight="1" x14ac:dyDescent="0.25">
      <c r="A239" s="316" t="s">
        <v>11788</v>
      </c>
      <c r="B239" s="316" t="s">
        <v>11789</v>
      </c>
      <c r="C239" s="315">
        <v>6223</v>
      </c>
      <c r="D239" s="316" t="s">
        <v>11789</v>
      </c>
      <c r="E239" s="316" t="s">
        <v>11793</v>
      </c>
      <c r="F239" s="316" t="s">
        <v>8099</v>
      </c>
      <c r="G239" s="316" t="s">
        <v>8100</v>
      </c>
      <c r="H239" s="335">
        <v>43497</v>
      </c>
      <c r="I239" s="336">
        <v>43524</v>
      </c>
      <c r="J239" s="316" t="s">
        <v>8077</v>
      </c>
      <c r="K239" s="316" t="s">
        <v>8078</v>
      </c>
      <c r="L239" s="316" t="s">
        <v>8079</v>
      </c>
      <c r="M239" s="316" t="s">
        <v>8080</v>
      </c>
      <c r="N239" s="316" t="s">
        <v>8079</v>
      </c>
      <c r="O239" s="316" t="s">
        <v>8081</v>
      </c>
      <c r="P239" s="316" t="s">
        <v>8082</v>
      </c>
      <c r="Q239" s="316" t="s">
        <v>8083</v>
      </c>
      <c r="R239" s="316" t="s">
        <v>8079</v>
      </c>
      <c r="S239" s="316" t="s">
        <v>8080</v>
      </c>
      <c r="T239" s="316" t="s">
        <v>8084</v>
      </c>
      <c r="U239" s="316" t="s">
        <v>8085</v>
      </c>
      <c r="V239" s="316" t="s">
        <v>8079</v>
      </c>
      <c r="W239" s="316" t="s">
        <v>8080</v>
      </c>
      <c r="X239" s="316" t="s">
        <v>8086</v>
      </c>
      <c r="Y239" s="316" t="s">
        <v>8083</v>
      </c>
      <c r="Z239" s="316" t="s">
        <v>487</v>
      </c>
      <c r="AA239" s="327">
        <v>0</v>
      </c>
      <c r="AB239" s="369">
        <v>58965.67</v>
      </c>
      <c r="AC239" s="327">
        <v>0</v>
      </c>
      <c r="AD239" s="329">
        <v>58965.67</v>
      </c>
      <c r="AE239" s="313" t="s">
        <v>7578</v>
      </c>
      <c r="AF239" s="314"/>
      <c r="AG239" s="314"/>
      <c r="AH239" s="315" t="s">
        <v>11791</v>
      </c>
      <c r="AI239" s="315" t="s">
        <v>7882</v>
      </c>
      <c r="AJ239" s="318">
        <v>43524</v>
      </c>
      <c r="AK239" s="316" t="s">
        <v>11793</v>
      </c>
      <c r="AL239" s="314"/>
      <c r="AM239" s="314"/>
      <c r="AN239" s="314"/>
      <c r="AO239" s="315" t="s">
        <v>7882</v>
      </c>
      <c r="AP239" s="314"/>
      <c r="AQ239" s="314"/>
      <c r="AR239" s="314"/>
      <c r="AS239" s="314"/>
      <c r="AT239" s="314"/>
      <c r="AU239" s="314"/>
      <c r="AV239" s="314"/>
      <c r="AW239" s="314"/>
      <c r="AX239" s="314"/>
      <c r="AY239" s="314"/>
      <c r="AZ239" s="314"/>
      <c r="BA239" s="314"/>
      <c r="BB239" s="314"/>
      <c r="BC239" s="314"/>
      <c r="BD239" s="314"/>
      <c r="BE239" s="314"/>
      <c r="BF239" s="316"/>
    </row>
    <row r="240" spans="1:58" ht="13.15" customHeight="1" x14ac:dyDescent="0.25">
      <c r="A240" s="316" t="s">
        <v>11788</v>
      </c>
      <c r="B240" s="316" t="s">
        <v>11789</v>
      </c>
      <c r="C240" s="315">
        <v>6223</v>
      </c>
      <c r="D240" s="316" t="s">
        <v>11789</v>
      </c>
      <c r="E240" s="316" t="s">
        <v>11794</v>
      </c>
      <c r="F240" s="316" t="s">
        <v>8099</v>
      </c>
      <c r="G240" s="316" t="s">
        <v>8100</v>
      </c>
      <c r="H240" s="335">
        <v>43497</v>
      </c>
      <c r="I240" s="336">
        <v>43524</v>
      </c>
      <c r="J240" s="316" t="s">
        <v>8077</v>
      </c>
      <c r="K240" s="316" t="s">
        <v>8078</v>
      </c>
      <c r="L240" s="316" t="s">
        <v>8079</v>
      </c>
      <c r="M240" s="316" t="s">
        <v>8080</v>
      </c>
      <c r="N240" s="316" t="s">
        <v>8079</v>
      </c>
      <c r="O240" s="316" t="s">
        <v>8081</v>
      </c>
      <c r="P240" s="316" t="s">
        <v>8082</v>
      </c>
      <c r="Q240" s="316" t="s">
        <v>8083</v>
      </c>
      <c r="R240" s="316" t="s">
        <v>8079</v>
      </c>
      <c r="S240" s="316" t="s">
        <v>8080</v>
      </c>
      <c r="T240" s="316" t="s">
        <v>8084</v>
      </c>
      <c r="U240" s="316" t="s">
        <v>8085</v>
      </c>
      <c r="V240" s="316" t="s">
        <v>8079</v>
      </c>
      <c r="W240" s="316" t="s">
        <v>8080</v>
      </c>
      <c r="X240" s="316" t="s">
        <v>8086</v>
      </c>
      <c r="Y240" s="316" t="s">
        <v>8083</v>
      </c>
      <c r="Z240" s="316" t="s">
        <v>487</v>
      </c>
      <c r="AA240" s="327">
        <v>0</v>
      </c>
      <c r="AB240" s="369">
        <v>51621.2</v>
      </c>
      <c r="AC240" s="327">
        <v>0</v>
      </c>
      <c r="AD240" s="329">
        <v>51621.2</v>
      </c>
      <c r="AE240" s="313" t="s">
        <v>7578</v>
      </c>
      <c r="AF240" s="314"/>
      <c r="AG240" s="314"/>
      <c r="AH240" s="315" t="s">
        <v>11791</v>
      </c>
      <c r="AI240" s="315" t="s">
        <v>7882</v>
      </c>
      <c r="AJ240" s="318">
        <v>43524</v>
      </c>
      <c r="AK240" s="316" t="s">
        <v>11794</v>
      </c>
      <c r="AL240" s="314"/>
      <c r="AM240" s="314"/>
      <c r="AN240" s="314"/>
      <c r="AO240" s="315" t="s">
        <v>7882</v>
      </c>
      <c r="AP240" s="314"/>
      <c r="AQ240" s="314"/>
      <c r="AR240" s="314"/>
      <c r="AS240" s="314"/>
      <c r="AT240" s="314"/>
      <c r="AU240" s="314"/>
      <c r="AV240" s="314"/>
      <c r="AW240" s="314"/>
      <c r="AX240" s="314"/>
      <c r="AY240" s="314"/>
      <c r="AZ240" s="314"/>
      <c r="BA240" s="314"/>
      <c r="BB240" s="314"/>
      <c r="BC240" s="314"/>
      <c r="BD240" s="314"/>
      <c r="BE240" s="314"/>
      <c r="BF240" s="316"/>
    </row>
    <row r="241" spans="1:58" ht="13.15" customHeight="1" x14ac:dyDescent="0.25">
      <c r="A241" s="316" t="s">
        <v>11788</v>
      </c>
      <c r="B241" s="316" t="s">
        <v>11789</v>
      </c>
      <c r="C241" s="315">
        <v>6223</v>
      </c>
      <c r="D241" s="316" t="s">
        <v>11789</v>
      </c>
      <c r="E241" s="316" t="s">
        <v>11795</v>
      </c>
      <c r="F241" s="316" t="s">
        <v>8099</v>
      </c>
      <c r="G241" s="316" t="s">
        <v>8100</v>
      </c>
      <c r="H241" s="335">
        <v>43497</v>
      </c>
      <c r="I241" s="336">
        <v>43524</v>
      </c>
      <c r="J241" s="316" t="s">
        <v>8077</v>
      </c>
      <c r="K241" s="316" t="s">
        <v>8078</v>
      </c>
      <c r="L241" s="316" t="s">
        <v>8079</v>
      </c>
      <c r="M241" s="316" t="s">
        <v>8080</v>
      </c>
      <c r="N241" s="316" t="s">
        <v>8079</v>
      </c>
      <c r="O241" s="316" t="s">
        <v>8081</v>
      </c>
      <c r="P241" s="316" t="s">
        <v>8082</v>
      </c>
      <c r="Q241" s="316" t="s">
        <v>8083</v>
      </c>
      <c r="R241" s="316" t="s">
        <v>8079</v>
      </c>
      <c r="S241" s="316" t="s">
        <v>8080</v>
      </c>
      <c r="T241" s="316" t="s">
        <v>8084</v>
      </c>
      <c r="U241" s="316" t="s">
        <v>8085</v>
      </c>
      <c r="V241" s="316" t="s">
        <v>8079</v>
      </c>
      <c r="W241" s="316" t="s">
        <v>8080</v>
      </c>
      <c r="X241" s="316" t="s">
        <v>8086</v>
      </c>
      <c r="Y241" s="316" t="s">
        <v>8083</v>
      </c>
      <c r="Z241" s="316" t="s">
        <v>487</v>
      </c>
      <c r="AA241" s="327">
        <v>0</v>
      </c>
      <c r="AB241" s="369">
        <v>73732.83</v>
      </c>
      <c r="AC241" s="327">
        <v>0</v>
      </c>
      <c r="AD241" s="329">
        <v>73732.83</v>
      </c>
      <c r="AE241" s="313" t="s">
        <v>7578</v>
      </c>
      <c r="AF241" s="314"/>
      <c r="AG241" s="314"/>
      <c r="AH241" s="315" t="s">
        <v>11791</v>
      </c>
      <c r="AI241" s="315" t="s">
        <v>7882</v>
      </c>
      <c r="AJ241" s="318">
        <v>43524</v>
      </c>
      <c r="AK241" s="316" t="s">
        <v>11795</v>
      </c>
      <c r="AL241" s="314"/>
      <c r="AM241" s="314"/>
      <c r="AN241" s="314"/>
      <c r="AO241" s="315" t="s">
        <v>7882</v>
      </c>
      <c r="AP241" s="314"/>
      <c r="AQ241" s="314"/>
      <c r="AR241" s="314"/>
      <c r="AS241" s="314"/>
      <c r="AT241" s="314"/>
      <c r="AU241" s="314"/>
      <c r="AV241" s="314"/>
      <c r="AW241" s="314"/>
      <c r="AX241" s="314"/>
      <c r="AY241" s="314"/>
      <c r="AZ241" s="314"/>
      <c r="BA241" s="314"/>
      <c r="BB241" s="314"/>
      <c r="BC241" s="314"/>
      <c r="BD241" s="314"/>
      <c r="BE241" s="314"/>
      <c r="BF241" s="316"/>
    </row>
    <row r="242" spans="1:58" ht="13.15" customHeight="1" x14ac:dyDescent="0.25">
      <c r="A242" s="316" t="s">
        <v>11788</v>
      </c>
      <c r="B242" s="316" t="s">
        <v>11789</v>
      </c>
      <c r="C242" s="315">
        <v>6223</v>
      </c>
      <c r="D242" s="316" t="s">
        <v>11789</v>
      </c>
      <c r="E242" s="316" t="s">
        <v>11796</v>
      </c>
      <c r="F242" s="316" t="s">
        <v>8099</v>
      </c>
      <c r="G242" s="316" t="s">
        <v>8100</v>
      </c>
      <c r="H242" s="335">
        <v>43497</v>
      </c>
      <c r="I242" s="336">
        <v>43524</v>
      </c>
      <c r="J242" s="316" t="s">
        <v>8077</v>
      </c>
      <c r="K242" s="316" t="s">
        <v>8078</v>
      </c>
      <c r="L242" s="316" t="s">
        <v>8079</v>
      </c>
      <c r="M242" s="316" t="s">
        <v>8080</v>
      </c>
      <c r="N242" s="316" t="s">
        <v>8079</v>
      </c>
      <c r="O242" s="316" t="s">
        <v>8081</v>
      </c>
      <c r="P242" s="316" t="s">
        <v>8082</v>
      </c>
      <c r="Q242" s="316" t="s">
        <v>8083</v>
      </c>
      <c r="R242" s="316" t="s">
        <v>8079</v>
      </c>
      <c r="S242" s="316" t="s">
        <v>8080</v>
      </c>
      <c r="T242" s="316" t="s">
        <v>8084</v>
      </c>
      <c r="U242" s="316" t="s">
        <v>8085</v>
      </c>
      <c r="V242" s="316" t="s">
        <v>8079</v>
      </c>
      <c r="W242" s="316" t="s">
        <v>8080</v>
      </c>
      <c r="X242" s="316" t="s">
        <v>8086</v>
      </c>
      <c r="Y242" s="316" t="s">
        <v>8083</v>
      </c>
      <c r="Z242" s="316" t="s">
        <v>487</v>
      </c>
      <c r="AA242" s="327">
        <v>0</v>
      </c>
      <c r="AB242" s="369">
        <v>93104.54</v>
      </c>
      <c r="AC242" s="327">
        <v>0</v>
      </c>
      <c r="AD242" s="329">
        <v>93104.54</v>
      </c>
      <c r="AE242" s="313" t="s">
        <v>7578</v>
      </c>
      <c r="AF242" s="314"/>
      <c r="AG242" s="314"/>
      <c r="AH242" s="315" t="s">
        <v>11791</v>
      </c>
      <c r="AI242" s="315" t="s">
        <v>7882</v>
      </c>
      <c r="AJ242" s="318">
        <v>43524</v>
      </c>
      <c r="AK242" s="316" t="s">
        <v>11796</v>
      </c>
      <c r="AL242" s="314"/>
      <c r="AM242" s="314"/>
      <c r="AN242" s="314"/>
      <c r="AO242" s="315" t="s">
        <v>7882</v>
      </c>
      <c r="AP242" s="314"/>
      <c r="AQ242" s="314"/>
      <c r="AR242" s="314"/>
      <c r="AS242" s="314"/>
      <c r="AT242" s="314"/>
      <c r="AU242" s="314"/>
      <c r="AV242" s="314"/>
      <c r="AW242" s="314"/>
      <c r="AX242" s="314"/>
      <c r="AY242" s="314"/>
      <c r="AZ242" s="314"/>
      <c r="BA242" s="314"/>
      <c r="BB242" s="314"/>
      <c r="BC242" s="314"/>
      <c r="BD242" s="314"/>
      <c r="BE242" s="314"/>
      <c r="BF242" s="316"/>
    </row>
    <row r="243" spans="1:58" ht="13.15" customHeight="1" x14ac:dyDescent="0.25">
      <c r="A243" s="316" t="s">
        <v>11797</v>
      </c>
      <c r="B243" s="316" t="s">
        <v>11798</v>
      </c>
      <c r="C243" s="315">
        <v>786</v>
      </c>
      <c r="D243" s="316" t="s">
        <v>11799</v>
      </c>
      <c r="E243" s="316" t="s">
        <v>8074</v>
      </c>
      <c r="F243" s="316" t="s">
        <v>8127</v>
      </c>
      <c r="G243" s="316" t="s">
        <v>8128</v>
      </c>
      <c r="H243" s="335">
        <v>43497</v>
      </c>
      <c r="I243" s="336">
        <v>43524</v>
      </c>
      <c r="J243" s="316" t="s">
        <v>8077</v>
      </c>
      <c r="K243" s="316" t="s">
        <v>8078</v>
      </c>
      <c r="L243" s="316" t="s">
        <v>8079</v>
      </c>
      <c r="M243" s="316" t="s">
        <v>8080</v>
      </c>
      <c r="N243" s="316" t="s">
        <v>8079</v>
      </c>
      <c r="O243" s="316" t="s">
        <v>8081</v>
      </c>
      <c r="P243" s="316" t="s">
        <v>8082</v>
      </c>
      <c r="Q243" s="316" t="s">
        <v>8083</v>
      </c>
      <c r="R243" s="316" t="s">
        <v>8079</v>
      </c>
      <c r="S243" s="316" t="s">
        <v>8080</v>
      </c>
      <c r="T243" s="316" t="s">
        <v>8084</v>
      </c>
      <c r="U243" s="316" t="s">
        <v>8085</v>
      </c>
      <c r="V243" s="316" t="s">
        <v>8079</v>
      </c>
      <c r="W243" s="316" t="s">
        <v>8080</v>
      </c>
      <c r="X243" s="316" t="s">
        <v>8086</v>
      </c>
      <c r="Y243" s="316" t="s">
        <v>8083</v>
      </c>
      <c r="Z243" s="316" t="s">
        <v>487</v>
      </c>
      <c r="AA243" s="327">
        <v>0</v>
      </c>
      <c r="AB243" s="369">
        <v>5548</v>
      </c>
      <c r="AC243" s="327">
        <v>0</v>
      </c>
      <c r="AD243" s="329">
        <v>5548</v>
      </c>
      <c r="AE243" s="313" t="s">
        <v>7578</v>
      </c>
      <c r="AF243" s="316" t="s">
        <v>7582</v>
      </c>
      <c r="AG243" s="316" t="s">
        <v>7583</v>
      </c>
      <c r="AH243" s="315" t="s">
        <v>11800</v>
      </c>
      <c r="AI243" s="315" t="s">
        <v>7882</v>
      </c>
      <c r="AJ243" s="318">
        <v>43524</v>
      </c>
      <c r="AK243" s="316" t="s">
        <v>11801</v>
      </c>
      <c r="AL243" s="314"/>
      <c r="AM243" s="314"/>
      <c r="AN243" s="314"/>
      <c r="AO243" s="315" t="s">
        <v>7882</v>
      </c>
      <c r="AP243" s="314"/>
      <c r="AQ243" s="314"/>
      <c r="AR243" s="314"/>
      <c r="AS243" s="314"/>
      <c r="AT243" s="314"/>
      <c r="AU243" s="314"/>
      <c r="AV243" s="314"/>
      <c r="AW243" s="314"/>
      <c r="AX243" s="314"/>
      <c r="AY243" s="314"/>
      <c r="AZ243" s="314"/>
      <c r="BA243" s="314"/>
      <c r="BB243" s="314"/>
      <c r="BC243" s="314"/>
      <c r="BD243" s="314"/>
      <c r="BE243" s="314"/>
      <c r="BF243" s="316"/>
    </row>
    <row r="244" spans="1:58" ht="13.15" customHeight="1" x14ac:dyDescent="0.25">
      <c r="A244" s="316" t="s">
        <v>11797</v>
      </c>
      <c r="B244" s="316" t="s">
        <v>11798</v>
      </c>
      <c r="C244" s="315">
        <v>786</v>
      </c>
      <c r="D244" s="316" t="s">
        <v>11799</v>
      </c>
      <c r="E244" s="316" t="s">
        <v>8074</v>
      </c>
      <c r="F244" s="316" t="s">
        <v>8127</v>
      </c>
      <c r="G244" s="316" t="s">
        <v>8128</v>
      </c>
      <c r="H244" s="335">
        <v>43497</v>
      </c>
      <c r="I244" s="336">
        <v>43524</v>
      </c>
      <c r="J244" s="316" t="s">
        <v>8077</v>
      </c>
      <c r="K244" s="316" t="s">
        <v>8078</v>
      </c>
      <c r="L244" s="316" t="s">
        <v>8079</v>
      </c>
      <c r="M244" s="316" t="s">
        <v>8080</v>
      </c>
      <c r="N244" s="316" t="s">
        <v>8079</v>
      </c>
      <c r="O244" s="316" t="s">
        <v>8081</v>
      </c>
      <c r="P244" s="316" t="s">
        <v>8082</v>
      </c>
      <c r="Q244" s="316" t="s">
        <v>8083</v>
      </c>
      <c r="R244" s="316" t="s">
        <v>8079</v>
      </c>
      <c r="S244" s="316" t="s">
        <v>8080</v>
      </c>
      <c r="T244" s="316" t="s">
        <v>8084</v>
      </c>
      <c r="U244" s="316" t="s">
        <v>8085</v>
      </c>
      <c r="V244" s="316" t="s">
        <v>8079</v>
      </c>
      <c r="W244" s="316" t="s">
        <v>8080</v>
      </c>
      <c r="X244" s="316" t="s">
        <v>8086</v>
      </c>
      <c r="Y244" s="316" t="s">
        <v>8083</v>
      </c>
      <c r="Z244" s="316" t="s">
        <v>487</v>
      </c>
      <c r="AA244" s="327">
        <v>0</v>
      </c>
      <c r="AB244" s="369">
        <v>20907.259999999998</v>
      </c>
      <c r="AC244" s="327">
        <v>0</v>
      </c>
      <c r="AD244" s="329">
        <v>20907.259999999998</v>
      </c>
      <c r="AE244" s="313" t="s">
        <v>7578</v>
      </c>
      <c r="AF244" s="316" t="s">
        <v>7582</v>
      </c>
      <c r="AG244" s="316" t="s">
        <v>7583</v>
      </c>
      <c r="AH244" s="315" t="s">
        <v>11802</v>
      </c>
      <c r="AI244" s="315" t="s">
        <v>7882</v>
      </c>
      <c r="AJ244" s="318">
        <v>43524</v>
      </c>
      <c r="AK244" s="316" t="s">
        <v>11803</v>
      </c>
      <c r="AL244" s="314"/>
      <c r="AM244" s="314"/>
      <c r="AN244" s="314"/>
      <c r="AO244" s="315" t="s">
        <v>7882</v>
      </c>
      <c r="AP244" s="314"/>
      <c r="AQ244" s="314"/>
      <c r="AR244" s="314"/>
      <c r="AS244" s="314"/>
      <c r="AT244" s="314"/>
      <c r="AU244" s="314"/>
      <c r="AV244" s="314"/>
      <c r="AW244" s="314"/>
      <c r="AX244" s="314"/>
      <c r="AY244" s="314"/>
      <c r="AZ244" s="314"/>
      <c r="BA244" s="314"/>
      <c r="BB244" s="314"/>
      <c r="BC244" s="314"/>
      <c r="BD244" s="314"/>
      <c r="BE244" s="314"/>
      <c r="BF244" s="316"/>
    </row>
    <row r="245" spans="1:58" ht="13.15" customHeight="1" x14ac:dyDescent="0.25">
      <c r="A245" s="316" t="s">
        <v>11797</v>
      </c>
      <c r="B245" s="316" t="s">
        <v>11798</v>
      </c>
      <c r="C245" s="315">
        <v>786</v>
      </c>
      <c r="D245" s="316" t="s">
        <v>11799</v>
      </c>
      <c r="E245" s="316" t="s">
        <v>8074</v>
      </c>
      <c r="F245" s="316" t="s">
        <v>8127</v>
      </c>
      <c r="G245" s="316" t="s">
        <v>8128</v>
      </c>
      <c r="H245" s="335">
        <v>43497</v>
      </c>
      <c r="I245" s="336">
        <v>43524</v>
      </c>
      <c r="J245" s="316" t="s">
        <v>8077</v>
      </c>
      <c r="K245" s="316" t="s">
        <v>8078</v>
      </c>
      <c r="L245" s="316" t="s">
        <v>8079</v>
      </c>
      <c r="M245" s="316" t="s">
        <v>8080</v>
      </c>
      <c r="N245" s="316" t="s">
        <v>8079</v>
      </c>
      <c r="O245" s="316" t="s">
        <v>8081</v>
      </c>
      <c r="P245" s="316" t="s">
        <v>8082</v>
      </c>
      <c r="Q245" s="316" t="s">
        <v>8083</v>
      </c>
      <c r="R245" s="316" t="s">
        <v>8079</v>
      </c>
      <c r="S245" s="316" t="s">
        <v>8080</v>
      </c>
      <c r="T245" s="316" t="s">
        <v>8084</v>
      </c>
      <c r="U245" s="316" t="s">
        <v>8085</v>
      </c>
      <c r="V245" s="316" t="s">
        <v>8079</v>
      </c>
      <c r="W245" s="316" t="s">
        <v>8080</v>
      </c>
      <c r="X245" s="316" t="s">
        <v>8086</v>
      </c>
      <c r="Y245" s="316" t="s">
        <v>8083</v>
      </c>
      <c r="Z245" s="316" t="s">
        <v>487</v>
      </c>
      <c r="AA245" s="327">
        <v>0</v>
      </c>
      <c r="AB245" s="369">
        <v>2517315.92</v>
      </c>
      <c r="AC245" s="327">
        <v>0</v>
      </c>
      <c r="AD245" s="329">
        <v>2517315.92</v>
      </c>
      <c r="AE245" s="313" t="s">
        <v>7578</v>
      </c>
      <c r="AF245" s="316" t="s">
        <v>7582</v>
      </c>
      <c r="AG245" s="316" t="s">
        <v>7583</v>
      </c>
      <c r="AH245" s="315" t="s">
        <v>11804</v>
      </c>
      <c r="AI245" s="315" t="s">
        <v>7882</v>
      </c>
      <c r="AJ245" s="318">
        <v>43524</v>
      </c>
      <c r="AK245" s="316" t="s">
        <v>11805</v>
      </c>
      <c r="AL245" s="314"/>
      <c r="AM245" s="314"/>
      <c r="AN245" s="314"/>
      <c r="AO245" s="315" t="s">
        <v>7882</v>
      </c>
      <c r="AP245" s="314"/>
      <c r="AQ245" s="314"/>
      <c r="AR245" s="314"/>
      <c r="AS245" s="314"/>
      <c r="AT245" s="314"/>
      <c r="AU245" s="314"/>
      <c r="AV245" s="314"/>
      <c r="AW245" s="314"/>
      <c r="AX245" s="314"/>
      <c r="AY245" s="314"/>
      <c r="AZ245" s="314"/>
      <c r="BA245" s="314"/>
      <c r="BB245" s="314"/>
      <c r="BC245" s="314"/>
      <c r="BD245" s="314"/>
      <c r="BE245" s="314"/>
      <c r="BF245" s="316"/>
    </row>
    <row r="246" spans="1:58" ht="13.15" customHeight="1" x14ac:dyDescent="0.25">
      <c r="A246" s="316" t="s">
        <v>11797</v>
      </c>
      <c r="B246" s="316" t="s">
        <v>11798</v>
      </c>
      <c r="C246" s="315">
        <v>786</v>
      </c>
      <c r="D246" s="316" t="s">
        <v>11799</v>
      </c>
      <c r="E246" s="316" t="s">
        <v>8074</v>
      </c>
      <c r="F246" s="316" t="s">
        <v>8127</v>
      </c>
      <c r="G246" s="316" t="s">
        <v>8128</v>
      </c>
      <c r="H246" s="335">
        <v>43497</v>
      </c>
      <c r="I246" s="336">
        <v>43524</v>
      </c>
      <c r="J246" s="316" t="s">
        <v>8077</v>
      </c>
      <c r="K246" s="316" t="s">
        <v>8078</v>
      </c>
      <c r="L246" s="316" t="s">
        <v>8079</v>
      </c>
      <c r="M246" s="316" t="s">
        <v>8080</v>
      </c>
      <c r="N246" s="316" t="s">
        <v>8079</v>
      </c>
      <c r="O246" s="316" t="s">
        <v>8081</v>
      </c>
      <c r="P246" s="316" t="s">
        <v>8082</v>
      </c>
      <c r="Q246" s="316" t="s">
        <v>8083</v>
      </c>
      <c r="R246" s="316" t="s">
        <v>8079</v>
      </c>
      <c r="S246" s="316" t="s">
        <v>8080</v>
      </c>
      <c r="T246" s="316" t="s">
        <v>8084</v>
      </c>
      <c r="U246" s="316" t="s">
        <v>8085</v>
      </c>
      <c r="V246" s="316" t="s">
        <v>8079</v>
      </c>
      <c r="W246" s="316" t="s">
        <v>8080</v>
      </c>
      <c r="X246" s="316" t="s">
        <v>8086</v>
      </c>
      <c r="Y246" s="316" t="s">
        <v>8083</v>
      </c>
      <c r="Z246" s="316" t="s">
        <v>487</v>
      </c>
      <c r="AA246" s="327">
        <v>0</v>
      </c>
      <c r="AB246" s="369">
        <v>3839141.75</v>
      </c>
      <c r="AC246" s="327">
        <v>0</v>
      </c>
      <c r="AD246" s="329">
        <v>3839141.75</v>
      </c>
      <c r="AE246" s="313" t="s">
        <v>7578</v>
      </c>
      <c r="AF246" s="316" t="s">
        <v>7582</v>
      </c>
      <c r="AG246" s="316" t="s">
        <v>7583</v>
      </c>
      <c r="AH246" s="315" t="s">
        <v>11806</v>
      </c>
      <c r="AI246" s="315" t="s">
        <v>7882</v>
      </c>
      <c r="AJ246" s="318">
        <v>43524</v>
      </c>
      <c r="AK246" s="316" t="s">
        <v>11807</v>
      </c>
      <c r="AL246" s="314"/>
      <c r="AM246" s="314"/>
      <c r="AN246" s="314"/>
      <c r="AO246" s="315" t="s">
        <v>7882</v>
      </c>
      <c r="AP246" s="314"/>
      <c r="AQ246" s="314"/>
      <c r="AR246" s="314"/>
      <c r="AS246" s="314"/>
      <c r="AT246" s="314"/>
      <c r="AU246" s="314"/>
      <c r="AV246" s="314"/>
      <c r="AW246" s="314"/>
      <c r="AX246" s="314"/>
      <c r="AY246" s="314"/>
      <c r="AZ246" s="314"/>
      <c r="BA246" s="314"/>
      <c r="BB246" s="314"/>
      <c r="BC246" s="314"/>
      <c r="BD246" s="314"/>
      <c r="BE246" s="314"/>
      <c r="BF246" s="316"/>
    </row>
    <row r="247" spans="1:58" ht="13.15" customHeight="1" x14ac:dyDescent="0.25">
      <c r="A247" s="316" t="s">
        <v>11797</v>
      </c>
      <c r="B247" s="316" t="s">
        <v>11798</v>
      </c>
      <c r="C247" s="315">
        <v>786</v>
      </c>
      <c r="D247" s="316" t="s">
        <v>11799</v>
      </c>
      <c r="E247" s="316" t="s">
        <v>8074</v>
      </c>
      <c r="F247" s="316" t="s">
        <v>8127</v>
      </c>
      <c r="G247" s="316" t="s">
        <v>8128</v>
      </c>
      <c r="H247" s="335">
        <v>43497</v>
      </c>
      <c r="I247" s="336">
        <v>43524</v>
      </c>
      <c r="J247" s="316" t="s">
        <v>8077</v>
      </c>
      <c r="K247" s="316" t="s">
        <v>8078</v>
      </c>
      <c r="L247" s="316" t="s">
        <v>8079</v>
      </c>
      <c r="M247" s="316" t="s">
        <v>8080</v>
      </c>
      <c r="N247" s="316" t="s">
        <v>8079</v>
      </c>
      <c r="O247" s="316" t="s">
        <v>8081</v>
      </c>
      <c r="P247" s="316" t="s">
        <v>8082</v>
      </c>
      <c r="Q247" s="316" t="s">
        <v>8083</v>
      </c>
      <c r="R247" s="316" t="s">
        <v>8079</v>
      </c>
      <c r="S247" s="316" t="s">
        <v>8080</v>
      </c>
      <c r="T247" s="316" t="s">
        <v>8084</v>
      </c>
      <c r="U247" s="316" t="s">
        <v>8085</v>
      </c>
      <c r="V247" s="316" t="s">
        <v>8079</v>
      </c>
      <c r="W247" s="316" t="s">
        <v>8080</v>
      </c>
      <c r="X247" s="316" t="s">
        <v>8086</v>
      </c>
      <c r="Y247" s="316" t="s">
        <v>8083</v>
      </c>
      <c r="Z247" s="316" t="s">
        <v>487</v>
      </c>
      <c r="AA247" s="327">
        <v>0</v>
      </c>
      <c r="AB247" s="369">
        <v>3771102.59</v>
      </c>
      <c r="AC247" s="327">
        <v>0</v>
      </c>
      <c r="AD247" s="329">
        <v>3771102.59</v>
      </c>
      <c r="AE247" s="313" t="s">
        <v>7578</v>
      </c>
      <c r="AF247" s="316" t="s">
        <v>7582</v>
      </c>
      <c r="AG247" s="316" t="s">
        <v>7583</v>
      </c>
      <c r="AH247" s="315" t="s">
        <v>11808</v>
      </c>
      <c r="AI247" s="315" t="s">
        <v>7882</v>
      </c>
      <c r="AJ247" s="318">
        <v>43524</v>
      </c>
      <c r="AK247" s="316" t="s">
        <v>11809</v>
      </c>
      <c r="AL247" s="314"/>
      <c r="AM247" s="314"/>
      <c r="AN247" s="314"/>
      <c r="AO247" s="315" t="s">
        <v>7882</v>
      </c>
      <c r="AP247" s="314"/>
      <c r="AQ247" s="314"/>
      <c r="AR247" s="314"/>
      <c r="AS247" s="314"/>
      <c r="AT247" s="314"/>
      <c r="AU247" s="314"/>
      <c r="AV247" s="314"/>
      <c r="AW247" s="314"/>
      <c r="AX247" s="314"/>
      <c r="AY247" s="314"/>
      <c r="AZ247" s="314"/>
      <c r="BA247" s="314"/>
      <c r="BB247" s="314"/>
      <c r="BC247" s="314"/>
      <c r="BD247" s="314"/>
      <c r="BE247" s="314"/>
      <c r="BF247" s="316"/>
    </row>
    <row r="248" spans="1:58" ht="13.15" customHeight="1" x14ac:dyDescent="0.25">
      <c r="A248" s="316" t="s">
        <v>11797</v>
      </c>
      <c r="B248" s="316" t="s">
        <v>11798</v>
      </c>
      <c r="C248" s="315">
        <v>786</v>
      </c>
      <c r="D248" s="316" t="s">
        <v>11799</v>
      </c>
      <c r="E248" s="316" t="s">
        <v>8074</v>
      </c>
      <c r="F248" s="316" t="s">
        <v>8127</v>
      </c>
      <c r="G248" s="316" t="s">
        <v>8128</v>
      </c>
      <c r="H248" s="335">
        <v>43497</v>
      </c>
      <c r="I248" s="336">
        <v>43524</v>
      </c>
      <c r="J248" s="316" t="s">
        <v>8077</v>
      </c>
      <c r="K248" s="316" t="s">
        <v>8078</v>
      </c>
      <c r="L248" s="316" t="s">
        <v>8079</v>
      </c>
      <c r="M248" s="316" t="s">
        <v>8080</v>
      </c>
      <c r="N248" s="316" t="s">
        <v>8079</v>
      </c>
      <c r="O248" s="316" t="s">
        <v>8081</v>
      </c>
      <c r="P248" s="316" t="s">
        <v>8082</v>
      </c>
      <c r="Q248" s="316" t="s">
        <v>8083</v>
      </c>
      <c r="R248" s="316" t="s">
        <v>8079</v>
      </c>
      <c r="S248" s="316" t="s">
        <v>8080</v>
      </c>
      <c r="T248" s="316" t="s">
        <v>8084</v>
      </c>
      <c r="U248" s="316" t="s">
        <v>8085</v>
      </c>
      <c r="V248" s="316" t="s">
        <v>8079</v>
      </c>
      <c r="W248" s="316" t="s">
        <v>8080</v>
      </c>
      <c r="X248" s="316" t="s">
        <v>8086</v>
      </c>
      <c r="Y248" s="316" t="s">
        <v>8083</v>
      </c>
      <c r="Z248" s="316" t="s">
        <v>487</v>
      </c>
      <c r="AA248" s="327">
        <v>0</v>
      </c>
      <c r="AB248" s="369">
        <v>3734721.28</v>
      </c>
      <c r="AC248" s="327">
        <v>0</v>
      </c>
      <c r="AD248" s="329">
        <v>3734721.28</v>
      </c>
      <c r="AE248" s="313" t="s">
        <v>7578</v>
      </c>
      <c r="AF248" s="316" t="s">
        <v>7582</v>
      </c>
      <c r="AG248" s="316" t="s">
        <v>7583</v>
      </c>
      <c r="AH248" s="315" t="s">
        <v>11810</v>
      </c>
      <c r="AI248" s="315" t="s">
        <v>7882</v>
      </c>
      <c r="AJ248" s="318">
        <v>43524</v>
      </c>
      <c r="AK248" s="316" t="s">
        <v>11811</v>
      </c>
      <c r="AL248" s="314"/>
      <c r="AM248" s="314"/>
      <c r="AN248" s="314"/>
      <c r="AO248" s="315" t="s">
        <v>7882</v>
      </c>
      <c r="AP248" s="314"/>
      <c r="AQ248" s="314"/>
      <c r="AR248" s="314"/>
      <c r="AS248" s="314"/>
      <c r="AT248" s="314"/>
      <c r="AU248" s="314"/>
      <c r="AV248" s="314"/>
      <c r="AW248" s="314"/>
      <c r="AX248" s="314"/>
      <c r="AY248" s="314"/>
      <c r="AZ248" s="314"/>
      <c r="BA248" s="314"/>
      <c r="BB248" s="314"/>
      <c r="BC248" s="314"/>
      <c r="BD248" s="314"/>
      <c r="BE248" s="314"/>
      <c r="BF248" s="316"/>
    </row>
    <row r="249" spans="1:58" ht="13.15" customHeight="1" x14ac:dyDescent="0.25">
      <c r="A249" s="316" t="s">
        <v>11797</v>
      </c>
      <c r="B249" s="316" t="s">
        <v>11798</v>
      </c>
      <c r="C249" s="315">
        <v>786</v>
      </c>
      <c r="D249" s="316" t="s">
        <v>11799</v>
      </c>
      <c r="E249" s="316" t="s">
        <v>8074</v>
      </c>
      <c r="F249" s="316" t="s">
        <v>8127</v>
      </c>
      <c r="G249" s="316" t="s">
        <v>8128</v>
      </c>
      <c r="H249" s="335">
        <v>43497</v>
      </c>
      <c r="I249" s="336">
        <v>43524</v>
      </c>
      <c r="J249" s="316" t="s">
        <v>8077</v>
      </c>
      <c r="K249" s="316" t="s">
        <v>8078</v>
      </c>
      <c r="L249" s="316" t="s">
        <v>8079</v>
      </c>
      <c r="M249" s="316" t="s">
        <v>8080</v>
      </c>
      <c r="N249" s="316" t="s">
        <v>8079</v>
      </c>
      <c r="O249" s="316" t="s">
        <v>8081</v>
      </c>
      <c r="P249" s="316" t="s">
        <v>8082</v>
      </c>
      <c r="Q249" s="316" t="s">
        <v>8083</v>
      </c>
      <c r="R249" s="316" t="s">
        <v>8079</v>
      </c>
      <c r="S249" s="316" t="s">
        <v>8080</v>
      </c>
      <c r="T249" s="316" t="s">
        <v>8084</v>
      </c>
      <c r="U249" s="316" t="s">
        <v>8085</v>
      </c>
      <c r="V249" s="316" t="s">
        <v>8079</v>
      </c>
      <c r="W249" s="316" t="s">
        <v>8080</v>
      </c>
      <c r="X249" s="316" t="s">
        <v>8086</v>
      </c>
      <c r="Y249" s="316" t="s">
        <v>8083</v>
      </c>
      <c r="Z249" s="316" t="s">
        <v>487</v>
      </c>
      <c r="AA249" s="327">
        <v>0</v>
      </c>
      <c r="AB249" s="369">
        <v>3696176.3</v>
      </c>
      <c r="AC249" s="327">
        <v>0</v>
      </c>
      <c r="AD249" s="329">
        <v>3696176.3</v>
      </c>
      <c r="AE249" s="313" t="s">
        <v>7578</v>
      </c>
      <c r="AF249" s="316" t="s">
        <v>7582</v>
      </c>
      <c r="AG249" s="316" t="s">
        <v>7583</v>
      </c>
      <c r="AH249" s="315" t="s">
        <v>11812</v>
      </c>
      <c r="AI249" s="315" t="s">
        <v>7882</v>
      </c>
      <c r="AJ249" s="318">
        <v>43524</v>
      </c>
      <c r="AK249" s="316" t="s">
        <v>11813</v>
      </c>
      <c r="AL249" s="314"/>
      <c r="AM249" s="314"/>
      <c r="AN249" s="314"/>
      <c r="AO249" s="315" t="s">
        <v>7882</v>
      </c>
      <c r="AP249" s="314"/>
      <c r="AQ249" s="314"/>
      <c r="AR249" s="314"/>
      <c r="AS249" s="314"/>
      <c r="AT249" s="314"/>
      <c r="AU249" s="314"/>
      <c r="AV249" s="314"/>
      <c r="AW249" s="314"/>
      <c r="AX249" s="314"/>
      <c r="AY249" s="314"/>
      <c r="AZ249" s="314"/>
      <c r="BA249" s="314"/>
      <c r="BB249" s="314"/>
      <c r="BC249" s="314"/>
      <c r="BD249" s="314"/>
      <c r="BE249" s="314"/>
      <c r="BF249" s="316"/>
    </row>
    <row r="250" spans="1:58" ht="13.15" customHeight="1" x14ac:dyDescent="0.25">
      <c r="A250" s="316" t="s">
        <v>11797</v>
      </c>
      <c r="B250" s="316" t="s">
        <v>11798</v>
      </c>
      <c r="C250" s="315">
        <v>786</v>
      </c>
      <c r="D250" s="316" t="s">
        <v>11799</v>
      </c>
      <c r="E250" s="316" t="s">
        <v>8074</v>
      </c>
      <c r="F250" s="316" t="s">
        <v>8127</v>
      </c>
      <c r="G250" s="316" t="s">
        <v>8128</v>
      </c>
      <c r="H250" s="335">
        <v>43497</v>
      </c>
      <c r="I250" s="336">
        <v>43524</v>
      </c>
      <c r="J250" s="316" t="s">
        <v>8077</v>
      </c>
      <c r="K250" s="316" t="s">
        <v>8078</v>
      </c>
      <c r="L250" s="316" t="s">
        <v>8079</v>
      </c>
      <c r="M250" s="316" t="s">
        <v>8080</v>
      </c>
      <c r="N250" s="316" t="s">
        <v>8079</v>
      </c>
      <c r="O250" s="316" t="s">
        <v>8081</v>
      </c>
      <c r="P250" s="316" t="s">
        <v>8082</v>
      </c>
      <c r="Q250" s="316" t="s">
        <v>8083</v>
      </c>
      <c r="R250" s="316" t="s">
        <v>8079</v>
      </c>
      <c r="S250" s="316" t="s">
        <v>8080</v>
      </c>
      <c r="T250" s="316" t="s">
        <v>8084</v>
      </c>
      <c r="U250" s="316" t="s">
        <v>8085</v>
      </c>
      <c r="V250" s="316" t="s">
        <v>8079</v>
      </c>
      <c r="W250" s="316" t="s">
        <v>8080</v>
      </c>
      <c r="X250" s="316" t="s">
        <v>8086</v>
      </c>
      <c r="Y250" s="316" t="s">
        <v>8083</v>
      </c>
      <c r="Z250" s="316" t="s">
        <v>487</v>
      </c>
      <c r="AA250" s="327">
        <v>0</v>
      </c>
      <c r="AB250" s="369">
        <v>2915072.47</v>
      </c>
      <c r="AC250" s="327">
        <v>0</v>
      </c>
      <c r="AD250" s="329">
        <v>2915072.47</v>
      </c>
      <c r="AE250" s="313" t="s">
        <v>7578</v>
      </c>
      <c r="AF250" s="316" t="s">
        <v>7582</v>
      </c>
      <c r="AG250" s="316" t="s">
        <v>7583</v>
      </c>
      <c r="AH250" s="315" t="s">
        <v>11814</v>
      </c>
      <c r="AI250" s="315" t="s">
        <v>7882</v>
      </c>
      <c r="AJ250" s="318">
        <v>43524</v>
      </c>
      <c r="AK250" s="316" t="s">
        <v>11815</v>
      </c>
      <c r="AL250" s="314"/>
      <c r="AM250" s="314"/>
      <c r="AN250" s="314"/>
      <c r="AO250" s="315" t="s">
        <v>7882</v>
      </c>
      <c r="AP250" s="314"/>
      <c r="AQ250" s="314"/>
      <c r="AR250" s="314"/>
      <c r="AS250" s="314"/>
      <c r="AT250" s="314"/>
      <c r="AU250" s="314"/>
      <c r="AV250" s="314"/>
      <c r="AW250" s="314"/>
      <c r="AX250" s="314"/>
      <c r="AY250" s="314"/>
      <c r="AZ250" s="314"/>
      <c r="BA250" s="314"/>
      <c r="BB250" s="314"/>
      <c r="BC250" s="314"/>
      <c r="BD250" s="314"/>
      <c r="BE250" s="314"/>
      <c r="BF250" s="316"/>
    </row>
    <row r="251" spans="1:58" ht="13.15" customHeight="1" x14ac:dyDescent="0.25">
      <c r="A251" s="316" t="s">
        <v>11797</v>
      </c>
      <c r="B251" s="316" t="s">
        <v>11798</v>
      </c>
      <c r="C251" s="315">
        <v>786</v>
      </c>
      <c r="D251" s="316" t="s">
        <v>11799</v>
      </c>
      <c r="E251" s="316" t="s">
        <v>8074</v>
      </c>
      <c r="F251" s="316" t="s">
        <v>8127</v>
      </c>
      <c r="G251" s="316" t="s">
        <v>8128</v>
      </c>
      <c r="H251" s="335">
        <v>43497</v>
      </c>
      <c r="I251" s="336">
        <v>43524</v>
      </c>
      <c r="J251" s="316" t="s">
        <v>8077</v>
      </c>
      <c r="K251" s="316" t="s">
        <v>8078</v>
      </c>
      <c r="L251" s="316" t="s">
        <v>8079</v>
      </c>
      <c r="M251" s="316" t="s">
        <v>8080</v>
      </c>
      <c r="N251" s="316" t="s">
        <v>8079</v>
      </c>
      <c r="O251" s="316" t="s">
        <v>8081</v>
      </c>
      <c r="P251" s="316" t="s">
        <v>8082</v>
      </c>
      <c r="Q251" s="316" t="s">
        <v>8083</v>
      </c>
      <c r="R251" s="316" t="s">
        <v>8079</v>
      </c>
      <c r="S251" s="316" t="s">
        <v>8080</v>
      </c>
      <c r="T251" s="316" t="s">
        <v>8084</v>
      </c>
      <c r="U251" s="316" t="s">
        <v>8085</v>
      </c>
      <c r="V251" s="316" t="s">
        <v>8079</v>
      </c>
      <c r="W251" s="316" t="s">
        <v>8080</v>
      </c>
      <c r="X251" s="316" t="s">
        <v>8086</v>
      </c>
      <c r="Y251" s="316" t="s">
        <v>8083</v>
      </c>
      <c r="Z251" s="316" t="s">
        <v>487</v>
      </c>
      <c r="AA251" s="327">
        <v>0</v>
      </c>
      <c r="AB251" s="369">
        <v>2502812.5499999998</v>
      </c>
      <c r="AC251" s="327">
        <v>0</v>
      </c>
      <c r="AD251" s="329">
        <v>2502812.5499999998</v>
      </c>
      <c r="AE251" s="313" t="s">
        <v>7578</v>
      </c>
      <c r="AF251" s="316" t="s">
        <v>7582</v>
      </c>
      <c r="AG251" s="316" t="s">
        <v>7583</v>
      </c>
      <c r="AH251" s="315" t="s">
        <v>11816</v>
      </c>
      <c r="AI251" s="315" t="s">
        <v>7882</v>
      </c>
      <c r="AJ251" s="318">
        <v>43524</v>
      </c>
      <c r="AK251" s="316" t="s">
        <v>11817</v>
      </c>
      <c r="AL251" s="314"/>
      <c r="AM251" s="314"/>
      <c r="AN251" s="314"/>
      <c r="AO251" s="315" t="s">
        <v>7882</v>
      </c>
      <c r="AP251" s="314"/>
      <c r="AQ251" s="314"/>
      <c r="AR251" s="314"/>
      <c r="AS251" s="314"/>
      <c r="AT251" s="314"/>
      <c r="AU251" s="314"/>
      <c r="AV251" s="314"/>
      <c r="AW251" s="314"/>
      <c r="AX251" s="314"/>
      <c r="AY251" s="314"/>
      <c r="AZ251" s="314"/>
      <c r="BA251" s="314"/>
      <c r="BB251" s="314"/>
      <c r="BC251" s="314"/>
      <c r="BD251" s="314"/>
      <c r="BE251" s="314"/>
      <c r="BF251" s="316"/>
    </row>
    <row r="252" spans="1:58" ht="13.15" customHeight="1" x14ac:dyDescent="0.25">
      <c r="A252" s="316" t="s">
        <v>11797</v>
      </c>
      <c r="B252" s="316" t="s">
        <v>11798</v>
      </c>
      <c r="C252" s="315">
        <v>786</v>
      </c>
      <c r="D252" s="316" t="s">
        <v>11799</v>
      </c>
      <c r="E252" s="316" t="s">
        <v>8074</v>
      </c>
      <c r="F252" s="316" t="s">
        <v>8127</v>
      </c>
      <c r="G252" s="316" t="s">
        <v>8128</v>
      </c>
      <c r="H252" s="335">
        <v>43497</v>
      </c>
      <c r="I252" s="336">
        <v>43524</v>
      </c>
      <c r="J252" s="316" t="s">
        <v>8077</v>
      </c>
      <c r="K252" s="316" t="s">
        <v>8078</v>
      </c>
      <c r="L252" s="316" t="s">
        <v>8079</v>
      </c>
      <c r="M252" s="316" t="s">
        <v>8080</v>
      </c>
      <c r="N252" s="316" t="s">
        <v>8079</v>
      </c>
      <c r="O252" s="316" t="s">
        <v>8081</v>
      </c>
      <c r="P252" s="316" t="s">
        <v>8082</v>
      </c>
      <c r="Q252" s="316" t="s">
        <v>8083</v>
      </c>
      <c r="R252" s="316" t="s">
        <v>8079</v>
      </c>
      <c r="S252" s="316" t="s">
        <v>8080</v>
      </c>
      <c r="T252" s="316" t="s">
        <v>8084</v>
      </c>
      <c r="U252" s="316" t="s">
        <v>8085</v>
      </c>
      <c r="V252" s="316" t="s">
        <v>8079</v>
      </c>
      <c r="W252" s="316" t="s">
        <v>8080</v>
      </c>
      <c r="X252" s="316" t="s">
        <v>8086</v>
      </c>
      <c r="Y252" s="316" t="s">
        <v>8083</v>
      </c>
      <c r="Z252" s="316" t="s">
        <v>487</v>
      </c>
      <c r="AA252" s="327">
        <v>0</v>
      </c>
      <c r="AB252" s="369">
        <v>4373302.58</v>
      </c>
      <c r="AC252" s="327">
        <v>0</v>
      </c>
      <c r="AD252" s="329">
        <v>4373302.58</v>
      </c>
      <c r="AE252" s="313" t="s">
        <v>7578</v>
      </c>
      <c r="AF252" s="316" t="s">
        <v>7582</v>
      </c>
      <c r="AG252" s="316" t="s">
        <v>7583</v>
      </c>
      <c r="AH252" s="315" t="s">
        <v>11818</v>
      </c>
      <c r="AI252" s="315" t="s">
        <v>7882</v>
      </c>
      <c r="AJ252" s="318">
        <v>43524</v>
      </c>
      <c r="AK252" s="316" t="s">
        <v>11819</v>
      </c>
      <c r="AL252" s="314"/>
      <c r="AM252" s="314"/>
      <c r="AN252" s="314"/>
      <c r="AO252" s="315" t="s">
        <v>7882</v>
      </c>
      <c r="AP252" s="314"/>
      <c r="AQ252" s="314"/>
      <c r="AR252" s="314"/>
      <c r="AS252" s="314"/>
      <c r="AT252" s="314"/>
      <c r="AU252" s="314"/>
      <c r="AV252" s="314"/>
      <c r="AW252" s="314"/>
      <c r="AX252" s="314"/>
      <c r="AY252" s="314"/>
      <c r="AZ252" s="314"/>
      <c r="BA252" s="314"/>
      <c r="BB252" s="314"/>
      <c r="BC252" s="314"/>
      <c r="BD252" s="314"/>
      <c r="BE252" s="314"/>
      <c r="BF252" s="316"/>
    </row>
    <row r="253" spans="1:58" ht="13.15" customHeight="1" x14ac:dyDescent="0.25">
      <c r="A253" s="316" t="s">
        <v>11820</v>
      </c>
      <c r="B253" s="316" t="s">
        <v>11798</v>
      </c>
      <c r="C253" s="315">
        <v>787</v>
      </c>
      <c r="D253" s="316" t="s">
        <v>11821</v>
      </c>
      <c r="E253" s="316" t="s">
        <v>8074</v>
      </c>
      <c r="F253" s="316" t="s">
        <v>8127</v>
      </c>
      <c r="G253" s="316" t="s">
        <v>8128</v>
      </c>
      <c r="H253" s="335">
        <v>43497</v>
      </c>
      <c r="I253" s="336">
        <v>43524</v>
      </c>
      <c r="J253" s="316" t="s">
        <v>8077</v>
      </c>
      <c r="K253" s="316" t="s">
        <v>8078</v>
      </c>
      <c r="L253" s="316" t="s">
        <v>8079</v>
      </c>
      <c r="M253" s="316" t="s">
        <v>8080</v>
      </c>
      <c r="N253" s="316" t="s">
        <v>8079</v>
      </c>
      <c r="O253" s="316" t="s">
        <v>8081</v>
      </c>
      <c r="P253" s="316" t="s">
        <v>8082</v>
      </c>
      <c r="Q253" s="316" t="s">
        <v>8083</v>
      </c>
      <c r="R253" s="316" t="s">
        <v>8079</v>
      </c>
      <c r="S253" s="316" t="s">
        <v>8080</v>
      </c>
      <c r="T253" s="316" t="s">
        <v>8084</v>
      </c>
      <c r="U253" s="316" t="s">
        <v>8085</v>
      </c>
      <c r="V253" s="316" t="s">
        <v>8079</v>
      </c>
      <c r="W253" s="316" t="s">
        <v>8080</v>
      </c>
      <c r="X253" s="316" t="s">
        <v>8086</v>
      </c>
      <c r="Y253" s="316" t="s">
        <v>8083</v>
      </c>
      <c r="Z253" s="316" t="s">
        <v>487</v>
      </c>
      <c r="AA253" s="327">
        <v>0</v>
      </c>
      <c r="AB253" s="369">
        <v>200000</v>
      </c>
      <c r="AC253" s="327">
        <v>0</v>
      </c>
      <c r="AD253" s="329">
        <v>200000</v>
      </c>
      <c r="AE253" s="313" t="s">
        <v>7578</v>
      </c>
      <c r="AF253" s="316" t="s">
        <v>7582</v>
      </c>
      <c r="AG253" s="316" t="s">
        <v>7583</v>
      </c>
      <c r="AH253" s="315" t="s">
        <v>11822</v>
      </c>
      <c r="AI253" s="315" t="s">
        <v>7882</v>
      </c>
      <c r="AJ253" s="318">
        <v>43524</v>
      </c>
      <c r="AK253" s="316" t="s">
        <v>11823</v>
      </c>
      <c r="AL253" s="314"/>
      <c r="AM253" s="314"/>
      <c r="AN253" s="314"/>
      <c r="AO253" s="315" t="s">
        <v>7882</v>
      </c>
      <c r="AP253" s="314"/>
      <c r="AQ253" s="314"/>
      <c r="AR253" s="314"/>
      <c r="AS253" s="314"/>
      <c r="AT253" s="314"/>
      <c r="AU253" s="314"/>
      <c r="AV253" s="314"/>
      <c r="AW253" s="314"/>
      <c r="AX253" s="314"/>
      <c r="AY253" s="314"/>
      <c r="AZ253" s="314"/>
      <c r="BA253" s="314"/>
      <c r="BB253" s="314"/>
      <c r="BC253" s="314"/>
      <c r="BD253" s="314"/>
      <c r="BE253" s="314"/>
      <c r="BF253" s="316"/>
    </row>
    <row r="254" spans="1:58" ht="13.15" customHeight="1" x14ac:dyDescent="0.25">
      <c r="A254" s="316" t="s">
        <v>11820</v>
      </c>
      <c r="B254" s="316" t="s">
        <v>11798</v>
      </c>
      <c r="C254" s="315">
        <v>787</v>
      </c>
      <c r="D254" s="316" t="s">
        <v>11821</v>
      </c>
      <c r="E254" s="316" t="s">
        <v>8074</v>
      </c>
      <c r="F254" s="316" t="s">
        <v>8127</v>
      </c>
      <c r="G254" s="316" t="s">
        <v>8128</v>
      </c>
      <c r="H254" s="335">
        <v>43497</v>
      </c>
      <c r="I254" s="336">
        <v>43524</v>
      </c>
      <c r="J254" s="316" t="s">
        <v>8077</v>
      </c>
      <c r="K254" s="316" t="s">
        <v>8078</v>
      </c>
      <c r="L254" s="316" t="s">
        <v>8079</v>
      </c>
      <c r="M254" s="316" t="s">
        <v>8080</v>
      </c>
      <c r="N254" s="316" t="s">
        <v>8079</v>
      </c>
      <c r="O254" s="316" t="s">
        <v>8081</v>
      </c>
      <c r="P254" s="316" t="s">
        <v>8082</v>
      </c>
      <c r="Q254" s="316" t="s">
        <v>8083</v>
      </c>
      <c r="R254" s="316" t="s">
        <v>8079</v>
      </c>
      <c r="S254" s="316" t="s">
        <v>8080</v>
      </c>
      <c r="T254" s="316" t="s">
        <v>8084</v>
      </c>
      <c r="U254" s="316" t="s">
        <v>8085</v>
      </c>
      <c r="V254" s="316" t="s">
        <v>8079</v>
      </c>
      <c r="W254" s="316" t="s">
        <v>8080</v>
      </c>
      <c r="X254" s="316" t="s">
        <v>8086</v>
      </c>
      <c r="Y254" s="316" t="s">
        <v>8083</v>
      </c>
      <c r="Z254" s="316" t="s">
        <v>487</v>
      </c>
      <c r="AA254" s="327">
        <v>0</v>
      </c>
      <c r="AB254" s="369">
        <v>200000</v>
      </c>
      <c r="AC254" s="327">
        <v>0</v>
      </c>
      <c r="AD254" s="329">
        <v>200000</v>
      </c>
      <c r="AE254" s="313" t="s">
        <v>7578</v>
      </c>
      <c r="AF254" s="316" t="s">
        <v>7582</v>
      </c>
      <c r="AG254" s="316" t="s">
        <v>7583</v>
      </c>
      <c r="AH254" s="315" t="s">
        <v>11824</v>
      </c>
      <c r="AI254" s="315" t="s">
        <v>7882</v>
      </c>
      <c r="AJ254" s="318">
        <v>43524</v>
      </c>
      <c r="AK254" s="316" t="s">
        <v>11825</v>
      </c>
      <c r="AL254" s="314"/>
      <c r="AM254" s="314"/>
      <c r="AN254" s="314"/>
      <c r="AO254" s="315" t="s">
        <v>7882</v>
      </c>
      <c r="AP254" s="314"/>
      <c r="AQ254" s="314"/>
      <c r="AR254" s="314"/>
      <c r="AS254" s="314"/>
      <c r="AT254" s="314"/>
      <c r="AU254" s="314"/>
      <c r="AV254" s="314"/>
      <c r="AW254" s="314"/>
      <c r="AX254" s="314"/>
      <c r="AY254" s="314"/>
      <c r="AZ254" s="314"/>
      <c r="BA254" s="314"/>
      <c r="BB254" s="314"/>
      <c r="BC254" s="314"/>
      <c r="BD254" s="314"/>
      <c r="BE254" s="314"/>
      <c r="BF254" s="316"/>
    </row>
    <row r="255" spans="1:58" ht="13.15" customHeight="1" x14ac:dyDescent="0.25">
      <c r="A255" s="316" t="s">
        <v>11820</v>
      </c>
      <c r="B255" s="316" t="s">
        <v>11798</v>
      </c>
      <c r="C255" s="315">
        <v>787</v>
      </c>
      <c r="D255" s="316" t="s">
        <v>11821</v>
      </c>
      <c r="E255" s="316" t="s">
        <v>8074</v>
      </c>
      <c r="F255" s="316" t="s">
        <v>8127</v>
      </c>
      <c r="G255" s="316" t="s">
        <v>8128</v>
      </c>
      <c r="H255" s="335">
        <v>43497</v>
      </c>
      <c r="I255" s="336">
        <v>43524</v>
      </c>
      <c r="J255" s="316" t="s">
        <v>8077</v>
      </c>
      <c r="K255" s="316" t="s">
        <v>8078</v>
      </c>
      <c r="L255" s="316" t="s">
        <v>8079</v>
      </c>
      <c r="M255" s="316" t="s">
        <v>8080</v>
      </c>
      <c r="N255" s="316" t="s">
        <v>8079</v>
      </c>
      <c r="O255" s="316" t="s">
        <v>8081</v>
      </c>
      <c r="P255" s="316" t="s">
        <v>8082</v>
      </c>
      <c r="Q255" s="316" t="s">
        <v>8083</v>
      </c>
      <c r="R255" s="316" t="s">
        <v>8079</v>
      </c>
      <c r="S255" s="316" t="s">
        <v>8080</v>
      </c>
      <c r="T255" s="316" t="s">
        <v>8084</v>
      </c>
      <c r="U255" s="316" t="s">
        <v>8085</v>
      </c>
      <c r="V255" s="316" t="s">
        <v>8079</v>
      </c>
      <c r="W255" s="316" t="s">
        <v>8080</v>
      </c>
      <c r="X255" s="316" t="s">
        <v>8086</v>
      </c>
      <c r="Y255" s="316" t="s">
        <v>8083</v>
      </c>
      <c r="Z255" s="316" t="s">
        <v>487</v>
      </c>
      <c r="AA255" s="327">
        <v>0</v>
      </c>
      <c r="AB255" s="369">
        <v>200000</v>
      </c>
      <c r="AC255" s="327">
        <v>0</v>
      </c>
      <c r="AD255" s="329">
        <v>200000</v>
      </c>
      <c r="AE255" s="313" t="s">
        <v>7578</v>
      </c>
      <c r="AF255" s="316" t="s">
        <v>7582</v>
      </c>
      <c r="AG255" s="316" t="s">
        <v>7583</v>
      </c>
      <c r="AH255" s="315" t="s">
        <v>11826</v>
      </c>
      <c r="AI255" s="315" t="s">
        <v>7882</v>
      </c>
      <c r="AJ255" s="318">
        <v>43524</v>
      </c>
      <c r="AK255" s="316" t="s">
        <v>11827</v>
      </c>
      <c r="AL255" s="314"/>
      <c r="AM255" s="314"/>
      <c r="AN255" s="314"/>
      <c r="AO255" s="315" t="s">
        <v>7882</v>
      </c>
      <c r="AP255" s="314"/>
      <c r="AQ255" s="314"/>
      <c r="AR255" s="314"/>
      <c r="AS255" s="314"/>
      <c r="AT255" s="314"/>
      <c r="AU255" s="314"/>
      <c r="AV255" s="314"/>
      <c r="AW255" s="314"/>
      <c r="AX255" s="314"/>
      <c r="AY255" s="314"/>
      <c r="AZ255" s="314"/>
      <c r="BA255" s="314"/>
      <c r="BB255" s="314"/>
      <c r="BC255" s="314"/>
      <c r="BD255" s="314"/>
      <c r="BE255" s="314"/>
      <c r="BF255" s="316"/>
    </row>
    <row r="256" spans="1:58" ht="13.15" customHeight="1" x14ac:dyDescent="0.25">
      <c r="A256" s="316" t="s">
        <v>11820</v>
      </c>
      <c r="B256" s="316" t="s">
        <v>11798</v>
      </c>
      <c r="C256" s="315">
        <v>787</v>
      </c>
      <c r="D256" s="316" t="s">
        <v>11821</v>
      </c>
      <c r="E256" s="316" t="s">
        <v>8074</v>
      </c>
      <c r="F256" s="316" t="s">
        <v>8127</v>
      </c>
      <c r="G256" s="316" t="s">
        <v>8128</v>
      </c>
      <c r="H256" s="335">
        <v>43497</v>
      </c>
      <c r="I256" s="336">
        <v>43524</v>
      </c>
      <c r="J256" s="316" t="s">
        <v>8077</v>
      </c>
      <c r="K256" s="316" t="s">
        <v>8078</v>
      </c>
      <c r="L256" s="316" t="s">
        <v>8079</v>
      </c>
      <c r="M256" s="316" t="s">
        <v>8080</v>
      </c>
      <c r="N256" s="316" t="s">
        <v>8079</v>
      </c>
      <c r="O256" s="316" t="s">
        <v>8081</v>
      </c>
      <c r="P256" s="316" t="s">
        <v>8082</v>
      </c>
      <c r="Q256" s="316" t="s">
        <v>8083</v>
      </c>
      <c r="R256" s="316" t="s">
        <v>8079</v>
      </c>
      <c r="S256" s="316" t="s">
        <v>8080</v>
      </c>
      <c r="T256" s="316" t="s">
        <v>8084</v>
      </c>
      <c r="U256" s="316" t="s">
        <v>8085</v>
      </c>
      <c r="V256" s="316" t="s">
        <v>8079</v>
      </c>
      <c r="W256" s="316" t="s">
        <v>8080</v>
      </c>
      <c r="X256" s="316" t="s">
        <v>8086</v>
      </c>
      <c r="Y256" s="316" t="s">
        <v>8083</v>
      </c>
      <c r="Z256" s="316" t="s">
        <v>487</v>
      </c>
      <c r="AA256" s="327">
        <v>0</v>
      </c>
      <c r="AB256" s="369">
        <v>200000</v>
      </c>
      <c r="AC256" s="327">
        <v>0</v>
      </c>
      <c r="AD256" s="329">
        <v>200000</v>
      </c>
      <c r="AE256" s="313" t="s">
        <v>7578</v>
      </c>
      <c r="AF256" s="316" t="s">
        <v>7582</v>
      </c>
      <c r="AG256" s="316" t="s">
        <v>7583</v>
      </c>
      <c r="AH256" s="315" t="s">
        <v>11828</v>
      </c>
      <c r="AI256" s="315" t="s">
        <v>7882</v>
      </c>
      <c r="AJ256" s="318">
        <v>43524</v>
      </c>
      <c r="AK256" s="316" t="s">
        <v>11829</v>
      </c>
      <c r="AL256" s="314"/>
      <c r="AM256" s="314"/>
      <c r="AN256" s="314"/>
      <c r="AO256" s="315" t="s">
        <v>7882</v>
      </c>
      <c r="AP256" s="314"/>
      <c r="AQ256" s="314"/>
      <c r="AR256" s="314"/>
      <c r="AS256" s="314"/>
      <c r="AT256" s="314"/>
      <c r="AU256" s="314"/>
      <c r="AV256" s="314"/>
      <c r="AW256" s="314"/>
      <c r="AX256" s="314"/>
      <c r="AY256" s="314"/>
      <c r="AZ256" s="314"/>
      <c r="BA256" s="314"/>
      <c r="BB256" s="314"/>
      <c r="BC256" s="314"/>
      <c r="BD256" s="314"/>
      <c r="BE256" s="314"/>
      <c r="BF256" s="316"/>
    </row>
    <row r="257" spans="1:58" ht="13.15" customHeight="1" x14ac:dyDescent="0.25">
      <c r="A257" s="316" t="s">
        <v>11820</v>
      </c>
      <c r="B257" s="316" t="s">
        <v>11798</v>
      </c>
      <c r="C257" s="315">
        <v>787</v>
      </c>
      <c r="D257" s="316" t="s">
        <v>11821</v>
      </c>
      <c r="E257" s="316" t="s">
        <v>8074</v>
      </c>
      <c r="F257" s="316" t="s">
        <v>8127</v>
      </c>
      <c r="G257" s="316" t="s">
        <v>8128</v>
      </c>
      <c r="H257" s="335">
        <v>43497</v>
      </c>
      <c r="I257" s="336">
        <v>43524</v>
      </c>
      <c r="J257" s="316" t="s">
        <v>8077</v>
      </c>
      <c r="K257" s="316" t="s">
        <v>8078</v>
      </c>
      <c r="L257" s="316" t="s">
        <v>8079</v>
      </c>
      <c r="M257" s="316" t="s">
        <v>8080</v>
      </c>
      <c r="N257" s="316" t="s">
        <v>8079</v>
      </c>
      <c r="O257" s="316" t="s">
        <v>8081</v>
      </c>
      <c r="P257" s="316" t="s">
        <v>8082</v>
      </c>
      <c r="Q257" s="316" t="s">
        <v>8083</v>
      </c>
      <c r="R257" s="316" t="s">
        <v>8079</v>
      </c>
      <c r="S257" s="316" t="s">
        <v>8080</v>
      </c>
      <c r="T257" s="316" t="s">
        <v>8084</v>
      </c>
      <c r="U257" s="316" t="s">
        <v>8085</v>
      </c>
      <c r="V257" s="316" t="s">
        <v>8079</v>
      </c>
      <c r="W257" s="316" t="s">
        <v>8080</v>
      </c>
      <c r="X257" s="316" t="s">
        <v>8086</v>
      </c>
      <c r="Y257" s="316" t="s">
        <v>8083</v>
      </c>
      <c r="Z257" s="316" t="s">
        <v>487</v>
      </c>
      <c r="AA257" s="327">
        <v>0</v>
      </c>
      <c r="AB257" s="369">
        <v>200000</v>
      </c>
      <c r="AC257" s="327">
        <v>0</v>
      </c>
      <c r="AD257" s="329">
        <v>200000</v>
      </c>
      <c r="AE257" s="313" t="s">
        <v>7578</v>
      </c>
      <c r="AF257" s="316" t="s">
        <v>7582</v>
      </c>
      <c r="AG257" s="316" t="s">
        <v>7583</v>
      </c>
      <c r="AH257" s="315" t="s">
        <v>11830</v>
      </c>
      <c r="AI257" s="315" t="s">
        <v>7882</v>
      </c>
      <c r="AJ257" s="318">
        <v>43524</v>
      </c>
      <c r="AK257" s="316" t="s">
        <v>11831</v>
      </c>
      <c r="AL257" s="314"/>
      <c r="AM257" s="314"/>
      <c r="AN257" s="314"/>
      <c r="AO257" s="315" t="s">
        <v>7882</v>
      </c>
      <c r="AP257" s="314"/>
      <c r="AQ257" s="314"/>
      <c r="AR257" s="314"/>
      <c r="AS257" s="314"/>
      <c r="AT257" s="314"/>
      <c r="AU257" s="314"/>
      <c r="AV257" s="314"/>
      <c r="AW257" s="314"/>
      <c r="AX257" s="314"/>
      <c r="AY257" s="314"/>
      <c r="AZ257" s="314"/>
      <c r="BA257" s="314"/>
      <c r="BB257" s="314"/>
      <c r="BC257" s="314"/>
      <c r="BD257" s="314"/>
      <c r="BE257" s="314"/>
      <c r="BF257" s="316"/>
    </row>
    <row r="258" spans="1:58" ht="13.15" customHeight="1" x14ac:dyDescent="0.25">
      <c r="A258" s="316" t="s">
        <v>11820</v>
      </c>
      <c r="B258" s="316" t="s">
        <v>11798</v>
      </c>
      <c r="C258" s="315">
        <v>787</v>
      </c>
      <c r="D258" s="316" t="s">
        <v>11821</v>
      </c>
      <c r="E258" s="316" t="s">
        <v>8074</v>
      </c>
      <c r="F258" s="316" t="s">
        <v>8127</v>
      </c>
      <c r="G258" s="316" t="s">
        <v>8128</v>
      </c>
      <c r="H258" s="335">
        <v>43497</v>
      </c>
      <c r="I258" s="336">
        <v>43524</v>
      </c>
      <c r="J258" s="316" t="s">
        <v>8077</v>
      </c>
      <c r="K258" s="316" t="s">
        <v>8078</v>
      </c>
      <c r="L258" s="316" t="s">
        <v>8079</v>
      </c>
      <c r="M258" s="316" t="s">
        <v>8080</v>
      </c>
      <c r="N258" s="316" t="s">
        <v>8079</v>
      </c>
      <c r="O258" s="316" t="s">
        <v>8081</v>
      </c>
      <c r="P258" s="316" t="s">
        <v>8082</v>
      </c>
      <c r="Q258" s="316" t="s">
        <v>8083</v>
      </c>
      <c r="R258" s="316" t="s">
        <v>8079</v>
      </c>
      <c r="S258" s="316" t="s">
        <v>8080</v>
      </c>
      <c r="T258" s="316" t="s">
        <v>8084</v>
      </c>
      <c r="U258" s="316" t="s">
        <v>8085</v>
      </c>
      <c r="V258" s="316" t="s">
        <v>8079</v>
      </c>
      <c r="W258" s="316" t="s">
        <v>8080</v>
      </c>
      <c r="X258" s="316" t="s">
        <v>8086</v>
      </c>
      <c r="Y258" s="316" t="s">
        <v>8083</v>
      </c>
      <c r="Z258" s="316" t="s">
        <v>487</v>
      </c>
      <c r="AA258" s="327">
        <v>0</v>
      </c>
      <c r="AB258" s="369">
        <v>6226</v>
      </c>
      <c r="AC258" s="327">
        <v>0</v>
      </c>
      <c r="AD258" s="329">
        <v>6226</v>
      </c>
      <c r="AE258" s="313" t="s">
        <v>7578</v>
      </c>
      <c r="AF258" s="316" t="s">
        <v>7582</v>
      </c>
      <c r="AG258" s="316" t="s">
        <v>7583</v>
      </c>
      <c r="AH258" s="315" t="s">
        <v>11832</v>
      </c>
      <c r="AI258" s="315" t="s">
        <v>7882</v>
      </c>
      <c r="AJ258" s="318">
        <v>43524</v>
      </c>
      <c r="AK258" s="316" t="s">
        <v>11833</v>
      </c>
      <c r="AL258" s="314"/>
      <c r="AM258" s="314"/>
      <c r="AN258" s="314"/>
      <c r="AO258" s="315" t="s">
        <v>7882</v>
      </c>
      <c r="AP258" s="314"/>
      <c r="AQ258" s="314"/>
      <c r="AR258" s="314"/>
      <c r="AS258" s="314"/>
      <c r="AT258" s="314"/>
      <c r="AU258" s="314"/>
      <c r="AV258" s="314"/>
      <c r="AW258" s="314"/>
      <c r="AX258" s="314"/>
      <c r="AY258" s="314"/>
      <c r="AZ258" s="314"/>
      <c r="BA258" s="314"/>
      <c r="BB258" s="314"/>
      <c r="BC258" s="314"/>
      <c r="BD258" s="314"/>
      <c r="BE258" s="314"/>
      <c r="BF258" s="316"/>
    </row>
    <row r="259" spans="1:58" ht="13.15" customHeight="1" x14ac:dyDescent="0.25">
      <c r="A259" s="316" t="s">
        <v>11820</v>
      </c>
      <c r="B259" s="316" t="s">
        <v>11798</v>
      </c>
      <c r="C259" s="315">
        <v>787</v>
      </c>
      <c r="D259" s="316" t="s">
        <v>11821</v>
      </c>
      <c r="E259" s="316" t="s">
        <v>8074</v>
      </c>
      <c r="F259" s="316" t="s">
        <v>8127</v>
      </c>
      <c r="G259" s="316" t="s">
        <v>8128</v>
      </c>
      <c r="H259" s="335">
        <v>43497</v>
      </c>
      <c r="I259" s="336">
        <v>43524</v>
      </c>
      <c r="J259" s="316" t="s">
        <v>8077</v>
      </c>
      <c r="K259" s="316" t="s">
        <v>8078</v>
      </c>
      <c r="L259" s="316" t="s">
        <v>8079</v>
      </c>
      <c r="M259" s="316" t="s">
        <v>8080</v>
      </c>
      <c r="N259" s="316" t="s">
        <v>8079</v>
      </c>
      <c r="O259" s="316" t="s">
        <v>8081</v>
      </c>
      <c r="P259" s="316" t="s">
        <v>8082</v>
      </c>
      <c r="Q259" s="316" t="s">
        <v>8083</v>
      </c>
      <c r="R259" s="316" t="s">
        <v>8079</v>
      </c>
      <c r="S259" s="316" t="s">
        <v>8080</v>
      </c>
      <c r="T259" s="316" t="s">
        <v>8084</v>
      </c>
      <c r="U259" s="316" t="s">
        <v>8085</v>
      </c>
      <c r="V259" s="316" t="s">
        <v>8079</v>
      </c>
      <c r="W259" s="316" t="s">
        <v>8080</v>
      </c>
      <c r="X259" s="316" t="s">
        <v>8086</v>
      </c>
      <c r="Y259" s="316" t="s">
        <v>8083</v>
      </c>
      <c r="Z259" s="316" t="s">
        <v>487</v>
      </c>
      <c r="AA259" s="327">
        <v>0</v>
      </c>
      <c r="AB259" s="369">
        <v>6483</v>
      </c>
      <c r="AC259" s="327">
        <v>0</v>
      </c>
      <c r="AD259" s="329">
        <v>6483</v>
      </c>
      <c r="AE259" s="313" t="s">
        <v>7578</v>
      </c>
      <c r="AF259" s="316" t="s">
        <v>7582</v>
      </c>
      <c r="AG259" s="316" t="s">
        <v>7583</v>
      </c>
      <c r="AH259" s="315" t="s">
        <v>11834</v>
      </c>
      <c r="AI259" s="315" t="s">
        <v>7882</v>
      </c>
      <c r="AJ259" s="318">
        <v>43524</v>
      </c>
      <c r="AK259" s="316" t="s">
        <v>11835</v>
      </c>
      <c r="AL259" s="314"/>
      <c r="AM259" s="314"/>
      <c r="AN259" s="314"/>
      <c r="AO259" s="315" t="s">
        <v>7882</v>
      </c>
      <c r="AP259" s="314"/>
      <c r="AQ259" s="314"/>
      <c r="AR259" s="314"/>
      <c r="AS259" s="314"/>
      <c r="AT259" s="314"/>
      <c r="AU259" s="314"/>
      <c r="AV259" s="314"/>
      <c r="AW259" s="314"/>
      <c r="AX259" s="314"/>
      <c r="AY259" s="314"/>
      <c r="AZ259" s="314"/>
      <c r="BA259" s="314"/>
      <c r="BB259" s="314"/>
      <c r="BC259" s="314"/>
      <c r="BD259" s="314"/>
      <c r="BE259" s="314"/>
      <c r="BF259" s="316"/>
    </row>
    <row r="260" spans="1:58" ht="13.15" customHeight="1" x14ac:dyDescent="0.25">
      <c r="A260" s="316" t="s">
        <v>11836</v>
      </c>
      <c r="B260" s="316" t="s">
        <v>11837</v>
      </c>
      <c r="C260" s="315">
        <v>6418</v>
      </c>
      <c r="D260" s="316" t="s">
        <v>11838</v>
      </c>
      <c r="E260" s="316" t="s">
        <v>11755</v>
      </c>
      <c r="F260" s="316" t="s">
        <v>8099</v>
      </c>
      <c r="G260" s="316" t="s">
        <v>8100</v>
      </c>
      <c r="H260" s="335">
        <v>43497</v>
      </c>
      <c r="I260" s="336">
        <v>43524</v>
      </c>
      <c r="J260" s="316" t="s">
        <v>8077</v>
      </c>
      <c r="K260" s="316" t="s">
        <v>8078</v>
      </c>
      <c r="L260" s="316" t="s">
        <v>8079</v>
      </c>
      <c r="M260" s="316" t="s">
        <v>8080</v>
      </c>
      <c r="N260" s="316" t="s">
        <v>8079</v>
      </c>
      <c r="O260" s="316" t="s">
        <v>8081</v>
      </c>
      <c r="P260" s="316" t="s">
        <v>8082</v>
      </c>
      <c r="Q260" s="316" t="s">
        <v>8083</v>
      </c>
      <c r="R260" s="316" t="s">
        <v>8079</v>
      </c>
      <c r="S260" s="316" t="s">
        <v>8080</v>
      </c>
      <c r="T260" s="316" t="s">
        <v>8084</v>
      </c>
      <c r="U260" s="316" t="s">
        <v>8085</v>
      </c>
      <c r="V260" s="316" t="s">
        <v>8079</v>
      </c>
      <c r="W260" s="316" t="s">
        <v>8080</v>
      </c>
      <c r="X260" s="316" t="s">
        <v>8086</v>
      </c>
      <c r="Y260" s="316" t="s">
        <v>8083</v>
      </c>
      <c r="Z260" s="316" t="s">
        <v>487</v>
      </c>
      <c r="AA260" s="327">
        <v>300</v>
      </c>
      <c r="AB260" s="369">
        <v>0</v>
      </c>
      <c r="AC260" s="329">
        <v>300</v>
      </c>
      <c r="AD260" s="327">
        <v>0</v>
      </c>
      <c r="AE260" s="313" t="s">
        <v>7578</v>
      </c>
      <c r="AF260" s="314"/>
      <c r="AG260" s="314"/>
      <c r="AH260" s="315" t="s">
        <v>11839</v>
      </c>
      <c r="AI260" s="315" t="s">
        <v>7882</v>
      </c>
      <c r="AJ260" s="318">
        <v>43524</v>
      </c>
      <c r="AK260" s="316" t="s">
        <v>11755</v>
      </c>
      <c r="AL260" s="314"/>
      <c r="AM260" s="314"/>
      <c r="AN260" s="314"/>
      <c r="AO260" s="315" t="s">
        <v>7882</v>
      </c>
      <c r="AP260" s="314"/>
      <c r="AQ260" s="314"/>
      <c r="AR260" s="314"/>
      <c r="AS260" s="314"/>
      <c r="AT260" s="314"/>
      <c r="AU260" s="314"/>
      <c r="AV260" s="314"/>
      <c r="AW260" s="314"/>
      <c r="AX260" s="314"/>
      <c r="AY260" s="314"/>
      <c r="AZ260" s="314"/>
      <c r="BA260" s="314"/>
      <c r="BB260" s="314"/>
      <c r="BC260" s="314"/>
      <c r="BD260" s="314"/>
      <c r="BE260" s="314"/>
      <c r="BF260" s="316"/>
    </row>
    <row r="261" spans="1:58" ht="13.15" customHeight="1" x14ac:dyDescent="0.25">
      <c r="A261" s="316" t="s">
        <v>11840</v>
      </c>
      <c r="B261" s="316" t="s">
        <v>11841</v>
      </c>
      <c r="C261" s="315">
        <v>6413</v>
      </c>
      <c r="D261" s="316" t="s">
        <v>11841</v>
      </c>
      <c r="E261" s="316" t="s">
        <v>11841</v>
      </c>
      <c r="F261" s="316" t="s">
        <v>8099</v>
      </c>
      <c r="G261" s="316" t="s">
        <v>8100</v>
      </c>
      <c r="H261" s="335">
        <v>43497</v>
      </c>
      <c r="I261" s="336">
        <v>43524</v>
      </c>
      <c r="J261" s="316" t="s">
        <v>8077</v>
      </c>
      <c r="K261" s="316" t="s">
        <v>8078</v>
      </c>
      <c r="L261" s="316" t="s">
        <v>8079</v>
      </c>
      <c r="M261" s="316" t="s">
        <v>8080</v>
      </c>
      <c r="N261" s="316" t="s">
        <v>8079</v>
      </c>
      <c r="O261" s="316" t="s">
        <v>8081</v>
      </c>
      <c r="P261" s="316" t="s">
        <v>8082</v>
      </c>
      <c r="Q261" s="316" t="s">
        <v>8083</v>
      </c>
      <c r="R261" s="316" t="s">
        <v>8079</v>
      </c>
      <c r="S261" s="316" t="s">
        <v>8080</v>
      </c>
      <c r="T261" s="316" t="s">
        <v>8084</v>
      </c>
      <c r="U261" s="316" t="s">
        <v>8085</v>
      </c>
      <c r="V261" s="316" t="s">
        <v>8079</v>
      </c>
      <c r="W261" s="316" t="s">
        <v>8080</v>
      </c>
      <c r="X261" s="316" t="s">
        <v>8086</v>
      </c>
      <c r="Y261" s="316" t="s">
        <v>8083</v>
      </c>
      <c r="Z261" s="316" t="s">
        <v>487</v>
      </c>
      <c r="AA261" s="327">
        <v>0</v>
      </c>
      <c r="AB261" s="369">
        <v>300</v>
      </c>
      <c r="AC261" s="327">
        <v>0</v>
      </c>
      <c r="AD261" s="329">
        <v>300</v>
      </c>
      <c r="AE261" s="313" t="s">
        <v>7578</v>
      </c>
      <c r="AF261" s="314"/>
      <c r="AG261" s="314"/>
      <c r="AH261" s="315" t="s">
        <v>11842</v>
      </c>
      <c r="AI261" s="315" t="s">
        <v>7882</v>
      </c>
      <c r="AJ261" s="318">
        <v>43524</v>
      </c>
      <c r="AK261" s="316" t="s">
        <v>11841</v>
      </c>
      <c r="AL261" s="314"/>
      <c r="AM261" s="314"/>
      <c r="AN261" s="314"/>
      <c r="AO261" s="315" t="s">
        <v>7882</v>
      </c>
      <c r="AP261" s="314"/>
      <c r="AQ261" s="314"/>
      <c r="AR261" s="314"/>
      <c r="AS261" s="314"/>
      <c r="AT261" s="314"/>
      <c r="AU261" s="314"/>
      <c r="AV261" s="314"/>
      <c r="AW261" s="314"/>
      <c r="AX261" s="314"/>
      <c r="AY261" s="314"/>
      <c r="AZ261" s="314"/>
      <c r="BA261" s="314"/>
      <c r="BB261" s="314"/>
      <c r="BC261" s="314"/>
      <c r="BD261" s="314"/>
      <c r="BE261" s="314"/>
      <c r="BF261" s="316"/>
    </row>
    <row r="262" spans="1:58" ht="13.15" customHeight="1" x14ac:dyDescent="0.25">
      <c r="A262" s="316" t="s">
        <v>11843</v>
      </c>
      <c r="B262" s="316" t="s">
        <v>11798</v>
      </c>
      <c r="C262" s="315">
        <v>801</v>
      </c>
      <c r="D262" s="316" t="s">
        <v>11844</v>
      </c>
      <c r="E262" s="316" t="s">
        <v>8074</v>
      </c>
      <c r="F262" s="316" t="s">
        <v>8127</v>
      </c>
      <c r="G262" s="316" t="s">
        <v>8128</v>
      </c>
      <c r="H262" s="335">
        <v>43497</v>
      </c>
      <c r="I262" s="336">
        <v>43524</v>
      </c>
      <c r="J262" s="316" t="s">
        <v>8077</v>
      </c>
      <c r="K262" s="316" t="s">
        <v>8078</v>
      </c>
      <c r="L262" s="316" t="s">
        <v>8079</v>
      </c>
      <c r="M262" s="316" t="s">
        <v>8080</v>
      </c>
      <c r="N262" s="316" t="s">
        <v>8079</v>
      </c>
      <c r="O262" s="316" t="s">
        <v>8081</v>
      </c>
      <c r="P262" s="316" t="s">
        <v>8082</v>
      </c>
      <c r="Q262" s="316" t="s">
        <v>8083</v>
      </c>
      <c r="R262" s="316" t="s">
        <v>8079</v>
      </c>
      <c r="S262" s="316" t="s">
        <v>8080</v>
      </c>
      <c r="T262" s="316" t="s">
        <v>8084</v>
      </c>
      <c r="U262" s="316" t="s">
        <v>8085</v>
      </c>
      <c r="V262" s="316" t="s">
        <v>8079</v>
      </c>
      <c r="W262" s="316" t="s">
        <v>8080</v>
      </c>
      <c r="X262" s="316" t="s">
        <v>8086</v>
      </c>
      <c r="Y262" s="316" t="s">
        <v>8083</v>
      </c>
      <c r="Z262" s="316" t="s">
        <v>487</v>
      </c>
      <c r="AA262" s="327">
        <v>54319</v>
      </c>
      <c r="AB262" s="369">
        <v>0</v>
      </c>
      <c r="AC262" s="329">
        <v>54319</v>
      </c>
      <c r="AD262" s="327">
        <v>0</v>
      </c>
      <c r="AE262" s="313" t="s">
        <v>7578</v>
      </c>
      <c r="AF262" s="316" t="s">
        <v>7582</v>
      </c>
      <c r="AG262" s="316" t="s">
        <v>7583</v>
      </c>
      <c r="AH262" s="315" t="s">
        <v>11845</v>
      </c>
      <c r="AI262" s="315" t="s">
        <v>7882</v>
      </c>
      <c r="AJ262" s="318">
        <v>43524</v>
      </c>
      <c r="AK262" s="316" t="s">
        <v>11846</v>
      </c>
      <c r="AL262" s="314"/>
      <c r="AM262" s="314"/>
      <c r="AN262" s="314"/>
      <c r="AO262" s="315" t="s">
        <v>7882</v>
      </c>
      <c r="AP262" s="314"/>
      <c r="AQ262" s="314"/>
      <c r="AR262" s="314"/>
      <c r="AS262" s="314"/>
      <c r="AT262" s="314"/>
      <c r="AU262" s="314"/>
      <c r="AV262" s="314"/>
      <c r="AW262" s="314"/>
      <c r="AX262" s="314"/>
      <c r="AY262" s="314"/>
      <c r="AZ262" s="314"/>
      <c r="BA262" s="314"/>
      <c r="BB262" s="314"/>
      <c r="BC262" s="314"/>
      <c r="BD262" s="314"/>
      <c r="BE262" s="314"/>
      <c r="BF262" s="316"/>
    </row>
    <row r="263" spans="1:58" ht="13.15" customHeight="1" x14ac:dyDescent="0.25">
      <c r="A263" s="316" t="s">
        <v>11843</v>
      </c>
      <c r="B263" s="316" t="s">
        <v>11798</v>
      </c>
      <c r="C263" s="315">
        <v>801</v>
      </c>
      <c r="D263" s="316" t="s">
        <v>11844</v>
      </c>
      <c r="E263" s="316" t="s">
        <v>8074</v>
      </c>
      <c r="F263" s="316" t="s">
        <v>8127</v>
      </c>
      <c r="G263" s="316" t="s">
        <v>8128</v>
      </c>
      <c r="H263" s="335">
        <v>43497</v>
      </c>
      <c r="I263" s="336">
        <v>43524</v>
      </c>
      <c r="J263" s="316" t="s">
        <v>8077</v>
      </c>
      <c r="K263" s="316" t="s">
        <v>8078</v>
      </c>
      <c r="L263" s="316" t="s">
        <v>8079</v>
      </c>
      <c r="M263" s="316" t="s">
        <v>8080</v>
      </c>
      <c r="N263" s="316" t="s">
        <v>8079</v>
      </c>
      <c r="O263" s="316" t="s">
        <v>8081</v>
      </c>
      <c r="P263" s="316" t="s">
        <v>8082</v>
      </c>
      <c r="Q263" s="316" t="s">
        <v>8083</v>
      </c>
      <c r="R263" s="316" t="s">
        <v>8079</v>
      </c>
      <c r="S263" s="316" t="s">
        <v>8080</v>
      </c>
      <c r="T263" s="316" t="s">
        <v>8084</v>
      </c>
      <c r="U263" s="316" t="s">
        <v>8085</v>
      </c>
      <c r="V263" s="316" t="s">
        <v>8079</v>
      </c>
      <c r="W263" s="316" t="s">
        <v>8080</v>
      </c>
      <c r="X263" s="316" t="s">
        <v>8086</v>
      </c>
      <c r="Y263" s="316" t="s">
        <v>8083</v>
      </c>
      <c r="Z263" s="316" t="s">
        <v>487</v>
      </c>
      <c r="AA263" s="327">
        <v>93933</v>
      </c>
      <c r="AB263" s="369">
        <v>0</v>
      </c>
      <c r="AC263" s="329">
        <v>93933</v>
      </c>
      <c r="AD263" s="327">
        <v>0</v>
      </c>
      <c r="AE263" s="313" t="s">
        <v>7578</v>
      </c>
      <c r="AF263" s="316" t="s">
        <v>7582</v>
      </c>
      <c r="AG263" s="316" t="s">
        <v>7583</v>
      </c>
      <c r="AH263" s="315" t="s">
        <v>11847</v>
      </c>
      <c r="AI263" s="315" t="s">
        <v>7882</v>
      </c>
      <c r="AJ263" s="318">
        <v>43524</v>
      </c>
      <c r="AK263" s="316" t="s">
        <v>11848</v>
      </c>
      <c r="AL263" s="314"/>
      <c r="AM263" s="314"/>
      <c r="AN263" s="314"/>
      <c r="AO263" s="315" t="s">
        <v>7882</v>
      </c>
      <c r="AP263" s="314"/>
      <c r="AQ263" s="314"/>
      <c r="AR263" s="314"/>
      <c r="AS263" s="314"/>
      <c r="AT263" s="314"/>
      <c r="AU263" s="314"/>
      <c r="AV263" s="314"/>
      <c r="AW263" s="314"/>
      <c r="AX263" s="314"/>
      <c r="AY263" s="314"/>
      <c r="AZ263" s="314"/>
      <c r="BA263" s="314"/>
      <c r="BB263" s="314"/>
      <c r="BC263" s="314"/>
      <c r="BD263" s="314"/>
      <c r="BE263" s="314"/>
      <c r="BF263" s="316"/>
    </row>
    <row r="264" spans="1:58" ht="13.15" customHeight="1" x14ac:dyDescent="0.25">
      <c r="A264" s="316" t="s">
        <v>11843</v>
      </c>
      <c r="B264" s="316" t="s">
        <v>11798</v>
      </c>
      <c r="C264" s="315">
        <v>801</v>
      </c>
      <c r="D264" s="316" t="s">
        <v>11844</v>
      </c>
      <c r="E264" s="316" t="s">
        <v>8074</v>
      </c>
      <c r="F264" s="316" t="s">
        <v>8127</v>
      </c>
      <c r="G264" s="316" t="s">
        <v>8128</v>
      </c>
      <c r="H264" s="335">
        <v>43497</v>
      </c>
      <c r="I264" s="336">
        <v>43524</v>
      </c>
      <c r="J264" s="316" t="s">
        <v>8077</v>
      </c>
      <c r="K264" s="316" t="s">
        <v>8078</v>
      </c>
      <c r="L264" s="316" t="s">
        <v>8079</v>
      </c>
      <c r="M264" s="316" t="s">
        <v>8080</v>
      </c>
      <c r="N264" s="316" t="s">
        <v>8079</v>
      </c>
      <c r="O264" s="316" t="s">
        <v>8081</v>
      </c>
      <c r="P264" s="316" t="s">
        <v>8082</v>
      </c>
      <c r="Q264" s="316" t="s">
        <v>8083</v>
      </c>
      <c r="R264" s="316" t="s">
        <v>8079</v>
      </c>
      <c r="S264" s="316" t="s">
        <v>8080</v>
      </c>
      <c r="T264" s="316" t="s">
        <v>8084</v>
      </c>
      <c r="U264" s="316" t="s">
        <v>8085</v>
      </c>
      <c r="V264" s="316" t="s">
        <v>8079</v>
      </c>
      <c r="W264" s="316" t="s">
        <v>8080</v>
      </c>
      <c r="X264" s="316" t="s">
        <v>8086</v>
      </c>
      <c r="Y264" s="316" t="s">
        <v>8083</v>
      </c>
      <c r="Z264" s="316" t="s">
        <v>487</v>
      </c>
      <c r="AA264" s="327">
        <v>71280</v>
      </c>
      <c r="AB264" s="369">
        <v>0</v>
      </c>
      <c r="AC264" s="329">
        <v>71280</v>
      </c>
      <c r="AD264" s="327">
        <v>0</v>
      </c>
      <c r="AE264" s="313" t="s">
        <v>7578</v>
      </c>
      <c r="AF264" s="316" t="s">
        <v>7582</v>
      </c>
      <c r="AG264" s="316" t="s">
        <v>7583</v>
      </c>
      <c r="AH264" s="315" t="s">
        <v>11849</v>
      </c>
      <c r="AI264" s="315" t="s">
        <v>7882</v>
      </c>
      <c r="AJ264" s="318">
        <v>43524</v>
      </c>
      <c r="AK264" s="316" t="s">
        <v>11850</v>
      </c>
      <c r="AL264" s="314"/>
      <c r="AM264" s="314"/>
      <c r="AN264" s="314"/>
      <c r="AO264" s="315" t="s">
        <v>7882</v>
      </c>
      <c r="AP264" s="314"/>
      <c r="AQ264" s="314"/>
      <c r="AR264" s="314"/>
      <c r="AS264" s="314"/>
      <c r="AT264" s="314"/>
      <c r="AU264" s="314"/>
      <c r="AV264" s="314"/>
      <c r="AW264" s="314"/>
      <c r="AX264" s="314"/>
      <c r="AY264" s="314"/>
      <c r="AZ264" s="314"/>
      <c r="BA264" s="314"/>
      <c r="BB264" s="314"/>
      <c r="BC264" s="314"/>
      <c r="BD264" s="314"/>
      <c r="BE264" s="314"/>
      <c r="BF264" s="316"/>
    </row>
    <row r="265" spans="1:58" ht="13.15" customHeight="1" x14ac:dyDescent="0.25">
      <c r="A265" s="316" t="s">
        <v>11843</v>
      </c>
      <c r="B265" s="316" t="s">
        <v>11798</v>
      </c>
      <c r="C265" s="315">
        <v>801</v>
      </c>
      <c r="D265" s="316" t="s">
        <v>11844</v>
      </c>
      <c r="E265" s="316" t="s">
        <v>8074</v>
      </c>
      <c r="F265" s="316" t="s">
        <v>8127</v>
      </c>
      <c r="G265" s="316" t="s">
        <v>8128</v>
      </c>
      <c r="H265" s="335">
        <v>43497</v>
      </c>
      <c r="I265" s="336">
        <v>43524</v>
      </c>
      <c r="J265" s="316" t="s">
        <v>8077</v>
      </c>
      <c r="K265" s="316" t="s">
        <v>8078</v>
      </c>
      <c r="L265" s="316" t="s">
        <v>8079</v>
      </c>
      <c r="M265" s="316" t="s">
        <v>8080</v>
      </c>
      <c r="N265" s="316" t="s">
        <v>8079</v>
      </c>
      <c r="O265" s="316" t="s">
        <v>8081</v>
      </c>
      <c r="P265" s="316" t="s">
        <v>8082</v>
      </c>
      <c r="Q265" s="316" t="s">
        <v>8083</v>
      </c>
      <c r="R265" s="316" t="s">
        <v>8079</v>
      </c>
      <c r="S265" s="316" t="s">
        <v>8080</v>
      </c>
      <c r="T265" s="316" t="s">
        <v>8084</v>
      </c>
      <c r="U265" s="316" t="s">
        <v>8085</v>
      </c>
      <c r="V265" s="316" t="s">
        <v>8079</v>
      </c>
      <c r="W265" s="316" t="s">
        <v>8080</v>
      </c>
      <c r="X265" s="316" t="s">
        <v>8086</v>
      </c>
      <c r="Y265" s="316" t="s">
        <v>8083</v>
      </c>
      <c r="Z265" s="316" t="s">
        <v>487</v>
      </c>
      <c r="AA265" s="327">
        <v>52588</v>
      </c>
      <c r="AB265" s="369">
        <v>0</v>
      </c>
      <c r="AC265" s="329">
        <v>52588</v>
      </c>
      <c r="AD265" s="327">
        <v>0</v>
      </c>
      <c r="AE265" s="313" t="s">
        <v>7578</v>
      </c>
      <c r="AF265" s="316" t="s">
        <v>7582</v>
      </c>
      <c r="AG265" s="316" t="s">
        <v>7583</v>
      </c>
      <c r="AH265" s="315" t="s">
        <v>11851</v>
      </c>
      <c r="AI265" s="315" t="s">
        <v>7882</v>
      </c>
      <c r="AJ265" s="318">
        <v>43524</v>
      </c>
      <c r="AK265" s="316" t="s">
        <v>11852</v>
      </c>
      <c r="AL265" s="314"/>
      <c r="AM265" s="314"/>
      <c r="AN265" s="314"/>
      <c r="AO265" s="315" t="s">
        <v>7882</v>
      </c>
      <c r="AP265" s="314"/>
      <c r="AQ265" s="314"/>
      <c r="AR265" s="314"/>
      <c r="AS265" s="314"/>
      <c r="AT265" s="314"/>
      <c r="AU265" s="314"/>
      <c r="AV265" s="314"/>
      <c r="AW265" s="314"/>
      <c r="AX265" s="314"/>
      <c r="AY265" s="314"/>
      <c r="AZ265" s="314"/>
      <c r="BA265" s="314"/>
      <c r="BB265" s="314"/>
      <c r="BC265" s="314"/>
      <c r="BD265" s="314"/>
      <c r="BE265" s="314"/>
      <c r="BF265" s="316"/>
    </row>
    <row r="266" spans="1:58" ht="13.15" customHeight="1" x14ac:dyDescent="0.25">
      <c r="A266" s="316" t="s">
        <v>11843</v>
      </c>
      <c r="B266" s="316" t="s">
        <v>11798</v>
      </c>
      <c r="C266" s="315">
        <v>801</v>
      </c>
      <c r="D266" s="316" t="s">
        <v>11844</v>
      </c>
      <c r="E266" s="316" t="s">
        <v>8074</v>
      </c>
      <c r="F266" s="316" t="s">
        <v>8127</v>
      </c>
      <c r="G266" s="316" t="s">
        <v>8128</v>
      </c>
      <c r="H266" s="335">
        <v>43497</v>
      </c>
      <c r="I266" s="336">
        <v>43524</v>
      </c>
      <c r="J266" s="316" t="s">
        <v>8077</v>
      </c>
      <c r="K266" s="316" t="s">
        <v>8078</v>
      </c>
      <c r="L266" s="316" t="s">
        <v>8079</v>
      </c>
      <c r="M266" s="316" t="s">
        <v>8080</v>
      </c>
      <c r="N266" s="316" t="s">
        <v>8079</v>
      </c>
      <c r="O266" s="316" t="s">
        <v>8081</v>
      </c>
      <c r="P266" s="316" t="s">
        <v>8082</v>
      </c>
      <c r="Q266" s="316" t="s">
        <v>8083</v>
      </c>
      <c r="R266" s="316" t="s">
        <v>8079</v>
      </c>
      <c r="S266" s="316" t="s">
        <v>8080</v>
      </c>
      <c r="T266" s="316" t="s">
        <v>8084</v>
      </c>
      <c r="U266" s="316" t="s">
        <v>8085</v>
      </c>
      <c r="V266" s="316" t="s">
        <v>8079</v>
      </c>
      <c r="W266" s="316" t="s">
        <v>8080</v>
      </c>
      <c r="X266" s="316" t="s">
        <v>8086</v>
      </c>
      <c r="Y266" s="316" t="s">
        <v>8083</v>
      </c>
      <c r="Z266" s="316" t="s">
        <v>487</v>
      </c>
      <c r="AA266" s="327">
        <v>72244</v>
      </c>
      <c r="AB266" s="369">
        <v>0</v>
      </c>
      <c r="AC266" s="329">
        <v>72244</v>
      </c>
      <c r="AD266" s="327">
        <v>0</v>
      </c>
      <c r="AE266" s="313" t="s">
        <v>7578</v>
      </c>
      <c r="AF266" s="316" t="s">
        <v>7582</v>
      </c>
      <c r="AG266" s="316" t="s">
        <v>7583</v>
      </c>
      <c r="AH266" s="315" t="s">
        <v>11853</v>
      </c>
      <c r="AI266" s="315" t="s">
        <v>7882</v>
      </c>
      <c r="AJ266" s="318">
        <v>43524</v>
      </c>
      <c r="AK266" s="316" t="s">
        <v>11854</v>
      </c>
      <c r="AL266" s="314"/>
      <c r="AM266" s="314"/>
      <c r="AN266" s="314"/>
      <c r="AO266" s="315" t="s">
        <v>7882</v>
      </c>
      <c r="AP266" s="314"/>
      <c r="AQ266" s="314"/>
      <c r="AR266" s="314"/>
      <c r="AS266" s="314"/>
      <c r="AT266" s="314"/>
      <c r="AU266" s="314"/>
      <c r="AV266" s="314"/>
      <c r="AW266" s="314"/>
      <c r="AX266" s="314"/>
      <c r="AY266" s="314"/>
      <c r="AZ266" s="314"/>
      <c r="BA266" s="314"/>
      <c r="BB266" s="314"/>
      <c r="BC266" s="314"/>
      <c r="BD266" s="314"/>
      <c r="BE266" s="314"/>
      <c r="BF266" s="316"/>
    </row>
    <row r="267" spans="1:58" ht="13.15" customHeight="1" x14ac:dyDescent="0.25">
      <c r="A267" s="316" t="s">
        <v>11843</v>
      </c>
      <c r="B267" s="316" t="s">
        <v>11798</v>
      </c>
      <c r="C267" s="315">
        <v>801</v>
      </c>
      <c r="D267" s="316" t="s">
        <v>11844</v>
      </c>
      <c r="E267" s="316" t="s">
        <v>8074</v>
      </c>
      <c r="F267" s="316" t="s">
        <v>8127</v>
      </c>
      <c r="G267" s="316" t="s">
        <v>8128</v>
      </c>
      <c r="H267" s="335">
        <v>43497</v>
      </c>
      <c r="I267" s="336">
        <v>43524</v>
      </c>
      <c r="J267" s="316" t="s">
        <v>8077</v>
      </c>
      <c r="K267" s="316" t="s">
        <v>8078</v>
      </c>
      <c r="L267" s="316" t="s">
        <v>8079</v>
      </c>
      <c r="M267" s="316" t="s">
        <v>8080</v>
      </c>
      <c r="N267" s="316" t="s">
        <v>8079</v>
      </c>
      <c r="O267" s="316" t="s">
        <v>8081</v>
      </c>
      <c r="P267" s="316" t="s">
        <v>8082</v>
      </c>
      <c r="Q267" s="316" t="s">
        <v>8083</v>
      </c>
      <c r="R267" s="316" t="s">
        <v>8079</v>
      </c>
      <c r="S267" s="316" t="s">
        <v>8080</v>
      </c>
      <c r="T267" s="316" t="s">
        <v>8084</v>
      </c>
      <c r="U267" s="316" t="s">
        <v>8085</v>
      </c>
      <c r="V267" s="316" t="s">
        <v>8079</v>
      </c>
      <c r="W267" s="316" t="s">
        <v>8080</v>
      </c>
      <c r="X267" s="316" t="s">
        <v>8086</v>
      </c>
      <c r="Y267" s="316" t="s">
        <v>8083</v>
      </c>
      <c r="Z267" s="316" t="s">
        <v>487</v>
      </c>
      <c r="AA267" s="327">
        <v>59441</v>
      </c>
      <c r="AB267" s="369">
        <v>0</v>
      </c>
      <c r="AC267" s="329">
        <v>59441</v>
      </c>
      <c r="AD267" s="327">
        <v>0</v>
      </c>
      <c r="AE267" s="313" t="s">
        <v>7578</v>
      </c>
      <c r="AF267" s="316" t="s">
        <v>7582</v>
      </c>
      <c r="AG267" s="316" t="s">
        <v>7583</v>
      </c>
      <c r="AH267" s="315" t="s">
        <v>11855</v>
      </c>
      <c r="AI267" s="315" t="s">
        <v>7882</v>
      </c>
      <c r="AJ267" s="318">
        <v>43524</v>
      </c>
      <c r="AK267" s="316" t="s">
        <v>11856</v>
      </c>
      <c r="AL267" s="314"/>
      <c r="AM267" s="314"/>
      <c r="AN267" s="314"/>
      <c r="AO267" s="315" t="s">
        <v>7882</v>
      </c>
      <c r="AP267" s="314"/>
      <c r="AQ267" s="314"/>
      <c r="AR267" s="314"/>
      <c r="AS267" s="314"/>
      <c r="AT267" s="314"/>
      <c r="AU267" s="314"/>
      <c r="AV267" s="314"/>
      <c r="AW267" s="314"/>
      <c r="AX267" s="314"/>
      <c r="AY267" s="314"/>
      <c r="AZ267" s="314"/>
      <c r="BA267" s="314"/>
      <c r="BB267" s="314"/>
      <c r="BC267" s="314"/>
      <c r="BD267" s="314"/>
      <c r="BE267" s="314"/>
      <c r="BF267" s="316"/>
    </row>
    <row r="268" spans="1:58" ht="13.15" customHeight="1" x14ac:dyDescent="0.25">
      <c r="A268" s="316" t="s">
        <v>11843</v>
      </c>
      <c r="B268" s="316" t="s">
        <v>11798</v>
      </c>
      <c r="C268" s="315">
        <v>801</v>
      </c>
      <c r="D268" s="316" t="s">
        <v>11844</v>
      </c>
      <c r="E268" s="316" t="s">
        <v>8074</v>
      </c>
      <c r="F268" s="316" t="s">
        <v>8127</v>
      </c>
      <c r="G268" s="316" t="s">
        <v>8128</v>
      </c>
      <c r="H268" s="335">
        <v>43497</v>
      </c>
      <c r="I268" s="336">
        <v>43524</v>
      </c>
      <c r="J268" s="316" t="s">
        <v>8077</v>
      </c>
      <c r="K268" s="316" t="s">
        <v>8078</v>
      </c>
      <c r="L268" s="316" t="s">
        <v>8079</v>
      </c>
      <c r="M268" s="316" t="s">
        <v>8080</v>
      </c>
      <c r="N268" s="316" t="s">
        <v>8079</v>
      </c>
      <c r="O268" s="316" t="s">
        <v>8081</v>
      </c>
      <c r="P268" s="316" t="s">
        <v>8082</v>
      </c>
      <c r="Q268" s="316" t="s">
        <v>8083</v>
      </c>
      <c r="R268" s="316" t="s">
        <v>8079</v>
      </c>
      <c r="S268" s="316" t="s">
        <v>8080</v>
      </c>
      <c r="T268" s="316" t="s">
        <v>8084</v>
      </c>
      <c r="U268" s="316" t="s">
        <v>8085</v>
      </c>
      <c r="V268" s="316" t="s">
        <v>8079</v>
      </c>
      <c r="W268" s="316" t="s">
        <v>8080</v>
      </c>
      <c r="X268" s="316" t="s">
        <v>8086</v>
      </c>
      <c r="Y268" s="316" t="s">
        <v>8083</v>
      </c>
      <c r="Z268" s="316" t="s">
        <v>487</v>
      </c>
      <c r="AA268" s="327">
        <v>52020</v>
      </c>
      <c r="AB268" s="369">
        <v>0</v>
      </c>
      <c r="AC268" s="329">
        <v>52020</v>
      </c>
      <c r="AD268" s="327">
        <v>0</v>
      </c>
      <c r="AE268" s="313" t="s">
        <v>7578</v>
      </c>
      <c r="AF268" s="316" t="s">
        <v>7582</v>
      </c>
      <c r="AG268" s="316" t="s">
        <v>7583</v>
      </c>
      <c r="AH268" s="315" t="s">
        <v>11857</v>
      </c>
      <c r="AI268" s="315" t="s">
        <v>7882</v>
      </c>
      <c r="AJ268" s="318">
        <v>43524</v>
      </c>
      <c r="AK268" s="316" t="s">
        <v>11858</v>
      </c>
      <c r="AL268" s="314"/>
      <c r="AM268" s="314"/>
      <c r="AN268" s="314"/>
      <c r="AO268" s="315" t="s">
        <v>7882</v>
      </c>
      <c r="AP268" s="314"/>
      <c r="AQ268" s="314"/>
      <c r="AR268" s="314"/>
      <c r="AS268" s="314"/>
      <c r="AT268" s="314"/>
      <c r="AU268" s="314"/>
      <c r="AV268" s="314"/>
      <c r="AW268" s="314"/>
      <c r="AX268" s="314"/>
      <c r="AY268" s="314"/>
      <c r="AZ268" s="314"/>
      <c r="BA268" s="314"/>
      <c r="BB268" s="314"/>
      <c r="BC268" s="314"/>
      <c r="BD268" s="314"/>
      <c r="BE268" s="314"/>
      <c r="BF268" s="316"/>
    </row>
    <row r="269" spans="1:58" ht="13.15" customHeight="1" x14ac:dyDescent="0.25">
      <c r="A269" s="316" t="s">
        <v>11843</v>
      </c>
      <c r="B269" s="316" t="s">
        <v>11798</v>
      </c>
      <c r="C269" s="315">
        <v>801</v>
      </c>
      <c r="D269" s="316" t="s">
        <v>11844</v>
      </c>
      <c r="E269" s="316" t="s">
        <v>8074</v>
      </c>
      <c r="F269" s="316" t="s">
        <v>8127</v>
      </c>
      <c r="G269" s="316" t="s">
        <v>8128</v>
      </c>
      <c r="H269" s="335">
        <v>43497</v>
      </c>
      <c r="I269" s="336">
        <v>43524</v>
      </c>
      <c r="J269" s="316" t="s">
        <v>8077</v>
      </c>
      <c r="K269" s="316" t="s">
        <v>8078</v>
      </c>
      <c r="L269" s="316" t="s">
        <v>8079</v>
      </c>
      <c r="M269" s="316" t="s">
        <v>8080</v>
      </c>
      <c r="N269" s="316" t="s">
        <v>8079</v>
      </c>
      <c r="O269" s="316" t="s">
        <v>8081</v>
      </c>
      <c r="P269" s="316" t="s">
        <v>8082</v>
      </c>
      <c r="Q269" s="316" t="s">
        <v>8083</v>
      </c>
      <c r="R269" s="316" t="s">
        <v>8079</v>
      </c>
      <c r="S269" s="316" t="s">
        <v>8080</v>
      </c>
      <c r="T269" s="316" t="s">
        <v>8084</v>
      </c>
      <c r="U269" s="316" t="s">
        <v>8085</v>
      </c>
      <c r="V269" s="316" t="s">
        <v>8079</v>
      </c>
      <c r="W269" s="316" t="s">
        <v>8080</v>
      </c>
      <c r="X269" s="316" t="s">
        <v>8086</v>
      </c>
      <c r="Y269" s="316" t="s">
        <v>8083</v>
      </c>
      <c r="Z269" s="316" t="s">
        <v>487</v>
      </c>
      <c r="AA269" s="327">
        <v>67451</v>
      </c>
      <c r="AB269" s="369">
        <v>0</v>
      </c>
      <c r="AC269" s="329">
        <v>67451</v>
      </c>
      <c r="AD269" s="327">
        <v>0</v>
      </c>
      <c r="AE269" s="313" t="s">
        <v>7578</v>
      </c>
      <c r="AF269" s="316" t="s">
        <v>7582</v>
      </c>
      <c r="AG269" s="316" t="s">
        <v>7583</v>
      </c>
      <c r="AH269" s="315" t="s">
        <v>11859</v>
      </c>
      <c r="AI269" s="315" t="s">
        <v>7882</v>
      </c>
      <c r="AJ269" s="318">
        <v>43524</v>
      </c>
      <c r="AK269" s="316" t="s">
        <v>11860</v>
      </c>
      <c r="AL269" s="314"/>
      <c r="AM269" s="314"/>
      <c r="AN269" s="314"/>
      <c r="AO269" s="315" t="s">
        <v>7882</v>
      </c>
      <c r="AP269" s="314"/>
      <c r="AQ269" s="314"/>
      <c r="AR269" s="314"/>
      <c r="AS269" s="314"/>
      <c r="AT269" s="314"/>
      <c r="AU269" s="314"/>
      <c r="AV269" s="314"/>
      <c r="AW269" s="314"/>
      <c r="AX269" s="314"/>
      <c r="AY269" s="314"/>
      <c r="AZ269" s="314"/>
      <c r="BA269" s="314"/>
      <c r="BB269" s="314"/>
      <c r="BC269" s="314"/>
      <c r="BD269" s="314"/>
      <c r="BE269" s="314"/>
      <c r="BF269" s="316"/>
    </row>
    <row r="270" spans="1:58" ht="13.15" customHeight="1" x14ac:dyDescent="0.25">
      <c r="A270" s="316" t="s">
        <v>11843</v>
      </c>
      <c r="B270" s="316" t="s">
        <v>11798</v>
      </c>
      <c r="C270" s="315">
        <v>801</v>
      </c>
      <c r="D270" s="316" t="s">
        <v>11844</v>
      </c>
      <c r="E270" s="316" t="s">
        <v>8074</v>
      </c>
      <c r="F270" s="316" t="s">
        <v>8127</v>
      </c>
      <c r="G270" s="316" t="s">
        <v>8128</v>
      </c>
      <c r="H270" s="335">
        <v>43497</v>
      </c>
      <c r="I270" s="336">
        <v>43524</v>
      </c>
      <c r="J270" s="316" t="s">
        <v>8077</v>
      </c>
      <c r="K270" s="316" t="s">
        <v>8078</v>
      </c>
      <c r="L270" s="316" t="s">
        <v>8079</v>
      </c>
      <c r="M270" s="316" t="s">
        <v>8080</v>
      </c>
      <c r="N270" s="316" t="s">
        <v>8079</v>
      </c>
      <c r="O270" s="316" t="s">
        <v>8081</v>
      </c>
      <c r="P270" s="316" t="s">
        <v>8082</v>
      </c>
      <c r="Q270" s="316" t="s">
        <v>8083</v>
      </c>
      <c r="R270" s="316" t="s">
        <v>8079</v>
      </c>
      <c r="S270" s="316" t="s">
        <v>8080</v>
      </c>
      <c r="T270" s="316" t="s">
        <v>8084</v>
      </c>
      <c r="U270" s="316" t="s">
        <v>8085</v>
      </c>
      <c r="V270" s="316" t="s">
        <v>8079</v>
      </c>
      <c r="W270" s="316" t="s">
        <v>8080</v>
      </c>
      <c r="X270" s="316" t="s">
        <v>8086</v>
      </c>
      <c r="Y270" s="316" t="s">
        <v>8083</v>
      </c>
      <c r="Z270" s="316" t="s">
        <v>487</v>
      </c>
      <c r="AA270" s="327">
        <v>91516</v>
      </c>
      <c r="AB270" s="369">
        <v>0</v>
      </c>
      <c r="AC270" s="329">
        <v>91516</v>
      </c>
      <c r="AD270" s="327">
        <v>0</v>
      </c>
      <c r="AE270" s="313" t="s">
        <v>7578</v>
      </c>
      <c r="AF270" s="316" t="s">
        <v>7582</v>
      </c>
      <c r="AG270" s="316" t="s">
        <v>7583</v>
      </c>
      <c r="AH270" s="315" t="s">
        <v>11861</v>
      </c>
      <c r="AI270" s="315" t="s">
        <v>7882</v>
      </c>
      <c r="AJ270" s="318">
        <v>43524</v>
      </c>
      <c r="AK270" s="316" t="s">
        <v>11862</v>
      </c>
      <c r="AL270" s="314"/>
      <c r="AM270" s="314"/>
      <c r="AN270" s="314"/>
      <c r="AO270" s="315" t="s">
        <v>7882</v>
      </c>
      <c r="AP270" s="314"/>
      <c r="AQ270" s="314"/>
      <c r="AR270" s="314"/>
      <c r="AS270" s="314"/>
      <c r="AT270" s="314"/>
      <c r="AU270" s="314"/>
      <c r="AV270" s="314"/>
      <c r="AW270" s="314"/>
      <c r="AX270" s="314"/>
      <c r="AY270" s="314"/>
      <c r="AZ270" s="314"/>
      <c r="BA270" s="314"/>
      <c r="BB270" s="314"/>
      <c r="BC270" s="314"/>
      <c r="BD270" s="314"/>
      <c r="BE270" s="314"/>
      <c r="BF270" s="316"/>
    </row>
    <row r="271" spans="1:58" ht="13.15" customHeight="1" x14ac:dyDescent="0.25">
      <c r="A271" s="316" t="s">
        <v>11843</v>
      </c>
      <c r="B271" s="316" t="s">
        <v>11798</v>
      </c>
      <c r="C271" s="315">
        <v>801</v>
      </c>
      <c r="D271" s="316" t="s">
        <v>11844</v>
      </c>
      <c r="E271" s="316" t="s">
        <v>8074</v>
      </c>
      <c r="F271" s="316" t="s">
        <v>8127</v>
      </c>
      <c r="G271" s="316" t="s">
        <v>8128</v>
      </c>
      <c r="H271" s="335">
        <v>43497</v>
      </c>
      <c r="I271" s="336">
        <v>43524</v>
      </c>
      <c r="J271" s="316" t="s">
        <v>8077</v>
      </c>
      <c r="K271" s="316" t="s">
        <v>8078</v>
      </c>
      <c r="L271" s="316" t="s">
        <v>8079</v>
      </c>
      <c r="M271" s="316" t="s">
        <v>8080</v>
      </c>
      <c r="N271" s="316" t="s">
        <v>8079</v>
      </c>
      <c r="O271" s="316" t="s">
        <v>8081</v>
      </c>
      <c r="P271" s="316" t="s">
        <v>8082</v>
      </c>
      <c r="Q271" s="316" t="s">
        <v>8083</v>
      </c>
      <c r="R271" s="316" t="s">
        <v>8079</v>
      </c>
      <c r="S271" s="316" t="s">
        <v>8080</v>
      </c>
      <c r="T271" s="316" t="s">
        <v>8084</v>
      </c>
      <c r="U271" s="316" t="s">
        <v>8085</v>
      </c>
      <c r="V271" s="316" t="s">
        <v>8079</v>
      </c>
      <c r="W271" s="316" t="s">
        <v>8080</v>
      </c>
      <c r="X271" s="316" t="s">
        <v>8086</v>
      </c>
      <c r="Y271" s="316" t="s">
        <v>8083</v>
      </c>
      <c r="Z271" s="316" t="s">
        <v>487</v>
      </c>
      <c r="AA271" s="327">
        <v>58416</v>
      </c>
      <c r="AB271" s="369">
        <v>0</v>
      </c>
      <c r="AC271" s="329">
        <v>58416</v>
      </c>
      <c r="AD271" s="327">
        <v>0</v>
      </c>
      <c r="AE271" s="313" t="s">
        <v>7578</v>
      </c>
      <c r="AF271" s="316" t="s">
        <v>7582</v>
      </c>
      <c r="AG271" s="316" t="s">
        <v>7583</v>
      </c>
      <c r="AH271" s="315" t="s">
        <v>11863</v>
      </c>
      <c r="AI271" s="315" t="s">
        <v>7882</v>
      </c>
      <c r="AJ271" s="318">
        <v>43524</v>
      </c>
      <c r="AK271" s="316" t="s">
        <v>11864</v>
      </c>
      <c r="AL271" s="314"/>
      <c r="AM271" s="314"/>
      <c r="AN271" s="314"/>
      <c r="AO271" s="315" t="s">
        <v>7882</v>
      </c>
      <c r="AP271" s="314"/>
      <c r="AQ271" s="314"/>
      <c r="AR271" s="314"/>
      <c r="AS271" s="314"/>
      <c r="AT271" s="314"/>
      <c r="AU271" s="314"/>
      <c r="AV271" s="314"/>
      <c r="AW271" s="314"/>
      <c r="AX271" s="314"/>
      <c r="AY271" s="314"/>
      <c r="AZ271" s="314"/>
      <c r="BA271" s="314"/>
      <c r="BB271" s="314"/>
      <c r="BC271" s="314"/>
      <c r="BD271" s="314"/>
      <c r="BE271" s="314"/>
      <c r="BF271" s="316"/>
    </row>
    <row r="272" spans="1:58" ht="13.15" customHeight="1" x14ac:dyDescent="0.25">
      <c r="A272" s="316" t="s">
        <v>11843</v>
      </c>
      <c r="B272" s="316" t="s">
        <v>11798</v>
      </c>
      <c r="C272" s="315">
        <v>801</v>
      </c>
      <c r="D272" s="316" t="s">
        <v>11844</v>
      </c>
      <c r="E272" s="316" t="s">
        <v>8074</v>
      </c>
      <c r="F272" s="316" t="s">
        <v>8127</v>
      </c>
      <c r="G272" s="316" t="s">
        <v>8128</v>
      </c>
      <c r="H272" s="335">
        <v>43497</v>
      </c>
      <c r="I272" s="336">
        <v>43524</v>
      </c>
      <c r="J272" s="316" t="s">
        <v>8077</v>
      </c>
      <c r="K272" s="316" t="s">
        <v>8078</v>
      </c>
      <c r="L272" s="316" t="s">
        <v>8079</v>
      </c>
      <c r="M272" s="316" t="s">
        <v>8080</v>
      </c>
      <c r="N272" s="316" t="s">
        <v>8079</v>
      </c>
      <c r="O272" s="316" t="s">
        <v>8081</v>
      </c>
      <c r="P272" s="316" t="s">
        <v>8082</v>
      </c>
      <c r="Q272" s="316" t="s">
        <v>8083</v>
      </c>
      <c r="R272" s="316" t="s">
        <v>8079</v>
      </c>
      <c r="S272" s="316" t="s">
        <v>8080</v>
      </c>
      <c r="T272" s="316" t="s">
        <v>8084</v>
      </c>
      <c r="U272" s="316" t="s">
        <v>8085</v>
      </c>
      <c r="V272" s="316" t="s">
        <v>8079</v>
      </c>
      <c r="W272" s="316" t="s">
        <v>8080</v>
      </c>
      <c r="X272" s="316" t="s">
        <v>8086</v>
      </c>
      <c r="Y272" s="316" t="s">
        <v>8083</v>
      </c>
      <c r="Z272" s="316" t="s">
        <v>487</v>
      </c>
      <c r="AA272" s="327">
        <v>36084</v>
      </c>
      <c r="AB272" s="369">
        <v>0</v>
      </c>
      <c r="AC272" s="329">
        <v>36084</v>
      </c>
      <c r="AD272" s="327">
        <v>0</v>
      </c>
      <c r="AE272" s="313" t="s">
        <v>7578</v>
      </c>
      <c r="AF272" s="316" t="s">
        <v>7582</v>
      </c>
      <c r="AG272" s="316" t="s">
        <v>7583</v>
      </c>
      <c r="AH272" s="315" t="s">
        <v>11865</v>
      </c>
      <c r="AI272" s="315" t="s">
        <v>7882</v>
      </c>
      <c r="AJ272" s="318">
        <v>43524</v>
      </c>
      <c r="AK272" s="316" t="s">
        <v>11866</v>
      </c>
      <c r="AL272" s="314"/>
      <c r="AM272" s="314"/>
      <c r="AN272" s="314"/>
      <c r="AO272" s="315" t="s">
        <v>7882</v>
      </c>
      <c r="AP272" s="314"/>
      <c r="AQ272" s="314"/>
      <c r="AR272" s="314"/>
      <c r="AS272" s="314"/>
      <c r="AT272" s="314"/>
      <c r="AU272" s="314"/>
      <c r="AV272" s="314"/>
      <c r="AW272" s="314"/>
      <c r="AX272" s="314"/>
      <c r="AY272" s="314"/>
      <c r="AZ272" s="314"/>
      <c r="BA272" s="314"/>
      <c r="BB272" s="314"/>
      <c r="BC272" s="314"/>
      <c r="BD272" s="314"/>
      <c r="BE272" s="314"/>
      <c r="BF272" s="316"/>
    </row>
    <row r="273" spans="1:58" ht="13.15" customHeight="1" x14ac:dyDescent="0.25">
      <c r="A273" s="316" t="s">
        <v>11843</v>
      </c>
      <c r="B273" s="316" t="s">
        <v>11798</v>
      </c>
      <c r="C273" s="315">
        <v>801</v>
      </c>
      <c r="D273" s="316" t="s">
        <v>11844</v>
      </c>
      <c r="E273" s="316" t="s">
        <v>8074</v>
      </c>
      <c r="F273" s="316" t="s">
        <v>8127</v>
      </c>
      <c r="G273" s="316" t="s">
        <v>8128</v>
      </c>
      <c r="H273" s="335">
        <v>43497</v>
      </c>
      <c r="I273" s="336">
        <v>43524</v>
      </c>
      <c r="J273" s="316" t="s">
        <v>8077</v>
      </c>
      <c r="K273" s="316" t="s">
        <v>8078</v>
      </c>
      <c r="L273" s="316" t="s">
        <v>8079</v>
      </c>
      <c r="M273" s="316" t="s">
        <v>8080</v>
      </c>
      <c r="N273" s="316" t="s">
        <v>8079</v>
      </c>
      <c r="O273" s="316" t="s">
        <v>8081</v>
      </c>
      <c r="P273" s="316" t="s">
        <v>8082</v>
      </c>
      <c r="Q273" s="316" t="s">
        <v>8083</v>
      </c>
      <c r="R273" s="316" t="s">
        <v>8079</v>
      </c>
      <c r="S273" s="316" t="s">
        <v>8080</v>
      </c>
      <c r="T273" s="316" t="s">
        <v>8084</v>
      </c>
      <c r="U273" s="316" t="s">
        <v>8085</v>
      </c>
      <c r="V273" s="316" t="s">
        <v>8079</v>
      </c>
      <c r="W273" s="316" t="s">
        <v>8080</v>
      </c>
      <c r="X273" s="316" t="s">
        <v>8086</v>
      </c>
      <c r="Y273" s="316" t="s">
        <v>8083</v>
      </c>
      <c r="Z273" s="316" t="s">
        <v>487</v>
      </c>
      <c r="AA273" s="327">
        <v>61860</v>
      </c>
      <c r="AB273" s="369">
        <v>0</v>
      </c>
      <c r="AC273" s="329">
        <v>61860</v>
      </c>
      <c r="AD273" s="327">
        <v>0</v>
      </c>
      <c r="AE273" s="313" t="s">
        <v>7578</v>
      </c>
      <c r="AF273" s="316" t="s">
        <v>7582</v>
      </c>
      <c r="AG273" s="316" t="s">
        <v>7583</v>
      </c>
      <c r="AH273" s="315" t="s">
        <v>11867</v>
      </c>
      <c r="AI273" s="315" t="s">
        <v>7882</v>
      </c>
      <c r="AJ273" s="318">
        <v>43524</v>
      </c>
      <c r="AK273" s="316" t="s">
        <v>11868</v>
      </c>
      <c r="AL273" s="314"/>
      <c r="AM273" s="314"/>
      <c r="AN273" s="314"/>
      <c r="AO273" s="315" t="s">
        <v>7882</v>
      </c>
      <c r="AP273" s="314"/>
      <c r="AQ273" s="314"/>
      <c r="AR273" s="314"/>
      <c r="AS273" s="314"/>
      <c r="AT273" s="314"/>
      <c r="AU273" s="314"/>
      <c r="AV273" s="314"/>
      <c r="AW273" s="314"/>
      <c r="AX273" s="314"/>
      <c r="AY273" s="314"/>
      <c r="AZ273" s="314"/>
      <c r="BA273" s="314"/>
      <c r="BB273" s="314"/>
      <c r="BC273" s="314"/>
      <c r="BD273" s="314"/>
      <c r="BE273" s="314"/>
      <c r="BF273" s="316"/>
    </row>
    <row r="274" spans="1:58" ht="13.15" customHeight="1" x14ac:dyDescent="0.25">
      <c r="A274" s="316" t="s">
        <v>11843</v>
      </c>
      <c r="B274" s="316" t="s">
        <v>11798</v>
      </c>
      <c r="C274" s="315">
        <v>801</v>
      </c>
      <c r="D274" s="316" t="s">
        <v>11844</v>
      </c>
      <c r="E274" s="316" t="s">
        <v>8074</v>
      </c>
      <c r="F274" s="316" t="s">
        <v>8127</v>
      </c>
      <c r="G274" s="316" t="s">
        <v>8128</v>
      </c>
      <c r="H274" s="335">
        <v>43497</v>
      </c>
      <c r="I274" s="336">
        <v>43524</v>
      </c>
      <c r="J274" s="316" t="s">
        <v>8077</v>
      </c>
      <c r="K274" s="316" t="s">
        <v>8078</v>
      </c>
      <c r="L274" s="316" t="s">
        <v>8079</v>
      </c>
      <c r="M274" s="316" t="s">
        <v>8080</v>
      </c>
      <c r="N274" s="316" t="s">
        <v>8079</v>
      </c>
      <c r="O274" s="316" t="s">
        <v>8081</v>
      </c>
      <c r="P274" s="316" t="s">
        <v>8082</v>
      </c>
      <c r="Q274" s="316" t="s">
        <v>8083</v>
      </c>
      <c r="R274" s="316" t="s">
        <v>8079</v>
      </c>
      <c r="S274" s="316" t="s">
        <v>8080</v>
      </c>
      <c r="T274" s="316" t="s">
        <v>8084</v>
      </c>
      <c r="U274" s="316" t="s">
        <v>8085</v>
      </c>
      <c r="V274" s="316" t="s">
        <v>8079</v>
      </c>
      <c r="W274" s="316" t="s">
        <v>8080</v>
      </c>
      <c r="X274" s="316" t="s">
        <v>8086</v>
      </c>
      <c r="Y274" s="316" t="s">
        <v>8083</v>
      </c>
      <c r="Z274" s="316" t="s">
        <v>487</v>
      </c>
      <c r="AA274" s="327">
        <v>63542</v>
      </c>
      <c r="AB274" s="369">
        <v>0</v>
      </c>
      <c r="AC274" s="329">
        <v>63542</v>
      </c>
      <c r="AD274" s="327">
        <v>0</v>
      </c>
      <c r="AE274" s="313" t="s">
        <v>7578</v>
      </c>
      <c r="AF274" s="316" t="s">
        <v>7582</v>
      </c>
      <c r="AG274" s="316" t="s">
        <v>7583</v>
      </c>
      <c r="AH274" s="315" t="s">
        <v>11869</v>
      </c>
      <c r="AI274" s="315" t="s">
        <v>7882</v>
      </c>
      <c r="AJ274" s="318">
        <v>43524</v>
      </c>
      <c r="AK274" s="316" t="s">
        <v>11870</v>
      </c>
      <c r="AL274" s="314"/>
      <c r="AM274" s="314"/>
      <c r="AN274" s="314"/>
      <c r="AO274" s="315" t="s">
        <v>7882</v>
      </c>
      <c r="AP274" s="314"/>
      <c r="AQ274" s="314"/>
      <c r="AR274" s="314"/>
      <c r="AS274" s="314"/>
      <c r="AT274" s="314"/>
      <c r="AU274" s="314"/>
      <c r="AV274" s="314"/>
      <c r="AW274" s="314"/>
      <c r="AX274" s="314"/>
      <c r="AY274" s="314"/>
      <c r="AZ274" s="314"/>
      <c r="BA274" s="314"/>
      <c r="BB274" s="314"/>
      <c r="BC274" s="314"/>
      <c r="BD274" s="314"/>
      <c r="BE274" s="314"/>
      <c r="BF274" s="316"/>
    </row>
    <row r="275" spans="1:58" ht="13.15" customHeight="1" x14ac:dyDescent="0.25">
      <c r="A275" s="316" t="s">
        <v>11843</v>
      </c>
      <c r="B275" s="316" t="s">
        <v>11798</v>
      </c>
      <c r="C275" s="315">
        <v>801</v>
      </c>
      <c r="D275" s="316" t="s">
        <v>11844</v>
      </c>
      <c r="E275" s="316" t="s">
        <v>8074</v>
      </c>
      <c r="F275" s="316" t="s">
        <v>8127</v>
      </c>
      <c r="G275" s="316" t="s">
        <v>8128</v>
      </c>
      <c r="H275" s="335">
        <v>43497</v>
      </c>
      <c r="I275" s="336">
        <v>43524</v>
      </c>
      <c r="J275" s="316" t="s">
        <v>8077</v>
      </c>
      <c r="K275" s="316" t="s">
        <v>8078</v>
      </c>
      <c r="L275" s="316" t="s">
        <v>8079</v>
      </c>
      <c r="M275" s="316" t="s">
        <v>8080</v>
      </c>
      <c r="N275" s="316" t="s">
        <v>8079</v>
      </c>
      <c r="O275" s="316" t="s">
        <v>8081</v>
      </c>
      <c r="P275" s="316" t="s">
        <v>8082</v>
      </c>
      <c r="Q275" s="316" t="s">
        <v>8083</v>
      </c>
      <c r="R275" s="316" t="s">
        <v>8079</v>
      </c>
      <c r="S275" s="316" t="s">
        <v>8080</v>
      </c>
      <c r="T275" s="316" t="s">
        <v>8084</v>
      </c>
      <c r="U275" s="316" t="s">
        <v>8085</v>
      </c>
      <c r="V275" s="316" t="s">
        <v>8079</v>
      </c>
      <c r="W275" s="316" t="s">
        <v>8080</v>
      </c>
      <c r="X275" s="316" t="s">
        <v>8086</v>
      </c>
      <c r="Y275" s="316" t="s">
        <v>8083</v>
      </c>
      <c r="Z275" s="316" t="s">
        <v>487</v>
      </c>
      <c r="AA275" s="327">
        <v>90225</v>
      </c>
      <c r="AB275" s="369">
        <v>0</v>
      </c>
      <c r="AC275" s="329">
        <v>90225</v>
      </c>
      <c r="AD275" s="327">
        <v>0</v>
      </c>
      <c r="AE275" s="313" t="s">
        <v>7578</v>
      </c>
      <c r="AF275" s="316" t="s">
        <v>7582</v>
      </c>
      <c r="AG275" s="316" t="s">
        <v>7583</v>
      </c>
      <c r="AH275" s="315" t="s">
        <v>11871</v>
      </c>
      <c r="AI275" s="315" t="s">
        <v>7882</v>
      </c>
      <c r="AJ275" s="318">
        <v>43524</v>
      </c>
      <c r="AK275" s="316" t="s">
        <v>11872</v>
      </c>
      <c r="AL275" s="314"/>
      <c r="AM275" s="314"/>
      <c r="AN275" s="314"/>
      <c r="AO275" s="315" t="s">
        <v>7882</v>
      </c>
      <c r="AP275" s="314"/>
      <c r="AQ275" s="314"/>
      <c r="AR275" s="314"/>
      <c r="AS275" s="314"/>
      <c r="AT275" s="314"/>
      <c r="AU275" s="314"/>
      <c r="AV275" s="314"/>
      <c r="AW275" s="314"/>
      <c r="AX275" s="314"/>
      <c r="AY275" s="314"/>
      <c r="AZ275" s="314"/>
      <c r="BA275" s="314"/>
      <c r="BB275" s="314"/>
      <c r="BC275" s="314"/>
      <c r="BD275" s="314"/>
      <c r="BE275" s="314"/>
      <c r="BF275" s="316"/>
    </row>
    <row r="276" spans="1:58" ht="13.15" customHeight="1" x14ac:dyDescent="0.25">
      <c r="A276" s="316" t="s">
        <v>11843</v>
      </c>
      <c r="B276" s="316" t="s">
        <v>11798</v>
      </c>
      <c r="C276" s="315">
        <v>801</v>
      </c>
      <c r="D276" s="316" t="s">
        <v>11844</v>
      </c>
      <c r="E276" s="316" t="s">
        <v>8074</v>
      </c>
      <c r="F276" s="316" t="s">
        <v>8127</v>
      </c>
      <c r="G276" s="316" t="s">
        <v>8128</v>
      </c>
      <c r="H276" s="335">
        <v>43497</v>
      </c>
      <c r="I276" s="336">
        <v>43524</v>
      </c>
      <c r="J276" s="316" t="s">
        <v>8077</v>
      </c>
      <c r="K276" s="316" t="s">
        <v>8078</v>
      </c>
      <c r="L276" s="316" t="s">
        <v>8079</v>
      </c>
      <c r="M276" s="316" t="s">
        <v>8080</v>
      </c>
      <c r="N276" s="316" t="s">
        <v>8079</v>
      </c>
      <c r="O276" s="316" t="s">
        <v>8081</v>
      </c>
      <c r="P276" s="316" t="s">
        <v>8082</v>
      </c>
      <c r="Q276" s="316" t="s">
        <v>8083</v>
      </c>
      <c r="R276" s="316" t="s">
        <v>8079</v>
      </c>
      <c r="S276" s="316" t="s">
        <v>8080</v>
      </c>
      <c r="T276" s="316" t="s">
        <v>8084</v>
      </c>
      <c r="U276" s="316" t="s">
        <v>8085</v>
      </c>
      <c r="V276" s="316" t="s">
        <v>8079</v>
      </c>
      <c r="W276" s="316" t="s">
        <v>8080</v>
      </c>
      <c r="X276" s="316" t="s">
        <v>8086</v>
      </c>
      <c r="Y276" s="316" t="s">
        <v>8083</v>
      </c>
      <c r="Z276" s="316" t="s">
        <v>487</v>
      </c>
      <c r="AA276" s="327">
        <v>81126</v>
      </c>
      <c r="AB276" s="369">
        <v>0</v>
      </c>
      <c r="AC276" s="329">
        <v>81126</v>
      </c>
      <c r="AD276" s="327">
        <v>0</v>
      </c>
      <c r="AE276" s="313" t="s">
        <v>7578</v>
      </c>
      <c r="AF276" s="316" t="s">
        <v>7582</v>
      </c>
      <c r="AG276" s="316" t="s">
        <v>7583</v>
      </c>
      <c r="AH276" s="315" t="s">
        <v>11873</v>
      </c>
      <c r="AI276" s="315" t="s">
        <v>7882</v>
      </c>
      <c r="AJ276" s="318">
        <v>43524</v>
      </c>
      <c r="AK276" s="316" t="s">
        <v>11874</v>
      </c>
      <c r="AL276" s="314"/>
      <c r="AM276" s="314"/>
      <c r="AN276" s="314"/>
      <c r="AO276" s="315" t="s">
        <v>7882</v>
      </c>
      <c r="AP276" s="314"/>
      <c r="AQ276" s="314"/>
      <c r="AR276" s="314"/>
      <c r="AS276" s="314"/>
      <c r="AT276" s="314"/>
      <c r="AU276" s="314"/>
      <c r="AV276" s="314"/>
      <c r="AW276" s="314"/>
      <c r="AX276" s="314"/>
      <c r="AY276" s="314"/>
      <c r="AZ276" s="314"/>
      <c r="BA276" s="314"/>
      <c r="BB276" s="314"/>
      <c r="BC276" s="314"/>
      <c r="BD276" s="314"/>
      <c r="BE276" s="314"/>
      <c r="BF276" s="316"/>
    </row>
    <row r="277" spans="1:58" ht="13.15" customHeight="1" x14ac:dyDescent="0.25">
      <c r="A277" s="316" t="s">
        <v>11843</v>
      </c>
      <c r="B277" s="316" t="s">
        <v>11798</v>
      </c>
      <c r="C277" s="315">
        <v>801</v>
      </c>
      <c r="D277" s="316" t="s">
        <v>11844</v>
      </c>
      <c r="E277" s="316" t="s">
        <v>8074</v>
      </c>
      <c r="F277" s="316" t="s">
        <v>8127</v>
      </c>
      <c r="G277" s="316" t="s">
        <v>8128</v>
      </c>
      <c r="H277" s="335">
        <v>43497</v>
      </c>
      <c r="I277" s="336">
        <v>43524</v>
      </c>
      <c r="J277" s="316" t="s">
        <v>8077</v>
      </c>
      <c r="K277" s="316" t="s">
        <v>8078</v>
      </c>
      <c r="L277" s="316" t="s">
        <v>8079</v>
      </c>
      <c r="M277" s="316" t="s">
        <v>8080</v>
      </c>
      <c r="N277" s="316" t="s">
        <v>8079</v>
      </c>
      <c r="O277" s="316" t="s">
        <v>8081</v>
      </c>
      <c r="P277" s="316" t="s">
        <v>8082</v>
      </c>
      <c r="Q277" s="316" t="s">
        <v>8083</v>
      </c>
      <c r="R277" s="316" t="s">
        <v>8079</v>
      </c>
      <c r="S277" s="316" t="s">
        <v>8080</v>
      </c>
      <c r="T277" s="316" t="s">
        <v>8084</v>
      </c>
      <c r="U277" s="316" t="s">
        <v>8085</v>
      </c>
      <c r="V277" s="316" t="s">
        <v>8079</v>
      </c>
      <c r="W277" s="316" t="s">
        <v>8080</v>
      </c>
      <c r="X277" s="316" t="s">
        <v>8086</v>
      </c>
      <c r="Y277" s="316" t="s">
        <v>8083</v>
      </c>
      <c r="Z277" s="316" t="s">
        <v>487</v>
      </c>
      <c r="AA277" s="327">
        <v>99931</v>
      </c>
      <c r="AB277" s="369">
        <v>0</v>
      </c>
      <c r="AC277" s="329">
        <v>99931</v>
      </c>
      <c r="AD277" s="327">
        <v>0</v>
      </c>
      <c r="AE277" s="313" t="s">
        <v>7578</v>
      </c>
      <c r="AF277" s="316" t="s">
        <v>7582</v>
      </c>
      <c r="AG277" s="316" t="s">
        <v>7583</v>
      </c>
      <c r="AH277" s="315" t="s">
        <v>11875</v>
      </c>
      <c r="AI277" s="315" t="s">
        <v>7882</v>
      </c>
      <c r="AJ277" s="318">
        <v>43524</v>
      </c>
      <c r="AK277" s="316" t="s">
        <v>11876</v>
      </c>
      <c r="AL277" s="314"/>
      <c r="AM277" s="314"/>
      <c r="AN277" s="314"/>
      <c r="AO277" s="315" t="s">
        <v>7882</v>
      </c>
      <c r="AP277" s="314"/>
      <c r="AQ277" s="314"/>
      <c r="AR277" s="314"/>
      <c r="AS277" s="314"/>
      <c r="AT277" s="314"/>
      <c r="AU277" s="314"/>
      <c r="AV277" s="314"/>
      <c r="AW277" s="314"/>
      <c r="AX277" s="314"/>
      <c r="AY277" s="314"/>
      <c r="AZ277" s="314"/>
      <c r="BA277" s="314"/>
      <c r="BB277" s="314"/>
      <c r="BC277" s="314"/>
      <c r="BD277" s="314"/>
      <c r="BE277" s="314"/>
      <c r="BF277" s="316"/>
    </row>
    <row r="278" spans="1:58" ht="13.15" customHeight="1" x14ac:dyDescent="0.25">
      <c r="A278" s="316" t="s">
        <v>11843</v>
      </c>
      <c r="B278" s="316" t="s">
        <v>11798</v>
      </c>
      <c r="C278" s="315">
        <v>801</v>
      </c>
      <c r="D278" s="316" t="s">
        <v>11844</v>
      </c>
      <c r="E278" s="316" t="s">
        <v>8074</v>
      </c>
      <c r="F278" s="316" t="s">
        <v>8127</v>
      </c>
      <c r="G278" s="316" t="s">
        <v>8128</v>
      </c>
      <c r="H278" s="335">
        <v>43497</v>
      </c>
      <c r="I278" s="336">
        <v>43524</v>
      </c>
      <c r="J278" s="316" t="s">
        <v>8077</v>
      </c>
      <c r="K278" s="316" t="s">
        <v>8078</v>
      </c>
      <c r="L278" s="316" t="s">
        <v>8079</v>
      </c>
      <c r="M278" s="316" t="s">
        <v>8080</v>
      </c>
      <c r="N278" s="316" t="s">
        <v>8079</v>
      </c>
      <c r="O278" s="316" t="s">
        <v>8081</v>
      </c>
      <c r="P278" s="316" t="s">
        <v>8082</v>
      </c>
      <c r="Q278" s="316" t="s">
        <v>8083</v>
      </c>
      <c r="R278" s="316" t="s">
        <v>8079</v>
      </c>
      <c r="S278" s="316" t="s">
        <v>8080</v>
      </c>
      <c r="T278" s="316" t="s">
        <v>8084</v>
      </c>
      <c r="U278" s="316" t="s">
        <v>8085</v>
      </c>
      <c r="V278" s="316" t="s">
        <v>8079</v>
      </c>
      <c r="W278" s="316" t="s">
        <v>8080</v>
      </c>
      <c r="X278" s="316" t="s">
        <v>8086</v>
      </c>
      <c r="Y278" s="316" t="s">
        <v>8083</v>
      </c>
      <c r="Z278" s="316" t="s">
        <v>487</v>
      </c>
      <c r="AA278" s="327">
        <v>67467</v>
      </c>
      <c r="AB278" s="369">
        <v>0</v>
      </c>
      <c r="AC278" s="329">
        <v>67467</v>
      </c>
      <c r="AD278" s="327">
        <v>0</v>
      </c>
      <c r="AE278" s="313" t="s">
        <v>7578</v>
      </c>
      <c r="AF278" s="316" t="s">
        <v>7582</v>
      </c>
      <c r="AG278" s="316" t="s">
        <v>7583</v>
      </c>
      <c r="AH278" s="315" t="s">
        <v>11877</v>
      </c>
      <c r="AI278" s="315" t="s">
        <v>7882</v>
      </c>
      <c r="AJ278" s="318">
        <v>43524</v>
      </c>
      <c r="AK278" s="316" t="s">
        <v>11878</v>
      </c>
      <c r="AL278" s="314"/>
      <c r="AM278" s="314"/>
      <c r="AN278" s="314"/>
      <c r="AO278" s="315" t="s">
        <v>7882</v>
      </c>
      <c r="AP278" s="314"/>
      <c r="AQ278" s="314"/>
      <c r="AR278" s="314"/>
      <c r="AS278" s="314"/>
      <c r="AT278" s="314"/>
      <c r="AU278" s="314"/>
      <c r="AV278" s="314"/>
      <c r="AW278" s="314"/>
      <c r="AX278" s="314"/>
      <c r="AY278" s="314"/>
      <c r="AZ278" s="314"/>
      <c r="BA278" s="314"/>
      <c r="BB278" s="314"/>
      <c r="BC278" s="314"/>
      <c r="BD278" s="314"/>
      <c r="BE278" s="314"/>
      <c r="BF278" s="316"/>
    </row>
    <row r="279" spans="1:58" ht="13.15" customHeight="1" x14ac:dyDescent="0.25">
      <c r="A279" s="316" t="s">
        <v>11843</v>
      </c>
      <c r="B279" s="316" t="s">
        <v>11798</v>
      </c>
      <c r="C279" s="315">
        <v>801</v>
      </c>
      <c r="D279" s="316" t="s">
        <v>11844</v>
      </c>
      <c r="E279" s="316" t="s">
        <v>8074</v>
      </c>
      <c r="F279" s="316" t="s">
        <v>8127</v>
      </c>
      <c r="G279" s="316" t="s">
        <v>8128</v>
      </c>
      <c r="H279" s="335">
        <v>43497</v>
      </c>
      <c r="I279" s="336">
        <v>43524</v>
      </c>
      <c r="J279" s="316" t="s">
        <v>8077</v>
      </c>
      <c r="K279" s="316" t="s">
        <v>8078</v>
      </c>
      <c r="L279" s="316" t="s">
        <v>8079</v>
      </c>
      <c r="M279" s="316" t="s">
        <v>8080</v>
      </c>
      <c r="N279" s="316" t="s">
        <v>8079</v>
      </c>
      <c r="O279" s="316" t="s">
        <v>8081</v>
      </c>
      <c r="P279" s="316" t="s">
        <v>8082</v>
      </c>
      <c r="Q279" s="316" t="s">
        <v>8083</v>
      </c>
      <c r="R279" s="316" t="s">
        <v>8079</v>
      </c>
      <c r="S279" s="316" t="s">
        <v>8080</v>
      </c>
      <c r="T279" s="316" t="s">
        <v>8084</v>
      </c>
      <c r="U279" s="316" t="s">
        <v>8085</v>
      </c>
      <c r="V279" s="316" t="s">
        <v>8079</v>
      </c>
      <c r="W279" s="316" t="s">
        <v>8080</v>
      </c>
      <c r="X279" s="316" t="s">
        <v>8086</v>
      </c>
      <c r="Y279" s="316" t="s">
        <v>8083</v>
      </c>
      <c r="Z279" s="316" t="s">
        <v>487</v>
      </c>
      <c r="AA279" s="327">
        <v>64036</v>
      </c>
      <c r="AB279" s="369">
        <v>0</v>
      </c>
      <c r="AC279" s="329">
        <v>64036</v>
      </c>
      <c r="AD279" s="327">
        <v>0</v>
      </c>
      <c r="AE279" s="313" t="s">
        <v>7578</v>
      </c>
      <c r="AF279" s="316" t="s">
        <v>7582</v>
      </c>
      <c r="AG279" s="316" t="s">
        <v>7583</v>
      </c>
      <c r="AH279" s="315" t="s">
        <v>11879</v>
      </c>
      <c r="AI279" s="315" t="s">
        <v>7882</v>
      </c>
      <c r="AJ279" s="318">
        <v>43524</v>
      </c>
      <c r="AK279" s="316" t="s">
        <v>11880</v>
      </c>
      <c r="AL279" s="314"/>
      <c r="AM279" s="314"/>
      <c r="AN279" s="314"/>
      <c r="AO279" s="315" t="s">
        <v>7882</v>
      </c>
      <c r="AP279" s="314"/>
      <c r="AQ279" s="314"/>
      <c r="AR279" s="314"/>
      <c r="AS279" s="314"/>
      <c r="AT279" s="314"/>
      <c r="AU279" s="314"/>
      <c r="AV279" s="314"/>
      <c r="AW279" s="314"/>
      <c r="AX279" s="314"/>
      <c r="AY279" s="314"/>
      <c r="AZ279" s="314"/>
      <c r="BA279" s="314"/>
      <c r="BB279" s="314"/>
      <c r="BC279" s="314"/>
      <c r="BD279" s="314"/>
      <c r="BE279" s="314"/>
      <c r="BF279" s="316"/>
    </row>
    <row r="280" spans="1:58" ht="13.15" customHeight="1" x14ac:dyDescent="0.25">
      <c r="A280" s="316" t="s">
        <v>11843</v>
      </c>
      <c r="B280" s="316" t="s">
        <v>11798</v>
      </c>
      <c r="C280" s="315">
        <v>801</v>
      </c>
      <c r="D280" s="316" t="s">
        <v>11844</v>
      </c>
      <c r="E280" s="316" t="s">
        <v>8074</v>
      </c>
      <c r="F280" s="316" t="s">
        <v>8127</v>
      </c>
      <c r="G280" s="316" t="s">
        <v>8128</v>
      </c>
      <c r="H280" s="335">
        <v>43497</v>
      </c>
      <c r="I280" s="336">
        <v>43524</v>
      </c>
      <c r="J280" s="316" t="s">
        <v>8077</v>
      </c>
      <c r="K280" s="316" t="s">
        <v>8078</v>
      </c>
      <c r="L280" s="316" t="s">
        <v>8079</v>
      </c>
      <c r="M280" s="316" t="s">
        <v>8080</v>
      </c>
      <c r="N280" s="316" t="s">
        <v>8079</v>
      </c>
      <c r="O280" s="316" t="s">
        <v>8081</v>
      </c>
      <c r="P280" s="316" t="s">
        <v>8082</v>
      </c>
      <c r="Q280" s="316" t="s">
        <v>8083</v>
      </c>
      <c r="R280" s="316" t="s">
        <v>8079</v>
      </c>
      <c r="S280" s="316" t="s">
        <v>8080</v>
      </c>
      <c r="T280" s="316" t="s">
        <v>8084</v>
      </c>
      <c r="U280" s="316" t="s">
        <v>8085</v>
      </c>
      <c r="V280" s="316" t="s">
        <v>8079</v>
      </c>
      <c r="W280" s="316" t="s">
        <v>8080</v>
      </c>
      <c r="X280" s="316" t="s">
        <v>8086</v>
      </c>
      <c r="Y280" s="316" t="s">
        <v>8083</v>
      </c>
      <c r="Z280" s="316" t="s">
        <v>487</v>
      </c>
      <c r="AA280" s="327">
        <v>53255</v>
      </c>
      <c r="AB280" s="369">
        <v>0</v>
      </c>
      <c r="AC280" s="329">
        <v>53255</v>
      </c>
      <c r="AD280" s="327">
        <v>0</v>
      </c>
      <c r="AE280" s="313" t="s">
        <v>7578</v>
      </c>
      <c r="AF280" s="316" t="s">
        <v>7582</v>
      </c>
      <c r="AG280" s="316" t="s">
        <v>7583</v>
      </c>
      <c r="AH280" s="315" t="s">
        <v>11881</v>
      </c>
      <c r="AI280" s="315" t="s">
        <v>7882</v>
      </c>
      <c r="AJ280" s="318">
        <v>43524</v>
      </c>
      <c r="AK280" s="316" t="s">
        <v>11882</v>
      </c>
      <c r="AL280" s="314"/>
      <c r="AM280" s="314"/>
      <c r="AN280" s="314"/>
      <c r="AO280" s="315" t="s">
        <v>7882</v>
      </c>
      <c r="AP280" s="314"/>
      <c r="AQ280" s="314"/>
      <c r="AR280" s="314"/>
      <c r="AS280" s="314"/>
      <c r="AT280" s="314"/>
      <c r="AU280" s="314"/>
      <c r="AV280" s="314"/>
      <c r="AW280" s="314"/>
      <c r="AX280" s="314"/>
      <c r="AY280" s="314"/>
      <c r="AZ280" s="314"/>
      <c r="BA280" s="314"/>
      <c r="BB280" s="314"/>
      <c r="BC280" s="314"/>
      <c r="BD280" s="314"/>
      <c r="BE280" s="314"/>
      <c r="BF280" s="316"/>
    </row>
    <row r="281" spans="1:58" ht="13.15" customHeight="1" x14ac:dyDescent="0.25">
      <c r="A281" s="316" t="s">
        <v>11843</v>
      </c>
      <c r="B281" s="316" t="s">
        <v>11798</v>
      </c>
      <c r="C281" s="315">
        <v>801</v>
      </c>
      <c r="D281" s="316" t="s">
        <v>11844</v>
      </c>
      <c r="E281" s="316" t="s">
        <v>8074</v>
      </c>
      <c r="F281" s="316" t="s">
        <v>8127</v>
      </c>
      <c r="G281" s="316" t="s">
        <v>8128</v>
      </c>
      <c r="H281" s="335">
        <v>43497</v>
      </c>
      <c r="I281" s="336">
        <v>43524</v>
      </c>
      <c r="J281" s="316" t="s">
        <v>8077</v>
      </c>
      <c r="K281" s="316" t="s">
        <v>8078</v>
      </c>
      <c r="L281" s="316" t="s">
        <v>8079</v>
      </c>
      <c r="M281" s="316" t="s">
        <v>8080</v>
      </c>
      <c r="N281" s="316" t="s">
        <v>8079</v>
      </c>
      <c r="O281" s="316" t="s">
        <v>8081</v>
      </c>
      <c r="P281" s="316" t="s">
        <v>8082</v>
      </c>
      <c r="Q281" s="316" t="s">
        <v>8083</v>
      </c>
      <c r="R281" s="316" t="s">
        <v>8079</v>
      </c>
      <c r="S281" s="316" t="s">
        <v>8080</v>
      </c>
      <c r="T281" s="316" t="s">
        <v>8084</v>
      </c>
      <c r="U281" s="316" t="s">
        <v>8085</v>
      </c>
      <c r="V281" s="316" t="s">
        <v>8079</v>
      </c>
      <c r="W281" s="316" t="s">
        <v>8080</v>
      </c>
      <c r="X281" s="316" t="s">
        <v>8086</v>
      </c>
      <c r="Y281" s="316" t="s">
        <v>8083</v>
      </c>
      <c r="Z281" s="316" t="s">
        <v>487</v>
      </c>
      <c r="AA281" s="327">
        <v>78151</v>
      </c>
      <c r="AB281" s="369">
        <v>0</v>
      </c>
      <c r="AC281" s="329">
        <v>78151</v>
      </c>
      <c r="AD281" s="327">
        <v>0</v>
      </c>
      <c r="AE281" s="313" t="s">
        <v>7578</v>
      </c>
      <c r="AF281" s="316" t="s">
        <v>7582</v>
      </c>
      <c r="AG281" s="316" t="s">
        <v>7583</v>
      </c>
      <c r="AH281" s="315" t="s">
        <v>11883</v>
      </c>
      <c r="AI281" s="315" t="s">
        <v>7882</v>
      </c>
      <c r="AJ281" s="318">
        <v>43524</v>
      </c>
      <c r="AK281" s="316" t="s">
        <v>11884</v>
      </c>
      <c r="AL281" s="314"/>
      <c r="AM281" s="314"/>
      <c r="AN281" s="314"/>
      <c r="AO281" s="315" t="s">
        <v>7882</v>
      </c>
      <c r="AP281" s="314"/>
      <c r="AQ281" s="314"/>
      <c r="AR281" s="314"/>
      <c r="AS281" s="314"/>
      <c r="AT281" s="314"/>
      <c r="AU281" s="314"/>
      <c r="AV281" s="314"/>
      <c r="AW281" s="314"/>
      <c r="AX281" s="314"/>
      <c r="AY281" s="314"/>
      <c r="AZ281" s="314"/>
      <c r="BA281" s="314"/>
      <c r="BB281" s="314"/>
      <c r="BC281" s="314"/>
      <c r="BD281" s="314"/>
      <c r="BE281" s="314"/>
      <c r="BF281" s="316"/>
    </row>
    <row r="282" spans="1:58" ht="13.15" customHeight="1" x14ac:dyDescent="0.25">
      <c r="A282" s="316" t="s">
        <v>11843</v>
      </c>
      <c r="B282" s="316" t="s">
        <v>11798</v>
      </c>
      <c r="C282" s="315">
        <v>801</v>
      </c>
      <c r="D282" s="316" t="s">
        <v>11844</v>
      </c>
      <c r="E282" s="316" t="s">
        <v>8074</v>
      </c>
      <c r="F282" s="316" t="s">
        <v>8127</v>
      </c>
      <c r="G282" s="316" t="s">
        <v>8128</v>
      </c>
      <c r="H282" s="335">
        <v>43497</v>
      </c>
      <c r="I282" s="336">
        <v>43524</v>
      </c>
      <c r="J282" s="316" t="s">
        <v>8077</v>
      </c>
      <c r="K282" s="316" t="s">
        <v>8078</v>
      </c>
      <c r="L282" s="316" t="s">
        <v>8079</v>
      </c>
      <c r="M282" s="316" t="s">
        <v>8080</v>
      </c>
      <c r="N282" s="316" t="s">
        <v>8079</v>
      </c>
      <c r="O282" s="316" t="s">
        <v>8081</v>
      </c>
      <c r="P282" s="316" t="s">
        <v>8082</v>
      </c>
      <c r="Q282" s="316" t="s">
        <v>8083</v>
      </c>
      <c r="R282" s="316" t="s">
        <v>8079</v>
      </c>
      <c r="S282" s="316" t="s">
        <v>8080</v>
      </c>
      <c r="T282" s="316" t="s">
        <v>8084</v>
      </c>
      <c r="U282" s="316" t="s">
        <v>8085</v>
      </c>
      <c r="V282" s="316" t="s">
        <v>8079</v>
      </c>
      <c r="W282" s="316" t="s">
        <v>8080</v>
      </c>
      <c r="X282" s="316" t="s">
        <v>8086</v>
      </c>
      <c r="Y282" s="316" t="s">
        <v>8083</v>
      </c>
      <c r="Z282" s="316" t="s">
        <v>487</v>
      </c>
      <c r="AA282" s="327">
        <v>49726</v>
      </c>
      <c r="AB282" s="369">
        <v>0</v>
      </c>
      <c r="AC282" s="329">
        <v>49726</v>
      </c>
      <c r="AD282" s="327">
        <v>0</v>
      </c>
      <c r="AE282" s="313" t="s">
        <v>7578</v>
      </c>
      <c r="AF282" s="316" t="s">
        <v>7582</v>
      </c>
      <c r="AG282" s="316" t="s">
        <v>7583</v>
      </c>
      <c r="AH282" s="315" t="s">
        <v>11885</v>
      </c>
      <c r="AI282" s="315" t="s">
        <v>7882</v>
      </c>
      <c r="AJ282" s="318">
        <v>43524</v>
      </c>
      <c r="AK282" s="316" t="s">
        <v>11886</v>
      </c>
      <c r="AL282" s="314"/>
      <c r="AM282" s="314"/>
      <c r="AN282" s="314"/>
      <c r="AO282" s="315" t="s">
        <v>7882</v>
      </c>
      <c r="AP282" s="314"/>
      <c r="AQ282" s="314"/>
      <c r="AR282" s="314"/>
      <c r="AS282" s="314"/>
      <c r="AT282" s="314"/>
      <c r="AU282" s="314"/>
      <c r="AV282" s="314"/>
      <c r="AW282" s="314"/>
      <c r="AX282" s="314"/>
      <c r="AY282" s="314"/>
      <c r="AZ282" s="314"/>
      <c r="BA282" s="314"/>
      <c r="BB282" s="314"/>
      <c r="BC282" s="314"/>
      <c r="BD282" s="314"/>
      <c r="BE282" s="314"/>
      <c r="BF282" s="316"/>
    </row>
    <row r="283" spans="1:58" ht="13.15" customHeight="1" x14ac:dyDescent="0.25">
      <c r="A283" s="316" t="s">
        <v>11843</v>
      </c>
      <c r="B283" s="316" t="s">
        <v>11798</v>
      </c>
      <c r="C283" s="315">
        <v>801</v>
      </c>
      <c r="D283" s="316" t="s">
        <v>11844</v>
      </c>
      <c r="E283" s="316" t="s">
        <v>8074</v>
      </c>
      <c r="F283" s="316" t="s">
        <v>8127</v>
      </c>
      <c r="G283" s="316" t="s">
        <v>8128</v>
      </c>
      <c r="H283" s="335">
        <v>43497</v>
      </c>
      <c r="I283" s="336">
        <v>43524</v>
      </c>
      <c r="J283" s="316" t="s">
        <v>8077</v>
      </c>
      <c r="K283" s="316" t="s">
        <v>8078</v>
      </c>
      <c r="L283" s="316" t="s">
        <v>8079</v>
      </c>
      <c r="M283" s="316" t="s">
        <v>8080</v>
      </c>
      <c r="N283" s="316" t="s">
        <v>8079</v>
      </c>
      <c r="O283" s="316" t="s">
        <v>8081</v>
      </c>
      <c r="P283" s="316" t="s">
        <v>8082</v>
      </c>
      <c r="Q283" s="316" t="s">
        <v>8083</v>
      </c>
      <c r="R283" s="316" t="s">
        <v>8079</v>
      </c>
      <c r="S283" s="316" t="s">
        <v>8080</v>
      </c>
      <c r="T283" s="316" t="s">
        <v>8084</v>
      </c>
      <c r="U283" s="316" t="s">
        <v>8085</v>
      </c>
      <c r="V283" s="316" t="s">
        <v>8079</v>
      </c>
      <c r="W283" s="316" t="s">
        <v>8080</v>
      </c>
      <c r="X283" s="316" t="s">
        <v>8086</v>
      </c>
      <c r="Y283" s="316" t="s">
        <v>8083</v>
      </c>
      <c r="Z283" s="316" t="s">
        <v>487</v>
      </c>
      <c r="AA283" s="327">
        <v>86409</v>
      </c>
      <c r="AB283" s="369">
        <v>0</v>
      </c>
      <c r="AC283" s="329">
        <v>86409</v>
      </c>
      <c r="AD283" s="327">
        <v>0</v>
      </c>
      <c r="AE283" s="313" t="s">
        <v>7578</v>
      </c>
      <c r="AF283" s="316" t="s">
        <v>7582</v>
      </c>
      <c r="AG283" s="316" t="s">
        <v>7583</v>
      </c>
      <c r="AH283" s="315" t="s">
        <v>11887</v>
      </c>
      <c r="AI283" s="315" t="s">
        <v>7882</v>
      </c>
      <c r="AJ283" s="318">
        <v>43524</v>
      </c>
      <c r="AK283" s="316" t="s">
        <v>11888</v>
      </c>
      <c r="AL283" s="314"/>
      <c r="AM283" s="314"/>
      <c r="AN283" s="314"/>
      <c r="AO283" s="315" t="s">
        <v>7882</v>
      </c>
      <c r="AP283" s="314"/>
      <c r="AQ283" s="314"/>
      <c r="AR283" s="314"/>
      <c r="AS283" s="314"/>
      <c r="AT283" s="314"/>
      <c r="AU283" s="314"/>
      <c r="AV283" s="314"/>
      <c r="AW283" s="314"/>
      <c r="AX283" s="314"/>
      <c r="AY283" s="314"/>
      <c r="AZ283" s="314"/>
      <c r="BA283" s="314"/>
      <c r="BB283" s="314"/>
      <c r="BC283" s="314"/>
      <c r="BD283" s="314"/>
      <c r="BE283" s="314"/>
      <c r="BF283" s="316"/>
    </row>
    <row r="284" spans="1:58" ht="13.15" customHeight="1" x14ac:dyDescent="0.25">
      <c r="A284" s="316" t="s">
        <v>11843</v>
      </c>
      <c r="B284" s="316" t="s">
        <v>11798</v>
      </c>
      <c r="C284" s="315">
        <v>801</v>
      </c>
      <c r="D284" s="316" t="s">
        <v>11844</v>
      </c>
      <c r="E284" s="316" t="s">
        <v>8074</v>
      </c>
      <c r="F284" s="316" t="s">
        <v>8127</v>
      </c>
      <c r="G284" s="316" t="s">
        <v>8128</v>
      </c>
      <c r="H284" s="335">
        <v>43497</v>
      </c>
      <c r="I284" s="336">
        <v>43524</v>
      </c>
      <c r="J284" s="316" t="s">
        <v>8077</v>
      </c>
      <c r="K284" s="316" t="s">
        <v>8078</v>
      </c>
      <c r="L284" s="316" t="s">
        <v>8079</v>
      </c>
      <c r="M284" s="316" t="s">
        <v>8080</v>
      </c>
      <c r="N284" s="316" t="s">
        <v>8079</v>
      </c>
      <c r="O284" s="316" t="s">
        <v>8081</v>
      </c>
      <c r="P284" s="316" t="s">
        <v>8082</v>
      </c>
      <c r="Q284" s="316" t="s">
        <v>8083</v>
      </c>
      <c r="R284" s="316" t="s">
        <v>8079</v>
      </c>
      <c r="S284" s="316" t="s">
        <v>8080</v>
      </c>
      <c r="T284" s="316" t="s">
        <v>8084</v>
      </c>
      <c r="U284" s="316" t="s">
        <v>8085</v>
      </c>
      <c r="V284" s="316" t="s">
        <v>8079</v>
      </c>
      <c r="W284" s="316" t="s">
        <v>8080</v>
      </c>
      <c r="X284" s="316" t="s">
        <v>8086</v>
      </c>
      <c r="Y284" s="316" t="s">
        <v>8083</v>
      </c>
      <c r="Z284" s="316" t="s">
        <v>487</v>
      </c>
      <c r="AA284" s="327">
        <v>87601</v>
      </c>
      <c r="AB284" s="369">
        <v>0</v>
      </c>
      <c r="AC284" s="329">
        <v>87601</v>
      </c>
      <c r="AD284" s="327">
        <v>0</v>
      </c>
      <c r="AE284" s="313" t="s">
        <v>7578</v>
      </c>
      <c r="AF284" s="316" t="s">
        <v>7582</v>
      </c>
      <c r="AG284" s="316" t="s">
        <v>7583</v>
      </c>
      <c r="AH284" s="315" t="s">
        <v>11889</v>
      </c>
      <c r="AI284" s="315" t="s">
        <v>7882</v>
      </c>
      <c r="AJ284" s="318">
        <v>43524</v>
      </c>
      <c r="AK284" s="316" t="s">
        <v>11890</v>
      </c>
      <c r="AL284" s="314"/>
      <c r="AM284" s="314"/>
      <c r="AN284" s="314"/>
      <c r="AO284" s="315" t="s">
        <v>7882</v>
      </c>
      <c r="AP284" s="314"/>
      <c r="AQ284" s="314"/>
      <c r="AR284" s="314"/>
      <c r="AS284" s="314"/>
      <c r="AT284" s="314"/>
      <c r="AU284" s="314"/>
      <c r="AV284" s="314"/>
      <c r="AW284" s="314"/>
      <c r="AX284" s="314"/>
      <c r="AY284" s="314"/>
      <c r="AZ284" s="314"/>
      <c r="BA284" s="314"/>
      <c r="BB284" s="314"/>
      <c r="BC284" s="314"/>
      <c r="BD284" s="314"/>
      <c r="BE284" s="314"/>
      <c r="BF284" s="316"/>
    </row>
    <row r="285" spans="1:58" ht="13.15" customHeight="1" x14ac:dyDescent="0.25">
      <c r="A285" s="316" t="s">
        <v>11899</v>
      </c>
      <c r="B285" s="316" t="s">
        <v>11328</v>
      </c>
      <c r="C285" s="315">
        <v>4676</v>
      </c>
      <c r="D285" s="316" t="s">
        <v>11900</v>
      </c>
      <c r="E285" s="316" t="s">
        <v>8074</v>
      </c>
      <c r="F285" s="316" t="s">
        <v>8075</v>
      </c>
      <c r="G285" s="316" t="s">
        <v>8076</v>
      </c>
      <c r="H285" s="335">
        <v>43497</v>
      </c>
      <c r="I285" s="336">
        <v>43524</v>
      </c>
      <c r="J285" s="316" t="s">
        <v>8077</v>
      </c>
      <c r="K285" s="316" t="s">
        <v>8078</v>
      </c>
      <c r="L285" s="316" t="s">
        <v>8079</v>
      </c>
      <c r="M285" s="316" t="s">
        <v>8080</v>
      </c>
      <c r="N285" s="316" t="s">
        <v>8079</v>
      </c>
      <c r="O285" s="316" t="s">
        <v>8081</v>
      </c>
      <c r="P285" s="316" t="s">
        <v>8082</v>
      </c>
      <c r="Q285" s="316" t="s">
        <v>8083</v>
      </c>
      <c r="R285" s="316" t="s">
        <v>8079</v>
      </c>
      <c r="S285" s="316" t="s">
        <v>8080</v>
      </c>
      <c r="T285" s="316" t="s">
        <v>8084</v>
      </c>
      <c r="U285" s="316" t="s">
        <v>8085</v>
      </c>
      <c r="V285" s="316" t="s">
        <v>8079</v>
      </c>
      <c r="W285" s="316" t="s">
        <v>8080</v>
      </c>
      <c r="X285" s="316" t="s">
        <v>8086</v>
      </c>
      <c r="Y285" s="316" t="s">
        <v>8083</v>
      </c>
      <c r="Z285" s="316" t="s">
        <v>487</v>
      </c>
      <c r="AA285" s="400">
        <v>13065.05</v>
      </c>
      <c r="AB285" s="313">
        <v>0</v>
      </c>
      <c r="AC285" s="402">
        <v>13065.05</v>
      </c>
      <c r="AD285" s="316">
        <v>0</v>
      </c>
      <c r="AE285" s="313" t="s">
        <v>7578</v>
      </c>
      <c r="AF285" s="316" t="s">
        <v>7582</v>
      </c>
      <c r="AG285" s="316" t="s">
        <v>7600</v>
      </c>
      <c r="AH285" s="315" t="s">
        <v>11901</v>
      </c>
      <c r="AI285" s="315" t="s">
        <v>7882</v>
      </c>
      <c r="AJ285" s="318">
        <v>43502</v>
      </c>
      <c r="AK285" s="316" t="s">
        <v>11902</v>
      </c>
      <c r="AL285" s="316" t="s">
        <v>9741</v>
      </c>
      <c r="AM285" s="316">
        <v>16818</v>
      </c>
      <c r="AN285" s="315" t="s">
        <v>7915</v>
      </c>
      <c r="AO285" s="315" t="s">
        <v>8377</v>
      </c>
      <c r="AP285" s="314"/>
      <c r="AQ285" s="314"/>
      <c r="AR285" s="314"/>
      <c r="AS285" s="314"/>
      <c r="AT285" s="314"/>
      <c r="AU285" s="314"/>
      <c r="AV285" s="314"/>
      <c r="AW285" s="314"/>
      <c r="AX285" s="316" t="s">
        <v>11903</v>
      </c>
      <c r="AY285" s="314"/>
      <c r="AZ285" s="314"/>
      <c r="BA285" s="314"/>
      <c r="BB285" s="314"/>
      <c r="BC285" s="314"/>
      <c r="BD285" s="314"/>
      <c r="BE285" s="314"/>
      <c r="BF285" s="316"/>
    </row>
    <row r="286" spans="1:58" ht="13.15" customHeight="1" x14ac:dyDescent="0.25">
      <c r="A286" s="316" t="s">
        <v>11899</v>
      </c>
      <c r="B286" s="316" t="s">
        <v>11328</v>
      </c>
      <c r="C286" s="315">
        <v>4676</v>
      </c>
      <c r="D286" s="316" t="s">
        <v>11900</v>
      </c>
      <c r="E286" s="316" t="s">
        <v>8074</v>
      </c>
      <c r="F286" s="316" t="s">
        <v>8075</v>
      </c>
      <c r="G286" s="316" t="s">
        <v>8076</v>
      </c>
      <c r="H286" s="335">
        <v>43497</v>
      </c>
      <c r="I286" s="336">
        <v>43524</v>
      </c>
      <c r="J286" s="316" t="s">
        <v>8077</v>
      </c>
      <c r="K286" s="316" t="s">
        <v>8078</v>
      </c>
      <c r="L286" s="316" t="s">
        <v>8079</v>
      </c>
      <c r="M286" s="316" t="s">
        <v>8080</v>
      </c>
      <c r="N286" s="316" t="s">
        <v>8079</v>
      </c>
      <c r="O286" s="316" t="s">
        <v>8081</v>
      </c>
      <c r="P286" s="316" t="s">
        <v>8082</v>
      </c>
      <c r="Q286" s="316" t="s">
        <v>8083</v>
      </c>
      <c r="R286" s="316" t="s">
        <v>8079</v>
      </c>
      <c r="S286" s="316" t="s">
        <v>8080</v>
      </c>
      <c r="T286" s="316" t="s">
        <v>8084</v>
      </c>
      <c r="U286" s="316" t="s">
        <v>8085</v>
      </c>
      <c r="V286" s="316" t="s">
        <v>8079</v>
      </c>
      <c r="W286" s="316" t="s">
        <v>8080</v>
      </c>
      <c r="X286" s="316" t="s">
        <v>8086</v>
      </c>
      <c r="Y286" s="316" t="s">
        <v>8083</v>
      </c>
      <c r="Z286" s="316" t="s">
        <v>487</v>
      </c>
      <c r="AA286" s="400">
        <v>8581</v>
      </c>
      <c r="AB286" s="313">
        <v>0</v>
      </c>
      <c r="AC286" s="402">
        <v>8581</v>
      </c>
      <c r="AD286" s="316">
        <v>0</v>
      </c>
      <c r="AE286" s="313" t="s">
        <v>7578</v>
      </c>
      <c r="AF286" s="316" t="s">
        <v>7582</v>
      </c>
      <c r="AG286" s="316" t="s">
        <v>7600</v>
      </c>
      <c r="AH286" s="315" t="s">
        <v>8680</v>
      </c>
      <c r="AI286" s="315" t="s">
        <v>7882</v>
      </c>
      <c r="AJ286" s="318">
        <v>43505</v>
      </c>
      <c r="AK286" s="316" t="s">
        <v>11904</v>
      </c>
      <c r="AL286" s="316" t="s">
        <v>8093</v>
      </c>
      <c r="AM286" s="316">
        <v>16303</v>
      </c>
      <c r="AN286" s="315" t="s">
        <v>7915</v>
      </c>
      <c r="AO286" s="315" t="s">
        <v>7882</v>
      </c>
      <c r="AP286" s="314"/>
      <c r="AQ286" s="314"/>
      <c r="AR286" s="314"/>
      <c r="AS286" s="314"/>
      <c r="AT286" s="314"/>
      <c r="AU286" s="314"/>
      <c r="AV286" s="314"/>
      <c r="AW286" s="314"/>
      <c r="AX286" s="316" t="s">
        <v>11905</v>
      </c>
      <c r="AY286" s="314"/>
      <c r="AZ286" s="314"/>
      <c r="BA286" s="314"/>
      <c r="BB286" s="314"/>
      <c r="BC286" s="314"/>
      <c r="BD286" s="314"/>
      <c r="BE286" s="314"/>
      <c r="BF286" s="316"/>
    </row>
    <row r="287" spans="1:58" ht="13.15" customHeight="1" x14ac:dyDescent="0.25">
      <c r="A287" s="316" t="s">
        <v>11899</v>
      </c>
      <c r="B287" s="316" t="s">
        <v>11328</v>
      </c>
      <c r="C287" s="315">
        <v>4676</v>
      </c>
      <c r="D287" s="316" t="s">
        <v>11900</v>
      </c>
      <c r="E287" s="316" t="s">
        <v>8074</v>
      </c>
      <c r="F287" s="316" t="s">
        <v>8075</v>
      </c>
      <c r="G287" s="316" t="s">
        <v>8076</v>
      </c>
      <c r="H287" s="335">
        <v>43497</v>
      </c>
      <c r="I287" s="336">
        <v>43524</v>
      </c>
      <c r="J287" s="316" t="s">
        <v>8077</v>
      </c>
      <c r="K287" s="316" t="s">
        <v>8078</v>
      </c>
      <c r="L287" s="316" t="s">
        <v>8079</v>
      </c>
      <c r="M287" s="316" t="s">
        <v>8080</v>
      </c>
      <c r="N287" s="316" t="s">
        <v>8079</v>
      </c>
      <c r="O287" s="316" t="s">
        <v>8081</v>
      </c>
      <c r="P287" s="316" t="s">
        <v>8082</v>
      </c>
      <c r="Q287" s="316" t="s">
        <v>8083</v>
      </c>
      <c r="R287" s="316" t="s">
        <v>8079</v>
      </c>
      <c r="S287" s="316" t="s">
        <v>8080</v>
      </c>
      <c r="T287" s="316" t="s">
        <v>8084</v>
      </c>
      <c r="U287" s="316" t="s">
        <v>8085</v>
      </c>
      <c r="V287" s="316" t="s">
        <v>8079</v>
      </c>
      <c r="W287" s="316" t="s">
        <v>8080</v>
      </c>
      <c r="X287" s="316" t="s">
        <v>8086</v>
      </c>
      <c r="Y287" s="316" t="s">
        <v>8083</v>
      </c>
      <c r="Z287" s="316" t="s">
        <v>487</v>
      </c>
      <c r="AA287" s="316">
        <v>655.5</v>
      </c>
      <c r="AB287" s="313">
        <v>0</v>
      </c>
      <c r="AC287" s="401">
        <v>655.5</v>
      </c>
      <c r="AD287" s="316">
        <v>0</v>
      </c>
      <c r="AE287" s="313" t="s">
        <v>7578</v>
      </c>
      <c r="AF287" s="316" t="s">
        <v>7582</v>
      </c>
      <c r="AG287" s="316" t="s">
        <v>7600</v>
      </c>
      <c r="AH287" s="315" t="s">
        <v>11906</v>
      </c>
      <c r="AI287" s="315" t="s">
        <v>7882</v>
      </c>
      <c r="AJ287" s="318">
        <v>43506</v>
      </c>
      <c r="AK287" s="316" t="s">
        <v>11907</v>
      </c>
      <c r="AL287" s="316" t="s">
        <v>8593</v>
      </c>
      <c r="AM287" s="316">
        <v>17332</v>
      </c>
      <c r="AN287" s="315" t="s">
        <v>7915</v>
      </c>
      <c r="AO287" s="315" t="s">
        <v>8377</v>
      </c>
      <c r="AP287" s="314"/>
      <c r="AQ287" s="314"/>
      <c r="AR287" s="314"/>
      <c r="AS287" s="314"/>
      <c r="AT287" s="314"/>
      <c r="AU287" s="314"/>
      <c r="AV287" s="314"/>
      <c r="AW287" s="314"/>
      <c r="AX287" s="316" t="s">
        <v>11908</v>
      </c>
      <c r="AY287" s="314"/>
      <c r="AZ287" s="314"/>
      <c r="BA287" s="314"/>
      <c r="BB287" s="314"/>
      <c r="BC287" s="314"/>
      <c r="BD287" s="314"/>
      <c r="BE287" s="314"/>
      <c r="BF287" s="316"/>
    </row>
    <row r="288" spans="1:58" ht="13.15" customHeight="1" x14ac:dyDescent="0.25">
      <c r="A288" s="316" t="s">
        <v>11899</v>
      </c>
      <c r="B288" s="316" t="s">
        <v>11328</v>
      </c>
      <c r="C288" s="315">
        <v>4676</v>
      </c>
      <c r="D288" s="316" t="s">
        <v>11900</v>
      </c>
      <c r="E288" s="316" t="s">
        <v>8074</v>
      </c>
      <c r="F288" s="316" t="s">
        <v>8075</v>
      </c>
      <c r="G288" s="316" t="s">
        <v>8076</v>
      </c>
      <c r="H288" s="335">
        <v>43497</v>
      </c>
      <c r="I288" s="336">
        <v>43524</v>
      </c>
      <c r="J288" s="316" t="s">
        <v>8077</v>
      </c>
      <c r="K288" s="316" t="s">
        <v>8078</v>
      </c>
      <c r="L288" s="316" t="s">
        <v>8079</v>
      </c>
      <c r="M288" s="316" t="s">
        <v>8080</v>
      </c>
      <c r="N288" s="316" t="s">
        <v>8079</v>
      </c>
      <c r="O288" s="316" t="s">
        <v>8081</v>
      </c>
      <c r="P288" s="316" t="s">
        <v>8082</v>
      </c>
      <c r="Q288" s="316" t="s">
        <v>8083</v>
      </c>
      <c r="R288" s="316" t="s">
        <v>8079</v>
      </c>
      <c r="S288" s="316" t="s">
        <v>8080</v>
      </c>
      <c r="T288" s="316" t="s">
        <v>8084</v>
      </c>
      <c r="U288" s="316" t="s">
        <v>8085</v>
      </c>
      <c r="V288" s="316" t="s">
        <v>8079</v>
      </c>
      <c r="W288" s="316" t="s">
        <v>8080</v>
      </c>
      <c r="X288" s="316" t="s">
        <v>8086</v>
      </c>
      <c r="Y288" s="316" t="s">
        <v>8083</v>
      </c>
      <c r="Z288" s="316" t="s">
        <v>487</v>
      </c>
      <c r="AA288" s="400">
        <v>6118.61</v>
      </c>
      <c r="AB288" s="313">
        <v>0</v>
      </c>
      <c r="AC288" s="402">
        <v>6118.61</v>
      </c>
      <c r="AD288" s="316">
        <v>0</v>
      </c>
      <c r="AE288" s="313" t="s">
        <v>7578</v>
      </c>
      <c r="AF288" s="316" t="s">
        <v>7582</v>
      </c>
      <c r="AG288" s="316" t="s">
        <v>7600</v>
      </c>
      <c r="AH288" s="315" t="s">
        <v>11909</v>
      </c>
      <c r="AI288" s="315" t="s">
        <v>7882</v>
      </c>
      <c r="AJ288" s="318">
        <v>43505</v>
      </c>
      <c r="AK288" s="316" t="s">
        <v>11910</v>
      </c>
      <c r="AL288" s="316" t="s">
        <v>8542</v>
      </c>
      <c r="AM288" s="316">
        <v>17066</v>
      </c>
      <c r="AN288" s="315" t="s">
        <v>7915</v>
      </c>
      <c r="AO288" s="315" t="s">
        <v>8377</v>
      </c>
      <c r="AP288" s="314"/>
      <c r="AQ288" s="314"/>
      <c r="AR288" s="314"/>
      <c r="AS288" s="314"/>
      <c r="AT288" s="314"/>
      <c r="AU288" s="314"/>
      <c r="AV288" s="314"/>
      <c r="AW288" s="314"/>
      <c r="AX288" s="316" t="s">
        <v>11911</v>
      </c>
      <c r="AY288" s="314"/>
      <c r="AZ288" s="314"/>
      <c r="BA288" s="314"/>
      <c r="BB288" s="314"/>
      <c r="BC288" s="314"/>
      <c r="BD288" s="314"/>
      <c r="BE288" s="314"/>
      <c r="BF288" s="316"/>
    </row>
    <row r="289" spans="1:58" ht="13.15" customHeight="1" x14ac:dyDescent="0.25">
      <c r="A289" s="316" t="s">
        <v>11899</v>
      </c>
      <c r="B289" s="316" t="s">
        <v>11318</v>
      </c>
      <c r="C289" s="315">
        <v>4675</v>
      </c>
      <c r="D289" s="316" t="s">
        <v>11900</v>
      </c>
      <c r="E289" s="316" t="s">
        <v>8074</v>
      </c>
      <c r="F289" s="316" t="s">
        <v>8075</v>
      </c>
      <c r="G289" s="316" t="s">
        <v>8076</v>
      </c>
      <c r="H289" s="335">
        <v>43497</v>
      </c>
      <c r="I289" s="336">
        <v>43524</v>
      </c>
      <c r="J289" s="316" t="s">
        <v>8077</v>
      </c>
      <c r="K289" s="316" t="s">
        <v>8078</v>
      </c>
      <c r="L289" s="316" t="s">
        <v>8079</v>
      </c>
      <c r="M289" s="316" t="s">
        <v>8080</v>
      </c>
      <c r="N289" s="316" t="s">
        <v>8079</v>
      </c>
      <c r="O289" s="316" t="s">
        <v>8081</v>
      </c>
      <c r="P289" s="316" t="s">
        <v>8082</v>
      </c>
      <c r="Q289" s="316" t="s">
        <v>8083</v>
      </c>
      <c r="R289" s="316" t="s">
        <v>8079</v>
      </c>
      <c r="S289" s="316" t="s">
        <v>8080</v>
      </c>
      <c r="T289" s="316" t="s">
        <v>8084</v>
      </c>
      <c r="U289" s="316" t="s">
        <v>8085</v>
      </c>
      <c r="V289" s="316" t="s">
        <v>8079</v>
      </c>
      <c r="W289" s="316" t="s">
        <v>8080</v>
      </c>
      <c r="X289" s="316" t="s">
        <v>8086</v>
      </c>
      <c r="Y289" s="316" t="s">
        <v>8083</v>
      </c>
      <c r="Z289" s="316" t="s">
        <v>8240</v>
      </c>
      <c r="AA289" s="400">
        <v>34713.42</v>
      </c>
      <c r="AB289" s="313">
        <v>0</v>
      </c>
      <c r="AC289" s="402">
        <v>126460.99</v>
      </c>
      <c r="AD289" s="316">
        <v>0</v>
      </c>
      <c r="AE289" s="313" t="s">
        <v>7578</v>
      </c>
      <c r="AF289" s="316" t="s">
        <v>7582</v>
      </c>
      <c r="AG289" s="316" t="s">
        <v>7600</v>
      </c>
      <c r="AH289" s="315" t="s">
        <v>11912</v>
      </c>
      <c r="AI289" s="315" t="s">
        <v>7882</v>
      </c>
      <c r="AJ289" s="318">
        <v>43506</v>
      </c>
      <c r="AK289" s="316" t="s">
        <v>11913</v>
      </c>
      <c r="AL289" s="316" t="s">
        <v>7956</v>
      </c>
      <c r="AM289" s="316">
        <v>204098</v>
      </c>
      <c r="AN289" s="315" t="s">
        <v>8243</v>
      </c>
      <c r="AO289" s="315" t="s">
        <v>7882</v>
      </c>
      <c r="AP289" s="314"/>
      <c r="AQ289" s="314"/>
      <c r="AR289" s="314"/>
      <c r="AS289" s="314"/>
      <c r="AT289" s="314"/>
      <c r="AU289" s="314"/>
      <c r="AV289" s="314"/>
      <c r="AW289" s="314"/>
      <c r="AX289" s="316" t="s">
        <v>11914</v>
      </c>
      <c r="AY289" s="314"/>
      <c r="AZ289" s="314"/>
      <c r="BA289" s="314"/>
      <c r="BB289" s="314"/>
      <c r="BC289" s="314"/>
      <c r="BD289" s="314"/>
      <c r="BE289" s="314"/>
      <c r="BF289" s="316"/>
    </row>
    <row r="290" spans="1:58" ht="13.15" customHeight="1" x14ac:dyDescent="0.25">
      <c r="A290" s="316" t="s">
        <v>11899</v>
      </c>
      <c r="B290" s="316" t="s">
        <v>11318</v>
      </c>
      <c r="C290" s="315">
        <v>4675</v>
      </c>
      <c r="D290" s="316" t="s">
        <v>11900</v>
      </c>
      <c r="E290" s="316" t="s">
        <v>8074</v>
      </c>
      <c r="F290" s="316" t="s">
        <v>8075</v>
      </c>
      <c r="G290" s="316" t="s">
        <v>8076</v>
      </c>
      <c r="H290" s="335">
        <v>43497</v>
      </c>
      <c r="I290" s="336">
        <v>43524</v>
      </c>
      <c r="J290" s="316" t="s">
        <v>8077</v>
      </c>
      <c r="K290" s="316" t="s">
        <v>8078</v>
      </c>
      <c r="L290" s="316" t="s">
        <v>8079</v>
      </c>
      <c r="M290" s="316" t="s">
        <v>8080</v>
      </c>
      <c r="N290" s="316" t="s">
        <v>8079</v>
      </c>
      <c r="O290" s="316" t="s">
        <v>8081</v>
      </c>
      <c r="P290" s="316" t="s">
        <v>8082</v>
      </c>
      <c r="Q290" s="316" t="s">
        <v>8083</v>
      </c>
      <c r="R290" s="316" t="s">
        <v>8079</v>
      </c>
      <c r="S290" s="316" t="s">
        <v>8080</v>
      </c>
      <c r="T290" s="316" t="s">
        <v>8084</v>
      </c>
      <c r="U290" s="316" t="s">
        <v>8085</v>
      </c>
      <c r="V290" s="316" t="s">
        <v>8079</v>
      </c>
      <c r="W290" s="316" t="s">
        <v>8080</v>
      </c>
      <c r="X290" s="316" t="s">
        <v>8086</v>
      </c>
      <c r="Y290" s="316" t="s">
        <v>8083</v>
      </c>
      <c r="Z290" s="316" t="s">
        <v>8240</v>
      </c>
      <c r="AA290" s="400">
        <v>106887.33</v>
      </c>
      <c r="AB290" s="313">
        <v>0</v>
      </c>
      <c r="AC290" s="402">
        <v>388535.44</v>
      </c>
      <c r="AD290" s="316">
        <v>0</v>
      </c>
      <c r="AE290" s="313" t="s">
        <v>7578</v>
      </c>
      <c r="AF290" s="316" t="s">
        <v>7582</v>
      </c>
      <c r="AG290" s="316" t="s">
        <v>7600</v>
      </c>
      <c r="AH290" s="315" t="s">
        <v>11915</v>
      </c>
      <c r="AI290" s="315" t="s">
        <v>7882</v>
      </c>
      <c r="AJ290" s="318">
        <v>43516</v>
      </c>
      <c r="AK290" s="316" t="s">
        <v>11916</v>
      </c>
      <c r="AL290" s="316" t="s">
        <v>7956</v>
      </c>
      <c r="AM290" s="316">
        <v>204098</v>
      </c>
      <c r="AN290" s="315" t="s">
        <v>8243</v>
      </c>
      <c r="AO290" s="315" t="s">
        <v>7882</v>
      </c>
      <c r="AP290" s="314"/>
      <c r="AQ290" s="314"/>
      <c r="AR290" s="314"/>
      <c r="AS290" s="314"/>
      <c r="AT290" s="314"/>
      <c r="AU290" s="314"/>
      <c r="AV290" s="314"/>
      <c r="AW290" s="314"/>
      <c r="AX290" s="316" t="s">
        <v>11917</v>
      </c>
      <c r="AY290" s="314"/>
      <c r="AZ290" s="314"/>
      <c r="BA290" s="314"/>
      <c r="BB290" s="314"/>
      <c r="BC290" s="314"/>
      <c r="BD290" s="314"/>
      <c r="BE290" s="314"/>
      <c r="BF290" s="316"/>
    </row>
    <row r="291" spans="1:58" ht="13.15" customHeight="1" x14ac:dyDescent="0.25">
      <c r="A291" s="316" t="s">
        <v>11918</v>
      </c>
      <c r="B291" s="316" t="s">
        <v>11135</v>
      </c>
      <c r="C291" s="315">
        <v>2161</v>
      </c>
      <c r="D291" s="316" t="s">
        <v>11919</v>
      </c>
      <c r="E291" s="316" t="s">
        <v>8074</v>
      </c>
      <c r="F291" s="316" t="s">
        <v>8877</v>
      </c>
      <c r="G291" s="316" t="s">
        <v>8878</v>
      </c>
      <c r="H291" s="335">
        <v>43497</v>
      </c>
      <c r="I291" s="336">
        <v>43524</v>
      </c>
      <c r="J291" s="316" t="s">
        <v>8077</v>
      </c>
      <c r="K291" s="316" t="s">
        <v>8078</v>
      </c>
      <c r="L291" s="316" t="s">
        <v>8079</v>
      </c>
      <c r="M291" s="316" t="s">
        <v>8080</v>
      </c>
      <c r="N291" s="316" t="s">
        <v>8079</v>
      </c>
      <c r="O291" s="316" t="s">
        <v>8081</v>
      </c>
      <c r="P291" s="316" t="s">
        <v>8082</v>
      </c>
      <c r="Q291" s="316" t="s">
        <v>8083</v>
      </c>
      <c r="R291" s="316" t="s">
        <v>8079</v>
      </c>
      <c r="S291" s="316" t="s">
        <v>8080</v>
      </c>
      <c r="T291" s="316" t="s">
        <v>8084</v>
      </c>
      <c r="U291" s="316" t="s">
        <v>8085</v>
      </c>
      <c r="V291" s="316" t="s">
        <v>8079</v>
      </c>
      <c r="W291" s="316" t="s">
        <v>8080</v>
      </c>
      <c r="X291" s="316" t="s">
        <v>8086</v>
      </c>
      <c r="Y291" s="316" t="s">
        <v>8083</v>
      </c>
      <c r="Z291" s="316" t="s">
        <v>487</v>
      </c>
      <c r="AA291" s="316">
        <v>0</v>
      </c>
      <c r="AB291" s="399">
        <v>3782.26</v>
      </c>
      <c r="AC291" s="316">
        <v>0</v>
      </c>
      <c r="AD291" s="400">
        <v>3782.26</v>
      </c>
      <c r="AE291" s="313" t="s">
        <v>7578</v>
      </c>
      <c r="AF291" s="316" t="s">
        <v>7582</v>
      </c>
      <c r="AG291" s="314"/>
      <c r="AH291" s="315" t="s">
        <v>11920</v>
      </c>
      <c r="AI291" s="315" t="s">
        <v>11921</v>
      </c>
      <c r="AJ291" s="318">
        <v>43524</v>
      </c>
      <c r="AK291" s="316" t="s">
        <v>11922</v>
      </c>
      <c r="AL291" s="316" t="s">
        <v>11923</v>
      </c>
      <c r="AM291" s="316">
        <v>12846</v>
      </c>
      <c r="AN291" s="314"/>
      <c r="AO291" s="315" t="s">
        <v>7882</v>
      </c>
      <c r="AP291" s="314"/>
      <c r="AQ291" s="314"/>
      <c r="AR291" s="314"/>
      <c r="AS291" s="314"/>
      <c r="AT291" s="314"/>
      <c r="AU291" s="314"/>
      <c r="AV291" s="314"/>
      <c r="AW291" s="314"/>
      <c r="AX291" s="314"/>
      <c r="AY291" s="314"/>
      <c r="AZ291" s="314"/>
      <c r="BA291" s="314"/>
      <c r="BB291" s="314"/>
      <c r="BC291" s="314"/>
      <c r="BD291" s="314"/>
      <c r="BE291" s="314"/>
      <c r="BF291" s="316"/>
    </row>
    <row r="292" spans="1:58" ht="13.15" customHeight="1" x14ac:dyDescent="0.25">
      <c r="A292" s="316" t="s">
        <v>11924</v>
      </c>
      <c r="B292" s="316" t="s">
        <v>11135</v>
      </c>
      <c r="C292" s="315">
        <v>2173</v>
      </c>
      <c r="D292" s="316" t="s">
        <v>11925</v>
      </c>
      <c r="E292" s="316" t="s">
        <v>8074</v>
      </c>
      <c r="F292" s="316" t="s">
        <v>8877</v>
      </c>
      <c r="G292" s="316" t="s">
        <v>8878</v>
      </c>
      <c r="H292" s="335">
        <v>43497</v>
      </c>
      <c r="I292" s="336">
        <v>43524</v>
      </c>
      <c r="J292" s="316" t="s">
        <v>8077</v>
      </c>
      <c r="K292" s="316" t="s">
        <v>8078</v>
      </c>
      <c r="L292" s="316" t="s">
        <v>8079</v>
      </c>
      <c r="M292" s="316" t="s">
        <v>8080</v>
      </c>
      <c r="N292" s="316" t="s">
        <v>8079</v>
      </c>
      <c r="O292" s="316" t="s">
        <v>8081</v>
      </c>
      <c r="P292" s="316" t="s">
        <v>8082</v>
      </c>
      <c r="Q292" s="316" t="s">
        <v>8083</v>
      </c>
      <c r="R292" s="316" t="s">
        <v>8079</v>
      </c>
      <c r="S292" s="316" t="s">
        <v>8080</v>
      </c>
      <c r="T292" s="316" t="s">
        <v>8084</v>
      </c>
      <c r="U292" s="316" t="s">
        <v>8085</v>
      </c>
      <c r="V292" s="316" t="s">
        <v>8079</v>
      </c>
      <c r="W292" s="316" t="s">
        <v>8080</v>
      </c>
      <c r="X292" s="316" t="s">
        <v>8086</v>
      </c>
      <c r="Y292" s="316" t="s">
        <v>8083</v>
      </c>
      <c r="Z292" s="316" t="s">
        <v>487</v>
      </c>
      <c r="AA292" s="316">
        <v>0</v>
      </c>
      <c r="AB292" s="399">
        <v>5250</v>
      </c>
      <c r="AC292" s="316">
        <v>0</v>
      </c>
      <c r="AD292" s="400">
        <v>5250</v>
      </c>
      <c r="AE292" s="313" t="s">
        <v>7578</v>
      </c>
      <c r="AF292" s="316" t="s">
        <v>7582</v>
      </c>
      <c r="AG292" s="314"/>
      <c r="AH292" s="315" t="s">
        <v>11926</v>
      </c>
      <c r="AI292" s="315" t="s">
        <v>11927</v>
      </c>
      <c r="AJ292" s="318">
        <v>43524</v>
      </c>
      <c r="AK292" s="316" t="s">
        <v>11928</v>
      </c>
      <c r="AL292" s="316" t="s">
        <v>9052</v>
      </c>
      <c r="AM292" s="316">
        <v>12876</v>
      </c>
      <c r="AN292" s="314"/>
      <c r="AO292" s="315" t="s">
        <v>7882</v>
      </c>
      <c r="AP292" s="314"/>
      <c r="AQ292" s="314"/>
      <c r="AR292" s="314"/>
      <c r="AS292" s="314"/>
      <c r="AT292" s="314"/>
      <c r="AU292" s="314"/>
      <c r="AV292" s="314"/>
      <c r="AW292" s="314"/>
      <c r="AX292" s="314"/>
      <c r="AY292" s="314"/>
      <c r="AZ292" s="314"/>
      <c r="BA292" s="314"/>
      <c r="BB292" s="314"/>
      <c r="BC292" s="314"/>
      <c r="BD292" s="314"/>
      <c r="BE292" s="314"/>
      <c r="BF292" s="316"/>
    </row>
    <row r="293" spans="1:58" ht="13.15" customHeight="1" x14ac:dyDescent="0.25">
      <c r="A293" s="316" t="s">
        <v>11924</v>
      </c>
      <c r="B293" s="316" t="s">
        <v>11135</v>
      </c>
      <c r="C293" s="315">
        <v>2173</v>
      </c>
      <c r="D293" s="316" t="s">
        <v>11925</v>
      </c>
      <c r="E293" s="316" t="s">
        <v>8074</v>
      </c>
      <c r="F293" s="316" t="s">
        <v>8877</v>
      </c>
      <c r="G293" s="316" t="s">
        <v>8878</v>
      </c>
      <c r="H293" s="335">
        <v>43497</v>
      </c>
      <c r="I293" s="336">
        <v>43524</v>
      </c>
      <c r="J293" s="316" t="s">
        <v>8077</v>
      </c>
      <c r="K293" s="316" t="s">
        <v>8078</v>
      </c>
      <c r="L293" s="316" t="s">
        <v>8079</v>
      </c>
      <c r="M293" s="316" t="s">
        <v>8080</v>
      </c>
      <c r="N293" s="316" t="s">
        <v>8079</v>
      </c>
      <c r="O293" s="316" t="s">
        <v>8081</v>
      </c>
      <c r="P293" s="316" t="s">
        <v>8082</v>
      </c>
      <c r="Q293" s="316" t="s">
        <v>8083</v>
      </c>
      <c r="R293" s="316" t="s">
        <v>8079</v>
      </c>
      <c r="S293" s="316" t="s">
        <v>8080</v>
      </c>
      <c r="T293" s="316" t="s">
        <v>8084</v>
      </c>
      <c r="U293" s="316" t="s">
        <v>8085</v>
      </c>
      <c r="V293" s="316" t="s">
        <v>8079</v>
      </c>
      <c r="W293" s="316" t="s">
        <v>8080</v>
      </c>
      <c r="X293" s="316" t="s">
        <v>8086</v>
      </c>
      <c r="Y293" s="316" t="s">
        <v>8083</v>
      </c>
      <c r="Z293" s="316" t="s">
        <v>487</v>
      </c>
      <c r="AA293" s="316">
        <v>0</v>
      </c>
      <c r="AB293" s="399">
        <v>112616</v>
      </c>
      <c r="AC293" s="316">
        <v>0</v>
      </c>
      <c r="AD293" s="400">
        <v>112616</v>
      </c>
      <c r="AE293" s="313" t="s">
        <v>7578</v>
      </c>
      <c r="AF293" s="316" t="s">
        <v>7582</v>
      </c>
      <c r="AG293" s="314"/>
      <c r="AH293" s="315" t="s">
        <v>11929</v>
      </c>
      <c r="AI293" s="315" t="s">
        <v>11930</v>
      </c>
      <c r="AJ293" s="318">
        <v>43524</v>
      </c>
      <c r="AK293" s="316" t="s">
        <v>11931</v>
      </c>
      <c r="AL293" s="316" t="s">
        <v>11932</v>
      </c>
      <c r="AM293" s="316">
        <v>13440</v>
      </c>
      <c r="AN293" s="314"/>
      <c r="AO293" s="315" t="s">
        <v>7882</v>
      </c>
      <c r="AP293" s="314"/>
      <c r="AQ293" s="314"/>
      <c r="AR293" s="314"/>
      <c r="AS293" s="314"/>
      <c r="AT293" s="314"/>
      <c r="AU293" s="314"/>
      <c r="AV293" s="314"/>
      <c r="AW293" s="314"/>
      <c r="AX293" s="314"/>
      <c r="AY293" s="314"/>
      <c r="AZ293" s="314"/>
      <c r="BA293" s="314"/>
      <c r="BB293" s="314"/>
      <c r="BC293" s="314"/>
      <c r="BD293" s="314"/>
      <c r="BE293" s="314"/>
      <c r="BF293" s="316"/>
    </row>
    <row r="294" spans="1:58" ht="13.15" customHeight="1" x14ac:dyDescent="0.25">
      <c r="A294" s="316" t="s">
        <v>11924</v>
      </c>
      <c r="B294" s="316" t="s">
        <v>11135</v>
      </c>
      <c r="C294" s="315">
        <v>2173</v>
      </c>
      <c r="D294" s="316" t="s">
        <v>11925</v>
      </c>
      <c r="E294" s="316" t="s">
        <v>8074</v>
      </c>
      <c r="F294" s="316" t="s">
        <v>8877</v>
      </c>
      <c r="G294" s="316" t="s">
        <v>8878</v>
      </c>
      <c r="H294" s="335">
        <v>43497</v>
      </c>
      <c r="I294" s="336">
        <v>43524</v>
      </c>
      <c r="J294" s="316" t="s">
        <v>8077</v>
      </c>
      <c r="K294" s="316" t="s">
        <v>8078</v>
      </c>
      <c r="L294" s="316" t="s">
        <v>8079</v>
      </c>
      <c r="M294" s="316" t="s">
        <v>8080</v>
      </c>
      <c r="N294" s="316" t="s">
        <v>8079</v>
      </c>
      <c r="O294" s="316" t="s">
        <v>8081</v>
      </c>
      <c r="P294" s="316" t="s">
        <v>8082</v>
      </c>
      <c r="Q294" s="316" t="s">
        <v>8083</v>
      </c>
      <c r="R294" s="316" t="s">
        <v>8079</v>
      </c>
      <c r="S294" s="316" t="s">
        <v>8080</v>
      </c>
      <c r="T294" s="316" t="s">
        <v>8084</v>
      </c>
      <c r="U294" s="316" t="s">
        <v>8085</v>
      </c>
      <c r="V294" s="316" t="s">
        <v>8079</v>
      </c>
      <c r="W294" s="316" t="s">
        <v>8080</v>
      </c>
      <c r="X294" s="316" t="s">
        <v>8086</v>
      </c>
      <c r="Y294" s="316" t="s">
        <v>8083</v>
      </c>
      <c r="Z294" s="316" t="s">
        <v>487</v>
      </c>
      <c r="AA294" s="316">
        <v>0</v>
      </c>
      <c r="AB294" s="399">
        <v>1200</v>
      </c>
      <c r="AC294" s="316">
        <v>0</v>
      </c>
      <c r="AD294" s="400">
        <v>1200</v>
      </c>
      <c r="AE294" s="313" t="s">
        <v>7578</v>
      </c>
      <c r="AF294" s="316" t="s">
        <v>7582</v>
      </c>
      <c r="AG294" s="314"/>
      <c r="AH294" s="315" t="s">
        <v>11933</v>
      </c>
      <c r="AI294" s="315" t="s">
        <v>11934</v>
      </c>
      <c r="AJ294" s="318">
        <v>43524</v>
      </c>
      <c r="AK294" s="316" t="s">
        <v>11935</v>
      </c>
      <c r="AL294" s="316" t="s">
        <v>9948</v>
      </c>
      <c r="AM294" s="316">
        <v>10589</v>
      </c>
      <c r="AN294" s="314"/>
      <c r="AO294" s="315" t="s">
        <v>7882</v>
      </c>
      <c r="AP294" s="314"/>
      <c r="AQ294" s="314"/>
      <c r="AR294" s="314"/>
      <c r="AS294" s="314"/>
      <c r="AT294" s="314"/>
      <c r="AU294" s="314"/>
      <c r="AV294" s="314"/>
      <c r="AW294" s="314"/>
      <c r="AX294" s="314"/>
      <c r="AY294" s="314"/>
      <c r="AZ294" s="314"/>
      <c r="BA294" s="314"/>
      <c r="BB294" s="314"/>
      <c r="BC294" s="314"/>
      <c r="BD294" s="314"/>
      <c r="BE294" s="314"/>
      <c r="BF294" s="316"/>
    </row>
    <row r="295" spans="1:58" ht="13.15" customHeight="1" x14ac:dyDescent="0.25">
      <c r="A295" s="316" t="s">
        <v>11924</v>
      </c>
      <c r="B295" s="316" t="s">
        <v>11135</v>
      </c>
      <c r="C295" s="315">
        <v>2173</v>
      </c>
      <c r="D295" s="316" t="s">
        <v>11925</v>
      </c>
      <c r="E295" s="316" t="s">
        <v>8074</v>
      </c>
      <c r="F295" s="316" t="s">
        <v>8877</v>
      </c>
      <c r="G295" s="316" t="s">
        <v>8878</v>
      </c>
      <c r="H295" s="335">
        <v>43497</v>
      </c>
      <c r="I295" s="336">
        <v>43524</v>
      </c>
      <c r="J295" s="316" t="s">
        <v>8077</v>
      </c>
      <c r="K295" s="316" t="s">
        <v>8078</v>
      </c>
      <c r="L295" s="316" t="s">
        <v>8079</v>
      </c>
      <c r="M295" s="316" t="s">
        <v>8080</v>
      </c>
      <c r="N295" s="316" t="s">
        <v>8079</v>
      </c>
      <c r="O295" s="316" t="s">
        <v>8081</v>
      </c>
      <c r="P295" s="316" t="s">
        <v>8082</v>
      </c>
      <c r="Q295" s="316" t="s">
        <v>8083</v>
      </c>
      <c r="R295" s="316" t="s">
        <v>8079</v>
      </c>
      <c r="S295" s="316" t="s">
        <v>8080</v>
      </c>
      <c r="T295" s="316" t="s">
        <v>8084</v>
      </c>
      <c r="U295" s="316" t="s">
        <v>8085</v>
      </c>
      <c r="V295" s="316" t="s">
        <v>8079</v>
      </c>
      <c r="W295" s="316" t="s">
        <v>8080</v>
      </c>
      <c r="X295" s="316" t="s">
        <v>8086</v>
      </c>
      <c r="Y295" s="316" t="s">
        <v>8083</v>
      </c>
      <c r="Z295" s="316" t="s">
        <v>487</v>
      </c>
      <c r="AA295" s="316">
        <v>0</v>
      </c>
      <c r="AB295" s="399">
        <v>306558.51</v>
      </c>
      <c r="AC295" s="316">
        <v>0</v>
      </c>
      <c r="AD295" s="400">
        <v>306558.51</v>
      </c>
      <c r="AE295" s="313" t="s">
        <v>7578</v>
      </c>
      <c r="AF295" s="316" t="s">
        <v>7582</v>
      </c>
      <c r="AG295" s="314"/>
      <c r="AH295" s="315" t="s">
        <v>11936</v>
      </c>
      <c r="AI295" s="315" t="s">
        <v>11937</v>
      </c>
      <c r="AJ295" s="318">
        <v>43524</v>
      </c>
      <c r="AK295" s="316" t="s">
        <v>11938</v>
      </c>
      <c r="AL295" s="316" t="s">
        <v>8882</v>
      </c>
      <c r="AM295" s="316">
        <v>10285</v>
      </c>
      <c r="AN295" s="314"/>
      <c r="AO295" s="315" t="s">
        <v>7882</v>
      </c>
      <c r="AP295" s="314"/>
      <c r="AQ295" s="314"/>
      <c r="AR295" s="314"/>
      <c r="AS295" s="314"/>
      <c r="AT295" s="314"/>
      <c r="AU295" s="314"/>
      <c r="AV295" s="314"/>
      <c r="AW295" s="314"/>
      <c r="AX295" s="314"/>
      <c r="AY295" s="314"/>
      <c r="AZ295" s="314"/>
      <c r="BA295" s="314"/>
      <c r="BB295" s="314"/>
      <c r="BC295" s="314"/>
      <c r="BD295" s="314"/>
      <c r="BE295" s="314"/>
      <c r="BF295" s="316"/>
    </row>
    <row r="296" spans="1:58" ht="13.15" customHeight="1" x14ac:dyDescent="0.25">
      <c r="A296" s="316" t="s">
        <v>11939</v>
      </c>
      <c r="B296" s="316" t="s">
        <v>11328</v>
      </c>
      <c r="C296" s="315">
        <v>4670</v>
      </c>
      <c r="D296" s="316" t="s">
        <v>11940</v>
      </c>
      <c r="E296" s="316" t="s">
        <v>8074</v>
      </c>
      <c r="F296" s="316" t="s">
        <v>8075</v>
      </c>
      <c r="G296" s="316" t="s">
        <v>8076</v>
      </c>
      <c r="H296" s="335">
        <v>43497</v>
      </c>
      <c r="I296" s="336">
        <v>43524</v>
      </c>
      <c r="J296" s="316" t="s">
        <v>8077</v>
      </c>
      <c r="K296" s="316" t="s">
        <v>8078</v>
      </c>
      <c r="L296" s="316" t="s">
        <v>8079</v>
      </c>
      <c r="M296" s="316" t="s">
        <v>8080</v>
      </c>
      <c r="N296" s="316" t="s">
        <v>8079</v>
      </c>
      <c r="O296" s="316" t="s">
        <v>8081</v>
      </c>
      <c r="P296" s="316" t="s">
        <v>8082</v>
      </c>
      <c r="Q296" s="316" t="s">
        <v>8083</v>
      </c>
      <c r="R296" s="316" t="s">
        <v>8079</v>
      </c>
      <c r="S296" s="316" t="s">
        <v>8080</v>
      </c>
      <c r="T296" s="316" t="s">
        <v>8084</v>
      </c>
      <c r="U296" s="316" t="s">
        <v>8085</v>
      </c>
      <c r="V296" s="316" t="s">
        <v>8079</v>
      </c>
      <c r="W296" s="316" t="s">
        <v>8080</v>
      </c>
      <c r="X296" s="316" t="s">
        <v>8086</v>
      </c>
      <c r="Y296" s="316" t="s">
        <v>8083</v>
      </c>
      <c r="Z296" s="316" t="s">
        <v>487</v>
      </c>
      <c r="AA296" s="316">
        <v>0</v>
      </c>
      <c r="AB296" s="399">
        <v>19195</v>
      </c>
      <c r="AC296" s="316">
        <v>0</v>
      </c>
      <c r="AD296" s="400">
        <v>19195</v>
      </c>
      <c r="AE296" s="313" t="s">
        <v>7578</v>
      </c>
      <c r="AF296" s="316" t="s">
        <v>7582</v>
      </c>
      <c r="AG296" s="316" t="s">
        <v>7600</v>
      </c>
      <c r="AH296" s="315" t="s">
        <v>11496</v>
      </c>
      <c r="AI296" s="315" t="s">
        <v>7882</v>
      </c>
      <c r="AJ296" s="318">
        <v>43520</v>
      </c>
      <c r="AK296" s="316" t="s">
        <v>11497</v>
      </c>
      <c r="AL296" s="316" t="s">
        <v>8309</v>
      </c>
      <c r="AM296" s="316">
        <v>195786</v>
      </c>
      <c r="AN296" s="315" t="s">
        <v>7915</v>
      </c>
      <c r="AO296" s="315" t="s">
        <v>7882</v>
      </c>
      <c r="AP296" s="314"/>
      <c r="AQ296" s="314"/>
      <c r="AR296" s="314"/>
      <c r="AS296" s="314"/>
      <c r="AT296" s="314"/>
      <c r="AU296" s="314"/>
      <c r="AV296" s="314"/>
      <c r="AW296" s="314"/>
      <c r="AX296" s="316" t="s">
        <v>11498</v>
      </c>
      <c r="AY296" s="314"/>
      <c r="AZ296" s="314"/>
      <c r="BA296" s="314"/>
      <c r="BB296" s="314"/>
      <c r="BC296" s="314"/>
      <c r="BD296" s="314"/>
      <c r="BE296" s="314"/>
      <c r="BF296" s="316"/>
    </row>
    <row r="297" spans="1:58" ht="13.15" customHeight="1" x14ac:dyDescent="0.25">
      <c r="A297" s="380"/>
      <c r="B297" s="380"/>
      <c r="C297" s="381"/>
      <c r="D297" s="380"/>
      <c r="E297" s="380"/>
      <c r="F297" s="380"/>
      <c r="G297" s="380"/>
      <c r="H297" s="382"/>
      <c r="I297" s="383"/>
      <c r="J297" s="380"/>
      <c r="K297" s="380"/>
      <c r="L297" s="380"/>
      <c r="M297" s="380"/>
      <c r="N297" s="380"/>
      <c r="O297" s="380"/>
      <c r="P297" s="380"/>
      <c r="Q297" s="380"/>
      <c r="R297" s="380"/>
      <c r="S297" s="380"/>
      <c r="T297" s="380"/>
      <c r="U297" s="380"/>
      <c r="V297" s="380"/>
      <c r="W297" s="380"/>
      <c r="X297" s="380"/>
      <c r="Y297" s="380"/>
      <c r="Z297" s="380"/>
      <c r="AA297" s="387"/>
      <c r="AB297" s="388"/>
      <c r="AC297" s="387"/>
      <c r="AD297" s="387"/>
      <c r="AE297" s="384"/>
      <c r="AF297" s="380"/>
      <c r="AG297" s="380"/>
      <c r="AH297" s="381"/>
      <c r="AI297" s="381"/>
      <c r="AJ297" s="385"/>
      <c r="AK297" s="380"/>
      <c r="AL297" s="386"/>
      <c r="AM297" s="386"/>
      <c r="AN297" s="386"/>
      <c r="AO297" s="381"/>
      <c r="AP297" s="386"/>
      <c r="AQ297" s="386"/>
      <c r="AR297" s="386"/>
      <c r="AS297" s="386"/>
      <c r="AT297" s="386"/>
      <c r="AU297" s="386"/>
      <c r="AV297" s="386"/>
      <c r="AW297" s="386"/>
      <c r="AX297" s="386"/>
      <c r="AY297" s="386"/>
      <c r="AZ297" s="386"/>
      <c r="BA297" s="386"/>
      <c r="BB297" s="386"/>
      <c r="BC297" s="386"/>
      <c r="BD297" s="386"/>
      <c r="BE297" s="386"/>
      <c r="BF297" s="380"/>
    </row>
    <row r="298" spans="1:58" ht="13.15" customHeight="1" x14ac:dyDescent="0.25">
      <c r="A298" s="380"/>
      <c r="B298" s="380"/>
      <c r="C298" s="381"/>
      <c r="D298" s="380"/>
      <c r="E298" s="380"/>
      <c r="F298" s="380"/>
      <c r="G298" s="380"/>
      <c r="H298" s="382"/>
      <c r="I298" s="383"/>
      <c r="J298" s="380"/>
      <c r="K298" s="380"/>
      <c r="L298" s="380"/>
      <c r="M298" s="380"/>
      <c r="N298" s="380"/>
      <c r="O298" s="380"/>
      <c r="P298" s="380"/>
      <c r="Q298" s="380"/>
      <c r="R298" s="380"/>
      <c r="S298" s="380"/>
      <c r="T298" s="380"/>
      <c r="U298" s="380"/>
      <c r="V298" s="380"/>
      <c r="W298" s="380"/>
      <c r="X298" s="380"/>
      <c r="Y298" s="380"/>
      <c r="Z298" s="380"/>
      <c r="AA298" s="387"/>
      <c r="AB298" s="388"/>
      <c r="AC298" s="387"/>
      <c r="AD298" s="387"/>
      <c r="AE298" s="384"/>
      <c r="AF298" s="380"/>
      <c r="AG298" s="380"/>
      <c r="AH298" s="381"/>
      <c r="AI298" s="381"/>
      <c r="AJ298" s="385"/>
      <c r="AK298" s="380"/>
      <c r="AL298" s="386"/>
      <c r="AM298" s="386"/>
      <c r="AN298" s="386"/>
      <c r="AO298" s="381"/>
      <c r="AP298" s="386"/>
      <c r="AQ298" s="386"/>
      <c r="AR298" s="386"/>
      <c r="AS298" s="386"/>
      <c r="AT298" s="386"/>
      <c r="AU298" s="386"/>
      <c r="AV298" s="386"/>
      <c r="AW298" s="386"/>
      <c r="AX298" s="386"/>
      <c r="AY298" s="386"/>
      <c r="AZ298" s="386"/>
      <c r="BA298" s="386"/>
      <c r="BB298" s="386"/>
      <c r="BC298" s="386"/>
      <c r="BD298" s="386"/>
      <c r="BE298" s="386"/>
      <c r="BF298" s="380"/>
    </row>
    <row r="299" spans="1:58" ht="13.15" customHeight="1" x14ac:dyDescent="0.25">
      <c r="A299" s="380"/>
      <c r="B299" s="380"/>
      <c r="C299" s="381"/>
      <c r="D299" s="380"/>
      <c r="E299" s="380"/>
      <c r="F299" s="380"/>
      <c r="G299" s="380"/>
      <c r="H299" s="382"/>
      <c r="I299" s="383"/>
      <c r="J299" s="380"/>
      <c r="K299" s="380"/>
      <c r="L299" s="380"/>
      <c r="M299" s="380"/>
      <c r="N299" s="380"/>
      <c r="O299" s="380"/>
      <c r="P299" s="380"/>
      <c r="Q299" s="380"/>
      <c r="R299" s="380"/>
      <c r="S299" s="380"/>
      <c r="T299" s="380"/>
      <c r="U299" s="380"/>
      <c r="V299" s="380"/>
      <c r="W299" s="380"/>
      <c r="X299" s="380"/>
      <c r="Y299" s="380"/>
      <c r="Z299" s="380"/>
      <c r="AA299" s="387"/>
      <c r="AB299" s="388"/>
      <c r="AC299" s="387"/>
      <c r="AD299" s="387"/>
      <c r="AE299" s="384"/>
      <c r="AF299" s="380"/>
      <c r="AG299" s="380"/>
      <c r="AH299" s="381"/>
      <c r="AI299" s="381"/>
      <c r="AJ299" s="385"/>
      <c r="AK299" s="380"/>
      <c r="AL299" s="386"/>
      <c r="AM299" s="386"/>
      <c r="AN299" s="386"/>
      <c r="AO299" s="381"/>
      <c r="AP299" s="386"/>
      <c r="AQ299" s="386"/>
      <c r="AR299" s="386"/>
      <c r="AS299" s="386"/>
      <c r="AT299" s="386"/>
      <c r="AU299" s="386"/>
      <c r="AV299" s="386"/>
      <c r="AW299" s="386"/>
      <c r="AX299" s="386"/>
      <c r="AY299" s="386"/>
      <c r="AZ299" s="386"/>
      <c r="BA299" s="386"/>
      <c r="BB299" s="386"/>
      <c r="BC299" s="386"/>
      <c r="BD299" s="386"/>
      <c r="BE299" s="386"/>
      <c r="BF299" s="380"/>
    </row>
    <row r="300" spans="1:58" ht="13.15" customHeight="1" x14ac:dyDescent="0.25">
      <c r="A300" s="380"/>
      <c r="B300" s="380"/>
      <c r="C300" s="381"/>
      <c r="D300" s="380"/>
      <c r="E300" s="380"/>
      <c r="F300" s="380"/>
      <c r="G300" s="380"/>
      <c r="H300" s="382"/>
      <c r="I300" s="383"/>
      <c r="J300" s="380"/>
      <c r="K300" s="380"/>
      <c r="L300" s="380"/>
      <c r="M300" s="380"/>
      <c r="N300" s="380"/>
      <c r="O300" s="380"/>
      <c r="P300" s="380"/>
      <c r="Q300" s="380"/>
      <c r="R300" s="380"/>
      <c r="S300" s="380"/>
      <c r="T300" s="380"/>
      <c r="U300" s="380"/>
      <c r="V300" s="380"/>
      <c r="W300" s="380"/>
      <c r="X300" s="380"/>
      <c r="Y300" s="380"/>
      <c r="Z300" s="380"/>
      <c r="AA300" s="387"/>
      <c r="AB300" s="388"/>
      <c r="AC300" s="387"/>
      <c r="AD300" s="387"/>
      <c r="AE300" s="384"/>
      <c r="AF300" s="380"/>
      <c r="AG300" s="380"/>
      <c r="AH300" s="381"/>
      <c r="AI300" s="381"/>
      <c r="AJ300" s="385"/>
      <c r="AK300" s="380"/>
      <c r="AL300" s="386"/>
      <c r="AM300" s="386"/>
      <c r="AN300" s="386"/>
      <c r="AO300" s="381"/>
      <c r="AP300" s="386"/>
      <c r="AQ300" s="386"/>
      <c r="AR300" s="386"/>
      <c r="AS300" s="386"/>
      <c r="AT300" s="386"/>
      <c r="AU300" s="386"/>
      <c r="AV300" s="386"/>
      <c r="AW300" s="386"/>
      <c r="AX300" s="386"/>
      <c r="AY300" s="386"/>
      <c r="AZ300" s="386"/>
      <c r="BA300" s="386"/>
      <c r="BB300" s="386"/>
      <c r="BC300" s="386"/>
      <c r="BD300" s="386"/>
      <c r="BE300" s="386"/>
      <c r="BF300" s="380"/>
    </row>
    <row r="301" spans="1:58" x14ac:dyDescent="0.25">
      <c r="AC301" s="1">
        <f>SUM(AC7:AC300)</f>
        <v>35802542.430000007</v>
      </c>
      <c r="AD301" s="1">
        <f>SUM(AD7:AD300)</f>
        <v>37655947.339999989</v>
      </c>
    </row>
    <row r="303" spans="1:58" x14ac:dyDescent="0.25">
      <c r="AD303" s="1">
        <f>AC301-AD301</f>
        <v>-1853404.9099999815</v>
      </c>
    </row>
    <row r="305" spans="30:30" x14ac:dyDescent="0.25">
      <c r="AD305" s="1">
        <v>-1853404.91</v>
      </c>
    </row>
    <row r="307" spans="30:30" x14ac:dyDescent="0.25">
      <c r="AD307" s="1">
        <f>AD303-AD305</f>
        <v>1.8393620848655701E-8</v>
      </c>
    </row>
  </sheetData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D371"/>
  <sheetViews>
    <sheetView topLeftCell="Y1" workbookViewId="0">
      <selection activeCell="AA7" sqref="AA7"/>
    </sheetView>
  </sheetViews>
  <sheetFormatPr defaultColWidth="9.140625" defaultRowHeight="15" x14ac:dyDescent="0.25"/>
  <cols>
    <col min="1" max="1" width="34.7109375" style="5" bestFit="1" customWidth="1"/>
    <col min="2" max="2" width="31.28515625" style="5" bestFit="1" customWidth="1"/>
    <col min="3" max="3" width="14.42578125" style="5" bestFit="1" customWidth="1"/>
    <col min="4" max="4" width="29.42578125" style="5" bestFit="1" customWidth="1"/>
    <col min="5" max="5" width="26.42578125" style="5" bestFit="1" customWidth="1"/>
    <col min="6" max="6" width="20.140625" style="5" bestFit="1" customWidth="1"/>
    <col min="7" max="7" width="17.5703125" style="5" bestFit="1" customWidth="1"/>
    <col min="8" max="8" width="11.28515625" style="5" bestFit="1" customWidth="1"/>
    <col min="9" max="9" width="9.7109375" style="5" bestFit="1" customWidth="1"/>
    <col min="10" max="10" width="6.7109375" style="5" customWidth="1"/>
    <col min="11" max="11" width="29.7109375" style="5" bestFit="1" customWidth="1"/>
    <col min="12" max="12" width="7" style="5" customWidth="1"/>
    <col min="13" max="13" width="18.140625" style="5" bestFit="1" customWidth="1"/>
    <col min="14" max="14" width="9.7109375" style="5" bestFit="1" customWidth="1"/>
    <col min="15" max="15" width="22.42578125" style="5" bestFit="1" customWidth="1"/>
    <col min="16" max="16" width="14" style="5" bestFit="1" customWidth="1"/>
    <col min="17" max="17" width="26.140625" style="5" bestFit="1" customWidth="1"/>
    <col min="18" max="18" width="15.7109375" style="5" bestFit="1" customWidth="1"/>
    <col min="19" max="19" width="27.85546875" style="5" bestFit="1" customWidth="1"/>
    <col min="20" max="20" width="10" style="5" bestFit="1" customWidth="1"/>
    <col min="21" max="21" width="23" style="5" bestFit="1" customWidth="1"/>
    <col min="22" max="22" width="8.28515625" style="5" customWidth="1"/>
    <col min="23" max="23" width="20.85546875" style="5" bestFit="1" customWidth="1"/>
    <col min="24" max="24" width="14.7109375" style="5" bestFit="1" customWidth="1"/>
    <col min="25" max="25" width="27.42578125" style="5" bestFit="1" customWidth="1"/>
    <col min="26" max="26" width="26.140625" style="5" bestFit="1" customWidth="1"/>
    <col min="27" max="27" width="25.140625" style="1" customWidth="1"/>
    <col min="28" max="28" width="29.140625" style="1" customWidth="1"/>
    <col min="29" max="29" width="7.42578125" style="5" customWidth="1"/>
    <col min="30" max="30" width="18.7109375" style="5" bestFit="1" customWidth="1"/>
    <col min="31" max="31" width="20.85546875" style="5" bestFit="1" customWidth="1"/>
    <col min="32" max="32" width="23.85546875" style="5" bestFit="1" customWidth="1"/>
    <col min="33" max="33" width="33.5703125" style="5" bestFit="1" customWidth="1"/>
    <col min="34" max="34" width="18.5703125" style="5" bestFit="1" customWidth="1"/>
    <col min="35" max="36" width="36.5703125" style="5" bestFit="1" customWidth="1"/>
    <col min="37" max="37" width="23" style="5" bestFit="1" customWidth="1"/>
    <col min="38" max="38" width="20.140625" style="5" bestFit="1" customWidth="1"/>
    <col min="39" max="39" width="31.28515625" style="5" bestFit="1" customWidth="1"/>
    <col min="40" max="40" width="15" style="5" bestFit="1" customWidth="1"/>
    <col min="41" max="41" width="15.28515625" style="5" bestFit="1" customWidth="1"/>
    <col min="42" max="42" width="11.28515625" style="5" bestFit="1" customWidth="1"/>
    <col min="43" max="44" width="17.85546875" style="5" bestFit="1" customWidth="1"/>
    <col min="45" max="45" width="12.28515625" style="5" bestFit="1" customWidth="1"/>
    <col min="46" max="46" width="17.7109375" style="5" bestFit="1" customWidth="1"/>
    <col min="47" max="47" width="12.7109375" style="5" bestFit="1" customWidth="1"/>
    <col min="48" max="48" width="36.5703125" style="5" bestFit="1" customWidth="1"/>
    <col min="49" max="49" width="22.42578125" style="5" bestFit="1" customWidth="1"/>
    <col min="50" max="50" width="11.140625" style="5" bestFit="1" customWidth="1"/>
    <col min="51" max="51" width="12.85546875" style="5" bestFit="1" customWidth="1"/>
    <col min="52" max="52" width="12.140625" style="5" bestFit="1" customWidth="1"/>
    <col min="53" max="53" width="15.28515625" style="5" bestFit="1" customWidth="1"/>
    <col min="54" max="54" width="16.5703125" style="5" bestFit="1" customWidth="1"/>
    <col min="55" max="55" width="18.140625" style="5" bestFit="1" customWidth="1"/>
    <col min="56" max="56" width="19.140625" style="5" bestFit="1" customWidth="1"/>
    <col min="57" max="16384" width="9.140625" style="5"/>
  </cols>
  <sheetData>
    <row r="1" spans="1:56" ht="16.7" customHeight="1" x14ac:dyDescent="0.25">
      <c r="A1" s="677" t="s">
        <v>8015</v>
      </c>
      <c r="B1" s="678"/>
      <c r="C1" s="679"/>
      <c r="D1" s="332"/>
      <c r="E1" s="680"/>
      <c r="F1" s="681"/>
    </row>
    <row r="2" spans="1:56" ht="13.15" customHeight="1" x14ac:dyDescent="0.25">
      <c r="A2" s="333" t="s">
        <v>8016</v>
      </c>
      <c r="B2" s="682" t="s">
        <v>9223</v>
      </c>
      <c r="C2" s="683"/>
      <c r="D2" s="333" t="s">
        <v>8018</v>
      </c>
      <c r="E2" s="682" t="s">
        <v>9223</v>
      </c>
      <c r="F2" s="683"/>
    </row>
    <row r="3" spans="1:56" ht="13.15" customHeight="1" x14ac:dyDescent="0.25">
      <c r="A3" s="333" t="s">
        <v>8019</v>
      </c>
      <c r="B3" s="684">
        <v>43435</v>
      </c>
      <c r="C3" s="685"/>
      <c r="D3" s="333" t="s">
        <v>8020</v>
      </c>
      <c r="E3" s="684">
        <v>43435</v>
      </c>
      <c r="F3" s="685"/>
    </row>
    <row r="4" spans="1:56" ht="11.25" customHeight="1" x14ac:dyDescent="0.25">
      <c r="A4" s="334"/>
      <c r="B4" s="334"/>
      <c r="C4" s="334"/>
      <c r="D4" s="334"/>
      <c r="E4" s="334"/>
      <c r="F4" s="334"/>
    </row>
    <row r="6" spans="1:56" ht="13.15" customHeight="1" x14ac:dyDescent="0.25">
      <c r="A6" s="311" t="s">
        <v>8021</v>
      </c>
      <c r="B6" s="311" t="s">
        <v>8022</v>
      </c>
      <c r="C6" s="311" t="s">
        <v>8023</v>
      </c>
      <c r="D6" s="311" t="s">
        <v>8024</v>
      </c>
      <c r="E6" s="311" t="s">
        <v>8025</v>
      </c>
      <c r="F6" s="311" t="s">
        <v>8026</v>
      </c>
      <c r="G6" s="311" t="s">
        <v>8027</v>
      </c>
      <c r="H6" s="311" t="s">
        <v>8028</v>
      </c>
      <c r="I6" s="311" t="s">
        <v>8029</v>
      </c>
      <c r="J6" s="311" t="s">
        <v>8030</v>
      </c>
      <c r="K6" s="311" t="s">
        <v>8031</v>
      </c>
      <c r="L6" s="311" t="s">
        <v>8032</v>
      </c>
      <c r="M6" s="311" t="s">
        <v>8033</v>
      </c>
      <c r="N6" s="311" t="s">
        <v>8034</v>
      </c>
      <c r="O6" s="311" t="s">
        <v>8035</v>
      </c>
      <c r="P6" s="311" t="s">
        <v>8036</v>
      </c>
      <c r="Q6" s="311" t="s">
        <v>8037</v>
      </c>
      <c r="R6" s="311" t="s">
        <v>8038</v>
      </c>
      <c r="S6" s="311" t="s">
        <v>8039</v>
      </c>
      <c r="T6" s="311" t="s">
        <v>8040</v>
      </c>
      <c r="U6" s="311" t="s">
        <v>8041</v>
      </c>
      <c r="V6" s="311" t="s">
        <v>8042</v>
      </c>
      <c r="W6" s="311" t="s">
        <v>8043</v>
      </c>
      <c r="X6" s="311" t="s">
        <v>8044</v>
      </c>
      <c r="Y6" s="311" t="s">
        <v>8045</v>
      </c>
      <c r="Z6" s="311" t="s">
        <v>8046</v>
      </c>
      <c r="AA6" s="339" t="s">
        <v>7572</v>
      </c>
      <c r="AB6" s="339" t="s">
        <v>7573</v>
      </c>
      <c r="AC6" s="311" t="s">
        <v>7574</v>
      </c>
      <c r="AD6" s="311" t="s">
        <v>7575</v>
      </c>
      <c r="AE6" s="311" t="s">
        <v>7576</v>
      </c>
      <c r="AF6" s="312" t="s">
        <v>7577</v>
      </c>
      <c r="AG6" s="311" t="s">
        <v>8047</v>
      </c>
      <c r="AH6" s="311" t="s">
        <v>8048</v>
      </c>
      <c r="AI6" s="311" t="s">
        <v>8049</v>
      </c>
      <c r="AJ6" s="311" t="s">
        <v>8050</v>
      </c>
      <c r="AK6" s="311" t="s">
        <v>8051</v>
      </c>
      <c r="AL6" s="311" t="s">
        <v>8052</v>
      </c>
      <c r="AM6" s="311" t="s">
        <v>8053</v>
      </c>
      <c r="AN6" s="311" t="s">
        <v>8054</v>
      </c>
      <c r="AO6" s="311" t="s">
        <v>8055</v>
      </c>
      <c r="AP6" s="311" t="s">
        <v>8056</v>
      </c>
      <c r="AQ6" s="311" t="s">
        <v>8057</v>
      </c>
      <c r="AR6" s="311" t="s">
        <v>8058</v>
      </c>
      <c r="AS6" s="311" t="s">
        <v>8059</v>
      </c>
      <c r="AT6" s="311" t="s">
        <v>8060</v>
      </c>
      <c r="AU6" s="311" t="s">
        <v>8061</v>
      </c>
      <c r="AV6" s="311" t="s">
        <v>8062</v>
      </c>
      <c r="AW6" s="311" t="s">
        <v>8063</v>
      </c>
      <c r="AX6" s="311" t="s">
        <v>8064</v>
      </c>
      <c r="AY6" s="311" t="s">
        <v>8065</v>
      </c>
      <c r="AZ6" s="311" t="s">
        <v>8066</v>
      </c>
      <c r="BA6" s="311" t="s">
        <v>8067</v>
      </c>
      <c r="BB6" s="311" t="s">
        <v>8068</v>
      </c>
      <c r="BC6" s="311" t="s">
        <v>8069</v>
      </c>
      <c r="BD6" s="311" t="s">
        <v>8070</v>
      </c>
    </row>
    <row r="7" spans="1:56" ht="13.15" customHeight="1" x14ac:dyDescent="0.25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39">
        <v>8155226.9000000004</v>
      </c>
      <c r="AB7" s="339"/>
      <c r="AC7" s="311"/>
      <c r="AD7" s="311"/>
      <c r="AE7" s="311"/>
      <c r="AF7" s="312"/>
      <c r="AG7" s="311"/>
      <c r="AH7" s="311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</row>
    <row r="8" spans="1:56" ht="13.15" customHeight="1" x14ac:dyDescent="0.25">
      <c r="A8" s="316" t="s">
        <v>9153</v>
      </c>
      <c r="B8" s="316" t="s">
        <v>9224</v>
      </c>
      <c r="C8" s="315">
        <v>3075</v>
      </c>
      <c r="D8" s="316" t="s">
        <v>9154</v>
      </c>
      <c r="E8" s="316" t="s">
        <v>8074</v>
      </c>
      <c r="F8" s="316" t="s">
        <v>8075</v>
      </c>
      <c r="G8" s="316" t="s">
        <v>8076</v>
      </c>
      <c r="H8" s="335">
        <v>43435</v>
      </c>
      <c r="I8" s="336">
        <v>43454</v>
      </c>
      <c r="J8" s="316" t="s">
        <v>8077</v>
      </c>
      <c r="K8" s="316" t="s">
        <v>8078</v>
      </c>
      <c r="L8" s="316" t="s">
        <v>8079</v>
      </c>
      <c r="M8" s="316" t="s">
        <v>8080</v>
      </c>
      <c r="N8" s="316" t="s">
        <v>8079</v>
      </c>
      <c r="O8" s="316" t="s">
        <v>8081</v>
      </c>
      <c r="P8" s="316" t="s">
        <v>8082</v>
      </c>
      <c r="Q8" s="316" t="s">
        <v>8083</v>
      </c>
      <c r="R8" s="316" t="s">
        <v>8079</v>
      </c>
      <c r="S8" s="316" t="s">
        <v>8080</v>
      </c>
      <c r="T8" s="316" t="s">
        <v>8084</v>
      </c>
      <c r="U8" s="316" t="s">
        <v>8085</v>
      </c>
      <c r="V8" s="316" t="s">
        <v>8079</v>
      </c>
      <c r="W8" s="316" t="s">
        <v>8080</v>
      </c>
      <c r="X8" s="316" t="s">
        <v>8086</v>
      </c>
      <c r="Y8" s="316" t="s">
        <v>8083</v>
      </c>
      <c r="Z8" s="316" t="s">
        <v>487</v>
      </c>
      <c r="AA8" s="348">
        <v>50929.06</v>
      </c>
      <c r="AB8" s="327">
        <v>0</v>
      </c>
      <c r="AC8" s="313" t="s">
        <v>7578</v>
      </c>
      <c r="AD8" s="316" t="s">
        <v>7582</v>
      </c>
      <c r="AE8" s="316" t="s">
        <v>7600</v>
      </c>
      <c r="AF8" s="315" t="s">
        <v>9225</v>
      </c>
      <c r="AG8" s="315" t="s">
        <v>7882</v>
      </c>
      <c r="AH8" s="318">
        <v>43433</v>
      </c>
      <c r="AI8" s="316" t="s">
        <v>9226</v>
      </c>
      <c r="AJ8" s="316" t="s">
        <v>8336</v>
      </c>
      <c r="AK8" s="316">
        <v>27008</v>
      </c>
      <c r="AL8" s="315" t="s">
        <v>7915</v>
      </c>
      <c r="AM8" s="315" t="s">
        <v>7882</v>
      </c>
      <c r="AN8" s="314"/>
      <c r="AO8" s="314"/>
      <c r="AP8" s="314"/>
      <c r="AQ8" s="314"/>
      <c r="AR8" s="314"/>
      <c r="AS8" s="314"/>
      <c r="AT8" s="314"/>
      <c r="AU8" s="314"/>
      <c r="AV8" s="316" t="s">
        <v>9227</v>
      </c>
      <c r="AW8" s="314"/>
      <c r="AX8" s="314"/>
      <c r="AY8" s="314"/>
      <c r="AZ8" s="314"/>
      <c r="BA8" s="314"/>
      <c r="BB8" s="314"/>
      <c r="BC8" s="314"/>
      <c r="BD8" s="316"/>
    </row>
    <row r="9" spans="1:56" ht="13.15" customHeight="1" x14ac:dyDescent="0.25">
      <c r="A9" s="316" t="s">
        <v>9153</v>
      </c>
      <c r="B9" s="316" t="s">
        <v>9224</v>
      </c>
      <c r="C9" s="315">
        <v>3075</v>
      </c>
      <c r="D9" s="316" t="s">
        <v>9154</v>
      </c>
      <c r="E9" s="316" t="s">
        <v>8074</v>
      </c>
      <c r="F9" s="316" t="s">
        <v>8075</v>
      </c>
      <c r="G9" s="316" t="s">
        <v>8076</v>
      </c>
      <c r="H9" s="335">
        <v>43435</v>
      </c>
      <c r="I9" s="336">
        <v>43454</v>
      </c>
      <c r="J9" s="316" t="s">
        <v>8077</v>
      </c>
      <c r="K9" s="316" t="s">
        <v>8078</v>
      </c>
      <c r="L9" s="316" t="s">
        <v>8079</v>
      </c>
      <c r="M9" s="316" t="s">
        <v>8080</v>
      </c>
      <c r="N9" s="316" t="s">
        <v>8079</v>
      </c>
      <c r="O9" s="316" t="s">
        <v>8081</v>
      </c>
      <c r="P9" s="316" t="s">
        <v>8082</v>
      </c>
      <c r="Q9" s="316" t="s">
        <v>8083</v>
      </c>
      <c r="R9" s="316" t="s">
        <v>8079</v>
      </c>
      <c r="S9" s="316" t="s">
        <v>8080</v>
      </c>
      <c r="T9" s="316" t="s">
        <v>8084</v>
      </c>
      <c r="U9" s="316" t="s">
        <v>8085</v>
      </c>
      <c r="V9" s="316" t="s">
        <v>8079</v>
      </c>
      <c r="W9" s="316" t="s">
        <v>8080</v>
      </c>
      <c r="X9" s="316" t="s">
        <v>8086</v>
      </c>
      <c r="Y9" s="316" t="s">
        <v>8083</v>
      </c>
      <c r="Z9" s="316" t="s">
        <v>487</v>
      </c>
      <c r="AA9" s="348">
        <v>559.5</v>
      </c>
      <c r="AB9" s="327">
        <v>0</v>
      </c>
      <c r="AC9" s="313" t="s">
        <v>7578</v>
      </c>
      <c r="AD9" s="316" t="s">
        <v>7582</v>
      </c>
      <c r="AE9" s="316" t="s">
        <v>7600</v>
      </c>
      <c r="AF9" s="315" t="s">
        <v>9228</v>
      </c>
      <c r="AG9" s="315" t="s">
        <v>7882</v>
      </c>
      <c r="AH9" s="318">
        <v>43434</v>
      </c>
      <c r="AI9" s="316" t="s">
        <v>9229</v>
      </c>
      <c r="AJ9" s="316" t="s">
        <v>8424</v>
      </c>
      <c r="AK9" s="316">
        <v>15701</v>
      </c>
      <c r="AL9" s="315" t="s">
        <v>7915</v>
      </c>
      <c r="AM9" s="315" t="s">
        <v>7882</v>
      </c>
      <c r="AN9" s="314"/>
      <c r="AO9" s="314"/>
      <c r="AP9" s="314"/>
      <c r="AQ9" s="314"/>
      <c r="AR9" s="314"/>
      <c r="AS9" s="314"/>
      <c r="AT9" s="314"/>
      <c r="AU9" s="314"/>
      <c r="AV9" s="316" t="s">
        <v>9230</v>
      </c>
      <c r="AW9" s="314"/>
      <c r="AX9" s="314"/>
      <c r="AY9" s="314"/>
      <c r="AZ9" s="314"/>
      <c r="BA9" s="314"/>
      <c r="BB9" s="314"/>
      <c r="BC9" s="314"/>
      <c r="BD9" s="316"/>
    </row>
    <row r="10" spans="1:56" ht="13.15" customHeight="1" x14ac:dyDescent="0.25">
      <c r="A10" s="316" t="s">
        <v>9153</v>
      </c>
      <c r="B10" s="316" t="s">
        <v>9224</v>
      </c>
      <c r="C10" s="315">
        <v>3075</v>
      </c>
      <c r="D10" s="316" t="s">
        <v>9154</v>
      </c>
      <c r="E10" s="316" t="s">
        <v>8074</v>
      </c>
      <c r="F10" s="316" t="s">
        <v>8075</v>
      </c>
      <c r="G10" s="316" t="s">
        <v>8076</v>
      </c>
      <c r="H10" s="335">
        <v>43435</v>
      </c>
      <c r="I10" s="336">
        <v>43454</v>
      </c>
      <c r="J10" s="316" t="s">
        <v>8077</v>
      </c>
      <c r="K10" s="316" t="s">
        <v>8078</v>
      </c>
      <c r="L10" s="316" t="s">
        <v>8079</v>
      </c>
      <c r="M10" s="316" t="s">
        <v>8080</v>
      </c>
      <c r="N10" s="316" t="s">
        <v>8079</v>
      </c>
      <c r="O10" s="316" t="s">
        <v>8081</v>
      </c>
      <c r="P10" s="316" t="s">
        <v>8082</v>
      </c>
      <c r="Q10" s="316" t="s">
        <v>8083</v>
      </c>
      <c r="R10" s="316" t="s">
        <v>8079</v>
      </c>
      <c r="S10" s="316" t="s">
        <v>8080</v>
      </c>
      <c r="T10" s="316" t="s">
        <v>8084</v>
      </c>
      <c r="U10" s="316" t="s">
        <v>8085</v>
      </c>
      <c r="V10" s="316" t="s">
        <v>8079</v>
      </c>
      <c r="W10" s="316" t="s">
        <v>8080</v>
      </c>
      <c r="X10" s="316" t="s">
        <v>8086</v>
      </c>
      <c r="Y10" s="316" t="s">
        <v>8083</v>
      </c>
      <c r="Z10" s="316" t="s">
        <v>487</v>
      </c>
      <c r="AA10" s="348">
        <v>13043.01</v>
      </c>
      <c r="AB10" s="327">
        <v>0</v>
      </c>
      <c r="AC10" s="313" t="s">
        <v>7578</v>
      </c>
      <c r="AD10" s="316" t="s">
        <v>7582</v>
      </c>
      <c r="AE10" s="316" t="s">
        <v>7600</v>
      </c>
      <c r="AF10" s="315" t="s">
        <v>9231</v>
      </c>
      <c r="AG10" s="315" t="s">
        <v>7882</v>
      </c>
      <c r="AH10" s="318">
        <v>43434</v>
      </c>
      <c r="AI10" s="316" t="s">
        <v>9232</v>
      </c>
      <c r="AJ10" s="316" t="s">
        <v>8424</v>
      </c>
      <c r="AK10" s="316">
        <v>15702</v>
      </c>
      <c r="AL10" s="315" t="s">
        <v>7915</v>
      </c>
      <c r="AM10" s="315" t="s">
        <v>7882</v>
      </c>
      <c r="AN10" s="314"/>
      <c r="AO10" s="314"/>
      <c r="AP10" s="314"/>
      <c r="AQ10" s="314"/>
      <c r="AR10" s="314"/>
      <c r="AS10" s="314"/>
      <c r="AT10" s="314"/>
      <c r="AU10" s="314"/>
      <c r="AV10" s="316" t="s">
        <v>9233</v>
      </c>
      <c r="AW10" s="314"/>
      <c r="AX10" s="314"/>
      <c r="AY10" s="314"/>
      <c r="AZ10" s="314"/>
      <c r="BA10" s="314"/>
      <c r="BB10" s="314"/>
      <c r="BC10" s="314"/>
      <c r="BD10" s="316"/>
    </row>
    <row r="11" spans="1:56" ht="13.15" customHeight="1" x14ac:dyDescent="0.25">
      <c r="A11" s="316" t="s">
        <v>9153</v>
      </c>
      <c r="B11" s="316" t="s">
        <v>9224</v>
      </c>
      <c r="C11" s="315">
        <v>3075</v>
      </c>
      <c r="D11" s="316" t="s">
        <v>9154</v>
      </c>
      <c r="E11" s="316" t="s">
        <v>8074</v>
      </c>
      <c r="F11" s="316" t="s">
        <v>8075</v>
      </c>
      <c r="G11" s="316" t="s">
        <v>8076</v>
      </c>
      <c r="H11" s="335">
        <v>43435</v>
      </c>
      <c r="I11" s="336">
        <v>43454</v>
      </c>
      <c r="J11" s="316" t="s">
        <v>8077</v>
      </c>
      <c r="K11" s="316" t="s">
        <v>8078</v>
      </c>
      <c r="L11" s="316" t="s">
        <v>8079</v>
      </c>
      <c r="M11" s="316" t="s">
        <v>8080</v>
      </c>
      <c r="N11" s="316" t="s">
        <v>8079</v>
      </c>
      <c r="O11" s="316" t="s">
        <v>8081</v>
      </c>
      <c r="P11" s="316" t="s">
        <v>8082</v>
      </c>
      <c r="Q11" s="316" t="s">
        <v>8083</v>
      </c>
      <c r="R11" s="316" t="s">
        <v>8079</v>
      </c>
      <c r="S11" s="316" t="s">
        <v>8080</v>
      </c>
      <c r="T11" s="316" t="s">
        <v>8084</v>
      </c>
      <c r="U11" s="316" t="s">
        <v>8085</v>
      </c>
      <c r="V11" s="316" t="s">
        <v>8079</v>
      </c>
      <c r="W11" s="316" t="s">
        <v>8080</v>
      </c>
      <c r="X11" s="316" t="s">
        <v>8086</v>
      </c>
      <c r="Y11" s="316" t="s">
        <v>8083</v>
      </c>
      <c r="Z11" s="316" t="s">
        <v>487</v>
      </c>
      <c r="AA11" s="348">
        <v>42660.61</v>
      </c>
      <c r="AB11" s="327">
        <v>0</v>
      </c>
      <c r="AC11" s="313" t="s">
        <v>7578</v>
      </c>
      <c r="AD11" s="316" t="s">
        <v>7582</v>
      </c>
      <c r="AE11" s="316" t="s">
        <v>7600</v>
      </c>
      <c r="AF11" s="315" t="s">
        <v>9234</v>
      </c>
      <c r="AG11" s="315" t="s">
        <v>7882</v>
      </c>
      <c r="AH11" s="318">
        <v>43434</v>
      </c>
      <c r="AI11" s="316" t="s">
        <v>9235</v>
      </c>
      <c r="AJ11" s="316" t="s">
        <v>8424</v>
      </c>
      <c r="AK11" s="316">
        <v>15702</v>
      </c>
      <c r="AL11" s="315" t="s">
        <v>7915</v>
      </c>
      <c r="AM11" s="315" t="s">
        <v>7882</v>
      </c>
      <c r="AN11" s="314"/>
      <c r="AO11" s="314"/>
      <c r="AP11" s="314"/>
      <c r="AQ11" s="314"/>
      <c r="AR11" s="314"/>
      <c r="AS11" s="314"/>
      <c r="AT11" s="314"/>
      <c r="AU11" s="314"/>
      <c r="AV11" s="316" t="s">
        <v>9233</v>
      </c>
      <c r="AW11" s="314"/>
      <c r="AX11" s="314"/>
      <c r="AY11" s="314"/>
      <c r="AZ11" s="314"/>
      <c r="BA11" s="314"/>
      <c r="BB11" s="314"/>
      <c r="BC11" s="314"/>
      <c r="BD11" s="316"/>
    </row>
    <row r="12" spans="1:56" ht="13.15" customHeight="1" x14ac:dyDescent="0.25">
      <c r="A12" s="316" t="s">
        <v>9153</v>
      </c>
      <c r="B12" s="316" t="s">
        <v>9224</v>
      </c>
      <c r="C12" s="315">
        <v>3075</v>
      </c>
      <c r="D12" s="316" t="s">
        <v>9154</v>
      </c>
      <c r="E12" s="316" t="s">
        <v>8074</v>
      </c>
      <c r="F12" s="316" t="s">
        <v>8075</v>
      </c>
      <c r="G12" s="316" t="s">
        <v>8076</v>
      </c>
      <c r="H12" s="335">
        <v>43435</v>
      </c>
      <c r="I12" s="336">
        <v>43454</v>
      </c>
      <c r="J12" s="316" t="s">
        <v>8077</v>
      </c>
      <c r="K12" s="316" t="s">
        <v>8078</v>
      </c>
      <c r="L12" s="316" t="s">
        <v>8079</v>
      </c>
      <c r="M12" s="316" t="s">
        <v>8080</v>
      </c>
      <c r="N12" s="316" t="s">
        <v>8079</v>
      </c>
      <c r="O12" s="316" t="s">
        <v>8081</v>
      </c>
      <c r="P12" s="316" t="s">
        <v>8082</v>
      </c>
      <c r="Q12" s="316" t="s">
        <v>8083</v>
      </c>
      <c r="R12" s="316" t="s">
        <v>8079</v>
      </c>
      <c r="S12" s="316" t="s">
        <v>8080</v>
      </c>
      <c r="T12" s="316" t="s">
        <v>8084</v>
      </c>
      <c r="U12" s="316" t="s">
        <v>8085</v>
      </c>
      <c r="V12" s="316" t="s">
        <v>8079</v>
      </c>
      <c r="W12" s="316" t="s">
        <v>8080</v>
      </c>
      <c r="X12" s="316" t="s">
        <v>8086</v>
      </c>
      <c r="Y12" s="316" t="s">
        <v>8083</v>
      </c>
      <c r="Z12" s="316" t="s">
        <v>487</v>
      </c>
      <c r="AA12" s="348">
        <v>14823.01</v>
      </c>
      <c r="AB12" s="327">
        <v>0</v>
      </c>
      <c r="AC12" s="313" t="s">
        <v>7578</v>
      </c>
      <c r="AD12" s="316" t="s">
        <v>7582</v>
      </c>
      <c r="AE12" s="316" t="s">
        <v>7600</v>
      </c>
      <c r="AF12" s="315" t="s">
        <v>9236</v>
      </c>
      <c r="AG12" s="315" t="s">
        <v>7882</v>
      </c>
      <c r="AH12" s="318">
        <v>43434</v>
      </c>
      <c r="AI12" s="316" t="s">
        <v>9237</v>
      </c>
      <c r="AJ12" s="316" t="s">
        <v>8424</v>
      </c>
      <c r="AK12" s="316">
        <v>15698</v>
      </c>
      <c r="AL12" s="315" t="s">
        <v>7915</v>
      </c>
      <c r="AM12" s="315" t="s">
        <v>7882</v>
      </c>
      <c r="AN12" s="314"/>
      <c r="AO12" s="314"/>
      <c r="AP12" s="314"/>
      <c r="AQ12" s="314"/>
      <c r="AR12" s="314"/>
      <c r="AS12" s="314"/>
      <c r="AT12" s="314"/>
      <c r="AU12" s="314"/>
      <c r="AV12" s="316" t="s">
        <v>9238</v>
      </c>
      <c r="AW12" s="314"/>
      <c r="AX12" s="314"/>
      <c r="AY12" s="314"/>
      <c r="AZ12" s="314"/>
      <c r="BA12" s="314"/>
      <c r="BB12" s="314"/>
      <c r="BC12" s="314"/>
      <c r="BD12" s="316"/>
    </row>
    <row r="13" spans="1:56" ht="13.15" customHeight="1" x14ac:dyDescent="0.25">
      <c r="A13" s="316" t="s">
        <v>9153</v>
      </c>
      <c r="B13" s="316" t="s">
        <v>9224</v>
      </c>
      <c r="C13" s="315">
        <v>3075</v>
      </c>
      <c r="D13" s="316" t="s">
        <v>9154</v>
      </c>
      <c r="E13" s="316" t="s">
        <v>8074</v>
      </c>
      <c r="F13" s="316" t="s">
        <v>8075</v>
      </c>
      <c r="G13" s="316" t="s">
        <v>8076</v>
      </c>
      <c r="H13" s="335">
        <v>43435</v>
      </c>
      <c r="I13" s="336">
        <v>43454</v>
      </c>
      <c r="J13" s="316" t="s">
        <v>8077</v>
      </c>
      <c r="K13" s="316" t="s">
        <v>8078</v>
      </c>
      <c r="L13" s="316" t="s">
        <v>8079</v>
      </c>
      <c r="M13" s="316" t="s">
        <v>8080</v>
      </c>
      <c r="N13" s="316" t="s">
        <v>8079</v>
      </c>
      <c r="O13" s="316" t="s">
        <v>8081</v>
      </c>
      <c r="P13" s="316" t="s">
        <v>8082</v>
      </c>
      <c r="Q13" s="316" t="s">
        <v>8083</v>
      </c>
      <c r="R13" s="316" t="s">
        <v>8079</v>
      </c>
      <c r="S13" s="316" t="s">
        <v>8080</v>
      </c>
      <c r="T13" s="316" t="s">
        <v>8084</v>
      </c>
      <c r="U13" s="316" t="s">
        <v>8085</v>
      </c>
      <c r="V13" s="316" t="s">
        <v>8079</v>
      </c>
      <c r="W13" s="316" t="s">
        <v>8080</v>
      </c>
      <c r="X13" s="316" t="s">
        <v>8086</v>
      </c>
      <c r="Y13" s="316" t="s">
        <v>8083</v>
      </c>
      <c r="Z13" s="316" t="s">
        <v>487</v>
      </c>
      <c r="AA13" s="348">
        <v>66827.37</v>
      </c>
      <c r="AB13" s="327">
        <v>0</v>
      </c>
      <c r="AC13" s="313" t="s">
        <v>7578</v>
      </c>
      <c r="AD13" s="316" t="s">
        <v>7582</v>
      </c>
      <c r="AE13" s="316" t="s">
        <v>7600</v>
      </c>
      <c r="AF13" s="315" t="s">
        <v>9239</v>
      </c>
      <c r="AG13" s="315" t="s">
        <v>7882</v>
      </c>
      <c r="AH13" s="318">
        <v>43434</v>
      </c>
      <c r="AI13" s="316" t="s">
        <v>9240</v>
      </c>
      <c r="AJ13" s="316" t="s">
        <v>8424</v>
      </c>
      <c r="AK13" s="316">
        <v>15698</v>
      </c>
      <c r="AL13" s="315" t="s">
        <v>7915</v>
      </c>
      <c r="AM13" s="315" t="s">
        <v>7882</v>
      </c>
      <c r="AN13" s="314"/>
      <c r="AO13" s="314"/>
      <c r="AP13" s="314"/>
      <c r="AQ13" s="314"/>
      <c r="AR13" s="314"/>
      <c r="AS13" s="314"/>
      <c r="AT13" s="314"/>
      <c r="AU13" s="314"/>
      <c r="AV13" s="316" t="s">
        <v>9238</v>
      </c>
      <c r="AW13" s="314"/>
      <c r="AX13" s="314"/>
      <c r="AY13" s="314"/>
      <c r="AZ13" s="314"/>
      <c r="BA13" s="314"/>
      <c r="BB13" s="314"/>
      <c r="BC13" s="314"/>
      <c r="BD13" s="316"/>
    </row>
    <row r="14" spans="1:56" ht="13.15" customHeight="1" x14ac:dyDescent="0.25">
      <c r="A14" s="316" t="s">
        <v>9153</v>
      </c>
      <c r="B14" s="316" t="s">
        <v>9224</v>
      </c>
      <c r="C14" s="315">
        <v>3075</v>
      </c>
      <c r="D14" s="316" t="s">
        <v>9154</v>
      </c>
      <c r="E14" s="316" t="s">
        <v>8074</v>
      </c>
      <c r="F14" s="316" t="s">
        <v>8075</v>
      </c>
      <c r="G14" s="316" t="s">
        <v>8076</v>
      </c>
      <c r="H14" s="335">
        <v>43435</v>
      </c>
      <c r="I14" s="336">
        <v>43454</v>
      </c>
      <c r="J14" s="316" t="s">
        <v>8077</v>
      </c>
      <c r="K14" s="316" t="s">
        <v>8078</v>
      </c>
      <c r="L14" s="316" t="s">
        <v>8079</v>
      </c>
      <c r="M14" s="316" t="s">
        <v>8080</v>
      </c>
      <c r="N14" s="316" t="s">
        <v>8079</v>
      </c>
      <c r="O14" s="316" t="s">
        <v>8081</v>
      </c>
      <c r="P14" s="316" t="s">
        <v>8082</v>
      </c>
      <c r="Q14" s="316" t="s">
        <v>8083</v>
      </c>
      <c r="R14" s="316" t="s">
        <v>8079</v>
      </c>
      <c r="S14" s="316" t="s">
        <v>8080</v>
      </c>
      <c r="T14" s="316" t="s">
        <v>8084</v>
      </c>
      <c r="U14" s="316" t="s">
        <v>8085</v>
      </c>
      <c r="V14" s="316" t="s">
        <v>8079</v>
      </c>
      <c r="W14" s="316" t="s">
        <v>8080</v>
      </c>
      <c r="X14" s="316" t="s">
        <v>8086</v>
      </c>
      <c r="Y14" s="316" t="s">
        <v>8083</v>
      </c>
      <c r="Z14" s="316" t="s">
        <v>487</v>
      </c>
      <c r="AA14" s="348">
        <v>230514.77</v>
      </c>
      <c r="AB14" s="327">
        <v>0</v>
      </c>
      <c r="AC14" s="313" t="s">
        <v>7578</v>
      </c>
      <c r="AD14" s="316" t="s">
        <v>7582</v>
      </c>
      <c r="AE14" s="316" t="s">
        <v>7600</v>
      </c>
      <c r="AF14" s="315" t="s">
        <v>9241</v>
      </c>
      <c r="AG14" s="315" t="s">
        <v>7882</v>
      </c>
      <c r="AH14" s="318">
        <v>43434</v>
      </c>
      <c r="AI14" s="316" t="s">
        <v>9242</v>
      </c>
      <c r="AJ14" s="316" t="s">
        <v>8798</v>
      </c>
      <c r="AK14" s="316">
        <v>13557</v>
      </c>
      <c r="AL14" s="315" t="s">
        <v>7915</v>
      </c>
      <c r="AM14" s="315" t="s">
        <v>7882</v>
      </c>
      <c r="AN14" s="314"/>
      <c r="AO14" s="314"/>
      <c r="AP14" s="314"/>
      <c r="AQ14" s="314"/>
      <c r="AR14" s="314"/>
      <c r="AS14" s="314"/>
      <c r="AT14" s="314"/>
      <c r="AU14" s="314"/>
      <c r="AV14" s="316" t="s">
        <v>9243</v>
      </c>
      <c r="AW14" s="314"/>
      <c r="AX14" s="314"/>
      <c r="AY14" s="314"/>
      <c r="AZ14" s="314"/>
      <c r="BA14" s="314"/>
      <c r="BB14" s="314"/>
      <c r="BC14" s="314"/>
      <c r="BD14" s="316"/>
    </row>
    <row r="15" spans="1:56" ht="13.15" customHeight="1" x14ac:dyDescent="0.25">
      <c r="A15" s="316" t="s">
        <v>9153</v>
      </c>
      <c r="B15" s="316" t="s">
        <v>9224</v>
      </c>
      <c r="C15" s="315">
        <v>3075</v>
      </c>
      <c r="D15" s="316" t="s">
        <v>9154</v>
      </c>
      <c r="E15" s="316" t="s">
        <v>8074</v>
      </c>
      <c r="F15" s="316" t="s">
        <v>8075</v>
      </c>
      <c r="G15" s="316" t="s">
        <v>8076</v>
      </c>
      <c r="H15" s="335">
        <v>43435</v>
      </c>
      <c r="I15" s="336">
        <v>43454</v>
      </c>
      <c r="J15" s="316" t="s">
        <v>8077</v>
      </c>
      <c r="K15" s="316" t="s">
        <v>8078</v>
      </c>
      <c r="L15" s="316" t="s">
        <v>8079</v>
      </c>
      <c r="M15" s="316" t="s">
        <v>8080</v>
      </c>
      <c r="N15" s="316" t="s">
        <v>8079</v>
      </c>
      <c r="O15" s="316" t="s">
        <v>8081</v>
      </c>
      <c r="P15" s="316" t="s">
        <v>8082</v>
      </c>
      <c r="Q15" s="316" t="s">
        <v>8083</v>
      </c>
      <c r="R15" s="316" t="s">
        <v>8079</v>
      </c>
      <c r="S15" s="316" t="s">
        <v>8080</v>
      </c>
      <c r="T15" s="316" t="s">
        <v>8084</v>
      </c>
      <c r="U15" s="316" t="s">
        <v>8085</v>
      </c>
      <c r="V15" s="316" t="s">
        <v>8079</v>
      </c>
      <c r="W15" s="316" t="s">
        <v>8080</v>
      </c>
      <c r="X15" s="316" t="s">
        <v>8086</v>
      </c>
      <c r="Y15" s="316" t="s">
        <v>8083</v>
      </c>
      <c r="Z15" s="316" t="s">
        <v>487</v>
      </c>
      <c r="AA15" s="348">
        <v>1027702.49</v>
      </c>
      <c r="AB15" s="327">
        <v>0</v>
      </c>
      <c r="AC15" s="313" t="s">
        <v>7578</v>
      </c>
      <c r="AD15" s="316" t="s">
        <v>7582</v>
      </c>
      <c r="AE15" s="316" t="s">
        <v>7600</v>
      </c>
      <c r="AF15" s="315" t="s">
        <v>9244</v>
      </c>
      <c r="AG15" s="315" t="s">
        <v>7882</v>
      </c>
      <c r="AH15" s="318">
        <v>43434</v>
      </c>
      <c r="AI15" s="316" t="s">
        <v>9245</v>
      </c>
      <c r="AJ15" s="316" t="s">
        <v>8396</v>
      </c>
      <c r="AK15" s="316">
        <v>13554</v>
      </c>
      <c r="AL15" s="315" t="s">
        <v>7915</v>
      </c>
      <c r="AM15" s="315" t="s">
        <v>7882</v>
      </c>
      <c r="AN15" s="314"/>
      <c r="AO15" s="314"/>
      <c r="AP15" s="314"/>
      <c r="AQ15" s="314"/>
      <c r="AR15" s="314"/>
      <c r="AS15" s="314"/>
      <c r="AT15" s="314"/>
      <c r="AU15" s="314"/>
      <c r="AV15" s="316" t="s">
        <v>9246</v>
      </c>
      <c r="AW15" s="314"/>
      <c r="AX15" s="314"/>
      <c r="AY15" s="314"/>
      <c r="AZ15" s="314"/>
      <c r="BA15" s="314"/>
      <c r="BB15" s="314"/>
      <c r="BC15" s="314"/>
      <c r="BD15" s="316"/>
    </row>
    <row r="16" spans="1:56" ht="13.15" customHeight="1" x14ac:dyDescent="0.25">
      <c r="A16" s="316" t="s">
        <v>9153</v>
      </c>
      <c r="B16" s="316" t="s">
        <v>9224</v>
      </c>
      <c r="C16" s="315">
        <v>3075</v>
      </c>
      <c r="D16" s="316" t="s">
        <v>9154</v>
      </c>
      <c r="E16" s="316" t="s">
        <v>8074</v>
      </c>
      <c r="F16" s="316" t="s">
        <v>8075</v>
      </c>
      <c r="G16" s="316" t="s">
        <v>8076</v>
      </c>
      <c r="H16" s="335">
        <v>43435</v>
      </c>
      <c r="I16" s="336">
        <v>43454</v>
      </c>
      <c r="J16" s="316" t="s">
        <v>8077</v>
      </c>
      <c r="K16" s="316" t="s">
        <v>8078</v>
      </c>
      <c r="L16" s="316" t="s">
        <v>8079</v>
      </c>
      <c r="M16" s="316" t="s">
        <v>8080</v>
      </c>
      <c r="N16" s="316" t="s">
        <v>8079</v>
      </c>
      <c r="O16" s="316" t="s">
        <v>8081</v>
      </c>
      <c r="P16" s="316" t="s">
        <v>8082</v>
      </c>
      <c r="Q16" s="316" t="s">
        <v>8083</v>
      </c>
      <c r="R16" s="316" t="s">
        <v>8079</v>
      </c>
      <c r="S16" s="316" t="s">
        <v>8080</v>
      </c>
      <c r="T16" s="316" t="s">
        <v>8084</v>
      </c>
      <c r="U16" s="316" t="s">
        <v>8085</v>
      </c>
      <c r="V16" s="316" t="s">
        <v>8079</v>
      </c>
      <c r="W16" s="316" t="s">
        <v>8080</v>
      </c>
      <c r="X16" s="316" t="s">
        <v>8086</v>
      </c>
      <c r="Y16" s="316" t="s">
        <v>8083</v>
      </c>
      <c r="Z16" s="316" t="s">
        <v>487</v>
      </c>
      <c r="AA16" s="348">
        <v>288.13</v>
      </c>
      <c r="AB16" s="327">
        <v>0</v>
      </c>
      <c r="AC16" s="313" t="s">
        <v>7578</v>
      </c>
      <c r="AD16" s="316" t="s">
        <v>7582</v>
      </c>
      <c r="AE16" s="316" t="s">
        <v>7600</v>
      </c>
      <c r="AF16" s="315" t="s">
        <v>9247</v>
      </c>
      <c r="AG16" s="315" t="s">
        <v>7882</v>
      </c>
      <c r="AH16" s="318">
        <v>43434</v>
      </c>
      <c r="AI16" s="316" t="s">
        <v>9248</v>
      </c>
      <c r="AJ16" s="316" t="s">
        <v>8424</v>
      </c>
      <c r="AK16" s="316">
        <v>15699</v>
      </c>
      <c r="AL16" s="315" t="s">
        <v>7915</v>
      </c>
      <c r="AM16" s="315" t="s">
        <v>7882</v>
      </c>
      <c r="AN16" s="314"/>
      <c r="AO16" s="314"/>
      <c r="AP16" s="314"/>
      <c r="AQ16" s="314"/>
      <c r="AR16" s="314"/>
      <c r="AS16" s="314"/>
      <c r="AT16" s="314"/>
      <c r="AU16" s="314"/>
      <c r="AV16" s="316" t="s">
        <v>9249</v>
      </c>
      <c r="AW16" s="314"/>
      <c r="AX16" s="314"/>
      <c r="AY16" s="314"/>
      <c r="AZ16" s="314"/>
      <c r="BA16" s="314"/>
      <c r="BB16" s="314"/>
      <c r="BC16" s="314"/>
      <c r="BD16" s="316"/>
    </row>
    <row r="17" spans="1:56" ht="13.15" customHeight="1" x14ac:dyDescent="0.25">
      <c r="A17" s="316" t="s">
        <v>9153</v>
      </c>
      <c r="B17" s="316" t="s">
        <v>9224</v>
      </c>
      <c r="C17" s="315">
        <v>3075</v>
      </c>
      <c r="D17" s="316" t="s">
        <v>9154</v>
      </c>
      <c r="E17" s="316" t="s">
        <v>8074</v>
      </c>
      <c r="F17" s="316" t="s">
        <v>8075</v>
      </c>
      <c r="G17" s="316" t="s">
        <v>8076</v>
      </c>
      <c r="H17" s="335">
        <v>43435</v>
      </c>
      <c r="I17" s="336">
        <v>43454</v>
      </c>
      <c r="J17" s="316" t="s">
        <v>8077</v>
      </c>
      <c r="K17" s="316" t="s">
        <v>8078</v>
      </c>
      <c r="L17" s="316" t="s">
        <v>8079</v>
      </c>
      <c r="M17" s="316" t="s">
        <v>8080</v>
      </c>
      <c r="N17" s="316" t="s">
        <v>8079</v>
      </c>
      <c r="O17" s="316" t="s">
        <v>8081</v>
      </c>
      <c r="P17" s="316" t="s">
        <v>8082</v>
      </c>
      <c r="Q17" s="316" t="s">
        <v>8083</v>
      </c>
      <c r="R17" s="316" t="s">
        <v>8079</v>
      </c>
      <c r="S17" s="316" t="s">
        <v>8080</v>
      </c>
      <c r="T17" s="316" t="s">
        <v>8084</v>
      </c>
      <c r="U17" s="316" t="s">
        <v>8085</v>
      </c>
      <c r="V17" s="316" t="s">
        <v>8079</v>
      </c>
      <c r="W17" s="316" t="s">
        <v>8080</v>
      </c>
      <c r="X17" s="316" t="s">
        <v>8086</v>
      </c>
      <c r="Y17" s="316" t="s">
        <v>8083</v>
      </c>
      <c r="Z17" s="316" t="s">
        <v>487</v>
      </c>
      <c r="AA17" s="348">
        <v>28580.68</v>
      </c>
      <c r="AB17" s="327">
        <v>0</v>
      </c>
      <c r="AC17" s="313" t="s">
        <v>7578</v>
      </c>
      <c r="AD17" s="316" t="s">
        <v>7582</v>
      </c>
      <c r="AE17" s="316" t="s">
        <v>7600</v>
      </c>
      <c r="AF17" s="315" t="s">
        <v>9250</v>
      </c>
      <c r="AG17" s="315" t="s">
        <v>7882</v>
      </c>
      <c r="AH17" s="318">
        <v>43434</v>
      </c>
      <c r="AI17" s="316" t="s">
        <v>9251</v>
      </c>
      <c r="AJ17" s="316" t="s">
        <v>8424</v>
      </c>
      <c r="AK17" s="316">
        <v>15699</v>
      </c>
      <c r="AL17" s="315" t="s">
        <v>7915</v>
      </c>
      <c r="AM17" s="315" t="s">
        <v>7882</v>
      </c>
      <c r="AN17" s="314"/>
      <c r="AO17" s="314"/>
      <c r="AP17" s="314"/>
      <c r="AQ17" s="314"/>
      <c r="AR17" s="314"/>
      <c r="AS17" s="314"/>
      <c r="AT17" s="314"/>
      <c r="AU17" s="314"/>
      <c r="AV17" s="316" t="s">
        <v>9249</v>
      </c>
      <c r="AW17" s="314"/>
      <c r="AX17" s="314"/>
      <c r="AY17" s="314"/>
      <c r="AZ17" s="314"/>
      <c r="BA17" s="314"/>
      <c r="BB17" s="314"/>
      <c r="BC17" s="314"/>
      <c r="BD17" s="316"/>
    </row>
    <row r="18" spans="1:56" ht="13.15" customHeight="1" x14ac:dyDescent="0.25">
      <c r="A18" s="316" t="s">
        <v>9153</v>
      </c>
      <c r="B18" s="316" t="s">
        <v>9224</v>
      </c>
      <c r="C18" s="315">
        <v>3075</v>
      </c>
      <c r="D18" s="316" t="s">
        <v>9154</v>
      </c>
      <c r="E18" s="316" t="s">
        <v>8074</v>
      </c>
      <c r="F18" s="316" t="s">
        <v>8075</v>
      </c>
      <c r="G18" s="316" t="s">
        <v>8076</v>
      </c>
      <c r="H18" s="335">
        <v>43435</v>
      </c>
      <c r="I18" s="336">
        <v>43454</v>
      </c>
      <c r="J18" s="316" t="s">
        <v>8077</v>
      </c>
      <c r="K18" s="316" t="s">
        <v>8078</v>
      </c>
      <c r="L18" s="316" t="s">
        <v>8079</v>
      </c>
      <c r="M18" s="316" t="s">
        <v>8080</v>
      </c>
      <c r="N18" s="316" t="s">
        <v>8079</v>
      </c>
      <c r="O18" s="316" t="s">
        <v>8081</v>
      </c>
      <c r="P18" s="316" t="s">
        <v>8082</v>
      </c>
      <c r="Q18" s="316" t="s">
        <v>8083</v>
      </c>
      <c r="R18" s="316" t="s">
        <v>8079</v>
      </c>
      <c r="S18" s="316" t="s">
        <v>8080</v>
      </c>
      <c r="T18" s="316" t="s">
        <v>8084</v>
      </c>
      <c r="U18" s="316" t="s">
        <v>8085</v>
      </c>
      <c r="V18" s="316" t="s">
        <v>8079</v>
      </c>
      <c r="W18" s="316" t="s">
        <v>8080</v>
      </c>
      <c r="X18" s="316" t="s">
        <v>8086</v>
      </c>
      <c r="Y18" s="316" t="s">
        <v>8083</v>
      </c>
      <c r="Z18" s="316" t="s">
        <v>487</v>
      </c>
      <c r="AA18" s="348">
        <v>110949</v>
      </c>
      <c r="AB18" s="327">
        <v>0</v>
      </c>
      <c r="AC18" s="313" t="s">
        <v>7578</v>
      </c>
      <c r="AD18" s="316" t="s">
        <v>7582</v>
      </c>
      <c r="AE18" s="316" t="s">
        <v>7600</v>
      </c>
      <c r="AF18" s="315" t="s">
        <v>9252</v>
      </c>
      <c r="AG18" s="315" t="s">
        <v>7882</v>
      </c>
      <c r="AH18" s="318">
        <v>43434</v>
      </c>
      <c r="AI18" s="316" t="s">
        <v>9253</v>
      </c>
      <c r="AJ18" s="316" t="s">
        <v>8089</v>
      </c>
      <c r="AK18" s="316">
        <v>15712</v>
      </c>
      <c r="AL18" s="315" t="s">
        <v>7915</v>
      </c>
      <c r="AM18" s="315" t="s">
        <v>7882</v>
      </c>
      <c r="AN18" s="314"/>
      <c r="AO18" s="314"/>
      <c r="AP18" s="314"/>
      <c r="AQ18" s="314"/>
      <c r="AR18" s="314"/>
      <c r="AS18" s="314"/>
      <c r="AT18" s="314"/>
      <c r="AU18" s="314"/>
      <c r="AV18" s="316" t="s">
        <v>9254</v>
      </c>
      <c r="AW18" s="314"/>
      <c r="AX18" s="314"/>
      <c r="AY18" s="314"/>
      <c r="AZ18" s="314"/>
      <c r="BA18" s="314"/>
      <c r="BB18" s="314"/>
      <c r="BC18" s="314"/>
      <c r="BD18" s="316"/>
    </row>
    <row r="19" spans="1:56" ht="13.15" customHeight="1" x14ac:dyDescent="0.25">
      <c r="A19" s="316" t="s">
        <v>9153</v>
      </c>
      <c r="B19" s="316" t="s">
        <v>9224</v>
      </c>
      <c r="C19" s="315">
        <v>3075</v>
      </c>
      <c r="D19" s="316" t="s">
        <v>9154</v>
      </c>
      <c r="E19" s="316" t="s">
        <v>8074</v>
      </c>
      <c r="F19" s="316" t="s">
        <v>8075</v>
      </c>
      <c r="G19" s="316" t="s">
        <v>8076</v>
      </c>
      <c r="H19" s="335">
        <v>43435</v>
      </c>
      <c r="I19" s="336">
        <v>43454</v>
      </c>
      <c r="J19" s="316" t="s">
        <v>8077</v>
      </c>
      <c r="K19" s="316" t="s">
        <v>8078</v>
      </c>
      <c r="L19" s="316" t="s">
        <v>8079</v>
      </c>
      <c r="M19" s="316" t="s">
        <v>8080</v>
      </c>
      <c r="N19" s="316" t="s">
        <v>8079</v>
      </c>
      <c r="O19" s="316" t="s">
        <v>8081</v>
      </c>
      <c r="P19" s="316" t="s">
        <v>8082</v>
      </c>
      <c r="Q19" s="316" t="s">
        <v>8083</v>
      </c>
      <c r="R19" s="316" t="s">
        <v>8079</v>
      </c>
      <c r="S19" s="316" t="s">
        <v>8080</v>
      </c>
      <c r="T19" s="316" t="s">
        <v>8084</v>
      </c>
      <c r="U19" s="316" t="s">
        <v>8085</v>
      </c>
      <c r="V19" s="316" t="s">
        <v>8079</v>
      </c>
      <c r="W19" s="316" t="s">
        <v>8080</v>
      </c>
      <c r="X19" s="316" t="s">
        <v>8086</v>
      </c>
      <c r="Y19" s="316" t="s">
        <v>8083</v>
      </c>
      <c r="Z19" s="316" t="s">
        <v>487</v>
      </c>
      <c r="AA19" s="348">
        <v>66417</v>
      </c>
      <c r="AB19" s="327">
        <v>0</v>
      </c>
      <c r="AC19" s="313" t="s">
        <v>7578</v>
      </c>
      <c r="AD19" s="316" t="s">
        <v>7582</v>
      </c>
      <c r="AE19" s="316" t="s">
        <v>7600</v>
      </c>
      <c r="AF19" s="315" t="s">
        <v>9255</v>
      </c>
      <c r="AG19" s="315" t="s">
        <v>7882</v>
      </c>
      <c r="AH19" s="318">
        <v>43434</v>
      </c>
      <c r="AI19" s="316" t="s">
        <v>9256</v>
      </c>
      <c r="AJ19" s="316" t="s">
        <v>8731</v>
      </c>
      <c r="AK19" s="316">
        <v>16750</v>
      </c>
      <c r="AL19" s="315" t="s">
        <v>7915</v>
      </c>
      <c r="AM19" s="315" t="s">
        <v>7882</v>
      </c>
      <c r="AN19" s="314"/>
      <c r="AO19" s="314"/>
      <c r="AP19" s="314"/>
      <c r="AQ19" s="314"/>
      <c r="AR19" s="314"/>
      <c r="AS19" s="314"/>
      <c r="AT19" s="314"/>
      <c r="AU19" s="314"/>
      <c r="AV19" s="316" t="s">
        <v>9257</v>
      </c>
      <c r="AW19" s="314"/>
      <c r="AX19" s="314"/>
      <c r="AY19" s="314"/>
      <c r="AZ19" s="314"/>
      <c r="BA19" s="314"/>
      <c r="BB19" s="314"/>
      <c r="BC19" s="314"/>
      <c r="BD19" s="316"/>
    </row>
    <row r="20" spans="1:56" ht="13.15" customHeight="1" x14ac:dyDescent="0.25">
      <c r="A20" s="316" t="s">
        <v>9153</v>
      </c>
      <c r="B20" s="316" t="s">
        <v>9224</v>
      </c>
      <c r="C20" s="315">
        <v>3075</v>
      </c>
      <c r="D20" s="316" t="s">
        <v>9154</v>
      </c>
      <c r="E20" s="316" t="s">
        <v>8074</v>
      </c>
      <c r="F20" s="316" t="s">
        <v>8075</v>
      </c>
      <c r="G20" s="316" t="s">
        <v>8076</v>
      </c>
      <c r="H20" s="335">
        <v>43435</v>
      </c>
      <c r="I20" s="336">
        <v>43454</v>
      </c>
      <c r="J20" s="316" t="s">
        <v>8077</v>
      </c>
      <c r="K20" s="316" t="s">
        <v>8078</v>
      </c>
      <c r="L20" s="316" t="s">
        <v>8079</v>
      </c>
      <c r="M20" s="316" t="s">
        <v>8080</v>
      </c>
      <c r="N20" s="316" t="s">
        <v>8079</v>
      </c>
      <c r="O20" s="316" t="s">
        <v>8081</v>
      </c>
      <c r="P20" s="316" t="s">
        <v>8082</v>
      </c>
      <c r="Q20" s="316" t="s">
        <v>8083</v>
      </c>
      <c r="R20" s="316" t="s">
        <v>8079</v>
      </c>
      <c r="S20" s="316" t="s">
        <v>8080</v>
      </c>
      <c r="T20" s="316" t="s">
        <v>8084</v>
      </c>
      <c r="U20" s="316" t="s">
        <v>8085</v>
      </c>
      <c r="V20" s="316" t="s">
        <v>8079</v>
      </c>
      <c r="W20" s="316" t="s">
        <v>8080</v>
      </c>
      <c r="X20" s="316" t="s">
        <v>8086</v>
      </c>
      <c r="Y20" s="316" t="s">
        <v>8083</v>
      </c>
      <c r="Z20" s="316" t="s">
        <v>487</v>
      </c>
      <c r="AA20" s="348">
        <v>53250</v>
      </c>
      <c r="AB20" s="327">
        <v>0</v>
      </c>
      <c r="AC20" s="313" t="s">
        <v>7578</v>
      </c>
      <c r="AD20" s="316" t="s">
        <v>7582</v>
      </c>
      <c r="AE20" s="316" t="s">
        <v>7600</v>
      </c>
      <c r="AF20" s="315" t="s">
        <v>9258</v>
      </c>
      <c r="AG20" s="315" t="s">
        <v>7882</v>
      </c>
      <c r="AH20" s="318">
        <v>43434</v>
      </c>
      <c r="AI20" s="316" t="s">
        <v>9259</v>
      </c>
      <c r="AJ20" s="316" t="s">
        <v>8089</v>
      </c>
      <c r="AK20" s="316">
        <v>15716</v>
      </c>
      <c r="AL20" s="315" t="s">
        <v>7915</v>
      </c>
      <c r="AM20" s="315" t="s">
        <v>7882</v>
      </c>
      <c r="AN20" s="314"/>
      <c r="AO20" s="314"/>
      <c r="AP20" s="314"/>
      <c r="AQ20" s="314"/>
      <c r="AR20" s="314"/>
      <c r="AS20" s="314"/>
      <c r="AT20" s="314"/>
      <c r="AU20" s="314"/>
      <c r="AV20" s="316" t="s">
        <v>9260</v>
      </c>
      <c r="AW20" s="314"/>
      <c r="AX20" s="314"/>
      <c r="AY20" s="314"/>
      <c r="AZ20" s="314"/>
      <c r="BA20" s="314"/>
      <c r="BB20" s="314"/>
      <c r="BC20" s="314"/>
      <c r="BD20" s="316"/>
    </row>
    <row r="21" spans="1:56" ht="13.15" customHeight="1" x14ac:dyDescent="0.25">
      <c r="A21" s="316" t="s">
        <v>9153</v>
      </c>
      <c r="B21" s="316" t="s">
        <v>9224</v>
      </c>
      <c r="C21" s="315">
        <v>3075</v>
      </c>
      <c r="D21" s="316" t="s">
        <v>9154</v>
      </c>
      <c r="E21" s="316" t="s">
        <v>8074</v>
      </c>
      <c r="F21" s="316" t="s">
        <v>8075</v>
      </c>
      <c r="G21" s="316" t="s">
        <v>8076</v>
      </c>
      <c r="H21" s="335">
        <v>43435</v>
      </c>
      <c r="I21" s="336">
        <v>43454</v>
      </c>
      <c r="J21" s="316" t="s">
        <v>8077</v>
      </c>
      <c r="K21" s="316" t="s">
        <v>8078</v>
      </c>
      <c r="L21" s="316" t="s">
        <v>8079</v>
      </c>
      <c r="M21" s="316" t="s">
        <v>8080</v>
      </c>
      <c r="N21" s="316" t="s">
        <v>8079</v>
      </c>
      <c r="O21" s="316" t="s">
        <v>8081</v>
      </c>
      <c r="P21" s="316" t="s">
        <v>8082</v>
      </c>
      <c r="Q21" s="316" t="s">
        <v>8083</v>
      </c>
      <c r="R21" s="316" t="s">
        <v>8079</v>
      </c>
      <c r="S21" s="316" t="s">
        <v>8080</v>
      </c>
      <c r="T21" s="316" t="s">
        <v>8084</v>
      </c>
      <c r="U21" s="316" t="s">
        <v>8085</v>
      </c>
      <c r="V21" s="316" t="s">
        <v>8079</v>
      </c>
      <c r="W21" s="316" t="s">
        <v>8080</v>
      </c>
      <c r="X21" s="316" t="s">
        <v>8086</v>
      </c>
      <c r="Y21" s="316" t="s">
        <v>8083</v>
      </c>
      <c r="Z21" s="316" t="s">
        <v>487</v>
      </c>
      <c r="AA21" s="348">
        <v>34083</v>
      </c>
      <c r="AB21" s="327">
        <v>0</v>
      </c>
      <c r="AC21" s="313" t="s">
        <v>7578</v>
      </c>
      <c r="AD21" s="316" t="s">
        <v>7582</v>
      </c>
      <c r="AE21" s="316" t="s">
        <v>7600</v>
      </c>
      <c r="AF21" s="315" t="s">
        <v>9261</v>
      </c>
      <c r="AG21" s="315" t="s">
        <v>7882</v>
      </c>
      <c r="AH21" s="318">
        <v>43434</v>
      </c>
      <c r="AI21" s="316" t="s">
        <v>9262</v>
      </c>
      <c r="AJ21" s="316" t="s">
        <v>8715</v>
      </c>
      <c r="AK21" s="316">
        <v>16752</v>
      </c>
      <c r="AL21" s="315" t="s">
        <v>7915</v>
      </c>
      <c r="AM21" s="315" t="s">
        <v>7882</v>
      </c>
      <c r="AN21" s="314"/>
      <c r="AO21" s="314"/>
      <c r="AP21" s="314"/>
      <c r="AQ21" s="314"/>
      <c r="AR21" s="314"/>
      <c r="AS21" s="314"/>
      <c r="AT21" s="314"/>
      <c r="AU21" s="314"/>
      <c r="AV21" s="316" t="s">
        <v>9243</v>
      </c>
      <c r="AW21" s="314"/>
      <c r="AX21" s="314"/>
      <c r="AY21" s="314"/>
      <c r="AZ21" s="314"/>
      <c r="BA21" s="314"/>
      <c r="BB21" s="314"/>
      <c r="BC21" s="314"/>
      <c r="BD21" s="316"/>
    </row>
    <row r="22" spans="1:56" ht="13.15" customHeight="1" x14ac:dyDescent="0.25">
      <c r="A22" s="316" t="s">
        <v>9153</v>
      </c>
      <c r="B22" s="316" t="s">
        <v>9224</v>
      </c>
      <c r="C22" s="315">
        <v>3075</v>
      </c>
      <c r="D22" s="316" t="s">
        <v>9154</v>
      </c>
      <c r="E22" s="316" t="s">
        <v>8074</v>
      </c>
      <c r="F22" s="316" t="s">
        <v>8075</v>
      </c>
      <c r="G22" s="316" t="s">
        <v>8076</v>
      </c>
      <c r="H22" s="335">
        <v>43435</v>
      </c>
      <c r="I22" s="336">
        <v>43454</v>
      </c>
      <c r="J22" s="316" t="s">
        <v>8077</v>
      </c>
      <c r="K22" s="316" t="s">
        <v>8078</v>
      </c>
      <c r="L22" s="316" t="s">
        <v>8079</v>
      </c>
      <c r="M22" s="316" t="s">
        <v>8080</v>
      </c>
      <c r="N22" s="316" t="s">
        <v>8079</v>
      </c>
      <c r="O22" s="316" t="s">
        <v>8081</v>
      </c>
      <c r="P22" s="316" t="s">
        <v>8082</v>
      </c>
      <c r="Q22" s="316" t="s">
        <v>8083</v>
      </c>
      <c r="R22" s="316" t="s">
        <v>8079</v>
      </c>
      <c r="S22" s="316" t="s">
        <v>8080</v>
      </c>
      <c r="T22" s="316" t="s">
        <v>8084</v>
      </c>
      <c r="U22" s="316" t="s">
        <v>8085</v>
      </c>
      <c r="V22" s="316" t="s">
        <v>8079</v>
      </c>
      <c r="W22" s="316" t="s">
        <v>8080</v>
      </c>
      <c r="X22" s="316" t="s">
        <v>8086</v>
      </c>
      <c r="Y22" s="316" t="s">
        <v>8083</v>
      </c>
      <c r="Z22" s="316" t="s">
        <v>487</v>
      </c>
      <c r="AA22" s="348">
        <v>11226.03</v>
      </c>
      <c r="AB22" s="327">
        <v>0</v>
      </c>
      <c r="AC22" s="313" t="s">
        <v>7578</v>
      </c>
      <c r="AD22" s="316" t="s">
        <v>7582</v>
      </c>
      <c r="AE22" s="316" t="s">
        <v>7600</v>
      </c>
      <c r="AF22" s="315" t="s">
        <v>9263</v>
      </c>
      <c r="AG22" s="315" t="s">
        <v>7882</v>
      </c>
      <c r="AH22" s="318">
        <v>43434</v>
      </c>
      <c r="AI22" s="316" t="s">
        <v>9264</v>
      </c>
      <c r="AJ22" s="316" t="s">
        <v>8424</v>
      </c>
      <c r="AK22" s="316">
        <v>15703</v>
      </c>
      <c r="AL22" s="315" t="s">
        <v>7915</v>
      </c>
      <c r="AM22" s="315" t="s">
        <v>7882</v>
      </c>
      <c r="AN22" s="314"/>
      <c r="AO22" s="314"/>
      <c r="AP22" s="314"/>
      <c r="AQ22" s="314"/>
      <c r="AR22" s="314"/>
      <c r="AS22" s="314"/>
      <c r="AT22" s="314"/>
      <c r="AU22" s="314"/>
      <c r="AV22" s="316" t="s">
        <v>9265</v>
      </c>
      <c r="AW22" s="314"/>
      <c r="AX22" s="314"/>
      <c r="AY22" s="314"/>
      <c r="AZ22" s="314"/>
      <c r="BA22" s="314"/>
      <c r="BB22" s="314"/>
      <c r="BC22" s="314"/>
      <c r="BD22" s="316"/>
    </row>
    <row r="23" spans="1:56" ht="13.15" customHeight="1" x14ac:dyDescent="0.25">
      <c r="A23" s="316" t="s">
        <v>9153</v>
      </c>
      <c r="B23" s="316" t="s">
        <v>9224</v>
      </c>
      <c r="C23" s="315">
        <v>3075</v>
      </c>
      <c r="D23" s="316" t="s">
        <v>9154</v>
      </c>
      <c r="E23" s="316" t="s">
        <v>8074</v>
      </c>
      <c r="F23" s="316" t="s">
        <v>8075</v>
      </c>
      <c r="G23" s="316" t="s">
        <v>8076</v>
      </c>
      <c r="H23" s="335">
        <v>43435</v>
      </c>
      <c r="I23" s="336">
        <v>43454</v>
      </c>
      <c r="J23" s="316" t="s">
        <v>8077</v>
      </c>
      <c r="K23" s="316" t="s">
        <v>8078</v>
      </c>
      <c r="L23" s="316" t="s">
        <v>8079</v>
      </c>
      <c r="M23" s="316" t="s">
        <v>8080</v>
      </c>
      <c r="N23" s="316" t="s">
        <v>8079</v>
      </c>
      <c r="O23" s="316" t="s">
        <v>8081</v>
      </c>
      <c r="P23" s="316" t="s">
        <v>8082</v>
      </c>
      <c r="Q23" s="316" t="s">
        <v>8083</v>
      </c>
      <c r="R23" s="316" t="s">
        <v>8079</v>
      </c>
      <c r="S23" s="316" t="s">
        <v>8080</v>
      </c>
      <c r="T23" s="316" t="s">
        <v>8084</v>
      </c>
      <c r="U23" s="316" t="s">
        <v>8085</v>
      </c>
      <c r="V23" s="316" t="s">
        <v>8079</v>
      </c>
      <c r="W23" s="316" t="s">
        <v>8080</v>
      </c>
      <c r="X23" s="316" t="s">
        <v>8086</v>
      </c>
      <c r="Y23" s="316" t="s">
        <v>8083</v>
      </c>
      <c r="Z23" s="316" t="s">
        <v>487</v>
      </c>
      <c r="AA23" s="348">
        <v>29905.4</v>
      </c>
      <c r="AB23" s="327">
        <v>0</v>
      </c>
      <c r="AC23" s="313" t="s">
        <v>7578</v>
      </c>
      <c r="AD23" s="316" t="s">
        <v>7582</v>
      </c>
      <c r="AE23" s="316" t="s">
        <v>7600</v>
      </c>
      <c r="AF23" s="315" t="s">
        <v>9266</v>
      </c>
      <c r="AG23" s="315" t="s">
        <v>7882</v>
      </c>
      <c r="AH23" s="318">
        <v>43434</v>
      </c>
      <c r="AI23" s="316" t="s">
        <v>9267</v>
      </c>
      <c r="AJ23" s="316" t="s">
        <v>8424</v>
      </c>
      <c r="AK23" s="316">
        <v>15703</v>
      </c>
      <c r="AL23" s="315" t="s">
        <v>7915</v>
      </c>
      <c r="AM23" s="315" t="s">
        <v>7882</v>
      </c>
      <c r="AN23" s="314"/>
      <c r="AO23" s="314"/>
      <c r="AP23" s="314"/>
      <c r="AQ23" s="314"/>
      <c r="AR23" s="314"/>
      <c r="AS23" s="314"/>
      <c r="AT23" s="314"/>
      <c r="AU23" s="314"/>
      <c r="AV23" s="316" t="s">
        <v>9265</v>
      </c>
      <c r="AW23" s="314"/>
      <c r="AX23" s="314"/>
      <c r="AY23" s="314"/>
      <c r="AZ23" s="314"/>
      <c r="BA23" s="314"/>
      <c r="BB23" s="314"/>
      <c r="BC23" s="314"/>
      <c r="BD23" s="316"/>
    </row>
    <row r="24" spans="1:56" ht="13.15" customHeight="1" x14ac:dyDescent="0.25">
      <c r="A24" s="316" t="s">
        <v>9153</v>
      </c>
      <c r="B24" s="316" t="s">
        <v>9224</v>
      </c>
      <c r="C24" s="315">
        <v>3075</v>
      </c>
      <c r="D24" s="316" t="s">
        <v>9154</v>
      </c>
      <c r="E24" s="316" t="s">
        <v>8074</v>
      </c>
      <c r="F24" s="316" t="s">
        <v>8075</v>
      </c>
      <c r="G24" s="316" t="s">
        <v>8076</v>
      </c>
      <c r="H24" s="335">
        <v>43435</v>
      </c>
      <c r="I24" s="336">
        <v>43454</v>
      </c>
      <c r="J24" s="316" t="s">
        <v>8077</v>
      </c>
      <c r="K24" s="316" t="s">
        <v>8078</v>
      </c>
      <c r="L24" s="316" t="s">
        <v>8079</v>
      </c>
      <c r="M24" s="316" t="s">
        <v>8080</v>
      </c>
      <c r="N24" s="316" t="s">
        <v>8079</v>
      </c>
      <c r="O24" s="316" t="s">
        <v>8081</v>
      </c>
      <c r="P24" s="316" t="s">
        <v>8082</v>
      </c>
      <c r="Q24" s="316" t="s">
        <v>8083</v>
      </c>
      <c r="R24" s="316" t="s">
        <v>8079</v>
      </c>
      <c r="S24" s="316" t="s">
        <v>8080</v>
      </c>
      <c r="T24" s="316" t="s">
        <v>8084</v>
      </c>
      <c r="U24" s="316" t="s">
        <v>8085</v>
      </c>
      <c r="V24" s="316" t="s">
        <v>8079</v>
      </c>
      <c r="W24" s="316" t="s">
        <v>8080</v>
      </c>
      <c r="X24" s="316" t="s">
        <v>8086</v>
      </c>
      <c r="Y24" s="316" t="s">
        <v>8083</v>
      </c>
      <c r="Z24" s="316" t="s">
        <v>487</v>
      </c>
      <c r="AA24" s="348">
        <v>8106.83</v>
      </c>
      <c r="AB24" s="327">
        <v>0</v>
      </c>
      <c r="AC24" s="313" t="s">
        <v>7578</v>
      </c>
      <c r="AD24" s="316" t="s">
        <v>7582</v>
      </c>
      <c r="AE24" s="316" t="s">
        <v>7600</v>
      </c>
      <c r="AF24" s="315" t="s">
        <v>9268</v>
      </c>
      <c r="AG24" s="315" t="s">
        <v>7882</v>
      </c>
      <c r="AH24" s="318">
        <v>43433</v>
      </c>
      <c r="AI24" s="316" t="s">
        <v>9269</v>
      </c>
      <c r="AJ24" s="316" t="s">
        <v>9270</v>
      </c>
      <c r="AK24" s="316">
        <v>13379</v>
      </c>
      <c r="AL24" s="315" t="s">
        <v>7915</v>
      </c>
      <c r="AM24" s="315" t="s">
        <v>7882</v>
      </c>
      <c r="AN24" s="314"/>
      <c r="AO24" s="314"/>
      <c r="AP24" s="314"/>
      <c r="AQ24" s="314"/>
      <c r="AR24" s="314"/>
      <c r="AS24" s="314"/>
      <c r="AT24" s="314"/>
      <c r="AU24" s="314"/>
      <c r="AV24" s="316" t="s">
        <v>9271</v>
      </c>
      <c r="AW24" s="314"/>
      <c r="AX24" s="314"/>
      <c r="AY24" s="314"/>
      <c r="AZ24" s="314"/>
      <c r="BA24" s="314"/>
      <c r="BB24" s="314"/>
      <c r="BC24" s="314"/>
      <c r="BD24" s="316"/>
    </row>
    <row r="25" spans="1:56" ht="13.15" customHeight="1" x14ac:dyDescent="0.25">
      <c r="A25" s="316" t="s">
        <v>9153</v>
      </c>
      <c r="B25" s="316" t="s">
        <v>9224</v>
      </c>
      <c r="C25" s="315">
        <v>3075</v>
      </c>
      <c r="D25" s="316" t="s">
        <v>9154</v>
      </c>
      <c r="E25" s="316" t="s">
        <v>8074</v>
      </c>
      <c r="F25" s="316" t="s">
        <v>8075</v>
      </c>
      <c r="G25" s="316" t="s">
        <v>8076</v>
      </c>
      <c r="H25" s="335">
        <v>43435</v>
      </c>
      <c r="I25" s="336">
        <v>43454</v>
      </c>
      <c r="J25" s="316" t="s">
        <v>8077</v>
      </c>
      <c r="K25" s="316" t="s">
        <v>8078</v>
      </c>
      <c r="L25" s="316" t="s">
        <v>8079</v>
      </c>
      <c r="M25" s="316" t="s">
        <v>8080</v>
      </c>
      <c r="N25" s="316" t="s">
        <v>8079</v>
      </c>
      <c r="O25" s="316" t="s">
        <v>8081</v>
      </c>
      <c r="P25" s="316" t="s">
        <v>8082</v>
      </c>
      <c r="Q25" s="316" t="s">
        <v>8083</v>
      </c>
      <c r="R25" s="316" t="s">
        <v>8079</v>
      </c>
      <c r="S25" s="316" t="s">
        <v>8080</v>
      </c>
      <c r="T25" s="316" t="s">
        <v>8084</v>
      </c>
      <c r="U25" s="316" t="s">
        <v>8085</v>
      </c>
      <c r="V25" s="316" t="s">
        <v>8079</v>
      </c>
      <c r="W25" s="316" t="s">
        <v>8080</v>
      </c>
      <c r="X25" s="316" t="s">
        <v>8086</v>
      </c>
      <c r="Y25" s="316" t="s">
        <v>8083</v>
      </c>
      <c r="Z25" s="316" t="s">
        <v>487</v>
      </c>
      <c r="AA25" s="348">
        <v>9585.52</v>
      </c>
      <c r="AB25" s="327">
        <v>0</v>
      </c>
      <c r="AC25" s="313" t="s">
        <v>7578</v>
      </c>
      <c r="AD25" s="316" t="s">
        <v>7582</v>
      </c>
      <c r="AE25" s="316" t="s">
        <v>7600</v>
      </c>
      <c r="AF25" s="315" t="s">
        <v>9272</v>
      </c>
      <c r="AG25" s="315" t="s">
        <v>7882</v>
      </c>
      <c r="AH25" s="318">
        <v>43426</v>
      </c>
      <c r="AI25" s="316" t="s">
        <v>9273</v>
      </c>
      <c r="AJ25" s="316" t="s">
        <v>9274</v>
      </c>
      <c r="AK25" s="316">
        <v>16701</v>
      </c>
      <c r="AL25" s="315" t="s">
        <v>7915</v>
      </c>
      <c r="AM25" s="315" t="s">
        <v>7882</v>
      </c>
      <c r="AN25" s="314"/>
      <c r="AO25" s="314"/>
      <c r="AP25" s="314"/>
      <c r="AQ25" s="314"/>
      <c r="AR25" s="314"/>
      <c r="AS25" s="314"/>
      <c r="AT25" s="314"/>
      <c r="AU25" s="314"/>
      <c r="AV25" s="316" t="s">
        <v>9275</v>
      </c>
      <c r="AW25" s="314"/>
      <c r="AX25" s="314"/>
      <c r="AY25" s="314"/>
      <c r="AZ25" s="314"/>
      <c r="BA25" s="314"/>
      <c r="BB25" s="314"/>
      <c r="BC25" s="314"/>
      <c r="BD25" s="316"/>
    </row>
    <row r="26" spans="1:56" ht="13.15" customHeight="1" x14ac:dyDescent="0.25">
      <c r="A26" s="316" t="s">
        <v>9153</v>
      </c>
      <c r="B26" s="316" t="s">
        <v>9224</v>
      </c>
      <c r="C26" s="315">
        <v>3075</v>
      </c>
      <c r="D26" s="316" t="s">
        <v>9154</v>
      </c>
      <c r="E26" s="316" t="s">
        <v>8074</v>
      </c>
      <c r="F26" s="316" t="s">
        <v>8075</v>
      </c>
      <c r="G26" s="316" t="s">
        <v>8076</v>
      </c>
      <c r="H26" s="335">
        <v>43435</v>
      </c>
      <c r="I26" s="336">
        <v>43454</v>
      </c>
      <c r="J26" s="316" t="s">
        <v>8077</v>
      </c>
      <c r="K26" s="316" t="s">
        <v>8078</v>
      </c>
      <c r="L26" s="316" t="s">
        <v>8079</v>
      </c>
      <c r="M26" s="316" t="s">
        <v>8080</v>
      </c>
      <c r="N26" s="316" t="s">
        <v>8079</v>
      </c>
      <c r="O26" s="316" t="s">
        <v>8081</v>
      </c>
      <c r="P26" s="316" t="s">
        <v>8082</v>
      </c>
      <c r="Q26" s="316" t="s">
        <v>8083</v>
      </c>
      <c r="R26" s="316" t="s">
        <v>8079</v>
      </c>
      <c r="S26" s="316" t="s">
        <v>8080</v>
      </c>
      <c r="T26" s="316" t="s">
        <v>8084</v>
      </c>
      <c r="U26" s="316" t="s">
        <v>8085</v>
      </c>
      <c r="V26" s="316" t="s">
        <v>8079</v>
      </c>
      <c r="W26" s="316" t="s">
        <v>8080</v>
      </c>
      <c r="X26" s="316" t="s">
        <v>8086</v>
      </c>
      <c r="Y26" s="316" t="s">
        <v>8083</v>
      </c>
      <c r="Z26" s="316" t="s">
        <v>487</v>
      </c>
      <c r="AA26" s="348">
        <v>8604.91</v>
      </c>
      <c r="AB26" s="327">
        <v>0</v>
      </c>
      <c r="AC26" s="313" t="s">
        <v>7578</v>
      </c>
      <c r="AD26" s="316" t="s">
        <v>7582</v>
      </c>
      <c r="AE26" s="316" t="s">
        <v>7600</v>
      </c>
      <c r="AF26" s="315" t="s">
        <v>9276</v>
      </c>
      <c r="AG26" s="315" t="s">
        <v>7882</v>
      </c>
      <c r="AH26" s="318">
        <v>43424</v>
      </c>
      <c r="AI26" s="316" t="s">
        <v>9277</v>
      </c>
      <c r="AJ26" s="316" t="s">
        <v>9274</v>
      </c>
      <c r="AK26" s="316">
        <v>16701</v>
      </c>
      <c r="AL26" s="315" t="s">
        <v>7915</v>
      </c>
      <c r="AM26" s="315" t="s">
        <v>7882</v>
      </c>
      <c r="AN26" s="314"/>
      <c r="AO26" s="314"/>
      <c r="AP26" s="314"/>
      <c r="AQ26" s="314"/>
      <c r="AR26" s="314"/>
      <c r="AS26" s="314"/>
      <c r="AT26" s="314"/>
      <c r="AU26" s="314"/>
      <c r="AV26" s="316" t="s">
        <v>9278</v>
      </c>
      <c r="AW26" s="314"/>
      <c r="AX26" s="314"/>
      <c r="AY26" s="314"/>
      <c r="AZ26" s="314"/>
      <c r="BA26" s="314"/>
      <c r="BB26" s="314"/>
      <c r="BC26" s="314"/>
      <c r="BD26" s="316"/>
    </row>
    <row r="27" spans="1:56" ht="13.15" customHeight="1" x14ac:dyDescent="0.25">
      <c r="A27" s="316" t="s">
        <v>9153</v>
      </c>
      <c r="B27" s="316" t="s">
        <v>9224</v>
      </c>
      <c r="C27" s="315">
        <v>3075</v>
      </c>
      <c r="D27" s="316" t="s">
        <v>9154</v>
      </c>
      <c r="E27" s="316" t="s">
        <v>8074</v>
      </c>
      <c r="F27" s="316" t="s">
        <v>8075</v>
      </c>
      <c r="G27" s="316" t="s">
        <v>8076</v>
      </c>
      <c r="H27" s="335">
        <v>43435</v>
      </c>
      <c r="I27" s="336">
        <v>43454</v>
      </c>
      <c r="J27" s="316" t="s">
        <v>8077</v>
      </c>
      <c r="K27" s="316" t="s">
        <v>8078</v>
      </c>
      <c r="L27" s="316" t="s">
        <v>8079</v>
      </c>
      <c r="M27" s="316" t="s">
        <v>8080</v>
      </c>
      <c r="N27" s="316" t="s">
        <v>8079</v>
      </c>
      <c r="O27" s="316" t="s">
        <v>8081</v>
      </c>
      <c r="P27" s="316" t="s">
        <v>8082</v>
      </c>
      <c r="Q27" s="316" t="s">
        <v>8083</v>
      </c>
      <c r="R27" s="316" t="s">
        <v>8079</v>
      </c>
      <c r="S27" s="316" t="s">
        <v>8080</v>
      </c>
      <c r="T27" s="316" t="s">
        <v>8084</v>
      </c>
      <c r="U27" s="316" t="s">
        <v>8085</v>
      </c>
      <c r="V27" s="316" t="s">
        <v>8079</v>
      </c>
      <c r="W27" s="316" t="s">
        <v>8080</v>
      </c>
      <c r="X27" s="316" t="s">
        <v>8086</v>
      </c>
      <c r="Y27" s="316" t="s">
        <v>8083</v>
      </c>
      <c r="Z27" s="316" t="s">
        <v>487</v>
      </c>
      <c r="AA27" s="348">
        <v>20214</v>
      </c>
      <c r="AB27" s="327">
        <v>0</v>
      </c>
      <c r="AC27" s="313" t="s">
        <v>7578</v>
      </c>
      <c r="AD27" s="316" t="s">
        <v>7582</v>
      </c>
      <c r="AE27" s="316" t="s">
        <v>7600</v>
      </c>
      <c r="AF27" s="315" t="s">
        <v>9279</v>
      </c>
      <c r="AG27" s="315" t="s">
        <v>7882</v>
      </c>
      <c r="AH27" s="318">
        <v>43434</v>
      </c>
      <c r="AI27" s="316" t="s">
        <v>9280</v>
      </c>
      <c r="AJ27" s="316" t="s">
        <v>8663</v>
      </c>
      <c r="AK27" s="316">
        <v>16603</v>
      </c>
      <c r="AL27" s="315" t="s">
        <v>7915</v>
      </c>
      <c r="AM27" s="315" t="s">
        <v>7882</v>
      </c>
      <c r="AN27" s="314"/>
      <c r="AO27" s="314"/>
      <c r="AP27" s="314"/>
      <c r="AQ27" s="314"/>
      <c r="AR27" s="314"/>
      <c r="AS27" s="314"/>
      <c r="AT27" s="314"/>
      <c r="AU27" s="314"/>
      <c r="AV27" s="316" t="s">
        <v>9281</v>
      </c>
      <c r="AW27" s="314"/>
      <c r="AX27" s="314"/>
      <c r="AY27" s="314"/>
      <c r="AZ27" s="314"/>
      <c r="BA27" s="314"/>
      <c r="BB27" s="314"/>
      <c r="BC27" s="314"/>
      <c r="BD27" s="316"/>
    </row>
    <row r="28" spans="1:56" ht="13.15" customHeight="1" x14ac:dyDescent="0.25">
      <c r="A28" s="316" t="s">
        <v>9153</v>
      </c>
      <c r="B28" s="316" t="s">
        <v>9224</v>
      </c>
      <c r="C28" s="315">
        <v>3075</v>
      </c>
      <c r="D28" s="316" t="s">
        <v>9154</v>
      </c>
      <c r="E28" s="316" t="s">
        <v>8074</v>
      </c>
      <c r="F28" s="316" t="s">
        <v>8075</v>
      </c>
      <c r="G28" s="316" t="s">
        <v>8076</v>
      </c>
      <c r="H28" s="335">
        <v>43435</v>
      </c>
      <c r="I28" s="336">
        <v>43454</v>
      </c>
      <c r="J28" s="316" t="s">
        <v>8077</v>
      </c>
      <c r="K28" s="316" t="s">
        <v>8078</v>
      </c>
      <c r="L28" s="316" t="s">
        <v>8079</v>
      </c>
      <c r="M28" s="316" t="s">
        <v>8080</v>
      </c>
      <c r="N28" s="316" t="s">
        <v>8079</v>
      </c>
      <c r="O28" s="316" t="s">
        <v>8081</v>
      </c>
      <c r="P28" s="316" t="s">
        <v>8082</v>
      </c>
      <c r="Q28" s="316" t="s">
        <v>8083</v>
      </c>
      <c r="R28" s="316" t="s">
        <v>8079</v>
      </c>
      <c r="S28" s="316" t="s">
        <v>8080</v>
      </c>
      <c r="T28" s="316" t="s">
        <v>8084</v>
      </c>
      <c r="U28" s="316" t="s">
        <v>8085</v>
      </c>
      <c r="V28" s="316" t="s">
        <v>8079</v>
      </c>
      <c r="W28" s="316" t="s">
        <v>8080</v>
      </c>
      <c r="X28" s="316" t="s">
        <v>8086</v>
      </c>
      <c r="Y28" s="316" t="s">
        <v>8083</v>
      </c>
      <c r="Z28" s="316" t="s">
        <v>487</v>
      </c>
      <c r="AA28" s="348">
        <v>11936</v>
      </c>
      <c r="AB28" s="327">
        <v>0</v>
      </c>
      <c r="AC28" s="313" t="s">
        <v>7578</v>
      </c>
      <c r="AD28" s="316" t="s">
        <v>7582</v>
      </c>
      <c r="AE28" s="316" t="s">
        <v>7600</v>
      </c>
      <c r="AF28" s="315" t="s">
        <v>9282</v>
      </c>
      <c r="AG28" s="315" t="s">
        <v>7882</v>
      </c>
      <c r="AH28" s="318">
        <v>43433</v>
      </c>
      <c r="AI28" s="316" t="s">
        <v>9283</v>
      </c>
      <c r="AJ28" s="316" t="s">
        <v>8645</v>
      </c>
      <c r="AK28" s="316">
        <v>17214</v>
      </c>
      <c r="AL28" s="315" t="s">
        <v>7915</v>
      </c>
      <c r="AM28" s="315" t="s">
        <v>7882</v>
      </c>
      <c r="AN28" s="314"/>
      <c r="AO28" s="314"/>
      <c r="AP28" s="314"/>
      <c r="AQ28" s="314"/>
      <c r="AR28" s="314"/>
      <c r="AS28" s="314"/>
      <c r="AT28" s="314"/>
      <c r="AU28" s="314"/>
      <c r="AV28" s="316" t="s">
        <v>9284</v>
      </c>
      <c r="AW28" s="314"/>
      <c r="AX28" s="314"/>
      <c r="AY28" s="314"/>
      <c r="AZ28" s="314"/>
      <c r="BA28" s="314"/>
      <c r="BB28" s="314"/>
      <c r="BC28" s="314"/>
      <c r="BD28" s="316"/>
    </row>
    <row r="29" spans="1:56" ht="13.15" customHeight="1" x14ac:dyDescent="0.25">
      <c r="A29" s="316" t="s">
        <v>9153</v>
      </c>
      <c r="B29" s="316" t="s">
        <v>9224</v>
      </c>
      <c r="C29" s="315">
        <v>3075</v>
      </c>
      <c r="D29" s="316" t="s">
        <v>9154</v>
      </c>
      <c r="E29" s="316" t="s">
        <v>8074</v>
      </c>
      <c r="F29" s="316" t="s">
        <v>8075</v>
      </c>
      <c r="G29" s="316" t="s">
        <v>8076</v>
      </c>
      <c r="H29" s="335">
        <v>43435</v>
      </c>
      <c r="I29" s="336">
        <v>43454</v>
      </c>
      <c r="J29" s="316" t="s">
        <v>8077</v>
      </c>
      <c r="K29" s="316" t="s">
        <v>8078</v>
      </c>
      <c r="L29" s="316" t="s">
        <v>8079</v>
      </c>
      <c r="M29" s="316" t="s">
        <v>8080</v>
      </c>
      <c r="N29" s="316" t="s">
        <v>8079</v>
      </c>
      <c r="O29" s="316" t="s">
        <v>8081</v>
      </c>
      <c r="P29" s="316" t="s">
        <v>8082</v>
      </c>
      <c r="Q29" s="316" t="s">
        <v>8083</v>
      </c>
      <c r="R29" s="316" t="s">
        <v>8079</v>
      </c>
      <c r="S29" s="316" t="s">
        <v>8080</v>
      </c>
      <c r="T29" s="316" t="s">
        <v>8084</v>
      </c>
      <c r="U29" s="316" t="s">
        <v>8085</v>
      </c>
      <c r="V29" s="316" t="s">
        <v>8079</v>
      </c>
      <c r="W29" s="316" t="s">
        <v>8080</v>
      </c>
      <c r="X29" s="316" t="s">
        <v>8086</v>
      </c>
      <c r="Y29" s="316" t="s">
        <v>8083</v>
      </c>
      <c r="Z29" s="316" t="s">
        <v>487</v>
      </c>
      <c r="AA29" s="348">
        <v>7265</v>
      </c>
      <c r="AB29" s="327">
        <v>0</v>
      </c>
      <c r="AC29" s="313" t="s">
        <v>7578</v>
      </c>
      <c r="AD29" s="316" t="s">
        <v>7582</v>
      </c>
      <c r="AE29" s="316" t="s">
        <v>7600</v>
      </c>
      <c r="AF29" s="315" t="s">
        <v>9285</v>
      </c>
      <c r="AG29" s="315" t="s">
        <v>7882</v>
      </c>
      <c r="AH29" s="318">
        <v>43434</v>
      </c>
      <c r="AI29" s="316" t="s">
        <v>9286</v>
      </c>
      <c r="AJ29" s="316" t="s">
        <v>8089</v>
      </c>
      <c r="AK29" s="316">
        <v>15713</v>
      </c>
      <c r="AL29" s="315" t="s">
        <v>7915</v>
      </c>
      <c r="AM29" s="315" t="s">
        <v>7882</v>
      </c>
      <c r="AN29" s="314"/>
      <c r="AO29" s="314"/>
      <c r="AP29" s="314"/>
      <c r="AQ29" s="314"/>
      <c r="AR29" s="314"/>
      <c r="AS29" s="314"/>
      <c r="AT29" s="314"/>
      <c r="AU29" s="314"/>
      <c r="AV29" s="316" t="s">
        <v>9287</v>
      </c>
      <c r="AW29" s="314"/>
      <c r="AX29" s="314"/>
      <c r="AY29" s="314"/>
      <c r="AZ29" s="314"/>
      <c r="BA29" s="314"/>
      <c r="BB29" s="314"/>
      <c r="BC29" s="314"/>
      <c r="BD29" s="316"/>
    </row>
    <row r="30" spans="1:56" ht="13.15" customHeight="1" x14ac:dyDescent="0.25">
      <c r="A30" s="316" t="s">
        <v>9153</v>
      </c>
      <c r="B30" s="316" t="s">
        <v>9224</v>
      </c>
      <c r="C30" s="315">
        <v>3075</v>
      </c>
      <c r="D30" s="316" t="s">
        <v>9154</v>
      </c>
      <c r="E30" s="316" t="s">
        <v>8074</v>
      </c>
      <c r="F30" s="316" t="s">
        <v>8075</v>
      </c>
      <c r="G30" s="316" t="s">
        <v>8076</v>
      </c>
      <c r="H30" s="335">
        <v>43435</v>
      </c>
      <c r="I30" s="336">
        <v>43454</v>
      </c>
      <c r="J30" s="316" t="s">
        <v>8077</v>
      </c>
      <c r="K30" s="316" t="s">
        <v>8078</v>
      </c>
      <c r="L30" s="316" t="s">
        <v>8079</v>
      </c>
      <c r="M30" s="316" t="s">
        <v>8080</v>
      </c>
      <c r="N30" s="316" t="s">
        <v>8079</v>
      </c>
      <c r="O30" s="316" t="s">
        <v>8081</v>
      </c>
      <c r="P30" s="316" t="s">
        <v>8082</v>
      </c>
      <c r="Q30" s="316" t="s">
        <v>8083</v>
      </c>
      <c r="R30" s="316" t="s">
        <v>8079</v>
      </c>
      <c r="S30" s="316" t="s">
        <v>8080</v>
      </c>
      <c r="T30" s="316" t="s">
        <v>8084</v>
      </c>
      <c r="U30" s="316" t="s">
        <v>8085</v>
      </c>
      <c r="V30" s="316" t="s">
        <v>8079</v>
      </c>
      <c r="W30" s="316" t="s">
        <v>8080</v>
      </c>
      <c r="X30" s="316" t="s">
        <v>8086</v>
      </c>
      <c r="Y30" s="316" t="s">
        <v>8083</v>
      </c>
      <c r="Z30" s="316" t="s">
        <v>487</v>
      </c>
      <c r="AA30" s="348">
        <v>9842</v>
      </c>
      <c r="AB30" s="327">
        <v>0</v>
      </c>
      <c r="AC30" s="313" t="s">
        <v>7578</v>
      </c>
      <c r="AD30" s="316" t="s">
        <v>7582</v>
      </c>
      <c r="AE30" s="316" t="s">
        <v>7600</v>
      </c>
      <c r="AF30" s="315" t="s">
        <v>9288</v>
      </c>
      <c r="AG30" s="315" t="s">
        <v>7882</v>
      </c>
      <c r="AH30" s="318">
        <v>43386</v>
      </c>
      <c r="AI30" s="316" t="s">
        <v>9289</v>
      </c>
      <c r="AJ30" s="316" t="s">
        <v>7918</v>
      </c>
      <c r="AK30" s="316">
        <v>16748</v>
      </c>
      <c r="AL30" s="315" t="s">
        <v>7915</v>
      </c>
      <c r="AM30" s="315" t="s">
        <v>8377</v>
      </c>
      <c r="AN30" s="314"/>
      <c r="AO30" s="314"/>
      <c r="AP30" s="314"/>
      <c r="AQ30" s="314"/>
      <c r="AR30" s="314"/>
      <c r="AS30" s="314"/>
      <c r="AT30" s="314"/>
      <c r="AU30" s="314"/>
      <c r="AV30" s="316" t="s">
        <v>8624</v>
      </c>
      <c r="AW30" s="314"/>
      <c r="AX30" s="314"/>
      <c r="AY30" s="314"/>
      <c r="AZ30" s="314"/>
      <c r="BA30" s="314"/>
      <c r="BB30" s="314"/>
      <c r="BC30" s="314"/>
      <c r="BD30" s="316"/>
    </row>
    <row r="31" spans="1:56" ht="13.15" customHeight="1" x14ac:dyDescent="0.25">
      <c r="A31" s="316" t="s">
        <v>9153</v>
      </c>
      <c r="B31" s="316" t="s">
        <v>9224</v>
      </c>
      <c r="C31" s="315">
        <v>3075</v>
      </c>
      <c r="D31" s="316" t="s">
        <v>9154</v>
      </c>
      <c r="E31" s="316" t="s">
        <v>8074</v>
      </c>
      <c r="F31" s="316" t="s">
        <v>8075</v>
      </c>
      <c r="G31" s="316" t="s">
        <v>8076</v>
      </c>
      <c r="H31" s="335">
        <v>43435</v>
      </c>
      <c r="I31" s="336">
        <v>43454</v>
      </c>
      <c r="J31" s="316" t="s">
        <v>8077</v>
      </c>
      <c r="K31" s="316" t="s">
        <v>8078</v>
      </c>
      <c r="L31" s="316" t="s">
        <v>8079</v>
      </c>
      <c r="M31" s="316" t="s">
        <v>8080</v>
      </c>
      <c r="N31" s="316" t="s">
        <v>8079</v>
      </c>
      <c r="O31" s="316" t="s">
        <v>8081</v>
      </c>
      <c r="P31" s="316" t="s">
        <v>8082</v>
      </c>
      <c r="Q31" s="316" t="s">
        <v>8083</v>
      </c>
      <c r="R31" s="316" t="s">
        <v>8079</v>
      </c>
      <c r="S31" s="316" t="s">
        <v>8080</v>
      </c>
      <c r="T31" s="316" t="s">
        <v>8084</v>
      </c>
      <c r="U31" s="316" t="s">
        <v>8085</v>
      </c>
      <c r="V31" s="316" t="s">
        <v>8079</v>
      </c>
      <c r="W31" s="316" t="s">
        <v>8080</v>
      </c>
      <c r="X31" s="316" t="s">
        <v>8086</v>
      </c>
      <c r="Y31" s="316" t="s">
        <v>8083</v>
      </c>
      <c r="Z31" s="316" t="s">
        <v>487</v>
      </c>
      <c r="AA31" s="348">
        <v>7868</v>
      </c>
      <c r="AB31" s="327">
        <v>0</v>
      </c>
      <c r="AC31" s="313" t="s">
        <v>7578</v>
      </c>
      <c r="AD31" s="316" t="s">
        <v>7582</v>
      </c>
      <c r="AE31" s="316" t="s">
        <v>7600</v>
      </c>
      <c r="AF31" s="315" t="s">
        <v>9290</v>
      </c>
      <c r="AG31" s="315" t="s">
        <v>7882</v>
      </c>
      <c r="AH31" s="318">
        <v>43434</v>
      </c>
      <c r="AI31" s="316" t="s">
        <v>9291</v>
      </c>
      <c r="AJ31" s="316" t="s">
        <v>8605</v>
      </c>
      <c r="AK31" s="316">
        <v>16751</v>
      </c>
      <c r="AL31" s="315" t="s">
        <v>7915</v>
      </c>
      <c r="AM31" s="315" t="s">
        <v>7882</v>
      </c>
      <c r="AN31" s="314"/>
      <c r="AO31" s="314"/>
      <c r="AP31" s="314"/>
      <c r="AQ31" s="314"/>
      <c r="AR31" s="314"/>
      <c r="AS31" s="314"/>
      <c r="AT31" s="314"/>
      <c r="AU31" s="314"/>
      <c r="AV31" s="316" t="s">
        <v>9292</v>
      </c>
      <c r="AW31" s="314"/>
      <c r="AX31" s="314"/>
      <c r="AY31" s="314"/>
      <c r="AZ31" s="314"/>
      <c r="BA31" s="314"/>
      <c r="BB31" s="314"/>
      <c r="BC31" s="314"/>
      <c r="BD31" s="316"/>
    </row>
    <row r="32" spans="1:56" ht="13.15" customHeight="1" x14ac:dyDescent="0.25">
      <c r="A32" s="316" t="s">
        <v>9153</v>
      </c>
      <c r="B32" s="316" t="s">
        <v>9224</v>
      </c>
      <c r="C32" s="315">
        <v>3075</v>
      </c>
      <c r="D32" s="316" t="s">
        <v>9154</v>
      </c>
      <c r="E32" s="316" t="s">
        <v>8074</v>
      </c>
      <c r="F32" s="316" t="s">
        <v>8075</v>
      </c>
      <c r="G32" s="316" t="s">
        <v>8076</v>
      </c>
      <c r="H32" s="335">
        <v>43435</v>
      </c>
      <c r="I32" s="336">
        <v>43454</v>
      </c>
      <c r="J32" s="316" t="s">
        <v>8077</v>
      </c>
      <c r="K32" s="316" t="s">
        <v>8078</v>
      </c>
      <c r="L32" s="316" t="s">
        <v>8079</v>
      </c>
      <c r="M32" s="316" t="s">
        <v>8080</v>
      </c>
      <c r="N32" s="316" t="s">
        <v>8079</v>
      </c>
      <c r="O32" s="316" t="s">
        <v>8081</v>
      </c>
      <c r="P32" s="316" t="s">
        <v>8082</v>
      </c>
      <c r="Q32" s="316" t="s">
        <v>8083</v>
      </c>
      <c r="R32" s="316" t="s">
        <v>8079</v>
      </c>
      <c r="S32" s="316" t="s">
        <v>8080</v>
      </c>
      <c r="T32" s="316" t="s">
        <v>8084</v>
      </c>
      <c r="U32" s="316" t="s">
        <v>8085</v>
      </c>
      <c r="V32" s="316" t="s">
        <v>8079</v>
      </c>
      <c r="W32" s="316" t="s">
        <v>8080</v>
      </c>
      <c r="X32" s="316" t="s">
        <v>8086</v>
      </c>
      <c r="Y32" s="316" t="s">
        <v>8083</v>
      </c>
      <c r="Z32" s="316" t="s">
        <v>487</v>
      </c>
      <c r="AA32" s="348">
        <v>24820.58</v>
      </c>
      <c r="AB32" s="327">
        <v>0</v>
      </c>
      <c r="AC32" s="313" t="s">
        <v>7578</v>
      </c>
      <c r="AD32" s="316" t="s">
        <v>7582</v>
      </c>
      <c r="AE32" s="316" t="s">
        <v>7600</v>
      </c>
      <c r="AF32" s="315" t="s">
        <v>9293</v>
      </c>
      <c r="AG32" s="315" t="s">
        <v>7882</v>
      </c>
      <c r="AH32" s="318">
        <v>43404</v>
      </c>
      <c r="AI32" s="316" t="s">
        <v>9294</v>
      </c>
      <c r="AJ32" s="316" t="s">
        <v>8486</v>
      </c>
      <c r="AK32" s="316">
        <v>1135</v>
      </c>
      <c r="AL32" s="315" t="s">
        <v>7915</v>
      </c>
      <c r="AM32" s="315" t="s">
        <v>7882</v>
      </c>
      <c r="AN32" s="314"/>
      <c r="AO32" s="314"/>
      <c r="AP32" s="314"/>
      <c r="AQ32" s="314"/>
      <c r="AR32" s="314"/>
      <c r="AS32" s="314"/>
      <c r="AT32" s="314"/>
      <c r="AU32" s="314"/>
      <c r="AV32" s="316" t="s">
        <v>8490</v>
      </c>
      <c r="AW32" s="314"/>
      <c r="AX32" s="314"/>
      <c r="AY32" s="314"/>
      <c r="AZ32" s="314"/>
      <c r="BA32" s="314"/>
      <c r="BB32" s="314"/>
      <c r="BC32" s="314"/>
      <c r="BD32" s="316"/>
    </row>
    <row r="33" spans="1:56" ht="13.15" customHeight="1" x14ac:dyDescent="0.25">
      <c r="A33" s="316" t="s">
        <v>9153</v>
      </c>
      <c r="B33" s="316" t="s">
        <v>9224</v>
      </c>
      <c r="C33" s="315">
        <v>3075</v>
      </c>
      <c r="D33" s="316" t="s">
        <v>9154</v>
      </c>
      <c r="E33" s="316" t="s">
        <v>8074</v>
      </c>
      <c r="F33" s="316" t="s">
        <v>8075</v>
      </c>
      <c r="G33" s="316" t="s">
        <v>8076</v>
      </c>
      <c r="H33" s="335">
        <v>43435</v>
      </c>
      <c r="I33" s="336">
        <v>43454</v>
      </c>
      <c r="J33" s="316" t="s">
        <v>8077</v>
      </c>
      <c r="K33" s="316" t="s">
        <v>8078</v>
      </c>
      <c r="L33" s="316" t="s">
        <v>8079</v>
      </c>
      <c r="M33" s="316" t="s">
        <v>8080</v>
      </c>
      <c r="N33" s="316" t="s">
        <v>8079</v>
      </c>
      <c r="O33" s="316" t="s">
        <v>8081</v>
      </c>
      <c r="P33" s="316" t="s">
        <v>8082</v>
      </c>
      <c r="Q33" s="316" t="s">
        <v>8083</v>
      </c>
      <c r="R33" s="316" t="s">
        <v>8079</v>
      </c>
      <c r="S33" s="316" t="s">
        <v>8080</v>
      </c>
      <c r="T33" s="316" t="s">
        <v>8084</v>
      </c>
      <c r="U33" s="316" t="s">
        <v>8085</v>
      </c>
      <c r="V33" s="316" t="s">
        <v>8079</v>
      </c>
      <c r="W33" s="316" t="s">
        <v>8080</v>
      </c>
      <c r="X33" s="316" t="s">
        <v>8086</v>
      </c>
      <c r="Y33" s="316" t="s">
        <v>8083</v>
      </c>
      <c r="Z33" s="316" t="s">
        <v>487</v>
      </c>
      <c r="AA33" s="348">
        <v>55269.99</v>
      </c>
      <c r="AB33" s="327">
        <v>0</v>
      </c>
      <c r="AC33" s="313" t="s">
        <v>7578</v>
      </c>
      <c r="AD33" s="316" t="s">
        <v>7582</v>
      </c>
      <c r="AE33" s="316" t="s">
        <v>7600</v>
      </c>
      <c r="AF33" s="315" t="s">
        <v>9295</v>
      </c>
      <c r="AG33" s="315" t="s">
        <v>7882</v>
      </c>
      <c r="AH33" s="318">
        <v>43434</v>
      </c>
      <c r="AI33" s="316" t="s">
        <v>9296</v>
      </c>
      <c r="AJ33" s="316" t="s">
        <v>8424</v>
      </c>
      <c r="AK33" s="316">
        <v>15700</v>
      </c>
      <c r="AL33" s="315" t="s">
        <v>7915</v>
      </c>
      <c r="AM33" s="315" t="s">
        <v>7882</v>
      </c>
      <c r="AN33" s="314"/>
      <c r="AO33" s="314"/>
      <c r="AP33" s="314"/>
      <c r="AQ33" s="314"/>
      <c r="AR33" s="314"/>
      <c r="AS33" s="314"/>
      <c r="AT33" s="314"/>
      <c r="AU33" s="314"/>
      <c r="AV33" s="316" t="s">
        <v>9297</v>
      </c>
      <c r="AW33" s="314"/>
      <c r="AX33" s="314"/>
      <c r="AY33" s="314"/>
      <c r="AZ33" s="314"/>
      <c r="BA33" s="314"/>
      <c r="BB33" s="314"/>
      <c r="BC33" s="314"/>
      <c r="BD33" s="316"/>
    </row>
    <row r="34" spans="1:56" ht="13.15" customHeight="1" x14ac:dyDescent="0.25">
      <c r="A34" s="316" t="s">
        <v>9153</v>
      </c>
      <c r="B34" s="316" t="s">
        <v>9224</v>
      </c>
      <c r="C34" s="315">
        <v>3075</v>
      </c>
      <c r="D34" s="316" t="s">
        <v>9154</v>
      </c>
      <c r="E34" s="316" t="s">
        <v>8074</v>
      </c>
      <c r="F34" s="316" t="s">
        <v>8075</v>
      </c>
      <c r="G34" s="316" t="s">
        <v>8076</v>
      </c>
      <c r="H34" s="335">
        <v>43435</v>
      </c>
      <c r="I34" s="336">
        <v>43454</v>
      </c>
      <c r="J34" s="316" t="s">
        <v>8077</v>
      </c>
      <c r="K34" s="316" t="s">
        <v>8078</v>
      </c>
      <c r="L34" s="316" t="s">
        <v>8079</v>
      </c>
      <c r="M34" s="316" t="s">
        <v>8080</v>
      </c>
      <c r="N34" s="316" t="s">
        <v>8079</v>
      </c>
      <c r="O34" s="316" t="s">
        <v>8081</v>
      </c>
      <c r="P34" s="316" t="s">
        <v>8082</v>
      </c>
      <c r="Q34" s="316" t="s">
        <v>8083</v>
      </c>
      <c r="R34" s="316" t="s">
        <v>8079</v>
      </c>
      <c r="S34" s="316" t="s">
        <v>8080</v>
      </c>
      <c r="T34" s="316" t="s">
        <v>8084</v>
      </c>
      <c r="U34" s="316" t="s">
        <v>8085</v>
      </c>
      <c r="V34" s="316" t="s">
        <v>8079</v>
      </c>
      <c r="W34" s="316" t="s">
        <v>8080</v>
      </c>
      <c r="X34" s="316" t="s">
        <v>8086</v>
      </c>
      <c r="Y34" s="316" t="s">
        <v>8083</v>
      </c>
      <c r="Z34" s="316" t="s">
        <v>487</v>
      </c>
      <c r="AA34" s="348">
        <v>68582.8</v>
      </c>
      <c r="AB34" s="327">
        <v>0</v>
      </c>
      <c r="AC34" s="313" t="s">
        <v>7578</v>
      </c>
      <c r="AD34" s="316" t="s">
        <v>7582</v>
      </c>
      <c r="AE34" s="316" t="s">
        <v>7600</v>
      </c>
      <c r="AF34" s="315" t="s">
        <v>9298</v>
      </c>
      <c r="AG34" s="315" t="s">
        <v>7882</v>
      </c>
      <c r="AH34" s="318">
        <v>43434</v>
      </c>
      <c r="AI34" s="316" t="s">
        <v>9299</v>
      </c>
      <c r="AJ34" s="316" t="s">
        <v>8424</v>
      </c>
      <c r="AK34" s="316">
        <v>15700</v>
      </c>
      <c r="AL34" s="315" t="s">
        <v>7915</v>
      </c>
      <c r="AM34" s="315" t="s">
        <v>7882</v>
      </c>
      <c r="AN34" s="314"/>
      <c r="AO34" s="314"/>
      <c r="AP34" s="314"/>
      <c r="AQ34" s="314"/>
      <c r="AR34" s="314"/>
      <c r="AS34" s="314"/>
      <c r="AT34" s="314"/>
      <c r="AU34" s="314"/>
      <c r="AV34" s="316" t="s">
        <v>9297</v>
      </c>
      <c r="AW34" s="314"/>
      <c r="AX34" s="314"/>
      <c r="AY34" s="314"/>
      <c r="AZ34" s="314"/>
      <c r="BA34" s="314"/>
      <c r="BB34" s="314"/>
      <c r="BC34" s="314"/>
      <c r="BD34" s="316"/>
    </row>
    <row r="35" spans="1:56" ht="13.15" customHeight="1" x14ac:dyDescent="0.25">
      <c r="A35" s="316" t="s">
        <v>9153</v>
      </c>
      <c r="B35" s="316" t="s">
        <v>9224</v>
      </c>
      <c r="C35" s="315">
        <v>3075</v>
      </c>
      <c r="D35" s="316" t="s">
        <v>9154</v>
      </c>
      <c r="E35" s="316" t="s">
        <v>8074</v>
      </c>
      <c r="F35" s="316" t="s">
        <v>8075</v>
      </c>
      <c r="G35" s="316" t="s">
        <v>8076</v>
      </c>
      <c r="H35" s="335">
        <v>43435</v>
      </c>
      <c r="I35" s="336">
        <v>43454</v>
      </c>
      <c r="J35" s="316" t="s">
        <v>8077</v>
      </c>
      <c r="K35" s="316" t="s">
        <v>8078</v>
      </c>
      <c r="L35" s="316" t="s">
        <v>8079</v>
      </c>
      <c r="M35" s="316" t="s">
        <v>8080</v>
      </c>
      <c r="N35" s="316" t="s">
        <v>8079</v>
      </c>
      <c r="O35" s="316" t="s">
        <v>8081</v>
      </c>
      <c r="P35" s="316" t="s">
        <v>8082</v>
      </c>
      <c r="Q35" s="316" t="s">
        <v>8083</v>
      </c>
      <c r="R35" s="316" t="s">
        <v>8079</v>
      </c>
      <c r="S35" s="316" t="s">
        <v>8080</v>
      </c>
      <c r="T35" s="316" t="s">
        <v>8084</v>
      </c>
      <c r="U35" s="316" t="s">
        <v>8085</v>
      </c>
      <c r="V35" s="316" t="s">
        <v>8079</v>
      </c>
      <c r="W35" s="316" t="s">
        <v>8080</v>
      </c>
      <c r="X35" s="316" t="s">
        <v>8086</v>
      </c>
      <c r="Y35" s="316" t="s">
        <v>8083</v>
      </c>
      <c r="Z35" s="316" t="s">
        <v>487</v>
      </c>
      <c r="AA35" s="348">
        <v>6698.7</v>
      </c>
      <c r="AB35" s="327">
        <v>0</v>
      </c>
      <c r="AC35" s="313" t="s">
        <v>7578</v>
      </c>
      <c r="AD35" s="316" t="s">
        <v>7582</v>
      </c>
      <c r="AE35" s="316" t="s">
        <v>7600</v>
      </c>
      <c r="AF35" s="315" t="s">
        <v>9300</v>
      </c>
      <c r="AG35" s="315" t="s">
        <v>7882</v>
      </c>
      <c r="AH35" s="318">
        <v>43434</v>
      </c>
      <c r="AI35" s="316" t="s">
        <v>9301</v>
      </c>
      <c r="AJ35" s="316" t="s">
        <v>8392</v>
      </c>
      <c r="AK35" s="316">
        <v>15607</v>
      </c>
      <c r="AL35" s="315" t="s">
        <v>7915</v>
      </c>
      <c r="AM35" s="315" t="s">
        <v>7882</v>
      </c>
      <c r="AN35" s="314"/>
      <c r="AO35" s="314"/>
      <c r="AP35" s="314"/>
      <c r="AQ35" s="314"/>
      <c r="AR35" s="314"/>
      <c r="AS35" s="314"/>
      <c r="AT35" s="314"/>
      <c r="AU35" s="314"/>
      <c r="AV35" s="316" t="s">
        <v>9302</v>
      </c>
      <c r="AW35" s="314"/>
      <c r="AX35" s="314"/>
      <c r="AY35" s="314"/>
      <c r="AZ35" s="314"/>
      <c r="BA35" s="314"/>
      <c r="BB35" s="314"/>
      <c r="BC35" s="314"/>
      <c r="BD35" s="316"/>
    </row>
    <row r="36" spans="1:56" ht="13.15" customHeight="1" x14ac:dyDescent="0.25">
      <c r="A36" s="316" t="s">
        <v>9153</v>
      </c>
      <c r="B36" s="316" t="s">
        <v>9224</v>
      </c>
      <c r="C36" s="315">
        <v>3075</v>
      </c>
      <c r="D36" s="316" t="s">
        <v>9154</v>
      </c>
      <c r="E36" s="316" t="s">
        <v>8074</v>
      </c>
      <c r="F36" s="316" t="s">
        <v>8075</v>
      </c>
      <c r="G36" s="316" t="s">
        <v>8076</v>
      </c>
      <c r="H36" s="335">
        <v>43435</v>
      </c>
      <c r="I36" s="336">
        <v>43454</v>
      </c>
      <c r="J36" s="316" t="s">
        <v>8077</v>
      </c>
      <c r="K36" s="316" t="s">
        <v>8078</v>
      </c>
      <c r="L36" s="316" t="s">
        <v>8079</v>
      </c>
      <c r="M36" s="316" t="s">
        <v>8080</v>
      </c>
      <c r="N36" s="316" t="s">
        <v>8079</v>
      </c>
      <c r="O36" s="316" t="s">
        <v>8081</v>
      </c>
      <c r="P36" s="316" t="s">
        <v>8082</v>
      </c>
      <c r="Q36" s="316" t="s">
        <v>8083</v>
      </c>
      <c r="R36" s="316" t="s">
        <v>8079</v>
      </c>
      <c r="S36" s="316" t="s">
        <v>8080</v>
      </c>
      <c r="T36" s="316" t="s">
        <v>8084</v>
      </c>
      <c r="U36" s="316" t="s">
        <v>8085</v>
      </c>
      <c r="V36" s="316" t="s">
        <v>8079</v>
      </c>
      <c r="W36" s="316" t="s">
        <v>8080</v>
      </c>
      <c r="X36" s="316" t="s">
        <v>8086</v>
      </c>
      <c r="Y36" s="316" t="s">
        <v>8083</v>
      </c>
      <c r="Z36" s="316" t="s">
        <v>487</v>
      </c>
      <c r="AA36" s="348">
        <v>1396693.16</v>
      </c>
      <c r="AB36" s="327">
        <v>0</v>
      </c>
      <c r="AC36" s="313" t="s">
        <v>7578</v>
      </c>
      <c r="AD36" s="316" t="s">
        <v>7582</v>
      </c>
      <c r="AE36" s="316" t="s">
        <v>7600</v>
      </c>
      <c r="AF36" s="315" t="s">
        <v>9303</v>
      </c>
      <c r="AG36" s="315" t="s">
        <v>7882</v>
      </c>
      <c r="AH36" s="318">
        <v>43433</v>
      </c>
      <c r="AI36" s="316" t="s">
        <v>9304</v>
      </c>
      <c r="AJ36" s="316" t="s">
        <v>8359</v>
      </c>
      <c r="AK36" s="316">
        <v>1441</v>
      </c>
      <c r="AL36" s="315" t="s">
        <v>7915</v>
      </c>
      <c r="AM36" s="315" t="s">
        <v>7882</v>
      </c>
      <c r="AN36" s="314"/>
      <c r="AO36" s="314"/>
      <c r="AP36" s="314"/>
      <c r="AQ36" s="314"/>
      <c r="AR36" s="314"/>
      <c r="AS36" s="314"/>
      <c r="AT36" s="314"/>
      <c r="AU36" s="314"/>
      <c r="AV36" s="316" t="s">
        <v>9305</v>
      </c>
      <c r="AW36" s="314"/>
      <c r="AX36" s="314"/>
      <c r="AY36" s="314"/>
      <c r="AZ36" s="314"/>
      <c r="BA36" s="314"/>
      <c r="BB36" s="314"/>
      <c r="BC36" s="314"/>
      <c r="BD36" s="316"/>
    </row>
    <row r="37" spans="1:56" ht="13.15" customHeight="1" x14ac:dyDescent="0.25">
      <c r="A37" s="316" t="s">
        <v>9153</v>
      </c>
      <c r="B37" s="316" t="s">
        <v>9224</v>
      </c>
      <c r="C37" s="315">
        <v>3075</v>
      </c>
      <c r="D37" s="316" t="s">
        <v>9154</v>
      </c>
      <c r="E37" s="316" t="s">
        <v>8074</v>
      </c>
      <c r="F37" s="316" t="s">
        <v>8075</v>
      </c>
      <c r="G37" s="316" t="s">
        <v>8076</v>
      </c>
      <c r="H37" s="335">
        <v>43435</v>
      </c>
      <c r="I37" s="336">
        <v>43454</v>
      </c>
      <c r="J37" s="316" t="s">
        <v>8077</v>
      </c>
      <c r="K37" s="316" t="s">
        <v>8078</v>
      </c>
      <c r="L37" s="316" t="s">
        <v>8079</v>
      </c>
      <c r="M37" s="316" t="s">
        <v>8080</v>
      </c>
      <c r="N37" s="316" t="s">
        <v>8079</v>
      </c>
      <c r="O37" s="316" t="s">
        <v>8081</v>
      </c>
      <c r="P37" s="316" t="s">
        <v>8082</v>
      </c>
      <c r="Q37" s="316" t="s">
        <v>8083</v>
      </c>
      <c r="R37" s="316" t="s">
        <v>8079</v>
      </c>
      <c r="S37" s="316" t="s">
        <v>8080</v>
      </c>
      <c r="T37" s="316" t="s">
        <v>8084</v>
      </c>
      <c r="U37" s="316" t="s">
        <v>8085</v>
      </c>
      <c r="V37" s="316" t="s">
        <v>8079</v>
      </c>
      <c r="W37" s="316" t="s">
        <v>8080</v>
      </c>
      <c r="X37" s="316" t="s">
        <v>8086</v>
      </c>
      <c r="Y37" s="316" t="s">
        <v>8083</v>
      </c>
      <c r="Z37" s="316" t="s">
        <v>487</v>
      </c>
      <c r="AA37" s="348">
        <v>6991</v>
      </c>
      <c r="AB37" s="327">
        <v>0</v>
      </c>
      <c r="AC37" s="313" t="s">
        <v>7578</v>
      </c>
      <c r="AD37" s="316" t="s">
        <v>7582</v>
      </c>
      <c r="AE37" s="316" t="s">
        <v>7600</v>
      </c>
      <c r="AF37" s="315" t="s">
        <v>9306</v>
      </c>
      <c r="AG37" s="315" t="s">
        <v>7882</v>
      </c>
      <c r="AH37" s="318">
        <v>43423</v>
      </c>
      <c r="AI37" s="316" t="s">
        <v>9307</v>
      </c>
      <c r="AJ37" s="316" t="s">
        <v>9308</v>
      </c>
      <c r="AK37" s="316">
        <v>32008</v>
      </c>
      <c r="AL37" s="315" t="s">
        <v>7915</v>
      </c>
      <c r="AM37" s="315" t="s">
        <v>7882</v>
      </c>
      <c r="AN37" s="314"/>
      <c r="AO37" s="314"/>
      <c r="AP37" s="314"/>
      <c r="AQ37" s="314"/>
      <c r="AR37" s="314"/>
      <c r="AS37" s="314"/>
      <c r="AT37" s="314"/>
      <c r="AU37" s="314"/>
      <c r="AV37" s="316" t="s">
        <v>9309</v>
      </c>
      <c r="AW37" s="314"/>
      <c r="AX37" s="314"/>
      <c r="AY37" s="314"/>
      <c r="AZ37" s="314"/>
      <c r="BA37" s="314"/>
      <c r="BB37" s="314"/>
      <c r="BC37" s="314"/>
      <c r="BD37" s="316"/>
    </row>
    <row r="38" spans="1:56" ht="13.15" customHeight="1" x14ac:dyDescent="0.25">
      <c r="A38" s="316" t="s">
        <v>9153</v>
      </c>
      <c r="B38" s="316" t="s">
        <v>9224</v>
      </c>
      <c r="C38" s="315">
        <v>3075</v>
      </c>
      <c r="D38" s="316" t="s">
        <v>9154</v>
      </c>
      <c r="E38" s="316" t="s">
        <v>8074</v>
      </c>
      <c r="F38" s="316" t="s">
        <v>8075</v>
      </c>
      <c r="G38" s="316" t="s">
        <v>8076</v>
      </c>
      <c r="H38" s="335">
        <v>43435</v>
      </c>
      <c r="I38" s="336">
        <v>43454</v>
      </c>
      <c r="J38" s="316" t="s">
        <v>8077</v>
      </c>
      <c r="K38" s="316" t="s">
        <v>8078</v>
      </c>
      <c r="L38" s="316" t="s">
        <v>8079</v>
      </c>
      <c r="M38" s="316" t="s">
        <v>8080</v>
      </c>
      <c r="N38" s="316" t="s">
        <v>8079</v>
      </c>
      <c r="O38" s="316" t="s">
        <v>8081</v>
      </c>
      <c r="P38" s="316" t="s">
        <v>8082</v>
      </c>
      <c r="Q38" s="316" t="s">
        <v>8083</v>
      </c>
      <c r="R38" s="316" t="s">
        <v>8079</v>
      </c>
      <c r="S38" s="316" t="s">
        <v>8080</v>
      </c>
      <c r="T38" s="316" t="s">
        <v>8084</v>
      </c>
      <c r="U38" s="316" t="s">
        <v>8085</v>
      </c>
      <c r="V38" s="316" t="s">
        <v>8079</v>
      </c>
      <c r="W38" s="316" t="s">
        <v>8080</v>
      </c>
      <c r="X38" s="316" t="s">
        <v>8086</v>
      </c>
      <c r="Y38" s="316" t="s">
        <v>8083</v>
      </c>
      <c r="Z38" s="316" t="s">
        <v>487</v>
      </c>
      <c r="AA38" s="348">
        <v>11465</v>
      </c>
      <c r="AB38" s="327">
        <v>0</v>
      </c>
      <c r="AC38" s="313" t="s">
        <v>7578</v>
      </c>
      <c r="AD38" s="316" t="s">
        <v>7582</v>
      </c>
      <c r="AE38" s="316" t="s">
        <v>7600</v>
      </c>
      <c r="AF38" s="315" t="s">
        <v>9310</v>
      </c>
      <c r="AG38" s="315" t="s">
        <v>7882</v>
      </c>
      <c r="AH38" s="318">
        <v>43425</v>
      </c>
      <c r="AI38" s="316" t="s">
        <v>9311</v>
      </c>
      <c r="AJ38" s="316" t="s">
        <v>8343</v>
      </c>
      <c r="AK38" s="316">
        <v>15747</v>
      </c>
      <c r="AL38" s="315" t="s">
        <v>7915</v>
      </c>
      <c r="AM38" s="315" t="s">
        <v>7882</v>
      </c>
      <c r="AN38" s="314"/>
      <c r="AO38" s="314"/>
      <c r="AP38" s="314"/>
      <c r="AQ38" s="314"/>
      <c r="AR38" s="314"/>
      <c r="AS38" s="314"/>
      <c r="AT38" s="314"/>
      <c r="AU38" s="314"/>
      <c r="AV38" s="316" t="s">
        <v>9312</v>
      </c>
      <c r="AW38" s="314"/>
      <c r="AX38" s="314"/>
      <c r="AY38" s="314"/>
      <c r="AZ38" s="314"/>
      <c r="BA38" s="314"/>
      <c r="BB38" s="314"/>
      <c r="BC38" s="314"/>
      <c r="BD38" s="316"/>
    </row>
    <row r="39" spans="1:56" ht="13.15" customHeight="1" x14ac:dyDescent="0.25">
      <c r="A39" s="316" t="s">
        <v>9153</v>
      </c>
      <c r="B39" s="316" t="s">
        <v>9224</v>
      </c>
      <c r="C39" s="315">
        <v>3075</v>
      </c>
      <c r="D39" s="316" t="s">
        <v>9154</v>
      </c>
      <c r="E39" s="316" t="s">
        <v>8074</v>
      </c>
      <c r="F39" s="316" t="s">
        <v>8075</v>
      </c>
      <c r="G39" s="316" t="s">
        <v>8076</v>
      </c>
      <c r="H39" s="335">
        <v>43435</v>
      </c>
      <c r="I39" s="336">
        <v>43454</v>
      </c>
      <c r="J39" s="316" t="s">
        <v>8077</v>
      </c>
      <c r="K39" s="316" t="s">
        <v>8078</v>
      </c>
      <c r="L39" s="316" t="s">
        <v>8079</v>
      </c>
      <c r="M39" s="316" t="s">
        <v>8080</v>
      </c>
      <c r="N39" s="316" t="s">
        <v>8079</v>
      </c>
      <c r="O39" s="316" t="s">
        <v>8081</v>
      </c>
      <c r="P39" s="316" t="s">
        <v>8082</v>
      </c>
      <c r="Q39" s="316" t="s">
        <v>8083</v>
      </c>
      <c r="R39" s="316" t="s">
        <v>8079</v>
      </c>
      <c r="S39" s="316" t="s">
        <v>8080</v>
      </c>
      <c r="T39" s="316" t="s">
        <v>8084</v>
      </c>
      <c r="U39" s="316" t="s">
        <v>8085</v>
      </c>
      <c r="V39" s="316" t="s">
        <v>8079</v>
      </c>
      <c r="W39" s="316" t="s">
        <v>8080</v>
      </c>
      <c r="X39" s="316" t="s">
        <v>8086</v>
      </c>
      <c r="Y39" s="316" t="s">
        <v>8083</v>
      </c>
      <c r="Z39" s="316" t="s">
        <v>487</v>
      </c>
      <c r="AA39" s="348">
        <v>15728</v>
      </c>
      <c r="AB39" s="327">
        <v>0</v>
      </c>
      <c r="AC39" s="313" t="s">
        <v>7578</v>
      </c>
      <c r="AD39" s="316" t="s">
        <v>7582</v>
      </c>
      <c r="AE39" s="316" t="s">
        <v>7600</v>
      </c>
      <c r="AF39" s="315" t="s">
        <v>9313</v>
      </c>
      <c r="AG39" s="315" t="s">
        <v>7882</v>
      </c>
      <c r="AH39" s="318">
        <v>43431</v>
      </c>
      <c r="AI39" s="316" t="s">
        <v>9314</v>
      </c>
      <c r="AJ39" s="316" t="s">
        <v>8351</v>
      </c>
      <c r="AK39" s="316">
        <v>195746</v>
      </c>
      <c r="AL39" s="315" t="s">
        <v>7915</v>
      </c>
      <c r="AM39" s="315" t="s">
        <v>7882</v>
      </c>
      <c r="AN39" s="314"/>
      <c r="AO39" s="314"/>
      <c r="AP39" s="314"/>
      <c r="AQ39" s="314"/>
      <c r="AR39" s="314"/>
      <c r="AS39" s="314"/>
      <c r="AT39" s="314"/>
      <c r="AU39" s="314"/>
      <c r="AV39" s="316" t="s">
        <v>9315</v>
      </c>
      <c r="AW39" s="314"/>
      <c r="AX39" s="314"/>
      <c r="AY39" s="314"/>
      <c r="AZ39" s="314"/>
      <c r="BA39" s="314"/>
      <c r="BB39" s="314"/>
      <c r="BC39" s="314"/>
      <c r="BD39" s="316"/>
    </row>
    <row r="40" spans="1:56" ht="13.15" customHeight="1" x14ac:dyDescent="0.25">
      <c r="A40" s="316" t="s">
        <v>9153</v>
      </c>
      <c r="B40" s="316" t="s">
        <v>9224</v>
      </c>
      <c r="C40" s="315">
        <v>3075</v>
      </c>
      <c r="D40" s="316" t="s">
        <v>9154</v>
      </c>
      <c r="E40" s="316" t="s">
        <v>8074</v>
      </c>
      <c r="F40" s="316" t="s">
        <v>8075</v>
      </c>
      <c r="G40" s="316" t="s">
        <v>8076</v>
      </c>
      <c r="H40" s="335">
        <v>43435</v>
      </c>
      <c r="I40" s="336">
        <v>43454</v>
      </c>
      <c r="J40" s="316" t="s">
        <v>8077</v>
      </c>
      <c r="K40" s="316" t="s">
        <v>8078</v>
      </c>
      <c r="L40" s="316" t="s">
        <v>8079</v>
      </c>
      <c r="M40" s="316" t="s">
        <v>8080</v>
      </c>
      <c r="N40" s="316" t="s">
        <v>8079</v>
      </c>
      <c r="O40" s="316" t="s">
        <v>8081</v>
      </c>
      <c r="P40" s="316" t="s">
        <v>8082</v>
      </c>
      <c r="Q40" s="316" t="s">
        <v>8083</v>
      </c>
      <c r="R40" s="316" t="s">
        <v>8079</v>
      </c>
      <c r="S40" s="316" t="s">
        <v>8080</v>
      </c>
      <c r="T40" s="316" t="s">
        <v>8084</v>
      </c>
      <c r="U40" s="316" t="s">
        <v>8085</v>
      </c>
      <c r="V40" s="316" t="s">
        <v>8079</v>
      </c>
      <c r="W40" s="316" t="s">
        <v>8080</v>
      </c>
      <c r="X40" s="316" t="s">
        <v>8086</v>
      </c>
      <c r="Y40" s="316" t="s">
        <v>8083</v>
      </c>
      <c r="Z40" s="316" t="s">
        <v>487</v>
      </c>
      <c r="AA40" s="348">
        <v>5888</v>
      </c>
      <c r="AB40" s="327">
        <v>0</v>
      </c>
      <c r="AC40" s="313" t="s">
        <v>7578</v>
      </c>
      <c r="AD40" s="316" t="s">
        <v>7582</v>
      </c>
      <c r="AE40" s="316" t="s">
        <v>7600</v>
      </c>
      <c r="AF40" s="315" t="s">
        <v>9316</v>
      </c>
      <c r="AG40" s="315" t="s">
        <v>7882</v>
      </c>
      <c r="AH40" s="318">
        <v>43431</v>
      </c>
      <c r="AI40" s="316" t="s">
        <v>9317</v>
      </c>
      <c r="AJ40" s="316" t="s">
        <v>8351</v>
      </c>
      <c r="AK40" s="316">
        <v>195746</v>
      </c>
      <c r="AL40" s="315" t="s">
        <v>7915</v>
      </c>
      <c r="AM40" s="315" t="s">
        <v>7882</v>
      </c>
      <c r="AN40" s="314"/>
      <c r="AO40" s="314"/>
      <c r="AP40" s="314"/>
      <c r="AQ40" s="314"/>
      <c r="AR40" s="314"/>
      <c r="AS40" s="314"/>
      <c r="AT40" s="314"/>
      <c r="AU40" s="314"/>
      <c r="AV40" s="316" t="s">
        <v>9315</v>
      </c>
      <c r="AW40" s="314"/>
      <c r="AX40" s="314"/>
      <c r="AY40" s="314"/>
      <c r="AZ40" s="314"/>
      <c r="BA40" s="314"/>
      <c r="BB40" s="314"/>
      <c r="BC40" s="314"/>
      <c r="BD40" s="316"/>
    </row>
    <row r="41" spans="1:56" ht="13.15" customHeight="1" x14ac:dyDescent="0.25">
      <c r="A41" s="316" t="s">
        <v>9153</v>
      </c>
      <c r="B41" s="316" t="s">
        <v>9224</v>
      </c>
      <c r="C41" s="315">
        <v>3075</v>
      </c>
      <c r="D41" s="316" t="s">
        <v>9154</v>
      </c>
      <c r="E41" s="316" t="s">
        <v>8074</v>
      </c>
      <c r="F41" s="316" t="s">
        <v>8075</v>
      </c>
      <c r="G41" s="316" t="s">
        <v>8076</v>
      </c>
      <c r="H41" s="335">
        <v>43435</v>
      </c>
      <c r="I41" s="336">
        <v>43454</v>
      </c>
      <c r="J41" s="316" t="s">
        <v>8077</v>
      </c>
      <c r="K41" s="316" t="s">
        <v>8078</v>
      </c>
      <c r="L41" s="316" t="s">
        <v>8079</v>
      </c>
      <c r="M41" s="316" t="s">
        <v>8080</v>
      </c>
      <c r="N41" s="316" t="s">
        <v>8079</v>
      </c>
      <c r="O41" s="316" t="s">
        <v>8081</v>
      </c>
      <c r="P41" s="316" t="s">
        <v>8082</v>
      </c>
      <c r="Q41" s="316" t="s">
        <v>8083</v>
      </c>
      <c r="R41" s="316" t="s">
        <v>8079</v>
      </c>
      <c r="S41" s="316" t="s">
        <v>8080</v>
      </c>
      <c r="T41" s="316" t="s">
        <v>8084</v>
      </c>
      <c r="U41" s="316" t="s">
        <v>8085</v>
      </c>
      <c r="V41" s="316" t="s">
        <v>8079</v>
      </c>
      <c r="W41" s="316" t="s">
        <v>8080</v>
      </c>
      <c r="X41" s="316" t="s">
        <v>8086</v>
      </c>
      <c r="Y41" s="316" t="s">
        <v>8083</v>
      </c>
      <c r="Z41" s="316" t="s">
        <v>487</v>
      </c>
      <c r="AA41" s="348">
        <v>86965.98</v>
      </c>
      <c r="AB41" s="327">
        <v>0</v>
      </c>
      <c r="AC41" s="313" t="s">
        <v>7578</v>
      </c>
      <c r="AD41" s="316" t="s">
        <v>7582</v>
      </c>
      <c r="AE41" s="316" t="s">
        <v>7600</v>
      </c>
      <c r="AF41" s="315" t="s">
        <v>9318</v>
      </c>
      <c r="AG41" s="315" t="s">
        <v>7882</v>
      </c>
      <c r="AH41" s="318">
        <v>43439</v>
      </c>
      <c r="AI41" s="316" t="s">
        <v>9319</v>
      </c>
      <c r="AJ41" s="316" t="s">
        <v>8347</v>
      </c>
      <c r="AK41" s="316">
        <v>41008</v>
      </c>
      <c r="AL41" s="315" t="s">
        <v>7915</v>
      </c>
      <c r="AM41" s="315" t="s">
        <v>7882</v>
      </c>
      <c r="AN41" s="314"/>
      <c r="AO41" s="314"/>
      <c r="AP41" s="314"/>
      <c r="AQ41" s="314"/>
      <c r="AR41" s="314"/>
      <c r="AS41" s="314"/>
      <c r="AT41" s="314"/>
      <c r="AU41" s="314"/>
      <c r="AV41" s="316" t="s">
        <v>9320</v>
      </c>
      <c r="AW41" s="314"/>
      <c r="AX41" s="314"/>
      <c r="AY41" s="314"/>
      <c r="AZ41" s="314"/>
      <c r="BA41" s="314"/>
      <c r="BB41" s="314"/>
      <c r="BC41" s="314"/>
      <c r="BD41" s="316"/>
    </row>
    <row r="42" spans="1:56" ht="13.15" customHeight="1" x14ac:dyDescent="0.25">
      <c r="A42" s="316" t="s">
        <v>9153</v>
      </c>
      <c r="B42" s="316" t="s">
        <v>9224</v>
      </c>
      <c r="C42" s="315">
        <v>3075</v>
      </c>
      <c r="D42" s="316" t="s">
        <v>9154</v>
      </c>
      <c r="E42" s="316" t="s">
        <v>8074</v>
      </c>
      <c r="F42" s="316" t="s">
        <v>8075</v>
      </c>
      <c r="G42" s="316" t="s">
        <v>8076</v>
      </c>
      <c r="H42" s="335">
        <v>43435</v>
      </c>
      <c r="I42" s="336">
        <v>43454</v>
      </c>
      <c r="J42" s="316" t="s">
        <v>8077</v>
      </c>
      <c r="K42" s="316" t="s">
        <v>8078</v>
      </c>
      <c r="L42" s="316" t="s">
        <v>8079</v>
      </c>
      <c r="M42" s="316" t="s">
        <v>8080</v>
      </c>
      <c r="N42" s="316" t="s">
        <v>8079</v>
      </c>
      <c r="O42" s="316" t="s">
        <v>8081</v>
      </c>
      <c r="P42" s="316" t="s">
        <v>8082</v>
      </c>
      <c r="Q42" s="316" t="s">
        <v>8083</v>
      </c>
      <c r="R42" s="316" t="s">
        <v>8079</v>
      </c>
      <c r="S42" s="316" t="s">
        <v>8080</v>
      </c>
      <c r="T42" s="316" t="s">
        <v>8084</v>
      </c>
      <c r="U42" s="316" t="s">
        <v>8085</v>
      </c>
      <c r="V42" s="316" t="s">
        <v>8079</v>
      </c>
      <c r="W42" s="316" t="s">
        <v>8080</v>
      </c>
      <c r="X42" s="316" t="s">
        <v>8086</v>
      </c>
      <c r="Y42" s="316" t="s">
        <v>8083</v>
      </c>
      <c r="Z42" s="316" t="s">
        <v>487</v>
      </c>
      <c r="AA42" s="348">
        <v>11726</v>
      </c>
      <c r="AB42" s="327">
        <v>0</v>
      </c>
      <c r="AC42" s="313" t="s">
        <v>7578</v>
      </c>
      <c r="AD42" s="316" t="s">
        <v>7582</v>
      </c>
      <c r="AE42" s="316" t="s">
        <v>7600</v>
      </c>
      <c r="AF42" s="315" t="s">
        <v>9321</v>
      </c>
      <c r="AG42" s="315" t="s">
        <v>7882</v>
      </c>
      <c r="AH42" s="318">
        <v>43446</v>
      </c>
      <c r="AI42" s="316" t="s">
        <v>9322</v>
      </c>
      <c r="AJ42" s="316" t="s">
        <v>9323</v>
      </c>
      <c r="AK42" s="316">
        <v>15758</v>
      </c>
      <c r="AL42" s="315" t="s">
        <v>7915</v>
      </c>
      <c r="AM42" s="315" t="s">
        <v>8329</v>
      </c>
      <c r="AN42" s="314"/>
      <c r="AO42" s="314"/>
      <c r="AP42" s="314"/>
      <c r="AQ42" s="314"/>
      <c r="AR42" s="314"/>
      <c r="AS42" s="314"/>
      <c r="AT42" s="314"/>
      <c r="AU42" s="314"/>
      <c r="AV42" s="316" t="s">
        <v>9324</v>
      </c>
      <c r="AW42" s="314"/>
      <c r="AX42" s="314"/>
      <c r="AY42" s="314"/>
      <c r="AZ42" s="314"/>
      <c r="BA42" s="314"/>
      <c r="BB42" s="314"/>
      <c r="BC42" s="314"/>
      <c r="BD42" s="316"/>
    </row>
    <row r="43" spans="1:56" ht="13.15" customHeight="1" x14ac:dyDescent="0.25">
      <c r="A43" s="316" t="s">
        <v>9153</v>
      </c>
      <c r="B43" s="316" t="s">
        <v>9224</v>
      </c>
      <c r="C43" s="315">
        <v>3075</v>
      </c>
      <c r="D43" s="316" t="s">
        <v>9154</v>
      </c>
      <c r="E43" s="316" t="s">
        <v>8074</v>
      </c>
      <c r="F43" s="316" t="s">
        <v>8075</v>
      </c>
      <c r="G43" s="316" t="s">
        <v>8076</v>
      </c>
      <c r="H43" s="335">
        <v>43435</v>
      </c>
      <c r="I43" s="336">
        <v>43454</v>
      </c>
      <c r="J43" s="316" t="s">
        <v>8077</v>
      </c>
      <c r="K43" s="316" t="s">
        <v>8078</v>
      </c>
      <c r="L43" s="316" t="s">
        <v>8079</v>
      </c>
      <c r="M43" s="316" t="s">
        <v>8080</v>
      </c>
      <c r="N43" s="316" t="s">
        <v>8079</v>
      </c>
      <c r="O43" s="316" t="s">
        <v>8081</v>
      </c>
      <c r="P43" s="316" t="s">
        <v>8082</v>
      </c>
      <c r="Q43" s="316" t="s">
        <v>8083</v>
      </c>
      <c r="R43" s="316" t="s">
        <v>8079</v>
      </c>
      <c r="S43" s="316" t="s">
        <v>8080</v>
      </c>
      <c r="T43" s="316" t="s">
        <v>8084</v>
      </c>
      <c r="U43" s="316" t="s">
        <v>8085</v>
      </c>
      <c r="V43" s="316" t="s">
        <v>8079</v>
      </c>
      <c r="W43" s="316" t="s">
        <v>8080</v>
      </c>
      <c r="X43" s="316" t="s">
        <v>8086</v>
      </c>
      <c r="Y43" s="316" t="s">
        <v>8083</v>
      </c>
      <c r="Z43" s="316" t="s">
        <v>487</v>
      </c>
      <c r="AA43" s="348">
        <v>11927</v>
      </c>
      <c r="AB43" s="327">
        <v>0</v>
      </c>
      <c r="AC43" s="313" t="s">
        <v>7578</v>
      </c>
      <c r="AD43" s="316" t="s">
        <v>7582</v>
      </c>
      <c r="AE43" s="316" t="s">
        <v>7600</v>
      </c>
      <c r="AF43" s="315" t="s">
        <v>9325</v>
      </c>
      <c r="AG43" s="315" t="s">
        <v>7882</v>
      </c>
      <c r="AH43" s="318">
        <v>43446</v>
      </c>
      <c r="AI43" s="316" t="s">
        <v>9326</v>
      </c>
      <c r="AJ43" s="316" t="s">
        <v>9323</v>
      </c>
      <c r="AK43" s="316">
        <v>15758</v>
      </c>
      <c r="AL43" s="315" t="s">
        <v>7915</v>
      </c>
      <c r="AM43" s="315" t="s">
        <v>8329</v>
      </c>
      <c r="AN43" s="314"/>
      <c r="AO43" s="314"/>
      <c r="AP43" s="314"/>
      <c r="AQ43" s="314"/>
      <c r="AR43" s="314"/>
      <c r="AS43" s="314"/>
      <c r="AT43" s="314"/>
      <c r="AU43" s="314"/>
      <c r="AV43" s="316" t="s">
        <v>9327</v>
      </c>
      <c r="AW43" s="314"/>
      <c r="AX43" s="314"/>
      <c r="AY43" s="314"/>
      <c r="AZ43" s="314"/>
      <c r="BA43" s="314"/>
      <c r="BB43" s="314"/>
      <c r="BC43" s="314"/>
      <c r="BD43" s="316"/>
    </row>
    <row r="44" spans="1:56" ht="13.15" customHeight="1" x14ac:dyDescent="0.25">
      <c r="A44" s="316" t="s">
        <v>9153</v>
      </c>
      <c r="B44" s="316" t="s">
        <v>9224</v>
      </c>
      <c r="C44" s="315">
        <v>3075</v>
      </c>
      <c r="D44" s="316" t="s">
        <v>9154</v>
      </c>
      <c r="E44" s="316" t="s">
        <v>8074</v>
      </c>
      <c r="F44" s="316" t="s">
        <v>8075</v>
      </c>
      <c r="G44" s="316" t="s">
        <v>8076</v>
      </c>
      <c r="H44" s="335">
        <v>43435</v>
      </c>
      <c r="I44" s="336">
        <v>43454</v>
      </c>
      <c r="J44" s="316" t="s">
        <v>8077</v>
      </c>
      <c r="K44" s="316" t="s">
        <v>8078</v>
      </c>
      <c r="L44" s="316" t="s">
        <v>8079</v>
      </c>
      <c r="M44" s="316" t="s">
        <v>8080</v>
      </c>
      <c r="N44" s="316" t="s">
        <v>8079</v>
      </c>
      <c r="O44" s="316" t="s">
        <v>8081</v>
      </c>
      <c r="P44" s="316" t="s">
        <v>8082</v>
      </c>
      <c r="Q44" s="316" t="s">
        <v>8083</v>
      </c>
      <c r="R44" s="316" t="s">
        <v>8079</v>
      </c>
      <c r="S44" s="316" t="s">
        <v>8080</v>
      </c>
      <c r="T44" s="316" t="s">
        <v>8084</v>
      </c>
      <c r="U44" s="316" t="s">
        <v>8085</v>
      </c>
      <c r="V44" s="316" t="s">
        <v>8079</v>
      </c>
      <c r="W44" s="316" t="s">
        <v>8080</v>
      </c>
      <c r="X44" s="316" t="s">
        <v>8086</v>
      </c>
      <c r="Y44" s="316" t="s">
        <v>8083</v>
      </c>
      <c r="Z44" s="316" t="s">
        <v>487</v>
      </c>
      <c r="AA44" s="348">
        <v>40875.43</v>
      </c>
      <c r="AB44" s="327">
        <v>0</v>
      </c>
      <c r="AC44" s="313" t="s">
        <v>7578</v>
      </c>
      <c r="AD44" s="316" t="s">
        <v>7582</v>
      </c>
      <c r="AE44" s="316" t="s">
        <v>7600</v>
      </c>
      <c r="AF44" s="315" t="s">
        <v>9328</v>
      </c>
      <c r="AG44" s="315" t="s">
        <v>7882</v>
      </c>
      <c r="AH44" s="318">
        <v>43439</v>
      </c>
      <c r="AI44" s="316" t="s">
        <v>9329</v>
      </c>
      <c r="AJ44" s="316" t="s">
        <v>8529</v>
      </c>
      <c r="AK44" s="316">
        <v>15624</v>
      </c>
      <c r="AL44" s="315" t="s">
        <v>7915</v>
      </c>
      <c r="AM44" s="315" t="s">
        <v>7882</v>
      </c>
      <c r="AN44" s="314"/>
      <c r="AO44" s="314"/>
      <c r="AP44" s="314"/>
      <c r="AQ44" s="314"/>
      <c r="AR44" s="314"/>
      <c r="AS44" s="314"/>
      <c r="AT44" s="314"/>
      <c r="AU44" s="314"/>
      <c r="AV44" s="316" t="s">
        <v>9330</v>
      </c>
      <c r="AW44" s="314"/>
      <c r="AX44" s="314"/>
      <c r="AY44" s="314"/>
      <c r="AZ44" s="314"/>
      <c r="BA44" s="314"/>
      <c r="BB44" s="314"/>
      <c r="BC44" s="314"/>
      <c r="BD44" s="316"/>
    </row>
    <row r="45" spans="1:56" ht="13.15" customHeight="1" x14ac:dyDescent="0.25">
      <c r="A45" s="316" t="s">
        <v>9153</v>
      </c>
      <c r="B45" s="316" t="s">
        <v>9224</v>
      </c>
      <c r="C45" s="315">
        <v>3075</v>
      </c>
      <c r="D45" s="316" t="s">
        <v>9154</v>
      </c>
      <c r="E45" s="316" t="s">
        <v>8074</v>
      </c>
      <c r="F45" s="316" t="s">
        <v>8075</v>
      </c>
      <c r="G45" s="316" t="s">
        <v>8076</v>
      </c>
      <c r="H45" s="335">
        <v>43435</v>
      </c>
      <c r="I45" s="336">
        <v>43454</v>
      </c>
      <c r="J45" s="316" t="s">
        <v>8077</v>
      </c>
      <c r="K45" s="316" t="s">
        <v>8078</v>
      </c>
      <c r="L45" s="316" t="s">
        <v>8079</v>
      </c>
      <c r="M45" s="316" t="s">
        <v>8080</v>
      </c>
      <c r="N45" s="316" t="s">
        <v>8079</v>
      </c>
      <c r="O45" s="316" t="s">
        <v>8081</v>
      </c>
      <c r="P45" s="316" t="s">
        <v>8082</v>
      </c>
      <c r="Q45" s="316" t="s">
        <v>8083</v>
      </c>
      <c r="R45" s="316" t="s">
        <v>8079</v>
      </c>
      <c r="S45" s="316" t="s">
        <v>8080</v>
      </c>
      <c r="T45" s="316" t="s">
        <v>8084</v>
      </c>
      <c r="U45" s="316" t="s">
        <v>8085</v>
      </c>
      <c r="V45" s="316" t="s">
        <v>8079</v>
      </c>
      <c r="W45" s="316" t="s">
        <v>8080</v>
      </c>
      <c r="X45" s="316" t="s">
        <v>8086</v>
      </c>
      <c r="Y45" s="316" t="s">
        <v>8083</v>
      </c>
      <c r="Z45" s="316" t="s">
        <v>487</v>
      </c>
      <c r="AA45" s="348">
        <v>29753</v>
      </c>
      <c r="AB45" s="327">
        <v>0</v>
      </c>
      <c r="AC45" s="313" t="s">
        <v>7578</v>
      </c>
      <c r="AD45" s="316" t="s">
        <v>7582</v>
      </c>
      <c r="AE45" s="316" t="s">
        <v>7600</v>
      </c>
      <c r="AF45" s="315" t="s">
        <v>9331</v>
      </c>
      <c r="AG45" s="315" t="s">
        <v>7882</v>
      </c>
      <c r="AH45" s="318">
        <v>43436</v>
      </c>
      <c r="AI45" s="316" t="s">
        <v>9332</v>
      </c>
      <c r="AJ45" s="316" t="s">
        <v>8404</v>
      </c>
      <c r="AK45" s="316">
        <v>13372</v>
      </c>
      <c r="AL45" s="315" t="s">
        <v>7915</v>
      </c>
      <c r="AM45" s="315" t="s">
        <v>7882</v>
      </c>
      <c r="AN45" s="314"/>
      <c r="AO45" s="314"/>
      <c r="AP45" s="314"/>
      <c r="AQ45" s="314"/>
      <c r="AR45" s="314"/>
      <c r="AS45" s="314"/>
      <c r="AT45" s="314"/>
      <c r="AU45" s="314"/>
      <c r="AV45" s="316" t="s">
        <v>9333</v>
      </c>
      <c r="AW45" s="314"/>
      <c r="AX45" s="314"/>
      <c r="AY45" s="314"/>
      <c r="AZ45" s="314"/>
      <c r="BA45" s="314"/>
      <c r="BB45" s="314"/>
      <c r="BC45" s="314"/>
      <c r="BD45" s="316"/>
    </row>
    <row r="46" spans="1:56" ht="13.15" customHeight="1" x14ac:dyDescent="0.25">
      <c r="A46" s="316" t="s">
        <v>9153</v>
      </c>
      <c r="B46" s="316" t="s">
        <v>9224</v>
      </c>
      <c r="C46" s="315">
        <v>3075</v>
      </c>
      <c r="D46" s="316" t="s">
        <v>9154</v>
      </c>
      <c r="E46" s="316" t="s">
        <v>8074</v>
      </c>
      <c r="F46" s="316" t="s">
        <v>8075</v>
      </c>
      <c r="G46" s="316" t="s">
        <v>8076</v>
      </c>
      <c r="H46" s="335">
        <v>43435</v>
      </c>
      <c r="I46" s="336">
        <v>43454</v>
      </c>
      <c r="J46" s="316" t="s">
        <v>8077</v>
      </c>
      <c r="K46" s="316" t="s">
        <v>8078</v>
      </c>
      <c r="L46" s="316" t="s">
        <v>8079</v>
      </c>
      <c r="M46" s="316" t="s">
        <v>8080</v>
      </c>
      <c r="N46" s="316" t="s">
        <v>8079</v>
      </c>
      <c r="O46" s="316" t="s">
        <v>8081</v>
      </c>
      <c r="P46" s="316" t="s">
        <v>8082</v>
      </c>
      <c r="Q46" s="316" t="s">
        <v>8083</v>
      </c>
      <c r="R46" s="316" t="s">
        <v>8079</v>
      </c>
      <c r="S46" s="316" t="s">
        <v>8080</v>
      </c>
      <c r="T46" s="316" t="s">
        <v>8084</v>
      </c>
      <c r="U46" s="316" t="s">
        <v>8085</v>
      </c>
      <c r="V46" s="316" t="s">
        <v>8079</v>
      </c>
      <c r="W46" s="316" t="s">
        <v>8080</v>
      </c>
      <c r="X46" s="316" t="s">
        <v>8086</v>
      </c>
      <c r="Y46" s="316" t="s">
        <v>8083</v>
      </c>
      <c r="Z46" s="316" t="s">
        <v>487</v>
      </c>
      <c r="AA46" s="348">
        <v>38734</v>
      </c>
      <c r="AB46" s="327">
        <v>0</v>
      </c>
      <c r="AC46" s="313" t="s">
        <v>7578</v>
      </c>
      <c r="AD46" s="316" t="s">
        <v>7582</v>
      </c>
      <c r="AE46" s="316" t="s">
        <v>7600</v>
      </c>
      <c r="AF46" s="315" t="s">
        <v>9334</v>
      </c>
      <c r="AG46" s="315" t="s">
        <v>7882</v>
      </c>
      <c r="AH46" s="318">
        <v>43437</v>
      </c>
      <c r="AI46" s="316" t="s">
        <v>9335</v>
      </c>
      <c r="AJ46" s="316" t="s">
        <v>8400</v>
      </c>
      <c r="AK46" s="316">
        <v>16483</v>
      </c>
      <c r="AL46" s="315" t="s">
        <v>7915</v>
      </c>
      <c r="AM46" s="315" t="s">
        <v>7882</v>
      </c>
      <c r="AN46" s="314"/>
      <c r="AO46" s="314"/>
      <c r="AP46" s="314"/>
      <c r="AQ46" s="314"/>
      <c r="AR46" s="314"/>
      <c r="AS46" s="314"/>
      <c r="AT46" s="314"/>
      <c r="AU46" s="314"/>
      <c r="AV46" s="316" t="s">
        <v>9336</v>
      </c>
      <c r="AW46" s="314"/>
      <c r="AX46" s="314"/>
      <c r="AY46" s="314"/>
      <c r="AZ46" s="314"/>
      <c r="BA46" s="314"/>
      <c r="BB46" s="314"/>
      <c r="BC46" s="314"/>
      <c r="BD46" s="316"/>
    </row>
    <row r="47" spans="1:56" ht="13.15" customHeight="1" x14ac:dyDescent="0.25">
      <c r="A47" s="316" t="s">
        <v>9153</v>
      </c>
      <c r="B47" s="316" t="s">
        <v>9224</v>
      </c>
      <c r="C47" s="315">
        <v>3075</v>
      </c>
      <c r="D47" s="316" t="s">
        <v>9154</v>
      </c>
      <c r="E47" s="316" t="s">
        <v>8074</v>
      </c>
      <c r="F47" s="316" t="s">
        <v>8075</v>
      </c>
      <c r="G47" s="316" t="s">
        <v>8076</v>
      </c>
      <c r="H47" s="335">
        <v>43435</v>
      </c>
      <c r="I47" s="336">
        <v>43454</v>
      </c>
      <c r="J47" s="316" t="s">
        <v>8077</v>
      </c>
      <c r="K47" s="316" t="s">
        <v>8078</v>
      </c>
      <c r="L47" s="316" t="s">
        <v>8079</v>
      </c>
      <c r="M47" s="316" t="s">
        <v>8080</v>
      </c>
      <c r="N47" s="316" t="s">
        <v>8079</v>
      </c>
      <c r="O47" s="316" t="s">
        <v>8081</v>
      </c>
      <c r="P47" s="316" t="s">
        <v>8082</v>
      </c>
      <c r="Q47" s="316" t="s">
        <v>8083</v>
      </c>
      <c r="R47" s="316" t="s">
        <v>8079</v>
      </c>
      <c r="S47" s="316" t="s">
        <v>8080</v>
      </c>
      <c r="T47" s="316" t="s">
        <v>8084</v>
      </c>
      <c r="U47" s="316" t="s">
        <v>8085</v>
      </c>
      <c r="V47" s="316" t="s">
        <v>8079</v>
      </c>
      <c r="W47" s="316" t="s">
        <v>8080</v>
      </c>
      <c r="X47" s="316" t="s">
        <v>8086</v>
      </c>
      <c r="Y47" s="316" t="s">
        <v>8083</v>
      </c>
      <c r="Z47" s="316" t="s">
        <v>487</v>
      </c>
      <c r="AA47" s="348">
        <v>55399</v>
      </c>
      <c r="AB47" s="327">
        <v>0</v>
      </c>
      <c r="AC47" s="313" t="s">
        <v>7578</v>
      </c>
      <c r="AD47" s="316" t="s">
        <v>7582</v>
      </c>
      <c r="AE47" s="316" t="s">
        <v>7600</v>
      </c>
      <c r="AF47" s="315" t="s">
        <v>9337</v>
      </c>
      <c r="AG47" s="315" t="s">
        <v>7882</v>
      </c>
      <c r="AH47" s="318">
        <v>43443</v>
      </c>
      <c r="AI47" s="316" t="s">
        <v>9338</v>
      </c>
      <c r="AJ47" s="316" t="s">
        <v>8582</v>
      </c>
      <c r="AK47" s="316">
        <v>17091</v>
      </c>
      <c r="AL47" s="315" t="s">
        <v>7915</v>
      </c>
      <c r="AM47" s="315" t="s">
        <v>7882</v>
      </c>
      <c r="AN47" s="314"/>
      <c r="AO47" s="314"/>
      <c r="AP47" s="314"/>
      <c r="AQ47" s="314"/>
      <c r="AR47" s="314"/>
      <c r="AS47" s="314"/>
      <c r="AT47" s="314"/>
      <c r="AU47" s="314"/>
      <c r="AV47" s="316" t="s">
        <v>9339</v>
      </c>
      <c r="AW47" s="314"/>
      <c r="AX47" s="314"/>
      <c r="AY47" s="314"/>
      <c r="AZ47" s="314"/>
      <c r="BA47" s="314"/>
      <c r="BB47" s="314"/>
      <c r="BC47" s="314"/>
      <c r="BD47" s="316"/>
    </row>
    <row r="48" spans="1:56" ht="13.15" customHeight="1" x14ac:dyDescent="0.25">
      <c r="A48" s="316" t="s">
        <v>9153</v>
      </c>
      <c r="B48" s="316" t="s">
        <v>9224</v>
      </c>
      <c r="C48" s="315">
        <v>3075</v>
      </c>
      <c r="D48" s="316" t="s">
        <v>9154</v>
      </c>
      <c r="E48" s="316" t="s">
        <v>8074</v>
      </c>
      <c r="F48" s="316" t="s">
        <v>8075</v>
      </c>
      <c r="G48" s="316" t="s">
        <v>8076</v>
      </c>
      <c r="H48" s="335">
        <v>43435</v>
      </c>
      <c r="I48" s="336">
        <v>43454</v>
      </c>
      <c r="J48" s="316" t="s">
        <v>8077</v>
      </c>
      <c r="K48" s="316" t="s">
        <v>8078</v>
      </c>
      <c r="L48" s="316" t="s">
        <v>8079</v>
      </c>
      <c r="M48" s="316" t="s">
        <v>8080</v>
      </c>
      <c r="N48" s="316" t="s">
        <v>8079</v>
      </c>
      <c r="O48" s="316" t="s">
        <v>8081</v>
      </c>
      <c r="P48" s="316" t="s">
        <v>8082</v>
      </c>
      <c r="Q48" s="316" t="s">
        <v>8083</v>
      </c>
      <c r="R48" s="316" t="s">
        <v>8079</v>
      </c>
      <c r="S48" s="316" t="s">
        <v>8080</v>
      </c>
      <c r="T48" s="316" t="s">
        <v>8084</v>
      </c>
      <c r="U48" s="316" t="s">
        <v>8085</v>
      </c>
      <c r="V48" s="316" t="s">
        <v>8079</v>
      </c>
      <c r="W48" s="316" t="s">
        <v>8080</v>
      </c>
      <c r="X48" s="316" t="s">
        <v>8086</v>
      </c>
      <c r="Y48" s="316" t="s">
        <v>8083</v>
      </c>
      <c r="Z48" s="316" t="s">
        <v>487</v>
      </c>
      <c r="AA48" s="348">
        <v>22159</v>
      </c>
      <c r="AB48" s="327">
        <v>0</v>
      </c>
      <c r="AC48" s="313" t="s">
        <v>7578</v>
      </c>
      <c r="AD48" s="316" t="s">
        <v>7582</v>
      </c>
      <c r="AE48" s="316" t="s">
        <v>7600</v>
      </c>
      <c r="AF48" s="315" t="s">
        <v>9340</v>
      </c>
      <c r="AG48" s="315" t="s">
        <v>7882</v>
      </c>
      <c r="AH48" s="318">
        <v>43439</v>
      </c>
      <c r="AI48" s="316" t="s">
        <v>9341</v>
      </c>
      <c r="AJ48" s="316" t="s">
        <v>8411</v>
      </c>
      <c r="AK48" s="316">
        <v>15727</v>
      </c>
      <c r="AL48" s="315" t="s">
        <v>7915</v>
      </c>
      <c r="AM48" s="315" t="s">
        <v>7882</v>
      </c>
      <c r="AN48" s="314"/>
      <c r="AO48" s="314"/>
      <c r="AP48" s="314"/>
      <c r="AQ48" s="314"/>
      <c r="AR48" s="314"/>
      <c r="AS48" s="314"/>
      <c r="AT48" s="314"/>
      <c r="AU48" s="314"/>
      <c r="AV48" s="316" t="s">
        <v>9342</v>
      </c>
      <c r="AW48" s="314"/>
      <c r="AX48" s="314"/>
      <c r="AY48" s="314"/>
      <c r="AZ48" s="314"/>
      <c r="BA48" s="314"/>
      <c r="BB48" s="314"/>
      <c r="BC48" s="314"/>
      <c r="BD48" s="316"/>
    </row>
    <row r="49" spans="1:56" ht="13.15" customHeight="1" x14ac:dyDescent="0.25">
      <c r="A49" s="316" t="s">
        <v>9153</v>
      </c>
      <c r="B49" s="316" t="s">
        <v>9224</v>
      </c>
      <c r="C49" s="315">
        <v>3075</v>
      </c>
      <c r="D49" s="316" t="s">
        <v>9154</v>
      </c>
      <c r="E49" s="316" t="s">
        <v>8074</v>
      </c>
      <c r="F49" s="316" t="s">
        <v>8075</v>
      </c>
      <c r="G49" s="316" t="s">
        <v>8076</v>
      </c>
      <c r="H49" s="335">
        <v>43435</v>
      </c>
      <c r="I49" s="336">
        <v>43454</v>
      </c>
      <c r="J49" s="316" t="s">
        <v>8077</v>
      </c>
      <c r="K49" s="316" t="s">
        <v>8078</v>
      </c>
      <c r="L49" s="316" t="s">
        <v>8079</v>
      </c>
      <c r="M49" s="316" t="s">
        <v>8080</v>
      </c>
      <c r="N49" s="316" t="s">
        <v>8079</v>
      </c>
      <c r="O49" s="316" t="s">
        <v>8081</v>
      </c>
      <c r="P49" s="316" t="s">
        <v>8082</v>
      </c>
      <c r="Q49" s="316" t="s">
        <v>8083</v>
      </c>
      <c r="R49" s="316" t="s">
        <v>8079</v>
      </c>
      <c r="S49" s="316" t="s">
        <v>8080</v>
      </c>
      <c r="T49" s="316" t="s">
        <v>8084</v>
      </c>
      <c r="U49" s="316" t="s">
        <v>8085</v>
      </c>
      <c r="V49" s="316" t="s">
        <v>8079</v>
      </c>
      <c r="W49" s="316" t="s">
        <v>8080</v>
      </c>
      <c r="X49" s="316" t="s">
        <v>8086</v>
      </c>
      <c r="Y49" s="316" t="s">
        <v>8083</v>
      </c>
      <c r="Z49" s="316" t="s">
        <v>487</v>
      </c>
      <c r="AA49" s="348">
        <v>17552</v>
      </c>
      <c r="AB49" s="327">
        <v>0</v>
      </c>
      <c r="AC49" s="313" t="s">
        <v>7578</v>
      </c>
      <c r="AD49" s="316" t="s">
        <v>7582</v>
      </c>
      <c r="AE49" s="316" t="s">
        <v>7600</v>
      </c>
      <c r="AF49" s="315" t="s">
        <v>9343</v>
      </c>
      <c r="AG49" s="315" t="s">
        <v>7882</v>
      </c>
      <c r="AH49" s="318">
        <v>43440</v>
      </c>
      <c r="AI49" s="316" t="s">
        <v>9344</v>
      </c>
      <c r="AJ49" s="316" t="s">
        <v>8411</v>
      </c>
      <c r="AK49" s="316">
        <v>40011</v>
      </c>
      <c r="AL49" s="315" t="s">
        <v>7915</v>
      </c>
      <c r="AM49" s="315" t="s">
        <v>7882</v>
      </c>
      <c r="AN49" s="314"/>
      <c r="AO49" s="314"/>
      <c r="AP49" s="314"/>
      <c r="AQ49" s="314"/>
      <c r="AR49" s="314"/>
      <c r="AS49" s="314"/>
      <c r="AT49" s="314"/>
      <c r="AU49" s="314"/>
      <c r="AV49" s="316" t="s">
        <v>9345</v>
      </c>
      <c r="AW49" s="314"/>
      <c r="AX49" s="314"/>
      <c r="AY49" s="314"/>
      <c r="AZ49" s="314"/>
      <c r="BA49" s="314"/>
      <c r="BB49" s="314"/>
      <c r="BC49" s="314"/>
      <c r="BD49" s="316"/>
    </row>
    <row r="50" spans="1:56" ht="13.15" customHeight="1" x14ac:dyDescent="0.25">
      <c r="A50" s="316" t="s">
        <v>9153</v>
      </c>
      <c r="B50" s="316" t="s">
        <v>9224</v>
      </c>
      <c r="C50" s="315">
        <v>3075</v>
      </c>
      <c r="D50" s="316" t="s">
        <v>9154</v>
      </c>
      <c r="E50" s="316" t="s">
        <v>8074</v>
      </c>
      <c r="F50" s="316" t="s">
        <v>8075</v>
      </c>
      <c r="G50" s="316" t="s">
        <v>8076</v>
      </c>
      <c r="H50" s="335">
        <v>43435</v>
      </c>
      <c r="I50" s="336">
        <v>43454</v>
      </c>
      <c r="J50" s="316" t="s">
        <v>8077</v>
      </c>
      <c r="K50" s="316" t="s">
        <v>8078</v>
      </c>
      <c r="L50" s="316" t="s">
        <v>8079</v>
      </c>
      <c r="M50" s="316" t="s">
        <v>8080</v>
      </c>
      <c r="N50" s="316" t="s">
        <v>8079</v>
      </c>
      <c r="O50" s="316" t="s">
        <v>8081</v>
      </c>
      <c r="P50" s="316" t="s">
        <v>8082</v>
      </c>
      <c r="Q50" s="316" t="s">
        <v>8083</v>
      </c>
      <c r="R50" s="316" t="s">
        <v>8079</v>
      </c>
      <c r="S50" s="316" t="s">
        <v>8080</v>
      </c>
      <c r="T50" s="316" t="s">
        <v>8084</v>
      </c>
      <c r="U50" s="316" t="s">
        <v>8085</v>
      </c>
      <c r="V50" s="316" t="s">
        <v>8079</v>
      </c>
      <c r="W50" s="316" t="s">
        <v>8080</v>
      </c>
      <c r="X50" s="316" t="s">
        <v>8086</v>
      </c>
      <c r="Y50" s="316" t="s">
        <v>8083</v>
      </c>
      <c r="Z50" s="316" t="s">
        <v>487</v>
      </c>
      <c r="AA50" s="348">
        <v>7584</v>
      </c>
      <c r="AB50" s="327">
        <v>0</v>
      </c>
      <c r="AC50" s="313" t="s">
        <v>7578</v>
      </c>
      <c r="AD50" s="316" t="s">
        <v>7582</v>
      </c>
      <c r="AE50" s="316" t="s">
        <v>7600</v>
      </c>
      <c r="AF50" s="315" t="s">
        <v>9346</v>
      </c>
      <c r="AG50" s="315" t="s">
        <v>7882</v>
      </c>
      <c r="AH50" s="318">
        <v>43439</v>
      </c>
      <c r="AI50" s="316" t="s">
        <v>9347</v>
      </c>
      <c r="AJ50" s="316" t="s">
        <v>8411</v>
      </c>
      <c r="AK50" s="316">
        <v>40010</v>
      </c>
      <c r="AL50" s="315" t="s">
        <v>7915</v>
      </c>
      <c r="AM50" s="315" t="s">
        <v>7882</v>
      </c>
      <c r="AN50" s="314"/>
      <c r="AO50" s="314"/>
      <c r="AP50" s="314"/>
      <c r="AQ50" s="314"/>
      <c r="AR50" s="314"/>
      <c r="AS50" s="314"/>
      <c r="AT50" s="314"/>
      <c r="AU50" s="314"/>
      <c r="AV50" s="316" t="s">
        <v>9348</v>
      </c>
      <c r="AW50" s="314"/>
      <c r="AX50" s="314"/>
      <c r="AY50" s="314"/>
      <c r="AZ50" s="314"/>
      <c r="BA50" s="314"/>
      <c r="BB50" s="314"/>
      <c r="BC50" s="314"/>
      <c r="BD50" s="316"/>
    </row>
    <row r="51" spans="1:56" ht="13.15" customHeight="1" x14ac:dyDescent="0.25">
      <c r="A51" s="316" t="s">
        <v>9153</v>
      </c>
      <c r="B51" s="316" t="s">
        <v>9224</v>
      </c>
      <c r="C51" s="315">
        <v>3075</v>
      </c>
      <c r="D51" s="316" t="s">
        <v>9154</v>
      </c>
      <c r="E51" s="316" t="s">
        <v>8074</v>
      </c>
      <c r="F51" s="316" t="s">
        <v>8075</v>
      </c>
      <c r="G51" s="316" t="s">
        <v>8076</v>
      </c>
      <c r="H51" s="335">
        <v>43435</v>
      </c>
      <c r="I51" s="336">
        <v>43454</v>
      </c>
      <c r="J51" s="316" t="s">
        <v>8077</v>
      </c>
      <c r="K51" s="316" t="s">
        <v>8078</v>
      </c>
      <c r="L51" s="316" t="s">
        <v>8079</v>
      </c>
      <c r="M51" s="316" t="s">
        <v>8080</v>
      </c>
      <c r="N51" s="316" t="s">
        <v>8079</v>
      </c>
      <c r="O51" s="316" t="s">
        <v>8081</v>
      </c>
      <c r="P51" s="316" t="s">
        <v>8082</v>
      </c>
      <c r="Q51" s="316" t="s">
        <v>8083</v>
      </c>
      <c r="R51" s="316" t="s">
        <v>8079</v>
      </c>
      <c r="S51" s="316" t="s">
        <v>8080</v>
      </c>
      <c r="T51" s="316" t="s">
        <v>8084</v>
      </c>
      <c r="U51" s="316" t="s">
        <v>8085</v>
      </c>
      <c r="V51" s="316" t="s">
        <v>8079</v>
      </c>
      <c r="W51" s="316" t="s">
        <v>8080</v>
      </c>
      <c r="X51" s="316" t="s">
        <v>8086</v>
      </c>
      <c r="Y51" s="316" t="s">
        <v>8083</v>
      </c>
      <c r="Z51" s="316" t="s">
        <v>487</v>
      </c>
      <c r="AA51" s="348">
        <v>42320</v>
      </c>
      <c r="AB51" s="327">
        <v>0</v>
      </c>
      <c r="AC51" s="313" t="s">
        <v>7578</v>
      </c>
      <c r="AD51" s="316" t="s">
        <v>7582</v>
      </c>
      <c r="AE51" s="316" t="s">
        <v>7600</v>
      </c>
      <c r="AF51" s="315" t="s">
        <v>8902</v>
      </c>
      <c r="AG51" s="315" t="s">
        <v>7882</v>
      </c>
      <c r="AH51" s="318">
        <v>43449</v>
      </c>
      <c r="AI51" s="316" t="s">
        <v>9349</v>
      </c>
      <c r="AJ51" s="316" t="s">
        <v>7910</v>
      </c>
      <c r="AK51" s="316">
        <v>13579</v>
      </c>
      <c r="AL51" s="315" t="s">
        <v>7911</v>
      </c>
      <c r="AM51" s="315" t="s">
        <v>7882</v>
      </c>
      <c r="AN51" s="314"/>
      <c r="AO51" s="314"/>
      <c r="AP51" s="314"/>
      <c r="AQ51" s="314"/>
      <c r="AR51" s="314"/>
      <c r="AS51" s="314"/>
      <c r="AT51" s="314"/>
      <c r="AU51" s="314"/>
      <c r="AV51" s="316" t="s">
        <v>9350</v>
      </c>
      <c r="AW51" s="314"/>
      <c r="AX51" s="314"/>
      <c r="AY51" s="314"/>
      <c r="AZ51" s="314"/>
      <c r="BA51" s="314"/>
      <c r="BB51" s="314"/>
      <c r="BC51" s="314"/>
      <c r="BD51" s="316"/>
    </row>
    <row r="52" spans="1:56" ht="13.15" customHeight="1" x14ac:dyDescent="0.25">
      <c r="A52" s="316" t="s">
        <v>9153</v>
      </c>
      <c r="B52" s="316" t="s">
        <v>9224</v>
      </c>
      <c r="C52" s="315">
        <v>3075</v>
      </c>
      <c r="D52" s="316" t="s">
        <v>9154</v>
      </c>
      <c r="E52" s="316" t="s">
        <v>8074</v>
      </c>
      <c r="F52" s="316" t="s">
        <v>8075</v>
      </c>
      <c r="G52" s="316" t="s">
        <v>8076</v>
      </c>
      <c r="H52" s="335">
        <v>43435</v>
      </c>
      <c r="I52" s="336">
        <v>43454</v>
      </c>
      <c r="J52" s="316" t="s">
        <v>8077</v>
      </c>
      <c r="K52" s="316" t="s">
        <v>8078</v>
      </c>
      <c r="L52" s="316" t="s">
        <v>8079</v>
      </c>
      <c r="M52" s="316" t="s">
        <v>8080</v>
      </c>
      <c r="N52" s="316" t="s">
        <v>8079</v>
      </c>
      <c r="O52" s="316" t="s">
        <v>8081</v>
      </c>
      <c r="P52" s="316" t="s">
        <v>8082</v>
      </c>
      <c r="Q52" s="316" t="s">
        <v>8083</v>
      </c>
      <c r="R52" s="316" t="s">
        <v>8079</v>
      </c>
      <c r="S52" s="316" t="s">
        <v>8080</v>
      </c>
      <c r="T52" s="316" t="s">
        <v>8084</v>
      </c>
      <c r="U52" s="316" t="s">
        <v>8085</v>
      </c>
      <c r="V52" s="316" t="s">
        <v>8079</v>
      </c>
      <c r="W52" s="316" t="s">
        <v>8080</v>
      </c>
      <c r="X52" s="316" t="s">
        <v>8086</v>
      </c>
      <c r="Y52" s="316" t="s">
        <v>8083</v>
      </c>
      <c r="Z52" s="316" t="s">
        <v>487</v>
      </c>
      <c r="AA52" s="348">
        <v>83347</v>
      </c>
      <c r="AB52" s="327">
        <v>0</v>
      </c>
      <c r="AC52" s="313" t="s">
        <v>7578</v>
      </c>
      <c r="AD52" s="316" t="s">
        <v>7582</v>
      </c>
      <c r="AE52" s="316" t="s">
        <v>7600</v>
      </c>
      <c r="AF52" s="315" t="s">
        <v>9351</v>
      </c>
      <c r="AG52" s="315" t="s">
        <v>7882</v>
      </c>
      <c r="AH52" s="318">
        <v>43443</v>
      </c>
      <c r="AI52" s="316" t="s">
        <v>9352</v>
      </c>
      <c r="AJ52" s="316" t="s">
        <v>8448</v>
      </c>
      <c r="AK52" s="316">
        <v>17090</v>
      </c>
      <c r="AL52" s="315" t="s">
        <v>7915</v>
      </c>
      <c r="AM52" s="315" t="s">
        <v>7882</v>
      </c>
      <c r="AN52" s="314"/>
      <c r="AO52" s="314"/>
      <c r="AP52" s="314"/>
      <c r="AQ52" s="314"/>
      <c r="AR52" s="314"/>
      <c r="AS52" s="314"/>
      <c r="AT52" s="314"/>
      <c r="AU52" s="314"/>
      <c r="AV52" s="316" t="s">
        <v>9353</v>
      </c>
      <c r="AW52" s="314"/>
      <c r="AX52" s="314"/>
      <c r="AY52" s="314"/>
      <c r="AZ52" s="314"/>
      <c r="BA52" s="314"/>
      <c r="BB52" s="314"/>
      <c r="BC52" s="314"/>
      <c r="BD52" s="316"/>
    </row>
    <row r="53" spans="1:56" ht="13.15" customHeight="1" x14ac:dyDescent="0.25">
      <c r="A53" s="316" t="s">
        <v>9153</v>
      </c>
      <c r="B53" s="316" t="s">
        <v>9224</v>
      </c>
      <c r="C53" s="315">
        <v>3075</v>
      </c>
      <c r="D53" s="316" t="s">
        <v>9154</v>
      </c>
      <c r="E53" s="316" t="s">
        <v>8074</v>
      </c>
      <c r="F53" s="316" t="s">
        <v>8075</v>
      </c>
      <c r="G53" s="316" t="s">
        <v>8076</v>
      </c>
      <c r="H53" s="335">
        <v>43435</v>
      </c>
      <c r="I53" s="336">
        <v>43454</v>
      </c>
      <c r="J53" s="316" t="s">
        <v>8077</v>
      </c>
      <c r="K53" s="316" t="s">
        <v>8078</v>
      </c>
      <c r="L53" s="316" t="s">
        <v>8079</v>
      </c>
      <c r="M53" s="316" t="s">
        <v>8080</v>
      </c>
      <c r="N53" s="316" t="s">
        <v>8079</v>
      </c>
      <c r="O53" s="316" t="s">
        <v>8081</v>
      </c>
      <c r="P53" s="316" t="s">
        <v>8082</v>
      </c>
      <c r="Q53" s="316" t="s">
        <v>8083</v>
      </c>
      <c r="R53" s="316" t="s">
        <v>8079</v>
      </c>
      <c r="S53" s="316" t="s">
        <v>8080</v>
      </c>
      <c r="T53" s="316" t="s">
        <v>8084</v>
      </c>
      <c r="U53" s="316" t="s">
        <v>8085</v>
      </c>
      <c r="V53" s="316" t="s">
        <v>8079</v>
      </c>
      <c r="W53" s="316" t="s">
        <v>8080</v>
      </c>
      <c r="X53" s="316" t="s">
        <v>8086</v>
      </c>
      <c r="Y53" s="316" t="s">
        <v>8083</v>
      </c>
      <c r="Z53" s="316" t="s">
        <v>487</v>
      </c>
      <c r="AA53" s="348">
        <v>432538</v>
      </c>
      <c r="AB53" s="327">
        <v>0</v>
      </c>
      <c r="AC53" s="313" t="s">
        <v>7578</v>
      </c>
      <c r="AD53" s="316" t="s">
        <v>7582</v>
      </c>
      <c r="AE53" s="316" t="s">
        <v>7600</v>
      </c>
      <c r="AF53" s="315" t="s">
        <v>9354</v>
      </c>
      <c r="AG53" s="315" t="s">
        <v>7882</v>
      </c>
      <c r="AH53" s="318">
        <v>43436</v>
      </c>
      <c r="AI53" s="316" t="s">
        <v>9355</v>
      </c>
      <c r="AJ53" s="316" t="s">
        <v>8404</v>
      </c>
      <c r="AK53" s="316">
        <v>1291</v>
      </c>
      <c r="AL53" s="315" t="s">
        <v>7915</v>
      </c>
      <c r="AM53" s="315" t="s">
        <v>7882</v>
      </c>
      <c r="AN53" s="314"/>
      <c r="AO53" s="314"/>
      <c r="AP53" s="314"/>
      <c r="AQ53" s="314"/>
      <c r="AR53" s="314"/>
      <c r="AS53" s="314"/>
      <c r="AT53" s="314"/>
      <c r="AU53" s="314"/>
      <c r="AV53" s="316" t="s">
        <v>9356</v>
      </c>
      <c r="AW53" s="314"/>
      <c r="AX53" s="314"/>
      <c r="AY53" s="314"/>
      <c r="AZ53" s="314"/>
      <c r="BA53" s="314"/>
      <c r="BB53" s="314"/>
      <c r="BC53" s="314"/>
      <c r="BD53" s="316"/>
    </row>
    <row r="54" spans="1:56" ht="13.15" customHeight="1" x14ac:dyDescent="0.25">
      <c r="A54" s="316" t="s">
        <v>9153</v>
      </c>
      <c r="B54" s="316" t="s">
        <v>9224</v>
      </c>
      <c r="C54" s="315">
        <v>3075</v>
      </c>
      <c r="D54" s="316" t="s">
        <v>9154</v>
      </c>
      <c r="E54" s="316" t="s">
        <v>8074</v>
      </c>
      <c r="F54" s="316" t="s">
        <v>8075</v>
      </c>
      <c r="G54" s="316" t="s">
        <v>8076</v>
      </c>
      <c r="H54" s="335">
        <v>43435</v>
      </c>
      <c r="I54" s="336">
        <v>43454</v>
      </c>
      <c r="J54" s="316" t="s">
        <v>8077</v>
      </c>
      <c r="K54" s="316" t="s">
        <v>8078</v>
      </c>
      <c r="L54" s="316" t="s">
        <v>8079</v>
      </c>
      <c r="M54" s="316" t="s">
        <v>8080</v>
      </c>
      <c r="N54" s="316" t="s">
        <v>8079</v>
      </c>
      <c r="O54" s="316" t="s">
        <v>8081</v>
      </c>
      <c r="P54" s="316" t="s">
        <v>8082</v>
      </c>
      <c r="Q54" s="316" t="s">
        <v>8083</v>
      </c>
      <c r="R54" s="316" t="s">
        <v>8079</v>
      </c>
      <c r="S54" s="316" t="s">
        <v>8080</v>
      </c>
      <c r="T54" s="316" t="s">
        <v>8084</v>
      </c>
      <c r="U54" s="316" t="s">
        <v>8085</v>
      </c>
      <c r="V54" s="316" t="s">
        <v>8079</v>
      </c>
      <c r="W54" s="316" t="s">
        <v>8080</v>
      </c>
      <c r="X54" s="316" t="s">
        <v>8086</v>
      </c>
      <c r="Y54" s="316" t="s">
        <v>8083</v>
      </c>
      <c r="Z54" s="316" t="s">
        <v>487</v>
      </c>
      <c r="AA54" s="348">
        <v>20156</v>
      </c>
      <c r="AB54" s="327">
        <v>0</v>
      </c>
      <c r="AC54" s="313" t="s">
        <v>7578</v>
      </c>
      <c r="AD54" s="316" t="s">
        <v>7582</v>
      </c>
      <c r="AE54" s="316" t="s">
        <v>7600</v>
      </c>
      <c r="AF54" s="315" t="s">
        <v>9357</v>
      </c>
      <c r="AG54" s="315" t="s">
        <v>7882</v>
      </c>
      <c r="AH54" s="318">
        <v>43421</v>
      </c>
      <c r="AI54" s="316" t="s">
        <v>9358</v>
      </c>
      <c r="AJ54" s="316" t="s">
        <v>9359</v>
      </c>
      <c r="AK54" s="316">
        <v>17319</v>
      </c>
      <c r="AL54" s="315" t="s">
        <v>7915</v>
      </c>
      <c r="AM54" s="315" t="s">
        <v>7882</v>
      </c>
      <c r="AN54" s="314"/>
      <c r="AO54" s="314"/>
      <c r="AP54" s="314"/>
      <c r="AQ54" s="314"/>
      <c r="AR54" s="314"/>
      <c r="AS54" s="314"/>
      <c r="AT54" s="314"/>
      <c r="AU54" s="314"/>
      <c r="AV54" s="316" t="s">
        <v>9360</v>
      </c>
      <c r="AW54" s="314"/>
      <c r="AX54" s="314"/>
      <c r="AY54" s="314"/>
      <c r="AZ54" s="314"/>
      <c r="BA54" s="314"/>
      <c r="BB54" s="314"/>
      <c r="BC54" s="314"/>
      <c r="BD54" s="316"/>
    </row>
    <row r="55" spans="1:56" ht="13.15" customHeight="1" x14ac:dyDescent="0.25">
      <c r="A55" s="316" t="s">
        <v>9153</v>
      </c>
      <c r="B55" s="316" t="s">
        <v>9224</v>
      </c>
      <c r="C55" s="315">
        <v>3075</v>
      </c>
      <c r="D55" s="316" t="s">
        <v>9154</v>
      </c>
      <c r="E55" s="316" t="s">
        <v>8074</v>
      </c>
      <c r="F55" s="316" t="s">
        <v>8075</v>
      </c>
      <c r="G55" s="316" t="s">
        <v>8076</v>
      </c>
      <c r="H55" s="335">
        <v>43435</v>
      </c>
      <c r="I55" s="336">
        <v>43454</v>
      </c>
      <c r="J55" s="316" t="s">
        <v>8077</v>
      </c>
      <c r="K55" s="316" t="s">
        <v>8078</v>
      </c>
      <c r="L55" s="316" t="s">
        <v>8079</v>
      </c>
      <c r="M55" s="316" t="s">
        <v>8080</v>
      </c>
      <c r="N55" s="316" t="s">
        <v>8079</v>
      </c>
      <c r="O55" s="316" t="s">
        <v>8081</v>
      </c>
      <c r="P55" s="316" t="s">
        <v>8082</v>
      </c>
      <c r="Q55" s="316" t="s">
        <v>8083</v>
      </c>
      <c r="R55" s="316" t="s">
        <v>8079</v>
      </c>
      <c r="S55" s="316" t="s">
        <v>8080</v>
      </c>
      <c r="T55" s="316" t="s">
        <v>8084</v>
      </c>
      <c r="U55" s="316" t="s">
        <v>8085</v>
      </c>
      <c r="V55" s="316" t="s">
        <v>8079</v>
      </c>
      <c r="W55" s="316" t="s">
        <v>8080</v>
      </c>
      <c r="X55" s="316" t="s">
        <v>8086</v>
      </c>
      <c r="Y55" s="316" t="s">
        <v>8083</v>
      </c>
      <c r="Z55" s="316" t="s">
        <v>487</v>
      </c>
      <c r="AA55" s="348">
        <v>19195</v>
      </c>
      <c r="AB55" s="327">
        <v>0</v>
      </c>
      <c r="AC55" s="313" t="s">
        <v>7578</v>
      </c>
      <c r="AD55" s="316" t="s">
        <v>7582</v>
      </c>
      <c r="AE55" s="316" t="s">
        <v>7600</v>
      </c>
      <c r="AF55" s="315" t="s">
        <v>9361</v>
      </c>
      <c r="AG55" s="315" t="s">
        <v>7882</v>
      </c>
      <c r="AH55" s="318">
        <v>43447</v>
      </c>
      <c r="AI55" s="316" t="s">
        <v>9362</v>
      </c>
      <c r="AJ55" s="316" t="s">
        <v>8351</v>
      </c>
      <c r="AK55" s="316">
        <v>195746</v>
      </c>
      <c r="AL55" s="315" t="s">
        <v>7915</v>
      </c>
      <c r="AM55" s="315" t="s">
        <v>7882</v>
      </c>
      <c r="AN55" s="314"/>
      <c r="AO55" s="314"/>
      <c r="AP55" s="314"/>
      <c r="AQ55" s="314"/>
      <c r="AR55" s="314"/>
      <c r="AS55" s="314"/>
      <c r="AT55" s="314"/>
      <c r="AU55" s="314"/>
      <c r="AV55" s="316" t="s">
        <v>9363</v>
      </c>
      <c r="AW55" s="314"/>
      <c r="AX55" s="314"/>
      <c r="AY55" s="314"/>
      <c r="AZ55" s="314"/>
      <c r="BA55" s="314"/>
      <c r="BB55" s="314"/>
      <c r="BC55" s="314"/>
      <c r="BD55" s="316"/>
    </row>
    <row r="56" spans="1:56" ht="13.15" customHeight="1" x14ac:dyDescent="0.25">
      <c r="A56" s="316" t="s">
        <v>9153</v>
      </c>
      <c r="B56" s="316" t="s">
        <v>9224</v>
      </c>
      <c r="C56" s="315">
        <v>3075</v>
      </c>
      <c r="D56" s="316" t="s">
        <v>9154</v>
      </c>
      <c r="E56" s="316" t="s">
        <v>8074</v>
      </c>
      <c r="F56" s="316" t="s">
        <v>8075</v>
      </c>
      <c r="G56" s="316" t="s">
        <v>8076</v>
      </c>
      <c r="H56" s="335">
        <v>43435</v>
      </c>
      <c r="I56" s="336">
        <v>43454</v>
      </c>
      <c r="J56" s="316" t="s">
        <v>8077</v>
      </c>
      <c r="K56" s="316" t="s">
        <v>8078</v>
      </c>
      <c r="L56" s="316" t="s">
        <v>8079</v>
      </c>
      <c r="M56" s="316" t="s">
        <v>8080</v>
      </c>
      <c r="N56" s="316" t="s">
        <v>8079</v>
      </c>
      <c r="O56" s="316" t="s">
        <v>8081</v>
      </c>
      <c r="P56" s="316" t="s">
        <v>8082</v>
      </c>
      <c r="Q56" s="316" t="s">
        <v>8083</v>
      </c>
      <c r="R56" s="316" t="s">
        <v>8079</v>
      </c>
      <c r="S56" s="316" t="s">
        <v>8080</v>
      </c>
      <c r="T56" s="316" t="s">
        <v>8084</v>
      </c>
      <c r="U56" s="316" t="s">
        <v>8085</v>
      </c>
      <c r="V56" s="316" t="s">
        <v>8079</v>
      </c>
      <c r="W56" s="316" t="s">
        <v>8080</v>
      </c>
      <c r="X56" s="316" t="s">
        <v>8086</v>
      </c>
      <c r="Y56" s="316" t="s">
        <v>8083</v>
      </c>
      <c r="Z56" s="316" t="s">
        <v>487</v>
      </c>
      <c r="AA56" s="348">
        <v>67917.7</v>
      </c>
      <c r="AB56" s="327">
        <v>0</v>
      </c>
      <c r="AC56" s="313" t="s">
        <v>7578</v>
      </c>
      <c r="AD56" s="316" t="s">
        <v>7582</v>
      </c>
      <c r="AE56" s="316" t="s">
        <v>7600</v>
      </c>
      <c r="AF56" s="315" t="s">
        <v>9364</v>
      </c>
      <c r="AG56" s="315" t="s">
        <v>7882</v>
      </c>
      <c r="AH56" s="318">
        <v>43436</v>
      </c>
      <c r="AI56" s="316" t="s">
        <v>9365</v>
      </c>
      <c r="AJ56" s="316" t="s">
        <v>8458</v>
      </c>
      <c r="AK56" s="316">
        <v>1401</v>
      </c>
      <c r="AL56" s="315" t="s">
        <v>7915</v>
      </c>
      <c r="AM56" s="315" t="s">
        <v>7882</v>
      </c>
      <c r="AN56" s="314"/>
      <c r="AO56" s="314"/>
      <c r="AP56" s="314"/>
      <c r="AQ56" s="314"/>
      <c r="AR56" s="314"/>
      <c r="AS56" s="314"/>
      <c r="AT56" s="314"/>
      <c r="AU56" s="314"/>
      <c r="AV56" s="316" t="s">
        <v>9366</v>
      </c>
      <c r="AW56" s="314"/>
      <c r="AX56" s="314"/>
      <c r="AY56" s="314"/>
      <c r="AZ56" s="314"/>
      <c r="BA56" s="314"/>
      <c r="BB56" s="314"/>
      <c r="BC56" s="314"/>
      <c r="BD56" s="316"/>
    </row>
    <row r="57" spans="1:56" ht="13.15" customHeight="1" x14ac:dyDescent="0.25">
      <c r="A57" s="316" t="s">
        <v>9153</v>
      </c>
      <c r="B57" s="316" t="s">
        <v>9224</v>
      </c>
      <c r="C57" s="315">
        <v>3075</v>
      </c>
      <c r="D57" s="316" t="s">
        <v>9154</v>
      </c>
      <c r="E57" s="316" t="s">
        <v>8074</v>
      </c>
      <c r="F57" s="316" t="s">
        <v>8075</v>
      </c>
      <c r="G57" s="316" t="s">
        <v>8076</v>
      </c>
      <c r="H57" s="335">
        <v>43435</v>
      </c>
      <c r="I57" s="336">
        <v>43454</v>
      </c>
      <c r="J57" s="316" t="s">
        <v>8077</v>
      </c>
      <c r="K57" s="316" t="s">
        <v>8078</v>
      </c>
      <c r="L57" s="316" t="s">
        <v>8079</v>
      </c>
      <c r="M57" s="316" t="s">
        <v>8080</v>
      </c>
      <c r="N57" s="316" t="s">
        <v>8079</v>
      </c>
      <c r="O57" s="316" t="s">
        <v>8081</v>
      </c>
      <c r="P57" s="316" t="s">
        <v>8082</v>
      </c>
      <c r="Q57" s="316" t="s">
        <v>8083</v>
      </c>
      <c r="R57" s="316" t="s">
        <v>8079</v>
      </c>
      <c r="S57" s="316" t="s">
        <v>8080</v>
      </c>
      <c r="T57" s="316" t="s">
        <v>8084</v>
      </c>
      <c r="U57" s="316" t="s">
        <v>8085</v>
      </c>
      <c r="V57" s="316" t="s">
        <v>8079</v>
      </c>
      <c r="W57" s="316" t="s">
        <v>8080</v>
      </c>
      <c r="X57" s="316" t="s">
        <v>8086</v>
      </c>
      <c r="Y57" s="316" t="s">
        <v>8083</v>
      </c>
      <c r="Z57" s="316" t="s">
        <v>487</v>
      </c>
      <c r="AA57" s="348">
        <v>303336.57</v>
      </c>
      <c r="AB57" s="327">
        <v>0</v>
      </c>
      <c r="AC57" s="313" t="s">
        <v>7578</v>
      </c>
      <c r="AD57" s="316" t="s">
        <v>7582</v>
      </c>
      <c r="AE57" s="316" t="s">
        <v>7600</v>
      </c>
      <c r="AF57" s="315" t="s">
        <v>9367</v>
      </c>
      <c r="AG57" s="315" t="s">
        <v>7882</v>
      </c>
      <c r="AH57" s="318">
        <v>43436</v>
      </c>
      <c r="AI57" s="316" t="s">
        <v>9368</v>
      </c>
      <c r="AJ57" s="316" t="s">
        <v>8458</v>
      </c>
      <c r="AK57" s="316">
        <v>1401</v>
      </c>
      <c r="AL57" s="315" t="s">
        <v>7915</v>
      </c>
      <c r="AM57" s="315" t="s">
        <v>7882</v>
      </c>
      <c r="AN57" s="314"/>
      <c r="AO57" s="314"/>
      <c r="AP57" s="314"/>
      <c r="AQ57" s="314"/>
      <c r="AR57" s="314"/>
      <c r="AS57" s="314"/>
      <c r="AT57" s="314"/>
      <c r="AU57" s="314"/>
      <c r="AV57" s="316" t="s">
        <v>9366</v>
      </c>
      <c r="AW57" s="314"/>
      <c r="AX57" s="314"/>
      <c r="AY57" s="314"/>
      <c r="AZ57" s="314"/>
      <c r="BA57" s="314"/>
      <c r="BB57" s="314"/>
      <c r="BC57" s="314"/>
      <c r="BD57" s="316"/>
    </row>
    <row r="58" spans="1:56" ht="13.15" customHeight="1" x14ac:dyDescent="0.25">
      <c r="A58" s="316" t="s">
        <v>9153</v>
      </c>
      <c r="B58" s="316" t="s">
        <v>9224</v>
      </c>
      <c r="C58" s="315">
        <v>3075</v>
      </c>
      <c r="D58" s="316" t="s">
        <v>9154</v>
      </c>
      <c r="E58" s="316" t="s">
        <v>8074</v>
      </c>
      <c r="F58" s="316" t="s">
        <v>8075</v>
      </c>
      <c r="G58" s="316" t="s">
        <v>8076</v>
      </c>
      <c r="H58" s="335">
        <v>43435</v>
      </c>
      <c r="I58" s="336">
        <v>43454</v>
      </c>
      <c r="J58" s="316" t="s">
        <v>8077</v>
      </c>
      <c r="K58" s="316" t="s">
        <v>8078</v>
      </c>
      <c r="L58" s="316" t="s">
        <v>8079</v>
      </c>
      <c r="M58" s="316" t="s">
        <v>8080</v>
      </c>
      <c r="N58" s="316" t="s">
        <v>8079</v>
      </c>
      <c r="O58" s="316" t="s">
        <v>8081</v>
      </c>
      <c r="P58" s="316" t="s">
        <v>8082</v>
      </c>
      <c r="Q58" s="316" t="s">
        <v>8083</v>
      </c>
      <c r="R58" s="316" t="s">
        <v>8079</v>
      </c>
      <c r="S58" s="316" t="s">
        <v>8080</v>
      </c>
      <c r="T58" s="316" t="s">
        <v>8084</v>
      </c>
      <c r="U58" s="316" t="s">
        <v>8085</v>
      </c>
      <c r="V58" s="316" t="s">
        <v>8079</v>
      </c>
      <c r="W58" s="316" t="s">
        <v>8080</v>
      </c>
      <c r="X58" s="316" t="s">
        <v>8086</v>
      </c>
      <c r="Y58" s="316" t="s">
        <v>8083</v>
      </c>
      <c r="Z58" s="316" t="s">
        <v>487</v>
      </c>
      <c r="AA58" s="348">
        <v>289808.09999999998</v>
      </c>
      <c r="AB58" s="327">
        <v>0</v>
      </c>
      <c r="AC58" s="313" t="s">
        <v>7578</v>
      </c>
      <c r="AD58" s="316" t="s">
        <v>7582</v>
      </c>
      <c r="AE58" s="316" t="s">
        <v>7600</v>
      </c>
      <c r="AF58" s="315" t="s">
        <v>9369</v>
      </c>
      <c r="AG58" s="315" t="s">
        <v>7882</v>
      </c>
      <c r="AH58" s="318">
        <v>43436</v>
      </c>
      <c r="AI58" s="316" t="s">
        <v>9370</v>
      </c>
      <c r="AJ58" s="316" t="s">
        <v>8458</v>
      </c>
      <c r="AK58" s="316">
        <v>1401</v>
      </c>
      <c r="AL58" s="315" t="s">
        <v>7915</v>
      </c>
      <c r="AM58" s="315" t="s">
        <v>7882</v>
      </c>
      <c r="AN58" s="314"/>
      <c r="AO58" s="314"/>
      <c r="AP58" s="314"/>
      <c r="AQ58" s="314"/>
      <c r="AR58" s="314"/>
      <c r="AS58" s="314"/>
      <c r="AT58" s="314"/>
      <c r="AU58" s="314"/>
      <c r="AV58" s="316" t="s">
        <v>9366</v>
      </c>
      <c r="AW58" s="314"/>
      <c r="AX58" s="314"/>
      <c r="AY58" s="314"/>
      <c r="AZ58" s="314"/>
      <c r="BA58" s="314"/>
      <c r="BB58" s="314"/>
      <c r="BC58" s="314"/>
      <c r="BD58" s="316"/>
    </row>
    <row r="59" spans="1:56" ht="13.15" customHeight="1" x14ac:dyDescent="0.25">
      <c r="A59" s="316" t="s">
        <v>9153</v>
      </c>
      <c r="B59" s="316" t="s">
        <v>9224</v>
      </c>
      <c r="C59" s="315">
        <v>3075</v>
      </c>
      <c r="D59" s="316" t="s">
        <v>9154</v>
      </c>
      <c r="E59" s="316" t="s">
        <v>8074</v>
      </c>
      <c r="F59" s="316" t="s">
        <v>8075</v>
      </c>
      <c r="G59" s="316" t="s">
        <v>8076</v>
      </c>
      <c r="H59" s="335">
        <v>43435</v>
      </c>
      <c r="I59" s="336">
        <v>43454</v>
      </c>
      <c r="J59" s="316" t="s">
        <v>8077</v>
      </c>
      <c r="K59" s="316" t="s">
        <v>8078</v>
      </c>
      <c r="L59" s="316" t="s">
        <v>8079</v>
      </c>
      <c r="M59" s="316" t="s">
        <v>8080</v>
      </c>
      <c r="N59" s="316" t="s">
        <v>8079</v>
      </c>
      <c r="O59" s="316" t="s">
        <v>8081</v>
      </c>
      <c r="P59" s="316" t="s">
        <v>8082</v>
      </c>
      <c r="Q59" s="316" t="s">
        <v>8083</v>
      </c>
      <c r="R59" s="316" t="s">
        <v>8079</v>
      </c>
      <c r="S59" s="316" t="s">
        <v>8080</v>
      </c>
      <c r="T59" s="316" t="s">
        <v>8084</v>
      </c>
      <c r="U59" s="316" t="s">
        <v>8085</v>
      </c>
      <c r="V59" s="316" t="s">
        <v>8079</v>
      </c>
      <c r="W59" s="316" t="s">
        <v>8080</v>
      </c>
      <c r="X59" s="316" t="s">
        <v>8086</v>
      </c>
      <c r="Y59" s="316" t="s">
        <v>8083</v>
      </c>
      <c r="Z59" s="316" t="s">
        <v>487</v>
      </c>
      <c r="AA59" s="348">
        <v>116580.88</v>
      </c>
      <c r="AB59" s="327">
        <v>0</v>
      </c>
      <c r="AC59" s="313" t="s">
        <v>7578</v>
      </c>
      <c r="AD59" s="316" t="s">
        <v>7582</v>
      </c>
      <c r="AE59" s="316" t="s">
        <v>7600</v>
      </c>
      <c r="AF59" s="315" t="s">
        <v>9371</v>
      </c>
      <c r="AG59" s="315" t="s">
        <v>7882</v>
      </c>
      <c r="AH59" s="318">
        <v>43436</v>
      </c>
      <c r="AI59" s="316" t="s">
        <v>9372</v>
      </c>
      <c r="AJ59" s="316" t="s">
        <v>8458</v>
      </c>
      <c r="AK59" s="316">
        <v>1401</v>
      </c>
      <c r="AL59" s="315" t="s">
        <v>7915</v>
      </c>
      <c r="AM59" s="315" t="s">
        <v>7882</v>
      </c>
      <c r="AN59" s="314"/>
      <c r="AO59" s="314"/>
      <c r="AP59" s="314"/>
      <c r="AQ59" s="314"/>
      <c r="AR59" s="314"/>
      <c r="AS59" s="314"/>
      <c r="AT59" s="314"/>
      <c r="AU59" s="314"/>
      <c r="AV59" s="316" t="s">
        <v>9366</v>
      </c>
      <c r="AW59" s="314"/>
      <c r="AX59" s="314"/>
      <c r="AY59" s="314"/>
      <c r="AZ59" s="314"/>
      <c r="BA59" s="314"/>
      <c r="BB59" s="314"/>
      <c r="BC59" s="314"/>
      <c r="BD59" s="316"/>
    </row>
    <row r="60" spans="1:56" ht="13.15" customHeight="1" x14ac:dyDescent="0.25">
      <c r="A60" s="316" t="s">
        <v>9153</v>
      </c>
      <c r="B60" s="316" t="s">
        <v>9224</v>
      </c>
      <c r="C60" s="315">
        <v>3075</v>
      </c>
      <c r="D60" s="316" t="s">
        <v>9154</v>
      </c>
      <c r="E60" s="316" t="s">
        <v>8074</v>
      </c>
      <c r="F60" s="316" t="s">
        <v>8075</v>
      </c>
      <c r="G60" s="316" t="s">
        <v>8076</v>
      </c>
      <c r="H60" s="335">
        <v>43435</v>
      </c>
      <c r="I60" s="336">
        <v>43454</v>
      </c>
      <c r="J60" s="316" t="s">
        <v>8077</v>
      </c>
      <c r="K60" s="316" t="s">
        <v>8078</v>
      </c>
      <c r="L60" s="316" t="s">
        <v>8079</v>
      </c>
      <c r="M60" s="316" t="s">
        <v>8080</v>
      </c>
      <c r="N60" s="316" t="s">
        <v>8079</v>
      </c>
      <c r="O60" s="316" t="s">
        <v>8081</v>
      </c>
      <c r="P60" s="316" t="s">
        <v>8082</v>
      </c>
      <c r="Q60" s="316" t="s">
        <v>8083</v>
      </c>
      <c r="R60" s="316" t="s">
        <v>8079</v>
      </c>
      <c r="S60" s="316" t="s">
        <v>8080</v>
      </c>
      <c r="T60" s="316" t="s">
        <v>8084</v>
      </c>
      <c r="U60" s="316" t="s">
        <v>8085</v>
      </c>
      <c r="V60" s="316" t="s">
        <v>8079</v>
      </c>
      <c r="W60" s="316" t="s">
        <v>8080</v>
      </c>
      <c r="X60" s="316" t="s">
        <v>8086</v>
      </c>
      <c r="Y60" s="316" t="s">
        <v>8083</v>
      </c>
      <c r="Z60" s="316" t="s">
        <v>487</v>
      </c>
      <c r="AA60" s="348">
        <v>33130.97</v>
      </c>
      <c r="AB60" s="327">
        <v>0</v>
      </c>
      <c r="AC60" s="313" t="s">
        <v>7578</v>
      </c>
      <c r="AD60" s="316" t="s">
        <v>7582</v>
      </c>
      <c r="AE60" s="316" t="s">
        <v>7600</v>
      </c>
      <c r="AF60" s="315" t="s">
        <v>9373</v>
      </c>
      <c r="AG60" s="315" t="s">
        <v>7882</v>
      </c>
      <c r="AH60" s="318">
        <v>43436</v>
      </c>
      <c r="AI60" s="316" t="s">
        <v>9374</v>
      </c>
      <c r="AJ60" s="316" t="s">
        <v>8458</v>
      </c>
      <c r="AK60" s="316">
        <v>1401</v>
      </c>
      <c r="AL60" s="315" t="s">
        <v>7915</v>
      </c>
      <c r="AM60" s="315" t="s">
        <v>7882</v>
      </c>
      <c r="AN60" s="314"/>
      <c r="AO60" s="314"/>
      <c r="AP60" s="314"/>
      <c r="AQ60" s="314"/>
      <c r="AR60" s="314"/>
      <c r="AS60" s="314"/>
      <c r="AT60" s="314"/>
      <c r="AU60" s="314"/>
      <c r="AV60" s="316" t="s">
        <v>9375</v>
      </c>
      <c r="AW60" s="314"/>
      <c r="AX60" s="314"/>
      <c r="AY60" s="314"/>
      <c r="AZ60" s="314"/>
      <c r="BA60" s="314"/>
      <c r="BB60" s="314"/>
      <c r="BC60" s="314"/>
      <c r="BD60" s="316"/>
    </row>
    <row r="61" spans="1:56" ht="13.15" customHeight="1" x14ac:dyDescent="0.25">
      <c r="A61" s="316" t="s">
        <v>9153</v>
      </c>
      <c r="B61" s="316" t="s">
        <v>9224</v>
      </c>
      <c r="C61" s="315">
        <v>3075</v>
      </c>
      <c r="D61" s="316" t="s">
        <v>9154</v>
      </c>
      <c r="E61" s="316" t="s">
        <v>8074</v>
      </c>
      <c r="F61" s="316" t="s">
        <v>8075</v>
      </c>
      <c r="G61" s="316" t="s">
        <v>8076</v>
      </c>
      <c r="H61" s="335">
        <v>43435</v>
      </c>
      <c r="I61" s="336">
        <v>43454</v>
      </c>
      <c r="J61" s="316" t="s">
        <v>8077</v>
      </c>
      <c r="K61" s="316" t="s">
        <v>8078</v>
      </c>
      <c r="L61" s="316" t="s">
        <v>8079</v>
      </c>
      <c r="M61" s="316" t="s">
        <v>8080</v>
      </c>
      <c r="N61" s="316" t="s">
        <v>8079</v>
      </c>
      <c r="O61" s="316" t="s">
        <v>8081</v>
      </c>
      <c r="P61" s="316" t="s">
        <v>8082</v>
      </c>
      <c r="Q61" s="316" t="s">
        <v>8083</v>
      </c>
      <c r="R61" s="316" t="s">
        <v>8079</v>
      </c>
      <c r="S61" s="316" t="s">
        <v>8080</v>
      </c>
      <c r="T61" s="316" t="s">
        <v>8084</v>
      </c>
      <c r="U61" s="316" t="s">
        <v>8085</v>
      </c>
      <c r="V61" s="316" t="s">
        <v>8079</v>
      </c>
      <c r="W61" s="316" t="s">
        <v>8080</v>
      </c>
      <c r="X61" s="316" t="s">
        <v>8086</v>
      </c>
      <c r="Y61" s="316" t="s">
        <v>8083</v>
      </c>
      <c r="Z61" s="316" t="s">
        <v>487</v>
      </c>
      <c r="AA61" s="348">
        <v>12749.4</v>
      </c>
      <c r="AB61" s="327">
        <v>0</v>
      </c>
      <c r="AC61" s="313" t="s">
        <v>7578</v>
      </c>
      <c r="AD61" s="316" t="s">
        <v>7582</v>
      </c>
      <c r="AE61" s="316" t="s">
        <v>7600</v>
      </c>
      <c r="AF61" s="315" t="s">
        <v>9376</v>
      </c>
      <c r="AG61" s="315" t="s">
        <v>7882</v>
      </c>
      <c r="AH61" s="318">
        <v>43436</v>
      </c>
      <c r="AI61" s="316" t="s">
        <v>9377</v>
      </c>
      <c r="AJ61" s="316" t="s">
        <v>8458</v>
      </c>
      <c r="AK61" s="316">
        <v>1401</v>
      </c>
      <c r="AL61" s="315" t="s">
        <v>7915</v>
      </c>
      <c r="AM61" s="315" t="s">
        <v>7882</v>
      </c>
      <c r="AN61" s="314"/>
      <c r="AO61" s="314"/>
      <c r="AP61" s="314"/>
      <c r="AQ61" s="314"/>
      <c r="AR61" s="314"/>
      <c r="AS61" s="314"/>
      <c r="AT61" s="314"/>
      <c r="AU61" s="314"/>
      <c r="AV61" s="316" t="s">
        <v>9375</v>
      </c>
      <c r="AW61" s="314"/>
      <c r="AX61" s="314"/>
      <c r="AY61" s="314"/>
      <c r="AZ61" s="314"/>
      <c r="BA61" s="314"/>
      <c r="BB61" s="314"/>
      <c r="BC61" s="314"/>
      <c r="BD61" s="316"/>
    </row>
    <row r="62" spans="1:56" ht="13.15" customHeight="1" x14ac:dyDescent="0.25">
      <c r="A62" s="316" t="s">
        <v>9153</v>
      </c>
      <c r="B62" s="316" t="s">
        <v>9224</v>
      </c>
      <c r="C62" s="315">
        <v>3075</v>
      </c>
      <c r="D62" s="316" t="s">
        <v>9154</v>
      </c>
      <c r="E62" s="316" t="s">
        <v>8074</v>
      </c>
      <c r="F62" s="316" t="s">
        <v>8075</v>
      </c>
      <c r="G62" s="316" t="s">
        <v>8076</v>
      </c>
      <c r="H62" s="335">
        <v>43435</v>
      </c>
      <c r="I62" s="336">
        <v>43454</v>
      </c>
      <c r="J62" s="316" t="s">
        <v>8077</v>
      </c>
      <c r="K62" s="316" t="s">
        <v>8078</v>
      </c>
      <c r="L62" s="316" t="s">
        <v>8079</v>
      </c>
      <c r="M62" s="316" t="s">
        <v>8080</v>
      </c>
      <c r="N62" s="316" t="s">
        <v>8079</v>
      </c>
      <c r="O62" s="316" t="s">
        <v>8081</v>
      </c>
      <c r="P62" s="316" t="s">
        <v>8082</v>
      </c>
      <c r="Q62" s="316" t="s">
        <v>8083</v>
      </c>
      <c r="R62" s="316" t="s">
        <v>8079</v>
      </c>
      <c r="S62" s="316" t="s">
        <v>8080</v>
      </c>
      <c r="T62" s="316" t="s">
        <v>8084</v>
      </c>
      <c r="U62" s="316" t="s">
        <v>8085</v>
      </c>
      <c r="V62" s="316" t="s">
        <v>8079</v>
      </c>
      <c r="W62" s="316" t="s">
        <v>8080</v>
      </c>
      <c r="X62" s="316" t="s">
        <v>8086</v>
      </c>
      <c r="Y62" s="316" t="s">
        <v>8083</v>
      </c>
      <c r="Z62" s="316" t="s">
        <v>487</v>
      </c>
      <c r="AA62" s="348">
        <v>45327.06</v>
      </c>
      <c r="AB62" s="327">
        <v>0</v>
      </c>
      <c r="AC62" s="313" t="s">
        <v>7578</v>
      </c>
      <c r="AD62" s="316" t="s">
        <v>7582</v>
      </c>
      <c r="AE62" s="316" t="s">
        <v>7600</v>
      </c>
      <c r="AF62" s="315" t="s">
        <v>9378</v>
      </c>
      <c r="AG62" s="315" t="s">
        <v>7882</v>
      </c>
      <c r="AH62" s="318">
        <v>43436</v>
      </c>
      <c r="AI62" s="316" t="s">
        <v>9379</v>
      </c>
      <c r="AJ62" s="316" t="s">
        <v>8458</v>
      </c>
      <c r="AK62" s="316">
        <v>1401</v>
      </c>
      <c r="AL62" s="315" t="s">
        <v>7915</v>
      </c>
      <c r="AM62" s="315" t="s">
        <v>7882</v>
      </c>
      <c r="AN62" s="314"/>
      <c r="AO62" s="314"/>
      <c r="AP62" s="314"/>
      <c r="AQ62" s="314"/>
      <c r="AR62" s="314"/>
      <c r="AS62" s="314"/>
      <c r="AT62" s="314"/>
      <c r="AU62" s="314"/>
      <c r="AV62" s="316" t="s">
        <v>9375</v>
      </c>
      <c r="AW62" s="314"/>
      <c r="AX62" s="314"/>
      <c r="AY62" s="314"/>
      <c r="AZ62" s="314"/>
      <c r="BA62" s="314"/>
      <c r="BB62" s="314"/>
      <c r="BC62" s="314"/>
      <c r="BD62" s="316"/>
    </row>
    <row r="63" spans="1:56" ht="13.15" customHeight="1" x14ac:dyDescent="0.25">
      <c r="A63" s="316" t="s">
        <v>9153</v>
      </c>
      <c r="B63" s="316" t="s">
        <v>9224</v>
      </c>
      <c r="C63" s="315">
        <v>3075</v>
      </c>
      <c r="D63" s="316" t="s">
        <v>9154</v>
      </c>
      <c r="E63" s="316" t="s">
        <v>8074</v>
      </c>
      <c r="F63" s="316" t="s">
        <v>8075</v>
      </c>
      <c r="G63" s="316" t="s">
        <v>8076</v>
      </c>
      <c r="H63" s="335">
        <v>43435</v>
      </c>
      <c r="I63" s="336">
        <v>43454</v>
      </c>
      <c r="J63" s="316" t="s">
        <v>8077</v>
      </c>
      <c r="K63" s="316" t="s">
        <v>8078</v>
      </c>
      <c r="L63" s="316" t="s">
        <v>8079</v>
      </c>
      <c r="M63" s="316" t="s">
        <v>8080</v>
      </c>
      <c r="N63" s="316" t="s">
        <v>8079</v>
      </c>
      <c r="O63" s="316" t="s">
        <v>8081</v>
      </c>
      <c r="P63" s="316" t="s">
        <v>8082</v>
      </c>
      <c r="Q63" s="316" t="s">
        <v>8083</v>
      </c>
      <c r="R63" s="316" t="s">
        <v>8079</v>
      </c>
      <c r="S63" s="316" t="s">
        <v>8080</v>
      </c>
      <c r="T63" s="316" t="s">
        <v>8084</v>
      </c>
      <c r="U63" s="316" t="s">
        <v>8085</v>
      </c>
      <c r="V63" s="316" t="s">
        <v>8079</v>
      </c>
      <c r="W63" s="316" t="s">
        <v>8080</v>
      </c>
      <c r="X63" s="316" t="s">
        <v>8086</v>
      </c>
      <c r="Y63" s="316" t="s">
        <v>8083</v>
      </c>
      <c r="Z63" s="316" t="s">
        <v>487</v>
      </c>
      <c r="AA63" s="348">
        <v>2088.75</v>
      </c>
      <c r="AB63" s="327">
        <v>0</v>
      </c>
      <c r="AC63" s="313" t="s">
        <v>7578</v>
      </c>
      <c r="AD63" s="316" t="s">
        <v>7582</v>
      </c>
      <c r="AE63" s="316" t="s">
        <v>7600</v>
      </c>
      <c r="AF63" s="315" t="s">
        <v>9380</v>
      </c>
      <c r="AG63" s="315" t="s">
        <v>7882</v>
      </c>
      <c r="AH63" s="318">
        <v>43436</v>
      </c>
      <c r="AI63" s="316" t="s">
        <v>9381</v>
      </c>
      <c r="AJ63" s="316" t="s">
        <v>8458</v>
      </c>
      <c r="AK63" s="316">
        <v>1401</v>
      </c>
      <c r="AL63" s="315" t="s">
        <v>7915</v>
      </c>
      <c r="AM63" s="315" t="s">
        <v>7882</v>
      </c>
      <c r="AN63" s="314"/>
      <c r="AO63" s="314"/>
      <c r="AP63" s="314"/>
      <c r="AQ63" s="314"/>
      <c r="AR63" s="314"/>
      <c r="AS63" s="314"/>
      <c r="AT63" s="314"/>
      <c r="AU63" s="314"/>
      <c r="AV63" s="316" t="s">
        <v>9375</v>
      </c>
      <c r="AW63" s="314"/>
      <c r="AX63" s="314"/>
      <c r="AY63" s="314"/>
      <c r="AZ63" s="314"/>
      <c r="BA63" s="314"/>
      <c r="BB63" s="314"/>
      <c r="BC63" s="314"/>
      <c r="BD63" s="316"/>
    </row>
    <row r="64" spans="1:56" ht="13.15" customHeight="1" x14ac:dyDescent="0.25">
      <c r="A64" s="316" t="s">
        <v>9153</v>
      </c>
      <c r="B64" s="316" t="s">
        <v>9224</v>
      </c>
      <c r="C64" s="315">
        <v>3075</v>
      </c>
      <c r="D64" s="316" t="s">
        <v>9154</v>
      </c>
      <c r="E64" s="316" t="s">
        <v>8074</v>
      </c>
      <c r="F64" s="316" t="s">
        <v>8075</v>
      </c>
      <c r="G64" s="316" t="s">
        <v>8076</v>
      </c>
      <c r="H64" s="335">
        <v>43435</v>
      </c>
      <c r="I64" s="336">
        <v>43454</v>
      </c>
      <c r="J64" s="316" t="s">
        <v>8077</v>
      </c>
      <c r="K64" s="316" t="s">
        <v>8078</v>
      </c>
      <c r="L64" s="316" t="s">
        <v>8079</v>
      </c>
      <c r="M64" s="316" t="s">
        <v>8080</v>
      </c>
      <c r="N64" s="316" t="s">
        <v>8079</v>
      </c>
      <c r="O64" s="316" t="s">
        <v>8081</v>
      </c>
      <c r="P64" s="316" t="s">
        <v>8082</v>
      </c>
      <c r="Q64" s="316" t="s">
        <v>8083</v>
      </c>
      <c r="R64" s="316" t="s">
        <v>8079</v>
      </c>
      <c r="S64" s="316" t="s">
        <v>8080</v>
      </c>
      <c r="T64" s="316" t="s">
        <v>8084</v>
      </c>
      <c r="U64" s="316" t="s">
        <v>8085</v>
      </c>
      <c r="V64" s="316" t="s">
        <v>8079</v>
      </c>
      <c r="W64" s="316" t="s">
        <v>8080</v>
      </c>
      <c r="X64" s="316" t="s">
        <v>8086</v>
      </c>
      <c r="Y64" s="316" t="s">
        <v>8083</v>
      </c>
      <c r="Z64" s="316" t="s">
        <v>487</v>
      </c>
      <c r="AA64" s="348">
        <v>58323.44</v>
      </c>
      <c r="AB64" s="327">
        <v>0</v>
      </c>
      <c r="AC64" s="313" t="s">
        <v>7578</v>
      </c>
      <c r="AD64" s="316" t="s">
        <v>7582</v>
      </c>
      <c r="AE64" s="316" t="s">
        <v>7600</v>
      </c>
      <c r="AF64" s="315" t="s">
        <v>9382</v>
      </c>
      <c r="AG64" s="315" t="s">
        <v>7882</v>
      </c>
      <c r="AH64" s="318">
        <v>43436</v>
      </c>
      <c r="AI64" s="316" t="s">
        <v>9383</v>
      </c>
      <c r="AJ64" s="316" t="s">
        <v>8486</v>
      </c>
      <c r="AK64" s="316">
        <v>13521</v>
      </c>
      <c r="AL64" s="315" t="s">
        <v>7915</v>
      </c>
      <c r="AM64" s="315" t="s">
        <v>7882</v>
      </c>
      <c r="AN64" s="314"/>
      <c r="AO64" s="314"/>
      <c r="AP64" s="314"/>
      <c r="AQ64" s="314"/>
      <c r="AR64" s="314"/>
      <c r="AS64" s="314"/>
      <c r="AT64" s="314"/>
      <c r="AU64" s="314"/>
      <c r="AV64" s="316" t="s">
        <v>9384</v>
      </c>
      <c r="AW64" s="314"/>
      <c r="AX64" s="314"/>
      <c r="AY64" s="314"/>
      <c r="AZ64" s="314"/>
      <c r="BA64" s="314"/>
      <c r="BB64" s="314"/>
      <c r="BC64" s="314"/>
      <c r="BD64" s="316"/>
    </row>
    <row r="65" spans="1:56" ht="13.15" customHeight="1" x14ac:dyDescent="0.25">
      <c r="A65" s="316" t="s">
        <v>9153</v>
      </c>
      <c r="B65" s="316" t="s">
        <v>9224</v>
      </c>
      <c r="C65" s="315">
        <v>3075</v>
      </c>
      <c r="D65" s="316" t="s">
        <v>9154</v>
      </c>
      <c r="E65" s="316" t="s">
        <v>8074</v>
      </c>
      <c r="F65" s="316" t="s">
        <v>8075</v>
      </c>
      <c r="G65" s="316" t="s">
        <v>8076</v>
      </c>
      <c r="H65" s="335">
        <v>43435</v>
      </c>
      <c r="I65" s="336">
        <v>43454</v>
      </c>
      <c r="J65" s="316" t="s">
        <v>8077</v>
      </c>
      <c r="K65" s="316" t="s">
        <v>8078</v>
      </c>
      <c r="L65" s="316" t="s">
        <v>8079</v>
      </c>
      <c r="M65" s="316" t="s">
        <v>8080</v>
      </c>
      <c r="N65" s="316" t="s">
        <v>8079</v>
      </c>
      <c r="O65" s="316" t="s">
        <v>8081</v>
      </c>
      <c r="P65" s="316" t="s">
        <v>8082</v>
      </c>
      <c r="Q65" s="316" t="s">
        <v>8083</v>
      </c>
      <c r="R65" s="316" t="s">
        <v>8079</v>
      </c>
      <c r="S65" s="316" t="s">
        <v>8080</v>
      </c>
      <c r="T65" s="316" t="s">
        <v>8084</v>
      </c>
      <c r="U65" s="316" t="s">
        <v>8085</v>
      </c>
      <c r="V65" s="316" t="s">
        <v>8079</v>
      </c>
      <c r="W65" s="316" t="s">
        <v>8080</v>
      </c>
      <c r="X65" s="316" t="s">
        <v>8086</v>
      </c>
      <c r="Y65" s="316" t="s">
        <v>8083</v>
      </c>
      <c r="Z65" s="316" t="s">
        <v>487</v>
      </c>
      <c r="AA65" s="348">
        <v>2586349.79</v>
      </c>
      <c r="AB65" s="327">
        <v>0</v>
      </c>
      <c r="AC65" s="313" t="s">
        <v>7578</v>
      </c>
      <c r="AD65" s="316" t="s">
        <v>7582</v>
      </c>
      <c r="AE65" s="316" t="s">
        <v>7600</v>
      </c>
      <c r="AF65" s="315" t="s">
        <v>9385</v>
      </c>
      <c r="AG65" s="315" t="s">
        <v>7882</v>
      </c>
      <c r="AH65" s="318">
        <v>43436</v>
      </c>
      <c r="AI65" s="316" t="s">
        <v>9386</v>
      </c>
      <c r="AJ65" s="316" t="s">
        <v>8486</v>
      </c>
      <c r="AK65" s="316">
        <v>13521</v>
      </c>
      <c r="AL65" s="315" t="s">
        <v>7915</v>
      </c>
      <c r="AM65" s="315" t="s">
        <v>7882</v>
      </c>
      <c r="AN65" s="314"/>
      <c r="AO65" s="314"/>
      <c r="AP65" s="314"/>
      <c r="AQ65" s="314"/>
      <c r="AR65" s="314"/>
      <c r="AS65" s="314"/>
      <c r="AT65" s="314"/>
      <c r="AU65" s="314"/>
      <c r="AV65" s="316" t="s">
        <v>9387</v>
      </c>
      <c r="AW65" s="314"/>
      <c r="AX65" s="314"/>
      <c r="AY65" s="314"/>
      <c r="AZ65" s="314"/>
      <c r="BA65" s="314"/>
      <c r="BB65" s="314"/>
      <c r="BC65" s="314"/>
      <c r="BD65" s="316"/>
    </row>
    <row r="66" spans="1:56" ht="13.15" customHeight="1" x14ac:dyDescent="0.25">
      <c r="A66" s="316" t="s">
        <v>9153</v>
      </c>
      <c r="B66" s="316" t="s">
        <v>9224</v>
      </c>
      <c r="C66" s="315">
        <v>3075</v>
      </c>
      <c r="D66" s="316" t="s">
        <v>9154</v>
      </c>
      <c r="E66" s="316" t="s">
        <v>8074</v>
      </c>
      <c r="F66" s="316" t="s">
        <v>8075</v>
      </c>
      <c r="G66" s="316" t="s">
        <v>8076</v>
      </c>
      <c r="H66" s="335">
        <v>43435</v>
      </c>
      <c r="I66" s="336">
        <v>43454</v>
      </c>
      <c r="J66" s="316" t="s">
        <v>8077</v>
      </c>
      <c r="K66" s="316" t="s">
        <v>8078</v>
      </c>
      <c r="L66" s="316" t="s">
        <v>8079</v>
      </c>
      <c r="M66" s="316" t="s">
        <v>8080</v>
      </c>
      <c r="N66" s="316" t="s">
        <v>8079</v>
      </c>
      <c r="O66" s="316" t="s">
        <v>8081</v>
      </c>
      <c r="P66" s="316" t="s">
        <v>8082</v>
      </c>
      <c r="Q66" s="316" t="s">
        <v>8083</v>
      </c>
      <c r="R66" s="316" t="s">
        <v>8079</v>
      </c>
      <c r="S66" s="316" t="s">
        <v>8080</v>
      </c>
      <c r="T66" s="316" t="s">
        <v>8084</v>
      </c>
      <c r="U66" s="316" t="s">
        <v>8085</v>
      </c>
      <c r="V66" s="316" t="s">
        <v>8079</v>
      </c>
      <c r="W66" s="316" t="s">
        <v>8080</v>
      </c>
      <c r="X66" s="316" t="s">
        <v>8086</v>
      </c>
      <c r="Y66" s="316" t="s">
        <v>8083</v>
      </c>
      <c r="Z66" s="316" t="s">
        <v>487</v>
      </c>
      <c r="AA66" s="348">
        <v>2090836.06</v>
      </c>
      <c r="AB66" s="327">
        <v>0</v>
      </c>
      <c r="AC66" s="313" t="s">
        <v>7578</v>
      </c>
      <c r="AD66" s="316" t="s">
        <v>7582</v>
      </c>
      <c r="AE66" s="316" t="s">
        <v>7600</v>
      </c>
      <c r="AF66" s="315" t="s">
        <v>9388</v>
      </c>
      <c r="AG66" s="315" t="s">
        <v>7882</v>
      </c>
      <c r="AH66" s="318">
        <v>43436</v>
      </c>
      <c r="AI66" s="316" t="s">
        <v>9389</v>
      </c>
      <c r="AJ66" s="316" t="s">
        <v>8486</v>
      </c>
      <c r="AK66" s="316">
        <v>13521</v>
      </c>
      <c r="AL66" s="315" t="s">
        <v>7915</v>
      </c>
      <c r="AM66" s="315" t="s">
        <v>7882</v>
      </c>
      <c r="AN66" s="314"/>
      <c r="AO66" s="314"/>
      <c r="AP66" s="314"/>
      <c r="AQ66" s="314"/>
      <c r="AR66" s="314"/>
      <c r="AS66" s="314"/>
      <c r="AT66" s="314"/>
      <c r="AU66" s="314"/>
      <c r="AV66" s="316" t="s">
        <v>9387</v>
      </c>
      <c r="AW66" s="314"/>
      <c r="AX66" s="314"/>
      <c r="AY66" s="314"/>
      <c r="AZ66" s="314"/>
      <c r="BA66" s="314"/>
      <c r="BB66" s="314"/>
      <c r="BC66" s="314"/>
      <c r="BD66" s="316"/>
    </row>
    <row r="67" spans="1:56" ht="13.15" customHeight="1" x14ac:dyDescent="0.25">
      <c r="A67" s="316" t="s">
        <v>9153</v>
      </c>
      <c r="B67" s="316" t="s">
        <v>9224</v>
      </c>
      <c r="C67" s="315">
        <v>3075</v>
      </c>
      <c r="D67" s="316" t="s">
        <v>9154</v>
      </c>
      <c r="E67" s="316" t="s">
        <v>8074</v>
      </c>
      <c r="F67" s="316" t="s">
        <v>8075</v>
      </c>
      <c r="G67" s="316" t="s">
        <v>8076</v>
      </c>
      <c r="H67" s="335">
        <v>43435</v>
      </c>
      <c r="I67" s="336">
        <v>43454</v>
      </c>
      <c r="J67" s="316" t="s">
        <v>8077</v>
      </c>
      <c r="K67" s="316" t="s">
        <v>8078</v>
      </c>
      <c r="L67" s="316" t="s">
        <v>8079</v>
      </c>
      <c r="M67" s="316" t="s">
        <v>8080</v>
      </c>
      <c r="N67" s="316" t="s">
        <v>8079</v>
      </c>
      <c r="O67" s="316" t="s">
        <v>8081</v>
      </c>
      <c r="P67" s="316" t="s">
        <v>8082</v>
      </c>
      <c r="Q67" s="316" t="s">
        <v>8083</v>
      </c>
      <c r="R67" s="316" t="s">
        <v>8079</v>
      </c>
      <c r="S67" s="316" t="s">
        <v>8080</v>
      </c>
      <c r="T67" s="316" t="s">
        <v>8084</v>
      </c>
      <c r="U67" s="316" t="s">
        <v>8085</v>
      </c>
      <c r="V67" s="316" t="s">
        <v>8079</v>
      </c>
      <c r="W67" s="316" t="s">
        <v>8080</v>
      </c>
      <c r="X67" s="316" t="s">
        <v>8086</v>
      </c>
      <c r="Y67" s="316" t="s">
        <v>8083</v>
      </c>
      <c r="Z67" s="316" t="s">
        <v>487</v>
      </c>
      <c r="AA67" s="348">
        <v>1039139.26</v>
      </c>
      <c r="AB67" s="327">
        <v>0</v>
      </c>
      <c r="AC67" s="313" t="s">
        <v>7578</v>
      </c>
      <c r="AD67" s="316" t="s">
        <v>7582</v>
      </c>
      <c r="AE67" s="316" t="s">
        <v>7600</v>
      </c>
      <c r="AF67" s="315" t="s">
        <v>9390</v>
      </c>
      <c r="AG67" s="315" t="s">
        <v>7882</v>
      </c>
      <c r="AH67" s="318">
        <v>43436</v>
      </c>
      <c r="AI67" s="316" t="s">
        <v>9391</v>
      </c>
      <c r="AJ67" s="316" t="s">
        <v>8486</v>
      </c>
      <c r="AK67" s="316">
        <v>13521</v>
      </c>
      <c r="AL67" s="315" t="s">
        <v>7915</v>
      </c>
      <c r="AM67" s="315" t="s">
        <v>7882</v>
      </c>
      <c r="AN67" s="314"/>
      <c r="AO67" s="314"/>
      <c r="AP67" s="314"/>
      <c r="AQ67" s="314"/>
      <c r="AR67" s="314"/>
      <c r="AS67" s="314"/>
      <c r="AT67" s="314"/>
      <c r="AU67" s="314"/>
      <c r="AV67" s="316" t="s">
        <v>9387</v>
      </c>
      <c r="AW67" s="314"/>
      <c r="AX67" s="314"/>
      <c r="AY67" s="314"/>
      <c r="AZ67" s="314"/>
      <c r="BA67" s="314"/>
      <c r="BB67" s="314"/>
      <c r="BC67" s="314"/>
      <c r="BD67" s="316"/>
    </row>
    <row r="68" spans="1:56" ht="13.15" customHeight="1" x14ac:dyDescent="0.25">
      <c r="A68" s="316" t="s">
        <v>9153</v>
      </c>
      <c r="B68" s="316" t="s">
        <v>9224</v>
      </c>
      <c r="C68" s="315">
        <v>3075</v>
      </c>
      <c r="D68" s="316" t="s">
        <v>9154</v>
      </c>
      <c r="E68" s="316" t="s">
        <v>8074</v>
      </c>
      <c r="F68" s="316" t="s">
        <v>8075</v>
      </c>
      <c r="G68" s="316" t="s">
        <v>8076</v>
      </c>
      <c r="H68" s="335">
        <v>43435</v>
      </c>
      <c r="I68" s="336">
        <v>43454</v>
      </c>
      <c r="J68" s="316" t="s">
        <v>8077</v>
      </c>
      <c r="K68" s="316" t="s">
        <v>8078</v>
      </c>
      <c r="L68" s="316" t="s">
        <v>8079</v>
      </c>
      <c r="M68" s="316" t="s">
        <v>8080</v>
      </c>
      <c r="N68" s="316" t="s">
        <v>8079</v>
      </c>
      <c r="O68" s="316" t="s">
        <v>8081</v>
      </c>
      <c r="P68" s="316" t="s">
        <v>8082</v>
      </c>
      <c r="Q68" s="316" t="s">
        <v>8083</v>
      </c>
      <c r="R68" s="316" t="s">
        <v>8079</v>
      </c>
      <c r="S68" s="316" t="s">
        <v>8080</v>
      </c>
      <c r="T68" s="316" t="s">
        <v>8084</v>
      </c>
      <c r="U68" s="316" t="s">
        <v>8085</v>
      </c>
      <c r="V68" s="316" t="s">
        <v>8079</v>
      </c>
      <c r="W68" s="316" t="s">
        <v>8080</v>
      </c>
      <c r="X68" s="316" t="s">
        <v>8086</v>
      </c>
      <c r="Y68" s="316" t="s">
        <v>8083</v>
      </c>
      <c r="Z68" s="316" t="s">
        <v>487</v>
      </c>
      <c r="AA68" s="348">
        <v>253228.9</v>
      </c>
      <c r="AB68" s="327">
        <v>0</v>
      </c>
      <c r="AC68" s="313" t="s">
        <v>7578</v>
      </c>
      <c r="AD68" s="316" t="s">
        <v>7582</v>
      </c>
      <c r="AE68" s="316" t="s">
        <v>7600</v>
      </c>
      <c r="AF68" s="315" t="s">
        <v>9392</v>
      </c>
      <c r="AG68" s="315" t="s">
        <v>7882</v>
      </c>
      <c r="AH68" s="318">
        <v>43436</v>
      </c>
      <c r="AI68" s="316" t="s">
        <v>9393</v>
      </c>
      <c r="AJ68" s="316" t="s">
        <v>8486</v>
      </c>
      <c r="AK68" s="316">
        <v>13521</v>
      </c>
      <c r="AL68" s="315" t="s">
        <v>7915</v>
      </c>
      <c r="AM68" s="315" t="s">
        <v>7882</v>
      </c>
      <c r="AN68" s="314"/>
      <c r="AO68" s="314"/>
      <c r="AP68" s="314"/>
      <c r="AQ68" s="314"/>
      <c r="AR68" s="314"/>
      <c r="AS68" s="314"/>
      <c r="AT68" s="314"/>
      <c r="AU68" s="314"/>
      <c r="AV68" s="316" t="s">
        <v>9384</v>
      </c>
      <c r="AW68" s="314"/>
      <c r="AX68" s="314"/>
      <c r="AY68" s="314"/>
      <c r="AZ68" s="314"/>
      <c r="BA68" s="314"/>
      <c r="BB68" s="314"/>
      <c r="BC68" s="314"/>
      <c r="BD68" s="316"/>
    </row>
    <row r="69" spans="1:56" ht="13.15" customHeight="1" x14ac:dyDescent="0.25">
      <c r="A69" s="316" t="s">
        <v>9153</v>
      </c>
      <c r="B69" s="316" t="s">
        <v>9224</v>
      </c>
      <c r="C69" s="315">
        <v>3075</v>
      </c>
      <c r="D69" s="316" t="s">
        <v>9154</v>
      </c>
      <c r="E69" s="316" t="s">
        <v>8074</v>
      </c>
      <c r="F69" s="316" t="s">
        <v>8075</v>
      </c>
      <c r="G69" s="316" t="s">
        <v>8076</v>
      </c>
      <c r="H69" s="335">
        <v>43435</v>
      </c>
      <c r="I69" s="336">
        <v>43454</v>
      </c>
      <c r="J69" s="316" t="s">
        <v>8077</v>
      </c>
      <c r="K69" s="316" t="s">
        <v>8078</v>
      </c>
      <c r="L69" s="316" t="s">
        <v>8079</v>
      </c>
      <c r="M69" s="316" t="s">
        <v>8080</v>
      </c>
      <c r="N69" s="316" t="s">
        <v>8079</v>
      </c>
      <c r="O69" s="316" t="s">
        <v>8081</v>
      </c>
      <c r="P69" s="316" t="s">
        <v>8082</v>
      </c>
      <c r="Q69" s="316" t="s">
        <v>8083</v>
      </c>
      <c r="R69" s="316" t="s">
        <v>8079</v>
      </c>
      <c r="S69" s="316" t="s">
        <v>8080</v>
      </c>
      <c r="T69" s="316" t="s">
        <v>8084</v>
      </c>
      <c r="U69" s="316" t="s">
        <v>8085</v>
      </c>
      <c r="V69" s="316" t="s">
        <v>8079</v>
      </c>
      <c r="W69" s="316" t="s">
        <v>8080</v>
      </c>
      <c r="X69" s="316" t="s">
        <v>8086</v>
      </c>
      <c r="Y69" s="316" t="s">
        <v>8083</v>
      </c>
      <c r="Z69" s="316" t="s">
        <v>487</v>
      </c>
      <c r="AA69" s="348">
        <v>113181.19</v>
      </c>
      <c r="AB69" s="327">
        <v>0</v>
      </c>
      <c r="AC69" s="313" t="s">
        <v>7578</v>
      </c>
      <c r="AD69" s="316" t="s">
        <v>7582</v>
      </c>
      <c r="AE69" s="316" t="s">
        <v>7600</v>
      </c>
      <c r="AF69" s="315" t="s">
        <v>9394</v>
      </c>
      <c r="AG69" s="315" t="s">
        <v>7882</v>
      </c>
      <c r="AH69" s="318">
        <v>43436</v>
      </c>
      <c r="AI69" s="316" t="s">
        <v>9395</v>
      </c>
      <c r="AJ69" s="316" t="s">
        <v>8486</v>
      </c>
      <c r="AK69" s="316">
        <v>13521</v>
      </c>
      <c r="AL69" s="315" t="s">
        <v>7915</v>
      </c>
      <c r="AM69" s="315" t="s">
        <v>7882</v>
      </c>
      <c r="AN69" s="314"/>
      <c r="AO69" s="314"/>
      <c r="AP69" s="314"/>
      <c r="AQ69" s="314"/>
      <c r="AR69" s="314"/>
      <c r="AS69" s="314"/>
      <c r="AT69" s="314"/>
      <c r="AU69" s="314"/>
      <c r="AV69" s="316" t="s">
        <v>9384</v>
      </c>
      <c r="AW69" s="314"/>
      <c r="AX69" s="314"/>
      <c r="AY69" s="314"/>
      <c r="AZ69" s="314"/>
      <c r="BA69" s="314"/>
      <c r="BB69" s="314"/>
      <c r="BC69" s="314"/>
      <c r="BD69" s="316"/>
    </row>
    <row r="70" spans="1:56" ht="13.15" customHeight="1" x14ac:dyDescent="0.25">
      <c r="A70" s="316" t="s">
        <v>9153</v>
      </c>
      <c r="B70" s="316" t="s">
        <v>9224</v>
      </c>
      <c r="C70" s="315">
        <v>3075</v>
      </c>
      <c r="D70" s="316" t="s">
        <v>9154</v>
      </c>
      <c r="E70" s="316" t="s">
        <v>8074</v>
      </c>
      <c r="F70" s="316" t="s">
        <v>8075</v>
      </c>
      <c r="G70" s="316" t="s">
        <v>8076</v>
      </c>
      <c r="H70" s="335">
        <v>43435</v>
      </c>
      <c r="I70" s="336">
        <v>43454</v>
      </c>
      <c r="J70" s="316" t="s">
        <v>8077</v>
      </c>
      <c r="K70" s="316" t="s">
        <v>8078</v>
      </c>
      <c r="L70" s="316" t="s">
        <v>8079</v>
      </c>
      <c r="M70" s="316" t="s">
        <v>8080</v>
      </c>
      <c r="N70" s="316" t="s">
        <v>8079</v>
      </c>
      <c r="O70" s="316" t="s">
        <v>8081</v>
      </c>
      <c r="P70" s="316" t="s">
        <v>8082</v>
      </c>
      <c r="Q70" s="316" t="s">
        <v>8083</v>
      </c>
      <c r="R70" s="316" t="s">
        <v>8079</v>
      </c>
      <c r="S70" s="316" t="s">
        <v>8080</v>
      </c>
      <c r="T70" s="316" t="s">
        <v>8084</v>
      </c>
      <c r="U70" s="316" t="s">
        <v>8085</v>
      </c>
      <c r="V70" s="316" t="s">
        <v>8079</v>
      </c>
      <c r="W70" s="316" t="s">
        <v>8080</v>
      </c>
      <c r="X70" s="316" t="s">
        <v>8086</v>
      </c>
      <c r="Y70" s="316" t="s">
        <v>8083</v>
      </c>
      <c r="Z70" s="316" t="s">
        <v>487</v>
      </c>
      <c r="AA70" s="348">
        <v>56590.81</v>
      </c>
      <c r="AB70" s="327">
        <v>0</v>
      </c>
      <c r="AC70" s="313" t="s">
        <v>7578</v>
      </c>
      <c r="AD70" s="316" t="s">
        <v>7582</v>
      </c>
      <c r="AE70" s="316" t="s">
        <v>7600</v>
      </c>
      <c r="AF70" s="315" t="s">
        <v>9396</v>
      </c>
      <c r="AG70" s="315" t="s">
        <v>7882</v>
      </c>
      <c r="AH70" s="318">
        <v>43436</v>
      </c>
      <c r="AI70" s="316" t="s">
        <v>9397</v>
      </c>
      <c r="AJ70" s="316" t="s">
        <v>8486</v>
      </c>
      <c r="AK70" s="316">
        <v>13521</v>
      </c>
      <c r="AL70" s="315" t="s">
        <v>7915</v>
      </c>
      <c r="AM70" s="315" t="s">
        <v>7882</v>
      </c>
      <c r="AN70" s="314"/>
      <c r="AO70" s="314"/>
      <c r="AP70" s="314"/>
      <c r="AQ70" s="314"/>
      <c r="AR70" s="314"/>
      <c r="AS70" s="314"/>
      <c r="AT70" s="314"/>
      <c r="AU70" s="314"/>
      <c r="AV70" s="316" t="s">
        <v>9384</v>
      </c>
      <c r="AW70" s="314"/>
      <c r="AX70" s="314"/>
      <c r="AY70" s="314"/>
      <c r="AZ70" s="314"/>
      <c r="BA70" s="314"/>
      <c r="BB70" s="314"/>
      <c r="BC70" s="314"/>
      <c r="BD70" s="316"/>
    </row>
    <row r="71" spans="1:56" ht="13.15" customHeight="1" x14ac:dyDescent="0.25">
      <c r="A71" s="316" t="s">
        <v>9153</v>
      </c>
      <c r="B71" s="316" t="s">
        <v>9224</v>
      </c>
      <c r="C71" s="315">
        <v>3075</v>
      </c>
      <c r="D71" s="316" t="s">
        <v>9154</v>
      </c>
      <c r="E71" s="316" t="s">
        <v>8074</v>
      </c>
      <c r="F71" s="316" t="s">
        <v>8075</v>
      </c>
      <c r="G71" s="316" t="s">
        <v>8076</v>
      </c>
      <c r="H71" s="335">
        <v>43435</v>
      </c>
      <c r="I71" s="336">
        <v>43454</v>
      </c>
      <c r="J71" s="316" t="s">
        <v>8077</v>
      </c>
      <c r="K71" s="316" t="s">
        <v>8078</v>
      </c>
      <c r="L71" s="316" t="s">
        <v>8079</v>
      </c>
      <c r="M71" s="316" t="s">
        <v>8080</v>
      </c>
      <c r="N71" s="316" t="s">
        <v>8079</v>
      </c>
      <c r="O71" s="316" t="s">
        <v>8081</v>
      </c>
      <c r="P71" s="316" t="s">
        <v>8082</v>
      </c>
      <c r="Q71" s="316" t="s">
        <v>8083</v>
      </c>
      <c r="R71" s="316" t="s">
        <v>8079</v>
      </c>
      <c r="S71" s="316" t="s">
        <v>8080</v>
      </c>
      <c r="T71" s="316" t="s">
        <v>8084</v>
      </c>
      <c r="U71" s="316" t="s">
        <v>8085</v>
      </c>
      <c r="V71" s="316" t="s">
        <v>8079</v>
      </c>
      <c r="W71" s="316" t="s">
        <v>8080</v>
      </c>
      <c r="X71" s="316" t="s">
        <v>8086</v>
      </c>
      <c r="Y71" s="316" t="s">
        <v>8083</v>
      </c>
      <c r="Z71" s="316" t="s">
        <v>487</v>
      </c>
      <c r="AA71" s="348">
        <v>366973.03</v>
      </c>
      <c r="AB71" s="327">
        <v>0</v>
      </c>
      <c r="AC71" s="313" t="s">
        <v>7578</v>
      </c>
      <c r="AD71" s="316" t="s">
        <v>7582</v>
      </c>
      <c r="AE71" s="316" t="s">
        <v>7600</v>
      </c>
      <c r="AF71" s="315" t="s">
        <v>9398</v>
      </c>
      <c r="AG71" s="315" t="s">
        <v>7882</v>
      </c>
      <c r="AH71" s="318">
        <v>43436</v>
      </c>
      <c r="AI71" s="316" t="s">
        <v>9399</v>
      </c>
      <c r="AJ71" s="316" t="s">
        <v>8486</v>
      </c>
      <c r="AK71" s="316">
        <v>13521</v>
      </c>
      <c r="AL71" s="315" t="s">
        <v>7915</v>
      </c>
      <c r="AM71" s="315" t="s">
        <v>7882</v>
      </c>
      <c r="AN71" s="314"/>
      <c r="AO71" s="314"/>
      <c r="AP71" s="314"/>
      <c r="AQ71" s="314"/>
      <c r="AR71" s="314"/>
      <c r="AS71" s="314"/>
      <c r="AT71" s="314"/>
      <c r="AU71" s="314"/>
      <c r="AV71" s="316" t="s">
        <v>9387</v>
      </c>
      <c r="AW71" s="314"/>
      <c r="AX71" s="314"/>
      <c r="AY71" s="314"/>
      <c r="AZ71" s="314"/>
      <c r="BA71" s="314"/>
      <c r="BB71" s="314"/>
      <c r="BC71" s="314"/>
      <c r="BD71" s="316"/>
    </row>
    <row r="72" spans="1:56" ht="13.15" customHeight="1" x14ac:dyDescent="0.25">
      <c r="A72" s="316" t="s">
        <v>9153</v>
      </c>
      <c r="B72" s="316" t="s">
        <v>9224</v>
      </c>
      <c r="C72" s="315">
        <v>3075</v>
      </c>
      <c r="D72" s="316" t="s">
        <v>9154</v>
      </c>
      <c r="E72" s="316" t="s">
        <v>8074</v>
      </c>
      <c r="F72" s="316" t="s">
        <v>8075</v>
      </c>
      <c r="G72" s="316" t="s">
        <v>8076</v>
      </c>
      <c r="H72" s="335">
        <v>43435</v>
      </c>
      <c r="I72" s="336">
        <v>43454</v>
      </c>
      <c r="J72" s="316" t="s">
        <v>8077</v>
      </c>
      <c r="K72" s="316" t="s">
        <v>8078</v>
      </c>
      <c r="L72" s="316" t="s">
        <v>8079</v>
      </c>
      <c r="M72" s="316" t="s">
        <v>8080</v>
      </c>
      <c r="N72" s="316" t="s">
        <v>8079</v>
      </c>
      <c r="O72" s="316" t="s">
        <v>8081</v>
      </c>
      <c r="P72" s="316" t="s">
        <v>8082</v>
      </c>
      <c r="Q72" s="316" t="s">
        <v>8083</v>
      </c>
      <c r="R72" s="316" t="s">
        <v>8079</v>
      </c>
      <c r="S72" s="316" t="s">
        <v>8080</v>
      </c>
      <c r="T72" s="316" t="s">
        <v>8084</v>
      </c>
      <c r="U72" s="316" t="s">
        <v>8085</v>
      </c>
      <c r="V72" s="316" t="s">
        <v>8079</v>
      </c>
      <c r="W72" s="316" t="s">
        <v>8080</v>
      </c>
      <c r="X72" s="316" t="s">
        <v>8086</v>
      </c>
      <c r="Y72" s="316" t="s">
        <v>8083</v>
      </c>
      <c r="Z72" s="316" t="s">
        <v>487</v>
      </c>
      <c r="AA72" s="348">
        <v>18960.689999999999</v>
      </c>
      <c r="AB72" s="327">
        <v>0</v>
      </c>
      <c r="AC72" s="313" t="s">
        <v>7578</v>
      </c>
      <c r="AD72" s="316" t="s">
        <v>7582</v>
      </c>
      <c r="AE72" s="316" t="s">
        <v>7600</v>
      </c>
      <c r="AF72" s="315" t="s">
        <v>9400</v>
      </c>
      <c r="AG72" s="315" t="s">
        <v>7882</v>
      </c>
      <c r="AH72" s="318">
        <v>43436</v>
      </c>
      <c r="AI72" s="316" t="s">
        <v>9401</v>
      </c>
      <c r="AJ72" s="316" t="s">
        <v>8486</v>
      </c>
      <c r="AK72" s="316">
        <v>13521</v>
      </c>
      <c r="AL72" s="315" t="s">
        <v>7915</v>
      </c>
      <c r="AM72" s="315" t="s">
        <v>7882</v>
      </c>
      <c r="AN72" s="314"/>
      <c r="AO72" s="314"/>
      <c r="AP72" s="314"/>
      <c r="AQ72" s="314"/>
      <c r="AR72" s="314"/>
      <c r="AS72" s="314"/>
      <c r="AT72" s="314"/>
      <c r="AU72" s="314"/>
      <c r="AV72" s="316" t="s">
        <v>9402</v>
      </c>
      <c r="AW72" s="314"/>
      <c r="AX72" s="314"/>
      <c r="AY72" s="314"/>
      <c r="AZ72" s="314"/>
      <c r="BA72" s="314"/>
      <c r="BB72" s="314"/>
      <c r="BC72" s="314"/>
      <c r="BD72" s="316"/>
    </row>
    <row r="73" spans="1:56" ht="13.15" customHeight="1" x14ac:dyDescent="0.25">
      <c r="A73" s="316" t="s">
        <v>9153</v>
      </c>
      <c r="B73" s="316" t="s">
        <v>9224</v>
      </c>
      <c r="C73" s="315">
        <v>3075</v>
      </c>
      <c r="D73" s="316" t="s">
        <v>9154</v>
      </c>
      <c r="E73" s="316" t="s">
        <v>8074</v>
      </c>
      <c r="F73" s="316" t="s">
        <v>8075</v>
      </c>
      <c r="G73" s="316" t="s">
        <v>8076</v>
      </c>
      <c r="H73" s="335">
        <v>43435</v>
      </c>
      <c r="I73" s="336">
        <v>43454</v>
      </c>
      <c r="J73" s="316" t="s">
        <v>8077</v>
      </c>
      <c r="K73" s="316" t="s">
        <v>8078</v>
      </c>
      <c r="L73" s="316" t="s">
        <v>8079</v>
      </c>
      <c r="M73" s="316" t="s">
        <v>8080</v>
      </c>
      <c r="N73" s="316" t="s">
        <v>8079</v>
      </c>
      <c r="O73" s="316" t="s">
        <v>8081</v>
      </c>
      <c r="P73" s="316" t="s">
        <v>8082</v>
      </c>
      <c r="Q73" s="316" t="s">
        <v>8083</v>
      </c>
      <c r="R73" s="316" t="s">
        <v>8079</v>
      </c>
      <c r="S73" s="316" t="s">
        <v>8080</v>
      </c>
      <c r="T73" s="316" t="s">
        <v>8084</v>
      </c>
      <c r="U73" s="316" t="s">
        <v>8085</v>
      </c>
      <c r="V73" s="316" t="s">
        <v>8079</v>
      </c>
      <c r="W73" s="316" t="s">
        <v>8080</v>
      </c>
      <c r="X73" s="316" t="s">
        <v>8086</v>
      </c>
      <c r="Y73" s="316" t="s">
        <v>8083</v>
      </c>
      <c r="Z73" s="316" t="s">
        <v>487</v>
      </c>
      <c r="AA73" s="348">
        <v>37349.629999999997</v>
      </c>
      <c r="AB73" s="327">
        <v>0</v>
      </c>
      <c r="AC73" s="313" t="s">
        <v>7578</v>
      </c>
      <c r="AD73" s="316" t="s">
        <v>7582</v>
      </c>
      <c r="AE73" s="316" t="s">
        <v>7600</v>
      </c>
      <c r="AF73" s="315" t="s">
        <v>9403</v>
      </c>
      <c r="AG73" s="315" t="s">
        <v>7882</v>
      </c>
      <c r="AH73" s="318">
        <v>43436</v>
      </c>
      <c r="AI73" s="316" t="s">
        <v>9404</v>
      </c>
      <c r="AJ73" s="316" t="s">
        <v>8486</v>
      </c>
      <c r="AK73" s="316">
        <v>13521</v>
      </c>
      <c r="AL73" s="315" t="s">
        <v>7915</v>
      </c>
      <c r="AM73" s="315" t="s">
        <v>7882</v>
      </c>
      <c r="AN73" s="314"/>
      <c r="AO73" s="314"/>
      <c r="AP73" s="314"/>
      <c r="AQ73" s="314"/>
      <c r="AR73" s="314"/>
      <c r="AS73" s="314"/>
      <c r="AT73" s="314"/>
      <c r="AU73" s="314"/>
      <c r="AV73" s="316" t="s">
        <v>9402</v>
      </c>
      <c r="AW73" s="314"/>
      <c r="AX73" s="314"/>
      <c r="AY73" s="314"/>
      <c r="AZ73" s="314"/>
      <c r="BA73" s="314"/>
      <c r="BB73" s="314"/>
      <c r="BC73" s="314"/>
      <c r="BD73" s="316"/>
    </row>
    <row r="74" spans="1:56" ht="13.15" customHeight="1" x14ac:dyDescent="0.25">
      <c r="A74" s="316" t="s">
        <v>9153</v>
      </c>
      <c r="B74" s="316" t="s">
        <v>9224</v>
      </c>
      <c r="C74" s="315">
        <v>3075</v>
      </c>
      <c r="D74" s="316" t="s">
        <v>9154</v>
      </c>
      <c r="E74" s="316" t="s">
        <v>8074</v>
      </c>
      <c r="F74" s="316" t="s">
        <v>8075</v>
      </c>
      <c r="G74" s="316" t="s">
        <v>8076</v>
      </c>
      <c r="H74" s="335">
        <v>43435</v>
      </c>
      <c r="I74" s="336">
        <v>43454</v>
      </c>
      <c r="J74" s="316" t="s">
        <v>8077</v>
      </c>
      <c r="K74" s="316" t="s">
        <v>8078</v>
      </c>
      <c r="L74" s="316" t="s">
        <v>8079</v>
      </c>
      <c r="M74" s="316" t="s">
        <v>8080</v>
      </c>
      <c r="N74" s="316" t="s">
        <v>8079</v>
      </c>
      <c r="O74" s="316" t="s">
        <v>8081</v>
      </c>
      <c r="P74" s="316" t="s">
        <v>8082</v>
      </c>
      <c r="Q74" s="316" t="s">
        <v>8083</v>
      </c>
      <c r="R74" s="316" t="s">
        <v>8079</v>
      </c>
      <c r="S74" s="316" t="s">
        <v>8080</v>
      </c>
      <c r="T74" s="316" t="s">
        <v>8084</v>
      </c>
      <c r="U74" s="316" t="s">
        <v>8085</v>
      </c>
      <c r="V74" s="316" t="s">
        <v>8079</v>
      </c>
      <c r="W74" s="316" t="s">
        <v>8080</v>
      </c>
      <c r="X74" s="316" t="s">
        <v>8086</v>
      </c>
      <c r="Y74" s="316" t="s">
        <v>8083</v>
      </c>
      <c r="Z74" s="316" t="s">
        <v>487</v>
      </c>
      <c r="AA74" s="348">
        <v>5141</v>
      </c>
      <c r="AB74" s="327">
        <v>0</v>
      </c>
      <c r="AC74" s="313" t="s">
        <v>7578</v>
      </c>
      <c r="AD74" s="316" t="s">
        <v>7582</v>
      </c>
      <c r="AE74" s="316" t="s">
        <v>7600</v>
      </c>
      <c r="AF74" s="315" t="s">
        <v>9405</v>
      </c>
      <c r="AG74" s="315" t="s">
        <v>7882</v>
      </c>
      <c r="AH74" s="318">
        <v>43437</v>
      </c>
      <c r="AI74" s="316" t="s">
        <v>9406</v>
      </c>
      <c r="AJ74" s="316" t="s">
        <v>8513</v>
      </c>
      <c r="AK74" s="316">
        <v>62009</v>
      </c>
      <c r="AL74" s="315" t="s">
        <v>7915</v>
      </c>
      <c r="AM74" s="315" t="s">
        <v>7882</v>
      </c>
      <c r="AN74" s="314"/>
      <c r="AO74" s="314"/>
      <c r="AP74" s="314"/>
      <c r="AQ74" s="314"/>
      <c r="AR74" s="314"/>
      <c r="AS74" s="314"/>
      <c r="AT74" s="314"/>
      <c r="AU74" s="314"/>
      <c r="AV74" s="316" t="s">
        <v>9407</v>
      </c>
      <c r="AW74" s="314"/>
      <c r="AX74" s="314"/>
      <c r="AY74" s="314"/>
      <c r="AZ74" s="314"/>
      <c r="BA74" s="314"/>
      <c r="BB74" s="314"/>
      <c r="BC74" s="314"/>
      <c r="BD74" s="316"/>
    </row>
    <row r="75" spans="1:56" ht="13.15" customHeight="1" x14ac:dyDescent="0.25">
      <c r="A75" s="316" t="s">
        <v>9153</v>
      </c>
      <c r="B75" s="316" t="s">
        <v>9224</v>
      </c>
      <c r="C75" s="315">
        <v>3075</v>
      </c>
      <c r="D75" s="316" t="s">
        <v>9154</v>
      </c>
      <c r="E75" s="316" t="s">
        <v>8074</v>
      </c>
      <c r="F75" s="316" t="s">
        <v>8075</v>
      </c>
      <c r="G75" s="316" t="s">
        <v>8076</v>
      </c>
      <c r="H75" s="335">
        <v>43435</v>
      </c>
      <c r="I75" s="336">
        <v>43454</v>
      </c>
      <c r="J75" s="316" t="s">
        <v>8077</v>
      </c>
      <c r="K75" s="316" t="s">
        <v>8078</v>
      </c>
      <c r="L75" s="316" t="s">
        <v>8079</v>
      </c>
      <c r="M75" s="316" t="s">
        <v>8080</v>
      </c>
      <c r="N75" s="316" t="s">
        <v>8079</v>
      </c>
      <c r="O75" s="316" t="s">
        <v>8081</v>
      </c>
      <c r="P75" s="316" t="s">
        <v>8082</v>
      </c>
      <c r="Q75" s="316" t="s">
        <v>8083</v>
      </c>
      <c r="R75" s="316" t="s">
        <v>8079</v>
      </c>
      <c r="S75" s="316" t="s">
        <v>8080</v>
      </c>
      <c r="T75" s="316" t="s">
        <v>8084</v>
      </c>
      <c r="U75" s="316" t="s">
        <v>8085</v>
      </c>
      <c r="V75" s="316" t="s">
        <v>8079</v>
      </c>
      <c r="W75" s="316" t="s">
        <v>8080</v>
      </c>
      <c r="X75" s="316" t="s">
        <v>8086</v>
      </c>
      <c r="Y75" s="316" t="s">
        <v>8083</v>
      </c>
      <c r="Z75" s="316" t="s">
        <v>487</v>
      </c>
      <c r="AA75" s="348">
        <v>83600.509999999995</v>
      </c>
      <c r="AB75" s="327">
        <v>0</v>
      </c>
      <c r="AC75" s="313" t="s">
        <v>7578</v>
      </c>
      <c r="AD75" s="316" t="s">
        <v>7582</v>
      </c>
      <c r="AE75" s="316" t="s">
        <v>7600</v>
      </c>
      <c r="AF75" s="315" t="s">
        <v>9408</v>
      </c>
      <c r="AG75" s="315" t="s">
        <v>7882</v>
      </c>
      <c r="AH75" s="318">
        <v>43437</v>
      </c>
      <c r="AI75" s="316" t="s">
        <v>9409</v>
      </c>
      <c r="AJ75" s="316" t="s">
        <v>7914</v>
      </c>
      <c r="AK75" s="316">
        <v>15731</v>
      </c>
      <c r="AL75" s="315" t="s">
        <v>7915</v>
      </c>
      <c r="AM75" s="315" t="s">
        <v>7882</v>
      </c>
      <c r="AN75" s="314"/>
      <c r="AO75" s="314"/>
      <c r="AP75" s="314"/>
      <c r="AQ75" s="314"/>
      <c r="AR75" s="314"/>
      <c r="AS75" s="314"/>
      <c r="AT75" s="314"/>
      <c r="AU75" s="314"/>
      <c r="AV75" s="316" t="s">
        <v>9410</v>
      </c>
      <c r="AW75" s="314"/>
      <c r="AX75" s="314"/>
      <c r="AY75" s="314"/>
      <c r="AZ75" s="314"/>
      <c r="BA75" s="314"/>
      <c r="BB75" s="314"/>
      <c r="BC75" s="314"/>
      <c r="BD75" s="316"/>
    </row>
    <row r="76" spans="1:56" ht="13.15" customHeight="1" x14ac:dyDescent="0.25">
      <c r="A76" s="316" t="s">
        <v>9153</v>
      </c>
      <c r="B76" s="316" t="s">
        <v>9224</v>
      </c>
      <c r="C76" s="315">
        <v>3075</v>
      </c>
      <c r="D76" s="316" t="s">
        <v>9154</v>
      </c>
      <c r="E76" s="316" t="s">
        <v>8074</v>
      </c>
      <c r="F76" s="316" t="s">
        <v>8075</v>
      </c>
      <c r="G76" s="316" t="s">
        <v>8076</v>
      </c>
      <c r="H76" s="335">
        <v>43435</v>
      </c>
      <c r="I76" s="336">
        <v>43454</v>
      </c>
      <c r="J76" s="316" t="s">
        <v>8077</v>
      </c>
      <c r="K76" s="316" t="s">
        <v>8078</v>
      </c>
      <c r="L76" s="316" t="s">
        <v>8079</v>
      </c>
      <c r="M76" s="316" t="s">
        <v>8080</v>
      </c>
      <c r="N76" s="316" t="s">
        <v>8079</v>
      </c>
      <c r="O76" s="316" t="s">
        <v>8081</v>
      </c>
      <c r="P76" s="316" t="s">
        <v>8082</v>
      </c>
      <c r="Q76" s="316" t="s">
        <v>8083</v>
      </c>
      <c r="R76" s="316" t="s">
        <v>8079</v>
      </c>
      <c r="S76" s="316" t="s">
        <v>8080</v>
      </c>
      <c r="T76" s="316" t="s">
        <v>8084</v>
      </c>
      <c r="U76" s="316" t="s">
        <v>8085</v>
      </c>
      <c r="V76" s="316" t="s">
        <v>8079</v>
      </c>
      <c r="W76" s="316" t="s">
        <v>8080</v>
      </c>
      <c r="X76" s="316" t="s">
        <v>8086</v>
      </c>
      <c r="Y76" s="316" t="s">
        <v>8083</v>
      </c>
      <c r="Z76" s="316" t="s">
        <v>487</v>
      </c>
      <c r="AA76" s="348">
        <v>3365589.89</v>
      </c>
      <c r="AB76" s="327">
        <v>0</v>
      </c>
      <c r="AC76" s="313" t="s">
        <v>7578</v>
      </c>
      <c r="AD76" s="316" t="s">
        <v>7582</v>
      </c>
      <c r="AE76" s="316" t="s">
        <v>7600</v>
      </c>
      <c r="AF76" s="315" t="s">
        <v>9411</v>
      </c>
      <c r="AG76" s="315" t="s">
        <v>7882</v>
      </c>
      <c r="AH76" s="318">
        <v>43436</v>
      </c>
      <c r="AI76" s="316" t="s">
        <v>9412</v>
      </c>
      <c r="AJ76" s="316" t="s">
        <v>8482</v>
      </c>
      <c r="AK76" s="316">
        <v>1287</v>
      </c>
      <c r="AL76" s="315" t="s">
        <v>7915</v>
      </c>
      <c r="AM76" s="315" t="s">
        <v>7882</v>
      </c>
      <c r="AN76" s="314"/>
      <c r="AO76" s="314"/>
      <c r="AP76" s="314"/>
      <c r="AQ76" s="314"/>
      <c r="AR76" s="314"/>
      <c r="AS76" s="314"/>
      <c r="AT76" s="314"/>
      <c r="AU76" s="314"/>
      <c r="AV76" s="316" t="s">
        <v>9413</v>
      </c>
      <c r="AW76" s="314"/>
      <c r="AX76" s="314"/>
      <c r="AY76" s="314"/>
      <c r="AZ76" s="314"/>
      <c r="BA76" s="314"/>
      <c r="BB76" s="314"/>
      <c r="BC76" s="314"/>
      <c r="BD76" s="316"/>
    </row>
    <row r="77" spans="1:56" ht="13.15" customHeight="1" x14ac:dyDescent="0.25">
      <c r="A77" s="316" t="s">
        <v>9153</v>
      </c>
      <c r="B77" s="316" t="s">
        <v>9224</v>
      </c>
      <c r="C77" s="315">
        <v>3075</v>
      </c>
      <c r="D77" s="316" t="s">
        <v>9154</v>
      </c>
      <c r="E77" s="316" t="s">
        <v>8074</v>
      </c>
      <c r="F77" s="316" t="s">
        <v>8075</v>
      </c>
      <c r="G77" s="316" t="s">
        <v>8076</v>
      </c>
      <c r="H77" s="335">
        <v>43435</v>
      </c>
      <c r="I77" s="336">
        <v>43454</v>
      </c>
      <c r="J77" s="316" t="s">
        <v>8077</v>
      </c>
      <c r="K77" s="316" t="s">
        <v>8078</v>
      </c>
      <c r="L77" s="316" t="s">
        <v>8079</v>
      </c>
      <c r="M77" s="316" t="s">
        <v>8080</v>
      </c>
      <c r="N77" s="316" t="s">
        <v>8079</v>
      </c>
      <c r="O77" s="316" t="s">
        <v>8081</v>
      </c>
      <c r="P77" s="316" t="s">
        <v>8082</v>
      </c>
      <c r="Q77" s="316" t="s">
        <v>8083</v>
      </c>
      <c r="R77" s="316" t="s">
        <v>8079</v>
      </c>
      <c r="S77" s="316" t="s">
        <v>8080</v>
      </c>
      <c r="T77" s="316" t="s">
        <v>8084</v>
      </c>
      <c r="U77" s="316" t="s">
        <v>8085</v>
      </c>
      <c r="V77" s="316" t="s">
        <v>8079</v>
      </c>
      <c r="W77" s="316" t="s">
        <v>8080</v>
      </c>
      <c r="X77" s="316" t="s">
        <v>8086</v>
      </c>
      <c r="Y77" s="316" t="s">
        <v>8083</v>
      </c>
      <c r="Z77" s="316" t="s">
        <v>487</v>
      </c>
      <c r="AA77" s="348">
        <v>32733.19</v>
      </c>
      <c r="AB77" s="327">
        <v>0</v>
      </c>
      <c r="AC77" s="313" t="s">
        <v>7578</v>
      </c>
      <c r="AD77" s="316" t="s">
        <v>7582</v>
      </c>
      <c r="AE77" s="316" t="s">
        <v>7600</v>
      </c>
      <c r="AF77" s="315" t="s">
        <v>9414</v>
      </c>
      <c r="AG77" s="315" t="s">
        <v>7882</v>
      </c>
      <c r="AH77" s="318">
        <v>43444</v>
      </c>
      <c r="AI77" s="316" t="s">
        <v>9415</v>
      </c>
      <c r="AJ77" s="316" t="s">
        <v>8851</v>
      </c>
      <c r="AK77" s="316">
        <v>10296</v>
      </c>
      <c r="AL77" s="315" t="s">
        <v>7915</v>
      </c>
      <c r="AM77" s="315" t="s">
        <v>7882</v>
      </c>
      <c r="AN77" s="314"/>
      <c r="AO77" s="314"/>
      <c r="AP77" s="314"/>
      <c r="AQ77" s="314"/>
      <c r="AR77" s="314"/>
      <c r="AS77" s="314"/>
      <c r="AT77" s="314"/>
      <c r="AU77" s="314"/>
      <c r="AV77" s="316" t="s">
        <v>9416</v>
      </c>
      <c r="AW77" s="314"/>
      <c r="AX77" s="314"/>
      <c r="AY77" s="314"/>
      <c r="AZ77" s="314"/>
      <c r="BA77" s="314"/>
      <c r="BB77" s="314"/>
      <c r="BC77" s="314"/>
      <c r="BD77" s="316"/>
    </row>
    <row r="78" spans="1:56" ht="13.15" customHeight="1" x14ac:dyDescent="0.25">
      <c r="A78" s="316" t="s">
        <v>9153</v>
      </c>
      <c r="B78" s="316" t="s">
        <v>9224</v>
      </c>
      <c r="C78" s="315">
        <v>3075</v>
      </c>
      <c r="D78" s="316" t="s">
        <v>9154</v>
      </c>
      <c r="E78" s="316" t="s">
        <v>8074</v>
      </c>
      <c r="F78" s="316" t="s">
        <v>8075</v>
      </c>
      <c r="G78" s="316" t="s">
        <v>8076</v>
      </c>
      <c r="H78" s="335">
        <v>43435</v>
      </c>
      <c r="I78" s="336">
        <v>43454</v>
      </c>
      <c r="J78" s="316" t="s">
        <v>8077</v>
      </c>
      <c r="K78" s="316" t="s">
        <v>8078</v>
      </c>
      <c r="L78" s="316" t="s">
        <v>8079</v>
      </c>
      <c r="M78" s="316" t="s">
        <v>8080</v>
      </c>
      <c r="N78" s="316" t="s">
        <v>8079</v>
      </c>
      <c r="O78" s="316" t="s">
        <v>8081</v>
      </c>
      <c r="P78" s="316" t="s">
        <v>8082</v>
      </c>
      <c r="Q78" s="316" t="s">
        <v>8083</v>
      </c>
      <c r="R78" s="316" t="s">
        <v>8079</v>
      </c>
      <c r="S78" s="316" t="s">
        <v>8080</v>
      </c>
      <c r="T78" s="316" t="s">
        <v>8084</v>
      </c>
      <c r="U78" s="316" t="s">
        <v>8085</v>
      </c>
      <c r="V78" s="316" t="s">
        <v>8079</v>
      </c>
      <c r="W78" s="316" t="s">
        <v>8080</v>
      </c>
      <c r="X78" s="316" t="s">
        <v>8086</v>
      </c>
      <c r="Y78" s="316" t="s">
        <v>8083</v>
      </c>
      <c r="Z78" s="316" t="s">
        <v>487</v>
      </c>
      <c r="AA78" s="348">
        <v>8238.83</v>
      </c>
      <c r="AB78" s="327">
        <v>0</v>
      </c>
      <c r="AC78" s="313" t="s">
        <v>7578</v>
      </c>
      <c r="AD78" s="316" t="s">
        <v>7582</v>
      </c>
      <c r="AE78" s="316" t="s">
        <v>7600</v>
      </c>
      <c r="AF78" s="315" t="s">
        <v>9417</v>
      </c>
      <c r="AG78" s="315" t="s">
        <v>7882</v>
      </c>
      <c r="AH78" s="318">
        <v>43445</v>
      </c>
      <c r="AI78" s="316" t="s">
        <v>9418</v>
      </c>
      <c r="AJ78" s="316" t="s">
        <v>9419</v>
      </c>
      <c r="AK78" s="316">
        <v>17132</v>
      </c>
      <c r="AL78" s="315" t="s">
        <v>7915</v>
      </c>
      <c r="AM78" s="315" t="s">
        <v>8329</v>
      </c>
      <c r="AN78" s="314"/>
      <c r="AO78" s="314"/>
      <c r="AP78" s="314"/>
      <c r="AQ78" s="314"/>
      <c r="AR78" s="314"/>
      <c r="AS78" s="314"/>
      <c r="AT78" s="314"/>
      <c r="AU78" s="314"/>
      <c r="AV78" s="316" t="s">
        <v>9420</v>
      </c>
      <c r="AW78" s="314"/>
      <c r="AX78" s="314"/>
      <c r="AY78" s="314"/>
      <c r="AZ78" s="314"/>
      <c r="BA78" s="314"/>
      <c r="BB78" s="314"/>
      <c r="BC78" s="314"/>
      <c r="BD78" s="316"/>
    </row>
    <row r="79" spans="1:56" ht="13.15" customHeight="1" x14ac:dyDescent="0.25">
      <c r="A79" s="316" t="s">
        <v>9153</v>
      </c>
      <c r="B79" s="316" t="s">
        <v>9224</v>
      </c>
      <c r="C79" s="315">
        <v>3075</v>
      </c>
      <c r="D79" s="316" t="s">
        <v>9154</v>
      </c>
      <c r="E79" s="316" t="s">
        <v>8074</v>
      </c>
      <c r="F79" s="316" t="s">
        <v>8075</v>
      </c>
      <c r="G79" s="316" t="s">
        <v>8076</v>
      </c>
      <c r="H79" s="335">
        <v>43435</v>
      </c>
      <c r="I79" s="336">
        <v>43454</v>
      </c>
      <c r="J79" s="316" t="s">
        <v>8077</v>
      </c>
      <c r="K79" s="316" t="s">
        <v>8078</v>
      </c>
      <c r="L79" s="316" t="s">
        <v>8079</v>
      </c>
      <c r="M79" s="316" t="s">
        <v>8080</v>
      </c>
      <c r="N79" s="316" t="s">
        <v>8079</v>
      </c>
      <c r="O79" s="316" t="s">
        <v>8081</v>
      </c>
      <c r="P79" s="316" t="s">
        <v>8082</v>
      </c>
      <c r="Q79" s="316" t="s">
        <v>8083</v>
      </c>
      <c r="R79" s="316" t="s">
        <v>8079</v>
      </c>
      <c r="S79" s="316" t="s">
        <v>8080</v>
      </c>
      <c r="T79" s="316" t="s">
        <v>8084</v>
      </c>
      <c r="U79" s="316" t="s">
        <v>8085</v>
      </c>
      <c r="V79" s="316" t="s">
        <v>8079</v>
      </c>
      <c r="W79" s="316" t="s">
        <v>8080</v>
      </c>
      <c r="X79" s="316" t="s">
        <v>8086</v>
      </c>
      <c r="Y79" s="316" t="s">
        <v>8083</v>
      </c>
      <c r="Z79" s="316" t="s">
        <v>487</v>
      </c>
      <c r="AA79" s="348">
        <v>8196</v>
      </c>
      <c r="AB79" s="327">
        <v>0</v>
      </c>
      <c r="AC79" s="313" t="s">
        <v>7578</v>
      </c>
      <c r="AD79" s="316" t="s">
        <v>7582</v>
      </c>
      <c r="AE79" s="316" t="s">
        <v>7600</v>
      </c>
      <c r="AF79" s="315" t="s">
        <v>9421</v>
      </c>
      <c r="AG79" s="315" t="s">
        <v>7882</v>
      </c>
      <c r="AH79" s="318">
        <v>43440</v>
      </c>
      <c r="AI79" s="316" t="s">
        <v>9422</v>
      </c>
      <c r="AJ79" s="316" t="s">
        <v>9423</v>
      </c>
      <c r="AK79" s="316">
        <v>195766</v>
      </c>
      <c r="AL79" s="315" t="s">
        <v>7915</v>
      </c>
      <c r="AM79" s="315" t="s">
        <v>7882</v>
      </c>
      <c r="AN79" s="314"/>
      <c r="AO79" s="314"/>
      <c r="AP79" s="314"/>
      <c r="AQ79" s="314"/>
      <c r="AR79" s="314"/>
      <c r="AS79" s="314"/>
      <c r="AT79" s="314"/>
      <c r="AU79" s="314"/>
      <c r="AV79" s="316" t="s">
        <v>9424</v>
      </c>
      <c r="AW79" s="314"/>
      <c r="AX79" s="314"/>
      <c r="AY79" s="314"/>
      <c r="AZ79" s="314"/>
      <c r="BA79" s="314"/>
      <c r="BB79" s="314"/>
      <c r="BC79" s="314"/>
      <c r="BD79" s="316"/>
    </row>
    <row r="80" spans="1:56" ht="13.15" customHeight="1" x14ac:dyDescent="0.25">
      <c r="A80" s="316" t="s">
        <v>9153</v>
      </c>
      <c r="B80" s="316" t="s">
        <v>9224</v>
      </c>
      <c r="C80" s="315">
        <v>3075</v>
      </c>
      <c r="D80" s="316" t="s">
        <v>9154</v>
      </c>
      <c r="E80" s="316" t="s">
        <v>8074</v>
      </c>
      <c r="F80" s="316" t="s">
        <v>8075</v>
      </c>
      <c r="G80" s="316" t="s">
        <v>8076</v>
      </c>
      <c r="H80" s="335">
        <v>43435</v>
      </c>
      <c r="I80" s="336">
        <v>43454</v>
      </c>
      <c r="J80" s="316" t="s">
        <v>8077</v>
      </c>
      <c r="K80" s="316" t="s">
        <v>8078</v>
      </c>
      <c r="L80" s="316" t="s">
        <v>8079</v>
      </c>
      <c r="M80" s="316" t="s">
        <v>8080</v>
      </c>
      <c r="N80" s="316" t="s">
        <v>8079</v>
      </c>
      <c r="O80" s="316" t="s">
        <v>8081</v>
      </c>
      <c r="P80" s="316" t="s">
        <v>8082</v>
      </c>
      <c r="Q80" s="316" t="s">
        <v>8083</v>
      </c>
      <c r="R80" s="316" t="s">
        <v>8079</v>
      </c>
      <c r="S80" s="316" t="s">
        <v>8080</v>
      </c>
      <c r="T80" s="316" t="s">
        <v>8084</v>
      </c>
      <c r="U80" s="316" t="s">
        <v>8085</v>
      </c>
      <c r="V80" s="316" t="s">
        <v>8079</v>
      </c>
      <c r="W80" s="316" t="s">
        <v>8080</v>
      </c>
      <c r="X80" s="316" t="s">
        <v>8086</v>
      </c>
      <c r="Y80" s="316" t="s">
        <v>8083</v>
      </c>
      <c r="Z80" s="316" t="s">
        <v>487</v>
      </c>
      <c r="AA80" s="348">
        <v>11720</v>
      </c>
      <c r="AB80" s="327">
        <v>0</v>
      </c>
      <c r="AC80" s="313" t="s">
        <v>7578</v>
      </c>
      <c r="AD80" s="316" t="s">
        <v>7582</v>
      </c>
      <c r="AE80" s="316" t="s">
        <v>7600</v>
      </c>
      <c r="AF80" s="315" t="s">
        <v>9425</v>
      </c>
      <c r="AG80" s="315" t="s">
        <v>7882</v>
      </c>
      <c r="AH80" s="318">
        <v>43440</v>
      </c>
      <c r="AI80" s="316" t="s">
        <v>9426</v>
      </c>
      <c r="AJ80" s="316" t="s">
        <v>8538</v>
      </c>
      <c r="AK80" s="316">
        <v>195852</v>
      </c>
      <c r="AL80" s="315" t="s">
        <v>7911</v>
      </c>
      <c r="AM80" s="315" t="s">
        <v>8329</v>
      </c>
      <c r="AN80" s="314"/>
      <c r="AO80" s="314"/>
      <c r="AP80" s="314"/>
      <c r="AQ80" s="314"/>
      <c r="AR80" s="314"/>
      <c r="AS80" s="314"/>
      <c r="AT80" s="314"/>
      <c r="AU80" s="314"/>
      <c r="AV80" s="316" t="s">
        <v>9427</v>
      </c>
      <c r="AW80" s="314"/>
      <c r="AX80" s="314"/>
      <c r="AY80" s="314"/>
      <c r="AZ80" s="314"/>
      <c r="BA80" s="314"/>
      <c r="BB80" s="314"/>
      <c r="BC80" s="314"/>
      <c r="BD80" s="316"/>
    </row>
    <row r="81" spans="1:56" ht="13.15" customHeight="1" x14ac:dyDescent="0.25">
      <c r="A81" s="316" t="s">
        <v>9153</v>
      </c>
      <c r="B81" s="316" t="s">
        <v>9224</v>
      </c>
      <c r="C81" s="315">
        <v>3075</v>
      </c>
      <c r="D81" s="316" t="s">
        <v>9154</v>
      </c>
      <c r="E81" s="316" t="s">
        <v>8074</v>
      </c>
      <c r="F81" s="316" t="s">
        <v>8075</v>
      </c>
      <c r="G81" s="316" t="s">
        <v>8076</v>
      </c>
      <c r="H81" s="335">
        <v>43435</v>
      </c>
      <c r="I81" s="336">
        <v>43454</v>
      </c>
      <c r="J81" s="316" t="s">
        <v>8077</v>
      </c>
      <c r="K81" s="316" t="s">
        <v>8078</v>
      </c>
      <c r="L81" s="316" t="s">
        <v>8079</v>
      </c>
      <c r="M81" s="316" t="s">
        <v>8080</v>
      </c>
      <c r="N81" s="316" t="s">
        <v>8079</v>
      </c>
      <c r="O81" s="316" t="s">
        <v>8081</v>
      </c>
      <c r="P81" s="316" t="s">
        <v>8082</v>
      </c>
      <c r="Q81" s="316" t="s">
        <v>8083</v>
      </c>
      <c r="R81" s="316" t="s">
        <v>8079</v>
      </c>
      <c r="S81" s="316" t="s">
        <v>8080</v>
      </c>
      <c r="T81" s="316" t="s">
        <v>8084</v>
      </c>
      <c r="U81" s="316" t="s">
        <v>8085</v>
      </c>
      <c r="V81" s="316" t="s">
        <v>8079</v>
      </c>
      <c r="W81" s="316" t="s">
        <v>8080</v>
      </c>
      <c r="X81" s="316" t="s">
        <v>8086</v>
      </c>
      <c r="Y81" s="316" t="s">
        <v>8083</v>
      </c>
      <c r="Z81" s="316" t="s">
        <v>487</v>
      </c>
      <c r="AA81" s="348">
        <v>3954.29</v>
      </c>
      <c r="AB81" s="327">
        <v>0</v>
      </c>
      <c r="AC81" s="313" t="s">
        <v>7578</v>
      </c>
      <c r="AD81" s="316" t="s">
        <v>7582</v>
      </c>
      <c r="AE81" s="316" t="s">
        <v>7600</v>
      </c>
      <c r="AF81" s="315" t="s">
        <v>9428</v>
      </c>
      <c r="AG81" s="315" t="s">
        <v>7882</v>
      </c>
      <c r="AH81" s="318">
        <v>43439</v>
      </c>
      <c r="AI81" s="316" t="s">
        <v>9429</v>
      </c>
      <c r="AJ81" s="316" t="s">
        <v>8363</v>
      </c>
      <c r="AK81" s="316">
        <v>15706</v>
      </c>
      <c r="AL81" s="315" t="s">
        <v>7915</v>
      </c>
      <c r="AM81" s="315" t="s">
        <v>7882</v>
      </c>
      <c r="AN81" s="314"/>
      <c r="AO81" s="314"/>
      <c r="AP81" s="314"/>
      <c r="AQ81" s="314"/>
      <c r="AR81" s="314"/>
      <c r="AS81" s="314"/>
      <c r="AT81" s="314"/>
      <c r="AU81" s="314"/>
      <c r="AV81" s="316" t="s">
        <v>9430</v>
      </c>
      <c r="AW81" s="314"/>
      <c r="AX81" s="314"/>
      <c r="AY81" s="314"/>
      <c r="AZ81" s="314"/>
      <c r="BA81" s="314"/>
      <c r="BB81" s="314"/>
      <c r="BC81" s="314"/>
      <c r="BD81" s="316"/>
    </row>
    <row r="82" spans="1:56" ht="13.15" customHeight="1" x14ac:dyDescent="0.25">
      <c r="A82" s="316" t="s">
        <v>9153</v>
      </c>
      <c r="B82" s="316" t="s">
        <v>9224</v>
      </c>
      <c r="C82" s="315">
        <v>3075</v>
      </c>
      <c r="D82" s="316" t="s">
        <v>9154</v>
      </c>
      <c r="E82" s="316" t="s">
        <v>8074</v>
      </c>
      <c r="F82" s="316" t="s">
        <v>8075</v>
      </c>
      <c r="G82" s="316" t="s">
        <v>8076</v>
      </c>
      <c r="H82" s="335">
        <v>43435</v>
      </c>
      <c r="I82" s="336">
        <v>43454</v>
      </c>
      <c r="J82" s="316" t="s">
        <v>8077</v>
      </c>
      <c r="K82" s="316" t="s">
        <v>8078</v>
      </c>
      <c r="L82" s="316" t="s">
        <v>8079</v>
      </c>
      <c r="M82" s="316" t="s">
        <v>8080</v>
      </c>
      <c r="N82" s="316" t="s">
        <v>8079</v>
      </c>
      <c r="O82" s="316" t="s">
        <v>8081</v>
      </c>
      <c r="P82" s="316" t="s">
        <v>8082</v>
      </c>
      <c r="Q82" s="316" t="s">
        <v>8083</v>
      </c>
      <c r="R82" s="316" t="s">
        <v>8079</v>
      </c>
      <c r="S82" s="316" t="s">
        <v>8080</v>
      </c>
      <c r="T82" s="316" t="s">
        <v>8084</v>
      </c>
      <c r="U82" s="316" t="s">
        <v>8085</v>
      </c>
      <c r="V82" s="316" t="s">
        <v>8079</v>
      </c>
      <c r="W82" s="316" t="s">
        <v>8080</v>
      </c>
      <c r="X82" s="316" t="s">
        <v>8086</v>
      </c>
      <c r="Y82" s="316" t="s">
        <v>8083</v>
      </c>
      <c r="Z82" s="316" t="s">
        <v>487</v>
      </c>
      <c r="AA82" s="348">
        <v>2314.12</v>
      </c>
      <c r="AB82" s="327">
        <v>0</v>
      </c>
      <c r="AC82" s="313" t="s">
        <v>7578</v>
      </c>
      <c r="AD82" s="316" t="s">
        <v>7582</v>
      </c>
      <c r="AE82" s="316" t="s">
        <v>7600</v>
      </c>
      <c r="AF82" s="315" t="s">
        <v>9431</v>
      </c>
      <c r="AG82" s="315" t="s">
        <v>7882</v>
      </c>
      <c r="AH82" s="318">
        <v>43439</v>
      </c>
      <c r="AI82" s="316" t="s">
        <v>9432</v>
      </c>
      <c r="AJ82" s="316" t="s">
        <v>8546</v>
      </c>
      <c r="AK82" s="316">
        <v>32022</v>
      </c>
      <c r="AL82" s="315" t="s">
        <v>7915</v>
      </c>
      <c r="AM82" s="315" t="s">
        <v>7882</v>
      </c>
      <c r="AN82" s="314"/>
      <c r="AO82" s="314"/>
      <c r="AP82" s="314"/>
      <c r="AQ82" s="314"/>
      <c r="AR82" s="314"/>
      <c r="AS82" s="314"/>
      <c r="AT82" s="314"/>
      <c r="AU82" s="314"/>
      <c r="AV82" s="316" t="s">
        <v>9433</v>
      </c>
      <c r="AW82" s="314"/>
      <c r="AX82" s="314"/>
      <c r="AY82" s="314"/>
      <c r="AZ82" s="314"/>
      <c r="BA82" s="314"/>
      <c r="BB82" s="314"/>
      <c r="BC82" s="314"/>
      <c r="BD82" s="316"/>
    </row>
    <row r="83" spans="1:56" ht="13.15" customHeight="1" x14ac:dyDescent="0.25">
      <c r="A83" s="316" t="s">
        <v>9153</v>
      </c>
      <c r="B83" s="316" t="s">
        <v>9224</v>
      </c>
      <c r="C83" s="315">
        <v>3075</v>
      </c>
      <c r="D83" s="316" t="s">
        <v>9154</v>
      </c>
      <c r="E83" s="316" t="s">
        <v>8074</v>
      </c>
      <c r="F83" s="316" t="s">
        <v>8075</v>
      </c>
      <c r="G83" s="316" t="s">
        <v>8076</v>
      </c>
      <c r="H83" s="335">
        <v>43435</v>
      </c>
      <c r="I83" s="336">
        <v>43454</v>
      </c>
      <c r="J83" s="316" t="s">
        <v>8077</v>
      </c>
      <c r="K83" s="316" t="s">
        <v>8078</v>
      </c>
      <c r="L83" s="316" t="s">
        <v>8079</v>
      </c>
      <c r="M83" s="316" t="s">
        <v>8080</v>
      </c>
      <c r="N83" s="316" t="s">
        <v>8079</v>
      </c>
      <c r="O83" s="316" t="s">
        <v>8081</v>
      </c>
      <c r="P83" s="316" t="s">
        <v>8082</v>
      </c>
      <c r="Q83" s="316" t="s">
        <v>8083</v>
      </c>
      <c r="R83" s="316" t="s">
        <v>8079</v>
      </c>
      <c r="S83" s="316" t="s">
        <v>8080</v>
      </c>
      <c r="T83" s="316" t="s">
        <v>8084</v>
      </c>
      <c r="U83" s="316" t="s">
        <v>8085</v>
      </c>
      <c r="V83" s="316" t="s">
        <v>8079</v>
      </c>
      <c r="W83" s="316" t="s">
        <v>8080</v>
      </c>
      <c r="X83" s="316" t="s">
        <v>8086</v>
      </c>
      <c r="Y83" s="316" t="s">
        <v>8083</v>
      </c>
      <c r="Z83" s="316" t="s">
        <v>487</v>
      </c>
      <c r="AA83" s="348">
        <v>605</v>
      </c>
      <c r="AB83" s="327">
        <v>0</v>
      </c>
      <c r="AC83" s="313" t="s">
        <v>7578</v>
      </c>
      <c r="AD83" s="316" t="s">
        <v>7582</v>
      </c>
      <c r="AE83" s="316" t="s">
        <v>7600</v>
      </c>
      <c r="AF83" s="315" t="s">
        <v>9434</v>
      </c>
      <c r="AG83" s="315" t="s">
        <v>7882</v>
      </c>
      <c r="AH83" s="318">
        <v>43443</v>
      </c>
      <c r="AI83" s="316" t="s">
        <v>9435</v>
      </c>
      <c r="AJ83" s="316" t="s">
        <v>8582</v>
      </c>
      <c r="AK83" s="316">
        <v>17091</v>
      </c>
      <c r="AL83" s="315" t="s">
        <v>7915</v>
      </c>
      <c r="AM83" s="315" t="s">
        <v>7882</v>
      </c>
      <c r="AN83" s="314"/>
      <c r="AO83" s="314"/>
      <c r="AP83" s="314"/>
      <c r="AQ83" s="314"/>
      <c r="AR83" s="314"/>
      <c r="AS83" s="314"/>
      <c r="AT83" s="314"/>
      <c r="AU83" s="314"/>
      <c r="AV83" s="316" t="s">
        <v>9436</v>
      </c>
      <c r="AW83" s="314"/>
      <c r="AX83" s="314"/>
      <c r="AY83" s="314"/>
      <c r="AZ83" s="314"/>
      <c r="BA83" s="314"/>
      <c r="BB83" s="314"/>
      <c r="BC83" s="314"/>
      <c r="BD83" s="316"/>
    </row>
    <row r="84" spans="1:56" ht="13.15" customHeight="1" x14ac:dyDescent="0.25">
      <c r="A84" s="316" t="s">
        <v>9153</v>
      </c>
      <c r="B84" s="316" t="s">
        <v>9224</v>
      </c>
      <c r="C84" s="315">
        <v>3075</v>
      </c>
      <c r="D84" s="316" t="s">
        <v>9154</v>
      </c>
      <c r="E84" s="316" t="s">
        <v>8074</v>
      </c>
      <c r="F84" s="316" t="s">
        <v>8075</v>
      </c>
      <c r="G84" s="316" t="s">
        <v>8076</v>
      </c>
      <c r="H84" s="335">
        <v>43435</v>
      </c>
      <c r="I84" s="336">
        <v>43454</v>
      </c>
      <c r="J84" s="316" t="s">
        <v>8077</v>
      </c>
      <c r="K84" s="316" t="s">
        <v>8078</v>
      </c>
      <c r="L84" s="316" t="s">
        <v>8079</v>
      </c>
      <c r="M84" s="316" t="s">
        <v>8080</v>
      </c>
      <c r="N84" s="316" t="s">
        <v>8079</v>
      </c>
      <c r="O84" s="316" t="s">
        <v>8081</v>
      </c>
      <c r="P84" s="316" t="s">
        <v>8082</v>
      </c>
      <c r="Q84" s="316" t="s">
        <v>8083</v>
      </c>
      <c r="R84" s="316" t="s">
        <v>8079</v>
      </c>
      <c r="S84" s="316" t="s">
        <v>8080</v>
      </c>
      <c r="T84" s="316" t="s">
        <v>8084</v>
      </c>
      <c r="U84" s="316" t="s">
        <v>8085</v>
      </c>
      <c r="V84" s="316" t="s">
        <v>8079</v>
      </c>
      <c r="W84" s="316" t="s">
        <v>8080</v>
      </c>
      <c r="X84" s="316" t="s">
        <v>8086</v>
      </c>
      <c r="Y84" s="316" t="s">
        <v>8083</v>
      </c>
      <c r="Z84" s="316" t="s">
        <v>487</v>
      </c>
      <c r="AA84" s="348">
        <v>37400</v>
      </c>
      <c r="AB84" s="327">
        <v>0</v>
      </c>
      <c r="AC84" s="313" t="s">
        <v>7578</v>
      </c>
      <c r="AD84" s="316" t="s">
        <v>7582</v>
      </c>
      <c r="AE84" s="316" t="s">
        <v>7600</v>
      </c>
      <c r="AF84" s="315" t="s">
        <v>9437</v>
      </c>
      <c r="AG84" s="315" t="s">
        <v>7882</v>
      </c>
      <c r="AH84" s="318">
        <v>43439</v>
      </c>
      <c r="AI84" s="316" t="s">
        <v>9438</v>
      </c>
      <c r="AJ84" s="316" t="s">
        <v>8517</v>
      </c>
      <c r="AK84" s="316">
        <v>13463</v>
      </c>
      <c r="AL84" s="315" t="s">
        <v>7915</v>
      </c>
      <c r="AM84" s="315" t="s">
        <v>7882</v>
      </c>
      <c r="AN84" s="314"/>
      <c r="AO84" s="314"/>
      <c r="AP84" s="314"/>
      <c r="AQ84" s="314"/>
      <c r="AR84" s="314"/>
      <c r="AS84" s="314"/>
      <c r="AT84" s="314"/>
      <c r="AU84" s="314"/>
      <c r="AV84" s="316" t="s">
        <v>9439</v>
      </c>
      <c r="AW84" s="314"/>
      <c r="AX84" s="314"/>
      <c r="AY84" s="314"/>
      <c r="AZ84" s="314"/>
      <c r="BA84" s="314"/>
      <c r="BB84" s="314"/>
      <c r="BC84" s="314"/>
      <c r="BD84" s="316"/>
    </row>
    <row r="85" spans="1:56" ht="13.15" customHeight="1" x14ac:dyDescent="0.25">
      <c r="A85" s="316" t="s">
        <v>9153</v>
      </c>
      <c r="B85" s="316" t="s">
        <v>9224</v>
      </c>
      <c r="C85" s="315">
        <v>3075</v>
      </c>
      <c r="D85" s="316" t="s">
        <v>9154</v>
      </c>
      <c r="E85" s="316" t="s">
        <v>8074</v>
      </c>
      <c r="F85" s="316" t="s">
        <v>8075</v>
      </c>
      <c r="G85" s="316" t="s">
        <v>8076</v>
      </c>
      <c r="H85" s="335">
        <v>43435</v>
      </c>
      <c r="I85" s="336">
        <v>43454</v>
      </c>
      <c r="J85" s="316" t="s">
        <v>8077</v>
      </c>
      <c r="K85" s="316" t="s">
        <v>8078</v>
      </c>
      <c r="L85" s="316" t="s">
        <v>8079</v>
      </c>
      <c r="M85" s="316" t="s">
        <v>8080</v>
      </c>
      <c r="N85" s="316" t="s">
        <v>8079</v>
      </c>
      <c r="O85" s="316" t="s">
        <v>8081</v>
      </c>
      <c r="P85" s="316" t="s">
        <v>8082</v>
      </c>
      <c r="Q85" s="316" t="s">
        <v>8083</v>
      </c>
      <c r="R85" s="316" t="s">
        <v>8079</v>
      </c>
      <c r="S85" s="316" t="s">
        <v>8080</v>
      </c>
      <c r="T85" s="316" t="s">
        <v>8084</v>
      </c>
      <c r="U85" s="316" t="s">
        <v>8085</v>
      </c>
      <c r="V85" s="316" t="s">
        <v>8079</v>
      </c>
      <c r="W85" s="316" t="s">
        <v>8080</v>
      </c>
      <c r="X85" s="316" t="s">
        <v>8086</v>
      </c>
      <c r="Y85" s="316" t="s">
        <v>8083</v>
      </c>
      <c r="Z85" s="316" t="s">
        <v>487</v>
      </c>
      <c r="AA85" s="348">
        <v>285149.13</v>
      </c>
      <c r="AB85" s="327">
        <v>0</v>
      </c>
      <c r="AC85" s="313" t="s">
        <v>7578</v>
      </c>
      <c r="AD85" s="316" t="s">
        <v>7582</v>
      </c>
      <c r="AE85" s="316" t="s">
        <v>7600</v>
      </c>
      <c r="AF85" s="315" t="s">
        <v>9440</v>
      </c>
      <c r="AG85" s="315" t="s">
        <v>7882</v>
      </c>
      <c r="AH85" s="318">
        <v>43450</v>
      </c>
      <c r="AI85" s="316" t="s">
        <v>9441</v>
      </c>
      <c r="AJ85" s="316" t="s">
        <v>8575</v>
      </c>
      <c r="AK85" s="316">
        <v>13391</v>
      </c>
      <c r="AL85" s="315" t="s">
        <v>7915</v>
      </c>
      <c r="AM85" s="315" t="s">
        <v>7882</v>
      </c>
      <c r="AN85" s="314"/>
      <c r="AO85" s="314"/>
      <c r="AP85" s="314"/>
      <c r="AQ85" s="314"/>
      <c r="AR85" s="314"/>
      <c r="AS85" s="314"/>
      <c r="AT85" s="314"/>
      <c r="AU85" s="314"/>
      <c r="AV85" s="316" t="s">
        <v>9442</v>
      </c>
      <c r="AW85" s="314"/>
      <c r="AX85" s="314"/>
      <c r="AY85" s="314"/>
      <c r="AZ85" s="314"/>
      <c r="BA85" s="314"/>
      <c r="BB85" s="314"/>
      <c r="BC85" s="314"/>
      <c r="BD85" s="316"/>
    </row>
    <row r="86" spans="1:56" ht="13.15" customHeight="1" x14ac:dyDescent="0.25">
      <c r="A86" s="316" t="s">
        <v>9153</v>
      </c>
      <c r="B86" s="316" t="s">
        <v>9224</v>
      </c>
      <c r="C86" s="315">
        <v>3075</v>
      </c>
      <c r="D86" s="316" t="s">
        <v>9154</v>
      </c>
      <c r="E86" s="316" t="s">
        <v>8074</v>
      </c>
      <c r="F86" s="316" t="s">
        <v>8075</v>
      </c>
      <c r="G86" s="316" t="s">
        <v>8076</v>
      </c>
      <c r="H86" s="335">
        <v>43435</v>
      </c>
      <c r="I86" s="336">
        <v>43454</v>
      </c>
      <c r="J86" s="316" t="s">
        <v>8077</v>
      </c>
      <c r="K86" s="316" t="s">
        <v>8078</v>
      </c>
      <c r="L86" s="316" t="s">
        <v>8079</v>
      </c>
      <c r="M86" s="316" t="s">
        <v>8080</v>
      </c>
      <c r="N86" s="316" t="s">
        <v>8079</v>
      </c>
      <c r="O86" s="316" t="s">
        <v>8081</v>
      </c>
      <c r="P86" s="316" t="s">
        <v>8082</v>
      </c>
      <c r="Q86" s="316" t="s">
        <v>8083</v>
      </c>
      <c r="R86" s="316" t="s">
        <v>8079</v>
      </c>
      <c r="S86" s="316" t="s">
        <v>8080</v>
      </c>
      <c r="T86" s="316" t="s">
        <v>8084</v>
      </c>
      <c r="U86" s="316" t="s">
        <v>8085</v>
      </c>
      <c r="V86" s="316" t="s">
        <v>8079</v>
      </c>
      <c r="W86" s="316" t="s">
        <v>8080</v>
      </c>
      <c r="X86" s="316" t="s">
        <v>8086</v>
      </c>
      <c r="Y86" s="316" t="s">
        <v>8083</v>
      </c>
      <c r="Z86" s="316" t="s">
        <v>487</v>
      </c>
      <c r="AA86" s="348">
        <v>8567.18</v>
      </c>
      <c r="AB86" s="327">
        <v>0</v>
      </c>
      <c r="AC86" s="313" t="s">
        <v>7578</v>
      </c>
      <c r="AD86" s="316" t="s">
        <v>7582</v>
      </c>
      <c r="AE86" s="316" t="s">
        <v>7600</v>
      </c>
      <c r="AF86" s="315" t="s">
        <v>9443</v>
      </c>
      <c r="AG86" s="315" t="s">
        <v>7882</v>
      </c>
      <c r="AH86" s="318">
        <v>43450</v>
      </c>
      <c r="AI86" s="316" t="s">
        <v>9444</v>
      </c>
      <c r="AJ86" s="316" t="s">
        <v>8575</v>
      </c>
      <c r="AK86" s="316">
        <v>13391</v>
      </c>
      <c r="AL86" s="315" t="s">
        <v>7915</v>
      </c>
      <c r="AM86" s="315" t="s">
        <v>7882</v>
      </c>
      <c r="AN86" s="314"/>
      <c r="AO86" s="314"/>
      <c r="AP86" s="314"/>
      <c r="AQ86" s="314"/>
      <c r="AR86" s="314"/>
      <c r="AS86" s="314"/>
      <c r="AT86" s="314"/>
      <c r="AU86" s="314"/>
      <c r="AV86" s="316" t="s">
        <v>9445</v>
      </c>
      <c r="AW86" s="314"/>
      <c r="AX86" s="314"/>
      <c r="AY86" s="314"/>
      <c r="AZ86" s="314"/>
      <c r="BA86" s="314"/>
      <c r="BB86" s="314"/>
      <c r="BC86" s="314"/>
      <c r="BD86" s="316"/>
    </row>
    <row r="87" spans="1:56" ht="13.15" customHeight="1" x14ac:dyDescent="0.25">
      <c r="A87" s="316" t="s">
        <v>9153</v>
      </c>
      <c r="B87" s="316" t="s">
        <v>9224</v>
      </c>
      <c r="C87" s="315">
        <v>3075</v>
      </c>
      <c r="D87" s="316" t="s">
        <v>9154</v>
      </c>
      <c r="E87" s="316" t="s">
        <v>8074</v>
      </c>
      <c r="F87" s="316" t="s">
        <v>8075</v>
      </c>
      <c r="G87" s="316" t="s">
        <v>8076</v>
      </c>
      <c r="H87" s="335">
        <v>43435</v>
      </c>
      <c r="I87" s="336">
        <v>43454</v>
      </c>
      <c r="J87" s="316" t="s">
        <v>8077</v>
      </c>
      <c r="K87" s="316" t="s">
        <v>8078</v>
      </c>
      <c r="L87" s="316" t="s">
        <v>8079</v>
      </c>
      <c r="M87" s="316" t="s">
        <v>8080</v>
      </c>
      <c r="N87" s="316" t="s">
        <v>8079</v>
      </c>
      <c r="O87" s="316" t="s">
        <v>8081</v>
      </c>
      <c r="P87" s="316" t="s">
        <v>8082</v>
      </c>
      <c r="Q87" s="316" t="s">
        <v>8083</v>
      </c>
      <c r="R87" s="316" t="s">
        <v>8079</v>
      </c>
      <c r="S87" s="316" t="s">
        <v>8080</v>
      </c>
      <c r="T87" s="316" t="s">
        <v>8084</v>
      </c>
      <c r="U87" s="316" t="s">
        <v>8085</v>
      </c>
      <c r="V87" s="316" t="s">
        <v>8079</v>
      </c>
      <c r="W87" s="316" t="s">
        <v>8080</v>
      </c>
      <c r="X87" s="316" t="s">
        <v>8086</v>
      </c>
      <c r="Y87" s="316" t="s">
        <v>8083</v>
      </c>
      <c r="Z87" s="316" t="s">
        <v>487</v>
      </c>
      <c r="AA87" s="348">
        <v>10859</v>
      </c>
      <c r="AB87" s="327">
        <v>0</v>
      </c>
      <c r="AC87" s="313" t="s">
        <v>7578</v>
      </c>
      <c r="AD87" s="316" t="s">
        <v>7582</v>
      </c>
      <c r="AE87" s="316" t="s">
        <v>7600</v>
      </c>
      <c r="AF87" s="315" t="s">
        <v>9446</v>
      </c>
      <c r="AG87" s="315" t="s">
        <v>7882</v>
      </c>
      <c r="AH87" s="318">
        <v>43433</v>
      </c>
      <c r="AI87" s="316" t="s">
        <v>9447</v>
      </c>
      <c r="AJ87" s="316" t="s">
        <v>8593</v>
      </c>
      <c r="AK87" s="316">
        <v>17332</v>
      </c>
      <c r="AL87" s="315" t="s">
        <v>7915</v>
      </c>
      <c r="AM87" s="315" t="s">
        <v>7882</v>
      </c>
      <c r="AN87" s="314"/>
      <c r="AO87" s="314"/>
      <c r="AP87" s="314"/>
      <c r="AQ87" s="314"/>
      <c r="AR87" s="314"/>
      <c r="AS87" s="314"/>
      <c r="AT87" s="314"/>
      <c r="AU87" s="314"/>
      <c r="AV87" s="316" t="s">
        <v>9448</v>
      </c>
      <c r="AW87" s="314"/>
      <c r="AX87" s="314"/>
      <c r="AY87" s="314"/>
      <c r="AZ87" s="314"/>
      <c r="BA87" s="314"/>
      <c r="BB87" s="314"/>
      <c r="BC87" s="314"/>
      <c r="BD87" s="316"/>
    </row>
    <row r="88" spans="1:56" ht="13.15" customHeight="1" x14ac:dyDescent="0.25">
      <c r="A88" s="316" t="s">
        <v>9153</v>
      </c>
      <c r="B88" s="316" t="s">
        <v>9224</v>
      </c>
      <c r="C88" s="315">
        <v>3075</v>
      </c>
      <c r="D88" s="316" t="s">
        <v>9154</v>
      </c>
      <c r="E88" s="316" t="s">
        <v>8074</v>
      </c>
      <c r="F88" s="316" t="s">
        <v>8075</v>
      </c>
      <c r="G88" s="316" t="s">
        <v>8076</v>
      </c>
      <c r="H88" s="335">
        <v>43435</v>
      </c>
      <c r="I88" s="336">
        <v>43454</v>
      </c>
      <c r="J88" s="316" t="s">
        <v>8077</v>
      </c>
      <c r="K88" s="316" t="s">
        <v>8078</v>
      </c>
      <c r="L88" s="316" t="s">
        <v>8079</v>
      </c>
      <c r="M88" s="316" t="s">
        <v>8080</v>
      </c>
      <c r="N88" s="316" t="s">
        <v>8079</v>
      </c>
      <c r="O88" s="316" t="s">
        <v>8081</v>
      </c>
      <c r="P88" s="316" t="s">
        <v>8082</v>
      </c>
      <c r="Q88" s="316" t="s">
        <v>8083</v>
      </c>
      <c r="R88" s="316" t="s">
        <v>8079</v>
      </c>
      <c r="S88" s="316" t="s">
        <v>8080</v>
      </c>
      <c r="T88" s="316" t="s">
        <v>8084</v>
      </c>
      <c r="U88" s="316" t="s">
        <v>8085</v>
      </c>
      <c r="V88" s="316" t="s">
        <v>8079</v>
      </c>
      <c r="W88" s="316" t="s">
        <v>8080</v>
      </c>
      <c r="X88" s="316" t="s">
        <v>8086</v>
      </c>
      <c r="Y88" s="316" t="s">
        <v>8083</v>
      </c>
      <c r="Z88" s="316" t="s">
        <v>487</v>
      </c>
      <c r="AA88" s="348">
        <v>4500</v>
      </c>
      <c r="AB88" s="327">
        <v>0</v>
      </c>
      <c r="AC88" s="313" t="s">
        <v>7578</v>
      </c>
      <c r="AD88" s="316" t="s">
        <v>7582</v>
      </c>
      <c r="AE88" s="316" t="s">
        <v>7600</v>
      </c>
      <c r="AF88" s="315" t="s">
        <v>9449</v>
      </c>
      <c r="AG88" s="315" t="s">
        <v>7882</v>
      </c>
      <c r="AH88" s="318">
        <v>43446</v>
      </c>
      <c r="AI88" s="316" t="s">
        <v>9450</v>
      </c>
      <c r="AJ88" s="316" t="s">
        <v>8593</v>
      </c>
      <c r="AK88" s="316">
        <v>17332</v>
      </c>
      <c r="AL88" s="315" t="s">
        <v>7915</v>
      </c>
      <c r="AM88" s="315" t="s">
        <v>8329</v>
      </c>
      <c r="AN88" s="314"/>
      <c r="AO88" s="314"/>
      <c r="AP88" s="314"/>
      <c r="AQ88" s="314"/>
      <c r="AR88" s="314"/>
      <c r="AS88" s="314"/>
      <c r="AT88" s="314"/>
      <c r="AU88" s="314"/>
      <c r="AV88" s="316" t="s">
        <v>9451</v>
      </c>
      <c r="AW88" s="314"/>
      <c r="AX88" s="314"/>
      <c r="AY88" s="314"/>
      <c r="AZ88" s="314"/>
      <c r="BA88" s="314"/>
      <c r="BB88" s="314"/>
      <c r="BC88" s="314"/>
      <c r="BD88" s="316"/>
    </row>
    <row r="89" spans="1:56" ht="13.15" customHeight="1" x14ac:dyDescent="0.25">
      <c r="A89" s="316" t="s">
        <v>9153</v>
      </c>
      <c r="B89" s="316" t="s">
        <v>9224</v>
      </c>
      <c r="C89" s="315">
        <v>3075</v>
      </c>
      <c r="D89" s="316" t="s">
        <v>9154</v>
      </c>
      <c r="E89" s="316" t="s">
        <v>8074</v>
      </c>
      <c r="F89" s="316" t="s">
        <v>8075</v>
      </c>
      <c r="G89" s="316" t="s">
        <v>8076</v>
      </c>
      <c r="H89" s="335">
        <v>43435</v>
      </c>
      <c r="I89" s="336">
        <v>43454</v>
      </c>
      <c r="J89" s="316" t="s">
        <v>8077</v>
      </c>
      <c r="K89" s="316" t="s">
        <v>8078</v>
      </c>
      <c r="L89" s="316" t="s">
        <v>8079</v>
      </c>
      <c r="M89" s="316" t="s">
        <v>8080</v>
      </c>
      <c r="N89" s="316" t="s">
        <v>8079</v>
      </c>
      <c r="O89" s="316" t="s">
        <v>8081</v>
      </c>
      <c r="P89" s="316" t="s">
        <v>8082</v>
      </c>
      <c r="Q89" s="316" t="s">
        <v>8083</v>
      </c>
      <c r="R89" s="316" t="s">
        <v>8079</v>
      </c>
      <c r="S89" s="316" t="s">
        <v>8080</v>
      </c>
      <c r="T89" s="316" t="s">
        <v>8084</v>
      </c>
      <c r="U89" s="316" t="s">
        <v>8085</v>
      </c>
      <c r="V89" s="316" t="s">
        <v>8079</v>
      </c>
      <c r="W89" s="316" t="s">
        <v>8080</v>
      </c>
      <c r="X89" s="316" t="s">
        <v>8086</v>
      </c>
      <c r="Y89" s="316" t="s">
        <v>8083</v>
      </c>
      <c r="Z89" s="316" t="s">
        <v>487</v>
      </c>
      <c r="AA89" s="348">
        <v>313010</v>
      </c>
      <c r="AB89" s="327">
        <v>0</v>
      </c>
      <c r="AC89" s="313" t="s">
        <v>7578</v>
      </c>
      <c r="AD89" s="316" t="s">
        <v>7582</v>
      </c>
      <c r="AE89" s="316" t="s">
        <v>7600</v>
      </c>
      <c r="AF89" s="315" t="s">
        <v>9452</v>
      </c>
      <c r="AG89" s="315" t="s">
        <v>7882</v>
      </c>
      <c r="AH89" s="318">
        <v>43439</v>
      </c>
      <c r="AI89" s="316" t="s">
        <v>9453</v>
      </c>
      <c r="AJ89" s="316" t="s">
        <v>8597</v>
      </c>
      <c r="AK89" s="316">
        <v>19006</v>
      </c>
      <c r="AL89" s="315" t="s">
        <v>7915</v>
      </c>
      <c r="AM89" s="315" t="s">
        <v>7882</v>
      </c>
      <c r="AN89" s="314"/>
      <c r="AO89" s="314"/>
      <c r="AP89" s="314"/>
      <c r="AQ89" s="314"/>
      <c r="AR89" s="314"/>
      <c r="AS89" s="314"/>
      <c r="AT89" s="314"/>
      <c r="AU89" s="314"/>
      <c r="AV89" s="316" t="s">
        <v>9454</v>
      </c>
      <c r="AW89" s="314"/>
      <c r="AX89" s="314"/>
      <c r="AY89" s="314"/>
      <c r="AZ89" s="314"/>
      <c r="BA89" s="314"/>
      <c r="BB89" s="314"/>
      <c r="BC89" s="314"/>
      <c r="BD89" s="316"/>
    </row>
    <row r="90" spans="1:56" ht="13.15" customHeight="1" x14ac:dyDescent="0.25">
      <c r="A90" s="316" t="s">
        <v>9153</v>
      </c>
      <c r="B90" s="316" t="s">
        <v>9224</v>
      </c>
      <c r="C90" s="315">
        <v>3075</v>
      </c>
      <c r="D90" s="316" t="s">
        <v>9154</v>
      </c>
      <c r="E90" s="316" t="s">
        <v>8074</v>
      </c>
      <c r="F90" s="316" t="s">
        <v>8075</v>
      </c>
      <c r="G90" s="316" t="s">
        <v>8076</v>
      </c>
      <c r="H90" s="335">
        <v>43435</v>
      </c>
      <c r="I90" s="336">
        <v>43454</v>
      </c>
      <c r="J90" s="316" t="s">
        <v>8077</v>
      </c>
      <c r="K90" s="316" t="s">
        <v>8078</v>
      </c>
      <c r="L90" s="316" t="s">
        <v>8079</v>
      </c>
      <c r="M90" s="316" t="s">
        <v>8080</v>
      </c>
      <c r="N90" s="316" t="s">
        <v>8079</v>
      </c>
      <c r="O90" s="316" t="s">
        <v>8081</v>
      </c>
      <c r="P90" s="316" t="s">
        <v>8082</v>
      </c>
      <c r="Q90" s="316" t="s">
        <v>8083</v>
      </c>
      <c r="R90" s="316" t="s">
        <v>8079</v>
      </c>
      <c r="S90" s="316" t="s">
        <v>8080</v>
      </c>
      <c r="T90" s="316" t="s">
        <v>8084</v>
      </c>
      <c r="U90" s="316" t="s">
        <v>8085</v>
      </c>
      <c r="V90" s="316" t="s">
        <v>8079</v>
      </c>
      <c r="W90" s="316" t="s">
        <v>8080</v>
      </c>
      <c r="X90" s="316" t="s">
        <v>8086</v>
      </c>
      <c r="Y90" s="316" t="s">
        <v>8083</v>
      </c>
      <c r="Z90" s="316" t="s">
        <v>487</v>
      </c>
      <c r="AA90" s="348">
        <v>246496</v>
      </c>
      <c r="AB90" s="327">
        <v>0</v>
      </c>
      <c r="AC90" s="313" t="s">
        <v>7578</v>
      </c>
      <c r="AD90" s="316" t="s">
        <v>7582</v>
      </c>
      <c r="AE90" s="316" t="s">
        <v>7600</v>
      </c>
      <c r="AF90" s="315" t="s">
        <v>9455</v>
      </c>
      <c r="AG90" s="315" t="s">
        <v>7882</v>
      </c>
      <c r="AH90" s="318">
        <v>43445</v>
      </c>
      <c r="AI90" s="316" t="s">
        <v>9456</v>
      </c>
      <c r="AJ90" s="316" t="s">
        <v>8610</v>
      </c>
      <c r="AK90" s="316">
        <v>16594</v>
      </c>
      <c r="AL90" s="315" t="s">
        <v>7915</v>
      </c>
      <c r="AM90" s="315" t="s">
        <v>7882</v>
      </c>
      <c r="AN90" s="314"/>
      <c r="AO90" s="314"/>
      <c r="AP90" s="314"/>
      <c r="AQ90" s="314"/>
      <c r="AR90" s="314"/>
      <c r="AS90" s="314"/>
      <c r="AT90" s="314"/>
      <c r="AU90" s="314"/>
      <c r="AV90" s="316" t="s">
        <v>9457</v>
      </c>
      <c r="AW90" s="314"/>
      <c r="AX90" s="314"/>
      <c r="AY90" s="314"/>
      <c r="AZ90" s="314"/>
      <c r="BA90" s="314"/>
      <c r="BB90" s="314"/>
      <c r="BC90" s="314"/>
      <c r="BD90" s="316"/>
    </row>
    <row r="91" spans="1:56" ht="13.15" customHeight="1" x14ac:dyDescent="0.25">
      <c r="A91" s="316" t="s">
        <v>9153</v>
      </c>
      <c r="B91" s="316" t="s">
        <v>9224</v>
      </c>
      <c r="C91" s="315">
        <v>3075</v>
      </c>
      <c r="D91" s="316" t="s">
        <v>9154</v>
      </c>
      <c r="E91" s="316" t="s">
        <v>8074</v>
      </c>
      <c r="F91" s="316" t="s">
        <v>8075</v>
      </c>
      <c r="G91" s="316" t="s">
        <v>8076</v>
      </c>
      <c r="H91" s="335">
        <v>43435</v>
      </c>
      <c r="I91" s="336">
        <v>43454</v>
      </c>
      <c r="J91" s="316" t="s">
        <v>8077</v>
      </c>
      <c r="K91" s="316" t="s">
        <v>8078</v>
      </c>
      <c r="L91" s="316" t="s">
        <v>8079</v>
      </c>
      <c r="M91" s="316" t="s">
        <v>8080</v>
      </c>
      <c r="N91" s="316" t="s">
        <v>8079</v>
      </c>
      <c r="O91" s="316" t="s">
        <v>8081</v>
      </c>
      <c r="P91" s="316" t="s">
        <v>8082</v>
      </c>
      <c r="Q91" s="316" t="s">
        <v>8083</v>
      </c>
      <c r="R91" s="316" t="s">
        <v>8079</v>
      </c>
      <c r="S91" s="316" t="s">
        <v>8080</v>
      </c>
      <c r="T91" s="316" t="s">
        <v>8084</v>
      </c>
      <c r="U91" s="316" t="s">
        <v>8085</v>
      </c>
      <c r="V91" s="316" t="s">
        <v>8079</v>
      </c>
      <c r="W91" s="316" t="s">
        <v>8080</v>
      </c>
      <c r="X91" s="316" t="s">
        <v>8086</v>
      </c>
      <c r="Y91" s="316" t="s">
        <v>8083</v>
      </c>
      <c r="Z91" s="316" t="s">
        <v>487</v>
      </c>
      <c r="AA91" s="348">
        <v>82642</v>
      </c>
      <c r="AB91" s="327">
        <v>0</v>
      </c>
      <c r="AC91" s="313" t="s">
        <v>7578</v>
      </c>
      <c r="AD91" s="316" t="s">
        <v>7582</v>
      </c>
      <c r="AE91" s="316" t="s">
        <v>7600</v>
      </c>
      <c r="AF91" s="315" t="s">
        <v>9458</v>
      </c>
      <c r="AG91" s="315" t="s">
        <v>7882</v>
      </c>
      <c r="AH91" s="318">
        <v>43439</v>
      </c>
      <c r="AI91" s="316" t="s">
        <v>9459</v>
      </c>
      <c r="AJ91" s="316" t="s">
        <v>8517</v>
      </c>
      <c r="AK91" s="316">
        <v>13464</v>
      </c>
      <c r="AL91" s="315" t="s">
        <v>7915</v>
      </c>
      <c r="AM91" s="315" t="s">
        <v>7882</v>
      </c>
      <c r="AN91" s="314"/>
      <c r="AO91" s="314"/>
      <c r="AP91" s="314"/>
      <c r="AQ91" s="314"/>
      <c r="AR91" s="314"/>
      <c r="AS91" s="314"/>
      <c r="AT91" s="314"/>
      <c r="AU91" s="314"/>
      <c r="AV91" s="316" t="s">
        <v>9460</v>
      </c>
      <c r="AW91" s="314"/>
      <c r="AX91" s="314"/>
      <c r="AY91" s="314"/>
      <c r="AZ91" s="314"/>
      <c r="BA91" s="314"/>
      <c r="BB91" s="314"/>
      <c r="BC91" s="314"/>
      <c r="BD91" s="316"/>
    </row>
    <row r="92" spans="1:56" ht="13.15" customHeight="1" x14ac:dyDescent="0.25">
      <c r="A92" s="316" t="s">
        <v>9153</v>
      </c>
      <c r="B92" s="316" t="s">
        <v>9224</v>
      </c>
      <c r="C92" s="315">
        <v>3075</v>
      </c>
      <c r="D92" s="316" t="s">
        <v>9154</v>
      </c>
      <c r="E92" s="316" t="s">
        <v>8074</v>
      </c>
      <c r="F92" s="316" t="s">
        <v>8075</v>
      </c>
      <c r="G92" s="316" t="s">
        <v>8076</v>
      </c>
      <c r="H92" s="335">
        <v>43435</v>
      </c>
      <c r="I92" s="336">
        <v>43454</v>
      </c>
      <c r="J92" s="316" t="s">
        <v>8077</v>
      </c>
      <c r="K92" s="316" t="s">
        <v>8078</v>
      </c>
      <c r="L92" s="316" t="s">
        <v>8079</v>
      </c>
      <c r="M92" s="316" t="s">
        <v>8080</v>
      </c>
      <c r="N92" s="316" t="s">
        <v>8079</v>
      </c>
      <c r="O92" s="316" t="s">
        <v>8081</v>
      </c>
      <c r="P92" s="316" t="s">
        <v>8082</v>
      </c>
      <c r="Q92" s="316" t="s">
        <v>8083</v>
      </c>
      <c r="R92" s="316" t="s">
        <v>8079</v>
      </c>
      <c r="S92" s="316" t="s">
        <v>8080</v>
      </c>
      <c r="T92" s="316" t="s">
        <v>8084</v>
      </c>
      <c r="U92" s="316" t="s">
        <v>8085</v>
      </c>
      <c r="V92" s="316" t="s">
        <v>8079</v>
      </c>
      <c r="W92" s="316" t="s">
        <v>8080</v>
      </c>
      <c r="X92" s="316" t="s">
        <v>8086</v>
      </c>
      <c r="Y92" s="316" t="s">
        <v>8083</v>
      </c>
      <c r="Z92" s="316" t="s">
        <v>487</v>
      </c>
      <c r="AA92" s="348">
        <v>488822.08</v>
      </c>
      <c r="AB92" s="327">
        <v>0</v>
      </c>
      <c r="AC92" s="313" t="s">
        <v>7578</v>
      </c>
      <c r="AD92" s="316" t="s">
        <v>7582</v>
      </c>
      <c r="AE92" s="316" t="s">
        <v>7600</v>
      </c>
      <c r="AF92" s="315" t="s">
        <v>9461</v>
      </c>
      <c r="AG92" s="315" t="s">
        <v>7882</v>
      </c>
      <c r="AH92" s="318">
        <v>43436</v>
      </c>
      <c r="AI92" s="316" t="s">
        <v>9462</v>
      </c>
      <c r="AJ92" s="316" t="s">
        <v>8635</v>
      </c>
      <c r="AK92" s="316">
        <v>1232</v>
      </c>
      <c r="AL92" s="315" t="s">
        <v>7915</v>
      </c>
      <c r="AM92" s="315" t="s">
        <v>7882</v>
      </c>
      <c r="AN92" s="314"/>
      <c r="AO92" s="314"/>
      <c r="AP92" s="314"/>
      <c r="AQ92" s="314"/>
      <c r="AR92" s="314"/>
      <c r="AS92" s="314"/>
      <c r="AT92" s="314"/>
      <c r="AU92" s="314"/>
      <c r="AV92" s="316" t="s">
        <v>9463</v>
      </c>
      <c r="AW92" s="314"/>
      <c r="AX92" s="314"/>
      <c r="AY92" s="314"/>
      <c r="AZ92" s="314"/>
      <c r="BA92" s="314"/>
      <c r="BB92" s="314"/>
      <c r="BC92" s="314"/>
      <c r="BD92" s="316"/>
    </row>
    <row r="93" spans="1:56" ht="13.15" customHeight="1" x14ac:dyDescent="0.25">
      <c r="A93" s="316" t="s">
        <v>9153</v>
      </c>
      <c r="B93" s="316" t="s">
        <v>9224</v>
      </c>
      <c r="C93" s="315">
        <v>3075</v>
      </c>
      <c r="D93" s="316" t="s">
        <v>9154</v>
      </c>
      <c r="E93" s="316" t="s">
        <v>8074</v>
      </c>
      <c r="F93" s="316" t="s">
        <v>8075</v>
      </c>
      <c r="G93" s="316" t="s">
        <v>8076</v>
      </c>
      <c r="H93" s="335">
        <v>43435</v>
      </c>
      <c r="I93" s="336">
        <v>43454</v>
      </c>
      <c r="J93" s="316" t="s">
        <v>8077</v>
      </c>
      <c r="K93" s="316" t="s">
        <v>8078</v>
      </c>
      <c r="L93" s="316" t="s">
        <v>8079</v>
      </c>
      <c r="M93" s="316" t="s">
        <v>8080</v>
      </c>
      <c r="N93" s="316" t="s">
        <v>8079</v>
      </c>
      <c r="O93" s="316" t="s">
        <v>8081</v>
      </c>
      <c r="P93" s="316" t="s">
        <v>8082</v>
      </c>
      <c r="Q93" s="316" t="s">
        <v>8083</v>
      </c>
      <c r="R93" s="316" t="s">
        <v>8079</v>
      </c>
      <c r="S93" s="316" t="s">
        <v>8080</v>
      </c>
      <c r="T93" s="316" t="s">
        <v>8084</v>
      </c>
      <c r="U93" s="316" t="s">
        <v>8085</v>
      </c>
      <c r="V93" s="316" t="s">
        <v>8079</v>
      </c>
      <c r="W93" s="316" t="s">
        <v>8080</v>
      </c>
      <c r="X93" s="316" t="s">
        <v>8086</v>
      </c>
      <c r="Y93" s="316" t="s">
        <v>8083</v>
      </c>
      <c r="Z93" s="316" t="s">
        <v>487</v>
      </c>
      <c r="AA93" s="348">
        <v>25040</v>
      </c>
      <c r="AB93" s="327">
        <v>0</v>
      </c>
      <c r="AC93" s="313" t="s">
        <v>7578</v>
      </c>
      <c r="AD93" s="316" t="s">
        <v>7582</v>
      </c>
      <c r="AE93" s="316" t="s">
        <v>7600</v>
      </c>
      <c r="AF93" s="315" t="s">
        <v>9464</v>
      </c>
      <c r="AG93" s="315" t="s">
        <v>7882</v>
      </c>
      <c r="AH93" s="318">
        <v>43439</v>
      </c>
      <c r="AI93" s="316" t="s">
        <v>9465</v>
      </c>
      <c r="AJ93" s="316" t="s">
        <v>8627</v>
      </c>
      <c r="AK93" s="316">
        <v>16318</v>
      </c>
      <c r="AL93" s="315" t="s">
        <v>7915</v>
      </c>
      <c r="AM93" s="315" t="s">
        <v>7882</v>
      </c>
      <c r="AN93" s="314"/>
      <c r="AO93" s="314"/>
      <c r="AP93" s="314"/>
      <c r="AQ93" s="314"/>
      <c r="AR93" s="314"/>
      <c r="AS93" s="314"/>
      <c r="AT93" s="314"/>
      <c r="AU93" s="314"/>
      <c r="AV93" s="316" t="s">
        <v>9466</v>
      </c>
      <c r="AW93" s="314"/>
      <c r="AX93" s="314"/>
      <c r="AY93" s="314"/>
      <c r="AZ93" s="314"/>
      <c r="BA93" s="314"/>
      <c r="BB93" s="314"/>
      <c r="BC93" s="314"/>
      <c r="BD93" s="316"/>
    </row>
    <row r="94" spans="1:56" ht="13.15" customHeight="1" x14ac:dyDescent="0.25">
      <c r="A94" s="316" t="s">
        <v>9153</v>
      </c>
      <c r="B94" s="316" t="s">
        <v>9224</v>
      </c>
      <c r="C94" s="315">
        <v>3075</v>
      </c>
      <c r="D94" s="316" t="s">
        <v>9154</v>
      </c>
      <c r="E94" s="316" t="s">
        <v>8074</v>
      </c>
      <c r="F94" s="316" t="s">
        <v>8075</v>
      </c>
      <c r="G94" s="316" t="s">
        <v>8076</v>
      </c>
      <c r="H94" s="335">
        <v>43435</v>
      </c>
      <c r="I94" s="336">
        <v>43454</v>
      </c>
      <c r="J94" s="316" t="s">
        <v>8077</v>
      </c>
      <c r="K94" s="316" t="s">
        <v>8078</v>
      </c>
      <c r="L94" s="316" t="s">
        <v>8079</v>
      </c>
      <c r="M94" s="316" t="s">
        <v>8080</v>
      </c>
      <c r="N94" s="316" t="s">
        <v>8079</v>
      </c>
      <c r="O94" s="316" t="s">
        <v>8081</v>
      </c>
      <c r="P94" s="316" t="s">
        <v>8082</v>
      </c>
      <c r="Q94" s="316" t="s">
        <v>8083</v>
      </c>
      <c r="R94" s="316" t="s">
        <v>8079</v>
      </c>
      <c r="S94" s="316" t="s">
        <v>8080</v>
      </c>
      <c r="T94" s="316" t="s">
        <v>8084</v>
      </c>
      <c r="U94" s="316" t="s">
        <v>8085</v>
      </c>
      <c r="V94" s="316" t="s">
        <v>8079</v>
      </c>
      <c r="W94" s="316" t="s">
        <v>8080</v>
      </c>
      <c r="X94" s="316" t="s">
        <v>8086</v>
      </c>
      <c r="Y94" s="316" t="s">
        <v>8083</v>
      </c>
      <c r="Z94" s="316" t="s">
        <v>487</v>
      </c>
      <c r="AA94" s="348">
        <v>18162.87</v>
      </c>
      <c r="AB94" s="327">
        <v>0</v>
      </c>
      <c r="AC94" s="313" t="s">
        <v>7578</v>
      </c>
      <c r="AD94" s="316" t="s">
        <v>7582</v>
      </c>
      <c r="AE94" s="316" t="s">
        <v>7600</v>
      </c>
      <c r="AF94" s="315" t="s">
        <v>9467</v>
      </c>
      <c r="AG94" s="315" t="s">
        <v>7882</v>
      </c>
      <c r="AH94" s="318">
        <v>43436</v>
      </c>
      <c r="AI94" s="316" t="s">
        <v>9468</v>
      </c>
      <c r="AJ94" s="316" t="s">
        <v>8652</v>
      </c>
      <c r="AK94" s="316">
        <v>15633</v>
      </c>
      <c r="AL94" s="315" t="s">
        <v>7915</v>
      </c>
      <c r="AM94" s="315" t="s">
        <v>7882</v>
      </c>
      <c r="AN94" s="314"/>
      <c r="AO94" s="314"/>
      <c r="AP94" s="314"/>
      <c r="AQ94" s="314"/>
      <c r="AR94" s="314"/>
      <c r="AS94" s="314"/>
      <c r="AT94" s="314"/>
      <c r="AU94" s="314"/>
      <c r="AV94" s="316" t="s">
        <v>9469</v>
      </c>
      <c r="AW94" s="314"/>
      <c r="AX94" s="314"/>
      <c r="AY94" s="314"/>
      <c r="AZ94" s="314"/>
      <c r="BA94" s="314"/>
      <c r="BB94" s="314"/>
      <c r="BC94" s="314"/>
      <c r="BD94" s="316"/>
    </row>
    <row r="95" spans="1:56" ht="13.15" customHeight="1" x14ac:dyDescent="0.25">
      <c r="A95" s="316" t="s">
        <v>9153</v>
      </c>
      <c r="B95" s="316" t="s">
        <v>9224</v>
      </c>
      <c r="C95" s="315">
        <v>3075</v>
      </c>
      <c r="D95" s="316" t="s">
        <v>9154</v>
      </c>
      <c r="E95" s="316" t="s">
        <v>8074</v>
      </c>
      <c r="F95" s="316" t="s">
        <v>8075</v>
      </c>
      <c r="G95" s="316" t="s">
        <v>8076</v>
      </c>
      <c r="H95" s="335">
        <v>43435</v>
      </c>
      <c r="I95" s="336">
        <v>43454</v>
      </c>
      <c r="J95" s="316" t="s">
        <v>8077</v>
      </c>
      <c r="K95" s="316" t="s">
        <v>8078</v>
      </c>
      <c r="L95" s="316" t="s">
        <v>8079</v>
      </c>
      <c r="M95" s="316" t="s">
        <v>8080</v>
      </c>
      <c r="N95" s="316" t="s">
        <v>8079</v>
      </c>
      <c r="O95" s="316" t="s">
        <v>8081</v>
      </c>
      <c r="P95" s="316" t="s">
        <v>8082</v>
      </c>
      <c r="Q95" s="316" t="s">
        <v>8083</v>
      </c>
      <c r="R95" s="316" t="s">
        <v>8079</v>
      </c>
      <c r="S95" s="316" t="s">
        <v>8080</v>
      </c>
      <c r="T95" s="316" t="s">
        <v>8084</v>
      </c>
      <c r="U95" s="316" t="s">
        <v>8085</v>
      </c>
      <c r="V95" s="316" t="s">
        <v>8079</v>
      </c>
      <c r="W95" s="316" t="s">
        <v>8080</v>
      </c>
      <c r="X95" s="316" t="s">
        <v>8086</v>
      </c>
      <c r="Y95" s="316" t="s">
        <v>8083</v>
      </c>
      <c r="Z95" s="316" t="s">
        <v>487</v>
      </c>
      <c r="AA95" s="348">
        <v>20068</v>
      </c>
      <c r="AB95" s="327">
        <v>0</v>
      </c>
      <c r="AC95" s="313" t="s">
        <v>7578</v>
      </c>
      <c r="AD95" s="316" t="s">
        <v>7582</v>
      </c>
      <c r="AE95" s="316" t="s">
        <v>7600</v>
      </c>
      <c r="AF95" s="315" t="s">
        <v>9470</v>
      </c>
      <c r="AG95" s="315" t="s">
        <v>7882</v>
      </c>
      <c r="AH95" s="318">
        <v>43439</v>
      </c>
      <c r="AI95" s="316" t="s">
        <v>9471</v>
      </c>
      <c r="AJ95" s="316" t="s">
        <v>8674</v>
      </c>
      <c r="AK95" s="316">
        <v>15783</v>
      </c>
      <c r="AL95" s="315" t="s">
        <v>7915</v>
      </c>
      <c r="AM95" s="315" t="s">
        <v>7882</v>
      </c>
      <c r="AN95" s="314"/>
      <c r="AO95" s="314"/>
      <c r="AP95" s="314"/>
      <c r="AQ95" s="314"/>
      <c r="AR95" s="314"/>
      <c r="AS95" s="314"/>
      <c r="AT95" s="314"/>
      <c r="AU95" s="314"/>
      <c r="AV95" s="316" t="s">
        <v>9472</v>
      </c>
      <c r="AW95" s="314"/>
      <c r="AX95" s="314"/>
      <c r="AY95" s="314"/>
      <c r="AZ95" s="314"/>
      <c r="BA95" s="314"/>
      <c r="BB95" s="314"/>
      <c r="BC95" s="314"/>
      <c r="BD95" s="316"/>
    </row>
    <row r="96" spans="1:56" ht="13.15" customHeight="1" x14ac:dyDescent="0.25">
      <c r="A96" s="316" t="s">
        <v>9153</v>
      </c>
      <c r="B96" s="316" t="s">
        <v>9224</v>
      </c>
      <c r="C96" s="315">
        <v>3075</v>
      </c>
      <c r="D96" s="316" t="s">
        <v>9154</v>
      </c>
      <c r="E96" s="316" t="s">
        <v>8074</v>
      </c>
      <c r="F96" s="316" t="s">
        <v>8075</v>
      </c>
      <c r="G96" s="316" t="s">
        <v>8076</v>
      </c>
      <c r="H96" s="335">
        <v>43435</v>
      </c>
      <c r="I96" s="336">
        <v>43454</v>
      </c>
      <c r="J96" s="316" t="s">
        <v>8077</v>
      </c>
      <c r="K96" s="316" t="s">
        <v>8078</v>
      </c>
      <c r="L96" s="316" t="s">
        <v>8079</v>
      </c>
      <c r="M96" s="316" t="s">
        <v>8080</v>
      </c>
      <c r="N96" s="316" t="s">
        <v>8079</v>
      </c>
      <c r="O96" s="316" t="s">
        <v>8081</v>
      </c>
      <c r="P96" s="316" t="s">
        <v>8082</v>
      </c>
      <c r="Q96" s="316" t="s">
        <v>8083</v>
      </c>
      <c r="R96" s="316" t="s">
        <v>8079</v>
      </c>
      <c r="S96" s="316" t="s">
        <v>8080</v>
      </c>
      <c r="T96" s="316" t="s">
        <v>8084</v>
      </c>
      <c r="U96" s="316" t="s">
        <v>8085</v>
      </c>
      <c r="V96" s="316" t="s">
        <v>8079</v>
      </c>
      <c r="W96" s="316" t="s">
        <v>8080</v>
      </c>
      <c r="X96" s="316" t="s">
        <v>8086</v>
      </c>
      <c r="Y96" s="316" t="s">
        <v>8083</v>
      </c>
      <c r="Z96" s="316" t="s">
        <v>487</v>
      </c>
      <c r="AA96" s="348">
        <v>19715</v>
      </c>
      <c r="AB96" s="327">
        <v>0</v>
      </c>
      <c r="AC96" s="313" t="s">
        <v>7578</v>
      </c>
      <c r="AD96" s="316" t="s">
        <v>7582</v>
      </c>
      <c r="AE96" s="316" t="s">
        <v>7600</v>
      </c>
      <c r="AF96" s="315" t="s">
        <v>9473</v>
      </c>
      <c r="AG96" s="315" t="s">
        <v>7882</v>
      </c>
      <c r="AH96" s="318">
        <v>43440</v>
      </c>
      <c r="AI96" s="316" t="s">
        <v>9474</v>
      </c>
      <c r="AJ96" s="316" t="s">
        <v>8093</v>
      </c>
      <c r="AK96" s="316">
        <v>16303</v>
      </c>
      <c r="AL96" s="315" t="s">
        <v>7915</v>
      </c>
      <c r="AM96" s="315" t="s">
        <v>7882</v>
      </c>
      <c r="AN96" s="314"/>
      <c r="AO96" s="314"/>
      <c r="AP96" s="314"/>
      <c r="AQ96" s="314"/>
      <c r="AR96" s="314"/>
      <c r="AS96" s="314"/>
      <c r="AT96" s="314"/>
      <c r="AU96" s="314"/>
      <c r="AV96" s="316" t="s">
        <v>9475</v>
      </c>
      <c r="AW96" s="314"/>
      <c r="AX96" s="314"/>
      <c r="AY96" s="314"/>
      <c r="AZ96" s="314"/>
      <c r="BA96" s="314"/>
      <c r="BB96" s="314"/>
      <c r="BC96" s="314"/>
      <c r="BD96" s="316"/>
    </row>
    <row r="97" spans="1:56" ht="13.15" customHeight="1" x14ac:dyDescent="0.25">
      <c r="A97" s="316" t="s">
        <v>9153</v>
      </c>
      <c r="B97" s="316" t="s">
        <v>9224</v>
      </c>
      <c r="C97" s="315">
        <v>3075</v>
      </c>
      <c r="D97" s="316" t="s">
        <v>9154</v>
      </c>
      <c r="E97" s="316" t="s">
        <v>8074</v>
      </c>
      <c r="F97" s="316" t="s">
        <v>8075</v>
      </c>
      <c r="G97" s="316" t="s">
        <v>8076</v>
      </c>
      <c r="H97" s="335">
        <v>43435</v>
      </c>
      <c r="I97" s="336">
        <v>43454</v>
      </c>
      <c r="J97" s="316" t="s">
        <v>8077</v>
      </c>
      <c r="K97" s="316" t="s">
        <v>8078</v>
      </c>
      <c r="L97" s="316" t="s">
        <v>8079</v>
      </c>
      <c r="M97" s="316" t="s">
        <v>8080</v>
      </c>
      <c r="N97" s="316" t="s">
        <v>8079</v>
      </c>
      <c r="O97" s="316" t="s">
        <v>8081</v>
      </c>
      <c r="P97" s="316" t="s">
        <v>8082</v>
      </c>
      <c r="Q97" s="316" t="s">
        <v>8083</v>
      </c>
      <c r="R97" s="316" t="s">
        <v>8079</v>
      </c>
      <c r="S97" s="316" t="s">
        <v>8080</v>
      </c>
      <c r="T97" s="316" t="s">
        <v>8084</v>
      </c>
      <c r="U97" s="316" t="s">
        <v>8085</v>
      </c>
      <c r="V97" s="316" t="s">
        <v>8079</v>
      </c>
      <c r="W97" s="316" t="s">
        <v>8080</v>
      </c>
      <c r="X97" s="316" t="s">
        <v>8086</v>
      </c>
      <c r="Y97" s="316" t="s">
        <v>8083</v>
      </c>
      <c r="Z97" s="316" t="s">
        <v>487</v>
      </c>
      <c r="AA97" s="348">
        <v>120688.99</v>
      </c>
      <c r="AB97" s="327">
        <v>0</v>
      </c>
      <c r="AC97" s="313" t="s">
        <v>7578</v>
      </c>
      <c r="AD97" s="316" t="s">
        <v>7582</v>
      </c>
      <c r="AE97" s="316" t="s">
        <v>7600</v>
      </c>
      <c r="AF97" s="315" t="s">
        <v>9476</v>
      </c>
      <c r="AG97" s="315" t="s">
        <v>7882</v>
      </c>
      <c r="AH97" s="318">
        <v>43436</v>
      </c>
      <c r="AI97" s="316" t="s">
        <v>9477</v>
      </c>
      <c r="AJ97" s="316" t="s">
        <v>8652</v>
      </c>
      <c r="AK97" s="316">
        <v>15634</v>
      </c>
      <c r="AL97" s="315" t="s">
        <v>7915</v>
      </c>
      <c r="AM97" s="315" t="s">
        <v>7882</v>
      </c>
      <c r="AN97" s="314"/>
      <c r="AO97" s="314"/>
      <c r="AP97" s="314"/>
      <c r="AQ97" s="314"/>
      <c r="AR97" s="314"/>
      <c r="AS97" s="314"/>
      <c r="AT97" s="314"/>
      <c r="AU97" s="314"/>
      <c r="AV97" s="316" t="s">
        <v>9478</v>
      </c>
      <c r="AW97" s="314"/>
      <c r="AX97" s="314"/>
      <c r="AY97" s="314"/>
      <c r="AZ97" s="314"/>
      <c r="BA97" s="314"/>
      <c r="BB97" s="314"/>
      <c r="BC97" s="314"/>
      <c r="BD97" s="316"/>
    </row>
    <row r="98" spans="1:56" ht="13.15" customHeight="1" x14ac:dyDescent="0.25">
      <c r="A98" s="316" t="s">
        <v>9153</v>
      </c>
      <c r="B98" s="316" t="s">
        <v>9224</v>
      </c>
      <c r="C98" s="315">
        <v>3075</v>
      </c>
      <c r="D98" s="316" t="s">
        <v>9154</v>
      </c>
      <c r="E98" s="316" t="s">
        <v>8074</v>
      </c>
      <c r="F98" s="316" t="s">
        <v>8075</v>
      </c>
      <c r="G98" s="316" t="s">
        <v>8076</v>
      </c>
      <c r="H98" s="335">
        <v>43435</v>
      </c>
      <c r="I98" s="336">
        <v>43454</v>
      </c>
      <c r="J98" s="316" t="s">
        <v>8077</v>
      </c>
      <c r="K98" s="316" t="s">
        <v>8078</v>
      </c>
      <c r="L98" s="316" t="s">
        <v>8079</v>
      </c>
      <c r="M98" s="316" t="s">
        <v>8080</v>
      </c>
      <c r="N98" s="316" t="s">
        <v>8079</v>
      </c>
      <c r="O98" s="316" t="s">
        <v>8081</v>
      </c>
      <c r="P98" s="316" t="s">
        <v>8082</v>
      </c>
      <c r="Q98" s="316" t="s">
        <v>8083</v>
      </c>
      <c r="R98" s="316" t="s">
        <v>8079</v>
      </c>
      <c r="S98" s="316" t="s">
        <v>8080</v>
      </c>
      <c r="T98" s="316" t="s">
        <v>8084</v>
      </c>
      <c r="U98" s="316" t="s">
        <v>8085</v>
      </c>
      <c r="V98" s="316" t="s">
        <v>8079</v>
      </c>
      <c r="W98" s="316" t="s">
        <v>8080</v>
      </c>
      <c r="X98" s="316" t="s">
        <v>8086</v>
      </c>
      <c r="Y98" s="316" t="s">
        <v>8083</v>
      </c>
      <c r="Z98" s="316" t="s">
        <v>487</v>
      </c>
      <c r="AA98" s="348">
        <v>2301.1</v>
      </c>
      <c r="AB98" s="327">
        <v>0</v>
      </c>
      <c r="AC98" s="313" t="s">
        <v>7578</v>
      </c>
      <c r="AD98" s="316" t="s">
        <v>7582</v>
      </c>
      <c r="AE98" s="316" t="s">
        <v>7600</v>
      </c>
      <c r="AF98" s="315" t="s">
        <v>9479</v>
      </c>
      <c r="AG98" s="315" t="s">
        <v>7882</v>
      </c>
      <c r="AH98" s="318">
        <v>43440</v>
      </c>
      <c r="AI98" s="316" t="s">
        <v>9480</v>
      </c>
      <c r="AJ98" s="316" t="s">
        <v>9481</v>
      </c>
      <c r="AK98" s="316">
        <v>16843</v>
      </c>
      <c r="AL98" s="315" t="s">
        <v>7915</v>
      </c>
      <c r="AM98" s="315" t="s">
        <v>8329</v>
      </c>
      <c r="AN98" s="314"/>
      <c r="AO98" s="314"/>
      <c r="AP98" s="314"/>
      <c r="AQ98" s="314"/>
      <c r="AR98" s="314"/>
      <c r="AS98" s="314"/>
      <c r="AT98" s="314"/>
      <c r="AU98" s="314"/>
      <c r="AV98" s="316" t="s">
        <v>9482</v>
      </c>
      <c r="AW98" s="314"/>
      <c r="AX98" s="314"/>
      <c r="AY98" s="314"/>
      <c r="AZ98" s="314"/>
      <c r="BA98" s="314"/>
      <c r="BB98" s="314"/>
      <c r="BC98" s="314"/>
      <c r="BD98" s="316"/>
    </row>
    <row r="99" spans="1:56" ht="13.15" customHeight="1" x14ac:dyDescent="0.25">
      <c r="A99" s="316" t="s">
        <v>9153</v>
      </c>
      <c r="B99" s="316" t="s">
        <v>9224</v>
      </c>
      <c r="C99" s="315">
        <v>3075</v>
      </c>
      <c r="D99" s="316" t="s">
        <v>9154</v>
      </c>
      <c r="E99" s="316" t="s">
        <v>8074</v>
      </c>
      <c r="F99" s="316" t="s">
        <v>8075</v>
      </c>
      <c r="G99" s="316" t="s">
        <v>8076</v>
      </c>
      <c r="H99" s="335">
        <v>43435</v>
      </c>
      <c r="I99" s="336">
        <v>43454</v>
      </c>
      <c r="J99" s="316" t="s">
        <v>8077</v>
      </c>
      <c r="K99" s="316" t="s">
        <v>8078</v>
      </c>
      <c r="L99" s="316" t="s">
        <v>8079</v>
      </c>
      <c r="M99" s="316" t="s">
        <v>8080</v>
      </c>
      <c r="N99" s="316" t="s">
        <v>8079</v>
      </c>
      <c r="O99" s="316" t="s">
        <v>8081</v>
      </c>
      <c r="P99" s="316" t="s">
        <v>8082</v>
      </c>
      <c r="Q99" s="316" t="s">
        <v>8083</v>
      </c>
      <c r="R99" s="316" t="s">
        <v>8079</v>
      </c>
      <c r="S99" s="316" t="s">
        <v>8080</v>
      </c>
      <c r="T99" s="316" t="s">
        <v>8084</v>
      </c>
      <c r="U99" s="316" t="s">
        <v>8085</v>
      </c>
      <c r="V99" s="316" t="s">
        <v>8079</v>
      </c>
      <c r="W99" s="316" t="s">
        <v>8080</v>
      </c>
      <c r="X99" s="316" t="s">
        <v>8086</v>
      </c>
      <c r="Y99" s="316" t="s">
        <v>8083</v>
      </c>
      <c r="Z99" s="316" t="s">
        <v>487</v>
      </c>
      <c r="AA99" s="348">
        <v>94331</v>
      </c>
      <c r="AB99" s="327">
        <v>0</v>
      </c>
      <c r="AC99" s="313" t="s">
        <v>7578</v>
      </c>
      <c r="AD99" s="316" t="s">
        <v>7582</v>
      </c>
      <c r="AE99" s="316" t="s">
        <v>7600</v>
      </c>
      <c r="AF99" s="315" t="s">
        <v>9483</v>
      </c>
      <c r="AG99" s="315" t="s">
        <v>7882</v>
      </c>
      <c r="AH99" s="318">
        <v>43437</v>
      </c>
      <c r="AI99" s="316" t="s">
        <v>9484</v>
      </c>
      <c r="AJ99" s="316" t="s">
        <v>8708</v>
      </c>
      <c r="AK99" s="316">
        <v>15616</v>
      </c>
      <c r="AL99" s="315" t="s">
        <v>7915</v>
      </c>
      <c r="AM99" s="315" t="s">
        <v>7882</v>
      </c>
      <c r="AN99" s="314"/>
      <c r="AO99" s="314"/>
      <c r="AP99" s="314"/>
      <c r="AQ99" s="314"/>
      <c r="AR99" s="314"/>
      <c r="AS99" s="314"/>
      <c r="AT99" s="314"/>
      <c r="AU99" s="314"/>
      <c r="AV99" s="316" t="s">
        <v>9485</v>
      </c>
      <c r="AW99" s="314"/>
      <c r="AX99" s="314"/>
      <c r="AY99" s="314"/>
      <c r="AZ99" s="314"/>
      <c r="BA99" s="314"/>
      <c r="BB99" s="314"/>
      <c r="BC99" s="314"/>
      <c r="BD99" s="316"/>
    </row>
    <row r="100" spans="1:56" ht="13.15" customHeight="1" x14ac:dyDescent="0.25">
      <c r="A100" s="316" t="s">
        <v>9153</v>
      </c>
      <c r="B100" s="316" t="s">
        <v>9224</v>
      </c>
      <c r="C100" s="315">
        <v>3075</v>
      </c>
      <c r="D100" s="316" t="s">
        <v>9154</v>
      </c>
      <c r="E100" s="316" t="s">
        <v>8074</v>
      </c>
      <c r="F100" s="316" t="s">
        <v>8075</v>
      </c>
      <c r="G100" s="316" t="s">
        <v>8076</v>
      </c>
      <c r="H100" s="335">
        <v>43435</v>
      </c>
      <c r="I100" s="336">
        <v>43454</v>
      </c>
      <c r="J100" s="316" t="s">
        <v>8077</v>
      </c>
      <c r="K100" s="316" t="s">
        <v>8078</v>
      </c>
      <c r="L100" s="316" t="s">
        <v>8079</v>
      </c>
      <c r="M100" s="316" t="s">
        <v>8080</v>
      </c>
      <c r="N100" s="316" t="s">
        <v>8079</v>
      </c>
      <c r="O100" s="316" t="s">
        <v>8081</v>
      </c>
      <c r="P100" s="316" t="s">
        <v>8082</v>
      </c>
      <c r="Q100" s="316" t="s">
        <v>8083</v>
      </c>
      <c r="R100" s="316" t="s">
        <v>8079</v>
      </c>
      <c r="S100" s="316" t="s">
        <v>8080</v>
      </c>
      <c r="T100" s="316" t="s">
        <v>8084</v>
      </c>
      <c r="U100" s="316" t="s">
        <v>8085</v>
      </c>
      <c r="V100" s="316" t="s">
        <v>8079</v>
      </c>
      <c r="W100" s="316" t="s">
        <v>8080</v>
      </c>
      <c r="X100" s="316" t="s">
        <v>8086</v>
      </c>
      <c r="Y100" s="316" t="s">
        <v>8083</v>
      </c>
      <c r="Z100" s="316" t="s">
        <v>487</v>
      </c>
      <c r="AA100" s="348">
        <v>188390</v>
      </c>
      <c r="AB100" s="327">
        <v>0</v>
      </c>
      <c r="AC100" s="313" t="s">
        <v>7578</v>
      </c>
      <c r="AD100" s="316" t="s">
        <v>7582</v>
      </c>
      <c r="AE100" s="316" t="s">
        <v>7600</v>
      </c>
      <c r="AF100" s="315" t="s">
        <v>9486</v>
      </c>
      <c r="AG100" s="315" t="s">
        <v>7882</v>
      </c>
      <c r="AH100" s="318">
        <v>43443</v>
      </c>
      <c r="AI100" s="316" t="s">
        <v>9487</v>
      </c>
      <c r="AJ100" s="316" t="s">
        <v>8719</v>
      </c>
      <c r="AK100" s="316">
        <v>15711</v>
      </c>
      <c r="AL100" s="315" t="s">
        <v>7915</v>
      </c>
      <c r="AM100" s="315" t="s">
        <v>7882</v>
      </c>
      <c r="AN100" s="314"/>
      <c r="AO100" s="314"/>
      <c r="AP100" s="314"/>
      <c r="AQ100" s="314"/>
      <c r="AR100" s="314"/>
      <c r="AS100" s="314"/>
      <c r="AT100" s="314"/>
      <c r="AU100" s="314"/>
      <c r="AV100" s="316" t="s">
        <v>9488</v>
      </c>
      <c r="AW100" s="314"/>
      <c r="AX100" s="314"/>
      <c r="AY100" s="314"/>
      <c r="AZ100" s="314"/>
      <c r="BA100" s="314"/>
      <c r="BB100" s="314"/>
      <c r="BC100" s="314"/>
      <c r="BD100" s="316"/>
    </row>
    <row r="101" spans="1:56" ht="13.15" customHeight="1" x14ac:dyDescent="0.25">
      <c r="A101" s="316" t="s">
        <v>9153</v>
      </c>
      <c r="B101" s="316" t="s">
        <v>9224</v>
      </c>
      <c r="C101" s="315">
        <v>3075</v>
      </c>
      <c r="D101" s="316" t="s">
        <v>9154</v>
      </c>
      <c r="E101" s="316" t="s">
        <v>8074</v>
      </c>
      <c r="F101" s="316" t="s">
        <v>8075</v>
      </c>
      <c r="G101" s="316" t="s">
        <v>8076</v>
      </c>
      <c r="H101" s="335">
        <v>43435</v>
      </c>
      <c r="I101" s="336">
        <v>43454</v>
      </c>
      <c r="J101" s="316" t="s">
        <v>8077</v>
      </c>
      <c r="K101" s="316" t="s">
        <v>8078</v>
      </c>
      <c r="L101" s="316" t="s">
        <v>8079</v>
      </c>
      <c r="M101" s="316" t="s">
        <v>8080</v>
      </c>
      <c r="N101" s="316" t="s">
        <v>8079</v>
      </c>
      <c r="O101" s="316" t="s">
        <v>8081</v>
      </c>
      <c r="P101" s="316" t="s">
        <v>8082</v>
      </c>
      <c r="Q101" s="316" t="s">
        <v>8083</v>
      </c>
      <c r="R101" s="316" t="s">
        <v>8079</v>
      </c>
      <c r="S101" s="316" t="s">
        <v>8080</v>
      </c>
      <c r="T101" s="316" t="s">
        <v>8084</v>
      </c>
      <c r="U101" s="316" t="s">
        <v>8085</v>
      </c>
      <c r="V101" s="316" t="s">
        <v>8079</v>
      </c>
      <c r="W101" s="316" t="s">
        <v>8080</v>
      </c>
      <c r="X101" s="316" t="s">
        <v>8086</v>
      </c>
      <c r="Y101" s="316" t="s">
        <v>8083</v>
      </c>
      <c r="Z101" s="316" t="s">
        <v>487</v>
      </c>
      <c r="AA101" s="348">
        <v>184746.71</v>
      </c>
      <c r="AB101" s="327">
        <v>0</v>
      </c>
      <c r="AC101" s="313" t="s">
        <v>7578</v>
      </c>
      <c r="AD101" s="316" t="s">
        <v>7582</v>
      </c>
      <c r="AE101" s="316" t="s">
        <v>7600</v>
      </c>
      <c r="AF101" s="315" t="s">
        <v>9489</v>
      </c>
      <c r="AG101" s="315" t="s">
        <v>7882</v>
      </c>
      <c r="AH101" s="318">
        <v>43450</v>
      </c>
      <c r="AI101" s="316" t="s">
        <v>9490</v>
      </c>
      <c r="AJ101" s="316" t="s">
        <v>8575</v>
      </c>
      <c r="AK101" s="316">
        <v>13391</v>
      </c>
      <c r="AL101" s="315" t="s">
        <v>7915</v>
      </c>
      <c r="AM101" s="315" t="s">
        <v>7882</v>
      </c>
      <c r="AN101" s="314"/>
      <c r="AO101" s="314"/>
      <c r="AP101" s="314"/>
      <c r="AQ101" s="314"/>
      <c r="AR101" s="314"/>
      <c r="AS101" s="314"/>
      <c r="AT101" s="314"/>
      <c r="AU101" s="314"/>
      <c r="AV101" s="316" t="s">
        <v>9491</v>
      </c>
      <c r="AW101" s="314"/>
      <c r="AX101" s="314"/>
      <c r="AY101" s="314"/>
      <c r="AZ101" s="314"/>
      <c r="BA101" s="314"/>
      <c r="BB101" s="314"/>
      <c r="BC101" s="314"/>
      <c r="BD101" s="316"/>
    </row>
    <row r="102" spans="1:56" ht="13.15" customHeight="1" x14ac:dyDescent="0.25">
      <c r="A102" s="316" t="s">
        <v>9153</v>
      </c>
      <c r="B102" s="316" t="s">
        <v>9224</v>
      </c>
      <c r="C102" s="315">
        <v>3075</v>
      </c>
      <c r="D102" s="316" t="s">
        <v>9154</v>
      </c>
      <c r="E102" s="316" t="s">
        <v>8074</v>
      </c>
      <c r="F102" s="316" t="s">
        <v>8075</v>
      </c>
      <c r="G102" s="316" t="s">
        <v>8076</v>
      </c>
      <c r="H102" s="335">
        <v>43435</v>
      </c>
      <c r="I102" s="336">
        <v>43454</v>
      </c>
      <c r="J102" s="316" t="s">
        <v>8077</v>
      </c>
      <c r="K102" s="316" t="s">
        <v>8078</v>
      </c>
      <c r="L102" s="316" t="s">
        <v>8079</v>
      </c>
      <c r="M102" s="316" t="s">
        <v>8080</v>
      </c>
      <c r="N102" s="316" t="s">
        <v>8079</v>
      </c>
      <c r="O102" s="316" t="s">
        <v>8081</v>
      </c>
      <c r="P102" s="316" t="s">
        <v>8082</v>
      </c>
      <c r="Q102" s="316" t="s">
        <v>8083</v>
      </c>
      <c r="R102" s="316" t="s">
        <v>8079</v>
      </c>
      <c r="S102" s="316" t="s">
        <v>8080</v>
      </c>
      <c r="T102" s="316" t="s">
        <v>8084</v>
      </c>
      <c r="U102" s="316" t="s">
        <v>8085</v>
      </c>
      <c r="V102" s="316" t="s">
        <v>8079</v>
      </c>
      <c r="W102" s="316" t="s">
        <v>8080</v>
      </c>
      <c r="X102" s="316" t="s">
        <v>8086</v>
      </c>
      <c r="Y102" s="316" t="s">
        <v>8083</v>
      </c>
      <c r="Z102" s="316" t="s">
        <v>487</v>
      </c>
      <c r="AA102" s="348">
        <v>58005.26</v>
      </c>
      <c r="AB102" s="327">
        <v>0</v>
      </c>
      <c r="AC102" s="313" t="s">
        <v>7578</v>
      </c>
      <c r="AD102" s="316" t="s">
        <v>7582</v>
      </c>
      <c r="AE102" s="316" t="s">
        <v>7600</v>
      </c>
      <c r="AF102" s="315" t="s">
        <v>9492</v>
      </c>
      <c r="AG102" s="315" t="s">
        <v>7882</v>
      </c>
      <c r="AH102" s="318">
        <v>43440</v>
      </c>
      <c r="AI102" s="316" t="s">
        <v>9493</v>
      </c>
      <c r="AJ102" s="316" t="s">
        <v>8861</v>
      </c>
      <c r="AK102" s="316">
        <v>15708</v>
      </c>
      <c r="AL102" s="315" t="s">
        <v>7915</v>
      </c>
      <c r="AM102" s="315" t="s">
        <v>7882</v>
      </c>
      <c r="AN102" s="314"/>
      <c r="AO102" s="314"/>
      <c r="AP102" s="314"/>
      <c r="AQ102" s="314"/>
      <c r="AR102" s="314"/>
      <c r="AS102" s="314"/>
      <c r="AT102" s="314"/>
      <c r="AU102" s="314"/>
      <c r="AV102" s="316" t="s">
        <v>9494</v>
      </c>
      <c r="AW102" s="314"/>
      <c r="AX102" s="314"/>
      <c r="AY102" s="314"/>
      <c r="AZ102" s="314"/>
      <c r="BA102" s="314"/>
      <c r="BB102" s="314"/>
      <c r="BC102" s="314"/>
      <c r="BD102" s="316"/>
    </row>
    <row r="103" spans="1:56" ht="13.15" customHeight="1" x14ac:dyDescent="0.25">
      <c r="A103" s="316" t="s">
        <v>9153</v>
      </c>
      <c r="B103" s="316" t="s">
        <v>9224</v>
      </c>
      <c r="C103" s="315">
        <v>3075</v>
      </c>
      <c r="D103" s="316" t="s">
        <v>9154</v>
      </c>
      <c r="E103" s="316" t="s">
        <v>8074</v>
      </c>
      <c r="F103" s="316" t="s">
        <v>8075</v>
      </c>
      <c r="G103" s="316" t="s">
        <v>8076</v>
      </c>
      <c r="H103" s="335">
        <v>43435</v>
      </c>
      <c r="I103" s="336">
        <v>43454</v>
      </c>
      <c r="J103" s="316" t="s">
        <v>8077</v>
      </c>
      <c r="K103" s="316" t="s">
        <v>8078</v>
      </c>
      <c r="L103" s="316" t="s">
        <v>8079</v>
      </c>
      <c r="M103" s="316" t="s">
        <v>8080</v>
      </c>
      <c r="N103" s="316" t="s">
        <v>8079</v>
      </c>
      <c r="O103" s="316" t="s">
        <v>8081</v>
      </c>
      <c r="P103" s="316" t="s">
        <v>8082</v>
      </c>
      <c r="Q103" s="316" t="s">
        <v>8083</v>
      </c>
      <c r="R103" s="316" t="s">
        <v>8079</v>
      </c>
      <c r="S103" s="316" t="s">
        <v>8080</v>
      </c>
      <c r="T103" s="316" t="s">
        <v>8084</v>
      </c>
      <c r="U103" s="316" t="s">
        <v>8085</v>
      </c>
      <c r="V103" s="316" t="s">
        <v>8079</v>
      </c>
      <c r="W103" s="316" t="s">
        <v>8080</v>
      </c>
      <c r="X103" s="316" t="s">
        <v>8086</v>
      </c>
      <c r="Y103" s="316" t="s">
        <v>8083</v>
      </c>
      <c r="Z103" s="316" t="s">
        <v>487</v>
      </c>
      <c r="AA103" s="348">
        <v>116646.51</v>
      </c>
      <c r="AB103" s="327">
        <v>0</v>
      </c>
      <c r="AC103" s="313" t="s">
        <v>7578</v>
      </c>
      <c r="AD103" s="316" t="s">
        <v>7582</v>
      </c>
      <c r="AE103" s="316" t="s">
        <v>7600</v>
      </c>
      <c r="AF103" s="315" t="s">
        <v>9495</v>
      </c>
      <c r="AG103" s="315" t="s">
        <v>7882</v>
      </c>
      <c r="AH103" s="318">
        <v>43437</v>
      </c>
      <c r="AI103" s="316" t="s">
        <v>9496</v>
      </c>
      <c r="AJ103" s="316" t="s">
        <v>7914</v>
      </c>
      <c r="AK103" s="316">
        <v>15731</v>
      </c>
      <c r="AL103" s="315" t="s">
        <v>7915</v>
      </c>
      <c r="AM103" s="315" t="s">
        <v>7882</v>
      </c>
      <c r="AN103" s="314"/>
      <c r="AO103" s="314"/>
      <c r="AP103" s="314"/>
      <c r="AQ103" s="314"/>
      <c r="AR103" s="314"/>
      <c r="AS103" s="314"/>
      <c r="AT103" s="314"/>
      <c r="AU103" s="314"/>
      <c r="AV103" s="316" t="s">
        <v>9497</v>
      </c>
      <c r="AW103" s="314"/>
      <c r="AX103" s="314"/>
      <c r="AY103" s="314"/>
      <c r="AZ103" s="314"/>
      <c r="BA103" s="314"/>
      <c r="BB103" s="314"/>
      <c r="BC103" s="314"/>
      <c r="BD103" s="316"/>
    </row>
    <row r="104" spans="1:56" ht="13.15" customHeight="1" x14ac:dyDescent="0.25">
      <c r="A104" s="316" t="s">
        <v>9153</v>
      </c>
      <c r="B104" s="316" t="s">
        <v>9224</v>
      </c>
      <c r="C104" s="315">
        <v>3075</v>
      </c>
      <c r="D104" s="316" t="s">
        <v>9154</v>
      </c>
      <c r="E104" s="316" t="s">
        <v>8074</v>
      </c>
      <c r="F104" s="316" t="s">
        <v>8075</v>
      </c>
      <c r="G104" s="316" t="s">
        <v>8076</v>
      </c>
      <c r="H104" s="335">
        <v>43435</v>
      </c>
      <c r="I104" s="336">
        <v>43454</v>
      </c>
      <c r="J104" s="316" t="s">
        <v>8077</v>
      </c>
      <c r="K104" s="316" t="s">
        <v>8078</v>
      </c>
      <c r="L104" s="316" t="s">
        <v>8079</v>
      </c>
      <c r="M104" s="316" t="s">
        <v>8080</v>
      </c>
      <c r="N104" s="316" t="s">
        <v>8079</v>
      </c>
      <c r="O104" s="316" t="s">
        <v>8081</v>
      </c>
      <c r="P104" s="316" t="s">
        <v>8082</v>
      </c>
      <c r="Q104" s="316" t="s">
        <v>8083</v>
      </c>
      <c r="R104" s="316" t="s">
        <v>8079</v>
      </c>
      <c r="S104" s="316" t="s">
        <v>8080</v>
      </c>
      <c r="T104" s="316" t="s">
        <v>8084</v>
      </c>
      <c r="U104" s="316" t="s">
        <v>8085</v>
      </c>
      <c r="V104" s="316" t="s">
        <v>8079</v>
      </c>
      <c r="W104" s="316" t="s">
        <v>8080</v>
      </c>
      <c r="X104" s="316" t="s">
        <v>8086</v>
      </c>
      <c r="Y104" s="316" t="s">
        <v>8083</v>
      </c>
      <c r="Z104" s="316" t="s">
        <v>487</v>
      </c>
      <c r="AA104" s="348">
        <v>224250</v>
      </c>
      <c r="AB104" s="327">
        <v>0</v>
      </c>
      <c r="AC104" s="313" t="s">
        <v>7578</v>
      </c>
      <c r="AD104" s="316" t="s">
        <v>7582</v>
      </c>
      <c r="AE104" s="316" t="s">
        <v>7600</v>
      </c>
      <c r="AF104" s="315" t="s">
        <v>9498</v>
      </c>
      <c r="AG104" s="315" t="s">
        <v>7882</v>
      </c>
      <c r="AH104" s="318">
        <v>43439</v>
      </c>
      <c r="AI104" s="316" t="s">
        <v>9499</v>
      </c>
      <c r="AJ104" s="316" t="s">
        <v>8517</v>
      </c>
      <c r="AK104" s="316">
        <v>13460</v>
      </c>
      <c r="AL104" s="315" t="s">
        <v>7915</v>
      </c>
      <c r="AM104" s="315" t="s">
        <v>7882</v>
      </c>
      <c r="AN104" s="314"/>
      <c r="AO104" s="314"/>
      <c r="AP104" s="314"/>
      <c r="AQ104" s="314"/>
      <c r="AR104" s="314"/>
      <c r="AS104" s="314"/>
      <c r="AT104" s="314"/>
      <c r="AU104" s="314"/>
      <c r="AV104" s="316" t="s">
        <v>9500</v>
      </c>
      <c r="AW104" s="314"/>
      <c r="AX104" s="314"/>
      <c r="AY104" s="314"/>
      <c r="AZ104" s="314"/>
      <c r="BA104" s="314"/>
      <c r="BB104" s="314"/>
      <c r="BC104" s="314"/>
      <c r="BD104" s="316"/>
    </row>
    <row r="105" spans="1:56" ht="13.15" customHeight="1" x14ac:dyDescent="0.25">
      <c r="A105" s="316" t="s">
        <v>9153</v>
      </c>
      <c r="B105" s="316" t="s">
        <v>9224</v>
      </c>
      <c r="C105" s="315">
        <v>3075</v>
      </c>
      <c r="D105" s="316" t="s">
        <v>9154</v>
      </c>
      <c r="E105" s="316" t="s">
        <v>8074</v>
      </c>
      <c r="F105" s="316" t="s">
        <v>8075</v>
      </c>
      <c r="G105" s="316" t="s">
        <v>8076</v>
      </c>
      <c r="H105" s="335">
        <v>43435</v>
      </c>
      <c r="I105" s="336">
        <v>43454</v>
      </c>
      <c r="J105" s="316" t="s">
        <v>8077</v>
      </c>
      <c r="K105" s="316" t="s">
        <v>8078</v>
      </c>
      <c r="L105" s="316" t="s">
        <v>8079</v>
      </c>
      <c r="M105" s="316" t="s">
        <v>8080</v>
      </c>
      <c r="N105" s="316" t="s">
        <v>8079</v>
      </c>
      <c r="O105" s="316" t="s">
        <v>8081</v>
      </c>
      <c r="P105" s="316" t="s">
        <v>8082</v>
      </c>
      <c r="Q105" s="316" t="s">
        <v>8083</v>
      </c>
      <c r="R105" s="316" t="s">
        <v>8079</v>
      </c>
      <c r="S105" s="316" t="s">
        <v>8080</v>
      </c>
      <c r="T105" s="316" t="s">
        <v>8084</v>
      </c>
      <c r="U105" s="316" t="s">
        <v>8085</v>
      </c>
      <c r="V105" s="316" t="s">
        <v>8079</v>
      </c>
      <c r="W105" s="316" t="s">
        <v>8080</v>
      </c>
      <c r="X105" s="316" t="s">
        <v>8086</v>
      </c>
      <c r="Y105" s="316" t="s">
        <v>8083</v>
      </c>
      <c r="Z105" s="316" t="s">
        <v>487</v>
      </c>
      <c r="AA105" s="348">
        <v>17609</v>
      </c>
      <c r="AB105" s="327">
        <v>0</v>
      </c>
      <c r="AC105" s="313" t="s">
        <v>7578</v>
      </c>
      <c r="AD105" s="316" t="s">
        <v>7582</v>
      </c>
      <c r="AE105" s="316" t="s">
        <v>7600</v>
      </c>
      <c r="AF105" s="315" t="s">
        <v>9501</v>
      </c>
      <c r="AG105" s="315" t="s">
        <v>7882</v>
      </c>
      <c r="AH105" s="318">
        <v>43440</v>
      </c>
      <c r="AI105" s="316" t="s">
        <v>9502</v>
      </c>
      <c r="AJ105" s="316" t="s">
        <v>8610</v>
      </c>
      <c r="AK105" s="316">
        <v>16593</v>
      </c>
      <c r="AL105" s="315" t="s">
        <v>7915</v>
      </c>
      <c r="AM105" s="315" t="s">
        <v>7882</v>
      </c>
      <c r="AN105" s="314"/>
      <c r="AO105" s="314"/>
      <c r="AP105" s="314"/>
      <c r="AQ105" s="314"/>
      <c r="AR105" s="314"/>
      <c r="AS105" s="314"/>
      <c r="AT105" s="314"/>
      <c r="AU105" s="314"/>
      <c r="AV105" s="316" t="s">
        <v>9503</v>
      </c>
      <c r="AW105" s="314"/>
      <c r="AX105" s="314"/>
      <c r="AY105" s="314"/>
      <c r="AZ105" s="314"/>
      <c r="BA105" s="314"/>
      <c r="BB105" s="314"/>
      <c r="BC105" s="314"/>
      <c r="BD105" s="316"/>
    </row>
    <row r="106" spans="1:56" ht="13.15" customHeight="1" x14ac:dyDescent="0.25">
      <c r="A106" s="316" t="s">
        <v>9153</v>
      </c>
      <c r="B106" s="316" t="s">
        <v>9224</v>
      </c>
      <c r="C106" s="315">
        <v>3075</v>
      </c>
      <c r="D106" s="316" t="s">
        <v>9154</v>
      </c>
      <c r="E106" s="316" t="s">
        <v>8074</v>
      </c>
      <c r="F106" s="316" t="s">
        <v>8075</v>
      </c>
      <c r="G106" s="316" t="s">
        <v>8076</v>
      </c>
      <c r="H106" s="335">
        <v>43435</v>
      </c>
      <c r="I106" s="336">
        <v>43454</v>
      </c>
      <c r="J106" s="316" t="s">
        <v>8077</v>
      </c>
      <c r="K106" s="316" t="s">
        <v>8078</v>
      </c>
      <c r="L106" s="316" t="s">
        <v>8079</v>
      </c>
      <c r="M106" s="316" t="s">
        <v>8080</v>
      </c>
      <c r="N106" s="316" t="s">
        <v>8079</v>
      </c>
      <c r="O106" s="316" t="s">
        <v>8081</v>
      </c>
      <c r="P106" s="316" t="s">
        <v>8082</v>
      </c>
      <c r="Q106" s="316" t="s">
        <v>8083</v>
      </c>
      <c r="R106" s="316" t="s">
        <v>8079</v>
      </c>
      <c r="S106" s="316" t="s">
        <v>8080</v>
      </c>
      <c r="T106" s="316" t="s">
        <v>8084</v>
      </c>
      <c r="U106" s="316" t="s">
        <v>8085</v>
      </c>
      <c r="V106" s="316" t="s">
        <v>8079</v>
      </c>
      <c r="W106" s="316" t="s">
        <v>8080</v>
      </c>
      <c r="X106" s="316" t="s">
        <v>8086</v>
      </c>
      <c r="Y106" s="316" t="s">
        <v>8083</v>
      </c>
      <c r="Z106" s="316" t="s">
        <v>487</v>
      </c>
      <c r="AA106" s="348">
        <v>227507</v>
      </c>
      <c r="AB106" s="327">
        <v>0</v>
      </c>
      <c r="AC106" s="313" t="s">
        <v>7578</v>
      </c>
      <c r="AD106" s="316" t="s">
        <v>7582</v>
      </c>
      <c r="AE106" s="316" t="s">
        <v>7600</v>
      </c>
      <c r="AF106" s="315" t="s">
        <v>9504</v>
      </c>
      <c r="AG106" s="315" t="s">
        <v>7882</v>
      </c>
      <c r="AH106" s="318">
        <v>43439</v>
      </c>
      <c r="AI106" s="316" t="s">
        <v>9505</v>
      </c>
      <c r="AJ106" s="316" t="s">
        <v>8517</v>
      </c>
      <c r="AK106" s="316">
        <v>13461</v>
      </c>
      <c r="AL106" s="315" t="s">
        <v>7915</v>
      </c>
      <c r="AM106" s="315" t="s">
        <v>7882</v>
      </c>
      <c r="AN106" s="314"/>
      <c r="AO106" s="314"/>
      <c r="AP106" s="314"/>
      <c r="AQ106" s="314"/>
      <c r="AR106" s="314"/>
      <c r="AS106" s="314"/>
      <c r="AT106" s="314"/>
      <c r="AU106" s="314"/>
      <c r="AV106" s="316" t="s">
        <v>9506</v>
      </c>
      <c r="AW106" s="314"/>
      <c r="AX106" s="314"/>
      <c r="AY106" s="314"/>
      <c r="AZ106" s="314"/>
      <c r="BA106" s="314"/>
      <c r="BB106" s="314"/>
      <c r="BC106" s="314"/>
      <c r="BD106" s="316"/>
    </row>
    <row r="107" spans="1:56" ht="13.15" customHeight="1" x14ac:dyDescent="0.25">
      <c r="A107" s="316" t="s">
        <v>9153</v>
      </c>
      <c r="B107" s="316" t="s">
        <v>9224</v>
      </c>
      <c r="C107" s="315">
        <v>3075</v>
      </c>
      <c r="D107" s="316" t="s">
        <v>9154</v>
      </c>
      <c r="E107" s="316" t="s">
        <v>8074</v>
      </c>
      <c r="F107" s="316" t="s">
        <v>8075</v>
      </c>
      <c r="G107" s="316" t="s">
        <v>8076</v>
      </c>
      <c r="H107" s="335">
        <v>43435</v>
      </c>
      <c r="I107" s="336">
        <v>43454</v>
      </c>
      <c r="J107" s="316" t="s">
        <v>8077</v>
      </c>
      <c r="K107" s="316" t="s">
        <v>8078</v>
      </c>
      <c r="L107" s="316" t="s">
        <v>8079</v>
      </c>
      <c r="M107" s="316" t="s">
        <v>8080</v>
      </c>
      <c r="N107" s="316" t="s">
        <v>8079</v>
      </c>
      <c r="O107" s="316" t="s">
        <v>8081</v>
      </c>
      <c r="P107" s="316" t="s">
        <v>8082</v>
      </c>
      <c r="Q107" s="316" t="s">
        <v>8083</v>
      </c>
      <c r="R107" s="316" t="s">
        <v>8079</v>
      </c>
      <c r="S107" s="316" t="s">
        <v>8080</v>
      </c>
      <c r="T107" s="316" t="s">
        <v>8084</v>
      </c>
      <c r="U107" s="316" t="s">
        <v>8085</v>
      </c>
      <c r="V107" s="316" t="s">
        <v>8079</v>
      </c>
      <c r="W107" s="316" t="s">
        <v>8080</v>
      </c>
      <c r="X107" s="316" t="s">
        <v>8086</v>
      </c>
      <c r="Y107" s="316" t="s">
        <v>8083</v>
      </c>
      <c r="Z107" s="316" t="s">
        <v>487</v>
      </c>
      <c r="AA107" s="348">
        <v>433595</v>
      </c>
      <c r="AB107" s="327">
        <v>0</v>
      </c>
      <c r="AC107" s="313" t="s">
        <v>7578</v>
      </c>
      <c r="AD107" s="316" t="s">
        <v>7582</v>
      </c>
      <c r="AE107" s="316" t="s">
        <v>7600</v>
      </c>
      <c r="AF107" s="315" t="s">
        <v>9507</v>
      </c>
      <c r="AG107" s="315" t="s">
        <v>7882</v>
      </c>
      <c r="AH107" s="318">
        <v>43439</v>
      </c>
      <c r="AI107" s="316" t="s">
        <v>9508</v>
      </c>
      <c r="AJ107" s="316" t="s">
        <v>8517</v>
      </c>
      <c r="AK107" s="316">
        <v>13462</v>
      </c>
      <c r="AL107" s="315" t="s">
        <v>7915</v>
      </c>
      <c r="AM107" s="315" t="s">
        <v>7882</v>
      </c>
      <c r="AN107" s="314"/>
      <c r="AO107" s="314"/>
      <c r="AP107" s="314"/>
      <c r="AQ107" s="314"/>
      <c r="AR107" s="314"/>
      <c r="AS107" s="314"/>
      <c r="AT107" s="314"/>
      <c r="AU107" s="314"/>
      <c r="AV107" s="316" t="s">
        <v>9509</v>
      </c>
      <c r="AW107" s="314"/>
      <c r="AX107" s="314"/>
      <c r="AY107" s="314"/>
      <c r="AZ107" s="314"/>
      <c r="BA107" s="314"/>
      <c r="BB107" s="314"/>
      <c r="BC107" s="314"/>
      <c r="BD107" s="316"/>
    </row>
    <row r="108" spans="1:56" ht="13.15" customHeight="1" x14ac:dyDescent="0.25">
      <c r="A108" s="316" t="s">
        <v>9153</v>
      </c>
      <c r="B108" s="316" t="s">
        <v>9224</v>
      </c>
      <c r="C108" s="315">
        <v>3075</v>
      </c>
      <c r="D108" s="316" t="s">
        <v>9154</v>
      </c>
      <c r="E108" s="316" t="s">
        <v>8074</v>
      </c>
      <c r="F108" s="316" t="s">
        <v>8075</v>
      </c>
      <c r="G108" s="316" t="s">
        <v>8076</v>
      </c>
      <c r="H108" s="335">
        <v>43435</v>
      </c>
      <c r="I108" s="336">
        <v>43454</v>
      </c>
      <c r="J108" s="316" t="s">
        <v>8077</v>
      </c>
      <c r="K108" s="316" t="s">
        <v>8078</v>
      </c>
      <c r="L108" s="316" t="s">
        <v>8079</v>
      </c>
      <c r="M108" s="316" t="s">
        <v>8080</v>
      </c>
      <c r="N108" s="316" t="s">
        <v>8079</v>
      </c>
      <c r="O108" s="316" t="s">
        <v>8081</v>
      </c>
      <c r="P108" s="316" t="s">
        <v>8082</v>
      </c>
      <c r="Q108" s="316" t="s">
        <v>8083</v>
      </c>
      <c r="R108" s="316" t="s">
        <v>8079</v>
      </c>
      <c r="S108" s="316" t="s">
        <v>8080</v>
      </c>
      <c r="T108" s="316" t="s">
        <v>8084</v>
      </c>
      <c r="U108" s="316" t="s">
        <v>8085</v>
      </c>
      <c r="V108" s="316" t="s">
        <v>8079</v>
      </c>
      <c r="W108" s="316" t="s">
        <v>8080</v>
      </c>
      <c r="X108" s="316" t="s">
        <v>8086</v>
      </c>
      <c r="Y108" s="316" t="s">
        <v>8083</v>
      </c>
      <c r="Z108" s="316" t="s">
        <v>487</v>
      </c>
      <c r="AA108" s="348">
        <v>395052</v>
      </c>
      <c r="AB108" s="327">
        <v>0</v>
      </c>
      <c r="AC108" s="313" t="s">
        <v>7578</v>
      </c>
      <c r="AD108" s="316" t="s">
        <v>7582</v>
      </c>
      <c r="AE108" s="316" t="s">
        <v>7600</v>
      </c>
      <c r="AF108" s="315" t="s">
        <v>9510</v>
      </c>
      <c r="AG108" s="315" t="s">
        <v>7882</v>
      </c>
      <c r="AH108" s="318">
        <v>43439</v>
      </c>
      <c r="AI108" s="316" t="s">
        <v>9511</v>
      </c>
      <c r="AJ108" s="316" t="s">
        <v>8517</v>
      </c>
      <c r="AK108" s="316">
        <v>1415</v>
      </c>
      <c r="AL108" s="315" t="s">
        <v>7915</v>
      </c>
      <c r="AM108" s="315" t="s">
        <v>7882</v>
      </c>
      <c r="AN108" s="314"/>
      <c r="AO108" s="314"/>
      <c r="AP108" s="314"/>
      <c r="AQ108" s="314"/>
      <c r="AR108" s="314"/>
      <c r="AS108" s="314"/>
      <c r="AT108" s="314"/>
      <c r="AU108" s="314"/>
      <c r="AV108" s="316" t="s">
        <v>9512</v>
      </c>
      <c r="AW108" s="314"/>
      <c r="AX108" s="314"/>
      <c r="AY108" s="314"/>
      <c r="AZ108" s="314"/>
      <c r="BA108" s="314"/>
      <c r="BB108" s="314"/>
      <c r="BC108" s="314"/>
      <c r="BD108" s="316"/>
    </row>
    <row r="109" spans="1:56" ht="13.15" customHeight="1" x14ac:dyDescent="0.25">
      <c r="A109" s="316" t="s">
        <v>9153</v>
      </c>
      <c r="B109" s="316" t="s">
        <v>9224</v>
      </c>
      <c r="C109" s="315">
        <v>3075</v>
      </c>
      <c r="D109" s="316" t="s">
        <v>9154</v>
      </c>
      <c r="E109" s="316" t="s">
        <v>8074</v>
      </c>
      <c r="F109" s="316" t="s">
        <v>8075</v>
      </c>
      <c r="G109" s="316" t="s">
        <v>8076</v>
      </c>
      <c r="H109" s="335">
        <v>43435</v>
      </c>
      <c r="I109" s="336">
        <v>43454</v>
      </c>
      <c r="J109" s="316" t="s">
        <v>8077</v>
      </c>
      <c r="K109" s="316" t="s">
        <v>8078</v>
      </c>
      <c r="L109" s="316" t="s">
        <v>8079</v>
      </c>
      <c r="M109" s="316" t="s">
        <v>8080</v>
      </c>
      <c r="N109" s="316" t="s">
        <v>8079</v>
      </c>
      <c r="O109" s="316" t="s">
        <v>8081</v>
      </c>
      <c r="P109" s="316" t="s">
        <v>8082</v>
      </c>
      <c r="Q109" s="316" t="s">
        <v>8083</v>
      </c>
      <c r="R109" s="316" t="s">
        <v>8079</v>
      </c>
      <c r="S109" s="316" t="s">
        <v>8080</v>
      </c>
      <c r="T109" s="316" t="s">
        <v>8084</v>
      </c>
      <c r="U109" s="316" t="s">
        <v>8085</v>
      </c>
      <c r="V109" s="316" t="s">
        <v>8079</v>
      </c>
      <c r="W109" s="316" t="s">
        <v>8080</v>
      </c>
      <c r="X109" s="316" t="s">
        <v>8086</v>
      </c>
      <c r="Y109" s="316" t="s">
        <v>8083</v>
      </c>
      <c r="Z109" s="316" t="s">
        <v>487</v>
      </c>
      <c r="AA109" s="348">
        <v>15023</v>
      </c>
      <c r="AB109" s="327">
        <v>0</v>
      </c>
      <c r="AC109" s="313" t="s">
        <v>7578</v>
      </c>
      <c r="AD109" s="316" t="s">
        <v>7582</v>
      </c>
      <c r="AE109" s="316" t="s">
        <v>7600</v>
      </c>
      <c r="AF109" s="315" t="s">
        <v>9513</v>
      </c>
      <c r="AG109" s="315" t="s">
        <v>7882</v>
      </c>
      <c r="AH109" s="318">
        <v>43439</v>
      </c>
      <c r="AI109" s="316" t="s">
        <v>9514</v>
      </c>
      <c r="AJ109" s="316" t="s">
        <v>8758</v>
      </c>
      <c r="AK109" s="316">
        <v>16167</v>
      </c>
      <c r="AL109" s="315" t="s">
        <v>7915</v>
      </c>
      <c r="AM109" s="315" t="s">
        <v>7882</v>
      </c>
      <c r="AN109" s="314"/>
      <c r="AO109" s="314"/>
      <c r="AP109" s="314"/>
      <c r="AQ109" s="314"/>
      <c r="AR109" s="314"/>
      <c r="AS109" s="314"/>
      <c r="AT109" s="314"/>
      <c r="AU109" s="314"/>
      <c r="AV109" s="316" t="s">
        <v>9515</v>
      </c>
      <c r="AW109" s="314"/>
      <c r="AX109" s="314"/>
      <c r="AY109" s="314"/>
      <c r="AZ109" s="314"/>
      <c r="BA109" s="314"/>
      <c r="BB109" s="314"/>
      <c r="BC109" s="314"/>
      <c r="BD109" s="316"/>
    </row>
    <row r="110" spans="1:56" ht="13.15" customHeight="1" x14ac:dyDescent="0.25">
      <c r="A110" s="316" t="s">
        <v>9153</v>
      </c>
      <c r="B110" s="316" t="s">
        <v>9224</v>
      </c>
      <c r="C110" s="315">
        <v>3075</v>
      </c>
      <c r="D110" s="316" t="s">
        <v>9154</v>
      </c>
      <c r="E110" s="316" t="s">
        <v>8074</v>
      </c>
      <c r="F110" s="316" t="s">
        <v>8075</v>
      </c>
      <c r="G110" s="316" t="s">
        <v>8076</v>
      </c>
      <c r="H110" s="335">
        <v>43435</v>
      </c>
      <c r="I110" s="336">
        <v>43454</v>
      </c>
      <c r="J110" s="316" t="s">
        <v>8077</v>
      </c>
      <c r="K110" s="316" t="s">
        <v>8078</v>
      </c>
      <c r="L110" s="316" t="s">
        <v>8079</v>
      </c>
      <c r="M110" s="316" t="s">
        <v>8080</v>
      </c>
      <c r="N110" s="316" t="s">
        <v>8079</v>
      </c>
      <c r="O110" s="316" t="s">
        <v>8081</v>
      </c>
      <c r="P110" s="316" t="s">
        <v>8082</v>
      </c>
      <c r="Q110" s="316" t="s">
        <v>8083</v>
      </c>
      <c r="R110" s="316" t="s">
        <v>8079</v>
      </c>
      <c r="S110" s="316" t="s">
        <v>8080</v>
      </c>
      <c r="T110" s="316" t="s">
        <v>8084</v>
      </c>
      <c r="U110" s="316" t="s">
        <v>8085</v>
      </c>
      <c r="V110" s="316" t="s">
        <v>8079</v>
      </c>
      <c r="W110" s="316" t="s">
        <v>8080</v>
      </c>
      <c r="X110" s="316" t="s">
        <v>8086</v>
      </c>
      <c r="Y110" s="316" t="s">
        <v>8083</v>
      </c>
      <c r="Z110" s="316" t="s">
        <v>487</v>
      </c>
      <c r="AA110" s="348">
        <v>20000</v>
      </c>
      <c r="AB110" s="327">
        <v>0</v>
      </c>
      <c r="AC110" s="313" t="s">
        <v>7578</v>
      </c>
      <c r="AD110" s="316" t="s">
        <v>7582</v>
      </c>
      <c r="AE110" s="316" t="s">
        <v>7600</v>
      </c>
      <c r="AF110" s="315" t="s">
        <v>9516</v>
      </c>
      <c r="AG110" s="315" t="s">
        <v>7882</v>
      </c>
      <c r="AH110" s="318">
        <v>43439</v>
      </c>
      <c r="AI110" s="316" t="s">
        <v>9517</v>
      </c>
      <c r="AJ110" s="316" t="s">
        <v>8708</v>
      </c>
      <c r="AK110" s="316">
        <v>15614</v>
      </c>
      <c r="AL110" s="315" t="s">
        <v>7915</v>
      </c>
      <c r="AM110" s="315" t="s">
        <v>7882</v>
      </c>
      <c r="AN110" s="314"/>
      <c r="AO110" s="314"/>
      <c r="AP110" s="314"/>
      <c r="AQ110" s="314"/>
      <c r="AR110" s="314"/>
      <c r="AS110" s="314"/>
      <c r="AT110" s="314"/>
      <c r="AU110" s="314"/>
      <c r="AV110" s="316" t="s">
        <v>9518</v>
      </c>
      <c r="AW110" s="314"/>
      <c r="AX110" s="314"/>
      <c r="AY110" s="314"/>
      <c r="AZ110" s="314"/>
      <c r="BA110" s="314"/>
      <c r="BB110" s="314"/>
      <c r="BC110" s="314"/>
      <c r="BD110" s="316"/>
    </row>
    <row r="111" spans="1:56" ht="13.15" customHeight="1" x14ac:dyDescent="0.25">
      <c r="A111" s="316" t="s">
        <v>9153</v>
      </c>
      <c r="B111" s="316" t="s">
        <v>9224</v>
      </c>
      <c r="C111" s="315">
        <v>3075</v>
      </c>
      <c r="D111" s="316" t="s">
        <v>9154</v>
      </c>
      <c r="E111" s="316" t="s">
        <v>8074</v>
      </c>
      <c r="F111" s="316" t="s">
        <v>8075</v>
      </c>
      <c r="G111" s="316" t="s">
        <v>8076</v>
      </c>
      <c r="H111" s="335">
        <v>43435</v>
      </c>
      <c r="I111" s="336">
        <v>43454</v>
      </c>
      <c r="J111" s="316" t="s">
        <v>8077</v>
      </c>
      <c r="K111" s="316" t="s">
        <v>8078</v>
      </c>
      <c r="L111" s="316" t="s">
        <v>8079</v>
      </c>
      <c r="M111" s="316" t="s">
        <v>8080</v>
      </c>
      <c r="N111" s="316" t="s">
        <v>8079</v>
      </c>
      <c r="O111" s="316" t="s">
        <v>8081</v>
      </c>
      <c r="P111" s="316" t="s">
        <v>8082</v>
      </c>
      <c r="Q111" s="316" t="s">
        <v>8083</v>
      </c>
      <c r="R111" s="316" t="s">
        <v>8079</v>
      </c>
      <c r="S111" s="316" t="s">
        <v>8080</v>
      </c>
      <c r="T111" s="316" t="s">
        <v>8084</v>
      </c>
      <c r="U111" s="316" t="s">
        <v>8085</v>
      </c>
      <c r="V111" s="316" t="s">
        <v>8079</v>
      </c>
      <c r="W111" s="316" t="s">
        <v>8080</v>
      </c>
      <c r="X111" s="316" t="s">
        <v>8086</v>
      </c>
      <c r="Y111" s="316" t="s">
        <v>8083</v>
      </c>
      <c r="Z111" s="316" t="s">
        <v>487</v>
      </c>
      <c r="AA111" s="348">
        <v>25000</v>
      </c>
      <c r="AB111" s="327">
        <v>0</v>
      </c>
      <c r="AC111" s="313" t="s">
        <v>7578</v>
      </c>
      <c r="AD111" s="316" t="s">
        <v>7582</v>
      </c>
      <c r="AE111" s="316" t="s">
        <v>7600</v>
      </c>
      <c r="AF111" s="315" t="s">
        <v>9519</v>
      </c>
      <c r="AG111" s="315" t="s">
        <v>7882</v>
      </c>
      <c r="AH111" s="318">
        <v>43449</v>
      </c>
      <c r="AI111" s="316" t="s">
        <v>9520</v>
      </c>
      <c r="AJ111" s="316" t="s">
        <v>8529</v>
      </c>
      <c r="AK111" s="316">
        <v>15623</v>
      </c>
      <c r="AL111" s="315" t="s">
        <v>7915</v>
      </c>
      <c r="AM111" s="315" t="s">
        <v>7882</v>
      </c>
      <c r="AN111" s="314"/>
      <c r="AO111" s="314"/>
      <c r="AP111" s="314"/>
      <c r="AQ111" s="314"/>
      <c r="AR111" s="314"/>
      <c r="AS111" s="314"/>
      <c r="AT111" s="314"/>
      <c r="AU111" s="314"/>
      <c r="AV111" s="316" t="s">
        <v>9521</v>
      </c>
      <c r="AW111" s="314"/>
      <c r="AX111" s="314"/>
      <c r="AY111" s="314"/>
      <c r="AZ111" s="314"/>
      <c r="BA111" s="314"/>
      <c r="BB111" s="314"/>
      <c r="BC111" s="314"/>
      <c r="BD111" s="316"/>
    </row>
    <row r="112" spans="1:56" ht="13.15" customHeight="1" x14ac:dyDescent="0.25">
      <c r="A112" s="316" t="s">
        <v>9153</v>
      </c>
      <c r="B112" s="316" t="s">
        <v>9224</v>
      </c>
      <c r="C112" s="315">
        <v>3075</v>
      </c>
      <c r="D112" s="316" t="s">
        <v>9154</v>
      </c>
      <c r="E112" s="316" t="s">
        <v>8074</v>
      </c>
      <c r="F112" s="316" t="s">
        <v>8075</v>
      </c>
      <c r="G112" s="316" t="s">
        <v>8076</v>
      </c>
      <c r="H112" s="335">
        <v>43435</v>
      </c>
      <c r="I112" s="336">
        <v>43454</v>
      </c>
      <c r="J112" s="316" t="s">
        <v>8077</v>
      </c>
      <c r="K112" s="316" t="s">
        <v>8078</v>
      </c>
      <c r="L112" s="316" t="s">
        <v>8079</v>
      </c>
      <c r="M112" s="316" t="s">
        <v>8080</v>
      </c>
      <c r="N112" s="316" t="s">
        <v>8079</v>
      </c>
      <c r="O112" s="316" t="s">
        <v>8081</v>
      </c>
      <c r="P112" s="316" t="s">
        <v>8082</v>
      </c>
      <c r="Q112" s="316" t="s">
        <v>8083</v>
      </c>
      <c r="R112" s="316" t="s">
        <v>8079</v>
      </c>
      <c r="S112" s="316" t="s">
        <v>8080</v>
      </c>
      <c r="T112" s="316" t="s">
        <v>8084</v>
      </c>
      <c r="U112" s="316" t="s">
        <v>8085</v>
      </c>
      <c r="V112" s="316" t="s">
        <v>8079</v>
      </c>
      <c r="W112" s="316" t="s">
        <v>8080</v>
      </c>
      <c r="X112" s="316" t="s">
        <v>8086</v>
      </c>
      <c r="Y112" s="316" t="s">
        <v>8083</v>
      </c>
      <c r="Z112" s="316" t="s">
        <v>487</v>
      </c>
      <c r="AA112" s="348">
        <v>65360</v>
      </c>
      <c r="AB112" s="327">
        <v>0</v>
      </c>
      <c r="AC112" s="313" t="s">
        <v>7578</v>
      </c>
      <c r="AD112" s="316" t="s">
        <v>7582</v>
      </c>
      <c r="AE112" s="316" t="s">
        <v>7600</v>
      </c>
      <c r="AF112" s="315" t="s">
        <v>9522</v>
      </c>
      <c r="AG112" s="315" t="s">
        <v>7882</v>
      </c>
      <c r="AH112" s="318">
        <v>43439</v>
      </c>
      <c r="AI112" s="316" t="s">
        <v>9523</v>
      </c>
      <c r="AJ112" s="316" t="s">
        <v>8708</v>
      </c>
      <c r="AK112" s="316">
        <v>15612</v>
      </c>
      <c r="AL112" s="315" t="s">
        <v>7915</v>
      </c>
      <c r="AM112" s="315" t="s">
        <v>7882</v>
      </c>
      <c r="AN112" s="314"/>
      <c r="AO112" s="314"/>
      <c r="AP112" s="314"/>
      <c r="AQ112" s="314"/>
      <c r="AR112" s="314"/>
      <c r="AS112" s="314"/>
      <c r="AT112" s="314"/>
      <c r="AU112" s="314"/>
      <c r="AV112" s="316" t="s">
        <v>9524</v>
      </c>
      <c r="AW112" s="314"/>
      <c r="AX112" s="314"/>
      <c r="AY112" s="314"/>
      <c r="AZ112" s="314"/>
      <c r="BA112" s="314"/>
      <c r="BB112" s="314"/>
      <c r="BC112" s="314"/>
      <c r="BD112" s="316"/>
    </row>
    <row r="113" spans="1:56" ht="13.15" customHeight="1" x14ac:dyDescent="0.25">
      <c r="A113" s="316" t="s">
        <v>9153</v>
      </c>
      <c r="B113" s="316" t="s">
        <v>9224</v>
      </c>
      <c r="C113" s="315">
        <v>3075</v>
      </c>
      <c r="D113" s="316" t="s">
        <v>9154</v>
      </c>
      <c r="E113" s="316" t="s">
        <v>8074</v>
      </c>
      <c r="F113" s="316" t="s">
        <v>8075</v>
      </c>
      <c r="G113" s="316" t="s">
        <v>8076</v>
      </c>
      <c r="H113" s="335">
        <v>43435</v>
      </c>
      <c r="I113" s="336">
        <v>43454</v>
      </c>
      <c r="J113" s="316" t="s">
        <v>8077</v>
      </c>
      <c r="K113" s="316" t="s">
        <v>8078</v>
      </c>
      <c r="L113" s="316" t="s">
        <v>8079</v>
      </c>
      <c r="M113" s="316" t="s">
        <v>8080</v>
      </c>
      <c r="N113" s="316" t="s">
        <v>8079</v>
      </c>
      <c r="O113" s="316" t="s">
        <v>8081</v>
      </c>
      <c r="P113" s="316" t="s">
        <v>8082</v>
      </c>
      <c r="Q113" s="316" t="s">
        <v>8083</v>
      </c>
      <c r="R113" s="316" t="s">
        <v>8079</v>
      </c>
      <c r="S113" s="316" t="s">
        <v>8080</v>
      </c>
      <c r="T113" s="316" t="s">
        <v>8084</v>
      </c>
      <c r="U113" s="316" t="s">
        <v>8085</v>
      </c>
      <c r="V113" s="316" t="s">
        <v>8079</v>
      </c>
      <c r="W113" s="316" t="s">
        <v>8080</v>
      </c>
      <c r="X113" s="316" t="s">
        <v>8086</v>
      </c>
      <c r="Y113" s="316" t="s">
        <v>8083</v>
      </c>
      <c r="Z113" s="316" t="s">
        <v>487</v>
      </c>
      <c r="AA113" s="348">
        <v>2156</v>
      </c>
      <c r="AB113" s="327">
        <v>0</v>
      </c>
      <c r="AC113" s="313" t="s">
        <v>7578</v>
      </c>
      <c r="AD113" s="316" t="s">
        <v>7582</v>
      </c>
      <c r="AE113" s="316" t="s">
        <v>7600</v>
      </c>
      <c r="AF113" s="315" t="s">
        <v>9525</v>
      </c>
      <c r="AG113" s="315" t="s">
        <v>7882</v>
      </c>
      <c r="AH113" s="318">
        <v>43440</v>
      </c>
      <c r="AI113" s="316" t="s">
        <v>9526</v>
      </c>
      <c r="AJ113" s="316" t="s">
        <v>8758</v>
      </c>
      <c r="AK113" s="316">
        <v>16167</v>
      </c>
      <c r="AL113" s="315" t="s">
        <v>7915</v>
      </c>
      <c r="AM113" s="315" t="s">
        <v>7882</v>
      </c>
      <c r="AN113" s="314"/>
      <c r="AO113" s="314"/>
      <c r="AP113" s="314"/>
      <c r="AQ113" s="314"/>
      <c r="AR113" s="314"/>
      <c r="AS113" s="314"/>
      <c r="AT113" s="314"/>
      <c r="AU113" s="314"/>
      <c r="AV113" s="316" t="s">
        <v>9527</v>
      </c>
      <c r="AW113" s="314"/>
      <c r="AX113" s="314"/>
      <c r="AY113" s="314"/>
      <c r="AZ113" s="314"/>
      <c r="BA113" s="314"/>
      <c r="BB113" s="314"/>
      <c r="BC113" s="314"/>
      <c r="BD113" s="316"/>
    </row>
    <row r="114" spans="1:56" ht="13.15" customHeight="1" x14ac:dyDescent="0.25">
      <c r="A114" s="316" t="s">
        <v>9153</v>
      </c>
      <c r="B114" s="316" t="s">
        <v>9224</v>
      </c>
      <c r="C114" s="315">
        <v>3075</v>
      </c>
      <c r="D114" s="316" t="s">
        <v>9154</v>
      </c>
      <c r="E114" s="316" t="s">
        <v>8074</v>
      </c>
      <c r="F114" s="316" t="s">
        <v>8075</v>
      </c>
      <c r="G114" s="316" t="s">
        <v>8076</v>
      </c>
      <c r="H114" s="335">
        <v>43435</v>
      </c>
      <c r="I114" s="336">
        <v>43454</v>
      </c>
      <c r="J114" s="316" t="s">
        <v>8077</v>
      </c>
      <c r="K114" s="316" t="s">
        <v>8078</v>
      </c>
      <c r="L114" s="316" t="s">
        <v>8079</v>
      </c>
      <c r="M114" s="316" t="s">
        <v>8080</v>
      </c>
      <c r="N114" s="316" t="s">
        <v>8079</v>
      </c>
      <c r="O114" s="316" t="s">
        <v>8081</v>
      </c>
      <c r="P114" s="316" t="s">
        <v>8082</v>
      </c>
      <c r="Q114" s="316" t="s">
        <v>8083</v>
      </c>
      <c r="R114" s="316" t="s">
        <v>8079</v>
      </c>
      <c r="S114" s="316" t="s">
        <v>8080</v>
      </c>
      <c r="T114" s="316" t="s">
        <v>8084</v>
      </c>
      <c r="U114" s="316" t="s">
        <v>8085</v>
      </c>
      <c r="V114" s="316" t="s">
        <v>8079</v>
      </c>
      <c r="W114" s="316" t="s">
        <v>8080</v>
      </c>
      <c r="X114" s="316" t="s">
        <v>8086</v>
      </c>
      <c r="Y114" s="316" t="s">
        <v>8083</v>
      </c>
      <c r="Z114" s="316" t="s">
        <v>487</v>
      </c>
      <c r="AA114" s="348">
        <v>30800</v>
      </c>
      <c r="AB114" s="327">
        <v>0</v>
      </c>
      <c r="AC114" s="313" t="s">
        <v>7578</v>
      </c>
      <c r="AD114" s="316" t="s">
        <v>7582</v>
      </c>
      <c r="AE114" s="316" t="s">
        <v>7600</v>
      </c>
      <c r="AF114" s="315" t="s">
        <v>9528</v>
      </c>
      <c r="AG114" s="315" t="s">
        <v>7882</v>
      </c>
      <c r="AH114" s="318">
        <v>43439</v>
      </c>
      <c r="AI114" s="316" t="s">
        <v>9529</v>
      </c>
      <c r="AJ114" s="316" t="s">
        <v>8758</v>
      </c>
      <c r="AK114" s="316">
        <v>16167</v>
      </c>
      <c r="AL114" s="315" t="s">
        <v>7915</v>
      </c>
      <c r="AM114" s="315" t="s">
        <v>7882</v>
      </c>
      <c r="AN114" s="314"/>
      <c r="AO114" s="314"/>
      <c r="AP114" s="314"/>
      <c r="AQ114" s="314"/>
      <c r="AR114" s="314"/>
      <c r="AS114" s="314"/>
      <c r="AT114" s="314"/>
      <c r="AU114" s="314"/>
      <c r="AV114" s="316" t="s">
        <v>9530</v>
      </c>
      <c r="AW114" s="314"/>
      <c r="AX114" s="314"/>
      <c r="AY114" s="314"/>
      <c r="AZ114" s="314"/>
      <c r="BA114" s="314"/>
      <c r="BB114" s="314"/>
      <c r="BC114" s="314"/>
      <c r="BD114" s="316"/>
    </row>
    <row r="115" spans="1:56" ht="13.15" customHeight="1" x14ac:dyDescent="0.25">
      <c r="A115" s="316" t="s">
        <v>9153</v>
      </c>
      <c r="B115" s="316" t="s">
        <v>9224</v>
      </c>
      <c r="C115" s="315">
        <v>3075</v>
      </c>
      <c r="D115" s="316" t="s">
        <v>9154</v>
      </c>
      <c r="E115" s="316" t="s">
        <v>8074</v>
      </c>
      <c r="F115" s="316" t="s">
        <v>8075</v>
      </c>
      <c r="G115" s="316" t="s">
        <v>8076</v>
      </c>
      <c r="H115" s="335">
        <v>43435</v>
      </c>
      <c r="I115" s="336">
        <v>43454</v>
      </c>
      <c r="J115" s="316" t="s">
        <v>8077</v>
      </c>
      <c r="K115" s="316" t="s">
        <v>8078</v>
      </c>
      <c r="L115" s="316" t="s">
        <v>8079</v>
      </c>
      <c r="M115" s="316" t="s">
        <v>8080</v>
      </c>
      <c r="N115" s="316" t="s">
        <v>8079</v>
      </c>
      <c r="O115" s="316" t="s">
        <v>8081</v>
      </c>
      <c r="P115" s="316" t="s">
        <v>8082</v>
      </c>
      <c r="Q115" s="316" t="s">
        <v>8083</v>
      </c>
      <c r="R115" s="316" t="s">
        <v>8079</v>
      </c>
      <c r="S115" s="316" t="s">
        <v>8080</v>
      </c>
      <c r="T115" s="316" t="s">
        <v>8084</v>
      </c>
      <c r="U115" s="316" t="s">
        <v>8085</v>
      </c>
      <c r="V115" s="316" t="s">
        <v>8079</v>
      </c>
      <c r="W115" s="316" t="s">
        <v>8080</v>
      </c>
      <c r="X115" s="316" t="s">
        <v>8086</v>
      </c>
      <c r="Y115" s="316" t="s">
        <v>8083</v>
      </c>
      <c r="Z115" s="316" t="s">
        <v>487</v>
      </c>
      <c r="AA115" s="348">
        <v>105692.76</v>
      </c>
      <c r="AB115" s="327">
        <v>0</v>
      </c>
      <c r="AC115" s="313" t="s">
        <v>7578</v>
      </c>
      <c r="AD115" s="316" t="s">
        <v>7582</v>
      </c>
      <c r="AE115" s="316" t="s">
        <v>7600</v>
      </c>
      <c r="AF115" s="315" t="s">
        <v>9531</v>
      </c>
      <c r="AG115" s="315" t="s">
        <v>7882</v>
      </c>
      <c r="AH115" s="318">
        <v>43436</v>
      </c>
      <c r="AI115" s="316" t="s">
        <v>9532</v>
      </c>
      <c r="AJ115" s="316" t="s">
        <v>8635</v>
      </c>
      <c r="AK115" s="316">
        <v>1232</v>
      </c>
      <c r="AL115" s="315" t="s">
        <v>7915</v>
      </c>
      <c r="AM115" s="315" t="s">
        <v>7882</v>
      </c>
      <c r="AN115" s="314"/>
      <c r="AO115" s="314"/>
      <c r="AP115" s="314"/>
      <c r="AQ115" s="314"/>
      <c r="AR115" s="314"/>
      <c r="AS115" s="314"/>
      <c r="AT115" s="314"/>
      <c r="AU115" s="314"/>
      <c r="AV115" s="316" t="s">
        <v>9533</v>
      </c>
      <c r="AW115" s="314"/>
      <c r="AX115" s="314"/>
      <c r="AY115" s="314"/>
      <c r="AZ115" s="314"/>
      <c r="BA115" s="314"/>
      <c r="BB115" s="314"/>
      <c r="BC115" s="314"/>
      <c r="BD115" s="316"/>
    </row>
    <row r="116" spans="1:56" ht="13.15" customHeight="1" x14ac:dyDescent="0.25">
      <c r="A116" s="316" t="s">
        <v>9153</v>
      </c>
      <c r="B116" s="316" t="s">
        <v>9224</v>
      </c>
      <c r="C116" s="315">
        <v>3075</v>
      </c>
      <c r="D116" s="316" t="s">
        <v>9154</v>
      </c>
      <c r="E116" s="316" t="s">
        <v>8074</v>
      </c>
      <c r="F116" s="316" t="s">
        <v>8075</v>
      </c>
      <c r="G116" s="316" t="s">
        <v>8076</v>
      </c>
      <c r="H116" s="335">
        <v>43435</v>
      </c>
      <c r="I116" s="336">
        <v>43454</v>
      </c>
      <c r="J116" s="316" t="s">
        <v>8077</v>
      </c>
      <c r="K116" s="316" t="s">
        <v>8078</v>
      </c>
      <c r="L116" s="316" t="s">
        <v>8079</v>
      </c>
      <c r="M116" s="316" t="s">
        <v>8080</v>
      </c>
      <c r="N116" s="316" t="s">
        <v>8079</v>
      </c>
      <c r="O116" s="316" t="s">
        <v>8081</v>
      </c>
      <c r="P116" s="316" t="s">
        <v>8082</v>
      </c>
      <c r="Q116" s="316" t="s">
        <v>8083</v>
      </c>
      <c r="R116" s="316" t="s">
        <v>8079</v>
      </c>
      <c r="S116" s="316" t="s">
        <v>8080</v>
      </c>
      <c r="T116" s="316" t="s">
        <v>8084</v>
      </c>
      <c r="U116" s="316" t="s">
        <v>8085</v>
      </c>
      <c r="V116" s="316" t="s">
        <v>8079</v>
      </c>
      <c r="W116" s="316" t="s">
        <v>8080</v>
      </c>
      <c r="X116" s="316" t="s">
        <v>8086</v>
      </c>
      <c r="Y116" s="316" t="s">
        <v>8083</v>
      </c>
      <c r="Z116" s="316" t="s">
        <v>487</v>
      </c>
      <c r="AA116" s="348">
        <v>112962</v>
      </c>
      <c r="AB116" s="327">
        <v>0</v>
      </c>
      <c r="AC116" s="313" t="s">
        <v>7578</v>
      </c>
      <c r="AD116" s="316" t="s">
        <v>7582</v>
      </c>
      <c r="AE116" s="316" t="s">
        <v>7600</v>
      </c>
      <c r="AF116" s="315" t="s">
        <v>9534</v>
      </c>
      <c r="AG116" s="315" t="s">
        <v>7882</v>
      </c>
      <c r="AH116" s="318">
        <v>43440</v>
      </c>
      <c r="AI116" s="316" t="s">
        <v>9535</v>
      </c>
      <c r="AJ116" s="316" t="s">
        <v>8708</v>
      </c>
      <c r="AK116" s="316">
        <v>15611</v>
      </c>
      <c r="AL116" s="315" t="s">
        <v>7915</v>
      </c>
      <c r="AM116" s="315" t="s">
        <v>7882</v>
      </c>
      <c r="AN116" s="314"/>
      <c r="AO116" s="314"/>
      <c r="AP116" s="314"/>
      <c r="AQ116" s="314"/>
      <c r="AR116" s="314"/>
      <c r="AS116" s="314"/>
      <c r="AT116" s="314"/>
      <c r="AU116" s="314"/>
      <c r="AV116" s="316" t="s">
        <v>9536</v>
      </c>
      <c r="AW116" s="314"/>
      <c r="AX116" s="314"/>
      <c r="AY116" s="314"/>
      <c r="AZ116" s="314"/>
      <c r="BA116" s="314"/>
      <c r="BB116" s="314"/>
      <c r="BC116" s="314"/>
      <c r="BD116" s="316"/>
    </row>
    <row r="117" spans="1:56" ht="13.15" customHeight="1" x14ac:dyDescent="0.25">
      <c r="A117" s="316" t="s">
        <v>9153</v>
      </c>
      <c r="B117" s="316" t="s">
        <v>9224</v>
      </c>
      <c r="C117" s="315">
        <v>3075</v>
      </c>
      <c r="D117" s="316" t="s">
        <v>9154</v>
      </c>
      <c r="E117" s="316" t="s">
        <v>8074</v>
      </c>
      <c r="F117" s="316" t="s">
        <v>8075</v>
      </c>
      <c r="G117" s="316" t="s">
        <v>8076</v>
      </c>
      <c r="H117" s="335">
        <v>43435</v>
      </c>
      <c r="I117" s="336">
        <v>43454</v>
      </c>
      <c r="J117" s="316" t="s">
        <v>8077</v>
      </c>
      <c r="K117" s="316" t="s">
        <v>8078</v>
      </c>
      <c r="L117" s="316" t="s">
        <v>8079</v>
      </c>
      <c r="M117" s="316" t="s">
        <v>8080</v>
      </c>
      <c r="N117" s="316" t="s">
        <v>8079</v>
      </c>
      <c r="O117" s="316" t="s">
        <v>8081</v>
      </c>
      <c r="P117" s="316" t="s">
        <v>8082</v>
      </c>
      <c r="Q117" s="316" t="s">
        <v>8083</v>
      </c>
      <c r="R117" s="316" t="s">
        <v>8079</v>
      </c>
      <c r="S117" s="316" t="s">
        <v>8080</v>
      </c>
      <c r="T117" s="316" t="s">
        <v>8084</v>
      </c>
      <c r="U117" s="316" t="s">
        <v>8085</v>
      </c>
      <c r="V117" s="316" t="s">
        <v>8079</v>
      </c>
      <c r="W117" s="316" t="s">
        <v>8080</v>
      </c>
      <c r="X117" s="316" t="s">
        <v>8086</v>
      </c>
      <c r="Y117" s="316" t="s">
        <v>8083</v>
      </c>
      <c r="Z117" s="316" t="s">
        <v>487</v>
      </c>
      <c r="AA117" s="348">
        <v>39464.61</v>
      </c>
      <c r="AB117" s="327">
        <v>0</v>
      </c>
      <c r="AC117" s="313" t="s">
        <v>7578</v>
      </c>
      <c r="AD117" s="316" t="s">
        <v>7582</v>
      </c>
      <c r="AE117" s="316" t="s">
        <v>7600</v>
      </c>
      <c r="AF117" s="315" t="s">
        <v>9537</v>
      </c>
      <c r="AG117" s="315" t="s">
        <v>7882</v>
      </c>
      <c r="AH117" s="318">
        <v>43444</v>
      </c>
      <c r="AI117" s="316" t="s">
        <v>9538</v>
      </c>
      <c r="AJ117" s="316" t="s">
        <v>8359</v>
      </c>
      <c r="AK117" s="316">
        <v>204108</v>
      </c>
      <c r="AL117" s="315" t="s">
        <v>7915</v>
      </c>
      <c r="AM117" s="315" t="s">
        <v>7882</v>
      </c>
      <c r="AN117" s="314"/>
      <c r="AO117" s="314"/>
      <c r="AP117" s="314"/>
      <c r="AQ117" s="314"/>
      <c r="AR117" s="314"/>
      <c r="AS117" s="314"/>
      <c r="AT117" s="314"/>
      <c r="AU117" s="314"/>
      <c r="AV117" s="316" t="s">
        <v>9539</v>
      </c>
      <c r="AW117" s="314"/>
      <c r="AX117" s="314"/>
      <c r="AY117" s="314"/>
      <c r="AZ117" s="314"/>
      <c r="BA117" s="314"/>
      <c r="BB117" s="314"/>
      <c r="BC117" s="314"/>
      <c r="BD117" s="316"/>
    </row>
    <row r="118" spans="1:56" ht="13.15" customHeight="1" x14ac:dyDescent="0.25">
      <c r="A118" s="316" t="s">
        <v>9153</v>
      </c>
      <c r="B118" s="316" t="s">
        <v>9224</v>
      </c>
      <c r="C118" s="315">
        <v>3075</v>
      </c>
      <c r="D118" s="316" t="s">
        <v>9154</v>
      </c>
      <c r="E118" s="316" t="s">
        <v>8074</v>
      </c>
      <c r="F118" s="316" t="s">
        <v>8075</v>
      </c>
      <c r="G118" s="316" t="s">
        <v>8076</v>
      </c>
      <c r="H118" s="335">
        <v>43435</v>
      </c>
      <c r="I118" s="336">
        <v>43454</v>
      </c>
      <c r="J118" s="316" t="s">
        <v>8077</v>
      </c>
      <c r="K118" s="316" t="s">
        <v>8078</v>
      </c>
      <c r="L118" s="316" t="s">
        <v>8079</v>
      </c>
      <c r="M118" s="316" t="s">
        <v>8080</v>
      </c>
      <c r="N118" s="316" t="s">
        <v>8079</v>
      </c>
      <c r="O118" s="316" t="s">
        <v>8081</v>
      </c>
      <c r="P118" s="316" t="s">
        <v>8082</v>
      </c>
      <c r="Q118" s="316" t="s">
        <v>8083</v>
      </c>
      <c r="R118" s="316" t="s">
        <v>8079</v>
      </c>
      <c r="S118" s="316" t="s">
        <v>8080</v>
      </c>
      <c r="T118" s="316" t="s">
        <v>8084</v>
      </c>
      <c r="U118" s="316" t="s">
        <v>8085</v>
      </c>
      <c r="V118" s="316" t="s">
        <v>8079</v>
      </c>
      <c r="W118" s="316" t="s">
        <v>8080</v>
      </c>
      <c r="X118" s="316" t="s">
        <v>8086</v>
      </c>
      <c r="Y118" s="316" t="s">
        <v>8083</v>
      </c>
      <c r="Z118" s="316" t="s">
        <v>487</v>
      </c>
      <c r="AA118" s="348">
        <v>67620.929999999993</v>
      </c>
      <c r="AB118" s="327">
        <v>0</v>
      </c>
      <c r="AC118" s="313" t="s">
        <v>7578</v>
      </c>
      <c r="AD118" s="316" t="s">
        <v>7582</v>
      </c>
      <c r="AE118" s="316" t="s">
        <v>7600</v>
      </c>
      <c r="AF118" s="315" t="s">
        <v>9540</v>
      </c>
      <c r="AG118" s="315" t="s">
        <v>7882</v>
      </c>
      <c r="AH118" s="318">
        <v>43444</v>
      </c>
      <c r="AI118" s="316" t="s">
        <v>9541</v>
      </c>
      <c r="AJ118" s="316" t="s">
        <v>8851</v>
      </c>
      <c r="AK118" s="316">
        <v>10296</v>
      </c>
      <c r="AL118" s="315" t="s">
        <v>7915</v>
      </c>
      <c r="AM118" s="315" t="s">
        <v>7882</v>
      </c>
      <c r="AN118" s="314"/>
      <c r="AO118" s="314"/>
      <c r="AP118" s="314"/>
      <c r="AQ118" s="314"/>
      <c r="AR118" s="314"/>
      <c r="AS118" s="314"/>
      <c r="AT118" s="314"/>
      <c r="AU118" s="314"/>
      <c r="AV118" s="316" t="s">
        <v>9542</v>
      </c>
      <c r="AW118" s="314"/>
      <c r="AX118" s="314"/>
      <c r="AY118" s="314"/>
      <c r="AZ118" s="314"/>
      <c r="BA118" s="314"/>
      <c r="BB118" s="314"/>
      <c r="BC118" s="314"/>
      <c r="BD118" s="316"/>
    </row>
    <row r="119" spans="1:56" ht="13.15" customHeight="1" x14ac:dyDescent="0.25">
      <c r="A119" s="316" t="s">
        <v>9153</v>
      </c>
      <c r="B119" s="316" t="s">
        <v>9224</v>
      </c>
      <c r="C119" s="315">
        <v>3075</v>
      </c>
      <c r="D119" s="316" t="s">
        <v>9154</v>
      </c>
      <c r="E119" s="316" t="s">
        <v>8074</v>
      </c>
      <c r="F119" s="316" t="s">
        <v>8075</v>
      </c>
      <c r="G119" s="316" t="s">
        <v>8076</v>
      </c>
      <c r="H119" s="335">
        <v>43435</v>
      </c>
      <c r="I119" s="336">
        <v>43454</v>
      </c>
      <c r="J119" s="316" t="s">
        <v>8077</v>
      </c>
      <c r="K119" s="316" t="s">
        <v>8078</v>
      </c>
      <c r="L119" s="316" t="s">
        <v>8079</v>
      </c>
      <c r="M119" s="316" t="s">
        <v>8080</v>
      </c>
      <c r="N119" s="316" t="s">
        <v>8079</v>
      </c>
      <c r="O119" s="316" t="s">
        <v>8081</v>
      </c>
      <c r="P119" s="316" t="s">
        <v>8082</v>
      </c>
      <c r="Q119" s="316" t="s">
        <v>8083</v>
      </c>
      <c r="R119" s="316" t="s">
        <v>8079</v>
      </c>
      <c r="S119" s="316" t="s">
        <v>8080</v>
      </c>
      <c r="T119" s="316" t="s">
        <v>8084</v>
      </c>
      <c r="U119" s="316" t="s">
        <v>8085</v>
      </c>
      <c r="V119" s="316" t="s">
        <v>8079</v>
      </c>
      <c r="W119" s="316" t="s">
        <v>8080</v>
      </c>
      <c r="X119" s="316" t="s">
        <v>8086</v>
      </c>
      <c r="Y119" s="316" t="s">
        <v>8083</v>
      </c>
      <c r="Z119" s="316" t="s">
        <v>487</v>
      </c>
      <c r="AA119" s="348">
        <v>66371.490000000005</v>
      </c>
      <c r="AB119" s="327">
        <v>0</v>
      </c>
      <c r="AC119" s="313" t="s">
        <v>7578</v>
      </c>
      <c r="AD119" s="316" t="s">
        <v>7582</v>
      </c>
      <c r="AE119" s="316" t="s">
        <v>7600</v>
      </c>
      <c r="AF119" s="315" t="s">
        <v>9543</v>
      </c>
      <c r="AG119" s="315" t="s">
        <v>7882</v>
      </c>
      <c r="AH119" s="318">
        <v>43444</v>
      </c>
      <c r="AI119" s="316" t="s">
        <v>9544</v>
      </c>
      <c r="AJ119" s="316" t="s">
        <v>8851</v>
      </c>
      <c r="AK119" s="316">
        <v>10296</v>
      </c>
      <c r="AL119" s="315" t="s">
        <v>7915</v>
      </c>
      <c r="AM119" s="315" t="s">
        <v>7882</v>
      </c>
      <c r="AN119" s="314"/>
      <c r="AO119" s="314"/>
      <c r="AP119" s="314"/>
      <c r="AQ119" s="314"/>
      <c r="AR119" s="314"/>
      <c r="AS119" s="314"/>
      <c r="AT119" s="314"/>
      <c r="AU119" s="314"/>
      <c r="AV119" s="316" t="s">
        <v>9545</v>
      </c>
      <c r="AW119" s="314"/>
      <c r="AX119" s="314"/>
      <c r="AY119" s="314"/>
      <c r="AZ119" s="314"/>
      <c r="BA119" s="314"/>
      <c r="BB119" s="314"/>
      <c r="BC119" s="314"/>
      <c r="BD119" s="316"/>
    </row>
    <row r="120" spans="1:56" ht="13.15" customHeight="1" x14ac:dyDescent="0.25">
      <c r="A120" s="316" t="s">
        <v>9153</v>
      </c>
      <c r="B120" s="316" t="s">
        <v>9224</v>
      </c>
      <c r="C120" s="315">
        <v>3075</v>
      </c>
      <c r="D120" s="316" t="s">
        <v>9154</v>
      </c>
      <c r="E120" s="316" t="s">
        <v>8074</v>
      </c>
      <c r="F120" s="316" t="s">
        <v>8075</v>
      </c>
      <c r="G120" s="316" t="s">
        <v>8076</v>
      </c>
      <c r="H120" s="335">
        <v>43435</v>
      </c>
      <c r="I120" s="336">
        <v>43454</v>
      </c>
      <c r="J120" s="316" t="s">
        <v>8077</v>
      </c>
      <c r="K120" s="316" t="s">
        <v>8078</v>
      </c>
      <c r="L120" s="316" t="s">
        <v>8079</v>
      </c>
      <c r="M120" s="316" t="s">
        <v>8080</v>
      </c>
      <c r="N120" s="316" t="s">
        <v>8079</v>
      </c>
      <c r="O120" s="316" t="s">
        <v>8081</v>
      </c>
      <c r="P120" s="316" t="s">
        <v>8082</v>
      </c>
      <c r="Q120" s="316" t="s">
        <v>8083</v>
      </c>
      <c r="R120" s="316" t="s">
        <v>8079</v>
      </c>
      <c r="S120" s="316" t="s">
        <v>8080</v>
      </c>
      <c r="T120" s="316" t="s">
        <v>8084</v>
      </c>
      <c r="U120" s="316" t="s">
        <v>8085</v>
      </c>
      <c r="V120" s="316" t="s">
        <v>8079</v>
      </c>
      <c r="W120" s="316" t="s">
        <v>8080</v>
      </c>
      <c r="X120" s="316" t="s">
        <v>8086</v>
      </c>
      <c r="Y120" s="316" t="s">
        <v>8083</v>
      </c>
      <c r="Z120" s="316" t="s">
        <v>487</v>
      </c>
      <c r="AA120" s="348">
        <v>1583.6</v>
      </c>
      <c r="AB120" s="327">
        <v>0</v>
      </c>
      <c r="AC120" s="313" t="s">
        <v>7578</v>
      </c>
      <c r="AD120" s="316" t="s">
        <v>7582</v>
      </c>
      <c r="AE120" s="316" t="s">
        <v>7600</v>
      </c>
      <c r="AF120" s="315" t="s">
        <v>9546</v>
      </c>
      <c r="AG120" s="315" t="s">
        <v>7882</v>
      </c>
      <c r="AH120" s="318">
        <v>43439</v>
      </c>
      <c r="AI120" s="316" t="s">
        <v>9547</v>
      </c>
      <c r="AJ120" s="316" t="s">
        <v>8845</v>
      </c>
      <c r="AK120" s="316">
        <v>17277</v>
      </c>
      <c r="AL120" s="315" t="s">
        <v>7915</v>
      </c>
      <c r="AM120" s="315" t="s">
        <v>8329</v>
      </c>
      <c r="AN120" s="314"/>
      <c r="AO120" s="314"/>
      <c r="AP120" s="314"/>
      <c r="AQ120" s="314"/>
      <c r="AR120" s="314"/>
      <c r="AS120" s="314"/>
      <c r="AT120" s="314"/>
      <c r="AU120" s="314"/>
      <c r="AV120" s="316" t="s">
        <v>9548</v>
      </c>
      <c r="AW120" s="314"/>
      <c r="AX120" s="314"/>
      <c r="AY120" s="314"/>
      <c r="AZ120" s="314"/>
      <c r="BA120" s="314"/>
      <c r="BB120" s="314"/>
      <c r="BC120" s="314"/>
      <c r="BD120" s="316"/>
    </row>
    <row r="121" spans="1:56" ht="13.15" customHeight="1" x14ac:dyDescent="0.25">
      <c r="A121" s="316" t="s">
        <v>9153</v>
      </c>
      <c r="B121" s="316" t="s">
        <v>9224</v>
      </c>
      <c r="C121" s="315">
        <v>3075</v>
      </c>
      <c r="D121" s="316" t="s">
        <v>9154</v>
      </c>
      <c r="E121" s="316" t="s">
        <v>8074</v>
      </c>
      <c r="F121" s="316" t="s">
        <v>8075</v>
      </c>
      <c r="G121" s="316" t="s">
        <v>8076</v>
      </c>
      <c r="H121" s="335">
        <v>43435</v>
      </c>
      <c r="I121" s="336">
        <v>43454</v>
      </c>
      <c r="J121" s="316" t="s">
        <v>8077</v>
      </c>
      <c r="K121" s="316" t="s">
        <v>8078</v>
      </c>
      <c r="L121" s="316" t="s">
        <v>8079</v>
      </c>
      <c r="M121" s="316" t="s">
        <v>8080</v>
      </c>
      <c r="N121" s="316" t="s">
        <v>8079</v>
      </c>
      <c r="O121" s="316" t="s">
        <v>8081</v>
      </c>
      <c r="P121" s="316" t="s">
        <v>8082</v>
      </c>
      <c r="Q121" s="316" t="s">
        <v>8083</v>
      </c>
      <c r="R121" s="316" t="s">
        <v>8079</v>
      </c>
      <c r="S121" s="316" t="s">
        <v>8080</v>
      </c>
      <c r="T121" s="316" t="s">
        <v>8084</v>
      </c>
      <c r="U121" s="316" t="s">
        <v>8085</v>
      </c>
      <c r="V121" s="316" t="s">
        <v>8079</v>
      </c>
      <c r="W121" s="316" t="s">
        <v>8080</v>
      </c>
      <c r="X121" s="316" t="s">
        <v>8086</v>
      </c>
      <c r="Y121" s="316" t="s">
        <v>8083</v>
      </c>
      <c r="Z121" s="316" t="s">
        <v>487</v>
      </c>
      <c r="AA121" s="348">
        <v>28592.11</v>
      </c>
      <c r="AB121" s="327">
        <v>0</v>
      </c>
      <c r="AC121" s="313" t="s">
        <v>7578</v>
      </c>
      <c r="AD121" s="316" t="s">
        <v>7582</v>
      </c>
      <c r="AE121" s="316" t="s">
        <v>7600</v>
      </c>
      <c r="AF121" s="315" t="s">
        <v>9549</v>
      </c>
      <c r="AG121" s="315" t="s">
        <v>7882</v>
      </c>
      <c r="AH121" s="318">
        <v>43445</v>
      </c>
      <c r="AI121" s="316" t="s">
        <v>9550</v>
      </c>
      <c r="AJ121" s="316" t="s">
        <v>9551</v>
      </c>
      <c r="AK121" s="316">
        <v>1000</v>
      </c>
      <c r="AL121" s="315" t="s">
        <v>8869</v>
      </c>
      <c r="AM121" s="315" t="s">
        <v>7882</v>
      </c>
      <c r="AN121" s="314"/>
      <c r="AO121" s="314"/>
      <c r="AP121" s="314"/>
      <c r="AQ121" s="314"/>
      <c r="AR121" s="314"/>
      <c r="AS121" s="314"/>
      <c r="AT121" s="314"/>
      <c r="AU121" s="314"/>
      <c r="AV121" s="316" t="s">
        <v>9552</v>
      </c>
      <c r="AW121" s="314"/>
      <c r="AX121" s="314"/>
      <c r="AY121" s="314"/>
      <c r="AZ121" s="314"/>
      <c r="BA121" s="314"/>
      <c r="BB121" s="314"/>
      <c r="BC121" s="314"/>
      <c r="BD121" s="316"/>
    </row>
    <row r="122" spans="1:56" ht="13.15" customHeight="1" x14ac:dyDescent="0.25">
      <c r="A122" s="316" t="s">
        <v>9153</v>
      </c>
      <c r="B122" s="316" t="s">
        <v>9224</v>
      </c>
      <c r="C122" s="315">
        <v>3075</v>
      </c>
      <c r="D122" s="316" t="s">
        <v>9154</v>
      </c>
      <c r="E122" s="316" t="s">
        <v>8074</v>
      </c>
      <c r="F122" s="316" t="s">
        <v>8075</v>
      </c>
      <c r="G122" s="316" t="s">
        <v>8076</v>
      </c>
      <c r="H122" s="335">
        <v>43435</v>
      </c>
      <c r="I122" s="336">
        <v>43454</v>
      </c>
      <c r="J122" s="316" t="s">
        <v>8077</v>
      </c>
      <c r="K122" s="316" t="s">
        <v>8078</v>
      </c>
      <c r="L122" s="316" t="s">
        <v>8079</v>
      </c>
      <c r="M122" s="316" t="s">
        <v>8080</v>
      </c>
      <c r="N122" s="316" t="s">
        <v>8079</v>
      </c>
      <c r="O122" s="316" t="s">
        <v>8081</v>
      </c>
      <c r="P122" s="316" t="s">
        <v>8082</v>
      </c>
      <c r="Q122" s="316" t="s">
        <v>8083</v>
      </c>
      <c r="R122" s="316" t="s">
        <v>8079</v>
      </c>
      <c r="S122" s="316" t="s">
        <v>8080</v>
      </c>
      <c r="T122" s="316" t="s">
        <v>8084</v>
      </c>
      <c r="U122" s="316" t="s">
        <v>8085</v>
      </c>
      <c r="V122" s="316" t="s">
        <v>8079</v>
      </c>
      <c r="W122" s="316" t="s">
        <v>8080</v>
      </c>
      <c r="X122" s="316" t="s">
        <v>8086</v>
      </c>
      <c r="Y122" s="316" t="s">
        <v>8083</v>
      </c>
      <c r="Z122" s="316" t="s">
        <v>487</v>
      </c>
      <c r="AA122" s="348">
        <v>26197</v>
      </c>
      <c r="AB122" s="327">
        <v>0</v>
      </c>
      <c r="AC122" s="313" t="s">
        <v>7578</v>
      </c>
      <c r="AD122" s="316" t="s">
        <v>7582</v>
      </c>
      <c r="AE122" s="316" t="s">
        <v>7600</v>
      </c>
      <c r="AF122" s="315" t="s">
        <v>9553</v>
      </c>
      <c r="AG122" s="315" t="s">
        <v>7882</v>
      </c>
      <c r="AH122" s="318">
        <v>43439</v>
      </c>
      <c r="AI122" s="316" t="s">
        <v>9554</v>
      </c>
      <c r="AJ122" s="316" t="s">
        <v>8411</v>
      </c>
      <c r="AK122" s="316">
        <v>40009</v>
      </c>
      <c r="AL122" s="315" t="s">
        <v>7915</v>
      </c>
      <c r="AM122" s="315" t="s">
        <v>7882</v>
      </c>
      <c r="AN122" s="314"/>
      <c r="AO122" s="314"/>
      <c r="AP122" s="314"/>
      <c r="AQ122" s="314"/>
      <c r="AR122" s="314"/>
      <c r="AS122" s="314"/>
      <c r="AT122" s="314"/>
      <c r="AU122" s="314"/>
      <c r="AV122" s="316" t="s">
        <v>9555</v>
      </c>
      <c r="AW122" s="314"/>
      <c r="AX122" s="314"/>
      <c r="AY122" s="314"/>
      <c r="AZ122" s="314"/>
      <c r="BA122" s="314"/>
      <c r="BB122" s="314"/>
      <c r="BC122" s="314"/>
      <c r="BD122" s="316"/>
    </row>
    <row r="123" spans="1:56" ht="13.15" customHeight="1" x14ac:dyDescent="0.25">
      <c r="A123" s="316" t="s">
        <v>9153</v>
      </c>
      <c r="B123" s="316" t="s">
        <v>9224</v>
      </c>
      <c r="C123" s="315">
        <v>3075</v>
      </c>
      <c r="D123" s="316" t="s">
        <v>9154</v>
      </c>
      <c r="E123" s="316" t="s">
        <v>8074</v>
      </c>
      <c r="F123" s="316" t="s">
        <v>8075</v>
      </c>
      <c r="G123" s="316" t="s">
        <v>8076</v>
      </c>
      <c r="H123" s="335">
        <v>43435</v>
      </c>
      <c r="I123" s="336">
        <v>43454</v>
      </c>
      <c r="J123" s="316" t="s">
        <v>8077</v>
      </c>
      <c r="K123" s="316" t="s">
        <v>8078</v>
      </c>
      <c r="L123" s="316" t="s">
        <v>8079</v>
      </c>
      <c r="M123" s="316" t="s">
        <v>8080</v>
      </c>
      <c r="N123" s="316" t="s">
        <v>8079</v>
      </c>
      <c r="O123" s="316" t="s">
        <v>8081</v>
      </c>
      <c r="P123" s="316" t="s">
        <v>8082</v>
      </c>
      <c r="Q123" s="316" t="s">
        <v>8083</v>
      </c>
      <c r="R123" s="316" t="s">
        <v>8079</v>
      </c>
      <c r="S123" s="316" t="s">
        <v>8080</v>
      </c>
      <c r="T123" s="316" t="s">
        <v>8084</v>
      </c>
      <c r="U123" s="316" t="s">
        <v>8085</v>
      </c>
      <c r="V123" s="316" t="s">
        <v>8079</v>
      </c>
      <c r="W123" s="316" t="s">
        <v>8080</v>
      </c>
      <c r="X123" s="316" t="s">
        <v>8086</v>
      </c>
      <c r="Y123" s="316" t="s">
        <v>8083</v>
      </c>
      <c r="Z123" s="316" t="s">
        <v>487</v>
      </c>
      <c r="AA123" s="348">
        <v>102379</v>
      </c>
      <c r="AB123" s="327">
        <v>0</v>
      </c>
      <c r="AC123" s="313" t="s">
        <v>7578</v>
      </c>
      <c r="AD123" s="316" t="s">
        <v>7582</v>
      </c>
      <c r="AE123" s="316" t="s">
        <v>7600</v>
      </c>
      <c r="AF123" s="315" t="s">
        <v>9553</v>
      </c>
      <c r="AG123" s="315" t="s">
        <v>7882</v>
      </c>
      <c r="AH123" s="318">
        <v>43439</v>
      </c>
      <c r="AI123" s="316" t="s">
        <v>9556</v>
      </c>
      <c r="AJ123" s="316" t="s">
        <v>8817</v>
      </c>
      <c r="AK123" s="316">
        <v>1128</v>
      </c>
      <c r="AL123" s="315" t="s">
        <v>7915</v>
      </c>
      <c r="AM123" s="315" t="s">
        <v>7882</v>
      </c>
      <c r="AN123" s="314"/>
      <c r="AO123" s="314"/>
      <c r="AP123" s="314"/>
      <c r="AQ123" s="314"/>
      <c r="AR123" s="314"/>
      <c r="AS123" s="314"/>
      <c r="AT123" s="314"/>
      <c r="AU123" s="314"/>
      <c r="AV123" s="316" t="s">
        <v>9555</v>
      </c>
      <c r="AW123" s="314"/>
      <c r="AX123" s="314"/>
      <c r="AY123" s="314"/>
      <c r="AZ123" s="314"/>
      <c r="BA123" s="314"/>
      <c r="BB123" s="314"/>
      <c r="BC123" s="314"/>
      <c r="BD123" s="316"/>
    </row>
    <row r="124" spans="1:56" ht="13.15" customHeight="1" x14ac:dyDescent="0.25">
      <c r="A124" s="316" t="s">
        <v>9153</v>
      </c>
      <c r="B124" s="316" t="s">
        <v>9224</v>
      </c>
      <c r="C124" s="315">
        <v>3075</v>
      </c>
      <c r="D124" s="316" t="s">
        <v>9154</v>
      </c>
      <c r="E124" s="316" t="s">
        <v>8074</v>
      </c>
      <c r="F124" s="316" t="s">
        <v>8075</v>
      </c>
      <c r="G124" s="316" t="s">
        <v>8076</v>
      </c>
      <c r="H124" s="335">
        <v>43435</v>
      </c>
      <c r="I124" s="336">
        <v>43454</v>
      </c>
      <c r="J124" s="316" t="s">
        <v>8077</v>
      </c>
      <c r="K124" s="316" t="s">
        <v>8078</v>
      </c>
      <c r="L124" s="316" t="s">
        <v>8079</v>
      </c>
      <c r="M124" s="316" t="s">
        <v>8080</v>
      </c>
      <c r="N124" s="316" t="s">
        <v>8079</v>
      </c>
      <c r="O124" s="316" t="s">
        <v>8081</v>
      </c>
      <c r="P124" s="316" t="s">
        <v>8082</v>
      </c>
      <c r="Q124" s="316" t="s">
        <v>8083</v>
      </c>
      <c r="R124" s="316" t="s">
        <v>8079</v>
      </c>
      <c r="S124" s="316" t="s">
        <v>8080</v>
      </c>
      <c r="T124" s="316" t="s">
        <v>8084</v>
      </c>
      <c r="U124" s="316" t="s">
        <v>8085</v>
      </c>
      <c r="V124" s="316" t="s">
        <v>8079</v>
      </c>
      <c r="W124" s="316" t="s">
        <v>8080</v>
      </c>
      <c r="X124" s="316" t="s">
        <v>8086</v>
      </c>
      <c r="Y124" s="316" t="s">
        <v>8083</v>
      </c>
      <c r="Z124" s="316" t="s">
        <v>487</v>
      </c>
      <c r="AA124" s="348">
        <v>3467</v>
      </c>
      <c r="AB124" s="327">
        <v>0</v>
      </c>
      <c r="AC124" s="313" t="s">
        <v>7578</v>
      </c>
      <c r="AD124" s="316" t="s">
        <v>7582</v>
      </c>
      <c r="AE124" s="316" t="s">
        <v>7600</v>
      </c>
      <c r="AF124" s="315" t="s">
        <v>9557</v>
      </c>
      <c r="AG124" s="315" t="s">
        <v>7882</v>
      </c>
      <c r="AH124" s="318">
        <v>43439</v>
      </c>
      <c r="AI124" s="316" t="s">
        <v>9558</v>
      </c>
      <c r="AJ124" s="316" t="s">
        <v>7956</v>
      </c>
      <c r="AK124" s="316">
        <v>204098</v>
      </c>
      <c r="AL124" s="315" t="s">
        <v>8243</v>
      </c>
      <c r="AM124" s="315" t="s">
        <v>7882</v>
      </c>
      <c r="AN124" s="314"/>
      <c r="AO124" s="314"/>
      <c r="AP124" s="314"/>
      <c r="AQ124" s="314"/>
      <c r="AR124" s="314"/>
      <c r="AS124" s="314"/>
      <c r="AT124" s="314"/>
      <c r="AU124" s="314"/>
      <c r="AV124" s="316" t="s">
        <v>9559</v>
      </c>
      <c r="AW124" s="314"/>
      <c r="AX124" s="314"/>
      <c r="AY124" s="314"/>
      <c r="AZ124" s="314"/>
      <c r="BA124" s="314"/>
      <c r="BB124" s="314"/>
      <c r="BC124" s="314"/>
      <c r="BD124" s="316"/>
    </row>
    <row r="125" spans="1:56" ht="13.15" customHeight="1" x14ac:dyDescent="0.25">
      <c r="A125" s="316" t="s">
        <v>9153</v>
      </c>
      <c r="B125" s="316" t="s">
        <v>9224</v>
      </c>
      <c r="C125" s="315">
        <v>3075</v>
      </c>
      <c r="D125" s="316" t="s">
        <v>9154</v>
      </c>
      <c r="E125" s="316" t="s">
        <v>8074</v>
      </c>
      <c r="F125" s="316" t="s">
        <v>8075</v>
      </c>
      <c r="G125" s="316" t="s">
        <v>8076</v>
      </c>
      <c r="H125" s="335">
        <v>43435</v>
      </c>
      <c r="I125" s="336">
        <v>43454</v>
      </c>
      <c r="J125" s="316" t="s">
        <v>8077</v>
      </c>
      <c r="K125" s="316" t="s">
        <v>8078</v>
      </c>
      <c r="L125" s="316" t="s">
        <v>8079</v>
      </c>
      <c r="M125" s="316" t="s">
        <v>8080</v>
      </c>
      <c r="N125" s="316" t="s">
        <v>8079</v>
      </c>
      <c r="O125" s="316" t="s">
        <v>8081</v>
      </c>
      <c r="P125" s="316" t="s">
        <v>8082</v>
      </c>
      <c r="Q125" s="316" t="s">
        <v>8083</v>
      </c>
      <c r="R125" s="316" t="s">
        <v>8079</v>
      </c>
      <c r="S125" s="316" t="s">
        <v>8080</v>
      </c>
      <c r="T125" s="316" t="s">
        <v>8084</v>
      </c>
      <c r="U125" s="316" t="s">
        <v>8085</v>
      </c>
      <c r="V125" s="316" t="s">
        <v>8079</v>
      </c>
      <c r="W125" s="316" t="s">
        <v>8080</v>
      </c>
      <c r="X125" s="316" t="s">
        <v>8086</v>
      </c>
      <c r="Y125" s="316" t="s">
        <v>8083</v>
      </c>
      <c r="Z125" s="316" t="s">
        <v>487</v>
      </c>
      <c r="AA125" s="348">
        <v>85561</v>
      </c>
      <c r="AB125" s="327">
        <v>0</v>
      </c>
      <c r="AC125" s="313" t="s">
        <v>7578</v>
      </c>
      <c r="AD125" s="316" t="s">
        <v>7582</v>
      </c>
      <c r="AE125" s="316" t="s">
        <v>7600</v>
      </c>
      <c r="AF125" s="315" t="s">
        <v>9560</v>
      </c>
      <c r="AG125" s="315" t="s">
        <v>7882</v>
      </c>
      <c r="AH125" s="318">
        <v>43439</v>
      </c>
      <c r="AI125" s="316" t="s">
        <v>9561</v>
      </c>
      <c r="AJ125" s="316" t="s">
        <v>8610</v>
      </c>
      <c r="AK125" s="316">
        <v>16594</v>
      </c>
      <c r="AL125" s="315" t="s">
        <v>7915</v>
      </c>
      <c r="AM125" s="315" t="s">
        <v>7882</v>
      </c>
      <c r="AN125" s="314"/>
      <c r="AO125" s="314"/>
      <c r="AP125" s="314"/>
      <c r="AQ125" s="314"/>
      <c r="AR125" s="314"/>
      <c r="AS125" s="314"/>
      <c r="AT125" s="314"/>
      <c r="AU125" s="314"/>
      <c r="AV125" s="316" t="s">
        <v>9562</v>
      </c>
      <c r="AW125" s="314"/>
      <c r="AX125" s="314"/>
      <c r="AY125" s="314"/>
      <c r="AZ125" s="314"/>
      <c r="BA125" s="314"/>
      <c r="BB125" s="314"/>
      <c r="BC125" s="314"/>
      <c r="BD125" s="316"/>
    </row>
    <row r="126" spans="1:56" ht="13.15" customHeight="1" x14ac:dyDescent="0.25">
      <c r="A126" s="316" t="s">
        <v>9153</v>
      </c>
      <c r="B126" s="316" t="s">
        <v>9224</v>
      </c>
      <c r="C126" s="315">
        <v>3075</v>
      </c>
      <c r="D126" s="316" t="s">
        <v>9154</v>
      </c>
      <c r="E126" s="316" t="s">
        <v>8074</v>
      </c>
      <c r="F126" s="316" t="s">
        <v>8075</v>
      </c>
      <c r="G126" s="316" t="s">
        <v>8076</v>
      </c>
      <c r="H126" s="335">
        <v>43435</v>
      </c>
      <c r="I126" s="336">
        <v>43454</v>
      </c>
      <c r="J126" s="316" t="s">
        <v>8077</v>
      </c>
      <c r="K126" s="316" t="s">
        <v>8078</v>
      </c>
      <c r="L126" s="316" t="s">
        <v>8079</v>
      </c>
      <c r="M126" s="316" t="s">
        <v>8080</v>
      </c>
      <c r="N126" s="316" t="s">
        <v>8079</v>
      </c>
      <c r="O126" s="316" t="s">
        <v>8081</v>
      </c>
      <c r="P126" s="316" t="s">
        <v>8082</v>
      </c>
      <c r="Q126" s="316" t="s">
        <v>8083</v>
      </c>
      <c r="R126" s="316" t="s">
        <v>8079</v>
      </c>
      <c r="S126" s="316" t="s">
        <v>8080</v>
      </c>
      <c r="T126" s="316" t="s">
        <v>8084</v>
      </c>
      <c r="U126" s="316" t="s">
        <v>8085</v>
      </c>
      <c r="V126" s="316" t="s">
        <v>8079</v>
      </c>
      <c r="W126" s="316" t="s">
        <v>8080</v>
      </c>
      <c r="X126" s="316" t="s">
        <v>8086</v>
      </c>
      <c r="Y126" s="316" t="s">
        <v>8083</v>
      </c>
      <c r="Z126" s="316" t="s">
        <v>487</v>
      </c>
      <c r="AA126" s="348">
        <v>7557</v>
      </c>
      <c r="AB126" s="327">
        <v>0</v>
      </c>
      <c r="AC126" s="313" t="s">
        <v>7578</v>
      </c>
      <c r="AD126" s="316" t="s">
        <v>7582</v>
      </c>
      <c r="AE126" s="316" t="s">
        <v>7600</v>
      </c>
      <c r="AF126" s="315" t="s">
        <v>9563</v>
      </c>
      <c r="AG126" s="315" t="s">
        <v>7882</v>
      </c>
      <c r="AH126" s="318">
        <v>43447</v>
      </c>
      <c r="AI126" s="316" t="s">
        <v>9564</v>
      </c>
      <c r="AJ126" s="316" t="s">
        <v>8351</v>
      </c>
      <c r="AK126" s="316">
        <v>195746</v>
      </c>
      <c r="AL126" s="315" t="s">
        <v>7915</v>
      </c>
      <c r="AM126" s="315" t="s">
        <v>7882</v>
      </c>
      <c r="AN126" s="314"/>
      <c r="AO126" s="314"/>
      <c r="AP126" s="314"/>
      <c r="AQ126" s="314"/>
      <c r="AR126" s="314"/>
      <c r="AS126" s="314"/>
      <c r="AT126" s="314"/>
      <c r="AU126" s="314"/>
      <c r="AV126" s="316" t="s">
        <v>9565</v>
      </c>
      <c r="AW126" s="314"/>
      <c r="AX126" s="314"/>
      <c r="AY126" s="314"/>
      <c r="AZ126" s="314"/>
      <c r="BA126" s="314"/>
      <c r="BB126" s="314"/>
      <c r="BC126" s="314"/>
      <c r="BD126" s="316"/>
    </row>
    <row r="127" spans="1:56" ht="13.15" customHeight="1" x14ac:dyDescent="0.25">
      <c r="A127" s="316" t="s">
        <v>9153</v>
      </c>
      <c r="B127" s="316" t="s">
        <v>9224</v>
      </c>
      <c r="C127" s="315">
        <v>3075</v>
      </c>
      <c r="D127" s="316" t="s">
        <v>9154</v>
      </c>
      <c r="E127" s="316" t="s">
        <v>8074</v>
      </c>
      <c r="F127" s="316" t="s">
        <v>8075</v>
      </c>
      <c r="G127" s="316" t="s">
        <v>8076</v>
      </c>
      <c r="H127" s="335">
        <v>43435</v>
      </c>
      <c r="I127" s="336">
        <v>43454</v>
      </c>
      <c r="J127" s="316" t="s">
        <v>8077</v>
      </c>
      <c r="K127" s="316" t="s">
        <v>8078</v>
      </c>
      <c r="L127" s="316" t="s">
        <v>8079</v>
      </c>
      <c r="M127" s="316" t="s">
        <v>8080</v>
      </c>
      <c r="N127" s="316" t="s">
        <v>8079</v>
      </c>
      <c r="O127" s="316" t="s">
        <v>8081</v>
      </c>
      <c r="P127" s="316" t="s">
        <v>8082</v>
      </c>
      <c r="Q127" s="316" t="s">
        <v>8083</v>
      </c>
      <c r="R127" s="316" t="s">
        <v>8079</v>
      </c>
      <c r="S127" s="316" t="s">
        <v>8080</v>
      </c>
      <c r="T127" s="316" t="s">
        <v>8084</v>
      </c>
      <c r="U127" s="316" t="s">
        <v>8085</v>
      </c>
      <c r="V127" s="316" t="s">
        <v>8079</v>
      </c>
      <c r="W127" s="316" t="s">
        <v>8080</v>
      </c>
      <c r="X127" s="316" t="s">
        <v>8086</v>
      </c>
      <c r="Y127" s="316" t="s">
        <v>8083</v>
      </c>
      <c r="Z127" s="316" t="s">
        <v>487</v>
      </c>
      <c r="AA127" s="348">
        <v>28266</v>
      </c>
      <c r="AB127" s="327">
        <v>0</v>
      </c>
      <c r="AC127" s="313" t="s">
        <v>7578</v>
      </c>
      <c r="AD127" s="316" t="s">
        <v>7582</v>
      </c>
      <c r="AE127" s="316" t="s">
        <v>7600</v>
      </c>
      <c r="AF127" s="315" t="s">
        <v>9566</v>
      </c>
      <c r="AG127" s="315" t="s">
        <v>7882</v>
      </c>
      <c r="AH127" s="318">
        <v>43449</v>
      </c>
      <c r="AI127" s="316" t="s">
        <v>9567</v>
      </c>
      <c r="AJ127" s="316" t="s">
        <v>8328</v>
      </c>
      <c r="AK127" s="316">
        <v>33009</v>
      </c>
      <c r="AL127" s="315" t="s">
        <v>7915</v>
      </c>
      <c r="AM127" s="315" t="s">
        <v>8329</v>
      </c>
      <c r="AN127" s="314"/>
      <c r="AO127" s="314"/>
      <c r="AP127" s="314"/>
      <c r="AQ127" s="314"/>
      <c r="AR127" s="314"/>
      <c r="AS127" s="314"/>
      <c r="AT127" s="314"/>
      <c r="AU127" s="314"/>
      <c r="AV127" s="316" t="s">
        <v>9568</v>
      </c>
      <c r="AW127" s="314"/>
      <c r="AX127" s="314"/>
      <c r="AY127" s="314"/>
      <c r="AZ127" s="314"/>
      <c r="BA127" s="314"/>
      <c r="BB127" s="314"/>
      <c r="BC127" s="314"/>
      <c r="BD127" s="316"/>
    </row>
    <row r="128" spans="1:56" ht="13.15" customHeight="1" x14ac:dyDescent="0.25">
      <c r="A128" s="316" t="s">
        <v>9153</v>
      </c>
      <c r="B128" s="316" t="s">
        <v>9224</v>
      </c>
      <c r="C128" s="315">
        <v>3075</v>
      </c>
      <c r="D128" s="316" t="s">
        <v>9154</v>
      </c>
      <c r="E128" s="316" t="s">
        <v>8074</v>
      </c>
      <c r="F128" s="316" t="s">
        <v>8075</v>
      </c>
      <c r="G128" s="316" t="s">
        <v>8076</v>
      </c>
      <c r="H128" s="335">
        <v>43435</v>
      </c>
      <c r="I128" s="336">
        <v>43454</v>
      </c>
      <c r="J128" s="316" t="s">
        <v>8077</v>
      </c>
      <c r="K128" s="316" t="s">
        <v>8078</v>
      </c>
      <c r="L128" s="316" t="s">
        <v>8079</v>
      </c>
      <c r="M128" s="316" t="s">
        <v>8080</v>
      </c>
      <c r="N128" s="316" t="s">
        <v>8079</v>
      </c>
      <c r="O128" s="316" t="s">
        <v>8081</v>
      </c>
      <c r="P128" s="316" t="s">
        <v>8082</v>
      </c>
      <c r="Q128" s="316" t="s">
        <v>8083</v>
      </c>
      <c r="R128" s="316" t="s">
        <v>8079</v>
      </c>
      <c r="S128" s="316" t="s">
        <v>8080</v>
      </c>
      <c r="T128" s="316" t="s">
        <v>8084</v>
      </c>
      <c r="U128" s="316" t="s">
        <v>8085</v>
      </c>
      <c r="V128" s="316" t="s">
        <v>8079</v>
      </c>
      <c r="W128" s="316" t="s">
        <v>8080</v>
      </c>
      <c r="X128" s="316" t="s">
        <v>8086</v>
      </c>
      <c r="Y128" s="316" t="s">
        <v>8083</v>
      </c>
      <c r="Z128" s="316" t="s">
        <v>487</v>
      </c>
      <c r="AA128" s="348">
        <v>2010</v>
      </c>
      <c r="AB128" s="327">
        <v>0</v>
      </c>
      <c r="AC128" s="313" t="s">
        <v>7578</v>
      </c>
      <c r="AD128" s="316" t="s">
        <v>7582</v>
      </c>
      <c r="AE128" s="316" t="s">
        <v>7600</v>
      </c>
      <c r="AF128" s="315" t="s">
        <v>9569</v>
      </c>
      <c r="AG128" s="315" t="s">
        <v>7882</v>
      </c>
      <c r="AH128" s="318">
        <v>43445</v>
      </c>
      <c r="AI128" s="316" t="s">
        <v>9570</v>
      </c>
      <c r="AJ128" s="316" t="s">
        <v>8384</v>
      </c>
      <c r="AK128" s="316">
        <v>195669</v>
      </c>
      <c r="AL128" s="315" t="s">
        <v>7915</v>
      </c>
      <c r="AM128" s="315" t="s">
        <v>7882</v>
      </c>
      <c r="AN128" s="314"/>
      <c r="AO128" s="314"/>
      <c r="AP128" s="314"/>
      <c r="AQ128" s="314"/>
      <c r="AR128" s="314"/>
      <c r="AS128" s="314"/>
      <c r="AT128" s="314"/>
      <c r="AU128" s="314"/>
      <c r="AV128" s="316" t="s">
        <v>9571</v>
      </c>
      <c r="AW128" s="314"/>
      <c r="AX128" s="314"/>
      <c r="AY128" s="314"/>
      <c r="AZ128" s="314"/>
      <c r="BA128" s="314"/>
      <c r="BB128" s="314"/>
      <c r="BC128" s="314"/>
      <c r="BD128" s="316"/>
    </row>
    <row r="129" spans="1:56" ht="13.15" customHeight="1" x14ac:dyDescent="0.25">
      <c r="A129" s="316" t="s">
        <v>9153</v>
      </c>
      <c r="B129" s="316" t="s">
        <v>9224</v>
      </c>
      <c r="C129" s="315">
        <v>3075</v>
      </c>
      <c r="D129" s="316" t="s">
        <v>9154</v>
      </c>
      <c r="E129" s="316" t="s">
        <v>8074</v>
      </c>
      <c r="F129" s="316" t="s">
        <v>8075</v>
      </c>
      <c r="G129" s="316" t="s">
        <v>8076</v>
      </c>
      <c r="H129" s="335">
        <v>43435</v>
      </c>
      <c r="I129" s="336">
        <v>43454</v>
      </c>
      <c r="J129" s="316" t="s">
        <v>8077</v>
      </c>
      <c r="K129" s="316" t="s">
        <v>8078</v>
      </c>
      <c r="L129" s="316" t="s">
        <v>8079</v>
      </c>
      <c r="M129" s="316" t="s">
        <v>8080</v>
      </c>
      <c r="N129" s="316" t="s">
        <v>8079</v>
      </c>
      <c r="O129" s="316" t="s">
        <v>8081</v>
      </c>
      <c r="P129" s="316" t="s">
        <v>8082</v>
      </c>
      <c r="Q129" s="316" t="s">
        <v>8083</v>
      </c>
      <c r="R129" s="316" t="s">
        <v>8079</v>
      </c>
      <c r="S129" s="316" t="s">
        <v>8080</v>
      </c>
      <c r="T129" s="316" t="s">
        <v>8084</v>
      </c>
      <c r="U129" s="316" t="s">
        <v>8085</v>
      </c>
      <c r="V129" s="316" t="s">
        <v>8079</v>
      </c>
      <c r="W129" s="316" t="s">
        <v>8080</v>
      </c>
      <c r="X129" s="316" t="s">
        <v>8086</v>
      </c>
      <c r="Y129" s="316" t="s">
        <v>8083</v>
      </c>
      <c r="Z129" s="316" t="s">
        <v>487</v>
      </c>
      <c r="AA129" s="348">
        <v>3977.13</v>
      </c>
      <c r="AB129" s="327">
        <v>0</v>
      </c>
      <c r="AC129" s="313" t="s">
        <v>7578</v>
      </c>
      <c r="AD129" s="316" t="s">
        <v>7582</v>
      </c>
      <c r="AE129" s="316" t="s">
        <v>7600</v>
      </c>
      <c r="AF129" s="315" t="s">
        <v>9572</v>
      </c>
      <c r="AG129" s="315" t="s">
        <v>7882</v>
      </c>
      <c r="AH129" s="318">
        <v>43451</v>
      </c>
      <c r="AI129" s="316" t="s">
        <v>9573</v>
      </c>
      <c r="AJ129" s="316" t="s">
        <v>9574</v>
      </c>
      <c r="AK129" s="316">
        <v>16636</v>
      </c>
      <c r="AL129" s="315" t="s">
        <v>7915</v>
      </c>
      <c r="AM129" s="315" t="s">
        <v>7882</v>
      </c>
      <c r="AN129" s="314"/>
      <c r="AO129" s="314"/>
      <c r="AP129" s="314"/>
      <c r="AQ129" s="314"/>
      <c r="AR129" s="314"/>
      <c r="AS129" s="314"/>
      <c r="AT129" s="314"/>
      <c r="AU129" s="314"/>
      <c r="AV129" s="316" t="s">
        <v>9575</v>
      </c>
      <c r="AW129" s="314"/>
      <c r="AX129" s="314"/>
      <c r="AY129" s="314"/>
      <c r="AZ129" s="314"/>
      <c r="BA129" s="314"/>
      <c r="BB129" s="314"/>
      <c r="BC129" s="314"/>
      <c r="BD129" s="316"/>
    </row>
    <row r="130" spans="1:56" ht="13.15" customHeight="1" x14ac:dyDescent="0.25">
      <c r="A130" s="316" t="s">
        <v>9153</v>
      </c>
      <c r="B130" s="316" t="s">
        <v>9224</v>
      </c>
      <c r="C130" s="315">
        <v>3075</v>
      </c>
      <c r="D130" s="316" t="s">
        <v>9154</v>
      </c>
      <c r="E130" s="316" t="s">
        <v>8074</v>
      </c>
      <c r="F130" s="316" t="s">
        <v>8075</v>
      </c>
      <c r="G130" s="316" t="s">
        <v>8076</v>
      </c>
      <c r="H130" s="335">
        <v>43435</v>
      </c>
      <c r="I130" s="336">
        <v>43454</v>
      </c>
      <c r="J130" s="316" t="s">
        <v>8077</v>
      </c>
      <c r="K130" s="316" t="s">
        <v>8078</v>
      </c>
      <c r="L130" s="316" t="s">
        <v>8079</v>
      </c>
      <c r="M130" s="316" t="s">
        <v>8080</v>
      </c>
      <c r="N130" s="316" t="s">
        <v>8079</v>
      </c>
      <c r="O130" s="316" t="s">
        <v>8081</v>
      </c>
      <c r="P130" s="316" t="s">
        <v>8082</v>
      </c>
      <c r="Q130" s="316" t="s">
        <v>8083</v>
      </c>
      <c r="R130" s="316" t="s">
        <v>8079</v>
      </c>
      <c r="S130" s="316" t="s">
        <v>8080</v>
      </c>
      <c r="T130" s="316" t="s">
        <v>8084</v>
      </c>
      <c r="U130" s="316" t="s">
        <v>8085</v>
      </c>
      <c r="V130" s="316" t="s">
        <v>8079</v>
      </c>
      <c r="W130" s="316" t="s">
        <v>8080</v>
      </c>
      <c r="X130" s="316" t="s">
        <v>8086</v>
      </c>
      <c r="Y130" s="316" t="s">
        <v>8083</v>
      </c>
      <c r="Z130" s="316" t="s">
        <v>487</v>
      </c>
      <c r="AA130" s="348">
        <v>19640</v>
      </c>
      <c r="AB130" s="327">
        <v>0</v>
      </c>
      <c r="AC130" s="313" t="s">
        <v>7578</v>
      </c>
      <c r="AD130" s="316" t="s">
        <v>7582</v>
      </c>
      <c r="AE130" s="316" t="s">
        <v>7600</v>
      </c>
      <c r="AF130" s="315" t="s">
        <v>9576</v>
      </c>
      <c r="AG130" s="315" t="s">
        <v>7882</v>
      </c>
      <c r="AH130" s="318">
        <v>43451</v>
      </c>
      <c r="AI130" s="316" t="s">
        <v>9577</v>
      </c>
      <c r="AJ130" s="316" t="s">
        <v>8823</v>
      </c>
      <c r="AK130" s="316">
        <v>15755</v>
      </c>
      <c r="AL130" s="315" t="s">
        <v>7915</v>
      </c>
      <c r="AM130" s="315" t="s">
        <v>7882</v>
      </c>
      <c r="AN130" s="314"/>
      <c r="AO130" s="314"/>
      <c r="AP130" s="314"/>
      <c r="AQ130" s="314"/>
      <c r="AR130" s="314"/>
      <c r="AS130" s="314"/>
      <c r="AT130" s="314"/>
      <c r="AU130" s="314"/>
      <c r="AV130" s="316" t="s">
        <v>9578</v>
      </c>
      <c r="AW130" s="314"/>
      <c r="AX130" s="314"/>
      <c r="AY130" s="314"/>
      <c r="AZ130" s="314"/>
      <c r="BA130" s="314"/>
      <c r="BB130" s="314"/>
      <c r="BC130" s="314"/>
      <c r="BD130" s="316"/>
    </row>
    <row r="131" spans="1:56" ht="13.15" customHeight="1" x14ac:dyDescent="0.25">
      <c r="A131" s="316" t="s">
        <v>9153</v>
      </c>
      <c r="B131" s="316" t="s">
        <v>9224</v>
      </c>
      <c r="C131" s="315">
        <v>3075</v>
      </c>
      <c r="D131" s="316" t="s">
        <v>9154</v>
      </c>
      <c r="E131" s="316" t="s">
        <v>8074</v>
      </c>
      <c r="F131" s="316" t="s">
        <v>8075</v>
      </c>
      <c r="G131" s="316" t="s">
        <v>8076</v>
      </c>
      <c r="H131" s="335">
        <v>43435</v>
      </c>
      <c r="I131" s="336">
        <v>43454</v>
      </c>
      <c r="J131" s="316" t="s">
        <v>8077</v>
      </c>
      <c r="K131" s="316" t="s">
        <v>8078</v>
      </c>
      <c r="L131" s="316" t="s">
        <v>8079</v>
      </c>
      <c r="M131" s="316" t="s">
        <v>8080</v>
      </c>
      <c r="N131" s="316" t="s">
        <v>8079</v>
      </c>
      <c r="O131" s="316" t="s">
        <v>8081</v>
      </c>
      <c r="P131" s="316" t="s">
        <v>8082</v>
      </c>
      <c r="Q131" s="316" t="s">
        <v>8083</v>
      </c>
      <c r="R131" s="316" t="s">
        <v>8079</v>
      </c>
      <c r="S131" s="316" t="s">
        <v>8080</v>
      </c>
      <c r="T131" s="316" t="s">
        <v>8084</v>
      </c>
      <c r="U131" s="316" t="s">
        <v>8085</v>
      </c>
      <c r="V131" s="316" t="s">
        <v>8079</v>
      </c>
      <c r="W131" s="316" t="s">
        <v>8080</v>
      </c>
      <c r="X131" s="316" t="s">
        <v>8086</v>
      </c>
      <c r="Y131" s="316" t="s">
        <v>8083</v>
      </c>
      <c r="Z131" s="316" t="s">
        <v>487</v>
      </c>
      <c r="AA131" s="348">
        <v>30048</v>
      </c>
      <c r="AB131" s="327">
        <v>0</v>
      </c>
      <c r="AC131" s="313" t="s">
        <v>7578</v>
      </c>
      <c r="AD131" s="316" t="s">
        <v>7582</v>
      </c>
      <c r="AE131" s="316" t="s">
        <v>7600</v>
      </c>
      <c r="AF131" s="315" t="s">
        <v>9579</v>
      </c>
      <c r="AG131" s="315" t="s">
        <v>7882</v>
      </c>
      <c r="AH131" s="318">
        <v>43451</v>
      </c>
      <c r="AI131" s="316" t="s">
        <v>9580</v>
      </c>
      <c r="AJ131" s="316" t="s">
        <v>8656</v>
      </c>
      <c r="AK131" s="316">
        <v>16573</v>
      </c>
      <c r="AL131" s="315" t="s">
        <v>7915</v>
      </c>
      <c r="AM131" s="315" t="s">
        <v>7882</v>
      </c>
      <c r="AN131" s="314"/>
      <c r="AO131" s="314"/>
      <c r="AP131" s="314"/>
      <c r="AQ131" s="314"/>
      <c r="AR131" s="314"/>
      <c r="AS131" s="314"/>
      <c r="AT131" s="314"/>
      <c r="AU131" s="314"/>
      <c r="AV131" s="316" t="s">
        <v>9581</v>
      </c>
      <c r="AW131" s="314"/>
      <c r="AX131" s="314"/>
      <c r="AY131" s="314"/>
      <c r="AZ131" s="314"/>
      <c r="BA131" s="314"/>
      <c r="BB131" s="314"/>
      <c r="BC131" s="314"/>
      <c r="BD131" s="316"/>
    </row>
    <row r="132" spans="1:56" ht="13.15" customHeight="1" x14ac:dyDescent="0.25">
      <c r="A132" s="316" t="s">
        <v>9153</v>
      </c>
      <c r="B132" s="316" t="s">
        <v>9224</v>
      </c>
      <c r="C132" s="315">
        <v>3075</v>
      </c>
      <c r="D132" s="316" t="s">
        <v>9154</v>
      </c>
      <c r="E132" s="316" t="s">
        <v>8074</v>
      </c>
      <c r="F132" s="316" t="s">
        <v>8075</v>
      </c>
      <c r="G132" s="316" t="s">
        <v>8076</v>
      </c>
      <c r="H132" s="335">
        <v>43435</v>
      </c>
      <c r="I132" s="336">
        <v>43454</v>
      </c>
      <c r="J132" s="316" t="s">
        <v>8077</v>
      </c>
      <c r="K132" s="316" t="s">
        <v>8078</v>
      </c>
      <c r="L132" s="316" t="s">
        <v>8079</v>
      </c>
      <c r="M132" s="316" t="s">
        <v>8080</v>
      </c>
      <c r="N132" s="316" t="s">
        <v>8079</v>
      </c>
      <c r="O132" s="316" t="s">
        <v>8081</v>
      </c>
      <c r="P132" s="316" t="s">
        <v>8082</v>
      </c>
      <c r="Q132" s="316" t="s">
        <v>8083</v>
      </c>
      <c r="R132" s="316" t="s">
        <v>8079</v>
      </c>
      <c r="S132" s="316" t="s">
        <v>8080</v>
      </c>
      <c r="T132" s="316" t="s">
        <v>8084</v>
      </c>
      <c r="U132" s="316" t="s">
        <v>8085</v>
      </c>
      <c r="V132" s="316" t="s">
        <v>8079</v>
      </c>
      <c r="W132" s="316" t="s">
        <v>8080</v>
      </c>
      <c r="X132" s="316" t="s">
        <v>8086</v>
      </c>
      <c r="Y132" s="316" t="s">
        <v>8083</v>
      </c>
      <c r="Z132" s="316" t="s">
        <v>487</v>
      </c>
      <c r="AA132" s="348">
        <v>18465.189999999999</v>
      </c>
      <c r="AB132" s="327">
        <v>0</v>
      </c>
      <c r="AC132" s="313" t="s">
        <v>7578</v>
      </c>
      <c r="AD132" s="316" t="s">
        <v>7582</v>
      </c>
      <c r="AE132" s="316" t="s">
        <v>7600</v>
      </c>
      <c r="AF132" s="315" t="s">
        <v>9582</v>
      </c>
      <c r="AG132" s="315" t="s">
        <v>7882</v>
      </c>
      <c r="AH132" s="318">
        <v>43451</v>
      </c>
      <c r="AI132" s="316" t="s">
        <v>9583</v>
      </c>
      <c r="AJ132" s="316" t="s">
        <v>8546</v>
      </c>
      <c r="AK132" s="316">
        <v>32022</v>
      </c>
      <c r="AL132" s="315" t="s">
        <v>7915</v>
      </c>
      <c r="AM132" s="315" t="s">
        <v>7882</v>
      </c>
      <c r="AN132" s="314"/>
      <c r="AO132" s="314"/>
      <c r="AP132" s="314"/>
      <c r="AQ132" s="314"/>
      <c r="AR132" s="314"/>
      <c r="AS132" s="314"/>
      <c r="AT132" s="314"/>
      <c r="AU132" s="314"/>
      <c r="AV132" s="316" t="s">
        <v>9584</v>
      </c>
      <c r="AW132" s="314"/>
      <c r="AX132" s="314"/>
      <c r="AY132" s="314"/>
      <c r="AZ132" s="314"/>
      <c r="BA132" s="314"/>
      <c r="BB132" s="314"/>
      <c r="BC132" s="314"/>
      <c r="BD132" s="316"/>
    </row>
    <row r="133" spans="1:56" ht="13.15" customHeight="1" x14ac:dyDescent="0.25">
      <c r="A133" s="316" t="s">
        <v>9153</v>
      </c>
      <c r="B133" s="316" t="s">
        <v>9224</v>
      </c>
      <c r="C133" s="315">
        <v>3075</v>
      </c>
      <c r="D133" s="316" t="s">
        <v>9154</v>
      </c>
      <c r="E133" s="316" t="s">
        <v>8074</v>
      </c>
      <c r="F133" s="316" t="s">
        <v>8075</v>
      </c>
      <c r="G133" s="316" t="s">
        <v>8076</v>
      </c>
      <c r="H133" s="335">
        <v>43435</v>
      </c>
      <c r="I133" s="336">
        <v>43454</v>
      </c>
      <c r="J133" s="316" t="s">
        <v>8077</v>
      </c>
      <c r="K133" s="316" t="s">
        <v>8078</v>
      </c>
      <c r="L133" s="316" t="s">
        <v>8079</v>
      </c>
      <c r="M133" s="316" t="s">
        <v>8080</v>
      </c>
      <c r="N133" s="316" t="s">
        <v>8079</v>
      </c>
      <c r="O133" s="316" t="s">
        <v>8081</v>
      </c>
      <c r="P133" s="316" t="s">
        <v>8082</v>
      </c>
      <c r="Q133" s="316" t="s">
        <v>8083</v>
      </c>
      <c r="R133" s="316" t="s">
        <v>8079</v>
      </c>
      <c r="S133" s="316" t="s">
        <v>8080</v>
      </c>
      <c r="T133" s="316" t="s">
        <v>8084</v>
      </c>
      <c r="U133" s="316" t="s">
        <v>8085</v>
      </c>
      <c r="V133" s="316" t="s">
        <v>8079</v>
      </c>
      <c r="W133" s="316" t="s">
        <v>8080</v>
      </c>
      <c r="X133" s="316" t="s">
        <v>8086</v>
      </c>
      <c r="Y133" s="316" t="s">
        <v>8083</v>
      </c>
      <c r="Z133" s="316" t="s">
        <v>487</v>
      </c>
      <c r="AA133" s="348">
        <v>9666</v>
      </c>
      <c r="AB133" s="327">
        <v>0</v>
      </c>
      <c r="AC133" s="313" t="s">
        <v>7578</v>
      </c>
      <c r="AD133" s="316" t="s">
        <v>7582</v>
      </c>
      <c r="AE133" s="316" t="s">
        <v>7600</v>
      </c>
      <c r="AF133" s="315" t="s">
        <v>9585</v>
      </c>
      <c r="AG133" s="315" t="s">
        <v>7882</v>
      </c>
      <c r="AH133" s="318">
        <v>43451</v>
      </c>
      <c r="AI133" s="316" t="s">
        <v>9586</v>
      </c>
      <c r="AJ133" s="316" t="s">
        <v>8542</v>
      </c>
      <c r="AK133" s="316">
        <v>17066</v>
      </c>
      <c r="AL133" s="315" t="s">
        <v>7915</v>
      </c>
      <c r="AM133" s="315" t="s">
        <v>8329</v>
      </c>
      <c r="AN133" s="314"/>
      <c r="AO133" s="314"/>
      <c r="AP133" s="314"/>
      <c r="AQ133" s="314"/>
      <c r="AR133" s="314"/>
      <c r="AS133" s="314"/>
      <c r="AT133" s="314"/>
      <c r="AU133" s="314"/>
      <c r="AV133" s="316" t="s">
        <v>9587</v>
      </c>
      <c r="AW133" s="314"/>
      <c r="AX133" s="314"/>
      <c r="AY133" s="314"/>
      <c r="AZ133" s="314"/>
      <c r="BA133" s="314"/>
      <c r="BB133" s="314"/>
      <c r="BC133" s="314"/>
      <c r="BD133" s="316"/>
    </row>
    <row r="134" spans="1:56" ht="13.15" customHeight="1" x14ac:dyDescent="0.25">
      <c r="A134" s="316" t="s">
        <v>9153</v>
      </c>
      <c r="B134" s="316" t="s">
        <v>9224</v>
      </c>
      <c r="C134" s="315">
        <v>3075</v>
      </c>
      <c r="D134" s="316" t="s">
        <v>9154</v>
      </c>
      <c r="E134" s="316" t="s">
        <v>8074</v>
      </c>
      <c r="F134" s="316" t="s">
        <v>8075</v>
      </c>
      <c r="G134" s="316" t="s">
        <v>8076</v>
      </c>
      <c r="H134" s="335">
        <v>43435</v>
      </c>
      <c r="I134" s="336">
        <v>43454</v>
      </c>
      <c r="J134" s="316" t="s">
        <v>8077</v>
      </c>
      <c r="K134" s="316" t="s">
        <v>8078</v>
      </c>
      <c r="L134" s="316" t="s">
        <v>8079</v>
      </c>
      <c r="M134" s="316" t="s">
        <v>8080</v>
      </c>
      <c r="N134" s="316" t="s">
        <v>8079</v>
      </c>
      <c r="O134" s="316" t="s">
        <v>8081</v>
      </c>
      <c r="P134" s="316" t="s">
        <v>8082</v>
      </c>
      <c r="Q134" s="316" t="s">
        <v>8083</v>
      </c>
      <c r="R134" s="316" t="s">
        <v>8079</v>
      </c>
      <c r="S134" s="316" t="s">
        <v>8080</v>
      </c>
      <c r="T134" s="316" t="s">
        <v>8084</v>
      </c>
      <c r="U134" s="316" t="s">
        <v>8085</v>
      </c>
      <c r="V134" s="316" t="s">
        <v>8079</v>
      </c>
      <c r="W134" s="316" t="s">
        <v>8080</v>
      </c>
      <c r="X134" s="316" t="s">
        <v>8086</v>
      </c>
      <c r="Y134" s="316" t="s">
        <v>8083</v>
      </c>
      <c r="Z134" s="316" t="s">
        <v>487</v>
      </c>
      <c r="AA134" s="348">
        <v>2263.25</v>
      </c>
      <c r="AB134" s="327">
        <v>0</v>
      </c>
      <c r="AC134" s="313" t="s">
        <v>7578</v>
      </c>
      <c r="AD134" s="316" t="s">
        <v>7582</v>
      </c>
      <c r="AE134" s="316" t="s">
        <v>7600</v>
      </c>
      <c r="AF134" s="315" t="s">
        <v>9588</v>
      </c>
      <c r="AG134" s="315" t="s">
        <v>7882</v>
      </c>
      <c r="AH134" s="318">
        <v>43451</v>
      </c>
      <c r="AI134" s="316" t="s">
        <v>9589</v>
      </c>
      <c r="AJ134" s="316" t="s">
        <v>9590</v>
      </c>
      <c r="AK134" s="316">
        <v>195764</v>
      </c>
      <c r="AL134" s="315" t="s">
        <v>7911</v>
      </c>
      <c r="AM134" s="315" t="s">
        <v>7882</v>
      </c>
      <c r="AN134" s="314"/>
      <c r="AO134" s="314"/>
      <c r="AP134" s="314"/>
      <c r="AQ134" s="314"/>
      <c r="AR134" s="314"/>
      <c r="AS134" s="314"/>
      <c r="AT134" s="314"/>
      <c r="AU134" s="314"/>
      <c r="AV134" s="316" t="s">
        <v>9591</v>
      </c>
      <c r="AW134" s="314"/>
      <c r="AX134" s="314"/>
      <c r="AY134" s="314"/>
      <c r="AZ134" s="314"/>
      <c r="BA134" s="314"/>
      <c r="BB134" s="314"/>
      <c r="BC134" s="314"/>
      <c r="BD134" s="316"/>
    </row>
    <row r="135" spans="1:56" ht="13.15" customHeight="1" x14ac:dyDescent="0.25">
      <c r="A135" s="316" t="s">
        <v>9153</v>
      </c>
      <c r="B135" s="316" t="s">
        <v>9224</v>
      </c>
      <c r="C135" s="315">
        <v>3075</v>
      </c>
      <c r="D135" s="316" t="s">
        <v>9154</v>
      </c>
      <c r="E135" s="316" t="s">
        <v>8074</v>
      </c>
      <c r="F135" s="316" t="s">
        <v>8075</v>
      </c>
      <c r="G135" s="316" t="s">
        <v>8076</v>
      </c>
      <c r="H135" s="335">
        <v>43435</v>
      </c>
      <c r="I135" s="336">
        <v>43454</v>
      </c>
      <c r="J135" s="316" t="s">
        <v>8077</v>
      </c>
      <c r="K135" s="316" t="s">
        <v>8078</v>
      </c>
      <c r="L135" s="316" t="s">
        <v>8079</v>
      </c>
      <c r="M135" s="316" t="s">
        <v>8080</v>
      </c>
      <c r="N135" s="316" t="s">
        <v>8079</v>
      </c>
      <c r="O135" s="316" t="s">
        <v>8081</v>
      </c>
      <c r="P135" s="316" t="s">
        <v>8082</v>
      </c>
      <c r="Q135" s="316" t="s">
        <v>8083</v>
      </c>
      <c r="R135" s="316" t="s">
        <v>8079</v>
      </c>
      <c r="S135" s="316" t="s">
        <v>8080</v>
      </c>
      <c r="T135" s="316" t="s">
        <v>8084</v>
      </c>
      <c r="U135" s="316" t="s">
        <v>8085</v>
      </c>
      <c r="V135" s="316" t="s">
        <v>8079</v>
      </c>
      <c r="W135" s="316" t="s">
        <v>8080</v>
      </c>
      <c r="X135" s="316" t="s">
        <v>8086</v>
      </c>
      <c r="Y135" s="316" t="s">
        <v>8083</v>
      </c>
      <c r="Z135" s="316" t="s">
        <v>487</v>
      </c>
      <c r="AA135" s="348">
        <v>9886</v>
      </c>
      <c r="AB135" s="327">
        <v>0</v>
      </c>
      <c r="AC135" s="313" t="s">
        <v>7578</v>
      </c>
      <c r="AD135" s="316" t="s">
        <v>7582</v>
      </c>
      <c r="AE135" s="316" t="s">
        <v>7600</v>
      </c>
      <c r="AF135" s="315" t="s">
        <v>9592</v>
      </c>
      <c r="AG135" s="315" t="s">
        <v>7882</v>
      </c>
      <c r="AH135" s="318">
        <v>43444</v>
      </c>
      <c r="AI135" s="316" t="s">
        <v>9593</v>
      </c>
      <c r="AJ135" s="316" t="s">
        <v>9594</v>
      </c>
      <c r="AK135" s="316">
        <v>195714</v>
      </c>
      <c r="AL135" s="315" t="s">
        <v>7915</v>
      </c>
      <c r="AM135" s="315" t="s">
        <v>8329</v>
      </c>
      <c r="AN135" s="314"/>
      <c r="AO135" s="314"/>
      <c r="AP135" s="314"/>
      <c r="AQ135" s="314"/>
      <c r="AR135" s="314"/>
      <c r="AS135" s="314"/>
      <c r="AT135" s="314"/>
      <c r="AU135" s="314"/>
      <c r="AV135" s="316" t="s">
        <v>9595</v>
      </c>
      <c r="AW135" s="314"/>
      <c r="AX135" s="314"/>
      <c r="AY135" s="314"/>
      <c r="AZ135" s="314"/>
      <c r="BA135" s="314"/>
      <c r="BB135" s="314"/>
      <c r="BC135" s="314"/>
      <c r="BD135" s="316"/>
    </row>
    <row r="136" spans="1:56" ht="13.15" customHeight="1" x14ac:dyDescent="0.25">
      <c r="A136" s="316" t="s">
        <v>9153</v>
      </c>
      <c r="B136" s="316" t="s">
        <v>9224</v>
      </c>
      <c r="C136" s="315">
        <v>3075</v>
      </c>
      <c r="D136" s="316" t="s">
        <v>9154</v>
      </c>
      <c r="E136" s="316" t="s">
        <v>8074</v>
      </c>
      <c r="F136" s="316" t="s">
        <v>8075</v>
      </c>
      <c r="G136" s="316" t="s">
        <v>8076</v>
      </c>
      <c r="H136" s="335">
        <v>43435</v>
      </c>
      <c r="I136" s="336">
        <v>43454</v>
      </c>
      <c r="J136" s="316" t="s">
        <v>8077</v>
      </c>
      <c r="K136" s="316" t="s">
        <v>8078</v>
      </c>
      <c r="L136" s="316" t="s">
        <v>8079</v>
      </c>
      <c r="M136" s="316" t="s">
        <v>8080</v>
      </c>
      <c r="N136" s="316" t="s">
        <v>8079</v>
      </c>
      <c r="O136" s="316" t="s">
        <v>8081</v>
      </c>
      <c r="P136" s="316" t="s">
        <v>8082</v>
      </c>
      <c r="Q136" s="316" t="s">
        <v>8083</v>
      </c>
      <c r="R136" s="316" t="s">
        <v>8079</v>
      </c>
      <c r="S136" s="316" t="s">
        <v>8080</v>
      </c>
      <c r="T136" s="316" t="s">
        <v>8084</v>
      </c>
      <c r="U136" s="316" t="s">
        <v>8085</v>
      </c>
      <c r="V136" s="316" t="s">
        <v>8079</v>
      </c>
      <c r="W136" s="316" t="s">
        <v>8080</v>
      </c>
      <c r="X136" s="316" t="s">
        <v>8086</v>
      </c>
      <c r="Y136" s="316" t="s">
        <v>8083</v>
      </c>
      <c r="Z136" s="316" t="s">
        <v>487</v>
      </c>
      <c r="AA136" s="348">
        <v>1673.5</v>
      </c>
      <c r="AB136" s="327">
        <v>0</v>
      </c>
      <c r="AC136" s="313" t="s">
        <v>7578</v>
      </c>
      <c r="AD136" s="316" t="s">
        <v>7582</v>
      </c>
      <c r="AE136" s="316" t="s">
        <v>7600</v>
      </c>
      <c r="AF136" s="315" t="s">
        <v>9596</v>
      </c>
      <c r="AG136" s="315" t="s">
        <v>7882</v>
      </c>
      <c r="AH136" s="318">
        <v>43451</v>
      </c>
      <c r="AI136" s="316" t="s">
        <v>9597</v>
      </c>
      <c r="AJ136" s="316" t="s">
        <v>9598</v>
      </c>
      <c r="AK136" s="316">
        <v>195858</v>
      </c>
      <c r="AL136" s="315" t="s">
        <v>7915</v>
      </c>
      <c r="AM136" s="315" t="s">
        <v>7882</v>
      </c>
      <c r="AN136" s="314"/>
      <c r="AO136" s="314"/>
      <c r="AP136" s="314"/>
      <c r="AQ136" s="314"/>
      <c r="AR136" s="314"/>
      <c r="AS136" s="314"/>
      <c r="AT136" s="314"/>
      <c r="AU136" s="314"/>
      <c r="AV136" s="316" t="s">
        <v>9599</v>
      </c>
      <c r="AW136" s="314"/>
      <c r="AX136" s="314"/>
      <c r="AY136" s="314"/>
      <c r="AZ136" s="314"/>
      <c r="BA136" s="314"/>
      <c r="BB136" s="314"/>
      <c r="BC136" s="314"/>
      <c r="BD136" s="316"/>
    </row>
    <row r="137" spans="1:56" ht="13.15" customHeight="1" x14ac:dyDescent="0.25">
      <c r="A137" s="316" t="s">
        <v>9153</v>
      </c>
      <c r="B137" s="316" t="s">
        <v>9600</v>
      </c>
      <c r="C137" s="315">
        <v>3076</v>
      </c>
      <c r="D137" s="316" t="s">
        <v>9154</v>
      </c>
      <c r="E137" s="316" t="s">
        <v>8074</v>
      </c>
      <c r="F137" s="316" t="s">
        <v>8075</v>
      </c>
      <c r="G137" s="316" t="s">
        <v>8076</v>
      </c>
      <c r="H137" s="335">
        <v>43435</v>
      </c>
      <c r="I137" s="336">
        <v>43454</v>
      </c>
      <c r="J137" s="316" t="s">
        <v>8077</v>
      </c>
      <c r="K137" s="316" t="s">
        <v>8078</v>
      </c>
      <c r="L137" s="316" t="s">
        <v>8079</v>
      </c>
      <c r="M137" s="316" t="s">
        <v>8080</v>
      </c>
      <c r="N137" s="316" t="s">
        <v>8079</v>
      </c>
      <c r="O137" s="316" t="s">
        <v>8081</v>
      </c>
      <c r="P137" s="316" t="s">
        <v>8082</v>
      </c>
      <c r="Q137" s="316" t="s">
        <v>8083</v>
      </c>
      <c r="R137" s="316" t="s">
        <v>8079</v>
      </c>
      <c r="S137" s="316" t="s">
        <v>8080</v>
      </c>
      <c r="T137" s="316" t="s">
        <v>8084</v>
      </c>
      <c r="U137" s="316" t="s">
        <v>8085</v>
      </c>
      <c r="V137" s="316" t="s">
        <v>8079</v>
      </c>
      <c r="W137" s="316" t="s">
        <v>8080</v>
      </c>
      <c r="X137" s="316" t="s">
        <v>8086</v>
      </c>
      <c r="Y137" s="316" t="s">
        <v>8083</v>
      </c>
      <c r="Z137" s="316" t="s">
        <v>8240</v>
      </c>
      <c r="AA137" s="348">
        <v>3858.52</v>
      </c>
      <c r="AB137" s="327">
        <v>0</v>
      </c>
      <c r="AC137" s="313" t="s">
        <v>7578</v>
      </c>
      <c r="AD137" s="316" t="s">
        <v>7582</v>
      </c>
      <c r="AE137" s="316" t="s">
        <v>7600</v>
      </c>
      <c r="AF137" s="315" t="s">
        <v>9601</v>
      </c>
      <c r="AG137" s="315" t="s">
        <v>7882</v>
      </c>
      <c r="AH137" s="318">
        <v>43436</v>
      </c>
      <c r="AI137" s="316" t="s">
        <v>9602</v>
      </c>
      <c r="AJ137" s="316" t="s">
        <v>7956</v>
      </c>
      <c r="AK137" s="316">
        <v>204098</v>
      </c>
      <c r="AL137" s="315" t="s">
        <v>8243</v>
      </c>
      <c r="AM137" s="315" t="s">
        <v>7882</v>
      </c>
      <c r="AN137" s="314"/>
      <c r="AO137" s="314"/>
      <c r="AP137" s="314"/>
      <c r="AQ137" s="314"/>
      <c r="AR137" s="314"/>
      <c r="AS137" s="314"/>
      <c r="AT137" s="314"/>
      <c r="AU137" s="314"/>
      <c r="AV137" s="316" t="s">
        <v>9603</v>
      </c>
      <c r="AW137" s="314"/>
      <c r="AX137" s="314"/>
      <c r="AY137" s="314"/>
      <c r="AZ137" s="314"/>
      <c r="BA137" s="314"/>
      <c r="BB137" s="314"/>
      <c r="BC137" s="314"/>
      <c r="BD137" s="316"/>
    </row>
    <row r="138" spans="1:56" ht="13.15" customHeight="1" x14ac:dyDescent="0.25">
      <c r="A138" s="316" t="s">
        <v>9153</v>
      </c>
      <c r="B138" s="316" t="s">
        <v>9600</v>
      </c>
      <c r="C138" s="315">
        <v>3076</v>
      </c>
      <c r="D138" s="316" t="s">
        <v>9154</v>
      </c>
      <c r="E138" s="316" t="s">
        <v>8074</v>
      </c>
      <c r="F138" s="316" t="s">
        <v>8075</v>
      </c>
      <c r="G138" s="316" t="s">
        <v>8076</v>
      </c>
      <c r="H138" s="335">
        <v>43435</v>
      </c>
      <c r="I138" s="336">
        <v>43454</v>
      </c>
      <c r="J138" s="316" t="s">
        <v>8077</v>
      </c>
      <c r="K138" s="316" t="s">
        <v>8078</v>
      </c>
      <c r="L138" s="316" t="s">
        <v>8079</v>
      </c>
      <c r="M138" s="316" t="s">
        <v>8080</v>
      </c>
      <c r="N138" s="316" t="s">
        <v>8079</v>
      </c>
      <c r="O138" s="316" t="s">
        <v>8081</v>
      </c>
      <c r="P138" s="316" t="s">
        <v>8082</v>
      </c>
      <c r="Q138" s="316" t="s">
        <v>8083</v>
      </c>
      <c r="R138" s="316" t="s">
        <v>8079</v>
      </c>
      <c r="S138" s="316" t="s">
        <v>8080</v>
      </c>
      <c r="T138" s="316" t="s">
        <v>8084</v>
      </c>
      <c r="U138" s="316" t="s">
        <v>8085</v>
      </c>
      <c r="V138" s="316" t="s">
        <v>8079</v>
      </c>
      <c r="W138" s="316" t="s">
        <v>8080</v>
      </c>
      <c r="X138" s="316" t="s">
        <v>8086</v>
      </c>
      <c r="Y138" s="316" t="s">
        <v>8083</v>
      </c>
      <c r="Z138" s="316" t="s">
        <v>8240</v>
      </c>
      <c r="AA138" s="348">
        <v>88681.75</v>
      </c>
      <c r="AB138" s="327">
        <v>0</v>
      </c>
      <c r="AC138" s="313" t="s">
        <v>7578</v>
      </c>
      <c r="AD138" s="316" t="s">
        <v>7582</v>
      </c>
      <c r="AE138" s="316" t="s">
        <v>7600</v>
      </c>
      <c r="AF138" s="315" t="s">
        <v>9604</v>
      </c>
      <c r="AG138" s="315" t="s">
        <v>7882</v>
      </c>
      <c r="AH138" s="318">
        <v>43436</v>
      </c>
      <c r="AI138" s="316" t="s">
        <v>9605</v>
      </c>
      <c r="AJ138" s="316" t="s">
        <v>7956</v>
      </c>
      <c r="AK138" s="316">
        <v>204098</v>
      </c>
      <c r="AL138" s="315" t="s">
        <v>8243</v>
      </c>
      <c r="AM138" s="315" t="s">
        <v>7882</v>
      </c>
      <c r="AN138" s="314"/>
      <c r="AO138" s="314"/>
      <c r="AP138" s="314"/>
      <c r="AQ138" s="314"/>
      <c r="AR138" s="314"/>
      <c r="AS138" s="314"/>
      <c r="AT138" s="314"/>
      <c r="AU138" s="314"/>
      <c r="AV138" s="316" t="s">
        <v>9606</v>
      </c>
      <c r="AW138" s="314"/>
      <c r="AX138" s="314"/>
      <c r="AY138" s="314"/>
      <c r="AZ138" s="314"/>
      <c r="BA138" s="314"/>
      <c r="BB138" s="314"/>
      <c r="BC138" s="314"/>
      <c r="BD138" s="316"/>
    </row>
    <row r="139" spans="1:56" ht="13.15" customHeight="1" x14ac:dyDescent="0.25">
      <c r="A139" s="316" t="s">
        <v>9153</v>
      </c>
      <c r="B139" s="316" t="s">
        <v>9600</v>
      </c>
      <c r="C139" s="315">
        <v>3076</v>
      </c>
      <c r="D139" s="316" t="s">
        <v>9154</v>
      </c>
      <c r="E139" s="316" t="s">
        <v>8074</v>
      </c>
      <c r="F139" s="316" t="s">
        <v>8075</v>
      </c>
      <c r="G139" s="316" t="s">
        <v>8076</v>
      </c>
      <c r="H139" s="335">
        <v>43435</v>
      </c>
      <c r="I139" s="336">
        <v>43454</v>
      </c>
      <c r="J139" s="316" t="s">
        <v>8077</v>
      </c>
      <c r="K139" s="316" t="s">
        <v>8078</v>
      </c>
      <c r="L139" s="316" t="s">
        <v>8079</v>
      </c>
      <c r="M139" s="316" t="s">
        <v>8080</v>
      </c>
      <c r="N139" s="316" t="s">
        <v>8079</v>
      </c>
      <c r="O139" s="316" t="s">
        <v>8081</v>
      </c>
      <c r="P139" s="316" t="s">
        <v>8082</v>
      </c>
      <c r="Q139" s="316" t="s">
        <v>8083</v>
      </c>
      <c r="R139" s="316" t="s">
        <v>8079</v>
      </c>
      <c r="S139" s="316" t="s">
        <v>8080</v>
      </c>
      <c r="T139" s="316" t="s">
        <v>8084</v>
      </c>
      <c r="U139" s="316" t="s">
        <v>8085</v>
      </c>
      <c r="V139" s="316" t="s">
        <v>8079</v>
      </c>
      <c r="W139" s="316" t="s">
        <v>8080</v>
      </c>
      <c r="X139" s="316" t="s">
        <v>8086</v>
      </c>
      <c r="Y139" s="316" t="s">
        <v>8083</v>
      </c>
      <c r="Z139" s="316" t="s">
        <v>8240</v>
      </c>
      <c r="AA139" s="348">
        <v>37169.839999999997</v>
      </c>
      <c r="AB139" s="327">
        <v>0</v>
      </c>
      <c r="AC139" s="313" t="s">
        <v>7578</v>
      </c>
      <c r="AD139" s="316" t="s">
        <v>7582</v>
      </c>
      <c r="AE139" s="316" t="s">
        <v>7600</v>
      </c>
      <c r="AF139" s="315" t="s">
        <v>9607</v>
      </c>
      <c r="AG139" s="315" t="s">
        <v>7882</v>
      </c>
      <c r="AH139" s="318">
        <v>43436</v>
      </c>
      <c r="AI139" s="316" t="s">
        <v>9608</v>
      </c>
      <c r="AJ139" s="316" t="s">
        <v>7956</v>
      </c>
      <c r="AK139" s="316">
        <v>204098</v>
      </c>
      <c r="AL139" s="315" t="s">
        <v>8243</v>
      </c>
      <c r="AM139" s="315" t="s">
        <v>7882</v>
      </c>
      <c r="AN139" s="314"/>
      <c r="AO139" s="314"/>
      <c r="AP139" s="314"/>
      <c r="AQ139" s="314"/>
      <c r="AR139" s="314"/>
      <c r="AS139" s="314"/>
      <c r="AT139" s="314"/>
      <c r="AU139" s="314"/>
      <c r="AV139" s="316" t="s">
        <v>9609</v>
      </c>
      <c r="AW139" s="314"/>
      <c r="AX139" s="314"/>
      <c r="AY139" s="314"/>
      <c r="AZ139" s="314"/>
      <c r="BA139" s="314"/>
      <c r="BB139" s="314"/>
      <c r="BC139" s="314"/>
      <c r="BD139" s="316"/>
    </row>
    <row r="140" spans="1:56" ht="13.15" customHeight="1" x14ac:dyDescent="0.25">
      <c r="A140" s="316" t="s">
        <v>9153</v>
      </c>
      <c r="B140" s="316" t="s">
        <v>9600</v>
      </c>
      <c r="C140" s="315">
        <v>3076</v>
      </c>
      <c r="D140" s="316" t="s">
        <v>9154</v>
      </c>
      <c r="E140" s="316" t="s">
        <v>8074</v>
      </c>
      <c r="F140" s="316" t="s">
        <v>8075</v>
      </c>
      <c r="G140" s="316" t="s">
        <v>8076</v>
      </c>
      <c r="H140" s="335">
        <v>43435</v>
      </c>
      <c r="I140" s="336">
        <v>43454</v>
      </c>
      <c r="J140" s="316" t="s">
        <v>8077</v>
      </c>
      <c r="K140" s="316" t="s">
        <v>8078</v>
      </c>
      <c r="L140" s="316" t="s">
        <v>8079</v>
      </c>
      <c r="M140" s="316" t="s">
        <v>8080</v>
      </c>
      <c r="N140" s="316" t="s">
        <v>8079</v>
      </c>
      <c r="O140" s="316" t="s">
        <v>8081</v>
      </c>
      <c r="P140" s="316" t="s">
        <v>8082</v>
      </c>
      <c r="Q140" s="316" t="s">
        <v>8083</v>
      </c>
      <c r="R140" s="316" t="s">
        <v>8079</v>
      </c>
      <c r="S140" s="316" t="s">
        <v>8080</v>
      </c>
      <c r="T140" s="316" t="s">
        <v>8084</v>
      </c>
      <c r="U140" s="316" t="s">
        <v>8085</v>
      </c>
      <c r="V140" s="316" t="s">
        <v>8079</v>
      </c>
      <c r="W140" s="316" t="s">
        <v>8080</v>
      </c>
      <c r="X140" s="316" t="s">
        <v>8086</v>
      </c>
      <c r="Y140" s="316" t="s">
        <v>8083</v>
      </c>
      <c r="Z140" s="316" t="s">
        <v>8240</v>
      </c>
      <c r="AA140" s="348">
        <v>822.93</v>
      </c>
      <c r="AB140" s="327">
        <v>0</v>
      </c>
      <c r="AC140" s="313" t="s">
        <v>7578</v>
      </c>
      <c r="AD140" s="316" t="s">
        <v>7582</v>
      </c>
      <c r="AE140" s="316" t="s">
        <v>7600</v>
      </c>
      <c r="AF140" s="315" t="s">
        <v>9610</v>
      </c>
      <c r="AG140" s="315" t="s">
        <v>7882</v>
      </c>
      <c r="AH140" s="318">
        <v>43436</v>
      </c>
      <c r="AI140" s="316" t="s">
        <v>9611</v>
      </c>
      <c r="AJ140" s="316" t="s">
        <v>7956</v>
      </c>
      <c r="AK140" s="316">
        <v>204098</v>
      </c>
      <c r="AL140" s="315" t="s">
        <v>8243</v>
      </c>
      <c r="AM140" s="315" t="s">
        <v>7882</v>
      </c>
      <c r="AN140" s="314"/>
      <c r="AO140" s="314"/>
      <c r="AP140" s="314"/>
      <c r="AQ140" s="314"/>
      <c r="AR140" s="314"/>
      <c r="AS140" s="314"/>
      <c r="AT140" s="314"/>
      <c r="AU140" s="314"/>
      <c r="AV140" s="316" t="s">
        <v>9612</v>
      </c>
      <c r="AW140" s="314"/>
      <c r="AX140" s="314"/>
      <c r="AY140" s="314"/>
      <c r="AZ140" s="314"/>
      <c r="BA140" s="314"/>
      <c r="BB140" s="314"/>
      <c r="BC140" s="314"/>
      <c r="BD140" s="316"/>
    </row>
    <row r="141" spans="1:56" ht="13.15" customHeight="1" x14ac:dyDescent="0.25">
      <c r="A141" s="316" t="s">
        <v>9153</v>
      </c>
      <c r="B141" s="316" t="s">
        <v>9600</v>
      </c>
      <c r="C141" s="315">
        <v>3076</v>
      </c>
      <c r="D141" s="316" t="s">
        <v>9154</v>
      </c>
      <c r="E141" s="316" t="s">
        <v>8074</v>
      </c>
      <c r="F141" s="316" t="s">
        <v>8075</v>
      </c>
      <c r="G141" s="316" t="s">
        <v>8076</v>
      </c>
      <c r="H141" s="335">
        <v>43435</v>
      </c>
      <c r="I141" s="336">
        <v>43454</v>
      </c>
      <c r="J141" s="316" t="s">
        <v>8077</v>
      </c>
      <c r="K141" s="316" t="s">
        <v>8078</v>
      </c>
      <c r="L141" s="316" t="s">
        <v>8079</v>
      </c>
      <c r="M141" s="316" t="s">
        <v>8080</v>
      </c>
      <c r="N141" s="316" t="s">
        <v>8079</v>
      </c>
      <c r="O141" s="316" t="s">
        <v>8081</v>
      </c>
      <c r="P141" s="316" t="s">
        <v>8082</v>
      </c>
      <c r="Q141" s="316" t="s">
        <v>8083</v>
      </c>
      <c r="R141" s="316" t="s">
        <v>8079</v>
      </c>
      <c r="S141" s="316" t="s">
        <v>8080</v>
      </c>
      <c r="T141" s="316" t="s">
        <v>8084</v>
      </c>
      <c r="U141" s="316" t="s">
        <v>8085</v>
      </c>
      <c r="V141" s="316" t="s">
        <v>8079</v>
      </c>
      <c r="W141" s="316" t="s">
        <v>8080</v>
      </c>
      <c r="X141" s="316" t="s">
        <v>8086</v>
      </c>
      <c r="Y141" s="316" t="s">
        <v>8083</v>
      </c>
      <c r="Z141" s="316" t="s">
        <v>8240</v>
      </c>
      <c r="AA141" s="348">
        <v>54016.61</v>
      </c>
      <c r="AB141" s="327">
        <v>0</v>
      </c>
      <c r="AC141" s="313" t="s">
        <v>7578</v>
      </c>
      <c r="AD141" s="316" t="s">
        <v>7582</v>
      </c>
      <c r="AE141" s="316" t="s">
        <v>7600</v>
      </c>
      <c r="AF141" s="315" t="s">
        <v>9610</v>
      </c>
      <c r="AG141" s="315" t="s">
        <v>7882</v>
      </c>
      <c r="AH141" s="318">
        <v>43436</v>
      </c>
      <c r="AI141" s="316" t="s">
        <v>9613</v>
      </c>
      <c r="AJ141" s="316" t="s">
        <v>9019</v>
      </c>
      <c r="AK141" s="316">
        <v>204096</v>
      </c>
      <c r="AL141" s="315" t="s">
        <v>8243</v>
      </c>
      <c r="AM141" s="315" t="s">
        <v>7882</v>
      </c>
      <c r="AN141" s="314"/>
      <c r="AO141" s="314"/>
      <c r="AP141" s="314"/>
      <c r="AQ141" s="314"/>
      <c r="AR141" s="314"/>
      <c r="AS141" s="314"/>
      <c r="AT141" s="314"/>
      <c r="AU141" s="314"/>
      <c r="AV141" s="316" t="s">
        <v>9612</v>
      </c>
      <c r="AW141" s="314"/>
      <c r="AX141" s="314"/>
      <c r="AY141" s="314"/>
      <c r="AZ141" s="314"/>
      <c r="BA141" s="314"/>
      <c r="BB141" s="314"/>
      <c r="BC141" s="314"/>
      <c r="BD141" s="316"/>
    </row>
    <row r="142" spans="1:56" ht="13.15" customHeight="1" x14ac:dyDescent="0.25">
      <c r="A142" s="316" t="s">
        <v>9153</v>
      </c>
      <c r="B142" s="316" t="s">
        <v>9600</v>
      </c>
      <c r="C142" s="315">
        <v>3076</v>
      </c>
      <c r="D142" s="316" t="s">
        <v>9154</v>
      </c>
      <c r="E142" s="316" t="s">
        <v>8074</v>
      </c>
      <c r="F142" s="316" t="s">
        <v>8075</v>
      </c>
      <c r="G142" s="316" t="s">
        <v>8076</v>
      </c>
      <c r="H142" s="335">
        <v>43435</v>
      </c>
      <c r="I142" s="336">
        <v>43454</v>
      </c>
      <c r="J142" s="316" t="s">
        <v>8077</v>
      </c>
      <c r="K142" s="316" t="s">
        <v>8078</v>
      </c>
      <c r="L142" s="316" t="s">
        <v>8079</v>
      </c>
      <c r="M142" s="316" t="s">
        <v>8080</v>
      </c>
      <c r="N142" s="316" t="s">
        <v>8079</v>
      </c>
      <c r="O142" s="316" t="s">
        <v>8081</v>
      </c>
      <c r="P142" s="316" t="s">
        <v>8082</v>
      </c>
      <c r="Q142" s="316" t="s">
        <v>8083</v>
      </c>
      <c r="R142" s="316" t="s">
        <v>8079</v>
      </c>
      <c r="S142" s="316" t="s">
        <v>8080</v>
      </c>
      <c r="T142" s="316" t="s">
        <v>8084</v>
      </c>
      <c r="U142" s="316" t="s">
        <v>8085</v>
      </c>
      <c r="V142" s="316" t="s">
        <v>8079</v>
      </c>
      <c r="W142" s="316" t="s">
        <v>8080</v>
      </c>
      <c r="X142" s="316" t="s">
        <v>8086</v>
      </c>
      <c r="Y142" s="316" t="s">
        <v>8083</v>
      </c>
      <c r="Z142" s="316" t="s">
        <v>8240</v>
      </c>
      <c r="AA142" s="348">
        <v>88261.4</v>
      </c>
      <c r="AB142" s="327">
        <v>0</v>
      </c>
      <c r="AC142" s="313" t="s">
        <v>7578</v>
      </c>
      <c r="AD142" s="316" t="s">
        <v>7582</v>
      </c>
      <c r="AE142" s="316" t="s">
        <v>7600</v>
      </c>
      <c r="AF142" s="315" t="s">
        <v>9614</v>
      </c>
      <c r="AG142" s="315" t="s">
        <v>7882</v>
      </c>
      <c r="AH142" s="318">
        <v>43439</v>
      </c>
      <c r="AI142" s="316" t="s">
        <v>9615</v>
      </c>
      <c r="AJ142" s="316" t="s">
        <v>7956</v>
      </c>
      <c r="AK142" s="316">
        <v>204098</v>
      </c>
      <c r="AL142" s="315" t="s">
        <v>8243</v>
      </c>
      <c r="AM142" s="315" t="s">
        <v>7882</v>
      </c>
      <c r="AN142" s="314"/>
      <c r="AO142" s="314"/>
      <c r="AP142" s="314"/>
      <c r="AQ142" s="314"/>
      <c r="AR142" s="314"/>
      <c r="AS142" s="314"/>
      <c r="AT142" s="314"/>
      <c r="AU142" s="314"/>
      <c r="AV142" s="316" t="s">
        <v>9616</v>
      </c>
      <c r="AW142" s="314"/>
      <c r="AX142" s="314"/>
      <c r="AY142" s="314"/>
      <c r="AZ142" s="314"/>
      <c r="BA142" s="314"/>
      <c r="BB142" s="314"/>
      <c r="BC142" s="314"/>
      <c r="BD142" s="316"/>
    </row>
    <row r="143" spans="1:56" ht="13.15" customHeight="1" x14ac:dyDescent="0.25">
      <c r="A143" s="316" t="s">
        <v>9153</v>
      </c>
      <c r="B143" s="316" t="s">
        <v>9600</v>
      </c>
      <c r="C143" s="315">
        <v>3076</v>
      </c>
      <c r="D143" s="316" t="s">
        <v>9154</v>
      </c>
      <c r="E143" s="316" t="s">
        <v>8074</v>
      </c>
      <c r="F143" s="316" t="s">
        <v>8075</v>
      </c>
      <c r="G143" s="316" t="s">
        <v>8076</v>
      </c>
      <c r="H143" s="335">
        <v>43435</v>
      </c>
      <c r="I143" s="336">
        <v>43454</v>
      </c>
      <c r="J143" s="316" t="s">
        <v>8077</v>
      </c>
      <c r="K143" s="316" t="s">
        <v>8078</v>
      </c>
      <c r="L143" s="316" t="s">
        <v>8079</v>
      </c>
      <c r="M143" s="316" t="s">
        <v>8080</v>
      </c>
      <c r="N143" s="316" t="s">
        <v>8079</v>
      </c>
      <c r="O143" s="316" t="s">
        <v>8081</v>
      </c>
      <c r="P143" s="316" t="s">
        <v>8082</v>
      </c>
      <c r="Q143" s="316" t="s">
        <v>8083</v>
      </c>
      <c r="R143" s="316" t="s">
        <v>8079</v>
      </c>
      <c r="S143" s="316" t="s">
        <v>8080</v>
      </c>
      <c r="T143" s="316" t="s">
        <v>8084</v>
      </c>
      <c r="U143" s="316" t="s">
        <v>8085</v>
      </c>
      <c r="V143" s="316" t="s">
        <v>8079</v>
      </c>
      <c r="W143" s="316" t="s">
        <v>8080</v>
      </c>
      <c r="X143" s="316" t="s">
        <v>8086</v>
      </c>
      <c r="Y143" s="316" t="s">
        <v>8083</v>
      </c>
      <c r="Z143" s="316" t="s">
        <v>8240</v>
      </c>
      <c r="AA143" s="348">
        <v>98587.67</v>
      </c>
      <c r="AB143" s="327">
        <v>0</v>
      </c>
      <c r="AC143" s="313" t="s">
        <v>7578</v>
      </c>
      <c r="AD143" s="316" t="s">
        <v>7582</v>
      </c>
      <c r="AE143" s="316" t="s">
        <v>7600</v>
      </c>
      <c r="AF143" s="315" t="s">
        <v>9617</v>
      </c>
      <c r="AG143" s="315" t="s">
        <v>7882</v>
      </c>
      <c r="AH143" s="318">
        <v>43436</v>
      </c>
      <c r="AI143" s="316" t="s">
        <v>9618</v>
      </c>
      <c r="AJ143" s="316" t="s">
        <v>7956</v>
      </c>
      <c r="AK143" s="316">
        <v>204098</v>
      </c>
      <c r="AL143" s="315" t="s">
        <v>8243</v>
      </c>
      <c r="AM143" s="315" t="s">
        <v>7882</v>
      </c>
      <c r="AN143" s="314"/>
      <c r="AO143" s="314"/>
      <c r="AP143" s="314"/>
      <c r="AQ143" s="314"/>
      <c r="AR143" s="314"/>
      <c r="AS143" s="314"/>
      <c r="AT143" s="314"/>
      <c r="AU143" s="314"/>
      <c r="AV143" s="316" t="s">
        <v>9612</v>
      </c>
      <c r="AW143" s="314"/>
      <c r="AX143" s="314"/>
      <c r="AY143" s="314"/>
      <c r="AZ143" s="314"/>
      <c r="BA143" s="314"/>
      <c r="BB143" s="314"/>
      <c r="BC143" s="314"/>
      <c r="BD143" s="316"/>
    </row>
    <row r="144" spans="1:56" ht="13.15" customHeight="1" x14ac:dyDescent="0.25">
      <c r="A144" s="316" t="s">
        <v>9153</v>
      </c>
      <c r="B144" s="316" t="s">
        <v>9600</v>
      </c>
      <c r="C144" s="315">
        <v>3076</v>
      </c>
      <c r="D144" s="316" t="s">
        <v>9154</v>
      </c>
      <c r="E144" s="316" t="s">
        <v>8074</v>
      </c>
      <c r="F144" s="316" t="s">
        <v>8075</v>
      </c>
      <c r="G144" s="316" t="s">
        <v>8076</v>
      </c>
      <c r="H144" s="335">
        <v>43435</v>
      </c>
      <c r="I144" s="336">
        <v>43454</v>
      </c>
      <c r="J144" s="316" t="s">
        <v>8077</v>
      </c>
      <c r="K144" s="316" t="s">
        <v>8078</v>
      </c>
      <c r="L144" s="316" t="s">
        <v>8079</v>
      </c>
      <c r="M144" s="316" t="s">
        <v>8080</v>
      </c>
      <c r="N144" s="316" t="s">
        <v>8079</v>
      </c>
      <c r="O144" s="316" t="s">
        <v>8081</v>
      </c>
      <c r="P144" s="316" t="s">
        <v>8082</v>
      </c>
      <c r="Q144" s="316" t="s">
        <v>8083</v>
      </c>
      <c r="R144" s="316" t="s">
        <v>8079</v>
      </c>
      <c r="S144" s="316" t="s">
        <v>8080</v>
      </c>
      <c r="T144" s="316" t="s">
        <v>8084</v>
      </c>
      <c r="U144" s="316" t="s">
        <v>8085</v>
      </c>
      <c r="V144" s="316" t="s">
        <v>8079</v>
      </c>
      <c r="W144" s="316" t="s">
        <v>8080</v>
      </c>
      <c r="X144" s="316" t="s">
        <v>8086</v>
      </c>
      <c r="Y144" s="316" t="s">
        <v>8083</v>
      </c>
      <c r="Z144" s="316" t="s">
        <v>8240</v>
      </c>
      <c r="AA144" s="348">
        <v>90800.16</v>
      </c>
      <c r="AB144" s="327">
        <v>0</v>
      </c>
      <c r="AC144" s="313" t="s">
        <v>7578</v>
      </c>
      <c r="AD144" s="316" t="s">
        <v>7582</v>
      </c>
      <c r="AE144" s="316" t="s">
        <v>7600</v>
      </c>
      <c r="AF144" s="315" t="s">
        <v>9619</v>
      </c>
      <c r="AG144" s="315" t="s">
        <v>7882</v>
      </c>
      <c r="AH144" s="318">
        <v>43445</v>
      </c>
      <c r="AI144" s="316" t="s">
        <v>9620</v>
      </c>
      <c r="AJ144" s="316" t="s">
        <v>7956</v>
      </c>
      <c r="AK144" s="316">
        <v>204098</v>
      </c>
      <c r="AL144" s="315" t="s">
        <v>8243</v>
      </c>
      <c r="AM144" s="315" t="s">
        <v>7882</v>
      </c>
      <c r="AN144" s="314"/>
      <c r="AO144" s="314"/>
      <c r="AP144" s="314"/>
      <c r="AQ144" s="314"/>
      <c r="AR144" s="314"/>
      <c r="AS144" s="314"/>
      <c r="AT144" s="314"/>
      <c r="AU144" s="314"/>
      <c r="AV144" s="316" t="s">
        <v>9621</v>
      </c>
      <c r="AW144" s="314"/>
      <c r="AX144" s="314"/>
      <c r="AY144" s="314"/>
      <c r="AZ144" s="314"/>
      <c r="BA144" s="314"/>
      <c r="BB144" s="314"/>
      <c r="BC144" s="314"/>
      <c r="BD144" s="316"/>
    </row>
    <row r="145" spans="1:56" ht="13.15" customHeight="1" x14ac:dyDescent="0.25">
      <c r="A145" s="316" t="s">
        <v>9158</v>
      </c>
      <c r="B145" s="316" t="s">
        <v>9622</v>
      </c>
      <c r="C145" s="315">
        <v>403</v>
      </c>
      <c r="D145" s="316" t="s">
        <v>9159</v>
      </c>
      <c r="E145" s="316" t="s">
        <v>8074</v>
      </c>
      <c r="F145" s="316" t="s">
        <v>8127</v>
      </c>
      <c r="G145" s="316" t="s">
        <v>8128</v>
      </c>
      <c r="H145" s="335">
        <v>43435</v>
      </c>
      <c r="I145" s="336">
        <v>43454</v>
      </c>
      <c r="J145" s="316" t="s">
        <v>8077</v>
      </c>
      <c r="K145" s="316" t="s">
        <v>8078</v>
      </c>
      <c r="L145" s="316" t="s">
        <v>8079</v>
      </c>
      <c r="M145" s="316" t="s">
        <v>8080</v>
      </c>
      <c r="N145" s="316" t="s">
        <v>8079</v>
      </c>
      <c r="O145" s="316" t="s">
        <v>8081</v>
      </c>
      <c r="P145" s="316" t="s">
        <v>8082</v>
      </c>
      <c r="Q145" s="316" t="s">
        <v>8083</v>
      </c>
      <c r="R145" s="316" t="s">
        <v>8079</v>
      </c>
      <c r="S145" s="316" t="s">
        <v>8080</v>
      </c>
      <c r="T145" s="316" t="s">
        <v>8084</v>
      </c>
      <c r="U145" s="316" t="s">
        <v>8085</v>
      </c>
      <c r="V145" s="316" t="s">
        <v>8079</v>
      </c>
      <c r="W145" s="316" t="s">
        <v>8080</v>
      </c>
      <c r="X145" s="316" t="s">
        <v>8086</v>
      </c>
      <c r="Y145" s="316" t="s">
        <v>8083</v>
      </c>
      <c r="Z145" s="316" t="s">
        <v>487</v>
      </c>
      <c r="AA145" s="348">
        <v>56040</v>
      </c>
      <c r="AB145" s="327">
        <v>0</v>
      </c>
      <c r="AC145" s="313" t="s">
        <v>7578</v>
      </c>
      <c r="AD145" s="316" t="s">
        <v>7582</v>
      </c>
      <c r="AE145" s="316" t="s">
        <v>7583</v>
      </c>
      <c r="AF145" s="315" t="s">
        <v>9623</v>
      </c>
      <c r="AG145" s="315" t="s">
        <v>7882</v>
      </c>
      <c r="AH145" s="318">
        <v>43454</v>
      </c>
      <c r="AI145" s="316" t="s">
        <v>9624</v>
      </c>
      <c r="AJ145" s="314"/>
      <c r="AK145" s="314"/>
      <c r="AL145" s="314"/>
      <c r="AM145" s="315" t="s">
        <v>7882</v>
      </c>
      <c r="AN145" s="314"/>
      <c r="AO145" s="314"/>
      <c r="AP145" s="314"/>
      <c r="AQ145" s="314"/>
      <c r="AR145" s="314"/>
      <c r="AS145" s="314"/>
      <c r="AT145" s="314"/>
      <c r="AU145" s="314"/>
      <c r="AV145" s="314"/>
      <c r="AW145" s="314"/>
      <c r="AX145" s="314"/>
      <c r="AY145" s="314"/>
      <c r="AZ145" s="314"/>
      <c r="BA145" s="314"/>
      <c r="BB145" s="314"/>
      <c r="BC145" s="314"/>
      <c r="BD145" s="316"/>
    </row>
    <row r="146" spans="1:56" ht="13.15" customHeight="1" x14ac:dyDescent="0.25">
      <c r="A146" s="316" t="s">
        <v>9158</v>
      </c>
      <c r="B146" s="316" t="s">
        <v>9622</v>
      </c>
      <c r="C146" s="315">
        <v>403</v>
      </c>
      <c r="D146" s="316" t="s">
        <v>9159</v>
      </c>
      <c r="E146" s="316" t="s">
        <v>8074</v>
      </c>
      <c r="F146" s="316" t="s">
        <v>8127</v>
      </c>
      <c r="G146" s="316" t="s">
        <v>8128</v>
      </c>
      <c r="H146" s="335">
        <v>43435</v>
      </c>
      <c r="I146" s="336">
        <v>43454</v>
      </c>
      <c r="J146" s="316" t="s">
        <v>8077</v>
      </c>
      <c r="K146" s="316" t="s">
        <v>8078</v>
      </c>
      <c r="L146" s="316" t="s">
        <v>8079</v>
      </c>
      <c r="M146" s="316" t="s">
        <v>8080</v>
      </c>
      <c r="N146" s="316" t="s">
        <v>8079</v>
      </c>
      <c r="O146" s="316" t="s">
        <v>8081</v>
      </c>
      <c r="P146" s="316" t="s">
        <v>8082</v>
      </c>
      <c r="Q146" s="316" t="s">
        <v>8083</v>
      </c>
      <c r="R146" s="316" t="s">
        <v>8079</v>
      </c>
      <c r="S146" s="316" t="s">
        <v>8080</v>
      </c>
      <c r="T146" s="316" t="s">
        <v>8084</v>
      </c>
      <c r="U146" s="316" t="s">
        <v>8085</v>
      </c>
      <c r="V146" s="316" t="s">
        <v>8079</v>
      </c>
      <c r="W146" s="316" t="s">
        <v>8080</v>
      </c>
      <c r="X146" s="316" t="s">
        <v>8086</v>
      </c>
      <c r="Y146" s="316" t="s">
        <v>8083</v>
      </c>
      <c r="Z146" s="316" t="s">
        <v>487</v>
      </c>
      <c r="AA146" s="348">
        <v>60814</v>
      </c>
      <c r="AB146" s="327">
        <v>0</v>
      </c>
      <c r="AC146" s="313" t="s">
        <v>7578</v>
      </c>
      <c r="AD146" s="316" t="s">
        <v>7582</v>
      </c>
      <c r="AE146" s="316" t="s">
        <v>7583</v>
      </c>
      <c r="AF146" s="315" t="s">
        <v>9625</v>
      </c>
      <c r="AG146" s="315" t="s">
        <v>7882</v>
      </c>
      <c r="AH146" s="318">
        <v>43454</v>
      </c>
      <c r="AI146" s="316" t="s">
        <v>9626</v>
      </c>
      <c r="AJ146" s="314"/>
      <c r="AK146" s="314"/>
      <c r="AL146" s="314"/>
      <c r="AM146" s="315" t="s">
        <v>7882</v>
      </c>
      <c r="AN146" s="314"/>
      <c r="AO146" s="314"/>
      <c r="AP146" s="314"/>
      <c r="AQ146" s="314"/>
      <c r="AR146" s="314"/>
      <c r="AS146" s="314"/>
      <c r="AT146" s="314"/>
      <c r="AU146" s="314"/>
      <c r="AV146" s="314"/>
      <c r="AW146" s="314"/>
      <c r="AX146" s="314"/>
      <c r="AY146" s="314"/>
      <c r="AZ146" s="314"/>
      <c r="BA146" s="314"/>
      <c r="BB146" s="314"/>
      <c r="BC146" s="314"/>
      <c r="BD146" s="316"/>
    </row>
    <row r="147" spans="1:56" ht="13.15" customHeight="1" x14ac:dyDescent="0.25">
      <c r="A147" s="316" t="s">
        <v>9158</v>
      </c>
      <c r="B147" s="316" t="s">
        <v>9622</v>
      </c>
      <c r="C147" s="315">
        <v>403</v>
      </c>
      <c r="D147" s="316" t="s">
        <v>9159</v>
      </c>
      <c r="E147" s="316" t="s">
        <v>8074</v>
      </c>
      <c r="F147" s="316" t="s">
        <v>8127</v>
      </c>
      <c r="G147" s="316" t="s">
        <v>8128</v>
      </c>
      <c r="H147" s="335">
        <v>43435</v>
      </c>
      <c r="I147" s="336">
        <v>43454</v>
      </c>
      <c r="J147" s="316" t="s">
        <v>8077</v>
      </c>
      <c r="K147" s="316" t="s">
        <v>8078</v>
      </c>
      <c r="L147" s="316" t="s">
        <v>8079</v>
      </c>
      <c r="M147" s="316" t="s">
        <v>8080</v>
      </c>
      <c r="N147" s="316" t="s">
        <v>8079</v>
      </c>
      <c r="O147" s="316" t="s">
        <v>8081</v>
      </c>
      <c r="P147" s="316" t="s">
        <v>8082</v>
      </c>
      <c r="Q147" s="316" t="s">
        <v>8083</v>
      </c>
      <c r="R147" s="316" t="s">
        <v>8079</v>
      </c>
      <c r="S147" s="316" t="s">
        <v>8080</v>
      </c>
      <c r="T147" s="316" t="s">
        <v>8084</v>
      </c>
      <c r="U147" s="316" t="s">
        <v>8085</v>
      </c>
      <c r="V147" s="316" t="s">
        <v>8079</v>
      </c>
      <c r="W147" s="316" t="s">
        <v>8080</v>
      </c>
      <c r="X147" s="316" t="s">
        <v>8086</v>
      </c>
      <c r="Y147" s="316" t="s">
        <v>8083</v>
      </c>
      <c r="Z147" s="316" t="s">
        <v>487</v>
      </c>
      <c r="AA147" s="348">
        <v>79789</v>
      </c>
      <c r="AB147" s="327">
        <v>0</v>
      </c>
      <c r="AC147" s="313" t="s">
        <v>7578</v>
      </c>
      <c r="AD147" s="316" t="s">
        <v>7582</v>
      </c>
      <c r="AE147" s="316" t="s">
        <v>7583</v>
      </c>
      <c r="AF147" s="315" t="s">
        <v>9627</v>
      </c>
      <c r="AG147" s="315" t="s">
        <v>7882</v>
      </c>
      <c r="AH147" s="318">
        <v>43454</v>
      </c>
      <c r="AI147" s="316" t="s">
        <v>9628</v>
      </c>
      <c r="AJ147" s="314"/>
      <c r="AK147" s="314"/>
      <c r="AL147" s="314"/>
      <c r="AM147" s="315" t="s">
        <v>7882</v>
      </c>
      <c r="AN147" s="314"/>
      <c r="AO147" s="314"/>
      <c r="AP147" s="314"/>
      <c r="AQ147" s="314"/>
      <c r="AR147" s="314"/>
      <c r="AS147" s="314"/>
      <c r="AT147" s="314"/>
      <c r="AU147" s="314"/>
      <c r="AV147" s="314"/>
      <c r="AW147" s="314"/>
      <c r="AX147" s="314"/>
      <c r="AY147" s="314"/>
      <c r="AZ147" s="314"/>
      <c r="BA147" s="314"/>
      <c r="BB147" s="314"/>
      <c r="BC147" s="314"/>
      <c r="BD147" s="316"/>
    </row>
    <row r="148" spans="1:56" ht="13.15" customHeight="1" x14ac:dyDescent="0.25">
      <c r="A148" s="316" t="s">
        <v>9158</v>
      </c>
      <c r="B148" s="316" t="s">
        <v>9622</v>
      </c>
      <c r="C148" s="315">
        <v>403</v>
      </c>
      <c r="D148" s="316" t="s">
        <v>9159</v>
      </c>
      <c r="E148" s="316" t="s">
        <v>8074</v>
      </c>
      <c r="F148" s="316" t="s">
        <v>8127</v>
      </c>
      <c r="G148" s="316" t="s">
        <v>8128</v>
      </c>
      <c r="H148" s="335">
        <v>43435</v>
      </c>
      <c r="I148" s="336">
        <v>43454</v>
      </c>
      <c r="J148" s="316" t="s">
        <v>8077</v>
      </c>
      <c r="K148" s="316" t="s">
        <v>8078</v>
      </c>
      <c r="L148" s="316" t="s">
        <v>8079</v>
      </c>
      <c r="M148" s="316" t="s">
        <v>8080</v>
      </c>
      <c r="N148" s="316" t="s">
        <v>8079</v>
      </c>
      <c r="O148" s="316" t="s">
        <v>8081</v>
      </c>
      <c r="P148" s="316" t="s">
        <v>8082</v>
      </c>
      <c r="Q148" s="316" t="s">
        <v>8083</v>
      </c>
      <c r="R148" s="316" t="s">
        <v>8079</v>
      </c>
      <c r="S148" s="316" t="s">
        <v>8080</v>
      </c>
      <c r="T148" s="316" t="s">
        <v>8084</v>
      </c>
      <c r="U148" s="316" t="s">
        <v>8085</v>
      </c>
      <c r="V148" s="316" t="s">
        <v>8079</v>
      </c>
      <c r="W148" s="316" t="s">
        <v>8080</v>
      </c>
      <c r="X148" s="316" t="s">
        <v>8086</v>
      </c>
      <c r="Y148" s="316" t="s">
        <v>8083</v>
      </c>
      <c r="Z148" s="316" t="s">
        <v>487</v>
      </c>
      <c r="AA148" s="348">
        <v>62075</v>
      </c>
      <c r="AB148" s="327">
        <v>0</v>
      </c>
      <c r="AC148" s="313" t="s">
        <v>7578</v>
      </c>
      <c r="AD148" s="316" t="s">
        <v>7582</v>
      </c>
      <c r="AE148" s="316" t="s">
        <v>7583</v>
      </c>
      <c r="AF148" s="315" t="s">
        <v>9629</v>
      </c>
      <c r="AG148" s="315" t="s">
        <v>7882</v>
      </c>
      <c r="AH148" s="318">
        <v>43454</v>
      </c>
      <c r="AI148" s="316" t="s">
        <v>9630</v>
      </c>
      <c r="AJ148" s="314"/>
      <c r="AK148" s="314"/>
      <c r="AL148" s="314"/>
      <c r="AM148" s="315" t="s">
        <v>7882</v>
      </c>
      <c r="AN148" s="314"/>
      <c r="AO148" s="314"/>
      <c r="AP148" s="314"/>
      <c r="AQ148" s="314"/>
      <c r="AR148" s="314"/>
      <c r="AS148" s="314"/>
      <c r="AT148" s="314"/>
      <c r="AU148" s="314"/>
      <c r="AV148" s="314"/>
      <c r="AW148" s="314"/>
      <c r="AX148" s="314"/>
      <c r="AY148" s="314"/>
      <c r="AZ148" s="314"/>
      <c r="BA148" s="314"/>
      <c r="BB148" s="314"/>
      <c r="BC148" s="314"/>
      <c r="BD148" s="316"/>
    </row>
    <row r="149" spans="1:56" ht="13.15" customHeight="1" x14ac:dyDescent="0.25">
      <c r="A149" s="316" t="s">
        <v>9158</v>
      </c>
      <c r="B149" s="316" t="s">
        <v>9622</v>
      </c>
      <c r="C149" s="315">
        <v>403</v>
      </c>
      <c r="D149" s="316" t="s">
        <v>9159</v>
      </c>
      <c r="E149" s="316" t="s">
        <v>8074</v>
      </c>
      <c r="F149" s="316" t="s">
        <v>8127</v>
      </c>
      <c r="G149" s="316" t="s">
        <v>8128</v>
      </c>
      <c r="H149" s="335">
        <v>43435</v>
      </c>
      <c r="I149" s="336">
        <v>43454</v>
      </c>
      <c r="J149" s="316" t="s">
        <v>8077</v>
      </c>
      <c r="K149" s="316" t="s">
        <v>8078</v>
      </c>
      <c r="L149" s="316" t="s">
        <v>8079</v>
      </c>
      <c r="M149" s="316" t="s">
        <v>8080</v>
      </c>
      <c r="N149" s="316" t="s">
        <v>8079</v>
      </c>
      <c r="O149" s="316" t="s">
        <v>8081</v>
      </c>
      <c r="P149" s="316" t="s">
        <v>8082</v>
      </c>
      <c r="Q149" s="316" t="s">
        <v>8083</v>
      </c>
      <c r="R149" s="316" t="s">
        <v>8079</v>
      </c>
      <c r="S149" s="316" t="s">
        <v>8080</v>
      </c>
      <c r="T149" s="316" t="s">
        <v>8084</v>
      </c>
      <c r="U149" s="316" t="s">
        <v>8085</v>
      </c>
      <c r="V149" s="316" t="s">
        <v>8079</v>
      </c>
      <c r="W149" s="316" t="s">
        <v>8080</v>
      </c>
      <c r="X149" s="316" t="s">
        <v>8086</v>
      </c>
      <c r="Y149" s="316" t="s">
        <v>8083</v>
      </c>
      <c r="Z149" s="316" t="s">
        <v>487</v>
      </c>
      <c r="AA149" s="348">
        <v>72741</v>
      </c>
      <c r="AB149" s="327">
        <v>0</v>
      </c>
      <c r="AC149" s="313" t="s">
        <v>7578</v>
      </c>
      <c r="AD149" s="316" t="s">
        <v>7582</v>
      </c>
      <c r="AE149" s="316" t="s">
        <v>7583</v>
      </c>
      <c r="AF149" s="315" t="s">
        <v>9631</v>
      </c>
      <c r="AG149" s="315" t="s">
        <v>7882</v>
      </c>
      <c r="AH149" s="318">
        <v>43454</v>
      </c>
      <c r="AI149" s="316" t="s">
        <v>9632</v>
      </c>
      <c r="AJ149" s="314"/>
      <c r="AK149" s="314"/>
      <c r="AL149" s="314"/>
      <c r="AM149" s="315" t="s">
        <v>7882</v>
      </c>
      <c r="AN149" s="314"/>
      <c r="AO149" s="314"/>
      <c r="AP149" s="314"/>
      <c r="AQ149" s="314"/>
      <c r="AR149" s="314"/>
      <c r="AS149" s="314"/>
      <c r="AT149" s="314"/>
      <c r="AU149" s="314"/>
      <c r="AV149" s="314"/>
      <c r="AW149" s="314"/>
      <c r="AX149" s="314"/>
      <c r="AY149" s="314"/>
      <c r="AZ149" s="314"/>
      <c r="BA149" s="314"/>
      <c r="BB149" s="314"/>
      <c r="BC149" s="314"/>
      <c r="BD149" s="316"/>
    </row>
    <row r="150" spans="1:56" ht="13.15" customHeight="1" x14ac:dyDescent="0.25">
      <c r="A150" s="316" t="s">
        <v>9158</v>
      </c>
      <c r="B150" s="316" t="s">
        <v>9622</v>
      </c>
      <c r="C150" s="315">
        <v>403</v>
      </c>
      <c r="D150" s="316" t="s">
        <v>9159</v>
      </c>
      <c r="E150" s="316" t="s">
        <v>8074</v>
      </c>
      <c r="F150" s="316" t="s">
        <v>8127</v>
      </c>
      <c r="G150" s="316" t="s">
        <v>8128</v>
      </c>
      <c r="H150" s="335">
        <v>43435</v>
      </c>
      <c r="I150" s="336">
        <v>43454</v>
      </c>
      <c r="J150" s="316" t="s">
        <v>8077</v>
      </c>
      <c r="K150" s="316" t="s">
        <v>8078</v>
      </c>
      <c r="L150" s="316" t="s">
        <v>8079</v>
      </c>
      <c r="M150" s="316" t="s">
        <v>8080</v>
      </c>
      <c r="N150" s="316" t="s">
        <v>8079</v>
      </c>
      <c r="O150" s="316" t="s">
        <v>8081</v>
      </c>
      <c r="P150" s="316" t="s">
        <v>8082</v>
      </c>
      <c r="Q150" s="316" t="s">
        <v>8083</v>
      </c>
      <c r="R150" s="316" t="s">
        <v>8079</v>
      </c>
      <c r="S150" s="316" t="s">
        <v>8080</v>
      </c>
      <c r="T150" s="316" t="s">
        <v>8084</v>
      </c>
      <c r="U150" s="316" t="s">
        <v>8085</v>
      </c>
      <c r="V150" s="316" t="s">
        <v>8079</v>
      </c>
      <c r="W150" s="316" t="s">
        <v>8080</v>
      </c>
      <c r="X150" s="316" t="s">
        <v>8086</v>
      </c>
      <c r="Y150" s="316" t="s">
        <v>8083</v>
      </c>
      <c r="Z150" s="316" t="s">
        <v>487</v>
      </c>
      <c r="AA150" s="348">
        <v>59058</v>
      </c>
      <c r="AB150" s="327">
        <v>0</v>
      </c>
      <c r="AC150" s="313" t="s">
        <v>7578</v>
      </c>
      <c r="AD150" s="316" t="s">
        <v>7582</v>
      </c>
      <c r="AE150" s="316" t="s">
        <v>7583</v>
      </c>
      <c r="AF150" s="315" t="s">
        <v>9633</v>
      </c>
      <c r="AG150" s="315" t="s">
        <v>7882</v>
      </c>
      <c r="AH150" s="318">
        <v>43454</v>
      </c>
      <c r="AI150" s="316" t="s">
        <v>9634</v>
      </c>
      <c r="AJ150" s="314"/>
      <c r="AK150" s="314"/>
      <c r="AL150" s="314"/>
      <c r="AM150" s="315" t="s">
        <v>7882</v>
      </c>
      <c r="AN150" s="314"/>
      <c r="AO150" s="314"/>
      <c r="AP150" s="314"/>
      <c r="AQ150" s="314"/>
      <c r="AR150" s="314"/>
      <c r="AS150" s="314"/>
      <c r="AT150" s="314"/>
      <c r="AU150" s="314"/>
      <c r="AV150" s="314"/>
      <c r="AW150" s="314"/>
      <c r="AX150" s="314"/>
      <c r="AY150" s="314"/>
      <c r="AZ150" s="314"/>
      <c r="BA150" s="314"/>
      <c r="BB150" s="314"/>
      <c r="BC150" s="314"/>
      <c r="BD150" s="316"/>
    </row>
    <row r="151" spans="1:56" ht="13.15" customHeight="1" x14ac:dyDescent="0.25">
      <c r="A151" s="316" t="s">
        <v>9158</v>
      </c>
      <c r="B151" s="316" t="s">
        <v>9622</v>
      </c>
      <c r="C151" s="315">
        <v>403</v>
      </c>
      <c r="D151" s="316" t="s">
        <v>9159</v>
      </c>
      <c r="E151" s="316" t="s">
        <v>8074</v>
      </c>
      <c r="F151" s="316" t="s">
        <v>8127</v>
      </c>
      <c r="G151" s="316" t="s">
        <v>8128</v>
      </c>
      <c r="H151" s="335">
        <v>43435</v>
      </c>
      <c r="I151" s="336">
        <v>43454</v>
      </c>
      <c r="J151" s="316" t="s">
        <v>8077</v>
      </c>
      <c r="K151" s="316" t="s">
        <v>8078</v>
      </c>
      <c r="L151" s="316" t="s">
        <v>8079</v>
      </c>
      <c r="M151" s="316" t="s">
        <v>8080</v>
      </c>
      <c r="N151" s="316" t="s">
        <v>8079</v>
      </c>
      <c r="O151" s="316" t="s">
        <v>8081</v>
      </c>
      <c r="P151" s="316" t="s">
        <v>8082</v>
      </c>
      <c r="Q151" s="316" t="s">
        <v>8083</v>
      </c>
      <c r="R151" s="316" t="s">
        <v>8079</v>
      </c>
      <c r="S151" s="316" t="s">
        <v>8080</v>
      </c>
      <c r="T151" s="316" t="s">
        <v>8084</v>
      </c>
      <c r="U151" s="316" t="s">
        <v>8085</v>
      </c>
      <c r="V151" s="316" t="s">
        <v>8079</v>
      </c>
      <c r="W151" s="316" t="s">
        <v>8080</v>
      </c>
      <c r="X151" s="316" t="s">
        <v>8086</v>
      </c>
      <c r="Y151" s="316" t="s">
        <v>8083</v>
      </c>
      <c r="Z151" s="316" t="s">
        <v>487</v>
      </c>
      <c r="AA151" s="348">
        <v>55589</v>
      </c>
      <c r="AB151" s="327">
        <v>0</v>
      </c>
      <c r="AC151" s="313" t="s">
        <v>7578</v>
      </c>
      <c r="AD151" s="316" t="s">
        <v>7582</v>
      </c>
      <c r="AE151" s="316" t="s">
        <v>7583</v>
      </c>
      <c r="AF151" s="315" t="s">
        <v>9635</v>
      </c>
      <c r="AG151" s="315" t="s">
        <v>7882</v>
      </c>
      <c r="AH151" s="318">
        <v>43454</v>
      </c>
      <c r="AI151" s="316" t="s">
        <v>9634</v>
      </c>
      <c r="AJ151" s="314"/>
      <c r="AK151" s="314"/>
      <c r="AL151" s="314"/>
      <c r="AM151" s="315" t="s">
        <v>7882</v>
      </c>
      <c r="AN151" s="314"/>
      <c r="AO151" s="314"/>
      <c r="AP151" s="314"/>
      <c r="AQ151" s="314"/>
      <c r="AR151" s="314"/>
      <c r="AS151" s="314"/>
      <c r="AT151" s="314"/>
      <c r="AU151" s="314"/>
      <c r="AV151" s="314"/>
      <c r="AW151" s="314"/>
      <c r="AX151" s="314"/>
      <c r="AY151" s="314"/>
      <c r="AZ151" s="314"/>
      <c r="BA151" s="314"/>
      <c r="BB151" s="314"/>
      <c r="BC151" s="314"/>
      <c r="BD151" s="316"/>
    </row>
    <row r="152" spans="1:56" ht="13.15" customHeight="1" x14ac:dyDescent="0.25">
      <c r="A152" s="316" t="s">
        <v>9158</v>
      </c>
      <c r="B152" s="316" t="s">
        <v>9622</v>
      </c>
      <c r="C152" s="315">
        <v>403</v>
      </c>
      <c r="D152" s="316" t="s">
        <v>9159</v>
      </c>
      <c r="E152" s="316" t="s">
        <v>8074</v>
      </c>
      <c r="F152" s="316" t="s">
        <v>8127</v>
      </c>
      <c r="G152" s="316" t="s">
        <v>8128</v>
      </c>
      <c r="H152" s="335">
        <v>43435</v>
      </c>
      <c r="I152" s="336">
        <v>43454</v>
      </c>
      <c r="J152" s="316" t="s">
        <v>8077</v>
      </c>
      <c r="K152" s="316" t="s">
        <v>8078</v>
      </c>
      <c r="L152" s="316" t="s">
        <v>8079</v>
      </c>
      <c r="M152" s="316" t="s">
        <v>8080</v>
      </c>
      <c r="N152" s="316" t="s">
        <v>8079</v>
      </c>
      <c r="O152" s="316" t="s">
        <v>8081</v>
      </c>
      <c r="P152" s="316" t="s">
        <v>8082</v>
      </c>
      <c r="Q152" s="316" t="s">
        <v>8083</v>
      </c>
      <c r="R152" s="316" t="s">
        <v>8079</v>
      </c>
      <c r="S152" s="316" t="s">
        <v>8080</v>
      </c>
      <c r="T152" s="316" t="s">
        <v>8084</v>
      </c>
      <c r="U152" s="316" t="s">
        <v>8085</v>
      </c>
      <c r="V152" s="316" t="s">
        <v>8079</v>
      </c>
      <c r="W152" s="316" t="s">
        <v>8080</v>
      </c>
      <c r="X152" s="316" t="s">
        <v>8086</v>
      </c>
      <c r="Y152" s="316" t="s">
        <v>8083</v>
      </c>
      <c r="Z152" s="316" t="s">
        <v>487</v>
      </c>
      <c r="AA152" s="348">
        <v>86162</v>
      </c>
      <c r="AB152" s="327">
        <v>0</v>
      </c>
      <c r="AC152" s="313" t="s">
        <v>7578</v>
      </c>
      <c r="AD152" s="316" t="s">
        <v>7582</v>
      </c>
      <c r="AE152" s="316" t="s">
        <v>7583</v>
      </c>
      <c r="AF152" s="315" t="s">
        <v>9636</v>
      </c>
      <c r="AG152" s="315" t="s">
        <v>7882</v>
      </c>
      <c r="AH152" s="318">
        <v>43454</v>
      </c>
      <c r="AI152" s="316" t="s">
        <v>9637</v>
      </c>
      <c r="AJ152" s="314"/>
      <c r="AK152" s="314"/>
      <c r="AL152" s="314"/>
      <c r="AM152" s="315" t="s">
        <v>7882</v>
      </c>
      <c r="AN152" s="314"/>
      <c r="AO152" s="314"/>
      <c r="AP152" s="314"/>
      <c r="AQ152" s="314"/>
      <c r="AR152" s="314"/>
      <c r="AS152" s="314"/>
      <c r="AT152" s="314"/>
      <c r="AU152" s="314"/>
      <c r="AV152" s="314"/>
      <c r="AW152" s="314"/>
      <c r="AX152" s="314"/>
      <c r="AY152" s="314"/>
      <c r="AZ152" s="314"/>
      <c r="BA152" s="314"/>
      <c r="BB152" s="314"/>
      <c r="BC152" s="314"/>
      <c r="BD152" s="316"/>
    </row>
    <row r="153" spans="1:56" ht="13.15" customHeight="1" x14ac:dyDescent="0.25">
      <c r="A153" s="316" t="s">
        <v>9158</v>
      </c>
      <c r="B153" s="316" t="s">
        <v>9622</v>
      </c>
      <c r="C153" s="315">
        <v>403</v>
      </c>
      <c r="D153" s="316" t="s">
        <v>9159</v>
      </c>
      <c r="E153" s="316" t="s">
        <v>8074</v>
      </c>
      <c r="F153" s="316" t="s">
        <v>8127</v>
      </c>
      <c r="G153" s="316" t="s">
        <v>8128</v>
      </c>
      <c r="H153" s="335">
        <v>43435</v>
      </c>
      <c r="I153" s="336">
        <v>43454</v>
      </c>
      <c r="J153" s="316" t="s">
        <v>8077</v>
      </c>
      <c r="K153" s="316" t="s">
        <v>8078</v>
      </c>
      <c r="L153" s="316" t="s">
        <v>8079</v>
      </c>
      <c r="M153" s="316" t="s">
        <v>8080</v>
      </c>
      <c r="N153" s="316" t="s">
        <v>8079</v>
      </c>
      <c r="O153" s="316" t="s">
        <v>8081</v>
      </c>
      <c r="P153" s="316" t="s">
        <v>8082</v>
      </c>
      <c r="Q153" s="316" t="s">
        <v>8083</v>
      </c>
      <c r="R153" s="316" t="s">
        <v>8079</v>
      </c>
      <c r="S153" s="316" t="s">
        <v>8080</v>
      </c>
      <c r="T153" s="316" t="s">
        <v>8084</v>
      </c>
      <c r="U153" s="316" t="s">
        <v>8085</v>
      </c>
      <c r="V153" s="316" t="s">
        <v>8079</v>
      </c>
      <c r="W153" s="316" t="s">
        <v>8080</v>
      </c>
      <c r="X153" s="316" t="s">
        <v>8086</v>
      </c>
      <c r="Y153" s="316" t="s">
        <v>8083</v>
      </c>
      <c r="Z153" s="316" t="s">
        <v>487</v>
      </c>
      <c r="AA153" s="348">
        <v>66787</v>
      </c>
      <c r="AB153" s="327">
        <v>0</v>
      </c>
      <c r="AC153" s="313" t="s">
        <v>7578</v>
      </c>
      <c r="AD153" s="316" t="s">
        <v>7582</v>
      </c>
      <c r="AE153" s="316" t="s">
        <v>7583</v>
      </c>
      <c r="AF153" s="315" t="s">
        <v>9638</v>
      </c>
      <c r="AG153" s="315" t="s">
        <v>7882</v>
      </c>
      <c r="AH153" s="318">
        <v>43454</v>
      </c>
      <c r="AI153" s="316" t="s">
        <v>9639</v>
      </c>
      <c r="AJ153" s="314"/>
      <c r="AK153" s="314"/>
      <c r="AL153" s="314"/>
      <c r="AM153" s="315" t="s">
        <v>7882</v>
      </c>
      <c r="AN153" s="314"/>
      <c r="AO153" s="314"/>
      <c r="AP153" s="314"/>
      <c r="AQ153" s="314"/>
      <c r="AR153" s="314"/>
      <c r="AS153" s="314"/>
      <c r="AT153" s="314"/>
      <c r="AU153" s="314"/>
      <c r="AV153" s="314"/>
      <c r="AW153" s="314"/>
      <c r="AX153" s="314"/>
      <c r="AY153" s="314"/>
      <c r="AZ153" s="314"/>
      <c r="BA153" s="314"/>
      <c r="BB153" s="314"/>
      <c r="BC153" s="314"/>
      <c r="BD153" s="316"/>
    </row>
    <row r="154" spans="1:56" ht="13.15" customHeight="1" x14ac:dyDescent="0.25">
      <c r="A154" s="316" t="s">
        <v>9158</v>
      </c>
      <c r="B154" s="316" t="s">
        <v>9622</v>
      </c>
      <c r="C154" s="315">
        <v>403</v>
      </c>
      <c r="D154" s="316" t="s">
        <v>9159</v>
      </c>
      <c r="E154" s="316" t="s">
        <v>8074</v>
      </c>
      <c r="F154" s="316" t="s">
        <v>8127</v>
      </c>
      <c r="G154" s="316" t="s">
        <v>8128</v>
      </c>
      <c r="H154" s="335">
        <v>43435</v>
      </c>
      <c r="I154" s="336">
        <v>43454</v>
      </c>
      <c r="J154" s="316" t="s">
        <v>8077</v>
      </c>
      <c r="K154" s="316" t="s">
        <v>8078</v>
      </c>
      <c r="L154" s="316" t="s">
        <v>8079</v>
      </c>
      <c r="M154" s="316" t="s">
        <v>8080</v>
      </c>
      <c r="N154" s="316" t="s">
        <v>8079</v>
      </c>
      <c r="O154" s="316" t="s">
        <v>8081</v>
      </c>
      <c r="P154" s="316" t="s">
        <v>8082</v>
      </c>
      <c r="Q154" s="316" t="s">
        <v>8083</v>
      </c>
      <c r="R154" s="316" t="s">
        <v>8079</v>
      </c>
      <c r="S154" s="316" t="s">
        <v>8080</v>
      </c>
      <c r="T154" s="316" t="s">
        <v>8084</v>
      </c>
      <c r="U154" s="316" t="s">
        <v>8085</v>
      </c>
      <c r="V154" s="316" t="s">
        <v>8079</v>
      </c>
      <c r="W154" s="316" t="s">
        <v>8080</v>
      </c>
      <c r="X154" s="316" t="s">
        <v>8086</v>
      </c>
      <c r="Y154" s="316" t="s">
        <v>8083</v>
      </c>
      <c r="Z154" s="316" t="s">
        <v>487</v>
      </c>
      <c r="AA154" s="348">
        <v>41824</v>
      </c>
      <c r="AB154" s="327">
        <v>0</v>
      </c>
      <c r="AC154" s="313" t="s">
        <v>7578</v>
      </c>
      <c r="AD154" s="316" t="s">
        <v>7582</v>
      </c>
      <c r="AE154" s="316" t="s">
        <v>7583</v>
      </c>
      <c r="AF154" s="315" t="s">
        <v>9640</v>
      </c>
      <c r="AG154" s="315" t="s">
        <v>7882</v>
      </c>
      <c r="AH154" s="318">
        <v>43454</v>
      </c>
      <c r="AI154" s="316" t="s">
        <v>9641</v>
      </c>
      <c r="AJ154" s="314"/>
      <c r="AK154" s="314"/>
      <c r="AL154" s="314"/>
      <c r="AM154" s="315" t="s">
        <v>7882</v>
      </c>
      <c r="AN154" s="314"/>
      <c r="AO154" s="314"/>
      <c r="AP154" s="314"/>
      <c r="AQ154" s="314"/>
      <c r="AR154" s="314"/>
      <c r="AS154" s="314"/>
      <c r="AT154" s="314"/>
      <c r="AU154" s="314"/>
      <c r="AV154" s="314"/>
      <c r="AW154" s="314"/>
      <c r="AX154" s="314"/>
      <c r="AY154" s="314"/>
      <c r="AZ154" s="314"/>
      <c r="BA154" s="314"/>
      <c r="BB154" s="314"/>
      <c r="BC154" s="314"/>
      <c r="BD154" s="316"/>
    </row>
    <row r="155" spans="1:56" ht="13.15" customHeight="1" x14ac:dyDescent="0.25">
      <c r="A155" s="316" t="s">
        <v>9158</v>
      </c>
      <c r="B155" s="316" t="s">
        <v>9622</v>
      </c>
      <c r="C155" s="315">
        <v>403</v>
      </c>
      <c r="D155" s="316" t="s">
        <v>9159</v>
      </c>
      <c r="E155" s="316" t="s">
        <v>8074</v>
      </c>
      <c r="F155" s="316" t="s">
        <v>8127</v>
      </c>
      <c r="G155" s="316" t="s">
        <v>8128</v>
      </c>
      <c r="H155" s="335">
        <v>43435</v>
      </c>
      <c r="I155" s="336">
        <v>43454</v>
      </c>
      <c r="J155" s="316" t="s">
        <v>8077</v>
      </c>
      <c r="K155" s="316" t="s">
        <v>8078</v>
      </c>
      <c r="L155" s="316" t="s">
        <v>8079</v>
      </c>
      <c r="M155" s="316" t="s">
        <v>8080</v>
      </c>
      <c r="N155" s="316" t="s">
        <v>8079</v>
      </c>
      <c r="O155" s="316" t="s">
        <v>8081</v>
      </c>
      <c r="P155" s="316" t="s">
        <v>8082</v>
      </c>
      <c r="Q155" s="316" t="s">
        <v>8083</v>
      </c>
      <c r="R155" s="316" t="s">
        <v>8079</v>
      </c>
      <c r="S155" s="316" t="s">
        <v>8080</v>
      </c>
      <c r="T155" s="316" t="s">
        <v>8084</v>
      </c>
      <c r="U155" s="316" t="s">
        <v>8085</v>
      </c>
      <c r="V155" s="316" t="s">
        <v>8079</v>
      </c>
      <c r="W155" s="316" t="s">
        <v>8080</v>
      </c>
      <c r="X155" s="316" t="s">
        <v>8086</v>
      </c>
      <c r="Y155" s="316" t="s">
        <v>8083</v>
      </c>
      <c r="Z155" s="316" t="s">
        <v>487</v>
      </c>
      <c r="AA155" s="348">
        <v>18269</v>
      </c>
      <c r="AB155" s="327">
        <v>0</v>
      </c>
      <c r="AC155" s="313" t="s">
        <v>7578</v>
      </c>
      <c r="AD155" s="316" t="s">
        <v>7582</v>
      </c>
      <c r="AE155" s="316" t="s">
        <v>7583</v>
      </c>
      <c r="AF155" s="315" t="s">
        <v>9642</v>
      </c>
      <c r="AG155" s="315" t="s">
        <v>7882</v>
      </c>
      <c r="AH155" s="318">
        <v>43454</v>
      </c>
      <c r="AI155" s="316" t="s">
        <v>9643</v>
      </c>
      <c r="AJ155" s="314"/>
      <c r="AK155" s="314"/>
      <c r="AL155" s="314"/>
      <c r="AM155" s="315" t="s">
        <v>7882</v>
      </c>
      <c r="AN155" s="314"/>
      <c r="AO155" s="314"/>
      <c r="AP155" s="314"/>
      <c r="AQ155" s="314"/>
      <c r="AR155" s="314"/>
      <c r="AS155" s="314"/>
      <c r="AT155" s="314"/>
      <c r="AU155" s="314"/>
      <c r="AV155" s="314"/>
      <c r="AW155" s="314"/>
      <c r="AX155" s="314"/>
      <c r="AY155" s="314"/>
      <c r="AZ155" s="314"/>
      <c r="BA155" s="314"/>
      <c r="BB155" s="314"/>
      <c r="BC155" s="314"/>
      <c r="BD155" s="316"/>
    </row>
    <row r="156" spans="1:56" ht="13.15" customHeight="1" x14ac:dyDescent="0.25">
      <c r="A156" s="316" t="s">
        <v>9158</v>
      </c>
      <c r="B156" s="316" t="s">
        <v>9622</v>
      </c>
      <c r="C156" s="315">
        <v>403</v>
      </c>
      <c r="D156" s="316" t="s">
        <v>9159</v>
      </c>
      <c r="E156" s="316" t="s">
        <v>8074</v>
      </c>
      <c r="F156" s="316" t="s">
        <v>8127</v>
      </c>
      <c r="G156" s="316" t="s">
        <v>8128</v>
      </c>
      <c r="H156" s="335">
        <v>43435</v>
      </c>
      <c r="I156" s="336">
        <v>43454</v>
      </c>
      <c r="J156" s="316" t="s">
        <v>8077</v>
      </c>
      <c r="K156" s="316" t="s">
        <v>8078</v>
      </c>
      <c r="L156" s="316" t="s">
        <v>8079</v>
      </c>
      <c r="M156" s="316" t="s">
        <v>8080</v>
      </c>
      <c r="N156" s="316" t="s">
        <v>8079</v>
      </c>
      <c r="O156" s="316" t="s">
        <v>8081</v>
      </c>
      <c r="P156" s="316" t="s">
        <v>8082</v>
      </c>
      <c r="Q156" s="316" t="s">
        <v>8083</v>
      </c>
      <c r="R156" s="316" t="s">
        <v>8079</v>
      </c>
      <c r="S156" s="316" t="s">
        <v>8080</v>
      </c>
      <c r="T156" s="316" t="s">
        <v>8084</v>
      </c>
      <c r="U156" s="316" t="s">
        <v>8085</v>
      </c>
      <c r="V156" s="316" t="s">
        <v>8079</v>
      </c>
      <c r="W156" s="316" t="s">
        <v>8080</v>
      </c>
      <c r="X156" s="316" t="s">
        <v>8086</v>
      </c>
      <c r="Y156" s="316" t="s">
        <v>8083</v>
      </c>
      <c r="Z156" s="316" t="s">
        <v>487</v>
      </c>
      <c r="AA156" s="348">
        <v>57851</v>
      </c>
      <c r="AB156" s="327">
        <v>0</v>
      </c>
      <c r="AC156" s="313" t="s">
        <v>7578</v>
      </c>
      <c r="AD156" s="316" t="s">
        <v>7582</v>
      </c>
      <c r="AE156" s="316" t="s">
        <v>7583</v>
      </c>
      <c r="AF156" s="315" t="s">
        <v>9644</v>
      </c>
      <c r="AG156" s="315" t="s">
        <v>7882</v>
      </c>
      <c r="AH156" s="318">
        <v>43454</v>
      </c>
      <c r="AI156" s="316" t="s">
        <v>9643</v>
      </c>
      <c r="AJ156" s="314"/>
      <c r="AK156" s="314"/>
      <c r="AL156" s="314"/>
      <c r="AM156" s="315" t="s">
        <v>7882</v>
      </c>
      <c r="AN156" s="314"/>
      <c r="AO156" s="314"/>
      <c r="AP156" s="314"/>
      <c r="AQ156" s="314"/>
      <c r="AR156" s="314"/>
      <c r="AS156" s="314"/>
      <c r="AT156" s="314"/>
      <c r="AU156" s="314"/>
      <c r="AV156" s="314"/>
      <c r="AW156" s="314"/>
      <c r="AX156" s="314"/>
      <c r="AY156" s="314"/>
      <c r="AZ156" s="314"/>
      <c r="BA156" s="314"/>
      <c r="BB156" s="314"/>
      <c r="BC156" s="314"/>
      <c r="BD156" s="316"/>
    </row>
    <row r="157" spans="1:56" ht="13.15" customHeight="1" x14ac:dyDescent="0.25">
      <c r="A157" s="316" t="s">
        <v>9158</v>
      </c>
      <c r="B157" s="316" t="s">
        <v>9622</v>
      </c>
      <c r="C157" s="315">
        <v>403</v>
      </c>
      <c r="D157" s="316" t="s">
        <v>9159</v>
      </c>
      <c r="E157" s="316" t="s">
        <v>8074</v>
      </c>
      <c r="F157" s="316" t="s">
        <v>8127</v>
      </c>
      <c r="G157" s="316" t="s">
        <v>8128</v>
      </c>
      <c r="H157" s="335">
        <v>43435</v>
      </c>
      <c r="I157" s="336">
        <v>43454</v>
      </c>
      <c r="J157" s="316" t="s">
        <v>8077</v>
      </c>
      <c r="K157" s="316" t="s">
        <v>8078</v>
      </c>
      <c r="L157" s="316" t="s">
        <v>8079</v>
      </c>
      <c r="M157" s="316" t="s">
        <v>8080</v>
      </c>
      <c r="N157" s="316" t="s">
        <v>8079</v>
      </c>
      <c r="O157" s="316" t="s">
        <v>8081</v>
      </c>
      <c r="P157" s="316" t="s">
        <v>8082</v>
      </c>
      <c r="Q157" s="316" t="s">
        <v>8083</v>
      </c>
      <c r="R157" s="316" t="s">
        <v>8079</v>
      </c>
      <c r="S157" s="316" t="s">
        <v>8080</v>
      </c>
      <c r="T157" s="316" t="s">
        <v>8084</v>
      </c>
      <c r="U157" s="316" t="s">
        <v>8085</v>
      </c>
      <c r="V157" s="316" t="s">
        <v>8079</v>
      </c>
      <c r="W157" s="316" t="s">
        <v>8080</v>
      </c>
      <c r="X157" s="316" t="s">
        <v>8086</v>
      </c>
      <c r="Y157" s="316" t="s">
        <v>8083</v>
      </c>
      <c r="Z157" s="316" t="s">
        <v>487</v>
      </c>
      <c r="AA157" s="348">
        <v>65478</v>
      </c>
      <c r="AB157" s="327">
        <v>0</v>
      </c>
      <c r="AC157" s="313" t="s">
        <v>7578</v>
      </c>
      <c r="AD157" s="316" t="s">
        <v>7582</v>
      </c>
      <c r="AE157" s="316" t="s">
        <v>7583</v>
      </c>
      <c r="AF157" s="315" t="s">
        <v>9645</v>
      </c>
      <c r="AG157" s="315" t="s">
        <v>7882</v>
      </c>
      <c r="AH157" s="318">
        <v>43454</v>
      </c>
      <c r="AI157" s="316" t="s">
        <v>9646</v>
      </c>
      <c r="AJ157" s="314"/>
      <c r="AK157" s="314"/>
      <c r="AL157" s="314"/>
      <c r="AM157" s="315" t="s">
        <v>7882</v>
      </c>
      <c r="AN157" s="314"/>
      <c r="AO157" s="314"/>
      <c r="AP157" s="314"/>
      <c r="AQ157" s="314"/>
      <c r="AR157" s="314"/>
      <c r="AS157" s="314"/>
      <c r="AT157" s="314"/>
      <c r="AU157" s="314"/>
      <c r="AV157" s="314"/>
      <c r="AW157" s="314"/>
      <c r="AX157" s="314"/>
      <c r="AY157" s="314"/>
      <c r="AZ157" s="314"/>
      <c r="BA157" s="314"/>
      <c r="BB157" s="314"/>
      <c r="BC157" s="314"/>
      <c r="BD157" s="316"/>
    </row>
    <row r="158" spans="1:56" ht="13.15" customHeight="1" x14ac:dyDescent="0.25">
      <c r="A158" s="316" t="s">
        <v>9158</v>
      </c>
      <c r="B158" s="316" t="s">
        <v>9622</v>
      </c>
      <c r="C158" s="315">
        <v>403</v>
      </c>
      <c r="D158" s="316" t="s">
        <v>9159</v>
      </c>
      <c r="E158" s="316" t="s">
        <v>8074</v>
      </c>
      <c r="F158" s="316" t="s">
        <v>8127</v>
      </c>
      <c r="G158" s="316" t="s">
        <v>8128</v>
      </c>
      <c r="H158" s="335">
        <v>43435</v>
      </c>
      <c r="I158" s="336">
        <v>43454</v>
      </c>
      <c r="J158" s="316" t="s">
        <v>8077</v>
      </c>
      <c r="K158" s="316" t="s">
        <v>8078</v>
      </c>
      <c r="L158" s="316" t="s">
        <v>8079</v>
      </c>
      <c r="M158" s="316" t="s">
        <v>8080</v>
      </c>
      <c r="N158" s="316" t="s">
        <v>8079</v>
      </c>
      <c r="O158" s="316" t="s">
        <v>8081</v>
      </c>
      <c r="P158" s="316" t="s">
        <v>8082</v>
      </c>
      <c r="Q158" s="316" t="s">
        <v>8083</v>
      </c>
      <c r="R158" s="316" t="s">
        <v>8079</v>
      </c>
      <c r="S158" s="316" t="s">
        <v>8080</v>
      </c>
      <c r="T158" s="316" t="s">
        <v>8084</v>
      </c>
      <c r="U158" s="316" t="s">
        <v>8085</v>
      </c>
      <c r="V158" s="316" t="s">
        <v>8079</v>
      </c>
      <c r="W158" s="316" t="s">
        <v>8080</v>
      </c>
      <c r="X158" s="316" t="s">
        <v>8086</v>
      </c>
      <c r="Y158" s="316" t="s">
        <v>8083</v>
      </c>
      <c r="Z158" s="316" t="s">
        <v>487</v>
      </c>
      <c r="AA158" s="348">
        <v>64296</v>
      </c>
      <c r="AB158" s="327">
        <v>0</v>
      </c>
      <c r="AC158" s="313" t="s">
        <v>7578</v>
      </c>
      <c r="AD158" s="316" t="s">
        <v>7582</v>
      </c>
      <c r="AE158" s="316" t="s">
        <v>7583</v>
      </c>
      <c r="AF158" s="315" t="s">
        <v>9647</v>
      </c>
      <c r="AG158" s="315" t="s">
        <v>7882</v>
      </c>
      <c r="AH158" s="318">
        <v>43454</v>
      </c>
      <c r="AI158" s="316" t="s">
        <v>9648</v>
      </c>
      <c r="AJ158" s="314"/>
      <c r="AK158" s="314"/>
      <c r="AL158" s="314"/>
      <c r="AM158" s="315" t="s">
        <v>7882</v>
      </c>
      <c r="AN158" s="314"/>
      <c r="AO158" s="314"/>
      <c r="AP158" s="314"/>
      <c r="AQ158" s="314"/>
      <c r="AR158" s="314"/>
      <c r="AS158" s="314"/>
      <c r="AT158" s="314"/>
      <c r="AU158" s="314"/>
      <c r="AV158" s="314"/>
      <c r="AW158" s="314"/>
      <c r="AX158" s="314"/>
      <c r="AY158" s="314"/>
      <c r="AZ158" s="314"/>
      <c r="BA158" s="314"/>
      <c r="BB158" s="314"/>
      <c r="BC158" s="314"/>
      <c r="BD158" s="316"/>
    </row>
    <row r="159" spans="1:56" ht="13.15" customHeight="1" x14ac:dyDescent="0.25">
      <c r="A159" s="316" t="s">
        <v>9158</v>
      </c>
      <c r="B159" s="316" t="s">
        <v>9622</v>
      </c>
      <c r="C159" s="315">
        <v>403</v>
      </c>
      <c r="D159" s="316" t="s">
        <v>9159</v>
      </c>
      <c r="E159" s="316" t="s">
        <v>8074</v>
      </c>
      <c r="F159" s="316" t="s">
        <v>8127</v>
      </c>
      <c r="G159" s="316" t="s">
        <v>8128</v>
      </c>
      <c r="H159" s="335">
        <v>43435</v>
      </c>
      <c r="I159" s="336">
        <v>43454</v>
      </c>
      <c r="J159" s="316" t="s">
        <v>8077</v>
      </c>
      <c r="K159" s="316" t="s">
        <v>8078</v>
      </c>
      <c r="L159" s="316" t="s">
        <v>8079</v>
      </c>
      <c r="M159" s="316" t="s">
        <v>8080</v>
      </c>
      <c r="N159" s="316" t="s">
        <v>8079</v>
      </c>
      <c r="O159" s="316" t="s">
        <v>8081</v>
      </c>
      <c r="P159" s="316" t="s">
        <v>8082</v>
      </c>
      <c r="Q159" s="316" t="s">
        <v>8083</v>
      </c>
      <c r="R159" s="316" t="s">
        <v>8079</v>
      </c>
      <c r="S159" s="316" t="s">
        <v>8080</v>
      </c>
      <c r="T159" s="316" t="s">
        <v>8084</v>
      </c>
      <c r="U159" s="316" t="s">
        <v>8085</v>
      </c>
      <c r="V159" s="316" t="s">
        <v>8079</v>
      </c>
      <c r="W159" s="316" t="s">
        <v>8080</v>
      </c>
      <c r="X159" s="316" t="s">
        <v>8086</v>
      </c>
      <c r="Y159" s="316" t="s">
        <v>8083</v>
      </c>
      <c r="Z159" s="316" t="s">
        <v>487</v>
      </c>
      <c r="AA159" s="348">
        <v>55014</v>
      </c>
      <c r="AB159" s="327">
        <v>0</v>
      </c>
      <c r="AC159" s="313" t="s">
        <v>7578</v>
      </c>
      <c r="AD159" s="316" t="s">
        <v>7582</v>
      </c>
      <c r="AE159" s="316" t="s">
        <v>7583</v>
      </c>
      <c r="AF159" s="315" t="s">
        <v>9649</v>
      </c>
      <c r="AG159" s="315" t="s">
        <v>7882</v>
      </c>
      <c r="AH159" s="318">
        <v>43454</v>
      </c>
      <c r="AI159" s="316" t="s">
        <v>9650</v>
      </c>
      <c r="AJ159" s="314"/>
      <c r="AK159" s="314"/>
      <c r="AL159" s="314"/>
      <c r="AM159" s="315" t="s">
        <v>7882</v>
      </c>
      <c r="AN159" s="314"/>
      <c r="AO159" s="314"/>
      <c r="AP159" s="314"/>
      <c r="AQ159" s="314"/>
      <c r="AR159" s="314"/>
      <c r="AS159" s="314"/>
      <c r="AT159" s="314"/>
      <c r="AU159" s="314"/>
      <c r="AV159" s="314"/>
      <c r="AW159" s="314"/>
      <c r="AX159" s="314"/>
      <c r="AY159" s="314"/>
      <c r="AZ159" s="314"/>
      <c r="BA159" s="314"/>
      <c r="BB159" s="314"/>
      <c r="BC159" s="314"/>
      <c r="BD159" s="316"/>
    </row>
    <row r="160" spans="1:56" ht="13.15" customHeight="1" x14ac:dyDescent="0.25">
      <c r="A160" s="316" t="s">
        <v>9158</v>
      </c>
      <c r="B160" s="316" t="s">
        <v>9622</v>
      </c>
      <c r="C160" s="315">
        <v>403</v>
      </c>
      <c r="D160" s="316" t="s">
        <v>9159</v>
      </c>
      <c r="E160" s="316" t="s">
        <v>8074</v>
      </c>
      <c r="F160" s="316" t="s">
        <v>8127</v>
      </c>
      <c r="G160" s="316" t="s">
        <v>8128</v>
      </c>
      <c r="H160" s="335">
        <v>43435</v>
      </c>
      <c r="I160" s="336">
        <v>43454</v>
      </c>
      <c r="J160" s="316" t="s">
        <v>8077</v>
      </c>
      <c r="K160" s="316" t="s">
        <v>8078</v>
      </c>
      <c r="L160" s="316" t="s">
        <v>8079</v>
      </c>
      <c r="M160" s="316" t="s">
        <v>8080</v>
      </c>
      <c r="N160" s="316" t="s">
        <v>8079</v>
      </c>
      <c r="O160" s="316" t="s">
        <v>8081</v>
      </c>
      <c r="P160" s="316" t="s">
        <v>8082</v>
      </c>
      <c r="Q160" s="316" t="s">
        <v>8083</v>
      </c>
      <c r="R160" s="316" t="s">
        <v>8079</v>
      </c>
      <c r="S160" s="316" t="s">
        <v>8080</v>
      </c>
      <c r="T160" s="316" t="s">
        <v>8084</v>
      </c>
      <c r="U160" s="316" t="s">
        <v>8085</v>
      </c>
      <c r="V160" s="316" t="s">
        <v>8079</v>
      </c>
      <c r="W160" s="316" t="s">
        <v>8080</v>
      </c>
      <c r="X160" s="316" t="s">
        <v>8086</v>
      </c>
      <c r="Y160" s="316" t="s">
        <v>8083</v>
      </c>
      <c r="Z160" s="316" t="s">
        <v>487</v>
      </c>
      <c r="AA160" s="348">
        <v>94784</v>
      </c>
      <c r="AB160" s="327">
        <v>0</v>
      </c>
      <c r="AC160" s="313" t="s">
        <v>7578</v>
      </c>
      <c r="AD160" s="316" t="s">
        <v>7582</v>
      </c>
      <c r="AE160" s="316" t="s">
        <v>7583</v>
      </c>
      <c r="AF160" s="315" t="s">
        <v>9651</v>
      </c>
      <c r="AG160" s="315" t="s">
        <v>7882</v>
      </c>
      <c r="AH160" s="318">
        <v>43454</v>
      </c>
      <c r="AI160" s="316" t="s">
        <v>9652</v>
      </c>
      <c r="AJ160" s="314"/>
      <c r="AK160" s="314"/>
      <c r="AL160" s="314"/>
      <c r="AM160" s="315" t="s">
        <v>7882</v>
      </c>
      <c r="AN160" s="314"/>
      <c r="AO160" s="314"/>
      <c r="AP160" s="314"/>
      <c r="AQ160" s="314"/>
      <c r="AR160" s="314"/>
      <c r="AS160" s="314"/>
      <c r="AT160" s="314"/>
      <c r="AU160" s="314"/>
      <c r="AV160" s="314"/>
      <c r="AW160" s="314"/>
      <c r="AX160" s="314"/>
      <c r="AY160" s="314"/>
      <c r="AZ160" s="314"/>
      <c r="BA160" s="314"/>
      <c r="BB160" s="314"/>
      <c r="BC160" s="314"/>
      <c r="BD160" s="316"/>
    </row>
    <row r="161" spans="1:56" s="195" customFormat="1" ht="13.15" customHeight="1" x14ac:dyDescent="0.25">
      <c r="A161" s="349" t="s">
        <v>9653</v>
      </c>
      <c r="B161" s="349" t="s">
        <v>9224</v>
      </c>
      <c r="C161" s="350">
        <v>3129</v>
      </c>
      <c r="D161" s="349" t="s">
        <v>9654</v>
      </c>
      <c r="E161" s="349" t="s">
        <v>8074</v>
      </c>
      <c r="F161" s="349" t="s">
        <v>8075</v>
      </c>
      <c r="G161" s="349" t="s">
        <v>8076</v>
      </c>
      <c r="H161" s="351">
        <v>43435</v>
      </c>
      <c r="I161" s="352">
        <v>43458</v>
      </c>
      <c r="J161" s="349" t="s">
        <v>8077</v>
      </c>
      <c r="K161" s="349" t="s">
        <v>8078</v>
      </c>
      <c r="L161" s="349" t="s">
        <v>8079</v>
      </c>
      <c r="M161" s="349" t="s">
        <v>8080</v>
      </c>
      <c r="N161" s="349" t="s">
        <v>8079</v>
      </c>
      <c r="O161" s="349" t="s">
        <v>8081</v>
      </c>
      <c r="P161" s="349" t="s">
        <v>8082</v>
      </c>
      <c r="Q161" s="349" t="s">
        <v>8083</v>
      </c>
      <c r="R161" s="349" t="s">
        <v>8079</v>
      </c>
      <c r="S161" s="349" t="s">
        <v>8080</v>
      </c>
      <c r="T161" s="349" t="s">
        <v>8084</v>
      </c>
      <c r="U161" s="349" t="s">
        <v>8085</v>
      </c>
      <c r="V161" s="349" t="s">
        <v>8079</v>
      </c>
      <c r="W161" s="349" t="s">
        <v>8080</v>
      </c>
      <c r="X161" s="349" t="s">
        <v>8086</v>
      </c>
      <c r="Y161" s="349" t="s">
        <v>8083</v>
      </c>
      <c r="Z161" s="349" t="s">
        <v>487</v>
      </c>
      <c r="AA161" s="353">
        <v>0</v>
      </c>
      <c r="AB161" s="348">
        <v>3467</v>
      </c>
      <c r="AC161" s="354" t="s">
        <v>7578</v>
      </c>
      <c r="AD161" s="349" t="s">
        <v>7582</v>
      </c>
      <c r="AE161" s="349" t="s">
        <v>7600</v>
      </c>
      <c r="AF161" s="350" t="s">
        <v>9557</v>
      </c>
      <c r="AG161" s="350" t="s">
        <v>7882</v>
      </c>
      <c r="AH161" s="355">
        <v>43439</v>
      </c>
      <c r="AI161" s="349" t="s">
        <v>9558</v>
      </c>
      <c r="AJ161" s="349" t="s">
        <v>7956</v>
      </c>
      <c r="AK161" s="349">
        <v>204098</v>
      </c>
      <c r="AL161" s="350" t="s">
        <v>8243</v>
      </c>
      <c r="AM161" s="350" t="s">
        <v>7882</v>
      </c>
      <c r="AN161" s="349"/>
      <c r="AO161" s="349"/>
      <c r="AP161" s="349"/>
      <c r="AQ161" s="349"/>
      <c r="AR161" s="349"/>
      <c r="AS161" s="349"/>
      <c r="AT161" s="349"/>
      <c r="AU161" s="349"/>
      <c r="AV161" s="349" t="s">
        <v>9559</v>
      </c>
      <c r="AW161" s="349"/>
      <c r="AX161" s="349"/>
      <c r="AY161" s="349"/>
      <c r="AZ161" s="349"/>
      <c r="BA161" s="349"/>
      <c r="BB161" s="349"/>
      <c r="BC161" s="349"/>
      <c r="BD161" s="349"/>
    </row>
    <row r="162" spans="1:56" ht="13.15" customHeight="1" x14ac:dyDescent="0.25">
      <c r="A162" s="316" t="s">
        <v>9812</v>
      </c>
      <c r="B162" s="316" t="s">
        <v>9813</v>
      </c>
      <c r="C162" s="315">
        <v>4273</v>
      </c>
      <c r="D162" s="316" t="s">
        <v>9814</v>
      </c>
      <c r="E162" s="316" t="s">
        <v>9814</v>
      </c>
      <c r="F162" s="316" t="s">
        <v>8099</v>
      </c>
      <c r="G162" s="316" t="s">
        <v>8100</v>
      </c>
      <c r="H162" s="335">
        <v>43435</v>
      </c>
      <c r="I162" s="336">
        <v>43461</v>
      </c>
      <c r="J162" s="316" t="s">
        <v>8077</v>
      </c>
      <c r="K162" s="316" t="s">
        <v>8078</v>
      </c>
      <c r="L162" s="316" t="s">
        <v>8079</v>
      </c>
      <c r="M162" s="316" t="s">
        <v>8080</v>
      </c>
      <c r="N162" s="316" t="s">
        <v>8079</v>
      </c>
      <c r="O162" s="316" t="s">
        <v>8081</v>
      </c>
      <c r="P162" s="316" t="s">
        <v>8082</v>
      </c>
      <c r="Q162" s="316" t="s">
        <v>8083</v>
      </c>
      <c r="R162" s="316" t="s">
        <v>8079</v>
      </c>
      <c r="S162" s="316" t="s">
        <v>8080</v>
      </c>
      <c r="T162" s="316" t="s">
        <v>8084</v>
      </c>
      <c r="U162" s="316" t="s">
        <v>8085</v>
      </c>
      <c r="V162" s="316" t="s">
        <v>8079</v>
      </c>
      <c r="W162" s="316" t="s">
        <v>8080</v>
      </c>
      <c r="X162" s="316" t="s">
        <v>8086</v>
      </c>
      <c r="Y162" s="316" t="s">
        <v>8083</v>
      </c>
      <c r="Z162" s="316" t="s">
        <v>487</v>
      </c>
      <c r="AA162" s="327">
        <v>0</v>
      </c>
      <c r="AB162" s="348">
        <v>300</v>
      </c>
      <c r="AC162" s="313" t="s">
        <v>7578</v>
      </c>
      <c r="AD162" s="314"/>
      <c r="AE162" s="314"/>
      <c r="AF162" s="315" t="s">
        <v>9815</v>
      </c>
      <c r="AG162" s="315" t="s">
        <v>7882</v>
      </c>
      <c r="AH162" s="318">
        <v>43461</v>
      </c>
      <c r="AI162" s="316" t="s">
        <v>9814</v>
      </c>
      <c r="AJ162" s="314"/>
      <c r="AK162" s="314"/>
      <c r="AL162" s="314"/>
      <c r="AM162" s="315" t="s">
        <v>7882</v>
      </c>
      <c r="AN162" s="314"/>
      <c r="AO162" s="314"/>
      <c r="AP162" s="314"/>
      <c r="AQ162" s="314"/>
      <c r="AR162" s="314"/>
      <c r="AS162" s="314"/>
      <c r="AT162" s="314"/>
      <c r="AU162" s="314"/>
      <c r="AV162" s="314"/>
      <c r="AW162" s="314"/>
      <c r="AX162" s="314"/>
      <c r="AY162" s="314"/>
      <c r="AZ162" s="314"/>
      <c r="BA162" s="314"/>
      <c r="BB162" s="314"/>
      <c r="BC162" s="314"/>
      <c r="BD162" s="316"/>
    </row>
    <row r="163" spans="1:56" ht="13.15" customHeight="1" x14ac:dyDescent="0.25">
      <c r="A163" s="316" t="s">
        <v>9655</v>
      </c>
      <c r="B163" s="316" t="s">
        <v>9622</v>
      </c>
      <c r="C163" s="315">
        <v>425</v>
      </c>
      <c r="D163" s="316" t="s">
        <v>9656</v>
      </c>
      <c r="E163" s="316" t="s">
        <v>8074</v>
      </c>
      <c r="F163" s="316" t="s">
        <v>8127</v>
      </c>
      <c r="G163" s="316" t="s">
        <v>8128</v>
      </c>
      <c r="H163" s="335">
        <v>43435</v>
      </c>
      <c r="I163" s="336">
        <v>43461</v>
      </c>
      <c r="J163" s="316" t="s">
        <v>8077</v>
      </c>
      <c r="K163" s="316" t="s">
        <v>8078</v>
      </c>
      <c r="L163" s="316" t="s">
        <v>8079</v>
      </c>
      <c r="M163" s="316" t="s">
        <v>8080</v>
      </c>
      <c r="N163" s="316" t="s">
        <v>8079</v>
      </c>
      <c r="O163" s="316" t="s">
        <v>8081</v>
      </c>
      <c r="P163" s="316" t="s">
        <v>8082</v>
      </c>
      <c r="Q163" s="316" t="s">
        <v>8083</v>
      </c>
      <c r="R163" s="316" t="s">
        <v>8079</v>
      </c>
      <c r="S163" s="316" t="s">
        <v>8080</v>
      </c>
      <c r="T163" s="316" t="s">
        <v>8084</v>
      </c>
      <c r="U163" s="316" t="s">
        <v>8085</v>
      </c>
      <c r="V163" s="316" t="s">
        <v>8079</v>
      </c>
      <c r="W163" s="316" t="s">
        <v>8080</v>
      </c>
      <c r="X163" s="316" t="s">
        <v>8086</v>
      </c>
      <c r="Y163" s="316" t="s">
        <v>8083</v>
      </c>
      <c r="Z163" s="316" t="s">
        <v>487</v>
      </c>
      <c r="AA163" s="348">
        <v>42557</v>
      </c>
      <c r="AB163" s="327">
        <v>0</v>
      </c>
      <c r="AC163" s="313" t="s">
        <v>7578</v>
      </c>
      <c r="AD163" s="316" t="s">
        <v>7582</v>
      </c>
      <c r="AE163" s="316" t="s">
        <v>7583</v>
      </c>
      <c r="AF163" s="315" t="s">
        <v>9657</v>
      </c>
      <c r="AG163" s="315" t="s">
        <v>7882</v>
      </c>
      <c r="AH163" s="318">
        <v>43461</v>
      </c>
      <c r="AI163" s="316" t="s">
        <v>9658</v>
      </c>
      <c r="AJ163" s="314"/>
      <c r="AK163" s="314"/>
      <c r="AL163" s="314"/>
      <c r="AM163" s="315" t="s">
        <v>7882</v>
      </c>
      <c r="AN163" s="314"/>
      <c r="AO163" s="314"/>
      <c r="AP163" s="314"/>
      <c r="AQ163" s="314"/>
      <c r="AR163" s="314"/>
      <c r="AS163" s="314"/>
      <c r="AT163" s="314"/>
      <c r="AU163" s="314"/>
      <c r="AV163" s="314"/>
      <c r="AW163" s="314"/>
      <c r="AX163" s="314"/>
      <c r="AY163" s="314"/>
      <c r="AZ163" s="314"/>
      <c r="BA163" s="314"/>
      <c r="BB163" s="314"/>
      <c r="BC163" s="314"/>
      <c r="BD163" s="316"/>
    </row>
    <row r="164" spans="1:56" ht="13.15" customHeight="1" x14ac:dyDescent="0.25">
      <c r="A164" s="316" t="s">
        <v>9655</v>
      </c>
      <c r="B164" s="316" t="s">
        <v>9622</v>
      </c>
      <c r="C164" s="315">
        <v>425</v>
      </c>
      <c r="D164" s="316" t="s">
        <v>9656</v>
      </c>
      <c r="E164" s="316" t="s">
        <v>8074</v>
      </c>
      <c r="F164" s="316" t="s">
        <v>8127</v>
      </c>
      <c r="G164" s="316" t="s">
        <v>8128</v>
      </c>
      <c r="H164" s="335">
        <v>43435</v>
      </c>
      <c r="I164" s="336">
        <v>43461</v>
      </c>
      <c r="J164" s="316" t="s">
        <v>8077</v>
      </c>
      <c r="K164" s="316" t="s">
        <v>8078</v>
      </c>
      <c r="L164" s="316" t="s">
        <v>8079</v>
      </c>
      <c r="M164" s="316" t="s">
        <v>8080</v>
      </c>
      <c r="N164" s="316" t="s">
        <v>8079</v>
      </c>
      <c r="O164" s="316" t="s">
        <v>8081</v>
      </c>
      <c r="P164" s="316" t="s">
        <v>8082</v>
      </c>
      <c r="Q164" s="316" t="s">
        <v>8083</v>
      </c>
      <c r="R164" s="316" t="s">
        <v>8079</v>
      </c>
      <c r="S164" s="316" t="s">
        <v>8080</v>
      </c>
      <c r="T164" s="316" t="s">
        <v>8084</v>
      </c>
      <c r="U164" s="316" t="s">
        <v>8085</v>
      </c>
      <c r="V164" s="316" t="s">
        <v>8079</v>
      </c>
      <c r="W164" s="316" t="s">
        <v>8080</v>
      </c>
      <c r="X164" s="316" t="s">
        <v>8086</v>
      </c>
      <c r="Y164" s="316" t="s">
        <v>8083</v>
      </c>
      <c r="Z164" s="316" t="s">
        <v>487</v>
      </c>
      <c r="AA164" s="348">
        <v>81703</v>
      </c>
      <c r="AB164" s="327">
        <v>0</v>
      </c>
      <c r="AC164" s="313" t="s">
        <v>7578</v>
      </c>
      <c r="AD164" s="316" t="s">
        <v>7582</v>
      </c>
      <c r="AE164" s="316" t="s">
        <v>7583</v>
      </c>
      <c r="AF164" s="315" t="s">
        <v>9659</v>
      </c>
      <c r="AG164" s="315" t="s">
        <v>7882</v>
      </c>
      <c r="AH164" s="318">
        <v>43461</v>
      </c>
      <c r="AI164" s="316" t="s">
        <v>9660</v>
      </c>
      <c r="AJ164" s="314"/>
      <c r="AK164" s="314"/>
      <c r="AL164" s="314"/>
      <c r="AM164" s="315" t="s">
        <v>7882</v>
      </c>
      <c r="AN164" s="314"/>
      <c r="AO164" s="314"/>
      <c r="AP164" s="314"/>
      <c r="AQ164" s="314"/>
      <c r="AR164" s="314"/>
      <c r="AS164" s="314"/>
      <c r="AT164" s="314"/>
      <c r="AU164" s="314"/>
      <c r="AV164" s="314"/>
      <c r="AW164" s="314"/>
      <c r="AX164" s="314"/>
      <c r="AY164" s="314"/>
      <c r="AZ164" s="314"/>
      <c r="BA164" s="314"/>
      <c r="BB164" s="314"/>
      <c r="BC164" s="314"/>
      <c r="BD164" s="316"/>
    </row>
    <row r="165" spans="1:56" ht="13.15" customHeight="1" x14ac:dyDescent="0.25">
      <c r="A165" s="316" t="s">
        <v>9655</v>
      </c>
      <c r="B165" s="316" t="s">
        <v>9622</v>
      </c>
      <c r="C165" s="315">
        <v>425</v>
      </c>
      <c r="D165" s="316" t="s">
        <v>9656</v>
      </c>
      <c r="E165" s="316" t="s">
        <v>8074</v>
      </c>
      <c r="F165" s="316" t="s">
        <v>8127</v>
      </c>
      <c r="G165" s="316" t="s">
        <v>8128</v>
      </c>
      <c r="H165" s="335">
        <v>43435</v>
      </c>
      <c r="I165" s="336">
        <v>43461</v>
      </c>
      <c r="J165" s="316" t="s">
        <v>8077</v>
      </c>
      <c r="K165" s="316" t="s">
        <v>8078</v>
      </c>
      <c r="L165" s="316" t="s">
        <v>8079</v>
      </c>
      <c r="M165" s="316" t="s">
        <v>8080</v>
      </c>
      <c r="N165" s="316" t="s">
        <v>8079</v>
      </c>
      <c r="O165" s="316" t="s">
        <v>8081</v>
      </c>
      <c r="P165" s="316" t="s">
        <v>8082</v>
      </c>
      <c r="Q165" s="316" t="s">
        <v>8083</v>
      </c>
      <c r="R165" s="316" t="s">
        <v>8079</v>
      </c>
      <c r="S165" s="316" t="s">
        <v>8080</v>
      </c>
      <c r="T165" s="316" t="s">
        <v>8084</v>
      </c>
      <c r="U165" s="316" t="s">
        <v>8085</v>
      </c>
      <c r="V165" s="316" t="s">
        <v>8079</v>
      </c>
      <c r="W165" s="316" t="s">
        <v>8080</v>
      </c>
      <c r="X165" s="316" t="s">
        <v>8086</v>
      </c>
      <c r="Y165" s="316" t="s">
        <v>8083</v>
      </c>
      <c r="Z165" s="316" t="s">
        <v>487</v>
      </c>
      <c r="AA165" s="348">
        <v>54142</v>
      </c>
      <c r="AB165" s="327">
        <v>0</v>
      </c>
      <c r="AC165" s="313" t="s">
        <v>7578</v>
      </c>
      <c r="AD165" s="316" t="s">
        <v>7582</v>
      </c>
      <c r="AE165" s="316" t="s">
        <v>7583</v>
      </c>
      <c r="AF165" s="315" t="s">
        <v>9661</v>
      </c>
      <c r="AG165" s="315" t="s">
        <v>7882</v>
      </c>
      <c r="AH165" s="318">
        <v>43461</v>
      </c>
      <c r="AI165" s="316" t="s">
        <v>9662</v>
      </c>
      <c r="AJ165" s="314"/>
      <c r="AK165" s="314"/>
      <c r="AL165" s="314"/>
      <c r="AM165" s="315" t="s">
        <v>7882</v>
      </c>
      <c r="AN165" s="314"/>
      <c r="AO165" s="314"/>
      <c r="AP165" s="314"/>
      <c r="AQ165" s="314"/>
      <c r="AR165" s="314"/>
      <c r="AS165" s="314"/>
      <c r="AT165" s="314"/>
      <c r="AU165" s="314"/>
      <c r="AV165" s="314"/>
      <c r="AW165" s="314"/>
      <c r="AX165" s="314"/>
      <c r="AY165" s="314"/>
      <c r="AZ165" s="314"/>
      <c r="BA165" s="314"/>
      <c r="BB165" s="314"/>
      <c r="BC165" s="314"/>
      <c r="BD165" s="316"/>
    </row>
    <row r="166" spans="1:56" ht="13.15" customHeight="1" x14ac:dyDescent="0.25">
      <c r="A166" s="316" t="s">
        <v>9655</v>
      </c>
      <c r="B166" s="316" t="s">
        <v>9622</v>
      </c>
      <c r="C166" s="315">
        <v>425</v>
      </c>
      <c r="D166" s="316" t="s">
        <v>9656</v>
      </c>
      <c r="E166" s="316" t="s">
        <v>8074</v>
      </c>
      <c r="F166" s="316" t="s">
        <v>8127</v>
      </c>
      <c r="G166" s="316" t="s">
        <v>8128</v>
      </c>
      <c r="H166" s="335">
        <v>43435</v>
      </c>
      <c r="I166" s="336">
        <v>43461</v>
      </c>
      <c r="J166" s="316" t="s">
        <v>8077</v>
      </c>
      <c r="K166" s="316" t="s">
        <v>8078</v>
      </c>
      <c r="L166" s="316" t="s">
        <v>8079</v>
      </c>
      <c r="M166" s="316" t="s">
        <v>8080</v>
      </c>
      <c r="N166" s="316" t="s">
        <v>8079</v>
      </c>
      <c r="O166" s="316" t="s">
        <v>8081</v>
      </c>
      <c r="P166" s="316" t="s">
        <v>8082</v>
      </c>
      <c r="Q166" s="316" t="s">
        <v>8083</v>
      </c>
      <c r="R166" s="316" t="s">
        <v>8079</v>
      </c>
      <c r="S166" s="316" t="s">
        <v>8080</v>
      </c>
      <c r="T166" s="316" t="s">
        <v>8084</v>
      </c>
      <c r="U166" s="316" t="s">
        <v>8085</v>
      </c>
      <c r="V166" s="316" t="s">
        <v>8079</v>
      </c>
      <c r="W166" s="316" t="s">
        <v>8080</v>
      </c>
      <c r="X166" s="316" t="s">
        <v>8086</v>
      </c>
      <c r="Y166" s="316" t="s">
        <v>8083</v>
      </c>
      <c r="Z166" s="316" t="s">
        <v>487</v>
      </c>
      <c r="AA166" s="348">
        <v>60880</v>
      </c>
      <c r="AB166" s="327">
        <v>0</v>
      </c>
      <c r="AC166" s="313" t="s">
        <v>7578</v>
      </c>
      <c r="AD166" s="316" t="s">
        <v>7582</v>
      </c>
      <c r="AE166" s="316" t="s">
        <v>7583</v>
      </c>
      <c r="AF166" s="315" t="s">
        <v>9663</v>
      </c>
      <c r="AG166" s="315" t="s">
        <v>7882</v>
      </c>
      <c r="AH166" s="318">
        <v>43461</v>
      </c>
      <c r="AI166" s="316" t="s">
        <v>9664</v>
      </c>
      <c r="AJ166" s="314"/>
      <c r="AK166" s="314"/>
      <c r="AL166" s="314"/>
      <c r="AM166" s="315" t="s">
        <v>7882</v>
      </c>
      <c r="AN166" s="314"/>
      <c r="AO166" s="314"/>
      <c r="AP166" s="314"/>
      <c r="AQ166" s="314"/>
      <c r="AR166" s="314"/>
      <c r="AS166" s="314"/>
      <c r="AT166" s="314"/>
      <c r="AU166" s="314"/>
      <c r="AV166" s="314"/>
      <c r="AW166" s="314"/>
      <c r="AX166" s="314"/>
      <c r="AY166" s="314"/>
      <c r="AZ166" s="314"/>
      <c r="BA166" s="314"/>
      <c r="BB166" s="314"/>
      <c r="BC166" s="314"/>
      <c r="BD166" s="316"/>
    </row>
    <row r="167" spans="1:56" ht="13.15" customHeight="1" x14ac:dyDescent="0.25">
      <c r="A167" s="316" t="s">
        <v>9655</v>
      </c>
      <c r="B167" s="316" t="s">
        <v>9622</v>
      </c>
      <c r="C167" s="315">
        <v>425</v>
      </c>
      <c r="D167" s="316" t="s">
        <v>9656</v>
      </c>
      <c r="E167" s="316" t="s">
        <v>8074</v>
      </c>
      <c r="F167" s="316" t="s">
        <v>8127</v>
      </c>
      <c r="G167" s="316" t="s">
        <v>8128</v>
      </c>
      <c r="H167" s="335">
        <v>43435</v>
      </c>
      <c r="I167" s="336">
        <v>43461</v>
      </c>
      <c r="J167" s="316" t="s">
        <v>8077</v>
      </c>
      <c r="K167" s="316" t="s">
        <v>8078</v>
      </c>
      <c r="L167" s="316" t="s">
        <v>8079</v>
      </c>
      <c r="M167" s="316" t="s">
        <v>8080</v>
      </c>
      <c r="N167" s="316" t="s">
        <v>8079</v>
      </c>
      <c r="O167" s="316" t="s">
        <v>8081</v>
      </c>
      <c r="P167" s="316" t="s">
        <v>8082</v>
      </c>
      <c r="Q167" s="316" t="s">
        <v>8083</v>
      </c>
      <c r="R167" s="316" t="s">
        <v>8079</v>
      </c>
      <c r="S167" s="316" t="s">
        <v>8080</v>
      </c>
      <c r="T167" s="316" t="s">
        <v>8084</v>
      </c>
      <c r="U167" s="316" t="s">
        <v>8085</v>
      </c>
      <c r="V167" s="316" t="s">
        <v>8079</v>
      </c>
      <c r="W167" s="316" t="s">
        <v>8080</v>
      </c>
      <c r="X167" s="316" t="s">
        <v>8086</v>
      </c>
      <c r="Y167" s="316" t="s">
        <v>8083</v>
      </c>
      <c r="Z167" s="316" t="s">
        <v>487</v>
      </c>
      <c r="AA167" s="348">
        <v>87321</v>
      </c>
      <c r="AB167" s="327">
        <v>0</v>
      </c>
      <c r="AC167" s="313" t="s">
        <v>7578</v>
      </c>
      <c r="AD167" s="316" t="s">
        <v>7582</v>
      </c>
      <c r="AE167" s="316" t="s">
        <v>7583</v>
      </c>
      <c r="AF167" s="315" t="s">
        <v>9665</v>
      </c>
      <c r="AG167" s="315" t="s">
        <v>7882</v>
      </c>
      <c r="AH167" s="318">
        <v>43461</v>
      </c>
      <c r="AI167" s="316" t="s">
        <v>9666</v>
      </c>
      <c r="AJ167" s="314"/>
      <c r="AK167" s="314"/>
      <c r="AL167" s="314"/>
      <c r="AM167" s="315" t="s">
        <v>7882</v>
      </c>
      <c r="AN167" s="314"/>
      <c r="AO167" s="314"/>
      <c r="AP167" s="314"/>
      <c r="AQ167" s="314"/>
      <c r="AR167" s="314"/>
      <c r="AS167" s="314"/>
      <c r="AT167" s="314"/>
      <c r="AU167" s="314"/>
      <c r="AV167" s="314"/>
      <c r="AW167" s="314"/>
      <c r="AX167" s="314"/>
      <c r="AY167" s="314"/>
      <c r="AZ167" s="314"/>
      <c r="BA167" s="314"/>
      <c r="BB167" s="314"/>
      <c r="BC167" s="314"/>
      <c r="BD167" s="316"/>
    </row>
    <row r="168" spans="1:56" ht="13.15" customHeight="1" x14ac:dyDescent="0.25">
      <c r="A168" s="316" t="s">
        <v>9655</v>
      </c>
      <c r="B168" s="316" t="s">
        <v>9622</v>
      </c>
      <c r="C168" s="315">
        <v>425</v>
      </c>
      <c r="D168" s="316" t="s">
        <v>9656</v>
      </c>
      <c r="E168" s="316" t="s">
        <v>8074</v>
      </c>
      <c r="F168" s="316" t="s">
        <v>8127</v>
      </c>
      <c r="G168" s="316" t="s">
        <v>8128</v>
      </c>
      <c r="H168" s="335">
        <v>43435</v>
      </c>
      <c r="I168" s="336">
        <v>43461</v>
      </c>
      <c r="J168" s="316" t="s">
        <v>8077</v>
      </c>
      <c r="K168" s="316" t="s">
        <v>8078</v>
      </c>
      <c r="L168" s="316" t="s">
        <v>8079</v>
      </c>
      <c r="M168" s="316" t="s">
        <v>8080</v>
      </c>
      <c r="N168" s="316" t="s">
        <v>8079</v>
      </c>
      <c r="O168" s="316" t="s">
        <v>8081</v>
      </c>
      <c r="P168" s="316" t="s">
        <v>8082</v>
      </c>
      <c r="Q168" s="316" t="s">
        <v>8083</v>
      </c>
      <c r="R168" s="316" t="s">
        <v>8079</v>
      </c>
      <c r="S168" s="316" t="s">
        <v>8080</v>
      </c>
      <c r="T168" s="316" t="s">
        <v>8084</v>
      </c>
      <c r="U168" s="316" t="s">
        <v>8085</v>
      </c>
      <c r="V168" s="316" t="s">
        <v>8079</v>
      </c>
      <c r="W168" s="316" t="s">
        <v>8080</v>
      </c>
      <c r="X168" s="316" t="s">
        <v>8086</v>
      </c>
      <c r="Y168" s="316" t="s">
        <v>8083</v>
      </c>
      <c r="Z168" s="316" t="s">
        <v>487</v>
      </c>
      <c r="AA168" s="327">
        <v>0</v>
      </c>
      <c r="AB168" s="348">
        <v>200000</v>
      </c>
      <c r="AC168" s="313" t="s">
        <v>7578</v>
      </c>
      <c r="AD168" s="316" t="s">
        <v>7582</v>
      </c>
      <c r="AE168" s="316" t="s">
        <v>7583</v>
      </c>
      <c r="AF168" s="315" t="s">
        <v>9667</v>
      </c>
      <c r="AG168" s="315" t="s">
        <v>7882</v>
      </c>
      <c r="AH168" s="318">
        <v>43461</v>
      </c>
      <c r="AI168" s="316" t="s">
        <v>9668</v>
      </c>
      <c r="AJ168" s="314"/>
      <c r="AK168" s="314"/>
      <c r="AL168" s="314"/>
      <c r="AM168" s="315" t="s">
        <v>7882</v>
      </c>
      <c r="AN168" s="314"/>
      <c r="AO168" s="314"/>
      <c r="AP168" s="314"/>
      <c r="AQ168" s="314"/>
      <c r="AR168" s="314"/>
      <c r="AS168" s="314"/>
      <c r="AT168" s="314"/>
      <c r="AU168" s="314"/>
      <c r="AV168" s="314"/>
      <c r="AW168" s="314"/>
      <c r="AX168" s="314"/>
      <c r="AY168" s="314"/>
      <c r="AZ168" s="314"/>
      <c r="BA168" s="314"/>
      <c r="BB168" s="314"/>
      <c r="BC168" s="314"/>
      <c r="BD168" s="316"/>
    </row>
    <row r="169" spans="1:56" ht="13.15" customHeight="1" x14ac:dyDescent="0.25">
      <c r="A169" s="316" t="s">
        <v>9655</v>
      </c>
      <c r="B169" s="316" t="s">
        <v>9622</v>
      </c>
      <c r="C169" s="315">
        <v>425</v>
      </c>
      <c r="D169" s="316" t="s">
        <v>9656</v>
      </c>
      <c r="E169" s="316" t="s">
        <v>8074</v>
      </c>
      <c r="F169" s="316" t="s">
        <v>8127</v>
      </c>
      <c r="G169" s="316" t="s">
        <v>8128</v>
      </c>
      <c r="H169" s="335">
        <v>43435</v>
      </c>
      <c r="I169" s="336">
        <v>43461</v>
      </c>
      <c r="J169" s="316" t="s">
        <v>8077</v>
      </c>
      <c r="K169" s="316" t="s">
        <v>8078</v>
      </c>
      <c r="L169" s="316" t="s">
        <v>8079</v>
      </c>
      <c r="M169" s="316" t="s">
        <v>8080</v>
      </c>
      <c r="N169" s="316" t="s">
        <v>8079</v>
      </c>
      <c r="O169" s="316" t="s">
        <v>8081</v>
      </c>
      <c r="P169" s="316" t="s">
        <v>8082</v>
      </c>
      <c r="Q169" s="316" t="s">
        <v>8083</v>
      </c>
      <c r="R169" s="316" t="s">
        <v>8079</v>
      </c>
      <c r="S169" s="316" t="s">
        <v>8080</v>
      </c>
      <c r="T169" s="316" t="s">
        <v>8084</v>
      </c>
      <c r="U169" s="316" t="s">
        <v>8085</v>
      </c>
      <c r="V169" s="316" t="s">
        <v>8079</v>
      </c>
      <c r="W169" s="316" t="s">
        <v>8080</v>
      </c>
      <c r="X169" s="316" t="s">
        <v>8086</v>
      </c>
      <c r="Y169" s="316" t="s">
        <v>8083</v>
      </c>
      <c r="Z169" s="316" t="s">
        <v>487</v>
      </c>
      <c r="AA169" s="327">
        <v>0</v>
      </c>
      <c r="AB169" s="348">
        <v>200000</v>
      </c>
      <c r="AC169" s="313" t="s">
        <v>7578</v>
      </c>
      <c r="AD169" s="316" t="s">
        <v>7582</v>
      </c>
      <c r="AE169" s="316" t="s">
        <v>7583</v>
      </c>
      <c r="AF169" s="315" t="s">
        <v>9669</v>
      </c>
      <c r="AG169" s="315" t="s">
        <v>7882</v>
      </c>
      <c r="AH169" s="318">
        <v>43461</v>
      </c>
      <c r="AI169" s="316" t="s">
        <v>9670</v>
      </c>
      <c r="AJ169" s="314"/>
      <c r="AK169" s="314"/>
      <c r="AL169" s="314"/>
      <c r="AM169" s="315" t="s">
        <v>7882</v>
      </c>
      <c r="AN169" s="314"/>
      <c r="AO169" s="314"/>
      <c r="AP169" s="314"/>
      <c r="AQ169" s="314"/>
      <c r="AR169" s="314"/>
      <c r="AS169" s="314"/>
      <c r="AT169" s="314"/>
      <c r="AU169" s="314"/>
      <c r="AV169" s="314"/>
      <c r="AW169" s="314"/>
      <c r="AX169" s="314"/>
      <c r="AY169" s="314"/>
      <c r="AZ169" s="314"/>
      <c r="BA169" s="314"/>
      <c r="BB169" s="314"/>
      <c r="BC169" s="314"/>
      <c r="BD169" s="316"/>
    </row>
    <row r="170" spans="1:56" ht="13.15" customHeight="1" x14ac:dyDescent="0.25">
      <c r="A170" s="316" t="s">
        <v>9655</v>
      </c>
      <c r="B170" s="316" t="s">
        <v>9622</v>
      </c>
      <c r="C170" s="315">
        <v>425</v>
      </c>
      <c r="D170" s="316" t="s">
        <v>9656</v>
      </c>
      <c r="E170" s="316" t="s">
        <v>8074</v>
      </c>
      <c r="F170" s="316" t="s">
        <v>8127</v>
      </c>
      <c r="G170" s="316" t="s">
        <v>8128</v>
      </c>
      <c r="H170" s="335">
        <v>43435</v>
      </c>
      <c r="I170" s="336">
        <v>43461</v>
      </c>
      <c r="J170" s="316" t="s">
        <v>8077</v>
      </c>
      <c r="K170" s="316" t="s">
        <v>8078</v>
      </c>
      <c r="L170" s="316" t="s">
        <v>8079</v>
      </c>
      <c r="M170" s="316" t="s">
        <v>8080</v>
      </c>
      <c r="N170" s="316" t="s">
        <v>8079</v>
      </c>
      <c r="O170" s="316" t="s">
        <v>8081</v>
      </c>
      <c r="P170" s="316" t="s">
        <v>8082</v>
      </c>
      <c r="Q170" s="316" t="s">
        <v>8083</v>
      </c>
      <c r="R170" s="316" t="s">
        <v>8079</v>
      </c>
      <c r="S170" s="316" t="s">
        <v>8080</v>
      </c>
      <c r="T170" s="316" t="s">
        <v>8084</v>
      </c>
      <c r="U170" s="316" t="s">
        <v>8085</v>
      </c>
      <c r="V170" s="316" t="s">
        <v>8079</v>
      </c>
      <c r="W170" s="316" t="s">
        <v>8080</v>
      </c>
      <c r="X170" s="316" t="s">
        <v>8086</v>
      </c>
      <c r="Y170" s="316" t="s">
        <v>8083</v>
      </c>
      <c r="Z170" s="316" t="s">
        <v>487</v>
      </c>
      <c r="AA170" s="327">
        <v>0</v>
      </c>
      <c r="AB170" s="348">
        <v>200000</v>
      </c>
      <c r="AC170" s="313" t="s">
        <v>7578</v>
      </c>
      <c r="AD170" s="316" t="s">
        <v>7582</v>
      </c>
      <c r="AE170" s="316" t="s">
        <v>7583</v>
      </c>
      <c r="AF170" s="315" t="s">
        <v>9671</v>
      </c>
      <c r="AG170" s="315" t="s">
        <v>7882</v>
      </c>
      <c r="AH170" s="318">
        <v>43461</v>
      </c>
      <c r="AI170" s="316" t="s">
        <v>9672</v>
      </c>
      <c r="AJ170" s="314"/>
      <c r="AK170" s="314"/>
      <c r="AL170" s="314"/>
      <c r="AM170" s="315" t="s">
        <v>7882</v>
      </c>
      <c r="AN170" s="314"/>
      <c r="AO170" s="314"/>
      <c r="AP170" s="314"/>
      <c r="AQ170" s="314"/>
      <c r="AR170" s="314"/>
      <c r="AS170" s="314"/>
      <c r="AT170" s="314"/>
      <c r="AU170" s="314"/>
      <c r="AV170" s="314"/>
      <c r="AW170" s="314"/>
      <c r="AX170" s="314"/>
      <c r="AY170" s="314"/>
      <c r="AZ170" s="314"/>
      <c r="BA170" s="314"/>
      <c r="BB170" s="314"/>
      <c r="BC170" s="314"/>
      <c r="BD170" s="316"/>
    </row>
    <row r="171" spans="1:56" ht="13.15" customHeight="1" x14ac:dyDescent="0.25">
      <c r="A171" s="316" t="s">
        <v>9655</v>
      </c>
      <c r="B171" s="316" t="s">
        <v>9622</v>
      </c>
      <c r="C171" s="315">
        <v>425</v>
      </c>
      <c r="D171" s="316" t="s">
        <v>9656</v>
      </c>
      <c r="E171" s="316" t="s">
        <v>8074</v>
      </c>
      <c r="F171" s="316" t="s">
        <v>8127</v>
      </c>
      <c r="G171" s="316" t="s">
        <v>8128</v>
      </c>
      <c r="H171" s="335">
        <v>43435</v>
      </c>
      <c r="I171" s="336">
        <v>43461</v>
      </c>
      <c r="J171" s="316" t="s">
        <v>8077</v>
      </c>
      <c r="K171" s="316" t="s">
        <v>8078</v>
      </c>
      <c r="L171" s="316" t="s">
        <v>8079</v>
      </c>
      <c r="M171" s="316" t="s">
        <v>8080</v>
      </c>
      <c r="N171" s="316" t="s">
        <v>8079</v>
      </c>
      <c r="O171" s="316" t="s">
        <v>8081</v>
      </c>
      <c r="P171" s="316" t="s">
        <v>8082</v>
      </c>
      <c r="Q171" s="316" t="s">
        <v>8083</v>
      </c>
      <c r="R171" s="316" t="s">
        <v>8079</v>
      </c>
      <c r="S171" s="316" t="s">
        <v>8080</v>
      </c>
      <c r="T171" s="316" t="s">
        <v>8084</v>
      </c>
      <c r="U171" s="316" t="s">
        <v>8085</v>
      </c>
      <c r="V171" s="316" t="s">
        <v>8079</v>
      </c>
      <c r="W171" s="316" t="s">
        <v>8080</v>
      </c>
      <c r="X171" s="316" t="s">
        <v>8086</v>
      </c>
      <c r="Y171" s="316" t="s">
        <v>8083</v>
      </c>
      <c r="Z171" s="316" t="s">
        <v>487</v>
      </c>
      <c r="AA171" s="327">
        <v>0</v>
      </c>
      <c r="AB171" s="348">
        <v>200000</v>
      </c>
      <c r="AC171" s="313" t="s">
        <v>7578</v>
      </c>
      <c r="AD171" s="316" t="s">
        <v>7582</v>
      </c>
      <c r="AE171" s="316" t="s">
        <v>7583</v>
      </c>
      <c r="AF171" s="315" t="s">
        <v>9673</v>
      </c>
      <c r="AG171" s="315" t="s">
        <v>7882</v>
      </c>
      <c r="AH171" s="318">
        <v>43461</v>
      </c>
      <c r="AI171" s="316" t="s">
        <v>9674</v>
      </c>
      <c r="AJ171" s="314"/>
      <c r="AK171" s="314"/>
      <c r="AL171" s="314"/>
      <c r="AM171" s="315" t="s">
        <v>7882</v>
      </c>
      <c r="AN171" s="314"/>
      <c r="AO171" s="314"/>
      <c r="AP171" s="314"/>
      <c r="AQ171" s="314"/>
      <c r="AR171" s="314"/>
      <c r="AS171" s="314"/>
      <c r="AT171" s="314"/>
      <c r="AU171" s="314"/>
      <c r="AV171" s="314"/>
      <c r="AW171" s="314"/>
      <c r="AX171" s="314"/>
      <c r="AY171" s="314"/>
      <c r="AZ171" s="314"/>
      <c r="BA171" s="314"/>
      <c r="BB171" s="314"/>
      <c r="BC171" s="314"/>
      <c r="BD171" s="316"/>
    </row>
    <row r="172" spans="1:56" ht="13.15" customHeight="1" x14ac:dyDescent="0.25">
      <c r="A172" s="316" t="s">
        <v>9655</v>
      </c>
      <c r="B172" s="316" t="s">
        <v>9622</v>
      </c>
      <c r="C172" s="315">
        <v>425</v>
      </c>
      <c r="D172" s="316" t="s">
        <v>9656</v>
      </c>
      <c r="E172" s="316" t="s">
        <v>8074</v>
      </c>
      <c r="F172" s="316" t="s">
        <v>8127</v>
      </c>
      <c r="G172" s="316" t="s">
        <v>8128</v>
      </c>
      <c r="H172" s="335">
        <v>43435</v>
      </c>
      <c r="I172" s="336">
        <v>43461</v>
      </c>
      <c r="J172" s="316" t="s">
        <v>8077</v>
      </c>
      <c r="K172" s="316" t="s">
        <v>8078</v>
      </c>
      <c r="L172" s="316" t="s">
        <v>8079</v>
      </c>
      <c r="M172" s="316" t="s">
        <v>8080</v>
      </c>
      <c r="N172" s="316" t="s">
        <v>8079</v>
      </c>
      <c r="O172" s="316" t="s">
        <v>8081</v>
      </c>
      <c r="P172" s="316" t="s">
        <v>8082</v>
      </c>
      <c r="Q172" s="316" t="s">
        <v>8083</v>
      </c>
      <c r="R172" s="316" t="s">
        <v>8079</v>
      </c>
      <c r="S172" s="316" t="s">
        <v>8080</v>
      </c>
      <c r="T172" s="316" t="s">
        <v>8084</v>
      </c>
      <c r="U172" s="316" t="s">
        <v>8085</v>
      </c>
      <c r="V172" s="316" t="s">
        <v>8079</v>
      </c>
      <c r="W172" s="316" t="s">
        <v>8080</v>
      </c>
      <c r="X172" s="316" t="s">
        <v>8086</v>
      </c>
      <c r="Y172" s="316" t="s">
        <v>8083</v>
      </c>
      <c r="Z172" s="316" t="s">
        <v>487</v>
      </c>
      <c r="AA172" s="327">
        <v>0</v>
      </c>
      <c r="AB172" s="348">
        <v>200000</v>
      </c>
      <c r="AC172" s="313" t="s">
        <v>7578</v>
      </c>
      <c r="AD172" s="316" t="s">
        <v>7582</v>
      </c>
      <c r="AE172" s="316" t="s">
        <v>7583</v>
      </c>
      <c r="AF172" s="315" t="s">
        <v>9675</v>
      </c>
      <c r="AG172" s="315" t="s">
        <v>7882</v>
      </c>
      <c r="AH172" s="318">
        <v>43461</v>
      </c>
      <c r="AI172" s="316" t="s">
        <v>9676</v>
      </c>
      <c r="AJ172" s="314"/>
      <c r="AK172" s="314"/>
      <c r="AL172" s="314"/>
      <c r="AM172" s="315" t="s">
        <v>7882</v>
      </c>
      <c r="AN172" s="314"/>
      <c r="AO172" s="314"/>
      <c r="AP172" s="314"/>
      <c r="AQ172" s="314"/>
      <c r="AR172" s="314"/>
      <c r="AS172" s="314"/>
      <c r="AT172" s="314"/>
      <c r="AU172" s="314"/>
      <c r="AV172" s="314"/>
      <c r="AW172" s="314"/>
      <c r="AX172" s="314"/>
      <c r="AY172" s="314"/>
      <c r="AZ172" s="314"/>
      <c r="BA172" s="314"/>
      <c r="BB172" s="314"/>
      <c r="BC172" s="314"/>
      <c r="BD172" s="316"/>
    </row>
    <row r="173" spans="1:56" ht="13.15" customHeight="1" x14ac:dyDescent="0.25">
      <c r="A173" s="316" t="s">
        <v>9655</v>
      </c>
      <c r="B173" s="316" t="s">
        <v>9622</v>
      </c>
      <c r="C173" s="315">
        <v>425</v>
      </c>
      <c r="D173" s="316" t="s">
        <v>9656</v>
      </c>
      <c r="E173" s="316" t="s">
        <v>8074</v>
      </c>
      <c r="F173" s="316" t="s">
        <v>8127</v>
      </c>
      <c r="G173" s="316" t="s">
        <v>8128</v>
      </c>
      <c r="H173" s="335">
        <v>43435</v>
      </c>
      <c r="I173" s="336">
        <v>43461</v>
      </c>
      <c r="J173" s="316" t="s">
        <v>8077</v>
      </c>
      <c r="K173" s="316" t="s">
        <v>8078</v>
      </c>
      <c r="L173" s="316" t="s">
        <v>8079</v>
      </c>
      <c r="M173" s="316" t="s">
        <v>8080</v>
      </c>
      <c r="N173" s="316" t="s">
        <v>8079</v>
      </c>
      <c r="O173" s="316" t="s">
        <v>8081</v>
      </c>
      <c r="P173" s="316" t="s">
        <v>8082</v>
      </c>
      <c r="Q173" s="316" t="s">
        <v>8083</v>
      </c>
      <c r="R173" s="316" t="s">
        <v>8079</v>
      </c>
      <c r="S173" s="316" t="s">
        <v>8080</v>
      </c>
      <c r="T173" s="316" t="s">
        <v>8084</v>
      </c>
      <c r="U173" s="316" t="s">
        <v>8085</v>
      </c>
      <c r="V173" s="316" t="s">
        <v>8079</v>
      </c>
      <c r="W173" s="316" t="s">
        <v>8080</v>
      </c>
      <c r="X173" s="316" t="s">
        <v>8086</v>
      </c>
      <c r="Y173" s="316" t="s">
        <v>8083</v>
      </c>
      <c r="Z173" s="316" t="s">
        <v>487</v>
      </c>
      <c r="AA173" s="327">
        <v>0</v>
      </c>
      <c r="AB173" s="348">
        <v>10733</v>
      </c>
      <c r="AC173" s="313" t="s">
        <v>7578</v>
      </c>
      <c r="AD173" s="316" t="s">
        <v>7582</v>
      </c>
      <c r="AE173" s="316" t="s">
        <v>7583</v>
      </c>
      <c r="AF173" s="315" t="s">
        <v>9677</v>
      </c>
      <c r="AG173" s="315" t="s">
        <v>7882</v>
      </c>
      <c r="AH173" s="318">
        <v>43461</v>
      </c>
      <c r="AI173" s="316" t="s">
        <v>9678</v>
      </c>
      <c r="AJ173" s="314"/>
      <c r="AK173" s="314"/>
      <c r="AL173" s="314"/>
      <c r="AM173" s="315" t="s">
        <v>7882</v>
      </c>
      <c r="AN173" s="314"/>
      <c r="AO173" s="314"/>
      <c r="AP173" s="314"/>
      <c r="AQ173" s="314"/>
      <c r="AR173" s="314"/>
      <c r="AS173" s="314"/>
      <c r="AT173" s="314"/>
      <c r="AU173" s="314"/>
      <c r="AV173" s="314"/>
      <c r="AW173" s="314"/>
      <c r="AX173" s="314"/>
      <c r="AY173" s="314"/>
      <c r="AZ173" s="314"/>
      <c r="BA173" s="314"/>
      <c r="BB173" s="314"/>
      <c r="BC173" s="314"/>
      <c r="BD173" s="316"/>
    </row>
    <row r="174" spans="1:56" ht="13.15" customHeight="1" x14ac:dyDescent="0.25">
      <c r="A174" s="316" t="s">
        <v>9679</v>
      </c>
      <c r="B174" s="316" t="s">
        <v>9680</v>
      </c>
      <c r="C174" s="315">
        <v>1542</v>
      </c>
      <c r="D174" s="316" t="s">
        <v>9681</v>
      </c>
      <c r="E174" s="316" t="s">
        <v>8074</v>
      </c>
      <c r="F174" s="316" t="s">
        <v>8877</v>
      </c>
      <c r="G174" s="316" t="s">
        <v>8878</v>
      </c>
      <c r="H174" s="335">
        <v>43435</v>
      </c>
      <c r="I174" s="336">
        <v>43461</v>
      </c>
      <c r="J174" s="316" t="s">
        <v>8077</v>
      </c>
      <c r="K174" s="316" t="s">
        <v>8078</v>
      </c>
      <c r="L174" s="316" t="s">
        <v>8079</v>
      </c>
      <c r="M174" s="316" t="s">
        <v>8080</v>
      </c>
      <c r="N174" s="316" t="s">
        <v>8079</v>
      </c>
      <c r="O174" s="316" t="s">
        <v>8081</v>
      </c>
      <c r="P174" s="316" t="s">
        <v>8082</v>
      </c>
      <c r="Q174" s="316" t="s">
        <v>8083</v>
      </c>
      <c r="R174" s="316" t="s">
        <v>8079</v>
      </c>
      <c r="S174" s="316" t="s">
        <v>8080</v>
      </c>
      <c r="T174" s="316" t="s">
        <v>8084</v>
      </c>
      <c r="U174" s="316" t="s">
        <v>8085</v>
      </c>
      <c r="V174" s="316" t="s">
        <v>8079</v>
      </c>
      <c r="W174" s="316" t="s">
        <v>8080</v>
      </c>
      <c r="X174" s="316" t="s">
        <v>8086</v>
      </c>
      <c r="Y174" s="316" t="s">
        <v>8083</v>
      </c>
      <c r="Z174" s="316" t="s">
        <v>487</v>
      </c>
      <c r="AA174" s="327">
        <v>0</v>
      </c>
      <c r="AB174" s="348">
        <v>21720</v>
      </c>
      <c r="AC174" s="313" t="s">
        <v>7578</v>
      </c>
      <c r="AD174" s="316" t="s">
        <v>7582</v>
      </c>
      <c r="AE174" s="314"/>
      <c r="AF174" s="315" t="s">
        <v>9682</v>
      </c>
      <c r="AG174" s="315" t="s">
        <v>9683</v>
      </c>
      <c r="AH174" s="318">
        <v>43461</v>
      </c>
      <c r="AI174" s="316" t="s">
        <v>9684</v>
      </c>
      <c r="AJ174" s="316" t="s">
        <v>9685</v>
      </c>
      <c r="AK174" s="316">
        <v>15404</v>
      </c>
      <c r="AL174" s="314"/>
      <c r="AM174" s="315" t="s">
        <v>7882</v>
      </c>
      <c r="AN174" s="314"/>
      <c r="AO174" s="314"/>
      <c r="AP174" s="314"/>
      <c r="AQ174" s="314"/>
      <c r="AR174" s="314"/>
      <c r="AS174" s="314"/>
      <c r="AT174" s="314"/>
      <c r="AU174" s="314"/>
      <c r="AV174" s="314"/>
      <c r="AW174" s="314"/>
      <c r="AX174" s="314"/>
      <c r="AY174" s="314"/>
      <c r="AZ174" s="314"/>
      <c r="BA174" s="314"/>
      <c r="BB174" s="314"/>
      <c r="BC174" s="314"/>
      <c r="BD174" s="316"/>
    </row>
    <row r="175" spans="1:56" ht="13.15" customHeight="1" x14ac:dyDescent="0.25">
      <c r="A175" s="316" t="s">
        <v>9679</v>
      </c>
      <c r="B175" s="316" t="s">
        <v>9680</v>
      </c>
      <c r="C175" s="315">
        <v>1542</v>
      </c>
      <c r="D175" s="316" t="s">
        <v>9681</v>
      </c>
      <c r="E175" s="316" t="s">
        <v>8074</v>
      </c>
      <c r="F175" s="316" t="s">
        <v>8877</v>
      </c>
      <c r="G175" s="316" t="s">
        <v>8878</v>
      </c>
      <c r="H175" s="335">
        <v>43435</v>
      </c>
      <c r="I175" s="336">
        <v>43461</v>
      </c>
      <c r="J175" s="316" t="s">
        <v>8077</v>
      </c>
      <c r="K175" s="316" t="s">
        <v>8078</v>
      </c>
      <c r="L175" s="316" t="s">
        <v>8079</v>
      </c>
      <c r="M175" s="316" t="s">
        <v>8080</v>
      </c>
      <c r="N175" s="316" t="s">
        <v>8079</v>
      </c>
      <c r="O175" s="316" t="s">
        <v>8081</v>
      </c>
      <c r="P175" s="316" t="s">
        <v>8082</v>
      </c>
      <c r="Q175" s="316" t="s">
        <v>8083</v>
      </c>
      <c r="R175" s="316" t="s">
        <v>8079</v>
      </c>
      <c r="S175" s="316" t="s">
        <v>8080</v>
      </c>
      <c r="T175" s="316" t="s">
        <v>8084</v>
      </c>
      <c r="U175" s="316" t="s">
        <v>8085</v>
      </c>
      <c r="V175" s="316" t="s">
        <v>8079</v>
      </c>
      <c r="W175" s="316" t="s">
        <v>8080</v>
      </c>
      <c r="X175" s="316" t="s">
        <v>8086</v>
      </c>
      <c r="Y175" s="316" t="s">
        <v>8083</v>
      </c>
      <c r="Z175" s="316" t="s">
        <v>487</v>
      </c>
      <c r="AA175" s="327">
        <v>0</v>
      </c>
      <c r="AB175" s="348">
        <v>74904.800000000003</v>
      </c>
      <c r="AC175" s="313" t="s">
        <v>7578</v>
      </c>
      <c r="AD175" s="316" t="s">
        <v>7582</v>
      </c>
      <c r="AE175" s="314"/>
      <c r="AF175" s="315" t="s">
        <v>9686</v>
      </c>
      <c r="AG175" s="315" t="s">
        <v>9687</v>
      </c>
      <c r="AH175" s="318">
        <v>43461</v>
      </c>
      <c r="AI175" s="316" t="s">
        <v>9688</v>
      </c>
      <c r="AJ175" s="316" t="s">
        <v>8905</v>
      </c>
      <c r="AK175" s="316">
        <v>11311</v>
      </c>
      <c r="AL175" s="314"/>
      <c r="AM175" s="315" t="s">
        <v>7882</v>
      </c>
      <c r="AN175" s="314"/>
      <c r="AO175" s="314"/>
      <c r="AP175" s="314"/>
      <c r="AQ175" s="314"/>
      <c r="AR175" s="314"/>
      <c r="AS175" s="314"/>
      <c r="AT175" s="314"/>
      <c r="AU175" s="314"/>
      <c r="AV175" s="314"/>
      <c r="AW175" s="314"/>
      <c r="AX175" s="314"/>
      <c r="AY175" s="314"/>
      <c r="AZ175" s="314"/>
      <c r="BA175" s="314"/>
      <c r="BB175" s="314"/>
      <c r="BC175" s="314"/>
      <c r="BD175" s="316"/>
    </row>
    <row r="176" spans="1:56" ht="13.15" customHeight="1" x14ac:dyDescent="0.25">
      <c r="A176" s="316" t="s">
        <v>9679</v>
      </c>
      <c r="B176" s="316" t="s">
        <v>9680</v>
      </c>
      <c r="C176" s="315">
        <v>1542</v>
      </c>
      <c r="D176" s="316" t="s">
        <v>9681</v>
      </c>
      <c r="E176" s="316" t="s">
        <v>8074</v>
      </c>
      <c r="F176" s="316" t="s">
        <v>8877</v>
      </c>
      <c r="G176" s="316" t="s">
        <v>8878</v>
      </c>
      <c r="H176" s="335">
        <v>43435</v>
      </c>
      <c r="I176" s="336">
        <v>43461</v>
      </c>
      <c r="J176" s="316" t="s">
        <v>8077</v>
      </c>
      <c r="K176" s="316" t="s">
        <v>8078</v>
      </c>
      <c r="L176" s="316" t="s">
        <v>8079</v>
      </c>
      <c r="M176" s="316" t="s">
        <v>8080</v>
      </c>
      <c r="N176" s="316" t="s">
        <v>8079</v>
      </c>
      <c r="O176" s="316" t="s">
        <v>8081</v>
      </c>
      <c r="P176" s="316" t="s">
        <v>8082</v>
      </c>
      <c r="Q176" s="316" t="s">
        <v>8083</v>
      </c>
      <c r="R176" s="316" t="s">
        <v>8079</v>
      </c>
      <c r="S176" s="316" t="s">
        <v>8080</v>
      </c>
      <c r="T176" s="316" t="s">
        <v>8084</v>
      </c>
      <c r="U176" s="316" t="s">
        <v>8085</v>
      </c>
      <c r="V176" s="316" t="s">
        <v>8079</v>
      </c>
      <c r="W176" s="316" t="s">
        <v>8080</v>
      </c>
      <c r="X176" s="316" t="s">
        <v>8086</v>
      </c>
      <c r="Y176" s="316" t="s">
        <v>8083</v>
      </c>
      <c r="Z176" s="316" t="s">
        <v>487</v>
      </c>
      <c r="AA176" s="327">
        <v>0</v>
      </c>
      <c r="AB176" s="348">
        <v>78300</v>
      </c>
      <c r="AC176" s="313" t="s">
        <v>7578</v>
      </c>
      <c r="AD176" s="316" t="s">
        <v>7582</v>
      </c>
      <c r="AE176" s="314"/>
      <c r="AF176" s="315" t="s">
        <v>9689</v>
      </c>
      <c r="AG176" s="315" t="s">
        <v>9690</v>
      </c>
      <c r="AH176" s="318">
        <v>43461</v>
      </c>
      <c r="AI176" s="316" t="s">
        <v>9691</v>
      </c>
      <c r="AJ176" s="316" t="s">
        <v>8897</v>
      </c>
      <c r="AK176" s="316">
        <v>10240</v>
      </c>
      <c r="AL176" s="314"/>
      <c r="AM176" s="315" t="s">
        <v>7882</v>
      </c>
      <c r="AN176" s="314"/>
      <c r="AO176" s="314"/>
      <c r="AP176" s="314"/>
      <c r="AQ176" s="314"/>
      <c r="AR176" s="314"/>
      <c r="AS176" s="314"/>
      <c r="AT176" s="314"/>
      <c r="AU176" s="314"/>
      <c r="AV176" s="314"/>
      <c r="AW176" s="314"/>
      <c r="AX176" s="314"/>
      <c r="AY176" s="314"/>
      <c r="AZ176" s="314"/>
      <c r="BA176" s="314"/>
      <c r="BB176" s="314"/>
      <c r="BC176" s="314"/>
      <c r="BD176" s="316"/>
    </row>
    <row r="177" spans="1:56" ht="13.15" customHeight="1" x14ac:dyDescent="0.25">
      <c r="A177" s="316" t="s">
        <v>9679</v>
      </c>
      <c r="B177" s="316" t="s">
        <v>9680</v>
      </c>
      <c r="C177" s="315">
        <v>1542</v>
      </c>
      <c r="D177" s="316" t="s">
        <v>9681</v>
      </c>
      <c r="E177" s="316" t="s">
        <v>8074</v>
      </c>
      <c r="F177" s="316" t="s">
        <v>8877</v>
      </c>
      <c r="G177" s="316" t="s">
        <v>8878</v>
      </c>
      <c r="H177" s="335">
        <v>43435</v>
      </c>
      <c r="I177" s="336">
        <v>43461</v>
      </c>
      <c r="J177" s="316" t="s">
        <v>8077</v>
      </c>
      <c r="K177" s="316" t="s">
        <v>8078</v>
      </c>
      <c r="L177" s="316" t="s">
        <v>8079</v>
      </c>
      <c r="M177" s="316" t="s">
        <v>8080</v>
      </c>
      <c r="N177" s="316" t="s">
        <v>8079</v>
      </c>
      <c r="O177" s="316" t="s">
        <v>8081</v>
      </c>
      <c r="P177" s="316" t="s">
        <v>8082</v>
      </c>
      <c r="Q177" s="316" t="s">
        <v>8083</v>
      </c>
      <c r="R177" s="316" t="s">
        <v>8079</v>
      </c>
      <c r="S177" s="316" t="s">
        <v>8080</v>
      </c>
      <c r="T177" s="316" t="s">
        <v>8084</v>
      </c>
      <c r="U177" s="316" t="s">
        <v>8085</v>
      </c>
      <c r="V177" s="316" t="s">
        <v>8079</v>
      </c>
      <c r="W177" s="316" t="s">
        <v>8080</v>
      </c>
      <c r="X177" s="316" t="s">
        <v>8086</v>
      </c>
      <c r="Y177" s="316" t="s">
        <v>8083</v>
      </c>
      <c r="Z177" s="316" t="s">
        <v>487</v>
      </c>
      <c r="AA177" s="327">
        <v>0</v>
      </c>
      <c r="AB177" s="348">
        <v>29650</v>
      </c>
      <c r="AC177" s="313" t="s">
        <v>7578</v>
      </c>
      <c r="AD177" s="316" t="s">
        <v>7582</v>
      </c>
      <c r="AE177" s="314"/>
      <c r="AF177" s="315" t="s">
        <v>9692</v>
      </c>
      <c r="AG177" s="315" t="s">
        <v>9693</v>
      </c>
      <c r="AH177" s="318">
        <v>43461</v>
      </c>
      <c r="AI177" s="316" t="s">
        <v>9694</v>
      </c>
      <c r="AJ177" s="316" t="s">
        <v>9695</v>
      </c>
      <c r="AK177" s="316">
        <v>10035</v>
      </c>
      <c r="AL177" s="314"/>
      <c r="AM177" s="315" t="s">
        <v>7882</v>
      </c>
      <c r="AN177" s="314"/>
      <c r="AO177" s="314"/>
      <c r="AP177" s="314"/>
      <c r="AQ177" s="314"/>
      <c r="AR177" s="314"/>
      <c r="AS177" s="314"/>
      <c r="AT177" s="314"/>
      <c r="AU177" s="314"/>
      <c r="AV177" s="314"/>
      <c r="AW177" s="314"/>
      <c r="AX177" s="314"/>
      <c r="AY177" s="314"/>
      <c r="AZ177" s="314"/>
      <c r="BA177" s="314"/>
      <c r="BB177" s="314"/>
      <c r="BC177" s="314"/>
      <c r="BD177" s="316"/>
    </row>
    <row r="178" spans="1:56" ht="13.15" customHeight="1" x14ac:dyDescent="0.25">
      <c r="A178" s="316" t="s">
        <v>9679</v>
      </c>
      <c r="B178" s="316" t="s">
        <v>9680</v>
      </c>
      <c r="C178" s="315">
        <v>1542</v>
      </c>
      <c r="D178" s="316" t="s">
        <v>9681</v>
      </c>
      <c r="E178" s="316" t="s">
        <v>8074</v>
      </c>
      <c r="F178" s="316" t="s">
        <v>8877</v>
      </c>
      <c r="G178" s="316" t="s">
        <v>8878</v>
      </c>
      <c r="H178" s="335">
        <v>43435</v>
      </c>
      <c r="I178" s="336">
        <v>43461</v>
      </c>
      <c r="J178" s="316" t="s">
        <v>8077</v>
      </c>
      <c r="K178" s="316" t="s">
        <v>8078</v>
      </c>
      <c r="L178" s="316" t="s">
        <v>8079</v>
      </c>
      <c r="M178" s="316" t="s">
        <v>8080</v>
      </c>
      <c r="N178" s="316" t="s">
        <v>8079</v>
      </c>
      <c r="O178" s="316" t="s">
        <v>8081</v>
      </c>
      <c r="P178" s="316" t="s">
        <v>8082</v>
      </c>
      <c r="Q178" s="316" t="s">
        <v>8083</v>
      </c>
      <c r="R178" s="316" t="s">
        <v>8079</v>
      </c>
      <c r="S178" s="316" t="s">
        <v>8080</v>
      </c>
      <c r="T178" s="316" t="s">
        <v>8084</v>
      </c>
      <c r="U178" s="316" t="s">
        <v>8085</v>
      </c>
      <c r="V178" s="316" t="s">
        <v>8079</v>
      </c>
      <c r="W178" s="316" t="s">
        <v>8080</v>
      </c>
      <c r="X178" s="316" t="s">
        <v>8086</v>
      </c>
      <c r="Y178" s="316" t="s">
        <v>8083</v>
      </c>
      <c r="Z178" s="316" t="s">
        <v>487</v>
      </c>
      <c r="AA178" s="327">
        <v>0</v>
      </c>
      <c r="AB178" s="348">
        <v>703395</v>
      </c>
      <c r="AC178" s="313" t="s">
        <v>7578</v>
      </c>
      <c r="AD178" s="316" t="s">
        <v>7582</v>
      </c>
      <c r="AE178" s="314"/>
      <c r="AF178" s="315" t="s">
        <v>9696</v>
      </c>
      <c r="AG178" s="315" t="s">
        <v>9697</v>
      </c>
      <c r="AH178" s="318">
        <v>43461</v>
      </c>
      <c r="AI178" s="316" t="s">
        <v>9698</v>
      </c>
      <c r="AJ178" s="316" t="s">
        <v>8967</v>
      </c>
      <c r="AK178" s="316">
        <v>10275</v>
      </c>
      <c r="AL178" s="314"/>
      <c r="AM178" s="315" t="s">
        <v>7882</v>
      </c>
      <c r="AN178" s="314"/>
      <c r="AO178" s="314"/>
      <c r="AP178" s="314"/>
      <c r="AQ178" s="314"/>
      <c r="AR178" s="314"/>
      <c r="AS178" s="314"/>
      <c r="AT178" s="314"/>
      <c r="AU178" s="314"/>
      <c r="AV178" s="314"/>
      <c r="AW178" s="314"/>
      <c r="AX178" s="314"/>
      <c r="AY178" s="314"/>
      <c r="AZ178" s="314"/>
      <c r="BA178" s="314"/>
      <c r="BB178" s="314"/>
      <c r="BC178" s="314"/>
      <c r="BD178" s="316"/>
    </row>
    <row r="179" spans="1:56" ht="13.15" customHeight="1" x14ac:dyDescent="0.25">
      <c r="A179" s="316" t="s">
        <v>9679</v>
      </c>
      <c r="B179" s="316" t="s">
        <v>9680</v>
      </c>
      <c r="C179" s="315">
        <v>1542</v>
      </c>
      <c r="D179" s="316" t="s">
        <v>9681</v>
      </c>
      <c r="E179" s="316" t="s">
        <v>8074</v>
      </c>
      <c r="F179" s="316" t="s">
        <v>8877</v>
      </c>
      <c r="G179" s="316" t="s">
        <v>8878</v>
      </c>
      <c r="H179" s="335">
        <v>43435</v>
      </c>
      <c r="I179" s="336">
        <v>43461</v>
      </c>
      <c r="J179" s="316" t="s">
        <v>8077</v>
      </c>
      <c r="K179" s="316" t="s">
        <v>8078</v>
      </c>
      <c r="L179" s="316" t="s">
        <v>8079</v>
      </c>
      <c r="M179" s="316" t="s">
        <v>8080</v>
      </c>
      <c r="N179" s="316" t="s">
        <v>8079</v>
      </c>
      <c r="O179" s="316" t="s">
        <v>8081</v>
      </c>
      <c r="P179" s="316" t="s">
        <v>8082</v>
      </c>
      <c r="Q179" s="316" t="s">
        <v>8083</v>
      </c>
      <c r="R179" s="316" t="s">
        <v>8079</v>
      </c>
      <c r="S179" s="316" t="s">
        <v>8080</v>
      </c>
      <c r="T179" s="316" t="s">
        <v>8084</v>
      </c>
      <c r="U179" s="316" t="s">
        <v>8085</v>
      </c>
      <c r="V179" s="316" t="s">
        <v>8079</v>
      </c>
      <c r="W179" s="316" t="s">
        <v>8080</v>
      </c>
      <c r="X179" s="316" t="s">
        <v>8086</v>
      </c>
      <c r="Y179" s="316" t="s">
        <v>8083</v>
      </c>
      <c r="Z179" s="316" t="s">
        <v>487</v>
      </c>
      <c r="AA179" s="327">
        <v>0</v>
      </c>
      <c r="AB179" s="348">
        <v>1335</v>
      </c>
      <c r="AC179" s="313" t="s">
        <v>7578</v>
      </c>
      <c r="AD179" s="316" t="s">
        <v>7582</v>
      </c>
      <c r="AE179" s="314"/>
      <c r="AF179" s="315" t="s">
        <v>9699</v>
      </c>
      <c r="AG179" s="315" t="s">
        <v>9700</v>
      </c>
      <c r="AH179" s="318">
        <v>43461</v>
      </c>
      <c r="AI179" s="316" t="s">
        <v>9701</v>
      </c>
      <c r="AJ179" s="316" t="s">
        <v>9702</v>
      </c>
      <c r="AK179" s="316">
        <v>11061</v>
      </c>
      <c r="AL179" s="314"/>
      <c r="AM179" s="315" t="s">
        <v>7882</v>
      </c>
      <c r="AN179" s="314"/>
      <c r="AO179" s="314"/>
      <c r="AP179" s="314"/>
      <c r="AQ179" s="314"/>
      <c r="AR179" s="314"/>
      <c r="AS179" s="314"/>
      <c r="AT179" s="314"/>
      <c r="AU179" s="314"/>
      <c r="AV179" s="314"/>
      <c r="AW179" s="314"/>
      <c r="AX179" s="314"/>
      <c r="AY179" s="314"/>
      <c r="AZ179" s="314"/>
      <c r="BA179" s="314"/>
      <c r="BB179" s="314"/>
      <c r="BC179" s="314"/>
      <c r="BD179" s="316"/>
    </row>
    <row r="180" spans="1:56" ht="13.15" customHeight="1" x14ac:dyDescent="0.25">
      <c r="A180" s="316" t="s">
        <v>9679</v>
      </c>
      <c r="B180" s="316" t="s">
        <v>9680</v>
      </c>
      <c r="C180" s="315">
        <v>1542</v>
      </c>
      <c r="D180" s="316" t="s">
        <v>9681</v>
      </c>
      <c r="E180" s="316" t="s">
        <v>8074</v>
      </c>
      <c r="F180" s="316" t="s">
        <v>8877</v>
      </c>
      <c r="G180" s="316" t="s">
        <v>8878</v>
      </c>
      <c r="H180" s="335">
        <v>43435</v>
      </c>
      <c r="I180" s="336">
        <v>43461</v>
      </c>
      <c r="J180" s="316" t="s">
        <v>8077</v>
      </c>
      <c r="K180" s="316" t="s">
        <v>8078</v>
      </c>
      <c r="L180" s="316" t="s">
        <v>8079</v>
      </c>
      <c r="M180" s="316" t="s">
        <v>8080</v>
      </c>
      <c r="N180" s="316" t="s">
        <v>8079</v>
      </c>
      <c r="O180" s="316" t="s">
        <v>8081</v>
      </c>
      <c r="P180" s="316" t="s">
        <v>8082</v>
      </c>
      <c r="Q180" s="316" t="s">
        <v>8083</v>
      </c>
      <c r="R180" s="316" t="s">
        <v>8079</v>
      </c>
      <c r="S180" s="316" t="s">
        <v>8080</v>
      </c>
      <c r="T180" s="316" t="s">
        <v>8084</v>
      </c>
      <c r="U180" s="316" t="s">
        <v>8085</v>
      </c>
      <c r="V180" s="316" t="s">
        <v>8079</v>
      </c>
      <c r="W180" s="316" t="s">
        <v>8080</v>
      </c>
      <c r="X180" s="316" t="s">
        <v>8086</v>
      </c>
      <c r="Y180" s="316" t="s">
        <v>8083</v>
      </c>
      <c r="Z180" s="316" t="s">
        <v>487</v>
      </c>
      <c r="AA180" s="327">
        <v>0</v>
      </c>
      <c r="AB180" s="348">
        <v>1103</v>
      </c>
      <c r="AC180" s="313" t="s">
        <v>7578</v>
      </c>
      <c r="AD180" s="316" t="s">
        <v>7582</v>
      </c>
      <c r="AE180" s="314"/>
      <c r="AF180" s="315" t="s">
        <v>9703</v>
      </c>
      <c r="AG180" s="315" t="s">
        <v>9704</v>
      </c>
      <c r="AH180" s="318">
        <v>43461</v>
      </c>
      <c r="AI180" s="316" t="s">
        <v>9705</v>
      </c>
      <c r="AJ180" s="316" t="s">
        <v>9706</v>
      </c>
      <c r="AK180" s="316">
        <v>11305</v>
      </c>
      <c r="AL180" s="314"/>
      <c r="AM180" s="315" t="s">
        <v>7882</v>
      </c>
      <c r="AN180" s="314"/>
      <c r="AO180" s="314"/>
      <c r="AP180" s="314"/>
      <c r="AQ180" s="314"/>
      <c r="AR180" s="314"/>
      <c r="AS180" s="314"/>
      <c r="AT180" s="314"/>
      <c r="AU180" s="314"/>
      <c r="AV180" s="314"/>
      <c r="AW180" s="314"/>
      <c r="AX180" s="314"/>
      <c r="AY180" s="314"/>
      <c r="AZ180" s="314"/>
      <c r="BA180" s="314"/>
      <c r="BB180" s="314"/>
      <c r="BC180" s="314"/>
      <c r="BD180" s="316"/>
    </row>
    <row r="181" spans="1:56" ht="13.15" customHeight="1" x14ac:dyDescent="0.25">
      <c r="A181" s="316" t="s">
        <v>9679</v>
      </c>
      <c r="B181" s="316" t="s">
        <v>9680</v>
      </c>
      <c r="C181" s="315">
        <v>1542</v>
      </c>
      <c r="D181" s="316" t="s">
        <v>9681</v>
      </c>
      <c r="E181" s="316" t="s">
        <v>8074</v>
      </c>
      <c r="F181" s="316" t="s">
        <v>8877</v>
      </c>
      <c r="G181" s="316" t="s">
        <v>8878</v>
      </c>
      <c r="H181" s="335">
        <v>43435</v>
      </c>
      <c r="I181" s="336">
        <v>43461</v>
      </c>
      <c r="J181" s="316" t="s">
        <v>8077</v>
      </c>
      <c r="K181" s="316" t="s">
        <v>8078</v>
      </c>
      <c r="L181" s="316" t="s">
        <v>8079</v>
      </c>
      <c r="M181" s="316" t="s">
        <v>8080</v>
      </c>
      <c r="N181" s="316" t="s">
        <v>8079</v>
      </c>
      <c r="O181" s="316" t="s">
        <v>8081</v>
      </c>
      <c r="P181" s="316" t="s">
        <v>8082</v>
      </c>
      <c r="Q181" s="316" t="s">
        <v>8083</v>
      </c>
      <c r="R181" s="316" t="s">
        <v>8079</v>
      </c>
      <c r="S181" s="316" t="s">
        <v>8080</v>
      </c>
      <c r="T181" s="316" t="s">
        <v>8084</v>
      </c>
      <c r="U181" s="316" t="s">
        <v>8085</v>
      </c>
      <c r="V181" s="316" t="s">
        <v>8079</v>
      </c>
      <c r="W181" s="316" t="s">
        <v>8080</v>
      </c>
      <c r="X181" s="316" t="s">
        <v>8086</v>
      </c>
      <c r="Y181" s="316" t="s">
        <v>8083</v>
      </c>
      <c r="Z181" s="316" t="s">
        <v>487</v>
      </c>
      <c r="AA181" s="327">
        <v>0</v>
      </c>
      <c r="AB181" s="348">
        <v>699.37</v>
      </c>
      <c r="AC181" s="313" t="s">
        <v>7578</v>
      </c>
      <c r="AD181" s="316" t="s">
        <v>7582</v>
      </c>
      <c r="AE181" s="314"/>
      <c r="AF181" s="315" t="s">
        <v>9707</v>
      </c>
      <c r="AG181" s="315" t="s">
        <v>9708</v>
      </c>
      <c r="AH181" s="318">
        <v>43461</v>
      </c>
      <c r="AI181" s="316" t="s">
        <v>9709</v>
      </c>
      <c r="AJ181" s="316" t="s">
        <v>9710</v>
      </c>
      <c r="AK181" s="316">
        <v>10301</v>
      </c>
      <c r="AL181" s="314"/>
      <c r="AM181" s="315" t="s">
        <v>7882</v>
      </c>
      <c r="AN181" s="314"/>
      <c r="AO181" s="314"/>
      <c r="AP181" s="314"/>
      <c r="AQ181" s="314"/>
      <c r="AR181" s="314"/>
      <c r="AS181" s="314"/>
      <c r="AT181" s="314"/>
      <c r="AU181" s="314"/>
      <c r="AV181" s="314"/>
      <c r="AW181" s="314"/>
      <c r="AX181" s="314"/>
      <c r="AY181" s="314"/>
      <c r="AZ181" s="314"/>
      <c r="BA181" s="314"/>
      <c r="BB181" s="314"/>
      <c r="BC181" s="314"/>
      <c r="BD181" s="316"/>
    </row>
    <row r="182" spans="1:56" ht="13.15" customHeight="1" x14ac:dyDescent="0.25">
      <c r="A182" s="316" t="s">
        <v>9711</v>
      </c>
      <c r="B182" s="316" t="s">
        <v>9224</v>
      </c>
      <c r="C182" s="315">
        <v>3161</v>
      </c>
      <c r="D182" s="316" t="s">
        <v>9712</v>
      </c>
      <c r="E182" s="316" t="s">
        <v>8074</v>
      </c>
      <c r="F182" s="316" t="s">
        <v>8075</v>
      </c>
      <c r="G182" s="316" t="s">
        <v>8076</v>
      </c>
      <c r="H182" s="335">
        <v>43435</v>
      </c>
      <c r="I182" s="336">
        <v>43461</v>
      </c>
      <c r="J182" s="316" t="s">
        <v>8077</v>
      </c>
      <c r="K182" s="316" t="s">
        <v>8078</v>
      </c>
      <c r="L182" s="316" t="s">
        <v>8079</v>
      </c>
      <c r="M182" s="316" t="s">
        <v>8080</v>
      </c>
      <c r="N182" s="316" t="s">
        <v>8079</v>
      </c>
      <c r="O182" s="316" t="s">
        <v>8081</v>
      </c>
      <c r="P182" s="316" t="s">
        <v>8082</v>
      </c>
      <c r="Q182" s="316" t="s">
        <v>8083</v>
      </c>
      <c r="R182" s="316" t="s">
        <v>8079</v>
      </c>
      <c r="S182" s="316" t="s">
        <v>8080</v>
      </c>
      <c r="T182" s="316" t="s">
        <v>8084</v>
      </c>
      <c r="U182" s="316" t="s">
        <v>8085</v>
      </c>
      <c r="V182" s="316" t="s">
        <v>8079</v>
      </c>
      <c r="W182" s="316" t="s">
        <v>8080</v>
      </c>
      <c r="X182" s="316" t="s">
        <v>8086</v>
      </c>
      <c r="Y182" s="316" t="s">
        <v>8083</v>
      </c>
      <c r="Z182" s="316" t="s">
        <v>487</v>
      </c>
      <c r="AA182" s="348">
        <v>13081</v>
      </c>
      <c r="AB182" s="327">
        <v>0</v>
      </c>
      <c r="AC182" s="313" t="s">
        <v>7578</v>
      </c>
      <c r="AD182" s="316" t="s">
        <v>7582</v>
      </c>
      <c r="AE182" s="316" t="s">
        <v>7600</v>
      </c>
      <c r="AF182" s="315" t="s">
        <v>9713</v>
      </c>
      <c r="AG182" s="315" t="s">
        <v>7882</v>
      </c>
      <c r="AH182" s="318">
        <v>43456</v>
      </c>
      <c r="AI182" s="316" t="s">
        <v>9714</v>
      </c>
      <c r="AJ182" s="316" t="s">
        <v>9715</v>
      </c>
      <c r="AK182" s="316">
        <v>196029</v>
      </c>
      <c r="AL182" s="315" t="s">
        <v>7915</v>
      </c>
      <c r="AM182" s="315" t="s">
        <v>7882</v>
      </c>
      <c r="AN182" s="314"/>
      <c r="AO182" s="314"/>
      <c r="AP182" s="314"/>
      <c r="AQ182" s="314"/>
      <c r="AR182" s="314"/>
      <c r="AS182" s="314"/>
      <c r="AT182" s="314"/>
      <c r="AU182" s="314"/>
      <c r="AV182" s="316" t="s">
        <v>9716</v>
      </c>
      <c r="AW182" s="314"/>
      <c r="AX182" s="314"/>
      <c r="AY182" s="314"/>
      <c r="AZ182" s="314"/>
      <c r="BA182" s="314"/>
      <c r="BB182" s="314"/>
      <c r="BC182" s="314"/>
      <c r="BD182" s="316"/>
    </row>
    <row r="183" spans="1:56" ht="13.15" customHeight="1" x14ac:dyDescent="0.25">
      <c r="A183" s="316" t="s">
        <v>9711</v>
      </c>
      <c r="B183" s="316" t="s">
        <v>9224</v>
      </c>
      <c r="C183" s="315">
        <v>3161</v>
      </c>
      <c r="D183" s="316" t="s">
        <v>9712</v>
      </c>
      <c r="E183" s="316" t="s">
        <v>8074</v>
      </c>
      <c r="F183" s="316" t="s">
        <v>8075</v>
      </c>
      <c r="G183" s="316" t="s">
        <v>8076</v>
      </c>
      <c r="H183" s="335">
        <v>43435</v>
      </c>
      <c r="I183" s="336">
        <v>43461</v>
      </c>
      <c r="J183" s="316" t="s">
        <v>8077</v>
      </c>
      <c r="K183" s="316" t="s">
        <v>8078</v>
      </c>
      <c r="L183" s="316" t="s">
        <v>8079</v>
      </c>
      <c r="M183" s="316" t="s">
        <v>8080</v>
      </c>
      <c r="N183" s="316" t="s">
        <v>8079</v>
      </c>
      <c r="O183" s="316" t="s">
        <v>8081</v>
      </c>
      <c r="P183" s="316" t="s">
        <v>8082</v>
      </c>
      <c r="Q183" s="316" t="s">
        <v>8083</v>
      </c>
      <c r="R183" s="316" t="s">
        <v>8079</v>
      </c>
      <c r="S183" s="316" t="s">
        <v>8080</v>
      </c>
      <c r="T183" s="316" t="s">
        <v>8084</v>
      </c>
      <c r="U183" s="316" t="s">
        <v>8085</v>
      </c>
      <c r="V183" s="316" t="s">
        <v>8079</v>
      </c>
      <c r="W183" s="316" t="s">
        <v>8080</v>
      </c>
      <c r="X183" s="316" t="s">
        <v>8086</v>
      </c>
      <c r="Y183" s="316" t="s">
        <v>8083</v>
      </c>
      <c r="Z183" s="316" t="s">
        <v>487</v>
      </c>
      <c r="AA183" s="348">
        <v>9886</v>
      </c>
      <c r="AB183" s="327">
        <v>0</v>
      </c>
      <c r="AC183" s="313" t="s">
        <v>7578</v>
      </c>
      <c r="AD183" s="316" t="s">
        <v>7582</v>
      </c>
      <c r="AE183" s="316" t="s">
        <v>7600</v>
      </c>
      <c r="AF183" s="315" t="s">
        <v>9717</v>
      </c>
      <c r="AG183" s="315" t="s">
        <v>7882</v>
      </c>
      <c r="AH183" s="318">
        <v>43444</v>
      </c>
      <c r="AI183" s="316" t="s">
        <v>9718</v>
      </c>
      <c r="AJ183" s="316" t="s">
        <v>9594</v>
      </c>
      <c r="AK183" s="316">
        <v>195714</v>
      </c>
      <c r="AL183" s="315" t="s">
        <v>7915</v>
      </c>
      <c r="AM183" s="315" t="s">
        <v>8329</v>
      </c>
      <c r="AN183" s="314"/>
      <c r="AO183" s="314"/>
      <c r="AP183" s="314"/>
      <c r="AQ183" s="314"/>
      <c r="AR183" s="314"/>
      <c r="AS183" s="314"/>
      <c r="AT183" s="314"/>
      <c r="AU183" s="314"/>
      <c r="AV183" s="316" t="s">
        <v>9719</v>
      </c>
      <c r="AW183" s="314"/>
      <c r="AX183" s="314"/>
      <c r="AY183" s="314"/>
      <c r="AZ183" s="314"/>
      <c r="BA183" s="314"/>
      <c r="BB183" s="314"/>
      <c r="BC183" s="314"/>
      <c r="BD183" s="316"/>
    </row>
    <row r="184" spans="1:56" ht="13.15" customHeight="1" x14ac:dyDescent="0.25">
      <c r="A184" s="316" t="s">
        <v>9711</v>
      </c>
      <c r="B184" s="316" t="s">
        <v>9224</v>
      </c>
      <c r="C184" s="315">
        <v>3161</v>
      </c>
      <c r="D184" s="316" t="s">
        <v>9712</v>
      </c>
      <c r="E184" s="316" t="s">
        <v>8074</v>
      </c>
      <c r="F184" s="316" t="s">
        <v>8075</v>
      </c>
      <c r="G184" s="316" t="s">
        <v>8076</v>
      </c>
      <c r="H184" s="335">
        <v>43435</v>
      </c>
      <c r="I184" s="336">
        <v>43461</v>
      </c>
      <c r="J184" s="316" t="s">
        <v>8077</v>
      </c>
      <c r="K184" s="316" t="s">
        <v>8078</v>
      </c>
      <c r="L184" s="316" t="s">
        <v>8079</v>
      </c>
      <c r="M184" s="316" t="s">
        <v>8080</v>
      </c>
      <c r="N184" s="316" t="s">
        <v>8079</v>
      </c>
      <c r="O184" s="316" t="s">
        <v>8081</v>
      </c>
      <c r="P184" s="316" t="s">
        <v>8082</v>
      </c>
      <c r="Q184" s="316" t="s">
        <v>8083</v>
      </c>
      <c r="R184" s="316" t="s">
        <v>8079</v>
      </c>
      <c r="S184" s="316" t="s">
        <v>8080</v>
      </c>
      <c r="T184" s="316" t="s">
        <v>8084</v>
      </c>
      <c r="U184" s="316" t="s">
        <v>8085</v>
      </c>
      <c r="V184" s="316" t="s">
        <v>8079</v>
      </c>
      <c r="W184" s="316" t="s">
        <v>8080</v>
      </c>
      <c r="X184" s="316" t="s">
        <v>8086</v>
      </c>
      <c r="Y184" s="316" t="s">
        <v>8083</v>
      </c>
      <c r="Z184" s="316" t="s">
        <v>487</v>
      </c>
      <c r="AA184" s="348">
        <v>3350</v>
      </c>
      <c r="AB184" s="327">
        <v>0</v>
      </c>
      <c r="AC184" s="313" t="s">
        <v>7578</v>
      </c>
      <c r="AD184" s="316" t="s">
        <v>7582</v>
      </c>
      <c r="AE184" s="316" t="s">
        <v>7600</v>
      </c>
      <c r="AF184" s="315" t="s">
        <v>9720</v>
      </c>
      <c r="AG184" s="315" t="s">
        <v>7882</v>
      </c>
      <c r="AH184" s="318">
        <v>43454</v>
      </c>
      <c r="AI184" s="316" t="s">
        <v>9721</v>
      </c>
      <c r="AJ184" s="316" t="s">
        <v>8384</v>
      </c>
      <c r="AK184" s="316">
        <v>195669</v>
      </c>
      <c r="AL184" s="315" t="s">
        <v>7915</v>
      </c>
      <c r="AM184" s="315" t="s">
        <v>7882</v>
      </c>
      <c r="AN184" s="314"/>
      <c r="AO184" s="314"/>
      <c r="AP184" s="314"/>
      <c r="AQ184" s="314"/>
      <c r="AR184" s="314"/>
      <c r="AS184" s="314"/>
      <c r="AT184" s="314"/>
      <c r="AU184" s="314"/>
      <c r="AV184" s="316" t="s">
        <v>9722</v>
      </c>
      <c r="AW184" s="314"/>
      <c r="AX184" s="314"/>
      <c r="AY184" s="314"/>
      <c r="AZ184" s="314"/>
      <c r="BA184" s="314"/>
      <c r="BB184" s="314"/>
      <c r="BC184" s="314"/>
      <c r="BD184" s="316"/>
    </row>
    <row r="185" spans="1:56" ht="13.15" customHeight="1" x14ac:dyDescent="0.25">
      <c r="A185" s="316" t="s">
        <v>9711</v>
      </c>
      <c r="B185" s="316" t="s">
        <v>9224</v>
      </c>
      <c r="C185" s="315">
        <v>3161</v>
      </c>
      <c r="D185" s="316" t="s">
        <v>9712</v>
      </c>
      <c r="E185" s="316" t="s">
        <v>8074</v>
      </c>
      <c r="F185" s="316" t="s">
        <v>8075</v>
      </c>
      <c r="G185" s="316" t="s">
        <v>8076</v>
      </c>
      <c r="H185" s="335">
        <v>43435</v>
      </c>
      <c r="I185" s="336">
        <v>43461</v>
      </c>
      <c r="J185" s="316" t="s">
        <v>8077</v>
      </c>
      <c r="K185" s="316" t="s">
        <v>8078</v>
      </c>
      <c r="L185" s="316" t="s">
        <v>8079</v>
      </c>
      <c r="M185" s="316" t="s">
        <v>8080</v>
      </c>
      <c r="N185" s="316" t="s">
        <v>8079</v>
      </c>
      <c r="O185" s="316" t="s">
        <v>8081</v>
      </c>
      <c r="P185" s="316" t="s">
        <v>8082</v>
      </c>
      <c r="Q185" s="316" t="s">
        <v>8083</v>
      </c>
      <c r="R185" s="316" t="s">
        <v>8079</v>
      </c>
      <c r="S185" s="316" t="s">
        <v>8080</v>
      </c>
      <c r="T185" s="316" t="s">
        <v>8084</v>
      </c>
      <c r="U185" s="316" t="s">
        <v>8085</v>
      </c>
      <c r="V185" s="316" t="s">
        <v>8079</v>
      </c>
      <c r="W185" s="316" t="s">
        <v>8080</v>
      </c>
      <c r="X185" s="316" t="s">
        <v>8086</v>
      </c>
      <c r="Y185" s="316" t="s">
        <v>8083</v>
      </c>
      <c r="Z185" s="316" t="s">
        <v>487</v>
      </c>
      <c r="AA185" s="348">
        <v>17345</v>
      </c>
      <c r="AB185" s="327">
        <v>0</v>
      </c>
      <c r="AC185" s="313" t="s">
        <v>7578</v>
      </c>
      <c r="AD185" s="316" t="s">
        <v>7582</v>
      </c>
      <c r="AE185" s="316" t="s">
        <v>7600</v>
      </c>
      <c r="AF185" s="315" t="s">
        <v>9723</v>
      </c>
      <c r="AG185" s="315" t="s">
        <v>7882</v>
      </c>
      <c r="AH185" s="318">
        <v>43456</v>
      </c>
      <c r="AI185" s="316" t="s">
        <v>9724</v>
      </c>
      <c r="AJ185" s="316" t="s">
        <v>7910</v>
      </c>
      <c r="AK185" s="316">
        <v>13579</v>
      </c>
      <c r="AL185" s="315" t="s">
        <v>7911</v>
      </c>
      <c r="AM185" s="315" t="s">
        <v>7882</v>
      </c>
      <c r="AN185" s="314"/>
      <c r="AO185" s="314"/>
      <c r="AP185" s="314"/>
      <c r="AQ185" s="314"/>
      <c r="AR185" s="314"/>
      <c r="AS185" s="314"/>
      <c r="AT185" s="314"/>
      <c r="AU185" s="314"/>
      <c r="AV185" s="316" t="s">
        <v>9725</v>
      </c>
      <c r="AW185" s="314"/>
      <c r="AX185" s="314"/>
      <c r="AY185" s="314"/>
      <c r="AZ185" s="314"/>
      <c r="BA185" s="314"/>
      <c r="BB185" s="314"/>
      <c r="BC185" s="314"/>
      <c r="BD185" s="316"/>
    </row>
    <row r="186" spans="1:56" ht="13.15" customHeight="1" x14ac:dyDescent="0.25">
      <c r="A186" s="316" t="s">
        <v>9711</v>
      </c>
      <c r="B186" s="316" t="s">
        <v>9224</v>
      </c>
      <c r="C186" s="315">
        <v>3161</v>
      </c>
      <c r="D186" s="316" t="s">
        <v>9712</v>
      </c>
      <c r="E186" s="316" t="s">
        <v>8074</v>
      </c>
      <c r="F186" s="316" t="s">
        <v>8075</v>
      </c>
      <c r="G186" s="316" t="s">
        <v>8076</v>
      </c>
      <c r="H186" s="335">
        <v>43435</v>
      </c>
      <c r="I186" s="336">
        <v>43461</v>
      </c>
      <c r="J186" s="316" t="s">
        <v>8077</v>
      </c>
      <c r="K186" s="316" t="s">
        <v>8078</v>
      </c>
      <c r="L186" s="316" t="s">
        <v>8079</v>
      </c>
      <c r="M186" s="316" t="s">
        <v>8080</v>
      </c>
      <c r="N186" s="316" t="s">
        <v>8079</v>
      </c>
      <c r="O186" s="316" t="s">
        <v>8081</v>
      </c>
      <c r="P186" s="316" t="s">
        <v>8082</v>
      </c>
      <c r="Q186" s="316" t="s">
        <v>8083</v>
      </c>
      <c r="R186" s="316" t="s">
        <v>8079</v>
      </c>
      <c r="S186" s="316" t="s">
        <v>8080</v>
      </c>
      <c r="T186" s="316" t="s">
        <v>8084</v>
      </c>
      <c r="U186" s="316" t="s">
        <v>8085</v>
      </c>
      <c r="V186" s="316" t="s">
        <v>8079</v>
      </c>
      <c r="W186" s="316" t="s">
        <v>8080</v>
      </c>
      <c r="X186" s="316" t="s">
        <v>8086</v>
      </c>
      <c r="Y186" s="316" t="s">
        <v>8083</v>
      </c>
      <c r="Z186" s="316" t="s">
        <v>487</v>
      </c>
      <c r="AA186" s="348">
        <v>13722</v>
      </c>
      <c r="AB186" s="327">
        <v>0</v>
      </c>
      <c r="AC186" s="313" t="s">
        <v>7578</v>
      </c>
      <c r="AD186" s="316" t="s">
        <v>7582</v>
      </c>
      <c r="AE186" s="316" t="s">
        <v>7600</v>
      </c>
      <c r="AF186" s="315" t="s">
        <v>9726</v>
      </c>
      <c r="AG186" s="315" t="s">
        <v>7882</v>
      </c>
      <c r="AH186" s="318">
        <v>43453</v>
      </c>
      <c r="AI186" s="316" t="s">
        <v>9727</v>
      </c>
      <c r="AJ186" s="316" t="s">
        <v>9728</v>
      </c>
      <c r="AK186" s="316">
        <v>15587</v>
      </c>
      <c r="AL186" s="315" t="s">
        <v>7915</v>
      </c>
      <c r="AM186" s="315" t="s">
        <v>8329</v>
      </c>
      <c r="AN186" s="314"/>
      <c r="AO186" s="314"/>
      <c r="AP186" s="314"/>
      <c r="AQ186" s="314"/>
      <c r="AR186" s="314"/>
      <c r="AS186" s="314"/>
      <c r="AT186" s="314"/>
      <c r="AU186" s="314"/>
      <c r="AV186" s="316" t="s">
        <v>9729</v>
      </c>
      <c r="AW186" s="314"/>
      <c r="AX186" s="314"/>
      <c r="AY186" s="314"/>
      <c r="AZ186" s="314"/>
      <c r="BA186" s="314"/>
      <c r="BB186" s="314"/>
      <c r="BC186" s="314"/>
      <c r="BD186" s="316"/>
    </row>
    <row r="187" spans="1:56" ht="13.15" customHeight="1" x14ac:dyDescent="0.25">
      <c r="A187" s="316" t="s">
        <v>9711</v>
      </c>
      <c r="B187" s="316" t="s">
        <v>9224</v>
      </c>
      <c r="C187" s="315">
        <v>3161</v>
      </c>
      <c r="D187" s="316" t="s">
        <v>9712</v>
      </c>
      <c r="E187" s="316" t="s">
        <v>8074</v>
      </c>
      <c r="F187" s="316" t="s">
        <v>8075</v>
      </c>
      <c r="G187" s="316" t="s">
        <v>8076</v>
      </c>
      <c r="H187" s="335">
        <v>43435</v>
      </c>
      <c r="I187" s="336">
        <v>43461</v>
      </c>
      <c r="J187" s="316" t="s">
        <v>8077</v>
      </c>
      <c r="K187" s="316" t="s">
        <v>8078</v>
      </c>
      <c r="L187" s="316" t="s">
        <v>8079</v>
      </c>
      <c r="M187" s="316" t="s">
        <v>8080</v>
      </c>
      <c r="N187" s="316" t="s">
        <v>8079</v>
      </c>
      <c r="O187" s="316" t="s">
        <v>8081</v>
      </c>
      <c r="P187" s="316" t="s">
        <v>8082</v>
      </c>
      <c r="Q187" s="316" t="s">
        <v>8083</v>
      </c>
      <c r="R187" s="316" t="s">
        <v>8079</v>
      </c>
      <c r="S187" s="316" t="s">
        <v>8080</v>
      </c>
      <c r="T187" s="316" t="s">
        <v>8084</v>
      </c>
      <c r="U187" s="316" t="s">
        <v>8085</v>
      </c>
      <c r="V187" s="316" t="s">
        <v>8079</v>
      </c>
      <c r="W187" s="316" t="s">
        <v>8080</v>
      </c>
      <c r="X187" s="316" t="s">
        <v>8086</v>
      </c>
      <c r="Y187" s="316" t="s">
        <v>8083</v>
      </c>
      <c r="Z187" s="316" t="s">
        <v>487</v>
      </c>
      <c r="AA187" s="348">
        <v>25758.87</v>
      </c>
      <c r="AB187" s="327">
        <v>0</v>
      </c>
      <c r="AC187" s="313" t="s">
        <v>7578</v>
      </c>
      <c r="AD187" s="316" t="s">
        <v>7582</v>
      </c>
      <c r="AE187" s="316" t="s">
        <v>7600</v>
      </c>
      <c r="AF187" s="315" t="s">
        <v>9730</v>
      </c>
      <c r="AG187" s="315" t="s">
        <v>7882</v>
      </c>
      <c r="AH187" s="318">
        <v>43450</v>
      </c>
      <c r="AI187" s="316" t="s">
        <v>9731</v>
      </c>
      <c r="AJ187" s="316" t="s">
        <v>8525</v>
      </c>
      <c r="AK187" s="316">
        <v>16930</v>
      </c>
      <c r="AL187" s="315" t="s">
        <v>7915</v>
      </c>
      <c r="AM187" s="315" t="s">
        <v>7882</v>
      </c>
      <c r="AN187" s="314"/>
      <c r="AO187" s="314"/>
      <c r="AP187" s="314"/>
      <c r="AQ187" s="314"/>
      <c r="AR187" s="314"/>
      <c r="AS187" s="314"/>
      <c r="AT187" s="314"/>
      <c r="AU187" s="314"/>
      <c r="AV187" s="316" t="s">
        <v>9732</v>
      </c>
      <c r="AW187" s="314"/>
      <c r="AX187" s="314"/>
      <c r="AY187" s="314"/>
      <c r="AZ187" s="314"/>
      <c r="BA187" s="314"/>
      <c r="BB187" s="314"/>
      <c r="BC187" s="314"/>
      <c r="BD187" s="316"/>
    </row>
    <row r="188" spans="1:56" ht="13.15" customHeight="1" x14ac:dyDescent="0.25">
      <c r="A188" s="316" t="s">
        <v>9711</v>
      </c>
      <c r="B188" s="316" t="s">
        <v>9224</v>
      </c>
      <c r="C188" s="315">
        <v>3161</v>
      </c>
      <c r="D188" s="316" t="s">
        <v>9712</v>
      </c>
      <c r="E188" s="316" t="s">
        <v>8074</v>
      </c>
      <c r="F188" s="316" t="s">
        <v>8075</v>
      </c>
      <c r="G188" s="316" t="s">
        <v>8076</v>
      </c>
      <c r="H188" s="335">
        <v>43435</v>
      </c>
      <c r="I188" s="336">
        <v>43461</v>
      </c>
      <c r="J188" s="316" t="s">
        <v>8077</v>
      </c>
      <c r="K188" s="316" t="s">
        <v>8078</v>
      </c>
      <c r="L188" s="316" t="s">
        <v>8079</v>
      </c>
      <c r="M188" s="316" t="s">
        <v>8080</v>
      </c>
      <c r="N188" s="316" t="s">
        <v>8079</v>
      </c>
      <c r="O188" s="316" t="s">
        <v>8081</v>
      </c>
      <c r="P188" s="316" t="s">
        <v>8082</v>
      </c>
      <c r="Q188" s="316" t="s">
        <v>8083</v>
      </c>
      <c r="R188" s="316" t="s">
        <v>8079</v>
      </c>
      <c r="S188" s="316" t="s">
        <v>8080</v>
      </c>
      <c r="T188" s="316" t="s">
        <v>8084</v>
      </c>
      <c r="U188" s="316" t="s">
        <v>8085</v>
      </c>
      <c r="V188" s="316" t="s">
        <v>8079</v>
      </c>
      <c r="W188" s="316" t="s">
        <v>8080</v>
      </c>
      <c r="X188" s="316" t="s">
        <v>8086</v>
      </c>
      <c r="Y188" s="316" t="s">
        <v>8083</v>
      </c>
      <c r="Z188" s="316" t="s">
        <v>487</v>
      </c>
      <c r="AA188" s="348">
        <v>1430</v>
      </c>
      <c r="AB188" s="327">
        <v>0</v>
      </c>
      <c r="AC188" s="313" t="s">
        <v>7578</v>
      </c>
      <c r="AD188" s="316" t="s">
        <v>7582</v>
      </c>
      <c r="AE188" s="316" t="s">
        <v>7600</v>
      </c>
      <c r="AF188" s="315" t="s">
        <v>9733</v>
      </c>
      <c r="AG188" s="315" t="s">
        <v>7882</v>
      </c>
      <c r="AH188" s="318">
        <v>43454</v>
      </c>
      <c r="AI188" s="316" t="s">
        <v>9734</v>
      </c>
      <c r="AJ188" s="316" t="s">
        <v>8553</v>
      </c>
      <c r="AK188" s="316">
        <v>30009</v>
      </c>
      <c r="AL188" s="315" t="s">
        <v>7911</v>
      </c>
      <c r="AM188" s="315" t="s">
        <v>7882</v>
      </c>
      <c r="AN188" s="314"/>
      <c r="AO188" s="314"/>
      <c r="AP188" s="314"/>
      <c r="AQ188" s="314"/>
      <c r="AR188" s="314"/>
      <c r="AS188" s="314"/>
      <c r="AT188" s="314"/>
      <c r="AU188" s="314"/>
      <c r="AV188" s="316" t="s">
        <v>9735</v>
      </c>
      <c r="AW188" s="314"/>
      <c r="AX188" s="314"/>
      <c r="AY188" s="314"/>
      <c r="AZ188" s="314"/>
      <c r="BA188" s="314"/>
      <c r="BB188" s="314"/>
      <c r="BC188" s="314"/>
      <c r="BD188" s="316"/>
    </row>
    <row r="189" spans="1:56" ht="13.15" customHeight="1" x14ac:dyDescent="0.25">
      <c r="A189" s="316" t="s">
        <v>9711</v>
      </c>
      <c r="B189" s="316" t="s">
        <v>9224</v>
      </c>
      <c r="C189" s="315">
        <v>3161</v>
      </c>
      <c r="D189" s="316" t="s">
        <v>9712</v>
      </c>
      <c r="E189" s="316" t="s">
        <v>8074</v>
      </c>
      <c r="F189" s="316" t="s">
        <v>8075</v>
      </c>
      <c r="G189" s="316" t="s">
        <v>8076</v>
      </c>
      <c r="H189" s="335">
        <v>43435</v>
      </c>
      <c r="I189" s="336">
        <v>43461</v>
      </c>
      <c r="J189" s="316" t="s">
        <v>8077</v>
      </c>
      <c r="K189" s="316" t="s">
        <v>8078</v>
      </c>
      <c r="L189" s="316" t="s">
        <v>8079</v>
      </c>
      <c r="M189" s="316" t="s">
        <v>8080</v>
      </c>
      <c r="N189" s="316" t="s">
        <v>8079</v>
      </c>
      <c r="O189" s="316" t="s">
        <v>8081</v>
      </c>
      <c r="P189" s="316" t="s">
        <v>8082</v>
      </c>
      <c r="Q189" s="316" t="s">
        <v>8083</v>
      </c>
      <c r="R189" s="316" t="s">
        <v>8079</v>
      </c>
      <c r="S189" s="316" t="s">
        <v>8080</v>
      </c>
      <c r="T189" s="316" t="s">
        <v>8084</v>
      </c>
      <c r="U189" s="316" t="s">
        <v>8085</v>
      </c>
      <c r="V189" s="316" t="s">
        <v>8079</v>
      </c>
      <c r="W189" s="316" t="s">
        <v>8080</v>
      </c>
      <c r="X189" s="316" t="s">
        <v>8086</v>
      </c>
      <c r="Y189" s="316" t="s">
        <v>8083</v>
      </c>
      <c r="Z189" s="316" t="s">
        <v>487</v>
      </c>
      <c r="AA189" s="348">
        <v>225961</v>
      </c>
      <c r="AB189" s="327">
        <v>0</v>
      </c>
      <c r="AC189" s="313" t="s">
        <v>7578</v>
      </c>
      <c r="AD189" s="316" t="s">
        <v>7582</v>
      </c>
      <c r="AE189" s="316" t="s">
        <v>7600</v>
      </c>
      <c r="AF189" s="315" t="s">
        <v>9736</v>
      </c>
      <c r="AG189" s="315" t="s">
        <v>7882</v>
      </c>
      <c r="AH189" s="318">
        <v>43457</v>
      </c>
      <c r="AI189" s="316" t="s">
        <v>9737</v>
      </c>
      <c r="AJ189" s="316" t="s">
        <v>8610</v>
      </c>
      <c r="AK189" s="316">
        <v>16594</v>
      </c>
      <c r="AL189" s="315" t="s">
        <v>7915</v>
      </c>
      <c r="AM189" s="315" t="s">
        <v>7882</v>
      </c>
      <c r="AN189" s="314"/>
      <c r="AO189" s="314"/>
      <c r="AP189" s="314"/>
      <c r="AQ189" s="314"/>
      <c r="AR189" s="314"/>
      <c r="AS189" s="314"/>
      <c r="AT189" s="314"/>
      <c r="AU189" s="314"/>
      <c r="AV189" s="316" t="s">
        <v>9738</v>
      </c>
      <c r="AW189" s="314"/>
      <c r="AX189" s="314"/>
      <c r="AY189" s="314"/>
      <c r="AZ189" s="314"/>
      <c r="BA189" s="314"/>
      <c r="BB189" s="314"/>
      <c r="BC189" s="314"/>
      <c r="BD189" s="316"/>
    </row>
    <row r="190" spans="1:56" ht="13.15" customHeight="1" x14ac:dyDescent="0.25">
      <c r="A190" s="316" t="s">
        <v>9711</v>
      </c>
      <c r="B190" s="316" t="s">
        <v>9224</v>
      </c>
      <c r="C190" s="315">
        <v>3161</v>
      </c>
      <c r="D190" s="316" t="s">
        <v>9712</v>
      </c>
      <c r="E190" s="316" t="s">
        <v>8074</v>
      </c>
      <c r="F190" s="316" t="s">
        <v>8075</v>
      </c>
      <c r="G190" s="316" t="s">
        <v>8076</v>
      </c>
      <c r="H190" s="335">
        <v>43435</v>
      </c>
      <c r="I190" s="336">
        <v>43461</v>
      </c>
      <c r="J190" s="316" t="s">
        <v>8077</v>
      </c>
      <c r="K190" s="316" t="s">
        <v>8078</v>
      </c>
      <c r="L190" s="316" t="s">
        <v>8079</v>
      </c>
      <c r="M190" s="316" t="s">
        <v>8080</v>
      </c>
      <c r="N190" s="316" t="s">
        <v>8079</v>
      </c>
      <c r="O190" s="316" t="s">
        <v>8081</v>
      </c>
      <c r="P190" s="316" t="s">
        <v>8082</v>
      </c>
      <c r="Q190" s="316" t="s">
        <v>8083</v>
      </c>
      <c r="R190" s="316" t="s">
        <v>8079</v>
      </c>
      <c r="S190" s="316" t="s">
        <v>8080</v>
      </c>
      <c r="T190" s="316" t="s">
        <v>8084</v>
      </c>
      <c r="U190" s="316" t="s">
        <v>8085</v>
      </c>
      <c r="V190" s="316" t="s">
        <v>8079</v>
      </c>
      <c r="W190" s="316" t="s">
        <v>8080</v>
      </c>
      <c r="X190" s="316" t="s">
        <v>8086</v>
      </c>
      <c r="Y190" s="316" t="s">
        <v>8083</v>
      </c>
      <c r="Z190" s="316" t="s">
        <v>487</v>
      </c>
      <c r="AA190" s="348">
        <v>11772</v>
      </c>
      <c r="AB190" s="327">
        <v>0</v>
      </c>
      <c r="AC190" s="313" t="s">
        <v>7578</v>
      </c>
      <c r="AD190" s="316" t="s">
        <v>7582</v>
      </c>
      <c r="AE190" s="316" t="s">
        <v>7600</v>
      </c>
      <c r="AF190" s="315" t="s">
        <v>9739</v>
      </c>
      <c r="AG190" s="315" t="s">
        <v>7882</v>
      </c>
      <c r="AH190" s="318">
        <v>43451</v>
      </c>
      <c r="AI190" s="316" t="s">
        <v>9740</v>
      </c>
      <c r="AJ190" s="316" t="s">
        <v>9741</v>
      </c>
      <c r="AK190" s="316">
        <v>16818</v>
      </c>
      <c r="AL190" s="315" t="s">
        <v>7915</v>
      </c>
      <c r="AM190" s="315" t="s">
        <v>8329</v>
      </c>
      <c r="AN190" s="314"/>
      <c r="AO190" s="314"/>
      <c r="AP190" s="314"/>
      <c r="AQ190" s="314"/>
      <c r="AR190" s="314"/>
      <c r="AS190" s="314"/>
      <c r="AT190" s="314"/>
      <c r="AU190" s="314"/>
      <c r="AV190" s="316" t="s">
        <v>9742</v>
      </c>
      <c r="AW190" s="314"/>
      <c r="AX190" s="314"/>
      <c r="AY190" s="314"/>
      <c r="AZ190" s="314"/>
      <c r="BA190" s="314"/>
      <c r="BB190" s="314"/>
      <c r="BC190" s="314"/>
      <c r="BD190" s="316"/>
    </row>
    <row r="191" spans="1:56" ht="13.15" customHeight="1" x14ac:dyDescent="0.25">
      <c r="A191" s="316" t="s">
        <v>9711</v>
      </c>
      <c r="B191" s="316" t="s">
        <v>9224</v>
      </c>
      <c r="C191" s="315">
        <v>3161</v>
      </c>
      <c r="D191" s="316" t="s">
        <v>9712</v>
      </c>
      <c r="E191" s="316" t="s">
        <v>8074</v>
      </c>
      <c r="F191" s="316" t="s">
        <v>8075</v>
      </c>
      <c r="G191" s="316" t="s">
        <v>8076</v>
      </c>
      <c r="H191" s="335">
        <v>43435</v>
      </c>
      <c r="I191" s="336">
        <v>43461</v>
      </c>
      <c r="J191" s="316" t="s">
        <v>8077</v>
      </c>
      <c r="K191" s="316" t="s">
        <v>8078</v>
      </c>
      <c r="L191" s="316" t="s">
        <v>8079</v>
      </c>
      <c r="M191" s="316" t="s">
        <v>8080</v>
      </c>
      <c r="N191" s="316" t="s">
        <v>8079</v>
      </c>
      <c r="O191" s="316" t="s">
        <v>8081</v>
      </c>
      <c r="P191" s="316" t="s">
        <v>8082</v>
      </c>
      <c r="Q191" s="316" t="s">
        <v>8083</v>
      </c>
      <c r="R191" s="316" t="s">
        <v>8079</v>
      </c>
      <c r="S191" s="316" t="s">
        <v>8080</v>
      </c>
      <c r="T191" s="316" t="s">
        <v>8084</v>
      </c>
      <c r="U191" s="316" t="s">
        <v>8085</v>
      </c>
      <c r="V191" s="316" t="s">
        <v>8079</v>
      </c>
      <c r="W191" s="316" t="s">
        <v>8080</v>
      </c>
      <c r="X191" s="316" t="s">
        <v>8086</v>
      </c>
      <c r="Y191" s="316" t="s">
        <v>8083</v>
      </c>
      <c r="Z191" s="316" t="s">
        <v>487</v>
      </c>
      <c r="AA191" s="348">
        <v>4050.7</v>
      </c>
      <c r="AB191" s="327">
        <v>0</v>
      </c>
      <c r="AC191" s="313" t="s">
        <v>7578</v>
      </c>
      <c r="AD191" s="316" t="s">
        <v>7582</v>
      </c>
      <c r="AE191" s="316" t="s">
        <v>7600</v>
      </c>
      <c r="AF191" s="315" t="s">
        <v>9743</v>
      </c>
      <c r="AG191" s="315" t="s">
        <v>7882</v>
      </c>
      <c r="AH191" s="318">
        <v>43458</v>
      </c>
      <c r="AI191" s="316" t="s">
        <v>9744</v>
      </c>
      <c r="AJ191" s="316" t="s">
        <v>8663</v>
      </c>
      <c r="AK191" s="316">
        <v>16603</v>
      </c>
      <c r="AL191" s="315" t="s">
        <v>7915</v>
      </c>
      <c r="AM191" s="315" t="s">
        <v>7882</v>
      </c>
      <c r="AN191" s="314"/>
      <c r="AO191" s="314"/>
      <c r="AP191" s="314"/>
      <c r="AQ191" s="314"/>
      <c r="AR191" s="314"/>
      <c r="AS191" s="314"/>
      <c r="AT191" s="314"/>
      <c r="AU191" s="314"/>
      <c r="AV191" s="316" t="s">
        <v>9745</v>
      </c>
      <c r="AW191" s="314"/>
      <c r="AX191" s="314"/>
      <c r="AY191" s="314"/>
      <c r="AZ191" s="314"/>
      <c r="BA191" s="314"/>
      <c r="BB191" s="314"/>
      <c r="BC191" s="314"/>
      <c r="BD191" s="316"/>
    </row>
    <row r="192" spans="1:56" ht="13.15" customHeight="1" x14ac:dyDescent="0.25">
      <c r="A192" s="316" t="s">
        <v>9711</v>
      </c>
      <c r="B192" s="316" t="s">
        <v>9224</v>
      </c>
      <c r="C192" s="315">
        <v>3161</v>
      </c>
      <c r="D192" s="316" t="s">
        <v>9712</v>
      </c>
      <c r="E192" s="316" t="s">
        <v>8074</v>
      </c>
      <c r="F192" s="316" t="s">
        <v>8075</v>
      </c>
      <c r="G192" s="316" t="s">
        <v>8076</v>
      </c>
      <c r="H192" s="335">
        <v>43435</v>
      </c>
      <c r="I192" s="336">
        <v>43461</v>
      </c>
      <c r="J192" s="316" t="s">
        <v>8077</v>
      </c>
      <c r="K192" s="316" t="s">
        <v>8078</v>
      </c>
      <c r="L192" s="316" t="s">
        <v>8079</v>
      </c>
      <c r="M192" s="316" t="s">
        <v>8080</v>
      </c>
      <c r="N192" s="316" t="s">
        <v>8079</v>
      </c>
      <c r="O192" s="316" t="s">
        <v>8081</v>
      </c>
      <c r="P192" s="316" t="s">
        <v>8082</v>
      </c>
      <c r="Q192" s="316" t="s">
        <v>8083</v>
      </c>
      <c r="R192" s="316" t="s">
        <v>8079</v>
      </c>
      <c r="S192" s="316" t="s">
        <v>8080</v>
      </c>
      <c r="T192" s="316" t="s">
        <v>8084</v>
      </c>
      <c r="U192" s="316" t="s">
        <v>8085</v>
      </c>
      <c r="V192" s="316" t="s">
        <v>8079</v>
      </c>
      <c r="W192" s="316" t="s">
        <v>8080</v>
      </c>
      <c r="X192" s="316" t="s">
        <v>8086</v>
      </c>
      <c r="Y192" s="316" t="s">
        <v>8083</v>
      </c>
      <c r="Z192" s="316" t="s">
        <v>487</v>
      </c>
      <c r="AA192" s="348">
        <v>31549</v>
      </c>
      <c r="AB192" s="327">
        <v>0</v>
      </c>
      <c r="AC192" s="313" t="s">
        <v>7578</v>
      </c>
      <c r="AD192" s="316" t="s">
        <v>7582</v>
      </c>
      <c r="AE192" s="316" t="s">
        <v>7600</v>
      </c>
      <c r="AF192" s="315" t="s">
        <v>9746</v>
      </c>
      <c r="AG192" s="315" t="s">
        <v>7882</v>
      </c>
      <c r="AH192" s="318">
        <v>43454</v>
      </c>
      <c r="AI192" s="316" t="s">
        <v>9747</v>
      </c>
      <c r="AJ192" s="316" t="s">
        <v>8704</v>
      </c>
      <c r="AK192" s="316">
        <v>17316</v>
      </c>
      <c r="AL192" s="315" t="s">
        <v>7915</v>
      </c>
      <c r="AM192" s="315" t="s">
        <v>7882</v>
      </c>
      <c r="AN192" s="314"/>
      <c r="AO192" s="314"/>
      <c r="AP192" s="314"/>
      <c r="AQ192" s="314"/>
      <c r="AR192" s="314"/>
      <c r="AS192" s="314"/>
      <c r="AT192" s="314"/>
      <c r="AU192" s="314"/>
      <c r="AV192" s="316" t="s">
        <v>9748</v>
      </c>
      <c r="AW192" s="314"/>
      <c r="AX192" s="314"/>
      <c r="AY192" s="314"/>
      <c r="AZ192" s="314"/>
      <c r="BA192" s="314"/>
      <c r="BB192" s="314"/>
      <c r="BC192" s="314"/>
      <c r="BD192" s="316"/>
    </row>
    <row r="193" spans="1:56" ht="13.15" customHeight="1" x14ac:dyDescent="0.25">
      <c r="A193" s="316" t="s">
        <v>9711</v>
      </c>
      <c r="B193" s="316" t="s">
        <v>9224</v>
      </c>
      <c r="C193" s="315">
        <v>3161</v>
      </c>
      <c r="D193" s="316" t="s">
        <v>9712</v>
      </c>
      <c r="E193" s="316" t="s">
        <v>8074</v>
      </c>
      <c r="F193" s="316" t="s">
        <v>8075</v>
      </c>
      <c r="G193" s="316" t="s">
        <v>8076</v>
      </c>
      <c r="H193" s="335">
        <v>43435</v>
      </c>
      <c r="I193" s="336">
        <v>43461</v>
      </c>
      <c r="J193" s="316" t="s">
        <v>8077</v>
      </c>
      <c r="K193" s="316" t="s">
        <v>8078</v>
      </c>
      <c r="L193" s="316" t="s">
        <v>8079</v>
      </c>
      <c r="M193" s="316" t="s">
        <v>8080</v>
      </c>
      <c r="N193" s="316" t="s">
        <v>8079</v>
      </c>
      <c r="O193" s="316" t="s">
        <v>8081</v>
      </c>
      <c r="P193" s="316" t="s">
        <v>8082</v>
      </c>
      <c r="Q193" s="316" t="s">
        <v>8083</v>
      </c>
      <c r="R193" s="316" t="s">
        <v>8079</v>
      </c>
      <c r="S193" s="316" t="s">
        <v>8080</v>
      </c>
      <c r="T193" s="316" t="s">
        <v>8084</v>
      </c>
      <c r="U193" s="316" t="s">
        <v>8085</v>
      </c>
      <c r="V193" s="316" t="s">
        <v>8079</v>
      </c>
      <c r="W193" s="316" t="s">
        <v>8080</v>
      </c>
      <c r="X193" s="316" t="s">
        <v>8086</v>
      </c>
      <c r="Y193" s="316" t="s">
        <v>8083</v>
      </c>
      <c r="Z193" s="316" t="s">
        <v>487</v>
      </c>
      <c r="AA193" s="348">
        <v>10000</v>
      </c>
      <c r="AB193" s="327">
        <v>0</v>
      </c>
      <c r="AC193" s="313" t="s">
        <v>7578</v>
      </c>
      <c r="AD193" s="316" t="s">
        <v>7582</v>
      </c>
      <c r="AE193" s="316" t="s">
        <v>7600</v>
      </c>
      <c r="AF193" s="315" t="s">
        <v>9749</v>
      </c>
      <c r="AG193" s="315" t="s">
        <v>7882</v>
      </c>
      <c r="AH193" s="318">
        <v>43458</v>
      </c>
      <c r="AI193" s="316" t="s">
        <v>9750</v>
      </c>
      <c r="AJ193" s="316" t="s">
        <v>8708</v>
      </c>
      <c r="AK193" s="316">
        <v>15614</v>
      </c>
      <c r="AL193" s="315" t="s">
        <v>7915</v>
      </c>
      <c r="AM193" s="315" t="s">
        <v>7882</v>
      </c>
      <c r="AN193" s="314"/>
      <c r="AO193" s="314"/>
      <c r="AP193" s="314"/>
      <c r="AQ193" s="314"/>
      <c r="AR193" s="314"/>
      <c r="AS193" s="314"/>
      <c r="AT193" s="314"/>
      <c r="AU193" s="314"/>
      <c r="AV193" s="316" t="s">
        <v>9751</v>
      </c>
      <c r="AW193" s="314"/>
      <c r="AX193" s="314"/>
      <c r="AY193" s="314"/>
      <c r="AZ193" s="314"/>
      <c r="BA193" s="314"/>
      <c r="BB193" s="314"/>
      <c r="BC193" s="314"/>
      <c r="BD193" s="316"/>
    </row>
    <row r="194" spans="1:56" ht="13.15" customHeight="1" x14ac:dyDescent="0.25">
      <c r="A194" s="316" t="s">
        <v>9711</v>
      </c>
      <c r="B194" s="316" t="s">
        <v>9224</v>
      </c>
      <c r="C194" s="315">
        <v>3161</v>
      </c>
      <c r="D194" s="316" t="s">
        <v>9712</v>
      </c>
      <c r="E194" s="316" t="s">
        <v>8074</v>
      </c>
      <c r="F194" s="316" t="s">
        <v>8075</v>
      </c>
      <c r="G194" s="316" t="s">
        <v>8076</v>
      </c>
      <c r="H194" s="335">
        <v>43435</v>
      </c>
      <c r="I194" s="336">
        <v>43461</v>
      </c>
      <c r="J194" s="316" t="s">
        <v>8077</v>
      </c>
      <c r="K194" s="316" t="s">
        <v>8078</v>
      </c>
      <c r="L194" s="316" t="s">
        <v>8079</v>
      </c>
      <c r="M194" s="316" t="s">
        <v>8080</v>
      </c>
      <c r="N194" s="316" t="s">
        <v>8079</v>
      </c>
      <c r="O194" s="316" t="s">
        <v>8081</v>
      </c>
      <c r="P194" s="316" t="s">
        <v>8082</v>
      </c>
      <c r="Q194" s="316" t="s">
        <v>8083</v>
      </c>
      <c r="R194" s="316" t="s">
        <v>8079</v>
      </c>
      <c r="S194" s="316" t="s">
        <v>8080</v>
      </c>
      <c r="T194" s="316" t="s">
        <v>8084</v>
      </c>
      <c r="U194" s="316" t="s">
        <v>8085</v>
      </c>
      <c r="V194" s="316" t="s">
        <v>8079</v>
      </c>
      <c r="W194" s="316" t="s">
        <v>8080</v>
      </c>
      <c r="X194" s="316" t="s">
        <v>8086</v>
      </c>
      <c r="Y194" s="316" t="s">
        <v>8083</v>
      </c>
      <c r="Z194" s="316" t="s">
        <v>487</v>
      </c>
      <c r="AA194" s="348">
        <v>104337</v>
      </c>
      <c r="AB194" s="327">
        <v>0</v>
      </c>
      <c r="AC194" s="313" t="s">
        <v>7578</v>
      </c>
      <c r="AD194" s="316" t="s">
        <v>7582</v>
      </c>
      <c r="AE194" s="316" t="s">
        <v>7600</v>
      </c>
      <c r="AF194" s="315" t="s">
        <v>9752</v>
      </c>
      <c r="AG194" s="315" t="s">
        <v>7882</v>
      </c>
      <c r="AH194" s="318">
        <v>43457</v>
      </c>
      <c r="AI194" s="316" t="s">
        <v>9753</v>
      </c>
      <c r="AJ194" s="316" t="s">
        <v>8708</v>
      </c>
      <c r="AK194" s="316">
        <v>15611</v>
      </c>
      <c r="AL194" s="315" t="s">
        <v>7915</v>
      </c>
      <c r="AM194" s="315" t="s">
        <v>7882</v>
      </c>
      <c r="AN194" s="314"/>
      <c r="AO194" s="314"/>
      <c r="AP194" s="314"/>
      <c r="AQ194" s="314"/>
      <c r="AR194" s="314"/>
      <c r="AS194" s="314"/>
      <c r="AT194" s="314"/>
      <c r="AU194" s="314"/>
      <c r="AV194" s="316" t="s">
        <v>9754</v>
      </c>
      <c r="AW194" s="314"/>
      <c r="AX194" s="314"/>
      <c r="AY194" s="314"/>
      <c r="AZ194" s="314"/>
      <c r="BA194" s="314"/>
      <c r="BB194" s="314"/>
      <c r="BC194" s="314"/>
      <c r="BD194" s="316"/>
    </row>
    <row r="195" spans="1:56" ht="13.15" customHeight="1" x14ac:dyDescent="0.25">
      <c r="A195" s="316" t="s">
        <v>9711</v>
      </c>
      <c r="B195" s="316" t="s">
        <v>9224</v>
      </c>
      <c r="C195" s="315">
        <v>3161</v>
      </c>
      <c r="D195" s="316" t="s">
        <v>9712</v>
      </c>
      <c r="E195" s="316" t="s">
        <v>8074</v>
      </c>
      <c r="F195" s="316" t="s">
        <v>8075</v>
      </c>
      <c r="G195" s="316" t="s">
        <v>8076</v>
      </c>
      <c r="H195" s="335">
        <v>43435</v>
      </c>
      <c r="I195" s="336">
        <v>43461</v>
      </c>
      <c r="J195" s="316" t="s">
        <v>8077</v>
      </c>
      <c r="K195" s="316" t="s">
        <v>8078</v>
      </c>
      <c r="L195" s="316" t="s">
        <v>8079</v>
      </c>
      <c r="M195" s="316" t="s">
        <v>8080</v>
      </c>
      <c r="N195" s="316" t="s">
        <v>8079</v>
      </c>
      <c r="O195" s="316" t="s">
        <v>8081</v>
      </c>
      <c r="P195" s="316" t="s">
        <v>8082</v>
      </c>
      <c r="Q195" s="316" t="s">
        <v>8083</v>
      </c>
      <c r="R195" s="316" t="s">
        <v>8079</v>
      </c>
      <c r="S195" s="316" t="s">
        <v>8080</v>
      </c>
      <c r="T195" s="316" t="s">
        <v>8084</v>
      </c>
      <c r="U195" s="316" t="s">
        <v>8085</v>
      </c>
      <c r="V195" s="316" t="s">
        <v>8079</v>
      </c>
      <c r="W195" s="316" t="s">
        <v>8080</v>
      </c>
      <c r="X195" s="316" t="s">
        <v>8086</v>
      </c>
      <c r="Y195" s="316" t="s">
        <v>8083</v>
      </c>
      <c r="Z195" s="316" t="s">
        <v>487</v>
      </c>
      <c r="AA195" s="348">
        <v>6336</v>
      </c>
      <c r="AB195" s="327">
        <v>0</v>
      </c>
      <c r="AC195" s="313" t="s">
        <v>7578</v>
      </c>
      <c r="AD195" s="316" t="s">
        <v>7582</v>
      </c>
      <c r="AE195" s="316" t="s">
        <v>7600</v>
      </c>
      <c r="AF195" s="315" t="s">
        <v>9755</v>
      </c>
      <c r="AG195" s="315" t="s">
        <v>7882</v>
      </c>
      <c r="AH195" s="318">
        <v>43457</v>
      </c>
      <c r="AI195" s="316" t="s">
        <v>9756</v>
      </c>
      <c r="AJ195" s="316" t="s">
        <v>9423</v>
      </c>
      <c r="AK195" s="316">
        <v>195766</v>
      </c>
      <c r="AL195" s="315" t="s">
        <v>7915</v>
      </c>
      <c r="AM195" s="315" t="s">
        <v>7882</v>
      </c>
      <c r="AN195" s="314"/>
      <c r="AO195" s="314"/>
      <c r="AP195" s="314"/>
      <c r="AQ195" s="314"/>
      <c r="AR195" s="314"/>
      <c r="AS195" s="314"/>
      <c r="AT195" s="314"/>
      <c r="AU195" s="314"/>
      <c r="AV195" s="316" t="s">
        <v>9757</v>
      </c>
      <c r="AW195" s="314"/>
      <c r="AX195" s="314"/>
      <c r="AY195" s="314"/>
      <c r="AZ195" s="314"/>
      <c r="BA195" s="314"/>
      <c r="BB195" s="314"/>
      <c r="BC195" s="314"/>
      <c r="BD195" s="316"/>
    </row>
    <row r="196" spans="1:56" ht="13.15" customHeight="1" x14ac:dyDescent="0.25">
      <c r="A196" s="316" t="s">
        <v>9711</v>
      </c>
      <c r="B196" s="316" t="s">
        <v>9224</v>
      </c>
      <c r="C196" s="315">
        <v>3161</v>
      </c>
      <c r="D196" s="316" t="s">
        <v>9712</v>
      </c>
      <c r="E196" s="316" t="s">
        <v>8074</v>
      </c>
      <c r="F196" s="316" t="s">
        <v>8075</v>
      </c>
      <c r="G196" s="316" t="s">
        <v>8076</v>
      </c>
      <c r="H196" s="335">
        <v>43435</v>
      </c>
      <c r="I196" s="336">
        <v>43461</v>
      </c>
      <c r="J196" s="316" t="s">
        <v>8077</v>
      </c>
      <c r="K196" s="316" t="s">
        <v>8078</v>
      </c>
      <c r="L196" s="316" t="s">
        <v>8079</v>
      </c>
      <c r="M196" s="316" t="s">
        <v>8080</v>
      </c>
      <c r="N196" s="316" t="s">
        <v>8079</v>
      </c>
      <c r="O196" s="316" t="s">
        <v>8081</v>
      </c>
      <c r="P196" s="316" t="s">
        <v>8082</v>
      </c>
      <c r="Q196" s="316" t="s">
        <v>8083</v>
      </c>
      <c r="R196" s="316" t="s">
        <v>8079</v>
      </c>
      <c r="S196" s="316" t="s">
        <v>8080</v>
      </c>
      <c r="T196" s="316" t="s">
        <v>8084</v>
      </c>
      <c r="U196" s="316" t="s">
        <v>8085</v>
      </c>
      <c r="V196" s="316" t="s">
        <v>8079</v>
      </c>
      <c r="W196" s="316" t="s">
        <v>8080</v>
      </c>
      <c r="X196" s="316" t="s">
        <v>8086</v>
      </c>
      <c r="Y196" s="316" t="s">
        <v>8083</v>
      </c>
      <c r="Z196" s="316" t="s">
        <v>487</v>
      </c>
      <c r="AA196" s="348">
        <v>25000</v>
      </c>
      <c r="AB196" s="327">
        <v>0</v>
      </c>
      <c r="AC196" s="313" t="s">
        <v>7578</v>
      </c>
      <c r="AD196" s="316" t="s">
        <v>7582</v>
      </c>
      <c r="AE196" s="316" t="s">
        <v>7600</v>
      </c>
      <c r="AF196" s="315" t="s">
        <v>9758</v>
      </c>
      <c r="AG196" s="315" t="s">
        <v>7882</v>
      </c>
      <c r="AH196" s="318">
        <v>43457</v>
      </c>
      <c r="AI196" s="316" t="s">
        <v>9759</v>
      </c>
      <c r="AJ196" s="316" t="s">
        <v>8529</v>
      </c>
      <c r="AK196" s="316">
        <v>15623</v>
      </c>
      <c r="AL196" s="315" t="s">
        <v>7915</v>
      </c>
      <c r="AM196" s="315" t="s">
        <v>7882</v>
      </c>
      <c r="AN196" s="314"/>
      <c r="AO196" s="314"/>
      <c r="AP196" s="314"/>
      <c r="AQ196" s="314"/>
      <c r="AR196" s="314"/>
      <c r="AS196" s="314"/>
      <c r="AT196" s="314"/>
      <c r="AU196" s="314"/>
      <c r="AV196" s="316" t="s">
        <v>9760</v>
      </c>
      <c r="AW196" s="314"/>
      <c r="AX196" s="314"/>
      <c r="AY196" s="314"/>
      <c r="AZ196" s="314"/>
      <c r="BA196" s="314"/>
      <c r="BB196" s="314"/>
      <c r="BC196" s="314"/>
      <c r="BD196" s="316"/>
    </row>
    <row r="197" spans="1:56" ht="13.15" customHeight="1" x14ac:dyDescent="0.25">
      <c r="A197" s="316" t="s">
        <v>9761</v>
      </c>
      <c r="B197" s="316" t="s">
        <v>9622</v>
      </c>
      <c r="C197" s="315">
        <v>426</v>
      </c>
      <c r="D197" s="316" t="s">
        <v>9762</v>
      </c>
      <c r="E197" s="316" t="s">
        <v>8074</v>
      </c>
      <c r="F197" s="316" t="s">
        <v>8127</v>
      </c>
      <c r="G197" s="316" t="s">
        <v>8128</v>
      </c>
      <c r="H197" s="335">
        <v>43435</v>
      </c>
      <c r="I197" s="336">
        <v>43461</v>
      </c>
      <c r="J197" s="316" t="s">
        <v>8077</v>
      </c>
      <c r="K197" s="316" t="s">
        <v>8078</v>
      </c>
      <c r="L197" s="316" t="s">
        <v>8079</v>
      </c>
      <c r="M197" s="316" t="s">
        <v>8080</v>
      </c>
      <c r="N197" s="316" t="s">
        <v>8079</v>
      </c>
      <c r="O197" s="316" t="s">
        <v>8081</v>
      </c>
      <c r="P197" s="316" t="s">
        <v>8082</v>
      </c>
      <c r="Q197" s="316" t="s">
        <v>8083</v>
      </c>
      <c r="R197" s="316" t="s">
        <v>8079</v>
      </c>
      <c r="S197" s="316" t="s">
        <v>8080</v>
      </c>
      <c r="T197" s="316" t="s">
        <v>8084</v>
      </c>
      <c r="U197" s="316" t="s">
        <v>8085</v>
      </c>
      <c r="V197" s="316" t="s">
        <v>8079</v>
      </c>
      <c r="W197" s="316" t="s">
        <v>8080</v>
      </c>
      <c r="X197" s="316" t="s">
        <v>8086</v>
      </c>
      <c r="Y197" s="316" t="s">
        <v>8083</v>
      </c>
      <c r="Z197" s="316" t="s">
        <v>487</v>
      </c>
      <c r="AA197" s="348">
        <v>47250</v>
      </c>
      <c r="AB197" s="327">
        <v>0</v>
      </c>
      <c r="AC197" s="313" t="s">
        <v>7578</v>
      </c>
      <c r="AD197" s="316" t="s">
        <v>7582</v>
      </c>
      <c r="AE197" s="316" t="s">
        <v>7583</v>
      </c>
      <c r="AF197" s="315" t="s">
        <v>9763</v>
      </c>
      <c r="AG197" s="315" t="s">
        <v>7882</v>
      </c>
      <c r="AH197" s="318">
        <v>43461</v>
      </c>
      <c r="AI197" s="316" t="s">
        <v>9764</v>
      </c>
      <c r="AJ197" s="314"/>
      <c r="AK197" s="314"/>
      <c r="AL197" s="314"/>
      <c r="AM197" s="315" t="s">
        <v>7882</v>
      </c>
      <c r="AN197" s="314"/>
      <c r="AO197" s="314"/>
      <c r="AP197" s="314"/>
      <c r="AQ197" s="314"/>
      <c r="AR197" s="314"/>
      <c r="AS197" s="314"/>
      <c r="AT197" s="314"/>
      <c r="AU197" s="314"/>
      <c r="AV197" s="314"/>
      <c r="AW197" s="314"/>
      <c r="AX197" s="314"/>
      <c r="AY197" s="314"/>
      <c r="AZ197" s="314"/>
      <c r="BA197" s="314"/>
      <c r="BB197" s="314"/>
      <c r="BC197" s="314"/>
      <c r="BD197" s="316"/>
    </row>
    <row r="198" spans="1:56" ht="13.15" customHeight="1" x14ac:dyDescent="0.25">
      <c r="A198" s="316" t="s">
        <v>9765</v>
      </c>
      <c r="B198" s="316" t="s">
        <v>9224</v>
      </c>
      <c r="C198" s="315">
        <v>3191</v>
      </c>
      <c r="D198" s="316" t="s">
        <v>9766</v>
      </c>
      <c r="E198" s="316" t="s">
        <v>8074</v>
      </c>
      <c r="F198" s="316" t="s">
        <v>8075</v>
      </c>
      <c r="G198" s="316" t="s">
        <v>8076</v>
      </c>
      <c r="H198" s="335">
        <v>43435</v>
      </c>
      <c r="I198" s="336">
        <v>43461</v>
      </c>
      <c r="J198" s="316" t="s">
        <v>8077</v>
      </c>
      <c r="K198" s="316" t="s">
        <v>8078</v>
      </c>
      <c r="L198" s="316" t="s">
        <v>8079</v>
      </c>
      <c r="M198" s="316" t="s">
        <v>8080</v>
      </c>
      <c r="N198" s="316" t="s">
        <v>8079</v>
      </c>
      <c r="O198" s="316" t="s">
        <v>8081</v>
      </c>
      <c r="P198" s="316" t="s">
        <v>8082</v>
      </c>
      <c r="Q198" s="316" t="s">
        <v>8083</v>
      </c>
      <c r="R198" s="316" t="s">
        <v>8079</v>
      </c>
      <c r="S198" s="316" t="s">
        <v>8080</v>
      </c>
      <c r="T198" s="316" t="s">
        <v>8084</v>
      </c>
      <c r="U198" s="316" t="s">
        <v>8085</v>
      </c>
      <c r="V198" s="316" t="s">
        <v>8079</v>
      </c>
      <c r="W198" s="316" t="s">
        <v>8080</v>
      </c>
      <c r="X198" s="316" t="s">
        <v>8086</v>
      </c>
      <c r="Y198" s="316" t="s">
        <v>8083</v>
      </c>
      <c r="Z198" s="316" t="s">
        <v>487</v>
      </c>
      <c r="AA198" s="348">
        <v>12903.64</v>
      </c>
      <c r="AB198" s="327">
        <v>0</v>
      </c>
      <c r="AC198" s="313" t="s">
        <v>7578</v>
      </c>
      <c r="AD198" s="316" t="s">
        <v>7582</v>
      </c>
      <c r="AE198" s="316" t="s">
        <v>7600</v>
      </c>
      <c r="AF198" s="315" t="s">
        <v>9767</v>
      </c>
      <c r="AG198" s="315" t="s">
        <v>7882</v>
      </c>
      <c r="AH198" s="318">
        <v>43459</v>
      </c>
      <c r="AI198" s="316" t="s">
        <v>9768</v>
      </c>
      <c r="AJ198" s="316" t="s">
        <v>8363</v>
      </c>
      <c r="AK198" s="316">
        <v>15706</v>
      </c>
      <c r="AL198" s="315" t="s">
        <v>7915</v>
      </c>
      <c r="AM198" s="315" t="s">
        <v>7882</v>
      </c>
      <c r="AN198" s="314"/>
      <c r="AO198" s="314"/>
      <c r="AP198" s="314"/>
      <c r="AQ198" s="314"/>
      <c r="AR198" s="314"/>
      <c r="AS198" s="314"/>
      <c r="AT198" s="314"/>
      <c r="AU198" s="314"/>
      <c r="AV198" s="316" t="s">
        <v>9769</v>
      </c>
      <c r="AW198" s="314"/>
      <c r="AX198" s="314"/>
      <c r="AY198" s="314"/>
      <c r="AZ198" s="314"/>
      <c r="BA198" s="314"/>
      <c r="BB198" s="314"/>
      <c r="BC198" s="314"/>
      <c r="BD198" s="316"/>
    </row>
    <row r="199" spans="1:56" ht="13.15" customHeight="1" x14ac:dyDescent="0.25">
      <c r="A199" s="316" t="s">
        <v>9765</v>
      </c>
      <c r="B199" s="316" t="s">
        <v>9224</v>
      </c>
      <c r="C199" s="315">
        <v>3191</v>
      </c>
      <c r="D199" s="316" t="s">
        <v>9766</v>
      </c>
      <c r="E199" s="316" t="s">
        <v>8074</v>
      </c>
      <c r="F199" s="316" t="s">
        <v>8075</v>
      </c>
      <c r="G199" s="316" t="s">
        <v>8076</v>
      </c>
      <c r="H199" s="335">
        <v>43435</v>
      </c>
      <c r="I199" s="336">
        <v>43461</v>
      </c>
      <c r="J199" s="316" t="s">
        <v>8077</v>
      </c>
      <c r="K199" s="316" t="s">
        <v>8078</v>
      </c>
      <c r="L199" s="316" t="s">
        <v>8079</v>
      </c>
      <c r="M199" s="316" t="s">
        <v>8080</v>
      </c>
      <c r="N199" s="316" t="s">
        <v>8079</v>
      </c>
      <c r="O199" s="316" t="s">
        <v>8081</v>
      </c>
      <c r="P199" s="316" t="s">
        <v>8082</v>
      </c>
      <c r="Q199" s="316" t="s">
        <v>8083</v>
      </c>
      <c r="R199" s="316" t="s">
        <v>8079</v>
      </c>
      <c r="S199" s="316" t="s">
        <v>8080</v>
      </c>
      <c r="T199" s="316" t="s">
        <v>8084</v>
      </c>
      <c r="U199" s="316" t="s">
        <v>8085</v>
      </c>
      <c r="V199" s="316" t="s">
        <v>8079</v>
      </c>
      <c r="W199" s="316" t="s">
        <v>8080</v>
      </c>
      <c r="X199" s="316" t="s">
        <v>8086</v>
      </c>
      <c r="Y199" s="316" t="s">
        <v>8083</v>
      </c>
      <c r="Z199" s="316" t="s">
        <v>487</v>
      </c>
      <c r="AA199" s="348">
        <v>12000</v>
      </c>
      <c r="AB199" s="327">
        <v>0</v>
      </c>
      <c r="AC199" s="313" t="s">
        <v>7578</v>
      </c>
      <c r="AD199" s="316" t="s">
        <v>7582</v>
      </c>
      <c r="AE199" s="316" t="s">
        <v>7600</v>
      </c>
      <c r="AF199" s="315" t="s">
        <v>9770</v>
      </c>
      <c r="AG199" s="315" t="s">
        <v>7882</v>
      </c>
      <c r="AH199" s="318">
        <v>43458</v>
      </c>
      <c r="AI199" s="316" t="s">
        <v>9771</v>
      </c>
      <c r="AJ199" s="316" t="s">
        <v>8318</v>
      </c>
      <c r="AK199" s="316">
        <v>195647</v>
      </c>
      <c r="AL199" s="315" t="s">
        <v>7915</v>
      </c>
      <c r="AM199" s="315" t="s">
        <v>7882</v>
      </c>
      <c r="AN199" s="314"/>
      <c r="AO199" s="314"/>
      <c r="AP199" s="314"/>
      <c r="AQ199" s="314"/>
      <c r="AR199" s="314"/>
      <c r="AS199" s="314"/>
      <c r="AT199" s="314"/>
      <c r="AU199" s="314"/>
      <c r="AV199" s="316" t="s">
        <v>9772</v>
      </c>
      <c r="AW199" s="314"/>
      <c r="AX199" s="314"/>
      <c r="AY199" s="314"/>
      <c r="AZ199" s="314"/>
      <c r="BA199" s="314"/>
      <c r="BB199" s="314"/>
      <c r="BC199" s="314"/>
      <c r="BD199" s="316"/>
    </row>
    <row r="200" spans="1:56" ht="13.15" customHeight="1" x14ac:dyDescent="0.25">
      <c r="A200" s="316" t="s">
        <v>9765</v>
      </c>
      <c r="B200" s="316" t="s">
        <v>9224</v>
      </c>
      <c r="C200" s="315">
        <v>3191</v>
      </c>
      <c r="D200" s="316" t="s">
        <v>9766</v>
      </c>
      <c r="E200" s="316" t="s">
        <v>8074</v>
      </c>
      <c r="F200" s="316" t="s">
        <v>8075</v>
      </c>
      <c r="G200" s="316" t="s">
        <v>8076</v>
      </c>
      <c r="H200" s="335">
        <v>43435</v>
      </c>
      <c r="I200" s="336">
        <v>43461</v>
      </c>
      <c r="J200" s="316" t="s">
        <v>8077</v>
      </c>
      <c r="K200" s="316" t="s">
        <v>8078</v>
      </c>
      <c r="L200" s="316" t="s">
        <v>8079</v>
      </c>
      <c r="M200" s="316" t="s">
        <v>8080</v>
      </c>
      <c r="N200" s="316" t="s">
        <v>8079</v>
      </c>
      <c r="O200" s="316" t="s">
        <v>8081</v>
      </c>
      <c r="P200" s="316" t="s">
        <v>8082</v>
      </c>
      <c r="Q200" s="316" t="s">
        <v>8083</v>
      </c>
      <c r="R200" s="316" t="s">
        <v>8079</v>
      </c>
      <c r="S200" s="316" t="s">
        <v>8080</v>
      </c>
      <c r="T200" s="316" t="s">
        <v>8084</v>
      </c>
      <c r="U200" s="316" t="s">
        <v>8085</v>
      </c>
      <c r="V200" s="316" t="s">
        <v>8079</v>
      </c>
      <c r="W200" s="316" t="s">
        <v>8080</v>
      </c>
      <c r="X200" s="316" t="s">
        <v>8086</v>
      </c>
      <c r="Y200" s="316" t="s">
        <v>8083</v>
      </c>
      <c r="Z200" s="316" t="s">
        <v>487</v>
      </c>
      <c r="AA200" s="348">
        <v>32572</v>
      </c>
      <c r="AB200" s="327">
        <v>0</v>
      </c>
      <c r="AC200" s="313" t="s">
        <v>7578</v>
      </c>
      <c r="AD200" s="316" t="s">
        <v>7582</v>
      </c>
      <c r="AE200" s="316" t="s">
        <v>7600</v>
      </c>
      <c r="AF200" s="315" t="s">
        <v>9773</v>
      </c>
      <c r="AG200" s="315" t="s">
        <v>7882</v>
      </c>
      <c r="AH200" s="318">
        <v>43458</v>
      </c>
      <c r="AI200" s="316" t="s">
        <v>9774</v>
      </c>
      <c r="AJ200" s="316" t="s">
        <v>7910</v>
      </c>
      <c r="AK200" s="316">
        <v>13574</v>
      </c>
      <c r="AL200" s="315" t="s">
        <v>7911</v>
      </c>
      <c r="AM200" s="315" t="s">
        <v>7882</v>
      </c>
      <c r="AN200" s="314"/>
      <c r="AO200" s="314"/>
      <c r="AP200" s="314"/>
      <c r="AQ200" s="314"/>
      <c r="AR200" s="314"/>
      <c r="AS200" s="314"/>
      <c r="AT200" s="314"/>
      <c r="AU200" s="314"/>
      <c r="AV200" s="316" t="s">
        <v>9775</v>
      </c>
      <c r="AW200" s="314"/>
      <c r="AX200" s="314"/>
      <c r="AY200" s="314"/>
      <c r="AZ200" s="314"/>
      <c r="BA200" s="314"/>
      <c r="BB200" s="314"/>
      <c r="BC200" s="314"/>
      <c r="BD200" s="316"/>
    </row>
    <row r="201" spans="1:56" ht="13.15" customHeight="1" x14ac:dyDescent="0.25">
      <c r="A201" s="316" t="s">
        <v>9765</v>
      </c>
      <c r="B201" s="316" t="s">
        <v>9224</v>
      </c>
      <c r="C201" s="315">
        <v>3191</v>
      </c>
      <c r="D201" s="316" t="s">
        <v>9766</v>
      </c>
      <c r="E201" s="316" t="s">
        <v>8074</v>
      </c>
      <c r="F201" s="316" t="s">
        <v>8075</v>
      </c>
      <c r="G201" s="316" t="s">
        <v>8076</v>
      </c>
      <c r="H201" s="335">
        <v>43435</v>
      </c>
      <c r="I201" s="336">
        <v>43461</v>
      </c>
      <c r="J201" s="316" t="s">
        <v>8077</v>
      </c>
      <c r="K201" s="316" t="s">
        <v>8078</v>
      </c>
      <c r="L201" s="316" t="s">
        <v>8079</v>
      </c>
      <c r="M201" s="316" t="s">
        <v>8080</v>
      </c>
      <c r="N201" s="316" t="s">
        <v>8079</v>
      </c>
      <c r="O201" s="316" t="s">
        <v>8081</v>
      </c>
      <c r="P201" s="316" t="s">
        <v>8082</v>
      </c>
      <c r="Q201" s="316" t="s">
        <v>8083</v>
      </c>
      <c r="R201" s="316" t="s">
        <v>8079</v>
      </c>
      <c r="S201" s="316" t="s">
        <v>8080</v>
      </c>
      <c r="T201" s="316" t="s">
        <v>8084</v>
      </c>
      <c r="U201" s="316" t="s">
        <v>8085</v>
      </c>
      <c r="V201" s="316" t="s">
        <v>8079</v>
      </c>
      <c r="W201" s="316" t="s">
        <v>8080</v>
      </c>
      <c r="X201" s="316" t="s">
        <v>8086</v>
      </c>
      <c r="Y201" s="316" t="s">
        <v>8083</v>
      </c>
      <c r="Z201" s="316" t="s">
        <v>487</v>
      </c>
      <c r="AA201" s="348">
        <v>150645</v>
      </c>
      <c r="AB201" s="327">
        <v>0</v>
      </c>
      <c r="AC201" s="313" t="s">
        <v>7578</v>
      </c>
      <c r="AD201" s="316" t="s">
        <v>7582</v>
      </c>
      <c r="AE201" s="316" t="s">
        <v>7600</v>
      </c>
      <c r="AF201" s="315" t="s">
        <v>9776</v>
      </c>
      <c r="AG201" s="315" t="s">
        <v>7882</v>
      </c>
      <c r="AH201" s="318">
        <v>43459</v>
      </c>
      <c r="AI201" s="316" t="s">
        <v>9777</v>
      </c>
      <c r="AJ201" s="316" t="s">
        <v>8708</v>
      </c>
      <c r="AK201" s="316">
        <v>15616</v>
      </c>
      <c r="AL201" s="315" t="s">
        <v>7915</v>
      </c>
      <c r="AM201" s="315" t="s">
        <v>7882</v>
      </c>
      <c r="AN201" s="314"/>
      <c r="AO201" s="314"/>
      <c r="AP201" s="314"/>
      <c r="AQ201" s="314"/>
      <c r="AR201" s="314"/>
      <c r="AS201" s="314"/>
      <c r="AT201" s="314"/>
      <c r="AU201" s="314"/>
      <c r="AV201" s="316" t="s">
        <v>9778</v>
      </c>
      <c r="AW201" s="314"/>
      <c r="AX201" s="314"/>
      <c r="AY201" s="314"/>
      <c r="AZ201" s="314"/>
      <c r="BA201" s="314"/>
      <c r="BB201" s="314"/>
      <c r="BC201" s="314"/>
      <c r="BD201" s="316"/>
    </row>
    <row r="202" spans="1:56" ht="13.15" customHeight="1" x14ac:dyDescent="0.25">
      <c r="A202" s="316" t="s">
        <v>9783</v>
      </c>
      <c r="B202" s="316" t="s">
        <v>9784</v>
      </c>
      <c r="C202" s="315">
        <v>4321</v>
      </c>
      <c r="D202" s="316" t="s">
        <v>9785</v>
      </c>
      <c r="E202" s="316" t="s">
        <v>9786</v>
      </c>
      <c r="F202" s="316" t="s">
        <v>8099</v>
      </c>
      <c r="G202" s="316" t="s">
        <v>8100</v>
      </c>
      <c r="H202" s="335">
        <v>43435</v>
      </c>
      <c r="I202" s="336">
        <v>43464</v>
      </c>
      <c r="J202" s="316" t="s">
        <v>8077</v>
      </c>
      <c r="K202" s="316" t="s">
        <v>8078</v>
      </c>
      <c r="L202" s="316" t="s">
        <v>8079</v>
      </c>
      <c r="M202" s="316" t="s">
        <v>8080</v>
      </c>
      <c r="N202" s="316" t="s">
        <v>8079</v>
      </c>
      <c r="O202" s="316" t="s">
        <v>8081</v>
      </c>
      <c r="P202" s="316" t="s">
        <v>8082</v>
      </c>
      <c r="Q202" s="316" t="s">
        <v>8083</v>
      </c>
      <c r="R202" s="316" t="s">
        <v>8079</v>
      </c>
      <c r="S202" s="316" t="s">
        <v>8080</v>
      </c>
      <c r="T202" s="316" t="s">
        <v>8084</v>
      </c>
      <c r="U202" s="316" t="s">
        <v>8085</v>
      </c>
      <c r="V202" s="316" t="s">
        <v>8079</v>
      </c>
      <c r="W202" s="316" t="s">
        <v>8080</v>
      </c>
      <c r="X202" s="316" t="s">
        <v>8086</v>
      </c>
      <c r="Y202" s="316" t="s">
        <v>8083</v>
      </c>
      <c r="Z202" s="316" t="s">
        <v>487</v>
      </c>
      <c r="AA202" s="327">
        <v>0</v>
      </c>
      <c r="AB202" s="348">
        <v>7491</v>
      </c>
      <c r="AC202" s="313" t="s">
        <v>7578</v>
      </c>
      <c r="AD202" s="314"/>
      <c r="AE202" s="314"/>
      <c r="AF202" s="315" t="s">
        <v>9787</v>
      </c>
      <c r="AG202" s="315" t="s">
        <v>7882</v>
      </c>
      <c r="AH202" s="318">
        <v>43464</v>
      </c>
      <c r="AI202" s="316" t="s">
        <v>9786</v>
      </c>
      <c r="AJ202" s="314"/>
      <c r="AK202" s="314"/>
      <c r="AL202" s="314"/>
      <c r="AM202" s="315" t="s">
        <v>7882</v>
      </c>
      <c r="AN202" s="314"/>
      <c r="AO202" s="314"/>
      <c r="AP202" s="314"/>
      <c r="AQ202" s="314"/>
      <c r="AR202" s="314"/>
      <c r="AS202" s="314"/>
      <c r="AT202" s="314"/>
      <c r="AU202" s="314"/>
      <c r="AV202" s="314"/>
      <c r="AW202" s="314"/>
      <c r="AX202" s="314"/>
      <c r="AY202" s="314"/>
      <c r="AZ202" s="314"/>
      <c r="BA202" s="314"/>
      <c r="BB202" s="314"/>
      <c r="BC202" s="314"/>
      <c r="BD202" s="316"/>
    </row>
    <row r="203" spans="1:56" ht="13.15" customHeight="1" x14ac:dyDescent="0.25">
      <c r="A203" s="316" t="s">
        <v>9783</v>
      </c>
      <c r="B203" s="316" t="s">
        <v>9784</v>
      </c>
      <c r="C203" s="315">
        <v>4321</v>
      </c>
      <c r="D203" s="316" t="s">
        <v>9785</v>
      </c>
      <c r="E203" s="316" t="s">
        <v>9788</v>
      </c>
      <c r="F203" s="316" t="s">
        <v>8099</v>
      </c>
      <c r="G203" s="316" t="s">
        <v>8100</v>
      </c>
      <c r="H203" s="335">
        <v>43435</v>
      </c>
      <c r="I203" s="336">
        <v>43464</v>
      </c>
      <c r="J203" s="316" t="s">
        <v>8077</v>
      </c>
      <c r="K203" s="316" t="s">
        <v>8078</v>
      </c>
      <c r="L203" s="316" t="s">
        <v>8079</v>
      </c>
      <c r="M203" s="316" t="s">
        <v>8080</v>
      </c>
      <c r="N203" s="316" t="s">
        <v>8079</v>
      </c>
      <c r="O203" s="316" t="s">
        <v>8081</v>
      </c>
      <c r="P203" s="316" t="s">
        <v>8082</v>
      </c>
      <c r="Q203" s="316" t="s">
        <v>8083</v>
      </c>
      <c r="R203" s="316" t="s">
        <v>8079</v>
      </c>
      <c r="S203" s="316" t="s">
        <v>8080</v>
      </c>
      <c r="T203" s="316" t="s">
        <v>8084</v>
      </c>
      <c r="U203" s="316" t="s">
        <v>8085</v>
      </c>
      <c r="V203" s="316" t="s">
        <v>8079</v>
      </c>
      <c r="W203" s="316" t="s">
        <v>8080</v>
      </c>
      <c r="X203" s="316" t="s">
        <v>8086</v>
      </c>
      <c r="Y203" s="316" t="s">
        <v>8083</v>
      </c>
      <c r="Z203" s="316" t="s">
        <v>487</v>
      </c>
      <c r="AA203" s="327">
        <v>0</v>
      </c>
      <c r="AB203" s="348">
        <v>7837</v>
      </c>
      <c r="AC203" s="313" t="s">
        <v>7578</v>
      </c>
      <c r="AD203" s="314"/>
      <c r="AE203" s="314"/>
      <c r="AF203" s="315" t="s">
        <v>9787</v>
      </c>
      <c r="AG203" s="315" t="s">
        <v>7882</v>
      </c>
      <c r="AH203" s="318">
        <v>43464</v>
      </c>
      <c r="AI203" s="316" t="s">
        <v>9788</v>
      </c>
      <c r="AJ203" s="314"/>
      <c r="AK203" s="314"/>
      <c r="AL203" s="314"/>
      <c r="AM203" s="315" t="s">
        <v>7882</v>
      </c>
      <c r="AN203" s="314"/>
      <c r="AO203" s="314"/>
      <c r="AP203" s="314"/>
      <c r="AQ203" s="314"/>
      <c r="AR203" s="314"/>
      <c r="AS203" s="314"/>
      <c r="AT203" s="314"/>
      <c r="AU203" s="314"/>
      <c r="AV203" s="314"/>
      <c r="AW203" s="314"/>
      <c r="AX203" s="314"/>
      <c r="AY203" s="314"/>
      <c r="AZ203" s="314"/>
      <c r="BA203" s="314"/>
      <c r="BB203" s="314"/>
      <c r="BC203" s="314"/>
      <c r="BD203" s="316"/>
    </row>
    <row r="204" spans="1:56" ht="13.15" customHeight="1" x14ac:dyDescent="0.25">
      <c r="A204" s="316" t="s">
        <v>9783</v>
      </c>
      <c r="B204" s="316" t="s">
        <v>9784</v>
      </c>
      <c r="C204" s="315">
        <v>4321</v>
      </c>
      <c r="D204" s="316" t="s">
        <v>9785</v>
      </c>
      <c r="E204" s="316" t="s">
        <v>9789</v>
      </c>
      <c r="F204" s="316" t="s">
        <v>8099</v>
      </c>
      <c r="G204" s="316" t="s">
        <v>8100</v>
      </c>
      <c r="H204" s="335">
        <v>43435</v>
      </c>
      <c r="I204" s="336">
        <v>43464</v>
      </c>
      <c r="J204" s="316" t="s">
        <v>8077</v>
      </c>
      <c r="K204" s="316" t="s">
        <v>8078</v>
      </c>
      <c r="L204" s="316" t="s">
        <v>8079</v>
      </c>
      <c r="M204" s="316" t="s">
        <v>8080</v>
      </c>
      <c r="N204" s="316" t="s">
        <v>8079</v>
      </c>
      <c r="O204" s="316" t="s">
        <v>8081</v>
      </c>
      <c r="P204" s="316" t="s">
        <v>8082</v>
      </c>
      <c r="Q204" s="316" t="s">
        <v>8083</v>
      </c>
      <c r="R204" s="316" t="s">
        <v>8079</v>
      </c>
      <c r="S204" s="316" t="s">
        <v>8080</v>
      </c>
      <c r="T204" s="316" t="s">
        <v>8084</v>
      </c>
      <c r="U204" s="316" t="s">
        <v>8085</v>
      </c>
      <c r="V204" s="316" t="s">
        <v>8079</v>
      </c>
      <c r="W204" s="316" t="s">
        <v>8080</v>
      </c>
      <c r="X204" s="316" t="s">
        <v>8086</v>
      </c>
      <c r="Y204" s="316" t="s">
        <v>8083</v>
      </c>
      <c r="Z204" s="316" t="s">
        <v>487</v>
      </c>
      <c r="AA204" s="327">
        <v>0</v>
      </c>
      <c r="AB204" s="348">
        <v>7975</v>
      </c>
      <c r="AC204" s="313" t="s">
        <v>7578</v>
      </c>
      <c r="AD204" s="314"/>
      <c r="AE204" s="314"/>
      <c r="AF204" s="315" t="s">
        <v>9787</v>
      </c>
      <c r="AG204" s="315" t="s">
        <v>7882</v>
      </c>
      <c r="AH204" s="318">
        <v>43464</v>
      </c>
      <c r="AI204" s="316" t="s">
        <v>9789</v>
      </c>
      <c r="AJ204" s="314"/>
      <c r="AK204" s="314"/>
      <c r="AL204" s="314"/>
      <c r="AM204" s="315" t="s">
        <v>7882</v>
      </c>
      <c r="AN204" s="314"/>
      <c r="AO204" s="314"/>
      <c r="AP204" s="314"/>
      <c r="AQ204" s="314"/>
      <c r="AR204" s="314"/>
      <c r="AS204" s="314"/>
      <c r="AT204" s="314"/>
      <c r="AU204" s="314"/>
      <c r="AV204" s="314"/>
      <c r="AW204" s="314"/>
      <c r="AX204" s="314"/>
      <c r="AY204" s="314"/>
      <c r="AZ204" s="314"/>
      <c r="BA204" s="314"/>
      <c r="BB204" s="314"/>
      <c r="BC204" s="314"/>
      <c r="BD204" s="316"/>
    </row>
    <row r="205" spans="1:56" ht="13.15" customHeight="1" x14ac:dyDescent="0.25">
      <c r="A205" s="316" t="s">
        <v>9783</v>
      </c>
      <c r="B205" s="316" t="s">
        <v>9784</v>
      </c>
      <c r="C205" s="315">
        <v>4321</v>
      </c>
      <c r="D205" s="316" t="s">
        <v>9785</v>
      </c>
      <c r="E205" s="316" t="s">
        <v>9790</v>
      </c>
      <c r="F205" s="316" t="s">
        <v>8099</v>
      </c>
      <c r="G205" s="316" t="s">
        <v>8100</v>
      </c>
      <c r="H205" s="335">
        <v>43435</v>
      </c>
      <c r="I205" s="336">
        <v>43464</v>
      </c>
      <c r="J205" s="316" t="s">
        <v>8077</v>
      </c>
      <c r="K205" s="316" t="s">
        <v>8078</v>
      </c>
      <c r="L205" s="316" t="s">
        <v>8079</v>
      </c>
      <c r="M205" s="316" t="s">
        <v>8080</v>
      </c>
      <c r="N205" s="316" t="s">
        <v>8079</v>
      </c>
      <c r="O205" s="316" t="s">
        <v>8081</v>
      </c>
      <c r="P205" s="316" t="s">
        <v>8082</v>
      </c>
      <c r="Q205" s="316" t="s">
        <v>8083</v>
      </c>
      <c r="R205" s="316" t="s">
        <v>8079</v>
      </c>
      <c r="S205" s="316" t="s">
        <v>8080</v>
      </c>
      <c r="T205" s="316" t="s">
        <v>8084</v>
      </c>
      <c r="U205" s="316" t="s">
        <v>8085</v>
      </c>
      <c r="V205" s="316" t="s">
        <v>8079</v>
      </c>
      <c r="W205" s="316" t="s">
        <v>8080</v>
      </c>
      <c r="X205" s="316" t="s">
        <v>8086</v>
      </c>
      <c r="Y205" s="316" t="s">
        <v>8083</v>
      </c>
      <c r="Z205" s="316" t="s">
        <v>487</v>
      </c>
      <c r="AA205" s="327">
        <v>0</v>
      </c>
      <c r="AB205" s="348">
        <v>7397</v>
      </c>
      <c r="AC205" s="313" t="s">
        <v>7578</v>
      </c>
      <c r="AD205" s="314"/>
      <c r="AE205" s="314"/>
      <c r="AF205" s="315" t="s">
        <v>9787</v>
      </c>
      <c r="AG205" s="315" t="s">
        <v>7882</v>
      </c>
      <c r="AH205" s="318">
        <v>43464</v>
      </c>
      <c r="AI205" s="316" t="s">
        <v>9790</v>
      </c>
      <c r="AJ205" s="314"/>
      <c r="AK205" s="314"/>
      <c r="AL205" s="314"/>
      <c r="AM205" s="315" t="s">
        <v>7882</v>
      </c>
      <c r="AN205" s="314"/>
      <c r="AO205" s="314"/>
      <c r="AP205" s="314"/>
      <c r="AQ205" s="314"/>
      <c r="AR205" s="314"/>
      <c r="AS205" s="314"/>
      <c r="AT205" s="314"/>
      <c r="AU205" s="314"/>
      <c r="AV205" s="314"/>
      <c r="AW205" s="314"/>
      <c r="AX205" s="314"/>
      <c r="AY205" s="314"/>
      <c r="AZ205" s="314"/>
      <c r="BA205" s="314"/>
      <c r="BB205" s="314"/>
      <c r="BC205" s="314"/>
      <c r="BD205" s="316"/>
    </row>
    <row r="206" spans="1:56" ht="13.15" customHeight="1" x14ac:dyDescent="0.25">
      <c r="A206" s="316" t="s">
        <v>9791</v>
      </c>
      <c r="B206" s="316" t="s">
        <v>9680</v>
      </c>
      <c r="C206" s="315">
        <v>1553</v>
      </c>
      <c r="D206" s="316" t="s">
        <v>9792</v>
      </c>
      <c r="E206" s="316" t="s">
        <v>8074</v>
      </c>
      <c r="F206" s="316" t="s">
        <v>8877</v>
      </c>
      <c r="G206" s="316" t="s">
        <v>8878</v>
      </c>
      <c r="H206" s="335">
        <v>43435</v>
      </c>
      <c r="I206" s="336">
        <v>43465</v>
      </c>
      <c r="J206" s="316" t="s">
        <v>8077</v>
      </c>
      <c r="K206" s="316" t="s">
        <v>8078</v>
      </c>
      <c r="L206" s="316" t="s">
        <v>8079</v>
      </c>
      <c r="M206" s="316" t="s">
        <v>8080</v>
      </c>
      <c r="N206" s="316" t="s">
        <v>8079</v>
      </c>
      <c r="O206" s="316" t="s">
        <v>8081</v>
      </c>
      <c r="P206" s="316" t="s">
        <v>8082</v>
      </c>
      <c r="Q206" s="316" t="s">
        <v>8083</v>
      </c>
      <c r="R206" s="316" t="s">
        <v>8079</v>
      </c>
      <c r="S206" s="316" t="s">
        <v>8080</v>
      </c>
      <c r="T206" s="316" t="s">
        <v>8084</v>
      </c>
      <c r="U206" s="316" t="s">
        <v>8085</v>
      </c>
      <c r="V206" s="316" t="s">
        <v>8079</v>
      </c>
      <c r="W206" s="316" t="s">
        <v>8080</v>
      </c>
      <c r="X206" s="316" t="s">
        <v>8086</v>
      </c>
      <c r="Y206" s="316" t="s">
        <v>8083</v>
      </c>
      <c r="Z206" s="316" t="s">
        <v>487</v>
      </c>
      <c r="AA206" s="327">
        <v>0</v>
      </c>
      <c r="AB206" s="348">
        <v>300635.23</v>
      </c>
      <c r="AC206" s="313" t="s">
        <v>7578</v>
      </c>
      <c r="AD206" s="314" t="s">
        <v>7582</v>
      </c>
      <c r="AE206" s="314"/>
      <c r="AF206" s="315" t="s">
        <v>9793</v>
      </c>
      <c r="AG206" s="315" t="s">
        <v>9794</v>
      </c>
      <c r="AH206" s="318">
        <v>43465</v>
      </c>
      <c r="AI206" s="316" t="s">
        <v>9795</v>
      </c>
      <c r="AJ206" s="314" t="s">
        <v>9019</v>
      </c>
      <c r="AK206" s="314">
        <v>12833</v>
      </c>
      <c r="AL206" s="314"/>
      <c r="AM206" s="315" t="s">
        <v>7882</v>
      </c>
      <c r="AN206" s="314"/>
      <c r="AO206" s="314"/>
      <c r="AP206" s="314"/>
      <c r="AQ206" s="314"/>
      <c r="AR206" s="314"/>
      <c r="AS206" s="314"/>
      <c r="AT206" s="314"/>
      <c r="AU206" s="314"/>
      <c r="AV206" s="314"/>
      <c r="AW206" s="314"/>
      <c r="AX206" s="314"/>
      <c r="AY206" s="314"/>
      <c r="AZ206" s="314"/>
      <c r="BA206" s="314"/>
      <c r="BB206" s="314"/>
      <c r="BC206" s="314"/>
      <c r="BD206" s="316"/>
    </row>
    <row r="207" spans="1:56" ht="13.15" customHeight="1" x14ac:dyDescent="0.25">
      <c r="A207" s="316" t="s">
        <v>9851</v>
      </c>
      <c r="B207" s="316" t="s">
        <v>9852</v>
      </c>
      <c r="C207" s="315">
        <v>4325</v>
      </c>
      <c r="D207" s="316" t="s">
        <v>9852</v>
      </c>
      <c r="E207" s="316" t="s">
        <v>9779</v>
      </c>
      <c r="F207" s="316" t="s">
        <v>8099</v>
      </c>
      <c r="G207" s="316" t="s">
        <v>8100</v>
      </c>
      <c r="H207" s="335">
        <v>43435</v>
      </c>
      <c r="I207" s="336">
        <v>43465</v>
      </c>
      <c r="J207" s="316" t="s">
        <v>8077</v>
      </c>
      <c r="K207" s="316" t="s">
        <v>8078</v>
      </c>
      <c r="L207" s="316" t="s">
        <v>8079</v>
      </c>
      <c r="M207" s="316" t="s">
        <v>8080</v>
      </c>
      <c r="N207" s="316" t="s">
        <v>8079</v>
      </c>
      <c r="O207" s="316" t="s">
        <v>8081</v>
      </c>
      <c r="P207" s="316" t="s">
        <v>8082</v>
      </c>
      <c r="Q207" s="316" t="s">
        <v>8083</v>
      </c>
      <c r="R207" s="316" t="s">
        <v>8079</v>
      </c>
      <c r="S207" s="316" t="s">
        <v>8080</v>
      </c>
      <c r="T207" s="316" t="s">
        <v>8084</v>
      </c>
      <c r="U207" s="316" t="s">
        <v>8085</v>
      </c>
      <c r="V207" s="316" t="s">
        <v>8079</v>
      </c>
      <c r="W207" s="316" t="s">
        <v>8080</v>
      </c>
      <c r="X207" s="316" t="s">
        <v>8086</v>
      </c>
      <c r="Y207" s="316" t="s">
        <v>8083</v>
      </c>
      <c r="Z207" s="316" t="s">
        <v>487</v>
      </c>
      <c r="AA207" s="327">
        <v>0</v>
      </c>
      <c r="AB207" s="348">
        <v>90</v>
      </c>
      <c r="AC207" s="313" t="s">
        <v>7578</v>
      </c>
      <c r="AD207" s="314"/>
      <c r="AE207" s="314"/>
      <c r="AF207" s="315" t="s">
        <v>9853</v>
      </c>
      <c r="AG207" s="315" t="s">
        <v>7882</v>
      </c>
      <c r="AH207" s="318">
        <v>43465</v>
      </c>
      <c r="AI207" s="316" t="s">
        <v>9779</v>
      </c>
      <c r="AJ207" s="314"/>
      <c r="AK207" s="314"/>
      <c r="AL207" s="314"/>
      <c r="AM207" s="315" t="s">
        <v>7882</v>
      </c>
      <c r="AN207" s="314"/>
      <c r="AO207" s="314"/>
      <c r="AP207" s="314"/>
      <c r="AQ207" s="314"/>
      <c r="AR207" s="314"/>
      <c r="AS207" s="314"/>
      <c r="AT207" s="314"/>
      <c r="AU207" s="314"/>
      <c r="AV207" s="314"/>
      <c r="AW207" s="314"/>
      <c r="AX207" s="314"/>
      <c r="AY207" s="314"/>
      <c r="AZ207" s="314"/>
      <c r="BA207" s="314"/>
      <c r="BB207" s="314"/>
      <c r="BC207" s="314"/>
      <c r="BD207" s="316"/>
    </row>
    <row r="208" spans="1:56" ht="13.15" customHeight="1" x14ac:dyDescent="0.25">
      <c r="A208" s="316" t="s">
        <v>9851</v>
      </c>
      <c r="B208" s="316" t="s">
        <v>9852</v>
      </c>
      <c r="C208" s="315">
        <v>4325</v>
      </c>
      <c r="D208" s="316" t="s">
        <v>9852</v>
      </c>
      <c r="E208" s="316" t="s">
        <v>9854</v>
      </c>
      <c r="F208" s="316" t="s">
        <v>8099</v>
      </c>
      <c r="G208" s="316" t="s">
        <v>8100</v>
      </c>
      <c r="H208" s="335">
        <v>43435</v>
      </c>
      <c r="I208" s="336">
        <v>43465</v>
      </c>
      <c r="J208" s="316" t="s">
        <v>8077</v>
      </c>
      <c r="K208" s="316" t="s">
        <v>8078</v>
      </c>
      <c r="L208" s="316" t="s">
        <v>8079</v>
      </c>
      <c r="M208" s="316" t="s">
        <v>8080</v>
      </c>
      <c r="N208" s="316" t="s">
        <v>8079</v>
      </c>
      <c r="O208" s="316" t="s">
        <v>8081</v>
      </c>
      <c r="P208" s="316" t="s">
        <v>8082</v>
      </c>
      <c r="Q208" s="316" t="s">
        <v>8083</v>
      </c>
      <c r="R208" s="316" t="s">
        <v>8079</v>
      </c>
      <c r="S208" s="316" t="s">
        <v>8080</v>
      </c>
      <c r="T208" s="316" t="s">
        <v>8084</v>
      </c>
      <c r="U208" s="316" t="s">
        <v>8085</v>
      </c>
      <c r="V208" s="316" t="s">
        <v>8079</v>
      </c>
      <c r="W208" s="316" t="s">
        <v>8080</v>
      </c>
      <c r="X208" s="316" t="s">
        <v>8086</v>
      </c>
      <c r="Y208" s="316" t="s">
        <v>8083</v>
      </c>
      <c r="Z208" s="316" t="s">
        <v>487</v>
      </c>
      <c r="AA208" s="327">
        <v>0</v>
      </c>
      <c r="AB208" s="348">
        <v>2682.5</v>
      </c>
      <c r="AC208" s="313" t="s">
        <v>7578</v>
      </c>
      <c r="AD208" s="314"/>
      <c r="AE208" s="314"/>
      <c r="AF208" s="315" t="s">
        <v>9853</v>
      </c>
      <c r="AG208" s="315" t="s">
        <v>7882</v>
      </c>
      <c r="AH208" s="318">
        <v>43465</v>
      </c>
      <c r="AI208" s="316" t="s">
        <v>9854</v>
      </c>
      <c r="AJ208" s="314"/>
      <c r="AK208" s="314"/>
      <c r="AL208" s="314"/>
      <c r="AM208" s="315" t="s">
        <v>7882</v>
      </c>
      <c r="AN208" s="314"/>
      <c r="AO208" s="314"/>
      <c r="AP208" s="314"/>
      <c r="AQ208" s="314"/>
      <c r="AR208" s="314"/>
      <c r="AS208" s="314"/>
      <c r="AT208" s="314"/>
      <c r="AU208" s="314"/>
      <c r="AV208" s="314"/>
      <c r="AW208" s="314"/>
      <c r="AX208" s="314"/>
      <c r="AY208" s="314"/>
      <c r="AZ208" s="314"/>
      <c r="BA208" s="314"/>
      <c r="BB208" s="314"/>
      <c r="BC208" s="314"/>
      <c r="BD208" s="316"/>
    </row>
    <row r="209" spans="1:56" ht="13.15" customHeight="1" x14ac:dyDescent="0.25">
      <c r="A209" s="316" t="s">
        <v>9851</v>
      </c>
      <c r="B209" s="316" t="s">
        <v>9852</v>
      </c>
      <c r="C209" s="315">
        <v>4325</v>
      </c>
      <c r="D209" s="316" t="s">
        <v>9852</v>
      </c>
      <c r="E209" s="316" t="s">
        <v>9855</v>
      </c>
      <c r="F209" s="316" t="s">
        <v>8099</v>
      </c>
      <c r="G209" s="316" t="s">
        <v>8100</v>
      </c>
      <c r="H209" s="335">
        <v>43435</v>
      </c>
      <c r="I209" s="336">
        <v>43465</v>
      </c>
      <c r="J209" s="316" t="s">
        <v>8077</v>
      </c>
      <c r="K209" s="316" t="s">
        <v>8078</v>
      </c>
      <c r="L209" s="316" t="s">
        <v>8079</v>
      </c>
      <c r="M209" s="316" t="s">
        <v>8080</v>
      </c>
      <c r="N209" s="316" t="s">
        <v>8079</v>
      </c>
      <c r="O209" s="316" t="s">
        <v>8081</v>
      </c>
      <c r="P209" s="316" t="s">
        <v>8082</v>
      </c>
      <c r="Q209" s="316" t="s">
        <v>8083</v>
      </c>
      <c r="R209" s="316" t="s">
        <v>8079</v>
      </c>
      <c r="S209" s="316" t="s">
        <v>8080</v>
      </c>
      <c r="T209" s="316" t="s">
        <v>8084</v>
      </c>
      <c r="U209" s="316" t="s">
        <v>8085</v>
      </c>
      <c r="V209" s="316" t="s">
        <v>8079</v>
      </c>
      <c r="W209" s="316" t="s">
        <v>8080</v>
      </c>
      <c r="X209" s="316" t="s">
        <v>8086</v>
      </c>
      <c r="Y209" s="316" t="s">
        <v>8083</v>
      </c>
      <c r="Z209" s="316" t="s">
        <v>487</v>
      </c>
      <c r="AA209" s="327">
        <v>0</v>
      </c>
      <c r="AB209" s="348">
        <v>2626.83</v>
      </c>
      <c r="AC209" s="313" t="s">
        <v>7578</v>
      </c>
      <c r="AD209" s="314"/>
      <c r="AE209" s="314"/>
      <c r="AF209" s="315" t="s">
        <v>9853</v>
      </c>
      <c r="AG209" s="315" t="s">
        <v>7882</v>
      </c>
      <c r="AH209" s="318">
        <v>43465</v>
      </c>
      <c r="AI209" s="316" t="s">
        <v>9855</v>
      </c>
      <c r="AJ209" s="314"/>
      <c r="AK209" s="314"/>
      <c r="AL209" s="314"/>
      <c r="AM209" s="315" t="s">
        <v>7882</v>
      </c>
      <c r="AN209" s="314"/>
      <c r="AO209" s="314"/>
      <c r="AP209" s="314"/>
      <c r="AQ209" s="314"/>
      <c r="AR209" s="314"/>
      <c r="AS209" s="314"/>
      <c r="AT209" s="314"/>
      <c r="AU209" s="314"/>
      <c r="AV209" s="314"/>
      <c r="AW209" s="314"/>
      <c r="AX209" s="314"/>
      <c r="AY209" s="314"/>
      <c r="AZ209" s="314"/>
      <c r="BA209" s="314"/>
      <c r="BB209" s="314"/>
      <c r="BC209" s="314"/>
      <c r="BD209" s="316"/>
    </row>
    <row r="210" spans="1:56" ht="13.15" customHeight="1" x14ac:dyDescent="0.25">
      <c r="A210" s="316" t="s">
        <v>9851</v>
      </c>
      <c r="B210" s="316" t="s">
        <v>9852</v>
      </c>
      <c r="C210" s="315">
        <v>4325</v>
      </c>
      <c r="D210" s="316" t="s">
        <v>9852</v>
      </c>
      <c r="E210" s="316" t="s">
        <v>9856</v>
      </c>
      <c r="F210" s="316" t="s">
        <v>8099</v>
      </c>
      <c r="G210" s="316" t="s">
        <v>8100</v>
      </c>
      <c r="H210" s="335">
        <v>43435</v>
      </c>
      <c r="I210" s="336">
        <v>43465</v>
      </c>
      <c r="J210" s="316" t="s">
        <v>8077</v>
      </c>
      <c r="K210" s="316" t="s">
        <v>8078</v>
      </c>
      <c r="L210" s="316" t="s">
        <v>8079</v>
      </c>
      <c r="M210" s="316" t="s">
        <v>8080</v>
      </c>
      <c r="N210" s="316" t="s">
        <v>8079</v>
      </c>
      <c r="O210" s="316" t="s">
        <v>8081</v>
      </c>
      <c r="P210" s="316" t="s">
        <v>8082</v>
      </c>
      <c r="Q210" s="316" t="s">
        <v>8083</v>
      </c>
      <c r="R210" s="316" t="s">
        <v>8079</v>
      </c>
      <c r="S210" s="316" t="s">
        <v>8080</v>
      </c>
      <c r="T210" s="316" t="s">
        <v>8084</v>
      </c>
      <c r="U210" s="316" t="s">
        <v>8085</v>
      </c>
      <c r="V210" s="316" t="s">
        <v>8079</v>
      </c>
      <c r="W210" s="316" t="s">
        <v>8080</v>
      </c>
      <c r="X210" s="316" t="s">
        <v>8086</v>
      </c>
      <c r="Y210" s="316" t="s">
        <v>8083</v>
      </c>
      <c r="Z210" s="316" t="s">
        <v>487</v>
      </c>
      <c r="AA210" s="327">
        <v>0</v>
      </c>
      <c r="AB210" s="348">
        <v>2338.4899999999998</v>
      </c>
      <c r="AC210" s="313" t="s">
        <v>7578</v>
      </c>
      <c r="AD210" s="314"/>
      <c r="AE210" s="314"/>
      <c r="AF210" s="315" t="s">
        <v>9853</v>
      </c>
      <c r="AG210" s="315" t="s">
        <v>7882</v>
      </c>
      <c r="AH210" s="318">
        <v>43465</v>
      </c>
      <c r="AI210" s="316" t="s">
        <v>9856</v>
      </c>
      <c r="AJ210" s="314"/>
      <c r="AK210" s="314"/>
      <c r="AL210" s="314"/>
      <c r="AM210" s="315" t="s">
        <v>7882</v>
      </c>
      <c r="AN210" s="314"/>
      <c r="AO210" s="314"/>
      <c r="AP210" s="314"/>
      <c r="AQ210" s="314"/>
      <c r="AR210" s="314"/>
      <c r="AS210" s="314"/>
      <c r="AT210" s="314"/>
      <c r="AU210" s="314"/>
      <c r="AV210" s="314"/>
      <c r="AW210" s="314"/>
      <c r="AX210" s="314"/>
      <c r="AY210" s="314"/>
      <c r="AZ210" s="314"/>
      <c r="BA210" s="314"/>
      <c r="BB210" s="314"/>
      <c r="BC210" s="314"/>
      <c r="BD210" s="316"/>
    </row>
    <row r="211" spans="1:56" ht="13.15" customHeight="1" x14ac:dyDescent="0.25">
      <c r="A211" s="316" t="s">
        <v>9851</v>
      </c>
      <c r="B211" s="316" t="s">
        <v>9852</v>
      </c>
      <c r="C211" s="315">
        <v>4325</v>
      </c>
      <c r="D211" s="316" t="s">
        <v>9852</v>
      </c>
      <c r="E211" s="316" t="s">
        <v>9857</v>
      </c>
      <c r="F211" s="316" t="s">
        <v>8099</v>
      </c>
      <c r="G211" s="316" t="s">
        <v>8100</v>
      </c>
      <c r="H211" s="335">
        <v>43435</v>
      </c>
      <c r="I211" s="336">
        <v>43465</v>
      </c>
      <c r="J211" s="316" t="s">
        <v>8077</v>
      </c>
      <c r="K211" s="316" t="s">
        <v>8078</v>
      </c>
      <c r="L211" s="316" t="s">
        <v>8079</v>
      </c>
      <c r="M211" s="316" t="s">
        <v>8080</v>
      </c>
      <c r="N211" s="316" t="s">
        <v>8079</v>
      </c>
      <c r="O211" s="316" t="s">
        <v>8081</v>
      </c>
      <c r="P211" s="316" t="s">
        <v>8082</v>
      </c>
      <c r="Q211" s="316" t="s">
        <v>8083</v>
      </c>
      <c r="R211" s="316" t="s">
        <v>8079</v>
      </c>
      <c r="S211" s="316" t="s">
        <v>8080</v>
      </c>
      <c r="T211" s="316" t="s">
        <v>8084</v>
      </c>
      <c r="U211" s="316" t="s">
        <v>8085</v>
      </c>
      <c r="V211" s="316" t="s">
        <v>8079</v>
      </c>
      <c r="W211" s="316" t="s">
        <v>8080</v>
      </c>
      <c r="X211" s="316" t="s">
        <v>8086</v>
      </c>
      <c r="Y211" s="316" t="s">
        <v>8083</v>
      </c>
      <c r="Z211" s="316" t="s">
        <v>487</v>
      </c>
      <c r="AA211" s="327">
        <v>0</v>
      </c>
      <c r="AB211" s="348">
        <v>2877.74</v>
      </c>
      <c r="AC211" s="313" t="s">
        <v>7578</v>
      </c>
      <c r="AD211" s="314"/>
      <c r="AE211" s="314"/>
      <c r="AF211" s="315" t="s">
        <v>9853</v>
      </c>
      <c r="AG211" s="315" t="s">
        <v>7882</v>
      </c>
      <c r="AH211" s="318">
        <v>43465</v>
      </c>
      <c r="AI211" s="316" t="s">
        <v>9857</v>
      </c>
      <c r="AJ211" s="314"/>
      <c r="AK211" s="314"/>
      <c r="AL211" s="314"/>
      <c r="AM211" s="315" t="s">
        <v>7882</v>
      </c>
      <c r="AN211" s="314"/>
      <c r="AO211" s="314"/>
      <c r="AP211" s="314"/>
      <c r="AQ211" s="314"/>
      <c r="AR211" s="314"/>
      <c r="AS211" s="314"/>
      <c r="AT211" s="314"/>
      <c r="AU211" s="314"/>
      <c r="AV211" s="314"/>
      <c r="AW211" s="314"/>
      <c r="AX211" s="314"/>
      <c r="AY211" s="314"/>
      <c r="AZ211" s="314"/>
      <c r="BA211" s="314"/>
      <c r="BB211" s="314"/>
      <c r="BC211" s="314"/>
      <c r="BD211" s="316"/>
    </row>
    <row r="212" spans="1:56" ht="13.15" customHeight="1" x14ac:dyDescent="0.25">
      <c r="A212" s="316" t="s">
        <v>9851</v>
      </c>
      <c r="B212" s="316" t="s">
        <v>9852</v>
      </c>
      <c r="C212" s="315">
        <v>4325</v>
      </c>
      <c r="D212" s="316" t="s">
        <v>9852</v>
      </c>
      <c r="E212" s="316" t="s">
        <v>9858</v>
      </c>
      <c r="F212" s="316" t="s">
        <v>8099</v>
      </c>
      <c r="G212" s="316" t="s">
        <v>8100</v>
      </c>
      <c r="H212" s="335">
        <v>43435</v>
      </c>
      <c r="I212" s="336">
        <v>43465</v>
      </c>
      <c r="J212" s="316" t="s">
        <v>8077</v>
      </c>
      <c r="K212" s="316" t="s">
        <v>8078</v>
      </c>
      <c r="L212" s="316" t="s">
        <v>8079</v>
      </c>
      <c r="M212" s="316" t="s">
        <v>8080</v>
      </c>
      <c r="N212" s="316" t="s">
        <v>8079</v>
      </c>
      <c r="O212" s="316" t="s">
        <v>8081</v>
      </c>
      <c r="P212" s="316" t="s">
        <v>8082</v>
      </c>
      <c r="Q212" s="316" t="s">
        <v>8083</v>
      </c>
      <c r="R212" s="316" t="s">
        <v>8079</v>
      </c>
      <c r="S212" s="316" t="s">
        <v>8080</v>
      </c>
      <c r="T212" s="316" t="s">
        <v>8084</v>
      </c>
      <c r="U212" s="316" t="s">
        <v>8085</v>
      </c>
      <c r="V212" s="316" t="s">
        <v>8079</v>
      </c>
      <c r="W212" s="316" t="s">
        <v>8080</v>
      </c>
      <c r="X212" s="316" t="s">
        <v>8086</v>
      </c>
      <c r="Y212" s="316" t="s">
        <v>8083</v>
      </c>
      <c r="Z212" s="316" t="s">
        <v>487</v>
      </c>
      <c r="AA212" s="327">
        <v>0</v>
      </c>
      <c r="AB212" s="348">
        <v>2308.06</v>
      </c>
      <c r="AC212" s="313" t="s">
        <v>7578</v>
      </c>
      <c r="AD212" s="314"/>
      <c r="AE212" s="314"/>
      <c r="AF212" s="315" t="s">
        <v>9853</v>
      </c>
      <c r="AG212" s="315" t="s">
        <v>7882</v>
      </c>
      <c r="AH212" s="318">
        <v>43465</v>
      </c>
      <c r="AI212" s="316" t="s">
        <v>9858</v>
      </c>
      <c r="AJ212" s="314"/>
      <c r="AK212" s="314"/>
      <c r="AL212" s="314"/>
      <c r="AM212" s="315" t="s">
        <v>7882</v>
      </c>
      <c r="AN212" s="314"/>
      <c r="AO212" s="314"/>
      <c r="AP212" s="314"/>
      <c r="AQ212" s="314"/>
      <c r="AR212" s="314"/>
      <c r="AS212" s="314"/>
      <c r="AT212" s="314"/>
      <c r="AU212" s="314"/>
      <c r="AV212" s="314"/>
      <c r="AW212" s="314"/>
      <c r="AX212" s="314"/>
      <c r="AY212" s="314"/>
      <c r="AZ212" s="314"/>
      <c r="BA212" s="314"/>
      <c r="BB212" s="314"/>
      <c r="BC212" s="314"/>
      <c r="BD212" s="316"/>
    </row>
    <row r="213" spans="1:56" ht="13.15" customHeight="1" x14ac:dyDescent="0.25">
      <c r="A213" s="316" t="s">
        <v>9851</v>
      </c>
      <c r="B213" s="316" t="s">
        <v>9852</v>
      </c>
      <c r="C213" s="315">
        <v>4325</v>
      </c>
      <c r="D213" s="316" t="s">
        <v>9852</v>
      </c>
      <c r="E213" s="316" t="s">
        <v>9859</v>
      </c>
      <c r="F213" s="316" t="s">
        <v>8099</v>
      </c>
      <c r="G213" s="316" t="s">
        <v>8100</v>
      </c>
      <c r="H213" s="335">
        <v>43435</v>
      </c>
      <c r="I213" s="336">
        <v>43465</v>
      </c>
      <c r="J213" s="316" t="s">
        <v>8077</v>
      </c>
      <c r="K213" s="316" t="s">
        <v>8078</v>
      </c>
      <c r="L213" s="316" t="s">
        <v>8079</v>
      </c>
      <c r="M213" s="316" t="s">
        <v>8080</v>
      </c>
      <c r="N213" s="316" t="s">
        <v>8079</v>
      </c>
      <c r="O213" s="316" t="s">
        <v>8081</v>
      </c>
      <c r="P213" s="316" t="s">
        <v>8082</v>
      </c>
      <c r="Q213" s="316" t="s">
        <v>8083</v>
      </c>
      <c r="R213" s="316" t="s">
        <v>8079</v>
      </c>
      <c r="S213" s="316" t="s">
        <v>8080</v>
      </c>
      <c r="T213" s="316" t="s">
        <v>8084</v>
      </c>
      <c r="U213" s="316" t="s">
        <v>8085</v>
      </c>
      <c r="V213" s="316" t="s">
        <v>8079</v>
      </c>
      <c r="W213" s="316" t="s">
        <v>8080</v>
      </c>
      <c r="X213" s="316" t="s">
        <v>8086</v>
      </c>
      <c r="Y213" s="316" t="s">
        <v>8083</v>
      </c>
      <c r="Z213" s="316" t="s">
        <v>487</v>
      </c>
      <c r="AA213" s="327">
        <v>0</v>
      </c>
      <c r="AB213" s="348">
        <v>2889.45</v>
      </c>
      <c r="AC213" s="313" t="s">
        <v>7578</v>
      </c>
      <c r="AD213" s="314"/>
      <c r="AE213" s="314"/>
      <c r="AF213" s="315" t="s">
        <v>9853</v>
      </c>
      <c r="AG213" s="315" t="s">
        <v>7882</v>
      </c>
      <c r="AH213" s="318">
        <v>43465</v>
      </c>
      <c r="AI213" s="316" t="s">
        <v>9859</v>
      </c>
      <c r="AJ213" s="314"/>
      <c r="AK213" s="314"/>
      <c r="AL213" s="314"/>
      <c r="AM213" s="315" t="s">
        <v>7882</v>
      </c>
      <c r="AN213" s="314"/>
      <c r="AO213" s="314"/>
      <c r="AP213" s="314"/>
      <c r="AQ213" s="314"/>
      <c r="AR213" s="314"/>
      <c r="AS213" s="314"/>
      <c r="AT213" s="314"/>
      <c r="AU213" s="314"/>
      <c r="AV213" s="314"/>
      <c r="AW213" s="314"/>
      <c r="AX213" s="314"/>
      <c r="AY213" s="314"/>
      <c r="AZ213" s="314"/>
      <c r="BA213" s="314"/>
      <c r="BB213" s="314"/>
      <c r="BC213" s="314"/>
      <c r="BD213" s="316"/>
    </row>
    <row r="214" spans="1:56" ht="13.15" customHeight="1" x14ac:dyDescent="0.25">
      <c r="A214" s="316" t="s">
        <v>9796</v>
      </c>
      <c r="B214" s="316" t="s">
        <v>9600</v>
      </c>
      <c r="C214" s="315">
        <v>3208</v>
      </c>
      <c r="D214" s="316" t="s">
        <v>9797</v>
      </c>
      <c r="E214" s="316" t="s">
        <v>8074</v>
      </c>
      <c r="F214" s="316" t="s">
        <v>8075</v>
      </c>
      <c r="G214" s="316" t="s">
        <v>8076</v>
      </c>
      <c r="H214" s="335">
        <v>43435</v>
      </c>
      <c r="I214" s="336">
        <v>43465</v>
      </c>
      <c r="J214" s="316" t="s">
        <v>8077</v>
      </c>
      <c r="K214" s="316" t="s">
        <v>8078</v>
      </c>
      <c r="L214" s="316" t="s">
        <v>8079</v>
      </c>
      <c r="M214" s="316" t="s">
        <v>8080</v>
      </c>
      <c r="N214" s="316" t="s">
        <v>8079</v>
      </c>
      <c r="O214" s="316" t="s">
        <v>8081</v>
      </c>
      <c r="P214" s="316" t="s">
        <v>8082</v>
      </c>
      <c r="Q214" s="316" t="s">
        <v>8083</v>
      </c>
      <c r="R214" s="316" t="s">
        <v>8079</v>
      </c>
      <c r="S214" s="316" t="s">
        <v>8080</v>
      </c>
      <c r="T214" s="316" t="s">
        <v>8084</v>
      </c>
      <c r="U214" s="316" t="s">
        <v>8085</v>
      </c>
      <c r="V214" s="316" t="s">
        <v>8079</v>
      </c>
      <c r="W214" s="316" t="s">
        <v>8080</v>
      </c>
      <c r="X214" s="316" t="s">
        <v>8086</v>
      </c>
      <c r="Y214" s="316" t="s">
        <v>8083</v>
      </c>
      <c r="Z214" s="316" t="s">
        <v>8240</v>
      </c>
      <c r="AA214" s="348">
        <v>50888</v>
      </c>
      <c r="AB214" s="327">
        <v>0</v>
      </c>
      <c r="AC214" s="313" t="s">
        <v>7578</v>
      </c>
      <c r="AD214" s="316" t="s">
        <v>7582</v>
      </c>
      <c r="AE214" s="316" t="s">
        <v>7600</v>
      </c>
      <c r="AF214" s="315" t="s">
        <v>9798</v>
      </c>
      <c r="AG214" s="315" t="s">
        <v>7882</v>
      </c>
      <c r="AH214" s="318">
        <v>43464</v>
      </c>
      <c r="AI214" s="316" t="s">
        <v>9799</v>
      </c>
      <c r="AJ214" s="316" t="s">
        <v>7956</v>
      </c>
      <c r="AK214" s="316">
        <v>204098</v>
      </c>
      <c r="AL214" s="315" t="s">
        <v>8243</v>
      </c>
      <c r="AM214" s="315" t="s">
        <v>7882</v>
      </c>
      <c r="AN214" s="314"/>
      <c r="AO214" s="314"/>
      <c r="AP214" s="314"/>
      <c r="AQ214" s="314"/>
      <c r="AR214" s="314"/>
      <c r="AS214" s="314"/>
      <c r="AT214" s="314"/>
      <c r="AU214" s="314"/>
      <c r="AV214" s="316" t="s">
        <v>9800</v>
      </c>
      <c r="AW214" s="314"/>
      <c r="AX214" s="314"/>
      <c r="AY214" s="314"/>
      <c r="AZ214" s="314"/>
      <c r="BA214" s="314"/>
      <c r="BB214" s="314"/>
      <c r="BC214" s="314"/>
      <c r="BD214" s="316"/>
    </row>
    <row r="215" spans="1:56" ht="13.15" customHeight="1" x14ac:dyDescent="0.25">
      <c r="A215" s="316" t="s">
        <v>9796</v>
      </c>
      <c r="B215" s="316" t="s">
        <v>9600</v>
      </c>
      <c r="C215" s="315">
        <v>3208</v>
      </c>
      <c r="D215" s="316" t="s">
        <v>9797</v>
      </c>
      <c r="E215" s="316" t="s">
        <v>8074</v>
      </c>
      <c r="F215" s="316" t="s">
        <v>8075</v>
      </c>
      <c r="G215" s="316" t="s">
        <v>8076</v>
      </c>
      <c r="H215" s="335">
        <v>43435</v>
      </c>
      <c r="I215" s="336">
        <v>43465</v>
      </c>
      <c r="J215" s="316" t="s">
        <v>8077</v>
      </c>
      <c r="K215" s="316" t="s">
        <v>8078</v>
      </c>
      <c r="L215" s="316" t="s">
        <v>8079</v>
      </c>
      <c r="M215" s="316" t="s">
        <v>8080</v>
      </c>
      <c r="N215" s="316" t="s">
        <v>8079</v>
      </c>
      <c r="O215" s="316" t="s">
        <v>8081</v>
      </c>
      <c r="P215" s="316" t="s">
        <v>8082</v>
      </c>
      <c r="Q215" s="316" t="s">
        <v>8083</v>
      </c>
      <c r="R215" s="316" t="s">
        <v>8079</v>
      </c>
      <c r="S215" s="316" t="s">
        <v>8080</v>
      </c>
      <c r="T215" s="316" t="s">
        <v>8084</v>
      </c>
      <c r="U215" s="316" t="s">
        <v>8085</v>
      </c>
      <c r="V215" s="316" t="s">
        <v>8079</v>
      </c>
      <c r="W215" s="316" t="s">
        <v>8080</v>
      </c>
      <c r="X215" s="316" t="s">
        <v>8086</v>
      </c>
      <c r="Y215" s="316" t="s">
        <v>8083</v>
      </c>
      <c r="Z215" s="316" t="s">
        <v>8240</v>
      </c>
      <c r="AA215" s="348">
        <v>8019.57</v>
      </c>
      <c r="AB215" s="327">
        <v>0</v>
      </c>
      <c r="AC215" s="313" t="s">
        <v>7578</v>
      </c>
      <c r="AD215" s="316" t="s">
        <v>7582</v>
      </c>
      <c r="AE215" s="316" t="s">
        <v>7600</v>
      </c>
      <c r="AF215" s="315" t="s">
        <v>9801</v>
      </c>
      <c r="AG215" s="315" t="s">
        <v>7882</v>
      </c>
      <c r="AH215" s="318">
        <v>43464</v>
      </c>
      <c r="AI215" s="316" t="s">
        <v>9802</v>
      </c>
      <c r="AJ215" s="316" t="s">
        <v>7956</v>
      </c>
      <c r="AK215" s="316">
        <v>204098</v>
      </c>
      <c r="AL215" s="315" t="s">
        <v>8243</v>
      </c>
      <c r="AM215" s="315" t="s">
        <v>7882</v>
      </c>
      <c r="AN215" s="314"/>
      <c r="AO215" s="314"/>
      <c r="AP215" s="314"/>
      <c r="AQ215" s="314"/>
      <c r="AR215" s="314"/>
      <c r="AS215" s="314"/>
      <c r="AT215" s="314"/>
      <c r="AU215" s="314"/>
      <c r="AV215" s="316" t="s">
        <v>9803</v>
      </c>
      <c r="AW215" s="314"/>
      <c r="AX215" s="314"/>
      <c r="AY215" s="314"/>
      <c r="AZ215" s="314"/>
      <c r="BA215" s="314"/>
      <c r="BB215" s="314"/>
      <c r="BC215" s="314"/>
      <c r="BD215" s="316"/>
    </row>
    <row r="216" spans="1:56" ht="13.15" customHeight="1" x14ac:dyDescent="0.25">
      <c r="A216" s="316" t="s">
        <v>9796</v>
      </c>
      <c r="B216" s="316" t="s">
        <v>9600</v>
      </c>
      <c r="C216" s="315">
        <v>3208</v>
      </c>
      <c r="D216" s="316" t="s">
        <v>9797</v>
      </c>
      <c r="E216" s="316" t="s">
        <v>8074</v>
      </c>
      <c r="F216" s="316" t="s">
        <v>8075</v>
      </c>
      <c r="G216" s="316" t="s">
        <v>8076</v>
      </c>
      <c r="H216" s="335">
        <v>43435</v>
      </c>
      <c r="I216" s="336">
        <v>43465</v>
      </c>
      <c r="J216" s="316" t="s">
        <v>8077</v>
      </c>
      <c r="K216" s="316" t="s">
        <v>8078</v>
      </c>
      <c r="L216" s="316" t="s">
        <v>8079</v>
      </c>
      <c r="M216" s="316" t="s">
        <v>8080</v>
      </c>
      <c r="N216" s="316" t="s">
        <v>8079</v>
      </c>
      <c r="O216" s="316" t="s">
        <v>8081</v>
      </c>
      <c r="P216" s="316" t="s">
        <v>8082</v>
      </c>
      <c r="Q216" s="316" t="s">
        <v>8083</v>
      </c>
      <c r="R216" s="316" t="s">
        <v>8079</v>
      </c>
      <c r="S216" s="316" t="s">
        <v>8080</v>
      </c>
      <c r="T216" s="316" t="s">
        <v>8084</v>
      </c>
      <c r="U216" s="316" t="s">
        <v>8085</v>
      </c>
      <c r="V216" s="316" t="s">
        <v>8079</v>
      </c>
      <c r="W216" s="316" t="s">
        <v>8080</v>
      </c>
      <c r="X216" s="316" t="s">
        <v>8086</v>
      </c>
      <c r="Y216" s="316" t="s">
        <v>8083</v>
      </c>
      <c r="Z216" s="316" t="s">
        <v>8240</v>
      </c>
      <c r="AA216" s="348">
        <v>156999.47</v>
      </c>
      <c r="AB216" s="327">
        <v>0</v>
      </c>
      <c r="AC216" s="313" t="s">
        <v>7578</v>
      </c>
      <c r="AD216" s="316" t="s">
        <v>7582</v>
      </c>
      <c r="AE216" s="316" t="s">
        <v>7600</v>
      </c>
      <c r="AF216" s="315" t="s">
        <v>9804</v>
      </c>
      <c r="AG216" s="315" t="s">
        <v>7882</v>
      </c>
      <c r="AH216" s="318">
        <v>43464</v>
      </c>
      <c r="AI216" s="316" t="s">
        <v>9805</v>
      </c>
      <c r="AJ216" s="316" t="s">
        <v>7956</v>
      </c>
      <c r="AK216" s="316">
        <v>204098</v>
      </c>
      <c r="AL216" s="315" t="s">
        <v>8243</v>
      </c>
      <c r="AM216" s="315" t="s">
        <v>7882</v>
      </c>
      <c r="AN216" s="314"/>
      <c r="AO216" s="314"/>
      <c r="AP216" s="314"/>
      <c r="AQ216" s="314"/>
      <c r="AR216" s="314"/>
      <c r="AS216" s="314"/>
      <c r="AT216" s="314"/>
      <c r="AU216" s="314"/>
      <c r="AV216" s="316" t="s">
        <v>9806</v>
      </c>
      <c r="AW216" s="314"/>
      <c r="AX216" s="314"/>
      <c r="AY216" s="314"/>
      <c r="AZ216" s="314"/>
      <c r="BA216" s="314"/>
      <c r="BB216" s="314"/>
      <c r="BC216" s="314"/>
      <c r="BD216" s="316"/>
    </row>
    <row r="217" spans="1:56" ht="13.15" customHeight="1" x14ac:dyDescent="0.25">
      <c r="A217" s="316" t="s">
        <v>9796</v>
      </c>
      <c r="B217" s="316" t="s">
        <v>9224</v>
      </c>
      <c r="C217" s="315">
        <v>3209</v>
      </c>
      <c r="D217" s="316" t="s">
        <v>9797</v>
      </c>
      <c r="E217" s="316" t="s">
        <v>8074</v>
      </c>
      <c r="F217" s="316" t="s">
        <v>8075</v>
      </c>
      <c r="G217" s="316" t="s">
        <v>8076</v>
      </c>
      <c r="H217" s="335">
        <v>43435</v>
      </c>
      <c r="I217" s="336">
        <v>43465</v>
      </c>
      <c r="J217" s="316" t="s">
        <v>8077</v>
      </c>
      <c r="K217" s="316" t="s">
        <v>8078</v>
      </c>
      <c r="L217" s="316" t="s">
        <v>8079</v>
      </c>
      <c r="M217" s="316" t="s">
        <v>8080</v>
      </c>
      <c r="N217" s="316" t="s">
        <v>8079</v>
      </c>
      <c r="O217" s="316" t="s">
        <v>8081</v>
      </c>
      <c r="P217" s="316" t="s">
        <v>8082</v>
      </c>
      <c r="Q217" s="316" t="s">
        <v>8083</v>
      </c>
      <c r="R217" s="316" t="s">
        <v>8079</v>
      </c>
      <c r="S217" s="316" t="s">
        <v>8080</v>
      </c>
      <c r="T217" s="316" t="s">
        <v>8084</v>
      </c>
      <c r="U217" s="316" t="s">
        <v>8085</v>
      </c>
      <c r="V217" s="316" t="s">
        <v>8079</v>
      </c>
      <c r="W217" s="316" t="s">
        <v>8080</v>
      </c>
      <c r="X217" s="316" t="s">
        <v>8086</v>
      </c>
      <c r="Y217" s="316" t="s">
        <v>8083</v>
      </c>
      <c r="Z217" s="316" t="s">
        <v>487</v>
      </c>
      <c r="AA217" s="348">
        <v>18000</v>
      </c>
      <c r="AB217" s="327">
        <v>0</v>
      </c>
      <c r="AC217" s="313" t="s">
        <v>7578</v>
      </c>
      <c r="AD217" s="316" t="s">
        <v>7582</v>
      </c>
      <c r="AE217" s="316" t="s">
        <v>7600</v>
      </c>
      <c r="AF217" s="315" t="s">
        <v>9807</v>
      </c>
      <c r="AG217" s="315" t="s">
        <v>7882</v>
      </c>
      <c r="AH217" s="318">
        <v>43461</v>
      </c>
      <c r="AI217" s="316" t="s">
        <v>9808</v>
      </c>
      <c r="AJ217" s="316" t="s">
        <v>9809</v>
      </c>
      <c r="AK217" s="316">
        <v>195639</v>
      </c>
      <c r="AL217" s="315" t="s">
        <v>7911</v>
      </c>
      <c r="AM217" s="315" t="s">
        <v>7882</v>
      </c>
      <c r="AN217" s="314"/>
      <c r="AO217" s="314"/>
      <c r="AP217" s="314"/>
      <c r="AQ217" s="314"/>
      <c r="AR217" s="314"/>
      <c r="AS217" s="314"/>
      <c r="AT217" s="314"/>
      <c r="AU217" s="314"/>
      <c r="AV217" s="316" t="s">
        <v>9810</v>
      </c>
      <c r="AW217" s="314"/>
      <c r="AX217" s="314"/>
      <c r="AY217" s="314"/>
      <c r="AZ217" s="314"/>
      <c r="BA217" s="314"/>
      <c r="BB217" s="314"/>
      <c r="BC217" s="314"/>
      <c r="BD217" s="316"/>
    </row>
    <row r="218" spans="1:56" ht="13.15" customHeight="1" x14ac:dyDescent="0.25">
      <c r="A218" s="316" t="s">
        <v>9796</v>
      </c>
      <c r="B218" s="316" t="s">
        <v>9224</v>
      </c>
      <c r="C218" s="315">
        <v>3209</v>
      </c>
      <c r="D218" s="316" t="s">
        <v>9797</v>
      </c>
      <c r="E218" s="316" t="s">
        <v>8074</v>
      </c>
      <c r="F218" s="316" t="s">
        <v>8075</v>
      </c>
      <c r="G218" s="316" t="s">
        <v>8076</v>
      </c>
      <c r="H218" s="335">
        <v>43435</v>
      </c>
      <c r="I218" s="336">
        <v>43465</v>
      </c>
      <c r="J218" s="316" t="s">
        <v>8077</v>
      </c>
      <c r="K218" s="316" t="s">
        <v>8078</v>
      </c>
      <c r="L218" s="316" t="s">
        <v>8079</v>
      </c>
      <c r="M218" s="316" t="s">
        <v>8080</v>
      </c>
      <c r="N218" s="316" t="s">
        <v>8079</v>
      </c>
      <c r="O218" s="316" t="s">
        <v>8081</v>
      </c>
      <c r="P218" s="316" t="s">
        <v>8082</v>
      </c>
      <c r="Q218" s="316" t="s">
        <v>8083</v>
      </c>
      <c r="R218" s="316" t="s">
        <v>8079</v>
      </c>
      <c r="S218" s="316" t="s">
        <v>8080</v>
      </c>
      <c r="T218" s="316" t="s">
        <v>8084</v>
      </c>
      <c r="U218" s="316" t="s">
        <v>8085</v>
      </c>
      <c r="V218" s="316" t="s">
        <v>8079</v>
      </c>
      <c r="W218" s="316" t="s">
        <v>8080</v>
      </c>
      <c r="X218" s="316" t="s">
        <v>8086</v>
      </c>
      <c r="Y218" s="316" t="s">
        <v>8083</v>
      </c>
      <c r="Z218" s="316" t="s">
        <v>487</v>
      </c>
      <c r="AA218" s="348">
        <v>3467</v>
      </c>
      <c r="AB218" s="327">
        <v>0</v>
      </c>
      <c r="AC218" s="313" t="s">
        <v>7578</v>
      </c>
      <c r="AD218" s="316" t="s">
        <v>7582</v>
      </c>
      <c r="AE218" s="316" t="s">
        <v>7600</v>
      </c>
      <c r="AF218" s="315" t="s">
        <v>9557</v>
      </c>
      <c r="AG218" s="315" t="s">
        <v>7882</v>
      </c>
      <c r="AH218" s="318">
        <v>43440</v>
      </c>
      <c r="AI218" s="316" t="s">
        <v>9811</v>
      </c>
      <c r="AJ218" s="316" t="s">
        <v>8411</v>
      </c>
      <c r="AK218" s="316">
        <v>40009</v>
      </c>
      <c r="AL218" s="315" t="s">
        <v>7915</v>
      </c>
      <c r="AM218" s="315" t="s">
        <v>7882</v>
      </c>
      <c r="AN218" s="314"/>
      <c r="AO218" s="314"/>
      <c r="AP218" s="314"/>
      <c r="AQ218" s="314"/>
      <c r="AR218" s="314"/>
      <c r="AS218" s="314"/>
      <c r="AT218" s="314"/>
      <c r="AU218" s="314"/>
      <c r="AV218" s="316" t="s">
        <v>9559</v>
      </c>
      <c r="AW218" s="314"/>
      <c r="AX218" s="314"/>
      <c r="AY218" s="314"/>
      <c r="AZ218" s="314"/>
      <c r="BA218" s="314"/>
      <c r="BB218" s="314"/>
      <c r="BC218" s="314"/>
      <c r="BD218" s="316"/>
    </row>
    <row r="219" spans="1:56" ht="13.15" customHeight="1" x14ac:dyDescent="0.25">
      <c r="A219" s="316" t="s">
        <v>9816</v>
      </c>
      <c r="B219" s="316" t="s">
        <v>9622</v>
      </c>
      <c r="C219" s="315">
        <v>434</v>
      </c>
      <c r="D219" s="316" t="s">
        <v>9817</v>
      </c>
      <c r="E219" s="316" t="s">
        <v>8074</v>
      </c>
      <c r="F219" s="316" t="s">
        <v>8127</v>
      </c>
      <c r="G219" s="316" t="s">
        <v>8128</v>
      </c>
      <c r="H219" s="335">
        <v>43435</v>
      </c>
      <c r="I219" s="336">
        <v>43465</v>
      </c>
      <c r="J219" s="316" t="s">
        <v>8077</v>
      </c>
      <c r="K219" s="316" t="s">
        <v>8078</v>
      </c>
      <c r="L219" s="316" t="s">
        <v>8079</v>
      </c>
      <c r="M219" s="316" t="s">
        <v>8080</v>
      </c>
      <c r="N219" s="316" t="s">
        <v>8079</v>
      </c>
      <c r="O219" s="316" t="s">
        <v>8081</v>
      </c>
      <c r="P219" s="316" t="s">
        <v>8082</v>
      </c>
      <c r="Q219" s="316" t="s">
        <v>8083</v>
      </c>
      <c r="R219" s="316" t="s">
        <v>8079</v>
      </c>
      <c r="S219" s="316" t="s">
        <v>8080</v>
      </c>
      <c r="T219" s="316" t="s">
        <v>8084</v>
      </c>
      <c r="U219" s="316" t="s">
        <v>8085</v>
      </c>
      <c r="V219" s="316" t="s">
        <v>8079</v>
      </c>
      <c r="W219" s="316" t="s">
        <v>8080</v>
      </c>
      <c r="X219" s="316" t="s">
        <v>8086</v>
      </c>
      <c r="Y219" s="316" t="s">
        <v>8083</v>
      </c>
      <c r="Z219" s="316" t="s">
        <v>487</v>
      </c>
      <c r="AA219" s="327">
        <v>0</v>
      </c>
      <c r="AB219" s="348">
        <v>3593037.73</v>
      </c>
      <c r="AC219" s="313" t="s">
        <v>7578</v>
      </c>
      <c r="AD219" s="316" t="s">
        <v>7582</v>
      </c>
      <c r="AE219" s="316" t="s">
        <v>7583</v>
      </c>
      <c r="AF219" s="315" t="s">
        <v>9818</v>
      </c>
      <c r="AG219" s="315" t="s">
        <v>7882</v>
      </c>
      <c r="AH219" s="318">
        <v>43465</v>
      </c>
      <c r="AI219" s="316" t="s">
        <v>9819</v>
      </c>
      <c r="AJ219" s="314"/>
      <c r="AK219" s="314"/>
      <c r="AL219" s="314"/>
      <c r="AM219" s="315" t="s">
        <v>7882</v>
      </c>
      <c r="AN219" s="314"/>
      <c r="AO219" s="314"/>
      <c r="AP219" s="314"/>
      <c r="AQ219" s="314"/>
      <c r="AR219" s="314"/>
      <c r="AS219" s="314"/>
      <c r="AT219" s="314"/>
      <c r="AU219" s="314"/>
      <c r="AV219" s="314"/>
      <c r="AW219" s="314"/>
      <c r="AX219" s="314"/>
      <c r="AY219" s="314"/>
      <c r="AZ219" s="314"/>
      <c r="BA219" s="314"/>
      <c r="BB219" s="314"/>
      <c r="BC219" s="314"/>
      <c r="BD219" s="316"/>
    </row>
    <row r="220" spans="1:56" ht="13.15" customHeight="1" x14ac:dyDescent="0.25">
      <c r="A220" s="316" t="s">
        <v>9816</v>
      </c>
      <c r="B220" s="316" t="s">
        <v>9622</v>
      </c>
      <c r="C220" s="315">
        <v>434</v>
      </c>
      <c r="D220" s="316" t="s">
        <v>9817</v>
      </c>
      <c r="E220" s="316" t="s">
        <v>8074</v>
      </c>
      <c r="F220" s="316" t="s">
        <v>8127</v>
      </c>
      <c r="G220" s="316" t="s">
        <v>8128</v>
      </c>
      <c r="H220" s="335">
        <v>43435</v>
      </c>
      <c r="I220" s="336">
        <v>43465</v>
      </c>
      <c r="J220" s="316" t="s">
        <v>8077</v>
      </c>
      <c r="K220" s="316" t="s">
        <v>8078</v>
      </c>
      <c r="L220" s="316" t="s">
        <v>8079</v>
      </c>
      <c r="M220" s="316" t="s">
        <v>8080</v>
      </c>
      <c r="N220" s="316" t="s">
        <v>8079</v>
      </c>
      <c r="O220" s="316" t="s">
        <v>8081</v>
      </c>
      <c r="P220" s="316" t="s">
        <v>8082</v>
      </c>
      <c r="Q220" s="316" t="s">
        <v>8083</v>
      </c>
      <c r="R220" s="316" t="s">
        <v>8079</v>
      </c>
      <c r="S220" s="316" t="s">
        <v>8080</v>
      </c>
      <c r="T220" s="316" t="s">
        <v>8084</v>
      </c>
      <c r="U220" s="316" t="s">
        <v>8085</v>
      </c>
      <c r="V220" s="316" t="s">
        <v>8079</v>
      </c>
      <c r="W220" s="316" t="s">
        <v>8080</v>
      </c>
      <c r="X220" s="316" t="s">
        <v>8086</v>
      </c>
      <c r="Y220" s="316" t="s">
        <v>8083</v>
      </c>
      <c r="Z220" s="316" t="s">
        <v>487</v>
      </c>
      <c r="AA220" s="327">
        <v>0</v>
      </c>
      <c r="AB220" s="348">
        <v>1700335.78</v>
      </c>
      <c r="AC220" s="313" t="s">
        <v>7578</v>
      </c>
      <c r="AD220" s="316" t="s">
        <v>7582</v>
      </c>
      <c r="AE220" s="316" t="s">
        <v>7583</v>
      </c>
      <c r="AF220" s="315" t="s">
        <v>9820</v>
      </c>
      <c r="AG220" s="315" t="s">
        <v>7882</v>
      </c>
      <c r="AH220" s="318">
        <v>43465</v>
      </c>
      <c r="AI220" s="316" t="s">
        <v>9821</v>
      </c>
      <c r="AJ220" s="314"/>
      <c r="AK220" s="314"/>
      <c r="AL220" s="314"/>
      <c r="AM220" s="315" t="s">
        <v>7882</v>
      </c>
      <c r="AN220" s="314"/>
      <c r="AO220" s="314"/>
      <c r="AP220" s="314"/>
      <c r="AQ220" s="314"/>
      <c r="AR220" s="314"/>
      <c r="AS220" s="314"/>
      <c r="AT220" s="314"/>
      <c r="AU220" s="314"/>
      <c r="AV220" s="314"/>
      <c r="AW220" s="314"/>
      <c r="AX220" s="314"/>
      <c r="AY220" s="314"/>
      <c r="AZ220" s="314"/>
      <c r="BA220" s="314"/>
      <c r="BB220" s="314"/>
      <c r="BC220" s="314"/>
      <c r="BD220" s="316"/>
    </row>
    <row r="221" spans="1:56" ht="13.15" customHeight="1" x14ac:dyDescent="0.25">
      <c r="A221" s="316" t="s">
        <v>9816</v>
      </c>
      <c r="B221" s="316" t="s">
        <v>9622</v>
      </c>
      <c r="C221" s="315">
        <v>434</v>
      </c>
      <c r="D221" s="316" t="s">
        <v>9817</v>
      </c>
      <c r="E221" s="316" t="s">
        <v>8074</v>
      </c>
      <c r="F221" s="316" t="s">
        <v>8127</v>
      </c>
      <c r="G221" s="316" t="s">
        <v>8128</v>
      </c>
      <c r="H221" s="335">
        <v>43435</v>
      </c>
      <c r="I221" s="336">
        <v>43465</v>
      </c>
      <c r="J221" s="316" t="s">
        <v>8077</v>
      </c>
      <c r="K221" s="316" t="s">
        <v>8078</v>
      </c>
      <c r="L221" s="316" t="s">
        <v>8079</v>
      </c>
      <c r="M221" s="316" t="s">
        <v>8080</v>
      </c>
      <c r="N221" s="316" t="s">
        <v>8079</v>
      </c>
      <c r="O221" s="316" t="s">
        <v>8081</v>
      </c>
      <c r="P221" s="316" t="s">
        <v>8082</v>
      </c>
      <c r="Q221" s="316" t="s">
        <v>8083</v>
      </c>
      <c r="R221" s="316" t="s">
        <v>8079</v>
      </c>
      <c r="S221" s="316" t="s">
        <v>8080</v>
      </c>
      <c r="T221" s="316" t="s">
        <v>8084</v>
      </c>
      <c r="U221" s="316" t="s">
        <v>8085</v>
      </c>
      <c r="V221" s="316" t="s">
        <v>8079</v>
      </c>
      <c r="W221" s="316" t="s">
        <v>8080</v>
      </c>
      <c r="X221" s="316" t="s">
        <v>8086</v>
      </c>
      <c r="Y221" s="316" t="s">
        <v>8083</v>
      </c>
      <c r="Z221" s="316" t="s">
        <v>487</v>
      </c>
      <c r="AA221" s="327">
        <v>0</v>
      </c>
      <c r="AB221" s="348">
        <v>441725.24</v>
      </c>
      <c r="AC221" s="313" t="s">
        <v>7578</v>
      </c>
      <c r="AD221" s="316" t="s">
        <v>7582</v>
      </c>
      <c r="AE221" s="316" t="s">
        <v>7583</v>
      </c>
      <c r="AF221" s="315" t="s">
        <v>9822</v>
      </c>
      <c r="AG221" s="315" t="s">
        <v>7882</v>
      </c>
      <c r="AH221" s="318">
        <v>43465</v>
      </c>
      <c r="AI221" s="316" t="s">
        <v>9823</v>
      </c>
      <c r="AJ221" s="314"/>
      <c r="AK221" s="314"/>
      <c r="AL221" s="314"/>
      <c r="AM221" s="315" t="s">
        <v>7882</v>
      </c>
      <c r="AN221" s="314"/>
      <c r="AO221" s="314"/>
      <c r="AP221" s="314"/>
      <c r="AQ221" s="314"/>
      <c r="AR221" s="314"/>
      <c r="AS221" s="314"/>
      <c r="AT221" s="314"/>
      <c r="AU221" s="314"/>
      <c r="AV221" s="314"/>
      <c r="AW221" s="314"/>
      <c r="AX221" s="314"/>
      <c r="AY221" s="314"/>
      <c r="AZ221" s="314"/>
      <c r="BA221" s="314"/>
      <c r="BB221" s="314"/>
      <c r="BC221" s="314"/>
      <c r="BD221" s="316"/>
    </row>
    <row r="222" spans="1:56" ht="13.15" customHeight="1" x14ac:dyDescent="0.25">
      <c r="A222" s="316" t="s">
        <v>9816</v>
      </c>
      <c r="B222" s="316" t="s">
        <v>9622</v>
      </c>
      <c r="C222" s="315">
        <v>434</v>
      </c>
      <c r="D222" s="316" t="s">
        <v>9817</v>
      </c>
      <c r="E222" s="316" t="s">
        <v>8074</v>
      </c>
      <c r="F222" s="316" t="s">
        <v>8127</v>
      </c>
      <c r="G222" s="316" t="s">
        <v>8128</v>
      </c>
      <c r="H222" s="335">
        <v>43435</v>
      </c>
      <c r="I222" s="336">
        <v>43465</v>
      </c>
      <c r="J222" s="316" t="s">
        <v>8077</v>
      </c>
      <c r="K222" s="316" t="s">
        <v>8078</v>
      </c>
      <c r="L222" s="316" t="s">
        <v>8079</v>
      </c>
      <c r="M222" s="316" t="s">
        <v>8080</v>
      </c>
      <c r="N222" s="316" t="s">
        <v>8079</v>
      </c>
      <c r="O222" s="316" t="s">
        <v>8081</v>
      </c>
      <c r="P222" s="316" t="s">
        <v>8082</v>
      </c>
      <c r="Q222" s="316" t="s">
        <v>8083</v>
      </c>
      <c r="R222" s="316" t="s">
        <v>8079</v>
      </c>
      <c r="S222" s="316" t="s">
        <v>8080</v>
      </c>
      <c r="T222" s="316" t="s">
        <v>8084</v>
      </c>
      <c r="U222" s="316" t="s">
        <v>8085</v>
      </c>
      <c r="V222" s="316" t="s">
        <v>8079</v>
      </c>
      <c r="W222" s="316" t="s">
        <v>8080</v>
      </c>
      <c r="X222" s="316" t="s">
        <v>8086</v>
      </c>
      <c r="Y222" s="316" t="s">
        <v>8083</v>
      </c>
      <c r="Z222" s="316" t="s">
        <v>487</v>
      </c>
      <c r="AA222" s="327">
        <v>0</v>
      </c>
      <c r="AB222" s="348">
        <v>367585.94</v>
      </c>
      <c r="AC222" s="313" t="s">
        <v>7578</v>
      </c>
      <c r="AD222" s="316" t="s">
        <v>7582</v>
      </c>
      <c r="AE222" s="316" t="s">
        <v>7583</v>
      </c>
      <c r="AF222" s="315" t="s">
        <v>9824</v>
      </c>
      <c r="AG222" s="315" t="s">
        <v>7882</v>
      </c>
      <c r="AH222" s="318">
        <v>43465</v>
      </c>
      <c r="AI222" s="316" t="s">
        <v>9825</v>
      </c>
      <c r="AJ222" s="314"/>
      <c r="AK222" s="314"/>
      <c r="AL222" s="314"/>
      <c r="AM222" s="315" t="s">
        <v>7882</v>
      </c>
      <c r="AN222" s="314"/>
      <c r="AO222" s="314"/>
      <c r="AP222" s="314"/>
      <c r="AQ222" s="314"/>
      <c r="AR222" s="314"/>
      <c r="AS222" s="314"/>
      <c r="AT222" s="314"/>
      <c r="AU222" s="314"/>
      <c r="AV222" s="314"/>
      <c r="AW222" s="314"/>
      <c r="AX222" s="314"/>
      <c r="AY222" s="314"/>
      <c r="AZ222" s="314"/>
      <c r="BA222" s="314"/>
      <c r="BB222" s="314"/>
      <c r="BC222" s="314"/>
      <c r="BD222" s="316"/>
    </row>
    <row r="223" spans="1:56" ht="13.15" customHeight="1" x14ac:dyDescent="0.25">
      <c r="A223" s="316" t="s">
        <v>9816</v>
      </c>
      <c r="B223" s="316" t="s">
        <v>9622</v>
      </c>
      <c r="C223" s="315">
        <v>434</v>
      </c>
      <c r="D223" s="316" t="s">
        <v>9817</v>
      </c>
      <c r="E223" s="316" t="s">
        <v>8074</v>
      </c>
      <c r="F223" s="316" t="s">
        <v>8127</v>
      </c>
      <c r="G223" s="316" t="s">
        <v>8128</v>
      </c>
      <c r="H223" s="335">
        <v>43435</v>
      </c>
      <c r="I223" s="336">
        <v>43465</v>
      </c>
      <c r="J223" s="316" t="s">
        <v>8077</v>
      </c>
      <c r="K223" s="316" t="s">
        <v>8078</v>
      </c>
      <c r="L223" s="316" t="s">
        <v>8079</v>
      </c>
      <c r="M223" s="316" t="s">
        <v>8080</v>
      </c>
      <c r="N223" s="316" t="s">
        <v>8079</v>
      </c>
      <c r="O223" s="316" t="s">
        <v>8081</v>
      </c>
      <c r="P223" s="316" t="s">
        <v>8082</v>
      </c>
      <c r="Q223" s="316" t="s">
        <v>8083</v>
      </c>
      <c r="R223" s="316" t="s">
        <v>8079</v>
      </c>
      <c r="S223" s="316" t="s">
        <v>8080</v>
      </c>
      <c r="T223" s="316" t="s">
        <v>8084</v>
      </c>
      <c r="U223" s="316" t="s">
        <v>8085</v>
      </c>
      <c r="V223" s="316" t="s">
        <v>8079</v>
      </c>
      <c r="W223" s="316" t="s">
        <v>8080</v>
      </c>
      <c r="X223" s="316" t="s">
        <v>8086</v>
      </c>
      <c r="Y223" s="316" t="s">
        <v>8083</v>
      </c>
      <c r="Z223" s="316" t="s">
        <v>487</v>
      </c>
      <c r="AA223" s="327">
        <v>0</v>
      </c>
      <c r="AB223" s="348">
        <v>1709392.78</v>
      </c>
      <c r="AC223" s="313" t="s">
        <v>7578</v>
      </c>
      <c r="AD223" s="316" t="s">
        <v>7582</v>
      </c>
      <c r="AE223" s="316" t="s">
        <v>7583</v>
      </c>
      <c r="AF223" s="315" t="s">
        <v>9080</v>
      </c>
      <c r="AG223" s="315" t="s">
        <v>7882</v>
      </c>
      <c r="AH223" s="318">
        <v>43465</v>
      </c>
      <c r="AI223" s="316" t="s">
        <v>9826</v>
      </c>
      <c r="AJ223" s="314"/>
      <c r="AK223" s="314"/>
      <c r="AL223" s="314"/>
      <c r="AM223" s="315" t="s">
        <v>7882</v>
      </c>
      <c r="AN223" s="314"/>
      <c r="AO223" s="314"/>
      <c r="AP223" s="314"/>
      <c r="AQ223" s="314"/>
      <c r="AR223" s="314"/>
      <c r="AS223" s="314"/>
      <c r="AT223" s="314"/>
      <c r="AU223" s="314"/>
      <c r="AV223" s="314"/>
      <c r="AW223" s="314"/>
      <c r="AX223" s="314"/>
      <c r="AY223" s="314"/>
      <c r="AZ223" s="314"/>
      <c r="BA223" s="314"/>
      <c r="BB223" s="314"/>
      <c r="BC223" s="314"/>
      <c r="BD223" s="316"/>
    </row>
    <row r="224" spans="1:56" ht="13.15" customHeight="1" x14ac:dyDescent="0.25">
      <c r="A224" s="316" t="s">
        <v>9816</v>
      </c>
      <c r="B224" s="316" t="s">
        <v>9622</v>
      </c>
      <c r="C224" s="315">
        <v>434</v>
      </c>
      <c r="D224" s="316" t="s">
        <v>9817</v>
      </c>
      <c r="E224" s="316" t="s">
        <v>8074</v>
      </c>
      <c r="F224" s="316" t="s">
        <v>8127</v>
      </c>
      <c r="G224" s="316" t="s">
        <v>8128</v>
      </c>
      <c r="H224" s="335">
        <v>43435</v>
      </c>
      <c r="I224" s="336">
        <v>43465</v>
      </c>
      <c r="J224" s="316" t="s">
        <v>8077</v>
      </c>
      <c r="K224" s="316" t="s">
        <v>8078</v>
      </c>
      <c r="L224" s="316" t="s">
        <v>8079</v>
      </c>
      <c r="M224" s="316" t="s">
        <v>8080</v>
      </c>
      <c r="N224" s="316" t="s">
        <v>8079</v>
      </c>
      <c r="O224" s="316" t="s">
        <v>8081</v>
      </c>
      <c r="P224" s="316" t="s">
        <v>8082</v>
      </c>
      <c r="Q224" s="316" t="s">
        <v>8083</v>
      </c>
      <c r="R224" s="316" t="s">
        <v>8079</v>
      </c>
      <c r="S224" s="316" t="s">
        <v>8080</v>
      </c>
      <c r="T224" s="316" t="s">
        <v>8084</v>
      </c>
      <c r="U224" s="316" t="s">
        <v>8085</v>
      </c>
      <c r="V224" s="316" t="s">
        <v>8079</v>
      </c>
      <c r="W224" s="316" t="s">
        <v>8080</v>
      </c>
      <c r="X224" s="316" t="s">
        <v>8086</v>
      </c>
      <c r="Y224" s="316" t="s">
        <v>8083</v>
      </c>
      <c r="Z224" s="316" t="s">
        <v>487</v>
      </c>
      <c r="AA224" s="327">
        <v>0</v>
      </c>
      <c r="AB224" s="348">
        <v>4333256.68</v>
      </c>
      <c r="AC224" s="313" t="s">
        <v>7578</v>
      </c>
      <c r="AD224" s="316" t="s">
        <v>7582</v>
      </c>
      <c r="AE224" s="316" t="s">
        <v>7583</v>
      </c>
      <c r="AF224" s="315" t="s">
        <v>9077</v>
      </c>
      <c r="AG224" s="315" t="s">
        <v>7882</v>
      </c>
      <c r="AH224" s="318">
        <v>43465</v>
      </c>
      <c r="AI224" s="316" t="s">
        <v>9827</v>
      </c>
      <c r="AJ224" s="314"/>
      <c r="AK224" s="314"/>
      <c r="AL224" s="314"/>
      <c r="AM224" s="315" t="s">
        <v>7882</v>
      </c>
      <c r="AN224" s="314"/>
      <c r="AO224" s="314"/>
      <c r="AP224" s="314"/>
      <c r="AQ224" s="314"/>
      <c r="AR224" s="314"/>
      <c r="AS224" s="314"/>
      <c r="AT224" s="314"/>
      <c r="AU224" s="314"/>
      <c r="AV224" s="314"/>
      <c r="AW224" s="314"/>
      <c r="AX224" s="314"/>
      <c r="AY224" s="314"/>
      <c r="AZ224" s="314"/>
      <c r="BA224" s="314"/>
      <c r="BB224" s="314"/>
      <c r="BC224" s="314"/>
      <c r="BD224" s="316"/>
    </row>
    <row r="225" spans="1:56" ht="13.15" customHeight="1" x14ac:dyDescent="0.25">
      <c r="A225" s="316" t="s">
        <v>9816</v>
      </c>
      <c r="B225" s="316" t="s">
        <v>9622</v>
      </c>
      <c r="C225" s="315">
        <v>434</v>
      </c>
      <c r="D225" s="316" t="s">
        <v>9817</v>
      </c>
      <c r="E225" s="316" t="s">
        <v>8074</v>
      </c>
      <c r="F225" s="316" t="s">
        <v>8127</v>
      </c>
      <c r="G225" s="316" t="s">
        <v>8128</v>
      </c>
      <c r="H225" s="335">
        <v>43435</v>
      </c>
      <c r="I225" s="336">
        <v>43465</v>
      </c>
      <c r="J225" s="316" t="s">
        <v>8077</v>
      </c>
      <c r="K225" s="316" t="s">
        <v>8078</v>
      </c>
      <c r="L225" s="316" t="s">
        <v>8079</v>
      </c>
      <c r="M225" s="316" t="s">
        <v>8080</v>
      </c>
      <c r="N225" s="316" t="s">
        <v>8079</v>
      </c>
      <c r="O225" s="316" t="s">
        <v>8081</v>
      </c>
      <c r="P225" s="316" t="s">
        <v>8082</v>
      </c>
      <c r="Q225" s="316" t="s">
        <v>8083</v>
      </c>
      <c r="R225" s="316" t="s">
        <v>8079</v>
      </c>
      <c r="S225" s="316" t="s">
        <v>8080</v>
      </c>
      <c r="T225" s="316" t="s">
        <v>8084</v>
      </c>
      <c r="U225" s="316" t="s">
        <v>8085</v>
      </c>
      <c r="V225" s="316" t="s">
        <v>8079</v>
      </c>
      <c r="W225" s="316" t="s">
        <v>8080</v>
      </c>
      <c r="X225" s="316" t="s">
        <v>8086</v>
      </c>
      <c r="Y225" s="316" t="s">
        <v>8083</v>
      </c>
      <c r="Z225" s="316" t="s">
        <v>487</v>
      </c>
      <c r="AA225" s="327">
        <v>0</v>
      </c>
      <c r="AB225" s="348">
        <v>3239202.11</v>
      </c>
      <c r="AC225" s="313" t="s">
        <v>7578</v>
      </c>
      <c r="AD225" s="316" t="s">
        <v>7582</v>
      </c>
      <c r="AE225" s="316" t="s">
        <v>7583</v>
      </c>
      <c r="AF225" s="315" t="s">
        <v>9074</v>
      </c>
      <c r="AG225" s="315" t="s">
        <v>7882</v>
      </c>
      <c r="AH225" s="318">
        <v>43465</v>
      </c>
      <c r="AI225" s="316" t="s">
        <v>9828</v>
      </c>
      <c r="AJ225" s="314"/>
      <c r="AK225" s="314"/>
      <c r="AL225" s="314"/>
      <c r="AM225" s="315" t="s">
        <v>7882</v>
      </c>
      <c r="AN225" s="314"/>
      <c r="AO225" s="314"/>
      <c r="AP225" s="314"/>
      <c r="AQ225" s="314"/>
      <c r="AR225" s="314"/>
      <c r="AS225" s="314"/>
      <c r="AT225" s="314"/>
      <c r="AU225" s="314"/>
      <c r="AV225" s="314"/>
      <c r="AW225" s="314"/>
      <c r="AX225" s="314"/>
      <c r="AY225" s="314"/>
      <c r="AZ225" s="314"/>
      <c r="BA225" s="314"/>
      <c r="BB225" s="314"/>
      <c r="BC225" s="314"/>
      <c r="BD225" s="316"/>
    </row>
    <row r="226" spans="1:56" ht="13.15" customHeight="1" x14ac:dyDescent="0.25">
      <c r="A226" s="316" t="s">
        <v>9816</v>
      </c>
      <c r="B226" s="316" t="s">
        <v>9622</v>
      </c>
      <c r="C226" s="315">
        <v>434</v>
      </c>
      <c r="D226" s="316" t="s">
        <v>9817</v>
      </c>
      <c r="E226" s="316" t="s">
        <v>8074</v>
      </c>
      <c r="F226" s="316" t="s">
        <v>8127</v>
      </c>
      <c r="G226" s="316" t="s">
        <v>8128</v>
      </c>
      <c r="H226" s="335">
        <v>43435</v>
      </c>
      <c r="I226" s="336">
        <v>43465</v>
      </c>
      <c r="J226" s="316" t="s">
        <v>8077</v>
      </c>
      <c r="K226" s="316" t="s">
        <v>8078</v>
      </c>
      <c r="L226" s="316" t="s">
        <v>8079</v>
      </c>
      <c r="M226" s="316" t="s">
        <v>8080</v>
      </c>
      <c r="N226" s="316" t="s">
        <v>8079</v>
      </c>
      <c r="O226" s="316" t="s">
        <v>8081</v>
      </c>
      <c r="P226" s="316" t="s">
        <v>8082</v>
      </c>
      <c r="Q226" s="316" t="s">
        <v>8083</v>
      </c>
      <c r="R226" s="316" t="s">
        <v>8079</v>
      </c>
      <c r="S226" s="316" t="s">
        <v>8080</v>
      </c>
      <c r="T226" s="316" t="s">
        <v>8084</v>
      </c>
      <c r="U226" s="316" t="s">
        <v>8085</v>
      </c>
      <c r="V226" s="316" t="s">
        <v>8079</v>
      </c>
      <c r="W226" s="316" t="s">
        <v>8080</v>
      </c>
      <c r="X226" s="316" t="s">
        <v>8086</v>
      </c>
      <c r="Y226" s="316" t="s">
        <v>8083</v>
      </c>
      <c r="Z226" s="316" t="s">
        <v>487</v>
      </c>
      <c r="AA226" s="327">
        <v>0</v>
      </c>
      <c r="AB226" s="348">
        <v>3832565.77</v>
      </c>
      <c r="AC226" s="313" t="s">
        <v>7578</v>
      </c>
      <c r="AD226" s="316" t="s">
        <v>7582</v>
      </c>
      <c r="AE226" s="316" t="s">
        <v>7583</v>
      </c>
      <c r="AF226" s="315" t="s">
        <v>9829</v>
      </c>
      <c r="AG226" s="315" t="s">
        <v>7882</v>
      </c>
      <c r="AH226" s="318">
        <v>43465</v>
      </c>
      <c r="AI226" s="316" t="s">
        <v>9830</v>
      </c>
      <c r="AJ226" s="314"/>
      <c r="AK226" s="314"/>
      <c r="AL226" s="314"/>
      <c r="AM226" s="315" t="s">
        <v>7882</v>
      </c>
      <c r="AN226" s="314"/>
      <c r="AO226" s="314"/>
      <c r="AP226" s="314"/>
      <c r="AQ226" s="314"/>
      <c r="AR226" s="314"/>
      <c r="AS226" s="314"/>
      <c r="AT226" s="314"/>
      <c r="AU226" s="314"/>
      <c r="AV226" s="314"/>
      <c r="AW226" s="314"/>
      <c r="AX226" s="314"/>
      <c r="AY226" s="314"/>
      <c r="AZ226" s="314"/>
      <c r="BA226" s="314"/>
      <c r="BB226" s="314"/>
      <c r="BC226" s="314"/>
      <c r="BD226" s="316"/>
    </row>
    <row r="227" spans="1:56" ht="13.15" customHeight="1" x14ac:dyDescent="0.25">
      <c r="A227" s="316" t="s">
        <v>9831</v>
      </c>
      <c r="B227" s="316" t="s">
        <v>9224</v>
      </c>
      <c r="C227" s="315">
        <v>3262</v>
      </c>
      <c r="D227" s="316" t="s">
        <v>9832</v>
      </c>
      <c r="E227" s="316" t="s">
        <v>8074</v>
      </c>
      <c r="F227" s="316" t="s">
        <v>8075</v>
      </c>
      <c r="G227" s="316" t="s">
        <v>8076</v>
      </c>
      <c r="H227" s="335">
        <v>43435</v>
      </c>
      <c r="I227" s="336">
        <v>43465</v>
      </c>
      <c r="J227" s="316" t="s">
        <v>8077</v>
      </c>
      <c r="K227" s="316" t="s">
        <v>8078</v>
      </c>
      <c r="L227" s="316" t="s">
        <v>8079</v>
      </c>
      <c r="M227" s="316" t="s">
        <v>8080</v>
      </c>
      <c r="N227" s="316" t="s">
        <v>8079</v>
      </c>
      <c r="O227" s="316" t="s">
        <v>8081</v>
      </c>
      <c r="P227" s="316" t="s">
        <v>8082</v>
      </c>
      <c r="Q227" s="316" t="s">
        <v>8083</v>
      </c>
      <c r="R227" s="316" t="s">
        <v>8079</v>
      </c>
      <c r="S227" s="316" t="s">
        <v>8080</v>
      </c>
      <c r="T227" s="316" t="s">
        <v>8084</v>
      </c>
      <c r="U227" s="316" t="s">
        <v>8085</v>
      </c>
      <c r="V227" s="316" t="s">
        <v>8079</v>
      </c>
      <c r="W227" s="316" t="s">
        <v>8080</v>
      </c>
      <c r="X227" s="316" t="s">
        <v>8086</v>
      </c>
      <c r="Y227" s="316" t="s">
        <v>8083</v>
      </c>
      <c r="Z227" s="316" t="s">
        <v>487</v>
      </c>
      <c r="AA227" s="348">
        <v>16683</v>
      </c>
      <c r="AB227" s="327">
        <v>0</v>
      </c>
      <c r="AC227" s="313" t="s">
        <v>7578</v>
      </c>
      <c r="AD227" s="316" t="s">
        <v>7582</v>
      </c>
      <c r="AE227" s="316" t="s">
        <v>7600</v>
      </c>
      <c r="AF227" s="315" t="s">
        <v>9833</v>
      </c>
      <c r="AG227" s="315" t="s">
        <v>7882</v>
      </c>
      <c r="AH227" s="318">
        <v>43460</v>
      </c>
      <c r="AI227" s="316" t="s">
        <v>9834</v>
      </c>
      <c r="AJ227" s="316" t="s">
        <v>8309</v>
      </c>
      <c r="AK227" s="316">
        <v>195786</v>
      </c>
      <c r="AL227" s="315" t="s">
        <v>7915</v>
      </c>
      <c r="AM227" s="315" t="s">
        <v>7882</v>
      </c>
      <c r="AN227" s="314"/>
      <c r="AO227" s="314"/>
      <c r="AP227" s="314"/>
      <c r="AQ227" s="314"/>
      <c r="AR227" s="314"/>
      <c r="AS227" s="314"/>
      <c r="AT227" s="314"/>
      <c r="AU227" s="314"/>
      <c r="AV227" s="316" t="s">
        <v>9835</v>
      </c>
      <c r="AW227" s="314"/>
      <c r="AX227" s="314"/>
      <c r="AY227" s="314"/>
      <c r="AZ227" s="314"/>
      <c r="BA227" s="314"/>
      <c r="BB227" s="314"/>
      <c r="BC227" s="314"/>
      <c r="BD227" s="316"/>
    </row>
    <row r="228" spans="1:56" ht="13.15" customHeight="1" x14ac:dyDescent="0.25">
      <c r="A228" s="316" t="s">
        <v>9831</v>
      </c>
      <c r="B228" s="316" t="s">
        <v>9224</v>
      </c>
      <c r="C228" s="315">
        <v>3262</v>
      </c>
      <c r="D228" s="316" t="s">
        <v>9832</v>
      </c>
      <c r="E228" s="316" t="s">
        <v>8074</v>
      </c>
      <c r="F228" s="316" t="s">
        <v>8075</v>
      </c>
      <c r="G228" s="316" t="s">
        <v>8076</v>
      </c>
      <c r="H228" s="335">
        <v>43435</v>
      </c>
      <c r="I228" s="336">
        <v>43465</v>
      </c>
      <c r="J228" s="316" t="s">
        <v>8077</v>
      </c>
      <c r="K228" s="316" t="s">
        <v>8078</v>
      </c>
      <c r="L228" s="316" t="s">
        <v>8079</v>
      </c>
      <c r="M228" s="316" t="s">
        <v>8080</v>
      </c>
      <c r="N228" s="316" t="s">
        <v>8079</v>
      </c>
      <c r="O228" s="316" t="s">
        <v>8081</v>
      </c>
      <c r="P228" s="316" t="s">
        <v>8082</v>
      </c>
      <c r="Q228" s="316" t="s">
        <v>8083</v>
      </c>
      <c r="R228" s="316" t="s">
        <v>8079</v>
      </c>
      <c r="S228" s="316" t="s">
        <v>8080</v>
      </c>
      <c r="T228" s="316" t="s">
        <v>8084</v>
      </c>
      <c r="U228" s="316" t="s">
        <v>8085</v>
      </c>
      <c r="V228" s="316" t="s">
        <v>8079</v>
      </c>
      <c r="W228" s="316" t="s">
        <v>8080</v>
      </c>
      <c r="X228" s="316" t="s">
        <v>8086</v>
      </c>
      <c r="Y228" s="316" t="s">
        <v>8083</v>
      </c>
      <c r="Z228" s="316" t="s">
        <v>487</v>
      </c>
      <c r="AA228" s="348">
        <v>10900</v>
      </c>
      <c r="AB228" s="327">
        <v>0</v>
      </c>
      <c r="AC228" s="313" t="s">
        <v>7578</v>
      </c>
      <c r="AD228" s="316" t="s">
        <v>7582</v>
      </c>
      <c r="AE228" s="316" t="s">
        <v>7600</v>
      </c>
      <c r="AF228" s="315" t="s">
        <v>9836</v>
      </c>
      <c r="AG228" s="315" t="s">
        <v>7882</v>
      </c>
      <c r="AH228" s="318">
        <v>43460</v>
      </c>
      <c r="AI228" s="316" t="s">
        <v>9837</v>
      </c>
      <c r="AJ228" s="316" t="s">
        <v>8309</v>
      </c>
      <c r="AK228" s="316">
        <v>195786</v>
      </c>
      <c r="AL228" s="315" t="s">
        <v>7915</v>
      </c>
      <c r="AM228" s="315" t="s">
        <v>7882</v>
      </c>
      <c r="AN228" s="314"/>
      <c r="AO228" s="314"/>
      <c r="AP228" s="314"/>
      <c r="AQ228" s="314"/>
      <c r="AR228" s="314"/>
      <c r="AS228" s="314"/>
      <c r="AT228" s="314"/>
      <c r="AU228" s="314"/>
      <c r="AV228" s="316" t="s">
        <v>9838</v>
      </c>
      <c r="AW228" s="314"/>
      <c r="AX228" s="314"/>
      <c r="AY228" s="314"/>
      <c r="AZ228" s="314"/>
      <c r="BA228" s="314"/>
      <c r="BB228" s="314"/>
      <c r="BC228" s="314"/>
      <c r="BD228" s="316"/>
    </row>
    <row r="229" spans="1:56" ht="13.15" customHeight="1" x14ac:dyDescent="0.25">
      <c r="A229" s="316" t="s">
        <v>9831</v>
      </c>
      <c r="B229" s="316" t="s">
        <v>9224</v>
      </c>
      <c r="C229" s="315">
        <v>3262</v>
      </c>
      <c r="D229" s="316" t="s">
        <v>9832</v>
      </c>
      <c r="E229" s="316" t="s">
        <v>8074</v>
      </c>
      <c r="F229" s="316" t="s">
        <v>8075</v>
      </c>
      <c r="G229" s="316" t="s">
        <v>8076</v>
      </c>
      <c r="H229" s="335">
        <v>43435</v>
      </c>
      <c r="I229" s="336">
        <v>43465</v>
      </c>
      <c r="J229" s="316" t="s">
        <v>8077</v>
      </c>
      <c r="K229" s="316" t="s">
        <v>8078</v>
      </c>
      <c r="L229" s="316" t="s">
        <v>8079</v>
      </c>
      <c r="M229" s="316" t="s">
        <v>8080</v>
      </c>
      <c r="N229" s="316" t="s">
        <v>8079</v>
      </c>
      <c r="O229" s="316" t="s">
        <v>8081</v>
      </c>
      <c r="P229" s="316" t="s">
        <v>8082</v>
      </c>
      <c r="Q229" s="316" t="s">
        <v>8083</v>
      </c>
      <c r="R229" s="316" t="s">
        <v>8079</v>
      </c>
      <c r="S229" s="316" t="s">
        <v>8080</v>
      </c>
      <c r="T229" s="316" t="s">
        <v>8084</v>
      </c>
      <c r="U229" s="316" t="s">
        <v>8085</v>
      </c>
      <c r="V229" s="316" t="s">
        <v>8079</v>
      </c>
      <c r="W229" s="316" t="s">
        <v>8080</v>
      </c>
      <c r="X229" s="316" t="s">
        <v>8086</v>
      </c>
      <c r="Y229" s="316" t="s">
        <v>8083</v>
      </c>
      <c r="Z229" s="316" t="s">
        <v>487</v>
      </c>
      <c r="AA229" s="348">
        <v>23016</v>
      </c>
      <c r="AB229" s="327">
        <v>0</v>
      </c>
      <c r="AC229" s="313" t="s">
        <v>7578</v>
      </c>
      <c r="AD229" s="316" t="s">
        <v>7582</v>
      </c>
      <c r="AE229" s="316" t="s">
        <v>7600</v>
      </c>
      <c r="AF229" s="315" t="s">
        <v>9839</v>
      </c>
      <c r="AG229" s="315" t="s">
        <v>7882</v>
      </c>
      <c r="AH229" s="318">
        <v>43454</v>
      </c>
      <c r="AI229" s="316" t="s">
        <v>9840</v>
      </c>
      <c r="AJ229" s="316" t="s">
        <v>8830</v>
      </c>
      <c r="AK229" s="316">
        <v>16495</v>
      </c>
      <c r="AL229" s="315" t="s">
        <v>7915</v>
      </c>
      <c r="AM229" s="315" t="s">
        <v>8329</v>
      </c>
      <c r="AN229" s="314"/>
      <c r="AO229" s="314"/>
      <c r="AP229" s="314"/>
      <c r="AQ229" s="314"/>
      <c r="AR229" s="314"/>
      <c r="AS229" s="314"/>
      <c r="AT229" s="314"/>
      <c r="AU229" s="314"/>
      <c r="AV229" s="316" t="s">
        <v>9841</v>
      </c>
      <c r="AW229" s="314"/>
      <c r="AX229" s="314"/>
      <c r="AY229" s="314"/>
      <c r="AZ229" s="314"/>
      <c r="BA229" s="314"/>
      <c r="BB229" s="314"/>
      <c r="BC229" s="314"/>
      <c r="BD229" s="316"/>
    </row>
    <row r="230" spans="1:56" ht="13.15" customHeight="1" x14ac:dyDescent="0.25">
      <c r="A230" s="316" t="s">
        <v>9831</v>
      </c>
      <c r="B230" s="316" t="s">
        <v>9224</v>
      </c>
      <c r="C230" s="315">
        <v>3262</v>
      </c>
      <c r="D230" s="316" t="s">
        <v>9832</v>
      </c>
      <c r="E230" s="316" t="s">
        <v>8074</v>
      </c>
      <c r="F230" s="316" t="s">
        <v>8075</v>
      </c>
      <c r="G230" s="316" t="s">
        <v>8076</v>
      </c>
      <c r="H230" s="335">
        <v>43435</v>
      </c>
      <c r="I230" s="336">
        <v>43465</v>
      </c>
      <c r="J230" s="316" t="s">
        <v>8077</v>
      </c>
      <c r="K230" s="316" t="s">
        <v>8078</v>
      </c>
      <c r="L230" s="316" t="s">
        <v>8079</v>
      </c>
      <c r="M230" s="316" t="s">
        <v>8080</v>
      </c>
      <c r="N230" s="316" t="s">
        <v>8079</v>
      </c>
      <c r="O230" s="316" t="s">
        <v>8081</v>
      </c>
      <c r="P230" s="316" t="s">
        <v>8082</v>
      </c>
      <c r="Q230" s="316" t="s">
        <v>8083</v>
      </c>
      <c r="R230" s="316" t="s">
        <v>8079</v>
      </c>
      <c r="S230" s="316" t="s">
        <v>8080</v>
      </c>
      <c r="T230" s="316" t="s">
        <v>8084</v>
      </c>
      <c r="U230" s="316" t="s">
        <v>8085</v>
      </c>
      <c r="V230" s="316" t="s">
        <v>8079</v>
      </c>
      <c r="W230" s="316" t="s">
        <v>8080</v>
      </c>
      <c r="X230" s="316" t="s">
        <v>8086</v>
      </c>
      <c r="Y230" s="316" t="s">
        <v>8083</v>
      </c>
      <c r="Z230" s="316" t="s">
        <v>487</v>
      </c>
      <c r="AA230" s="348">
        <v>13079.08</v>
      </c>
      <c r="AB230" s="327">
        <v>0</v>
      </c>
      <c r="AC230" s="313" t="s">
        <v>7578</v>
      </c>
      <c r="AD230" s="316" t="s">
        <v>7582</v>
      </c>
      <c r="AE230" s="316" t="s">
        <v>7600</v>
      </c>
      <c r="AF230" s="315" t="s">
        <v>9842</v>
      </c>
      <c r="AG230" s="315" t="s">
        <v>7882</v>
      </c>
      <c r="AH230" s="318">
        <v>43463</v>
      </c>
      <c r="AI230" s="316" t="s">
        <v>9843</v>
      </c>
      <c r="AJ230" s="316" t="s">
        <v>8336</v>
      </c>
      <c r="AK230" s="316">
        <v>27008</v>
      </c>
      <c r="AL230" s="315" t="s">
        <v>7915</v>
      </c>
      <c r="AM230" s="315" t="s">
        <v>7882</v>
      </c>
      <c r="AN230" s="314"/>
      <c r="AO230" s="314"/>
      <c r="AP230" s="314"/>
      <c r="AQ230" s="314"/>
      <c r="AR230" s="314"/>
      <c r="AS230" s="314"/>
      <c r="AT230" s="314"/>
      <c r="AU230" s="314"/>
      <c r="AV230" s="316" t="s">
        <v>9844</v>
      </c>
      <c r="AW230" s="314"/>
      <c r="AX230" s="314"/>
      <c r="AY230" s="314"/>
      <c r="AZ230" s="314"/>
      <c r="BA230" s="314"/>
      <c r="BB230" s="314"/>
      <c r="BC230" s="314"/>
      <c r="BD230" s="316"/>
    </row>
    <row r="231" spans="1:56" ht="13.15" customHeight="1" x14ac:dyDescent="0.25">
      <c r="A231" s="316" t="s">
        <v>9831</v>
      </c>
      <c r="B231" s="316" t="s">
        <v>9224</v>
      </c>
      <c r="C231" s="315">
        <v>3262</v>
      </c>
      <c r="D231" s="316" t="s">
        <v>9832</v>
      </c>
      <c r="E231" s="316" t="s">
        <v>8074</v>
      </c>
      <c r="F231" s="316" t="s">
        <v>8075</v>
      </c>
      <c r="G231" s="316" t="s">
        <v>8076</v>
      </c>
      <c r="H231" s="335">
        <v>43435</v>
      </c>
      <c r="I231" s="336">
        <v>43465</v>
      </c>
      <c r="J231" s="316" t="s">
        <v>8077</v>
      </c>
      <c r="K231" s="316" t="s">
        <v>8078</v>
      </c>
      <c r="L231" s="316" t="s">
        <v>8079</v>
      </c>
      <c r="M231" s="316" t="s">
        <v>8080</v>
      </c>
      <c r="N231" s="316" t="s">
        <v>8079</v>
      </c>
      <c r="O231" s="316" t="s">
        <v>8081</v>
      </c>
      <c r="P231" s="316" t="s">
        <v>8082</v>
      </c>
      <c r="Q231" s="316" t="s">
        <v>8083</v>
      </c>
      <c r="R231" s="316" t="s">
        <v>8079</v>
      </c>
      <c r="S231" s="316" t="s">
        <v>8080</v>
      </c>
      <c r="T231" s="316" t="s">
        <v>8084</v>
      </c>
      <c r="U231" s="316" t="s">
        <v>8085</v>
      </c>
      <c r="V231" s="316" t="s">
        <v>8079</v>
      </c>
      <c r="W231" s="316" t="s">
        <v>8080</v>
      </c>
      <c r="X231" s="316" t="s">
        <v>8086</v>
      </c>
      <c r="Y231" s="316" t="s">
        <v>8083</v>
      </c>
      <c r="Z231" s="316" t="s">
        <v>487</v>
      </c>
      <c r="AA231" s="348">
        <v>16713</v>
      </c>
      <c r="AB231" s="327">
        <v>0</v>
      </c>
      <c r="AC231" s="313" t="s">
        <v>7578</v>
      </c>
      <c r="AD231" s="316" t="s">
        <v>7582</v>
      </c>
      <c r="AE231" s="316" t="s">
        <v>7600</v>
      </c>
      <c r="AF231" s="315" t="s">
        <v>9845</v>
      </c>
      <c r="AG231" s="315" t="s">
        <v>7882</v>
      </c>
      <c r="AH231" s="318">
        <v>43463</v>
      </c>
      <c r="AI231" s="316" t="s">
        <v>9846</v>
      </c>
      <c r="AJ231" s="316" t="s">
        <v>7910</v>
      </c>
      <c r="AK231" s="316">
        <v>13579</v>
      </c>
      <c r="AL231" s="315" t="s">
        <v>7911</v>
      </c>
      <c r="AM231" s="315" t="s">
        <v>7882</v>
      </c>
      <c r="AN231" s="314"/>
      <c r="AO231" s="314"/>
      <c r="AP231" s="314"/>
      <c r="AQ231" s="314"/>
      <c r="AR231" s="314"/>
      <c r="AS231" s="314"/>
      <c r="AT231" s="314"/>
      <c r="AU231" s="314"/>
      <c r="AV231" s="316" t="s">
        <v>9847</v>
      </c>
      <c r="AW231" s="314"/>
      <c r="AX231" s="314"/>
      <c r="AY231" s="314"/>
      <c r="AZ231" s="314"/>
      <c r="BA231" s="314"/>
      <c r="BB231" s="314"/>
      <c r="BC231" s="314"/>
      <c r="BD231" s="316"/>
    </row>
    <row r="232" spans="1:56" ht="13.15" customHeight="1" x14ac:dyDescent="0.25">
      <c r="A232" s="316" t="s">
        <v>9831</v>
      </c>
      <c r="B232" s="316" t="s">
        <v>9224</v>
      </c>
      <c r="C232" s="315">
        <v>3262</v>
      </c>
      <c r="D232" s="316" t="s">
        <v>9832</v>
      </c>
      <c r="E232" s="316" t="s">
        <v>8074</v>
      </c>
      <c r="F232" s="316" t="s">
        <v>8075</v>
      </c>
      <c r="G232" s="316" t="s">
        <v>8076</v>
      </c>
      <c r="H232" s="335">
        <v>43435</v>
      </c>
      <c r="I232" s="336">
        <v>43465</v>
      </c>
      <c r="J232" s="316" t="s">
        <v>8077</v>
      </c>
      <c r="K232" s="316" t="s">
        <v>8078</v>
      </c>
      <c r="L232" s="316" t="s">
        <v>8079</v>
      </c>
      <c r="M232" s="316" t="s">
        <v>8080</v>
      </c>
      <c r="N232" s="316" t="s">
        <v>8079</v>
      </c>
      <c r="O232" s="316" t="s">
        <v>8081</v>
      </c>
      <c r="P232" s="316" t="s">
        <v>8082</v>
      </c>
      <c r="Q232" s="316" t="s">
        <v>8083</v>
      </c>
      <c r="R232" s="316" t="s">
        <v>8079</v>
      </c>
      <c r="S232" s="316" t="s">
        <v>8080</v>
      </c>
      <c r="T232" s="316" t="s">
        <v>8084</v>
      </c>
      <c r="U232" s="316" t="s">
        <v>8085</v>
      </c>
      <c r="V232" s="316" t="s">
        <v>8079</v>
      </c>
      <c r="W232" s="316" t="s">
        <v>8080</v>
      </c>
      <c r="X232" s="316" t="s">
        <v>8086</v>
      </c>
      <c r="Y232" s="316" t="s">
        <v>8083</v>
      </c>
      <c r="Z232" s="316" t="s">
        <v>487</v>
      </c>
      <c r="AA232" s="348">
        <v>7822.5</v>
      </c>
      <c r="AB232" s="327">
        <v>0</v>
      </c>
      <c r="AC232" s="313" t="s">
        <v>7578</v>
      </c>
      <c r="AD232" s="316" t="s">
        <v>7582</v>
      </c>
      <c r="AE232" s="316" t="s">
        <v>7600</v>
      </c>
      <c r="AF232" s="315" t="s">
        <v>9848</v>
      </c>
      <c r="AG232" s="315" t="s">
        <v>7882</v>
      </c>
      <c r="AH232" s="318">
        <v>43461</v>
      </c>
      <c r="AI232" s="316" t="s">
        <v>9849</v>
      </c>
      <c r="AJ232" s="316" t="s">
        <v>9274</v>
      </c>
      <c r="AK232" s="316">
        <v>16701</v>
      </c>
      <c r="AL232" s="315" t="s">
        <v>7915</v>
      </c>
      <c r="AM232" s="315" t="s">
        <v>7882</v>
      </c>
      <c r="AN232" s="314"/>
      <c r="AO232" s="314"/>
      <c r="AP232" s="314"/>
      <c r="AQ232" s="314"/>
      <c r="AR232" s="314"/>
      <c r="AS232" s="314"/>
      <c r="AT232" s="314"/>
      <c r="AU232" s="314"/>
      <c r="AV232" s="316" t="s">
        <v>9850</v>
      </c>
      <c r="AW232" s="314"/>
      <c r="AX232" s="314"/>
      <c r="AY232" s="314"/>
      <c r="AZ232" s="314"/>
      <c r="BA232" s="314"/>
      <c r="BB232" s="314"/>
      <c r="BC232" s="314"/>
      <c r="BD232" s="316"/>
    </row>
    <row r="233" spans="1:56" ht="13.15" customHeight="1" x14ac:dyDescent="0.25">
      <c r="A233" s="316" t="s">
        <v>9860</v>
      </c>
      <c r="B233" s="316" t="s">
        <v>9622</v>
      </c>
      <c r="C233" s="315">
        <v>442</v>
      </c>
      <c r="D233" s="316" t="s">
        <v>9861</v>
      </c>
      <c r="E233" s="316" t="s">
        <v>8074</v>
      </c>
      <c r="F233" s="316" t="s">
        <v>8127</v>
      </c>
      <c r="G233" s="316" t="s">
        <v>8128</v>
      </c>
      <c r="H233" s="335">
        <v>43435</v>
      </c>
      <c r="I233" s="336">
        <v>43465</v>
      </c>
      <c r="J233" s="316" t="s">
        <v>8077</v>
      </c>
      <c r="K233" s="316" t="s">
        <v>8078</v>
      </c>
      <c r="L233" s="316" t="s">
        <v>8079</v>
      </c>
      <c r="M233" s="316" t="s">
        <v>8080</v>
      </c>
      <c r="N233" s="316" t="s">
        <v>8079</v>
      </c>
      <c r="O233" s="316" t="s">
        <v>8081</v>
      </c>
      <c r="P233" s="316" t="s">
        <v>8082</v>
      </c>
      <c r="Q233" s="316" t="s">
        <v>8083</v>
      </c>
      <c r="R233" s="316" t="s">
        <v>8079</v>
      </c>
      <c r="S233" s="316" t="s">
        <v>8080</v>
      </c>
      <c r="T233" s="316" t="s">
        <v>8084</v>
      </c>
      <c r="U233" s="316" t="s">
        <v>8085</v>
      </c>
      <c r="V233" s="316" t="s">
        <v>8079</v>
      </c>
      <c r="W233" s="316" t="s">
        <v>8080</v>
      </c>
      <c r="X233" s="316" t="s">
        <v>8086</v>
      </c>
      <c r="Y233" s="316" t="s">
        <v>8083</v>
      </c>
      <c r="Z233" s="316" t="s">
        <v>487</v>
      </c>
      <c r="AA233" s="348">
        <v>80667</v>
      </c>
      <c r="AB233" s="327">
        <v>0</v>
      </c>
      <c r="AC233" s="313" t="s">
        <v>7578</v>
      </c>
      <c r="AD233" s="316" t="s">
        <v>7582</v>
      </c>
      <c r="AE233" s="316" t="s">
        <v>7583</v>
      </c>
      <c r="AF233" s="315" t="s">
        <v>9862</v>
      </c>
      <c r="AG233" s="315" t="s">
        <v>7882</v>
      </c>
      <c r="AH233" s="318">
        <v>43465</v>
      </c>
      <c r="AI233" s="316" t="s">
        <v>9863</v>
      </c>
      <c r="AJ233" s="314"/>
      <c r="AK233" s="314"/>
      <c r="AL233" s="314"/>
      <c r="AM233" s="315" t="s">
        <v>7882</v>
      </c>
      <c r="AN233" s="314"/>
      <c r="AO233" s="314"/>
      <c r="AP233" s="314"/>
      <c r="AQ233" s="314"/>
      <c r="AR233" s="314"/>
      <c r="AS233" s="314"/>
      <c r="AT233" s="314"/>
      <c r="AU233" s="314"/>
      <c r="AV233" s="314"/>
      <c r="AW233" s="314"/>
      <c r="AX233" s="314"/>
      <c r="AY233" s="314"/>
      <c r="AZ233" s="314"/>
      <c r="BA233" s="314"/>
      <c r="BB233" s="314"/>
      <c r="BC233" s="314"/>
      <c r="BD233" s="316"/>
    </row>
    <row r="234" spans="1:56" ht="13.15" customHeight="1" x14ac:dyDescent="0.25">
      <c r="A234" s="316" t="s">
        <v>9860</v>
      </c>
      <c r="B234" s="316" t="s">
        <v>9622</v>
      </c>
      <c r="C234" s="315">
        <v>442</v>
      </c>
      <c r="D234" s="316" t="s">
        <v>9861</v>
      </c>
      <c r="E234" s="316" t="s">
        <v>8074</v>
      </c>
      <c r="F234" s="316" t="s">
        <v>8127</v>
      </c>
      <c r="G234" s="316" t="s">
        <v>8128</v>
      </c>
      <c r="H234" s="335">
        <v>43435</v>
      </c>
      <c r="I234" s="336">
        <v>43465</v>
      </c>
      <c r="J234" s="316" t="s">
        <v>8077</v>
      </c>
      <c r="K234" s="316" t="s">
        <v>8078</v>
      </c>
      <c r="L234" s="316" t="s">
        <v>8079</v>
      </c>
      <c r="M234" s="316" t="s">
        <v>8080</v>
      </c>
      <c r="N234" s="316" t="s">
        <v>8079</v>
      </c>
      <c r="O234" s="316" t="s">
        <v>8081</v>
      </c>
      <c r="P234" s="316" t="s">
        <v>8082</v>
      </c>
      <c r="Q234" s="316" t="s">
        <v>8083</v>
      </c>
      <c r="R234" s="316" t="s">
        <v>8079</v>
      </c>
      <c r="S234" s="316" t="s">
        <v>8080</v>
      </c>
      <c r="T234" s="316" t="s">
        <v>8084</v>
      </c>
      <c r="U234" s="316" t="s">
        <v>8085</v>
      </c>
      <c r="V234" s="316" t="s">
        <v>8079</v>
      </c>
      <c r="W234" s="316" t="s">
        <v>8080</v>
      </c>
      <c r="X234" s="316" t="s">
        <v>8086</v>
      </c>
      <c r="Y234" s="316" t="s">
        <v>8083</v>
      </c>
      <c r="Z234" s="316" t="s">
        <v>487</v>
      </c>
      <c r="AA234" s="348">
        <v>43840</v>
      </c>
      <c r="AB234" s="327">
        <v>0</v>
      </c>
      <c r="AC234" s="313" t="s">
        <v>7578</v>
      </c>
      <c r="AD234" s="316" t="s">
        <v>7582</v>
      </c>
      <c r="AE234" s="316" t="s">
        <v>7583</v>
      </c>
      <c r="AF234" s="315" t="s">
        <v>9864</v>
      </c>
      <c r="AG234" s="315" t="s">
        <v>7882</v>
      </c>
      <c r="AH234" s="318">
        <v>43465</v>
      </c>
      <c r="AI234" s="316" t="s">
        <v>9865</v>
      </c>
      <c r="AJ234" s="314"/>
      <c r="AK234" s="314"/>
      <c r="AL234" s="314"/>
      <c r="AM234" s="315" t="s">
        <v>7882</v>
      </c>
      <c r="AN234" s="314"/>
      <c r="AO234" s="314"/>
      <c r="AP234" s="314"/>
      <c r="AQ234" s="314"/>
      <c r="AR234" s="314"/>
      <c r="AS234" s="314"/>
      <c r="AT234" s="314"/>
      <c r="AU234" s="314"/>
      <c r="AV234" s="314"/>
      <c r="AW234" s="314"/>
      <c r="AX234" s="314"/>
      <c r="AY234" s="314"/>
      <c r="AZ234" s="314"/>
      <c r="BA234" s="314"/>
      <c r="BB234" s="314"/>
      <c r="BC234" s="314"/>
      <c r="BD234" s="316"/>
    </row>
    <row r="235" spans="1:56" ht="13.15" customHeight="1" x14ac:dyDescent="0.25">
      <c r="A235" s="316" t="s">
        <v>9860</v>
      </c>
      <c r="B235" s="316" t="s">
        <v>9622</v>
      </c>
      <c r="C235" s="315">
        <v>442</v>
      </c>
      <c r="D235" s="316" t="s">
        <v>9861</v>
      </c>
      <c r="E235" s="316" t="s">
        <v>8074</v>
      </c>
      <c r="F235" s="316" t="s">
        <v>8127</v>
      </c>
      <c r="G235" s="316" t="s">
        <v>8128</v>
      </c>
      <c r="H235" s="335">
        <v>43435</v>
      </c>
      <c r="I235" s="336">
        <v>43465</v>
      </c>
      <c r="J235" s="316" t="s">
        <v>8077</v>
      </c>
      <c r="K235" s="316" t="s">
        <v>8078</v>
      </c>
      <c r="L235" s="316" t="s">
        <v>8079</v>
      </c>
      <c r="M235" s="316" t="s">
        <v>8080</v>
      </c>
      <c r="N235" s="316" t="s">
        <v>8079</v>
      </c>
      <c r="O235" s="316" t="s">
        <v>8081</v>
      </c>
      <c r="P235" s="316" t="s">
        <v>8082</v>
      </c>
      <c r="Q235" s="316" t="s">
        <v>8083</v>
      </c>
      <c r="R235" s="316" t="s">
        <v>8079</v>
      </c>
      <c r="S235" s="316" t="s">
        <v>8080</v>
      </c>
      <c r="T235" s="316" t="s">
        <v>8084</v>
      </c>
      <c r="U235" s="316" t="s">
        <v>8085</v>
      </c>
      <c r="V235" s="316" t="s">
        <v>8079</v>
      </c>
      <c r="W235" s="316" t="s">
        <v>8080</v>
      </c>
      <c r="X235" s="316" t="s">
        <v>8086</v>
      </c>
      <c r="Y235" s="316" t="s">
        <v>8083</v>
      </c>
      <c r="Z235" s="316" t="s">
        <v>487</v>
      </c>
      <c r="AA235" s="348">
        <v>91176</v>
      </c>
      <c r="AB235" s="327">
        <v>0</v>
      </c>
      <c r="AC235" s="313" t="s">
        <v>7578</v>
      </c>
      <c r="AD235" s="316" t="s">
        <v>7582</v>
      </c>
      <c r="AE235" s="316" t="s">
        <v>7583</v>
      </c>
      <c r="AF235" s="315" t="s">
        <v>9866</v>
      </c>
      <c r="AG235" s="315" t="s">
        <v>7882</v>
      </c>
      <c r="AH235" s="318">
        <v>43465</v>
      </c>
      <c r="AI235" s="316" t="s">
        <v>9865</v>
      </c>
      <c r="AJ235" s="314"/>
      <c r="AK235" s="314"/>
      <c r="AL235" s="314"/>
      <c r="AM235" s="315" t="s">
        <v>7882</v>
      </c>
      <c r="AN235" s="314"/>
      <c r="AO235" s="314"/>
      <c r="AP235" s="314"/>
      <c r="AQ235" s="314"/>
      <c r="AR235" s="314"/>
      <c r="AS235" s="314"/>
      <c r="AT235" s="314"/>
      <c r="AU235" s="314"/>
      <c r="AV235" s="314"/>
      <c r="AW235" s="314"/>
      <c r="AX235" s="314"/>
      <c r="AY235" s="314"/>
      <c r="AZ235" s="314"/>
      <c r="BA235" s="314"/>
      <c r="BB235" s="314"/>
      <c r="BC235" s="314"/>
      <c r="BD235" s="316"/>
    </row>
    <row r="236" spans="1:56" ht="13.15" customHeight="1" x14ac:dyDescent="0.25">
      <c r="A236" s="316" t="s">
        <v>9860</v>
      </c>
      <c r="B236" s="316" t="s">
        <v>9622</v>
      </c>
      <c r="C236" s="315">
        <v>442</v>
      </c>
      <c r="D236" s="316" t="s">
        <v>9861</v>
      </c>
      <c r="E236" s="316" t="s">
        <v>8074</v>
      </c>
      <c r="F236" s="316" t="s">
        <v>8127</v>
      </c>
      <c r="G236" s="316" t="s">
        <v>8128</v>
      </c>
      <c r="H236" s="335">
        <v>43435</v>
      </c>
      <c r="I236" s="336">
        <v>43465</v>
      </c>
      <c r="J236" s="316" t="s">
        <v>8077</v>
      </c>
      <c r="K236" s="316" t="s">
        <v>8078</v>
      </c>
      <c r="L236" s="316" t="s">
        <v>8079</v>
      </c>
      <c r="M236" s="316" t="s">
        <v>8080</v>
      </c>
      <c r="N236" s="316" t="s">
        <v>8079</v>
      </c>
      <c r="O236" s="316" t="s">
        <v>8081</v>
      </c>
      <c r="P236" s="316" t="s">
        <v>8082</v>
      </c>
      <c r="Q236" s="316" t="s">
        <v>8083</v>
      </c>
      <c r="R236" s="316" t="s">
        <v>8079</v>
      </c>
      <c r="S236" s="316" t="s">
        <v>8080</v>
      </c>
      <c r="T236" s="316" t="s">
        <v>8084</v>
      </c>
      <c r="U236" s="316" t="s">
        <v>8085</v>
      </c>
      <c r="V236" s="316" t="s">
        <v>8079</v>
      </c>
      <c r="W236" s="316" t="s">
        <v>8080</v>
      </c>
      <c r="X236" s="316" t="s">
        <v>8086</v>
      </c>
      <c r="Y236" s="316" t="s">
        <v>8083</v>
      </c>
      <c r="Z236" s="316" t="s">
        <v>487</v>
      </c>
      <c r="AA236" s="327">
        <v>0</v>
      </c>
      <c r="AB236" s="348">
        <v>3431</v>
      </c>
      <c r="AC236" s="313" t="s">
        <v>7578</v>
      </c>
      <c r="AD236" s="316" t="s">
        <v>7582</v>
      </c>
      <c r="AE236" s="316" t="s">
        <v>7583</v>
      </c>
      <c r="AF236" s="315" t="s">
        <v>9867</v>
      </c>
      <c r="AG236" s="315" t="s">
        <v>7882</v>
      </c>
      <c r="AH236" s="318">
        <v>43465</v>
      </c>
      <c r="AI236" s="316" t="s">
        <v>9868</v>
      </c>
      <c r="AJ236" s="314"/>
      <c r="AK236" s="314"/>
      <c r="AL236" s="314"/>
      <c r="AM236" s="315" t="s">
        <v>7882</v>
      </c>
      <c r="AN236" s="314"/>
      <c r="AO236" s="314"/>
      <c r="AP236" s="314"/>
      <c r="AQ236" s="314"/>
      <c r="AR236" s="314"/>
      <c r="AS236" s="314"/>
      <c r="AT236" s="314"/>
      <c r="AU236" s="314"/>
      <c r="AV236" s="314"/>
      <c r="AW236" s="314"/>
      <c r="AX236" s="314"/>
      <c r="AY236" s="314"/>
      <c r="AZ236" s="314"/>
      <c r="BA236" s="314"/>
      <c r="BB236" s="314"/>
      <c r="BC236" s="314"/>
      <c r="BD236" s="316"/>
    </row>
    <row r="237" spans="1:56" ht="13.15" customHeight="1" x14ac:dyDescent="0.25">
      <c r="A237" s="316" t="s">
        <v>9860</v>
      </c>
      <c r="B237" s="316" t="s">
        <v>9622</v>
      </c>
      <c r="C237" s="315">
        <v>442</v>
      </c>
      <c r="D237" s="316" t="s">
        <v>9861</v>
      </c>
      <c r="E237" s="316" t="s">
        <v>8074</v>
      </c>
      <c r="F237" s="316" t="s">
        <v>8127</v>
      </c>
      <c r="G237" s="316" t="s">
        <v>8128</v>
      </c>
      <c r="H237" s="335">
        <v>43435</v>
      </c>
      <c r="I237" s="336">
        <v>43465</v>
      </c>
      <c r="J237" s="316" t="s">
        <v>8077</v>
      </c>
      <c r="K237" s="316" t="s">
        <v>8078</v>
      </c>
      <c r="L237" s="316" t="s">
        <v>8079</v>
      </c>
      <c r="M237" s="316" t="s">
        <v>8080</v>
      </c>
      <c r="N237" s="316" t="s">
        <v>8079</v>
      </c>
      <c r="O237" s="316" t="s">
        <v>8081</v>
      </c>
      <c r="P237" s="316" t="s">
        <v>8082</v>
      </c>
      <c r="Q237" s="316" t="s">
        <v>8083</v>
      </c>
      <c r="R237" s="316" t="s">
        <v>8079</v>
      </c>
      <c r="S237" s="316" t="s">
        <v>8080</v>
      </c>
      <c r="T237" s="316" t="s">
        <v>8084</v>
      </c>
      <c r="U237" s="316" t="s">
        <v>8085</v>
      </c>
      <c r="V237" s="316" t="s">
        <v>8079</v>
      </c>
      <c r="W237" s="316" t="s">
        <v>8080</v>
      </c>
      <c r="X237" s="316" t="s">
        <v>8086</v>
      </c>
      <c r="Y237" s="316" t="s">
        <v>8083</v>
      </c>
      <c r="Z237" s="316" t="s">
        <v>487</v>
      </c>
      <c r="AA237" s="327">
        <v>0</v>
      </c>
      <c r="AB237" s="348">
        <v>5105</v>
      </c>
      <c r="AC237" s="313" t="s">
        <v>7578</v>
      </c>
      <c r="AD237" s="316" t="s">
        <v>7582</v>
      </c>
      <c r="AE237" s="316" t="s">
        <v>7583</v>
      </c>
      <c r="AF237" s="315" t="s">
        <v>9869</v>
      </c>
      <c r="AG237" s="315" t="s">
        <v>7882</v>
      </c>
      <c r="AH237" s="318">
        <v>43465</v>
      </c>
      <c r="AI237" s="316" t="s">
        <v>9870</v>
      </c>
      <c r="AJ237" s="314"/>
      <c r="AK237" s="314"/>
      <c r="AL237" s="314"/>
      <c r="AM237" s="315" t="s">
        <v>7882</v>
      </c>
      <c r="AN237" s="314"/>
      <c r="AO237" s="314"/>
      <c r="AP237" s="314"/>
      <c r="AQ237" s="314"/>
      <c r="AR237" s="314"/>
      <c r="AS237" s="314"/>
      <c r="AT237" s="314"/>
      <c r="AU237" s="314"/>
      <c r="AV237" s="314"/>
      <c r="AW237" s="314"/>
      <c r="AX237" s="314"/>
      <c r="AY237" s="314"/>
      <c r="AZ237" s="314"/>
      <c r="BA237" s="314"/>
      <c r="BB237" s="314"/>
      <c r="BC237" s="314"/>
      <c r="BD237" s="316"/>
    </row>
    <row r="238" spans="1:56" ht="13.15" customHeight="1" x14ac:dyDescent="0.25">
      <c r="A238" s="316" t="s">
        <v>9860</v>
      </c>
      <c r="B238" s="316" t="s">
        <v>9622</v>
      </c>
      <c r="C238" s="315">
        <v>442</v>
      </c>
      <c r="D238" s="316" t="s">
        <v>9861</v>
      </c>
      <c r="E238" s="316" t="s">
        <v>8074</v>
      </c>
      <c r="F238" s="316" t="s">
        <v>8127</v>
      </c>
      <c r="G238" s="316" t="s">
        <v>8128</v>
      </c>
      <c r="H238" s="335">
        <v>43435</v>
      </c>
      <c r="I238" s="336">
        <v>43465</v>
      </c>
      <c r="J238" s="316" t="s">
        <v>8077</v>
      </c>
      <c r="K238" s="316" t="s">
        <v>8078</v>
      </c>
      <c r="L238" s="316" t="s">
        <v>8079</v>
      </c>
      <c r="M238" s="316" t="s">
        <v>8080</v>
      </c>
      <c r="N238" s="316" t="s">
        <v>8079</v>
      </c>
      <c r="O238" s="316" t="s">
        <v>8081</v>
      </c>
      <c r="P238" s="316" t="s">
        <v>8082</v>
      </c>
      <c r="Q238" s="316" t="s">
        <v>8083</v>
      </c>
      <c r="R238" s="316" t="s">
        <v>8079</v>
      </c>
      <c r="S238" s="316" t="s">
        <v>8080</v>
      </c>
      <c r="T238" s="316" t="s">
        <v>8084</v>
      </c>
      <c r="U238" s="316" t="s">
        <v>8085</v>
      </c>
      <c r="V238" s="316" t="s">
        <v>8079</v>
      </c>
      <c r="W238" s="316" t="s">
        <v>8080</v>
      </c>
      <c r="X238" s="316" t="s">
        <v>8086</v>
      </c>
      <c r="Y238" s="316" t="s">
        <v>8083</v>
      </c>
      <c r="Z238" s="316" t="s">
        <v>487</v>
      </c>
      <c r="AA238" s="327">
        <v>0</v>
      </c>
      <c r="AB238" s="348">
        <v>4706</v>
      </c>
      <c r="AC238" s="313" t="s">
        <v>7578</v>
      </c>
      <c r="AD238" s="316" t="s">
        <v>7582</v>
      </c>
      <c r="AE238" s="316" t="s">
        <v>7583</v>
      </c>
      <c r="AF238" s="315" t="s">
        <v>9871</v>
      </c>
      <c r="AG238" s="315" t="s">
        <v>7882</v>
      </c>
      <c r="AH238" s="318">
        <v>43465</v>
      </c>
      <c r="AI238" s="316" t="s">
        <v>9872</v>
      </c>
      <c r="AJ238" s="314"/>
      <c r="AK238" s="314"/>
      <c r="AL238" s="314"/>
      <c r="AM238" s="315" t="s">
        <v>7882</v>
      </c>
      <c r="AN238" s="314"/>
      <c r="AO238" s="314"/>
      <c r="AP238" s="314"/>
      <c r="AQ238" s="314"/>
      <c r="AR238" s="314"/>
      <c r="AS238" s="314"/>
      <c r="AT238" s="314"/>
      <c r="AU238" s="314"/>
      <c r="AV238" s="314"/>
      <c r="AW238" s="314"/>
      <c r="AX238" s="314"/>
      <c r="AY238" s="314"/>
      <c r="AZ238" s="314"/>
      <c r="BA238" s="314"/>
      <c r="BB238" s="314"/>
      <c r="BC238" s="314"/>
      <c r="BD238" s="316"/>
    </row>
    <row r="239" spans="1:56" ht="13.15" customHeight="1" x14ac:dyDescent="0.25">
      <c r="A239" s="316" t="s">
        <v>9873</v>
      </c>
      <c r="B239" s="316" t="s">
        <v>9874</v>
      </c>
      <c r="C239" s="315">
        <v>4428</v>
      </c>
      <c r="D239" s="316" t="s">
        <v>9874</v>
      </c>
      <c r="E239" s="316" t="s">
        <v>9875</v>
      </c>
      <c r="F239" s="316" t="s">
        <v>8099</v>
      </c>
      <c r="G239" s="316" t="s">
        <v>8100</v>
      </c>
      <c r="H239" s="335">
        <v>43435</v>
      </c>
      <c r="I239" s="336">
        <v>43465</v>
      </c>
      <c r="J239" s="316" t="s">
        <v>8077</v>
      </c>
      <c r="K239" s="316" t="s">
        <v>8078</v>
      </c>
      <c r="L239" s="316" t="s">
        <v>8079</v>
      </c>
      <c r="M239" s="316" t="s">
        <v>8080</v>
      </c>
      <c r="N239" s="316" t="s">
        <v>8079</v>
      </c>
      <c r="O239" s="316" t="s">
        <v>8081</v>
      </c>
      <c r="P239" s="316" t="s">
        <v>8082</v>
      </c>
      <c r="Q239" s="316" t="s">
        <v>8083</v>
      </c>
      <c r="R239" s="316" t="s">
        <v>8079</v>
      </c>
      <c r="S239" s="316" t="s">
        <v>8080</v>
      </c>
      <c r="T239" s="316" t="s">
        <v>8084</v>
      </c>
      <c r="U239" s="316" t="s">
        <v>8085</v>
      </c>
      <c r="V239" s="316" t="s">
        <v>8079</v>
      </c>
      <c r="W239" s="316" t="s">
        <v>8080</v>
      </c>
      <c r="X239" s="316" t="s">
        <v>8086</v>
      </c>
      <c r="Y239" s="316" t="s">
        <v>8083</v>
      </c>
      <c r="Z239" s="316" t="s">
        <v>487</v>
      </c>
      <c r="AA239" s="327">
        <v>0</v>
      </c>
      <c r="AB239" s="348">
        <v>50</v>
      </c>
      <c r="AC239" s="313" t="s">
        <v>7578</v>
      </c>
      <c r="AD239" s="314"/>
      <c r="AE239" s="314"/>
      <c r="AF239" s="315" t="s">
        <v>9876</v>
      </c>
      <c r="AG239" s="315" t="s">
        <v>7882</v>
      </c>
      <c r="AH239" s="318">
        <v>43465</v>
      </c>
      <c r="AI239" s="316" t="s">
        <v>9875</v>
      </c>
      <c r="AJ239" s="314"/>
      <c r="AK239" s="314"/>
      <c r="AL239" s="314"/>
      <c r="AM239" s="315" t="s">
        <v>7882</v>
      </c>
      <c r="AN239" s="314"/>
      <c r="AO239" s="314"/>
      <c r="AP239" s="314"/>
      <c r="AQ239" s="314"/>
      <c r="AR239" s="314"/>
      <c r="AS239" s="314"/>
      <c r="AT239" s="314"/>
      <c r="AU239" s="314"/>
      <c r="AV239" s="314"/>
      <c r="AW239" s="314"/>
      <c r="AX239" s="314"/>
      <c r="AY239" s="314"/>
      <c r="AZ239" s="314"/>
      <c r="BA239" s="314"/>
      <c r="BB239" s="314"/>
      <c r="BC239" s="314"/>
      <c r="BD239" s="316"/>
    </row>
    <row r="240" spans="1:56" ht="13.15" customHeight="1" x14ac:dyDescent="0.25">
      <c r="A240" s="316" t="s">
        <v>9873</v>
      </c>
      <c r="B240" s="316" t="s">
        <v>9874</v>
      </c>
      <c r="C240" s="315">
        <v>4428</v>
      </c>
      <c r="D240" s="316" t="s">
        <v>9874</v>
      </c>
      <c r="E240" s="316" t="s">
        <v>9877</v>
      </c>
      <c r="F240" s="316" t="s">
        <v>8099</v>
      </c>
      <c r="G240" s="316" t="s">
        <v>8100</v>
      </c>
      <c r="H240" s="335">
        <v>43435</v>
      </c>
      <c r="I240" s="336">
        <v>43465</v>
      </c>
      <c r="J240" s="316" t="s">
        <v>8077</v>
      </c>
      <c r="K240" s="316" t="s">
        <v>8078</v>
      </c>
      <c r="L240" s="316" t="s">
        <v>8079</v>
      </c>
      <c r="M240" s="316" t="s">
        <v>8080</v>
      </c>
      <c r="N240" s="316" t="s">
        <v>8079</v>
      </c>
      <c r="O240" s="316" t="s">
        <v>8081</v>
      </c>
      <c r="P240" s="316" t="s">
        <v>8082</v>
      </c>
      <c r="Q240" s="316" t="s">
        <v>8083</v>
      </c>
      <c r="R240" s="316" t="s">
        <v>8079</v>
      </c>
      <c r="S240" s="316" t="s">
        <v>8080</v>
      </c>
      <c r="T240" s="316" t="s">
        <v>8084</v>
      </c>
      <c r="U240" s="316" t="s">
        <v>8085</v>
      </c>
      <c r="V240" s="316" t="s">
        <v>8079</v>
      </c>
      <c r="W240" s="316" t="s">
        <v>8080</v>
      </c>
      <c r="X240" s="316" t="s">
        <v>8086</v>
      </c>
      <c r="Y240" s="316" t="s">
        <v>8083</v>
      </c>
      <c r="Z240" s="316" t="s">
        <v>487</v>
      </c>
      <c r="AA240" s="327">
        <v>0</v>
      </c>
      <c r="AB240" s="348">
        <v>50</v>
      </c>
      <c r="AC240" s="313" t="s">
        <v>7578</v>
      </c>
      <c r="AD240" s="314"/>
      <c r="AE240" s="314"/>
      <c r="AF240" s="315" t="s">
        <v>9876</v>
      </c>
      <c r="AG240" s="315" t="s">
        <v>7882</v>
      </c>
      <c r="AH240" s="318">
        <v>43465</v>
      </c>
      <c r="AI240" s="316" t="s">
        <v>9877</v>
      </c>
      <c r="AJ240" s="314"/>
      <c r="AK240" s="314"/>
      <c r="AL240" s="314"/>
      <c r="AM240" s="315" t="s">
        <v>7882</v>
      </c>
      <c r="AN240" s="314"/>
      <c r="AO240" s="314"/>
      <c r="AP240" s="314"/>
      <c r="AQ240" s="314"/>
      <c r="AR240" s="314"/>
      <c r="AS240" s="314"/>
      <c r="AT240" s="314"/>
      <c r="AU240" s="314"/>
      <c r="AV240" s="314"/>
      <c r="AW240" s="314"/>
      <c r="AX240" s="314"/>
      <c r="AY240" s="314"/>
      <c r="AZ240" s="314"/>
      <c r="BA240" s="314"/>
      <c r="BB240" s="314"/>
      <c r="BC240" s="314"/>
      <c r="BD240" s="316"/>
    </row>
    <row r="241" spans="1:56" ht="13.15" customHeight="1" x14ac:dyDescent="0.25">
      <c r="A241" s="316" t="s">
        <v>9873</v>
      </c>
      <c r="B241" s="316" t="s">
        <v>9874</v>
      </c>
      <c r="C241" s="315">
        <v>4428</v>
      </c>
      <c r="D241" s="316" t="s">
        <v>9874</v>
      </c>
      <c r="E241" s="316" t="s">
        <v>9878</v>
      </c>
      <c r="F241" s="316" t="s">
        <v>8099</v>
      </c>
      <c r="G241" s="316" t="s">
        <v>8100</v>
      </c>
      <c r="H241" s="335">
        <v>43435</v>
      </c>
      <c r="I241" s="336">
        <v>43465</v>
      </c>
      <c r="J241" s="316" t="s">
        <v>8077</v>
      </c>
      <c r="K241" s="316" t="s">
        <v>8078</v>
      </c>
      <c r="L241" s="316" t="s">
        <v>8079</v>
      </c>
      <c r="M241" s="316" t="s">
        <v>8080</v>
      </c>
      <c r="N241" s="316" t="s">
        <v>8079</v>
      </c>
      <c r="O241" s="316" t="s">
        <v>8081</v>
      </c>
      <c r="P241" s="316" t="s">
        <v>8082</v>
      </c>
      <c r="Q241" s="316" t="s">
        <v>8083</v>
      </c>
      <c r="R241" s="316" t="s">
        <v>8079</v>
      </c>
      <c r="S241" s="316" t="s">
        <v>8080</v>
      </c>
      <c r="T241" s="316" t="s">
        <v>8084</v>
      </c>
      <c r="U241" s="316" t="s">
        <v>8085</v>
      </c>
      <c r="V241" s="316" t="s">
        <v>8079</v>
      </c>
      <c r="W241" s="316" t="s">
        <v>8080</v>
      </c>
      <c r="X241" s="316" t="s">
        <v>8086</v>
      </c>
      <c r="Y241" s="316" t="s">
        <v>8083</v>
      </c>
      <c r="Z241" s="316" t="s">
        <v>487</v>
      </c>
      <c r="AA241" s="327">
        <v>0</v>
      </c>
      <c r="AB241" s="348">
        <v>50</v>
      </c>
      <c r="AC241" s="313" t="s">
        <v>7578</v>
      </c>
      <c r="AD241" s="314"/>
      <c r="AE241" s="314"/>
      <c r="AF241" s="315" t="s">
        <v>9876</v>
      </c>
      <c r="AG241" s="315" t="s">
        <v>7882</v>
      </c>
      <c r="AH241" s="318">
        <v>43465</v>
      </c>
      <c r="AI241" s="316" t="s">
        <v>9878</v>
      </c>
      <c r="AJ241" s="314"/>
      <c r="AK241" s="314"/>
      <c r="AL241" s="314"/>
      <c r="AM241" s="315" t="s">
        <v>7882</v>
      </c>
      <c r="AN241" s="314"/>
      <c r="AO241" s="314"/>
      <c r="AP241" s="314"/>
      <c r="AQ241" s="314"/>
      <c r="AR241" s="314"/>
      <c r="AS241" s="314"/>
      <c r="AT241" s="314"/>
      <c r="AU241" s="314"/>
      <c r="AV241" s="314"/>
      <c r="AW241" s="314"/>
      <c r="AX241" s="314"/>
      <c r="AY241" s="314"/>
      <c r="AZ241" s="314"/>
      <c r="BA241" s="314"/>
      <c r="BB241" s="314"/>
      <c r="BC241" s="314"/>
      <c r="BD241" s="316"/>
    </row>
    <row r="242" spans="1:56" ht="13.15" customHeight="1" x14ac:dyDescent="0.25">
      <c r="A242" s="316" t="s">
        <v>9873</v>
      </c>
      <c r="B242" s="316" t="s">
        <v>9874</v>
      </c>
      <c r="C242" s="315">
        <v>4428</v>
      </c>
      <c r="D242" s="316" t="s">
        <v>9874</v>
      </c>
      <c r="E242" s="316" t="s">
        <v>9879</v>
      </c>
      <c r="F242" s="316" t="s">
        <v>8099</v>
      </c>
      <c r="G242" s="316" t="s">
        <v>8100</v>
      </c>
      <c r="H242" s="335">
        <v>43435</v>
      </c>
      <c r="I242" s="336">
        <v>43465</v>
      </c>
      <c r="J242" s="316" t="s">
        <v>8077</v>
      </c>
      <c r="K242" s="316" t="s">
        <v>8078</v>
      </c>
      <c r="L242" s="316" t="s">
        <v>8079</v>
      </c>
      <c r="M242" s="316" t="s">
        <v>8080</v>
      </c>
      <c r="N242" s="316" t="s">
        <v>8079</v>
      </c>
      <c r="O242" s="316" t="s">
        <v>8081</v>
      </c>
      <c r="P242" s="316" t="s">
        <v>8082</v>
      </c>
      <c r="Q242" s="316" t="s">
        <v>8083</v>
      </c>
      <c r="R242" s="316" t="s">
        <v>8079</v>
      </c>
      <c r="S242" s="316" t="s">
        <v>8080</v>
      </c>
      <c r="T242" s="316" t="s">
        <v>8084</v>
      </c>
      <c r="U242" s="316" t="s">
        <v>8085</v>
      </c>
      <c r="V242" s="316" t="s">
        <v>8079</v>
      </c>
      <c r="W242" s="316" t="s">
        <v>8080</v>
      </c>
      <c r="X242" s="316" t="s">
        <v>8086</v>
      </c>
      <c r="Y242" s="316" t="s">
        <v>8083</v>
      </c>
      <c r="Z242" s="316" t="s">
        <v>487</v>
      </c>
      <c r="AA242" s="327">
        <v>0</v>
      </c>
      <c r="AB242" s="348">
        <v>50</v>
      </c>
      <c r="AC242" s="313" t="s">
        <v>7578</v>
      </c>
      <c r="AD242" s="314"/>
      <c r="AE242" s="314"/>
      <c r="AF242" s="315" t="s">
        <v>9876</v>
      </c>
      <c r="AG242" s="315" t="s">
        <v>7882</v>
      </c>
      <c r="AH242" s="318">
        <v>43465</v>
      </c>
      <c r="AI242" s="316" t="s">
        <v>9879</v>
      </c>
      <c r="AJ242" s="314"/>
      <c r="AK242" s="314"/>
      <c r="AL242" s="314"/>
      <c r="AM242" s="315" t="s">
        <v>7882</v>
      </c>
      <c r="AN242" s="314"/>
      <c r="AO242" s="314"/>
      <c r="AP242" s="314"/>
      <c r="AQ242" s="314"/>
      <c r="AR242" s="314"/>
      <c r="AS242" s="314"/>
      <c r="AT242" s="314"/>
      <c r="AU242" s="314"/>
      <c r="AV242" s="314"/>
      <c r="AW242" s="314"/>
      <c r="AX242" s="314"/>
      <c r="AY242" s="314"/>
      <c r="AZ242" s="314"/>
      <c r="BA242" s="314"/>
      <c r="BB242" s="314"/>
      <c r="BC242" s="314"/>
      <c r="BD242" s="316"/>
    </row>
    <row r="243" spans="1:56" ht="13.15" customHeight="1" x14ac:dyDescent="0.25">
      <c r="A243" s="316" t="s">
        <v>9873</v>
      </c>
      <c r="B243" s="316" t="s">
        <v>9874</v>
      </c>
      <c r="C243" s="315">
        <v>4428</v>
      </c>
      <c r="D243" s="316" t="s">
        <v>9874</v>
      </c>
      <c r="E243" s="316" t="s">
        <v>9880</v>
      </c>
      <c r="F243" s="316" t="s">
        <v>8099</v>
      </c>
      <c r="G243" s="316" t="s">
        <v>8100</v>
      </c>
      <c r="H243" s="335">
        <v>43435</v>
      </c>
      <c r="I243" s="336">
        <v>43465</v>
      </c>
      <c r="J243" s="316" t="s">
        <v>8077</v>
      </c>
      <c r="K243" s="316" t="s">
        <v>8078</v>
      </c>
      <c r="L243" s="316" t="s">
        <v>8079</v>
      </c>
      <c r="M243" s="316" t="s">
        <v>8080</v>
      </c>
      <c r="N243" s="316" t="s">
        <v>8079</v>
      </c>
      <c r="O243" s="316" t="s">
        <v>8081</v>
      </c>
      <c r="P243" s="316" t="s">
        <v>8082</v>
      </c>
      <c r="Q243" s="316" t="s">
        <v>8083</v>
      </c>
      <c r="R243" s="316" t="s">
        <v>8079</v>
      </c>
      <c r="S243" s="316" t="s">
        <v>8080</v>
      </c>
      <c r="T243" s="316" t="s">
        <v>8084</v>
      </c>
      <c r="U243" s="316" t="s">
        <v>8085</v>
      </c>
      <c r="V243" s="316" t="s">
        <v>8079</v>
      </c>
      <c r="W243" s="316" t="s">
        <v>8080</v>
      </c>
      <c r="X243" s="316" t="s">
        <v>8086</v>
      </c>
      <c r="Y243" s="316" t="s">
        <v>8083</v>
      </c>
      <c r="Z243" s="316" t="s">
        <v>487</v>
      </c>
      <c r="AA243" s="327">
        <v>0</v>
      </c>
      <c r="AB243" s="348">
        <v>50</v>
      </c>
      <c r="AC243" s="313" t="s">
        <v>7578</v>
      </c>
      <c r="AD243" s="314"/>
      <c r="AE243" s="314"/>
      <c r="AF243" s="315" t="s">
        <v>9876</v>
      </c>
      <c r="AG243" s="315" t="s">
        <v>7882</v>
      </c>
      <c r="AH243" s="318">
        <v>43465</v>
      </c>
      <c r="AI243" s="316" t="s">
        <v>9880</v>
      </c>
      <c r="AJ243" s="314"/>
      <c r="AK243" s="314"/>
      <c r="AL243" s="314"/>
      <c r="AM243" s="315" t="s">
        <v>7882</v>
      </c>
      <c r="AN243" s="314"/>
      <c r="AO243" s="314"/>
      <c r="AP243" s="314"/>
      <c r="AQ243" s="314"/>
      <c r="AR243" s="314"/>
      <c r="AS243" s="314"/>
      <c r="AT243" s="314"/>
      <c r="AU243" s="314"/>
      <c r="AV243" s="314"/>
      <c r="AW243" s="314"/>
      <c r="AX243" s="314"/>
      <c r="AY243" s="314"/>
      <c r="AZ243" s="314"/>
      <c r="BA243" s="314"/>
      <c r="BB243" s="314"/>
      <c r="BC243" s="314"/>
      <c r="BD243" s="316"/>
    </row>
    <row r="244" spans="1:56" ht="13.15" customHeight="1" x14ac:dyDescent="0.25">
      <c r="A244" s="316" t="s">
        <v>9873</v>
      </c>
      <c r="B244" s="316" t="s">
        <v>9874</v>
      </c>
      <c r="C244" s="315">
        <v>4428</v>
      </c>
      <c r="D244" s="316" t="s">
        <v>9874</v>
      </c>
      <c r="E244" s="316" t="s">
        <v>9881</v>
      </c>
      <c r="F244" s="316" t="s">
        <v>8099</v>
      </c>
      <c r="G244" s="316" t="s">
        <v>8100</v>
      </c>
      <c r="H244" s="335">
        <v>43435</v>
      </c>
      <c r="I244" s="336">
        <v>43465</v>
      </c>
      <c r="J244" s="316" t="s">
        <v>8077</v>
      </c>
      <c r="K244" s="316" t="s">
        <v>8078</v>
      </c>
      <c r="L244" s="316" t="s">
        <v>8079</v>
      </c>
      <c r="M244" s="316" t="s">
        <v>8080</v>
      </c>
      <c r="N244" s="316" t="s">
        <v>8079</v>
      </c>
      <c r="O244" s="316" t="s">
        <v>8081</v>
      </c>
      <c r="P244" s="316" t="s">
        <v>8082</v>
      </c>
      <c r="Q244" s="316" t="s">
        <v>8083</v>
      </c>
      <c r="R244" s="316" t="s">
        <v>8079</v>
      </c>
      <c r="S244" s="316" t="s">
        <v>8080</v>
      </c>
      <c r="T244" s="316" t="s">
        <v>8084</v>
      </c>
      <c r="U244" s="316" t="s">
        <v>8085</v>
      </c>
      <c r="V244" s="316" t="s">
        <v>8079</v>
      </c>
      <c r="W244" s="316" t="s">
        <v>8080</v>
      </c>
      <c r="X244" s="316" t="s">
        <v>8086</v>
      </c>
      <c r="Y244" s="316" t="s">
        <v>8083</v>
      </c>
      <c r="Z244" s="316" t="s">
        <v>487</v>
      </c>
      <c r="AA244" s="327">
        <v>0</v>
      </c>
      <c r="AB244" s="348">
        <v>50</v>
      </c>
      <c r="AC244" s="313" t="s">
        <v>7578</v>
      </c>
      <c r="AD244" s="314"/>
      <c r="AE244" s="314"/>
      <c r="AF244" s="315" t="s">
        <v>9876</v>
      </c>
      <c r="AG244" s="315" t="s">
        <v>7882</v>
      </c>
      <c r="AH244" s="318">
        <v>43465</v>
      </c>
      <c r="AI244" s="316" t="s">
        <v>9881</v>
      </c>
      <c r="AJ244" s="314"/>
      <c r="AK244" s="314"/>
      <c r="AL244" s="314"/>
      <c r="AM244" s="315" t="s">
        <v>7882</v>
      </c>
      <c r="AN244" s="314"/>
      <c r="AO244" s="314"/>
      <c r="AP244" s="314"/>
      <c r="AQ244" s="314"/>
      <c r="AR244" s="314"/>
      <c r="AS244" s="314"/>
      <c r="AT244" s="314"/>
      <c r="AU244" s="314"/>
      <c r="AV244" s="314"/>
      <c r="AW244" s="314"/>
      <c r="AX244" s="314"/>
      <c r="AY244" s="314"/>
      <c r="AZ244" s="314"/>
      <c r="BA244" s="314"/>
      <c r="BB244" s="314"/>
      <c r="BC244" s="314"/>
      <c r="BD244" s="316"/>
    </row>
    <row r="245" spans="1:56" ht="13.15" customHeight="1" x14ac:dyDescent="0.25">
      <c r="A245" s="316" t="s">
        <v>9873</v>
      </c>
      <c r="B245" s="316" t="s">
        <v>9874</v>
      </c>
      <c r="C245" s="315">
        <v>4428</v>
      </c>
      <c r="D245" s="316" t="s">
        <v>9874</v>
      </c>
      <c r="E245" s="316" t="s">
        <v>9882</v>
      </c>
      <c r="F245" s="316" t="s">
        <v>8099</v>
      </c>
      <c r="G245" s="316" t="s">
        <v>8100</v>
      </c>
      <c r="H245" s="335">
        <v>43435</v>
      </c>
      <c r="I245" s="336">
        <v>43465</v>
      </c>
      <c r="J245" s="316" t="s">
        <v>8077</v>
      </c>
      <c r="K245" s="316" t="s">
        <v>8078</v>
      </c>
      <c r="L245" s="316" t="s">
        <v>8079</v>
      </c>
      <c r="M245" s="316" t="s">
        <v>8080</v>
      </c>
      <c r="N245" s="316" t="s">
        <v>8079</v>
      </c>
      <c r="O245" s="316" t="s">
        <v>8081</v>
      </c>
      <c r="P245" s="316" t="s">
        <v>8082</v>
      </c>
      <c r="Q245" s="316" t="s">
        <v>8083</v>
      </c>
      <c r="R245" s="316" t="s">
        <v>8079</v>
      </c>
      <c r="S245" s="316" t="s">
        <v>8080</v>
      </c>
      <c r="T245" s="316" t="s">
        <v>8084</v>
      </c>
      <c r="U245" s="316" t="s">
        <v>8085</v>
      </c>
      <c r="V245" s="316" t="s">
        <v>8079</v>
      </c>
      <c r="W245" s="316" t="s">
        <v>8080</v>
      </c>
      <c r="X245" s="316" t="s">
        <v>8086</v>
      </c>
      <c r="Y245" s="316" t="s">
        <v>8083</v>
      </c>
      <c r="Z245" s="316" t="s">
        <v>487</v>
      </c>
      <c r="AA245" s="327">
        <v>0</v>
      </c>
      <c r="AB245" s="348">
        <v>50</v>
      </c>
      <c r="AC245" s="313" t="s">
        <v>7578</v>
      </c>
      <c r="AD245" s="314"/>
      <c r="AE245" s="314"/>
      <c r="AF245" s="315" t="s">
        <v>9876</v>
      </c>
      <c r="AG245" s="315" t="s">
        <v>7882</v>
      </c>
      <c r="AH245" s="318">
        <v>43465</v>
      </c>
      <c r="AI245" s="316" t="s">
        <v>9882</v>
      </c>
      <c r="AJ245" s="314"/>
      <c r="AK245" s="314"/>
      <c r="AL245" s="314"/>
      <c r="AM245" s="315" t="s">
        <v>7882</v>
      </c>
      <c r="AN245" s="314"/>
      <c r="AO245" s="314"/>
      <c r="AP245" s="314"/>
      <c r="AQ245" s="314"/>
      <c r="AR245" s="314"/>
      <c r="AS245" s="314"/>
      <c r="AT245" s="314"/>
      <c r="AU245" s="314"/>
      <c r="AV245" s="314"/>
      <c r="AW245" s="314"/>
      <c r="AX245" s="314"/>
      <c r="AY245" s="314"/>
      <c r="AZ245" s="314"/>
      <c r="BA245" s="314"/>
      <c r="BB245" s="314"/>
      <c r="BC245" s="314"/>
      <c r="BD245" s="316"/>
    </row>
    <row r="246" spans="1:56" ht="13.15" customHeight="1" x14ac:dyDescent="0.25">
      <c r="A246" s="316" t="s">
        <v>9873</v>
      </c>
      <c r="B246" s="316" t="s">
        <v>9874</v>
      </c>
      <c r="C246" s="315">
        <v>4428</v>
      </c>
      <c r="D246" s="316" t="s">
        <v>9874</v>
      </c>
      <c r="E246" s="316" t="s">
        <v>9883</v>
      </c>
      <c r="F246" s="316" t="s">
        <v>8099</v>
      </c>
      <c r="G246" s="316" t="s">
        <v>8100</v>
      </c>
      <c r="H246" s="335">
        <v>43435</v>
      </c>
      <c r="I246" s="336">
        <v>43465</v>
      </c>
      <c r="J246" s="316" t="s">
        <v>8077</v>
      </c>
      <c r="K246" s="316" t="s">
        <v>8078</v>
      </c>
      <c r="L246" s="316" t="s">
        <v>8079</v>
      </c>
      <c r="M246" s="316" t="s">
        <v>8080</v>
      </c>
      <c r="N246" s="316" t="s">
        <v>8079</v>
      </c>
      <c r="O246" s="316" t="s">
        <v>8081</v>
      </c>
      <c r="P246" s="316" t="s">
        <v>8082</v>
      </c>
      <c r="Q246" s="316" t="s">
        <v>8083</v>
      </c>
      <c r="R246" s="316" t="s">
        <v>8079</v>
      </c>
      <c r="S246" s="316" t="s">
        <v>8080</v>
      </c>
      <c r="T246" s="316" t="s">
        <v>8084</v>
      </c>
      <c r="U246" s="316" t="s">
        <v>8085</v>
      </c>
      <c r="V246" s="316" t="s">
        <v>8079</v>
      </c>
      <c r="W246" s="316" t="s">
        <v>8080</v>
      </c>
      <c r="X246" s="316" t="s">
        <v>8086</v>
      </c>
      <c r="Y246" s="316" t="s">
        <v>8083</v>
      </c>
      <c r="Z246" s="316" t="s">
        <v>487</v>
      </c>
      <c r="AA246" s="327">
        <v>0</v>
      </c>
      <c r="AB246" s="348">
        <v>50</v>
      </c>
      <c r="AC246" s="313" t="s">
        <v>7578</v>
      </c>
      <c r="AD246" s="314"/>
      <c r="AE246" s="314"/>
      <c r="AF246" s="315" t="s">
        <v>9876</v>
      </c>
      <c r="AG246" s="315" t="s">
        <v>7882</v>
      </c>
      <c r="AH246" s="318">
        <v>43465</v>
      </c>
      <c r="AI246" s="316" t="s">
        <v>9883</v>
      </c>
      <c r="AJ246" s="314"/>
      <c r="AK246" s="314"/>
      <c r="AL246" s="314"/>
      <c r="AM246" s="315" t="s">
        <v>7882</v>
      </c>
      <c r="AN246" s="314"/>
      <c r="AO246" s="314"/>
      <c r="AP246" s="314"/>
      <c r="AQ246" s="314"/>
      <c r="AR246" s="314"/>
      <c r="AS246" s="314"/>
      <c r="AT246" s="314"/>
      <c r="AU246" s="314"/>
      <c r="AV246" s="314"/>
      <c r="AW246" s="314"/>
      <c r="AX246" s="314"/>
      <c r="AY246" s="314"/>
      <c r="AZ246" s="314"/>
      <c r="BA246" s="314"/>
      <c r="BB246" s="314"/>
      <c r="BC246" s="314"/>
      <c r="BD246" s="316"/>
    </row>
    <row r="247" spans="1:56" ht="13.15" customHeight="1" x14ac:dyDescent="0.25">
      <c r="A247" s="316" t="s">
        <v>9884</v>
      </c>
      <c r="B247" s="316" t="s">
        <v>9885</v>
      </c>
      <c r="C247" s="315">
        <v>4534</v>
      </c>
      <c r="D247" s="316" t="s">
        <v>9885</v>
      </c>
      <c r="E247" s="316" t="s">
        <v>9886</v>
      </c>
      <c r="F247" s="316" t="s">
        <v>8099</v>
      </c>
      <c r="G247" s="316" t="s">
        <v>8100</v>
      </c>
      <c r="H247" s="335">
        <v>43435</v>
      </c>
      <c r="I247" s="336">
        <v>43465</v>
      </c>
      <c r="J247" s="316" t="s">
        <v>8077</v>
      </c>
      <c r="K247" s="316" t="s">
        <v>8078</v>
      </c>
      <c r="L247" s="316" t="s">
        <v>8079</v>
      </c>
      <c r="M247" s="316" t="s">
        <v>8080</v>
      </c>
      <c r="N247" s="316" t="s">
        <v>8079</v>
      </c>
      <c r="O247" s="316" t="s">
        <v>8081</v>
      </c>
      <c r="P247" s="316" t="s">
        <v>8082</v>
      </c>
      <c r="Q247" s="316" t="s">
        <v>8083</v>
      </c>
      <c r="R247" s="316" t="s">
        <v>8079</v>
      </c>
      <c r="S247" s="316" t="s">
        <v>8080</v>
      </c>
      <c r="T247" s="316" t="s">
        <v>8084</v>
      </c>
      <c r="U247" s="316" t="s">
        <v>8085</v>
      </c>
      <c r="V247" s="316" t="s">
        <v>8079</v>
      </c>
      <c r="W247" s="316" t="s">
        <v>8080</v>
      </c>
      <c r="X247" s="316" t="s">
        <v>8086</v>
      </c>
      <c r="Y247" s="316" t="s">
        <v>8083</v>
      </c>
      <c r="Z247" s="316" t="s">
        <v>487</v>
      </c>
      <c r="AA247" s="327">
        <v>0</v>
      </c>
      <c r="AB247" s="348">
        <v>50</v>
      </c>
      <c r="AC247" s="313" t="s">
        <v>7578</v>
      </c>
      <c r="AD247" s="314"/>
      <c r="AE247" s="314"/>
      <c r="AF247" s="315" t="s">
        <v>9887</v>
      </c>
      <c r="AG247" s="315" t="s">
        <v>7882</v>
      </c>
      <c r="AH247" s="318">
        <v>43465</v>
      </c>
      <c r="AI247" s="316" t="s">
        <v>9886</v>
      </c>
      <c r="AJ247" s="314"/>
      <c r="AK247" s="314"/>
      <c r="AL247" s="314"/>
      <c r="AM247" s="315" t="s">
        <v>7882</v>
      </c>
      <c r="AN247" s="314"/>
      <c r="AO247" s="314"/>
      <c r="AP247" s="314"/>
      <c r="AQ247" s="314"/>
      <c r="AR247" s="314"/>
      <c r="AS247" s="314"/>
      <c r="AT247" s="314"/>
      <c r="AU247" s="314"/>
      <c r="AV247" s="314"/>
      <c r="AW247" s="314"/>
      <c r="AX247" s="314"/>
      <c r="AY247" s="314"/>
      <c r="AZ247" s="314"/>
      <c r="BA247" s="314"/>
      <c r="BB247" s="314"/>
      <c r="BC247" s="314"/>
      <c r="BD247" s="316"/>
    </row>
    <row r="248" spans="1:56" ht="13.15" customHeight="1" x14ac:dyDescent="0.25">
      <c r="A248" s="316" t="s">
        <v>9888</v>
      </c>
      <c r="B248" s="316" t="s">
        <v>9889</v>
      </c>
      <c r="C248" s="315">
        <v>4570</v>
      </c>
      <c r="D248" s="316" t="s">
        <v>9889</v>
      </c>
      <c r="E248" s="316" t="s">
        <v>9890</v>
      </c>
      <c r="F248" s="316" t="s">
        <v>8099</v>
      </c>
      <c r="G248" s="316" t="s">
        <v>8100</v>
      </c>
      <c r="H248" s="335">
        <v>43435</v>
      </c>
      <c r="I248" s="336">
        <v>43465</v>
      </c>
      <c r="J248" s="316" t="s">
        <v>8077</v>
      </c>
      <c r="K248" s="316" t="s">
        <v>8078</v>
      </c>
      <c r="L248" s="316" t="s">
        <v>8079</v>
      </c>
      <c r="M248" s="316" t="s">
        <v>8080</v>
      </c>
      <c r="N248" s="316" t="s">
        <v>8079</v>
      </c>
      <c r="O248" s="316" t="s">
        <v>8081</v>
      </c>
      <c r="P248" s="316" t="s">
        <v>8082</v>
      </c>
      <c r="Q248" s="316" t="s">
        <v>8083</v>
      </c>
      <c r="R248" s="316" t="s">
        <v>8079</v>
      </c>
      <c r="S248" s="316" t="s">
        <v>8080</v>
      </c>
      <c r="T248" s="316" t="s">
        <v>8084</v>
      </c>
      <c r="U248" s="316" t="s">
        <v>8085</v>
      </c>
      <c r="V248" s="316" t="s">
        <v>8079</v>
      </c>
      <c r="W248" s="316" t="s">
        <v>8080</v>
      </c>
      <c r="X248" s="316" t="s">
        <v>8086</v>
      </c>
      <c r="Y248" s="316" t="s">
        <v>8083</v>
      </c>
      <c r="Z248" s="316" t="s">
        <v>487</v>
      </c>
      <c r="AA248" s="327">
        <v>0</v>
      </c>
      <c r="AB248" s="348">
        <v>62044.42</v>
      </c>
      <c r="AC248" s="313" t="s">
        <v>7578</v>
      </c>
      <c r="AD248" s="314"/>
      <c r="AE248" s="314"/>
      <c r="AF248" s="315" t="s">
        <v>9891</v>
      </c>
      <c r="AG248" s="315" t="s">
        <v>7882</v>
      </c>
      <c r="AH248" s="318">
        <v>43465</v>
      </c>
      <c r="AI248" s="316" t="s">
        <v>9890</v>
      </c>
      <c r="AJ248" s="314"/>
      <c r="AK248" s="314"/>
      <c r="AL248" s="314"/>
      <c r="AM248" s="315" t="s">
        <v>7882</v>
      </c>
      <c r="AN248" s="314"/>
      <c r="AO248" s="314"/>
      <c r="AP248" s="314"/>
      <c r="AQ248" s="314"/>
      <c r="AR248" s="314"/>
      <c r="AS248" s="314"/>
      <c r="AT248" s="314"/>
      <c r="AU248" s="314"/>
      <c r="AV248" s="314"/>
      <c r="AW248" s="314"/>
      <c r="AX248" s="314"/>
      <c r="AY248" s="314"/>
      <c r="AZ248" s="314"/>
      <c r="BA248" s="314"/>
      <c r="BB248" s="314"/>
      <c r="BC248" s="314"/>
      <c r="BD248" s="316"/>
    </row>
    <row r="249" spans="1:56" ht="13.15" customHeight="1" x14ac:dyDescent="0.25">
      <c r="A249" s="316" t="s">
        <v>9888</v>
      </c>
      <c r="B249" s="316" t="s">
        <v>9889</v>
      </c>
      <c r="C249" s="315">
        <v>4570</v>
      </c>
      <c r="D249" s="316" t="s">
        <v>9889</v>
      </c>
      <c r="E249" s="316" t="s">
        <v>9819</v>
      </c>
      <c r="F249" s="316" t="s">
        <v>8099</v>
      </c>
      <c r="G249" s="316" t="s">
        <v>8100</v>
      </c>
      <c r="H249" s="335">
        <v>43435</v>
      </c>
      <c r="I249" s="336">
        <v>43465</v>
      </c>
      <c r="J249" s="316" t="s">
        <v>8077</v>
      </c>
      <c r="K249" s="316" t="s">
        <v>8078</v>
      </c>
      <c r="L249" s="316" t="s">
        <v>8079</v>
      </c>
      <c r="M249" s="316" t="s">
        <v>8080</v>
      </c>
      <c r="N249" s="316" t="s">
        <v>8079</v>
      </c>
      <c r="O249" s="316" t="s">
        <v>8081</v>
      </c>
      <c r="P249" s="316" t="s">
        <v>8082</v>
      </c>
      <c r="Q249" s="316" t="s">
        <v>8083</v>
      </c>
      <c r="R249" s="316" t="s">
        <v>8079</v>
      </c>
      <c r="S249" s="316" t="s">
        <v>8080</v>
      </c>
      <c r="T249" s="316" t="s">
        <v>8084</v>
      </c>
      <c r="U249" s="316" t="s">
        <v>8085</v>
      </c>
      <c r="V249" s="316" t="s">
        <v>8079</v>
      </c>
      <c r="W249" s="316" t="s">
        <v>8080</v>
      </c>
      <c r="X249" s="316" t="s">
        <v>8086</v>
      </c>
      <c r="Y249" s="316" t="s">
        <v>8083</v>
      </c>
      <c r="Z249" s="316" t="s">
        <v>487</v>
      </c>
      <c r="AA249" s="327">
        <v>0</v>
      </c>
      <c r="AB249" s="348">
        <v>69634.429999999993</v>
      </c>
      <c r="AC249" s="313" t="s">
        <v>7578</v>
      </c>
      <c r="AD249" s="314"/>
      <c r="AE249" s="314"/>
      <c r="AF249" s="315" t="s">
        <v>9891</v>
      </c>
      <c r="AG249" s="315" t="s">
        <v>7882</v>
      </c>
      <c r="AH249" s="318">
        <v>43465</v>
      </c>
      <c r="AI249" s="316" t="s">
        <v>9819</v>
      </c>
      <c r="AJ249" s="314"/>
      <c r="AK249" s="314"/>
      <c r="AL249" s="314"/>
      <c r="AM249" s="315" t="s">
        <v>7882</v>
      </c>
      <c r="AN249" s="314"/>
      <c r="AO249" s="314"/>
      <c r="AP249" s="314"/>
      <c r="AQ249" s="314"/>
      <c r="AR249" s="314"/>
      <c r="AS249" s="314"/>
      <c r="AT249" s="314"/>
      <c r="AU249" s="314"/>
      <c r="AV249" s="314"/>
      <c r="AW249" s="314"/>
      <c r="AX249" s="314"/>
      <c r="AY249" s="314"/>
      <c r="AZ249" s="314"/>
      <c r="BA249" s="314"/>
      <c r="BB249" s="314"/>
      <c r="BC249" s="314"/>
      <c r="BD249" s="316"/>
    </row>
    <row r="250" spans="1:56" ht="13.15" customHeight="1" x14ac:dyDescent="0.25">
      <c r="A250" s="316" t="s">
        <v>9888</v>
      </c>
      <c r="B250" s="316" t="s">
        <v>9889</v>
      </c>
      <c r="C250" s="315">
        <v>4570</v>
      </c>
      <c r="D250" s="316" t="s">
        <v>9889</v>
      </c>
      <c r="E250" s="316" t="s">
        <v>9827</v>
      </c>
      <c r="F250" s="316" t="s">
        <v>8099</v>
      </c>
      <c r="G250" s="316" t="s">
        <v>8100</v>
      </c>
      <c r="H250" s="335">
        <v>43435</v>
      </c>
      <c r="I250" s="336">
        <v>43465</v>
      </c>
      <c r="J250" s="316" t="s">
        <v>8077</v>
      </c>
      <c r="K250" s="316" t="s">
        <v>8078</v>
      </c>
      <c r="L250" s="316" t="s">
        <v>8079</v>
      </c>
      <c r="M250" s="316" t="s">
        <v>8080</v>
      </c>
      <c r="N250" s="316" t="s">
        <v>8079</v>
      </c>
      <c r="O250" s="316" t="s">
        <v>8081</v>
      </c>
      <c r="P250" s="316" t="s">
        <v>8082</v>
      </c>
      <c r="Q250" s="316" t="s">
        <v>8083</v>
      </c>
      <c r="R250" s="316" t="s">
        <v>8079</v>
      </c>
      <c r="S250" s="316" t="s">
        <v>8080</v>
      </c>
      <c r="T250" s="316" t="s">
        <v>8084</v>
      </c>
      <c r="U250" s="316" t="s">
        <v>8085</v>
      </c>
      <c r="V250" s="316" t="s">
        <v>8079</v>
      </c>
      <c r="W250" s="316" t="s">
        <v>8080</v>
      </c>
      <c r="X250" s="316" t="s">
        <v>8086</v>
      </c>
      <c r="Y250" s="316" t="s">
        <v>8083</v>
      </c>
      <c r="Z250" s="316" t="s">
        <v>487</v>
      </c>
      <c r="AA250" s="327">
        <v>0</v>
      </c>
      <c r="AB250" s="348">
        <v>88339.12</v>
      </c>
      <c r="AC250" s="313" t="s">
        <v>7578</v>
      </c>
      <c r="AD250" s="314"/>
      <c r="AE250" s="314"/>
      <c r="AF250" s="315" t="s">
        <v>9891</v>
      </c>
      <c r="AG250" s="315" t="s">
        <v>7882</v>
      </c>
      <c r="AH250" s="318">
        <v>43465</v>
      </c>
      <c r="AI250" s="316" t="s">
        <v>9827</v>
      </c>
      <c r="AJ250" s="314"/>
      <c r="AK250" s="314"/>
      <c r="AL250" s="314"/>
      <c r="AM250" s="315" t="s">
        <v>7882</v>
      </c>
      <c r="AN250" s="314"/>
      <c r="AO250" s="314"/>
      <c r="AP250" s="314"/>
      <c r="AQ250" s="314"/>
      <c r="AR250" s="314"/>
      <c r="AS250" s="314"/>
      <c r="AT250" s="314"/>
      <c r="AU250" s="314"/>
      <c r="AV250" s="314"/>
      <c r="AW250" s="314"/>
      <c r="AX250" s="314"/>
      <c r="AY250" s="314"/>
      <c r="AZ250" s="314"/>
      <c r="BA250" s="314"/>
      <c r="BB250" s="314"/>
      <c r="BC250" s="314"/>
      <c r="BD250" s="316"/>
    </row>
    <row r="251" spans="1:56" ht="13.15" customHeight="1" x14ac:dyDescent="0.25">
      <c r="A251" s="316" t="s">
        <v>9888</v>
      </c>
      <c r="B251" s="316" t="s">
        <v>9889</v>
      </c>
      <c r="C251" s="315">
        <v>4570</v>
      </c>
      <c r="D251" s="316" t="s">
        <v>9889</v>
      </c>
      <c r="E251" s="316" t="s">
        <v>9826</v>
      </c>
      <c r="F251" s="316" t="s">
        <v>8099</v>
      </c>
      <c r="G251" s="316" t="s">
        <v>8100</v>
      </c>
      <c r="H251" s="335">
        <v>43435</v>
      </c>
      <c r="I251" s="336">
        <v>43465</v>
      </c>
      <c r="J251" s="316" t="s">
        <v>8077</v>
      </c>
      <c r="K251" s="316" t="s">
        <v>8078</v>
      </c>
      <c r="L251" s="316" t="s">
        <v>8079</v>
      </c>
      <c r="M251" s="316" t="s">
        <v>8080</v>
      </c>
      <c r="N251" s="316" t="s">
        <v>8079</v>
      </c>
      <c r="O251" s="316" t="s">
        <v>8081</v>
      </c>
      <c r="P251" s="316" t="s">
        <v>8082</v>
      </c>
      <c r="Q251" s="316" t="s">
        <v>8083</v>
      </c>
      <c r="R251" s="316" t="s">
        <v>8079</v>
      </c>
      <c r="S251" s="316" t="s">
        <v>8080</v>
      </c>
      <c r="T251" s="316" t="s">
        <v>8084</v>
      </c>
      <c r="U251" s="316" t="s">
        <v>8085</v>
      </c>
      <c r="V251" s="316" t="s">
        <v>8079</v>
      </c>
      <c r="W251" s="316" t="s">
        <v>8080</v>
      </c>
      <c r="X251" s="316" t="s">
        <v>8086</v>
      </c>
      <c r="Y251" s="316" t="s">
        <v>8083</v>
      </c>
      <c r="Z251" s="316" t="s">
        <v>487</v>
      </c>
      <c r="AA251" s="327">
        <v>0</v>
      </c>
      <c r="AB251" s="348">
        <v>31341.16</v>
      </c>
      <c r="AC251" s="313" t="s">
        <v>7578</v>
      </c>
      <c r="AD251" s="314"/>
      <c r="AE251" s="314"/>
      <c r="AF251" s="315" t="s">
        <v>9891</v>
      </c>
      <c r="AG251" s="315" t="s">
        <v>7882</v>
      </c>
      <c r="AH251" s="318">
        <v>43465</v>
      </c>
      <c r="AI251" s="316" t="s">
        <v>9826</v>
      </c>
      <c r="AJ251" s="314"/>
      <c r="AK251" s="314"/>
      <c r="AL251" s="314"/>
      <c r="AM251" s="315" t="s">
        <v>7882</v>
      </c>
      <c r="AN251" s="314"/>
      <c r="AO251" s="314"/>
      <c r="AP251" s="314"/>
      <c r="AQ251" s="314"/>
      <c r="AR251" s="314"/>
      <c r="AS251" s="314"/>
      <c r="AT251" s="314"/>
      <c r="AU251" s="314"/>
      <c r="AV251" s="314"/>
      <c r="AW251" s="314"/>
      <c r="AX251" s="314"/>
      <c r="AY251" s="314"/>
      <c r="AZ251" s="314"/>
      <c r="BA251" s="314"/>
      <c r="BB251" s="314"/>
      <c r="BC251" s="314"/>
      <c r="BD251" s="316"/>
    </row>
    <row r="252" spans="1:56" ht="13.15" customHeight="1" x14ac:dyDescent="0.25">
      <c r="A252" s="316" t="s">
        <v>9888</v>
      </c>
      <c r="B252" s="316" t="s">
        <v>9889</v>
      </c>
      <c r="C252" s="315">
        <v>4570</v>
      </c>
      <c r="D252" s="316" t="s">
        <v>9889</v>
      </c>
      <c r="E252" s="316" t="s">
        <v>9825</v>
      </c>
      <c r="F252" s="316" t="s">
        <v>8099</v>
      </c>
      <c r="G252" s="316" t="s">
        <v>8100</v>
      </c>
      <c r="H252" s="335">
        <v>43435</v>
      </c>
      <c r="I252" s="336">
        <v>43465</v>
      </c>
      <c r="J252" s="316" t="s">
        <v>8077</v>
      </c>
      <c r="K252" s="316" t="s">
        <v>8078</v>
      </c>
      <c r="L252" s="316" t="s">
        <v>8079</v>
      </c>
      <c r="M252" s="316" t="s">
        <v>8080</v>
      </c>
      <c r="N252" s="316" t="s">
        <v>8079</v>
      </c>
      <c r="O252" s="316" t="s">
        <v>8081</v>
      </c>
      <c r="P252" s="316" t="s">
        <v>8082</v>
      </c>
      <c r="Q252" s="316" t="s">
        <v>8083</v>
      </c>
      <c r="R252" s="316" t="s">
        <v>8079</v>
      </c>
      <c r="S252" s="316" t="s">
        <v>8080</v>
      </c>
      <c r="T252" s="316" t="s">
        <v>8084</v>
      </c>
      <c r="U252" s="316" t="s">
        <v>8085</v>
      </c>
      <c r="V252" s="316" t="s">
        <v>8079</v>
      </c>
      <c r="W252" s="316" t="s">
        <v>8080</v>
      </c>
      <c r="X252" s="316" t="s">
        <v>8086</v>
      </c>
      <c r="Y252" s="316" t="s">
        <v>8083</v>
      </c>
      <c r="Z252" s="316" t="s">
        <v>487</v>
      </c>
      <c r="AA252" s="327">
        <v>0</v>
      </c>
      <c r="AB252" s="348">
        <v>7141.54</v>
      </c>
      <c r="AC252" s="313" t="s">
        <v>7578</v>
      </c>
      <c r="AD252" s="314"/>
      <c r="AE252" s="314"/>
      <c r="AF252" s="315" t="s">
        <v>9891</v>
      </c>
      <c r="AG252" s="315" t="s">
        <v>7882</v>
      </c>
      <c r="AH252" s="318">
        <v>43465</v>
      </c>
      <c r="AI252" s="316" t="s">
        <v>9825</v>
      </c>
      <c r="AJ252" s="314"/>
      <c r="AK252" s="314"/>
      <c r="AL252" s="314"/>
      <c r="AM252" s="315" t="s">
        <v>7882</v>
      </c>
      <c r="AN252" s="314"/>
      <c r="AO252" s="314"/>
      <c r="AP252" s="314"/>
      <c r="AQ252" s="314"/>
      <c r="AR252" s="314"/>
      <c r="AS252" s="314"/>
      <c r="AT252" s="314"/>
      <c r="AU252" s="314"/>
      <c r="AV252" s="314"/>
      <c r="AW252" s="314"/>
      <c r="AX252" s="314"/>
      <c r="AY252" s="314"/>
      <c r="AZ252" s="314"/>
      <c r="BA252" s="314"/>
      <c r="BB252" s="314"/>
      <c r="BC252" s="314"/>
      <c r="BD252" s="316"/>
    </row>
    <row r="253" spans="1:56" ht="13.15" customHeight="1" x14ac:dyDescent="0.25">
      <c r="A253" s="316" t="s">
        <v>9888</v>
      </c>
      <c r="B253" s="316" t="s">
        <v>9889</v>
      </c>
      <c r="C253" s="315">
        <v>4570</v>
      </c>
      <c r="D253" s="316" t="s">
        <v>9889</v>
      </c>
      <c r="E253" s="316" t="s">
        <v>9830</v>
      </c>
      <c r="F253" s="316" t="s">
        <v>8099</v>
      </c>
      <c r="G253" s="316" t="s">
        <v>8100</v>
      </c>
      <c r="H253" s="335">
        <v>43435</v>
      </c>
      <c r="I253" s="336">
        <v>43465</v>
      </c>
      <c r="J253" s="316" t="s">
        <v>8077</v>
      </c>
      <c r="K253" s="316" t="s">
        <v>8078</v>
      </c>
      <c r="L253" s="316" t="s">
        <v>8079</v>
      </c>
      <c r="M253" s="316" t="s">
        <v>8080</v>
      </c>
      <c r="N253" s="316" t="s">
        <v>8079</v>
      </c>
      <c r="O253" s="316" t="s">
        <v>8081</v>
      </c>
      <c r="P253" s="316" t="s">
        <v>8082</v>
      </c>
      <c r="Q253" s="316" t="s">
        <v>8083</v>
      </c>
      <c r="R253" s="316" t="s">
        <v>8079</v>
      </c>
      <c r="S253" s="316" t="s">
        <v>8080</v>
      </c>
      <c r="T253" s="316" t="s">
        <v>8084</v>
      </c>
      <c r="U253" s="316" t="s">
        <v>8085</v>
      </c>
      <c r="V253" s="316" t="s">
        <v>8079</v>
      </c>
      <c r="W253" s="316" t="s">
        <v>8080</v>
      </c>
      <c r="X253" s="316" t="s">
        <v>8086</v>
      </c>
      <c r="Y253" s="316" t="s">
        <v>8083</v>
      </c>
      <c r="Z253" s="316" t="s">
        <v>487</v>
      </c>
      <c r="AA253" s="327">
        <v>0</v>
      </c>
      <c r="AB253" s="348">
        <v>76693.88</v>
      </c>
      <c r="AC253" s="313" t="s">
        <v>7578</v>
      </c>
      <c r="AD253" s="314"/>
      <c r="AE253" s="314"/>
      <c r="AF253" s="315" t="s">
        <v>9891</v>
      </c>
      <c r="AG253" s="315" t="s">
        <v>7882</v>
      </c>
      <c r="AH253" s="318">
        <v>43465</v>
      </c>
      <c r="AI253" s="316" t="s">
        <v>9830</v>
      </c>
      <c r="AJ253" s="314"/>
      <c r="AK253" s="314"/>
      <c r="AL253" s="314"/>
      <c r="AM253" s="315" t="s">
        <v>7882</v>
      </c>
      <c r="AN253" s="314"/>
      <c r="AO253" s="314"/>
      <c r="AP253" s="314"/>
      <c r="AQ253" s="314"/>
      <c r="AR253" s="314"/>
      <c r="AS253" s="314"/>
      <c r="AT253" s="314"/>
      <c r="AU253" s="314"/>
      <c r="AV253" s="314"/>
      <c r="AW253" s="314"/>
      <c r="AX253" s="314"/>
      <c r="AY253" s="314"/>
      <c r="AZ253" s="314"/>
      <c r="BA253" s="314"/>
      <c r="BB253" s="314"/>
      <c r="BC253" s="314"/>
      <c r="BD253" s="316"/>
    </row>
    <row r="254" spans="1:56" ht="13.15" customHeight="1" x14ac:dyDescent="0.25">
      <c r="A254" s="316" t="s">
        <v>9888</v>
      </c>
      <c r="B254" s="316" t="s">
        <v>9889</v>
      </c>
      <c r="C254" s="315">
        <v>4570</v>
      </c>
      <c r="D254" s="316" t="s">
        <v>9889</v>
      </c>
      <c r="E254" s="316" t="s">
        <v>9823</v>
      </c>
      <c r="F254" s="316" t="s">
        <v>8099</v>
      </c>
      <c r="G254" s="316" t="s">
        <v>8100</v>
      </c>
      <c r="H254" s="335">
        <v>43435</v>
      </c>
      <c r="I254" s="336">
        <v>43465</v>
      </c>
      <c r="J254" s="316" t="s">
        <v>8077</v>
      </c>
      <c r="K254" s="316" t="s">
        <v>8078</v>
      </c>
      <c r="L254" s="316" t="s">
        <v>8079</v>
      </c>
      <c r="M254" s="316" t="s">
        <v>8080</v>
      </c>
      <c r="N254" s="316" t="s">
        <v>8079</v>
      </c>
      <c r="O254" s="316" t="s">
        <v>8081</v>
      </c>
      <c r="P254" s="316" t="s">
        <v>8082</v>
      </c>
      <c r="Q254" s="316" t="s">
        <v>8083</v>
      </c>
      <c r="R254" s="316" t="s">
        <v>8079</v>
      </c>
      <c r="S254" s="316" t="s">
        <v>8080</v>
      </c>
      <c r="T254" s="316" t="s">
        <v>8084</v>
      </c>
      <c r="U254" s="316" t="s">
        <v>8085</v>
      </c>
      <c r="V254" s="316" t="s">
        <v>8079</v>
      </c>
      <c r="W254" s="316" t="s">
        <v>8080</v>
      </c>
      <c r="X254" s="316" t="s">
        <v>8086</v>
      </c>
      <c r="Y254" s="316" t="s">
        <v>8083</v>
      </c>
      <c r="Z254" s="316" t="s">
        <v>487</v>
      </c>
      <c r="AA254" s="327">
        <v>0</v>
      </c>
      <c r="AB254" s="348">
        <v>8466.16</v>
      </c>
      <c r="AC254" s="313" t="s">
        <v>7578</v>
      </c>
      <c r="AD254" s="314"/>
      <c r="AE254" s="314"/>
      <c r="AF254" s="315" t="s">
        <v>9891</v>
      </c>
      <c r="AG254" s="315" t="s">
        <v>7882</v>
      </c>
      <c r="AH254" s="318">
        <v>43465</v>
      </c>
      <c r="AI254" s="316" t="s">
        <v>9823</v>
      </c>
      <c r="AJ254" s="314"/>
      <c r="AK254" s="314"/>
      <c r="AL254" s="314"/>
      <c r="AM254" s="315" t="s">
        <v>7882</v>
      </c>
      <c r="AN254" s="314"/>
      <c r="AO254" s="314"/>
      <c r="AP254" s="314"/>
      <c r="AQ254" s="314"/>
      <c r="AR254" s="314"/>
      <c r="AS254" s="314"/>
      <c r="AT254" s="314"/>
      <c r="AU254" s="314"/>
      <c r="AV254" s="314"/>
      <c r="AW254" s="314"/>
      <c r="AX254" s="314"/>
      <c r="AY254" s="314"/>
      <c r="AZ254" s="314"/>
      <c r="BA254" s="314"/>
      <c r="BB254" s="314"/>
      <c r="BC254" s="314"/>
      <c r="BD254" s="316"/>
    </row>
    <row r="255" spans="1:56" ht="13.15" customHeight="1" x14ac:dyDescent="0.25">
      <c r="A255" s="316" t="s">
        <v>9888</v>
      </c>
      <c r="B255" s="316" t="s">
        <v>9889</v>
      </c>
      <c r="C255" s="315">
        <v>4570</v>
      </c>
      <c r="D255" s="316" t="s">
        <v>9889</v>
      </c>
      <c r="E255" s="316" t="s">
        <v>9821</v>
      </c>
      <c r="F255" s="316" t="s">
        <v>8099</v>
      </c>
      <c r="G255" s="316" t="s">
        <v>8100</v>
      </c>
      <c r="H255" s="335">
        <v>43435</v>
      </c>
      <c r="I255" s="336">
        <v>43465</v>
      </c>
      <c r="J255" s="316" t="s">
        <v>8077</v>
      </c>
      <c r="K255" s="316" t="s">
        <v>8078</v>
      </c>
      <c r="L255" s="316" t="s">
        <v>8079</v>
      </c>
      <c r="M255" s="316" t="s">
        <v>8080</v>
      </c>
      <c r="N255" s="316" t="s">
        <v>8079</v>
      </c>
      <c r="O255" s="316" t="s">
        <v>8081</v>
      </c>
      <c r="P255" s="316" t="s">
        <v>8082</v>
      </c>
      <c r="Q255" s="316" t="s">
        <v>8083</v>
      </c>
      <c r="R255" s="316" t="s">
        <v>8079</v>
      </c>
      <c r="S255" s="316" t="s">
        <v>8080</v>
      </c>
      <c r="T255" s="316" t="s">
        <v>8084</v>
      </c>
      <c r="U255" s="316" t="s">
        <v>8085</v>
      </c>
      <c r="V255" s="316" t="s">
        <v>8079</v>
      </c>
      <c r="W255" s="316" t="s">
        <v>8080</v>
      </c>
      <c r="X255" s="316" t="s">
        <v>8086</v>
      </c>
      <c r="Y255" s="316" t="s">
        <v>8083</v>
      </c>
      <c r="Z255" s="316" t="s">
        <v>487</v>
      </c>
      <c r="AA255" s="327">
        <v>0</v>
      </c>
      <c r="AB255" s="348">
        <v>32588.91</v>
      </c>
      <c r="AC255" s="313" t="s">
        <v>7578</v>
      </c>
      <c r="AD255" s="314"/>
      <c r="AE255" s="314"/>
      <c r="AF255" s="315" t="s">
        <v>9891</v>
      </c>
      <c r="AG255" s="315" t="s">
        <v>7882</v>
      </c>
      <c r="AH255" s="318">
        <v>43465</v>
      </c>
      <c r="AI255" s="316" t="s">
        <v>9821</v>
      </c>
      <c r="AJ255" s="314"/>
      <c r="AK255" s="314"/>
      <c r="AL255" s="314"/>
      <c r="AM255" s="315" t="s">
        <v>7882</v>
      </c>
      <c r="AN255" s="314"/>
      <c r="AO255" s="314"/>
      <c r="AP255" s="314"/>
      <c r="AQ255" s="314"/>
      <c r="AR255" s="314"/>
      <c r="AS255" s="314"/>
      <c r="AT255" s="314"/>
      <c r="AU255" s="314"/>
      <c r="AV255" s="314"/>
      <c r="AW255" s="314"/>
      <c r="AX255" s="314"/>
      <c r="AY255" s="314"/>
      <c r="AZ255" s="314"/>
      <c r="BA255" s="314"/>
      <c r="BB255" s="314"/>
      <c r="BC255" s="314"/>
      <c r="BD255" s="316"/>
    </row>
    <row r="256" spans="1:56" ht="13.15" customHeight="1" x14ac:dyDescent="0.25">
      <c r="A256" s="316" t="s">
        <v>9892</v>
      </c>
      <c r="B256" s="316" t="s">
        <v>9893</v>
      </c>
      <c r="C256" s="315">
        <v>4605</v>
      </c>
      <c r="D256" s="316" t="s">
        <v>9893</v>
      </c>
      <c r="E256" s="316" t="s">
        <v>9780</v>
      </c>
      <c r="F256" s="316" t="s">
        <v>8099</v>
      </c>
      <c r="G256" s="316" t="s">
        <v>8100</v>
      </c>
      <c r="H256" s="335">
        <v>43435</v>
      </c>
      <c r="I256" s="336">
        <v>43465</v>
      </c>
      <c r="J256" s="316" t="s">
        <v>8077</v>
      </c>
      <c r="K256" s="316" t="s">
        <v>8078</v>
      </c>
      <c r="L256" s="316" t="s">
        <v>8079</v>
      </c>
      <c r="M256" s="316" t="s">
        <v>8080</v>
      </c>
      <c r="N256" s="316" t="s">
        <v>8079</v>
      </c>
      <c r="O256" s="316" t="s">
        <v>8081</v>
      </c>
      <c r="P256" s="316" t="s">
        <v>8082</v>
      </c>
      <c r="Q256" s="316" t="s">
        <v>8083</v>
      </c>
      <c r="R256" s="316" t="s">
        <v>8079</v>
      </c>
      <c r="S256" s="316" t="s">
        <v>8080</v>
      </c>
      <c r="T256" s="316" t="s">
        <v>8084</v>
      </c>
      <c r="U256" s="316" t="s">
        <v>8085</v>
      </c>
      <c r="V256" s="316" t="s">
        <v>8079</v>
      </c>
      <c r="W256" s="316" t="s">
        <v>8080</v>
      </c>
      <c r="X256" s="316" t="s">
        <v>8086</v>
      </c>
      <c r="Y256" s="316" t="s">
        <v>8083</v>
      </c>
      <c r="Z256" s="316" t="s">
        <v>487</v>
      </c>
      <c r="AA256" s="327">
        <v>0</v>
      </c>
      <c r="AB256" s="348">
        <v>90</v>
      </c>
      <c r="AC256" s="313" t="s">
        <v>7578</v>
      </c>
      <c r="AD256" s="314"/>
      <c r="AE256" s="314"/>
      <c r="AF256" s="315" t="s">
        <v>9894</v>
      </c>
      <c r="AG256" s="315" t="s">
        <v>7882</v>
      </c>
      <c r="AH256" s="318">
        <v>43465</v>
      </c>
      <c r="AI256" s="316" t="s">
        <v>9780</v>
      </c>
      <c r="AJ256" s="314"/>
      <c r="AK256" s="314"/>
      <c r="AL256" s="314"/>
      <c r="AM256" s="315" t="s">
        <v>7882</v>
      </c>
      <c r="AN256" s="314"/>
      <c r="AO256" s="314"/>
      <c r="AP256" s="314"/>
      <c r="AQ256" s="314"/>
      <c r="AR256" s="314"/>
      <c r="AS256" s="314"/>
      <c r="AT256" s="314"/>
      <c r="AU256" s="314"/>
      <c r="AV256" s="314"/>
      <c r="AW256" s="314"/>
      <c r="AX256" s="314"/>
      <c r="AY256" s="314"/>
      <c r="AZ256" s="314"/>
      <c r="BA256" s="314"/>
      <c r="BB256" s="314"/>
      <c r="BC256" s="314"/>
      <c r="BD256" s="316"/>
    </row>
    <row r="257" spans="1:56" ht="13.15" customHeight="1" x14ac:dyDescent="0.25">
      <c r="A257" s="316" t="s">
        <v>9892</v>
      </c>
      <c r="B257" s="316" t="s">
        <v>9893</v>
      </c>
      <c r="C257" s="315">
        <v>4605</v>
      </c>
      <c r="D257" s="316" t="s">
        <v>9893</v>
      </c>
      <c r="E257" s="316" t="s">
        <v>9781</v>
      </c>
      <c r="F257" s="316" t="s">
        <v>8099</v>
      </c>
      <c r="G257" s="316" t="s">
        <v>8100</v>
      </c>
      <c r="H257" s="335">
        <v>43435</v>
      </c>
      <c r="I257" s="336">
        <v>43465</v>
      </c>
      <c r="J257" s="316" t="s">
        <v>8077</v>
      </c>
      <c r="K257" s="316" t="s">
        <v>8078</v>
      </c>
      <c r="L257" s="316" t="s">
        <v>8079</v>
      </c>
      <c r="M257" s="316" t="s">
        <v>8080</v>
      </c>
      <c r="N257" s="316" t="s">
        <v>8079</v>
      </c>
      <c r="O257" s="316" t="s">
        <v>8081</v>
      </c>
      <c r="P257" s="316" t="s">
        <v>8082</v>
      </c>
      <c r="Q257" s="316" t="s">
        <v>8083</v>
      </c>
      <c r="R257" s="316" t="s">
        <v>8079</v>
      </c>
      <c r="S257" s="316" t="s">
        <v>8080</v>
      </c>
      <c r="T257" s="316" t="s">
        <v>8084</v>
      </c>
      <c r="U257" s="316" t="s">
        <v>8085</v>
      </c>
      <c r="V257" s="316" t="s">
        <v>8079</v>
      </c>
      <c r="W257" s="316" t="s">
        <v>8080</v>
      </c>
      <c r="X257" s="316" t="s">
        <v>8086</v>
      </c>
      <c r="Y257" s="316" t="s">
        <v>8083</v>
      </c>
      <c r="Z257" s="316" t="s">
        <v>487</v>
      </c>
      <c r="AA257" s="327">
        <v>0</v>
      </c>
      <c r="AB257" s="348">
        <v>90</v>
      </c>
      <c r="AC257" s="313" t="s">
        <v>7578</v>
      </c>
      <c r="AD257" s="314"/>
      <c r="AE257" s="314"/>
      <c r="AF257" s="315" t="s">
        <v>9894</v>
      </c>
      <c r="AG257" s="315" t="s">
        <v>7882</v>
      </c>
      <c r="AH257" s="318">
        <v>43465</v>
      </c>
      <c r="AI257" s="316" t="s">
        <v>9781</v>
      </c>
      <c r="AJ257" s="314"/>
      <c r="AK257" s="314"/>
      <c r="AL257" s="314"/>
      <c r="AM257" s="315" t="s">
        <v>7882</v>
      </c>
      <c r="AN257" s="314"/>
      <c r="AO257" s="314"/>
      <c r="AP257" s="314"/>
      <c r="AQ257" s="314"/>
      <c r="AR257" s="314"/>
      <c r="AS257" s="314"/>
      <c r="AT257" s="314"/>
      <c r="AU257" s="314"/>
      <c r="AV257" s="314"/>
      <c r="AW257" s="314"/>
      <c r="AX257" s="314"/>
      <c r="AY257" s="314"/>
      <c r="AZ257" s="314"/>
      <c r="BA257" s="314"/>
      <c r="BB257" s="314"/>
      <c r="BC257" s="314"/>
      <c r="BD257" s="316"/>
    </row>
    <row r="258" spans="1:56" ht="13.15" customHeight="1" x14ac:dyDescent="0.25">
      <c r="A258" s="316" t="s">
        <v>9892</v>
      </c>
      <c r="B258" s="316" t="s">
        <v>9893</v>
      </c>
      <c r="C258" s="315">
        <v>4605</v>
      </c>
      <c r="D258" s="316" t="s">
        <v>9893</v>
      </c>
      <c r="E258" s="316" t="s">
        <v>9782</v>
      </c>
      <c r="F258" s="316" t="s">
        <v>8099</v>
      </c>
      <c r="G258" s="316" t="s">
        <v>8100</v>
      </c>
      <c r="H258" s="335">
        <v>43435</v>
      </c>
      <c r="I258" s="336">
        <v>43465</v>
      </c>
      <c r="J258" s="316" t="s">
        <v>8077</v>
      </c>
      <c r="K258" s="316" t="s">
        <v>8078</v>
      </c>
      <c r="L258" s="316" t="s">
        <v>8079</v>
      </c>
      <c r="M258" s="316" t="s">
        <v>8080</v>
      </c>
      <c r="N258" s="316" t="s">
        <v>8079</v>
      </c>
      <c r="O258" s="316" t="s">
        <v>8081</v>
      </c>
      <c r="P258" s="316" t="s">
        <v>8082</v>
      </c>
      <c r="Q258" s="316" t="s">
        <v>8083</v>
      </c>
      <c r="R258" s="316" t="s">
        <v>8079</v>
      </c>
      <c r="S258" s="316" t="s">
        <v>8080</v>
      </c>
      <c r="T258" s="316" t="s">
        <v>8084</v>
      </c>
      <c r="U258" s="316" t="s">
        <v>8085</v>
      </c>
      <c r="V258" s="316" t="s">
        <v>8079</v>
      </c>
      <c r="W258" s="316" t="s">
        <v>8080</v>
      </c>
      <c r="X258" s="316" t="s">
        <v>8086</v>
      </c>
      <c r="Y258" s="316" t="s">
        <v>8083</v>
      </c>
      <c r="Z258" s="316" t="s">
        <v>487</v>
      </c>
      <c r="AA258" s="327">
        <v>0</v>
      </c>
      <c r="AB258" s="348">
        <v>90</v>
      </c>
      <c r="AC258" s="313" t="s">
        <v>7578</v>
      </c>
      <c r="AD258" s="314"/>
      <c r="AE258" s="314"/>
      <c r="AF258" s="315" t="s">
        <v>9894</v>
      </c>
      <c r="AG258" s="315" t="s">
        <v>7882</v>
      </c>
      <c r="AH258" s="318">
        <v>43465</v>
      </c>
      <c r="AI258" s="316" t="s">
        <v>9782</v>
      </c>
      <c r="AJ258" s="314"/>
      <c r="AK258" s="314"/>
      <c r="AL258" s="314"/>
      <c r="AM258" s="315" t="s">
        <v>7882</v>
      </c>
      <c r="AN258" s="314"/>
      <c r="AO258" s="314"/>
      <c r="AP258" s="314"/>
      <c r="AQ258" s="314"/>
      <c r="AR258" s="314"/>
      <c r="AS258" s="314"/>
      <c r="AT258" s="314"/>
      <c r="AU258" s="314"/>
      <c r="AV258" s="314"/>
      <c r="AW258" s="314"/>
      <c r="AX258" s="314"/>
      <c r="AY258" s="314"/>
      <c r="AZ258" s="314"/>
      <c r="BA258" s="314"/>
      <c r="BB258" s="314"/>
      <c r="BC258" s="314"/>
      <c r="BD258" s="316"/>
    </row>
    <row r="259" spans="1:56" ht="13.15" customHeight="1" x14ac:dyDescent="0.25">
      <c r="A259" s="316" t="s">
        <v>9895</v>
      </c>
      <c r="B259" s="316" t="s">
        <v>9896</v>
      </c>
      <c r="C259" s="315">
        <v>4633</v>
      </c>
      <c r="D259" s="316" t="s">
        <v>9896</v>
      </c>
      <c r="E259" s="316" t="s">
        <v>9896</v>
      </c>
      <c r="F259" s="316" t="s">
        <v>8099</v>
      </c>
      <c r="G259" s="316" t="s">
        <v>8100</v>
      </c>
      <c r="H259" s="335">
        <v>43435</v>
      </c>
      <c r="I259" s="336">
        <v>43465</v>
      </c>
      <c r="J259" s="316" t="s">
        <v>8077</v>
      </c>
      <c r="K259" s="316" t="s">
        <v>8078</v>
      </c>
      <c r="L259" s="316" t="s">
        <v>8079</v>
      </c>
      <c r="M259" s="316" t="s">
        <v>8080</v>
      </c>
      <c r="N259" s="316" t="s">
        <v>8079</v>
      </c>
      <c r="O259" s="316" t="s">
        <v>8081</v>
      </c>
      <c r="P259" s="316" t="s">
        <v>8082</v>
      </c>
      <c r="Q259" s="316" t="s">
        <v>8083</v>
      </c>
      <c r="R259" s="316" t="s">
        <v>8079</v>
      </c>
      <c r="S259" s="316" t="s">
        <v>8080</v>
      </c>
      <c r="T259" s="316" t="s">
        <v>8084</v>
      </c>
      <c r="U259" s="316" t="s">
        <v>8085</v>
      </c>
      <c r="V259" s="316" t="s">
        <v>8079</v>
      </c>
      <c r="W259" s="316" t="s">
        <v>8080</v>
      </c>
      <c r="X259" s="316" t="s">
        <v>8086</v>
      </c>
      <c r="Y259" s="316" t="s">
        <v>8083</v>
      </c>
      <c r="Z259" s="316" t="s">
        <v>487</v>
      </c>
      <c r="AA259" s="327">
        <v>0</v>
      </c>
      <c r="AB259" s="348">
        <v>7824</v>
      </c>
      <c r="AC259" s="313" t="s">
        <v>7578</v>
      </c>
      <c r="AD259" s="314"/>
      <c r="AE259" s="314"/>
      <c r="AF259" s="315" t="s">
        <v>9897</v>
      </c>
      <c r="AG259" s="315" t="s">
        <v>7882</v>
      </c>
      <c r="AH259" s="318">
        <v>43465</v>
      </c>
      <c r="AI259" s="316" t="s">
        <v>9896</v>
      </c>
      <c r="AJ259" s="314"/>
      <c r="AK259" s="314"/>
      <c r="AL259" s="314"/>
      <c r="AM259" s="315" t="s">
        <v>7882</v>
      </c>
      <c r="AN259" s="314"/>
      <c r="AO259" s="314"/>
      <c r="AP259" s="314"/>
      <c r="AQ259" s="314"/>
      <c r="AR259" s="314"/>
      <c r="AS259" s="314"/>
      <c r="AT259" s="314"/>
      <c r="AU259" s="314"/>
      <c r="AV259" s="314"/>
      <c r="AW259" s="314"/>
      <c r="AX259" s="314"/>
      <c r="AY259" s="314"/>
      <c r="AZ259" s="314"/>
      <c r="BA259" s="314"/>
      <c r="BB259" s="314"/>
      <c r="BC259" s="314"/>
      <c r="BD259" s="316"/>
    </row>
    <row r="260" spans="1:56" ht="13.15" customHeight="1" x14ac:dyDescent="0.25">
      <c r="A260" s="316" t="s">
        <v>9898</v>
      </c>
      <c r="B260" s="316" t="s">
        <v>9622</v>
      </c>
      <c r="C260" s="315">
        <v>499</v>
      </c>
      <c r="D260" s="316" t="s">
        <v>9899</v>
      </c>
      <c r="E260" s="316" t="s">
        <v>8074</v>
      </c>
      <c r="F260" s="316" t="s">
        <v>8127</v>
      </c>
      <c r="G260" s="316" t="s">
        <v>8128</v>
      </c>
      <c r="H260" s="335">
        <v>43435</v>
      </c>
      <c r="I260" s="336">
        <v>43465</v>
      </c>
      <c r="J260" s="316" t="s">
        <v>8077</v>
      </c>
      <c r="K260" s="316" t="s">
        <v>8078</v>
      </c>
      <c r="L260" s="316" t="s">
        <v>8079</v>
      </c>
      <c r="M260" s="316" t="s">
        <v>8080</v>
      </c>
      <c r="N260" s="316" t="s">
        <v>8079</v>
      </c>
      <c r="O260" s="316" t="s">
        <v>8081</v>
      </c>
      <c r="P260" s="316" t="s">
        <v>8082</v>
      </c>
      <c r="Q260" s="316" t="s">
        <v>8083</v>
      </c>
      <c r="R260" s="316" t="s">
        <v>8079</v>
      </c>
      <c r="S260" s="316" t="s">
        <v>8080</v>
      </c>
      <c r="T260" s="316" t="s">
        <v>8084</v>
      </c>
      <c r="U260" s="316" t="s">
        <v>8085</v>
      </c>
      <c r="V260" s="316" t="s">
        <v>8079</v>
      </c>
      <c r="W260" s="316" t="s">
        <v>8080</v>
      </c>
      <c r="X260" s="316" t="s">
        <v>8086</v>
      </c>
      <c r="Y260" s="316" t="s">
        <v>8083</v>
      </c>
      <c r="Z260" s="316" t="s">
        <v>487</v>
      </c>
      <c r="AA260" s="348">
        <v>75665</v>
      </c>
      <c r="AB260" s="327">
        <v>0</v>
      </c>
      <c r="AC260" s="313" t="s">
        <v>7578</v>
      </c>
      <c r="AD260" s="316" t="s">
        <v>7582</v>
      </c>
      <c r="AE260" s="316" t="s">
        <v>7583</v>
      </c>
      <c r="AF260" s="315" t="s">
        <v>9696</v>
      </c>
      <c r="AG260" s="315" t="s">
        <v>7882</v>
      </c>
      <c r="AH260" s="318">
        <v>43465</v>
      </c>
      <c r="AI260" s="316" t="s">
        <v>9900</v>
      </c>
      <c r="AJ260" s="314"/>
      <c r="AK260" s="314"/>
      <c r="AL260" s="314"/>
      <c r="AM260" s="315" t="s">
        <v>7882</v>
      </c>
      <c r="AN260" s="314"/>
      <c r="AO260" s="314"/>
      <c r="AP260" s="314"/>
      <c r="AQ260" s="314"/>
      <c r="AR260" s="314"/>
      <c r="AS260" s="314"/>
      <c r="AT260" s="314"/>
      <c r="AU260" s="314"/>
      <c r="AV260" s="314"/>
      <c r="AW260" s="314"/>
      <c r="AX260" s="314"/>
      <c r="AY260" s="314"/>
      <c r="AZ260" s="314"/>
      <c r="BA260" s="314"/>
      <c r="BB260" s="314"/>
      <c r="BC260" s="314"/>
      <c r="BD260" s="316"/>
    </row>
    <row r="261" spans="1:56" ht="13.15" customHeight="1" x14ac:dyDescent="0.25">
      <c r="A261" s="316" t="s">
        <v>9898</v>
      </c>
      <c r="B261" s="316" t="s">
        <v>9622</v>
      </c>
      <c r="C261" s="315">
        <v>499</v>
      </c>
      <c r="D261" s="316" t="s">
        <v>9899</v>
      </c>
      <c r="E261" s="316" t="s">
        <v>8074</v>
      </c>
      <c r="F261" s="316" t="s">
        <v>8127</v>
      </c>
      <c r="G261" s="316" t="s">
        <v>8128</v>
      </c>
      <c r="H261" s="335">
        <v>43435</v>
      </c>
      <c r="I261" s="336">
        <v>43465</v>
      </c>
      <c r="J261" s="316" t="s">
        <v>8077</v>
      </c>
      <c r="K261" s="316" t="s">
        <v>8078</v>
      </c>
      <c r="L261" s="316" t="s">
        <v>8079</v>
      </c>
      <c r="M261" s="316" t="s">
        <v>8080</v>
      </c>
      <c r="N261" s="316" t="s">
        <v>8079</v>
      </c>
      <c r="O261" s="316" t="s">
        <v>8081</v>
      </c>
      <c r="P261" s="316" t="s">
        <v>8082</v>
      </c>
      <c r="Q261" s="316" t="s">
        <v>8083</v>
      </c>
      <c r="R261" s="316" t="s">
        <v>8079</v>
      </c>
      <c r="S261" s="316" t="s">
        <v>8080</v>
      </c>
      <c r="T261" s="316" t="s">
        <v>8084</v>
      </c>
      <c r="U261" s="316" t="s">
        <v>8085</v>
      </c>
      <c r="V261" s="316" t="s">
        <v>8079</v>
      </c>
      <c r="W261" s="316" t="s">
        <v>8080</v>
      </c>
      <c r="X261" s="316" t="s">
        <v>8086</v>
      </c>
      <c r="Y261" s="316" t="s">
        <v>8083</v>
      </c>
      <c r="Z261" s="316" t="s">
        <v>487</v>
      </c>
      <c r="AA261" s="327">
        <v>0</v>
      </c>
      <c r="AB261" s="348">
        <v>200000</v>
      </c>
      <c r="AC261" s="313" t="s">
        <v>7578</v>
      </c>
      <c r="AD261" s="316" t="s">
        <v>7582</v>
      </c>
      <c r="AE261" s="316" t="s">
        <v>7583</v>
      </c>
      <c r="AF261" s="315" t="s">
        <v>9901</v>
      </c>
      <c r="AG261" s="315" t="s">
        <v>7882</v>
      </c>
      <c r="AH261" s="318">
        <v>43465</v>
      </c>
      <c r="AI261" s="316" t="s">
        <v>9902</v>
      </c>
      <c r="AJ261" s="314"/>
      <c r="AK261" s="314"/>
      <c r="AL261" s="314"/>
      <c r="AM261" s="315" t="s">
        <v>7882</v>
      </c>
      <c r="AN261" s="314"/>
      <c r="AO261" s="314"/>
      <c r="AP261" s="314"/>
      <c r="AQ261" s="314"/>
      <c r="AR261" s="314"/>
      <c r="AS261" s="314"/>
      <c r="AT261" s="314"/>
      <c r="AU261" s="314"/>
      <c r="AV261" s="314"/>
      <c r="AW261" s="314"/>
      <c r="AX261" s="314"/>
      <c r="AY261" s="314"/>
      <c r="AZ261" s="314"/>
      <c r="BA261" s="314"/>
      <c r="BB261" s="314"/>
      <c r="BC261" s="314"/>
      <c r="BD261" s="316"/>
    </row>
    <row r="262" spans="1:56" ht="13.15" customHeight="1" x14ac:dyDescent="0.25">
      <c r="A262" s="316" t="s">
        <v>9898</v>
      </c>
      <c r="B262" s="316" t="s">
        <v>9622</v>
      </c>
      <c r="C262" s="315">
        <v>499</v>
      </c>
      <c r="D262" s="316" t="s">
        <v>9899</v>
      </c>
      <c r="E262" s="316" t="s">
        <v>8074</v>
      </c>
      <c r="F262" s="316" t="s">
        <v>8127</v>
      </c>
      <c r="G262" s="316" t="s">
        <v>8128</v>
      </c>
      <c r="H262" s="335">
        <v>43435</v>
      </c>
      <c r="I262" s="336">
        <v>43465</v>
      </c>
      <c r="J262" s="316" t="s">
        <v>8077</v>
      </c>
      <c r="K262" s="316" t="s">
        <v>8078</v>
      </c>
      <c r="L262" s="316" t="s">
        <v>8079</v>
      </c>
      <c r="M262" s="316" t="s">
        <v>8080</v>
      </c>
      <c r="N262" s="316" t="s">
        <v>8079</v>
      </c>
      <c r="O262" s="316" t="s">
        <v>8081</v>
      </c>
      <c r="P262" s="316" t="s">
        <v>8082</v>
      </c>
      <c r="Q262" s="316" t="s">
        <v>8083</v>
      </c>
      <c r="R262" s="316" t="s">
        <v>8079</v>
      </c>
      <c r="S262" s="316" t="s">
        <v>8080</v>
      </c>
      <c r="T262" s="316" t="s">
        <v>8084</v>
      </c>
      <c r="U262" s="316" t="s">
        <v>8085</v>
      </c>
      <c r="V262" s="316" t="s">
        <v>8079</v>
      </c>
      <c r="W262" s="316" t="s">
        <v>8080</v>
      </c>
      <c r="X262" s="316" t="s">
        <v>8086</v>
      </c>
      <c r="Y262" s="316" t="s">
        <v>8083</v>
      </c>
      <c r="Z262" s="316" t="s">
        <v>487</v>
      </c>
      <c r="AA262" s="327">
        <v>0</v>
      </c>
      <c r="AB262" s="348">
        <v>200000</v>
      </c>
      <c r="AC262" s="313" t="s">
        <v>7578</v>
      </c>
      <c r="AD262" s="316" t="s">
        <v>7582</v>
      </c>
      <c r="AE262" s="316" t="s">
        <v>7583</v>
      </c>
      <c r="AF262" s="315" t="s">
        <v>9903</v>
      </c>
      <c r="AG262" s="315" t="s">
        <v>7882</v>
      </c>
      <c r="AH262" s="318">
        <v>43465</v>
      </c>
      <c r="AI262" s="316" t="s">
        <v>9904</v>
      </c>
      <c r="AJ262" s="314"/>
      <c r="AK262" s="314"/>
      <c r="AL262" s="314"/>
      <c r="AM262" s="315" t="s">
        <v>7882</v>
      </c>
      <c r="AN262" s="314"/>
      <c r="AO262" s="314"/>
      <c r="AP262" s="314"/>
      <c r="AQ262" s="314"/>
      <c r="AR262" s="314"/>
      <c r="AS262" s="314"/>
      <c r="AT262" s="314"/>
      <c r="AU262" s="314"/>
      <c r="AV262" s="314"/>
      <c r="AW262" s="314"/>
      <c r="AX262" s="314"/>
      <c r="AY262" s="314"/>
      <c r="AZ262" s="314"/>
      <c r="BA262" s="314"/>
      <c r="BB262" s="314"/>
      <c r="BC262" s="314"/>
      <c r="BD262" s="316"/>
    </row>
    <row r="263" spans="1:56" ht="13.15" customHeight="1" x14ac:dyDescent="0.25">
      <c r="A263" s="316" t="s">
        <v>9898</v>
      </c>
      <c r="B263" s="316" t="s">
        <v>9622</v>
      </c>
      <c r="C263" s="315">
        <v>499</v>
      </c>
      <c r="D263" s="316" t="s">
        <v>9899</v>
      </c>
      <c r="E263" s="316" t="s">
        <v>8074</v>
      </c>
      <c r="F263" s="316" t="s">
        <v>8127</v>
      </c>
      <c r="G263" s="316" t="s">
        <v>8128</v>
      </c>
      <c r="H263" s="335">
        <v>43435</v>
      </c>
      <c r="I263" s="336">
        <v>43465</v>
      </c>
      <c r="J263" s="316" t="s">
        <v>8077</v>
      </c>
      <c r="K263" s="316" t="s">
        <v>8078</v>
      </c>
      <c r="L263" s="316" t="s">
        <v>8079</v>
      </c>
      <c r="M263" s="316" t="s">
        <v>8080</v>
      </c>
      <c r="N263" s="316" t="s">
        <v>8079</v>
      </c>
      <c r="O263" s="316" t="s">
        <v>8081</v>
      </c>
      <c r="P263" s="316" t="s">
        <v>8082</v>
      </c>
      <c r="Q263" s="316" t="s">
        <v>8083</v>
      </c>
      <c r="R263" s="316" t="s">
        <v>8079</v>
      </c>
      <c r="S263" s="316" t="s">
        <v>8080</v>
      </c>
      <c r="T263" s="316" t="s">
        <v>8084</v>
      </c>
      <c r="U263" s="316" t="s">
        <v>8085</v>
      </c>
      <c r="V263" s="316" t="s">
        <v>8079</v>
      </c>
      <c r="W263" s="316" t="s">
        <v>8080</v>
      </c>
      <c r="X263" s="316" t="s">
        <v>8086</v>
      </c>
      <c r="Y263" s="316" t="s">
        <v>8083</v>
      </c>
      <c r="Z263" s="316" t="s">
        <v>487</v>
      </c>
      <c r="AA263" s="327">
        <v>0</v>
      </c>
      <c r="AB263" s="348">
        <v>200000</v>
      </c>
      <c r="AC263" s="313" t="s">
        <v>7578</v>
      </c>
      <c r="AD263" s="316" t="s">
        <v>7582</v>
      </c>
      <c r="AE263" s="316" t="s">
        <v>7583</v>
      </c>
      <c r="AF263" s="315" t="s">
        <v>9905</v>
      </c>
      <c r="AG263" s="315" t="s">
        <v>7882</v>
      </c>
      <c r="AH263" s="318">
        <v>43465</v>
      </c>
      <c r="AI263" s="316" t="s">
        <v>9906</v>
      </c>
      <c r="AJ263" s="314"/>
      <c r="AK263" s="314"/>
      <c r="AL263" s="314"/>
      <c r="AM263" s="315" t="s">
        <v>7882</v>
      </c>
      <c r="AN263" s="314"/>
      <c r="AO263" s="314"/>
      <c r="AP263" s="314"/>
      <c r="AQ263" s="314"/>
      <c r="AR263" s="314"/>
      <c r="AS263" s="314"/>
      <c r="AT263" s="314"/>
      <c r="AU263" s="314"/>
      <c r="AV263" s="314"/>
      <c r="AW263" s="314"/>
      <c r="AX263" s="314"/>
      <c r="AY263" s="314"/>
      <c r="AZ263" s="314"/>
      <c r="BA263" s="314"/>
      <c r="BB263" s="314"/>
      <c r="BC263" s="314"/>
      <c r="BD263" s="316"/>
    </row>
    <row r="264" spans="1:56" ht="13.15" customHeight="1" x14ac:dyDescent="0.25">
      <c r="A264" s="316" t="s">
        <v>9898</v>
      </c>
      <c r="B264" s="316" t="s">
        <v>9622</v>
      </c>
      <c r="C264" s="315">
        <v>499</v>
      </c>
      <c r="D264" s="316" t="s">
        <v>9899</v>
      </c>
      <c r="E264" s="316" t="s">
        <v>8074</v>
      </c>
      <c r="F264" s="316" t="s">
        <v>8127</v>
      </c>
      <c r="G264" s="316" t="s">
        <v>8128</v>
      </c>
      <c r="H264" s="335">
        <v>43435</v>
      </c>
      <c r="I264" s="336">
        <v>43465</v>
      </c>
      <c r="J264" s="316" t="s">
        <v>8077</v>
      </c>
      <c r="K264" s="316" t="s">
        <v>8078</v>
      </c>
      <c r="L264" s="316" t="s">
        <v>8079</v>
      </c>
      <c r="M264" s="316" t="s">
        <v>8080</v>
      </c>
      <c r="N264" s="316" t="s">
        <v>8079</v>
      </c>
      <c r="O264" s="316" t="s">
        <v>8081</v>
      </c>
      <c r="P264" s="316" t="s">
        <v>8082</v>
      </c>
      <c r="Q264" s="316" t="s">
        <v>8083</v>
      </c>
      <c r="R264" s="316" t="s">
        <v>8079</v>
      </c>
      <c r="S264" s="316" t="s">
        <v>8080</v>
      </c>
      <c r="T264" s="316" t="s">
        <v>8084</v>
      </c>
      <c r="U264" s="316" t="s">
        <v>8085</v>
      </c>
      <c r="V264" s="316" t="s">
        <v>8079</v>
      </c>
      <c r="W264" s="316" t="s">
        <v>8080</v>
      </c>
      <c r="X264" s="316" t="s">
        <v>8086</v>
      </c>
      <c r="Y264" s="316" t="s">
        <v>8083</v>
      </c>
      <c r="Z264" s="316" t="s">
        <v>487</v>
      </c>
      <c r="AA264" s="327">
        <v>0</v>
      </c>
      <c r="AB264" s="348">
        <v>30776.68</v>
      </c>
      <c r="AC264" s="313" t="s">
        <v>7578</v>
      </c>
      <c r="AD264" s="316" t="s">
        <v>7582</v>
      </c>
      <c r="AE264" s="316" t="s">
        <v>7583</v>
      </c>
      <c r="AF264" s="315" t="s">
        <v>9907</v>
      </c>
      <c r="AG264" s="315" t="s">
        <v>7882</v>
      </c>
      <c r="AH264" s="318">
        <v>43465</v>
      </c>
      <c r="AI264" s="316" t="s">
        <v>9908</v>
      </c>
      <c r="AJ264" s="314"/>
      <c r="AK264" s="314"/>
      <c r="AL264" s="314"/>
      <c r="AM264" s="315" t="s">
        <v>7882</v>
      </c>
      <c r="AN264" s="314"/>
      <c r="AO264" s="314"/>
      <c r="AP264" s="314"/>
      <c r="AQ264" s="314"/>
      <c r="AR264" s="314"/>
      <c r="AS264" s="314"/>
      <c r="AT264" s="314"/>
      <c r="AU264" s="314"/>
      <c r="AV264" s="314"/>
      <c r="AW264" s="314"/>
      <c r="AX264" s="314"/>
      <c r="AY264" s="314"/>
      <c r="AZ264" s="314"/>
      <c r="BA264" s="314"/>
      <c r="BB264" s="314"/>
      <c r="BC264" s="314"/>
      <c r="BD264" s="316"/>
    </row>
    <row r="265" spans="1:56" ht="13.15" customHeight="1" x14ac:dyDescent="0.25">
      <c r="A265" s="316" t="s">
        <v>9909</v>
      </c>
      <c r="B265" s="316" t="s">
        <v>9680</v>
      </c>
      <c r="C265" s="315">
        <v>1738</v>
      </c>
      <c r="D265" s="316" t="s">
        <v>9910</v>
      </c>
      <c r="E265" s="316" t="s">
        <v>8074</v>
      </c>
      <c r="F265" s="316" t="s">
        <v>8877</v>
      </c>
      <c r="G265" s="316" t="s">
        <v>8878</v>
      </c>
      <c r="H265" s="335">
        <v>43435</v>
      </c>
      <c r="I265" s="336">
        <v>43465</v>
      </c>
      <c r="J265" s="316" t="s">
        <v>8077</v>
      </c>
      <c r="K265" s="316" t="s">
        <v>8078</v>
      </c>
      <c r="L265" s="316" t="s">
        <v>8079</v>
      </c>
      <c r="M265" s="316" t="s">
        <v>8080</v>
      </c>
      <c r="N265" s="316" t="s">
        <v>8079</v>
      </c>
      <c r="O265" s="316" t="s">
        <v>8081</v>
      </c>
      <c r="P265" s="316" t="s">
        <v>8082</v>
      </c>
      <c r="Q265" s="316" t="s">
        <v>8083</v>
      </c>
      <c r="R265" s="316" t="s">
        <v>8079</v>
      </c>
      <c r="S265" s="316" t="s">
        <v>8080</v>
      </c>
      <c r="T265" s="316" t="s">
        <v>8084</v>
      </c>
      <c r="U265" s="316" t="s">
        <v>8085</v>
      </c>
      <c r="V265" s="316" t="s">
        <v>8079</v>
      </c>
      <c r="W265" s="316" t="s">
        <v>8080</v>
      </c>
      <c r="X265" s="316" t="s">
        <v>8086</v>
      </c>
      <c r="Y265" s="316" t="s">
        <v>8083</v>
      </c>
      <c r="Z265" s="316" t="s">
        <v>487</v>
      </c>
      <c r="AA265" s="327">
        <v>0</v>
      </c>
      <c r="AB265" s="348">
        <v>9000</v>
      </c>
      <c r="AC265" s="313" t="s">
        <v>7578</v>
      </c>
      <c r="AD265" s="316" t="s">
        <v>7582</v>
      </c>
      <c r="AE265" s="314"/>
      <c r="AF265" s="315" t="s">
        <v>9911</v>
      </c>
      <c r="AG265" s="315" t="s">
        <v>9912</v>
      </c>
      <c r="AH265" s="318">
        <v>43465</v>
      </c>
      <c r="AI265" s="316" t="s">
        <v>9913</v>
      </c>
      <c r="AJ265" s="316" t="s">
        <v>8007</v>
      </c>
      <c r="AK265" s="316">
        <v>13445</v>
      </c>
      <c r="AL265" s="314"/>
      <c r="AM265" s="315" t="s">
        <v>7882</v>
      </c>
      <c r="AN265" s="314"/>
      <c r="AO265" s="314"/>
      <c r="AP265" s="314"/>
      <c r="AQ265" s="314"/>
      <c r="AR265" s="314"/>
      <c r="AS265" s="314"/>
      <c r="AT265" s="314"/>
      <c r="AU265" s="314"/>
      <c r="AV265" s="314"/>
      <c r="AW265" s="314"/>
      <c r="AX265" s="314"/>
      <c r="AY265" s="314"/>
      <c r="AZ265" s="314"/>
      <c r="BA265" s="314"/>
      <c r="BB265" s="314"/>
      <c r="BC265" s="314"/>
      <c r="BD265" s="316"/>
    </row>
    <row r="266" spans="1:56" ht="13.15" customHeight="1" x14ac:dyDescent="0.25">
      <c r="A266" s="316" t="s">
        <v>9909</v>
      </c>
      <c r="B266" s="316" t="s">
        <v>9680</v>
      </c>
      <c r="C266" s="315">
        <v>1738</v>
      </c>
      <c r="D266" s="316" t="s">
        <v>9910</v>
      </c>
      <c r="E266" s="316" t="s">
        <v>8074</v>
      </c>
      <c r="F266" s="316" t="s">
        <v>8877</v>
      </c>
      <c r="G266" s="316" t="s">
        <v>8878</v>
      </c>
      <c r="H266" s="335">
        <v>43435</v>
      </c>
      <c r="I266" s="336">
        <v>43465</v>
      </c>
      <c r="J266" s="316" t="s">
        <v>8077</v>
      </c>
      <c r="K266" s="316" t="s">
        <v>8078</v>
      </c>
      <c r="L266" s="316" t="s">
        <v>8079</v>
      </c>
      <c r="M266" s="316" t="s">
        <v>8080</v>
      </c>
      <c r="N266" s="316" t="s">
        <v>8079</v>
      </c>
      <c r="O266" s="316" t="s">
        <v>8081</v>
      </c>
      <c r="P266" s="316" t="s">
        <v>8082</v>
      </c>
      <c r="Q266" s="316" t="s">
        <v>8083</v>
      </c>
      <c r="R266" s="316" t="s">
        <v>8079</v>
      </c>
      <c r="S266" s="316" t="s">
        <v>8080</v>
      </c>
      <c r="T266" s="316" t="s">
        <v>8084</v>
      </c>
      <c r="U266" s="316" t="s">
        <v>8085</v>
      </c>
      <c r="V266" s="316" t="s">
        <v>8079</v>
      </c>
      <c r="W266" s="316" t="s">
        <v>8080</v>
      </c>
      <c r="X266" s="316" t="s">
        <v>8086</v>
      </c>
      <c r="Y266" s="316" t="s">
        <v>8083</v>
      </c>
      <c r="Z266" s="316" t="s">
        <v>487</v>
      </c>
      <c r="AA266" s="327">
        <v>0</v>
      </c>
      <c r="AB266" s="348">
        <v>11895</v>
      </c>
      <c r="AC266" s="313" t="s">
        <v>7578</v>
      </c>
      <c r="AD266" s="316" t="s">
        <v>7582</v>
      </c>
      <c r="AE266" s="314"/>
      <c r="AF266" s="315" t="s">
        <v>9914</v>
      </c>
      <c r="AG266" s="315" t="s">
        <v>9915</v>
      </c>
      <c r="AH266" s="318">
        <v>43465</v>
      </c>
      <c r="AI266" s="316" t="s">
        <v>9916</v>
      </c>
      <c r="AJ266" s="316" t="s">
        <v>7988</v>
      </c>
      <c r="AK266" s="316">
        <v>11274</v>
      </c>
      <c r="AL266" s="314"/>
      <c r="AM266" s="315" t="s">
        <v>7882</v>
      </c>
      <c r="AN266" s="314"/>
      <c r="AO266" s="314"/>
      <c r="AP266" s="314"/>
      <c r="AQ266" s="314"/>
      <c r="AR266" s="314"/>
      <c r="AS266" s="314"/>
      <c r="AT266" s="314"/>
      <c r="AU266" s="314"/>
      <c r="AV266" s="314"/>
      <c r="AW266" s="314"/>
      <c r="AX266" s="314"/>
      <c r="AY266" s="314"/>
      <c r="AZ266" s="314"/>
      <c r="BA266" s="314"/>
      <c r="BB266" s="314"/>
      <c r="BC266" s="314"/>
      <c r="BD266" s="316"/>
    </row>
    <row r="267" spans="1:56" ht="13.15" customHeight="1" x14ac:dyDescent="0.25">
      <c r="A267" s="316" t="s">
        <v>9909</v>
      </c>
      <c r="B267" s="316" t="s">
        <v>9680</v>
      </c>
      <c r="C267" s="315">
        <v>1738</v>
      </c>
      <c r="D267" s="316" t="s">
        <v>9910</v>
      </c>
      <c r="E267" s="316" t="s">
        <v>8074</v>
      </c>
      <c r="F267" s="316" t="s">
        <v>8877</v>
      </c>
      <c r="G267" s="316" t="s">
        <v>8878</v>
      </c>
      <c r="H267" s="335">
        <v>43435</v>
      </c>
      <c r="I267" s="336">
        <v>43465</v>
      </c>
      <c r="J267" s="316" t="s">
        <v>8077</v>
      </c>
      <c r="K267" s="316" t="s">
        <v>8078</v>
      </c>
      <c r="L267" s="316" t="s">
        <v>8079</v>
      </c>
      <c r="M267" s="316" t="s">
        <v>8080</v>
      </c>
      <c r="N267" s="316" t="s">
        <v>8079</v>
      </c>
      <c r="O267" s="316" t="s">
        <v>8081</v>
      </c>
      <c r="P267" s="316" t="s">
        <v>8082</v>
      </c>
      <c r="Q267" s="316" t="s">
        <v>8083</v>
      </c>
      <c r="R267" s="316" t="s">
        <v>8079</v>
      </c>
      <c r="S267" s="316" t="s">
        <v>8080</v>
      </c>
      <c r="T267" s="316" t="s">
        <v>8084</v>
      </c>
      <c r="U267" s="316" t="s">
        <v>8085</v>
      </c>
      <c r="V267" s="316" t="s">
        <v>8079</v>
      </c>
      <c r="W267" s="316" t="s">
        <v>8080</v>
      </c>
      <c r="X267" s="316" t="s">
        <v>8086</v>
      </c>
      <c r="Y267" s="316" t="s">
        <v>8083</v>
      </c>
      <c r="Z267" s="316" t="s">
        <v>487</v>
      </c>
      <c r="AA267" s="327">
        <v>0</v>
      </c>
      <c r="AB267" s="348">
        <v>11430</v>
      </c>
      <c r="AC267" s="313" t="s">
        <v>7578</v>
      </c>
      <c r="AD267" s="316" t="s">
        <v>7582</v>
      </c>
      <c r="AE267" s="314"/>
      <c r="AF267" s="315" t="s">
        <v>9917</v>
      </c>
      <c r="AG267" s="315" t="s">
        <v>9918</v>
      </c>
      <c r="AH267" s="318">
        <v>43465</v>
      </c>
      <c r="AI267" s="316" t="s">
        <v>9919</v>
      </c>
      <c r="AJ267" s="316" t="s">
        <v>7988</v>
      </c>
      <c r="AK267" s="316">
        <v>11274</v>
      </c>
      <c r="AL267" s="314"/>
      <c r="AM267" s="315" t="s">
        <v>7882</v>
      </c>
      <c r="AN267" s="314"/>
      <c r="AO267" s="314"/>
      <c r="AP267" s="314"/>
      <c r="AQ267" s="314"/>
      <c r="AR267" s="314"/>
      <c r="AS267" s="314"/>
      <c r="AT267" s="314"/>
      <c r="AU267" s="314"/>
      <c r="AV267" s="314"/>
      <c r="AW267" s="314"/>
      <c r="AX267" s="314"/>
      <c r="AY267" s="314"/>
      <c r="AZ267" s="314"/>
      <c r="BA267" s="314"/>
      <c r="BB267" s="314"/>
      <c r="BC267" s="314"/>
      <c r="BD267" s="316"/>
    </row>
    <row r="268" spans="1:56" ht="13.15" customHeight="1" x14ac:dyDescent="0.25">
      <c r="A268" s="316" t="s">
        <v>9909</v>
      </c>
      <c r="B268" s="316" t="s">
        <v>9680</v>
      </c>
      <c r="C268" s="315">
        <v>1738</v>
      </c>
      <c r="D268" s="316" t="s">
        <v>9910</v>
      </c>
      <c r="E268" s="316" t="s">
        <v>8074</v>
      </c>
      <c r="F268" s="316" t="s">
        <v>8877</v>
      </c>
      <c r="G268" s="316" t="s">
        <v>8878</v>
      </c>
      <c r="H268" s="335">
        <v>43435</v>
      </c>
      <c r="I268" s="336">
        <v>43465</v>
      </c>
      <c r="J268" s="316" t="s">
        <v>8077</v>
      </c>
      <c r="K268" s="316" t="s">
        <v>8078</v>
      </c>
      <c r="L268" s="316" t="s">
        <v>8079</v>
      </c>
      <c r="M268" s="316" t="s">
        <v>8080</v>
      </c>
      <c r="N268" s="316" t="s">
        <v>8079</v>
      </c>
      <c r="O268" s="316" t="s">
        <v>8081</v>
      </c>
      <c r="P268" s="316" t="s">
        <v>8082</v>
      </c>
      <c r="Q268" s="316" t="s">
        <v>8083</v>
      </c>
      <c r="R268" s="316" t="s">
        <v>8079</v>
      </c>
      <c r="S268" s="316" t="s">
        <v>8080</v>
      </c>
      <c r="T268" s="316" t="s">
        <v>8084</v>
      </c>
      <c r="U268" s="316" t="s">
        <v>8085</v>
      </c>
      <c r="V268" s="316" t="s">
        <v>8079</v>
      </c>
      <c r="W268" s="316" t="s">
        <v>8080</v>
      </c>
      <c r="X268" s="316" t="s">
        <v>8086</v>
      </c>
      <c r="Y268" s="316" t="s">
        <v>8083</v>
      </c>
      <c r="Z268" s="316" t="s">
        <v>487</v>
      </c>
      <c r="AA268" s="327">
        <v>0</v>
      </c>
      <c r="AB268" s="348">
        <v>24360.76</v>
      </c>
      <c r="AC268" s="313" t="s">
        <v>7578</v>
      </c>
      <c r="AD268" s="316" t="s">
        <v>7582</v>
      </c>
      <c r="AE268" s="314"/>
      <c r="AF268" s="315" t="s">
        <v>9920</v>
      </c>
      <c r="AG268" s="315" t="s">
        <v>9921</v>
      </c>
      <c r="AH268" s="318">
        <v>43465</v>
      </c>
      <c r="AI268" s="316" t="s">
        <v>9886</v>
      </c>
      <c r="AJ268" s="316" t="s">
        <v>9922</v>
      </c>
      <c r="AK268" s="316">
        <v>12874</v>
      </c>
      <c r="AL268" s="314"/>
      <c r="AM268" s="315" t="s">
        <v>7882</v>
      </c>
      <c r="AN268" s="314"/>
      <c r="AO268" s="314"/>
      <c r="AP268" s="314"/>
      <c r="AQ268" s="314"/>
      <c r="AR268" s="314"/>
      <c r="AS268" s="314"/>
      <c r="AT268" s="314"/>
      <c r="AU268" s="314"/>
      <c r="AV268" s="314"/>
      <c r="AW268" s="314"/>
      <c r="AX268" s="314"/>
      <c r="AY268" s="314"/>
      <c r="AZ268" s="314"/>
      <c r="BA268" s="314"/>
      <c r="BB268" s="314"/>
      <c r="BC268" s="314"/>
      <c r="BD268" s="316"/>
    </row>
    <row r="269" spans="1:56" ht="13.15" customHeight="1" x14ac:dyDescent="0.25">
      <c r="A269" s="316" t="s">
        <v>9909</v>
      </c>
      <c r="B269" s="316" t="s">
        <v>9680</v>
      </c>
      <c r="C269" s="315">
        <v>1738</v>
      </c>
      <c r="D269" s="316" t="s">
        <v>9910</v>
      </c>
      <c r="E269" s="316" t="s">
        <v>8074</v>
      </c>
      <c r="F269" s="316" t="s">
        <v>8877</v>
      </c>
      <c r="G269" s="316" t="s">
        <v>8878</v>
      </c>
      <c r="H269" s="335">
        <v>43435</v>
      </c>
      <c r="I269" s="336">
        <v>43465</v>
      </c>
      <c r="J269" s="316" t="s">
        <v>8077</v>
      </c>
      <c r="K269" s="316" t="s">
        <v>8078</v>
      </c>
      <c r="L269" s="316" t="s">
        <v>8079</v>
      </c>
      <c r="M269" s="316" t="s">
        <v>8080</v>
      </c>
      <c r="N269" s="316" t="s">
        <v>8079</v>
      </c>
      <c r="O269" s="316" t="s">
        <v>8081</v>
      </c>
      <c r="P269" s="316" t="s">
        <v>8082</v>
      </c>
      <c r="Q269" s="316" t="s">
        <v>8083</v>
      </c>
      <c r="R269" s="316" t="s">
        <v>8079</v>
      </c>
      <c r="S269" s="316" t="s">
        <v>8080</v>
      </c>
      <c r="T269" s="316" t="s">
        <v>8084</v>
      </c>
      <c r="U269" s="316" t="s">
        <v>8085</v>
      </c>
      <c r="V269" s="316" t="s">
        <v>8079</v>
      </c>
      <c r="W269" s="316" t="s">
        <v>8080</v>
      </c>
      <c r="X269" s="316" t="s">
        <v>8086</v>
      </c>
      <c r="Y269" s="316" t="s">
        <v>8083</v>
      </c>
      <c r="Z269" s="316" t="s">
        <v>487</v>
      </c>
      <c r="AA269" s="327">
        <v>0</v>
      </c>
      <c r="AB269" s="348">
        <v>90055</v>
      </c>
      <c r="AC269" s="313" t="s">
        <v>7578</v>
      </c>
      <c r="AD269" s="316" t="s">
        <v>7582</v>
      </c>
      <c r="AE269" s="314"/>
      <c r="AF269" s="315" t="s">
        <v>9923</v>
      </c>
      <c r="AG269" s="315" t="s">
        <v>9924</v>
      </c>
      <c r="AH269" s="318">
        <v>43465</v>
      </c>
      <c r="AI269" s="314"/>
      <c r="AJ269" s="316" t="s">
        <v>9925</v>
      </c>
      <c r="AK269" s="316">
        <v>10225</v>
      </c>
      <c r="AL269" s="314"/>
      <c r="AM269" s="315" t="s">
        <v>7882</v>
      </c>
      <c r="AN269" s="314"/>
      <c r="AO269" s="314"/>
      <c r="AP269" s="314"/>
      <c r="AQ269" s="314"/>
      <c r="AR269" s="314"/>
      <c r="AS269" s="314"/>
      <c r="AT269" s="314"/>
      <c r="AU269" s="314"/>
      <c r="AV269" s="314"/>
      <c r="AW269" s="314"/>
      <c r="AX269" s="314"/>
      <c r="AY269" s="314"/>
      <c r="AZ269" s="314"/>
      <c r="BA269" s="314"/>
      <c r="BB269" s="314"/>
      <c r="BC269" s="314"/>
      <c r="BD269" s="316"/>
    </row>
    <row r="270" spans="1:56" ht="13.15" customHeight="1" x14ac:dyDescent="0.25">
      <c r="A270" s="316" t="s">
        <v>9909</v>
      </c>
      <c r="B270" s="316" t="s">
        <v>9680</v>
      </c>
      <c r="C270" s="315">
        <v>1738</v>
      </c>
      <c r="D270" s="316" t="s">
        <v>9910</v>
      </c>
      <c r="E270" s="316" t="s">
        <v>8074</v>
      </c>
      <c r="F270" s="316" t="s">
        <v>8877</v>
      </c>
      <c r="G270" s="316" t="s">
        <v>8878</v>
      </c>
      <c r="H270" s="335">
        <v>43435</v>
      </c>
      <c r="I270" s="336">
        <v>43465</v>
      </c>
      <c r="J270" s="316" t="s">
        <v>8077</v>
      </c>
      <c r="K270" s="316" t="s">
        <v>8078</v>
      </c>
      <c r="L270" s="316" t="s">
        <v>8079</v>
      </c>
      <c r="M270" s="316" t="s">
        <v>8080</v>
      </c>
      <c r="N270" s="316" t="s">
        <v>8079</v>
      </c>
      <c r="O270" s="316" t="s">
        <v>8081</v>
      </c>
      <c r="P270" s="316" t="s">
        <v>8082</v>
      </c>
      <c r="Q270" s="316" t="s">
        <v>8083</v>
      </c>
      <c r="R270" s="316" t="s">
        <v>8079</v>
      </c>
      <c r="S270" s="316" t="s">
        <v>8080</v>
      </c>
      <c r="T270" s="316" t="s">
        <v>8084</v>
      </c>
      <c r="U270" s="316" t="s">
        <v>8085</v>
      </c>
      <c r="V270" s="316" t="s">
        <v>8079</v>
      </c>
      <c r="W270" s="316" t="s">
        <v>8080</v>
      </c>
      <c r="X270" s="316" t="s">
        <v>8086</v>
      </c>
      <c r="Y270" s="316" t="s">
        <v>8083</v>
      </c>
      <c r="Z270" s="316" t="s">
        <v>487</v>
      </c>
      <c r="AA270" s="327">
        <v>0</v>
      </c>
      <c r="AB270" s="348">
        <v>34600</v>
      </c>
      <c r="AC270" s="313" t="s">
        <v>7578</v>
      </c>
      <c r="AD270" s="316" t="s">
        <v>7582</v>
      </c>
      <c r="AE270" s="314"/>
      <c r="AF270" s="315" t="s">
        <v>9926</v>
      </c>
      <c r="AG270" s="315" t="s">
        <v>9927</v>
      </c>
      <c r="AH270" s="318">
        <v>43465</v>
      </c>
      <c r="AI270" s="316" t="s">
        <v>9928</v>
      </c>
      <c r="AJ270" s="316" t="s">
        <v>8897</v>
      </c>
      <c r="AK270" s="316">
        <v>10240</v>
      </c>
      <c r="AL270" s="314"/>
      <c r="AM270" s="315" t="s">
        <v>7882</v>
      </c>
      <c r="AN270" s="314"/>
      <c r="AO270" s="314"/>
      <c r="AP270" s="314"/>
      <c r="AQ270" s="314"/>
      <c r="AR270" s="314"/>
      <c r="AS270" s="314"/>
      <c r="AT270" s="314"/>
      <c r="AU270" s="314"/>
      <c r="AV270" s="314"/>
      <c r="AW270" s="314"/>
      <c r="AX270" s="314"/>
      <c r="AY270" s="314"/>
      <c r="AZ270" s="314"/>
      <c r="BA270" s="314"/>
      <c r="BB270" s="314"/>
      <c r="BC270" s="314"/>
      <c r="BD270" s="316"/>
    </row>
    <row r="271" spans="1:56" ht="13.15" customHeight="1" x14ac:dyDescent="0.25">
      <c r="A271" s="316" t="s">
        <v>9909</v>
      </c>
      <c r="B271" s="316" t="s">
        <v>9680</v>
      </c>
      <c r="C271" s="315">
        <v>1738</v>
      </c>
      <c r="D271" s="316" t="s">
        <v>9910</v>
      </c>
      <c r="E271" s="316" t="s">
        <v>8074</v>
      </c>
      <c r="F271" s="316" t="s">
        <v>8877</v>
      </c>
      <c r="G271" s="316" t="s">
        <v>8878</v>
      </c>
      <c r="H271" s="335">
        <v>43435</v>
      </c>
      <c r="I271" s="336">
        <v>43465</v>
      </c>
      <c r="J271" s="316" t="s">
        <v>8077</v>
      </c>
      <c r="K271" s="316" t="s">
        <v>8078</v>
      </c>
      <c r="L271" s="316" t="s">
        <v>8079</v>
      </c>
      <c r="M271" s="316" t="s">
        <v>8080</v>
      </c>
      <c r="N271" s="316" t="s">
        <v>8079</v>
      </c>
      <c r="O271" s="316" t="s">
        <v>8081</v>
      </c>
      <c r="P271" s="316" t="s">
        <v>8082</v>
      </c>
      <c r="Q271" s="316" t="s">
        <v>8083</v>
      </c>
      <c r="R271" s="316" t="s">
        <v>8079</v>
      </c>
      <c r="S271" s="316" t="s">
        <v>8080</v>
      </c>
      <c r="T271" s="316" t="s">
        <v>8084</v>
      </c>
      <c r="U271" s="316" t="s">
        <v>8085</v>
      </c>
      <c r="V271" s="316" t="s">
        <v>8079</v>
      </c>
      <c r="W271" s="316" t="s">
        <v>8080</v>
      </c>
      <c r="X271" s="316" t="s">
        <v>8086</v>
      </c>
      <c r="Y271" s="316" t="s">
        <v>8083</v>
      </c>
      <c r="Z271" s="316" t="s">
        <v>487</v>
      </c>
      <c r="AA271" s="327">
        <v>0</v>
      </c>
      <c r="AB271" s="348">
        <v>57817.71</v>
      </c>
      <c r="AC271" s="313" t="s">
        <v>7578</v>
      </c>
      <c r="AD271" s="316" t="s">
        <v>7582</v>
      </c>
      <c r="AE271" s="314"/>
      <c r="AF271" s="315" t="s">
        <v>9929</v>
      </c>
      <c r="AG271" s="315" t="s">
        <v>9930</v>
      </c>
      <c r="AH271" s="318">
        <v>43465</v>
      </c>
      <c r="AI271" s="316" t="s">
        <v>9931</v>
      </c>
      <c r="AJ271" s="316" t="s">
        <v>8905</v>
      </c>
      <c r="AK271" s="316">
        <v>11311</v>
      </c>
      <c r="AL271" s="314"/>
      <c r="AM271" s="315" t="s">
        <v>7882</v>
      </c>
      <c r="AN271" s="314"/>
      <c r="AO271" s="314"/>
      <c r="AP271" s="314"/>
      <c r="AQ271" s="314"/>
      <c r="AR271" s="314"/>
      <c r="AS271" s="314"/>
      <c r="AT271" s="314"/>
      <c r="AU271" s="314"/>
      <c r="AV271" s="314"/>
      <c r="AW271" s="314"/>
      <c r="AX271" s="314"/>
      <c r="AY271" s="314"/>
      <c r="AZ271" s="314"/>
      <c r="BA271" s="314"/>
      <c r="BB271" s="314"/>
      <c r="BC271" s="314"/>
      <c r="BD271" s="316"/>
    </row>
    <row r="272" spans="1:56" ht="13.15" customHeight="1" x14ac:dyDescent="0.25">
      <c r="A272" s="316" t="s">
        <v>9909</v>
      </c>
      <c r="B272" s="316" t="s">
        <v>9680</v>
      </c>
      <c r="C272" s="315">
        <v>1738</v>
      </c>
      <c r="D272" s="316" t="s">
        <v>9910</v>
      </c>
      <c r="E272" s="316" t="s">
        <v>8074</v>
      </c>
      <c r="F272" s="316" t="s">
        <v>8877</v>
      </c>
      <c r="G272" s="316" t="s">
        <v>8878</v>
      </c>
      <c r="H272" s="335">
        <v>43435</v>
      </c>
      <c r="I272" s="336">
        <v>43465</v>
      </c>
      <c r="J272" s="316" t="s">
        <v>8077</v>
      </c>
      <c r="K272" s="316" t="s">
        <v>8078</v>
      </c>
      <c r="L272" s="316" t="s">
        <v>8079</v>
      </c>
      <c r="M272" s="316" t="s">
        <v>8080</v>
      </c>
      <c r="N272" s="316" t="s">
        <v>8079</v>
      </c>
      <c r="O272" s="316" t="s">
        <v>8081</v>
      </c>
      <c r="P272" s="316" t="s">
        <v>8082</v>
      </c>
      <c r="Q272" s="316" t="s">
        <v>8083</v>
      </c>
      <c r="R272" s="316" t="s">
        <v>8079</v>
      </c>
      <c r="S272" s="316" t="s">
        <v>8080</v>
      </c>
      <c r="T272" s="316" t="s">
        <v>8084</v>
      </c>
      <c r="U272" s="316" t="s">
        <v>8085</v>
      </c>
      <c r="V272" s="316" t="s">
        <v>8079</v>
      </c>
      <c r="W272" s="316" t="s">
        <v>8080</v>
      </c>
      <c r="X272" s="316" t="s">
        <v>8086</v>
      </c>
      <c r="Y272" s="316" t="s">
        <v>8083</v>
      </c>
      <c r="Z272" s="316" t="s">
        <v>487</v>
      </c>
      <c r="AA272" s="327">
        <v>0</v>
      </c>
      <c r="AB272" s="348">
        <v>400</v>
      </c>
      <c r="AC272" s="313" t="s">
        <v>7578</v>
      </c>
      <c r="AD272" s="316" t="s">
        <v>7582</v>
      </c>
      <c r="AE272" s="314"/>
      <c r="AF272" s="315" t="s">
        <v>9932</v>
      </c>
      <c r="AG272" s="315" t="s">
        <v>9933</v>
      </c>
      <c r="AH272" s="318">
        <v>43465</v>
      </c>
      <c r="AI272" s="316" t="s">
        <v>9934</v>
      </c>
      <c r="AJ272" s="316" t="s">
        <v>9935</v>
      </c>
      <c r="AK272" s="316">
        <v>12824</v>
      </c>
      <c r="AL272" s="314"/>
      <c r="AM272" s="315" t="s">
        <v>7882</v>
      </c>
      <c r="AN272" s="314"/>
      <c r="AO272" s="314"/>
      <c r="AP272" s="314"/>
      <c r="AQ272" s="314"/>
      <c r="AR272" s="314"/>
      <c r="AS272" s="314"/>
      <c r="AT272" s="314"/>
      <c r="AU272" s="314"/>
      <c r="AV272" s="314"/>
      <c r="AW272" s="314"/>
      <c r="AX272" s="314"/>
      <c r="AY272" s="314"/>
      <c r="AZ272" s="314"/>
      <c r="BA272" s="314"/>
      <c r="BB272" s="314"/>
      <c r="BC272" s="314"/>
      <c r="BD272" s="316"/>
    </row>
    <row r="273" spans="1:56" ht="13.15" customHeight="1" x14ac:dyDescent="0.25">
      <c r="A273" s="316" t="s">
        <v>9909</v>
      </c>
      <c r="B273" s="316" t="s">
        <v>9680</v>
      </c>
      <c r="C273" s="315">
        <v>1738</v>
      </c>
      <c r="D273" s="316" t="s">
        <v>9910</v>
      </c>
      <c r="E273" s="316" t="s">
        <v>8074</v>
      </c>
      <c r="F273" s="316" t="s">
        <v>8877</v>
      </c>
      <c r="G273" s="316" t="s">
        <v>8878</v>
      </c>
      <c r="H273" s="335">
        <v>43435</v>
      </c>
      <c r="I273" s="336">
        <v>43465</v>
      </c>
      <c r="J273" s="316" t="s">
        <v>8077</v>
      </c>
      <c r="K273" s="316" t="s">
        <v>8078</v>
      </c>
      <c r="L273" s="316" t="s">
        <v>8079</v>
      </c>
      <c r="M273" s="316" t="s">
        <v>8080</v>
      </c>
      <c r="N273" s="316" t="s">
        <v>8079</v>
      </c>
      <c r="O273" s="316" t="s">
        <v>8081</v>
      </c>
      <c r="P273" s="316" t="s">
        <v>8082</v>
      </c>
      <c r="Q273" s="316" t="s">
        <v>8083</v>
      </c>
      <c r="R273" s="316" t="s">
        <v>8079</v>
      </c>
      <c r="S273" s="316" t="s">
        <v>8080</v>
      </c>
      <c r="T273" s="316" t="s">
        <v>8084</v>
      </c>
      <c r="U273" s="316" t="s">
        <v>8085</v>
      </c>
      <c r="V273" s="316" t="s">
        <v>8079</v>
      </c>
      <c r="W273" s="316" t="s">
        <v>8080</v>
      </c>
      <c r="X273" s="316" t="s">
        <v>8086</v>
      </c>
      <c r="Y273" s="316" t="s">
        <v>8083</v>
      </c>
      <c r="Z273" s="316" t="s">
        <v>487</v>
      </c>
      <c r="AA273" s="327">
        <v>0</v>
      </c>
      <c r="AB273" s="348">
        <v>160</v>
      </c>
      <c r="AC273" s="313" t="s">
        <v>7578</v>
      </c>
      <c r="AD273" s="316" t="s">
        <v>7582</v>
      </c>
      <c r="AE273" s="314"/>
      <c r="AF273" s="315" t="s">
        <v>9936</v>
      </c>
      <c r="AG273" s="315" t="s">
        <v>9937</v>
      </c>
      <c r="AH273" s="318">
        <v>43465</v>
      </c>
      <c r="AI273" s="316" t="s">
        <v>9938</v>
      </c>
      <c r="AJ273" s="316" t="s">
        <v>9939</v>
      </c>
      <c r="AK273" s="316">
        <v>12823</v>
      </c>
      <c r="AL273" s="314"/>
      <c r="AM273" s="315" t="s">
        <v>7882</v>
      </c>
      <c r="AN273" s="314"/>
      <c r="AO273" s="314"/>
      <c r="AP273" s="314"/>
      <c r="AQ273" s="314"/>
      <c r="AR273" s="314"/>
      <c r="AS273" s="314"/>
      <c r="AT273" s="314"/>
      <c r="AU273" s="314"/>
      <c r="AV273" s="314"/>
      <c r="AW273" s="314"/>
      <c r="AX273" s="314"/>
      <c r="AY273" s="314"/>
      <c r="AZ273" s="314"/>
      <c r="BA273" s="314"/>
      <c r="BB273" s="314"/>
      <c r="BC273" s="314"/>
      <c r="BD273" s="316"/>
    </row>
    <row r="274" spans="1:56" ht="13.15" customHeight="1" x14ac:dyDescent="0.25">
      <c r="A274" s="316" t="s">
        <v>9909</v>
      </c>
      <c r="B274" s="316" t="s">
        <v>9680</v>
      </c>
      <c r="C274" s="315">
        <v>1738</v>
      </c>
      <c r="D274" s="316" t="s">
        <v>9910</v>
      </c>
      <c r="E274" s="316" t="s">
        <v>8074</v>
      </c>
      <c r="F274" s="316" t="s">
        <v>8877</v>
      </c>
      <c r="G274" s="316" t="s">
        <v>8878</v>
      </c>
      <c r="H274" s="335">
        <v>43435</v>
      </c>
      <c r="I274" s="336">
        <v>43465</v>
      </c>
      <c r="J274" s="316" t="s">
        <v>8077</v>
      </c>
      <c r="K274" s="316" t="s">
        <v>8078</v>
      </c>
      <c r="L274" s="316" t="s">
        <v>8079</v>
      </c>
      <c r="M274" s="316" t="s">
        <v>8080</v>
      </c>
      <c r="N274" s="316" t="s">
        <v>8079</v>
      </c>
      <c r="O274" s="316" t="s">
        <v>8081</v>
      </c>
      <c r="P274" s="316" t="s">
        <v>8082</v>
      </c>
      <c r="Q274" s="316" t="s">
        <v>8083</v>
      </c>
      <c r="R274" s="316" t="s">
        <v>8079</v>
      </c>
      <c r="S274" s="316" t="s">
        <v>8080</v>
      </c>
      <c r="T274" s="316" t="s">
        <v>8084</v>
      </c>
      <c r="U274" s="316" t="s">
        <v>8085</v>
      </c>
      <c r="V274" s="316" t="s">
        <v>8079</v>
      </c>
      <c r="W274" s="316" t="s">
        <v>8080</v>
      </c>
      <c r="X274" s="316" t="s">
        <v>8086</v>
      </c>
      <c r="Y274" s="316" t="s">
        <v>8083</v>
      </c>
      <c r="Z274" s="316" t="s">
        <v>487</v>
      </c>
      <c r="AA274" s="327">
        <v>0</v>
      </c>
      <c r="AB274" s="348">
        <v>1164232</v>
      </c>
      <c r="AC274" s="313" t="s">
        <v>7578</v>
      </c>
      <c r="AD274" s="316" t="s">
        <v>7582</v>
      </c>
      <c r="AE274" s="314"/>
      <c r="AF274" s="315" t="s">
        <v>9940</v>
      </c>
      <c r="AG274" s="315" t="s">
        <v>9941</v>
      </c>
      <c r="AH274" s="318">
        <v>43465</v>
      </c>
      <c r="AI274" s="316" t="s">
        <v>9942</v>
      </c>
      <c r="AJ274" s="316" t="s">
        <v>8972</v>
      </c>
      <c r="AK274" s="316">
        <v>11253</v>
      </c>
      <c r="AL274" s="314"/>
      <c r="AM274" s="315" t="s">
        <v>7882</v>
      </c>
      <c r="AN274" s="314"/>
      <c r="AO274" s="314"/>
      <c r="AP274" s="314"/>
      <c r="AQ274" s="314"/>
      <c r="AR274" s="314"/>
      <c r="AS274" s="314"/>
      <c r="AT274" s="314"/>
      <c r="AU274" s="314"/>
      <c r="AV274" s="314"/>
      <c r="AW274" s="314"/>
      <c r="AX274" s="314"/>
      <c r="AY274" s="314"/>
      <c r="AZ274" s="314"/>
      <c r="BA274" s="314"/>
      <c r="BB274" s="314"/>
      <c r="BC274" s="314"/>
      <c r="BD274" s="316"/>
    </row>
    <row r="275" spans="1:56" ht="13.15" customHeight="1" x14ac:dyDescent="0.25">
      <c r="A275" s="316" t="s">
        <v>9909</v>
      </c>
      <c r="B275" s="316" t="s">
        <v>9680</v>
      </c>
      <c r="C275" s="315">
        <v>1738</v>
      </c>
      <c r="D275" s="316" t="s">
        <v>9910</v>
      </c>
      <c r="E275" s="316" t="s">
        <v>8074</v>
      </c>
      <c r="F275" s="316" t="s">
        <v>8877</v>
      </c>
      <c r="G275" s="316" t="s">
        <v>8878</v>
      </c>
      <c r="H275" s="335">
        <v>43435</v>
      </c>
      <c r="I275" s="336">
        <v>43465</v>
      </c>
      <c r="J275" s="316" t="s">
        <v>8077</v>
      </c>
      <c r="K275" s="316" t="s">
        <v>8078</v>
      </c>
      <c r="L275" s="316" t="s">
        <v>8079</v>
      </c>
      <c r="M275" s="316" t="s">
        <v>8080</v>
      </c>
      <c r="N275" s="316" t="s">
        <v>8079</v>
      </c>
      <c r="O275" s="316" t="s">
        <v>8081</v>
      </c>
      <c r="P275" s="316" t="s">
        <v>8082</v>
      </c>
      <c r="Q275" s="316" t="s">
        <v>8083</v>
      </c>
      <c r="R275" s="316" t="s">
        <v>8079</v>
      </c>
      <c r="S275" s="316" t="s">
        <v>8080</v>
      </c>
      <c r="T275" s="316" t="s">
        <v>8084</v>
      </c>
      <c r="U275" s="316" t="s">
        <v>8085</v>
      </c>
      <c r="V275" s="316" t="s">
        <v>8079</v>
      </c>
      <c r="W275" s="316" t="s">
        <v>8080</v>
      </c>
      <c r="X275" s="316" t="s">
        <v>8086</v>
      </c>
      <c r="Y275" s="316" t="s">
        <v>8083</v>
      </c>
      <c r="Z275" s="316" t="s">
        <v>487</v>
      </c>
      <c r="AA275" s="327">
        <v>0</v>
      </c>
      <c r="AB275" s="348">
        <v>102186</v>
      </c>
      <c r="AC275" s="313" t="s">
        <v>7578</v>
      </c>
      <c r="AD275" s="316" t="s">
        <v>7582</v>
      </c>
      <c r="AE275" s="314"/>
      <c r="AF275" s="315" t="s">
        <v>9943</v>
      </c>
      <c r="AG275" s="315" t="s">
        <v>8880</v>
      </c>
      <c r="AH275" s="318">
        <v>43465</v>
      </c>
      <c r="AI275" s="316" t="s">
        <v>9944</v>
      </c>
      <c r="AJ275" s="316" t="s">
        <v>8882</v>
      </c>
      <c r="AK275" s="316">
        <v>10285</v>
      </c>
      <c r="AL275" s="314"/>
      <c r="AM275" s="315" t="s">
        <v>7882</v>
      </c>
      <c r="AN275" s="314"/>
      <c r="AO275" s="314"/>
      <c r="AP275" s="314"/>
      <c r="AQ275" s="314"/>
      <c r="AR275" s="314"/>
      <c r="AS275" s="314"/>
      <c r="AT275" s="314"/>
      <c r="AU275" s="314"/>
      <c r="AV275" s="314"/>
      <c r="AW275" s="314"/>
      <c r="AX275" s="314"/>
      <c r="AY275" s="314"/>
      <c r="AZ275" s="314"/>
      <c r="BA275" s="314"/>
      <c r="BB275" s="314"/>
      <c r="BC275" s="314"/>
      <c r="BD275" s="316"/>
    </row>
    <row r="276" spans="1:56" ht="13.15" customHeight="1" x14ac:dyDescent="0.25">
      <c r="A276" s="316" t="s">
        <v>9909</v>
      </c>
      <c r="B276" s="316" t="s">
        <v>9680</v>
      </c>
      <c r="C276" s="315">
        <v>1738</v>
      </c>
      <c r="D276" s="316" t="s">
        <v>9910</v>
      </c>
      <c r="E276" s="316" t="s">
        <v>8074</v>
      </c>
      <c r="F276" s="316" t="s">
        <v>8877</v>
      </c>
      <c r="G276" s="316" t="s">
        <v>8878</v>
      </c>
      <c r="H276" s="335">
        <v>43435</v>
      </c>
      <c r="I276" s="336">
        <v>43465</v>
      </c>
      <c r="J276" s="316" t="s">
        <v>8077</v>
      </c>
      <c r="K276" s="316" t="s">
        <v>8078</v>
      </c>
      <c r="L276" s="316" t="s">
        <v>8079</v>
      </c>
      <c r="M276" s="316" t="s">
        <v>8080</v>
      </c>
      <c r="N276" s="316" t="s">
        <v>8079</v>
      </c>
      <c r="O276" s="316" t="s">
        <v>8081</v>
      </c>
      <c r="P276" s="316" t="s">
        <v>8082</v>
      </c>
      <c r="Q276" s="316" t="s">
        <v>8083</v>
      </c>
      <c r="R276" s="316" t="s">
        <v>8079</v>
      </c>
      <c r="S276" s="316" t="s">
        <v>8080</v>
      </c>
      <c r="T276" s="316" t="s">
        <v>8084</v>
      </c>
      <c r="U276" s="316" t="s">
        <v>8085</v>
      </c>
      <c r="V276" s="316" t="s">
        <v>8079</v>
      </c>
      <c r="W276" s="316" t="s">
        <v>8080</v>
      </c>
      <c r="X276" s="316" t="s">
        <v>8086</v>
      </c>
      <c r="Y276" s="316" t="s">
        <v>8083</v>
      </c>
      <c r="Z276" s="316" t="s">
        <v>487</v>
      </c>
      <c r="AA276" s="327">
        <v>0</v>
      </c>
      <c r="AB276" s="348">
        <v>1200</v>
      </c>
      <c r="AC276" s="313" t="s">
        <v>7578</v>
      </c>
      <c r="AD276" s="316" t="s">
        <v>7582</v>
      </c>
      <c r="AE276" s="314"/>
      <c r="AF276" s="315" t="s">
        <v>9945</v>
      </c>
      <c r="AG276" s="315" t="s">
        <v>9946</v>
      </c>
      <c r="AH276" s="318">
        <v>43465</v>
      </c>
      <c r="AI276" s="316" t="s">
        <v>9947</v>
      </c>
      <c r="AJ276" s="316" t="s">
        <v>9948</v>
      </c>
      <c r="AK276" s="316">
        <v>10589</v>
      </c>
      <c r="AL276" s="314"/>
      <c r="AM276" s="315" t="s">
        <v>7882</v>
      </c>
      <c r="AN276" s="314"/>
      <c r="AO276" s="314"/>
      <c r="AP276" s="314"/>
      <c r="AQ276" s="314"/>
      <c r="AR276" s="314"/>
      <c r="AS276" s="314"/>
      <c r="AT276" s="314"/>
      <c r="AU276" s="314"/>
      <c r="AV276" s="314"/>
      <c r="AW276" s="314"/>
      <c r="AX276" s="314"/>
      <c r="AY276" s="314"/>
      <c r="AZ276" s="314"/>
      <c r="BA276" s="314"/>
      <c r="BB276" s="314"/>
      <c r="BC276" s="314"/>
      <c r="BD276" s="316"/>
    </row>
    <row r="277" spans="1:56" ht="13.15" customHeight="1" x14ac:dyDescent="0.25">
      <c r="A277" s="316" t="s">
        <v>9909</v>
      </c>
      <c r="B277" s="316" t="s">
        <v>9680</v>
      </c>
      <c r="C277" s="315">
        <v>1738</v>
      </c>
      <c r="D277" s="316" t="s">
        <v>9910</v>
      </c>
      <c r="E277" s="316" t="s">
        <v>8074</v>
      </c>
      <c r="F277" s="316" t="s">
        <v>8877</v>
      </c>
      <c r="G277" s="316" t="s">
        <v>8878</v>
      </c>
      <c r="H277" s="335">
        <v>43435</v>
      </c>
      <c r="I277" s="336">
        <v>43465</v>
      </c>
      <c r="J277" s="316" t="s">
        <v>8077</v>
      </c>
      <c r="K277" s="316" t="s">
        <v>8078</v>
      </c>
      <c r="L277" s="316" t="s">
        <v>8079</v>
      </c>
      <c r="M277" s="316" t="s">
        <v>8080</v>
      </c>
      <c r="N277" s="316" t="s">
        <v>8079</v>
      </c>
      <c r="O277" s="316" t="s">
        <v>8081</v>
      </c>
      <c r="P277" s="316" t="s">
        <v>8082</v>
      </c>
      <c r="Q277" s="316" t="s">
        <v>8083</v>
      </c>
      <c r="R277" s="316" t="s">
        <v>8079</v>
      </c>
      <c r="S277" s="316" t="s">
        <v>8080</v>
      </c>
      <c r="T277" s="316" t="s">
        <v>8084</v>
      </c>
      <c r="U277" s="316" t="s">
        <v>8085</v>
      </c>
      <c r="V277" s="316" t="s">
        <v>8079</v>
      </c>
      <c r="W277" s="316" t="s">
        <v>8080</v>
      </c>
      <c r="X277" s="316" t="s">
        <v>8086</v>
      </c>
      <c r="Y277" s="316" t="s">
        <v>8083</v>
      </c>
      <c r="Z277" s="316" t="s">
        <v>487</v>
      </c>
      <c r="AA277" s="327">
        <v>0</v>
      </c>
      <c r="AB277" s="348">
        <v>41900</v>
      </c>
      <c r="AC277" s="313" t="s">
        <v>7578</v>
      </c>
      <c r="AD277" s="316" t="s">
        <v>7582</v>
      </c>
      <c r="AE277" s="314"/>
      <c r="AF277" s="315" t="s">
        <v>9949</v>
      </c>
      <c r="AG277" s="315" t="s">
        <v>9950</v>
      </c>
      <c r="AH277" s="318">
        <v>43465</v>
      </c>
      <c r="AI277" s="316" t="s">
        <v>9951</v>
      </c>
      <c r="AJ277" s="316" t="s">
        <v>9948</v>
      </c>
      <c r="AK277" s="316">
        <v>10589</v>
      </c>
      <c r="AL277" s="314"/>
      <c r="AM277" s="315" t="s">
        <v>7882</v>
      </c>
      <c r="AN277" s="314"/>
      <c r="AO277" s="314"/>
      <c r="AP277" s="314"/>
      <c r="AQ277" s="314"/>
      <c r="AR277" s="314"/>
      <c r="AS277" s="314"/>
      <c r="AT277" s="314"/>
      <c r="AU277" s="314"/>
      <c r="AV277" s="314"/>
      <c r="AW277" s="314"/>
      <c r="AX277" s="314"/>
      <c r="AY277" s="314"/>
      <c r="AZ277" s="314"/>
      <c r="BA277" s="314"/>
      <c r="BB277" s="314"/>
      <c r="BC277" s="314"/>
      <c r="BD277" s="316"/>
    </row>
    <row r="278" spans="1:56" ht="13.15" customHeight="1" x14ac:dyDescent="0.25">
      <c r="A278" s="316" t="s">
        <v>9909</v>
      </c>
      <c r="B278" s="316" t="s">
        <v>9680</v>
      </c>
      <c r="C278" s="315">
        <v>1738</v>
      </c>
      <c r="D278" s="316" t="s">
        <v>9910</v>
      </c>
      <c r="E278" s="316" t="s">
        <v>8074</v>
      </c>
      <c r="F278" s="316" t="s">
        <v>8877</v>
      </c>
      <c r="G278" s="316" t="s">
        <v>8878</v>
      </c>
      <c r="H278" s="335">
        <v>43435</v>
      </c>
      <c r="I278" s="336">
        <v>43465</v>
      </c>
      <c r="J278" s="316" t="s">
        <v>8077</v>
      </c>
      <c r="K278" s="316" t="s">
        <v>8078</v>
      </c>
      <c r="L278" s="316" t="s">
        <v>8079</v>
      </c>
      <c r="M278" s="316" t="s">
        <v>8080</v>
      </c>
      <c r="N278" s="316" t="s">
        <v>8079</v>
      </c>
      <c r="O278" s="316" t="s">
        <v>8081</v>
      </c>
      <c r="P278" s="316" t="s">
        <v>8082</v>
      </c>
      <c r="Q278" s="316" t="s">
        <v>8083</v>
      </c>
      <c r="R278" s="316" t="s">
        <v>8079</v>
      </c>
      <c r="S278" s="316" t="s">
        <v>8080</v>
      </c>
      <c r="T278" s="316" t="s">
        <v>8084</v>
      </c>
      <c r="U278" s="316" t="s">
        <v>8085</v>
      </c>
      <c r="V278" s="316" t="s">
        <v>8079</v>
      </c>
      <c r="W278" s="316" t="s">
        <v>8080</v>
      </c>
      <c r="X278" s="316" t="s">
        <v>8086</v>
      </c>
      <c r="Y278" s="316" t="s">
        <v>8083</v>
      </c>
      <c r="Z278" s="316" t="s">
        <v>487</v>
      </c>
      <c r="AA278" s="327">
        <v>0</v>
      </c>
      <c r="AB278" s="348">
        <v>45886.13</v>
      </c>
      <c r="AC278" s="313" t="s">
        <v>7578</v>
      </c>
      <c r="AD278" s="316" t="s">
        <v>7582</v>
      </c>
      <c r="AE278" s="314"/>
      <c r="AF278" s="315" t="s">
        <v>9952</v>
      </c>
      <c r="AG278" s="315" t="s">
        <v>9953</v>
      </c>
      <c r="AH278" s="318">
        <v>43465</v>
      </c>
      <c r="AI278" s="316" t="s">
        <v>9954</v>
      </c>
      <c r="AJ278" s="316" t="s">
        <v>9955</v>
      </c>
      <c r="AK278" s="316">
        <v>11537</v>
      </c>
      <c r="AL278" s="314"/>
      <c r="AM278" s="315" t="s">
        <v>7882</v>
      </c>
      <c r="AN278" s="314"/>
      <c r="AO278" s="314"/>
      <c r="AP278" s="314"/>
      <c r="AQ278" s="314"/>
      <c r="AR278" s="314"/>
      <c r="AS278" s="314"/>
      <c r="AT278" s="314"/>
      <c r="AU278" s="314"/>
      <c r="AV278" s="314"/>
      <c r="AW278" s="314"/>
      <c r="AX278" s="314"/>
      <c r="AY278" s="314"/>
      <c r="AZ278" s="314"/>
      <c r="BA278" s="314"/>
      <c r="BB278" s="314"/>
      <c r="BC278" s="314"/>
      <c r="BD278" s="316"/>
    </row>
    <row r="279" spans="1:56" ht="13.15" customHeight="1" x14ac:dyDescent="0.25">
      <c r="A279" s="316" t="s">
        <v>9909</v>
      </c>
      <c r="B279" s="316" t="s">
        <v>9680</v>
      </c>
      <c r="C279" s="315">
        <v>1738</v>
      </c>
      <c r="D279" s="316" t="s">
        <v>9910</v>
      </c>
      <c r="E279" s="316" t="s">
        <v>8074</v>
      </c>
      <c r="F279" s="316" t="s">
        <v>8877</v>
      </c>
      <c r="G279" s="316" t="s">
        <v>8878</v>
      </c>
      <c r="H279" s="335">
        <v>43435</v>
      </c>
      <c r="I279" s="336">
        <v>43465</v>
      </c>
      <c r="J279" s="316" t="s">
        <v>8077</v>
      </c>
      <c r="K279" s="316" t="s">
        <v>8078</v>
      </c>
      <c r="L279" s="316" t="s">
        <v>8079</v>
      </c>
      <c r="M279" s="316" t="s">
        <v>8080</v>
      </c>
      <c r="N279" s="316" t="s">
        <v>8079</v>
      </c>
      <c r="O279" s="316" t="s">
        <v>8081</v>
      </c>
      <c r="P279" s="316" t="s">
        <v>8082</v>
      </c>
      <c r="Q279" s="316" t="s">
        <v>8083</v>
      </c>
      <c r="R279" s="316" t="s">
        <v>8079</v>
      </c>
      <c r="S279" s="316" t="s">
        <v>8080</v>
      </c>
      <c r="T279" s="316" t="s">
        <v>8084</v>
      </c>
      <c r="U279" s="316" t="s">
        <v>8085</v>
      </c>
      <c r="V279" s="316" t="s">
        <v>8079</v>
      </c>
      <c r="W279" s="316" t="s">
        <v>8080</v>
      </c>
      <c r="X279" s="316" t="s">
        <v>8086</v>
      </c>
      <c r="Y279" s="316" t="s">
        <v>8083</v>
      </c>
      <c r="Z279" s="316" t="s">
        <v>487</v>
      </c>
      <c r="AA279" s="327">
        <v>0</v>
      </c>
      <c r="AB279" s="348">
        <v>12000</v>
      </c>
      <c r="AC279" s="313" t="s">
        <v>7578</v>
      </c>
      <c r="AD279" s="316" t="s">
        <v>7582</v>
      </c>
      <c r="AE279" s="314"/>
      <c r="AF279" s="315" t="s">
        <v>9956</v>
      </c>
      <c r="AG279" s="315" t="s">
        <v>9957</v>
      </c>
      <c r="AH279" s="318">
        <v>43465</v>
      </c>
      <c r="AI279" s="316" t="s">
        <v>9958</v>
      </c>
      <c r="AJ279" s="316" t="s">
        <v>7988</v>
      </c>
      <c r="AK279" s="316">
        <v>11274</v>
      </c>
      <c r="AL279" s="314"/>
      <c r="AM279" s="315" t="s">
        <v>7882</v>
      </c>
      <c r="AN279" s="314"/>
      <c r="AO279" s="314"/>
      <c r="AP279" s="314"/>
      <c r="AQ279" s="314"/>
      <c r="AR279" s="314"/>
      <c r="AS279" s="314"/>
      <c r="AT279" s="314"/>
      <c r="AU279" s="314"/>
      <c r="AV279" s="314"/>
      <c r="AW279" s="314"/>
      <c r="AX279" s="314"/>
      <c r="AY279" s="314"/>
      <c r="AZ279" s="314"/>
      <c r="BA279" s="314"/>
      <c r="BB279" s="314"/>
      <c r="BC279" s="314"/>
      <c r="BD279" s="316"/>
    </row>
    <row r="280" spans="1:56" ht="13.15" customHeight="1" x14ac:dyDescent="0.25">
      <c r="A280" s="316" t="s">
        <v>9909</v>
      </c>
      <c r="B280" s="316" t="s">
        <v>9680</v>
      </c>
      <c r="C280" s="315">
        <v>1738</v>
      </c>
      <c r="D280" s="316" t="s">
        <v>9910</v>
      </c>
      <c r="E280" s="316" t="s">
        <v>8074</v>
      </c>
      <c r="F280" s="316" t="s">
        <v>8877</v>
      </c>
      <c r="G280" s="316" t="s">
        <v>8878</v>
      </c>
      <c r="H280" s="335">
        <v>43435</v>
      </c>
      <c r="I280" s="336">
        <v>43465</v>
      </c>
      <c r="J280" s="316" t="s">
        <v>8077</v>
      </c>
      <c r="K280" s="316" t="s">
        <v>8078</v>
      </c>
      <c r="L280" s="316" t="s">
        <v>8079</v>
      </c>
      <c r="M280" s="316" t="s">
        <v>8080</v>
      </c>
      <c r="N280" s="316" t="s">
        <v>8079</v>
      </c>
      <c r="O280" s="316" t="s">
        <v>8081</v>
      </c>
      <c r="P280" s="316" t="s">
        <v>8082</v>
      </c>
      <c r="Q280" s="316" t="s">
        <v>8083</v>
      </c>
      <c r="R280" s="316" t="s">
        <v>8079</v>
      </c>
      <c r="S280" s="316" t="s">
        <v>8080</v>
      </c>
      <c r="T280" s="316" t="s">
        <v>8084</v>
      </c>
      <c r="U280" s="316" t="s">
        <v>8085</v>
      </c>
      <c r="V280" s="316" t="s">
        <v>8079</v>
      </c>
      <c r="W280" s="316" t="s">
        <v>8080</v>
      </c>
      <c r="X280" s="316" t="s">
        <v>8086</v>
      </c>
      <c r="Y280" s="316" t="s">
        <v>8083</v>
      </c>
      <c r="Z280" s="316" t="s">
        <v>487</v>
      </c>
      <c r="AA280" s="327">
        <v>0</v>
      </c>
      <c r="AB280" s="348">
        <v>7000</v>
      </c>
      <c r="AC280" s="313" t="s">
        <v>7578</v>
      </c>
      <c r="AD280" s="316" t="s">
        <v>7582</v>
      </c>
      <c r="AE280" s="314"/>
      <c r="AF280" s="315" t="s">
        <v>9959</v>
      </c>
      <c r="AG280" s="315" t="s">
        <v>9960</v>
      </c>
      <c r="AH280" s="318">
        <v>43465</v>
      </c>
      <c r="AI280" s="316" t="s">
        <v>9961</v>
      </c>
      <c r="AJ280" s="316" t="s">
        <v>7988</v>
      </c>
      <c r="AK280" s="316">
        <v>11274</v>
      </c>
      <c r="AL280" s="314"/>
      <c r="AM280" s="315" t="s">
        <v>7882</v>
      </c>
      <c r="AN280" s="314"/>
      <c r="AO280" s="314"/>
      <c r="AP280" s="314"/>
      <c r="AQ280" s="314"/>
      <c r="AR280" s="314"/>
      <c r="AS280" s="314"/>
      <c r="AT280" s="314"/>
      <c r="AU280" s="314"/>
      <c r="AV280" s="314"/>
      <c r="AW280" s="314"/>
      <c r="AX280" s="314"/>
      <c r="AY280" s="314"/>
      <c r="AZ280" s="314"/>
      <c r="BA280" s="314"/>
      <c r="BB280" s="314"/>
      <c r="BC280" s="314"/>
      <c r="BD280" s="316"/>
    </row>
    <row r="281" spans="1:56" ht="13.15" customHeight="1" x14ac:dyDescent="0.25">
      <c r="A281" s="316" t="s">
        <v>9909</v>
      </c>
      <c r="B281" s="316" t="s">
        <v>9680</v>
      </c>
      <c r="C281" s="315">
        <v>1738</v>
      </c>
      <c r="D281" s="316" t="s">
        <v>9910</v>
      </c>
      <c r="E281" s="316" t="s">
        <v>8074</v>
      </c>
      <c r="F281" s="316" t="s">
        <v>8877</v>
      </c>
      <c r="G281" s="316" t="s">
        <v>8878</v>
      </c>
      <c r="H281" s="335">
        <v>43435</v>
      </c>
      <c r="I281" s="336">
        <v>43465</v>
      </c>
      <c r="J281" s="316" t="s">
        <v>8077</v>
      </c>
      <c r="K281" s="316" t="s">
        <v>8078</v>
      </c>
      <c r="L281" s="316" t="s">
        <v>8079</v>
      </c>
      <c r="M281" s="316" t="s">
        <v>8080</v>
      </c>
      <c r="N281" s="316" t="s">
        <v>8079</v>
      </c>
      <c r="O281" s="316" t="s">
        <v>8081</v>
      </c>
      <c r="P281" s="316" t="s">
        <v>8082</v>
      </c>
      <c r="Q281" s="316" t="s">
        <v>8083</v>
      </c>
      <c r="R281" s="316" t="s">
        <v>8079</v>
      </c>
      <c r="S281" s="316" t="s">
        <v>8080</v>
      </c>
      <c r="T281" s="316" t="s">
        <v>8084</v>
      </c>
      <c r="U281" s="316" t="s">
        <v>8085</v>
      </c>
      <c r="V281" s="316" t="s">
        <v>8079</v>
      </c>
      <c r="W281" s="316" t="s">
        <v>8080</v>
      </c>
      <c r="X281" s="316" t="s">
        <v>8086</v>
      </c>
      <c r="Y281" s="316" t="s">
        <v>8083</v>
      </c>
      <c r="Z281" s="316" t="s">
        <v>487</v>
      </c>
      <c r="AA281" s="327">
        <v>0</v>
      </c>
      <c r="AB281" s="348">
        <v>2000</v>
      </c>
      <c r="AC281" s="313" t="s">
        <v>7578</v>
      </c>
      <c r="AD281" s="316" t="s">
        <v>7582</v>
      </c>
      <c r="AE281" s="314"/>
      <c r="AF281" s="315" t="s">
        <v>9962</v>
      </c>
      <c r="AG281" s="315" t="s">
        <v>9963</v>
      </c>
      <c r="AH281" s="318">
        <v>43465</v>
      </c>
      <c r="AI281" s="316" t="s">
        <v>9964</v>
      </c>
      <c r="AJ281" s="316" t="s">
        <v>8007</v>
      </c>
      <c r="AK281" s="316">
        <v>13445</v>
      </c>
      <c r="AL281" s="314"/>
      <c r="AM281" s="315" t="s">
        <v>7882</v>
      </c>
      <c r="AN281" s="314"/>
      <c r="AO281" s="314"/>
      <c r="AP281" s="314"/>
      <c r="AQ281" s="314"/>
      <c r="AR281" s="314"/>
      <c r="AS281" s="314"/>
      <c r="AT281" s="314"/>
      <c r="AU281" s="314"/>
      <c r="AV281" s="314"/>
      <c r="AW281" s="314"/>
      <c r="AX281" s="314"/>
      <c r="AY281" s="314"/>
      <c r="AZ281" s="314"/>
      <c r="BA281" s="314"/>
      <c r="BB281" s="314"/>
      <c r="BC281" s="314"/>
      <c r="BD281" s="316"/>
    </row>
    <row r="282" spans="1:56" ht="13.15" customHeight="1" x14ac:dyDescent="0.25">
      <c r="A282" s="316" t="s">
        <v>9909</v>
      </c>
      <c r="B282" s="316" t="s">
        <v>9680</v>
      </c>
      <c r="C282" s="315">
        <v>1738</v>
      </c>
      <c r="D282" s="316" t="s">
        <v>9910</v>
      </c>
      <c r="E282" s="316" t="s">
        <v>8074</v>
      </c>
      <c r="F282" s="316" t="s">
        <v>8877</v>
      </c>
      <c r="G282" s="316" t="s">
        <v>8878</v>
      </c>
      <c r="H282" s="335">
        <v>43435</v>
      </c>
      <c r="I282" s="336">
        <v>43465</v>
      </c>
      <c r="J282" s="316" t="s">
        <v>8077</v>
      </c>
      <c r="K282" s="316" t="s">
        <v>8078</v>
      </c>
      <c r="L282" s="316" t="s">
        <v>8079</v>
      </c>
      <c r="M282" s="316" t="s">
        <v>8080</v>
      </c>
      <c r="N282" s="316" t="s">
        <v>8079</v>
      </c>
      <c r="O282" s="316" t="s">
        <v>8081</v>
      </c>
      <c r="P282" s="316" t="s">
        <v>8082</v>
      </c>
      <c r="Q282" s="316" t="s">
        <v>8083</v>
      </c>
      <c r="R282" s="316" t="s">
        <v>8079</v>
      </c>
      <c r="S282" s="316" t="s">
        <v>8080</v>
      </c>
      <c r="T282" s="316" t="s">
        <v>8084</v>
      </c>
      <c r="U282" s="316" t="s">
        <v>8085</v>
      </c>
      <c r="V282" s="316" t="s">
        <v>8079</v>
      </c>
      <c r="W282" s="316" t="s">
        <v>8080</v>
      </c>
      <c r="X282" s="316" t="s">
        <v>8086</v>
      </c>
      <c r="Y282" s="316" t="s">
        <v>8083</v>
      </c>
      <c r="Z282" s="316" t="s">
        <v>487</v>
      </c>
      <c r="AA282" s="327">
        <v>0</v>
      </c>
      <c r="AB282" s="348">
        <v>1000</v>
      </c>
      <c r="AC282" s="313" t="s">
        <v>7578</v>
      </c>
      <c r="AD282" s="316" t="s">
        <v>7582</v>
      </c>
      <c r="AE282" s="314"/>
      <c r="AF282" s="315" t="s">
        <v>9965</v>
      </c>
      <c r="AG282" s="315" t="s">
        <v>9966</v>
      </c>
      <c r="AH282" s="318">
        <v>43465</v>
      </c>
      <c r="AI282" s="316" t="s">
        <v>9967</v>
      </c>
      <c r="AJ282" s="316" t="s">
        <v>7988</v>
      </c>
      <c r="AK282" s="316">
        <v>11274</v>
      </c>
      <c r="AL282" s="314"/>
      <c r="AM282" s="315" t="s">
        <v>7882</v>
      </c>
      <c r="AN282" s="314"/>
      <c r="AO282" s="314"/>
      <c r="AP282" s="314"/>
      <c r="AQ282" s="314"/>
      <c r="AR282" s="314"/>
      <c r="AS282" s="314"/>
      <c r="AT282" s="314"/>
      <c r="AU282" s="314"/>
      <c r="AV282" s="314"/>
      <c r="AW282" s="314"/>
      <c r="AX282" s="314"/>
      <c r="AY282" s="314"/>
      <c r="AZ282" s="314"/>
      <c r="BA282" s="314"/>
      <c r="BB282" s="314"/>
      <c r="BC282" s="314"/>
      <c r="BD282" s="316"/>
    </row>
    <row r="283" spans="1:56" ht="13.15" customHeight="1" x14ac:dyDescent="0.25">
      <c r="A283" s="316" t="s">
        <v>9909</v>
      </c>
      <c r="B283" s="316" t="s">
        <v>9680</v>
      </c>
      <c r="C283" s="315">
        <v>1738</v>
      </c>
      <c r="D283" s="316" t="s">
        <v>9910</v>
      </c>
      <c r="E283" s="316" t="s">
        <v>8074</v>
      </c>
      <c r="F283" s="316" t="s">
        <v>8877</v>
      </c>
      <c r="G283" s="316" t="s">
        <v>8878</v>
      </c>
      <c r="H283" s="335">
        <v>43435</v>
      </c>
      <c r="I283" s="336">
        <v>43465</v>
      </c>
      <c r="J283" s="316" t="s">
        <v>8077</v>
      </c>
      <c r="K283" s="316" t="s">
        <v>8078</v>
      </c>
      <c r="L283" s="316" t="s">
        <v>8079</v>
      </c>
      <c r="M283" s="316" t="s">
        <v>8080</v>
      </c>
      <c r="N283" s="316" t="s">
        <v>8079</v>
      </c>
      <c r="O283" s="316" t="s">
        <v>8081</v>
      </c>
      <c r="P283" s="316" t="s">
        <v>8082</v>
      </c>
      <c r="Q283" s="316" t="s">
        <v>8083</v>
      </c>
      <c r="R283" s="316" t="s">
        <v>8079</v>
      </c>
      <c r="S283" s="316" t="s">
        <v>8080</v>
      </c>
      <c r="T283" s="316" t="s">
        <v>8084</v>
      </c>
      <c r="U283" s="316" t="s">
        <v>8085</v>
      </c>
      <c r="V283" s="316" t="s">
        <v>8079</v>
      </c>
      <c r="W283" s="316" t="s">
        <v>8080</v>
      </c>
      <c r="X283" s="316" t="s">
        <v>8086</v>
      </c>
      <c r="Y283" s="316" t="s">
        <v>8083</v>
      </c>
      <c r="Z283" s="316" t="s">
        <v>487</v>
      </c>
      <c r="AA283" s="327">
        <v>0</v>
      </c>
      <c r="AB283" s="348">
        <v>1600</v>
      </c>
      <c r="AC283" s="313" t="s">
        <v>7578</v>
      </c>
      <c r="AD283" s="316" t="s">
        <v>7582</v>
      </c>
      <c r="AE283" s="314"/>
      <c r="AF283" s="315" t="s">
        <v>9968</v>
      </c>
      <c r="AG283" s="315" t="s">
        <v>9969</v>
      </c>
      <c r="AH283" s="318">
        <v>43465</v>
      </c>
      <c r="AI283" s="316" t="s">
        <v>9970</v>
      </c>
      <c r="AJ283" s="316" t="s">
        <v>8007</v>
      </c>
      <c r="AK283" s="316">
        <v>13445</v>
      </c>
      <c r="AL283" s="314"/>
      <c r="AM283" s="315" t="s">
        <v>7882</v>
      </c>
      <c r="AN283" s="314"/>
      <c r="AO283" s="314"/>
      <c r="AP283" s="314"/>
      <c r="AQ283" s="314"/>
      <c r="AR283" s="314"/>
      <c r="AS283" s="314"/>
      <c r="AT283" s="314"/>
      <c r="AU283" s="314"/>
      <c r="AV283" s="314"/>
      <c r="AW283" s="314"/>
      <c r="AX283" s="314"/>
      <c r="AY283" s="314"/>
      <c r="AZ283" s="314"/>
      <c r="BA283" s="314"/>
      <c r="BB283" s="314"/>
      <c r="BC283" s="314"/>
      <c r="BD283" s="316"/>
    </row>
    <row r="284" spans="1:56" ht="13.15" customHeight="1" x14ac:dyDescent="0.25">
      <c r="A284" s="316" t="s">
        <v>9909</v>
      </c>
      <c r="B284" s="316" t="s">
        <v>9680</v>
      </c>
      <c r="C284" s="315">
        <v>1738</v>
      </c>
      <c r="D284" s="316" t="s">
        <v>9910</v>
      </c>
      <c r="E284" s="316" t="s">
        <v>8074</v>
      </c>
      <c r="F284" s="316" t="s">
        <v>8877</v>
      </c>
      <c r="G284" s="316" t="s">
        <v>8878</v>
      </c>
      <c r="H284" s="335">
        <v>43435</v>
      </c>
      <c r="I284" s="336">
        <v>43465</v>
      </c>
      <c r="J284" s="316" t="s">
        <v>8077</v>
      </c>
      <c r="K284" s="316" t="s">
        <v>8078</v>
      </c>
      <c r="L284" s="316" t="s">
        <v>8079</v>
      </c>
      <c r="M284" s="316" t="s">
        <v>8080</v>
      </c>
      <c r="N284" s="316" t="s">
        <v>8079</v>
      </c>
      <c r="O284" s="316" t="s">
        <v>8081</v>
      </c>
      <c r="P284" s="316" t="s">
        <v>8082</v>
      </c>
      <c r="Q284" s="316" t="s">
        <v>8083</v>
      </c>
      <c r="R284" s="316" t="s">
        <v>8079</v>
      </c>
      <c r="S284" s="316" t="s">
        <v>8080</v>
      </c>
      <c r="T284" s="316" t="s">
        <v>8084</v>
      </c>
      <c r="U284" s="316" t="s">
        <v>8085</v>
      </c>
      <c r="V284" s="316" t="s">
        <v>8079</v>
      </c>
      <c r="W284" s="316" t="s">
        <v>8080</v>
      </c>
      <c r="X284" s="316" t="s">
        <v>8086</v>
      </c>
      <c r="Y284" s="316" t="s">
        <v>8083</v>
      </c>
      <c r="Z284" s="316" t="s">
        <v>487</v>
      </c>
      <c r="AA284" s="327">
        <v>0</v>
      </c>
      <c r="AB284" s="348">
        <v>810</v>
      </c>
      <c r="AC284" s="313" t="s">
        <v>7578</v>
      </c>
      <c r="AD284" s="316" t="s">
        <v>7582</v>
      </c>
      <c r="AE284" s="314"/>
      <c r="AF284" s="315" t="s">
        <v>9971</v>
      </c>
      <c r="AG284" s="315" t="s">
        <v>9972</v>
      </c>
      <c r="AH284" s="318">
        <v>43465</v>
      </c>
      <c r="AI284" s="316" t="s">
        <v>9973</v>
      </c>
      <c r="AJ284" s="316" t="s">
        <v>7988</v>
      </c>
      <c r="AK284" s="316">
        <v>11274</v>
      </c>
      <c r="AL284" s="314"/>
      <c r="AM284" s="315" t="s">
        <v>7882</v>
      </c>
      <c r="AN284" s="314"/>
      <c r="AO284" s="314"/>
      <c r="AP284" s="314"/>
      <c r="AQ284" s="314"/>
      <c r="AR284" s="314"/>
      <c r="AS284" s="314"/>
      <c r="AT284" s="314"/>
      <c r="AU284" s="314"/>
      <c r="AV284" s="314"/>
      <c r="AW284" s="314"/>
      <c r="AX284" s="314"/>
      <c r="AY284" s="314"/>
      <c r="AZ284" s="314"/>
      <c r="BA284" s="314"/>
      <c r="BB284" s="314"/>
      <c r="BC284" s="314"/>
      <c r="BD284" s="316"/>
    </row>
    <row r="285" spans="1:56" ht="13.15" customHeight="1" x14ac:dyDescent="0.25">
      <c r="A285" s="316" t="s">
        <v>9909</v>
      </c>
      <c r="B285" s="316" t="s">
        <v>9680</v>
      </c>
      <c r="C285" s="315">
        <v>1738</v>
      </c>
      <c r="D285" s="316" t="s">
        <v>9910</v>
      </c>
      <c r="E285" s="316" t="s">
        <v>8074</v>
      </c>
      <c r="F285" s="316" t="s">
        <v>8877</v>
      </c>
      <c r="G285" s="316" t="s">
        <v>8878</v>
      </c>
      <c r="H285" s="335">
        <v>43435</v>
      </c>
      <c r="I285" s="336">
        <v>43465</v>
      </c>
      <c r="J285" s="316" t="s">
        <v>8077</v>
      </c>
      <c r="K285" s="316" t="s">
        <v>8078</v>
      </c>
      <c r="L285" s="316" t="s">
        <v>8079</v>
      </c>
      <c r="M285" s="316" t="s">
        <v>8080</v>
      </c>
      <c r="N285" s="316" t="s">
        <v>8079</v>
      </c>
      <c r="O285" s="316" t="s">
        <v>8081</v>
      </c>
      <c r="P285" s="316" t="s">
        <v>8082</v>
      </c>
      <c r="Q285" s="316" t="s">
        <v>8083</v>
      </c>
      <c r="R285" s="316" t="s">
        <v>8079</v>
      </c>
      <c r="S285" s="316" t="s">
        <v>8080</v>
      </c>
      <c r="T285" s="316" t="s">
        <v>8084</v>
      </c>
      <c r="U285" s="316" t="s">
        <v>8085</v>
      </c>
      <c r="V285" s="316" t="s">
        <v>8079</v>
      </c>
      <c r="W285" s="316" t="s">
        <v>8080</v>
      </c>
      <c r="X285" s="316" t="s">
        <v>8086</v>
      </c>
      <c r="Y285" s="316" t="s">
        <v>8083</v>
      </c>
      <c r="Z285" s="316" t="s">
        <v>487</v>
      </c>
      <c r="AA285" s="327">
        <v>0</v>
      </c>
      <c r="AB285" s="348">
        <v>5110</v>
      </c>
      <c r="AC285" s="313" t="s">
        <v>7578</v>
      </c>
      <c r="AD285" s="316" t="s">
        <v>7582</v>
      </c>
      <c r="AE285" s="314"/>
      <c r="AF285" s="315" t="s">
        <v>9974</v>
      </c>
      <c r="AG285" s="315" t="s">
        <v>9975</v>
      </c>
      <c r="AH285" s="318">
        <v>43465</v>
      </c>
      <c r="AI285" s="316" t="s">
        <v>9976</v>
      </c>
      <c r="AJ285" s="316" t="s">
        <v>7988</v>
      </c>
      <c r="AK285" s="316">
        <v>11274</v>
      </c>
      <c r="AL285" s="314"/>
      <c r="AM285" s="315" t="s">
        <v>7882</v>
      </c>
      <c r="AN285" s="314"/>
      <c r="AO285" s="314"/>
      <c r="AP285" s="314"/>
      <c r="AQ285" s="314"/>
      <c r="AR285" s="314"/>
      <c r="AS285" s="314"/>
      <c r="AT285" s="314"/>
      <c r="AU285" s="314"/>
      <c r="AV285" s="314"/>
      <c r="AW285" s="314"/>
      <c r="AX285" s="314"/>
      <c r="AY285" s="314"/>
      <c r="AZ285" s="314"/>
      <c r="BA285" s="314"/>
      <c r="BB285" s="314"/>
      <c r="BC285" s="314"/>
      <c r="BD285" s="316"/>
    </row>
    <row r="286" spans="1:56" ht="13.15" customHeight="1" x14ac:dyDescent="0.25">
      <c r="A286" s="316" t="s">
        <v>9909</v>
      </c>
      <c r="B286" s="316" t="s">
        <v>9680</v>
      </c>
      <c r="C286" s="315">
        <v>1738</v>
      </c>
      <c r="D286" s="316" t="s">
        <v>9910</v>
      </c>
      <c r="E286" s="316" t="s">
        <v>8074</v>
      </c>
      <c r="F286" s="316" t="s">
        <v>8877</v>
      </c>
      <c r="G286" s="316" t="s">
        <v>8878</v>
      </c>
      <c r="H286" s="335">
        <v>43435</v>
      </c>
      <c r="I286" s="336">
        <v>43465</v>
      </c>
      <c r="J286" s="316" t="s">
        <v>8077</v>
      </c>
      <c r="K286" s="316" t="s">
        <v>8078</v>
      </c>
      <c r="L286" s="316" t="s">
        <v>8079</v>
      </c>
      <c r="M286" s="316" t="s">
        <v>8080</v>
      </c>
      <c r="N286" s="316" t="s">
        <v>8079</v>
      </c>
      <c r="O286" s="316" t="s">
        <v>8081</v>
      </c>
      <c r="P286" s="316" t="s">
        <v>8082</v>
      </c>
      <c r="Q286" s="316" t="s">
        <v>8083</v>
      </c>
      <c r="R286" s="316" t="s">
        <v>8079</v>
      </c>
      <c r="S286" s="316" t="s">
        <v>8080</v>
      </c>
      <c r="T286" s="316" t="s">
        <v>8084</v>
      </c>
      <c r="U286" s="316" t="s">
        <v>8085</v>
      </c>
      <c r="V286" s="316" t="s">
        <v>8079</v>
      </c>
      <c r="W286" s="316" t="s">
        <v>8080</v>
      </c>
      <c r="X286" s="316" t="s">
        <v>8086</v>
      </c>
      <c r="Y286" s="316" t="s">
        <v>8083</v>
      </c>
      <c r="Z286" s="316" t="s">
        <v>487</v>
      </c>
      <c r="AA286" s="327">
        <v>0</v>
      </c>
      <c r="AB286" s="348">
        <v>2885</v>
      </c>
      <c r="AC286" s="313" t="s">
        <v>7578</v>
      </c>
      <c r="AD286" s="316" t="s">
        <v>7582</v>
      </c>
      <c r="AE286" s="314"/>
      <c r="AF286" s="315" t="s">
        <v>9977</v>
      </c>
      <c r="AG286" s="315" t="s">
        <v>9978</v>
      </c>
      <c r="AH286" s="318">
        <v>43465</v>
      </c>
      <c r="AI286" s="316" t="s">
        <v>9979</v>
      </c>
      <c r="AJ286" s="316" t="s">
        <v>7988</v>
      </c>
      <c r="AK286" s="316">
        <v>11274</v>
      </c>
      <c r="AL286" s="314"/>
      <c r="AM286" s="315" t="s">
        <v>7882</v>
      </c>
      <c r="AN286" s="314"/>
      <c r="AO286" s="314"/>
      <c r="AP286" s="314"/>
      <c r="AQ286" s="314"/>
      <c r="AR286" s="314"/>
      <c r="AS286" s="314"/>
      <c r="AT286" s="314"/>
      <c r="AU286" s="314"/>
      <c r="AV286" s="314"/>
      <c r="AW286" s="314"/>
      <c r="AX286" s="314"/>
      <c r="AY286" s="314"/>
      <c r="AZ286" s="314"/>
      <c r="BA286" s="314"/>
      <c r="BB286" s="314"/>
      <c r="BC286" s="314"/>
      <c r="BD286" s="316"/>
    </row>
    <row r="287" spans="1:56" ht="13.15" customHeight="1" x14ac:dyDescent="0.25">
      <c r="A287" s="316" t="s">
        <v>9909</v>
      </c>
      <c r="B287" s="316" t="s">
        <v>9680</v>
      </c>
      <c r="C287" s="315">
        <v>1738</v>
      </c>
      <c r="D287" s="316" t="s">
        <v>9910</v>
      </c>
      <c r="E287" s="316" t="s">
        <v>8074</v>
      </c>
      <c r="F287" s="316" t="s">
        <v>8877</v>
      </c>
      <c r="G287" s="316" t="s">
        <v>8878</v>
      </c>
      <c r="H287" s="335">
        <v>43435</v>
      </c>
      <c r="I287" s="336">
        <v>43465</v>
      </c>
      <c r="J287" s="316" t="s">
        <v>8077</v>
      </c>
      <c r="K287" s="316" t="s">
        <v>8078</v>
      </c>
      <c r="L287" s="316" t="s">
        <v>8079</v>
      </c>
      <c r="M287" s="316" t="s">
        <v>8080</v>
      </c>
      <c r="N287" s="316" t="s">
        <v>8079</v>
      </c>
      <c r="O287" s="316" t="s">
        <v>8081</v>
      </c>
      <c r="P287" s="316" t="s">
        <v>8082</v>
      </c>
      <c r="Q287" s="316" t="s">
        <v>8083</v>
      </c>
      <c r="R287" s="316" t="s">
        <v>8079</v>
      </c>
      <c r="S287" s="316" t="s">
        <v>8080</v>
      </c>
      <c r="T287" s="316" t="s">
        <v>8084</v>
      </c>
      <c r="U287" s="316" t="s">
        <v>8085</v>
      </c>
      <c r="V287" s="316" t="s">
        <v>8079</v>
      </c>
      <c r="W287" s="316" t="s">
        <v>8080</v>
      </c>
      <c r="X287" s="316" t="s">
        <v>8086</v>
      </c>
      <c r="Y287" s="316" t="s">
        <v>8083</v>
      </c>
      <c r="Z287" s="316" t="s">
        <v>487</v>
      </c>
      <c r="AA287" s="327">
        <v>0</v>
      </c>
      <c r="AB287" s="348">
        <v>2805</v>
      </c>
      <c r="AC287" s="313" t="s">
        <v>7578</v>
      </c>
      <c r="AD287" s="316" t="s">
        <v>7582</v>
      </c>
      <c r="AE287" s="314"/>
      <c r="AF287" s="315" t="s">
        <v>9980</v>
      </c>
      <c r="AG287" s="315" t="s">
        <v>9981</v>
      </c>
      <c r="AH287" s="318">
        <v>43465</v>
      </c>
      <c r="AI287" s="316" t="s">
        <v>9982</v>
      </c>
      <c r="AJ287" s="316" t="s">
        <v>7988</v>
      </c>
      <c r="AK287" s="316">
        <v>11274</v>
      </c>
      <c r="AL287" s="314"/>
      <c r="AM287" s="315" t="s">
        <v>7882</v>
      </c>
      <c r="AN287" s="314"/>
      <c r="AO287" s="314"/>
      <c r="AP287" s="314"/>
      <c r="AQ287" s="314"/>
      <c r="AR287" s="314"/>
      <c r="AS287" s="314"/>
      <c r="AT287" s="314"/>
      <c r="AU287" s="314"/>
      <c r="AV287" s="314"/>
      <c r="AW287" s="314"/>
      <c r="AX287" s="314"/>
      <c r="AY287" s="314"/>
      <c r="AZ287" s="314"/>
      <c r="BA287" s="314"/>
      <c r="BB287" s="314"/>
      <c r="BC287" s="314"/>
      <c r="BD287" s="316"/>
    </row>
    <row r="288" spans="1:56" ht="13.15" customHeight="1" x14ac:dyDescent="0.25">
      <c r="A288" s="316" t="s">
        <v>9909</v>
      </c>
      <c r="B288" s="316" t="s">
        <v>9680</v>
      </c>
      <c r="C288" s="315">
        <v>1738</v>
      </c>
      <c r="D288" s="316" t="s">
        <v>9910</v>
      </c>
      <c r="E288" s="316" t="s">
        <v>8074</v>
      </c>
      <c r="F288" s="316" t="s">
        <v>8877</v>
      </c>
      <c r="G288" s="316" t="s">
        <v>8878</v>
      </c>
      <c r="H288" s="335">
        <v>43435</v>
      </c>
      <c r="I288" s="336">
        <v>43465</v>
      </c>
      <c r="J288" s="316" t="s">
        <v>8077</v>
      </c>
      <c r="K288" s="316" t="s">
        <v>8078</v>
      </c>
      <c r="L288" s="316" t="s">
        <v>8079</v>
      </c>
      <c r="M288" s="316" t="s">
        <v>8080</v>
      </c>
      <c r="N288" s="316" t="s">
        <v>8079</v>
      </c>
      <c r="O288" s="316" t="s">
        <v>8081</v>
      </c>
      <c r="P288" s="316" t="s">
        <v>8082</v>
      </c>
      <c r="Q288" s="316" t="s">
        <v>8083</v>
      </c>
      <c r="R288" s="316" t="s">
        <v>8079</v>
      </c>
      <c r="S288" s="316" t="s">
        <v>8080</v>
      </c>
      <c r="T288" s="316" t="s">
        <v>8084</v>
      </c>
      <c r="U288" s="316" t="s">
        <v>8085</v>
      </c>
      <c r="V288" s="316" t="s">
        <v>8079</v>
      </c>
      <c r="W288" s="316" t="s">
        <v>8080</v>
      </c>
      <c r="X288" s="316" t="s">
        <v>8086</v>
      </c>
      <c r="Y288" s="316" t="s">
        <v>8083</v>
      </c>
      <c r="Z288" s="316" t="s">
        <v>487</v>
      </c>
      <c r="AA288" s="327">
        <v>0</v>
      </c>
      <c r="AB288" s="348">
        <v>3205</v>
      </c>
      <c r="AC288" s="313" t="s">
        <v>7578</v>
      </c>
      <c r="AD288" s="316" t="s">
        <v>7582</v>
      </c>
      <c r="AE288" s="314"/>
      <c r="AF288" s="315" t="s">
        <v>9983</v>
      </c>
      <c r="AG288" s="315" t="s">
        <v>9984</v>
      </c>
      <c r="AH288" s="318">
        <v>43465</v>
      </c>
      <c r="AI288" s="316" t="s">
        <v>9985</v>
      </c>
      <c r="AJ288" s="316" t="s">
        <v>7988</v>
      </c>
      <c r="AK288" s="316">
        <v>11274</v>
      </c>
      <c r="AL288" s="314"/>
      <c r="AM288" s="315" t="s">
        <v>7882</v>
      </c>
      <c r="AN288" s="314"/>
      <c r="AO288" s="314"/>
      <c r="AP288" s="314"/>
      <c r="AQ288" s="314"/>
      <c r="AR288" s="314"/>
      <c r="AS288" s="314"/>
      <c r="AT288" s="314"/>
      <c r="AU288" s="314"/>
      <c r="AV288" s="314"/>
      <c r="AW288" s="314"/>
      <c r="AX288" s="314"/>
      <c r="AY288" s="314"/>
      <c r="AZ288" s="314"/>
      <c r="BA288" s="314"/>
      <c r="BB288" s="314"/>
      <c r="BC288" s="314"/>
      <c r="BD288" s="316"/>
    </row>
    <row r="289" spans="1:56" ht="13.15" customHeight="1" x14ac:dyDescent="0.25">
      <c r="A289" s="316" t="s">
        <v>9909</v>
      </c>
      <c r="B289" s="316" t="s">
        <v>9680</v>
      </c>
      <c r="C289" s="315">
        <v>1738</v>
      </c>
      <c r="D289" s="316" t="s">
        <v>9910</v>
      </c>
      <c r="E289" s="316" t="s">
        <v>8074</v>
      </c>
      <c r="F289" s="316" t="s">
        <v>8877</v>
      </c>
      <c r="G289" s="316" t="s">
        <v>8878</v>
      </c>
      <c r="H289" s="335">
        <v>43435</v>
      </c>
      <c r="I289" s="336">
        <v>43465</v>
      </c>
      <c r="J289" s="316" t="s">
        <v>8077</v>
      </c>
      <c r="K289" s="316" t="s">
        <v>8078</v>
      </c>
      <c r="L289" s="316" t="s">
        <v>8079</v>
      </c>
      <c r="M289" s="316" t="s">
        <v>8080</v>
      </c>
      <c r="N289" s="316" t="s">
        <v>8079</v>
      </c>
      <c r="O289" s="316" t="s">
        <v>8081</v>
      </c>
      <c r="P289" s="316" t="s">
        <v>8082</v>
      </c>
      <c r="Q289" s="316" t="s">
        <v>8083</v>
      </c>
      <c r="R289" s="316" t="s">
        <v>8079</v>
      </c>
      <c r="S289" s="316" t="s">
        <v>8080</v>
      </c>
      <c r="T289" s="316" t="s">
        <v>8084</v>
      </c>
      <c r="U289" s="316" t="s">
        <v>8085</v>
      </c>
      <c r="V289" s="316" t="s">
        <v>8079</v>
      </c>
      <c r="W289" s="316" t="s">
        <v>8080</v>
      </c>
      <c r="X289" s="316" t="s">
        <v>8086</v>
      </c>
      <c r="Y289" s="316" t="s">
        <v>8083</v>
      </c>
      <c r="Z289" s="316" t="s">
        <v>487</v>
      </c>
      <c r="AA289" s="327">
        <v>0</v>
      </c>
      <c r="AB289" s="348">
        <v>10795</v>
      </c>
      <c r="AC289" s="313" t="s">
        <v>7578</v>
      </c>
      <c r="AD289" s="316" t="s">
        <v>7582</v>
      </c>
      <c r="AE289" s="314"/>
      <c r="AF289" s="315" t="s">
        <v>9986</v>
      </c>
      <c r="AG289" s="315" t="s">
        <v>9987</v>
      </c>
      <c r="AH289" s="318">
        <v>43465</v>
      </c>
      <c r="AI289" s="316" t="s">
        <v>9988</v>
      </c>
      <c r="AJ289" s="316" t="s">
        <v>7988</v>
      </c>
      <c r="AK289" s="316">
        <v>11274</v>
      </c>
      <c r="AL289" s="314"/>
      <c r="AM289" s="315" t="s">
        <v>7882</v>
      </c>
      <c r="AN289" s="314"/>
      <c r="AO289" s="314"/>
      <c r="AP289" s="314"/>
      <c r="AQ289" s="314"/>
      <c r="AR289" s="314"/>
      <c r="AS289" s="314"/>
      <c r="AT289" s="314"/>
      <c r="AU289" s="314"/>
      <c r="AV289" s="314"/>
      <c r="AW289" s="314"/>
      <c r="AX289" s="314"/>
      <c r="AY289" s="314"/>
      <c r="AZ289" s="314"/>
      <c r="BA289" s="314"/>
      <c r="BB289" s="314"/>
      <c r="BC289" s="314"/>
      <c r="BD289" s="316"/>
    </row>
    <row r="290" spans="1:56" ht="13.15" customHeight="1" x14ac:dyDescent="0.25">
      <c r="A290" s="316" t="s">
        <v>9909</v>
      </c>
      <c r="B290" s="316" t="s">
        <v>9680</v>
      </c>
      <c r="C290" s="315">
        <v>1738</v>
      </c>
      <c r="D290" s="316" t="s">
        <v>9910</v>
      </c>
      <c r="E290" s="316" t="s">
        <v>8074</v>
      </c>
      <c r="F290" s="316" t="s">
        <v>8877</v>
      </c>
      <c r="G290" s="316" t="s">
        <v>8878</v>
      </c>
      <c r="H290" s="335">
        <v>43435</v>
      </c>
      <c r="I290" s="336">
        <v>43465</v>
      </c>
      <c r="J290" s="316" t="s">
        <v>8077</v>
      </c>
      <c r="K290" s="316" t="s">
        <v>8078</v>
      </c>
      <c r="L290" s="316" t="s">
        <v>8079</v>
      </c>
      <c r="M290" s="316" t="s">
        <v>8080</v>
      </c>
      <c r="N290" s="316" t="s">
        <v>8079</v>
      </c>
      <c r="O290" s="316" t="s">
        <v>8081</v>
      </c>
      <c r="P290" s="316" t="s">
        <v>8082</v>
      </c>
      <c r="Q290" s="316" t="s">
        <v>8083</v>
      </c>
      <c r="R290" s="316" t="s">
        <v>8079</v>
      </c>
      <c r="S290" s="316" t="s">
        <v>8080</v>
      </c>
      <c r="T290" s="316" t="s">
        <v>8084</v>
      </c>
      <c r="U290" s="316" t="s">
        <v>8085</v>
      </c>
      <c r="V290" s="316" t="s">
        <v>8079</v>
      </c>
      <c r="W290" s="316" t="s">
        <v>8080</v>
      </c>
      <c r="X290" s="316" t="s">
        <v>8086</v>
      </c>
      <c r="Y290" s="316" t="s">
        <v>8083</v>
      </c>
      <c r="Z290" s="316" t="s">
        <v>487</v>
      </c>
      <c r="AA290" s="327">
        <v>0</v>
      </c>
      <c r="AB290" s="348">
        <v>6300</v>
      </c>
      <c r="AC290" s="313" t="s">
        <v>7578</v>
      </c>
      <c r="AD290" s="316" t="s">
        <v>7582</v>
      </c>
      <c r="AE290" s="314"/>
      <c r="AF290" s="315" t="s">
        <v>9989</v>
      </c>
      <c r="AG290" s="315" t="s">
        <v>9990</v>
      </c>
      <c r="AH290" s="318">
        <v>43465</v>
      </c>
      <c r="AI290" s="316" t="s">
        <v>9991</v>
      </c>
      <c r="AJ290" s="316" t="s">
        <v>7988</v>
      </c>
      <c r="AK290" s="316">
        <v>11274</v>
      </c>
      <c r="AL290" s="314"/>
      <c r="AM290" s="315" t="s">
        <v>7882</v>
      </c>
      <c r="AN290" s="314"/>
      <c r="AO290" s="314"/>
      <c r="AP290" s="314"/>
      <c r="AQ290" s="314"/>
      <c r="AR290" s="314"/>
      <c r="AS290" s="314"/>
      <c r="AT290" s="314"/>
      <c r="AU290" s="314"/>
      <c r="AV290" s="314"/>
      <c r="AW290" s="314"/>
      <c r="AX290" s="314"/>
      <c r="AY290" s="314"/>
      <c r="AZ290" s="314"/>
      <c r="BA290" s="314"/>
      <c r="BB290" s="314"/>
      <c r="BC290" s="314"/>
      <c r="BD290" s="316"/>
    </row>
    <row r="291" spans="1:56" ht="13.15" customHeight="1" x14ac:dyDescent="0.25">
      <c r="A291" s="316" t="s">
        <v>9909</v>
      </c>
      <c r="B291" s="316" t="s">
        <v>9680</v>
      </c>
      <c r="C291" s="315">
        <v>1738</v>
      </c>
      <c r="D291" s="316" t="s">
        <v>9910</v>
      </c>
      <c r="E291" s="316" t="s">
        <v>8074</v>
      </c>
      <c r="F291" s="316" t="s">
        <v>8877</v>
      </c>
      <c r="G291" s="316" t="s">
        <v>8878</v>
      </c>
      <c r="H291" s="335">
        <v>43435</v>
      </c>
      <c r="I291" s="336">
        <v>43465</v>
      </c>
      <c r="J291" s="316" t="s">
        <v>8077</v>
      </c>
      <c r="K291" s="316" t="s">
        <v>8078</v>
      </c>
      <c r="L291" s="316" t="s">
        <v>8079</v>
      </c>
      <c r="M291" s="316" t="s">
        <v>8080</v>
      </c>
      <c r="N291" s="316" t="s">
        <v>8079</v>
      </c>
      <c r="O291" s="316" t="s">
        <v>8081</v>
      </c>
      <c r="P291" s="316" t="s">
        <v>8082</v>
      </c>
      <c r="Q291" s="316" t="s">
        <v>8083</v>
      </c>
      <c r="R291" s="316" t="s">
        <v>8079</v>
      </c>
      <c r="S291" s="316" t="s">
        <v>8080</v>
      </c>
      <c r="T291" s="316" t="s">
        <v>8084</v>
      </c>
      <c r="U291" s="316" t="s">
        <v>8085</v>
      </c>
      <c r="V291" s="316" t="s">
        <v>8079</v>
      </c>
      <c r="W291" s="316" t="s">
        <v>8080</v>
      </c>
      <c r="X291" s="316" t="s">
        <v>8086</v>
      </c>
      <c r="Y291" s="316" t="s">
        <v>8083</v>
      </c>
      <c r="Z291" s="316" t="s">
        <v>487</v>
      </c>
      <c r="AA291" s="327">
        <v>0</v>
      </c>
      <c r="AB291" s="348">
        <v>2295</v>
      </c>
      <c r="AC291" s="313" t="s">
        <v>7578</v>
      </c>
      <c r="AD291" s="316" t="s">
        <v>7582</v>
      </c>
      <c r="AE291" s="314"/>
      <c r="AF291" s="315" t="s">
        <v>9992</v>
      </c>
      <c r="AG291" s="315" t="s">
        <v>9993</v>
      </c>
      <c r="AH291" s="318">
        <v>43465</v>
      </c>
      <c r="AI291" s="316" t="s">
        <v>9994</v>
      </c>
      <c r="AJ291" s="316" t="s">
        <v>7988</v>
      </c>
      <c r="AK291" s="316">
        <v>11274</v>
      </c>
      <c r="AL291" s="314"/>
      <c r="AM291" s="315" t="s">
        <v>7882</v>
      </c>
      <c r="AN291" s="314"/>
      <c r="AO291" s="314"/>
      <c r="AP291" s="314"/>
      <c r="AQ291" s="314"/>
      <c r="AR291" s="314"/>
      <c r="AS291" s="314"/>
      <c r="AT291" s="314"/>
      <c r="AU291" s="314"/>
      <c r="AV291" s="314"/>
      <c r="AW291" s="314"/>
      <c r="AX291" s="314"/>
      <c r="AY291" s="314"/>
      <c r="AZ291" s="314"/>
      <c r="BA291" s="314"/>
      <c r="BB291" s="314"/>
      <c r="BC291" s="314"/>
      <c r="BD291" s="316"/>
    </row>
    <row r="292" spans="1:56" ht="13.15" customHeight="1" x14ac:dyDescent="0.25">
      <c r="A292" s="316" t="s">
        <v>9909</v>
      </c>
      <c r="B292" s="316" t="s">
        <v>9680</v>
      </c>
      <c r="C292" s="315">
        <v>1738</v>
      </c>
      <c r="D292" s="316" t="s">
        <v>9910</v>
      </c>
      <c r="E292" s="316" t="s">
        <v>8074</v>
      </c>
      <c r="F292" s="316" t="s">
        <v>8877</v>
      </c>
      <c r="G292" s="316" t="s">
        <v>8878</v>
      </c>
      <c r="H292" s="335">
        <v>43435</v>
      </c>
      <c r="I292" s="336">
        <v>43465</v>
      </c>
      <c r="J292" s="316" t="s">
        <v>8077</v>
      </c>
      <c r="K292" s="316" t="s">
        <v>8078</v>
      </c>
      <c r="L292" s="316" t="s">
        <v>8079</v>
      </c>
      <c r="M292" s="316" t="s">
        <v>8080</v>
      </c>
      <c r="N292" s="316" t="s">
        <v>8079</v>
      </c>
      <c r="O292" s="316" t="s">
        <v>8081</v>
      </c>
      <c r="P292" s="316" t="s">
        <v>8082</v>
      </c>
      <c r="Q292" s="316" t="s">
        <v>8083</v>
      </c>
      <c r="R292" s="316" t="s">
        <v>8079</v>
      </c>
      <c r="S292" s="316" t="s">
        <v>8080</v>
      </c>
      <c r="T292" s="316" t="s">
        <v>8084</v>
      </c>
      <c r="U292" s="316" t="s">
        <v>8085</v>
      </c>
      <c r="V292" s="316" t="s">
        <v>8079</v>
      </c>
      <c r="W292" s="316" t="s">
        <v>8080</v>
      </c>
      <c r="X292" s="316" t="s">
        <v>8086</v>
      </c>
      <c r="Y292" s="316" t="s">
        <v>8083</v>
      </c>
      <c r="Z292" s="316" t="s">
        <v>487</v>
      </c>
      <c r="AA292" s="327">
        <v>0</v>
      </c>
      <c r="AB292" s="348">
        <v>2840</v>
      </c>
      <c r="AC292" s="313" t="s">
        <v>7578</v>
      </c>
      <c r="AD292" s="316" t="s">
        <v>7582</v>
      </c>
      <c r="AE292" s="314"/>
      <c r="AF292" s="315" t="s">
        <v>9995</v>
      </c>
      <c r="AG292" s="315" t="s">
        <v>9996</v>
      </c>
      <c r="AH292" s="318">
        <v>43465</v>
      </c>
      <c r="AI292" s="316" t="s">
        <v>9997</v>
      </c>
      <c r="AJ292" s="316" t="s">
        <v>7988</v>
      </c>
      <c r="AK292" s="316">
        <v>11274</v>
      </c>
      <c r="AL292" s="314"/>
      <c r="AM292" s="315" t="s">
        <v>7882</v>
      </c>
      <c r="AN292" s="314"/>
      <c r="AO292" s="314"/>
      <c r="AP292" s="314"/>
      <c r="AQ292" s="314"/>
      <c r="AR292" s="314"/>
      <c r="AS292" s="314"/>
      <c r="AT292" s="314"/>
      <c r="AU292" s="314"/>
      <c r="AV292" s="314"/>
      <c r="AW292" s="314"/>
      <c r="AX292" s="314"/>
      <c r="AY292" s="314"/>
      <c r="AZ292" s="314"/>
      <c r="BA292" s="314"/>
      <c r="BB292" s="314"/>
      <c r="BC292" s="314"/>
      <c r="BD292" s="316"/>
    </row>
    <row r="293" spans="1:56" ht="13.15" customHeight="1" x14ac:dyDescent="0.25">
      <c r="A293" s="316" t="s">
        <v>9909</v>
      </c>
      <c r="B293" s="316" t="s">
        <v>9680</v>
      </c>
      <c r="C293" s="315">
        <v>1738</v>
      </c>
      <c r="D293" s="316" t="s">
        <v>9910</v>
      </c>
      <c r="E293" s="316" t="s">
        <v>8074</v>
      </c>
      <c r="F293" s="316" t="s">
        <v>8877</v>
      </c>
      <c r="G293" s="316" t="s">
        <v>8878</v>
      </c>
      <c r="H293" s="335">
        <v>43435</v>
      </c>
      <c r="I293" s="336">
        <v>43465</v>
      </c>
      <c r="J293" s="316" t="s">
        <v>8077</v>
      </c>
      <c r="K293" s="316" t="s">
        <v>8078</v>
      </c>
      <c r="L293" s="316" t="s">
        <v>8079</v>
      </c>
      <c r="M293" s="316" t="s">
        <v>8080</v>
      </c>
      <c r="N293" s="316" t="s">
        <v>8079</v>
      </c>
      <c r="O293" s="316" t="s">
        <v>8081</v>
      </c>
      <c r="P293" s="316" t="s">
        <v>8082</v>
      </c>
      <c r="Q293" s="316" t="s">
        <v>8083</v>
      </c>
      <c r="R293" s="316" t="s">
        <v>8079</v>
      </c>
      <c r="S293" s="316" t="s">
        <v>8080</v>
      </c>
      <c r="T293" s="316" t="s">
        <v>8084</v>
      </c>
      <c r="U293" s="316" t="s">
        <v>8085</v>
      </c>
      <c r="V293" s="316" t="s">
        <v>8079</v>
      </c>
      <c r="W293" s="316" t="s">
        <v>8080</v>
      </c>
      <c r="X293" s="316" t="s">
        <v>8086</v>
      </c>
      <c r="Y293" s="316" t="s">
        <v>8083</v>
      </c>
      <c r="Z293" s="316" t="s">
        <v>487</v>
      </c>
      <c r="AA293" s="327">
        <v>0</v>
      </c>
      <c r="AB293" s="348">
        <v>1215</v>
      </c>
      <c r="AC293" s="313" t="s">
        <v>7578</v>
      </c>
      <c r="AD293" s="316" t="s">
        <v>7582</v>
      </c>
      <c r="AE293" s="314"/>
      <c r="AF293" s="315" t="s">
        <v>9998</v>
      </c>
      <c r="AG293" s="315" t="s">
        <v>9999</v>
      </c>
      <c r="AH293" s="318">
        <v>43465</v>
      </c>
      <c r="AI293" s="316" t="s">
        <v>10000</v>
      </c>
      <c r="AJ293" s="316" t="s">
        <v>7988</v>
      </c>
      <c r="AK293" s="316">
        <v>11274</v>
      </c>
      <c r="AL293" s="314"/>
      <c r="AM293" s="315" t="s">
        <v>7882</v>
      </c>
      <c r="AN293" s="314"/>
      <c r="AO293" s="314"/>
      <c r="AP293" s="314"/>
      <c r="AQ293" s="314"/>
      <c r="AR293" s="314"/>
      <c r="AS293" s="314"/>
      <c r="AT293" s="314"/>
      <c r="AU293" s="314"/>
      <c r="AV293" s="314"/>
      <c r="AW293" s="314"/>
      <c r="AX293" s="314"/>
      <c r="AY293" s="314"/>
      <c r="AZ293" s="314"/>
      <c r="BA293" s="314"/>
      <c r="BB293" s="314"/>
      <c r="BC293" s="314"/>
      <c r="BD293" s="316"/>
    </row>
    <row r="294" spans="1:56" ht="13.15" customHeight="1" x14ac:dyDescent="0.25">
      <c r="A294" s="316" t="s">
        <v>9909</v>
      </c>
      <c r="B294" s="316" t="s">
        <v>9680</v>
      </c>
      <c r="C294" s="315">
        <v>1738</v>
      </c>
      <c r="D294" s="316" t="s">
        <v>9910</v>
      </c>
      <c r="E294" s="316" t="s">
        <v>8074</v>
      </c>
      <c r="F294" s="316" t="s">
        <v>8877</v>
      </c>
      <c r="G294" s="316" t="s">
        <v>8878</v>
      </c>
      <c r="H294" s="335">
        <v>43435</v>
      </c>
      <c r="I294" s="336">
        <v>43465</v>
      </c>
      <c r="J294" s="316" t="s">
        <v>8077</v>
      </c>
      <c r="K294" s="316" t="s">
        <v>8078</v>
      </c>
      <c r="L294" s="316" t="s">
        <v>8079</v>
      </c>
      <c r="M294" s="316" t="s">
        <v>8080</v>
      </c>
      <c r="N294" s="316" t="s">
        <v>8079</v>
      </c>
      <c r="O294" s="316" t="s">
        <v>8081</v>
      </c>
      <c r="P294" s="316" t="s">
        <v>8082</v>
      </c>
      <c r="Q294" s="316" t="s">
        <v>8083</v>
      </c>
      <c r="R294" s="316" t="s">
        <v>8079</v>
      </c>
      <c r="S294" s="316" t="s">
        <v>8080</v>
      </c>
      <c r="T294" s="316" t="s">
        <v>8084</v>
      </c>
      <c r="U294" s="316" t="s">
        <v>8085</v>
      </c>
      <c r="V294" s="316" t="s">
        <v>8079</v>
      </c>
      <c r="W294" s="316" t="s">
        <v>8080</v>
      </c>
      <c r="X294" s="316" t="s">
        <v>8086</v>
      </c>
      <c r="Y294" s="316" t="s">
        <v>8083</v>
      </c>
      <c r="Z294" s="316" t="s">
        <v>487</v>
      </c>
      <c r="AA294" s="327">
        <v>0</v>
      </c>
      <c r="AB294" s="348">
        <v>5135</v>
      </c>
      <c r="AC294" s="313" t="s">
        <v>7578</v>
      </c>
      <c r="AD294" s="316" t="s">
        <v>7582</v>
      </c>
      <c r="AE294" s="314"/>
      <c r="AF294" s="315" t="s">
        <v>10001</v>
      </c>
      <c r="AG294" s="315" t="s">
        <v>10002</v>
      </c>
      <c r="AH294" s="318">
        <v>43465</v>
      </c>
      <c r="AI294" s="316" t="s">
        <v>10003</v>
      </c>
      <c r="AJ294" s="316" t="s">
        <v>7988</v>
      </c>
      <c r="AK294" s="316">
        <v>11274</v>
      </c>
      <c r="AL294" s="314"/>
      <c r="AM294" s="315" t="s">
        <v>7882</v>
      </c>
      <c r="AN294" s="314"/>
      <c r="AO294" s="314"/>
      <c r="AP294" s="314"/>
      <c r="AQ294" s="314"/>
      <c r="AR294" s="314"/>
      <c r="AS294" s="314"/>
      <c r="AT294" s="314"/>
      <c r="AU294" s="314"/>
      <c r="AV294" s="314"/>
      <c r="AW294" s="314"/>
      <c r="AX294" s="314"/>
      <c r="AY294" s="314"/>
      <c r="AZ294" s="314"/>
      <c r="BA294" s="314"/>
      <c r="BB294" s="314"/>
      <c r="BC294" s="314"/>
      <c r="BD294" s="316"/>
    </row>
    <row r="295" spans="1:56" ht="13.15" customHeight="1" x14ac:dyDescent="0.25">
      <c r="A295" s="316" t="s">
        <v>9909</v>
      </c>
      <c r="B295" s="316" t="s">
        <v>9680</v>
      </c>
      <c r="C295" s="315">
        <v>1738</v>
      </c>
      <c r="D295" s="316" t="s">
        <v>9910</v>
      </c>
      <c r="E295" s="316" t="s">
        <v>8074</v>
      </c>
      <c r="F295" s="316" t="s">
        <v>8877</v>
      </c>
      <c r="G295" s="316" t="s">
        <v>8878</v>
      </c>
      <c r="H295" s="335">
        <v>43435</v>
      </c>
      <c r="I295" s="336">
        <v>43465</v>
      </c>
      <c r="J295" s="316" t="s">
        <v>8077</v>
      </c>
      <c r="K295" s="316" t="s">
        <v>8078</v>
      </c>
      <c r="L295" s="316" t="s">
        <v>8079</v>
      </c>
      <c r="M295" s="316" t="s">
        <v>8080</v>
      </c>
      <c r="N295" s="316" t="s">
        <v>8079</v>
      </c>
      <c r="O295" s="316" t="s">
        <v>8081</v>
      </c>
      <c r="P295" s="316" t="s">
        <v>8082</v>
      </c>
      <c r="Q295" s="316" t="s">
        <v>8083</v>
      </c>
      <c r="R295" s="316" t="s">
        <v>8079</v>
      </c>
      <c r="S295" s="316" t="s">
        <v>8080</v>
      </c>
      <c r="T295" s="316" t="s">
        <v>8084</v>
      </c>
      <c r="U295" s="316" t="s">
        <v>8085</v>
      </c>
      <c r="V295" s="316" t="s">
        <v>8079</v>
      </c>
      <c r="W295" s="316" t="s">
        <v>8080</v>
      </c>
      <c r="X295" s="316" t="s">
        <v>8086</v>
      </c>
      <c r="Y295" s="316" t="s">
        <v>8083</v>
      </c>
      <c r="Z295" s="316" t="s">
        <v>487</v>
      </c>
      <c r="AA295" s="327">
        <v>0</v>
      </c>
      <c r="AB295" s="348">
        <v>17895</v>
      </c>
      <c r="AC295" s="313" t="s">
        <v>7578</v>
      </c>
      <c r="AD295" s="316" t="s">
        <v>7582</v>
      </c>
      <c r="AE295" s="314"/>
      <c r="AF295" s="315" t="s">
        <v>10004</v>
      </c>
      <c r="AG295" s="315" t="s">
        <v>10005</v>
      </c>
      <c r="AH295" s="318">
        <v>43465</v>
      </c>
      <c r="AI295" s="316" t="s">
        <v>10006</v>
      </c>
      <c r="AJ295" s="316" t="s">
        <v>7988</v>
      </c>
      <c r="AK295" s="316">
        <v>11274</v>
      </c>
      <c r="AL295" s="314"/>
      <c r="AM295" s="315" t="s">
        <v>7882</v>
      </c>
      <c r="AN295" s="314"/>
      <c r="AO295" s="314"/>
      <c r="AP295" s="314"/>
      <c r="AQ295" s="314"/>
      <c r="AR295" s="314"/>
      <c r="AS295" s="314"/>
      <c r="AT295" s="314"/>
      <c r="AU295" s="314"/>
      <c r="AV295" s="314"/>
      <c r="AW295" s="314"/>
      <c r="AX295" s="314"/>
      <c r="AY295" s="314"/>
      <c r="AZ295" s="314"/>
      <c r="BA295" s="314"/>
      <c r="BB295" s="314"/>
      <c r="BC295" s="314"/>
      <c r="BD295" s="316"/>
    </row>
    <row r="296" spans="1:56" ht="13.15" customHeight="1" x14ac:dyDescent="0.25">
      <c r="A296" s="316" t="s">
        <v>9909</v>
      </c>
      <c r="B296" s="316" t="s">
        <v>9680</v>
      </c>
      <c r="C296" s="315">
        <v>1738</v>
      </c>
      <c r="D296" s="316" t="s">
        <v>9910</v>
      </c>
      <c r="E296" s="316" t="s">
        <v>8074</v>
      </c>
      <c r="F296" s="316" t="s">
        <v>8877</v>
      </c>
      <c r="G296" s="316" t="s">
        <v>8878</v>
      </c>
      <c r="H296" s="335">
        <v>43435</v>
      </c>
      <c r="I296" s="336">
        <v>43465</v>
      </c>
      <c r="J296" s="316" t="s">
        <v>8077</v>
      </c>
      <c r="K296" s="316" t="s">
        <v>8078</v>
      </c>
      <c r="L296" s="316" t="s">
        <v>8079</v>
      </c>
      <c r="M296" s="316" t="s">
        <v>8080</v>
      </c>
      <c r="N296" s="316" t="s">
        <v>8079</v>
      </c>
      <c r="O296" s="316" t="s">
        <v>8081</v>
      </c>
      <c r="P296" s="316" t="s">
        <v>8082</v>
      </c>
      <c r="Q296" s="316" t="s">
        <v>8083</v>
      </c>
      <c r="R296" s="316" t="s">
        <v>8079</v>
      </c>
      <c r="S296" s="316" t="s">
        <v>8080</v>
      </c>
      <c r="T296" s="316" t="s">
        <v>8084</v>
      </c>
      <c r="U296" s="316" t="s">
        <v>8085</v>
      </c>
      <c r="V296" s="316" t="s">
        <v>8079</v>
      </c>
      <c r="W296" s="316" t="s">
        <v>8080</v>
      </c>
      <c r="X296" s="316" t="s">
        <v>8086</v>
      </c>
      <c r="Y296" s="316" t="s">
        <v>8083</v>
      </c>
      <c r="Z296" s="316" t="s">
        <v>487</v>
      </c>
      <c r="AA296" s="327">
        <v>0</v>
      </c>
      <c r="AB296" s="348">
        <v>5430</v>
      </c>
      <c r="AC296" s="313" t="s">
        <v>7578</v>
      </c>
      <c r="AD296" s="316" t="s">
        <v>7582</v>
      </c>
      <c r="AE296" s="314"/>
      <c r="AF296" s="315" t="s">
        <v>10007</v>
      </c>
      <c r="AG296" s="315" t="s">
        <v>10008</v>
      </c>
      <c r="AH296" s="318">
        <v>43465</v>
      </c>
      <c r="AI296" s="316" t="s">
        <v>10009</v>
      </c>
      <c r="AJ296" s="316" t="s">
        <v>7988</v>
      </c>
      <c r="AK296" s="316">
        <v>11274</v>
      </c>
      <c r="AL296" s="314"/>
      <c r="AM296" s="315" t="s">
        <v>7882</v>
      </c>
      <c r="AN296" s="314"/>
      <c r="AO296" s="314"/>
      <c r="AP296" s="314"/>
      <c r="AQ296" s="314"/>
      <c r="AR296" s="314"/>
      <c r="AS296" s="314"/>
      <c r="AT296" s="314"/>
      <c r="AU296" s="314"/>
      <c r="AV296" s="314"/>
      <c r="AW296" s="314"/>
      <c r="AX296" s="314"/>
      <c r="AY296" s="314"/>
      <c r="AZ296" s="314"/>
      <c r="BA296" s="314"/>
      <c r="BB296" s="314"/>
      <c r="BC296" s="314"/>
      <c r="BD296" s="316"/>
    </row>
    <row r="297" spans="1:56" ht="13.15" customHeight="1" x14ac:dyDescent="0.25">
      <c r="A297" s="316" t="s">
        <v>9909</v>
      </c>
      <c r="B297" s="316" t="s">
        <v>9680</v>
      </c>
      <c r="C297" s="315">
        <v>1738</v>
      </c>
      <c r="D297" s="316" t="s">
        <v>9910</v>
      </c>
      <c r="E297" s="316" t="s">
        <v>8074</v>
      </c>
      <c r="F297" s="316" t="s">
        <v>8877</v>
      </c>
      <c r="G297" s="316" t="s">
        <v>8878</v>
      </c>
      <c r="H297" s="335">
        <v>43435</v>
      </c>
      <c r="I297" s="336">
        <v>43465</v>
      </c>
      <c r="J297" s="316" t="s">
        <v>8077</v>
      </c>
      <c r="K297" s="316" t="s">
        <v>8078</v>
      </c>
      <c r="L297" s="316" t="s">
        <v>8079</v>
      </c>
      <c r="M297" s="316" t="s">
        <v>8080</v>
      </c>
      <c r="N297" s="316" t="s">
        <v>8079</v>
      </c>
      <c r="O297" s="316" t="s">
        <v>8081</v>
      </c>
      <c r="P297" s="316" t="s">
        <v>8082</v>
      </c>
      <c r="Q297" s="316" t="s">
        <v>8083</v>
      </c>
      <c r="R297" s="316" t="s">
        <v>8079</v>
      </c>
      <c r="S297" s="316" t="s">
        <v>8080</v>
      </c>
      <c r="T297" s="316" t="s">
        <v>8084</v>
      </c>
      <c r="U297" s="316" t="s">
        <v>8085</v>
      </c>
      <c r="V297" s="316" t="s">
        <v>8079</v>
      </c>
      <c r="W297" s="316" t="s">
        <v>8080</v>
      </c>
      <c r="X297" s="316" t="s">
        <v>8086</v>
      </c>
      <c r="Y297" s="316" t="s">
        <v>8083</v>
      </c>
      <c r="Z297" s="316" t="s">
        <v>487</v>
      </c>
      <c r="AA297" s="327">
        <v>0</v>
      </c>
      <c r="AB297" s="348">
        <v>12000</v>
      </c>
      <c r="AC297" s="313" t="s">
        <v>7578</v>
      </c>
      <c r="AD297" s="316" t="s">
        <v>7582</v>
      </c>
      <c r="AE297" s="314"/>
      <c r="AF297" s="315" t="s">
        <v>10010</v>
      </c>
      <c r="AG297" s="315" t="s">
        <v>10011</v>
      </c>
      <c r="AH297" s="318">
        <v>43465</v>
      </c>
      <c r="AI297" s="316" t="s">
        <v>10012</v>
      </c>
      <c r="AJ297" s="316" t="s">
        <v>8007</v>
      </c>
      <c r="AK297" s="316">
        <v>13445</v>
      </c>
      <c r="AL297" s="314"/>
      <c r="AM297" s="315" t="s">
        <v>7882</v>
      </c>
      <c r="AN297" s="314"/>
      <c r="AO297" s="314"/>
      <c r="AP297" s="314"/>
      <c r="AQ297" s="314"/>
      <c r="AR297" s="314"/>
      <c r="AS297" s="314"/>
      <c r="AT297" s="314"/>
      <c r="AU297" s="314"/>
      <c r="AV297" s="314"/>
      <c r="AW297" s="314"/>
      <c r="AX297" s="314"/>
      <c r="AY297" s="314"/>
      <c r="AZ297" s="314"/>
      <c r="BA297" s="314"/>
      <c r="BB297" s="314"/>
      <c r="BC297" s="314"/>
      <c r="BD297" s="316"/>
    </row>
    <row r="298" spans="1:56" ht="13.15" customHeight="1" x14ac:dyDescent="0.25">
      <c r="A298" s="316" t="s">
        <v>9909</v>
      </c>
      <c r="B298" s="316" t="s">
        <v>9680</v>
      </c>
      <c r="C298" s="315">
        <v>1738</v>
      </c>
      <c r="D298" s="316" t="s">
        <v>9910</v>
      </c>
      <c r="E298" s="316" t="s">
        <v>8074</v>
      </c>
      <c r="F298" s="316" t="s">
        <v>8877</v>
      </c>
      <c r="G298" s="316" t="s">
        <v>8878</v>
      </c>
      <c r="H298" s="335">
        <v>43435</v>
      </c>
      <c r="I298" s="336">
        <v>43465</v>
      </c>
      <c r="J298" s="316" t="s">
        <v>8077</v>
      </c>
      <c r="K298" s="316" t="s">
        <v>8078</v>
      </c>
      <c r="L298" s="316" t="s">
        <v>8079</v>
      </c>
      <c r="M298" s="316" t="s">
        <v>8080</v>
      </c>
      <c r="N298" s="316" t="s">
        <v>8079</v>
      </c>
      <c r="O298" s="316" t="s">
        <v>8081</v>
      </c>
      <c r="P298" s="316" t="s">
        <v>8082</v>
      </c>
      <c r="Q298" s="316" t="s">
        <v>8083</v>
      </c>
      <c r="R298" s="316" t="s">
        <v>8079</v>
      </c>
      <c r="S298" s="316" t="s">
        <v>8080</v>
      </c>
      <c r="T298" s="316" t="s">
        <v>8084</v>
      </c>
      <c r="U298" s="316" t="s">
        <v>8085</v>
      </c>
      <c r="V298" s="316" t="s">
        <v>8079</v>
      </c>
      <c r="W298" s="316" t="s">
        <v>8080</v>
      </c>
      <c r="X298" s="316" t="s">
        <v>8086</v>
      </c>
      <c r="Y298" s="316" t="s">
        <v>8083</v>
      </c>
      <c r="Z298" s="316" t="s">
        <v>487</v>
      </c>
      <c r="AA298" s="327">
        <v>0</v>
      </c>
      <c r="AB298" s="348">
        <v>1375</v>
      </c>
      <c r="AC298" s="313" t="s">
        <v>7578</v>
      </c>
      <c r="AD298" s="316" t="s">
        <v>7582</v>
      </c>
      <c r="AE298" s="314"/>
      <c r="AF298" s="315" t="s">
        <v>10013</v>
      </c>
      <c r="AG298" s="315" t="s">
        <v>10014</v>
      </c>
      <c r="AH298" s="318">
        <v>43465</v>
      </c>
      <c r="AI298" s="316" t="s">
        <v>10015</v>
      </c>
      <c r="AJ298" s="316" t="s">
        <v>8007</v>
      </c>
      <c r="AK298" s="316">
        <v>13445</v>
      </c>
      <c r="AL298" s="314"/>
      <c r="AM298" s="315" t="s">
        <v>7882</v>
      </c>
      <c r="AN298" s="314"/>
      <c r="AO298" s="314"/>
      <c r="AP298" s="314"/>
      <c r="AQ298" s="314"/>
      <c r="AR298" s="314"/>
      <c r="AS298" s="314"/>
      <c r="AT298" s="314"/>
      <c r="AU298" s="314"/>
      <c r="AV298" s="314"/>
      <c r="AW298" s="314"/>
      <c r="AX298" s="314"/>
      <c r="AY298" s="314"/>
      <c r="AZ298" s="314"/>
      <c r="BA298" s="314"/>
      <c r="BB298" s="314"/>
      <c r="BC298" s="314"/>
      <c r="BD298" s="316"/>
    </row>
    <row r="299" spans="1:56" ht="13.15" customHeight="1" x14ac:dyDescent="0.25">
      <c r="A299" s="316" t="s">
        <v>9909</v>
      </c>
      <c r="B299" s="316" t="s">
        <v>9680</v>
      </c>
      <c r="C299" s="315">
        <v>1738</v>
      </c>
      <c r="D299" s="316" t="s">
        <v>9910</v>
      </c>
      <c r="E299" s="316" t="s">
        <v>8074</v>
      </c>
      <c r="F299" s="316" t="s">
        <v>8877</v>
      </c>
      <c r="G299" s="316" t="s">
        <v>8878</v>
      </c>
      <c r="H299" s="335">
        <v>43435</v>
      </c>
      <c r="I299" s="336">
        <v>43465</v>
      </c>
      <c r="J299" s="316" t="s">
        <v>8077</v>
      </c>
      <c r="K299" s="316" t="s">
        <v>8078</v>
      </c>
      <c r="L299" s="316" t="s">
        <v>8079</v>
      </c>
      <c r="M299" s="316" t="s">
        <v>8080</v>
      </c>
      <c r="N299" s="316" t="s">
        <v>8079</v>
      </c>
      <c r="O299" s="316" t="s">
        <v>8081</v>
      </c>
      <c r="P299" s="316" t="s">
        <v>8082</v>
      </c>
      <c r="Q299" s="316" t="s">
        <v>8083</v>
      </c>
      <c r="R299" s="316" t="s">
        <v>8079</v>
      </c>
      <c r="S299" s="316" t="s">
        <v>8080</v>
      </c>
      <c r="T299" s="316" t="s">
        <v>8084</v>
      </c>
      <c r="U299" s="316" t="s">
        <v>8085</v>
      </c>
      <c r="V299" s="316" t="s">
        <v>8079</v>
      </c>
      <c r="W299" s="316" t="s">
        <v>8080</v>
      </c>
      <c r="X299" s="316" t="s">
        <v>8086</v>
      </c>
      <c r="Y299" s="316" t="s">
        <v>8083</v>
      </c>
      <c r="Z299" s="316" t="s">
        <v>487</v>
      </c>
      <c r="AA299" s="327">
        <v>0</v>
      </c>
      <c r="AB299" s="348">
        <v>5430</v>
      </c>
      <c r="AC299" s="313" t="s">
        <v>7578</v>
      </c>
      <c r="AD299" s="316" t="s">
        <v>7582</v>
      </c>
      <c r="AE299" s="314"/>
      <c r="AF299" s="315" t="s">
        <v>10016</v>
      </c>
      <c r="AG299" s="315" t="s">
        <v>10017</v>
      </c>
      <c r="AH299" s="318">
        <v>43465</v>
      </c>
      <c r="AI299" s="316" t="s">
        <v>10018</v>
      </c>
      <c r="AJ299" s="316" t="s">
        <v>7988</v>
      </c>
      <c r="AK299" s="316">
        <v>11274</v>
      </c>
      <c r="AL299" s="314"/>
      <c r="AM299" s="315" t="s">
        <v>7882</v>
      </c>
      <c r="AN299" s="314"/>
      <c r="AO299" s="314"/>
      <c r="AP299" s="314"/>
      <c r="AQ299" s="314"/>
      <c r="AR299" s="314"/>
      <c r="AS299" s="314"/>
      <c r="AT299" s="314"/>
      <c r="AU299" s="314"/>
      <c r="AV299" s="314"/>
      <c r="AW299" s="314"/>
      <c r="AX299" s="314"/>
      <c r="AY299" s="314"/>
      <c r="AZ299" s="314"/>
      <c r="BA299" s="314"/>
      <c r="BB299" s="314"/>
      <c r="BC299" s="314"/>
      <c r="BD299" s="316"/>
    </row>
    <row r="300" spans="1:56" ht="13.15" customHeight="1" x14ac:dyDescent="0.25">
      <c r="A300" s="316" t="s">
        <v>9909</v>
      </c>
      <c r="B300" s="316" t="s">
        <v>9680</v>
      </c>
      <c r="C300" s="315">
        <v>1738</v>
      </c>
      <c r="D300" s="316" t="s">
        <v>9910</v>
      </c>
      <c r="E300" s="316" t="s">
        <v>8074</v>
      </c>
      <c r="F300" s="316" t="s">
        <v>8877</v>
      </c>
      <c r="G300" s="316" t="s">
        <v>8878</v>
      </c>
      <c r="H300" s="335">
        <v>43435</v>
      </c>
      <c r="I300" s="336">
        <v>43465</v>
      </c>
      <c r="J300" s="316" t="s">
        <v>8077</v>
      </c>
      <c r="K300" s="316" t="s">
        <v>8078</v>
      </c>
      <c r="L300" s="316" t="s">
        <v>8079</v>
      </c>
      <c r="M300" s="316" t="s">
        <v>8080</v>
      </c>
      <c r="N300" s="316" t="s">
        <v>8079</v>
      </c>
      <c r="O300" s="316" t="s">
        <v>8081</v>
      </c>
      <c r="P300" s="316" t="s">
        <v>8082</v>
      </c>
      <c r="Q300" s="316" t="s">
        <v>8083</v>
      </c>
      <c r="R300" s="316" t="s">
        <v>8079</v>
      </c>
      <c r="S300" s="316" t="s">
        <v>8080</v>
      </c>
      <c r="T300" s="316" t="s">
        <v>8084</v>
      </c>
      <c r="U300" s="316" t="s">
        <v>8085</v>
      </c>
      <c r="V300" s="316" t="s">
        <v>8079</v>
      </c>
      <c r="W300" s="316" t="s">
        <v>8080</v>
      </c>
      <c r="X300" s="316" t="s">
        <v>8086</v>
      </c>
      <c r="Y300" s="316" t="s">
        <v>8083</v>
      </c>
      <c r="Z300" s="316" t="s">
        <v>487</v>
      </c>
      <c r="AA300" s="327">
        <v>0</v>
      </c>
      <c r="AB300" s="348">
        <v>1365</v>
      </c>
      <c r="AC300" s="313" t="s">
        <v>7578</v>
      </c>
      <c r="AD300" s="316" t="s">
        <v>7582</v>
      </c>
      <c r="AE300" s="314"/>
      <c r="AF300" s="315" t="s">
        <v>10019</v>
      </c>
      <c r="AG300" s="315" t="s">
        <v>10020</v>
      </c>
      <c r="AH300" s="318">
        <v>43465</v>
      </c>
      <c r="AI300" s="316" t="s">
        <v>10021</v>
      </c>
      <c r="AJ300" s="316" t="s">
        <v>7988</v>
      </c>
      <c r="AK300" s="316">
        <v>11274</v>
      </c>
      <c r="AL300" s="314"/>
      <c r="AM300" s="315" t="s">
        <v>7882</v>
      </c>
      <c r="AN300" s="314"/>
      <c r="AO300" s="314"/>
      <c r="AP300" s="314"/>
      <c r="AQ300" s="314"/>
      <c r="AR300" s="314"/>
      <c r="AS300" s="314"/>
      <c r="AT300" s="314"/>
      <c r="AU300" s="314"/>
      <c r="AV300" s="314"/>
      <c r="AW300" s="314"/>
      <c r="AX300" s="314"/>
      <c r="AY300" s="314"/>
      <c r="AZ300" s="314"/>
      <c r="BA300" s="314"/>
      <c r="BB300" s="314"/>
      <c r="BC300" s="314"/>
      <c r="BD300" s="316"/>
    </row>
    <row r="301" spans="1:56" ht="13.15" customHeight="1" x14ac:dyDescent="0.25">
      <c r="A301" s="316" t="s">
        <v>9909</v>
      </c>
      <c r="B301" s="316" t="s">
        <v>9680</v>
      </c>
      <c r="C301" s="315">
        <v>1738</v>
      </c>
      <c r="D301" s="316" t="s">
        <v>9910</v>
      </c>
      <c r="E301" s="316" t="s">
        <v>8074</v>
      </c>
      <c r="F301" s="316" t="s">
        <v>8877</v>
      </c>
      <c r="G301" s="316" t="s">
        <v>8878</v>
      </c>
      <c r="H301" s="335">
        <v>43435</v>
      </c>
      <c r="I301" s="336">
        <v>43465</v>
      </c>
      <c r="J301" s="316" t="s">
        <v>8077</v>
      </c>
      <c r="K301" s="316" t="s">
        <v>8078</v>
      </c>
      <c r="L301" s="316" t="s">
        <v>8079</v>
      </c>
      <c r="M301" s="316" t="s">
        <v>8080</v>
      </c>
      <c r="N301" s="316" t="s">
        <v>8079</v>
      </c>
      <c r="O301" s="316" t="s">
        <v>8081</v>
      </c>
      <c r="P301" s="316" t="s">
        <v>8082</v>
      </c>
      <c r="Q301" s="316" t="s">
        <v>8083</v>
      </c>
      <c r="R301" s="316" t="s">
        <v>8079</v>
      </c>
      <c r="S301" s="316" t="s">
        <v>8080</v>
      </c>
      <c r="T301" s="316" t="s">
        <v>8084</v>
      </c>
      <c r="U301" s="316" t="s">
        <v>8085</v>
      </c>
      <c r="V301" s="316" t="s">
        <v>8079</v>
      </c>
      <c r="W301" s="316" t="s">
        <v>8080</v>
      </c>
      <c r="X301" s="316" t="s">
        <v>8086</v>
      </c>
      <c r="Y301" s="316" t="s">
        <v>8083</v>
      </c>
      <c r="Z301" s="316" t="s">
        <v>487</v>
      </c>
      <c r="AA301" s="327">
        <v>0</v>
      </c>
      <c r="AB301" s="348">
        <v>6930</v>
      </c>
      <c r="AC301" s="313" t="s">
        <v>7578</v>
      </c>
      <c r="AD301" s="316" t="s">
        <v>7582</v>
      </c>
      <c r="AE301" s="314"/>
      <c r="AF301" s="315" t="s">
        <v>10022</v>
      </c>
      <c r="AG301" s="315" t="s">
        <v>10023</v>
      </c>
      <c r="AH301" s="318">
        <v>43465</v>
      </c>
      <c r="AI301" s="316" t="s">
        <v>10024</v>
      </c>
      <c r="AJ301" s="316" t="s">
        <v>7988</v>
      </c>
      <c r="AK301" s="316">
        <v>11274</v>
      </c>
      <c r="AL301" s="314"/>
      <c r="AM301" s="315" t="s">
        <v>7882</v>
      </c>
      <c r="AN301" s="314"/>
      <c r="AO301" s="314"/>
      <c r="AP301" s="314"/>
      <c r="AQ301" s="314"/>
      <c r="AR301" s="314"/>
      <c r="AS301" s="314"/>
      <c r="AT301" s="314"/>
      <c r="AU301" s="314"/>
      <c r="AV301" s="314"/>
      <c r="AW301" s="314"/>
      <c r="AX301" s="314"/>
      <c r="AY301" s="314"/>
      <c r="AZ301" s="314"/>
      <c r="BA301" s="314"/>
      <c r="BB301" s="314"/>
      <c r="BC301" s="314"/>
      <c r="BD301" s="316"/>
    </row>
    <row r="302" spans="1:56" ht="13.15" customHeight="1" x14ac:dyDescent="0.25">
      <c r="A302" s="316" t="s">
        <v>9909</v>
      </c>
      <c r="B302" s="316" t="s">
        <v>9680</v>
      </c>
      <c r="C302" s="315">
        <v>1738</v>
      </c>
      <c r="D302" s="316" t="s">
        <v>9910</v>
      </c>
      <c r="E302" s="316" t="s">
        <v>8074</v>
      </c>
      <c r="F302" s="316" t="s">
        <v>8877</v>
      </c>
      <c r="G302" s="316" t="s">
        <v>8878</v>
      </c>
      <c r="H302" s="335">
        <v>43435</v>
      </c>
      <c r="I302" s="336">
        <v>43465</v>
      </c>
      <c r="J302" s="316" t="s">
        <v>8077</v>
      </c>
      <c r="K302" s="316" t="s">
        <v>8078</v>
      </c>
      <c r="L302" s="316" t="s">
        <v>8079</v>
      </c>
      <c r="M302" s="316" t="s">
        <v>8080</v>
      </c>
      <c r="N302" s="316" t="s">
        <v>8079</v>
      </c>
      <c r="O302" s="316" t="s">
        <v>8081</v>
      </c>
      <c r="P302" s="316" t="s">
        <v>8082</v>
      </c>
      <c r="Q302" s="316" t="s">
        <v>8083</v>
      </c>
      <c r="R302" s="316" t="s">
        <v>8079</v>
      </c>
      <c r="S302" s="316" t="s">
        <v>8080</v>
      </c>
      <c r="T302" s="316" t="s">
        <v>8084</v>
      </c>
      <c r="U302" s="316" t="s">
        <v>8085</v>
      </c>
      <c r="V302" s="316" t="s">
        <v>8079</v>
      </c>
      <c r="W302" s="316" t="s">
        <v>8080</v>
      </c>
      <c r="X302" s="316" t="s">
        <v>8086</v>
      </c>
      <c r="Y302" s="316" t="s">
        <v>8083</v>
      </c>
      <c r="Z302" s="316" t="s">
        <v>487</v>
      </c>
      <c r="AA302" s="327">
        <v>0</v>
      </c>
      <c r="AB302" s="348">
        <v>8895</v>
      </c>
      <c r="AC302" s="313" t="s">
        <v>7578</v>
      </c>
      <c r="AD302" s="316" t="s">
        <v>7582</v>
      </c>
      <c r="AE302" s="314"/>
      <c r="AF302" s="315" t="s">
        <v>10025</v>
      </c>
      <c r="AG302" s="315" t="s">
        <v>10026</v>
      </c>
      <c r="AH302" s="318">
        <v>43465</v>
      </c>
      <c r="AI302" s="316" t="s">
        <v>10027</v>
      </c>
      <c r="AJ302" s="316" t="s">
        <v>7988</v>
      </c>
      <c r="AK302" s="316">
        <v>11274</v>
      </c>
      <c r="AL302" s="314"/>
      <c r="AM302" s="315" t="s">
        <v>7882</v>
      </c>
      <c r="AN302" s="314"/>
      <c r="AO302" s="314"/>
      <c r="AP302" s="314"/>
      <c r="AQ302" s="314"/>
      <c r="AR302" s="314"/>
      <c r="AS302" s="314"/>
      <c r="AT302" s="314"/>
      <c r="AU302" s="314"/>
      <c r="AV302" s="314"/>
      <c r="AW302" s="314"/>
      <c r="AX302" s="314"/>
      <c r="AY302" s="314"/>
      <c r="AZ302" s="314"/>
      <c r="BA302" s="314"/>
      <c r="BB302" s="314"/>
      <c r="BC302" s="314"/>
      <c r="BD302" s="316"/>
    </row>
    <row r="303" spans="1:56" ht="13.15" customHeight="1" x14ac:dyDescent="0.25">
      <c r="A303" s="316" t="s">
        <v>9909</v>
      </c>
      <c r="B303" s="316" t="s">
        <v>9680</v>
      </c>
      <c r="C303" s="315">
        <v>1738</v>
      </c>
      <c r="D303" s="316" t="s">
        <v>9910</v>
      </c>
      <c r="E303" s="316" t="s">
        <v>8074</v>
      </c>
      <c r="F303" s="316" t="s">
        <v>8877</v>
      </c>
      <c r="G303" s="316" t="s">
        <v>8878</v>
      </c>
      <c r="H303" s="335">
        <v>43435</v>
      </c>
      <c r="I303" s="336">
        <v>43465</v>
      </c>
      <c r="J303" s="316" t="s">
        <v>8077</v>
      </c>
      <c r="K303" s="316" t="s">
        <v>8078</v>
      </c>
      <c r="L303" s="316" t="s">
        <v>8079</v>
      </c>
      <c r="M303" s="316" t="s">
        <v>8080</v>
      </c>
      <c r="N303" s="316" t="s">
        <v>8079</v>
      </c>
      <c r="O303" s="316" t="s">
        <v>8081</v>
      </c>
      <c r="P303" s="316" t="s">
        <v>8082</v>
      </c>
      <c r="Q303" s="316" t="s">
        <v>8083</v>
      </c>
      <c r="R303" s="316" t="s">
        <v>8079</v>
      </c>
      <c r="S303" s="316" t="s">
        <v>8080</v>
      </c>
      <c r="T303" s="316" t="s">
        <v>8084</v>
      </c>
      <c r="U303" s="316" t="s">
        <v>8085</v>
      </c>
      <c r="V303" s="316" t="s">
        <v>8079</v>
      </c>
      <c r="W303" s="316" t="s">
        <v>8080</v>
      </c>
      <c r="X303" s="316" t="s">
        <v>8086</v>
      </c>
      <c r="Y303" s="316" t="s">
        <v>8083</v>
      </c>
      <c r="Z303" s="316" t="s">
        <v>487</v>
      </c>
      <c r="AA303" s="327">
        <v>0</v>
      </c>
      <c r="AB303" s="348">
        <v>2865</v>
      </c>
      <c r="AC303" s="313" t="s">
        <v>7578</v>
      </c>
      <c r="AD303" s="316" t="s">
        <v>7582</v>
      </c>
      <c r="AE303" s="314"/>
      <c r="AF303" s="315" t="s">
        <v>10028</v>
      </c>
      <c r="AG303" s="315" t="s">
        <v>10029</v>
      </c>
      <c r="AH303" s="318">
        <v>43465</v>
      </c>
      <c r="AI303" s="316" t="s">
        <v>10030</v>
      </c>
      <c r="AJ303" s="316" t="s">
        <v>7988</v>
      </c>
      <c r="AK303" s="316">
        <v>11274</v>
      </c>
      <c r="AL303" s="314"/>
      <c r="AM303" s="315" t="s">
        <v>7882</v>
      </c>
      <c r="AN303" s="314"/>
      <c r="AO303" s="314"/>
      <c r="AP303" s="314"/>
      <c r="AQ303" s="314"/>
      <c r="AR303" s="314"/>
      <c r="AS303" s="314"/>
      <c r="AT303" s="314"/>
      <c r="AU303" s="314"/>
      <c r="AV303" s="314"/>
      <c r="AW303" s="314"/>
      <c r="AX303" s="314"/>
      <c r="AY303" s="314"/>
      <c r="AZ303" s="314"/>
      <c r="BA303" s="314"/>
      <c r="BB303" s="314"/>
      <c r="BC303" s="314"/>
      <c r="BD303" s="316"/>
    </row>
    <row r="304" spans="1:56" ht="13.15" customHeight="1" x14ac:dyDescent="0.25">
      <c r="A304" s="316" t="s">
        <v>9909</v>
      </c>
      <c r="B304" s="316" t="s">
        <v>9680</v>
      </c>
      <c r="C304" s="315">
        <v>1738</v>
      </c>
      <c r="D304" s="316" t="s">
        <v>9910</v>
      </c>
      <c r="E304" s="316" t="s">
        <v>8074</v>
      </c>
      <c r="F304" s="316" t="s">
        <v>8877</v>
      </c>
      <c r="G304" s="316" t="s">
        <v>8878</v>
      </c>
      <c r="H304" s="335">
        <v>43435</v>
      </c>
      <c r="I304" s="336">
        <v>43465</v>
      </c>
      <c r="J304" s="316" t="s">
        <v>8077</v>
      </c>
      <c r="K304" s="316" t="s">
        <v>8078</v>
      </c>
      <c r="L304" s="316" t="s">
        <v>8079</v>
      </c>
      <c r="M304" s="316" t="s">
        <v>8080</v>
      </c>
      <c r="N304" s="316" t="s">
        <v>8079</v>
      </c>
      <c r="O304" s="316" t="s">
        <v>8081</v>
      </c>
      <c r="P304" s="316" t="s">
        <v>8082</v>
      </c>
      <c r="Q304" s="316" t="s">
        <v>8083</v>
      </c>
      <c r="R304" s="316" t="s">
        <v>8079</v>
      </c>
      <c r="S304" s="316" t="s">
        <v>8080</v>
      </c>
      <c r="T304" s="316" t="s">
        <v>8084</v>
      </c>
      <c r="U304" s="316" t="s">
        <v>8085</v>
      </c>
      <c r="V304" s="316" t="s">
        <v>8079</v>
      </c>
      <c r="W304" s="316" t="s">
        <v>8080</v>
      </c>
      <c r="X304" s="316" t="s">
        <v>8086</v>
      </c>
      <c r="Y304" s="316" t="s">
        <v>8083</v>
      </c>
      <c r="Z304" s="316" t="s">
        <v>487</v>
      </c>
      <c r="AA304" s="327">
        <v>0</v>
      </c>
      <c r="AB304" s="348">
        <v>18690</v>
      </c>
      <c r="AC304" s="313" t="s">
        <v>7578</v>
      </c>
      <c r="AD304" s="316" t="s">
        <v>7582</v>
      </c>
      <c r="AE304" s="314"/>
      <c r="AF304" s="315" t="s">
        <v>10031</v>
      </c>
      <c r="AG304" s="315" t="s">
        <v>10032</v>
      </c>
      <c r="AH304" s="318">
        <v>43465</v>
      </c>
      <c r="AI304" s="316" t="s">
        <v>10033</v>
      </c>
      <c r="AJ304" s="316" t="s">
        <v>7988</v>
      </c>
      <c r="AK304" s="316">
        <v>11274</v>
      </c>
      <c r="AL304" s="314"/>
      <c r="AM304" s="315" t="s">
        <v>7882</v>
      </c>
      <c r="AN304" s="314"/>
      <c r="AO304" s="314"/>
      <c r="AP304" s="314"/>
      <c r="AQ304" s="314"/>
      <c r="AR304" s="314"/>
      <c r="AS304" s="314"/>
      <c r="AT304" s="314"/>
      <c r="AU304" s="314"/>
      <c r="AV304" s="314"/>
      <c r="AW304" s="314"/>
      <c r="AX304" s="314"/>
      <c r="AY304" s="314"/>
      <c r="AZ304" s="314"/>
      <c r="BA304" s="314"/>
      <c r="BB304" s="314"/>
      <c r="BC304" s="314"/>
      <c r="BD304" s="316"/>
    </row>
    <row r="305" spans="1:56" ht="13.15" customHeight="1" x14ac:dyDescent="0.25">
      <c r="A305" s="316" t="s">
        <v>9909</v>
      </c>
      <c r="B305" s="316" t="s">
        <v>9680</v>
      </c>
      <c r="C305" s="315">
        <v>1738</v>
      </c>
      <c r="D305" s="316" t="s">
        <v>9910</v>
      </c>
      <c r="E305" s="316" t="s">
        <v>8074</v>
      </c>
      <c r="F305" s="316" t="s">
        <v>8877</v>
      </c>
      <c r="G305" s="316" t="s">
        <v>8878</v>
      </c>
      <c r="H305" s="335">
        <v>43435</v>
      </c>
      <c r="I305" s="336">
        <v>43465</v>
      </c>
      <c r="J305" s="316" t="s">
        <v>8077</v>
      </c>
      <c r="K305" s="316" t="s">
        <v>8078</v>
      </c>
      <c r="L305" s="316" t="s">
        <v>8079</v>
      </c>
      <c r="M305" s="316" t="s">
        <v>8080</v>
      </c>
      <c r="N305" s="316" t="s">
        <v>8079</v>
      </c>
      <c r="O305" s="316" t="s">
        <v>8081</v>
      </c>
      <c r="P305" s="316" t="s">
        <v>8082</v>
      </c>
      <c r="Q305" s="316" t="s">
        <v>8083</v>
      </c>
      <c r="R305" s="316" t="s">
        <v>8079</v>
      </c>
      <c r="S305" s="316" t="s">
        <v>8080</v>
      </c>
      <c r="T305" s="316" t="s">
        <v>8084</v>
      </c>
      <c r="U305" s="316" t="s">
        <v>8085</v>
      </c>
      <c r="V305" s="316" t="s">
        <v>8079</v>
      </c>
      <c r="W305" s="316" t="s">
        <v>8080</v>
      </c>
      <c r="X305" s="316" t="s">
        <v>8086</v>
      </c>
      <c r="Y305" s="316" t="s">
        <v>8083</v>
      </c>
      <c r="Z305" s="316" t="s">
        <v>487</v>
      </c>
      <c r="AA305" s="327">
        <v>0</v>
      </c>
      <c r="AB305" s="348">
        <v>4651</v>
      </c>
      <c r="AC305" s="313" t="s">
        <v>7578</v>
      </c>
      <c r="AD305" s="316" t="s">
        <v>7582</v>
      </c>
      <c r="AE305" s="314"/>
      <c r="AF305" s="315" t="s">
        <v>10034</v>
      </c>
      <c r="AG305" s="315" t="s">
        <v>10035</v>
      </c>
      <c r="AH305" s="318">
        <v>43465</v>
      </c>
      <c r="AI305" s="316" t="s">
        <v>10036</v>
      </c>
      <c r="AJ305" s="316" t="s">
        <v>7988</v>
      </c>
      <c r="AK305" s="316">
        <v>11274</v>
      </c>
      <c r="AL305" s="314"/>
      <c r="AM305" s="315" t="s">
        <v>7882</v>
      </c>
      <c r="AN305" s="314"/>
      <c r="AO305" s="314"/>
      <c r="AP305" s="314"/>
      <c r="AQ305" s="314"/>
      <c r="AR305" s="314"/>
      <c r="AS305" s="314"/>
      <c r="AT305" s="314"/>
      <c r="AU305" s="314"/>
      <c r="AV305" s="314"/>
      <c r="AW305" s="314"/>
      <c r="AX305" s="314"/>
      <c r="AY305" s="314"/>
      <c r="AZ305" s="314"/>
      <c r="BA305" s="314"/>
      <c r="BB305" s="314"/>
      <c r="BC305" s="314"/>
      <c r="BD305" s="316"/>
    </row>
    <row r="306" spans="1:56" ht="13.15" customHeight="1" x14ac:dyDescent="0.25">
      <c r="A306" s="316" t="s">
        <v>9909</v>
      </c>
      <c r="B306" s="316" t="s">
        <v>9680</v>
      </c>
      <c r="C306" s="315">
        <v>1738</v>
      </c>
      <c r="D306" s="316" t="s">
        <v>9910</v>
      </c>
      <c r="E306" s="316" t="s">
        <v>8074</v>
      </c>
      <c r="F306" s="316" t="s">
        <v>8877</v>
      </c>
      <c r="G306" s="316" t="s">
        <v>8878</v>
      </c>
      <c r="H306" s="335">
        <v>43435</v>
      </c>
      <c r="I306" s="336">
        <v>43465</v>
      </c>
      <c r="J306" s="316" t="s">
        <v>8077</v>
      </c>
      <c r="K306" s="316" t="s">
        <v>8078</v>
      </c>
      <c r="L306" s="316" t="s">
        <v>8079</v>
      </c>
      <c r="M306" s="316" t="s">
        <v>8080</v>
      </c>
      <c r="N306" s="316" t="s">
        <v>8079</v>
      </c>
      <c r="O306" s="316" t="s">
        <v>8081</v>
      </c>
      <c r="P306" s="316" t="s">
        <v>8082</v>
      </c>
      <c r="Q306" s="316" t="s">
        <v>8083</v>
      </c>
      <c r="R306" s="316" t="s">
        <v>8079</v>
      </c>
      <c r="S306" s="316" t="s">
        <v>8080</v>
      </c>
      <c r="T306" s="316" t="s">
        <v>8084</v>
      </c>
      <c r="U306" s="316" t="s">
        <v>8085</v>
      </c>
      <c r="V306" s="316" t="s">
        <v>8079</v>
      </c>
      <c r="W306" s="316" t="s">
        <v>8080</v>
      </c>
      <c r="X306" s="316" t="s">
        <v>8086</v>
      </c>
      <c r="Y306" s="316" t="s">
        <v>8083</v>
      </c>
      <c r="Z306" s="316" t="s">
        <v>487</v>
      </c>
      <c r="AA306" s="327">
        <v>0</v>
      </c>
      <c r="AB306" s="348">
        <v>7388</v>
      </c>
      <c r="AC306" s="313" t="s">
        <v>7578</v>
      </c>
      <c r="AD306" s="316" t="s">
        <v>7582</v>
      </c>
      <c r="AE306" s="314"/>
      <c r="AF306" s="315" t="s">
        <v>10037</v>
      </c>
      <c r="AG306" s="315" t="s">
        <v>10038</v>
      </c>
      <c r="AH306" s="318">
        <v>43465</v>
      </c>
      <c r="AI306" s="316" t="s">
        <v>10036</v>
      </c>
      <c r="AJ306" s="316" t="s">
        <v>8889</v>
      </c>
      <c r="AK306" s="316">
        <v>11576</v>
      </c>
      <c r="AL306" s="314"/>
      <c r="AM306" s="315" t="s">
        <v>7882</v>
      </c>
      <c r="AN306" s="314"/>
      <c r="AO306" s="314"/>
      <c r="AP306" s="314"/>
      <c r="AQ306" s="314"/>
      <c r="AR306" s="314"/>
      <c r="AS306" s="314"/>
      <c r="AT306" s="314"/>
      <c r="AU306" s="314"/>
      <c r="AV306" s="314"/>
      <c r="AW306" s="314"/>
      <c r="AX306" s="314"/>
      <c r="AY306" s="314"/>
      <c r="AZ306" s="314"/>
      <c r="BA306" s="314"/>
      <c r="BB306" s="314"/>
      <c r="BC306" s="314"/>
      <c r="BD306" s="316"/>
    </row>
    <row r="307" spans="1:56" ht="13.15" customHeight="1" x14ac:dyDescent="0.25">
      <c r="A307" s="316" t="s">
        <v>9909</v>
      </c>
      <c r="B307" s="316" t="s">
        <v>9680</v>
      </c>
      <c r="C307" s="315">
        <v>1738</v>
      </c>
      <c r="D307" s="316" t="s">
        <v>9910</v>
      </c>
      <c r="E307" s="316" t="s">
        <v>8074</v>
      </c>
      <c r="F307" s="316" t="s">
        <v>8877</v>
      </c>
      <c r="G307" s="316" t="s">
        <v>8878</v>
      </c>
      <c r="H307" s="335">
        <v>43435</v>
      </c>
      <c r="I307" s="336">
        <v>43465</v>
      </c>
      <c r="J307" s="316" t="s">
        <v>8077</v>
      </c>
      <c r="K307" s="316" t="s">
        <v>8078</v>
      </c>
      <c r="L307" s="316" t="s">
        <v>8079</v>
      </c>
      <c r="M307" s="316" t="s">
        <v>8080</v>
      </c>
      <c r="N307" s="316" t="s">
        <v>8079</v>
      </c>
      <c r="O307" s="316" t="s">
        <v>8081</v>
      </c>
      <c r="P307" s="316" t="s">
        <v>8082</v>
      </c>
      <c r="Q307" s="316" t="s">
        <v>8083</v>
      </c>
      <c r="R307" s="316" t="s">
        <v>8079</v>
      </c>
      <c r="S307" s="316" t="s">
        <v>8080</v>
      </c>
      <c r="T307" s="316" t="s">
        <v>8084</v>
      </c>
      <c r="U307" s="316" t="s">
        <v>8085</v>
      </c>
      <c r="V307" s="316" t="s">
        <v>8079</v>
      </c>
      <c r="W307" s="316" t="s">
        <v>8080</v>
      </c>
      <c r="X307" s="316" t="s">
        <v>8086</v>
      </c>
      <c r="Y307" s="316" t="s">
        <v>8083</v>
      </c>
      <c r="Z307" s="316" t="s">
        <v>487</v>
      </c>
      <c r="AA307" s="327">
        <v>0</v>
      </c>
      <c r="AB307" s="348">
        <v>2823</v>
      </c>
      <c r="AC307" s="313" t="s">
        <v>7578</v>
      </c>
      <c r="AD307" s="316" t="s">
        <v>7582</v>
      </c>
      <c r="AE307" s="314"/>
      <c r="AF307" s="315" t="s">
        <v>10039</v>
      </c>
      <c r="AG307" s="315" t="s">
        <v>10040</v>
      </c>
      <c r="AH307" s="318">
        <v>43465</v>
      </c>
      <c r="AI307" s="316" t="s">
        <v>10041</v>
      </c>
      <c r="AJ307" s="316" t="s">
        <v>8889</v>
      </c>
      <c r="AK307" s="316">
        <v>11576</v>
      </c>
      <c r="AL307" s="314"/>
      <c r="AM307" s="315" t="s">
        <v>7882</v>
      </c>
      <c r="AN307" s="314"/>
      <c r="AO307" s="314"/>
      <c r="AP307" s="314"/>
      <c r="AQ307" s="314"/>
      <c r="AR307" s="314"/>
      <c r="AS307" s="314"/>
      <c r="AT307" s="314"/>
      <c r="AU307" s="314"/>
      <c r="AV307" s="314"/>
      <c r="AW307" s="314"/>
      <c r="AX307" s="314"/>
      <c r="AY307" s="314"/>
      <c r="AZ307" s="314"/>
      <c r="BA307" s="314"/>
      <c r="BB307" s="314"/>
      <c r="BC307" s="314"/>
      <c r="BD307" s="316"/>
    </row>
    <row r="308" spans="1:56" ht="13.15" customHeight="1" x14ac:dyDescent="0.25">
      <c r="A308" s="316" t="s">
        <v>9909</v>
      </c>
      <c r="B308" s="316" t="s">
        <v>9680</v>
      </c>
      <c r="C308" s="315">
        <v>1738</v>
      </c>
      <c r="D308" s="316" t="s">
        <v>9910</v>
      </c>
      <c r="E308" s="316" t="s">
        <v>8074</v>
      </c>
      <c r="F308" s="316" t="s">
        <v>8877</v>
      </c>
      <c r="G308" s="316" t="s">
        <v>8878</v>
      </c>
      <c r="H308" s="335">
        <v>43435</v>
      </c>
      <c r="I308" s="336">
        <v>43465</v>
      </c>
      <c r="J308" s="316" t="s">
        <v>8077</v>
      </c>
      <c r="K308" s="316" t="s">
        <v>8078</v>
      </c>
      <c r="L308" s="316" t="s">
        <v>8079</v>
      </c>
      <c r="M308" s="316" t="s">
        <v>8080</v>
      </c>
      <c r="N308" s="316" t="s">
        <v>8079</v>
      </c>
      <c r="O308" s="316" t="s">
        <v>8081</v>
      </c>
      <c r="P308" s="316" t="s">
        <v>8082</v>
      </c>
      <c r="Q308" s="316" t="s">
        <v>8083</v>
      </c>
      <c r="R308" s="316" t="s">
        <v>8079</v>
      </c>
      <c r="S308" s="316" t="s">
        <v>8080</v>
      </c>
      <c r="T308" s="316" t="s">
        <v>8084</v>
      </c>
      <c r="U308" s="316" t="s">
        <v>8085</v>
      </c>
      <c r="V308" s="316" t="s">
        <v>8079</v>
      </c>
      <c r="W308" s="316" t="s">
        <v>8080</v>
      </c>
      <c r="X308" s="316" t="s">
        <v>8086</v>
      </c>
      <c r="Y308" s="316" t="s">
        <v>8083</v>
      </c>
      <c r="Z308" s="316" t="s">
        <v>487</v>
      </c>
      <c r="AA308" s="327">
        <v>0</v>
      </c>
      <c r="AB308" s="348">
        <v>25860</v>
      </c>
      <c r="AC308" s="313" t="s">
        <v>7578</v>
      </c>
      <c r="AD308" s="316" t="s">
        <v>7582</v>
      </c>
      <c r="AE308" s="314"/>
      <c r="AF308" s="315" t="s">
        <v>10042</v>
      </c>
      <c r="AG308" s="315" t="s">
        <v>10043</v>
      </c>
      <c r="AH308" s="318">
        <v>43465</v>
      </c>
      <c r="AI308" s="316" t="s">
        <v>10044</v>
      </c>
      <c r="AJ308" s="316" t="s">
        <v>7988</v>
      </c>
      <c r="AK308" s="316">
        <v>11274</v>
      </c>
      <c r="AL308" s="314"/>
      <c r="AM308" s="315" t="s">
        <v>7882</v>
      </c>
      <c r="AN308" s="314"/>
      <c r="AO308" s="314"/>
      <c r="AP308" s="314"/>
      <c r="AQ308" s="314"/>
      <c r="AR308" s="314"/>
      <c r="AS308" s="314"/>
      <c r="AT308" s="314"/>
      <c r="AU308" s="314"/>
      <c r="AV308" s="314"/>
      <c r="AW308" s="314"/>
      <c r="AX308" s="314"/>
      <c r="AY308" s="314"/>
      <c r="AZ308" s="314"/>
      <c r="BA308" s="314"/>
      <c r="BB308" s="314"/>
      <c r="BC308" s="314"/>
      <c r="BD308" s="316"/>
    </row>
    <row r="309" spans="1:56" ht="13.15" customHeight="1" x14ac:dyDescent="0.25">
      <c r="A309" s="316" t="s">
        <v>9909</v>
      </c>
      <c r="B309" s="316" t="s">
        <v>9680</v>
      </c>
      <c r="C309" s="315">
        <v>1738</v>
      </c>
      <c r="D309" s="316" t="s">
        <v>9910</v>
      </c>
      <c r="E309" s="316" t="s">
        <v>8074</v>
      </c>
      <c r="F309" s="316" t="s">
        <v>8877</v>
      </c>
      <c r="G309" s="316" t="s">
        <v>8878</v>
      </c>
      <c r="H309" s="335">
        <v>43435</v>
      </c>
      <c r="I309" s="336">
        <v>43465</v>
      </c>
      <c r="J309" s="316" t="s">
        <v>8077</v>
      </c>
      <c r="K309" s="316" t="s">
        <v>8078</v>
      </c>
      <c r="L309" s="316" t="s">
        <v>8079</v>
      </c>
      <c r="M309" s="316" t="s">
        <v>8080</v>
      </c>
      <c r="N309" s="316" t="s">
        <v>8079</v>
      </c>
      <c r="O309" s="316" t="s">
        <v>8081</v>
      </c>
      <c r="P309" s="316" t="s">
        <v>8082</v>
      </c>
      <c r="Q309" s="316" t="s">
        <v>8083</v>
      </c>
      <c r="R309" s="316" t="s">
        <v>8079</v>
      </c>
      <c r="S309" s="316" t="s">
        <v>8080</v>
      </c>
      <c r="T309" s="316" t="s">
        <v>8084</v>
      </c>
      <c r="U309" s="316" t="s">
        <v>8085</v>
      </c>
      <c r="V309" s="316" t="s">
        <v>8079</v>
      </c>
      <c r="W309" s="316" t="s">
        <v>8080</v>
      </c>
      <c r="X309" s="316" t="s">
        <v>8086</v>
      </c>
      <c r="Y309" s="316" t="s">
        <v>8083</v>
      </c>
      <c r="Z309" s="316" t="s">
        <v>487</v>
      </c>
      <c r="AA309" s="327">
        <v>0</v>
      </c>
      <c r="AB309" s="348">
        <v>2480</v>
      </c>
      <c r="AC309" s="313" t="s">
        <v>7578</v>
      </c>
      <c r="AD309" s="316" t="s">
        <v>7582</v>
      </c>
      <c r="AE309" s="314"/>
      <c r="AF309" s="315" t="s">
        <v>10045</v>
      </c>
      <c r="AG309" s="315" t="s">
        <v>10046</v>
      </c>
      <c r="AH309" s="318">
        <v>43465</v>
      </c>
      <c r="AI309" s="316" t="s">
        <v>10047</v>
      </c>
      <c r="AJ309" s="316" t="s">
        <v>7988</v>
      </c>
      <c r="AK309" s="316">
        <v>11274</v>
      </c>
      <c r="AL309" s="314"/>
      <c r="AM309" s="315" t="s">
        <v>7882</v>
      </c>
      <c r="AN309" s="314"/>
      <c r="AO309" s="314"/>
      <c r="AP309" s="314"/>
      <c r="AQ309" s="314"/>
      <c r="AR309" s="314"/>
      <c r="AS309" s="314"/>
      <c r="AT309" s="314"/>
      <c r="AU309" s="314"/>
      <c r="AV309" s="314"/>
      <c r="AW309" s="314"/>
      <c r="AX309" s="314"/>
      <c r="AY309" s="314"/>
      <c r="AZ309" s="314"/>
      <c r="BA309" s="314"/>
      <c r="BB309" s="314"/>
      <c r="BC309" s="314"/>
      <c r="BD309" s="316"/>
    </row>
    <row r="310" spans="1:56" ht="13.15" customHeight="1" x14ac:dyDescent="0.25">
      <c r="A310" s="316" t="s">
        <v>9909</v>
      </c>
      <c r="B310" s="316" t="s">
        <v>9680</v>
      </c>
      <c r="C310" s="315">
        <v>1738</v>
      </c>
      <c r="D310" s="316" t="s">
        <v>9910</v>
      </c>
      <c r="E310" s="316" t="s">
        <v>8074</v>
      </c>
      <c r="F310" s="316" t="s">
        <v>8877</v>
      </c>
      <c r="G310" s="316" t="s">
        <v>8878</v>
      </c>
      <c r="H310" s="335">
        <v>43435</v>
      </c>
      <c r="I310" s="336">
        <v>43465</v>
      </c>
      <c r="J310" s="316" t="s">
        <v>8077</v>
      </c>
      <c r="K310" s="316" t="s">
        <v>8078</v>
      </c>
      <c r="L310" s="316" t="s">
        <v>8079</v>
      </c>
      <c r="M310" s="316" t="s">
        <v>8080</v>
      </c>
      <c r="N310" s="316" t="s">
        <v>8079</v>
      </c>
      <c r="O310" s="316" t="s">
        <v>8081</v>
      </c>
      <c r="P310" s="316" t="s">
        <v>8082</v>
      </c>
      <c r="Q310" s="316" t="s">
        <v>8083</v>
      </c>
      <c r="R310" s="316" t="s">
        <v>8079</v>
      </c>
      <c r="S310" s="316" t="s">
        <v>8080</v>
      </c>
      <c r="T310" s="316" t="s">
        <v>8084</v>
      </c>
      <c r="U310" s="316" t="s">
        <v>8085</v>
      </c>
      <c r="V310" s="316" t="s">
        <v>8079</v>
      </c>
      <c r="W310" s="316" t="s">
        <v>8080</v>
      </c>
      <c r="X310" s="316" t="s">
        <v>8086</v>
      </c>
      <c r="Y310" s="316" t="s">
        <v>8083</v>
      </c>
      <c r="Z310" s="316" t="s">
        <v>487</v>
      </c>
      <c r="AA310" s="327">
        <v>0</v>
      </c>
      <c r="AB310" s="348">
        <v>1000</v>
      </c>
      <c r="AC310" s="313" t="s">
        <v>7578</v>
      </c>
      <c r="AD310" s="316" t="s">
        <v>7582</v>
      </c>
      <c r="AE310" s="314"/>
      <c r="AF310" s="315" t="s">
        <v>10048</v>
      </c>
      <c r="AG310" s="315" t="s">
        <v>10049</v>
      </c>
      <c r="AH310" s="318">
        <v>43465</v>
      </c>
      <c r="AI310" s="316" t="s">
        <v>10050</v>
      </c>
      <c r="AJ310" s="316" t="s">
        <v>8007</v>
      </c>
      <c r="AK310" s="316">
        <v>13445</v>
      </c>
      <c r="AL310" s="314"/>
      <c r="AM310" s="315" t="s">
        <v>7882</v>
      </c>
      <c r="AN310" s="314"/>
      <c r="AO310" s="314"/>
      <c r="AP310" s="314"/>
      <c r="AQ310" s="314"/>
      <c r="AR310" s="314"/>
      <c r="AS310" s="314"/>
      <c r="AT310" s="314"/>
      <c r="AU310" s="314"/>
      <c r="AV310" s="314"/>
      <c r="AW310" s="314"/>
      <c r="AX310" s="314"/>
      <c r="AY310" s="314"/>
      <c r="AZ310" s="314"/>
      <c r="BA310" s="314"/>
      <c r="BB310" s="314"/>
      <c r="BC310" s="314"/>
      <c r="BD310" s="316"/>
    </row>
    <row r="311" spans="1:56" ht="13.15" customHeight="1" x14ac:dyDescent="0.25">
      <c r="A311" s="316" t="s">
        <v>9909</v>
      </c>
      <c r="B311" s="316" t="s">
        <v>9680</v>
      </c>
      <c r="C311" s="315">
        <v>1738</v>
      </c>
      <c r="D311" s="316" t="s">
        <v>9910</v>
      </c>
      <c r="E311" s="316" t="s">
        <v>8074</v>
      </c>
      <c r="F311" s="316" t="s">
        <v>8877</v>
      </c>
      <c r="G311" s="316" t="s">
        <v>8878</v>
      </c>
      <c r="H311" s="335">
        <v>43435</v>
      </c>
      <c r="I311" s="336">
        <v>43465</v>
      </c>
      <c r="J311" s="316" t="s">
        <v>8077</v>
      </c>
      <c r="K311" s="316" t="s">
        <v>8078</v>
      </c>
      <c r="L311" s="316" t="s">
        <v>8079</v>
      </c>
      <c r="M311" s="316" t="s">
        <v>8080</v>
      </c>
      <c r="N311" s="316" t="s">
        <v>8079</v>
      </c>
      <c r="O311" s="316" t="s">
        <v>8081</v>
      </c>
      <c r="P311" s="316" t="s">
        <v>8082</v>
      </c>
      <c r="Q311" s="316" t="s">
        <v>8083</v>
      </c>
      <c r="R311" s="316" t="s">
        <v>8079</v>
      </c>
      <c r="S311" s="316" t="s">
        <v>8080</v>
      </c>
      <c r="T311" s="316" t="s">
        <v>8084</v>
      </c>
      <c r="U311" s="316" t="s">
        <v>8085</v>
      </c>
      <c r="V311" s="316" t="s">
        <v>8079</v>
      </c>
      <c r="W311" s="316" t="s">
        <v>8080</v>
      </c>
      <c r="X311" s="316" t="s">
        <v>8086</v>
      </c>
      <c r="Y311" s="316" t="s">
        <v>8083</v>
      </c>
      <c r="Z311" s="316" t="s">
        <v>487</v>
      </c>
      <c r="AA311" s="327">
        <v>0</v>
      </c>
      <c r="AB311" s="348">
        <v>7965</v>
      </c>
      <c r="AC311" s="313" t="s">
        <v>7578</v>
      </c>
      <c r="AD311" s="316" t="s">
        <v>7582</v>
      </c>
      <c r="AE311" s="314"/>
      <c r="AF311" s="315" t="s">
        <v>10051</v>
      </c>
      <c r="AG311" s="315" t="s">
        <v>10052</v>
      </c>
      <c r="AH311" s="318">
        <v>43465</v>
      </c>
      <c r="AI311" s="316" t="s">
        <v>10053</v>
      </c>
      <c r="AJ311" s="316" t="s">
        <v>7988</v>
      </c>
      <c r="AK311" s="316">
        <v>11274</v>
      </c>
      <c r="AL311" s="314"/>
      <c r="AM311" s="315" t="s">
        <v>7882</v>
      </c>
      <c r="AN311" s="314"/>
      <c r="AO311" s="314"/>
      <c r="AP311" s="314"/>
      <c r="AQ311" s="314"/>
      <c r="AR311" s="314"/>
      <c r="AS311" s="314"/>
      <c r="AT311" s="314"/>
      <c r="AU311" s="314"/>
      <c r="AV311" s="314"/>
      <c r="AW311" s="314"/>
      <c r="AX311" s="314"/>
      <c r="AY311" s="314"/>
      <c r="AZ311" s="314"/>
      <c r="BA311" s="314"/>
      <c r="BB311" s="314"/>
      <c r="BC311" s="314"/>
      <c r="BD311" s="316"/>
    </row>
    <row r="312" spans="1:56" ht="13.15" customHeight="1" x14ac:dyDescent="0.25">
      <c r="A312" s="316" t="s">
        <v>9909</v>
      </c>
      <c r="B312" s="316" t="s">
        <v>9680</v>
      </c>
      <c r="C312" s="315">
        <v>1738</v>
      </c>
      <c r="D312" s="316" t="s">
        <v>9910</v>
      </c>
      <c r="E312" s="316" t="s">
        <v>8074</v>
      </c>
      <c r="F312" s="316" t="s">
        <v>8877</v>
      </c>
      <c r="G312" s="316" t="s">
        <v>8878</v>
      </c>
      <c r="H312" s="335">
        <v>43435</v>
      </c>
      <c r="I312" s="336">
        <v>43465</v>
      </c>
      <c r="J312" s="316" t="s">
        <v>8077</v>
      </c>
      <c r="K312" s="316" t="s">
        <v>8078</v>
      </c>
      <c r="L312" s="316" t="s">
        <v>8079</v>
      </c>
      <c r="M312" s="316" t="s">
        <v>8080</v>
      </c>
      <c r="N312" s="316" t="s">
        <v>8079</v>
      </c>
      <c r="O312" s="316" t="s">
        <v>8081</v>
      </c>
      <c r="P312" s="316" t="s">
        <v>8082</v>
      </c>
      <c r="Q312" s="316" t="s">
        <v>8083</v>
      </c>
      <c r="R312" s="316" t="s">
        <v>8079</v>
      </c>
      <c r="S312" s="316" t="s">
        <v>8080</v>
      </c>
      <c r="T312" s="316" t="s">
        <v>8084</v>
      </c>
      <c r="U312" s="316" t="s">
        <v>8085</v>
      </c>
      <c r="V312" s="316" t="s">
        <v>8079</v>
      </c>
      <c r="W312" s="316" t="s">
        <v>8080</v>
      </c>
      <c r="X312" s="316" t="s">
        <v>8086</v>
      </c>
      <c r="Y312" s="316" t="s">
        <v>8083</v>
      </c>
      <c r="Z312" s="316" t="s">
        <v>487</v>
      </c>
      <c r="AA312" s="327">
        <v>0</v>
      </c>
      <c r="AB312" s="348">
        <v>3925</v>
      </c>
      <c r="AC312" s="313" t="s">
        <v>7578</v>
      </c>
      <c r="AD312" s="316" t="s">
        <v>7582</v>
      </c>
      <c r="AE312" s="314"/>
      <c r="AF312" s="315" t="s">
        <v>10054</v>
      </c>
      <c r="AG312" s="315" t="s">
        <v>10055</v>
      </c>
      <c r="AH312" s="318">
        <v>43465</v>
      </c>
      <c r="AI312" s="316" t="s">
        <v>10056</v>
      </c>
      <c r="AJ312" s="316" t="s">
        <v>8007</v>
      </c>
      <c r="AK312" s="316">
        <v>13445</v>
      </c>
      <c r="AL312" s="314"/>
      <c r="AM312" s="315" t="s">
        <v>7882</v>
      </c>
      <c r="AN312" s="314"/>
      <c r="AO312" s="314"/>
      <c r="AP312" s="314"/>
      <c r="AQ312" s="314"/>
      <c r="AR312" s="314"/>
      <c r="AS312" s="314"/>
      <c r="AT312" s="314"/>
      <c r="AU312" s="314"/>
      <c r="AV312" s="314"/>
      <c r="AW312" s="314"/>
      <c r="AX312" s="314"/>
      <c r="AY312" s="314"/>
      <c r="AZ312" s="314"/>
      <c r="BA312" s="314"/>
      <c r="BB312" s="314"/>
      <c r="BC312" s="314"/>
      <c r="BD312" s="316"/>
    </row>
    <row r="313" spans="1:56" ht="13.15" customHeight="1" x14ac:dyDescent="0.25">
      <c r="A313" s="316" t="s">
        <v>9909</v>
      </c>
      <c r="B313" s="316" t="s">
        <v>9680</v>
      </c>
      <c r="C313" s="315">
        <v>1738</v>
      </c>
      <c r="D313" s="316" t="s">
        <v>9910</v>
      </c>
      <c r="E313" s="316" t="s">
        <v>8074</v>
      </c>
      <c r="F313" s="316" t="s">
        <v>8877</v>
      </c>
      <c r="G313" s="316" t="s">
        <v>8878</v>
      </c>
      <c r="H313" s="335">
        <v>43435</v>
      </c>
      <c r="I313" s="336">
        <v>43465</v>
      </c>
      <c r="J313" s="316" t="s">
        <v>8077</v>
      </c>
      <c r="K313" s="316" t="s">
        <v>8078</v>
      </c>
      <c r="L313" s="316" t="s">
        <v>8079</v>
      </c>
      <c r="M313" s="316" t="s">
        <v>8080</v>
      </c>
      <c r="N313" s="316" t="s">
        <v>8079</v>
      </c>
      <c r="O313" s="316" t="s">
        <v>8081</v>
      </c>
      <c r="P313" s="316" t="s">
        <v>8082</v>
      </c>
      <c r="Q313" s="316" t="s">
        <v>8083</v>
      </c>
      <c r="R313" s="316" t="s">
        <v>8079</v>
      </c>
      <c r="S313" s="316" t="s">
        <v>8080</v>
      </c>
      <c r="T313" s="316" t="s">
        <v>8084</v>
      </c>
      <c r="U313" s="316" t="s">
        <v>8085</v>
      </c>
      <c r="V313" s="316" t="s">
        <v>8079</v>
      </c>
      <c r="W313" s="316" t="s">
        <v>8080</v>
      </c>
      <c r="X313" s="316" t="s">
        <v>8086</v>
      </c>
      <c r="Y313" s="316" t="s">
        <v>8083</v>
      </c>
      <c r="Z313" s="316" t="s">
        <v>487</v>
      </c>
      <c r="AA313" s="327">
        <v>0</v>
      </c>
      <c r="AB313" s="348">
        <v>6465</v>
      </c>
      <c r="AC313" s="313" t="s">
        <v>7578</v>
      </c>
      <c r="AD313" s="316" t="s">
        <v>7582</v>
      </c>
      <c r="AE313" s="314"/>
      <c r="AF313" s="315" t="s">
        <v>10057</v>
      </c>
      <c r="AG313" s="315" t="s">
        <v>10058</v>
      </c>
      <c r="AH313" s="318">
        <v>43465</v>
      </c>
      <c r="AI313" s="316" t="s">
        <v>10059</v>
      </c>
      <c r="AJ313" s="316" t="s">
        <v>7988</v>
      </c>
      <c r="AK313" s="316">
        <v>11274</v>
      </c>
      <c r="AL313" s="314"/>
      <c r="AM313" s="315" t="s">
        <v>7882</v>
      </c>
      <c r="AN313" s="314"/>
      <c r="AO313" s="314"/>
      <c r="AP313" s="314"/>
      <c r="AQ313" s="314"/>
      <c r="AR313" s="314"/>
      <c r="AS313" s="314"/>
      <c r="AT313" s="314"/>
      <c r="AU313" s="314"/>
      <c r="AV313" s="314"/>
      <c r="AW313" s="314"/>
      <c r="AX313" s="314"/>
      <c r="AY313" s="314"/>
      <c r="AZ313" s="314"/>
      <c r="BA313" s="314"/>
      <c r="BB313" s="314"/>
      <c r="BC313" s="314"/>
      <c r="BD313" s="316"/>
    </row>
    <row r="314" spans="1:56" ht="13.15" customHeight="1" x14ac:dyDescent="0.25">
      <c r="A314" s="316" t="s">
        <v>9909</v>
      </c>
      <c r="B314" s="316" t="s">
        <v>9680</v>
      </c>
      <c r="C314" s="315">
        <v>1738</v>
      </c>
      <c r="D314" s="316" t="s">
        <v>9910</v>
      </c>
      <c r="E314" s="316" t="s">
        <v>8074</v>
      </c>
      <c r="F314" s="316" t="s">
        <v>8877</v>
      </c>
      <c r="G314" s="316" t="s">
        <v>8878</v>
      </c>
      <c r="H314" s="335">
        <v>43435</v>
      </c>
      <c r="I314" s="336">
        <v>43465</v>
      </c>
      <c r="J314" s="316" t="s">
        <v>8077</v>
      </c>
      <c r="K314" s="316" t="s">
        <v>8078</v>
      </c>
      <c r="L314" s="316" t="s">
        <v>8079</v>
      </c>
      <c r="M314" s="316" t="s">
        <v>8080</v>
      </c>
      <c r="N314" s="316" t="s">
        <v>8079</v>
      </c>
      <c r="O314" s="316" t="s">
        <v>8081</v>
      </c>
      <c r="P314" s="316" t="s">
        <v>8082</v>
      </c>
      <c r="Q314" s="316" t="s">
        <v>8083</v>
      </c>
      <c r="R314" s="316" t="s">
        <v>8079</v>
      </c>
      <c r="S314" s="316" t="s">
        <v>8080</v>
      </c>
      <c r="T314" s="316" t="s">
        <v>8084</v>
      </c>
      <c r="U314" s="316" t="s">
        <v>8085</v>
      </c>
      <c r="V314" s="316" t="s">
        <v>8079</v>
      </c>
      <c r="W314" s="316" t="s">
        <v>8080</v>
      </c>
      <c r="X314" s="316" t="s">
        <v>8086</v>
      </c>
      <c r="Y314" s="316" t="s">
        <v>8083</v>
      </c>
      <c r="Z314" s="316" t="s">
        <v>487</v>
      </c>
      <c r="AA314" s="327">
        <v>0</v>
      </c>
      <c r="AB314" s="348">
        <v>11000</v>
      </c>
      <c r="AC314" s="313" t="s">
        <v>7578</v>
      </c>
      <c r="AD314" s="316" t="s">
        <v>7582</v>
      </c>
      <c r="AE314" s="314"/>
      <c r="AF314" s="315" t="s">
        <v>10060</v>
      </c>
      <c r="AG314" s="315" t="s">
        <v>10061</v>
      </c>
      <c r="AH314" s="318">
        <v>43465</v>
      </c>
      <c r="AI314" s="316" t="s">
        <v>10062</v>
      </c>
      <c r="AJ314" s="316" t="s">
        <v>8007</v>
      </c>
      <c r="AK314" s="316">
        <v>13445</v>
      </c>
      <c r="AL314" s="314"/>
      <c r="AM314" s="315" t="s">
        <v>7882</v>
      </c>
      <c r="AN314" s="314"/>
      <c r="AO314" s="314"/>
      <c r="AP314" s="314"/>
      <c r="AQ314" s="314"/>
      <c r="AR314" s="314"/>
      <c r="AS314" s="314"/>
      <c r="AT314" s="314"/>
      <c r="AU314" s="314"/>
      <c r="AV314" s="314"/>
      <c r="AW314" s="314"/>
      <c r="AX314" s="314"/>
      <c r="AY314" s="314"/>
      <c r="AZ314" s="314"/>
      <c r="BA314" s="314"/>
      <c r="BB314" s="314"/>
      <c r="BC314" s="314"/>
      <c r="BD314" s="316"/>
    </row>
    <row r="315" spans="1:56" ht="13.15" customHeight="1" x14ac:dyDescent="0.25">
      <c r="A315" s="316" t="s">
        <v>9909</v>
      </c>
      <c r="B315" s="316" t="s">
        <v>9680</v>
      </c>
      <c r="C315" s="315">
        <v>1738</v>
      </c>
      <c r="D315" s="316" t="s">
        <v>9910</v>
      </c>
      <c r="E315" s="316" t="s">
        <v>8074</v>
      </c>
      <c r="F315" s="316" t="s">
        <v>8877</v>
      </c>
      <c r="G315" s="316" t="s">
        <v>8878</v>
      </c>
      <c r="H315" s="335">
        <v>43435</v>
      </c>
      <c r="I315" s="336">
        <v>43465</v>
      </c>
      <c r="J315" s="316" t="s">
        <v>8077</v>
      </c>
      <c r="K315" s="316" t="s">
        <v>8078</v>
      </c>
      <c r="L315" s="316" t="s">
        <v>8079</v>
      </c>
      <c r="M315" s="316" t="s">
        <v>8080</v>
      </c>
      <c r="N315" s="316" t="s">
        <v>8079</v>
      </c>
      <c r="O315" s="316" t="s">
        <v>8081</v>
      </c>
      <c r="P315" s="316" t="s">
        <v>8082</v>
      </c>
      <c r="Q315" s="316" t="s">
        <v>8083</v>
      </c>
      <c r="R315" s="316" t="s">
        <v>8079</v>
      </c>
      <c r="S315" s="316" t="s">
        <v>8080</v>
      </c>
      <c r="T315" s="316" t="s">
        <v>8084</v>
      </c>
      <c r="U315" s="316" t="s">
        <v>8085</v>
      </c>
      <c r="V315" s="316" t="s">
        <v>8079</v>
      </c>
      <c r="W315" s="316" t="s">
        <v>8080</v>
      </c>
      <c r="X315" s="316" t="s">
        <v>8086</v>
      </c>
      <c r="Y315" s="316" t="s">
        <v>8083</v>
      </c>
      <c r="Z315" s="316" t="s">
        <v>487</v>
      </c>
      <c r="AA315" s="327">
        <v>0</v>
      </c>
      <c r="AB315" s="348">
        <v>11400</v>
      </c>
      <c r="AC315" s="313" t="s">
        <v>7578</v>
      </c>
      <c r="AD315" s="316" t="s">
        <v>7582</v>
      </c>
      <c r="AE315" s="314"/>
      <c r="AF315" s="315" t="s">
        <v>10063</v>
      </c>
      <c r="AG315" s="315" t="s">
        <v>10064</v>
      </c>
      <c r="AH315" s="318">
        <v>43465</v>
      </c>
      <c r="AI315" s="316" t="s">
        <v>10065</v>
      </c>
      <c r="AJ315" s="316" t="s">
        <v>8007</v>
      </c>
      <c r="AK315" s="316">
        <v>13445</v>
      </c>
      <c r="AL315" s="314"/>
      <c r="AM315" s="315" t="s">
        <v>7882</v>
      </c>
      <c r="AN315" s="314"/>
      <c r="AO315" s="314"/>
      <c r="AP315" s="314"/>
      <c r="AQ315" s="314"/>
      <c r="AR315" s="314"/>
      <c r="AS315" s="314"/>
      <c r="AT315" s="314"/>
      <c r="AU315" s="314"/>
      <c r="AV315" s="314"/>
      <c r="AW315" s="314"/>
      <c r="AX315" s="314"/>
      <c r="AY315" s="314"/>
      <c r="AZ315" s="314"/>
      <c r="BA315" s="314"/>
      <c r="BB315" s="314"/>
      <c r="BC315" s="314"/>
      <c r="BD315" s="316"/>
    </row>
    <row r="316" spans="1:56" ht="13.15" customHeight="1" x14ac:dyDescent="0.25">
      <c r="A316" s="316" t="s">
        <v>9909</v>
      </c>
      <c r="B316" s="316" t="s">
        <v>9680</v>
      </c>
      <c r="C316" s="315">
        <v>1738</v>
      </c>
      <c r="D316" s="316" t="s">
        <v>9910</v>
      </c>
      <c r="E316" s="316" t="s">
        <v>8074</v>
      </c>
      <c r="F316" s="316" t="s">
        <v>8877</v>
      </c>
      <c r="G316" s="316" t="s">
        <v>8878</v>
      </c>
      <c r="H316" s="335">
        <v>43435</v>
      </c>
      <c r="I316" s="336">
        <v>43465</v>
      </c>
      <c r="J316" s="316" t="s">
        <v>8077</v>
      </c>
      <c r="K316" s="316" t="s">
        <v>8078</v>
      </c>
      <c r="L316" s="316" t="s">
        <v>8079</v>
      </c>
      <c r="M316" s="316" t="s">
        <v>8080</v>
      </c>
      <c r="N316" s="316" t="s">
        <v>8079</v>
      </c>
      <c r="O316" s="316" t="s">
        <v>8081</v>
      </c>
      <c r="P316" s="316" t="s">
        <v>8082</v>
      </c>
      <c r="Q316" s="316" t="s">
        <v>8083</v>
      </c>
      <c r="R316" s="316" t="s">
        <v>8079</v>
      </c>
      <c r="S316" s="316" t="s">
        <v>8080</v>
      </c>
      <c r="T316" s="316" t="s">
        <v>8084</v>
      </c>
      <c r="U316" s="316" t="s">
        <v>8085</v>
      </c>
      <c r="V316" s="316" t="s">
        <v>8079</v>
      </c>
      <c r="W316" s="316" t="s">
        <v>8080</v>
      </c>
      <c r="X316" s="316" t="s">
        <v>8086</v>
      </c>
      <c r="Y316" s="316" t="s">
        <v>8083</v>
      </c>
      <c r="Z316" s="316" t="s">
        <v>487</v>
      </c>
      <c r="AA316" s="327">
        <v>0</v>
      </c>
      <c r="AB316" s="348">
        <v>1965</v>
      </c>
      <c r="AC316" s="313" t="s">
        <v>7578</v>
      </c>
      <c r="AD316" s="316" t="s">
        <v>7582</v>
      </c>
      <c r="AE316" s="314"/>
      <c r="AF316" s="315" t="s">
        <v>10066</v>
      </c>
      <c r="AG316" s="315" t="s">
        <v>10067</v>
      </c>
      <c r="AH316" s="318">
        <v>43465</v>
      </c>
      <c r="AI316" s="316" t="s">
        <v>10068</v>
      </c>
      <c r="AJ316" s="316" t="s">
        <v>7988</v>
      </c>
      <c r="AK316" s="316">
        <v>11274</v>
      </c>
      <c r="AL316" s="314"/>
      <c r="AM316" s="315" t="s">
        <v>7882</v>
      </c>
      <c r="AN316" s="314"/>
      <c r="AO316" s="314"/>
      <c r="AP316" s="314"/>
      <c r="AQ316" s="314"/>
      <c r="AR316" s="314"/>
      <c r="AS316" s="314"/>
      <c r="AT316" s="314"/>
      <c r="AU316" s="314"/>
      <c r="AV316" s="314"/>
      <c r="AW316" s="314"/>
      <c r="AX316" s="314"/>
      <c r="AY316" s="314"/>
      <c r="AZ316" s="314"/>
      <c r="BA316" s="314"/>
      <c r="BB316" s="314"/>
      <c r="BC316" s="314"/>
      <c r="BD316" s="316"/>
    </row>
    <row r="317" spans="1:56" ht="13.15" customHeight="1" x14ac:dyDescent="0.25">
      <c r="A317" s="316" t="s">
        <v>9909</v>
      </c>
      <c r="B317" s="316" t="s">
        <v>9680</v>
      </c>
      <c r="C317" s="315">
        <v>1738</v>
      </c>
      <c r="D317" s="316" t="s">
        <v>9910</v>
      </c>
      <c r="E317" s="316" t="s">
        <v>8074</v>
      </c>
      <c r="F317" s="316" t="s">
        <v>8877</v>
      </c>
      <c r="G317" s="316" t="s">
        <v>8878</v>
      </c>
      <c r="H317" s="335">
        <v>43435</v>
      </c>
      <c r="I317" s="336">
        <v>43465</v>
      </c>
      <c r="J317" s="316" t="s">
        <v>8077</v>
      </c>
      <c r="K317" s="316" t="s">
        <v>8078</v>
      </c>
      <c r="L317" s="316" t="s">
        <v>8079</v>
      </c>
      <c r="M317" s="316" t="s">
        <v>8080</v>
      </c>
      <c r="N317" s="316" t="s">
        <v>8079</v>
      </c>
      <c r="O317" s="316" t="s">
        <v>8081</v>
      </c>
      <c r="P317" s="316" t="s">
        <v>8082</v>
      </c>
      <c r="Q317" s="316" t="s">
        <v>8083</v>
      </c>
      <c r="R317" s="316" t="s">
        <v>8079</v>
      </c>
      <c r="S317" s="316" t="s">
        <v>8080</v>
      </c>
      <c r="T317" s="316" t="s">
        <v>8084</v>
      </c>
      <c r="U317" s="316" t="s">
        <v>8085</v>
      </c>
      <c r="V317" s="316" t="s">
        <v>8079</v>
      </c>
      <c r="W317" s="316" t="s">
        <v>8080</v>
      </c>
      <c r="X317" s="316" t="s">
        <v>8086</v>
      </c>
      <c r="Y317" s="316" t="s">
        <v>8083</v>
      </c>
      <c r="Z317" s="316" t="s">
        <v>487</v>
      </c>
      <c r="AA317" s="327">
        <v>0</v>
      </c>
      <c r="AB317" s="348">
        <v>9930</v>
      </c>
      <c r="AC317" s="313" t="s">
        <v>7578</v>
      </c>
      <c r="AD317" s="316" t="s">
        <v>7582</v>
      </c>
      <c r="AE317" s="314"/>
      <c r="AF317" s="315" t="s">
        <v>10069</v>
      </c>
      <c r="AG317" s="315" t="s">
        <v>10070</v>
      </c>
      <c r="AH317" s="318">
        <v>43465</v>
      </c>
      <c r="AI317" s="316" t="s">
        <v>10071</v>
      </c>
      <c r="AJ317" s="316" t="s">
        <v>7988</v>
      </c>
      <c r="AK317" s="316">
        <v>11274</v>
      </c>
      <c r="AL317" s="314"/>
      <c r="AM317" s="315" t="s">
        <v>7882</v>
      </c>
      <c r="AN317" s="314"/>
      <c r="AO317" s="314"/>
      <c r="AP317" s="314"/>
      <c r="AQ317" s="314"/>
      <c r="AR317" s="314"/>
      <c r="AS317" s="314"/>
      <c r="AT317" s="314"/>
      <c r="AU317" s="314"/>
      <c r="AV317" s="314"/>
      <c r="AW317" s="314"/>
      <c r="AX317" s="314"/>
      <c r="AY317" s="314"/>
      <c r="AZ317" s="314"/>
      <c r="BA317" s="314"/>
      <c r="BB317" s="314"/>
      <c r="BC317" s="314"/>
      <c r="BD317" s="316"/>
    </row>
    <row r="318" spans="1:56" ht="13.15" customHeight="1" x14ac:dyDescent="0.25">
      <c r="A318" s="316" t="s">
        <v>9909</v>
      </c>
      <c r="B318" s="316" t="s">
        <v>9680</v>
      </c>
      <c r="C318" s="315">
        <v>1738</v>
      </c>
      <c r="D318" s="316" t="s">
        <v>9910</v>
      </c>
      <c r="E318" s="316" t="s">
        <v>8074</v>
      </c>
      <c r="F318" s="316" t="s">
        <v>8877</v>
      </c>
      <c r="G318" s="316" t="s">
        <v>8878</v>
      </c>
      <c r="H318" s="335">
        <v>43435</v>
      </c>
      <c r="I318" s="336">
        <v>43465</v>
      </c>
      <c r="J318" s="316" t="s">
        <v>8077</v>
      </c>
      <c r="K318" s="316" t="s">
        <v>8078</v>
      </c>
      <c r="L318" s="316" t="s">
        <v>8079</v>
      </c>
      <c r="M318" s="316" t="s">
        <v>8080</v>
      </c>
      <c r="N318" s="316" t="s">
        <v>8079</v>
      </c>
      <c r="O318" s="316" t="s">
        <v>8081</v>
      </c>
      <c r="P318" s="316" t="s">
        <v>8082</v>
      </c>
      <c r="Q318" s="316" t="s">
        <v>8083</v>
      </c>
      <c r="R318" s="316" t="s">
        <v>8079</v>
      </c>
      <c r="S318" s="316" t="s">
        <v>8080</v>
      </c>
      <c r="T318" s="316" t="s">
        <v>8084</v>
      </c>
      <c r="U318" s="316" t="s">
        <v>8085</v>
      </c>
      <c r="V318" s="316" t="s">
        <v>8079</v>
      </c>
      <c r="W318" s="316" t="s">
        <v>8080</v>
      </c>
      <c r="X318" s="316" t="s">
        <v>8086</v>
      </c>
      <c r="Y318" s="316" t="s">
        <v>8083</v>
      </c>
      <c r="Z318" s="316" t="s">
        <v>487</v>
      </c>
      <c r="AA318" s="327">
        <v>0</v>
      </c>
      <c r="AB318" s="348">
        <v>6465</v>
      </c>
      <c r="AC318" s="313" t="s">
        <v>7578</v>
      </c>
      <c r="AD318" s="316" t="s">
        <v>7582</v>
      </c>
      <c r="AE318" s="314"/>
      <c r="AF318" s="315" t="s">
        <v>10072</v>
      </c>
      <c r="AG318" s="315" t="s">
        <v>10073</v>
      </c>
      <c r="AH318" s="318">
        <v>43465</v>
      </c>
      <c r="AI318" s="316" t="s">
        <v>10074</v>
      </c>
      <c r="AJ318" s="316" t="s">
        <v>7988</v>
      </c>
      <c r="AK318" s="316">
        <v>11274</v>
      </c>
      <c r="AL318" s="314"/>
      <c r="AM318" s="315" t="s">
        <v>7882</v>
      </c>
      <c r="AN318" s="314"/>
      <c r="AO318" s="314"/>
      <c r="AP318" s="314"/>
      <c r="AQ318" s="314"/>
      <c r="AR318" s="314"/>
      <c r="AS318" s="314"/>
      <c r="AT318" s="314"/>
      <c r="AU318" s="314"/>
      <c r="AV318" s="314"/>
      <c r="AW318" s="314"/>
      <c r="AX318" s="314"/>
      <c r="AY318" s="314"/>
      <c r="AZ318" s="314"/>
      <c r="BA318" s="314"/>
      <c r="BB318" s="314"/>
      <c r="BC318" s="314"/>
      <c r="BD318" s="316"/>
    </row>
    <row r="319" spans="1:56" ht="13.15" customHeight="1" x14ac:dyDescent="0.25">
      <c r="A319" s="316" t="s">
        <v>9909</v>
      </c>
      <c r="B319" s="316" t="s">
        <v>9680</v>
      </c>
      <c r="C319" s="315">
        <v>1738</v>
      </c>
      <c r="D319" s="316" t="s">
        <v>9910</v>
      </c>
      <c r="E319" s="316" t="s">
        <v>8074</v>
      </c>
      <c r="F319" s="316" t="s">
        <v>8877</v>
      </c>
      <c r="G319" s="316" t="s">
        <v>8878</v>
      </c>
      <c r="H319" s="335">
        <v>43435</v>
      </c>
      <c r="I319" s="336">
        <v>43465</v>
      </c>
      <c r="J319" s="316" t="s">
        <v>8077</v>
      </c>
      <c r="K319" s="316" t="s">
        <v>8078</v>
      </c>
      <c r="L319" s="316" t="s">
        <v>8079</v>
      </c>
      <c r="M319" s="316" t="s">
        <v>8080</v>
      </c>
      <c r="N319" s="316" t="s">
        <v>8079</v>
      </c>
      <c r="O319" s="316" t="s">
        <v>8081</v>
      </c>
      <c r="P319" s="316" t="s">
        <v>8082</v>
      </c>
      <c r="Q319" s="316" t="s">
        <v>8083</v>
      </c>
      <c r="R319" s="316" t="s">
        <v>8079</v>
      </c>
      <c r="S319" s="316" t="s">
        <v>8080</v>
      </c>
      <c r="T319" s="316" t="s">
        <v>8084</v>
      </c>
      <c r="U319" s="316" t="s">
        <v>8085</v>
      </c>
      <c r="V319" s="316" t="s">
        <v>8079</v>
      </c>
      <c r="W319" s="316" t="s">
        <v>8080</v>
      </c>
      <c r="X319" s="316" t="s">
        <v>8086</v>
      </c>
      <c r="Y319" s="316" t="s">
        <v>8083</v>
      </c>
      <c r="Z319" s="316" t="s">
        <v>487</v>
      </c>
      <c r="AA319" s="327">
        <v>0</v>
      </c>
      <c r="AB319" s="348">
        <v>10860</v>
      </c>
      <c r="AC319" s="313" t="s">
        <v>7578</v>
      </c>
      <c r="AD319" s="316" t="s">
        <v>7582</v>
      </c>
      <c r="AE319" s="314"/>
      <c r="AF319" s="315" t="s">
        <v>10075</v>
      </c>
      <c r="AG319" s="315" t="s">
        <v>10076</v>
      </c>
      <c r="AH319" s="318">
        <v>43465</v>
      </c>
      <c r="AI319" s="316" t="s">
        <v>10077</v>
      </c>
      <c r="AJ319" s="316" t="s">
        <v>7988</v>
      </c>
      <c r="AK319" s="316">
        <v>11274</v>
      </c>
      <c r="AL319" s="314"/>
      <c r="AM319" s="315" t="s">
        <v>7882</v>
      </c>
      <c r="AN319" s="314"/>
      <c r="AO319" s="314"/>
      <c r="AP319" s="314"/>
      <c r="AQ319" s="314"/>
      <c r="AR319" s="314"/>
      <c r="AS319" s="314"/>
      <c r="AT319" s="314"/>
      <c r="AU319" s="314"/>
      <c r="AV319" s="314"/>
      <c r="AW319" s="314"/>
      <c r="AX319" s="314"/>
      <c r="AY319" s="314"/>
      <c r="AZ319" s="314"/>
      <c r="BA319" s="314"/>
      <c r="BB319" s="314"/>
      <c r="BC319" s="314"/>
      <c r="BD319" s="316"/>
    </row>
    <row r="320" spans="1:56" ht="13.15" customHeight="1" x14ac:dyDescent="0.25">
      <c r="A320" s="316" t="s">
        <v>9892</v>
      </c>
      <c r="B320" s="316" t="s">
        <v>9893</v>
      </c>
      <c r="C320" s="315">
        <v>4605</v>
      </c>
      <c r="D320" s="316" t="s">
        <v>9893</v>
      </c>
      <c r="E320" s="316" t="s">
        <v>9780</v>
      </c>
      <c r="F320" s="316" t="s">
        <v>8099</v>
      </c>
      <c r="G320" s="316" t="s">
        <v>8100</v>
      </c>
      <c r="H320" s="335">
        <v>43435</v>
      </c>
      <c r="I320" s="336">
        <v>43465</v>
      </c>
      <c r="J320" s="316" t="s">
        <v>8077</v>
      </c>
      <c r="K320" s="316" t="s">
        <v>8078</v>
      </c>
      <c r="L320" s="316" t="s">
        <v>8079</v>
      </c>
      <c r="M320" s="316" t="s">
        <v>8080</v>
      </c>
      <c r="N320" s="316" t="s">
        <v>8079</v>
      </c>
      <c r="O320" s="316" t="s">
        <v>8081</v>
      </c>
      <c r="P320" s="316" t="s">
        <v>8082</v>
      </c>
      <c r="Q320" s="316" t="s">
        <v>8083</v>
      </c>
      <c r="R320" s="316" t="s">
        <v>8079</v>
      </c>
      <c r="S320" s="316" t="s">
        <v>8080</v>
      </c>
      <c r="T320" s="316" t="s">
        <v>8084</v>
      </c>
      <c r="U320" s="316" t="s">
        <v>8085</v>
      </c>
      <c r="V320" s="316" t="s">
        <v>8079</v>
      </c>
      <c r="W320" s="316" t="s">
        <v>8080</v>
      </c>
      <c r="X320" s="316" t="s">
        <v>8086</v>
      </c>
      <c r="Y320" s="316" t="s">
        <v>8083</v>
      </c>
      <c r="Z320" s="316" t="s">
        <v>487</v>
      </c>
      <c r="AA320" s="327">
        <v>0</v>
      </c>
      <c r="AB320" s="348">
        <v>90</v>
      </c>
      <c r="AC320" s="313" t="s">
        <v>7578</v>
      </c>
      <c r="AD320" s="314"/>
      <c r="AE320" s="314"/>
      <c r="AF320" s="315" t="s">
        <v>9894</v>
      </c>
      <c r="AG320" s="315" t="s">
        <v>7882</v>
      </c>
      <c r="AH320" s="318">
        <v>43465</v>
      </c>
      <c r="AI320" s="316" t="s">
        <v>9780</v>
      </c>
      <c r="AJ320" s="314"/>
      <c r="AK320" s="314"/>
      <c r="AL320" s="314"/>
      <c r="AM320" s="315" t="s">
        <v>7882</v>
      </c>
      <c r="AN320" s="314"/>
      <c r="AO320" s="314"/>
      <c r="AP320" s="314"/>
      <c r="AQ320" s="314"/>
      <c r="AR320" s="314"/>
      <c r="AS320" s="314"/>
      <c r="AT320" s="314"/>
      <c r="AU320" s="314"/>
      <c r="AV320" s="314"/>
      <c r="AW320" s="314"/>
      <c r="AX320" s="314"/>
      <c r="AY320" s="314"/>
      <c r="AZ320" s="314"/>
      <c r="BA320" s="314"/>
      <c r="BB320" s="314"/>
      <c r="BC320" s="314"/>
      <c r="BD320" s="316"/>
    </row>
    <row r="321" spans="1:56" ht="13.15" customHeight="1" x14ac:dyDescent="0.25">
      <c r="A321" s="316" t="s">
        <v>9892</v>
      </c>
      <c r="B321" s="316" t="s">
        <v>9893</v>
      </c>
      <c r="C321" s="315">
        <v>4605</v>
      </c>
      <c r="D321" s="316" t="s">
        <v>9893</v>
      </c>
      <c r="E321" s="316" t="s">
        <v>9781</v>
      </c>
      <c r="F321" s="316" t="s">
        <v>8099</v>
      </c>
      <c r="G321" s="316" t="s">
        <v>8100</v>
      </c>
      <c r="H321" s="335">
        <v>43435</v>
      </c>
      <c r="I321" s="336">
        <v>43465</v>
      </c>
      <c r="J321" s="316" t="s">
        <v>8077</v>
      </c>
      <c r="K321" s="316" t="s">
        <v>8078</v>
      </c>
      <c r="L321" s="316" t="s">
        <v>8079</v>
      </c>
      <c r="M321" s="316" t="s">
        <v>8080</v>
      </c>
      <c r="N321" s="316" t="s">
        <v>8079</v>
      </c>
      <c r="O321" s="316" t="s">
        <v>8081</v>
      </c>
      <c r="P321" s="316" t="s">
        <v>8082</v>
      </c>
      <c r="Q321" s="316" t="s">
        <v>8083</v>
      </c>
      <c r="R321" s="316" t="s">
        <v>8079</v>
      </c>
      <c r="S321" s="316" t="s">
        <v>8080</v>
      </c>
      <c r="T321" s="316" t="s">
        <v>8084</v>
      </c>
      <c r="U321" s="316" t="s">
        <v>8085</v>
      </c>
      <c r="V321" s="316" t="s">
        <v>8079</v>
      </c>
      <c r="W321" s="316" t="s">
        <v>8080</v>
      </c>
      <c r="X321" s="316" t="s">
        <v>8086</v>
      </c>
      <c r="Y321" s="316" t="s">
        <v>8083</v>
      </c>
      <c r="Z321" s="316" t="s">
        <v>487</v>
      </c>
      <c r="AA321" s="327">
        <v>0</v>
      </c>
      <c r="AB321" s="348">
        <v>90</v>
      </c>
      <c r="AC321" s="313" t="s">
        <v>7578</v>
      </c>
      <c r="AD321" s="314"/>
      <c r="AE321" s="314"/>
      <c r="AF321" s="315" t="s">
        <v>9894</v>
      </c>
      <c r="AG321" s="315" t="s">
        <v>7882</v>
      </c>
      <c r="AH321" s="318">
        <v>43465</v>
      </c>
      <c r="AI321" s="316" t="s">
        <v>9781</v>
      </c>
      <c r="AJ321" s="314"/>
      <c r="AK321" s="314"/>
      <c r="AL321" s="314"/>
      <c r="AM321" s="315" t="s">
        <v>7882</v>
      </c>
      <c r="AN321" s="314"/>
      <c r="AO321" s="314"/>
      <c r="AP321" s="314"/>
      <c r="AQ321" s="314"/>
      <c r="AR321" s="314"/>
      <c r="AS321" s="314"/>
      <c r="AT321" s="314"/>
      <c r="AU321" s="314"/>
      <c r="AV321" s="314"/>
      <c r="AW321" s="314"/>
      <c r="AX321" s="314"/>
      <c r="AY321" s="314"/>
      <c r="AZ321" s="314"/>
      <c r="BA321" s="314"/>
      <c r="BB321" s="314"/>
      <c r="BC321" s="314"/>
      <c r="BD321" s="316"/>
    </row>
    <row r="322" spans="1:56" ht="13.15" customHeight="1" x14ac:dyDescent="0.25">
      <c r="A322" s="316" t="s">
        <v>9892</v>
      </c>
      <c r="B322" s="316" t="s">
        <v>9893</v>
      </c>
      <c r="C322" s="315">
        <v>4605</v>
      </c>
      <c r="D322" s="316" t="s">
        <v>9893</v>
      </c>
      <c r="E322" s="316" t="s">
        <v>9782</v>
      </c>
      <c r="F322" s="316" t="s">
        <v>8099</v>
      </c>
      <c r="G322" s="316" t="s">
        <v>8100</v>
      </c>
      <c r="H322" s="335">
        <v>43435</v>
      </c>
      <c r="I322" s="336">
        <v>43465</v>
      </c>
      <c r="J322" s="316" t="s">
        <v>8077</v>
      </c>
      <c r="K322" s="316" t="s">
        <v>8078</v>
      </c>
      <c r="L322" s="316" t="s">
        <v>8079</v>
      </c>
      <c r="M322" s="316" t="s">
        <v>8080</v>
      </c>
      <c r="N322" s="316" t="s">
        <v>8079</v>
      </c>
      <c r="O322" s="316" t="s">
        <v>8081</v>
      </c>
      <c r="P322" s="316" t="s">
        <v>8082</v>
      </c>
      <c r="Q322" s="316" t="s">
        <v>8083</v>
      </c>
      <c r="R322" s="316" t="s">
        <v>8079</v>
      </c>
      <c r="S322" s="316" t="s">
        <v>8080</v>
      </c>
      <c r="T322" s="316" t="s">
        <v>8084</v>
      </c>
      <c r="U322" s="316" t="s">
        <v>8085</v>
      </c>
      <c r="V322" s="316" t="s">
        <v>8079</v>
      </c>
      <c r="W322" s="316" t="s">
        <v>8080</v>
      </c>
      <c r="X322" s="316" t="s">
        <v>8086</v>
      </c>
      <c r="Y322" s="316" t="s">
        <v>8083</v>
      </c>
      <c r="Z322" s="316" t="s">
        <v>487</v>
      </c>
      <c r="AA322" s="327">
        <v>0</v>
      </c>
      <c r="AB322" s="348">
        <v>90</v>
      </c>
      <c r="AC322" s="313" t="s">
        <v>7578</v>
      </c>
      <c r="AD322" s="314"/>
      <c r="AE322" s="314"/>
      <c r="AF322" s="315" t="s">
        <v>9894</v>
      </c>
      <c r="AG322" s="315" t="s">
        <v>7882</v>
      </c>
      <c r="AH322" s="318">
        <v>43465</v>
      </c>
      <c r="AI322" s="316" t="s">
        <v>9782</v>
      </c>
      <c r="AJ322" s="314"/>
      <c r="AK322" s="314"/>
      <c r="AL322" s="314"/>
      <c r="AM322" s="315" t="s">
        <v>7882</v>
      </c>
      <c r="AN322" s="314"/>
      <c r="AO322" s="314"/>
      <c r="AP322" s="314"/>
      <c r="AQ322" s="314"/>
      <c r="AR322" s="314"/>
      <c r="AS322" s="314"/>
      <c r="AT322" s="314"/>
      <c r="AU322" s="314"/>
      <c r="AV322" s="314"/>
      <c r="AW322" s="314"/>
      <c r="AX322" s="314"/>
      <c r="AY322" s="314"/>
      <c r="AZ322" s="314"/>
      <c r="BA322" s="314"/>
      <c r="BB322" s="314"/>
      <c r="BC322" s="314"/>
      <c r="BD322" s="316"/>
    </row>
    <row r="323" spans="1:56" ht="13.15" customHeight="1" x14ac:dyDescent="0.25">
      <c r="A323" s="316" t="s">
        <v>9909</v>
      </c>
      <c r="B323" s="316" t="s">
        <v>9680</v>
      </c>
      <c r="C323" s="315">
        <v>1738</v>
      </c>
      <c r="D323" s="316" t="s">
        <v>9910</v>
      </c>
      <c r="E323" s="316" t="s">
        <v>8074</v>
      </c>
      <c r="F323" s="316" t="s">
        <v>8877</v>
      </c>
      <c r="G323" s="316" t="s">
        <v>8878</v>
      </c>
      <c r="H323" s="335">
        <v>43435</v>
      </c>
      <c r="I323" s="336">
        <v>43465</v>
      </c>
      <c r="J323" s="316" t="s">
        <v>8077</v>
      </c>
      <c r="K323" s="316" t="s">
        <v>8078</v>
      </c>
      <c r="L323" s="316" t="s">
        <v>8079</v>
      </c>
      <c r="M323" s="316" t="s">
        <v>8080</v>
      </c>
      <c r="N323" s="316" t="s">
        <v>8079</v>
      </c>
      <c r="O323" s="316" t="s">
        <v>8081</v>
      </c>
      <c r="P323" s="316" t="s">
        <v>8082</v>
      </c>
      <c r="Q323" s="316" t="s">
        <v>8083</v>
      </c>
      <c r="R323" s="316" t="s">
        <v>8079</v>
      </c>
      <c r="S323" s="316" t="s">
        <v>8080</v>
      </c>
      <c r="T323" s="316" t="s">
        <v>8084</v>
      </c>
      <c r="U323" s="316" t="s">
        <v>8085</v>
      </c>
      <c r="V323" s="316" t="s">
        <v>8079</v>
      </c>
      <c r="W323" s="316" t="s">
        <v>8080</v>
      </c>
      <c r="X323" s="316" t="s">
        <v>8086</v>
      </c>
      <c r="Y323" s="316" t="s">
        <v>8083</v>
      </c>
      <c r="Z323" s="316" t="s">
        <v>487</v>
      </c>
      <c r="AA323" s="327">
        <v>0</v>
      </c>
      <c r="AB323" s="348">
        <v>10395</v>
      </c>
      <c r="AC323" s="313" t="s">
        <v>7578</v>
      </c>
      <c r="AD323" s="316" t="s">
        <v>7582</v>
      </c>
      <c r="AE323" s="314"/>
      <c r="AF323" s="315" t="s">
        <v>10078</v>
      </c>
      <c r="AG323" s="315" t="s">
        <v>10079</v>
      </c>
      <c r="AH323" s="318">
        <v>43465</v>
      </c>
      <c r="AI323" s="316" t="s">
        <v>10080</v>
      </c>
      <c r="AJ323" s="316" t="s">
        <v>7988</v>
      </c>
      <c r="AK323" s="316">
        <v>11274</v>
      </c>
      <c r="AL323" s="314"/>
      <c r="AM323" s="315" t="s">
        <v>7882</v>
      </c>
      <c r="AN323" s="314"/>
      <c r="AO323" s="314"/>
      <c r="AP323" s="314"/>
      <c r="AQ323" s="314"/>
      <c r="AR323" s="314"/>
      <c r="AS323" s="314"/>
      <c r="AT323" s="314"/>
      <c r="AU323" s="314"/>
      <c r="AV323" s="314"/>
      <c r="AW323" s="314"/>
      <c r="AX323" s="314"/>
      <c r="AY323" s="314"/>
      <c r="AZ323" s="314"/>
      <c r="BA323" s="314"/>
      <c r="BB323" s="314"/>
      <c r="BC323" s="314"/>
      <c r="BD323" s="316"/>
    </row>
    <row r="324" spans="1:56" ht="13.15" customHeight="1" x14ac:dyDescent="0.25">
      <c r="A324" s="316" t="s">
        <v>9909</v>
      </c>
      <c r="B324" s="316" t="s">
        <v>9680</v>
      </c>
      <c r="C324" s="315">
        <v>1738</v>
      </c>
      <c r="D324" s="316" t="s">
        <v>9910</v>
      </c>
      <c r="E324" s="316" t="s">
        <v>8074</v>
      </c>
      <c r="F324" s="316" t="s">
        <v>8877</v>
      </c>
      <c r="G324" s="316" t="s">
        <v>8878</v>
      </c>
      <c r="H324" s="335">
        <v>43435</v>
      </c>
      <c r="I324" s="336">
        <v>43465</v>
      </c>
      <c r="J324" s="316" t="s">
        <v>8077</v>
      </c>
      <c r="K324" s="316" t="s">
        <v>8078</v>
      </c>
      <c r="L324" s="316" t="s">
        <v>8079</v>
      </c>
      <c r="M324" s="316" t="s">
        <v>8080</v>
      </c>
      <c r="N324" s="316" t="s">
        <v>8079</v>
      </c>
      <c r="O324" s="316" t="s">
        <v>8081</v>
      </c>
      <c r="P324" s="316" t="s">
        <v>8082</v>
      </c>
      <c r="Q324" s="316" t="s">
        <v>8083</v>
      </c>
      <c r="R324" s="316" t="s">
        <v>8079</v>
      </c>
      <c r="S324" s="316" t="s">
        <v>8080</v>
      </c>
      <c r="T324" s="316" t="s">
        <v>8084</v>
      </c>
      <c r="U324" s="316" t="s">
        <v>8085</v>
      </c>
      <c r="V324" s="316" t="s">
        <v>8079</v>
      </c>
      <c r="W324" s="316" t="s">
        <v>8080</v>
      </c>
      <c r="X324" s="316" t="s">
        <v>8086</v>
      </c>
      <c r="Y324" s="316" t="s">
        <v>8083</v>
      </c>
      <c r="Z324" s="316" t="s">
        <v>487</v>
      </c>
      <c r="AA324" s="327">
        <v>0</v>
      </c>
      <c r="AB324" s="348">
        <v>4965</v>
      </c>
      <c r="AC324" s="313" t="s">
        <v>7578</v>
      </c>
      <c r="AD324" s="316" t="s">
        <v>7582</v>
      </c>
      <c r="AE324" s="314"/>
      <c r="AF324" s="315" t="s">
        <v>10081</v>
      </c>
      <c r="AG324" s="315" t="s">
        <v>10082</v>
      </c>
      <c r="AH324" s="318">
        <v>43465</v>
      </c>
      <c r="AI324" s="316" t="s">
        <v>10083</v>
      </c>
      <c r="AJ324" s="316" t="s">
        <v>7988</v>
      </c>
      <c r="AK324" s="316">
        <v>11274</v>
      </c>
      <c r="AL324" s="314"/>
      <c r="AM324" s="315" t="s">
        <v>7882</v>
      </c>
      <c r="AN324" s="314"/>
      <c r="AO324" s="314"/>
      <c r="AP324" s="314"/>
      <c r="AQ324" s="314"/>
      <c r="AR324" s="314"/>
      <c r="AS324" s="314"/>
      <c r="AT324" s="314"/>
      <c r="AU324" s="314"/>
      <c r="AV324" s="314"/>
      <c r="AW324" s="314"/>
      <c r="AX324" s="314"/>
      <c r="AY324" s="314"/>
      <c r="AZ324" s="314"/>
      <c r="BA324" s="314"/>
      <c r="BB324" s="314"/>
      <c r="BC324" s="314"/>
      <c r="BD324" s="316"/>
    </row>
    <row r="325" spans="1:56" ht="13.15" customHeight="1" x14ac:dyDescent="0.25">
      <c r="A325" s="316" t="s">
        <v>9909</v>
      </c>
      <c r="B325" s="316" t="s">
        <v>9680</v>
      </c>
      <c r="C325" s="315">
        <v>1738</v>
      </c>
      <c r="D325" s="316" t="s">
        <v>9910</v>
      </c>
      <c r="E325" s="316" t="s">
        <v>8074</v>
      </c>
      <c r="F325" s="316" t="s">
        <v>8877</v>
      </c>
      <c r="G325" s="316" t="s">
        <v>8878</v>
      </c>
      <c r="H325" s="335">
        <v>43435</v>
      </c>
      <c r="I325" s="336">
        <v>43465</v>
      </c>
      <c r="J325" s="316" t="s">
        <v>8077</v>
      </c>
      <c r="K325" s="316" t="s">
        <v>8078</v>
      </c>
      <c r="L325" s="316" t="s">
        <v>8079</v>
      </c>
      <c r="M325" s="316" t="s">
        <v>8080</v>
      </c>
      <c r="N325" s="316" t="s">
        <v>8079</v>
      </c>
      <c r="O325" s="316" t="s">
        <v>8081</v>
      </c>
      <c r="P325" s="316" t="s">
        <v>8082</v>
      </c>
      <c r="Q325" s="316" t="s">
        <v>8083</v>
      </c>
      <c r="R325" s="316" t="s">
        <v>8079</v>
      </c>
      <c r="S325" s="316" t="s">
        <v>8080</v>
      </c>
      <c r="T325" s="316" t="s">
        <v>8084</v>
      </c>
      <c r="U325" s="316" t="s">
        <v>8085</v>
      </c>
      <c r="V325" s="316" t="s">
        <v>8079</v>
      </c>
      <c r="W325" s="316" t="s">
        <v>8080</v>
      </c>
      <c r="X325" s="316" t="s">
        <v>8086</v>
      </c>
      <c r="Y325" s="316" t="s">
        <v>8083</v>
      </c>
      <c r="Z325" s="316" t="s">
        <v>487</v>
      </c>
      <c r="AA325" s="327">
        <v>0</v>
      </c>
      <c r="AB325" s="348">
        <v>12360</v>
      </c>
      <c r="AC325" s="313" t="s">
        <v>7578</v>
      </c>
      <c r="AD325" s="316" t="s">
        <v>7582</v>
      </c>
      <c r="AE325" s="314"/>
      <c r="AF325" s="315" t="s">
        <v>10084</v>
      </c>
      <c r="AG325" s="315" t="s">
        <v>10085</v>
      </c>
      <c r="AH325" s="318">
        <v>43465</v>
      </c>
      <c r="AI325" s="316" t="s">
        <v>10086</v>
      </c>
      <c r="AJ325" s="316" t="s">
        <v>7988</v>
      </c>
      <c r="AK325" s="316">
        <v>11274</v>
      </c>
      <c r="AL325" s="314"/>
      <c r="AM325" s="315" t="s">
        <v>7882</v>
      </c>
      <c r="AN325" s="314"/>
      <c r="AO325" s="314"/>
      <c r="AP325" s="314"/>
      <c r="AQ325" s="314"/>
      <c r="AR325" s="314"/>
      <c r="AS325" s="314"/>
      <c r="AT325" s="314"/>
      <c r="AU325" s="314"/>
      <c r="AV325" s="314"/>
      <c r="AW325" s="314"/>
      <c r="AX325" s="314"/>
      <c r="AY325" s="314"/>
      <c r="AZ325" s="314"/>
      <c r="BA325" s="314"/>
      <c r="BB325" s="314"/>
      <c r="BC325" s="314"/>
      <c r="BD325" s="316"/>
    </row>
    <row r="326" spans="1:56" ht="13.15" customHeight="1" x14ac:dyDescent="0.25">
      <c r="A326" s="316" t="s">
        <v>9909</v>
      </c>
      <c r="B326" s="316" t="s">
        <v>9680</v>
      </c>
      <c r="C326" s="315">
        <v>1738</v>
      </c>
      <c r="D326" s="316" t="s">
        <v>9910</v>
      </c>
      <c r="E326" s="316" t="s">
        <v>8074</v>
      </c>
      <c r="F326" s="316" t="s">
        <v>8877</v>
      </c>
      <c r="G326" s="316" t="s">
        <v>8878</v>
      </c>
      <c r="H326" s="335">
        <v>43435</v>
      </c>
      <c r="I326" s="336">
        <v>43465</v>
      </c>
      <c r="J326" s="316" t="s">
        <v>8077</v>
      </c>
      <c r="K326" s="316" t="s">
        <v>8078</v>
      </c>
      <c r="L326" s="316" t="s">
        <v>8079</v>
      </c>
      <c r="M326" s="316" t="s">
        <v>8080</v>
      </c>
      <c r="N326" s="316" t="s">
        <v>8079</v>
      </c>
      <c r="O326" s="316" t="s">
        <v>8081</v>
      </c>
      <c r="P326" s="316" t="s">
        <v>8082</v>
      </c>
      <c r="Q326" s="316" t="s">
        <v>8083</v>
      </c>
      <c r="R326" s="316" t="s">
        <v>8079</v>
      </c>
      <c r="S326" s="316" t="s">
        <v>8080</v>
      </c>
      <c r="T326" s="316" t="s">
        <v>8084</v>
      </c>
      <c r="U326" s="316" t="s">
        <v>8085</v>
      </c>
      <c r="V326" s="316" t="s">
        <v>8079</v>
      </c>
      <c r="W326" s="316" t="s">
        <v>8080</v>
      </c>
      <c r="X326" s="316" t="s">
        <v>8086</v>
      </c>
      <c r="Y326" s="316" t="s">
        <v>8083</v>
      </c>
      <c r="Z326" s="316" t="s">
        <v>487</v>
      </c>
      <c r="AA326" s="327">
        <v>0</v>
      </c>
      <c r="AB326" s="348">
        <v>5345</v>
      </c>
      <c r="AC326" s="313" t="s">
        <v>7578</v>
      </c>
      <c r="AD326" s="316" t="s">
        <v>7582</v>
      </c>
      <c r="AE326" s="314"/>
      <c r="AF326" s="315" t="s">
        <v>10087</v>
      </c>
      <c r="AG326" s="315" t="s">
        <v>10088</v>
      </c>
      <c r="AH326" s="318">
        <v>43465</v>
      </c>
      <c r="AI326" s="316" t="s">
        <v>10089</v>
      </c>
      <c r="AJ326" s="316" t="s">
        <v>7988</v>
      </c>
      <c r="AK326" s="316">
        <v>11274</v>
      </c>
      <c r="AL326" s="314"/>
      <c r="AM326" s="315" t="s">
        <v>7882</v>
      </c>
      <c r="AN326" s="314"/>
      <c r="AO326" s="314"/>
      <c r="AP326" s="314"/>
      <c r="AQ326" s="314"/>
      <c r="AR326" s="314"/>
      <c r="AS326" s="314"/>
      <c r="AT326" s="314"/>
      <c r="AU326" s="314"/>
      <c r="AV326" s="314"/>
      <c r="AW326" s="314"/>
      <c r="AX326" s="314"/>
      <c r="AY326" s="314"/>
      <c r="AZ326" s="314"/>
      <c r="BA326" s="314"/>
      <c r="BB326" s="314"/>
      <c r="BC326" s="314"/>
      <c r="BD326" s="316"/>
    </row>
    <row r="327" spans="1:56" ht="13.15" customHeight="1" x14ac:dyDescent="0.25">
      <c r="A327" s="316" t="s">
        <v>9909</v>
      </c>
      <c r="B327" s="316" t="s">
        <v>9680</v>
      </c>
      <c r="C327" s="315">
        <v>1738</v>
      </c>
      <c r="D327" s="316" t="s">
        <v>9910</v>
      </c>
      <c r="E327" s="316" t="s">
        <v>8074</v>
      </c>
      <c r="F327" s="316" t="s">
        <v>8877</v>
      </c>
      <c r="G327" s="316" t="s">
        <v>8878</v>
      </c>
      <c r="H327" s="335">
        <v>43435</v>
      </c>
      <c r="I327" s="336">
        <v>43465</v>
      </c>
      <c r="J327" s="316" t="s">
        <v>8077</v>
      </c>
      <c r="K327" s="316" t="s">
        <v>8078</v>
      </c>
      <c r="L327" s="316" t="s">
        <v>8079</v>
      </c>
      <c r="M327" s="316" t="s">
        <v>8080</v>
      </c>
      <c r="N327" s="316" t="s">
        <v>8079</v>
      </c>
      <c r="O327" s="316" t="s">
        <v>8081</v>
      </c>
      <c r="P327" s="316" t="s">
        <v>8082</v>
      </c>
      <c r="Q327" s="316" t="s">
        <v>8083</v>
      </c>
      <c r="R327" s="316" t="s">
        <v>8079</v>
      </c>
      <c r="S327" s="316" t="s">
        <v>8080</v>
      </c>
      <c r="T327" s="316" t="s">
        <v>8084</v>
      </c>
      <c r="U327" s="316" t="s">
        <v>8085</v>
      </c>
      <c r="V327" s="316" t="s">
        <v>8079</v>
      </c>
      <c r="W327" s="316" t="s">
        <v>8080</v>
      </c>
      <c r="X327" s="316" t="s">
        <v>8086</v>
      </c>
      <c r="Y327" s="316" t="s">
        <v>8083</v>
      </c>
      <c r="Z327" s="316" t="s">
        <v>487</v>
      </c>
      <c r="AA327" s="327">
        <v>0</v>
      </c>
      <c r="AB327" s="348">
        <v>4846.7700000000004</v>
      </c>
      <c r="AC327" s="313" t="s">
        <v>7578</v>
      </c>
      <c r="AD327" s="316" t="s">
        <v>7582</v>
      </c>
      <c r="AE327" s="314"/>
      <c r="AF327" s="315" t="s">
        <v>10090</v>
      </c>
      <c r="AG327" s="315" t="s">
        <v>10091</v>
      </c>
      <c r="AH327" s="318">
        <v>43465</v>
      </c>
      <c r="AI327" s="316" t="s">
        <v>9875</v>
      </c>
      <c r="AJ327" s="316" t="s">
        <v>10092</v>
      </c>
      <c r="AK327" s="316">
        <v>12889</v>
      </c>
      <c r="AL327" s="314"/>
      <c r="AM327" s="315" t="s">
        <v>7882</v>
      </c>
      <c r="AN327" s="314"/>
      <c r="AO327" s="314"/>
      <c r="AP327" s="314"/>
      <c r="AQ327" s="314"/>
      <c r="AR327" s="314"/>
      <c r="AS327" s="314"/>
      <c r="AT327" s="314"/>
      <c r="AU327" s="314"/>
      <c r="AV327" s="314"/>
      <c r="AW327" s="314"/>
      <c r="AX327" s="314"/>
      <c r="AY327" s="314"/>
      <c r="AZ327" s="314"/>
      <c r="BA327" s="314"/>
      <c r="BB327" s="314"/>
      <c r="BC327" s="314"/>
      <c r="BD327" s="316"/>
    </row>
    <row r="328" spans="1:56" ht="13.15" customHeight="1" x14ac:dyDescent="0.25">
      <c r="A328" s="316" t="s">
        <v>9909</v>
      </c>
      <c r="B328" s="316" t="s">
        <v>9680</v>
      </c>
      <c r="C328" s="315">
        <v>1738</v>
      </c>
      <c r="D328" s="316" t="s">
        <v>9910</v>
      </c>
      <c r="E328" s="316" t="s">
        <v>8074</v>
      </c>
      <c r="F328" s="316" t="s">
        <v>8877</v>
      </c>
      <c r="G328" s="316" t="s">
        <v>8878</v>
      </c>
      <c r="H328" s="335">
        <v>43435</v>
      </c>
      <c r="I328" s="336">
        <v>43465</v>
      </c>
      <c r="J328" s="316" t="s">
        <v>8077</v>
      </c>
      <c r="K328" s="316" t="s">
        <v>8078</v>
      </c>
      <c r="L328" s="316" t="s">
        <v>8079</v>
      </c>
      <c r="M328" s="316" t="s">
        <v>8080</v>
      </c>
      <c r="N328" s="316" t="s">
        <v>8079</v>
      </c>
      <c r="O328" s="316" t="s">
        <v>8081</v>
      </c>
      <c r="P328" s="316" t="s">
        <v>8082</v>
      </c>
      <c r="Q328" s="316" t="s">
        <v>8083</v>
      </c>
      <c r="R328" s="316" t="s">
        <v>8079</v>
      </c>
      <c r="S328" s="316" t="s">
        <v>8080</v>
      </c>
      <c r="T328" s="316" t="s">
        <v>8084</v>
      </c>
      <c r="U328" s="316" t="s">
        <v>8085</v>
      </c>
      <c r="V328" s="316" t="s">
        <v>8079</v>
      </c>
      <c r="W328" s="316" t="s">
        <v>8080</v>
      </c>
      <c r="X328" s="316" t="s">
        <v>8086</v>
      </c>
      <c r="Y328" s="316" t="s">
        <v>8083</v>
      </c>
      <c r="Z328" s="316" t="s">
        <v>487</v>
      </c>
      <c r="AA328" s="327">
        <v>0</v>
      </c>
      <c r="AB328" s="348">
        <v>5559.68</v>
      </c>
      <c r="AC328" s="313" t="s">
        <v>7578</v>
      </c>
      <c r="AD328" s="316" t="s">
        <v>7582</v>
      </c>
      <c r="AE328" s="314"/>
      <c r="AF328" s="315" t="s">
        <v>10093</v>
      </c>
      <c r="AG328" s="315" t="s">
        <v>10094</v>
      </c>
      <c r="AH328" s="318">
        <v>43465</v>
      </c>
      <c r="AI328" s="316" t="s">
        <v>9877</v>
      </c>
      <c r="AJ328" s="316" t="s">
        <v>10095</v>
      </c>
      <c r="AK328" s="316">
        <v>12958</v>
      </c>
      <c r="AL328" s="314"/>
      <c r="AM328" s="315" t="s">
        <v>7882</v>
      </c>
      <c r="AN328" s="314"/>
      <c r="AO328" s="314"/>
      <c r="AP328" s="314"/>
      <c r="AQ328" s="314"/>
      <c r="AR328" s="314"/>
      <c r="AS328" s="314"/>
      <c r="AT328" s="314"/>
      <c r="AU328" s="314"/>
      <c r="AV328" s="314"/>
      <c r="AW328" s="314"/>
      <c r="AX328" s="314"/>
      <c r="AY328" s="314"/>
      <c r="AZ328" s="314"/>
      <c r="BA328" s="314"/>
      <c r="BB328" s="314"/>
      <c r="BC328" s="314"/>
      <c r="BD328" s="316"/>
    </row>
    <row r="329" spans="1:56" ht="13.15" customHeight="1" x14ac:dyDescent="0.25">
      <c r="A329" s="316" t="s">
        <v>9909</v>
      </c>
      <c r="B329" s="316" t="s">
        <v>9680</v>
      </c>
      <c r="C329" s="315">
        <v>1738</v>
      </c>
      <c r="D329" s="316" t="s">
        <v>9910</v>
      </c>
      <c r="E329" s="316" t="s">
        <v>8074</v>
      </c>
      <c r="F329" s="316" t="s">
        <v>8877</v>
      </c>
      <c r="G329" s="316" t="s">
        <v>8878</v>
      </c>
      <c r="H329" s="335">
        <v>43435</v>
      </c>
      <c r="I329" s="336">
        <v>43465</v>
      </c>
      <c r="J329" s="316" t="s">
        <v>8077</v>
      </c>
      <c r="K329" s="316" t="s">
        <v>8078</v>
      </c>
      <c r="L329" s="316" t="s">
        <v>8079</v>
      </c>
      <c r="M329" s="316" t="s">
        <v>8080</v>
      </c>
      <c r="N329" s="316" t="s">
        <v>8079</v>
      </c>
      <c r="O329" s="316" t="s">
        <v>8081</v>
      </c>
      <c r="P329" s="316" t="s">
        <v>8082</v>
      </c>
      <c r="Q329" s="316" t="s">
        <v>8083</v>
      </c>
      <c r="R329" s="316" t="s">
        <v>8079</v>
      </c>
      <c r="S329" s="316" t="s">
        <v>8080</v>
      </c>
      <c r="T329" s="316" t="s">
        <v>8084</v>
      </c>
      <c r="U329" s="316" t="s">
        <v>8085</v>
      </c>
      <c r="V329" s="316" t="s">
        <v>8079</v>
      </c>
      <c r="W329" s="316" t="s">
        <v>8080</v>
      </c>
      <c r="X329" s="316" t="s">
        <v>8086</v>
      </c>
      <c r="Y329" s="316" t="s">
        <v>8083</v>
      </c>
      <c r="Z329" s="316" t="s">
        <v>487</v>
      </c>
      <c r="AA329" s="327">
        <v>0</v>
      </c>
      <c r="AB329" s="348">
        <v>4985.0600000000004</v>
      </c>
      <c r="AC329" s="313" t="s">
        <v>7578</v>
      </c>
      <c r="AD329" s="316" t="s">
        <v>7582</v>
      </c>
      <c r="AE329" s="314"/>
      <c r="AF329" s="315" t="s">
        <v>10096</v>
      </c>
      <c r="AG329" s="315" t="s">
        <v>10097</v>
      </c>
      <c r="AH329" s="318">
        <v>43465</v>
      </c>
      <c r="AI329" s="316" t="s">
        <v>9878</v>
      </c>
      <c r="AJ329" s="316" t="s">
        <v>10098</v>
      </c>
      <c r="AK329" s="316">
        <v>12967</v>
      </c>
      <c r="AL329" s="314"/>
      <c r="AM329" s="315" t="s">
        <v>7882</v>
      </c>
      <c r="AN329" s="314"/>
      <c r="AO329" s="314"/>
      <c r="AP329" s="314"/>
      <c r="AQ329" s="314"/>
      <c r="AR329" s="314"/>
      <c r="AS329" s="314"/>
      <c r="AT329" s="314"/>
      <c r="AU329" s="314"/>
      <c r="AV329" s="314"/>
      <c r="AW329" s="314"/>
      <c r="AX329" s="314"/>
      <c r="AY329" s="314"/>
      <c r="AZ329" s="314"/>
      <c r="BA329" s="314"/>
      <c r="BB329" s="314"/>
      <c r="BC329" s="314"/>
      <c r="BD329" s="316"/>
    </row>
    <row r="330" spans="1:56" ht="13.15" customHeight="1" x14ac:dyDescent="0.25">
      <c r="A330" s="316" t="s">
        <v>9909</v>
      </c>
      <c r="B330" s="316" t="s">
        <v>9680</v>
      </c>
      <c r="C330" s="315">
        <v>1738</v>
      </c>
      <c r="D330" s="316" t="s">
        <v>9910</v>
      </c>
      <c r="E330" s="316" t="s">
        <v>8074</v>
      </c>
      <c r="F330" s="316" t="s">
        <v>8877</v>
      </c>
      <c r="G330" s="316" t="s">
        <v>8878</v>
      </c>
      <c r="H330" s="335">
        <v>43435</v>
      </c>
      <c r="I330" s="336">
        <v>43465</v>
      </c>
      <c r="J330" s="316" t="s">
        <v>8077</v>
      </c>
      <c r="K330" s="316" t="s">
        <v>8078</v>
      </c>
      <c r="L330" s="316" t="s">
        <v>8079</v>
      </c>
      <c r="M330" s="316" t="s">
        <v>8080</v>
      </c>
      <c r="N330" s="316" t="s">
        <v>8079</v>
      </c>
      <c r="O330" s="316" t="s">
        <v>8081</v>
      </c>
      <c r="P330" s="316" t="s">
        <v>8082</v>
      </c>
      <c r="Q330" s="316" t="s">
        <v>8083</v>
      </c>
      <c r="R330" s="316" t="s">
        <v>8079</v>
      </c>
      <c r="S330" s="316" t="s">
        <v>8080</v>
      </c>
      <c r="T330" s="316" t="s">
        <v>8084</v>
      </c>
      <c r="U330" s="316" t="s">
        <v>8085</v>
      </c>
      <c r="V330" s="316" t="s">
        <v>8079</v>
      </c>
      <c r="W330" s="316" t="s">
        <v>8080</v>
      </c>
      <c r="X330" s="316" t="s">
        <v>8086</v>
      </c>
      <c r="Y330" s="316" t="s">
        <v>8083</v>
      </c>
      <c r="Z330" s="316" t="s">
        <v>487</v>
      </c>
      <c r="AA330" s="327">
        <v>0</v>
      </c>
      <c r="AB330" s="348">
        <v>8518.2800000000007</v>
      </c>
      <c r="AC330" s="313" t="s">
        <v>7578</v>
      </c>
      <c r="AD330" s="316" t="s">
        <v>7582</v>
      </c>
      <c r="AE330" s="314"/>
      <c r="AF330" s="315" t="s">
        <v>10099</v>
      </c>
      <c r="AG330" s="315" t="s">
        <v>10100</v>
      </c>
      <c r="AH330" s="318">
        <v>43465</v>
      </c>
      <c r="AI330" s="316" t="s">
        <v>9879</v>
      </c>
      <c r="AJ330" s="316" t="s">
        <v>10101</v>
      </c>
      <c r="AK330" s="316">
        <v>12882</v>
      </c>
      <c r="AL330" s="314"/>
      <c r="AM330" s="315" t="s">
        <v>7882</v>
      </c>
      <c r="AN330" s="314"/>
      <c r="AO330" s="314"/>
      <c r="AP330" s="314"/>
      <c r="AQ330" s="314"/>
      <c r="AR330" s="314"/>
      <c r="AS330" s="314"/>
      <c r="AT330" s="314"/>
      <c r="AU330" s="314"/>
      <c r="AV330" s="314"/>
      <c r="AW330" s="314"/>
      <c r="AX330" s="314"/>
      <c r="AY330" s="314"/>
      <c r="AZ330" s="314"/>
      <c r="BA330" s="314"/>
      <c r="BB330" s="314"/>
      <c r="BC330" s="314"/>
      <c r="BD330" s="316"/>
    </row>
    <row r="331" spans="1:56" ht="13.15" customHeight="1" x14ac:dyDescent="0.25">
      <c r="A331" s="316" t="s">
        <v>9909</v>
      </c>
      <c r="B331" s="316" t="s">
        <v>9680</v>
      </c>
      <c r="C331" s="315">
        <v>1738</v>
      </c>
      <c r="D331" s="316" t="s">
        <v>9910</v>
      </c>
      <c r="E331" s="316" t="s">
        <v>8074</v>
      </c>
      <c r="F331" s="316" t="s">
        <v>8877</v>
      </c>
      <c r="G331" s="316" t="s">
        <v>8878</v>
      </c>
      <c r="H331" s="335">
        <v>43435</v>
      </c>
      <c r="I331" s="336">
        <v>43465</v>
      </c>
      <c r="J331" s="316" t="s">
        <v>8077</v>
      </c>
      <c r="K331" s="316" t="s">
        <v>8078</v>
      </c>
      <c r="L331" s="316" t="s">
        <v>8079</v>
      </c>
      <c r="M331" s="316" t="s">
        <v>8080</v>
      </c>
      <c r="N331" s="316" t="s">
        <v>8079</v>
      </c>
      <c r="O331" s="316" t="s">
        <v>8081</v>
      </c>
      <c r="P331" s="316" t="s">
        <v>8082</v>
      </c>
      <c r="Q331" s="316" t="s">
        <v>8083</v>
      </c>
      <c r="R331" s="316" t="s">
        <v>8079</v>
      </c>
      <c r="S331" s="316" t="s">
        <v>8080</v>
      </c>
      <c r="T331" s="316" t="s">
        <v>8084</v>
      </c>
      <c r="U331" s="316" t="s">
        <v>8085</v>
      </c>
      <c r="V331" s="316" t="s">
        <v>8079</v>
      </c>
      <c r="W331" s="316" t="s">
        <v>8080</v>
      </c>
      <c r="X331" s="316" t="s">
        <v>8086</v>
      </c>
      <c r="Y331" s="316" t="s">
        <v>8083</v>
      </c>
      <c r="Z331" s="316" t="s">
        <v>487</v>
      </c>
      <c r="AA331" s="327">
        <v>0</v>
      </c>
      <c r="AB331" s="348">
        <v>8260.65</v>
      </c>
      <c r="AC331" s="313" t="s">
        <v>7578</v>
      </c>
      <c r="AD331" s="316" t="s">
        <v>7582</v>
      </c>
      <c r="AE331" s="314"/>
      <c r="AF331" s="315" t="s">
        <v>10102</v>
      </c>
      <c r="AG331" s="315" t="s">
        <v>10103</v>
      </c>
      <c r="AH331" s="318">
        <v>43465</v>
      </c>
      <c r="AI331" s="316" t="s">
        <v>9880</v>
      </c>
      <c r="AJ331" s="316" t="s">
        <v>10104</v>
      </c>
      <c r="AK331" s="316">
        <v>12903</v>
      </c>
      <c r="AL331" s="314"/>
      <c r="AM331" s="315" t="s">
        <v>7882</v>
      </c>
      <c r="AN331" s="314"/>
      <c r="AO331" s="314"/>
      <c r="AP331" s="314"/>
      <c r="AQ331" s="314"/>
      <c r="AR331" s="314"/>
      <c r="AS331" s="314"/>
      <c r="AT331" s="314"/>
      <c r="AU331" s="314"/>
      <c r="AV331" s="314"/>
      <c r="AW331" s="314"/>
      <c r="AX331" s="314"/>
      <c r="AY331" s="314"/>
      <c r="AZ331" s="314"/>
      <c r="BA331" s="314"/>
      <c r="BB331" s="314"/>
      <c r="BC331" s="314"/>
      <c r="BD331" s="316"/>
    </row>
    <row r="332" spans="1:56" ht="13.15" customHeight="1" x14ac:dyDescent="0.25">
      <c r="A332" s="316" t="s">
        <v>9909</v>
      </c>
      <c r="B332" s="316" t="s">
        <v>9680</v>
      </c>
      <c r="C332" s="315">
        <v>1738</v>
      </c>
      <c r="D332" s="316" t="s">
        <v>9910</v>
      </c>
      <c r="E332" s="316" t="s">
        <v>8074</v>
      </c>
      <c r="F332" s="316" t="s">
        <v>8877</v>
      </c>
      <c r="G332" s="316" t="s">
        <v>8878</v>
      </c>
      <c r="H332" s="335">
        <v>43435</v>
      </c>
      <c r="I332" s="336">
        <v>43465</v>
      </c>
      <c r="J332" s="316" t="s">
        <v>8077</v>
      </c>
      <c r="K332" s="316" t="s">
        <v>8078</v>
      </c>
      <c r="L332" s="316" t="s">
        <v>8079</v>
      </c>
      <c r="M332" s="316" t="s">
        <v>8080</v>
      </c>
      <c r="N332" s="316" t="s">
        <v>8079</v>
      </c>
      <c r="O332" s="316" t="s">
        <v>8081</v>
      </c>
      <c r="P332" s="316" t="s">
        <v>8082</v>
      </c>
      <c r="Q332" s="316" t="s">
        <v>8083</v>
      </c>
      <c r="R332" s="316" t="s">
        <v>8079</v>
      </c>
      <c r="S332" s="316" t="s">
        <v>8080</v>
      </c>
      <c r="T332" s="316" t="s">
        <v>8084</v>
      </c>
      <c r="U332" s="316" t="s">
        <v>8085</v>
      </c>
      <c r="V332" s="316" t="s">
        <v>8079</v>
      </c>
      <c r="W332" s="316" t="s">
        <v>8080</v>
      </c>
      <c r="X332" s="316" t="s">
        <v>8086</v>
      </c>
      <c r="Y332" s="316" t="s">
        <v>8083</v>
      </c>
      <c r="Z332" s="316" t="s">
        <v>487</v>
      </c>
      <c r="AA332" s="327">
        <v>0</v>
      </c>
      <c r="AB332" s="348">
        <v>6193.54</v>
      </c>
      <c r="AC332" s="313" t="s">
        <v>7578</v>
      </c>
      <c r="AD332" s="316" t="s">
        <v>7582</v>
      </c>
      <c r="AE332" s="314"/>
      <c r="AF332" s="315" t="s">
        <v>10105</v>
      </c>
      <c r="AG332" s="315" t="s">
        <v>10106</v>
      </c>
      <c r="AH332" s="318">
        <v>43465</v>
      </c>
      <c r="AI332" s="316" t="s">
        <v>9881</v>
      </c>
      <c r="AJ332" s="316" t="s">
        <v>10107</v>
      </c>
      <c r="AK332" s="316">
        <v>12875</v>
      </c>
      <c r="AL332" s="314"/>
      <c r="AM332" s="315" t="s">
        <v>7882</v>
      </c>
      <c r="AN332" s="314"/>
      <c r="AO332" s="314"/>
      <c r="AP332" s="314"/>
      <c r="AQ332" s="314"/>
      <c r="AR332" s="314"/>
      <c r="AS332" s="314"/>
      <c r="AT332" s="314"/>
      <c r="AU332" s="314"/>
      <c r="AV332" s="314"/>
      <c r="AW332" s="314"/>
      <c r="AX332" s="314"/>
      <c r="AY332" s="314"/>
      <c r="AZ332" s="314"/>
      <c r="BA332" s="314"/>
      <c r="BB332" s="314"/>
      <c r="BC332" s="314"/>
      <c r="BD332" s="316"/>
    </row>
    <row r="333" spans="1:56" ht="13.15" customHeight="1" x14ac:dyDescent="0.25">
      <c r="A333" s="316" t="s">
        <v>9909</v>
      </c>
      <c r="B333" s="316" t="s">
        <v>9680</v>
      </c>
      <c r="C333" s="315">
        <v>1738</v>
      </c>
      <c r="D333" s="316" t="s">
        <v>9910</v>
      </c>
      <c r="E333" s="316" t="s">
        <v>8074</v>
      </c>
      <c r="F333" s="316" t="s">
        <v>8877</v>
      </c>
      <c r="G333" s="316" t="s">
        <v>8878</v>
      </c>
      <c r="H333" s="335">
        <v>43435</v>
      </c>
      <c r="I333" s="336">
        <v>43465</v>
      </c>
      <c r="J333" s="316" t="s">
        <v>8077</v>
      </c>
      <c r="K333" s="316" t="s">
        <v>8078</v>
      </c>
      <c r="L333" s="316" t="s">
        <v>8079</v>
      </c>
      <c r="M333" s="316" t="s">
        <v>8080</v>
      </c>
      <c r="N333" s="316" t="s">
        <v>8079</v>
      </c>
      <c r="O333" s="316" t="s">
        <v>8081</v>
      </c>
      <c r="P333" s="316" t="s">
        <v>8082</v>
      </c>
      <c r="Q333" s="316" t="s">
        <v>8083</v>
      </c>
      <c r="R333" s="316" t="s">
        <v>8079</v>
      </c>
      <c r="S333" s="316" t="s">
        <v>8080</v>
      </c>
      <c r="T333" s="316" t="s">
        <v>8084</v>
      </c>
      <c r="U333" s="316" t="s">
        <v>8085</v>
      </c>
      <c r="V333" s="316" t="s">
        <v>8079</v>
      </c>
      <c r="W333" s="316" t="s">
        <v>8080</v>
      </c>
      <c r="X333" s="316" t="s">
        <v>8086</v>
      </c>
      <c r="Y333" s="316" t="s">
        <v>8083</v>
      </c>
      <c r="Z333" s="316" t="s">
        <v>487</v>
      </c>
      <c r="AA333" s="327">
        <v>0</v>
      </c>
      <c r="AB333" s="348">
        <v>7906.46</v>
      </c>
      <c r="AC333" s="313" t="s">
        <v>7578</v>
      </c>
      <c r="AD333" s="316" t="s">
        <v>7582</v>
      </c>
      <c r="AE333" s="314"/>
      <c r="AF333" s="315" t="s">
        <v>10108</v>
      </c>
      <c r="AG333" s="315" t="s">
        <v>10109</v>
      </c>
      <c r="AH333" s="318">
        <v>43465</v>
      </c>
      <c r="AI333" s="316" t="s">
        <v>9882</v>
      </c>
      <c r="AJ333" s="316" t="s">
        <v>10110</v>
      </c>
      <c r="AK333" s="316">
        <v>12843</v>
      </c>
      <c r="AL333" s="314"/>
      <c r="AM333" s="315" t="s">
        <v>7882</v>
      </c>
      <c r="AN333" s="314"/>
      <c r="AO333" s="314"/>
      <c r="AP333" s="314"/>
      <c r="AQ333" s="314"/>
      <c r="AR333" s="314"/>
      <c r="AS333" s="314"/>
      <c r="AT333" s="314"/>
      <c r="AU333" s="314"/>
      <c r="AV333" s="314"/>
      <c r="AW333" s="314"/>
      <c r="AX333" s="314"/>
      <c r="AY333" s="314"/>
      <c r="AZ333" s="314"/>
      <c r="BA333" s="314"/>
      <c r="BB333" s="314"/>
      <c r="BC333" s="314"/>
      <c r="BD333" s="316"/>
    </row>
    <row r="334" spans="1:56" ht="13.15" customHeight="1" x14ac:dyDescent="0.25">
      <c r="A334" s="316" t="s">
        <v>9909</v>
      </c>
      <c r="B334" s="316" t="s">
        <v>9680</v>
      </c>
      <c r="C334" s="315">
        <v>1738</v>
      </c>
      <c r="D334" s="316" t="s">
        <v>9910</v>
      </c>
      <c r="E334" s="316" t="s">
        <v>8074</v>
      </c>
      <c r="F334" s="316" t="s">
        <v>8877</v>
      </c>
      <c r="G334" s="316" t="s">
        <v>8878</v>
      </c>
      <c r="H334" s="335">
        <v>43435</v>
      </c>
      <c r="I334" s="336">
        <v>43465</v>
      </c>
      <c r="J334" s="316" t="s">
        <v>8077</v>
      </c>
      <c r="K334" s="316" t="s">
        <v>8078</v>
      </c>
      <c r="L334" s="316" t="s">
        <v>8079</v>
      </c>
      <c r="M334" s="316" t="s">
        <v>8080</v>
      </c>
      <c r="N334" s="316" t="s">
        <v>8079</v>
      </c>
      <c r="O334" s="316" t="s">
        <v>8081</v>
      </c>
      <c r="P334" s="316" t="s">
        <v>8082</v>
      </c>
      <c r="Q334" s="316" t="s">
        <v>8083</v>
      </c>
      <c r="R334" s="316" t="s">
        <v>8079</v>
      </c>
      <c r="S334" s="316" t="s">
        <v>8080</v>
      </c>
      <c r="T334" s="316" t="s">
        <v>8084</v>
      </c>
      <c r="U334" s="316" t="s">
        <v>8085</v>
      </c>
      <c r="V334" s="316" t="s">
        <v>8079</v>
      </c>
      <c r="W334" s="316" t="s">
        <v>8080</v>
      </c>
      <c r="X334" s="316" t="s">
        <v>8086</v>
      </c>
      <c r="Y334" s="316" t="s">
        <v>8083</v>
      </c>
      <c r="Z334" s="316" t="s">
        <v>487</v>
      </c>
      <c r="AA334" s="327">
        <v>0</v>
      </c>
      <c r="AB334" s="348">
        <v>5173.3900000000003</v>
      </c>
      <c r="AC334" s="313" t="s">
        <v>7578</v>
      </c>
      <c r="AD334" s="316" t="s">
        <v>7582</v>
      </c>
      <c r="AE334" s="314"/>
      <c r="AF334" s="315" t="s">
        <v>10111</v>
      </c>
      <c r="AG334" s="315" t="s">
        <v>10091</v>
      </c>
      <c r="AH334" s="318">
        <v>43465</v>
      </c>
      <c r="AI334" s="316" t="s">
        <v>9883</v>
      </c>
      <c r="AJ334" s="316" t="s">
        <v>10112</v>
      </c>
      <c r="AK334" s="316">
        <v>12881</v>
      </c>
      <c r="AL334" s="314"/>
      <c r="AM334" s="315" t="s">
        <v>7882</v>
      </c>
      <c r="AN334" s="314"/>
      <c r="AO334" s="314"/>
      <c r="AP334" s="314"/>
      <c r="AQ334" s="314"/>
      <c r="AR334" s="314"/>
      <c r="AS334" s="314"/>
      <c r="AT334" s="314"/>
      <c r="AU334" s="314"/>
      <c r="AV334" s="314"/>
      <c r="AW334" s="314"/>
      <c r="AX334" s="314"/>
      <c r="AY334" s="314"/>
      <c r="AZ334" s="314"/>
      <c r="BA334" s="314"/>
      <c r="BB334" s="314"/>
      <c r="BC334" s="314"/>
      <c r="BD334" s="316"/>
    </row>
    <row r="335" spans="1:56" ht="13.15" customHeight="1" x14ac:dyDescent="0.25">
      <c r="A335" s="316" t="s">
        <v>9909</v>
      </c>
      <c r="B335" s="316" t="s">
        <v>9680</v>
      </c>
      <c r="C335" s="315">
        <v>1738</v>
      </c>
      <c r="D335" s="316" t="s">
        <v>9910</v>
      </c>
      <c r="E335" s="316" t="s">
        <v>8074</v>
      </c>
      <c r="F335" s="316" t="s">
        <v>8877</v>
      </c>
      <c r="G335" s="316" t="s">
        <v>8878</v>
      </c>
      <c r="H335" s="335">
        <v>43435</v>
      </c>
      <c r="I335" s="336">
        <v>43465</v>
      </c>
      <c r="J335" s="316" t="s">
        <v>8077</v>
      </c>
      <c r="K335" s="316" t="s">
        <v>8078</v>
      </c>
      <c r="L335" s="316" t="s">
        <v>8079</v>
      </c>
      <c r="M335" s="316" t="s">
        <v>8080</v>
      </c>
      <c r="N335" s="316" t="s">
        <v>8079</v>
      </c>
      <c r="O335" s="316" t="s">
        <v>8081</v>
      </c>
      <c r="P335" s="316" t="s">
        <v>8082</v>
      </c>
      <c r="Q335" s="316" t="s">
        <v>8083</v>
      </c>
      <c r="R335" s="316" t="s">
        <v>8079</v>
      </c>
      <c r="S335" s="316" t="s">
        <v>8080</v>
      </c>
      <c r="T335" s="316" t="s">
        <v>8084</v>
      </c>
      <c r="U335" s="316" t="s">
        <v>8085</v>
      </c>
      <c r="V335" s="316" t="s">
        <v>8079</v>
      </c>
      <c r="W335" s="316" t="s">
        <v>8080</v>
      </c>
      <c r="X335" s="316" t="s">
        <v>8086</v>
      </c>
      <c r="Y335" s="316" t="s">
        <v>8083</v>
      </c>
      <c r="Z335" s="316" t="s">
        <v>487</v>
      </c>
      <c r="AA335" s="327">
        <v>0</v>
      </c>
      <c r="AB335" s="348">
        <v>20916.05</v>
      </c>
      <c r="AC335" s="313" t="s">
        <v>7578</v>
      </c>
      <c r="AD335" s="316" t="s">
        <v>7582</v>
      </c>
      <c r="AE335" s="314"/>
      <c r="AF335" s="315" t="s">
        <v>10113</v>
      </c>
      <c r="AG335" s="315" t="s">
        <v>10114</v>
      </c>
      <c r="AH335" s="318">
        <v>43465</v>
      </c>
      <c r="AI335" s="316" t="s">
        <v>10115</v>
      </c>
      <c r="AJ335" s="316" t="s">
        <v>7992</v>
      </c>
      <c r="AK335" s="316">
        <v>12840</v>
      </c>
      <c r="AL335" s="314"/>
      <c r="AM335" s="315" t="s">
        <v>7882</v>
      </c>
      <c r="AN335" s="314"/>
      <c r="AO335" s="314"/>
      <c r="AP335" s="314"/>
      <c r="AQ335" s="314"/>
      <c r="AR335" s="314"/>
      <c r="AS335" s="314"/>
      <c r="AT335" s="314"/>
      <c r="AU335" s="314"/>
      <c r="AV335" s="314"/>
      <c r="AW335" s="314"/>
      <c r="AX335" s="314"/>
      <c r="AY335" s="314"/>
      <c r="AZ335" s="314"/>
      <c r="BA335" s="314"/>
      <c r="BB335" s="314"/>
      <c r="BC335" s="314"/>
      <c r="BD335" s="316"/>
    </row>
    <row r="336" spans="1:56" ht="13.15" customHeight="1" x14ac:dyDescent="0.25">
      <c r="A336" s="316" t="s">
        <v>9909</v>
      </c>
      <c r="B336" s="316" t="s">
        <v>9680</v>
      </c>
      <c r="C336" s="315">
        <v>1738</v>
      </c>
      <c r="D336" s="316" t="s">
        <v>9910</v>
      </c>
      <c r="E336" s="316" t="s">
        <v>8074</v>
      </c>
      <c r="F336" s="316" t="s">
        <v>8877</v>
      </c>
      <c r="G336" s="316" t="s">
        <v>8878</v>
      </c>
      <c r="H336" s="335">
        <v>43435</v>
      </c>
      <c r="I336" s="336">
        <v>43465</v>
      </c>
      <c r="J336" s="316" t="s">
        <v>8077</v>
      </c>
      <c r="K336" s="316" t="s">
        <v>8078</v>
      </c>
      <c r="L336" s="316" t="s">
        <v>8079</v>
      </c>
      <c r="M336" s="316" t="s">
        <v>8080</v>
      </c>
      <c r="N336" s="316" t="s">
        <v>8079</v>
      </c>
      <c r="O336" s="316" t="s">
        <v>8081</v>
      </c>
      <c r="P336" s="316" t="s">
        <v>8082</v>
      </c>
      <c r="Q336" s="316" t="s">
        <v>8083</v>
      </c>
      <c r="R336" s="316" t="s">
        <v>8079</v>
      </c>
      <c r="S336" s="316" t="s">
        <v>8080</v>
      </c>
      <c r="T336" s="316" t="s">
        <v>8084</v>
      </c>
      <c r="U336" s="316" t="s">
        <v>8085</v>
      </c>
      <c r="V336" s="316" t="s">
        <v>8079</v>
      </c>
      <c r="W336" s="316" t="s">
        <v>8080</v>
      </c>
      <c r="X336" s="316" t="s">
        <v>8086</v>
      </c>
      <c r="Y336" s="316" t="s">
        <v>8083</v>
      </c>
      <c r="Z336" s="316" t="s">
        <v>487</v>
      </c>
      <c r="AA336" s="327">
        <v>0</v>
      </c>
      <c r="AB336" s="348">
        <v>366549.47</v>
      </c>
      <c r="AC336" s="313" t="s">
        <v>7578</v>
      </c>
      <c r="AD336" s="316" t="s">
        <v>7582</v>
      </c>
      <c r="AE336" s="314"/>
      <c r="AF336" s="315" t="s">
        <v>10116</v>
      </c>
      <c r="AG336" s="315" t="s">
        <v>10117</v>
      </c>
      <c r="AH336" s="318">
        <v>43465</v>
      </c>
      <c r="AI336" s="316" t="s">
        <v>10118</v>
      </c>
      <c r="AJ336" s="316" t="s">
        <v>7992</v>
      </c>
      <c r="AK336" s="316">
        <v>12840</v>
      </c>
      <c r="AL336" s="314"/>
      <c r="AM336" s="315" t="s">
        <v>7882</v>
      </c>
      <c r="AN336" s="314"/>
      <c r="AO336" s="314"/>
      <c r="AP336" s="314"/>
      <c r="AQ336" s="314"/>
      <c r="AR336" s="314"/>
      <c r="AS336" s="314"/>
      <c r="AT336" s="314"/>
      <c r="AU336" s="314"/>
      <c r="AV336" s="314"/>
      <c r="AW336" s="314"/>
      <c r="AX336" s="314"/>
      <c r="AY336" s="314"/>
      <c r="AZ336" s="314"/>
      <c r="BA336" s="314"/>
      <c r="BB336" s="314"/>
      <c r="BC336" s="314"/>
      <c r="BD336" s="316"/>
    </row>
    <row r="337" spans="1:56" ht="13.15" customHeight="1" x14ac:dyDescent="0.25">
      <c r="A337" s="316" t="s">
        <v>9909</v>
      </c>
      <c r="B337" s="316" t="s">
        <v>9680</v>
      </c>
      <c r="C337" s="315">
        <v>1738</v>
      </c>
      <c r="D337" s="316" t="s">
        <v>9910</v>
      </c>
      <c r="E337" s="316" t="s">
        <v>8074</v>
      </c>
      <c r="F337" s="316" t="s">
        <v>8877</v>
      </c>
      <c r="G337" s="316" t="s">
        <v>8878</v>
      </c>
      <c r="H337" s="335">
        <v>43435</v>
      </c>
      <c r="I337" s="336">
        <v>43465</v>
      </c>
      <c r="J337" s="316" t="s">
        <v>8077</v>
      </c>
      <c r="K337" s="316" t="s">
        <v>8078</v>
      </c>
      <c r="L337" s="316" t="s">
        <v>8079</v>
      </c>
      <c r="M337" s="316" t="s">
        <v>8080</v>
      </c>
      <c r="N337" s="316" t="s">
        <v>8079</v>
      </c>
      <c r="O337" s="316" t="s">
        <v>8081</v>
      </c>
      <c r="P337" s="316" t="s">
        <v>8082</v>
      </c>
      <c r="Q337" s="316" t="s">
        <v>8083</v>
      </c>
      <c r="R337" s="316" t="s">
        <v>8079</v>
      </c>
      <c r="S337" s="316" t="s">
        <v>8080</v>
      </c>
      <c r="T337" s="316" t="s">
        <v>8084</v>
      </c>
      <c r="U337" s="316" t="s">
        <v>8085</v>
      </c>
      <c r="V337" s="316" t="s">
        <v>8079</v>
      </c>
      <c r="W337" s="316" t="s">
        <v>8080</v>
      </c>
      <c r="X337" s="316" t="s">
        <v>8086</v>
      </c>
      <c r="Y337" s="316" t="s">
        <v>8083</v>
      </c>
      <c r="Z337" s="316" t="s">
        <v>487</v>
      </c>
      <c r="AA337" s="327">
        <v>0</v>
      </c>
      <c r="AB337" s="348">
        <v>319908.94</v>
      </c>
      <c r="AC337" s="313" t="s">
        <v>7578</v>
      </c>
      <c r="AD337" s="316" t="s">
        <v>7582</v>
      </c>
      <c r="AE337" s="314"/>
      <c r="AF337" s="315" t="s">
        <v>10119</v>
      </c>
      <c r="AG337" s="315" t="s">
        <v>10120</v>
      </c>
      <c r="AH337" s="318">
        <v>43465</v>
      </c>
      <c r="AI337" s="316" t="s">
        <v>10121</v>
      </c>
      <c r="AJ337" s="316" t="s">
        <v>9019</v>
      </c>
      <c r="AK337" s="316">
        <v>12833</v>
      </c>
      <c r="AL337" s="314"/>
      <c r="AM337" s="315" t="s">
        <v>7882</v>
      </c>
      <c r="AN337" s="314"/>
      <c r="AO337" s="314"/>
      <c r="AP337" s="314"/>
      <c r="AQ337" s="314"/>
      <c r="AR337" s="314"/>
      <c r="AS337" s="314"/>
      <c r="AT337" s="314"/>
      <c r="AU337" s="314"/>
      <c r="AV337" s="314"/>
      <c r="AW337" s="314"/>
      <c r="AX337" s="314"/>
      <c r="AY337" s="314"/>
      <c r="AZ337" s="314"/>
      <c r="BA337" s="314"/>
      <c r="BB337" s="314"/>
      <c r="BC337" s="314"/>
      <c r="BD337" s="316"/>
    </row>
    <row r="338" spans="1:56" ht="13.15" customHeight="1" x14ac:dyDescent="0.25">
      <c r="A338" s="316" t="s">
        <v>9909</v>
      </c>
      <c r="B338" s="316" t="s">
        <v>9680</v>
      </c>
      <c r="C338" s="315">
        <v>1738</v>
      </c>
      <c r="D338" s="316" t="s">
        <v>9910</v>
      </c>
      <c r="E338" s="316" t="s">
        <v>8074</v>
      </c>
      <c r="F338" s="316" t="s">
        <v>8877</v>
      </c>
      <c r="G338" s="316" t="s">
        <v>8878</v>
      </c>
      <c r="H338" s="335">
        <v>43435</v>
      </c>
      <c r="I338" s="336">
        <v>43465</v>
      </c>
      <c r="J338" s="316" t="s">
        <v>8077</v>
      </c>
      <c r="K338" s="316" t="s">
        <v>8078</v>
      </c>
      <c r="L338" s="316" t="s">
        <v>8079</v>
      </c>
      <c r="M338" s="316" t="s">
        <v>8080</v>
      </c>
      <c r="N338" s="316" t="s">
        <v>8079</v>
      </c>
      <c r="O338" s="316" t="s">
        <v>8081</v>
      </c>
      <c r="P338" s="316" t="s">
        <v>8082</v>
      </c>
      <c r="Q338" s="316" t="s">
        <v>8083</v>
      </c>
      <c r="R338" s="316" t="s">
        <v>8079</v>
      </c>
      <c r="S338" s="316" t="s">
        <v>8080</v>
      </c>
      <c r="T338" s="316" t="s">
        <v>8084</v>
      </c>
      <c r="U338" s="316" t="s">
        <v>8085</v>
      </c>
      <c r="V338" s="316" t="s">
        <v>8079</v>
      </c>
      <c r="W338" s="316" t="s">
        <v>8080</v>
      </c>
      <c r="X338" s="316" t="s">
        <v>8086</v>
      </c>
      <c r="Y338" s="316" t="s">
        <v>8083</v>
      </c>
      <c r="Z338" s="316" t="s">
        <v>487</v>
      </c>
      <c r="AA338" s="327">
        <v>0</v>
      </c>
      <c r="AB338" s="348">
        <v>5600</v>
      </c>
      <c r="AC338" s="313" t="s">
        <v>7578</v>
      </c>
      <c r="AD338" s="316" t="s">
        <v>7582</v>
      </c>
      <c r="AE338" s="314"/>
      <c r="AF338" s="315" t="s">
        <v>10122</v>
      </c>
      <c r="AG338" s="315" t="s">
        <v>10123</v>
      </c>
      <c r="AH338" s="318">
        <v>43465</v>
      </c>
      <c r="AI338" s="316" t="s">
        <v>10124</v>
      </c>
      <c r="AJ338" s="316" t="s">
        <v>8007</v>
      </c>
      <c r="AK338" s="316">
        <v>13445</v>
      </c>
      <c r="AL338" s="314"/>
      <c r="AM338" s="315" t="s">
        <v>7882</v>
      </c>
      <c r="AN338" s="314"/>
      <c r="AO338" s="314"/>
      <c r="AP338" s="314"/>
      <c r="AQ338" s="314"/>
      <c r="AR338" s="314"/>
      <c r="AS338" s="314"/>
      <c r="AT338" s="314"/>
      <c r="AU338" s="314"/>
      <c r="AV338" s="314"/>
      <c r="AW338" s="314"/>
      <c r="AX338" s="314"/>
      <c r="AY338" s="314"/>
      <c r="AZ338" s="314"/>
      <c r="BA338" s="314"/>
      <c r="BB338" s="314"/>
      <c r="BC338" s="314"/>
      <c r="BD338" s="316"/>
    </row>
    <row r="339" spans="1:56" ht="13.15" customHeight="1" x14ac:dyDescent="0.25">
      <c r="A339" s="316" t="s">
        <v>9909</v>
      </c>
      <c r="B339" s="316" t="s">
        <v>9680</v>
      </c>
      <c r="C339" s="315">
        <v>1738</v>
      </c>
      <c r="D339" s="316" t="s">
        <v>9910</v>
      </c>
      <c r="E339" s="316" t="s">
        <v>8074</v>
      </c>
      <c r="F339" s="316" t="s">
        <v>8877</v>
      </c>
      <c r="G339" s="316" t="s">
        <v>8878</v>
      </c>
      <c r="H339" s="335">
        <v>43435</v>
      </c>
      <c r="I339" s="336">
        <v>43465</v>
      </c>
      <c r="J339" s="316" t="s">
        <v>8077</v>
      </c>
      <c r="K339" s="316" t="s">
        <v>8078</v>
      </c>
      <c r="L339" s="316" t="s">
        <v>8079</v>
      </c>
      <c r="M339" s="316" t="s">
        <v>8080</v>
      </c>
      <c r="N339" s="316" t="s">
        <v>8079</v>
      </c>
      <c r="O339" s="316" t="s">
        <v>8081</v>
      </c>
      <c r="P339" s="316" t="s">
        <v>8082</v>
      </c>
      <c r="Q339" s="316" t="s">
        <v>8083</v>
      </c>
      <c r="R339" s="316" t="s">
        <v>8079</v>
      </c>
      <c r="S339" s="316" t="s">
        <v>8080</v>
      </c>
      <c r="T339" s="316" t="s">
        <v>8084</v>
      </c>
      <c r="U339" s="316" t="s">
        <v>8085</v>
      </c>
      <c r="V339" s="316" t="s">
        <v>8079</v>
      </c>
      <c r="W339" s="316" t="s">
        <v>8080</v>
      </c>
      <c r="X339" s="316" t="s">
        <v>8086</v>
      </c>
      <c r="Y339" s="316" t="s">
        <v>8083</v>
      </c>
      <c r="Z339" s="316" t="s">
        <v>487</v>
      </c>
      <c r="AA339" s="327">
        <v>0</v>
      </c>
      <c r="AB339" s="348">
        <v>11325</v>
      </c>
      <c r="AC339" s="313" t="s">
        <v>7578</v>
      </c>
      <c r="AD339" s="316" t="s">
        <v>7582</v>
      </c>
      <c r="AE339" s="314"/>
      <c r="AF339" s="315" t="s">
        <v>10125</v>
      </c>
      <c r="AG339" s="315" t="s">
        <v>10126</v>
      </c>
      <c r="AH339" s="318">
        <v>43465</v>
      </c>
      <c r="AI339" s="316" t="s">
        <v>10127</v>
      </c>
      <c r="AJ339" s="316" t="s">
        <v>8007</v>
      </c>
      <c r="AK339" s="316">
        <v>13445</v>
      </c>
      <c r="AL339" s="314"/>
      <c r="AM339" s="315" t="s">
        <v>7882</v>
      </c>
      <c r="AN339" s="314"/>
      <c r="AO339" s="314"/>
      <c r="AP339" s="314"/>
      <c r="AQ339" s="314"/>
      <c r="AR339" s="314"/>
      <c r="AS339" s="314"/>
      <c r="AT339" s="314"/>
      <c r="AU339" s="314"/>
      <c r="AV339" s="314"/>
      <c r="AW339" s="314"/>
      <c r="AX339" s="314"/>
      <c r="AY339" s="314"/>
      <c r="AZ339" s="314"/>
      <c r="BA339" s="314"/>
      <c r="BB339" s="314"/>
      <c r="BC339" s="314"/>
      <c r="BD339" s="316"/>
    </row>
    <row r="340" spans="1:56" ht="13.15" customHeight="1" x14ac:dyDescent="0.25">
      <c r="A340" s="316" t="s">
        <v>9909</v>
      </c>
      <c r="B340" s="316" t="s">
        <v>9680</v>
      </c>
      <c r="C340" s="315">
        <v>1738</v>
      </c>
      <c r="D340" s="316" t="s">
        <v>9910</v>
      </c>
      <c r="E340" s="316" t="s">
        <v>8074</v>
      </c>
      <c r="F340" s="316" t="s">
        <v>8877</v>
      </c>
      <c r="G340" s="316" t="s">
        <v>8878</v>
      </c>
      <c r="H340" s="335">
        <v>43435</v>
      </c>
      <c r="I340" s="336">
        <v>43465</v>
      </c>
      <c r="J340" s="316" t="s">
        <v>8077</v>
      </c>
      <c r="K340" s="316" t="s">
        <v>8078</v>
      </c>
      <c r="L340" s="316" t="s">
        <v>8079</v>
      </c>
      <c r="M340" s="316" t="s">
        <v>8080</v>
      </c>
      <c r="N340" s="316" t="s">
        <v>8079</v>
      </c>
      <c r="O340" s="316" t="s">
        <v>8081</v>
      </c>
      <c r="P340" s="316" t="s">
        <v>8082</v>
      </c>
      <c r="Q340" s="316" t="s">
        <v>8083</v>
      </c>
      <c r="R340" s="316" t="s">
        <v>8079</v>
      </c>
      <c r="S340" s="316" t="s">
        <v>8080</v>
      </c>
      <c r="T340" s="316" t="s">
        <v>8084</v>
      </c>
      <c r="U340" s="316" t="s">
        <v>8085</v>
      </c>
      <c r="V340" s="316" t="s">
        <v>8079</v>
      </c>
      <c r="W340" s="316" t="s">
        <v>8080</v>
      </c>
      <c r="X340" s="316" t="s">
        <v>8086</v>
      </c>
      <c r="Y340" s="316" t="s">
        <v>8083</v>
      </c>
      <c r="Z340" s="316" t="s">
        <v>487</v>
      </c>
      <c r="AA340" s="327">
        <v>0</v>
      </c>
      <c r="AB340" s="348">
        <v>6960</v>
      </c>
      <c r="AC340" s="313" t="s">
        <v>7578</v>
      </c>
      <c r="AD340" s="316" t="s">
        <v>7582</v>
      </c>
      <c r="AE340" s="314"/>
      <c r="AF340" s="315" t="s">
        <v>10128</v>
      </c>
      <c r="AG340" s="315" t="s">
        <v>10129</v>
      </c>
      <c r="AH340" s="318">
        <v>43465</v>
      </c>
      <c r="AI340" s="316" t="s">
        <v>10130</v>
      </c>
      <c r="AJ340" s="316" t="s">
        <v>7988</v>
      </c>
      <c r="AK340" s="316">
        <v>11274</v>
      </c>
      <c r="AL340" s="314"/>
      <c r="AM340" s="315" t="s">
        <v>7882</v>
      </c>
      <c r="AN340" s="314"/>
      <c r="AO340" s="314"/>
      <c r="AP340" s="314"/>
      <c r="AQ340" s="314"/>
      <c r="AR340" s="314"/>
      <c r="AS340" s="314"/>
      <c r="AT340" s="314"/>
      <c r="AU340" s="314"/>
      <c r="AV340" s="314"/>
      <c r="AW340" s="314"/>
      <c r="AX340" s="314"/>
      <c r="AY340" s="314"/>
      <c r="AZ340" s="314"/>
      <c r="BA340" s="314"/>
      <c r="BB340" s="314"/>
      <c r="BC340" s="314"/>
      <c r="BD340" s="316"/>
    </row>
    <row r="341" spans="1:56" ht="13.15" customHeight="1" x14ac:dyDescent="0.25">
      <c r="A341" s="316" t="s">
        <v>9909</v>
      </c>
      <c r="B341" s="316" t="s">
        <v>9680</v>
      </c>
      <c r="C341" s="315">
        <v>1738</v>
      </c>
      <c r="D341" s="316" t="s">
        <v>9910</v>
      </c>
      <c r="E341" s="316" t="s">
        <v>8074</v>
      </c>
      <c r="F341" s="316" t="s">
        <v>8877</v>
      </c>
      <c r="G341" s="316" t="s">
        <v>8878</v>
      </c>
      <c r="H341" s="335">
        <v>43435</v>
      </c>
      <c r="I341" s="336">
        <v>43465</v>
      </c>
      <c r="J341" s="316" t="s">
        <v>8077</v>
      </c>
      <c r="K341" s="316" t="s">
        <v>8078</v>
      </c>
      <c r="L341" s="316" t="s">
        <v>8079</v>
      </c>
      <c r="M341" s="316" t="s">
        <v>8080</v>
      </c>
      <c r="N341" s="316" t="s">
        <v>8079</v>
      </c>
      <c r="O341" s="316" t="s">
        <v>8081</v>
      </c>
      <c r="P341" s="316" t="s">
        <v>8082</v>
      </c>
      <c r="Q341" s="316" t="s">
        <v>8083</v>
      </c>
      <c r="R341" s="316" t="s">
        <v>8079</v>
      </c>
      <c r="S341" s="316" t="s">
        <v>8080</v>
      </c>
      <c r="T341" s="316" t="s">
        <v>8084</v>
      </c>
      <c r="U341" s="316" t="s">
        <v>8085</v>
      </c>
      <c r="V341" s="316" t="s">
        <v>8079</v>
      </c>
      <c r="W341" s="316" t="s">
        <v>8080</v>
      </c>
      <c r="X341" s="316" t="s">
        <v>8086</v>
      </c>
      <c r="Y341" s="316" t="s">
        <v>8083</v>
      </c>
      <c r="Z341" s="316" t="s">
        <v>487</v>
      </c>
      <c r="AA341" s="327">
        <v>0</v>
      </c>
      <c r="AB341" s="348">
        <v>760</v>
      </c>
      <c r="AC341" s="313" t="s">
        <v>7578</v>
      </c>
      <c r="AD341" s="316" t="s">
        <v>7582</v>
      </c>
      <c r="AE341" s="314"/>
      <c r="AF341" s="315" t="s">
        <v>10131</v>
      </c>
      <c r="AG341" s="315" t="s">
        <v>10132</v>
      </c>
      <c r="AH341" s="318">
        <v>43465</v>
      </c>
      <c r="AI341" s="316" t="s">
        <v>10133</v>
      </c>
      <c r="AJ341" s="316" t="s">
        <v>8882</v>
      </c>
      <c r="AK341" s="316">
        <v>10285</v>
      </c>
      <c r="AL341" s="314"/>
      <c r="AM341" s="315" t="s">
        <v>7882</v>
      </c>
      <c r="AN341" s="314"/>
      <c r="AO341" s="314"/>
      <c r="AP341" s="314"/>
      <c r="AQ341" s="314"/>
      <c r="AR341" s="314"/>
      <c r="AS341" s="314"/>
      <c r="AT341" s="314"/>
      <c r="AU341" s="314"/>
      <c r="AV341" s="314"/>
      <c r="AW341" s="314"/>
      <c r="AX341" s="314"/>
      <c r="AY341" s="314"/>
      <c r="AZ341" s="314"/>
      <c r="BA341" s="314"/>
      <c r="BB341" s="314"/>
      <c r="BC341" s="314"/>
      <c r="BD341" s="316"/>
    </row>
    <row r="342" spans="1:56" ht="13.15" customHeight="1" x14ac:dyDescent="0.25">
      <c r="A342" s="316" t="s">
        <v>9909</v>
      </c>
      <c r="B342" s="316" t="s">
        <v>9680</v>
      </c>
      <c r="C342" s="315">
        <v>1738</v>
      </c>
      <c r="D342" s="316" t="s">
        <v>9910</v>
      </c>
      <c r="E342" s="316" t="s">
        <v>8074</v>
      </c>
      <c r="F342" s="316" t="s">
        <v>8877</v>
      </c>
      <c r="G342" s="316" t="s">
        <v>8878</v>
      </c>
      <c r="H342" s="335">
        <v>43435</v>
      </c>
      <c r="I342" s="336">
        <v>43465</v>
      </c>
      <c r="J342" s="316" t="s">
        <v>8077</v>
      </c>
      <c r="K342" s="316" t="s">
        <v>8078</v>
      </c>
      <c r="L342" s="316" t="s">
        <v>8079</v>
      </c>
      <c r="M342" s="316" t="s">
        <v>8080</v>
      </c>
      <c r="N342" s="316" t="s">
        <v>8079</v>
      </c>
      <c r="O342" s="316" t="s">
        <v>8081</v>
      </c>
      <c r="P342" s="316" t="s">
        <v>8082</v>
      </c>
      <c r="Q342" s="316" t="s">
        <v>8083</v>
      </c>
      <c r="R342" s="316" t="s">
        <v>8079</v>
      </c>
      <c r="S342" s="316" t="s">
        <v>8080</v>
      </c>
      <c r="T342" s="316" t="s">
        <v>8084</v>
      </c>
      <c r="U342" s="316" t="s">
        <v>8085</v>
      </c>
      <c r="V342" s="316" t="s">
        <v>8079</v>
      </c>
      <c r="W342" s="316" t="s">
        <v>8080</v>
      </c>
      <c r="X342" s="316" t="s">
        <v>8086</v>
      </c>
      <c r="Y342" s="316" t="s">
        <v>8083</v>
      </c>
      <c r="Z342" s="316" t="s">
        <v>487</v>
      </c>
      <c r="AA342" s="327">
        <v>0</v>
      </c>
      <c r="AB342" s="348">
        <v>255881.13</v>
      </c>
      <c r="AC342" s="313" t="s">
        <v>7578</v>
      </c>
      <c r="AD342" s="316" t="s">
        <v>7582</v>
      </c>
      <c r="AE342" s="314"/>
      <c r="AF342" s="315" t="s">
        <v>10134</v>
      </c>
      <c r="AG342" s="315" t="s">
        <v>10135</v>
      </c>
      <c r="AH342" s="318">
        <v>43465</v>
      </c>
      <c r="AI342" s="316" t="s">
        <v>10136</v>
      </c>
      <c r="AJ342" s="316" t="s">
        <v>9003</v>
      </c>
      <c r="AK342" s="316">
        <v>12832</v>
      </c>
      <c r="AL342" s="314"/>
      <c r="AM342" s="315" t="s">
        <v>7882</v>
      </c>
      <c r="AN342" s="314"/>
      <c r="AO342" s="314"/>
      <c r="AP342" s="314"/>
      <c r="AQ342" s="314"/>
      <c r="AR342" s="314"/>
      <c r="AS342" s="314"/>
      <c r="AT342" s="314"/>
      <c r="AU342" s="314"/>
      <c r="AV342" s="314"/>
      <c r="AW342" s="314"/>
      <c r="AX342" s="314"/>
      <c r="AY342" s="314"/>
      <c r="AZ342" s="314"/>
      <c r="BA342" s="314"/>
      <c r="BB342" s="314"/>
      <c r="BC342" s="314"/>
      <c r="BD342" s="316"/>
    </row>
    <row r="343" spans="1:56" ht="13.15" customHeight="1" x14ac:dyDescent="0.25">
      <c r="A343" s="316" t="s">
        <v>9909</v>
      </c>
      <c r="B343" s="316" t="s">
        <v>9680</v>
      </c>
      <c r="C343" s="315">
        <v>1738</v>
      </c>
      <c r="D343" s="316" t="s">
        <v>9910</v>
      </c>
      <c r="E343" s="316" t="s">
        <v>8074</v>
      </c>
      <c r="F343" s="316" t="s">
        <v>8877</v>
      </c>
      <c r="G343" s="316" t="s">
        <v>8878</v>
      </c>
      <c r="H343" s="335">
        <v>43435</v>
      </c>
      <c r="I343" s="336">
        <v>43465</v>
      </c>
      <c r="J343" s="316" t="s">
        <v>8077</v>
      </c>
      <c r="K343" s="316" t="s">
        <v>8078</v>
      </c>
      <c r="L343" s="316" t="s">
        <v>8079</v>
      </c>
      <c r="M343" s="316" t="s">
        <v>8080</v>
      </c>
      <c r="N343" s="316" t="s">
        <v>8079</v>
      </c>
      <c r="O343" s="316" t="s">
        <v>8081</v>
      </c>
      <c r="P343" s="316" t="s">
        <v>8082</v>
      </c>
      <c r="Q343" s="316" t="s">
        <v>8083</v>
      </c>
      <c r="R343" s="316" t="s">
        <v>8079</v>
      </c>
      <c r="S343" s="316" t="s">
        <v>8080</v>
      </c>
      <c r="T343" s="316" t="s">
        <v>8084</v>
      </c>
      <c r="U343" s="316" t="s">
        <v>8085</v>
      </c>
      <c r="V343" s="316" t="s">
        <v>8079</v>
      </c>
      <c r="W343" s="316" t="s">
        <v>8080</v>
      </c>
      <c r="X343" s="316" t="s">
        <v>8086</v>
      </c>
      <c r="Y343" s="316" t="s">
        <v>8083</v>
      </c>
      <c r="Z343" s="316" t="s">
        <v>487</v>
      </c>
      <c r="AA343" s="327">
        <v>0</v>
      </c>
      <c r="AB343" s="348">
        <v>177956.72</v>
      </c>
      <c r="AC343" s="313" t="s">
        <v>7578</v>
      </c>
      <c r="AD343" s="316" t="s">
        <v>7582</v>
      </c>
      <c r="AE343" s="314"/>
      <c r="AF343" s="315" t="s">
        <v>10137</v>
      </c>
      <c r="AG343" s="315" t="s">
        <v>10138</v>
      </c>
      <c r="AH343" s="318">
        <v>43465</v>
      </c>
      <c r="AI343" s="316" t="s">
        <v>10139</v>
      </c>
      <c r="AJ343" s="316" t="s">
        <v>9003</v>
      </c>
      <c r="AK343" s="316">
        <v>12832</v>
      </c>
      <c r="AL343" s="314"/>
      <c r="AM343" s="315" t="s">
        <v>7882</v>
      </c>
      <c r="AN343" s="314"/>
      <c r="AO343" s="314"/>
      <c r="AP343" s="314"/>
      <c r="AQ343" s="314"/>
      <c r="AR343" s="314"/>
      <c r="AS343" s="314"/>
      <c r="AT343" s="314"/>
      <c r="AU343" s="314"/>
      <c r="AV343" s="314"/>
      <c r="AW343" s="314"/>
      <c r="AX343" s="314"/>
      <c r="AY343" s="314"/>
      <c r="AZ343" s="314"/>
      <c r="BA343" s="314"/>
      <c r="BB343" s="314"/>
      <c r="BC343" s="314"/>
      <c r="BD343" s="316"/>
    </row>
    <row r="344" spans="1:56" ht="13.15" customHeight="1" x14ac:dyDescent="0.25">
      <c r="A344" s="316" t="s">
        <v>9909</v>
      </c>
      <c r="B344" s="316" t="s">
        <v>9680</v>
      </c>
      <c r="C344" s="315">
        <v>1738</v>
      </c>
      <c r="D344" s="316" t="s">
        <v>9910</v>
      </c>
      <c r="E344" s="316" t="s">
        <v>8074</v>
      </c>
      <c r="F344" s="316" t="s">
        <v>8877</v>
      </c>
      <c r="G344" s="316" t="s">
        <v>8878</v>
      </c>
      <c r="H344" s="335">
        <v>43435</v>
      </c>
      <c r="I344" s="336">
        <v>43465</v>
      </c>
      <c r="J344" s="316" t="s">
        <v>8077</v>
      </c>
      <c r="K344" s="316" t="s">
        <v>8078</v>
      </c>
      <c r="L344" s="316" t="s">
        <v>8079</v>
      </c>
      <c r="M344" s="316" t="s">
        <v>8080</v>
      </c>
      <c r="N344" s="316" t="s">
        <v>8079</v>
      </c>
      <c r="O344" s="316" t="s">
        <v>8081</v>
      </c>
      <c r="P344" s="316" t="s">
        <v>8082</v>
      </c>
      <c r="Q344" s="316" t="s">
        <v>8083</v>
      </c>
      <c r="R344" s="316" t="s">
        <v>8079</v>
      </c>
      <c r="S344" s="316" t="s">
        <v>8080</v>
      </c>
      <c r="T344" s="316" t="s">
        <v>8084</v>
      </c>
      <c r="U344" s="316" t="s">
        <v>8085</v>
      </c>
      <c r="V344" s="316" t="s">
        <v>8079</v>
      </c>
      <c r="W344" s="316" t="s">
        <v>8080</v>
      </c>
      <c r="X344" s="316" t="s">
        <v>8086</v>
      </c>
      <c r="Y344" s="316" t="s">
        <v>8083</v>
      </c>
      <c r="Z344" s="316" t="s">
        <v>487</v>
      </c>
      <c r="AA344" s="327">
        <v>0</v>
      </c>
      <c r="AB344" s="348">
        <v>618859.96</v>
      </c>
      <c r="AC344" s="313" t="s">
        <v>7578</v>
      </c>
      <c r="AD344" s="316" t="s">
        <v>7582</v>
      </c>
      <c r="AE344" s="314"/>
      <c r="AF344" s="315" t="s">
        <v>10140</v>
      </c>
      <c r="AG344" s="315" t="s">
        <v>10141</v>
      </c>
      <c r="AH344" s="318">
        <v>43465</v>
      </c>
      <c r="AI344" s="316" t="s">
        <v>10142</v>
      </c>
      <c r="AJ344" s="316" t="s">
        <v>7972</v>
      </c>
      <c r="AK344" s="316">
        <v>12835</v>
      </c>
      <c r="AL344" s="314"/>
      <c r="AM344" s="315" t="s">
        <v>7882</v>
      </c>
      <c r="AN344" s="314"/>
      <c r="AO344" s="314"/>
      <c r="AP344" s="314"/>
      <c r="AQ344" s="314"/>
      <c r="AR344" s="314"/>
      <c r="AS344" s="314"/>
      <c r="AT344" s="314"/>
      <c r="AU344" s="314"/>
      <c r="AV344" s="314"/>
      <c r="AW344" s="314"/>
      <c r="AX344" s="314"/>
      <c r="AY344" s="314"/>
      <c r="AZ344" s="314"/>
      <c r="BA344" s="314"/>
      <c r="BB344" s="314"/>
      <c r="BC344" s="314"/>
      <c r="BD344" s="316"/>
    </row>
    <row r="345" spans="1:56" ht="13.15" customHeight="1" x14ac:dyDescent="0.25">
      <c r="A345" s="316" t="s">
        <v>10143</v>
      </c>
      <c r="B345" s="316" t="s">
        <v>9224</v>
      </c>
      <c r="C345" s="315">
        <v>3580</v>
      </c>
      <c r="D345" s="316" t="s">
        <v>10144</v>
      </c>
      <c r="E345" s="316" t="s">
        <v>8074</v>
      </c>
      <c r="F345" s="316" t="s">
        <v>8075</v>
      </c>
      <c r="G345" s="316" t="s">
        <v>8076</v>
      </c>
      <c r="H345" s="335">
        <v>43435</v>
      </c>
      <c r="I345" s="336">
        <v>43465</v>
      </c>
      <c r="J345" s="316" t="s">
        <v>8077</v>
      </c>
      <c r="K345" s="316" t="s">
        <v>8078</v>
      </c>
      <c r="L345" s="316" t="s">
        <v>8079</v>
      </c>
      <c r="M345" s="316" t="s">
        <v>8080</v>
      </c>
      <c r="N345" s="316" t="s">
        <v>8079</v>
      </c>
      <c r="O345" s="316" t="s">
        <v>8081</v>
      </c>
      <c r="P345" s="316" t="s">
        <v>8082</v>
      </c>
      <c r="Q345" s="316" t="s">
        <v>8083</v>
      </c>
      <c r="R345" s="316" t="s">
        <v>8079</v>
      </c>
      <c r="S345" s="316" t="s">
        <v>8080</v>
      </c>
      <c r="T345" s="316" t="s">
        <v>8084</v>
      </c>
      <c r="U345" s="316" t="s">
        <v>8085</v>
      </c>
      <c r="V345" s="316" t="s">
        <v>8079</v>
      </c>
      <c r="W345" s="316" t="s">
        <v>8080</v>
      </c>
      <c r="X345" s="316" t="s">
        <v>8086</v>
      </c>
      <c r="Y345" s="316" t="s">
        <v>8083</v>
      </c>
      <c r="Z345" s="316" t="s">
        <v>487</v>
      </c>
      <c r="AA345" s="348">
        <v>4285368.5999999996</v>
      </c>
      <c r="AB345" s="327">
        <v>0</v>
      </c>
      <c r="AC345" s="313" t="s">
        <v>7578</v>
      </c>
      <c r="AD345" s="316" t="s">
        <v>7582</v>
      </c>
      <c r="AE345" s="316" t="s">
        <v>7600</v>
      </c>
      <c r="AF345" s="315" t="s">
        <v>10145</v>
      </c>
      <c r="AG345" s="315" t="s">
        <v>7882</v>
      </c>
      <c r="AH345" s="318">
        <v>43464</v>
      </c>
      <c r="AI345" s="316" t="s">
        <v>10146</v>
      </c>
      <c r="AJ345" s="316" t="s">
        <v>8424</v>
      </c>
      <c r="AK345" s="316">
        <v>15705</v>
      </c>
      <c r="AL345" s="315" t="s">
        <v>7915</v>
      </c>
      <c r="AM345" s="315" t="s">
        <v>7882</v>
      </c>
      <c r="AN345" s="314"/>
      <c r="AO345" s="314"/>
      <c r="AP345" s="314"/>
      <c r="AQ345" s="314"/>
      <c r="AR345" s="314"/>
      <c r="AS345" s="314"/>
      <c r="AT345" s="314"/>
      <c r="AU345" s="314"/>
      <c r="AV345" s="316" t="s">
        <v>10147</v>
      </c>
      <c r="AW345" s="314"/>
      <c r="AX345" s="314"/>
      <c r="AY345" s="314"/>
      <c r="AZ345" s="314"/>
      <c r="BA345" s="314"/>
      <c r="BB345" s="314"/>
      <c r="BC345" s="314"/>
      <c r="BD345" s="316"/>
    </row>
    <row r="346" spans="1:56" ht="13.15" customHeight="1" x14ac:dyDescent="0.25">
      <c r="A346" s="316" t="s">
        <v>10143</v>
      </c>
      <c r="B346" s="316" t="s">
        <v>9224</v>
      </c>
      <c r="C346" s="315">
        <v>3580</v>
      </c>
      <c r="D346" s="316" t="s">
        <v>10144</v>
      </c>
      <c r="E346" s="316" t="s">
        <v>8074</v>
      </c>
      <c r="F346" s="316" t="s">
        <v>8075</v>
      </c>
      <c r="G346" s="316" t="s">
        <v>8076</v>
      </c>
      <c r="H346" s="335">
        <v>43435</v>
      </c>
      <c r="I346" s="336">
        <v>43465</v>
      </c>
      <c r="J346" s="316" t="s">
        <v>8077</v>
      </c>
      <c r="K346" s="316" t="s">
        <v>8078</v>
      </c>
      <c r="L346" s="316" t="s">
        <v>8079</v>
      </c>
      <c r="M346" s="316" t="s">
        <v>8080</v>
      </c>
      <c r="N346" s="316" t="s">
        <v>8079</v>
      </c>
      <c r="O346" s="316" t="s">
        <v>8081</v>
      </c>
      <c r="P346" s="316" t="s">
        <v>8082</v>
      </c>
      <c r="Q346" s="316" t="s">
        <v>8083</v>
      </c>
      <c r="R346" s="316" t="s">
        <v>8079</v>
      </c>
      <c r="S346" s="316" t="s">
        <v>8080</v>
      </c>
      <c r="T346" s="316" t="s">
        <v>8084</v>
      </c>
      <c r="U346" s="316" t="s">
        <v>8085</v>
      </c>
      <c r="V346" s="316" t="s">
        <v>8079</v>
      </c>
      <c r="W346" s="316" t="s">
        <v>8080</v>
      </c>
      <c r="X346" s="316" t="s">
        <v>8086</v>
      </c>
      <c r="Y346" s="316" t="s">
        <v>8083</v>
      </c>
      <c r="Z346" s="316" t="s">
        <v>487</v>
      </c>
      <c r="AA346" s="348">
        <v>30920</v>
      </c>
      <c r="AB346" s="327">
        <v>0</v>
      </c>
      <c r="AC346" s="313" t="s">
        <v>7578</v>
      </c>
      <c r="AD346" s="316" t="s">
        <v>7582</v>
      </c>
      <c r="AE346" s="316" t="s">
        <v>7600</v>
      </c>
      <c r="AF346" s="315" t="s">
        <v>10148</v>
      </c>
      <c r="AG346" s="315" t="s">
        <v>7882</v>
      </c>
      <c r="AH346" s="318">
        <v>43464</v>
      </c>
      <c r="AI346" s="316" t="s">
        <v>10149</v>
      </c>
      <c r="AJ346" s="316" t="s">
        <v>8645</v>
      </c>
      <c r="AK346" s="316">
        <v>17214</v>
      </c>
      <c r="AL346" s="315" t="s">
        <v>7915</v>
      </c>
      <c r="AM346" s="315" t="s">
        <v>7882</v>
      </c>
      <c r="AN346" s="314"/>
      <c r="AO346" s="314"/>
      <c r="AP346" s="314"/>
      <c r="AQ346" s="314"/>
      <c r="AR346" s="314"/>
      <c r="AS346" s="314"/>
      <c r="AT346" s="314"/>
      <c r="AU346" s="314"/>
      <c r="AV346" s="316" t="s">
        <v>10150</v>
      </c>
      <c r="AW346" s="314"/>
      <c r="AX346" s="314"/>
      <c r="AY346" s="314"/>
      <c r="AZ346" s="314"/>
      <c r="BA346" s="314"/>
      <c r="BB346" s="314"/>
      <c r="BC346" s="314"/>
      <c r="BD346" s="316"/>
    </row>
    <row r="347" spans="1:56" ht="13.15" customHeight="1" x14ac:dyDescent="0.25">
      <c r="A347" s="316" t="s">
        <v>10143</v>
      </c>
      <c r="B347" s="316" t="s">
        <v>9224</v>
      </c>
      <c r="C347" s="315">
        <v>3580</v>
      </c>
      <c r="D347" s="316" t="s">
        <v>10144</v>
      </c>
      <c r="E347" s="316" t="s">
        <v>8074</v>
      </c>
      <c r="F347" s="316" t="s">
        <v>8075</v>
      </c>
      <c r="G347" s="316" t="s">
        <v>8076</v>
      </c>
      <c r="H347" s="335">
        <v>43435</v>
      </c>
      <c r="I347" s="336">
        <v>43465</v>
      </c>
      <c r="J347" s="316" t="s">
        <v>8077</v>
      </c>
      <c r="K347" s="316" t="s">
        <v>8078</v>
      </c>
      <c r="L347" s="316" t="s">
        <v>8079</v>
      </c>
      <c r="M347" s="316" t="s">
        <v>8080</v>
      </c>
      <c r="N347" s="316" t="s">
        <v>8079</v>
      </c>
      <c r="O347" s="316" t="s">
        <v>8081</v>
      </c>
      <c r="P347" s="316" t="s">
        <v>8082</v>
      </c>
      <c r="Q347" s="316" t="s">
        <v>8083</v>
      </c>
      <c r="R347" s="316" t="s">
        <v>8079</v>
      </c>
      <c r="S347" s="316" t="s">
        <v>8080</v>
      </c>
      <c r="T347" s="316" t="s">
        <v>8084</v>
      </c>
      <c r="U347" s="316" t="s">
        <v>8085</v>
      </c>
      <c r="V347" s="316" t="s">
        <v>8079</v>
      </c>
      <c r="W347" s="316" t="s">
        <v>8080</v>
      </c>
      <c r="X347" s="316" t="s">
        <v>8086</v>
      </c>
      <c r="Y347" s="316" t="s">
        <v>8083</v>
      </c>
      <c r="Z347" s="316" t="s">
        <v>487</v>
      </c>
      <c r="AA347" s="348">
        <v>26357</v>
      </c>
      <c r="AB347" s="327">
        <v>0</v>
      </c>
      <c r="AC347" s="313" t="s">
        <v>7578</v>
      </c>
      <c r="AD347" s="316" t="s">
        <v>7582</v>
      </c>
      <c r="AE347" s="316" t="s">
        <v>7600</v>
      </c>
      <c r="AF347" s="315" t="s">
        <v>10151</v>
      </c>
      <c r="AG347" s="315" t="s">
        <v>7882</v>
      </c>
      <c r="AH347" s="318">
        <v>43437</v>
      </c>
      <c r="AI347" s="316" t="s">
        <v>10152</v>
      </c>
      <c r="AJ347" s="316" t="s">
        <v>10153</v>
      </c>
      <c r="AK347" s="316">
        <v>16535</v>
      </c>
      <c r="AL347" s="315" t="s">
        <v>7915</v>
      </c>
      <c r="AM347" s="315" t="s">
        <v>7882</v>
      </c>
      <c r="AN347" s="314"/>
      <c r="AO347" s="314"/>
      <c r="AP347" s="314"/>
      <c r="AQ347" s="314"/>
      <c r="AR347" s="314"/>
      <c r="AS347" s="314"/>
      <c r="AT347" s="314"/>
      <c r="AU347" s="314"/>
      <c r="AV347" s="316" t="s">
        <v>10154</v>
      </c>
      <c r="AW347" s="314"/>
      <c r="AX347" s="314"/>
      <c r="AY347" s="314"/>
      <c r="AZ347" s="314"/>
      <c r="BA347" s="314"/>
      <c r="BB347" s="314"/>
      <c r="BC347" s="314"/>
      <c r="BD347" s="316"/>
    </row>
    <row r="348" spans="1:56" ht="13.15" customHeight="1" x14ac:dyDescent="0.25">
      <c r="A348" s="316" t="s">
        <v>10143</v>
      </c>
      <c r="B348" s="316" t="s">
        <v>9224</v>
      </c>
      <c r="C348" s="315">
        <v>3580</v>
      </c>
      <c r="D348" s="316" t="s">
        <v>10144</v>
      </c>
      <c r="E348" s="316" t="s">
        <v>8074</v>
      </c>
      <c r="F348" s="316" t="s">
        <v>8075</v>
      </c>
      <c r="G348" s="316" t="s">
        <v>8076</v>
      </c>
      <c r="H348" s="335">
        <v>43435</v>
      </c>
      <c r="I348" s="336">
        <v>43465</v>
      </c>
      <c r="J348" s="316" t="s">
        <v>8077</v>
      </c>
      <c r="K348" s="316" t="s">
        <v>8078</v>
      </c>
      <c r="L348" s="316" t="s">
        <v>8079</v>
      </c>
      <c r="M348" s="316" t="s">
        <v>8080</v>
      </c>
      <c r="N348" s="316" t="s">
        <v>8079</v>
      </c>
      <c r="O348" s="316" t="s">
        <v>8081</v>
      </c>
      <c r="P348" s="316" t="s">
        <v>8082</v>
      </c>
      <c r="Q348" s="316" t="s">
        <v>8083</v>
      </c>
      <c r="R348" s="316" t="s">
        <v>8079</v>
      </c>
      <c r="S348" s="316" t="s">
        <v>8080</v>
      </c>
      <c r="T348" s="316" t="s">
        <v>8084</v>
      </c>
      <c r="U348" s="316" t="s">
        <v>8085</v>
      </c>
      <c r="V348" s="316" t="s">
        <v>8079</v>
      </c>
      <c r="W348" s="316" t="s">
        <v>8080</v>
      </c>
      <c r="X348" s="316" t="s">
        <v>8086</v>
      </c>
      <c r="Y348" s="316" t="s">
        <v>8083</v>
      </c>
      <c r="Z348" s="316" t="s">
        <v>487</v>
      </c>
      <c r="AA348" s="348">
        <v>2973.97</v>
      </c>
      <c r="AB348" s="327">
        <v>0</v>
      </c>
      <c r="AC348" s="313" t="s">
        <v>7578</v>
      </c>
      <c r="AD348" s="316" t="s">
        <v>7582</v>
      </c>
      <c r="AE348" s="316" t="s">
        <v>7600</v>
      </c>
      <c r="AF348" s="315" t="s">
        <v>10155</v>
      </c>
      <c r="AG348" s="315" t="s">
        <v>7882</v>
      </c>
      <c r="AH348" s="318">
        <v>43464</v>
      </c>
      <c r="AI348" s="316" t="s">
        <v>10156</v>
      </c>
      <c r="AJ348" s="316" t="s">
        <v>8458</v>
      </c>
      <c r="AK348" s="316">
        <v>1401</v>
      </c>
      <c r="AL348" s="315" t="s">
        <v>7915</v>
      </c>
      <c r="AM348" s="315" t="s">
        <v>7882</v>
      </c>
      <c r="AN348" s="314"/>
      <c r="AO348" s="314"/>
      <c r="AP348" s="314"/>
      <c r="AQ348" s="314"/>
      <c r="AR348" s="314"/>
      <c r="AS348" s="314"/>
      <c r="AT348" s="314"/>
      <c r="AU348" s="314"/>
      <c r="AV348" s="316" t="s">
        <v>10157</v>
      </c>
      <c r="AW348" s="314"/>
      <c r="AX348" s="314"/>
      <c r="AY348" s="314"/>
      <c r="AZ348" s="314"/>
      <c r="BA348" s="314"/>
      <c r="BB348" s="314"/>
      <c r="BC348" s="314"/>
      <c r="BD348" s="316"/>
    </row>
    <row r="349" spans="1:56" ht="13.15" customHeight="1" x14ac:dyDescent="0.25">
      <c r="A349" s="316" t="s">
        <v>10143</v>
      </c>
      <c r="B349" s="316" t="s">
        <v>9224</v>
      </c>
      <c r="C349" s="315">
        <v>3580</v>
      </c>
      <c r="D349" s="316" t="s">
        <v>10144</v>
      </c>
      <c r="E349" s="316" t="s">
        <v>8074</v>
      </c>
      <c r="F349" s="316" t="s">
        <v>8075</v>
      </c>
      <c r="G349" s="316" t="s">
        <v>8076</v>
      </c>
      <c r="H349" s="335">
        <v>43435</v>
      </c>
      <c r="I349" s="336">
        <v>43465</v>
      </c>
      <c r="J349" s="316" t="s">
        <v>8077</v>
      </c>
      <c r="K349" s="316" t="s">
        <v>8078</v>
      </c>
      <c r="L349" s="316" t="s">
        <v>8079</v>
      </c>
      <c r="M349" s="316" t="s">
        <v>8080</v>
      </c>
      <c r="N349" s="316" t="s">
        <v>8079</v>
      </c>
      <c r="O349" s="316" t="s">
        <v>8081</v>
      </c>
      <c r="P349" s="316" t="s">
        <v>8082</v>
      </c>
      <c r="Q349" s="316" t="s">
        <v>8083</v>
      </c>
      <c r="R349" s="316" t="s">
        <v>8079</v>
      </c>
      <c r="S349" s="316" t="s">
        <v>8080</v>
      </c>
      <c r="T349" s="316" t="s">
        <v>8084</v>
      </c>
      <c r="U349" s="316" t="s">
        <v>8085</v>
      </c>
      <c r="V349" s="316" t="s">
        <v>8079</v>
      </c>
      <c r="W349" s="316" t="s">
        <v>8080</v>
      </c>
      <c r="X349" s="316" t="s">
        <v>8086</v>
      </c>
      <c r="Y349" s="316" t="s">
        <v>8083</v>
      </c>
      <c r="Z349" s="316" t="s">
        <v>487</v>
      </c>
      <c r="AA349" s="348">
        <v>47513.27</v>
      </c>
      <c r="AB349" s="327">
        <v>0</v>
      </c>
      <c r="AC349" s="313" t="s">
        <v>7578</v>
      </c>
      <c r="AD349" s="316" t="s">
        <v>7582</v>
      </c>
      <c r="AE349" s="316" t="s">
        <v>7600</v>
      </c>
      <c r="AF349" s="315" t="s">
        <v>10158</v>
      </c>
      <c r="AG349" s="315" t="s">
        <v>7882</v>
      </c>
      <c r="AH349" s="318">
        <v>43464</v>
      </c>
      <c r="AI349" s="316" t="s">
        <v>10159</v>
      </c>
      <c r="AJ349" s="316" t="s">
        <v>8458</v>
      </c>
      <c r="AK349" s="316">
        <v>1401</v>
      </c>
      <c r="AL349" s="315" t="s">
        <v>7915</v>
      </c>
      <c r="AM349" s="315" t="s">
        <v>7882</v>
      </c>
      <c r="AN349" s="314"/>
      <c r="AO349" s="314"/>
      <c r="AP349" s="314"/>
      <c r="AQ349" s="314"/>
      <c r="AR349" s="314"/>
      <c r="AS349" s="314"/>
      <c r="AT349" s="314"/>
      <c r="AU349" s="314"/>
      <c r="AV349" s="316" t="s">
        <v>10160</v>
      </c>
      <c r="AW349" s="314"/>
      <c r="AX349" s="314"/>
      <c r="AY349" s="314"/>
      <c r="AZ349" s="314"/>
      <c r="BA349" s="314"/>
      <c r="BB349" s="314"/>
      <c r="BC349" s="314"/>
      <c r="BD349" s="316"/>
    </row>
    <row r="350" spans="1:56" ht="13.15" customHeight="1" x14ac:dyDescent="0.25">
      <c r="A350" s="316" t="s">
        <v>10143</v>
      </c>
      <c r="B350" s="316" t="s">
        <v>9224</v>
      </c>
      <c r="C350" s="315">
        <v>3580</v>
      </c>
      <c r="D350" s="316" t="s">
        <v>10144</v>
      </c>
      <c r="E350" s="316" t="s">
        <v>8074</v>
      </c>
      <c r="F350" s="316" t="s">
        <v>8075</v>
      </c>
      <c r="G350" s="316" t="s">
        <v>8076</v>
      </c>
      <c r="H350" s="335">
        <v>43435</v>
      </c>
      <c r="I350" s="336">
        <v>43465</v>
      </c>
      <c r="J350" s="316" t="s">
        <v>8077</v>
      </c>
      <c r="K350" s="316" t="s">
        <v>8078</v>
      </c>
      <c r="L350" s="316" t="s">
        <v>8079</v>
      </c>
      <c r="M350" s="316" t="s">
        <v>8080</v>
      </c>
      <c r="N350" s="316" t="s">
        <v>8079</v>
      </c>
      <c r="O350" s="316" t="s">
        <v>8081</v>
      </c>
      <c r="P350" s="316" t="s">
        <v>8082</v>
      </c>
      <c r="Q350" s="316" t="s">
        <v>8083</v>
      </c>
      <c r="R350" s="316" t="s">
        <v>8079</v>
      </c>
      <c r="S350" s="316" t="s">
        <v>8080</v>
      </c>
      <c r="T350" s="316" t="s">
        <v>8084</v>
      </c>
      <c r="U350" s="316" t="s">
        <v>8085</v>
      </c>
      <c r="V350" s="316" t="s">
        <v>8079</v>
      </c>
      <c r="W350" s="316" t="s">
        <v>8080</v>
      </c>
      <c r="X350" s="316" t="s">
        <v>8086</v>
      </c>
      <c r="Y350" s="316" t="s">
        <v>8083</v>
      </c>
      <c r="Z350" s="316" t="s">
        <v>487</v>
      </c>
      <c r="AA350" s="348">
        <v>15611.86</v>
      </c>
      <c r="AB350" s="327">
        <v>0</v>
      </c>
      <c r="AC350" s="313" t="s">
        <v>7578</v>
      </c>
      <c r="AD350" s="316" t="s">
        <v>7582</v>
      </c>
      <c r="AE350" s="316" t="s">
        <v>7600</v>
      </c>
      <c r="AF350" s="315" t="s">
        <v>10161</v>
      </c>
      <c r="AG350" s="315" t="s">
        <v>7882</v>
      </c>
      <c r="AH350" s="318">
        <v>43464</v>
      </c>
      <c r="AI350" s="316" t="s">
        <v>10162</v>
      </c>
      <c r="AJ350" s="316" t="s">
        <v>8458</v>
      </c>
      <c r="AK350" s="316">
        <v>1401</v>
      </c>
      <c r="AL350" s="315" t="s">
        <v>7915</v>
      </c>
      <c r="AM350" s="315" t="s">
        <v>7882</v>
      </c>
      <c r="AN350" s="314"/>
      <c r="AO350" s="314"/>
      <c r="AP350" s="314"/>
      <c r="AQ350" s="314"/>
      <c r="AR350" s="314"/>
      <c r="AS350" s="314"/>
      <c r="AT350" s="314"/>
      <c r="AU350" s="314"/>
      <c r="AV350" s="316" t="s">
        <v>10163</v>
      </c>
      <c r="AW350" s="314"/>
      <c r="AX350" s="314"/>
      <c r="AY350" s="314"/>
      <c r="AZ350" s="314"/>
      <c r="BA350" s="314"/>
      <c r="BB350" s="314"/>
      <c r="BC350" s="314"/>
      <c r="BD350" s="316"/>
    </row>
    <row r="351" spans="1:56" ht="13.15" customHeight="1" x14ac:dyDescent="0.25">
      <c r="A351" s="316" t="s">
        <v>10143</v>
      </c>
      <c r="B351" s="316" t="s">
        <v>9224</v>
      </c>
      <c r="C351" s="315">
        <v>3580</v>
      </c>
      <c r="D351" s="316" t="s">
        <v>10144</v>
      </c>
      <c r="E351" s="316" t="s">
        <v>8074</v>
      </c>
      <c r="F351" s="316" t="s">
        <v>8075</v>
      </c>
      <c r="G351" s="316" t="s">
        <v>8076</v>
      </c>
      <c r="H351" s="335">
        <v>43435</v>
      </c>
      <c r="I351" s="336">
        <v>43465</v>
      </c>
      <c r="J351" s="316" t="s">
        <v>8077</v>
      </c>
      <c r="K351" s="316" t="s">
        <v>8078</v>
      </c>
      <c r="L351" s="316" t="s">
        <v>8079</v>
      </c>
      <c r="M351" s="316" t="s">
        <v>8080</v>
      </c>
      <c r="N351" s="316" t="s">
        <v>8079</v>
      </c>
      <c r="O351" s="316" t="s">
        <v>8081</v>
      </c>
      <c r="P351" s="316" t="s">
        <v>8082</v>
      </c>
      <c r="Q351" s="316" t="s">
        <v>8083</v>
      </c>
      <c r="R351" s="316" t="s">
        <v>8079</v>
      </c>
      <c r="S351" s="316" t="s">
        <v>8080</v>
      </c>
      <c r="T351" s="316" t="s">
        <v>8084</v>
      </c>
      <c r="U351" s="316" t="s">
        <v>8085</v>
      </c>
      <c r="V351" s="316" t="s">
        <v>8079</v>
      </c>
      <c r="W351" s="316" t="s">
        <v>8080</v>
      </c>
      <c r="X351" s="316" t="s">
        <v>8086</v>
      </c>
      <c r="Y351" s="316" t="s">
        <v>8083</v>
      </c>
      <c r="Z351" s="316" t="s">
        <v>487</v>
      </c>
      <c r="AA351" s="348">
        <v>18446.09</v>
      </c>
      <c r="AB351" s="327">
        <v>0</v>
      </c>
      <c r="AC351" s="313" t="s">
        <v>7578</v>
      </c>
      <c r="AD351" s="316" t="s">
        <v>7582</v>
      </c>
      <c r="AE351" s="316" t="s">
        <v>7600</v>
      </c>
      <c r="AF351" s="315" t="s">
        <v>10164</v>
      </c>
      <c r="AG351" s="315" t="s">
        <v>7882</v>
      </c>
      <c r="AH351" s="318">
        <v>43464</v>
      </c>
      <c r="AI351" s="316" t="s">
        <v>10165</v>
      </c>
      <c r="AJ351" s="316" t="s">
        <v>8458</v>
      </c>
      <c r="AK351" s="316">
        <v>1401</v>
      </c>
      <c r="AL351" s="315" t="s">
        <v>7915</v>
      </c>
      <c r="AM351" s="315" t="s">
        <v>7882</v>
      </c>
      <c r="AN351" s="314"/>
      <c r="AO351" s="314"/>
      <c r="AP351" s="314"/>
      <c r="AQ351" s="314"/>
      <c r="AR351" s="314"/>
      <c r="AS351" s="314"/>
      <c r="AT351" s="314"/>
      <c r="AU351" s="314"/>
      <c r="AV351" s="316" t="s">
        <v>10160</v>
      </c>
      <c r="AW351" s="314"/>
      <c r="AX351" s="314"/>
      <c r="AY351" s="314"/>
      <c r="AZ351" s="314"/>
      <c r="BA351" s="314"/>
      <c r="BB351" s="314"/>
      <c r="BC351" s="314"/>
      <c r="BD351" s="316"/>
    </row>
    <row r="352" spans="1:56" ht="13.15" customHeight="1" x14ac:dyDescent="0.25">
      <c r="A352" s="316" t="s">
        <v>10143</v>
      </c>
      <c r="B352" s="316" t="s">
        <v>9224</v>
      </c>
      <c r="C352" s="315">
        <v>3580</v>
      </c>
      <c r="D352" s="316" t="s">
        <v>10144</v>
      </c>
      <c r="E352" s="316" t="s">
        <v>8074</v>
      </c>
      <c r="F352" s="316" t="s">
        <v>8075</v>
      </c>
      <c r="G352" s="316" t="s">
        <v>8076</v>
      </c>
      <c r="H352" s="335">
        <v>43435</v>
      </c>
      <c r="I352" s="336">
        <v>43465</v>
      </c>
      <c r="J352" s="316" t="s">
        <v>8077</v>
      </c>
      <c r="K352" s="316" t="s">
        <v>8078</v>
      </c>
      <c r="L352" s="316" t="s">
        <v>8079</v>
      </c>
      <c r="M352" s="316" t="s">
        <v>8080</v>
      </c>
      <c r="N352" s="316" t="s">
        <v>8079</v>
      </c>
      <c r="O352" s="316" t="s">
        <v>8081</v>
      </c>
      <c r="P352" s="316" t="s">
        <v>8082</v>
      </c>
      <c r="Q352" s="316" t="s">
        <v>8083</v>
      </c>
      <c r="R352" s="316" t="s">
        <v>8079</v>
      </c>
      <c r="S352" s="316" t="s">
        <v>8080</v>
      </c>
      <c r="T352" s="316" t="s">
        <v>8084</v>
      </c>
      <c r="U352" s="316" t="s">
        <v>8085</v>
      </c>
      <c r="V352" s="316" t="s">
        <v>8079</v>
      </c>
      <c r="W352" s="316" t="s">
        <v>8080</v>
      </c>
      <c r="X352" s="316" t="s">
        <v>8086</v>
      </c>
      <c r="Y352" s="316" t="s">
        <v>8083</v>
      </c>
      <c r="Z352" s="316" t="s">
        <v>487</v>
      </c>
      <c r="AA352" s="348">
        <v>92528.74</v>
      </c>
      <c r="AB352" s="327">
        <v>0</v>
      </c>
      <c r="AC352" s="313" t="s">
        <v>7578</v>
      </c>
      <c r="AD352" s="316" t="s">
        <v>7582</v>
      </c>
      <c r="AE352" s="316" t="s">
        <v>7600</v>
      </c>
      <c r="AF352" s="315" t="s">
        <v>10166</v>
      </c>
      <c r="AG352" s="315" t="s">
        <v>7882</v>
      </c>
      <c r="AH352" s="318">
        <v>43464</v>
      </c>
      <c r="AI352" s="316" t="s">
        <v>10167</v>
      </c>
      <c r="AJ352" s="316" t="s">
        <v>8458</v>
      </c>
      <c r="AK352" s="316">
        <v>1401</v>
      </c>
      <c r="AL352" s="315" t="s">
        <v>7915</v>
      </c>
      <c r="AM352" s="315" t="s">
        <v>7882</v>
      </c>
      <c r="AN352" s="314"/>
      <c r="AO352" s="314"/>
      <c r="AP352" s="314"/>
      <c r="AQ352" s="314"/>
      <c r="AR352" s="314"/>
      <c r="AS352" s="314"/>
      <c r="AT352" s="314"/>
      <c r="AU352" s="314"/>
      <c r="AV352" s="316" t="s">
        <v>10168</v>
      </c>
      <c r="AW352" s="314"/>
      <c r="AX352" s="314"/>
      <c r="AY352" s="314"/>
      <c r="AZ352" s="314"/>
      <c r="BA352" s="314"/>
      <c r="BB352" s="314"/>
      <c r="BC352" s="314"/>
      <c r="BD352" s="316"/>
    </row>
    <row r="353" spans="1:56" ht="13.15" customHeight="1" x14ac:dyDescent="0.25">
      <c r="A353" s="316" t="s">
        <v>10143</v>
      </c>
      <c r="B353" s="316" t="s">
        <v>9224</v>
      </c>
      <c r="C353" s="315">
        <v>3580</v>
      </c>
      <c r="D353" s="316" t="s">
        <v>10144</v>
      </c>
      <c r="E353" s="316" t="s">
        <v>8074</v>
      </c>
      <c r="F353" s="316" t="s">
        <v>8075</v>
      </c>
      <c r="G353" s="316" t="s">
        <v>8076</v>
      </c>
      <c r="H353" s="335">
        <v>43435</v>
      </c>
      <c r="I353" s="336">
        <v>43465</v>
      </c>
      <c r="J353" s="316" t="s">
        <v>8077</v>
      </c>
      <c r="K353" s="316" t="s">
        <v>8078</v>
      </c>
      <c r="L353" s="316" t="s">
        <v>8079</v>
      </c>
      <c r="M353" s="316" t="s">
        <v>8080</v>
      </c>
      <c r="N353" s="316" t="s">
        <v>8079</v>
      </c>
      <c r="O353" s="316" t="s">
        <v>8081</v>
      </c>
      <c r="P353" s="316" t="s">
        <v>8082</v>
      </c>
      <c r="Q353" s="316" t="s">
        <v>8083</v>
      </c>
      <c r="R353" s="316" t="s">
        <v>8079</v>
      </c>
      <c r="S353" s="316" t="s">
        <v>8080</v>
      </c>
      <c r="T353" s="316" t="s">
        <v>8084</v>
      </c>
      <c r="U353" s="316" t="s">
        <v>8085</v>
      </c>
      <c r="V353" s="316" t="s">
        <v>8079</v>
      </c>
      <c r="W353" s="316" t="s">
        <v>8080</v>
      </c>
      <c r="X353" s="316" t="s">
        <v>8086</v>
      </c>
      <c r="Y353" s="316" t="s">
        <v>8083</v>
      </c>
      <c r="Z353" s="316" t="s">
        <v>487</v>
      </c>
      <c r="AA353" s="348">
        <v>34079.040000000001</v>
      </c>
      <c r="AB353" s="327">
        <v>0</v>
      </c>
      <c r="AC353" s="313" t="s">
        <v>7578</v>
      </c>
      <c r="AD353" s="316" t="s">
        <v>7582</v>
      </c>
      <c r="AE353" s="316" t="s">
        <v>7600</v>
      </c>
      <c r="AF353" s="315" t="s">
        <v>10169</v>
      </c>
      <c r="AG353" s="315" t="s">
        <v>7882</v>
      </c>
      <c r="AH353" s="318">
        <v>43464</v>
      </c>
      <c r="AI353" s="316" t="s">
        <v>10170</v>
      </c>
      <c r="AJ353" s="316" t="s">
        <v>8458</v>
      </c>
      <c r="AK353" s="316">
        <v>1401</v>
      </c>
      <c r="AL353" s="315" t="s">
        <v>7915</v>
      </c>
      <c r="AM353" s="315" t="s">
        <v>7882</v>
      </c>
      <c r="AN353" s="314"/>
      <c r="AO353" s="314"/>
      <c r="AP353" s="314"/>
      <c r="AQ353" s="314"/>
      <c r="AR353" s="314"/>
      <c r="AS353" s="314"/>
      <c r="AT353" s="314"/>
      <c r="AU353" s="314"/>
      <c r="AV353" s="316" t="s">
        <v>10160</v>
      </c>
      <c r="AW353" s="314"/>
      <c r="AX353" s="314"/>
      <c r="AY353" s="314"/>
      <c r="AZ353" s="314"/>
      <c r="BA353" s="314"/>
      <c r="BB353" s="314"/>
      <c r="BC353" s="314"/>
      <c r="BD353" s="316"/>
    </row>
    <row r="354" spans="1:56" ht="13.15" customHeight="1" x14ac:dyDescent="0.25">
      <c r="A354" s="316" t="s">
        <v>10143</v>
      </c>
      <c r="B354" s="316" t="s">
        <v>9224</v>
      </c>
      <c r="C354" s="315">
        <v>3580</v>
      </c>
      <c r="D354" s="316" t="s">
        <v>10144</v>
      </c>
      <c r="E354" s="316" t="s">
        <v>8074</v>
      </c>
      <c r="F354" s="316" t="s">
        <v>8075</v>
      </c>
      <c r="G354" s="316" t="s">
        <v>8076</v>
      </c>
      <c r="H354" s="335">
        <v>43435</v>
      </c>
      <c r="I354" s="336">
        <v>43465</v>
      </c>
      <c r="J354" s="316" t="s">
        <v>8077</v>
      </c>
      <c r="K354" s="316" t="s">
        <v>8078</v>
      </c>
      <c r="L354" s="316" t="s">
        <v>8079</v>
      </c>
      <c r="M354" s="316" t="s">
        <v>8080</v>
      </c>
      <c r="N354" s="316" t="s">
        <v>8079</v>
      </c>
      <c r="O354" s="316" t="s">
        <v>8081</v>
      </c>
      <c r="P354" s="316" t="s">
        <v>8082</v>
      </c>
      <c r="Q354" s="316" t="s">
        <v>8083</v>
      </c>
      <c r="R354" s="316" t="s">
        <v>8079</v>
      </c>
      <c r="S354" s="316" t="s">
        <v>8080</v>
      </c>
      <c r="T354" s="316" t="s">
        <v>8084</v>
      </c>
      <c r="U354" s="316" t="s">
        <v>8085</v>
      </c>
      <c r="V354" s="316" t="s">
        <v>8079</v>
      </c>
      <c r="W354" s="316" t="s">
        <v>8080</v>
      </c>
      <c r="X354" s="316" t="s">
        <v>8086</v>
      </c>
      <c r="Y354" s="316" t="s">
        <v>8083</v>
      </c>
      <c r="Z354" s="316" t="s">
        <v>487</v>
      </c>
      <c r="AA354" s="348">
        <v>18755.72</v>
      </c>
      <c r="AB354" s="327">
        <v>0</v>
      </c>
      <c r="AC354" s="313" t="s">
        <v>7578</v>
      </c>
      <c r="AD354" s="316" t="s">
        <v>7582</v>
      </c>
      <c r="AE354" s="316" t="s">
        <v>7600</v>
      </c>
      <c r="AF354" s="315" t="s">
        <v>10171</v>
      </c>
      <c r="AG354" s="315" t="s">
        <v>7882</v>
      </c>
      <c r="AH354" s="318">
        <v>43464</v>
      </c>
      <c r="AI354" s="316" t="s">
        <v>10172</v>
      </c>
      <c r="AJ354" s="316" t="s">
        <v>8458</v>
      </c>
      <c r="AK354" s="316">
        <v>1401</v>
      </c>
      <c r="AL354" s="315" t="s">
        <v>7915</v>
      </c>
      <c r="AM354" s="315" t="s">
        <v>7882</v>
      </c>
      <c r="AN354" s="314"/>
      <c r="AO354" s="314"/>
      <c r="AP354" s="314"/>
      <c r="AQ354" s="314"/>
      <c r="AR354" s="314"/>
      <c r="AS354" s="314"/>
      <c r="AT354" s="314"/>
      <c r="AU354" s="314"/>
      <c r="AV354" s="316" t="s">
        <v>10168</v>
      </c>
      <c r="AW354" s="314"/>
      <c r="AX354" s="314"/>
      <c r="AY354" s="314"/>
      <c r="AZ354" s="314"/>
      <c r="BA354" s="314"/>
      <c r="BB354" s="314"/>
      <c r="BC354" s="314"/>
      <c r="BD354" s="316"/>
    </row>
    <row r="355" spans="1:56" ht="13.15" customHeight="1" x14ac:dyDescent="0.25">
      <c r="A355" s="316" t="s">
        <v>10143</v>
      </c>
      <c r="B355" s="316" t="s">
        <v>9224</v>
      </c>
      <c r="C355" s="315">
        <v>3580</v>
      </c>
      <c r="D355" s="316" t="s">
        <v>10144</v>
      </c>
      <c r="E355" s="316" t="s">
        <v>8074</v>
      </c>
      <c r="F355" s="316" t="s">
        <v>8075</v>
      </c>
      <c r="G355" s="316" t="s">
        <v>8076</v>
      </c>
      <c r="H355" s="335">
        <v>43435</v>
      </c>
      <c r="I355" s="336">
        <v>43465</v>
      </c>
      <c r="J355" s="316" t="s">
        <v>8077</v>
      </c>
      <c r="K355" s="316" t="s">
        <v>8078</v>
      </c>
      <c r="L355" s="316" t="s">
        <v>8079</v>
      </c>
      <c r="M355" s="316" t="s">
        <v>8080</v>
      </c>
      <c r="N355" s="316" t="s">
        <v>8079</v>
      </c>
      <c r="O355" s="316" t="s">
        <v>8081</v>
      </c>
      <c r="P355" s="316" t="s">
        <v>8082</v>
      </c>
      <c r="Q355" s="316" t="s">
        <v>8083</v>
      </c>
      <c r="R355" s="316" t="s">
        <v>8079</v>
      </c>
      <c r="S355" s="316" t="s">
        <v>8080</v>
      </c>
      <c r="T355" s="316" t="s">
        <v>8084</v>
      </c>
      <c r="U355" s="316" t="s">
        <v>8085</v>
      </c>
      <c r="V355" s="316" t="s">
        <v>8079</v>
      </c>
      <c r="W355" s="316" t="s">
        <v>8080</v>
      </c>
      <c r="X355" s="316" t="s">
        <v>8086</v>
      </c>
      <c r="Y355" s="316" t="s">
        <v>8083</v>
      </c>
      <c r="Z355" s="316" t="s">
        <v>487</v>
      </c>
      <c r="AA355" s="348">
        <v>349098.56</v>
      </c>
      <c r="AB355" s="327">
        <v>0</v>
      </c>
      <c r="AC355" s="313" t="s">
        <v>7578</v>
      </c>
      <c r="AD355" s="316" t="s">
        <v>7582</v>
      </c>
      <c r="AE355" s="316" t="s">
        <v>7600</v>
      </c>
      <c r="AF355" s="315" t="s">
        <v>10173</v>
      </c>
      <c r="AG355" s="315" t="s">
        <v>7882</v>
      </c>
      <c r="AH355" s="318">
        <v>43464</v>
      </c>
      <c r="AI355" s="316" t="s">
        <v>10174</v>
      </c>
      <c r="AJ355" s="316" t="s">
        <v>8458</v>
      </c>
      <c r="AK355" s="316">
        <v>1401</v>
      </c>
      <c r="AL355" s="315" t="s">
        <v>7915</v>
      </c>
      <c r="AM355" s="315" t="s">
        <v>7882</v>
      </c>
      <c r="AN355" s="314"/>
      <c r="AO355" s="314"/>
      <c r="AP355" s="314"/>
      <c r="AQ355" s="314"/>
      <c r="AR355" s="314"/>
      <c r="AS355" s="314"/>
      <c r="AT355" s="314"/>
      <c r="AU355" s="314"/>
      <c r="AV355" s="316" t="s">
        <v>10168</v>
      </c>
      <c r="AW355" s="314"/>
      <c r="AX355" s="314"/>
      <c r="AY355" s="314"/>
      <c r="AZ355" s="314"/>
      <c r="BA355" s="314"/>
      <c r="BB355" s="314"/>
      <c r="BC355" s="314"/>
      <c r="BD355" s="316"/>
    </row>
    <row r="356" spans="1:56" ht="13.15" customHeight="1" x14ac:dyDescent="0.25">
      <c r="A356" s="316" t="s">
        <v>10143</v>
      </c>
      <c r="B356" s="316" t="s">
        <v>9224</v>
      </c>
      <c r="C356" s="315">
        <v>3580</v>
      </c>
      <c r="D356" s="316" t="s">
        <v>10144</v>
      </c>
      <c r="E356" s="316" t="s">
        <v>8074</v>
      </c>
      <c r="F356" s="316" t="s">
        <v>8075</v>
      </c>
      <c r="G356" s="316" t="s">
        <v>8076</v>
      </c>
      <c r="H356" s="335">
        <v>43435</v>
      </c>
      <c r="I356" s="336">
        <v>43465</v>
      </c>
      <c r="J356" s="316" t="s">
        <v>8077</v>
      </c>
      <c r="K356" s="316" t="s">
        <v>8078</v>
      </c>
      <c r="L356" s="316" t="s">
        <v>8079</v>
      </c>
      <c r="M356" s="316" t="s">
        <v>8080</v>
      </c>
      <c r="N356" s="316" t="s">
        <v>8079</v>
      </c>
      <c r="O356" s="316" t="s">
        <v>8081</v>
      </c>
      <c r="P356" s="316" t="s">
        <v>8082</v>
      </c>
      <c r="Q356" s="316" t="s">
        <v>8083</v>
      </c>
      <c r="R356" s="316" t="s">
        <v>8079</v>
      </c>
      <c r="S356" s="316" t="s">
        <v>8080</v>
      </c>
      <c r="T356" s="316" t="s">
        <v>8084</v>
      </c>
      <c r="U356" s="316" t="s">
        <v>8085</v>
      </c>
      <c r="V356" s="316" t="s">
        <v>8079</v>
      </c>
      <c r="W356" s="316" t="s">
        <v>8080</v>
      </c>
      <c r="X356" s="316" t="s">
        <v>8086</v>
      </c>
      <c r="Y356" s="316" t="s">
        <v>8083</v>
      </c>
      <c r="Z356" s="316" t="s">
        <v>487</v>
      </c>
      <c r="AA356" s="348">
        <v>361414.16</v>
      </c>
      <c r="AB356" s="327">
        <v>0</v>
      </c>
      <c r="AC356" s="313" t="s">
        <v>7578</v>
      </c>
      <c r="AD356" s="316" t="s">
        <v>7582</v>
      </c>
      <c r="AE356" s="316" t="s">
        <v>7600</v>
      </c>
      <c r="AF356" s="315" t="s">
        <v>10175</v>
      </c>
      <c r="AG356" s="315" t="s">
        <v>7882</v>
      </c>
      <c r="AH356" s="318">
        <v>43464</v>
      </c>
      <c r="AI356" s="316" t="s">
        <v>10176</v>
      </c>
      <c r="AJ356" s="316" t="s">
        <v>8458</v>
      </c>
      <c r="AK356" s="316">
        <v>1401</v>
      </c>
      <c r="AL356" s="315" t="s">
        <v>7915</v>
      </c>
      <c r="AM356" s="315" t="s">
        <v>7882</v>
      </c>
      <c r="AN356" s="314"/>
      <c r="AO356" s="314"/>
      <c r="AP356" s="314"/>
      <c r="AQ356" s="314"/>
      <c r="AR356" s="314"/>
      <c r="AS356" s="314"/>
      <c r="AT356" s="314"/>
      <c r="AU356" s="314"/>
      <c r="AV356" s="316" t="s">
        <v>10168</v>
      </c>
      <c r="AW356" s="314"/>
      <c r="AX356" s="314"/>
      <c r="AY356" s="314"/>
      <c r="AZ356" s="314"/>
      <c r="BA356" s="314"/>
      <c r="BB356" s="314"/>
      <c r="BC356" s="314"/>
      <c r="BD356" s="316"/>
    </row>
    <row r="357" spans="1:56" ht="13.15" customHeight="1" x14ac:dyDescent="0.25">
      <c r="A357" s="316" t="s">
        <v>10193</v>
      </c>
      <c r="B357" s="316" t="s">
        <v>10194</v>
      </c>
      <c r="C357" s="315">
        <v>4640</v>
      </c>
      <c r="D357" s="316" t="s">
        <v>10194</v>
      </c>
      <c r="E357" s="316" t="s">
        <v>10194</v>
      </c>
      <c r="F357" s="316" t="s">
        <v>8099</v>
      </c>
      <c r="G357" s="316" t="s">
        <v>8100</v>
      </c>
      <c r="H357" s="335">
        <v>43435</v>
      </c>
      <c r="I357" s="336">
        <v>43465</v>
      </c>
      <c r="J357" s="316" t="s">
        <v>8077</v>
      </c>
      <c r="K357" s="316" t="s">
        <v>8078</v>
      </c>
      <c r="L357" s="316" t="s">
        <v>8079</v>
      </c>
      <c r="M357" s="316" t="s">
        <v>8080</v>
      </c>
      <c r="N357" s="316" t="s">
        <v>8079</v>
      </c>
      <c r="O357" s="316" t="s">
        <v>8081</v>
      </c>
      <c r="P357" s="316" t="s">
        <v>8082</v>
      </c>
      <c r="Q357" s="316" t="s">
        <v>8083</v>
      </c>
      <c r="R357" s="316" t="s">
        <v>8079</v>
      </c>
      <c r="S357" s="316" t="s">
        <v>8080</v>
      </c>
      <c r="T357" s="316" t="s">
        <v>8084</v>
      </c>
      <c r="U357" s="316" t="s">
        <v>8085</v>
      </c>
      <c r="V357" s="316" t="s">
        <v>8079</v>
      </c>
      <c r="W357" s="316" t="s">
        <v>8080</v>
      </c>
      <c r="X357" s="316" t="s">
        <v>8086</v>
      </c>
      <c r="Y357" s="316" t="s">
        <v>8083</v>
      </c>
      <c r="Z357" s="316" t="s">
        <v>487</v>
      </c>
      <c r="AA357" s="327">
        <v>0</v>
      </c>
      <c r="AB357" s="348">
        <v>886977.38</v>
      </c>
      <c r="AC357" s="313" t="s">
        <v>7578</v>
      </c>
      <c r="AD357" s="314"/>
      <c r="AE357" s="314"/>
      <c r="AF357" s="315" t="s">
        <v>10195</v>
      </c>
      <c r="AG357" s="315" t="s">
        <v>7882</v>
      </c>
      <c r="AH357" s="318">
        <v>43465</v>
      </c>
      <c r="AI357" s="316" t="s">
        <v>10194</v>
      </c>
      <c r="AJ357" s="314"/>
      <c r="AK357" s="314"/>
      <c r="AL357" s="314"/>
      <c r="AM357" s="315" t="s">
        <v>7882</v>
      </c>
      <c r="AN357" s="314"/>
      <c r="AO357" s="314"/>
      <c r="AP357" s="314"/>
      <c r="AQ357" s="314"/>
      <c r="AR357" s="314"/>
      <c r="AS357" s="314"/>
      <c r="AT357" s="314"/>
      <c r="AU357" s="314"/>
      <c r="AV357" s="314"/>
      <c r="AW357" s="314"/>
      <c r="AX357" s="314"/>
      <c r="AY357" s="314"/>
      <c r="AZ357" s="314"/>
      <c r="BA357" s="314"/>
      <c r="BB357" s="314"/>
      <c r="BC357" s="314"/>
      <c r="BD357" s="316"/>
    </row>
    <row r="358" spans="1:56" ht="13.15" customHeight="1" x14ac:dyDescent="0.25">
      <c r="A358" s="316" t="s">
        <v>10190</v>
      </c>
      <c r="B358" s="316" t="s">
        <v>10191</v>
      </c>
      <c r="C358" s="315">
        <v>4632</v>
      </c>
      <c r="D358" s="316" t="s">
        <v>10191</v>
      </c>
      <c r="E358" s="316" t="s">
        <v>10191</v>
      </c>
      <c r="F358" s="316" t="s">
        <v>8099</v>
      </c>
      <c r="G358" s="316" t="s">
        <v>8100</v>
      </c>
      <c r="H358" s="335">
        <v>43435</v>
      </c>
      <c r="I358" s="336">
        <v>43465</v>
      </c>
      <c r="J358" s="316" t="s">
        <v>8077</v>
      </c>
      <c r="K358" s="316" t="s">
        <v>8078</v>
      </c>
      <c r="L358" s="316" t="s">
        <v>8079</v>
      </c>
      <c r="M358" s="316" t="s">
        <v>8080</v>
      </c>
      <c r="N358" s="316" t="s">
        <v>8079</v>
      </c>
      <c r="O358" s="316" t="s">
        <v>8081</v>
      </c>
      <c r="P358" s="316" t="s">
        <v>8082</v>
      </c>
      <c r="Q358" s="316" t="s">
        <v>8083</v>
      </c>
      <c r="R358" s="316" t="s">
        <v>8079</v>
      </c>
      <c r="S358" s="316" t="s">
        <v>8080</v>
      </c>
      <c r="T358" s="316" t="s">
        <v>8084</v>
      </c>
      <c r="U358" s="316" t="s">
        <v>8085</v>
      </c>
      <c r="V358" s="316" t="s">
        <v>8079</v>
      </c>
      <c r="W358" s="316" t="s">
        <v>8080</v>
      </c>
      <c r="X358" s="316" t="s">
        <v>8086</v>
      </c>
      <c r="Y358" s="316" t="s">
        <v>8083</v>
      </c>
      <c r="Z358" s="316" t="s">
        <v>487</v>
      </c>
      <c r="AA358" s="327">
        <v>0</v>
      </c>
      <c r="AB358" s="348">
        <v>97452.52</v>
      </c>
      <c r="AC358" s="313" t="s">
        <v>7578</v>
      </c>
      <c r="AD358" s="314"/>
      <c r="AE358" s="314"/>
      <c r="AF358" s="315" t="s">
        <v>10192</v>
      </c>
      <c r="AG358" s="315" t="s">
        <v>7882</v>
      </c>
      <c r="AH358" s="318">
        <v>43465</v>
      </c>
      <c r="AI358" s="316" t="s">
        <v>10191</v>
      </c>
      <c r="AJ358" s="314"/>
      <c r="AK358" s="314"/>
      <c r="AL358" s="314"/>
      <c r="AM358" s="315" t="s">
        <v>7882</v>
      </c>
      <c r="AN358" s="314"/>
      <c r="AO358" s="314"/>
      <c r="AP358" s="314"/>
      <c r="AQ358" s="314"/>
      <c r="AR358" s="314"/>
      <c r="AS358" s="314"/>
      <c r="AT358" s="314"/>
      <c r="AU358" s="314"/>
      <c r="AV358" s="314"/>
      <c r="AW358" s="314"/>
      <c r="AX358" s="314"/>
      <c r="AY358" s="314"/>
      <c r="AZ358" s="314"/>
      <c r="BA358" s="314"/>
      <c r="BB358" s="314"/>
      <c r="BC358" s="314"/>
      <c r="BD358" s="316"/>
    </row>
    <row r="359" spans="1:56" ht="13.15" customHeight="1" x14ac:dyDescent="0.25">
      <c r="A359" s="316" t="s">
        <v>10177</v>
      </c>
      <c r="B359" s="316" t="s">
        <v>10178</v>
      </c>
      <c r="C359" s="315">
        <v>4915</v>
      </c>
      <c r="D359" s="316" t="s">
        <v>10178</v>
      </c>
      <c r="E359" s="316" t="s">
        <v>10178</v>
      </c>
      <c r="F359" s="316" t="s">
        <v>8099</v>
      </c>
      <c r="G359" s="316" t="s">
        <v>8100</v>
      </c>
      <c r="H359" s="335">
        <v>43435</v>
      </c>
      <c r="I359" s="336">
        <v>43465</v>
      </c>
      <c r="J359" s="316" t="s">
        <v>8077</v>
      </c>
      <c r="K359" s="316" t="s">
        <v>8078</v>
      </c>
      <c r="L359" s="316" t="s">
        <v>8079</v>
      </c>
      <c r="M359" s="316" t="s">
        <v>8080</v>
      </c>
      <c r="N359" s="316" t="s">
        <v>8079</v>
      </c>
      <c r="O359" s="316" t="s">
        <v>8081</v>
      </c>
      <c r="P359" s="316" t="s">
        <v>8082</v>
      </c>
      <c r="Q359" s="316" t="s">
        <v>8083</v>
      </c>
      <c r="R359" s="316" t="s">
        <v>8079</v>
      </c>
      <c r="S359" s="316" t="s">
        <v>8080</v>
      </c>
      <c r="T359" s="316" t="s">
        <v>8084</v>
      </c>
      <c r="U359" s="316" t="s">
        <v>8085</v>
      </c>
      <c r="V359" s="316" t="s">
        <v>8079</v>
      </c>
      <c r="W359" s="316" t="s">
        <v>8080</v>
      </c>
      <c r="X359" s="316" t="s">
        <v>8086</v>
      </c>
      <c r="Y359" s="316" t="s">
        <v>8083</v>
      </c>
      <c r="Z359" s="316" t="s">
        <v>487</v>
      </c>
      <c r="AA359" s="329">
        <v>19878.3</v>
      </c>
      <c r="AB359" s="327">
        <v>0</v>
      </c>
      <c r="AC359" s="313" t="s">
        <v>7578</v>
      </c>
      <c r="AD359" s="314"/>
      <c r="AE359" s="314"/>
      <c r="AF359" s="315" t="s">
        <v>10179</v>
      </c>
      <c r="AG359" s="315" t="s">
        <v>7882</v>
      </c>
      <c r="AH359" s="318">
        <v>43465</v>
      </c>
      <c r="AI359" s="316" t="s">
        <v>10178</v>
      </c>
      <c r="AJ359" s="314"/>
      <c r="AK359" s="314"/>
      <c r="AL359" s="314"/>
      <c r="AM359" s="315" t="s">
        <v>7882</v>
      </c>
      <c r="AN359" s="314"/>
      <c r="AO359" s="314"/>
      <c r="AP359" s="314"/>
      <c r="AQ359" s="314"/>
      <c r="AR359" s="314"/>
      <c r="AS359" s="314"/>
      <c r="AT359" s="314"/>
      <c r="AU359" s="314"/>
      <c r="AV359" s="314"/>
      <c r="AW359" s="314"/>
      <c r="AX359" s="314"/>
      <c r="AY359" s="314"/>
      <c r="AZ359" s="314"/>
      <c r="BA359" s="314"/>
      <c r="BB359" s="314"/>
      <c r="BC359" s="314"/>
      <c r="BD359" s="316"/>
    </row>
    <row r="360" spans="1:56" ht="13.15" customHeight="1" x14ac:dyDescent="0.25">
      <c r="A360" s="316" t="s">
        <v>10180</v>
      </c>
      <c r="B360" s="316" t="s">
        <v>10181</v>
      </c>
      <c r="C360" s="315">
        <v>4972</v>
      </c>
      <c r="D360" s="316" t="s">
        <v>10182</v>
      </c>
      <c r="E360" s="316" t="s">
        <v>10178</v>
      </c>
      <c r="F360" s="316" t="s">
        <v>8099</v>
      </c>
      <c r="G360" s="316" t="s">
        <v>8100</v>
      </c>
      <c r="H360" s="335">
        <v>43435</v>
      </c>
      <c r="I360" s="336">
        <v>43465</v>
      </c>
      <c r="J360" s="316" t="s">
        <v>8077</v>
      </c>
      <c r="K360" s="316" t="s">
        <v>8078</v>
      </c>
      <c r="L360" s="316" t="s">
        <v>8079</v>
      </c>
      <c r="M360" s="316" t="s">
        <v>8080</v>
      </c>
      <c r="N360" s="316" t="s">
        <v>8079</v>
      </c>
      <c r="O360" s="316" t="s">
        <v>8081</v>
      </c>
      <c r="P360" s="316" t="s">
        <v>8082</v>
      </c>
      <c r="Q360" s="316" t="s">
        <v>8083</v>
      </c>
      <c r="R360" s="316" t="s">
        <v>8079</v>
      </c>
      <c r="S360" s="316" t="s">
        <v>8080</v>
      </c>
      <c r="T360" s="316" t="s">
        <v>8084</v>
      </c>
      <c r="U360" s="316" t="s">
        <v>8085</v>
      </c>
      <c r="V360" s="316" t="s">
        <v>8079</v>
      </c>
      <c r="W360" s="316" t="s">
        <v>8080</v>
      </c>
      <c r="X360" s="316" t="s">
        <v>8086</v>
      </c>
      <c r="Y360" s="316" t="s">
        <v>8083</v>
      </c>
      <c r="Z360" s="316" t="s">
        <v>487</v>
      </c>
      <c r="AA360" s="327">
        <v>0</v>
      </c>
      <c r="AB360" s="329">
        <v>19878.3</v>
      </c>
      <c r="AC360" s="313" t="s">
        <v>7578</v>
      </c>
      <c r="AD360" s="314"/>
      <c r="AE360" s="314"/>
      <c r="AF360" s="315" t="s">
        <v>10183</v>
      </c>
      <c r="AG360" s="315" t="s">
        <v>7882</v>
      </c>
      <c r="AH360" s="318">
        <v>43465</v>
      </c>
      <c r="AI360" s="316" t="s">
        <v>10178</v>
      </c>
      <c r="AJ360" s="314"/>
      <c r="AK360" s="314"/>
      <c r="AL360" s="314"/>
      <c r="AM360" s="315" t="s">
        <v>7882</v>
      </c>
      <c r="AN360" s="314"/>
      <c r="AO360" s="314"/>
      <c r="AP360" s="314"/>
      <c r="AQ360" s="314"/>
      <c r="AR360" s="314"/>
      <c r="AS360" s="314"/>
      <c r="AT360" s="314"/>
      <c r="AU360" s="314"/>
      <c r="AV360" s="314"/>
      <c r="AW360" s="314"/>
      <c r="AX360" s="314"/>
      <c r="AY360" s="314"/>
      <c r="AZ360" s="314"/>
      <c r="BA360" s="314"/>
      <c r="BB360" s="314"/>
      <c r="BC360" s="314"/>
      <c r="BD360" s="316"/>
    </row>
    <row r="361" spans="1:56" ht="13.15" customHeight="1" x14ac:dyDescent="0.25">
      <c r="A361" s="316" t="s">
        <v>10184</v>
      </c>
      <c r="B361" s="316" t="s">
        <v>9680</v>
      </c>
      <c r="C361" s="315">
        <v>1750</v>
      </c>
      <c r="D361" s="316" t="s">
        <v>10185</v>
      </c>
      <c r="E361" s="316" t="s">
        <v>8074</v>
      </c>
      <c r="F361" s="316" t="s">
        <v>8877</v>
      </c>
      <c r="G361" s="316" t="s">
        <v>8878</v>
      </c>
      <c r="H361" s="335">
        <v>43435</v>
      </c>
      <c r="I361" s="336">
        <v>43465</v>
      </c>
      <c r="J361" s="316" t="s">
        <v>8077</v>
      </c>
      <c r="K361" s="316" t="s">
        <v>8078</v>
      </c>
      <c r="L361" s="316" t="s">
        <v>8079</v>
      </c>
      <c r="M361" s="316" t="s">
        <v>8080</v>
      </c>
      <c r="N361" s="316" t="s">
        <v>8079</v>
      </c>
      <c r="O361" s="316" t="s">
        <v>8081</v>
      </c>
      <c r="P361" s="316" t="s">
        <v>8082</v>
      </c>
      <c r="Q361" s="316" t="s">
        <v>8083</v>
      </c>
      <c r="R361" s="316" t="s">
        <v>8079</v>
      </c>
      <c r="S361" s="316" t="s">
        <v>8080</v>
      </c>
      <c r="T361" s="316" t="s">
        <v>8084</v>
      </c>
      <c r="U361" s="316" t="s">
        <v>8085</v>
      </c>
      <c r="V361" s="316" t="s">
        <v>8079</v>
      </c>
      <c r="W361" s="316" t="s">
        <v>8080</v>
      </c>
      <c r="X361" s="316" t="s">
        <v>8086</v>
      </c>
      <c r="Y361" s="316" t="s">
        <v>8083</v>
      </c>
      <c r="Z361" s="316" t="s">
        <v>487</v>
      </c>
      <c r="AA361" s="327">
        <v>0</v>
      </c>
      <c r="AB361" s="348">
        <v>17990.060000000001</v>
      </c>
      <c r="AC361" s="313" t="s">
        <v>7578</v>
      </c>
      <c r="AD361" s="316" t="s">
        <v>7582</v>
      </c>
      <c r="AE361" s="314"/>
      <c r="AF361" s="315" t="s">
        <v>10186</v>
      </c>
      <c r="AG361" s="315" t="s">
        <v>10187</v>
      </c>
      <c r="AH361" s="318">
        <v>43465</v>
      </c>
      <c r="AI361" s="316" t="s">
        <v>10188</v>
      </c>
      <c r="AJ361" s="316" t="s">
        <v>8882</v>
      </c>
      <c r="AK361" s="316">
        <v>10285</v>
      </c>
      <c r="AL361" s="314"/>
      <c r="AM361" s="315" t="s">
        <v>7882</v>
      </c>
      <c r="AN361" s="314"/>
      <c r="AO361" s="314"/>
      <c r="AP361" s="314"/>
      <c r="AQ361" s="314"/>
      <c r="AR361" s="314"/>
      <c r="AS361" s="314"/>
      <c r="AT361" s="314"/>
      <c r="AU361" s="314"/>
      <c r="AV361" s="314"/>
      <c r="AW361" s="314"/>
      <c r="AX361" s="314"/>
      <c r="AY361" s="314"/>
      <c r="AZ361" s="314"/>
      <c r="BA361" s="314"/>
      <c r="BB361" s="314"/>
      <c r="BC361" s="314"/>
      <c r="BD361" s="316"/>
    </row>
    <row r="362" spans="1:56" ht="13.15" customHeight="1" x14ac:dyDescent="0.25">
      <c r="A362" s="316" t="s">
        <v>10184</v>
      </c>
      <c r="B362" s="316" t="s">
        <v>9680</v>
      </c>
      <c r="C362" s="315">
        <v>1750</v>
      </c>
      <c r="D362" s="316" t="s">
        <v>10185</v>
      </c>
      <c r="E362" s="316" t="s">
        <v>8074</v>
      </c>
      <c r="F362" s="316" t="s">
        <v>8877</v>
      </c>
      <c r="G362" s="316" t="s">
        <v>8878</v>
      </c>
      <c r="H362" s="335">
        <v>43435</v>
      </c>
      <c r="I362" s="336">
        <v>43465</v>
      </c>
      <c r="J362" s="316" t="s">
        <v>8077</v>
      </c>
      <c r="K362" s="316" t="s">
        <v>8078</v>
      </c>
      <c r="L362" s="316" t="s">
        <v>8079</v>
      </c>
      <c r="M362" s="316" t="s">
        <v>8080</v>
      </c>
      <c r="N362" s="316" t="s">
        <v>8079</v>
      </c>
      <c r="O362" s="316" t="s">
        <v>8081</v>
      </c>
      <c r="P362" s="316" t="s">
        <v>8082</v>
      </c>
      <c r="Q362" s="316" t="s">
        <v>8083</v>
      </c>
      <c r="R362" s="316" t="s">
        <v>8079</v>
      </c>
      <c r="S362" s="316" t="s">
        <v>8080</v>
      </c>
      <c r="T362" s="316" t="s">
        <v>8084</v>
      </c>
      <c r="U362" s="316" t="s">
        <v>8085</v>
      </c>
      <c r="V362" s="316" t="s">
        <v>8079</v>
      </c>
      <c r="W362" s="316" t="s">
        <v>8080</v>
      </c>
      <c r="X362" s="316" t="s">
        <v>8086</v>
      </c>
      <c r="Y362" s="316" t="s">
        <v>8083</v>
      </c>
      <c r="Z362" s="316" t="s">
        <v>487</v>
      </c>
      <c r="AA362" s="327">
        <v>0</v>
      </c>
      <c r="AB362" s="348">
        <v>53635.11</v>
      </c>
      <c r="AC362" s="313" t="s">
        <v>7578</v>
      </c>
      <c r="AD362" s="316" t="s">
        <v>7582</v>
      </c>
      <c r="AE362" s="314"/>
      <c r="AF362" s="315" t="s">
        <v>10189</v>
      </c>
      <c r="AG362" s="315" t="s">
        <v>10187</v>
      </c>
      <c r="AH362" s="318">
        <v>43465</v>
      </c>
      <c r="AI362" s="316" t="s">
        <v>10188</v>
      </c>
      <c r="AJ362" s="316" t="s">
        <v>8882</v>
      </c>
      <c r="AK362" s="316">
        <v>10285</v>
      </c>
      <c r="AL362" s="314"/>
      <c r="AM362" s="315" t="s">
        <v>7882</v>
      </c>
      <c r="AN362" s="314"/>
      <c r="AO362" s="314"/>
      <c r="AP362" s="314"/>
      <c r="AQ362" s="314"/>
      <c r="AR362" s="314"/>
      <c r="AS362" s="314"/>
      <c r="AT362" s="314"/>
      <c r="AU362" s="314"/>
      <c r="AV362" s="314"/>
      <c r="AW362" s="314"/>
      <c r="AX362" s="314"/>
      <c r="AY362" s="314"/>
      <c r="AZ362" s="314"/>
      <c r="BA362" s="314"/>
      <c r="BB362" s="314"/>
      <c r="BC362" s="314"/>
      <c r="BD362" s="316"/>
    </row>
    <row r="365" spans="1:56" x14ac:dyDescent="0.25">
      <c r="AA365" s="1">
        <f>SUM(AA7:AA364)</f>
        <v>36566181.340000004</v>
      </c>
      <c r="AB365" s="1">
        <f>SUM(AB7:AB364)</f>
        <v>27321268.869999997</v>
      </c>
    </row>
    <row r="367" spans="1:56" x14ac:dyDescent="0.25">
      <c r="AB367" s="1">
        <f>AA365-AB365</f>
        <v>9244912.4700000063</v>
      </c>
    </row>
    <row r="368" spans="1:56" ht="15.75" thickBot="1" x14ac:dyDescent="0.3"/>
    <row r="369" spans="28:28" ht="15.75" thickBot="1" x14ac:dyDescent="0.3">
      <c r="AB369" s="286">
        <v>9244911.6699999999</v>
      </c>
    </row>
    <row r="371" spans="28:28" x14ac:dyDescent="0.25">
      <c r="AB371" s="136">
        <f>AB367-AB369</f>
        <v>0.80000000633299351</v>
      </c>
    </row>
  </sheetData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D406"/>
  <sheetViews>
    <sheetView topLeftCell="U391" workbookViewId="0">
      <selection activeCell="AB406" sqref="AB406"/>
    </sheetView>
  </sheetViews>
  <sheetFormatPr defaultColWidth="9.140625" defaultRowHeight="15" x14ac:dyDescent="0.25"/>
  <cols>
    <col min="1" max="1" width="36.5703125" style="5" bestFit="1" customWidth="1"/>
    <col min="2" max="2" width="27.85546875" style="5" customWidth="1"/>
    <col min="3" max="3" width="14.42578125" style="5" customWidth="1"/>
    <col min="4" max="4" width="29.42578125" style="5" bestFit="1" customWidth="1"/>
    <col min="5" max="5" width="32" style="5" customWidth="1"/>
    <col min="6" max="6" width="18.5703125" style="5" customWidth="1"/>
    <col min="7" max="7" width="17.5703125" style="5" bestFit="1" customWidth="1"/>
    <col min="8" max="8" width="11.28515625" style="5" bestFit="1" customWidth="1"/>
    <col min="9" max="9" width="10" style="5" bestFit="1" customWidth="1"/>
    <col min="10" max="10" width="6.7109375" style="5" customWidth="1"/>
    <col min="11" max="11" width="29.7109375" style="5" bestFit="1" customWidth="1"/>
    <col min="12" max="12" width="7" style="5" customWidth="1"/>
    <col min="13" max="13" width="18.140625" style="5" bestFit="1" customWidth="1"/>
    <col min="14" max="14" width="9.7109375" style="5" bestFit="1" customWidth="1"/>
    <col min="15" max="15" width="22.42578125" style="5" bestFit="1" customWidth="1"/>
    <col min="16" max="16" width="14" style="5" bestFit="1" customWidth="1"/>
    <col min="17" max="17" width="26.140625" style="5" bestFit="1" customWidth="1"/>
    <col min="18" max="18" width="15.7109375" style="5" bestFit="1" customWidth="1"/>
    <col min="19" max="19" width="27.85546875" style="5" bestFit="1" customWidth="1"/>
    <col min="20" max="20" width="10" style="5" bestFit="1" customWidth="1"/>
    <col min="21" max="21" width="23" style="5" bestFit="1" customWidth="1"/>
    <col min="22" max="22" width="8.28515625" style="5" customWidth="1"/>
    <col min="23" max="23" width="20.85546875" style="5" bestFit="1" customWidth="1"/>
    <col min="24" max="24" width="14.7109375" style="5" bestFit="1" customWidth="1"/>
    <col min="25" max="25" width="27.42578125" style="5" bestFit="1" customWidth="1"/>
    <col min="26" max="26" width="26.140625" style="5" bestFit="1" customWidth="1"/>
    <col min="27" max="27" width="20.7109375" style="1" customWidth="1"/>
    <col min="28" max="28" width="22.7109375" style="1" customWidth="1"/>
    <col min="29" max="29" width="7.42578125" style="5" customWidth="1"/>
    <col min="30" max="30" width="18.7109375" style="5" bestFit="1" customWidth="1"/>
    <col min="31" max="31" width="20.85546875" style="5" bestFit="1" customWidth="1"/>
    <col min="32" max="32" width="23.28515625" style="5" bestFit="1" customWidth="1"/>
    <col min="33" max="33" width="33.5703125" style="5" bestFit="1" customWidth="1"/>
    <col min="34" max="34" width="18.5703125" style="5" bestFit="1" customWidth="1"/>
    <col min="35" max="35" width="36.5703125" style="5" bestFit="1" customWidth="1"/>
    <col min="36" max="36" width="34.85546875" style="5" bestFit="1" customWidth="1"/>
    <col min="37" max="37" width="23" style="5" bestFit="1" customWidth="1"/>
    <col min="38" max="38" width="20.140625" style="5" bestFit="1" customWidth="1"/>
    <col min="39" max="39" width="31.140625" style="5" bestFit="1" customWidth="1"/>
    <col min="40" max="40" width="15" style="5" bestFit="1" customWidth="1"/>
    <col min="41" max="41" width="15.28515625" style="5" bestFit="1" customWidth="1"/>
    <col min="42" max="42" width="11.28515625" style="5" bestFit="1" customWidth="1"/>
    <col min="43" max="44" width="17.85546875" style="5" bestFit="1" customWidth="1"/>
    <col min="45" max="45" width="12.28515625" style="5" bestFit="1" customWidth="1"/>
    <col min="46" max="46" width="17.7109375" style="5" bestFit="1" customWidth="1"/>
    <col min="47" max="47" width="12.7109375" style="5" bestFit="1" customWidth="1"/>
    <col min="48" max="48" width="24.7109375" style="5" bestFit="1" customWidth="1"/>
    <col min="49" max="49" width="22.42578125" style="5" bestFit="1" customWidth="1"/>
    <col min="50" max="50" width="11.140625" style="5" bestFit="1" customWidth="1"/>
    <col min="51" max="51" width="12.85546875" style="5" bestFit="1" customWidth="1"/>
    <col min="52" max="52" width="12.140625" style="5" bestFit="1" customWidth="1"/>
    <col min="53" max="53" width="15.28515625" style="5" bestFit="1" customWidth="1"/>
    <col min="54" max="54" width="16.5703125" style="5" bestFit="1" customWidth="1"/>
    <col min="55" max="55" width="18.140625" style="5" bestFit="1" customWidth="1"/>
    <col min="56" max="56" width="19.140625" style="5" bestFit="1" customWidth="1"/>
    <col min="57" max="16384" width="9.140625" style="5"/>
  </cols>
  <sheetData>
    <row r="1" spans="1:56" ht="16.7" customHeight="1" x14ac:dyDescent="0.25">
      <c r="A1" s="677" t="s">
        <v>8015</v>
      </c>
      <c r="B1" s="678"/>
      <c r="C1" s="679"/>
      <c r="D1" s="332"/>
      <c r="E1" s="680"/>
      <c r="F1" s="681"/>
    </row>
    <row r="2" spans="1:56" ht="13.15" customHeight="1" x14ac:dyDescent="0.25">
      <c r="A2" s="333" t="s">
        <v>8016</v>
      </c>
      <c r="B2" s="682" t="s">
        <v>8017</v>
      </c>
      <c r="C2" s="683"/>
      <c r="D2" s="333" t="s">
        <v>8018</v>
      </c>
      <c r="E2" s="682" t="s">
        <v>8017</v>
      </c>
      <c r="F2" s="683"/>
    </row>
    <row r="3" spans="1:56" ht="13.15" customHeight="1" x14ac:dyDescent="0.25">
      <c r="A3" s="333" t="s">
        <v>8019</v>
      </c>
      <c r="B3" s="684">
        <v>43405</v>
      </c>
      <c r="C3" s="685"/>
      <c r="D3" s="333" t="s">
        <v>8020</v>
      </c>
      <c r="E3" s="684">
        <v>43405</v>
      </c>
      <c r="F3" s="685"/>
    </row>
    <row r="4" spans="1:56" ht="11.25" customHeight="1" x14ac:dyDescent="0.25">
      <c r="A4" s="334"/>
      <c r="B4" s="334"/>
      <c r="C4" s="334"/>
      <c r="D4" s="334"/>
      <c r="E4" s="334"/>
      <c r="F4" s="334"/>
    </row>
    <row r="6" spans="1:56" ht="13.15" customHeight="1" x14ac:dyDescent="0.25">
      <c r="A6" s="311" t="s">
        <v>8021</v>
      </c>
      <c r="B6" s="311" t="s">
        <v>8022</v>
      </c>
      <c r="C6" s="311" t="s">
        <v>8023</v>
      </c>
      <c r="D6" s="311" t="s">
        <v>8024</v>
      </c>
      <c r="E6" s="311" t="s">
        <v>8025</v>
      </c>
      <c r="F6" s="311" t="s">
        <v>8026</v>
      </c>
      <c r="G6" s="311" t="s">
        <v>8027</v>
      </c>
      <c r="H6" s="311" t="s">
        <v>8028</v>
      </c>
      <c r="I6" s="311" t="s">
        <v>8029</v>
      </c>
      <c r="J6" s="311" t="s">
        <v>8030</v>
      </c>
      <c r="K6" s="311" t="s">
        <v>8031</v>
      </c>
      <c r="L6" s="311" t="s">
        <v>8032</v>
      </c>
      <c r="M6" s="311" t="s">
        <v>8033</v>
      </c>
      <c r="N6" s="311" t="s">
        <v>8034</v>
      </c>
      <c r="O6" s="311" t="s">
        <v>8035</v>
      </c>
      <c r="P6" s="311" t="s">
        <v>8036</v>
      </c>
      <c r="Q6" s="311" t="s">
        <v>8037</v>
      </c>
      <c r="R6" s="311" t="s">
        <v>8038</v>
      </c>
      <c r="S6" s="311" t="s">
        <v>8039</v>
      </c>
      <c r="T6" s="311" t="s">
        <v>8040</v>
      </c>
      <c r="U6" s="311" t="s">
        <v>8041</v>
      </c>
      <c r="V6" s="311" t="s">
        <v>8042</v>
      </c>
      <c r="W6" s="311" t="s">
        <v>8043</v>
      </c>
      <c r="X6" s="311" t="s">
        <v>8044</v>
      </c>
      <c r="Y6" s="311" t="s">
        <v>8045</v>
      </c>
      <c r="Z6" s="311" t="s">
        <v>8046</v>
      </c>
      <c r="AA6" s="339" t="s">
        <v>7572</v>
      </c>
      <c r="AB6" s="339" t="s">
        <v>7573</v>
      </c>
      <c r="AC6" s="311" t="s">
        <v>7574</v>
      </c>
      <c r="AD6" s="311" t="s">
        <v>7575</v>
      </c>
      <c r="AE6" s="311" t="s">
        <v>7576</v>
      </c>
      <c r="AF6" s="312" t="s">
        <v>7577</v>
      </c>
      <c r="AG6" s="311" t="s">
        <v>8047</v>
      </c>
      <c r="AH6" s="311" t="s">
        <v>8048</v>
      </c>
      <c r="AI6" s="311" t="s">
        <v>8049</v>
      </c>
      <c r="AJ6" s="311" t="s">
        <v>8050</v>
      </c>
      <c r="AK6" s="311" t="s">
        <v>8051</v>
      </c>
      <c r="AL6" s="311" t="s">
        <v>8052</v>
      </c>
      <c r="AM6" s="311" t="s">
        <v>8053</v>
      </c>
      <c r="AN6" s="311" t="s">
        <v>8054</v>
      </c>
      <c r="AO6" s="311" t="s">
        <v>8055</v>
      </c>
      <c r="AP6" s="311" t="s">
        <v>8056</v>
      </c>
      <c r="AQ6" s="311" t="s">
        <v>8057</v>
      </c>
      <c r="AR6" s="311" t="s">
        <v>8058</v>
      </c>
      <c r="AS6" s="311" t="s">
        <v>8059</v>
      </c>
      <c r="AT6" s="311" t="s">
        <v>8060</v>
      </c>
      <c r="AU6" s="311" t="s">
        <v>8061</v>
      </c>
      <c r="AV6" s="311" t="s">
        <v>8062</v>
      </c>
      <c r="AW6" s="311" t="s">
        <v>8063</v>
      </c>
      <c r="AX6" s="311" t="s">
        <v>8064</v>
      </c>
      <c r="AY6" s="311" t="s">
        <v>8065</v>
      </c>
      <c r="AZ6" s="311" t="s">
        <v>8066</v>
      </c>
      <c r="BA6" s="311" t="s">
        <v>8067</v>
      </c>
      <c r="BB6" s="311" t="s">
        <v>8068</v>
      </c>
      <c r="BC6" s="311" t="s">
        <v>8069</v>
      </c>
      <c r="BD6" s="311" t="s">
        <v>8070</v>
      </c>
    </row>
    <row r="7" spans="1:56" ht="13.15" customHeight="1" x14ac:dyDescent="0.25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39">
        <v>2992619.73</v>
      </c>
      <c r="AB7" s="339"/>
      <c r="AC7" s="311"/>
      <c r="AD7" s="311"/>
      <c r="AE7" s="311"/>
      <c r="AF7" s="312"/>
      <c r="AG7" s="311"/>
      <c r="AH7" s="311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</row>
    <row r="8" spans="1:56" ht="13.15" customHeight="1" x14ac:dyDescent="0.25">
      <c r="A8" s="316" t="s">
        <v>8071</v>
      </c>
      <c r="B8" s="316" t="s">
        <v>8072</v>
      </c>
      <c r="C8" s="315">
        <v>2828</v>
      </c>
      <c r="D8" s="316" t="s">
        <v>8073</v>
      </c>
      <c r="E8" s="316" t="s">
        <v>8074</v>
      </c>
      <c r="F8" s="316" t="s">
        <v>8075</v>
      </c>
      <c r="G8" s="316" t="s">
        <v>8076</v>
      </c>
      <c r="H8" s="335">
        <v>43405</v>
      </c>
      <c r="I8" s="336">
        <v>43405</v>
      </c>
      <c r="J8" s="316" t="s">
        <v>8077</v>
      </c>
      <c r="K8" s="316" t="s">
        <v>8078</v>
      </c>
      <c r="L8" s="316" t="s">
        <v>8079</v>
      </c>
      <c r="M8" s="316" t="s">
        <v>8080</v>
      </c>
      <c r="N8" s="316" t="s">
        <v>8079</v>
      </c>
      <c r="O8" s="316" t="s">
        <v>8081</v>
      </c>
      <c r="P8" s="316" t="s">
        <v>8082</v>
      </c>
      <c r="Q8" s="316" t="s">
        <v>8083</v>
      </c>
      <c r="R8" s="316" t="s">
        <v>8079</v>
      </c>
      <c r="S8" s="316" t="s">
        <v>8080</v>
      </c>
      <c r="T8" s="316" t="s">
        <v>8084</v>
      </c>
      <c r="U8" s="316" t="s">
        <v>8085</v>
      </c>
      <c r="V8" s="316" t="s">
        <v>8079</v>
      </c>
      <c r="W8" s="316" t="s">
        <v>8080</v>
      </c>
      <c r="X8" s="316" t="s">
        <v>8086</v>
      </c>
      <c r="Y8" s="316" t="s">
        <v>8083</v>
      </c>
      <c r="Z8" s="316" t="s">
        <v>487</v>
      </c>
      <c r="AA8" s="328">
        <v>14770</v>
      </c>
      <c r="AB8" s="327">
        <v>0</v>
      </c>
      <c r="AC8" s="313" t="s">
        <v>7578</v>
      </c>
      <c r="AD8" s="316" t="s">
        <v>7582</v>
      </c>
      <c r="AE8" s="316" t="s">
        <v>7600</v>
      </c>
      <c r="AF8" s="315" t="s">
        <v>8087</v>
      </c>
      <c r="AG8" s="315" t="s">
        <v>7882</v>
      </c>
      <c r="AH8" s="318">
        <v>43374</v>
      </c>
      <c r="AI8" s="316" t="s">
        <v>8088</v>
      </c>
      <c r="AJ8" s="316" t="s">
        <v>8089</v>
      </c>
      <c r="AK8" s="316">
        <v>15713</v>
      </c>
      <c r="AL8" s="315" t="s">
        <v>7915</v>
      </c>
      <c r="AM8" s="315" t="s">
        <v>7882</v>
      </c>
      <c r="AN8" s="314"/>
      <c r="AO8" s="314"/>
      <c r="AP8" s="314"/>
      <c r="AQ8" s="314"/>
      <c r="AR8" s="314"/>
      <c r="AS8" s="314"/>
      <c r="AT8" s="314"/>
      <c r="AU8" s="314"/>
      <c r="AV8" s="316" t="s">
        <v>8090</v>
      </c>
      <c r="AW8" s="314"/>
      <c r="AX8" s="314"/>
      <c r="AY8" s="314"/>
      <c r="AZ8" s="314"/>
      <c r="BA8" s="314"/>
      <c r="BB8" s="314"/>
      <c r="BC8" s="314"/>
      <c r="BD8" s="316"/>
    </row>
    <row r="9" spans="1:56" ht="13.15" customHeight="1" x14ac:dyDescent="0.25">
      <c r="A9" s="316" t="s">
        <v>8071</v>
      </c>
      <c r="B9" s="316" t="s">
        <v>8072</v>
      </c>
      <c r="C9" s="315">
        <v>2828</v>
      </c>
      <c r="D9" s="316" t="s">
        <v>8073</v>
      </c>
      <c r="E9" s="316" t="s">
        <v>8074</v>
      </c>
      <c r="F9" s="316" t="s">
        <v>8075</v>
      </c>
      <c r="G9" s="316" t="s">
        <v>8076</v>
      </c>
      <c r="H9" s="335">
        <v>43405</v>
      </c>
      <c r="I9" s="336">
        <v>43405</v>
      </c>
      <c r="J9" s="316" t="s">
        <v>8077</v>
      </c>
      <c r="K9" s="316" t="s">
        <v>8078</v>
      </c>
      <c r="L9" s="316" t="s">
        <v>8079</v>
      </c>
      <c r="M9" s="316" t="s">
        <v>8080</v>
      </c>
      <c r="N9" s="316" t="s">
        <v>8079</v>
      </c>
      <c r="O9" s="316" t="s">
        <v>8081</v>
      </c>
      <c r="P9" s="316" t="s">
        <v>8082</v>
      </c>
      <c r="Q9" s="316" t="s">
        <v>8083</v>
      </c>
      <c r="R9" s="316" t="s">
        <v>8079</v>
      </c>
      <c r="S9" s="316" t="s">
        <v>8080</v>
      </c>
      <c r="T9" s="316" t="s">
        <v>8084</v>
      </c>
      <c r="U9" s="316" t="s">
        <v>8085</v>
      </c>
      <c r="V9" s="316" t="s">
        <v>8079</v>
      </c>
      <c r="W9" s="316" t="s">
        <v>8080</v>
      </c>
      <c r="X9" s="316" t="s">
        <v>8086</v>
      </c>
      <c r="Y9" s="316" t="s">
        <v>8083</v>
      </c>
      <c r="Z9" s="316" t="s">
        <v>487</v>
      </c>
      <c r="AA9" s="328">
        <v>10980</v>
      </c>
      <c r="AB9" s="327">
        <v>0</v>
      </c>
      <c r="AC9" s="313" t="s">
        <v>7578</v>
      </c>
      <c r="AD9" s="316" t="s">
        <v>7582</v>
      </c>
      <c r="AE9" s="316" t="s">
        <v>7600</v>
      </c>
      <c r="AF9" s="315" t="s">
        <v>8091</v>
      </c>
      <c r="AG9" s="315" t="s">
        <v>7882</v>
      </c>
      <c r="AH9" s="318">
        <v>43402</v>
      </c>
      <c r="AI9" s="316" t="s">
        <v>8092</v>
      </c>
      <c r="AJ9" s="316" t="s">
        <v>8093</v>
      </c>
      <c r="AK9" s="316">
        <v>16303</v>
      </c>
      <c r="AL9" s="315" t="s">
        <v>7915</v>
      </c>
      <c r="AM9" s="315" t="s">
        <v>8094</v>
      </c>
      <c r="AN9" s="314"/>
      <c r="AO9" s="314"/>
      <c r="AP9" s="314"/>
      <c r="AQ9" s="314"/>
      <c r="AR9" s="314"/>
      <c r="AS9" s="314"/>
      <c r="AT9" s="314"/>
      <c r="AU9" s="314"/>
      <c r="AV9" s="316" t="s">
        <v>8095</v>
      </c>
      <c r="AW9" s="314"/>
      <c r="AX9" s="314"/>
      <c r="AY9" s="314"/>
      <c r="AZ9" s="314"/>
      <c r="BA9" s="314"/>
      <c r="BB9" s="314"/>
      <c r="BC9" s="314"/>
      <c r="BD9" s="316"/>
    </row>
    <row r="10" spans="1:56" ht="13.15" customHeight="1" x14ac:dyDescent="0.25">
      <c r="A10" s="316" t="s">
        <v>8096</v>
      </c>
      <c r="B10" s="316" t="s">
        <v>8097</v>
      </c>
      <c r="C10" s="315">
        <v>3789</v>
      </c>
      <c r="D10" s="316" t="s">
        <v>8097</v>
      </c>
      <c r="E10" s="316" t="s">
        <v>8098</v>
      </c>
      <c r="F10" s="316" t="s">
        <v>8099</v>
      </c>
      <c r="G10" s="316" t="s">
        <v>8100</v>
      </c>
      <c r="H10" s="335">
        <v>43405</v>
      </c>
      <c r="I10" s="336">
        <v>43429</v>
      </c>
      <c r="J10" s="316" t="s">
        <v>8077</v>
      </c>
      <c r="K10" s="316" t="s">
        <v>8078</v>
      </c>
      <c r="L10" s="316" t="s">
        <v>8079</v>
      </c>
      <c r="M10" s="316" t="s">
        <v>8080</v>
      </c>
      <c r="N10" s="316" t="s">
        <v>8079</v>
      </c>
      <c r="O10" s="316" t="s">
        <v>8081</v>
      </c>
      <c r="P10" s="316" t="s">
        <v>8082</v>
      </c>
      <c r="Q10" s="316" t="s">
        <v>8083</v>
      </c>
      <c r="R10" s="316" t="s">
        <v>8079</v>
      </c>
      <c r="S10" s="316" t="s">
        <v>8080</v>
      </c>
      <c r="T10" s="316" t="s">
        <v>8084</v>
      </c>
      <c r="U10" s="316" t="s">
        <v>8085</v>
      </c>
      <c r="V10" s="316" t="s">
        <v>8079</v>
      </c>
      <c r="W10" s="316" t="s">
        <v>8080</v>
      </c>
      <c r="X10" s="316" t="s">
        <v>8086</v>
      </c>
      <c r="Y10" s="316" t="s">
        <v>8083</v>
      </c>
      <c r="Z10" s="316" t="s">
        <v>487</v>
      </c>
      <c r="AA10" s="327">
        <v>0</v>
      </c>
      <c r="AB10" s="328">
        <v>300</v>
      </c>
      <c r="AC10" s="313" t="s">
        <v>7578</v>
      </c>
      <c r="AD10" s="314"/>
      <c r="AE10" s="314"/>
      <c r="AF10" s="315" t="s">
        <v>8101</v>
      </c>
      <c r="AG10" s="315" t="s">
        <v>7882</v>
      </c>
      <c r="AH10" s="318">
        <v>43429</v>
      </c>
      <c r="AI10" s="316" t="s">
        <v>8098</v>
      </c>
      <c r="AJ10" s="314"/>
      <c r="AK10" s="314"/>
      <c r="AL10" s="314"/>
      <c r="AM10" s="315" t="s">
        <v>7882</v>
      </c>
      <c r="AN10" s="314"/>
      <c r="AO10" s="314"/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6"/>
    </row>
    <row r="11" spans="1:56" ht="13.15" customHeight="1" x14ac:dyDescent="0.25">
      <c r="A11" s="316" t="s">
        <v>8102</v>
      </c>
      <c r="B11" s="316" t="s">
        <v>8072</v>
      </c>
      <c r="C11" s="315">
        <v>2869</v>
      </c>
      <c r="D11" s="316" t="s">
        <v>8103</v>
      </c>
      <c r="E11" s="316" t="s">
        <v>8074</v>
      </c>
      <c r="F11" s="316" t="s">
        <v>8075</v>
      </c>
      <c r="G11" s="316" t="s">
        <v>8076</v>
      </c>
      <c r="H11" s="335">
        <v>43405</v>
      </c>
      <c r="I11" s="336">
        <v>43405</v>
      </c>
      <c r="J11" s="316" t="s">
        <v>8077</v>
      </c>
      <c r="K11" s="316" t="s">
        <v>8078</v>
      </c>
      <c r="L11" s="316" t="s">
        <v>8079</v>
      </c>
      <c r="M11" s="316" t="s">
        <v>8080</v>
      </c>
      <c r="N11" s="316" t="s">
        <v>8079</v>
      </c>
      <c r="O11" s="316" t="s">
        <v>8081</v>
      </c>
      <c r="P11" s="316" t="s">
        <v>8082</v>
      </c>
      <c r="Q11" s="316" t="s">
        <v>8083</v>
      </c>
      <c r="R11" s="316" t="s">
        <v>8079</v>
      </c>
      <c r="S11" s="316" t="s">
        <v>8080</v>
      </c>
      <c r="T11" s="316" t="s">
        <v>8084</v>
      </c>
      <c r="U11" s="316" t="s">
        <v>8085</v>
      </c>
      <c r="V11" s="316" t="s">
        <v>8079</v>
      </c>
      <c r="W11" s="316" t="s">
        <v>8080</v>
      </c>
      <c r="X11" s="316" t="s">
        <v>8086</v>
      </c>
      <c r="Y11" s="316" t="s">
        <v>8083</v>
      </c>
      <c r="Z11" s="316" t="s">
        <v>487</v>
      </c>
      <c r="AA11" s="327">
        <v>0</v>
      </c>
      <c r="AB11" s="328">
        <v>10980</v>
      </c>
      <c r="AC11" s="313" t="s">
        <v>7578</v>
      </c>
      <c r="AD11" s="316" t="s">
        <v>7582</v>
      </c>
      <c r="AE11" s="316" t="s">
        <v>7600</v>
      </c>
      <c r="AF11" s="315" t="s">
        <v>8091</v>
      </c>
      <c r="AG11" s="315" t="s">
        <v>7882</v>
      </c>
      <c r="AH11" s="318">
        <v>43402</v>
      </c>
      <c r="AI11" s="316" t="s">
        <v>8092</v>
      </c>
      <c r="AJ11" s="316" t="s">
        <v>8093</v>
      </c>
      <c r="AK11" s="316">
        <v>16303</v>
      </c>
      <c r="AL11" s="315" t="s">
        <v>7915</v>
      </c>
      <c r="AM11" s="315" t="s">
        <v>8094</v>
      </c>
      <c r="AN11" s="314"/>
      <c r="AO11" s="314"/>
      <c r="AP11" s="314"/>
      <c r="AQ11" s="314"/>
      <c r="AR11" s="314"/>
      <c r="AS11" s="314"/>
      <c r="AT11" s="314"/>
      <c r="AU11" s="314"/>
      <c r="AV11" s="316" t="s">
        <v>8095</v>
      </c>
      <c r="AW11" s="314"/>
      <c r="AX11" s="314"/>
      <c r="AY11" s="314"/>
      <c r="AZ11" s="314"/>
      <c r="BA11" s="314"/>
      <c r="BB11" s="314"/>
      <c r="BC11" s="314"/>
      <c r="BD11" s="316"/>
    </row>
    <row r="12" spans="1:56" ht="13.15" customHeight="1" x14ac:dyDescent="0.25">
      <c r="A12" s="316" t="s">
        <v>8102</v>
      </c>
      <c r="B12" s="316" t="s">
        <v>8072</v>
      </c>
      <c r="C12" s="315">
        <v>2869</v>
      </c>
      <c r="D12" s="316" t="s">
        <v>8103</v>
      </c>
      <c r="E12" s="316" t="s">
        <v>8074</v>
      </c>
      <c r="F12" s="316" t="s">
        <v>8075</v>
      </c>
      <c r="G12" s="316" t="s">
        <v>8076</v>
      </c>
      <c r="H12" s="335">
        <v>43405</v>
      </c>
      <c r="I12" s="336">
        <v>43405</v>
      </c>
      <c r="J12" s="316" t="s">
        <v>8077</v>
      </c>
      <c r="K12" s="316" t="s">
        <v>8078</v>
      </c>
      <c r="L12" s="316" t="s">
        <v>8079</v>
      </c>
      <c r="M12" s="316" t="s">
        <v>8080</v>
      </c>
      <c r="N12" s="316" t="s">
        <v>8079</v>
      </c>
      <c r="O12" s="316" t="s">
        <v>8081</v>
      </c>
      <c r="P12" s="316" t="s">
        <v>8082</v>
      </c>
      <c r="Q12" s="316" t="s">
        <v>8083</v>
      </c>
      <c r="R12" s="316" t="s">
        <v>8079</v>
      </c>
      <c r="S12" s="316" t="s">
        <v>8080</v>
      </c>
      <c r="T12" s="316" t="s">
        <v>8084</v>
      </c>
      <c r="U12" s="316" t="s">
        <v>8085</v>
      </c>
      <c r="V12" s="316" t="s">
        <v>8079</v>
      </c>
      <c r="W12" s="316" t="s">
        <v>8080</v>
      </c>
      <c r="X12" s="316" t="s">
        <v>8086</v>
      </c>
      <c r="Y12" s="316" t="s">
        <v>8083</v>
      </c>
      <c r="Z12" s="316" t="s">
        <v>487</v>
      </c>
      <c r="AA12" s="327">
        <v>0</v>
      </c>
      <c r="AB12" s="328">
        <v>14770</v>
      </c>
      <c r="AC12" s="313" t="s">
        <v>7578</v>
      </c>
      <c r="AD12" s="316" t="s">
        <v>7582</v>
      </c>
      <c r="AE12" s="316" t="s">
        <v>7600</v>
      </c>
      <c r="AF12" s="315" t="s">
        <v>8087</v>
      </c>
      <c r="AG12" s="315" t="s">
        <v>7882</v>
      </c>
      <c r="AH12" s="318">
        <v>43374</v>
      </c>
      <c r="AI12" s="316" t="s">
        <v>8088</v>
      </c>
      <c r="AJ12" s="316" t="s">
        <v>8089</v>
      </c>
      <c r="AK12" s="316">
        <v>15713</v>
      </c>
      <c r="AL12" s="315" t="s">
        <v>7915</v>
      </c>
      <c r="AM12" s="315" t="s">
        <v>7882</v>
      </c>
      <c r="AN12" s="314"/>
      <c r="AO12" s="314"/>
      <c r="AP12" s="314"/>
      <c r="AQ12" s="314"/>
      <c r="AR12" s="314"/>
      <c r="AS12" s="314"/>
      <c r="AT12" s="314"/>
      <c r="AU12" s="314"/>
      <c r="AV12" s="316" t="s">
        <v>8090</v>
      </c>
      <c r="AW12" s="314"/>
      <c r="AX12" s="314"/>
      <c r="AY12" s="314"/>
      <c r="AZ12" s="314"/>
      <c r="BA12" s="314"/>
      <c r="BB12" s="314"/>
      <c r="BC12" s="314"/>
      <c r="BD12" s="316"/>
    </row>
    <row r="13" spans="1:56" ht="13.15" customHeight="1" x14ac:dyDescent="0.25">
      <c r="A13" s="316" t="s">
        <v>8104</v>
      </c>
      <c r="B13" s="316" t="s">
        <v>8105</v>
      </c>
      <c r="C13" s="315">
        <v>3990</v>
      </c>
      <c r="D13" s="316" t="s">
        <v>8105</v>
      </c>
      <c r="E13" s="316" t="s">
        <v>8106</v>
      </c>
      <c r="F13" s="316" t="s">
        <v>8099</v>
      </c>
      <c r="G13" s="316" t="s">
        <v>8100</v>
      </c>
      <c r="H13" s="335">
        <v>43405</v>
      </c>
      <c r="I13" s="336">
        <v>43434</v>
      </c>
      <c r="J13" s="316" t="s">
        <v>8077</v>
      </c>
      <c r="K13" s="316" t="s">
        <v>8078</v>
      </c>
      <c r="L13" s="316" t="s">
        <v>8079</v>
      </c>
      <c r="M13" s="316" t="s">
        <v>8080</v>
      </c>
      <c r="N13" s="316" t="s">
        <v>8079</v>
      </c>
      <c r="O13" s="316" t="s">
        <v>8081</v>
      </c>
      <c r="P13" s="316" t="s">
        <v>8082</v>
      </c>
      <c r="Q13" s="316" t="s">
        <v>8083</v>
      </c>
      <c r="R13" s="316" t="s">
        <v>8079</v>
      </c>
      <c r="S13" s="316" t="s">
        <v>8080</v>
      </c>
      <c r="T13" s="316" t="s">
        <v>8084</v>
      </c>
      <c r="U13" s="316" t="s">
        <v>8085</v>
      </c>
      <c r="V13" s="316" t="s">
        <v>8079</v>
      </c>
      <c r="W13" s="316" t="s">
        <v>8080</v>
      </c>
      <c r="X13" s="316" t="s">
        <v>8086</v>
      </c>
      <c r="Y13" s="316" t="s">
        <v>8083</v>
      </c>
      <c r="Z13" s="316" t="s">
        <v>487</v>
      </c>
      <c r="AA13" s="327">
        <v>0</v>
      </c>
      <c r="AB13" s="328">
        <v>59529.62</v>
      </c>
      <c r="AC13" s="313" t="s">
        <v>7578</v>
      </c>
      <c r="AD13" s="314"/>
      <c r="AE13" s="314"/>
      <c r="AF13" s="315" t="s">
        <v>8107</v>
      </c>
      <c r="AG13" s="315" t="s">
        <v>7882</v>
      </c>
      <c r="AH13" s="318">
        <v>43434</v>
      </c>
      <c r="AI13" s="316" t="s">
        <v>8106</v>
      </c>
      <c r="AJ13" s="314"/>
      <c r="AK13" s="314"/>
      <c r="AL13" s="314"/>
      <c r="AM13" s="315" t="s">
        <v>7882</v>
      </c>
      <c r="AN13" s="314"/>
      <c r="AO13" s="314"/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6"/>
    </row>
    <row r="14" spans="1:56" ht="13.15" customHeight="1" x14ac:dyDescent="0.25">
      <c r="A14" s="316" t="s">
        <v>8104</v>
      </c>
      <c r="B14" s="316" t="s">
        <v>8105</v>
      </c>
      <c r="C14" s="315">
        <v>3990</v>
      </c>
      <c r="D14" s="316" t="s">
        <v>8105</v>
      </c>
      <c r="E14" s="316" t="s">
        <v>8108</v>
      </c>
      <c r="F14" s="316" t="s">
        <v>8099</v>
      </c>
      <c r="G14" s="316" t="s">
        <v>8100</v>
      </c>
      <c r="H14" s="335">
        <v>43405</v>
      </c>
      <c r="I14" s="336">
        <v>43434</v>
      </c>
      <c r="J14" s="316" t="s">
        <v>8077</v>
      </c>
      <c r="K14" s="316" t="s">
        <v>8078</v>
      </c>
      <c r="L14" s="316" t="s">
        <v>8079</v>
      </c>
      <c r="M14" s="316" t="s">
        <v>8080</v>
      </c>
      <c r="N14" s="316" t="s">
        <v>8079</v>
      </c>
      <c r="O14" s="316" t="s">
        <v>8081</v>
      </c>
      <c r="P14" s="316" t="s">
        <v>8082</v>
      </c>
      <c r="Q14" s="316" t="s">
        <v>8083</v>
      </c>
      <c r="R14" s="316" t="s">
        <v>8079</v>
      </c>
      <c r="S14" s="316" t="s">
        <v>8080</v>
      </c>
      <c r="T14" s="316" t="s">
        <v>8084</v>
      </c>
      <c r="U14" s="316" t="s">
        <v>8085</v>
      </c>
      <c r="V14" s="316" t="s">
        <v>8079</v>
      </c>
      <c r="W14" s="316" t="s">
        <v>8080</v>
      </c>
      <c r="X14" s="316" t="s">
        <v>8086</v>
      </c>
      <c r="Y14" s="316" t="s">
        <v>8083</v>
      </c>
      <c r="Z14" s="316" t="s">
        <v>487</v>
      </c>
      <c r="AA14" s="327">
        <v>0</v>
      </c>
      <c r="AB14" s="328">
        <v>47473.04</v>
      </c>
      <c r="AC14" s="313" t="s">
        <v>7578</v>
      </c>
      <c r="AD14" s="314"/>
      <c r="AE14" s="314"/>
      <c r="AF14" s="315" t="s">
        <v>8107</v>
      </c>
      <c r="AG14" s="315" t="s">
        <v>7882</v>
      </c>
      <c r="AH14" s="318">
        <v>43434</v>
      </c>
      <c r="AI14" s="316" t="s">
        <v>8108</v>
      </c>
      <c r="AJ14" s="314"/>
      <c r="AK14" s="314"/>
      <c r="AL14" s="314"/>
      <c r="AM14" s="315" t="s">
        <v>7882</v>
      </c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6"/>
    </row>
    <row r="15" spans="1:56" ht="13.15" customHeight="1" x14ac:dyDescent="0.25">
      <c r="A15" s="316" t="s">
        <v>8104</v>
      </c>
      <c r="B15" s="316" t="s">
        <v>8105</v>
      </c>
      <c r="C15" s="315">
        <v>3990</v>
      </c>
      <c r="D15" s="316" t="s">
        <v>8105</v>
      </c>
      <c r="E15" s="316" t="s">
        <v>8109</v>
      </c>
      <c r="F15" s="316" t="s">
        <v>8099</v>
      </c>
      <c r="G15" s="316" t="s">
        <v>8100</v>
      </c>
      <c r="H15" s="335">
        <v>43405</v>
      </c>
      <c r="I15" s="336">
        <v>43434</v>
      </c>
      <c r="J15" s="316" t="s">
        <v>8077</v>
      </c>
      <c r="K15" s="316" t="s">
        <v>8078</v>
      </c>
      <c r="L15" s="316" t="s">
        <v>8079</v>
      </c>
      <c r="M15" s="316" t="s">
        <v>8080</v>
      </c>
      <c r="N15" s="316" t="s">
        <v>8079</v>
      </c>
      <c r="O15" s="316" t="s">
        <v>8081</v>
      </c>
      <c r="P15" s="316" t="s">
        <v>8082</v>
      </c>
      <c r="Q15" s="316" t="s">
        <v>8083</v>
      </c>
      <c r="R15" s="316" t="s">
        <v>8079</v>
      </c>
      <c r="S15" s="316" t="s">
        <v>8080</v>
      </c>
      <c r="T15" s="316" t="s">
        <v>8084</v>
      </c>
      <c r="U15" s="316" t="s">
        <v>8085</v>
      </c>
      <c r="V15" s="316" t="s">
        <v>8079</v>
      </c>
      <c r="W15" s="316" t="s">
        <v>8080</v>
      </c>
      <c r="X15" s="316" t="s">
        <v>8086</v>
      </c>
      <c r="Y15" s="316" t="s">
        <v>8083</v>
      </c>
      <c r="Z15" s="316" t="s">
        <v>487</v>
      </c>
      <c r="AA15" s="327">
        <v>0</v>
      </c>
      <c r="AB15" s="328">
        <v>37060.550000000003</v>
      </c>
      <c r="AC15" s="313" t="s">
        <v>7578</v>
      </c>
      <c r="AD15" s="314"/>
      <c r="AE15" s="314"/>
      <c r="AF15" s="315" t="s">
        <v>8107</v>
      </c>
      <c r="AG15" s="315" t="s">
        <v>7882</v>
      </c>
      <c r="AH15" s="318">
        <v>43434</v>
      </c>
      <c r="AI15" s="316" t="s">
        <v>8109</v>
      </c>
      <c r="AJ15" s="314"/>
      <c r="AK15" s="314"/>
      <c r="AL15" s="314"/>
      <c r="AM15" s="315" t="s">
        <v>7882</v>
      </c>
      <c r="AN15" s="314"/>
      <c r="AO15" s="314"/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6"/>
    </row>
    <row r="16" spans="1:56" ht="13.15" customHeight="1" x14ac:dyDescent="0.25">
      <c r="A16" s="316" t="s">
        <v>8104</v>
      </c>
      <c r="B16" s="316" t="s">
        <v>8105</v>
      </c>
      <c r="C16" s="315">
        <v>3990</v>
      </c>
      <c r="D16" s="316" t="s">
        <v>8105</v>
      </c>
      <c r="E16" s="316" t="s">
        <v>8110</v>
      </c>
      <c r="F16" s="316" t="s">
        <v>8099</v>
      </c>
      <c r="G16" s="316" t="s">
        <v>8100</v>
      </c>
      <c r="H16" s="335">
        <v>43405</v>
      </c>
      <c r="I16" s="336">
        <v>43434</v>
      </c>
      <c r="J16" s="316" t="s">
        <v>8077</v>
      </c>
      <c r="K16" s="316" t="s">
        <v>8078</v>
      </c>
      <c r="L16" s="316" t="s">
        <v>8079</v>
      </c>
      <c r="M16" s="316" t="s">
        <v>8080</v>
      </c>
      <c r="N16" s="316" t="s">
        <v>8079</v>
      </c>
      <c r="O16" s="316" t="s">
        <v>8081</v>
      </c>
      <c r="P16" s="316" t="s">
        <v>8082</v>
      </c>
      <c r="Q16" s="316" t="s">
        <v>8083</v>
      </c>
      <c r="R16" s="316" t="s">
        <v>8079</v>
      </c>
      <c r="S16" s="316" t="s">
        <v>8080</v>
      </c>
      <c r="T16" s="316" t="s">
        <v>8084</v>
      </c>
      <c r="U16" s="316" t="s">
        <v>8085</v>
      </c>
      <c r="V16" s="316" t="s">
        <v>8079</v>
      </c>
      <c r="W16" s="316" t="s">
        <v>8080</v>
      </c>
      <c r="X16" s="316" t="s">
        <v>8086</v>
      </c>
      <c r="Y16" s="316" t="s">
        <v>8083</v>
      </c>
      <c r="Z16" s="316" t="s">
        <v>487</v>
      </c>
      <c r="AA16" s="327">
        <v>0</v>
      </c>
      <c r="AB16" s="328">
        <v>33876.17</v>
      </c>
      <c r="AC16" s="313" t="s">
        <v>7578</v>
      </c>
      <c r="AD16" s="314"/>
      <c r="AE16" s="314"/>
      <c r="AF16" s="315" t="s">
        <v>8107</v>
      </c>
      <c r="AG16" s="315" t="s">
        <v>7882</v>
      </c>
      <c r="AH16" s="318">
        <v>43434</v>
      </c>
      <c r="AI16" s="316" t="s">
        <v>8110</v>
      </c>
      <c r="AJ16" s="314"/>
      <c r="AK16" s="314"/>
      <c r="AL16" s="314"/>
      <c r="AM16" s="315" t="s">
        <v>7882</v>
      </c>
      <c r="AN16" s="314"/>
      <c r="AO16" s="314"/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6"/>
    </row>
    <row r="17" spans="1:56" ht="13.15" customHeight="1" x14ac:dyDescent="0.25">
      <c r="A17" s="316" t="s">
        <v>8104</v>
      </c>
      <c r="B17" s="316" t="s">
        <v>8105</v>
      </c>
      <c r="C17" s="315">
        <v>3990</v>
      </c>
      <c r="D17" s="316" t="s">
        <v>8105</v>
      </c>
      <c r="E17" s="316" t="s">
        <v>8111</v>
      </c>
      <c r="F17" s="316" t="s">
        <v>8099</v>
      </c>
      <c r="G17" s="316" t="s">
        <v>8100</v>
      </c>
      <c r="H17" s="335">
        <v>43405</v>
      </c>
      <c r="I17" s="336">
        <v>43434</v>
      </c>
      <c r="J17" s="316" t="s">
        <v>8077</v>
      </c>
      <c r="K17" s="316" t="s">
        <v>8078</v>
      </c>
      <c r="L17" s="316" t="s">
        <v>8079</v>
      </c>
      <c r="M17" s="316" t="s">
        <v>8080</v>
      </c>
      <c r="N17" s="316" t="s">
        <v>8079</v>
      </c>
      <c r="O17" s="316" t="s">
        <v>8081</v>
      </c>
      <c r="P17" s="316" t="s">
        <v>8082</v>
      </c>
      <c r="Q17" s="316" t="s">
        <v>8083</v>
      </c>
      <c r="R17" s="316" t="s">
        <v>8079</v>
      </c>
      <c r="S17" s="316" t="s">
        <v>8080</v>
      </c>
      <c r="T17" s="316" t="s">
        <v>8084</v>
      </c>
      <c r="U17" s="316" t="s">
        <v>8085</v>
      </c>
      <c r="V17" s="316" t="s">
        <v>8079</v>
      </c>
      <c r="W17" s="316" t="s">
        <v>8080</v>
      </c>
      <c r="X17" s="316" t="s">
        <v>8086</v>
      </c>
      <c r="Y17" s="316" t="s">
        <v>8083</v>
      </c>
      <c r="Z17" s="316" t="s">
        <v>487</v>
      </c>
      <c r="AA17" s="327">
        <v>0</v>
      </c>
      <c r="AB17" s="328">
        <v>16024.1</v>
      </c>
      <c r="AC17" s="313" t="s">
        <v>7578</v>
      </c>
      <c r="AD17" s="314"/>
      <c r="AE17" s="314"/>
      <c r="AF17" s="315" t="s">
        <v>8107</v>
      </c>
      <c r="AG17" s="315" t="s">
        <v>7882</v>
      </c>
      <c r="AH17" s="318">
        <v>43434</v>
      </c>
      <c r="AI17" s="316" t="s">
        <v>8111</v>
      </c>
      <c r="AJ17" s="314"/>
      <c r="AK17" s="314"/>
      <c r="AL17" s="314"/>
      <c r="AM17" s="315" t="s">
        <v>7882</v>
      </c>
      <c r="AN17" s="314"/>
      <c r="AO17" s="314"/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6"/>
    </row>
    <row r="18" spans="1:56" s="186" customFormat="1" ht="13.15" customHeight="1" x14ac:dyDescent="0.25">
      <c r="A18" s="340" t="s">
        <v>9176</v>
      </c>
      <c r="B18" s="340" t="s">
        <v>9177</v>
      </c>
      <c r="C18" s="341">
        <v>3876</v>
      </c>
      <c r="D18" s="340" t="s">
        <v>9177</v>
      </c>
      <c r="E18" s="340" t="s">
        <v>9178</v>
      </c>
      <c r="F18" s="340" t="s">
        <v>8099</v>
      </c>
      <c r="G18" s="340" t="s">
        <v>8100</v>
      </c>
      <c r="H18" s="342">
        <v>43405</v>
      </c>
      <c r="I18" s="343">
        <v>43434</v>
      </c>
      <c r="J18" s="340" t="s">
        <v>8077</v>
      </c>
      <c r="K18" s="340" t="s">
        <v>8078</v>
      </c>
      <c r="L18" s="340" t="s">
        <v>8079</v>
      </c>
      <c r="M18" s="340" t="s">
        <v>8080</v>
      </c>
      <c r="N18" s="340" t="s">
        <v>8079</v>
      </c>
      <c r="O18" s="340" t="s">
        <v>8081</v>
      </c>
      <c r="P18" s="340" t="s">
        <v>8082</v>
      </c>
      <c r="Q18" s="340" t="s">
        <v>8083</v>
      </c>
      <c r="R18" s="340" t="s">
        <v>8079</v>
      </c>
      <c r="S18" s="340" t="s">
        <v>8080</v>
      </c>
      <c r="T18" s="340" t="s">
        <v>8084</v>
      </c>
      <c r="U18" s="340" t="s">
        <v>8085</v>
      </c>
      <c r="V18" s="340" t="s">
        <v>8079</v>
      </c>
      <c r="W18" s="340" t="s">
        <v>8080</v>
      </c>
      <c r="X18" s="340" t="s">
        <v>8086</v>
      </c>
      <c r="Y18" s="340" t="s">
        <v>8083</v>
      </c>
      <c r="Z18" s="340" t="s">
        <v>487</v>
      </c>
      <c r="AA18" s="344">
        <v>0</v>
      </c>
      <c r="AB18" s="328">
        <v>50</v>
      </c>
      <c r="AC18" s="345" t="s">
        <v>7578</v>
      </c>
      <c r="AD18" s="346"/>
      <c r="AE18" s="346"/>
      <c r="AF18" s="341" t="s">
        <v>9179</v>
      </c>
      <c r="AG18" s="341" t="s">
        <v>7882</v>
      </c>
      <c r="AH18" s="347">
        <v>43434</v>
      </c>
      <c r="AI18" s="340" t="s">
        <v>9178</v>
      </c>
      <c r="AJ18" s="346"/>
      <c r="AK18" s="346"/>
      <c r="AL18" s="346"/>
      <c r="AM18" s="341" t="s">
        <v>7882</v>
      </c>
      <c r="AN18" s="346"/>
      <c r="AO18" s="346"/>
      <c r="AP18" s="346"/>
      <c r="AQ18" s="346"/>
      <c r="AR18" s="346"/>
      <c r="AS18" s="346"/>
      <c r="AT18" s="346"/>
      <c r="AU18" s="346"/>
      <c r="AV18" s="346"/>
      <c r="AW18" s="346"/>
      <c r="AX18" s="346"/>
      <c r="AY18" s="346"/>
      <c r="AZ18" s="346"/>
      <c r="BA18" s="346"/>
      <c r="BB18" s="346"/>
      <c r="BC18" s="346"/>
      <c r="BD18" s="340"/>
    </row>
    <row r="19" spans="1:56" s="186" customFormat="1" ht="13.15" customHeight="1" x14ac:dyDescent="0.25">
      <c r="A19" s="340" t="s">
        <v>9176</v>
      </c>
      <c r="B19" s="340" t="s">
        <v>9177</v>
      </c>
      <c r="C19" s="341">
        <v>3876</v>
      </c>
      <c r="D19" s="340" t="s">
        <v>9177</v>
      </c>
      <c r="E19" s="340" t="s">
        <v>9180</v>
      </c>
      <c r="F19" s="340" t="s">
        <v>8099</v>
      </c>
      <c r="G19" s="340" t="s">
        <v>8100</v>
      </c>
      <c r="H19" s="342">
        <v>43405</v>
      </c>
      <c r="I19" s="343">
        <v>43434</v>
      </c>
      <c r="J19" s="340" t="s">
        <v>8077</v>
      </c>
      <c r="K19" s="340" t="s">
        <v>8078</v>
      </c>
      <c r="L19" s="340" t="s">
        <v>8079</v>
      </c>
      <c r="M19" s="340" t="s">
        <v>8080</v>
      </c>
      <c r="N19" s="340" t="s">
        <v>8079</v>
      </c>
      <c r="O19" s="340" t="s">
        <v>8081</v>
      </c>
      <c r="P19" s="340" t="s">
        <v>8082</v>
      </c>
      <c r="Q19" s="340" t="s">
        <v>8083</v>
      </c>
      <c r="R19" s="340" t="s">
        <v>8079</v>
      </c>
      <c r="S19" s="340" t="s">
        <v>8080</v>
      </c>
      <c r="T19" s="340" t="s">
        <v>8084</v>
      </c>
      <c r="U19" s="340" t="s">
        <v>8085</v>
      </c>
      <c r="V19" s="340" t="s">
        <v>8079</v>
      </c>
      <c r="W19" s="340" t="s">
        <v>8080</v>
      </c>
      <c r="X19" s="340" t="s">
        <v>8086</v>
      </c>
      <c r="Y19" s="340" t="s">
        <v>8083</v>
      </c>
      <c r="Z19" s="340" t="s">
        <v>487</v>
      </c>
      <c r="AA19" s="344">
        <v>0</v>
      </c>
      <c r="AB19" s="328">
        <v>50</v>
      </c>
      <c r="AC19" s="345" t="s">
        <v>7578</v>
      </c>
      <c r="AD19" s="346"/>
      <c r="AE19" s="346"/>
      <c r="AF19" s="341" t="s">
        <v>9179</v>
      </c>
      <c r="AG19" s="341" t="s">
        <v>7882</v>
      </c>
      <c r="AH19" s="347">
        <v>43434</v>
      </c>
      <c r="AI19" s="340" t="s">
        <v>9180</v>
      </c>
      <c r="AJ19" s="346"/>
      <c r="AK19" s="346"/>
      <c r="AL19" s="346"/>
      <c r="AM19" s="341" t="s">
        <v>7882</v>
      </c>
      <c r="AN19" s="346"/>
      <c r="AO19" s="346"/>
      <c r="AP19" s="346"/>
      <c r="AQ19" s="346"/>
      <c r="AR19" s="346"/>
      <c r="AS19" s="346"/>
      <c r="AT19" s="346"/>
      <c r="AU19" s="346"/>
      <c r="AV19" s="346"/>
      <c r="AW19" s="346"/>
      <c r="AX19" s="346"/>
      <c r="AY19" s="346"/>
      <c r="AZ19" s="346"/>
      <c r="BA19" s="346"/>
      <c r="BB19" s="346"/>
      <c r="BC19" s="346"/>
      <c r="BD19" s="340"/>
    </row>
    <row r="20" spans="1:56" s="186" customFormat="1" ht="13.15" customHeight="1" x14ac:dyDescent="0.25">
      <c r="A20" s="340" t="s">
        <v>9176</v>
      </c>
      <c r="B20" s="340" t="s">
        <v>9177</v>
      </c>
      <c r="C20" s="341">
        <v>3876</v>
      </c>
      <c r="D20" s="340" t="s">
        <v>9177</v>
      </c>
      <c r="E20" s="340" t="s">
        <v>9181</v>
      </c>
      <c r="F20" s="340" t="s">
        <v>8099</v>
      </c>
      <c r="G20" s="340" t="s">
        <v>8100</v>
      </c>
      <c r="H20" s="342">
        <v>43405</v>
      </c>
      <c r="I20" s="343">
        <v>43434</v>
      </c>
      <c r="J20" s="340" t="s">
        <v>8077</v>
      </c>
      <c r="K20" s="340" t="s">
        <v>8078</v>
      </c>
      <c r="L20" s="340" t="s">
        <v>8079</v>
      </c>
      <c r="M20" s="340" t="s">
        <v>8080</v>
      </c>
      <c r="N20" s="340" t="s">
        <v>8079</v>
      </c>
      <c r="O20" s="340" t="s">
        <v>8081</v>
      </c>
      <c r="P20" s="340" t="s">
        <v>8082</v>
      </c>
      <c r="Q20" s="340" t="s">
        <v>8083</v>
      </c>
      <c r="R20" s="340" t="s">
        <v>8079</v>
      </c>
      <c r="S20" s="340" t="s">
        <v>8080</v>
      </c>
      <c r="T20" s="340" t="s">
        <v>8084</v>
      </c>
      <c r="U20" s="340" t="s">
        <v>8085</v>
      </c>
      <c r="V20" s="340" t="s">
        <v>8079</v>
      </c>
      <c r="W20" s="340" t="s">
        <v>8080</v>
      </c>
      <c r="X20" s="340" t="s">
        <v>8086</v>
      </c>
      <c r="Y20" s="340" t="s">
        <v>8083</v>
      </c>
      <c r="Z20" s="340" t="s">
        <v>487</v>
      </c>
      <c r="AA20" s="344">
        <v>0</v>
      </c>
      <c r="AB20" s="328">
        <v>50</v>
      </c>
      <c r="AC20" s="345" t="s">
        <v>7578</v>
      </c>
      <c r="AD20" s="346"/>
      <c r="AE20" s="346"/>
      <c r="AF20" s="341" t="s">
        <v>9179</v>
      </c>
      <c r="AG20" s="341" t="s">
        <v>7882</v>
      </c>
      <c r="AH20" s="347">
        <v>43434</v>
      </c>
      <c r="AI20" s="340" t="s">
        <v>9181</v>
      </c>
      <c r="AJ20" s="346"/>
      <c r="AK20" s="346"/>
      <c r="AL20" s="346"/>
      <c r="AM20" s="341" t="s">
        <v>7882</v>
      </c>
      <c r="AN20" s="346"/>
      <c r="AO20" s="346"/>
      <c r="AP20" s="346"/>
      <c r="AQ20" s="346"/>
      <c r="AR20" s="346"/>
      <c r="AS20" s="346"/>
      <c r="AT20" s="346"/>
      <c r="AU20" s="346"/>
      <c r="AV20" s="346"/>
      <c r="AW20" s="346"/>
      <c r="AX20" s="346"/>
      <c r="AY20" s="346"/>
      <c r="AZ20" s="346"/>
      <c r="BA20" s="346"/>
      <c r="BB20" s="346"/>
      <c r="BC20" s="346"/>
      <c r="BD20" s="340"/>
    </row>
    <row r="21" spans="1:56" s="186" customFormat="1" ht="13.15" customHeight="1" x14ac:dyDescent="0.25">
      <c r="A21" s="340" t="s">
        <v>9176</v>
      </c>
      <c r="B21" s="340" t="s">
        <v>9177</v>
      </c>
      <c r="C21" s="341">
        <v>3876</v>
      </c>
      <c r="D21" s="340" t="s">
        <v>9177</v>
      </c>
      <c r="E21" s="340" t="s">
        <v>9182</v>
      </c>
      <c r="F21" s="340" t="s">
        <v>8099</v>
      </c>
      <c r="G21" s="340" t="s">
        <v>8100</v>
      </c>
      <c r="H21" s="342">
        <v>43405</v>
      </c>
      <c r="I21" s="343">
        <v>43434</v>
      </c>
      <c r="J21" s="340" t="s">
        <v>8077</v>
      </c>
      <c r="K21" s="340" t="s">
        <v>8078</v>
      </c>
      <c r="L21" s="340" t="s">
        <v>8079</v>
      </c>
      <c r="M21" s="340" t="s">
        <v>8080</v>
      </c>
      <c r="N21" s="340" t="s">
        <v>8079</v>
      </c>
      <c r="O21" s="340" t="s">
        <v>8081</v>
      </c>
      <c r="P21" s="340" t="s">
        <v>8082</v>
      </c>
      <c r="Q21" s="340" t="s">
        <v>8083</v>
      </c>
      <c r="R21" s="340" t="s">
        <v>8079</v>
      </c>
      <c r="S21" s="340" t="s">
        <v>8080</v>
      </c>
      <c r="T21" s="340" t="s">
        <v>8084</v>
      </c>
      <c r="U21" s="340" t="s">
        <v>8085</v>
      </c>
      <c r="V21" s="340" t="s">
        <v>8079</v>
      </c>
      <c r="W21" s="340" t="s">
        <v>8080</v>
      </c>
      <c r="X21" s="340" t="s">
        <v>8086</v>
      </c>
      <c r="Y21" s="340" t="s">
        <v>8083</v>
      </c>
      <c r="Z21" s="340" t="s">
        <v>487</v>
      </c>
      <c r="AA21" s="344">
        <v>0</v>
      </c>
      <c r="AB21" s="328">
        <v>50</v>
      </c>
      <c r="AC21" s="345" t="s">
        <v>7578</v>
      </c>
      <c r="AD21" s="346"/>
      <c r="AE21" s="346"/>
      <c r="AF21" s="341" t="s">
        <v>9179</v>
      </c>
      <c r="AG21" s="341" t="s">
        <v>7882</v>
      </c>
      <c r="AH21" s="347">
        <v>43434</v>
      </c>
      <c r="AI21" s="340" t="s">
        <v>9182</v>
      </c>
      <c r="AJ21" s="346"/>
      <c r="AK21" s="346"/>
      <c r="AL21" s="346"/>
      <c r="AM21" s="341" t="s">
        <v>7882</v>
      </c>
      <c r="AN21" s="346"/>
      <c r="AO21" s="346"/>
      <c r="AP21" s="346"/>
      <c r="AQ21" s="346"/>
      <c r="AR21" s="346"/>
      <c r="AS21" s="346"/>
      <c r="AT21" s="346"/>
      <c r="AU21" s="346"/>
      <c r="AV21" s="346"/>
      <c r="AW21" s="346"/>
      <c r="AX21" s="346"/>
      <c r="AY21" s="346"/>
      <c r="AZ21" s="346"/>
      <c r="BA21" s="346"/>
      <c r="BB21" s="346"/>
      <c r="BC21" s="346"/>
      <c r="BD21" s="340"/>
    </row>
    <row r="22" spans="1:56" s="186" customFormat="1" ht="13.15" customHeight="1" x14ac:dyDescent="0.25">
      <c r="A22" s="340" t="s">
        <v>9176</v>
      </c>
      <c r="B22" s="340" t="s">
        <v>9177</v>
      </c>
      <c r="C22" s="341">
        <v>3876</v>
      </c>
      <c r="D22" s="340" t="s">
        <v>9177</v>
      </c>
      <c r="E22" s="340" t="s">
        <v>9183</v>
      </c>
      <c r="F22" s="340" t="s">
        <v>8099</v>
      </c>
      <c r="G22" s="340" t="s">
        <v>8100</v>
      </c>
      <c r="H22" s="342">
        <v>43405</v>
      </c>
      <c r="I22" s="343">
        <v>43434</v>
      </c>
      <c r="J22" s="340" t="s">
        <v>8077</v>
      </c>
      <c r="K22" s="340" t="s">
        <v>8078</v>
      </c>
      <c r="L22" s="340" t="s">
        <v>8079</v>
      </c>
      <c r="M22" s="340" t="s">
        <v>8080</v>
      </c>
      <c r="N22" s="340" t="s">
        <v>8079</v>
      </c>
      <c r="O22" s="340" t="s">
        <v>8081</v>
      </c>
      <c r="P22" s="340" t="s">
        <v>8082</v>
      </c>
      <c r="Q22" s="340" t="s">
        <v>8083</v>
      </c>
      <c r="R22" s="340" t="s">
        <v>8079</v>
      </c>
      <c r="S22" s="340" t="s">
        <v>8080</v>
      </c>
      <c r="T22" s="340" t="s">
        <v>8084</v>
      </c>
      <c r="U22" s="340" t="s">
        <v>8085</v>
      </c>
      <c r="V22" s="340" t="s">
        <v>8079</v>
      </c>
      <c r="W22" s="340" t="s">
        <v>8080</v>
      </c>
      <c r="X22" s="340" t="s">
        <v>8086</v>
      </c>
      <c r="Y22" s="340" t="s">
        <v>8083</v>
      </c>
      <c r="Z22" s="340" t="s">
        <v>487</v>
      </c>
      <c r="AA22" s="344">
        <v>0</v>
      </c>
      <c r="AB22" s="328">
        <v>50</v>
      </c>
      <c r="AC22" s="345" t="s">
        <v>7578</v>
      </c>
      <c r="AD22" s="346"/>
      <c r="AE22" s="346"/>
      <c r="AF22" s="341" t="s">
        <v>9179</v>
      </c>
      <c r="AG22" s="341" t="s">
        <v>7882</v>
      </c>
      <c r="AH22" s="347">
        <v>43434</v>
      </c>
      <c r="AI22" s="340" t="s">
        <v>9183</v>
      </c>
      <c r="AJ22" s="346"/>
      <c r="AK22" s="346"/>
      <c r="AL22" s="346"/>
      <c r="AM22" s="341" t="s">
        <v>7882</v>
      </c>
      <c r="AN22" s="346"/>
      <c r="AO22" s="346"/>
      <c r="AP22" s="346"/>
      <c r="AQ22" s="346"/>
      <c r="AR22" s="346"/>
      <c r="AS22" s="346"/>
      <c r="AT22" s="346"/>
      <c r="AU22" s="346"/>
      <c r="AV22" s="346"/>
      <c r="AW22" s="346"/>
      <c r="AX22" s="346"/>
      <c r="AY22" s="346"/>
      <c r="AZ22" s="346"/>
      <c r="BA22" s="346"/>
      <c r="BB22" s="346"/>
      <c r="BC22" s="346"/>
      <c r="BD22" s="340"/>
    </row>
    <row r="23" spans="1:56" s="186" customFormat="1" ht="13.15" customHeight="1" x14ac:dyDescent="0.25">
      <c r="A23" s="340" t="s">
        <v>9184</v>
      </c>
      <c r="B23" s="340" t="s">
        <v>9185</v>
      </c>
      <c r="C23" s="341">
        <v>3888</v>
      </c>
      <c r="D23" s="340" t="s">
        <v>9185</v>
      </c>
      <c r="E23" s="340" t="s">
        <v>9186</v>
      </c>
      <c r="F23" s="340" t="s">
        <v>8099</v>
      </c>
      <c r="G23" s="340" t="s">
        <v>8100</v>
      </c>
      <c r="H23" s="342">
        <v>43405</v>
      </c>
      <c r="I23" s="343">
        <v>43434</v>
      </c>
      <c r="J23" s="340" t="s">
        <v>8077</v>
      </c>
      <c r="K23" s="340" t="s">
        <v>8078</v>
      </c>
      <c r="L23" s="340" t="s">
        <v>8079</v>
      </c>
      <c r="M23" s="340" t="s">
        <v>8080</v>
      </c>
      <c r="N23" s="340" t="s">
        <v>8079</v>
      </c>
      <c r="O23" s="340" t="s">
        <v>8081</v>
      </c>
      <c r="P23" s="340" t="s">
        <v>8082</v>
      </c>
      <c r="Q23" s="340" t="s">
        <v>8083</v>
      </c>
      <c r="R23" s="340" t="s">
        <v>8079</v>
      </c>
      <c r="S23" s="340" t="s">
        <v>8080</v>
      </c>
      <c r="T23" s="340" t="s">
        <v>8084</v>
      </c>
      <c r="U23" s="340" t="s">
        <v>8085</v>
      </c>
      <c r="V23" s="340" t="s">
        <v>8079</v>
      </c>
      <c r="W23" s="340" t="s">
        <v>8080</v>
      </c>
      <c r="X23" s="340" t="s">
        <v>8086</v>
      </c>
      <c r="Y23" s="340" t="s">
        <v>8083</v>
      </c>
      <c r="Z23" s="340" t="s">
        <v>487</v>
      </c>
      <c r="AA23" s="344">
        <v>0</v>
      </c>
      <c r="AB23" s="328">
        <v>5479.58</v>
      </c>
      <c r="AC23" s="345" t="s">
        <v>7578</v>
      </c>
      <c r="AD23" s="346"/>
      <c r="AE23" s="346"/>
      <c r="AF23" s="341" t="s">
        <v>9187</v>
      </c>
      <c r="AG23" s="341" t="s">
        <v>7882</v>
      </c>
      <c r="AH23" s="347">
        <v>43434</v>
      </c>
      <c r="AI23" s="340" t="s">
        <v>9186</v>
      </c>
      <c r="AJ23" s="346"/>
      <c r="AK23" s="346"/>
      <c r="AL23" s="346"/>
      <c r="AM23" s="341" t="s">
        <v>7882</v>
      </c>
      <c r="AN23" s="346"/>
      <c r="AO23" s="346"/>
      <c r="AP23" s="346"/>
      <c r="AQ23" s="346"/>
      <c r="AR23" s="346"/>
      <c r="AS23" s="346"/>
      <c r="AT23" s="346"/>
      <c r="AU23" s="346"/>
      <c r="AV23" s="346"/>
      <c r="AW23" s="346"/>
      <c r="AX23" s="346"/>
      <c r="AY23" s="346"/>
      <c r="AZ23" s="346"/>
      <c r="BA23" s="346"/>
      <c r="BB23" s="346"/>
      <c r="BC23" s="346"/>
      <c r="BD23" s="340"/>
    </row>
    <row r="24" spans="1:56" s="186" customFormat="1" ht="13.15" customHeight="1" x14ac:dyDescent="0.25">
      <c r="A24" s="340" t="s">
        <v>9184</v>
      </c>
      <c r="B24" s="340" t="s">
        <v>9185</v>
      </c>
      <c r="C24" s="341">
        <v>3888</v>
      </c>
      <c r="D24" s="340" t="s">
        <v>9185</v>
      </c>
      <c r="E24" s="340" t="s">
        <v>9186</v>
      </c>
      <c r="F24" s="340" t="s">
        <v>8099</v>
      </c>
      <c r="G24" s="340" t="s">
        <v>8100</v>
      </c>
      <c r="H24" s="342">
        <v>43405</v>
      </c>
      <c r="I24" s="343">
        <v>43434</v>
      </c>
      <c r="J24" s="340" t="s">
        <v>8077</v>
      </c>
      <c r="K24" s="340" t="s">
        <v>8078</v>
      </c>
      <c r="L24" s="340" t="s">
        <v>8079</v>
      </c>
      <c r="M24" s="340" t="s">
        <v>8080</v>
      </c>
      <c r="N24" s="340" t="s">
        <v>8079</v>
      </c>
      <c r="O24" s="340" t="s">
        <v>8081</v>
      </c>
      <c r="P24" s="340" t="s">
        <v>8082</v>
      </c>
      <c r="Q24" s="340" t="s">
        <v>8083</v>
      </c>
      <c r="R24" s="340" t="s">
        <v>8079</v>
      </c>
      <c r="S24" s="340" t="s">
        <v>8080</v>
      </c>
      <c r="T24" s="340" t="s">
        <v>8084</v>
      </c>
      <c r="U24" s="340" t="s">
        <v>8085</v>
      </c>
      <c r="V24" s="340" t="s">
        <v>8079</v>
      </c>
      <c r="W24" s="340" t="s">
        <v>8080</v>
      </c>
      <c r="X24" s="340" t="s">
        <v>8086</v>
      </c>
      <c r="Y24" s="340" t="s">
        <v>8083</v>
      </c>
      <c r="Z24" s="340" t="s">
        <v>487</v>
      </c>
      <c r="AA24" s="344">
        <v>0</v>
      </c>
      <c r="AB24" s="328">
        <v>50</v>
      </c>
      <c r="AC24" s="345" t="s">
        <v>7578</v>
      </c>
      <c r="AD24" s="346"/>
      <c r="AE24" s="346"/>
      <c r="AF24" s="341" t="s">
        <v>9187</v>
      </c>
      <c r="AG24" s="341" t="s">
        <v>7882</v>
      </c>
      <c r="AH24" s="347">
        <v>43434</v>
      </c>
      <c r="AI24" s="340" t="s">
        <v>9186</v>
      </c>
      <c r="AJ24" s="346"/>
      <c r="AK24" s="346"/>
      <c r="AL24" s="346"/>
      <c r="AM24" s="341" t="s">
        <v>7882</v>
      </c>
      <c r="AN24" s="346"/>
      <c r="AO24" s="346"/>
      <c r="AP24" s="346"/>
      <c r="AQ24" s="346"/>
      <c r="AR24" s="346"/>
      <c r="AS24" s="346"/>
      <c r="AT24" s="346"/>
      <c r="AU24" s="346"/>
      <c r="AV24" s="346"/>
      <c r="AW24" s="346"/>
      <c r="AX24" s="346"/>
      <c r="AY24" s="346"/>
      <c r="AZ24" s="346"/>
      <c r="BA24" s="346"/>
      <c r="BB24" s="346"/>
      <c r="BC24" s="346"/>
      <c r="BD24" s="340"/>
    </row>
    <row r="25" spans="1:56" s="186" customFormat="1" ht="13.15" customHeight="1" x14ac:dyDescent="0.25">
      <c r="A25" s="340" t="s">
        <v>9184</v>
      </c>
      <c r="B25" s="340" t="s">
        <v>9185</v>
      </c>
      <c r="C25" s="341">
        <v>3888</v>
      </c>
      <c r="D25" s="340" t="s">
        <v>9185</v>
      </c>
      <c r="E25" s="340" t="s">
        <v>9188</v>
      </c>
      <c r="F25" s="340" t="s">
        <v>8099</v>
      </c>
      <c r="G25" s="340" t="s">
        <v>8100</v>
      </c>
      <c r="H25" s="342">
        <v>43405</v>
      </c>
      <c r="I25" s="343">
        <v>43434</v>
      </c>
      <c r="J25" s="340" t="s">
        <v>8077</v>
      </c>
      <c r="K25" s="340" t="s">
        <v>8078</v>
      </c>
      <c r="L25" s="340" t="s">
        <v>8079</v>
      </c>
      <c r="M25" s="340" t="s">
        <v>8080</v>
      </c>
      <c r="N25" s="340" t="s">
        <v>8079</v>
      </c>
      <c r="O25" s="340" t="s">
        <v>8081</v>
      </c>
      <c r="P25" s="340" t="s">
        <v>8082</v>
      </c>
      <c r="Q25" s="340" t="s">
        <v>8083</v>
      </c>
      <c r="R25" s="340" t="s">
        <v>8079</v>
      </c>
      <c r="S25" s="340" t="s">
        <v>8080</v>
      </c>
      <c r="T25" s="340" t="s">
        <v>8084</v>
      </c>
      <c r="U25" s="340" t="s">
        <v>8085</v>
      </c>
      <c r="V25" s="340" t="s">
        <v>8079</v>
      </c>
      <c r="W25" s="340" t="s">
        <v>8080</v>
      </c>
      <c r="X25" s="340" t="s">
        <v>8086</v>
      </c>
      <c r="Y25" s="340" t="s">
        <v>8083</v>
      </c>
      <c r="Z25" s="340" t="s">
        <v>487</v>
      </c>
      <c r="AA25" s="344">
        <v>0</v>
      </c>
      <c r="AB25" s="328">
        <v>5333.33</v>
      </c>
      <c r="AC25" s="345" t="s">
        <v>7578</v>
      </c>
      <c r="AD25" s="346"/>
      <c r="AE25" s="346"/>
      <c r="AF25" s="341" t="s">
        <v>9187</v>
      </c>
      <c r="AG25" s="341" t="s">
        <v>7882</v>
      </c>
      <c r="AH25" s="347">
        <v>43434</v>
      </c>
      <c r="AI25" s="340" t="s">
        <v>9188</v>
      </c>
      <c r="AJ25" s="346"/>
      <c r="AK25" s="346"/>
      <c r="AL25" s="346"/>
      <c r="AM25" s="341" t="s">
        <v>7882</v>
      </c>
      <c r="AN25" s="346"/>
      <c r="AO25" s="346"/>
      <c r="AP25" s="346"/>
      <c r="AQ25" s="346"/>
      <c r="AR25" s="346"/>
      <c r="AS25" s="346"/>
      <c r="AT25" s="346"/>
      <c r="AU25" s="346"/>
      <c r="AV25" s="346"/>
      <c r="AW25" s="346"/>
      <c r="AX25" s="346"/>
      <c r="AY25" s="346"/>
      <c r="AZ25" s="346"/>
      <c r="BA25" s="346"/>
      <c r="BB25" s="346"/>
      <c r="BC25" s="346"/>
      <c r="BD25" s="340"/>
    </row>
    <row r="26" spans="1:56" s="186" customFormat="1" ht="13.15" customHeight="1" x14ac:dyDescent="0.25">
      <c r="A26" s="340" t="s">
        <v>9184</v>
      </c>
      <c r="B26" s="340" t="s">
        <v>9185</v>
      </c>
      <c r="C26" s="341">
        <v>3888</v>
      </c>
      <c r="D26" s="340" t="s">
        <v>9185</v>
      </c>
      <c r="E26" s="340" t="s">
        <v>9188</v>
      </c>
      <c r="F26" s="340" t="s">
        <v>8099</v>
      </c>
      <c r="G26" s="340" t="s">
        <v>8100</v>
      </c>
      <c r="H26" s="342">
        <v>43405</v>
      </c>
      <c r="I26" s="343">
        <v>43434</v>
      </c>
      <c r="J26" s="340" t="s">
        <v>8077</v>
      </c>
      <c r="K26" s="340" t="s">
        <v>8078</v>
      </c>
      <c r="L26" s="340" t="s">
        <v>8079</v>
      </c>
      <c r="M26" s="340" t="s">
        <v>8080</v>
      </c>
      <c r="N26" s="340" t="s">
        <v>8079</v>
      </c>
      <c r="O26" s="340" t="s">
        <v>8081</v>
      </c>
      <c r="P26" s="340" t="s">
        <v>8082</v>
      </c>
      <c r="Q26" s="340" t="s">
        <v>8083</v>
      </c>
      <c r="R26" s="340" t="s">
        <v>8079</v>
      </c>
      <c r="S26" s="340" t="s">
        <v>8080</v>
      </c>
      <c r="T26" s="340" t="s">
        <v>8084</v>
      </c>
      <c r="U26" s="340" t="s">
        <v>8085</v>
      </c>
      <c r="V26" s="340" t="s">
        <v>8079</v>
      </c>
      <c r="W26" s="340" t="s">
        <v>8080</v>
      </c>
      <c r="X26" s="340" t="s">
        <v>8086</v>
      </c>
      <c r="Y26" s="340" t="s">
        <v>8083</v>
      </c>
      <c r="Z26" s="340" t="s">
        <v>487</v>
      </c>
      <c r="AA26" s="344">
        <v>0</v>
      </c>
      <c r="AB26" s="328">
        <v>50</v>
      </c>
      <c r="AC26" s="345" t="s">
        <v>7578</v>
      </c>
      <c r="AD26" s="346"/>
      <c r="AE26" s="346"/>
      <c r="AF26" s="341" t="s">
        <v>9187</v>
      </c>
      <c r="AG26" s="341" t="s">
        <v>7882</v>
      </c>
      <c r="AH26" s="347">
        <v>43434</v>
      </c>
      <c r="AI26" s="340" t="s">
        <v>9188</v>
      </c>
      <c r="AJ26" s="346"/>
      <c r="AK26" s="346"/>
      <c r="AL26" s="346"/>
      <c r="AM26" s="341" t="s">
        <v>7882</v>
      </c>
      <c r="AN26" s="346"/>
      <c r="AO26" s="346"/>
      <c r="AP26" s="346"/>
      <c r="AQ26" s="346"/>
      <c r="AR26" s="346"/>
      <c r="AS26" s="346"/>
      <c r="AT26" s="346"/>
      <c r="AU26" s="346"/>
      <c r="AV26" s="346"/>
      <c r="AW26" s="346"/>
      <c r="AX26" s="346"/>
      <c r="AY26" s="346"/>
      <c r="AZ26" s="346"/>
      <c r="BA26" s="346"/>
      <c r="BB26" s="346"/>
      <c r="BC26" s="346"/>
      <c r="BD26" s="340"/>
    </row>
    <row r="27" spans="1:56" s="186" customFormat="1" ht="13.15" customHeight="1" x14ac:dyDescent="0.25">
      <c r="A27" s="340" t="s">
        <v>9184</v>
      </c>
      <c r="B27" s="340" t="s">
        <v>9185</v>
      </c>
      <c r="C27" s="341">
        <v>3888</v>
      </c>
      <c r="D27" s="340" t="s">
        <v>9185</v>
      </c>
      <c r="E27" s="340" t="s">
        <v>9189</v>
      </c>
      <c r="F27" s="340" t="s">
        <v>8099</v>
      </c>
      <c r="G27" s="340" t="s">
        <v>8100</v>
      </c>
      <c r="H27" s="342">
        <v>43405</v>
      </c>
      <c r="I27" s="343">
        <v>43434</v>
      </c>
      <c r="J27" s="340" t="s">
        <v>8077</v>
      </c>
      <c r="K27" s="340" t="s">
        <v>8078</v>
      </c>
      <c r="L27" s="340" t="s">
        <v>8079</v>
      </c>
      <c r="M27" s="340" t="s">
        <v>8080</v>
      </c>
      <c r="N27" s="340" t="s">
        <v>8079</v>
      </c>
      <c r="O27" s="340" t="s">
        <v>8081</v>
      </c>
      <c r="P27" s="340" t="s">
        <v>8082</v>
      </c>
      <c r="Q27" s="340" t="s">
        <v>8083</v>
      </c>
      <c r="R27" s="340" t="s">
        <v>8079</v>
      </c>
      <c r="S27" s="340" t="s">
        <v>8080</v>
      </c>
      <c r="T27" s="340" t="s">
        <v>8084</v>
      </c>
      <c r="U27" s="340" t="s">
        <v>8085</v>
      </c>
      <c r="V27" s="340" t="s">
        <v>8079</v>
      </c>
      <c r="W27" s="340" t="s">
        <v>8080</v>
      </c>
      <c r="X27" s="340" t="s">
        <v>8086</v>
      </c>
      <c r="Y27" s="340" t="s">
        <v>8083</v>
      </c>
      <c r="Z27" s="340" t="s">
        <v>487</v>
      </c>
      <c r="AA27" s="344">
        <v>0</v>
      </c>
      <c r="AB27" s="328">
        <v>8267.83</v>
      </c>
      <c r="AC27" s="345" t="s">
        <v>7578</v>
      </c>
      <c r="AD27" s="346"/>
      <c r="AE27" s="346"/>
      <c r="AF27" s="341" t="s">
        <v>9187</v>
      </c>
      <c r="AG27" s="341" t="s">
        <v>7882</v>
      </c>
      <c r="AH27" s="347">
        <v>43434</v>
      </c>
      <c r="AI27" s="340" t="s">
        <v>9189</v>
      </c>
      <c r="AJ27" s="346"/>
      <c r="AK27" s="346"/>
      <c r="AL27" s="346"/>
      <c r="AM27" s="341" t="s">
        <v>7882</v>
      </c>
      <c r="AN27" s="346"/>
      <c r="AO27" s="346"/>
      <c r="AP27" s="346"/>
      <c r="AQ27" s="346"/>
      <c r="AR27" s="346"/>
      <c r="AS27" s="346"/>
      <c r="AT27" s="346"/>
      <c r="AU27" s="346"/>
      <c r="AV27" s="346"/>
      <c r="AW27" s="346"/>
      <c r="AX27" s="346"/>
      <c r="AY27" s="346"/>
      <c r="AZ27" s="346"/>
      <c r="BA27" s="346"/>
      <c r="BB27" s="346"/>
      <c r="BC27" s="346"/>
      <c r="BD27" s="340"/>
    </row>
    <row r="28" spans="1:56" s="186" customFormat="1" ht="13.15" customHeight="1" x14ac:dyDescent="0.25">
      <c r="A28" s="340" t="s">
        <v>9184</v>
      </c>
      <c r="B28" s="340" t="s">
        <v>9185</v>
      </c>
      <c r="C28" s="341">
        <v>3888</v>
      </c>
      <c r="D28" s="340" t="s">
        <v>9185</v>
      </c>
      <c r="E28" s="340" t="s">
        <v>9189</v>
      </c>
      <c r="F28" s="340" t="s">
        <v>8099</v>
      </c>
      <c r="G28" s="340" t="s">
        <v>8100</v>
      </c>
      <c r="H28" s="342">
        <v>43405</v>
      </c>
      <c r="I28" s="343">
        <v>43434</v>
      </c>
      <c r="J28" s="340" t="s">
        <v>8077</v>
      </c>
      <c r="K28" s="340" t="s">
        <v>8078</v>
      </c>
      <c r="L28" s="340" t="s">
        <v>8079</v>
      </c>
      <c r="M28" s="340" t="s">
        <v>8080</v>
      </c>
      <c r="N28" s="340" t="s">
        <v>8079</v>
      </c>
      <c r="O28" s="340" t="s">
        <v>8081</v>
      </c>
      <c r="P28" s="340" t="s">
        <v>8082</v>
      </c>
      <c r="Q28" s="340" t="s">
        <v>8083</v>
      </c>
      <c r="R28" s="340" t="s">
        <v>8079</v>
      </c>
      <c r="S28" s="340" t="s">
        <v>8080</v>
      </c>
      <c r="T28" s="340" t="s">
        <v>8084</v>
      </c>
      <c r="U28" s="340" t="s">
        <v>8085</v>
      </c>
      <c r="V28" s="340" t="s">
        <v>8079</v>
      </c>
      <c r="W28" s="340" t="s">
        <v>8080</v>
      </c>
      <c r="X28" s="340" t="s">
        <v>8086</v>
      </c>
      <c r="Y28" s="340" t="s">
        <v>8083</v>
      </c>
      <c r="Z28" s="340" t="s">
        <v>487</v>
      </c>
      <c r="AA28" s="344">
        <v>0</v>
      </c>
      <c r="AB28" s="328">
        <v>50</v>
      </c>
      <c r="AC28" s="345" t="s">
        <v>7578</v>
      </c>
      <c r="AD28" s="346"/>
      <c r="AE28" s="346"/>
      <c r="AF28" s="341" t="s">
        <v>9187</v>
      </c>
      <c r="AG28" s="341" t="s">
        <v>7882</v>
      </c>
      <c r="AH28" s="347">
        <v>43434</v>
      </c>
      <c r="AI28" s="340" t="s">
        <v>9189</v>
      </c>
      <c r="AJ28" s="346"/>
      <c r="AK28" s="346"/>
      <c r="AL28" s="346"/>
      <c r="AM28" s="341" t="s">
        <v>7882</v>
      </c>
      <c r="AN28" s="346"/>
      <c r="AO28" s="346"/>
      <c r="AP28" s="346"/>
      <c r="AQ28" s="346"/>
      <c r="AR28" s="346"/>
      <c r="AS28" s="346"/>
      <c r="AT28" s="346"/>
      <c r="AU28" s="346"/>
      <c r="AV28" s="346"/>
      <c r="AW28" s="346"/>
      <c r="AX28" s="346"/>
      <c r="AY28" s="346"/>
      <c r="AZ28" s="346"/>
      <c r="BA28" s="346"/>
      <c r="BB28" s="346"/>
      <c r="BC28" s="346"/>
      <c r="BD28" s="340"/>
    </row>
    <row r="29" spans="1:56" s="186" customFormat="1" ht="13.15" customHeight="1" x14ac:dyDescent="0.25">
      <c r="A29" s="340" t="s">
        <v>9190</v>
      </c>
      <c r="B29" s="340" t="s">
        <v>9191</v>
      </c>
      <c r="C29" s="341">
        <v>3889</v>
      </c>
      <c r="D29" s="340" t="s">
        <v>9191</v>
      </c>
      <c r="E29" s="340" t="s">
        <v>9192</v>
      </c>
      <c r="F29" s="340" t="s">
        <v>8099</v>
      </c>
      <c r="G29" s="340" t="s">
        <v>8100</v>
      </c>
      <c r="H29" s="342">
        <v>43405</v>
      </c>
      <c r="I29" s="343">
        <v>43434</v>
      </c>
      <c r="J29" s="340" t="s">
        <v>8077</v>
      </c>
      <c r="K29" s="340" t="s">
        <v>8078</v>
      </c>
      <c r="L29" s="340" t="s">
        <v>8079</v>
      </c>
      <c r="M29" s="340" t="s">
        <v>8080</v>
      </c>
      <c r="N29" s="340" t="s">
        <v>8079</v>
      </c>
      <c r="O29" s="340" t="s">
        <v>8081</v>
      </c>
      <c r="P29" s="340" t="s">
        <v>8082</v>
      </c>
      <c r="Q29" s="340" t="s">
        <v>8083</v>
      </c>
      <c r="R29" s="340" t="s">
        <v>8079</v>
      </c>
      <c r="S29" s="340" t="s">
        <v>8080</v>
      </c>
      <c r="T29" s="340" t="s">
        <v>8084</v>
      </c>
      <c r="U29" s="340" t="s">
        <v>8085</v>
      </c>
      <c r="V29" s="340" t="s">
        <v>8079</v>
      </c>
      <c r="W29" s="340" t="s">
        <v>8080</v>
      </c>
      <c r="X29" s="340" t="s">
        <v>8086</v>
      </c>
      <c r="Y29" s="340" t="s">
        <v>8083</v>
      </c>
      <c r="Z29" s="340" t="s">
        <v>487</v>
      </c>
      <c r="AA29" s="344">
        <v>0</v>
      </c>
      <c r="AB29" s="328">
        <v>50</v>
      </c>
      <c r="AC29" s="345" t="s">
        <v>7578</v>
      </c>
      <c r="AD29" s="346"/>
      <c r="AE29" s="346"/>
      <c r="AF29" s="341" t="s">
        <v>9193</v>
      </c>
      <c r="AG29" s="341" t="s">
        <v>7882</v>
      </c>
      <c r="AH29" s="347">
        <v>43434</v>
      </c>
      <c r="AI29" s="340" t="s">
        <v>9192</v>
      </c>
      <c r="AJ29" s="346"/>
      <c r="AK29" s="346"/>
      <c r="AL29" s="346"/>
      <c r="AM29" s="341" t="s">
        <v>7882</v>
      </c>
      <c r="AN29" s="346"/>
      <c r="AO29" s="346"/>
      <c r="AP29" s="346"/>
      <c r="AQ29" s="346"/>
      <c r="AR29" s="346"/>
      <c r="AS29" s="346"/>
      <c r="AT29" s="346"/>
      <c r="AU29" s="346"/>
      <c r="AV29" s="346"/>
      <c r="AW29" s="346"/>
      <c r="AX29" s="346"/>
      <c r="AY29" s="346"/>
      <c r="AZ29" s="346"/>
      <c r="BA29" s="346"/>
      <c r="BB29" s="346"/>
      <c r="BC29" s="346"/>
      <c r="BD29" s="340"/>
    </row>
    <row r="30" spans="1:56" s="186" customFormat="1" ht="13.15" customHeight="1" x14ac:dyDescent="0.25">
      <c r="A30" s="340" t="s">
        <v>9194</v>
      </c>
      <c r="B30" s="340" t="s">
        <v>9195</v>
      </c>
      <c r="C30" s="341">
        <v>3890</v>
      </c>
      <c r="D30" s="340" t="s">
        <v>9195</v>
      </c>
      <c r="E30" s="340" t="s">
        <v>9195</v>
      </c>
      <c r="F30" s="340" t="s">
        <v>8099</v>
      </c>
      <c r="G30" s="340" t="s">
        <v>8100</v>
      </c>
      <c r="H30" s="342">
        <v>43405</v>
      </c>
      <c r="I30" s="343">
        <v>43434</v>
      </c>
      <c r="J30" s="340" t="s">
        <v>8077</v>
      </c>
      <c r="K30" s="340" t="s">
        <v>8078</v>
      </c>
      <c r="L30" s="340" t="s">
        <v>8079</v>
      </c>
      <c r="M30" s="340" t="s">
        <v>8080</v>
      </c>
      <c r="N30" s="340" t="s">
        <v>8079</v>
      </c>
      <c r="O30" s="340" t="s">
        <v>8081</v>
      </c>
      <c r="P30" s="340" t="s">
        <v>8082</v>
      </c>
      <c r="Q30" s="340" t="s">
        <v>8083</v>
      </c>
      <c r="R30" s="340" t="s">
        <v>8079</v>
      </c>
      <c r="S30" s="340" t="s">
        <v>8080</v>
      </c>
      <c r="T30" s="340" t="s">
        <v>8084</v>
      </c>
      <c r="U30" s="340" t="s">
        <v>8085</v>
      </c>
      <c r="V30" s="340" t="s">
        <v>8079</v>
      </c>
      <c r="W30" s="340" t="s">
        <v>8080</v>
      </c>
      <c r="X30" s="340" t="s">
        <v>8086</v>
      </c>
      <c r="Y30" s="340" t="s">
        <v>8083</v>
      </c>
      <c r="Z30" s="340" t="s">
        <v>487</v>
      </c>
      <c r="AA30" s="344">
        <v>0</v>
      </c>
      <c r="AB30" s="328">
        <v>50</v>
      </c>
      <c r="AC30" s="345" t="s">
        <v>7578</v>
      </c>
      <c r="AD30" s="346"/>
      <c r="AE30" s="346"/>
      <c r="AF30" s="341" t="s">
        <v>9196</v>
      </c>
      <c r="AG30" s="341" t="s">
        <v>7882</v>
      </c>
      <c r="AH30" s="347">
        <v>43434</v>
      </c>
      <c r="AI30" s="340" t="s">
        <v>9195</v>
      </c>
      <c r="AJ30" s="346"/>
      <c r="AK30" s="346"/>
      <c r="AL30" s="346"/>
      <c r="AM30" s="341" t="s">
        <v>7882</v>
      </c>
      <c r="AN30" s="346"/>
      <c r="AO30" s="346"/>
      <c r="AP30" s="346"/>
      <c r="AQ30" s="346"/>
      <c r="AR30" s="346"/>
      <c r="AS30" s="346"/>
      <c r="AT30" s="346"/>
      <c r="AU30" s="346"/>
      <c r="AV30" s="346"/>
      <c r="AW30" s="346"/>
      <c r="AX30" s="346"/>
      <c r="AY30" s="346"/>
      <c r="AZ30" s="346"/>
      <c r="BA30" s="346"/>
      <c r="BB30" s="346"/>
      <c r="BC30" s="346"/>
      <c r="BD30" s="340"/>
    </row>
    <row r="31" spans="1:56" s="186" customFormat="1" ht="13.15" customHeight="1" x14ac:dyDescent="0.25">
      <c r="A31" s="340" t="s">
        <v>9194</v>
      </c>
      <c r="B31" s="340" t="s">
        <v>9195</v>
      </c>
      <c r="C31" s="341">
        <v>3890</v>
      </c>
      <c r="D31" s="340" t="s">
        <v>9195</v>
      </c>
      <c r="E31" s="340" t="s">
        <v>9195</v>
      </c>
      <c r="F31" s="340" t="s">
        <v>8099</v>
      </c>
      <c r="G31" s="340" t="s">
        <v>8100</v>
      </c>
      <c r="H31" s="342">
        <v>43405</v>
      </c>
      <c r="I31" s="343">
        <v>43434</v>
      </c>
      <c r="J31" s="340" t="s">
        <v>8077</v>
      </c>
      <c r="K31" s="340" t="s">
        <v>8078</v>
      </c>
      <c r="L31" s="340" t="s">
        <v>8079</v>
      </c>
      <c r="M31" s="340" t="s">
        <v>8080</v>
      </c>
      <c r="N31" s="340" t="s">
        <v>8079</v>
      </c>
      <c r="O31" s="340" t="s">
        <v>8081</v>
      </c>
      <c r="P31" s="340" t="s">
        <v>8082</v>
      </c>
      <c r="Q31" s="340" t="s">
        <v>8083</v>
      </c>
      <c r="R31" s="340" t="s">
        <v>8079</v>
      </c>
      <c r="S31" s="340" t="s">
        <v>8080</v>
      </c>
      <c r="T31" s="340" t="s">
        <v>8084</v>
      </c>
      <c r="U31" s="340" t="s">
        <v>8085</v>
      </c>
      <c r="V31" s="340" t="s">
        <v>8079</v>
      </c>
      <c r="W31" s="340" t="s">
        <v>8080</v>
      </c>
      <c r="X31" s="340" t="s">
        <v>8086</v>
      </c>
      <c r="Y31" s="340" t="s">
        <v>8083</v>
      </c>
      <c r="Z31" s="340" t="s">
        <v>487</v>
      </c>
      <c r="AA31" s="344">
        <v>0</v>
      </c>
      <c r="AB31" s="328">
        <v>10246.620000000001</v>
      </c>
      <c r="AC31" s="345" t="s">
        <v>7578</v>
      </c>
      <c r="AD31" s="346"/>
      <c r="AE31" s="346"/>
      <c r="AF31" s="341" t="s">
        <v>9196</v>
      </c>
      <c r="AG31" s="341" t="s">
        <v>7882</v>
      </c>
      <c r="AH31" s="347">
        <v>43434</v>
      </c>
      <c r="AI31" s="340" t="s">
        <v>9195</v>
      </c>
      <c r="AJ31" s="346"/>
      <c r="AK31" s="346"/>
      <c r="AL31" s="346"/>
      <c r="AM31" s="341" t="s">
        <v>7882</v>
      </c>
      <c r="AN31" s="346"/>
      <c r="AO31" s="346"/>
      <c r="AP31" s="346"/>
      <c r="AQ31" s="346"/>
      <c r="AR31" s="346"/>
      <c r="AS31" s="346"/>
      <c r="AT31" s="346"/>
      <c r="AU31" s="346"/>
      <c r="AV31" s="346"/>
      <c r="AW31" s="346"/>
      <c r="AX31" s="346"/>
      <c r="AY31" s="346"/>
      <c r="AZ31" s="346"/>
      <c r="BA31" s="346"/>
      <c r="BB31" s="346"/>
      <c r="BC31" s="346"/>
      <c r="BD31" s="340"/>
    </row>
    <row r="32" spans="1:56" ht="13.15" customHeight="1" x14ac:dyDescent="0.25">
      <c r="A32" s="316" t="s">
        <v>8104</v>
      </c>
      <c r="B32" s="316" t="s">
        <v>8105</v>
      </c>
      <c r="C32" s="315">
        <v>3990</v>
      </c>
      <c r="D32" s="316" t="s">
        <v>8105</v>
      </c>
      <c r="E32" s="316" t="s">
        <v>8112</v>
      </c>
      <c r="F32" s="316" t="s">
        <v>8099</v>
      </c>
      <c r="G32" s="316" t="s">
        <v>8100</v>
      </c>
      <c r="H32" s="335">
        <v>43405</v>
      </c>
      <c r="I32" s="336">
        <v>43434</v>
      </c>
      <c r="J32" s="316" t="s">
        <v>8077</v>
      </c>
      <c r="K32" s="316" t="s">
        <v>8078</v>
      </c>
      <c r="L32" s="316" t="s">
        <v>8079</v>
      </c>
      <c r="M32" s="316" t="s">
        <v>8080</v>
      </c>
      <c r="N32" s="316" t="s">
        <v>8079</v>
      </c>
      <c r="O32" s="316" t="s">
        <v>8081</v>
      </c>
      <c r="P32" s="316" t="s">
        <v>8082</v>
      </c>
      <c r="Q32" s="316" t="s">
        <v>8083</v>
      </c>
      <c r="R32" s="316" t="s">
        <v>8079</v>
      </c>
      <c r="S32" s="316" t="s">
        <v>8080</v>
      </c>
      <c r="T32" s="316" t="s">
        <v>8084</v>
      </c>
      <c r="U32" s="316" t="s">
        <v>8085</v>
      </c>
      <c r="V32" s="316" t="s">
        <v>8079</v>
      </c>
      <c r="W32" s="316" t="s">
        <v>8080</v>
      </c>
      <c r="X32" s="316" t="s">
        <v>8086</v>
      </c>
      <c r="Y32" s="316" t="s">
        <v>8083</v>
      </c>
      <c r="Z32" s="316" t="s">
        <v>487</v>
      </c>
      <c r="AA32" s="327">
        <v>0</v>
      </c>
      <c r="AB32" s="328">
        <v>2947.29</v>
      </c>
      <c r="AC32" s="313" t="s">
        <v>7578</v>
      </c>
      <c r="AD32" s="314"/>
      <c r="AE32" s="314"/>
      <c r="AF32" s="315" t="s">
        <v>8107</v>
      </c>
      <c r="AG32" s="315" t="s">
        <v>7882</v>
      </c>
      <c r="AH32" s="318">
        <v>43434</v>
      </c>
      <c r="AI32" s="316" t="s">
        <v>8112</v>
      </c>
      <c r="AJ32" s="314"/>
      <c r="AK32" s="314"/>
      <c r="AL32" s="314"/>
      <c r="AM32" s="315" t="s">
        <v>7882</v>
      </c>
      <c r="AN32" s="314"/>
      <c r="AO32" s="314"/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6"/>
    </row>
    <row r="33" spans="1:56" ht="13.15" customHeight="1" x14ac:dyDescent="0.25">
      <c r="A33" s="316" t="s">
        <v>8104</v>
      </c>
      <c r="B33" s="316" t="s">
        <v>8105</v>
      </c>
      <c r="C33" s="315">
        <v>3990</v>
      </c>
      <c r="D33" s="316" t="s">
        <v>8105</v>
      </c>
      <c r="E33" s="316" t="s">
        <v>8113</v>
      </c>
      <c r="F33" s="316" t="s">
        <v>8099</v>
      </c>
      <c r="G33" s="316" t="s">
        <v>8100</v>
      </c>
      <c r="H33" s="335">
        <v>43405</v>
      </c>
      <c r="I33" s="336">
        <v>43434</v>
      </c>
      <c r="J33" s="316" t="s">
        <v>8077</v>
      </c>
      <c r="K33" s="316" t="s">
        <v>8078</v>
      </c>
      <c r="L33" s="316" t="s">
        <v>8079</v>
      </c>
      <c r="M33" s="316" t="s">
        <v>8080</v>
      </c>
      <c r="N33" s="316" t="s">
        <v>8079</v>
      </c>
      <c r="O33" s="316" t="s">
        <v>8081</v>
      </c>
      <c r="P33" s="316" t="s">
        <v>8082</v>
      </c>
      <c r="Q33" s="316" t="s">
        <v>8083</v>
      </c>
      <c r="R33" s="316" t="s">
        <v>8079</v>
      </c>
      <c r="S33" s="316" t="s">
        <v>8080</v>
      </c>
      <c r="T33" s="316" t="s">
        <v>8084</v>
      </c>
      <c r="U33" s="316" t="s">
        <v>8085</v>
      </c>
      <c r="V33" s="316" t="s">
        <v>8079</v>
      </c>
      <c r="W33" s="316" t="s">
        <v>8080</v>
      </c>
      <c r="X33" s="316" t="s">
        <v>8086</v>
      </c>
      <c r="Y33" s="316" t="s">
        <v>8083</v>
      </c>
      <c r="Z33" s="316" t="s">
        <v>487</v>
      </c>
      <c r="AA33" s="327">
        <v>0</v>
      </c>
      <c r="AB33" s="328">
        <v>7750</v>
      </c>
      <c r="AC33" s="313" t="s">
        <v>7578</v>
      </c>
      <c r="AD33" s="314"/>
      <c r="AE33" s="314"/>
      <c r="AF33" s="315" t="s">
        <v>8107</v>
      </c>
      <c r="AG33" s="315" t="s">
        <v>7882</v>
      </c>
      <c r="AH33" s="318">
        <v>43434</v>
      </c>
      <c r="AI33" s="316" t="s">
        <v>8113</v>
      </c>
      <c r="AJ33" s="314"/>
      <c r="AK33" s="314"/>
      <c r="AL33" s="314"/>
      <c r="AM33" s="315" t="s">
        <v>7882</v>
      </c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6"/>
    </row>
    <row r="34" spans="1:56" ht="13.15" customHeight="1" x14ac:dyDescent="0.25">
      <c r="A34" s="316" t="s">
        <v>8104</v>
      </c>
      <c r="B34" s="316" t="s">
        <v>8105</v>
      </c>
      <c r="C34" s="315">
        <v>3990</v>
      </c>
      <c r="D34" s="316" t="s">
        <v>8105</v>
      </c>
      <c r="E34" s="316" t="s">
        <v>8114</v>
      </c>
      <c r="F34" s="316" t="s">
        <v>8099</v>
      </c>
      <c r="G34" s="316" t="s">
        <v>8100</v>
      </c>
      <c r="H34" s="335">
        <v>43405</v>
      </c>
      <c r="I34" s="336">
        <v>43434</v>
      </c>
      <c r="J34" s="316" t="s">
        <v>8077</v>
      </c>
      <c r="K34" s="316" t="s">
        <v>8078</v>
      </c>
      <c r="L34" s="316" t="s">
        <v>8079</v>
      </c>
      <c r="M34" s="316" t="s">
        <v>8080</v>
      </c>
      <c r="N34" s="316" t="s">
        <v>8079</v>
      </c>
      <c r="O34" s="316" t="s">
        <v>8081</v>
      </c>
      <c r="P34" s="316" t="s">
        <v>8082</v>
      </c>
      <c r="Q34" s="316" t="s">
        <v>8083</v>
      </c>
      <c r="R34" s="316" t="s">
        <v>8079</v>
      </c>
      <c r="S34" s="316" t="s">
        <v>8080</v>
      </c>
      <c r="T34" s="316" t="s">
        <v>8084</v>
      </c>
      <c r="U34" s="316" t="s">
        <v>8085</v>
      </c>
      <c r="V34" s="316" t="s">
        <v>8079</v>
      </c>
      <c r="W34" s="316" t="s">
        <v>8080</v>
      </c>
      <c r="X34" s="316" t="s">
        <v>8086</v>
      </c>
      <c r="Y34" s="316" t="s">
        <v>8083</v>
      </c>
      <c r="Z34" s="316" t="s">
        <v>487</v>
      </c>
      <c r="AA34" s="327">
        <v>0</v>
      </c>
      <c r="AB34" s="328">
        <v>8920.2199999999993</v>
      </c>
      <c r="AC34" s="313" t="s">
        <v>7578</v>
      </c>
      <c r="AD34" s="314"/>
      <c r="AE34" s="314"/>
      <c r="AF34" s="315" t="s">
        <v>8107</v>
      </c>
      <c r="AG34" s="315" t="s">
        <v>7882</v>
      </c>
      <c r="AH34" s="318">
        <v>43434</v>
      </c>
      <c r="AI34" s="316" t="s">
        <v>8114</v>
      </c>
      <c r="AJ34" s="314"/>
      <c r="AK34" s="314"/>
      <c r="AL34" s="314"/>
      <c r="AM34" s="315" t="s">
        <v>7882</v>
      </c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6"/>
    </row>
    <row r="35" spans="1:56" ht="13.15" customHeight="1" x14ac:dyDescent="0.25">
      <c r="A35" s="316" t="s">
        <v>8104</v>
      </c>
      <c r="B35" s="316" t="s">
        <v>8105</v>
      </c>
      <c r="C35" s="315">
        <v>3990</v>
      </c>
      <c r="D35" s="316" t="s">
        <v>8105</v>
      </c>
      <c r="E35" s="316" t="s">
        <v>8115</v>
      </c>
      <c r="F35" s="316" t="s">
        <v>8099</v>
      </c>
      <c r="G35" s="316" t="s">
        <v>8100</v>
      </c>
      <c r="H35" s="335">
        <v>43405</v>
      </c>
      <c r="I35" s="336">
        <v>43434</v>
      </c>
      <c r="J35" s="316" t="s">
        <v>8077</v>
      </c>
      <c r="K35" s="316" t="s">
        <v>8078</v>
      </c>
      <c r="L35" s="316" t="s">
        <v>8079</v>
      </c>
      <c r="M35" s="316" t="s">
        <v>8080</v>
      </c>
      <c r="N35" s="316" t="s">
        <v>8079</v>
      </c>
      <c r="O35" s="316" t="s">
        <v>8081</v>
      </c>
      <c r="P35" s="316" t="s">
        <v>8082</v>
      </c>
      <c r="Q35" s="316" t="s">
        <v>8083</v>
      </c>
      <c r="R35" s="316" t="s">
        <v>8079</v>
      </c>
      <c r="S35" s="316" t="s">
        <v>8080</v>
      </c>
      <c r="T35" s="316" t="s">
        <v>8084</v>
      </c>
      <c r="U35" s="316" t="s">
        <v>8085</v>
      </c>
      <c r="V35" s="316" t="s">
        <v>8079</v>
      </c>
      <c r="W35" s="316" t="s">
        <v>8080</v>
      </c>
      <c r="X35" s="316" t="s">
        <v>8086</v>
      </c>
      <c r="Y35" s="316" t="s">
        <v>8083</v>
      </c>
      <c r="Z35" s="316" t="s">
        <v>487</v>
      </c>
      <c r="AA35" s="327">
        <v>0</v>
      </c>
      <c r="AB35" s="328">
        <v>26425.65</v>
      </c>
      <c r="AC35" s="313" t="s">
        <v>7578</v>
      </c>
      <c r="AD35" s="314"/>
      <c r="AE35" s="314"/>
      <c r="AF35" s="315" t="s">
        <v>8107</v>
      </c>
      <c r="AG35" s="315" t="s">
        <v>7882</v>
      </c>
      <c r="AH35" s="318">
        <v>43434</v>
      </c>
      <c r="AI35" s="316" t="s">
        <v>8115</v>
      </c>
      <c r="AJ35" s="314"/>
      <c r="AK35" s="314"/>
      <c r="AL35" s="314"/>
      <c r="AM35" s="315" t="s">
        <v>7882</v>
      </c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6"/>
    </row>
    <row r="36" spans="1:56" ht="13.15" customHeight="1" x14ac:dyDescent="0.25">
      <c r="A36" s="316" t="s">
        <v>8104</v>
      </c>
      <c r="B36" s="316" t="s">
        <v>8105</v>
      </c>
      <c r="C36" s="315">
        <v>3990</v>
      </c>
      <c r="D36" s="316" t="s">
        <v>8105</v>
      </c>
      <c r="E36" s="316" t="s">
        <v>8116</v>
      </c>
      <c r="F36" s="316" t="s">
        <v>8099</v>
      </c>
      <c r="G36" s="316" t="s">
        <v>8100</v>
      </c>
      <c r="H36" s="335">
        <v>43405</v>
      </c>
      <c r="I36" s="336">
        <v>43434</v>
      </c>
      <c r="J36" s="316" t="s">
        <v>8077</v>
      </c>
      <c r="K36" s="316" t="s">
        <v>8078</v>
      </c>
      <c r="L36" s="316" t="s">
        <v>8079</v>
      </c>
      <c r="M36" s="316" t="s">
        <v>8080</v>
      </c>
      <c r="N36" s="316" t="s">
        <v>8079</v>
      </c>
      <c r="O36" s="316" t="s">
        <v>8081</v>
      </c>
      <c r="P36" s="316" t="s">
        <v>8082</v>
      </c>
      <c r="Q36" s="316" t="s">
        <v>8083</v>
      </c>
      <c r="R36" s="316" t="s">
        <v>8079</v>
      </c>
      <c r="S36" s="316" t="s">
        <v>8080</v>
      </c>
      <c r="T36" s="316" t="s">
        <v>8084</v>
      </c>
      <c r="U36" s="316" t="s">
        <v>8085</v>
      </c>
      <c r="V36" s="316" t="s">
        <v>8079</v>
      </c>
      <c r="W36" s="316" t="s">
        <v>8080</v>
      </c>
      <c r="X36" s="316" t="s">
        <v>8086</v>
      </c>
      <c r="Y36" s="316" t="s">
        <v>8083</v>
      </c>
      <c r="Z36" s="316" t="s">
        <v>487</v>
      </c>
      <c r="AA36" s="327">
        <v>0</v>
      </c>
      <c r="AB36" s="328">
        <v>8224.9599999999991</v>
      </c>
      <c r="AC36" s="313" t="s">
        <v>7578</v>
      </c>
      <c r="AD36" s="314"/>
      <c r="AE36" s="314"/>
      <c r="AF36" s="315" t="s">
        <v>8107</v>
      </c>
      <c r="AG36" s="315" t="s">
        <v>7882</v>
      </c>
      <c r="AH36" s="318">
        <v>43434</v>
      </c>
      <c r="AI36" s="316" t="s">
        <v>8116</v>
      </c>
      <c r="AJ36" s="314"/>
      <c r="AK36" s="314"/>
      <c r="AL36" s="314"/>
      <c r="AM36" s="315" t="s">
        <v>7882</v>
      </c>
      <c r="AN36" s="314"/>
      <c r="AO36" s="314"/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6"/>
    </row>
    <row r="37" spans="1:56" ht="13.15" customHeight="1" x14ac:dyDescent="0.25">
      <c r="A37" s="316" t="s">
        <v>8104</v>
      </c>
      <c r="B37" s="316" t="s">
        <v>8105</v>
      </c>
      <c r="C37" s="315">
        <v>3990</v>
      </c>
      <c r="D37" s="316" t="s">
        <v>8105</v>
      </c>
      <c r="E37" s="316" t="s">
        <v>8117</v>
      </c>
      <c r="F37" s="316" t="s">
        <v>8099</v>
      </c>
      <c r="G37" s="316" t="s">
        <v>8100</v>
      </c>
      <c r="H37" s="335">
        <v>43405</v>
      </c>
      <c r="I37" s="336">
        <v>43434</v>
      </c>
      <c r="J37" s="316" t="s">
        <v>8077</v>
      </c>
      <c r="K37" s="316" t="s">
        <v>8078</v>
      </c>
      <c r="L37" s="316" t="s">
        <v>8079</v>
      </c>
      <c r="M37" s="316" t="s">
        <v>8080</v>
      </c>
      <c r="N37" s="316" t="s">
        <v>8079</v>
      </c>
      <c r="O37" s="316" t="s">
        <v>8081</v>
      </c>
      <c r="P37" s="316" t="s">
        <v>8082</v>
      </c>
      <c r="Q37" s="316" t="s">
        <v>8083</v>
      </c>
      <c r="R37" s="316" t="s">
        <v>8079</v>
      </c>
      <c r="S37" s="316" t="s">
        <v>8080</v>
      </c>
      <c r="T37" s="316" t="s">
        <v>8084</v>
      </c>
      <c r="U37" s="316" t="s">
        <v>8085</v>
      </c>
      <c r="V37" s="316" t="s">
        <v>8079</v>
      </c>
      <c r="W37" s="316" t="s">
        <v>8080</v>
      </c>
      <c r="X37" s="316" t="s">
        <v>8086</v>
      </c>
      <c r="Y37" s="316" t="s">
        <v>8083</v>
      </c>
      <c r="Z37" s="316" t="s">
        <v>487</v>
      </c>
      <c r="AA37" s="327">
        <v>0</v>
      </c>
      <c r="AB37" s="328">
        <v>17593.400000000001</v>
      </c>
      <c r="AC37" s="313" t="s">
        <v>7578</v>
      </c>
      <c r="AD37" s="314"/>
      <c r="AE37" s="314"/>
      <c r="AF37" s="315" t="s">
        <v>8107</v>
      </c>
      <c r="AG37" s="315" t="s">
        <v>7882</v>
      </c>
      <c r="AH37" s="318">
        <v>43434</v>
      </c>
      <c r="AI37" s="316" t="s">
        <v>8117</v>
      </c>
      <c r="AJ37" s="314"/>
      <c r="AK37" s="314"/>
      <c r="AL37" s="314"/>
      <c r="AM37" s="315" t="s">
        <v>7882</v>
      </c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6"/>
    </row>
    <row r="38" spans="1:56" ht="13.15" customHeight="1" x14ac:dyDescent="0.25">
      <c r="A38" s="316" t="s">
        <v>8104</v>
      </c>
      <c r="B38" s="316" t="s">
        <v>8105</v>
      </c>
      <c r="C38" s="315">
        <v>3990</v>
      </c>
      <c r="D38" s="316" t="s">
        <v>8105</v>
      </c>
      <c r="E38" s="316" t="s">
        <v>8118</v>
      </c>
      <c r="F38" s="316" t="s">
        <v>8099</v>
      </c>
      <c r="G38" s="316" t="s">
        <v>8100</v>
      </c>
      <c r="H38" s="335">
        <v>43405</v>
      </c>
      <c r="I38" s="336">
        <v>43434</v>
      </c>
      <c r="J38" s="316" t="s">
        <v>8077</v>
      </c>
      <c r="K38" s="316" t="s">
        <v>8078</v>
      </c>
      <c r="L38" s="316" t="s">
        <v>8079</v>
      </c>
      <c r="M38" s="316" t="s">
        <v>8080</v>
      </c>
      <c r="N38" s="316" t="s">
        <v>8079</v>
      </c>
      <c r="O38" s="316" t="s">
        <v>8081</v>
      </c>
      <c r="P38" s="316" t="s">
        <v>8082</v>
      </c>
      <c r="Q38" s="316" t="s">
        <v>8083</v>
      </c>
      <c r="R38" s="316" t="s">
        <v>8079</v>
      </c>
      <c r="S38" s="316" t="s">
        <v>8080</v>
      </c>
      <c r="T38" s="316" t="s">
        <v>8084</v>
      </c>
      <c r="U38" s="316" t="s">
        <v>8085</v>
      </c>
      <c r="V38" s="316" t="s">
        <v>8079</v>
      </c>
      <c r="W38" s="316" t="s">
        <v>8080</v>
      </c>
      <c r="X38" s="316" t="s">
        <v>8086</v>
      </c>
      <c r="Y38" s="316" t="s">
        <v>8083</v>
      </c>
      <c r="Z38" s="316" t="s">
        <v>487</v>
      </c>
      <c r="AA38" s="327">
        <v>0</v>
      </c>
      <c r="AB38" s="328">
        <v>33065.589999999997</v>
      </c>
      <c r="AC38" s="313" t="s">
        <v>7578</v>
      </c>
      <c r="AD38" s="314"/>
      <c r="AE38" s="314"/>
      <c r="AF38" s="315" t="s">
        <v>8107</v>
      </c>
      <c r="AG38" s="315" t="s">
        <v>7882</v>
      </c>
      <c r="AH38" s="318">
        <v>43434</v>
      </c>
      <c r="AI38" s="316" t="s">
        <v>8118</v>
      </c>
      <c r="AJ38" s="314"/>
      <c r="AK38" s="314"/>
      <c r="AL38" s="314"/>
      <c r="AM38" s="315" t="s">
        <v>7882</v>
      </c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6"/>
    </row>
    <row r="39" spans="1:56" ht="13.15" customHeight="1" x14ac:dyDescent="0.25">
      <c r="A39" s="316" t="s">
        <v>8104</v>
      </c>
      <c r="B39" s="316" t="s">
        <v>8105</v>
      </c>
      <c r="C39" s="315">
        <v>3990</v>
      </c>
      <c r="D39" s="316" t="s">
        <v>8105</v>
      </c>
      <c r="E39" s="316" t="s">
        <v>8119</v>
      </c>
      <c r="F39" s="316" t="s">
        <v>8099</v>
      </c>
      <c r="G39" s="316" t="s">
        <v>8100</v>
      </c>
      <c r="H39" s="335">
        <v>43405</v>
      </c>
      <c r="I39" s="336">
        <v>43434</v>
      </c>
      <c r="J39" s="316" t="s">
        <v>8077</v>
      </c>
      <c r="K39" s="316" t="s">
        <v>8078</v>
      </c>
      <c r="L39" s="316" t="s">
        <v>8079</v>
      </c>
      <c r="M39" s="316" t="s">
        <v>8080</v>
      </c>
      <c r="N39" s="316" t="s">
        <v>8079</v>
      </c>
      <c r="O39" s="316" t="s">
        <v>8081</v>
      </c>
      <c r="P39" s="316" t="s">
        <v>8082</v>
      </c>
      <c r="Q39" s="316" t="s">
        <v>8083</v>
      </c>
      <c r="R39" s="316" t="s">
        <v>8079</v>
      </c>
      <c r="S39" s="316" t="s">
        <v>8080</v>
      </c>
      <c r="T39" s="316" t="s">
        <v>8084</v>
      </c>
      <c r="U39" s="316" t="s">
        <v>8085</v>
      </c>
      <c r="V39" s="316" t="s">
        <v>8079</v>
      </c>
      <c r="W39" s="316" t="s">
        <v>8080</v>
      </c>
      <c r="X39" s="316" t="s">
        <v>8086</v>
      </c>
      <c r="Y39" s="316" t="s">
        <v>8083</v>
      </c>
      <c r="Z39" s="316" t="s">
        <v>487</v>
      </c>
      <c r="AA39" s="327">
        <v>0</v>
      </c>
      <c r="AB39" s="328">
        <v>21899.06</v>
      </c>
      <c r="AC39" s="313" t="s">
        <v>7578</v>
      </c>
      <c r="AD39" s="314"/>
      <c r="AE39" s="314"/>
      <c r="AF39" s="315" t="s">
        <v>8107</v>
      </c>
      <c r="AG39" s="315" t="s">
        <v>7882</v>
      </c>
      <c r="AH39" s="318">
        <v>43434</v>
      </c>
      <c r="AI39" s="316" t="s">
        <v>8119</v>
      </c>
      <c r="AJ39" s="314"/>
      <c r="AK39" s="314"/>
      <c r="AL39" s="314"/>
      <c r="AM39" s="315" t="s">
        <v>7882</v>
      </c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6"/>
    </row>
    <row r="40" spans="1:56" ht="13.15" customHeight="1" x14ac:dyDescent="0.25">
      <c r="A40" s="316" t="s">
        <v>8104</v>
      </c>
      <c r="B40" s="316" t="s">
        <v>8105</v>
      </c>
      <c r="C40" s="315">
        <v>3990</v>
      </c>
      <c r="D40" s="316" t="s">
        <v>8105</v>
      </c>
      <c r="E40" s="316" t="s">
        <v>8120</v>
      </c>
      <c r="F40" s="316" t="s">
        <v>8099</v>
      </c>
      <c r="G40" s="316" t="s">
        <v>8100</v>
      </c>
      <c r="H40" s="335">
        <v>43405</v>
      </c>
      <c r="I40" s="336">
        <v>43434</v>
      </c>
      <c r="J40" s="316" t="s">
        <v>8077</v>
      </c>
      <c r="K40" s="316" t="s">
        <v>8078</v>
      </c>
      <c r="L40" s="316" t="s">
        <v>8079</v>
      </c>
      <c r="M40" s="316" t="s">
        <v>8080</v>
      </c>
      <c r="N40" s="316" t="s">
        <v>8079</v>
      </c>
      <c r="O40" s="316" t="s">
        <v>8081</v>
      </c>
      <c r="P40" s="316" t="s">
        <v>8082</v>
      </c>
      <c r="Q40" s="316" t="s">
        <v>8083</v>
      </c>
      <c r="R40" s="316" t="s">
        <v>8079</v>
      </c>
      <c r="S40" s="316" t="s">
        <v>8080</v>
      </c>
      <c r="T40" s="316" t="s">
        <v>8084</v>
      </c>
      <c r="U40" s="316" t="s">
        <v>8085</v>
      </c>
      <c r="V40" s="316" t="s">
        <v>8079</v>
      </c>
      <c r="W40" s="316" t="s">
        <v>8080</v>
      </c>
      <c r="X40" s="316" t="s">
        <v>8086</v>
      </c>
      <c r="Y40" s="316" t="s">
        <v>8083</v>
      </c>
      <c r="Z40" s="316" t="s">
        <v>487</v>
      </c>
      <c r="AA40" s="327">
        <v>0</v>
      </c>
      <c r="AB40" s="328">
        <v>21301</v>
      </c>
      <c r="AC40" s="313" t="s">
        <v>7578</v>
      </c>
      <c r="AD40" s="314"/>
      <c r="AE40" s="314"/>
      <c r="AF40" s="315" t="s">
        <v>8107</v>
      </c>
      <c r="AG40" s="315" t="s">
        <v>7882</v>
      </c>
      <c r="AH40" s="318">
        <v>43434</v>
      </c>
      <c r="AI40" s="316" t="s">
        <v>8120</v>
      </c>
      <c r="AJ40" s="314"/>
      <c r="AK40" s="314"/>
      <c r="AL40" s="314"/>
      <c r="AM40" s="315" t="s">
        <v>7882</v>
      </c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6"/>
    </row>
    <row r="41" spans="1:56" ht="13.15" customHeight="1" x14ac:dyDescent="0.25">
      <c r="A41" s="316" t="s">
        <v>8104</v>
      </c>
      <c r="B41" s="316" t="s">
        <v>8105</v>
      </c>
      <c r="C41" s="315">
        <v>3990</v>
      </c>
      <c r="D41" s="316" t="s">
        <v>8105</v>
      </c>
      <c r="E41" s="316" t="s">
        <v>8121</v>
      </c>
      <c r="F41" s="316" t="s">
        <v>8099</v>
      </c>
      <c r="G41" s="316" t="s">
        <v>8100</v>
      </c>
      <c r="H41" s="335">
        <v>43405</v>
      </c>
      <c r="I41" s="336">
        <v>43434</v>
      </c>
      <c r="J41" s="316" t="s">
        <v>8077</v>
      </c>
      <c r="K41" s="316" t="s">
        <v>8078</v>
      </c>
      <c r="L41" s="316" t="s">
        <v>8079</v>
      </c>
      <c r="M41" s="316" t="s">
        <v>8080</v>
      </c>
      <c r="N41" s="316" t="s">
        <v>8079</v>
      </c>
      <c r="O41" s="316" t="s">
        <v>8081</v>
      </c>
      <c r="P41" s="316" t="s">
        <v>8082</v>
      </c>
      <c r="Q41" s="316" t="s">
        <v>8083</v>
      </c>
      <c r="R41" s="316" t="s">
        <v>8079</v>
      </c>
      <c r="S41" s="316" t="s">
        <v>8080</v>
      </c>
      <c r="T41" s="316" t="s">
        <v>8084</v>
      </c>
      <c r="U41" s="316" t="s">
        <v>8085</v>
      </c>
      <c r="V41" s="316" t="s">
        <v>8079</v>
      </c>
      <c r="W41" s="316" t="s">
        <v>8080</v>
      </c>
      <c r="X41" s="316" t="s">
        <v>8086</v>
      </c>
      <c r="Y41" s="316" t="s">
        <v>8083</v>
      </c>
      <c r="Z41" s="316" t="s">
        <v>487</v>
      </c>
      <c r="AA41" s="327">
        <v>0</v>
      </c>
      <c r="AB41" s="328">
        <v>19564.72</v>
      </c>
      <c r="AC41" s="313" t="s">
        <v>7578</v>
      </c>
      <c r="AD41" s="314"/>
      <c r="AE41" s="314"/>
      <c r="AF41" s="315" t="s">
        <v>8107</v>
      </c>
      <c r="AG41" s="315" t="s">
        <v>7882</v>
      </c>
      <c r="AH41" s="318">
        <v>43434</v>
      </c>
      <c r="AI41" s="316" t="s">
        <v>8121</v>
      </c>
      <c r="AJ41" s="314"/>
      <c r="AK41" s="314"/>
      <c r="AL41" s="314"/>
      <c r="AM41" s="315" t="s">
        <v>7882</v>
      </c>
      <c r="AN41" s="314"/>
      <c r="AO41" s="314"/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314"/>
      <c r="BC41" s="314"/>
      <c r="BD41" s="316"/>
    </row>
    <row r="42" spans="1:56" ht="13.15" customHeight="1" x14ac:dyDescent="0.25">
      <c r="A42" s="316" t="s">
        <v>8104</v>
      </c>
      <c r="B42" s="316" t="s">
        <v>8105</v>
      </c>
      <c r="C42" s="315">
        <v>3990</v>
      </c>
      <c r="D42" s="316" t="s">
        <v>8105</v>
      </c>
      <c r="E42" s="316" t="s">
        <v>8122</v>
      </c>
      <c r="F42" s="316" t="s">
        <v>8099</v>
      </c>
      <c r="G42" s="316" t="s">
        <v>8100</v>
      </c>
      <c r="H42" s="335">
        <v>43405</v>
      </c>
      <c r="I42" s="336">
        <v>43434</v>
      </c>
      <c r="J42" s="316" t="s">
        <v>8077</v>
      </c>
      <c r="K42" s="316" t="s">
        <v>8078</v>
      </c>
      <c r="L42" s="316" t="s">
        <v>8079</v>
      </c>
      <c r="M42" s="316" t="s">
        <v>8080</v>
      </c>
      <c r="N42" s="316" t="s">
        <v>8079</v>
      </c>
      <c r="O42" s="316" t="s">
        <v>8081</v>
      </c>
      <c r="P42" s="316" t="s">
        <v>8082</v>
      </c>
      <c r="Q42" s="316" t="s">
        <v>8083</v>
      </c>
      <c r="R42" s="316" t="s">
        <v>8079</v>
      </c>
      <c r="S42" s="316" t="s">
        <v>8080</v>
      </c>
      <c r="T42" s="316" t="s">
        <v>8084</v>
      </c>
      <c r="U42" s="316" t="s">
        <v>8085</v>
      </c>
      <c r="V42" s="316" t="s">
        <v>8079</v>
      </c>
      <c r="W42" s="316" t="s">
        <v>8080</v>
      </c>
      <c r="X42" s="316" t="s">
        <v>8086</v>
      </c>
      <c r="Y42" s="316" t="s">
        <v>8083</v>
      </c>
      <c r="Z42" s="316" t="s">
        <v>487</v>
      </c>
      <c r="AA42" s="327">
        <v>0</v>
      </c>
      <c r="AB42" s="328">
        <v>27171.439999999999</v>
      </c>
      <c r="AC42" s="313" t="s">
        <v>7578</v>
      </c>
      <c r="AD42" s="314"/>
      <c r="AE42" s="314"/>
      <c r="AF42" s="315" t="s">
        <v>8107</v>
      </c>
      <c r="AG42" s="315" t="s">
        <v>7882</v>
      </c>
      <c r="AH42" s="318">
        <v>43434</v>
      </c>
      <c r="AI42" s="316" t="s">
        <v>8122</v>
      </c>
      <c r="AJ42" s="314"/>
      <c r="AK42" s="314"/>
      <c r="AL42" s="314"/>
      <c r="AM42" s="315" t="s">
        <v>7882</v>
      </c>
      <c r="AN42" s="314"/>
      <c r="AO42" s="314"/>
      <c r="AP42" s="314"/>
      <c r="AQ42" s="314"/>
      <c r="AR42" s="314"/>
      <c r="AS42" s="314"/>
      <c r="AT42" s="314"/>
      <c r="AU42" s="314"/>
      <c r="AV42" s="314"/>
      <c r="AW42" s="314"/>
      <c r="AX42" s="314"/>
      <c r="AY42" s="314"/>
      <c r="AZ42" s="314"/>
      <c r="BA42" s="314"/>
      <c r="BB42" s="314"/>
      <c r="BC42" s="314"/>
      <c r="BD42" s="316"/>
    </row>
    <row r="43" spans="1:56" ht="13.15" customHeight="1" x14ac:dyDescent="0.25">
      <c r="A43" s="316" t="s">
        <v>8104</v>
      </c>
      <c r="B43" s="316" t="s">
        <v>8105</v>
      </c>
      <c r="C43" s="315">
        <v>3990</v>
      </c>
      <c r="D43" s="316" t="s">
        <v>8105</v>
      </c>
      <c r="E43" s="316" t="s">
        <v>8123</v>
      </c>
      <c r="F43" s="316" t="s">
        <v>8099</v>
      </c>
      <c r="G43" s="316" t="s">
        <v>8100</v>
      </c>
      <c r="H43" s="335">
        <v>43405</v>
      </c>
      <c r="I43" s="336">
        <v>43434</v>
      </c>
      <c r="J43" s="316" t="s">
        <v>8077</v>
      </c>
      <c r="K43" s="316" t="s">
        <v>8078</v>
      </c>
      <c r="L43" s="316" t="s">
        <v>8079</v>
      </c>
      <c r="M43" s="316" t="s">
        <v>8080</v>
      </c>
      <c r="N43" s="316" t="s">
        <v>8079</v>
      </c>
      <c r="O43" s="316" t="s">
        <v>8081</v>
      </c>
      <c r="P43" s="316" t="s">
        <v>8082</v>
      </c>
      <c r="Q43" s="316" t="s">
        <v>8083</v>
      </c>
      <c r="R43" s="316" t="s">
        <v>8079</v>
      </c>
      <c r="S43" s="316" t="s">
        <v>8080</v>
      </c>
      <c r="T43" s="316" t="s">
        <v>8084</v>
      </c>
      <c r="U43" s="316" t="s">
        <v>8085</v>
      </c>
      <c r="V43" s="316" t="s">
        <v>8079</v>
      </c>
      <c r="W43" s="316" t="s">
        <v>8080</v>
      </c>
      <c r="X43" s="316" t="s">
        <v>8086</v>
      </c>
      <c r="Y43" s="316" t="s">
        <v>8083</v>
      </c>
      <c r="Z43" s="316" t="s">
        <v>487</v>
      </c>
      <c r="AA43" s="327">
        <v>0</v>
      </c>
      <c r="AB43" s="328">
        <v>61739.37</v>
      </c>
      <c r="AC43" s="313" t="s">
        <v>7578</v>
      </c>
      <c r="AD43" s="314"/>
      <c r="AE43" s="314"/>
      <c r="AF43" s="315" t="s">
        <v>8107</v>
      </c>
      <c r="AG43" s="315" t="s">
        <v>7882</v>
      </c>
      <c r="AH43" s="318">
        <v>43434</v>
      </c>
      <c r="AI43" s="316" t="s">
        <v>8123</v>
      </c>
      <c r="AJ43" s="314"/>
      <c r="AK43" s="314"/>
      <c r="AL43" s="314"/>
      <c r="AM43" s="315" t="s">
        <v>7882</v>
      </c>
      <c r="AN43" s="314"/>
      <c r="AO43" s="314"/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314"/>
      <c r="BC43" s="314"/>
      <c r="BD43" s="316"/>
    </row>
    <row r="44" spans="1:56" ht="13.15" customHeight="1" x14ac:dyDescent="0.25">
      <c r="A44" s="316" t="s">
        <v>8124</v>
      </c>
      <c r="B44" s="316" t="s">
        <v>8125</v>
      </c>
      <c r="C44" s="315">
        <v>382</v>
      </c>
      <c r="D44" s="316" t="s">
        <v>8126</v>
      </c>
      <c r="E44" s="316" t="s">
        <v>8074</v>
      </c>
      <c r="F44" s="316" t="s">
        <v>8127</v>
      </c>
      <c r="G44" s="316" t="s">
        <v>8128</v>
      </c>
      <c r="H44" s="335">
        <v>43405</v>
      </c>
      <c r="I44" s="336">
        <v>43434</v>
      </c>
      <c r="J44" s="316" t="s">
        <v>8077</v>
      </c>
      <c r="K44" s="316" t="s">
        <v>8078</v>
      </c>
      <c r="L44" s="316" t="s">
        <v>8079</v>
      </c>
      <c r="M44" s="316" t="s">
        <v>8080</v>
      </c>
      <c r="N44" s="316" t="s">
        <v>8079</v>
      </c>
      <c r="O44" s="316" t="s">
        <v>8081</v>
      </c>
      <c r="P44" s="316" t="s">
        <v>8082</v>
      </c>
      <c r="Q44" s="316" t="s">
        <v>8083</v>
      </c>
      <c r="R44" s="316" t="s">
        <v>8079</v>
      </c>
      <c r="S44" s="316" t="s">
        <v>8080</v>
      </c>
      <c r="T44" s="316" t="s">
        <v>8084</v>
      </c>
      <c r="U44" s="316" t="s">
        <v>8085</v>
      </c>
      <c r="V44" s="316" t="s">
        <v>8079</v>
      </c>
      <c r="W44" s="316" t="s">
        <v>8080</v>
      </c>
      <c r="X44" s="316" t="s">
        <v>8086</v>
      </c>
      <c r="Y44" s="316" t="s">
        <v>8083</v>
      </c>
      <c r="Z44" s="316" t="s">
        <v>487</v>
      </c>
      <c r="AA44" s="328">
        <v>68243</v>
      </c>
      <c r="AB44" s="327">
        <v>0</v>
      </c>
      <c r="AC44" s="313" t="s">
        <v>7578</v>
      </c>
      <c r="AD44" s="316" t="s">
        <v>7582</v>
      </c>
      <c r="AE44" s="316" t="s">
        <v>7583</v>
      </c>
      <c r="AF44" s="315" t="s">
        <v>8129</v>
      </c>
      <c r="AG44" s="315" t="s">
        <v>7882</v>
      </c>
      <c r="AH44" s="318">
        <v>43434</v>
      </c>
      <c r="AI44" s="316" t="s">
        <v>8130</v>
      </c>
      <c r="AJ44" s="314"/>
      <c r="AK44" s="314"/>
      <c r="AL44" s="314"/>
      <c r="AM44" s="315" t="s">
        <v>7882</v>
      </c>
      <c r="AN44" s="314"/>
      <c r="AO44" s="314"/>
      <c r="AP44" s="314"/>
      <c r="AQ44" s="314"/>
      <c r="AR44" s="314"/>
      <c r="AS44" s="314"/>
      <c r="AT44" s="314"/>
      <c r="AU44" s="314"/>
      <c r="AV44" s="314"/>
      <c r="AW44" s="314"/>
      <c r="AX44" s="314"/>
      <c r="AY44" s="314"/>
      <c r="AZ44" s="314"/>
      <c r="BA44" s="314"/>
      <c r="BB44" s="314"/>
      <c r="BC44" s="314"/>
      <c r="BD44" s="316"/>
    </row>
    <row r="45" spans="1:56" ht="13.15" customHeight="1" x14ac:dyDescent="0.25">
      <c r="A45" s="316" t="s">
        <v>8124</v>
      </c>
      <c r="B45" s="316" t="s">
        <v>8125</v>
      </c>
      <c r="C45" s="315">
        <v>382</v>
      </c>
      <c r="D45" s="316" t="s">
        <v>8126</v>
      </c>
      <c r="E45" s="316" t="s">
        <v>8074</v>
      </c>
      <c r="F45" s="316" t="s">
        <v>8127</v>
      </c>
      <c r="G45" s="316" t="s">
        <v>8128</v>
      </c>
      <c r="H45" s="335">
        <v>43405</v>
      </c>
      <c r="I45" s="336">
        <v>43434</v>
      </c>
      <c r="J45" s="316" t="s">
        <v>8077</v>
      </c>
      <c r="K45" s="316" t="s">
        <v>8078</v>
      </c>
      <c r="L45" s="316" t="s">
        <v>8079</v>
      </c>
      <c r="M45" s="316" t="s">
        <v>8080</v>
      </c>
      <c r="N45" s="316" t="s">
        <v>8079</v>
      </c>
      <c r="O45" s="316" t="s">
        <v>8081</v>
      </c>
      <c r="P45" s="316" t="s">
        <v>8082</v>
      </c>
      <c r="Q45" s="316" t="s">
        <v>8083</v>
      </c>
      <c r="R45" s="316" t="s">
        <v>8079</v>
      </c>
      <c r="S45" s="316" t="s">
        <v>8080</v>
      </c>
      <c r="T45" s="316" t="s">
        <v>8084</v>
      </c>
      <c r="U45" s="316" t="s">
        <v>8085</v>
      </c>
      <c r="V45" s="316" t="s">
        <v>8079</v>
      </c>
      <c r="W45" s="316" t="s">
        <v>8080</v>
      </c>
      <c r="X45" s="316" t="s">
        <v>8086</v>
      </c>
      <c r="Y45" s="316" t="s">
        <v>8083</v>
      </c>
      <c r="Z45" s="316" t="s">
        <v>487</v>
      </c>
      <c r="AA45" s="328">
        <v>57555</v>
      </c>
      <c r="AB45" s="327">
        <v>0</v>
      </c>
      <c r="AC45" s="313" t="s">
        <v>7578</v>
      </c>
      <c r="AD45" s="316" t="s">
        <v>7582</v>
      </c>
      <c r="AE45" s="316" t="s">
        <v>7583</v>
      </c>
      <c r="AF45" s="315" t="s">
        <v>8131</v>
      </c>
      <c r="AG45" s="315" t="s">
        <v>7882</v>
      </c>
      <c r="AH45" s="318">
        <v>43434</v>
      </c>
      <c r="AI45" s="316" t="s">
        <v>8132</v>
      </c>
      <c r="AJ45" s="314"/>
      <c r="AK45" s="314"/>
      <c r="AL45" s="314"/>
      <c r="AM45" s="315" t="s">
        <v>7882</v>
      </c>
      <c r="AN45" s="314"/>
      <c r="AO45" s="314"/>
      <c r="AP45" s="314"/>
      <c r="AQ45" s="314"/>
      <c r="AR45" s="314"/>
      <c r="AS45" s="314"/>
      <c r="AT45" s="314"/>
      <c r="AU45" s="314"/>
      <c r="AV45" s="314"/>
      <c r="AW45" s="314"/>
      <c r="AX45" s="314"/>
      <c r="AY45" s="314"/>
      <c r="AZ45" s="314"/>
      <c r="BA45" s="314"/>
      <c r="BB45" s="314"/>
      <c r="BC45" s="314"/>
      <c r="BD45" s="316"/>
    </row>
    <row r="46" spans="1:56" ht="13.15" customHeight="1" x14ac:dyDescent="0.25">
      <c r="A46" s="316" t="s">
        <v>8124</v>
      </c>
      <c r="B46" s="316" t="s">
        <v>8125</v>
      </c>
      <c r="C46" s="315">
        <v>382</v>
      </c>
      <c r="D46" s="316" t="s">
        <v>8126</v>
      </c>
      <c r="E46" s="316" t="s">
        <v>8074</v>
      </c>
      <c r="F46" s="316" t="s">
        <v>8127</v>
      </c>
      <c r="G46" s="316" t="s">
        <v>8128</v>
      </c>
      <c r="H46" s="335">
        <v>43405</v>
      </c>
      <c r="I46" s="336">
        <v>43434</v>
      </c>
      <c r="J46" s="316" t="s">
        <v>8077</v>
      </c>
      <c r="K46" s="316" t="s">
        <v>8078</v>
      </c>
      <c r="L46" s="316" t="s">
        <v>8079</v>
      </c>
      <c r="M46" s="316" t="s">
        <v>8080</v>
      </c>
      <c r="N46" s="316" t="s">
        <v>8079</v>
      </c>
      <c r="O46" s="316" t="s">
        <v>8081</v>
      </c>
      <c r="P46" s="316" t="s">
        <v>8082</v>
      </c>
      <c r="Q46" s="316" t="s">
        <v>8083</v>
      </c>
      <c r="R46" s="316" t="s">
        <v>8079</v>
      </c>
      <c r="S46" s="316" t="s">
        <v>8080</v>
      </c>
      <c r="T46" s="316" t="s">
        <v>8084</v>
      </c>
      <c r="U46" s="316" t="s">
        <v>8085</v>
      </c>
      <c r="V46" s="316" t="s">
        <v>8079</v>
      </c>
      <c r="W46" s="316" t="s">
        <v>8080</v>
      </c>
      <c r="X46" s="316" t="s">
        <v>8086</v>
      </c>
      <c r="Y46" s="316" t="s">
        <v>8083</v>
      </c>
      <c r="Z46" s="316" t="s">
        <v>487</v>
      </c>
      <c r="AA46" s="328">
        <v>22930</v>
      </c>
      <c r="AB46" s="327">
        <v>0</v>
      </c>
      <c r="AC46" s="313" t="s">
        <v>7578</v>
      </c>
      <c r="AD46" s="316" t="s">
        <v>7582</v>
      </c>
      <c r="AE46" s="316" t="s">
        <v>7583</v>
      </c>
      <c r="AF46" s="315" t="s">
        <v>8133</v>
      </c>
      <c r="AG46" s="315" t="s">
        <v>7882</v>
      </c>
      <c r="AH46" s="318">
        <v>43434</v>
      </c>
      <c r="AI46" s="316" t="s">
        <v>8134</v>
      </c>
      <c r="AJ46" s="314"/>
      <c r="AK46" s="314"/>
      <c r="AL46" s="314"/>
      <c r="AM46" s="315" t="s">
        <v>7882</v>
      </c>
      <c r="AN46" s="314"/>
      <c r="AO46" s="314"/>
      <c r="AP46" s="314"/>
      <c r="AQ46" s="314"/>
      <c r="AR46" s="314"/>
      <c r="AS46" s="314"/>
      <c r="AT46" s="314"/>
      <c r="AU46" s="314"/>
      <c r="AV46" s="314"/>
      <c r="AW46" s="314"/>
      <c r="AX46" s="314"/>
      <c r="AY46" s="314"/>
      <c r="AZ46" s="314"/>
      <c r="BA46" s="314"/>
      <c r="BB46" s="314"/>
      <c r="BC46" s="314"/>
      <c r="BD46" s="316"/>
    </row>
    <row r="47" spans="1:56" ht="13.15" customHeight="1" x14ac:dyDescent="0.25">
      <c r="A47" s="316" t="s">
        <v>8124</v>
      </c>
      <c r="B47" s="316" t="s">
        <v>8125</v>
      </c>
      <c r="C47" s="315">
        <v>382</v>
      </c>
      <c r="D47" s="316" t="s">
        <v>8126</v>
      </c>
      <c r="E47" s="316" t="s">
        <v>8074</v>
      </c>
      <c r="F47" s="316" t="s">
        <v>8127</v>
      </c>
      <c r="G47" s="316" t="s">
        <v>8128</v>
      </c>
      <c r="H47" s="335">
        <v>43405</v>
      </c>
      <c r="I47" s="336">
        <v>43434</v>
      </c>
      <c r="J47" s="316" t="s">
        <v>8077</v>
      </c>
      <c r="K47" s="316" t="s">
        <v>8078</v>
      </c>
      <c r="L47" s="316" t="s">
        <v>8079</v>
      </c>
      <c r="M47" s="316" t="s">
        <v>8080</v>
      </c>
      <c r="N47" s="316" t="s">
        <v>8079</v>
      </c>
      <c r="O47" s="316" t="s">
        <v>8081</v>
      </c>
      <c r="P47" s="316" t="s">
        <v>8082</v>
      </c>
      <c r="Q47" s="316" t="s">
        <v>8083</v>
      </c>
      <c r="R47" s="316" t="s">
        <v>8079</v>
      </c>
      <c r="S47" s="316" t="s">
        <v>8080</v>
      </c>
      <c r="T47" s="316" t="s">
        <v>8084</v>
      </c>
      <c r="U47" s="316" t="s">
        <v>8085</v>
      </c>
      <c r="V47" s="316" t="s">
        <v>8079</v>
      </c>
      <c r="W47" s="316" t="s">
        <v>8080</v>
      </c>
      <c r="X47" s="316" t="s">
        <v>8086</v>
      </c>
      <c r="Y47" s="316" t="s">
        <v>8083</v>
      </c>
      <c r="Z47" s="316" t="s">
        <v>487</v>
      </c>
      <c r="AA47" s="328">
        <v>86803</v>
      </c>
      <c r="AB47" s="327">
        <v>0</v>
      </c>
      <c r="AC47" s="313" t="s">
        <v>7578</v>
      </c>
      <c r="AD47" s="316" t="s">
        <v>7582</v>
      </c>
      <c r="AE47" s="316" t="s">
        <v>7583</v>
      </c>
      <c r="AF47" s="315" t="s">
        <v>8135</v>
      </c>
      <c r="AG47" s="315" t="s">
        <v>7882</v>
      </c>
      <c r="AH47" s="318">
        <v>43434</v>
      </c>
      <c r="AI47" s="316" t="s">
        <v>8136</v>
      </c>
      <c r="AJ47" s="314"/>
      <c r="AK47" s="314"/>
      <c r="AL47" s="314"/>
      <c r="AM47" s="315" t="s">
        <v>7882</v>
      </c>
      <c r="AN47" s="314"/>
      <c r="AO47" s="314"/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314"/>
      <c r="BC47" s="314"/>
      <c r="BD47" s="316"/>
    </row>
    <row r="48" spans="1:56" ht="13.15" customHeight="1" x14ac:dyDescent="0.25">
      <c r="A48" s="316" t="s">
        <v>8124</v>
      </c>
      <c r="B48" s="316" t="s">
        <v>8125</v>
      </c>
      <c r="C48" s="315">
        <v>382</v>
      </c>
      <c r="D48" s="316" t="s">
        <v>8126</v>
      </c>
      <c r="E48" s="316" t="s">
        <v>8074</v>
      </c>
      <c r="F48" s="316" t="s">
        <v>8127</v>
      </c>
      <c r="G48" s="316" t="s">
        <v>8128</v>
      </c>
      <c r="H48" s="335">
        <v>43405</v>
      </c>
      <c r="I48" s="336">
        <v>43434</v>
      </c>
      <c r="J48" s="316" t="s">
        <v>8077</v>
      </c>
      <c r="K48" s="316" t="s">
        <v>8078</v>
      </c>
      <c r="L48" s="316" t="s">
        <v>8079</v>
      </c>
      <c r="M48" s="316" t="s">
        <v>8080</v>
      </c>
      <c r="N48" s="316" t="s">
        <v>8079</v>
      </c>
      <c r="O48" s="316" t="s">
        <v>8081</v>
      </c>
      <c r="P48" s="316" t="s">
        <v>8082</v>
      </c>
      <c r="Q48" s="316" t="s">
        <v>8083</v>
      </c>
      <c r="R48" s="316" t="s">
        <v>8079</v>
      </c>
      <c r="S48" s="316" t="s">
        <v>8080</v>
      </c>
      <c r="T48" s="316" t="s">
        <v>8084</v>
      </c>
      <c r="U48" s="316" t="s">
        <v>8085</v>
      </c>
      <c r="V48" s="316" t="s">
        <v>8079</v>
      </c>
      <c r="W48" s="316" t="s">
        <v>8080</v>
      </c>
      <c r="X48" s="316" t="s">
        <v>8086</v>
      </c>
      <c r="Y48" s="316" t="s">
        <v>8083</v>
      </c>
      <c r="Z48" s="316" t="s">
        <v>487</v>
      </c>
      <c r="AA48" s="328">
        <v>44276</v>
      </c>
      <c r="AB48" s="327">
        <v>0</v>
      </c>
      <c r="AC48" s="313" t="s">
        <v>7578</v>
      </c>
      <c r="AD48" s="316" t="s">
        <v>7582</v>
      </c>
      <c r="AE48" s="316" t="s">
        <v>7583</v>
      </c>
      <c r="AF48" s="315" t="s">
        <v>8137</v>
      </c>
      <c r="AG48" s="315" t="s">
        <v>7882</v>
      </c>
      <c r="AH48" s="318">
        <v>43434</v>
      </c>
      <c r="AI48" s="316" t="s">
        <v>8138</v>
      </c>
      <c r="AJ48" s="314"/>
      <c r="AK48" s="314"/>
      <c r="AL48" s="314"/>
      <c r="AM48" s="315" t="s">
        <v>7882</v>
      </c>
      <c r="AN48" s="314"/>
      <c r="AO48" s="314"/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314"/>
      <c r="BB48" s="314"/>
      <c r="BC48" s="314"/>
      <c r="BD48" s="316"/>
    </row>
    <row r="49" spans="1:56" ht="13.15" customHeight="1" x14ac:dyDescent="0.25">
      <c r="A49" s="316" t="s">
        <v>8124</v>
      </c>
      <c r="B49" s="316" t="s">
        <v>8125</v>
      </c>
      <c r="C49" s="315">
        <v>382</v>
      </c>
      <c r="D49" s="316" t="s">
        <v>8126</v>
      </c>
      <c r="E49" s="316" t="s">
        <v>8074</v>
      </c>
      <c r="F49" s="316" t="s">
        <v>8127</v>
      </c>
      <c r="G49" s="316" t="s">
        <v>8128</v>
      </c>
      <c r="H49" s="335">
        <v>43405</v>
      </c>
      <c r="I49" s="336">
        <v>43434</v>
      </c>
      <c r="J49" s="316" t="s">
        <v>8077</v>
      </c>
      <c r="K49" s="316" t="s">
        <v>8078</v>
      </c>
      <c r="L49" s="316" t="s">
        <v>8079</v>
      </c>
      <c r="M49" s="316" t="s">
        <v>8080</v>
      </c>
      <c r="N49" s="316" t="s">
        <v>8079</v>
      </c>
      <c r="O49" s="316" t="s">
        <v>8081</v>
      </c>
      <c r="P49" s="316" t="s">
        <v>8082</v>
      </c>
      <c r="Q49" s="316" t="s">
        <v>8083</v>
      </c>
      <c r="R49" s="316" t="s">
        <v>8079</v>
      </c>
      <c r="S49" s="316" t="s">
        <v>8080</v>
      </c>
      <c r="T49" s="316" t="s">
        <v>8084</v>
      </c>
      <c r="U49" s="316" t="s">
        <v>8085</v>
      </c>
      <c r="V49" s="316" t="s">
        <v>8079</v>
      </c>
      <c r="W49" s="316" t="s">
        <v>8080</v>
      </c>
      <c r="X49" s="316" t="s">
        <v>8086</v>
      </c>
      <c r="Y49" s="316" t="s">
        <v>8083</v>
      </c>
      <c r="Z49" s="316" t="s">
        <v>487</v>
      </c>
      <c r="AA49" s="328">
        <v>61215</v>
      </c>
      <c r="AB49" s="327">
        <v>0</v>
      </c>
      <c r="AC49" s="313" t="s">
        <v>7578</v>
      </c>
      <c r="AD49" s="316" t="s">
        <v>7582</v>
      </c>
      <c r="AE49" s="316" t="s">
        <v>7583</v>
      </c>
      <c r="AF49" s="315" t="s">
        <v>8139</v>
      </c>
      <c r="AG49" s="315" t="s">
        <v>7882</v>
      </c>
      <c r="AH49" s="318">
        <v>43434</v>
      </c>
      <c r="AI49" s="316" t="s">
        <v>8140</v>
      </c>
      <c r="AJ49" s="314"/>
      <c r="AK49" s="314"/>
      <c r="AL49" s="314"/>
      <c r="AM49" s="315" t="s">
        <v>7882</v>
      </c>
      <c r="AN49" s="314"/>
      <c r="AO49" s="314"/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314"/>
      <c r="BB49" s="314"/>
      <c r="BC49" s="314"/>
      <c r="BD49" s="316"/>
    </row>
    <row r="50" spans="1:56" ht="13.15" customHeight="1" x14ac:dyDescent="0.25">
      <c r="A50" s="316" t="s">
        <v>8124</v>
      </c>
      <c r="B50" s="316" t="s">
        <v>8125</v>
      </c>
      <c r="C50" s="315">
        <v>382</v>
      </c>
      <c r="D50" s="316" t="s">
        <v>8126</v>
      </c>
      <c r="E50" s="316" t="s">
        <v>8074</v>
      </c>
      <c r="F50" s="316" t="s">
        <v>8127</v>
      </c>
      <c r="G50" s="316" t="s">
        <v>8128</v>
      </c>
      <c r="H50" s="335">
        <v>43405</v>
      </c>
      <c r="I50" s="336">
        <v>43434</v>
      </c>
      <c r="J50" s="316" t="s">
        <v>8077</v>
      </c>
      <c r="K50" s="316" t="s">
        <v>8078</v>
      </c>
      <c r="L50" s="316" t="s">
        <v>8079</v>
      </c>
      <c r="M50" s="316" t="s">
        <v>8080</v>
      </c>
      <c r="N50" s="316" t="s">
        <v>8079</v>
      </c>
      <c r="O50" s="316" t="s">
        <v>8081</v>
      </c>
      <c r="P50" s="316" t="s">
        <v>8082</v>
      </c>
      <c r="Q50" s="316" t="s">
        <v>8083</v>
      </c>
      <c r="R50" s="316" t="s">
        <v>8079</v>
      </c>
      <c r="S50" s="316" t="s">
        <v>8080</v>
      </c>
      <c r="T50" s="316" t="s">
        <v>8084</v>
      </c>
      <c r="U50" s="316" t="s">
        <v>8085</v>
      </c>
      <c r="V50" s="316" t="s">
        <v>8079</v>
      </c>
      <c r="W50" s="316" t="s">
        <v>8080</v>
      </c>
      <c r="X50" s="316" t="s">
        <v>8086</v>
      </c>
      <c r="Y50" s="316" t="s">
        <v>8083</v>
      </c>
      <c r="Z50" s="316" t="s">
        <v>487</v>
      </c>
      <c r="AA50" s="328">
        <v>59290</v>
      </c>
      <c r="AB50" s="327">
        <v>0</v>
      </c>
      <c r="AC50" s="313" t="s">
        <v>7578</v>
      </c>
      <c r="AD50" s="316" t="s">
        <v>7582</v>
      </c>
      <c r="AE50" s="316" t="s">
        <v>7583</v>
      </c>
      <c r="AF50" s="315" t="s">
        <v>8141</v>
      </c>
      <c r="AG50" s="315" t="s">
        <v>7882</v>
      </c>
      <c r="AH50" s="318">
        <v>43434</v>
      </c>
      <c r="AI50" s="316" t="s">
        <v>8142</v>
      </c>
      <c r="AJ50" s="314"/>
      <c r="AK50" s="314"/>
      <c r="AL50" s="314"/>
      <c r="AM50" s="315" t="s">
        <v>7882</v>
      </c>
      <c r="AN50" s="314"/>
      <c r="AO50" s="314"/>
      <c r="AP50" s="314"/>
      <c r="AQ50" s="314"/>
      <c r="AR50" s="314"/>
      <c r="AS50" s="314"/>
      <c r="AT50" s="314"/>
      <c r="AU50" s="314"/>
      <c r="AV50" s="314"/>
      <c r="AW50" s="314"/>
      <c r="AX50" s="314"/>
      <c r="AY50" s="314"/>
      <c r="AZ50" s="314"/>
      <c r="BA50" s="314"/>
      <c r="BB50" s="314"/>
      <c r="BC50" s="314"/>
      <c r="BD50" s="316"/>
    </row>
    <row r="51" spans="1:56" ht="13.15" customHeight="1" x14ac:dyDescent="0.25">
      <c r="A51" s="316" t="s">
        <v>8124</v>
      </c>
      <c r="B51" s="316" t="s">
        <v>8125</v>
      </c>
      <c r="C51" s="315">
        <v>382</v>
      </c>
      <c r="D51" s="316" t="s">
        <v>8126</v>
      </c>
      <c r="E51" s="316" t="s">
        <v>8074</v>
      </c>
      <c r="F51" s="316" t="s">
        <v>8127</v>
      </c>
      <c r="G51" s="316" t="s">
        <v>8128</v>
      </c>
      <c r="H51" s="335">
        <v>43405</v>
      </c>
      <c r="I51" s="336">
        <v>43434</v>
      </c>
      <c r="J51" s="316" t="s">
        <v>8077</v>
      </c>
      <c r="K51" s="316" t="s">
        <v>8078</v>
      </c>
      <c r="L51" s="316" t="s">
        <v>8079</v>
      </c>
      <c r="M51" s="316" t="s">
        <v>8080</v>
      </c>
      <c r="N51" s="316" t="s">
        <v>8079</v>
      </c>
      <c r="O51" s="316" t="s">
        <v>8081</v>
      </c>
      <c r="P51" s="316" t="s">
        <v>8082</v>
      </c>
      <c r="Q51" s="316" t="s">
        <v>8083</v>
      </c>
      <c r="R51" s="316" t="s">
        <v>8079</v>
      </c>
      <c r="S51" s="316" t="s">
        <v>8080</v>
      </c>
      <c r="T51" s="316" t="s">
        <v>8084</v>
      </c>
      <c r="U51" s="316" t="s">
        <v>8085</v>
      </c>
      <c r="V51" s="316" t="s">
        <v>8079</v>
      </c>
      <c r="W51" s="316" t="s">
        <v>8080</v>
      </c>
      <c r="X51" s="316" t="s">
        <v>8086</v>
      </c>
      <c r="Y51" s="316" t="s">
        <v>8083</v>
      </c>
      <c r="Z51" s="316" t="s">
        <v>487</v>
      </c>
      <c r="AA51" s="328">
        <v>61343</v>
      </c>
      <c r="AB51" s="327">
        <v>0</v>
      </c>
      <c r="AC51" s="313" t="s">
        <v>7578</v>
      </c>
      <c r="AD51" s="316" t="s">
        <v>7582</v>
      </c>
      <c r="AE51" s="316" t="s">
        <v>7583</v>
      </c>
      <c r="AF51" s="315" t="s">
        <v>8143</v>
      </c>
      <c r="AG51" s="315" t="s">
        <v>7882</v>
      </c>
      <c r="AH51" s="318">
        <v>43434</v>
      </c>
      <c r="AI51" s="316" t="s">
        <v>8144</v>
      </c>
      <c r="AJ51" s="314"/>
      <c r="AK51" s="314"/>
      <c r="AL51" s="314"/>
      <c r="AM51" s="315" t="s">
        <v>7882</v>
      </c>
      <c r="AN51" s="314"/>
      <c r="AO51" s="314"/>
      <c r="AP51" s="314"/>
      <c r="AQ51" s="314"/>
      <c r="AR51" s="314"/>
      <c r="AS51" s="314"/>
      <c r="AT51" s="314"/>
      <c r="AU51" s="314"/>
      <c r="AV51" s="314"/>
      <c r="AW51" s="314"/>
      <c r="AX51" s="314"/>
      <c r="AY51" s="314"/>
      <c r="AZ51" s="314"/>
      <c r="BA51" s="314"/>
      <c r="BB51" s="314"/>
      <c r="BC51" s="314"/>
      <c r="BD51" s="316"/>
    </row>
    <row r="52" spans="1:56" ht="13.15" customHeight="1" x14ac:dyDescent="0.25">
      <c r="A52" s="316" t="s">
        <v>8124</v>
      </c>
      <c r="B52" s="316" t="s">
        <v>8125</v>
      </c>
      <c r="C52" s="315">
        <v>382</v>
      </c>
      <c r="D52" s="316" t="s">
        <v>8126</v>
      </c>
      <c r="E52" s="316" t="s">
        <v>8074</v>
      </c>
      <c r="F52" s="316" t="s">
        <v>8127</v>
      </c>
      <c r="G52" s="316" t="s">
        <v>8128</v>
      </c>
      <c r="H52" s="335">
        <v>43405</v>
      </c>
      <c r="I52" s="336">
        <v>43434</v>
      </c>
      <c r="J52" s="316" t="s">
        <v>8077</v>
      </c>
      <c r="K52" s="316" t="s">
        <v>8078</v>
      </c>
      <c r="L52" s="316" t="s">
        <v>8079</v>
      </c>
      <c r="M52" s="316" t="s">
        <v>8080</v>
      </c>
      <c r="N52" s="316" t="s">
        <v>8079</v>
      </c>
      <c r="O52" s="316" t="s">
        <v>8081</v>
      </c>
      <c r="P52" s="316" t="s">
        <v>8082</v>
      </c>
      <c r="Q52" s="316" t="s">
        <v>8083</v>
      </c>
      <c r="R52" s="316" t="s">
        <v>8079</v>
      </c>
      <c r="S52" s="316" t="s">
        <v>8080</v>
      </c>
      <c r="T52" s="316" t="s">
        <v>8084</v>
      </c>
      <c r="U52" s="316" t="s">
        <v>8085</v>
      </c>
      <c r="V52" s="316" t="s">
        <v>8079</v>
      </c>
      <c r="W52" s="316" t="s">
        <v>8080</v>
      </c>
      <c r="X52" s="316" t="s">
        <v>8086</v>
      </c>
      <c r="Y52" s="316" t="s">
        <v>8083</v>
      </c>
      <c r="Z52" s="316" t="s">
        <v>487</v>
      </c>
      <c r="AA52" s="328">
        <v>50732</v>
      </c>
      <c r="AB52" s="327">
        <v>0</v>
      </c>
      <c r="AC52" s="313" t="s">
        <v>7578</v>
      </c>
      <c r="AD52" s="316" t="s">
        <v>7582</v>
      </c>
      <c r="AE52" s="316" t="s">
        <v>7583</v>
      </c>
      <c r="AF52" s="315" t="s">
        <v>8145</v>
      </c>
      <c r="AG52" s="315" t="s">
        <v>7882</v>
      </c>
      <c r="AH52" s="318">
        <v>43434</v>
      </c>
      <c r="AI52" s="316" t="s">
        <v>8146</v>
      </c>
      <c r="AJ52" s="314"/>
      <c r="AK52" s="314"/>
      <c r="AL52" s="314"/>
      <c r="AM52" s="315" t="s">
        <v>7882</v>
      </c>
      <c r="AN52" s="314"/>
      <c r="AO52" s="314"/>
      <c r="AP52" s="314"/>
      <c r="AQ52" s="314"/>
      <c r="AR52" s="314"/>
      <c r="AS52" s="314"/>
      <c r="AT52" s="314"/>
      <c r="AU52" s="314"/>
      <c r="AV52" s="314"/>
      <c r="AW52" s="314"/>
      <c r="AX52" s="314"/>
      <c r="AY52" s="314"/>
      <c r="AZ52" s="314"/>
      <c r="BA52" s="314"/>
      <c r="BB52" s="314"/>
      <c r="BC52" s="314"/>
      <c r="BD52" s="316"/>
    </row>
    <row r="53" spans="1:56" ht="13.15" customHeight="1" x14ac:dyDescent="0.25">
      <c r="A53" s="316" t="s">
        <v>8124</v>
      </c>
      <c r="B53" s="316" t="s">
        <v>8125</v>
      </c>
      <c r="C53" s="315">
        <v>382</v>
      </c>
      <c r="D53" s="316" t="s">
        <v>8126</v>
      </c>
      <c r="E53" s="316" t="s">
        <v>8074</v>
      </c>
      <c r="F53" s="316" t="s">
        <v>8127</v>
      </c>
      <c r="G53" s="316" t="s">
        <v>8128</v>
      </c>
      <c r="H53" s="335">
        <v>43405</v>
      </c>
      <c r="I53" s="336">
        <v>43434</v>
      </c>
      <c r="J53" s="316" t="s">
        <v>8077</v>
      </c>
      <c r="K53" s="316" t="s">
        <v>8078</v>
      </c>
      <c r="L53" s="316" t="s">
        <v>8079</v>
      </c>
      <c r="M53" s="316" t="s">
        <v>8080</v>
      </c>
      <c r="N53" s="316" t="s">
        <v>8079</v>
      </c>
      <c r="O53" s="316" t="s">
        <v>8081</v>
      </c>
      <c r="P53" s="316" t="s">
        <v>8082</v>
      </c>
      <c r="Q53" s="316" t="s">
        <v>8083</v>
      </c>
      <c r="R53" s="316" t="s">
        <v>8079</v>
      </c>
      <c r="S53" s="316" t="s">
        <v>8080</v>
      </c>
      <c r="T53" s="316" t="s">
        <v>8084</v>
      </c>
      <c r="U53" s="316" t="s">
        <v>8085</v>
      </c>
      <c r="V53" s="316" t="s">
        <v>8079</v>
      </c>
      <c r="W53" s="316" t="s">
        <v>8080</v>
      </c>
      <c r="X53" s="316" t="s">
        <v>8086</v>
      </c>
      <c r="Y53" s="316" t="s">
        <v>8083</v>
      </c>
      <c r="Z53" s="316" t="s">
        <v>487</v>
      </c>
      <c r="AA53" s="328">
        <v>49404</v>
      </c>
      <c r="AB53" s="327">
        <v>0</v>
      </c>
      <c r="AC53" s="313" t="s">
        <v>7578</v>
      </c>
      <c r="AD53" s="316" t="s">
        <v>7582</v>
      </c>
      <c r="AE53" s="316" t="s">
        <v>7583</v>
      </c>
      <c r="AF53" s="315" t="s">
        <v>8147</v>
      </c>
      <c r="AG53" s="315" t="s">
        <v>7882</v>
      </c>
      <c r="AH53" s="318">
        <v>43434</v>
      </c>
      <c r="AI53" s="316" t="s">
        <v>8148</v>
      </c>
      <c r="AJ53" s="314"/>
      <c r="AK53" s="314"/>
      <c r="AL53" s="314"/>
      <c r="AM53" s="315" t="s">
        <v>7882</v>
      </c>
      <c r="AN53" s="314"/>
      <c r="AO53" s="314"/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314"/>
      <c r="BD53" s="316"/>
    </row>
    <row r="54" spans="1:56" ht="13.15" customHeight="1" x14ac:dyDescent="0.25">
      <c r="A54" s="316" t="s">
        <v>8124</v>
      </c>
      <c r="B54" s="316" t="s">
        <v>8125</v>
      </c>
      <c r="C54" s="315">
        <v>382</v>
      </c>
      <c r="D54" s="316" t="s">
        <v>8126</v>
      </c>
      <c r="E54" s="316" t="s">
        <v>8074</v>
      </c>
      <c r="F54" s="316" t="s">
        <v>8127</v>
      </c>
      <c r="G54" s="316" t="s">
        <v>8128</v>
      </c>
      <c r="H54" s="335">
        <v>43405</v>
      </c>
      <c r="I54" s="336">
        <v>43434</v>
      </c>
      <c r="J54" s="316" t="s">
        <v>8077</v>
      </c>
      <c r="K54" s="316" t="s">
        <v>8078</v>
      </c>
      <c r="L54" s="316" t="s">
        <v>8079</v>
      </c>
      <c r="M54" s="316" t="s">
        <v>8080</v>
      </c>
      <c r="N54" s="316" t="s">
        <v>8079</v>
      </c>
      <c r="O54" s="316" t="s">
        <v>8081</v>
      </c>
      <c r="P54" s="316" t="s">
        <v>8082</v>
      </c>
      <c r="Q54" s="316" t="s">
        <v>8083</v>
      </c>
      <c r="R54" s="316" t="s">
        <v>8079</v>
      </c>
      <c r="S54" s="316" t="s">
        <v>8080</v>
      </c>
      <c r="T54" s="316" t="s">
        <v>8084</v>
      </c>
      <c r="U54" s="316" t="s">
        <v>8085</v>
      </c>
      <c r="V54" s="316" t="s">
        <v>8079</v>
      </c>
      <c r="W54" s="316" t="s">
        <v>8080</v>
      </c>
      <c r="X54" s="316" t="s">
        <v>8086</v>
      </c>
      <c r="Y54" s="316" t="s">
        <v>8083</v>
      </c>
      <c r="Z54" s="316" t="s">
        <v>487</v>
      </c>
      <c r="AA54" s="328">
        <v>81729</v>
      </c>
      <c r="AB54" s="327">
        <v>0</v>
      </c>
      <c r="AC54" s="313" t="s">
        <v>7578</v>
      </c>
      <c r="AD54" s="316" t="s">
        <v>7582</v>
      </c>
      <c r="AE54" s="316" t="s">
        <v>7583</v>
      </c>
      <c r="AF54" s="315" t="s">
        <v>8149</v>
      </c>
      <c r="AG54" s="315" t="s">
        <v>7882</v>
      </c>
      <c r="AH54" s="318">
        <v>43434</v>
      </c>
      <c r="AI54" s="316" t="s">
        <v>8150</v>
      </c>
      <c r="AJ54" s="314"/>
      <c r="AK54" s="314"/>
      <c r="AL54" s="314"/>
      <c r="AM54" s="315" t="s">
        <v>7882</v>
      </c>
      <c r="AN54" s="314"/>
      <c r="AO54" s="314"/>
      <c r="AP54" s="314"/>
      <c r="AQ54" s="314"/>
      <c r="AR54" s="314"/>
      <c r="AS54" s="314"/>
      <c r="AT54" s="314"/>
      <c r="AU54" s="314"/>
      <c r="AV54" s="314"/>
      <c r="AW54" s="314"/>
      <c r="AX54" s="314"/>
      <c r="AY54" s="314"/>
      <c r="AZ54" s="314"/>
      <c r="BA54" s="314"/>
      <c r="BB54" s="314"/>
      <c r="BC54" s="314"/>
      <c r="BD54" s="316"/>
    </row>
    <row r="55" spans="1:56" ht="13.15" customHeight="1" x14ac:dyDescent="0.25">
      <c r="A55" s="316" t="s">
        <v>8124</v>
      </c>
      <c r="B55" s="316" t="s">
        <v>8125</v>
      </c>
      <c r="C55" s="315">
        <v>382</v>
      </c>
      <c r="D55" s="316" t="s">
        <v>8126</v>
      </c>
      <c r="E55" s="316" t="s">
        <v>8074</v>
      </c>
      <c r="F55" s="316" t="s">
        <v>8127</v>
      </c>
      <c r="G55" s="316" t="s">
        <v>8128</v>
      </c>
      <c r="H55" s="335">
        <v>43405</v>
      </c>
      <c r="I55" s="336">
        <v>43434</v>
      </c>
      <c r="J55" s="316" t="s">
        <v>8077</v>
      </c>
      <c r="K55" s="316" t="s">
        <v>8078</v>
      </c>
      <c r="L55" s="316" t="s">
        <v>8079</v>
      </c>
      <c r="M55" s="316" t="s">
        <v>8080</v>
      </c>
      <c r="N55" s="316" t="s">
        <v>8079</v>
      </c>
      <c r="O55" s="316" t="s">
        <v>8081</v>
      </c>
      <c r="P55" s="316" t="s">
        <v>8082</v>
      </c>
      <c r="Q55" s="316" t="s">
        <v>8083</v>
      </c>
      <c r="R55" s="316" t="s">
        <v>8079</v>
      </c>
      <c r="S55" s="316" t="s">
        <v>8080</v>
      </c>
      <c r="T55" s="316" t="s">
        <v>8084</v>
      </c>
      <c r="U55" s="316" t="s">
        <v>8085</v>
      </c>
      <c r="V55" s="316" t="s">
        <v>8079</v>
      </c>
      <c r="W55" s="316" t="s">
        <v>8080</v>
      </c>
      <c r="X55" s="316" t="s">
        <v>8086</v>
      </c>
      <c r="Y55" s="316" t="s">
        <v>8083</v>
      </c>
      <c r="Z55" s="316" t="s">
        <v>487</v>
      </c>
      <c r="AA55" s="328">
        <v>51164</v>
      </c>
      <c r="AB55" s="327">
        <v>0</v>
      </c>
      <c r="AC55" s="313" t="s">
        <v>7578</v>
      </c>
      <c r="AD55" s="316" t="s">
        <v>7582</v>
      </c>
      <c r="AE55" s="316" t="s">
        <v>7583</v>
      </c>
      <c r="AF55" s="315" t="s">
        <v>8151</v>
      </c>
      <c r="AG55" s="315" t="s">
        <v>7882</v>
      </c>
      <c r="AH55" s="318">
        <v>43434</v>
      </c>
      <c r="AI55" s="316" t="s">
        <v>8152</v>
      </c>
      <c r="AJ55" s="314"/>
      <c r="AK55" s="314"/>
      <c r="AL55" s="314"/>
      <c r="AM55" s="315" t="s">
        <v>7882</v>
      </c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4"/>
      <c r="AZ55" s="314"/>
      <c r="BA55" s="314"/>
      <c r="BB55" s="314"/>
      <c r="BC55" s="314"/>
      <c r="BD55" s="316"/>
    </row>
    <row r="56" spans="1:56" ht="13.15" customHeight="1" x14ac:dyDescent="0.25">
      <c r="A56" s="316" t="s">
        <v>8124</v>
      </c>
      <c r="B56" s="316" t="s">
        <v>8125</v>
      </c>
      <c r="C56" s="315">
        <v>382</v>
      </c>
      <c r="D56" s="316" t="s">
        <v>8126</v>
      </c>
      <c r="E56" s="316" t="s">
        <v>8074</v>
      </c>
      <c r="F56" s="316" t="s">
        <v>8127</v>
      </c>
      <c r="G56" s="316" t="s">
        <v>8128</v>
      </c>
      <c r="H56" s="335">
        <v>43405</v>
      </c>
      <c r="I56" s="336">
        <v>43434</v>
      </c>
      <c r="J56" s="316" t="s">
        <v>8077</v>
      </c>
      <c r="K56" s="316" t="s">
        <v>8078</v>
      </c>
      <c r="L56" s="316" t="s">
        <v>8079</v>
      </c>
      <c r="M56" s="316" t="s">
        <v>8080</v>
      </c>
      <c r="N56" s="316" t="s">
        <v>8079</v>
      </c>
      <c r="O56" s="316" t="s">
        <v>8081</v>
      </c>
      <c r="P56" s="316" t="s">
        <v>8082</v>
      </c>
      <c r="Q56" s="316" t="s">
        <v>8083</v>
      </c>
      <c r="R56" s="316" t="s">
        <v>8079</v>
      </c>
      <c r="S56" s="316" t="s">
        <v>8080</v>
      </c>
      <c r="T56" s="316" t="s">
        <v>8084</v>
      </c>
      <c r="U56" s="316" t="s">
        <v>8085</v>
      </c>
      <c r="V56" s="316" t="s">
        <v>8079</v>
      </c>
      <c r="W56" s="316" t="s">
        <v>8080</v>
      </c>
      <c r="X56" s="316" t="s">
        <v>8086</v>
      </c>
      <c r="Y56" s="316" t="s">
        <v>8083</v>
      </c>
      <c r="Z56" s="316" t="s">
        <v>487</v>
      </c>
      <c r="AA56" s="328">
        <v>48833</v>
      </c>
      <c r="AB56" s="327">
        <v>0</v>
      </c>
      <c r="AC56" s="313" t="s">
        <v>7578</v>
      </c>
      <c r="AD56" s="316" t="s">
        <v>7582</v>
      </c>
      <c r="AE56" s="316" t="s">
        <v>7583</v>
      </c>
      <c r="AF56" s="315" t="s">
        <v>8153</v>
      </c>
      <c r="AG56" s="315" t="s">
        <v>7882</v>
      </c>
      <c r="AH56" s="318">
        <v>43434</v>
      </c>
      <c r="AI56" s="316" t="s">
        <v>8154</v>
      </c>
      <c r="AJ56" s="314"/>
      <c r="AK56" s="314"/>
      <c r="AL56" s="314"/>
      <c r="AM56" s="315" t="s">
        <v>7882</v>
      </c>
      <c r="AN56" s="314"/>
      <c r="AO56" s="314"/>
      <c r="AP56" s="314"/>
      <c r="AQ56" s="314"/>
      <c r="AR56" s="314"/>
      <c r="AS56" s="314"/>
      <c r="AT56" s="314"/>
      <c r="AU56" s="314"/>
      <c r="AV56" s="314"/>
      <c r="AW56" s="314"/>
      <c r="AX56" s="314"/>
      <c r="AY56" s="314"/>
      <c r="AZ56" s="314"/>
      <c r="BA56" s="314"/>
      <c r="BB56" s="314"/>
      <c r="BC56" s="314"/>
      <c r="BD56" s="316"/>
    </row>
    <row r="57" spans="1:56" ht="13.15" customHeight="1" x14ac:dyDescent="0.25">
      <c r="A57" s="316" t="s">
        <v>8124</v>
      </c>
      <c r="B57" s="316" t="s">
        <v>8125</v>
      </c>
      <c r="C57" s="315">
        <v>382</v>
      </c>
      <c r="D57" s="316" t="s">
        <v>8126</v>
      </c>
      <c r="E57" s="316" t="s">
        <v>8074</v>
      </c>
      <c r="F57" s="316" t="s">
        <v>8127</v>
      </c>
      <c r="G57" s="316" t="s">
        <v>8128</v>
      </c>
      <c r="H57" s="335">
        <v>43405</v>
      </c>
      <c r="I57" s="336">
        <v>43434</v>
      </c>
      <c r="J57" s="316" t="s">
        <v>8077</v>
      </c>
      <c r="K57" s="316" t="s">
        <v>8078</v>
      </c>
      <c r="L57" s="316" t="s">
        <v>8079</v>
      </c>
      <c r="M57" s="316" t="s">
        <v>8080</v>
      </c>
      <c r="N57" s="316" t="s">
        <v>8079</v>
      </c>
      <c r="O57" s="316" t="s">
        <v>8081</v>
      </c>
      <c r="P57" s="316" t="s">
        <v>8082</v>
      </c>
      <c r="Q57" s="316" t="s">
        <v>8083</v>
      </c>
      <c r="R57" s="316" t="s">
        <v>8079</v>
      </c>
      <c r="S57" s="316" t="s">
        <v>8080</v>
      </c>
      <c r="T57" s="316" t="s">
        <v>8084</v>
      </c>
      <c r="U57" s="316" t="s">
        <v>8085</v>
      </c>
      <c r="V57" s="316" t="s">
        <v>8079</v>
      </c>
      <c r="W57" s="316" t="s">
        <v>8080</v>
      </c>
      <c r="X57" s="316" t="s">
        <v>8086</v>
      </c>
      <c r="Y57" s="316" t="s">
        <v>8083</v>
      </c>
      <c r="Z57" s="316" t="s">
        <v>487</v>
      </c>
      <c r="AA57" s="328">
        <v>93617</v>
      </c>
      <c r="AB57" s="327">
        <v>0</v>
      </c>
      <c r="AC57" s="313" t="s">
        <v>7578</v>
      </c>
      <c r="AD57" s="316" t="s">
        <v>7582</v>
      </c>
      <c r="AE57" s="316" t="s">
        <v>7583</v>
      </c>
      <c r="AF57" s="315" t="s">
        <v>8155</v>
      </c>
      <c r="AG57" s="315" t="s">
        <v>7882</v>
      </c>
      <c r="AH57" s="318">
        <v>43434</v>
      </c>
      <c r="AI57" s="316" t="s">
        <v>8156</v>
      </c>
      <c r="AJ57" s="314"/>
      <c r="AK57" s="314"/>
      <c r="AL57" s="314"/>
      <c r="AM57" s="315" t="s">
        <v>7882</v>
      </c>
      <c r="AN57" s="314"/>
      <c r="AO57" s="314"/>
      <c r="AP57" s="314"/>
      <c r="AQ57" s="314"/>
      <c r="AR57" s="314"/>
      <c r="AS57" s="314"/>
      <c r="AT57" s="314"/>
      <c r="AU57" s="314"/>
      <c r="AV57" s="314"/>
      <c r="AW57" s="314"/>
      <c r="AX57" s="314"/>
      <c r="AY57" s="314"/>
      <c r="AZ57" s="314"/>
      <c r="BA57" s="314"/>
      <c r="BB57" s="314"/>
      <c r="BC57" s="314"/>
      <c r="BD57" s="316"/>
    </row>
    <row r="58" spans="1:56" ht="13.15" customHeight="1" x14ac:dyDescent="0.25">
      <c r="A58" s="316" t="s">
        <v>8124</v>
      </c>
      <c r="B58" s="316" t="s">
        <v>8125</v>
      </c>
      <c r="C58" s="315">
        <v>382</v>
      </c>
      <c r="D58" s="316" t="s">
        <v>8126</v>
      </c>
      <c r="E58" s="316" t="s">
        <v>8074</v>
      </c>
      <c r="F58" s="316" t="s">
        <v>8127</v>
      </c>
      <c r="G58" s="316" t="s">
        <v>8128</v>
      </c>
      <c r="H58" s="335">
        <v>43405</v>
      </c>
      <c r="I58" s="336">
        <v>43434</v>
      </c>
      <c r="J58" s="316" t="s">
        <v>8077</v>
      </c>
      <c r="K58" s="316" t="s">
        <v>8078</v>
      </c>
      <c r="L58" s="316" t="s">
        <v>8079</v>
      </c>
      <c r="M58" s="316" t="s">
        <v>8080</v>
      </c>
      <c r="N58" s="316" t="s">
        <v>8079</v>
      </c>
      <c r="O58" s="316" t="s">
        <v>8081</v>
      </c>
      <c r="P58" s="316" t="s">
        <v>8082</v>
      </c>
      <c r="Q58" s="316" t="s">
        <v>8083</v>
      </c>
      <c r="R58" s="316" t="s">
        <v>8079</v>
      </c>
      <c r="S58" s="316" t="s">
        <v>8080</v>
      </c>
      <c r="T58" s="316" t="s">
        <v>8084</v>
      </c>
      <c r="U58" s="316" t="s">
        <v>8085</v>
      </c>
      <c r="V58" s="316" t="s">
        <v>8079</v>
      </c>
      <c r="W58" s="316" t="s">
        <v>8080</v>
      </c>
      <c r="X58" s="316" t="s">
        <v>8086</v>
      </c>
      <c r="Y58" s="316" t="s">
        <v>8083</v>
      </c>
      <c r="Z58" s="316" t="s">
        <v>487</v>
      </c>
      <c r="AA58" s="328">
        <v>68946</v>
      </c>
      <c r="AB58" s="327">
        <v>0</v>
      </c>
      <c r="AC58" s="313" t="s">
        <v>7578</v>
      </c>
      <c r="AD58" s="316" t="s">
        <v>7582</v>
      </c>
      <c r="AE58" s="316" t="s">
        <v>7583</v>
      </c>
      <c r="AF58" s="315" t="s">
        <v>8157</v>
      </c>
      <c r="AG58" s="315" t="s">
        <v>7882</v>
      </c>
      <c r="AH58" s="318">
        <v>43434</v>
      </c>
      <c r="AI58" s="316" t="s">
        <v>8158</v>
      </c>
      <c r="AJ58" s="314"/>
      <c r="AK58" s="314"/>
      <c r="AL58" s="314"/>
      <c r="AM58" s="315" t="s">
        <v>7882</v>
      </c>
      <c r="AN58" s="314"/>
      <c r="AO58" s="314"/>
      <c r="AP58" s="314"/>
      <c r="AQ58" s="314"/>
      <c r="AR58" s="314"/>
      <c r="AS58" s="314"/>
      <c r="AT58" s="314"/>
      <c r="AU58" s="314"/>
      <c r="AV58" s="314"/>
      <c r="AW58" s="314"/>
      <c r="AX58" s="314"/>
      <c r="AY58" s="314"/>
      <c r="AZ58" s="314"/>
      <c r="BA58" s="314"/>
      <c r="BB58" s="314"/>
      <c r="BC58" s="314"/>
      <c r="BD58" s="316"/>
    </row>
    <row r="59" spans="1:56" ht="13.15" customHeight="1" x14ac:dyDescent="0.25">
      <c r="A59" s="316" t="s">
        <v>8124</v>
      </c>
      <c r="B59" s="316" t="s">
        <v>8125</v>
      </c>
      <c r="C59" s="315">
        <v>382</v>
      </c>
      <c r="D59" s="316" t="s">
        <v>8126</v>
      </c>
      <c r="E59" s="316" t="s">
        <v>8074</v>
      </c>
      <c r="F59" s="316" t="s">
        <v>8127</v>
      </c>
      <c r="G59" s="316" t="s">
        <v>8128</v>
      </c>
      <c r="H59" s="335">
        <v>43405</v>
      </c>
      <c r="I59" s="336">
        <v>43434</v>
      </c>
      <c r="J59" s="316" t="s">
        <v>8077</v>
      </c>
      <c r="K59" s="316" t="s">
        <v>8078</v>
      </c>
      <c r="L59" s="316" t="s">
        <v>8079</v>
      </c>
      <c r="M59" s="316" t="s">
        <v>8080</v>
      </c>
      <c r="N59" s="316" t="s">
        <v>8079</v>
      </c>
      <c r="O59" s="316" t="s">
        <v>8081</v>
      </c>
      <c r="P59" s="316" t="s">
        <v>8082</v>
      </c>
      <c r="Q59" s="316" t="s">
        <v>8083</v>
      </c>
      <c r="R59" s="316" t="s">
        <v>8079</v>
      </c>
      <c r="S59" s="316" t="s">
        <v>8080</v>
      </c>
      <c r="T59" s="316" t="s">
        <v>8084</v>
      </c>
      <c r="U59" s="316" t="s">
        <v>8085</v>
      </c>
      <c r="V59" s="316" t="s">
        <v>8079</v>
      </c>
      <c r="W59" s="316" t="s">
        <v>8080</v>
      </c>
      <c r="X59" s="316" t="s">
        <v>8086</v>
      </c>
      <c r="Y59" s="316" t="s">
        <v>8083</v>
      </c>
      <c r="Z59" s="316" t="s">
        <v>487</v>
      </c>
      <c r="AA59" s="328">
        <v>64836</v>
      </c>
      <c r="AB59" s="327">
        <v>0</v>
      </c>
      <c r="AC59" s="313" t="s">
        <v>7578</v>
      </c>
      <c r="AD59" s="316" t="s">
        <v>7582</v>
      </c>
      <c r="AE59" s="316" t="s">
        <v>7583</v>
      </c>
      <c r="AF59" s="315" t="s">
        <v>8159</v>
      </c>
      <c r="AG59" s="315" t="s">
        <v>7882</v>
      </c>
      <c r="AH59" s="318">
        <v>43434</v>
      </c>
      <c r="AI59" s="316" t="s">
        <v>8160</v>
      </c>
      <c r="AJ59" s="314"/>
      <c r="AK59" s="314"/>
      <c r="AL59" s="314"/>
      <c r="AM59" s="315" t="s">
        <v>7882</v>
      </c>
      <c r="AN59" s="314"/>
      <c r="AO59" s="314"/>
      <c r="AP59" s="314"/>
      <c r="AQ59" s="314"/>
      <c r="AR59" s="314"/>
      <c r="AS59" s="314"/>
      <c r="AT59" s="314"/>
      <c r="AU59" s="314"/>
      <c r="AV59" s="314"/>
      <c r="AW59" s="314"/>
      <c r="AX59" s="314"/>
      <c r="AY59" s="314"/>
      <c r="AZ59" s="314"/>
      <c r="BA59" s="314"/>
      <c r="BB59" s="314"/>
      <c r="BC59" s="314"/>
      <c r="BD59" s="316"/>
    </row>
    <row r="60" spans="1:56" ht="13.15" customHeight="1" x14ac:dyDescent="0.25">
      <c r="A60" s="316" t="s">
        <v>8124</v>
      </c>
      <c r="B60" s="316" t="s">
        <v>8125</v>
      </c>
      <c r="C60" s="315">
        <v>382</v>
      </c>
      <c r="D60" s="316" t="s">
        <v>8126</v>
      </c>
      <c r="E60" s="316" t="s">
        <v>8074</v>
      </c>
      <c r="F60" s="316" t="s">
        <v>8127</v>
      </c>
      <c r="G60" s="316" t="s">
        <v>8128</v>
      </c>
      <c r="H60" s="335">
        <v>43405</v>
      </c>
      <c r="I60" s="336">
        <v>43434</v>
      </c>
      <c r="J60" s="316" t="s">
        <v>8077</v>
      </c>
      <c r="K60" s="316" t="s">
        <v>8078</v>
      </c>
      <c r="L60" s="316" t="s">
        <v>8079</v>
      </c>
      <c r="M60" s="316" t="s">
        <v>8080</v>
      </c>
      <c r="N60" s="316" t="s">
        <v>8079</v>
      </c>
      <c r="O60" s="316" t="s">
        <v>8081</v>
      </c>
      <c r="P60" s="316" t="s">
        <v>8082</v>
      </c>
      <c r="Q60" s="316" t="s">
        <v>8083</v>
      </c>
      <c r="R60" s="316" t="s">
        <v>8079</v>
      </c>
      <c r="S60" s="316" t="s">
        <v>8080</v>
      </c>
      <c r="T60" s="316" t="s">
        <v>8084</v>
      </c>
      <c r="U60" s="316" t="s">
        <v>8085</v>
      </c>
      <c r="V60" s="316" t="s">
        <v>8079</v>
      </c>
      <c r="W60" s="316" t="s">
        <v>8080</v>
      </c>
      <c r="X60" s="316" t="s">
        <v>8086</v>
      </c>
      <c r="Y60" s="316" t="s">
        <v>8083</v>
      </c>
      <c r="Z60" s="316" t="s">
        <v>487</v>
      </c>
      <c r="AA60" s="328">
        <v>119133</v>
      </c>
      <c r="AB60" s="327">
        <v>0</v>
      </c>
      <c r="AC60" s="313" t="s">
        <v>7578</v>
      </c>
      <c r="AD60" s="316" t="s">
        <v>7582</v>
      </c>
      <c r="AE60" s="316" t="s">
        <v>7583</v>
      </c>
      <c r="AF60" s="315" t="s">
        <v>8161</v>
      </c>
      <c r="AG60" s="315" t="s">
        <v>7882</v>
      </c>
      <c r="AH60" s="318">
        <v>43434</v>
      </c>
      <c r="AI60" s="316" t="s">
        <v>8144</v>
      </c>
      <c r="AJ60" s="314"/>
      <c r="AK60" s="314"/>
      <c r="AL60" s="314"/>
      <c r="AM60" s="315" t="s">
        <v>7882</v>
      </c>
      <c r="AN60" s="314"/>
      <c r="AO60" s="314"/>
      <c r="AP60" s="314"/>
      <c r="AQ60" s="314"/>
      <c r="AR60" s="314"/>
      <c r="AS60" s="314"/>
      <c r="AT60" s="314"/>
      <c r="AU60" s="314"/>
      <c r="AV60" s="314"/>
      <c r="AW60" s="314"/>
      <c r="AX60" s="314"/>
      <c r="AY60" s="314"/>
      <c r="AZ60" s="314"/>
      <c r="BA60" s="314"/>
      <c r="BB60" s="314"/>
      <c r="BC60" s="314"/>
      <c r="BD60" s="316"/>
    </row>
    <row r="61" spans="1:56" ht="13.15" customHeight="1" x14ac:dyDescent="0.25">
      <c r="A61" s="316" t="s">
        <v>8124</v>
      </c>
      <c r="B61" s="316" t="s">
        <v>8125</v>
      </c>
      <c r="C61" s="315">
        <v>382</v>
      </c>
      <c r="D61" s="316" t="s">
        <v>8126</v>
      </c>
      <c r="E61" s="316" t="s">
        <v>8074</v>
      </c>
      <c r="F61" s="316" t="s">
        <v>8127</v>
      </c>
      <c r="G61" s="316" t="s">
        <v>8128</v>
      </c>
      <c r="H61" s="335">
        <v>43405</v>
      </c>
      <c r="I61" s="336">
        <v>43434</v>
      </c>
      <c r="J61" s="316" t="s">
        <v>8077</v>
      </c>
      <c r="K61" s="316" t="s">
        <v>8078</v>
      </c>
      <c r="L61" s="316" t="s">
        <v>8079</v>
      </c>
      <c r="M61" s="316" t="s">
        <v>8080</v>
      </c>
      <c r="N61" s="316" t="s">
        <v>8079</v>
      </c>
      <c r="O61" s="316" t="s">
        <v>8081</v>
      </c>
      <c r="P61" s="316" t="s">
        <v>8082</v>
      </c>
      <c r="Q61" s="316" t="s">
        <v>8083</v>
      </c>
      <c r="R61" s="316" t="s">
        <v>8079</v>
      </c>
      <c r="S61" s="316" t="s">
        <v>8080</v>
      </c>
      <c r="T61" s="316" t="s">
        <v>8084</v>
      </c>
      <c r="U61" s="316" t="s">
        <v>8085</v>
      </c>
      <c r="V61" s="316" t="s">
        <v>8079</v>
      </c>
      <c r="W61" s="316" t="s">
        <v>8080</v>
      </c>
      <c r="X61" s="316" t="s">
        <v>8086</v>
      </c>
      <c r="Y61" s="316" t="s">
        <v>8083</v>
      </c>
      <c r="Z61" s="316" t="s">
        <v>487</v>
      </c>
      <c r="AA61" s="328">
        <v>67613</v>
      </c>
      <c r="AB61" s="327">
        <v>0</v>
      </c>
      <c r="AC61" s="313" t="s">
        <v>7578</v>
      </c>
      <c r="AD61" s="316" t="s">
        <v>7582</v>
      </c>
      <c r="AE61" s="316" t="s">
        <v>7583</v>
      </c>
      <c r="AF61" s="315" t="s">
        <v>8162</v>
      </c>
      <c r="AG61" s="315" t="s">
        <v>7882</v>
      </c>
      <c r="AH61" s="318">
        <v>43434</v>
      </c>
      <c r="AI61" s="316" t="s">
        <v>8163</v>
      </c>
      <c r="AJ61" s="314"/>
      <c r="AK61" s="314"/>
      <c r="AL61" s="314"/>
      <c r="AM61" s="315" t="s">
        <v>7882</v>
      </c>
      <c r="AN61" s="314"/>
      <c r="AO61" s="314"/>
      <c r="AP61" s="314"/>
      <c r="AQ61" s="314"/>
      <c r="AR61" s="314"/>
      <c r="AS61" s="314"/>
      <c r="AT61" s="314"/>
      <c r="AU61" s="314"/>
      <c r="AV61" s="314"/>
      <c r="AW61" s="314"/>
      <c r="AX61" s="314"/>
      <c r="AY61" s="314"/>
      <c r="AZ61" s="314"/>
      <c r="BA61" s="314"/>
      <c r="BB61" s="314"/>
      <c r="BC61" s="314"/>
      <c r="BD61" s="316"/>
    </row>
    <row r="62" spans="1:56" ht="13.15" customHeight="1" x14ac:dyDescent="0.25">
      <c r="A62" s="316" t="s">
        <v>8124</v>
      </c>
      <c r="B62" s="316" t="s">
        <v>8125</v>
      </c>
      <c r="C62" s="315">
        <v>382</v>
      </c>
      <c r="D62" s="316" t="s">
        <v>8126</v>
      </c>
      <c r="E62" s="316" t="s">
        <v>8074</v>
      </c>
      <c r="F62" s="316" t="s">
        <v>8127</v>
      </c>
      <c r="G62" s="316" t="s">
        <v>8128</v>
      </c>
      <c r="H62" s="335">
        <v>43405</v>
      </c>
      <c r="I62" s="336">
        <v>43434</v>
      </c>
      <c r="J62" s="316" t="s">
        <v>8077</v>
      </c>
      <c r="K62" s="316" t="s">
        <v>8078</v>
      </c>
      <c r="L62" s="316" t="s">
        <v>8079</v>
      </c>
      <c r="M62" s="316" t="s">
        <v>8080</v>
      </c>
      <c r="N62" s="316" t="s">
        <v>8079</v>
      </c>
      <c r="O62" s="316" t="s">
        <v>8081</v>
      </c>
      <c r="P62" s="316" t="s">
        <v>8082</v>
      </c>
      <c r="Q62" s="316" t="s">
        <v>8083</v>
      </c>
      <c r="R62" s="316" t="s">
        <v>8079</v>
      </c>
      <c r="S62" s="316" t="s">
        <v>8080</v>
      </c>
      <c r="T62" s="316" t="s">
        <v>8084</v>
      </c>
      <c r="U62" s="316" t="s">
        <v>8085</v>
      </c>
      <c r="V62" s="316" t="s">
        <v>8079</v>
      </c>
      <c r="W62" s="316" t="s">
        <v>8080</v>
      </c>
      <c r="X62" s="316" t="s">
        <v>8086</v>
      </c>
      <c r="Y62" s="316" t="s">
        <v>8083</v>
      </c>
      <c r="Z62" s="316" t="s">
        <v>487</v>
      </c>
      <c r="AA62" s="328">
        <v>142546</v>
      </c>
      <c r="AB62" s="327">
        <v>0</v>
      </c>
      <c r="AC62" s="313" t="s">
        <v>7578</v>
      </c>
      <c r="AD62" s="316" t="s">
        <v>7582</v>
      </c>
      <c r="AE62" s="316" t="s">
        <v>7583</v>
      </c>
      <c r="AF62" s="315" t="s">
        <v>8164</v>
      </c>
      <c r="AG62" s="315" t="s">
        <v>7882</v>
      </c>
      <c r="AH62" s="318">
        <v>43434</v>
      </c>
      <c r="AI62" s="316" t="s">
        <v>8165</v>
      </c>
      <c r="AJ62" s="314"/>
      <c r="AK62" s="314"/>
      <c r="AL62" s="314"/>
      <c r="AM62" s="315" t="s">
        <v>7882</v>
      </c>
      <c r="AN62" s="314"/>
      <c r="AO62" s="314"/>
      <c r="AP62" s="314"/>
      <c r="AQ62" s="314"/>
      <c r="AR62" s="314"/>
      <c r="AS62" s="314"/>
      <c r="AT62" s="314"/>
      <c r="AU62" s="314"/>
      <c r="AV62" s="314"/>
      <c r="AW62" s="314"/>
      <c r="AX62" s="314"/>
      <c r="AY62" s="314"/>
      <c r="AZ62" s="314"/>
      <c r="BA62" s="314"/>
      <c r="BB62" s="314"/>
      <c r="BC62" s="314"/>
      <c r="BD62" s="316"/>
    </row>
    <row r="63" spans="1:56" ht="13.15" customHeight="1" x14ac:dyDescent="0.25">
      <c r="A63" s="316" t="s">
        <v>8124</v>
      </c>
      <c r="B63" s="316" t="s">
        <v>8125</v>
      </c>
      <c r="C63" s="315">
        <v>382</v>
      </c>
      <c r="D63" s="316" t="s">
        <v>8126</v>
      </c>
      <c r="E63" s="316" t="s">
        <v>8074</v>
      </c>
      <c r="F63" s="316" t="s">
        <v>8127</v>
      </c>
      <c r="G63" s="316" t="s">
        <v>8128</v>
      </c>
      <c r="H63" s="335">
        <v>43405</v>
      </c>
      <c r="I63" s="336">
        <v>43434</v>
      </c>
      <c r="J63" s="316" t="s">
        <v>8077</v>
      </c>
      <c r="K63" s="316" t="s">
        <v>8078</v>
      </c>
      <c r="L63" s="316" t="s">
        <v>8079</v>
      </c>
      <c r="M63" s="316" t="s">
        <v>8080</v>
      </c>
      <c r="N63" s="316" t="s">
        <v>8079</v>
      </c>
      <c r="O63" s="316" t="s">
        <v>8081</v>
      </c>
      <c r="P63" s="316" t="s">
        <v>8082</v>
      </c>
      <c r="Q63" s="316" t="s">
        <v>8083</v>
      </c>
      <c r="R63" s="316" t="s">
        <v>8079</v>
      </c>
      <c r="S63" s="316" t="s">
        <v>8080</v>
      </c>
      <c r="T63" s="316" t="s">
        <v>8084</v>
      </c>
      <c r="U63" s="316" t="s">
        <v>8085</v>
      </c>
      <c r="V63" s="316" t="s">
        <v>8079</v>
      </c>
      <c r="W63" s="316" t="s">
        <v>8080</v>
      </c>
      <c r="X63" s="316" t="s">
        <v>8086</v>
      </c>
      <c r="Y63" s="316" t="s">
        <v>8083</v>
      </c>
      <c r="Z63" s="316" t="s">
        <v>487</v>
      </c>
      <c r="AA63" s="328">
        <v>15784</v>
      </c>
      <c r="AB63" s="327">
        <v>0</v>
      </c>
      <c r="AC63" s="313" t="s">
        <v>7578</v>
      </c>
      <c r="AD63" s="316" t="s">
        <v>7582</v>
      </c>
      <c r="AE63" s="316" t="s">
        <v>7583</v>
      </c>
      <c r="AF63" s="315" t="s">
        <v>8166</v>
      </c>
      <c r="AG63" s="315" t="s">
        <v>7882</v>
      </c>
      <c r="AH63" s="318">
        <v>43434</v>
      </c>
      <c r="AI63" s="316" t="s">
        <v>8134</v>
      </c>
      <c r="AJ63" s="314"/>
      <c r="AK63" s="314"/>
      <c r="AL63" s="314"/>
      <c r="AM63" s="315" t="s">
        <v>7882</v>
      </c>
      <c r="AN63" s="314"/>
      <c r="AO63" s="314"/>
      <c r="AP63" s="314"/>
      <c r="AQ63" s="314"/>
      <c r="AR63" s="314"/>
      <c r="AS63" s="314"/>
      <c r="AT63" s="314"/>
      <c r="AU63" s="314"/>
      <c r="AV63" s="314"/>
      <c r="AW63" s="314"/>
      <c r="AX63" s="314"/>
      <c r="AY63" s="314"/>
      <c r="AZ63" s="314"/>
      <c r="BA63" s="314"/>
      <c r="BB63" s="314"/>
      <c r="BC63" s="314"/>
      <c r="BD63" s="316"/>
    </row>
    <row r="64" spans="1:56" ht="13.15" customHeight="1" x14ac:dyDescent="0.25">
      <c r="A64" s="316" t="s">
        <v>8124</v>
      </c>
      <c r="B64" s="316" t="s">
        <v>8125</v>
      </c>
      <c r="C64" s="315">
        <v>382</v>
      </c>
      <c r="D64" s="316" t="s">
        <v>8126</v>
      </c>
      <c r="E64" s="316" t="s">
        <v>8074</v>
      </c>
      <c r="F64" s="316" t="s">
        <v>8127</v>
      </c>
      <c r="G64" s="316" t="s">
        <v>8128</v>
      </c>
      <c r="H64" s="335">
        <v>43405</v>
      </c>
      <c r="I64" s="336">
        <v>43434</v>
      </c>
      <c r="J64" s="316" t="s">
        <v>8077</v>
      </c>
      <c r="K64" s="316" t="s">
        <v>8078</v>
      </c>
      <c r="L64" s="316" t="s">
        <v>8079</v>
      </c>
      <c r="M64" s="316" t="s">
        <v>8080</v>
      </c>
      <c r="N64" s="316" t="s">
        <v>8079</v>
      </c>
      <c r="O64" s="316" t="s">
        <v>8081</v>
      </c>
      <c r="P64" s="316" t="s">
        <v>8082</v>
      </c>
      <c r="Q64" s="316" t="s">
        <v>8083</v>
      </c>
      <c r="R64" s="316" t="s">
        <v>8079</v>
      </c>
      <c r="S64" s="316" t="s">
        <v>8080</v>
      </c>
      <c r="T64" s="316" t="s">
        <v>8084</v>
      </c>
      <c r="U64" s="316" t="s">
        <v>8085</v>
      </c>
      <c r="V64" s="316" t="s">
        <v>8079</v>
      </c>
      <c r="W64" s="316" t="s">
        <v>8080</v>
      </c>
      <c r="X64" s="316" t="s">
        <v>8086</v>
      </c>
      <c r="Y64" s="316" t="s">
        <v>8083</v>
      </c>
      <c r="Z64" s="316" t="s">
        <v>487</v>
      </c>
      <c r="AA64" s="328">
        <v>47523</v>
      </c>
      <c r="AB64" s="327">
        <v>0</v>
      </c>
      <c r="AC64" s="313" t="s">
        <v>7578</v>
      </c>
      <c r="AD64" s="316" t="s">
        <v>7582</v>
      </c>
      <c r="AE64" s="316" t="s">
        <v>7583</v>
      </c>
      <c r="AF64" s="315" t="s">
        <v>8167</v>
      </c>
      <c r="AG64" s="315" t="s">
        <v>7882</v>
      </c>
      <c r="AH64" s="318">
        <v>43434</v>
      </c>
      <c r="AI64" s="316" t="s">
        <v>8168</v>
      </c>
      <c r="AJ64" s="314"/>
      <c r="AK64" s="314"/>
      <c r="AL64" s="314"/>
      <c r="AM64" s="315" t="s">
        <v>7882</v>
      </c>
      <c r="AN64" s="314"/>
      <c r="AO64" s="314"/>
      <c r="AP64" s="314"/>
      <c r="AQ64" s="314"/>
      <c r="AR64" s="314"/>
      <c r="AS64" s="314"/>
      <c r="AT64" s="314"/>
      <c r="AU64" s="314"/>
      <c r="AV64" s="314"/>
      <c r="AW64" s="314"/>
      <c r="AX64" s="314"/>
      <c r="AY64" s="314"/>
      <c r="AZ64" s="314"/>
      <c r="BA64" s="314"/>
      <c r="BB64" s="314"/>
      <c r="BC64" s="314"/>
      <c r="BD64" s="316"/>
    </row>
    <row r="65" spans="1:56" ht="13.15" customHeight="1" x14ac:dyDescent="0.25">
      <c r="A65" s="316" t="s">
        <v>8124</v>
      </c>
      <c r="B65" s="316" t="s">
        <v>8125</v>
      </c>
      <c r="C65" s="315">
        <v>382</v>
      </c>
      <c r="D65" s="316" t="s">
        <v>8126</v>
      </c>
      <c r="E65" s="316" t="s">
        <v>8074</v>
      </c>
      <c r="F65" s="316" t="s">
        <v>8127</v>
      </c>
      <c r="G65" s="316" t="s">
        <v>8128</v>
      </c>
      <c r="H65" s="335">
        <v>43405</v>
      </c>
      <c r="I65" s="336">
        <v>43434</v>
      </c>
      <c r="J65" s="316" t="s">
        <v>8077</v>
      </c>
      <c r="K65" s="316" t="s">
        <v>8078</v>
      </c>
      <c r="L65" s="316" t="s">
        <v>8079</v>
      </c>
      <c r="M65" s="316" t="s">
        <v>8080</v>
      </c>
      <c r="N65" s="316" t="s">
        <v>8079</v>
      </c>
      <c r="O65" s="316" t="s">
        <v>8081</v>
      </c>
      <c r="P65" s="316" t="s">
        <v>8082</v>
      </c>
      <c r="Q65" s="316" t="s">
        <v>8083</v>
      </c>
      <c r="R65" s="316" t="s">
        <v>8079</v>
      </c>
      <c r="S65" s="316" t="s">
        <v>8080</v>
      </c>
      <c r="T65" s="316" t="s">
        <v>8084</v>
      </c>
      <c r="U65" s="316" t="s">
        <v>8085</v>
      </c>
      <c r="V65" s="316" t="s">
        <v>8079</v>
      </c>
      <c r="W65" s="316" t="s">
        <v>8080</v>
      </c>
      <c r="X65" s="316" t="s">
        <v>8086</v>
      </c>
      <c r="Y65" s="316" t="s">
        <v>8083</v>
      </c>
      <c r="Z65" s="316" t="s">
        <v>487</v>
      </c>
      <c r="AA65" s="328">
        <v>68098</v>
      </c>
      <c r="AB65" s="327">
        <v>0</v>
      </c>
      <c r="AC65" s="313" t="s">
        <v>7578</v>
      </c>
      <c r="AD65" s="316" t="s">
        <v>7582</v>
      </c>
      <c r="AE65" s="316" t="s">
        <v>7583</v>
      </c>
      <c r="AF65" s="315" t="s">
        <v>8169</v>
      </c>
      <c r="AG65" s="315" t="s">
        <v>7882</v>
      </c>
      <c r="AH65" s="318">
        <v>43434</v>
      </c>
      <c r="AI65" s="316" t="s">
        <v>8168</v>
      </c>
      <c r="AJ65" s="314"/>
      <c r="AK65" s="314"/>
      <c r="AL65" s="314"/>
      <c r="AM65" s="315" t="s">
        <v>7882</v>
      </c>
      <c r="AN65" s="314"/>
      <c r="AO65" s="314"/>
      <c r="AP65" s="314"/>
      <c r="AQ65" s="314"/>
      <c r="AR65" s="314"/>
      <c r="AS65" s="314"/>
      <c r="AT65" s="314"/>
      <c r="AU65" s="314"/>
      <c r="AV65" s="314"/>
      <c r="AW65" s="314"/>
      <c r="AX65" s="314"/>
      <c r="AY65" s="314"/>
      <c r="AZ65" s="314"/>
      <c r="BA65" s="314"/>
      <c r="BB65" s="314"/>
      <c r="BC65" s="314"/>
      <c r="BD65" s="316"/>
    </row>
    <row r="66" spans="1:56" ht="13.15" customHeight="1" x14ac:dyDescent="0.25">
      <c r="A66" s="316" t="s">
        <v>8124</v>
      </c>
      <c r="B66" s="316" t="s">
        <v>8125</v>
      </c>
      <c r="C66" s="315">
        <v>382</v>
      </c>
      <c r="D66" s="316" t="s">
        <v>8126</v>
      </c>
      <c r="E66" s="316" t="s">
        <v>8074</v>
      </c>
      <c r="F66" s="316" t="s">
        <v>8127</v>
      </c>
      <c r="G66" s="316" t="s">
        <v>8128</v>
      </c>
      <c r="H66" s="335">
        <v>43405</v>
      </c>
      <c r="I66" s="336">
        <v>43434</v>
      </c>
      <c r="J66" s="316" t="s">
        <v>8077</v>
      </c>
      <c r="K66" s="316" t="s">
        <v>8078</v>
      </c>
      <c r="L66" s="316" t="s">
        <v>8079</v>
      </c>
      <c r="M66" s="316" t="s">
        <v>8080</v>
      </c>
      <c r="N66" s="316" t="s">
        <v>8079</v>
      </c>
      <c r="O66" s="316" t="s">
        <v>8081</v>
      </c>
      <c r="P66" s="316" t="s">
        <v>8082</v>
      </c>
      <c r="Q66" s="316" t="s">
        <v>8083</v>
      </c>
      <c r="R66" s="316" t="s">
        <v>8079</v>
      </c>
      <c r="S66" s="316" t="s">
        <v>8080</v>
      </c>
      <c r="T66" s="316" t="s">
        <v>8084</v>
      </c>
      <c r="U66" s="316" t="s">
        <v>8085</v>
      </c>
      <c r="V66" s="316" t="s">
        <v>8079</v>
      </c>
      <c r="W66" s="316" t="s">
        <v>8080</v>
      </c>
      <c r="X66" s="316" t="s">
        <v>8086</v>
      </c>
      <c r="Y66" s="316" t="s">
        <v>8083</v>
      </c>
      <c r="Z66" s="316" t="s">
        <v>487</v>
      </c>
      <c r="AA66" s="328">
        <v>54102</v>
      </c>
      <c r="AB66" s="327">
        <v>0</v>
      </c>
      <c r="AC66" s="313" t="s">
        <v>7578</v>
      </c>
      <c r="AD66" s="316" t="s">
        <v>7582</v>
      </c>
      <c r="AE66" s="316" t="s">
        <v>7583</v>
      </c>
      <c r="AF66" s="315" t="s">
        <v>8170</v>
      </c>
      <c r="AG66" s="315" t="s">
        <v>7882</v>
      </c>
      <c r="AH66" s="318">
        <v>43434</v>
      </c>
      <c r="AI66" s="316" t="s">
        <v>8171</v>
      </c>
      <c r="AJ66" s="314"/>
      <c r="AK66" s="314"/>
      <c r="AL66" s="314"/>
      <c r="AM66" s="315" t="s">
        <v>7882</v>
      </c>
      <c r="AN66" s="314"/>
      <c r="AO66" s="314"/>
      <c r="AP66" s="314"/>
      <c r="AQ66" s="314"/>
      <c r="AR66" s="314"/>
      <c r="AS66" s="314"/>
      <c r="AT66" s="314"/>
      <c r="AU66" s="314"/>
      <c r="AV66" s="314"/>
      <c r="AW66" s="314"/>
      <c r="AX66" s="314"/>
      <c r="AY66" s="314"/>
      <c r="AZ66" s="314"/>
      <c r="BA66" s="314"/>
      <c r="BB66" s="314"/>
      <c r="BC66" s="314"/>
      <c r="BD66" s="316"/>
    </row>
    <row r="67" spans="1:56" ht="13.15" customHeight="1" x14ac:dyDescent="0.25">
      <c r="A67" s="316" t="s">
        <v>8124</v>
      </c>
      <c r="B67" s="316" t="s">
        <v>8125</v>
      </c>
      <c r="C67" s="315">
        <v>382</v>
      </c>
      <c r="D67" s="316" t="s">
        <v>8126</v>
      </c>
      <c r="E67" s="316" t="s">
        <v>8074</v>
      </c>
      <c r="F67" s="316" t="s">
        <v>8127</v>
      </c>
      <c r="G67" s="316" t="s">
        <v>8128</v>
      </c>
      <c r="H67" s="335">
        <v>43405</v>
      </c>
      <c r="I67" s="336">
        <v>43434</v>
      </c>
      <c r="J67" s="316" t="s">
        <v>8077</v>
      </c>
      <c r="K67" s="316" t="s">
        <v>8078</v>
      </c>
      <c r="L67" s="316" t="s">
        <v>8079</v>
      </c>
      <c r="M67" s="316" t="s">
        <v>8080</v>
      </c>
      <c r="N67" s="316" t="s">
        <v>8079</v>
      </c>
      <c r="O67" s="316" t="s">
        <v>8081</v>
      </c>
      <c r="P67" s="316" t="s">
        <v>8082</v>
      </c>
      <c r="Q67" s="316" t="s">
        <v>8083</v>
      </c>
      <c r="R67" s="316" t="s">
        <v>8079</v>
      </c>
      <c r="S67" s="316" t="s">
        <v>8080</v>
      </c>
      <c r="T67" s="316" t="s">
        <v>8084</v>
      </c>
      <c r="U67" s="316" t="s">
        <v>8085</v>
      </c>
      <c r="V67" s="316" t="s">
        <v>8079</v>
      </c>
      <c r="W67" s="316" t="s">
        <v>8080</v>
      </c>
      <c r="X67" s="316" t="s">
        <v>8086</v>
      </c>
      <c r="Y67" s="316" t="s">
        <v>8083</v>
      </c>
      <c r="Z67" s="316" t="s">
        <v>487</v>
      </c>
      <c r="AA67" s="328">
        <v>81516</v>
      </c>
      <c r="AB67" s="327">
        <v>0</v>
      </c>
      <c r="AC67" s="313" t="s">
        <v>7578</v>
      </c>
      <c r="AD67" s="316" t="s">
        <v>7582</v>
      </c>
      <c r="AE67" s="316" t="s">
        <v>7583</v>
      </c>
      <c r="AF67" s="315" t="s">
        <v>8172</v>
      </c>
      <c r="AG67" s="315" t="s">
        <v>7882</v>
      </c>
      <c r="AH67" s="318">
        <v>43434</v>
      </c>
      <c r="AI67" s="316" t="s">
        <v>8173</v>
      </c>
      <c r="AJ67" s="314"/>
      <c r="AK67" s="314"/>
      <c r="AL67" s="314"/>
      <c r="AM67" s="315" t="s">
        <v>7882</v>
      </c>
      <c r="AN67" s="314"/>
      <c r="AO67" s="314"/>
      <c r="AP67" s="314"/>
      <c r="AQ67" s="314"/>
      <c r="AR67" s="314"/>
      <c r="AS67" s="314"/>
      <c r="AT67" s="314"/>
      <c r="AU67" s="314"/>
      <c r="AV67" s="314"/>
      <c r="AW67" s="314"/>
      <c r="AX67" s="314"/>
      <c r="AY67" s="314"/>
      <c r="AZ67" s="314"/>
      <c r="BA67" s="314"/>
      <c r="BB67" s="314"/>
      <c r="BC67" s="314"/>
      <c r="BD67" s="316"/>
    </row>
    <row r="68" spans="1:56" ht="15" customHeight="1" x14ac:dyDescent="0.25">
      <c r="A68" s="700" t="s">
        <v>8124</v>
      </c>
      <c r="B68" s="700" t="s">
        <v>8125</v>
      </c>
      <c r="C68" s="702">
        <v>382</v>
      </c>
      <c r="D68" s="700" t="s">
        <v>8126</v>
      </c>
      <c r="E68" s="700" t="s">
        <v>8074</v>
      </c>
      <c r="F68" s="700" t="s">
        <v>8127</v>
      </c>
      <c r="G68" s="700" t="s">
        <v>8128</v>
      </c>
      <c r="H68" s="712">
        <v>43405</v>
      </c>
      <c r="I68" s="714">
        <v>43434</v>
      </c>
      <c r="J68" s="700" t="s">
        <v>8077</v>
      </c>
      <c r="K68" s="700" t="s">
        <v>8078</v>
      </c>
      <c r="L68" s="700" t="s">
        <v>8079</v>
      </c>
      <c r="M68" s="700" t="s">
        <v>8080</v>
      </c>
      <c r="N68" s="700" t="s">
        <v>8079</v>
      </c>
      <c r="O68" s="700" t="s">
        <v>8081</v>
      </c>
      <c r="P68" s="700" t="s">
        <v>8082</v>
      </c>
      <c r="Q68" s="700" t="s">
        <v>8083</v>
      </c>
      <c r="R68" s="700" t="s">
        <v>8079</v>
      </c>
      <c r="S68" s="700" t="s">
        <v>8080</v>
      </c>
      <c r="T68" s="700" t="s">
        <v>8084</v>
      </c>
      <c r="U68" s="700" t="s">
        <v>8085</v>
      </c>
      <c r="V68" s="700" t="s">
        <v>8079</v>
      </c>
      <c r="W68" s="700" t="s">
        <v>8080</v>
      </c>
      <c r="X68" s="700" t="s">
        <v>8086</v>
      </c>
      <c r="Y68" s="700" t="s">
        <v>8083</v>
      </c>
      <c r="Z68" s="700" t="s">
        <v>487</v>
      </c>
      <c r="AA68" s="706">
        <v>68040</v>
      </c>
      <c r="AB68" s="708">
        <v>0</v>
      </c>
      <c r="AC68" s="710" t="s">
        <v>7578</v>
      </c>
      <c r="AD68" s="700" t="s">
        <v>7582</v>
      </c>
      <c r="AE68" s="700" t="s">
        <v>7583</v>
      </c>
      <c r="AF68" s="702" t="s">
        <v>8174</v>
      </c>
      <c r="AG68" s="702" t="s">
        <v>7882</v>
      </c>
      <c r="AH68" s="704">
        <v>43434</v>
      </c>
      <c r="AI68" s="337" t="s">
        <v>8175</v>
      </c>
      <c r="AJ68" s="698"/>
      <c r="AK68" s="698"/>
      <c r="AL68" s="698"/>
      <c r="AM68" s="702" t="s">
        <v>7882</v>
      </c>
      <c r="AN68" s="698"/>
      <c r="AO68" s="698"/>
      <c r="AP68" s="698"/>
      <c r="AQ68" s="698"/>
      <c r="AR68" s="698"/>
      <c r="AS68" s="698"/>
      <c r="AT68" s="698"/>
      <c r="AU68" s="698"/>
      <c r="AV68" s="698"/>
      <c r="AW68" s="698"/>
      <c r="AX68" s="698"/>
      <c r="AY68" s="698"/>
      <c r="AZ68" s="698"/>
      <c r="BA68" s="698"/>
      <c r="BB68" s="698"/>
      <c r="BC68" s="698"/>
      <c r="BD68" s="700"/>
    </row>
    <row r="69" spans="1:56" ht="15" customHeight="1" x14ac:dyDescent="0.25">
      <c r="A69" s="701"/>
      <c r="B69" s="701"/>
      <c r="C69" s="703"/>
      <c r="D69" s="701"/>
      <c r="E69" s="701"/>
      <c r="F69" s="701"/>
      <c r="G69" s="701"/>
      <c r="H69" s="713"/>
      <c r="I69" s="715"/>
      <c r="J69" s="701"/>
      <c r="K69" s="701"/>
      <c r="L69" s="701"/>
      <c r="M69" s="701"/>
      <c r="N69" s="701"/>
      <c r="O69" s="701"/>
      <c r="P69" s="701"/>
      <c r="Q69" s="701"/>
      <c r="R69" s="701"/>
      <c r="S69" s="701"/>
      <c r="T69" s="701"/>
      <c r="U69" s="701"/>
      <c r="V69" s="701"/>
      <c r="W69" s="701"/>
      <c r="X69" s="701"/>
      <c r="Y69" s="701"/>
      <c r="Z69" s="701"/>
      <c r="AA69" s="707"/>
      <c r="AB69" s="709"/>
      <c r="AC69" s="711"/>
      <c r="AD69" s="701"/>
      <c r="AE69" s="701"/>
      <c r="AF69" s="703"/>
      <c r="AG69" s="703"/>
      <c r="AH69" s="705"/>
      <c r="AI69" s="338">
        <v>2108</v>
      </c>
      <c r="AJ69" s="699"/>
      <c r="AK69" s="699"/>
      <c r="AL69" s="699"/>
      <c r="AM69" s="703"/>
      <c r="AN69" s="699"/>
      <c r="AO69" s="699"/>
      <c r="AP69" s="699"/>
      <c r="AQ69" s="699"/>
      <c r="AR69" s="699"/>
      <c r="AS69" s="699"/>
      <c r="AT69" s="699"/>
      <c r="AU69" s="699"/>
      <c r="AV69" s="699"/>
      <c r="AW69" s="699"/>
      <c r="AX69" s="699"/>
      <c r="AY69" s="699"/>
      <c r="AZ69" s="699"/>
      <c r="BA69" s="699"/>
      <c r="BB69" s="699"/>
      <c r="BC69" s="699"/>
      <c r="BD69" s="701"/>
    </row>
    <row r="70" spans="1:56" ht="13.15" customHeight="1" x14ac:dyDescent="0.25">
      <c r="A70" s="316" t="s">
        <v>8124</v>
      </c>
      <c r="B70" s="316" t="s">
        <v>8125</v>
      </c>
      <c r="C70" s="315">
        <v>382</v>
      </c>
      <c r="D70" s="316" t="s">
        <v>8126</v>
      </c>
      <c r="E70" s="316" t="s">
        <v>8074</v>
      </c>
      <c r="F70" s="316" t="s">
        <v>8127</v>
      </c>
      <c r="G70" s="316" t="s">
        <v>8128</v>
      </c>
      <c r="H70" s="335">
        <v>43405</v>
      </c>
      <c r="I70" s="336">
        <v>43434</v>
      </c>
      <c r="J70" s="316" t="s">
        <v>8077</v>
      </c>
      <c r="K70" s="316" t="s">
        <v>8078</v>
      </c>
      <c r="L70" s="316" t="s">
        <v>8079</v>
      </c>
      <c r="M70" s="316" t="s">
        <v>8080</v>
      </c>
      <c r="N70" s="316" t="s">
        <v>8079</v>
      </c>
      <c r="O70" s="316" t="s">
        <v>8081</v>
      </c>
      <c r="P70" s="316" t="s">
        <v>8082</v>
      </c>
      <c r="Q70" s="316" t="s">
        <v>8083</v>
      </c>
      <c r="R70" s="316" t="s">
        <v>8079</v>
      </c>
      <c r="S70" s="316" t="s">
        <v>8080</v>
      </c>
      <c r="T70" s="316" t="s">
        <v>8084</v>
      </c>
      <c r="U70" s="316" t="s">
        <v>8085</v>
      </c>
      <c r="V70" s="316" t="s">
        <v>8079</v>
      </c>
      <c r="W70" s="316" t="s">
        <v>8080</v>
      </c>
      <c r="X70" s="316" t="s">
        <v>8086</v>
      </c>
      <c r="Y70" s="316" t="s">
        <v>8083</v>
      </c>
      <c r="Z70" s="316" t="s">
        <v>487</v>
      </c>
      <c r="AA70" s="327">
        <v>0</v>
      </c>
      <c r="AB70" s="328">
        <v>2852511.28</v>
      </c>
      <c r="AC70" s="313" t="s">
        <v>7578</v>
      </c>
      <c r="AD70" s="316" t="s">
        <v>7582</v>
      </c>
      <c r="AE70" s="316" t="s">
        <v>7583</v>
      </c>
      <c r="AF70" s="315" t="s">
        <v>8176</v>
      </c>
      <c r="AG70" s="315" t="s">
        <v>7882</v>
      </c>
      <c r="AH70" s="318">
        <v>43434</v>
      </c>
      <c r="AI70" s="316" t="s">
        <v>8177</v>
      </c>
      <c r="AJ70" s="314"/>
      <c r="AK70" s="314"/>
      <c r="AL70" s="314"/>
      <c r="AM70" s="315" t="s">
        <v>7882</v>
      </c>
      <c r="AN70" s="314"/>
      <c r="AO70" s="314"/>
      <c r="AP70" s="314"/>
      <c r="AQ70" s="314"/>
      <c r="AR70" s="314"/>
      <c r="AS70" s="314"/>
      <c r="AT70" s="314"/>
      <c r="AU70" s="314"/>
      <c r="AV70" s="314"/>
      <c r="AW70" s="314"/>
      <c r="AX70" s="314"/>
      <c r="AY70" s="314"/>
      <c r="AZ70" s="314"/>
      <c r="BA70" s="314"/>
      <c r="BB70" s="314"/>
      <c r="BC70" s="314"/>
      <c r="BD70" s="316"/>
    </row>
    <row r="71" spans="1:56" ht="13.15" customHeight="1" x14ac:dyDescent="0.25">
      <c r="A71" s="316" t="s">
        <v>8124</v>
      </c>
      <c r="B71" s="316" t="s">
        <v>8125</v>
      </c>
      <c r="C71" s="315">
        <v>382</v>
      </c>
      <c r="D71" s="316" t="s">
        <v>8126</v>
      </c>
      <c r="E71" s="316" t="s">
        <v>8074</v>
      </c>
      <c r="F71" s="316" t="s">
        <v>8127</v>
      </c>
      <c r="G71" s="316" t="s">
        <v>8128</v>
      </c>
      <c r="H71" s="335">
        <v>43405</v>
      </c>
      <c r="I71" s="336">
        <v>43434</v>
      </c>
      <c r="J71" s="316" t="s">
        <v>8077</v>
      </c>
      <c r="K71" s="316" t="s">
        <v>8078</v>
      </c>
      <c r="L71" s="316" t="s">
        <v>8079</v>
      </c>
      <c r="M71" s="316" t="s">
        <v>8080</v>
      </c>
      <c r="N71" s="316" t="s">
        <v>8079</v>
      </c>
      <c r="O71" s="316" t="s">
        <v>8081</v>
      </c>
      <c r="P71" s="316" t="s">
        <v>8082</v>
      </c>
      <c r="Q71" s="316" t="s">
        <v>8083</v>
      </c>
      <c r="R71" s="316" t="s">
        <v>8079</v>
      </c>
      <c r="S71" s="316" t="s">
        <v>8080</v>
      </c>
      <c r="T71" s="316" t="s">
        <v>8084</v>
      </c>
      <c r="U71" s="316" t="s">
        <v>8085</v>
      </c>
      <c r="V71" s="316" t="s">
        <v>8079</v>
      </c>
      <c r="W71" s="316" t="s">
        <v>8080</v>
      </c>
      <c r="X71" s="316" t="s">
        <v>8086</v>
      </c>
      <c r="Y71" s="316" t="s">
        <v>8083</v>
      </c>
      <c r="Z71" s="316" t="s">
        <v>487</v>
      </c>
      <c r="AA71" s="327">
        <v>0</v>
      </c>
      <c r="AB71" s="328">
        <v>200000</v>
      </c>
      <c r="AC71" s="313" t="s">
        <v>7578</v>
      </c>
      <c r="AD71" s="316" t="s">
        <v>7582</v>
      </c>
      <c r="AE71" s="316" t="s">
        <v>7583</v>
      </c>
      <c r="AF71" s="315" t="s">
        <v>8178</v>
      </c>
      <c r="AG71" s="315" t="s">
        <v>7882</v>
      </c>
      <c r="AH71" s="318">
        <v>43434</v>
      </c>
      <c r="AI71" s="316" t="s">
        <v>8179</v>
      </c>
      <c r="AJ71" s="314"/>
      <c r="AK71" s="314"/>
      <c r="AL71" s="314"/>
      <c r="AM71" s="315" t="s">
        <v>7882</v>
      </c>
      <c r="AN71" s="314"/>
      <c r="AO71" s="314"/>
      <c r="AP71" s="314"/>
      <c r="AQ71" s="314"/>
      <c r="AR71" s="314"/>
      <c r="AS71" s="314"/>
      <c r="AT71" s="314"/>
      <c r="AU71" s="314"/>
      <c r="AV71" s="314"/>
      <c r="AW71" s="314"/>
      <c r="AX71" s="314"/>
      <c r="AY71" s="314"/>
      <c r="AZ71" s="314"/>
      <c r="BA71" s="314"/>
      <c r="BB71" s="314"/>
      <c r="BC71" s="314"/>
      <c r="BD71" s="316"/>
    </row>
    <row r="72" spans="1:56" ht="13.15" customHeight="1" x14ac:dyDescent="0.25">
      <c r="A72" s="316" t="s">
        <v>8124</v>
      </c>
      <c r="B72" s="316" t="s">
        <v>8125</v>
      </c>
      <c r="C72" s="315">
        <v>382</v>
      </c>
      <c r="D72" s="316" t="s">
        <v>8126</v>
      </c>
      <c r="E72" s="316" t="s">
        <v>8074</v>
      </c>
      <c r="F72" s="316" t="s">
        <v>8127</v>
      </c>
      <c r="G72" s="316" t="s">
        <v>8128</v>
      </c>
      <c r="H72" s="335">
        <v>43405</v>
      </c>
      <c r="I72" s="336">
        <v>43434</v>
      </c>
      <c r="J72" s="316" t="s">
        <v>8077</v>
      </c>
      <c r="K72" s="316" t="s">
        <v>8078</v>
      </c>
      <c r="L72" s="316" t="s">
        <v>8079</v>
      </c>
      <c r="M72" s="316" t="s">
        <v>8080</v>
      </c>
      <c r="N72" s="316" t="s">
        <v>8079</v>
      </c>
      <c r="O72" s="316" t="s">
        <v>8081</v>
      </c>
      <c r="P72" s="316" t="s">
        <v>8082</v>
      </c>
      <c r="Q72" s="316" t="s">
        <v>8083</v>
      </c>
      <c r="R72" s="316" t="s">
        <v>8079</v>
      </c>
      <c r="S72" s="316" t="s">
        <v>8080</v>
      </c>
      <c r="T72" s="316" t="s">
        <v>8084</v>
      </c>
      <c r="U72" s="316" t="s">
        <v>8085</v>
      </c>
      <c r="V72" s="316" t="s">
        <v>8079</v>
      </c>
      <c r="W72" s="316" t="s">
        <v>8080</v>
      </c>
      <c r="X72" s="316" t="s">
        <v>8086</v>
      </c>
      <c r="Y72" s="316" t="s">
        <v>8083</v>
      </c>
      <c r="Z72" s="316" t="s">
        <v>487</v>
      </c>
      <c r="AA72" s="327">
        <v>0</v>
      </c>
      <c r="AB72" s="328">
        <v>200000</v>
      </c>
      <c r="AC72" s="313" t="s">
        <v>7578</v>
      </c>
      <c r="AD72" s="316" t="s">
        <v>7582</v>
      </c>
      <c r="AE72" s="316" t="s">
        <v>7583</v>
      </c>
      <c r="AF72" s="315" t="s">
        <v>8180</v>
      </c>
      <c r="AG72" s="315" t="s">
        <v>7882</v>
      </c>
      <c r="AH72" s="318">
        <v>43434</v>
      </c>
      <c r="AI72" s="316" t="s">
        <v>8181</v>
      </c>
      <c r="AJ72" s="314"/>
      <c r="AK72" s="314"/>
      <c r="AL72" s="314"/>
      <c r="AM72" s="315" t="s">
        <v>7882</v>
      </c>
      <c r="AN72" s="314"/>
      <c r="AO72" s="314"/>
      <c r="AP72" s="314"/>
      <c r="AQ72" s="314"/>
      <c r="AR72" s="314"/>
      <c r="AS72" s="314"/>
      <c r="AT72" s="314"/>
      <c r="AU72" s="314"/>
      <c r="AV72" s="314"/>
      <c r="AW72" s="314"/>
      <c r="AX72" s="314"/>
      <c r="AY72" s="314"/>
      <c r="AZ72" s="314"/>
      <c r="BA72" s="314"/>
      <c r="BB72" s="314"/>
      <c r="BC72" s="314"/>
      <c r="BD72" s="316"/>
    </row>
    <row r="73" spans="1:56" ht="13.15" customHeight="1" x14ac:dyDescent="0.25">
      <c r="A73" s="316" t="s">
        <v>8124</v>
      </c>
      <c r="B73" s="316" t="s">
        <v>8125</v>
      </c>
      <c r="C73" s="315">
        <v>382</v>
      </c>
      <c r="D73" s="316" t="s">
        <v>8126</v>
      </c>
      <c r="E73" s="316" t="s">
        <v>8074</v>
      </c>
      <c r="F73" s="316" t="s">
        <v>8127</v>
      </c>
      <c r="G73" s="316" t="s">
        <v>8128</v>
      </c>
      <c r="H73" s="335">
        <v>43405</v>
      </c>
      <c r="I73" s="336">
        <v>43434</v>
      </c>
      <c r="J73" s="316" t="s">
        <v>8077</v>
      </c>
      <c r="K73" s="316" t="s">
        <v>8078</v>
      </c>
      <c r="L73" s="316" t="s">
        <v>8079</v>
      </c>
      <c r="M73" s="316" t="s">
        <v>8080</v>
      </c>
      <c r="N73" s="316" t="s">
        <v>8079</v>
      </c>
      <c r="O73" s="316" t="s">
        <v>8081</v>
      </c>
      <c r="P73" s="316" t="s">
        <v>8082</v>
      </c>
      <c r="Q73" s="316" t="s">
        <v>8083</v>
      </c>
      <c r="R73" s="316" t="s">
        <v>8079</v>
      </c>
      <c r="S73" s="316" t="s">
        <v>8080</v>
      </c>
      <c r="T73" s="316" t="s">
        <v>8084</v>
      </c>
      <c r="U73" s="316" t="s">
        <v>8085</v>
      </c>
      <c r="V73" s="316" t="s">
        <v>8079</v>
      </c>
      <c r="W73" s="316" t="s">
        <v>8080</v>
      </c>
      <c r="X73" s="316" t="s">
        <v>8086</v>
      </c>
      <c r="Y73" s="316" t="s">
        <v>8083</v>
      </c>
      <c r="Z73" s="316" t="s">
        <v>487</v>
      </c>
      <c r="AA73" s="327">
        <v>0</v>
      </c>
      <c r="AB73" s="328">
        <v>200000</v>
      </c>
      <c r="AC73" s="313" t="s">
        <v>7578</v>
      </c>
      <c r="AD73" s="316" t="s">
        <v>7582</v>
      </c>
      <c r="AE73" s="316" t="s">
        <v>7583</v>
      </c>
      <c r="AF73" s="315" t="s">
        <v>8182</v>
      </c>
      <c r="AG73" s="315" t="s">
        <v>7882</v>
      </c>
      <c r="AH73" s="318">
        <v>43434</v>
      </c>
      <c r="AI73" s="316" t="s">
        <v>8183</v>
      </c>
      <c r="AJ73" s="314"/>
      <c r="AK73" s="314"/>
      <c r="AL73" s="314"/>
      <c r="AM73" s="315" t="s">
        <v>7882</v>
      </c>
      <c r="AN73" s="314"/>
      <c r="AO73" s="314"/>
      <c r="AP73" s="314"/>
      <c r="AQ73" s="314"/>
      <c r="AR73" s="314"/>
      <c r="AS73" s="314"/>
      <c r="AT73" s="314"/>
      <c r="AU73" s="314"/>
      <c r="AV73" s="314"/>
      <c r="AW73" s="314"/>
      <c r="AX73" s="314"/>
      <c r="AY73" s="314"/>
      <c r="AZ73" s="314"/>
      <c r="BA73" s="314"/>
      <c r="BB73" s="314"/>
      <c r="BC73" s="314"/>
      <c r="BD73" s="316"/>
    </row>
    <row r="74" spans="1:56" ht="13.15" customHeight="1" x14ac:dyDescent="0.25">
      <c r="A74" s="316" t="s">
        <v>8124</v>
      </c>
      <c r="B74" s="316" t="s">
        <v>8125</v>
      </c>
      <c r="C74" s="315">
        <v>382</v>
      </c>
      <c r="D74" s="316" t="s">
        <v>8126</v>
      </c>
      <c r="E74" s="316" t="s">
        <v>8074</v>
      </c>
      <c r="F74" s="316" t="s">
        <v>8127</v>
      </c>
      <c r="G74" s="316" t="s">
        <v>8128</v>
      </c>
      <c r="H74" s="335">
        <v>43405</v>
      </c>
      <c r="I74" s="336">
        <v>43434</v>
      </c>
      <c r="J74" s="316" t="s">
        <v>8077</v>
      </c>
      <c r="K74" s="316" t="s">
        <v>8078</v>
      </c>
      <c r="L74" s="316" t="s">
        <v>8079</v>
      </c>
      <c r="M74" s="316" t="s">
        <v>8080</v>
      </c>
      <c r="N74" s="316" t="s">
        <v>8079</v>
      </c>
      <c r="O74" s="316" t="s">
        <v>8081</v>
      </c>
      <c r="P74" s="316" t="s">
        <v>8082</v>
      </c>
      <c r="Q74" s="316" t="s">
        <v>8083</v>
      </c>
      <c r="R74" s="316" t="s">
        <v>8079</v>
      </c>
      <c r="S74" s="316" t="s">
        <v>8080</v>
      </c>
      <c r="T74" s="316" t="s">
        <v>8084</v>
      </c>
      <c r="U74" s="316" t="s">
        <v>8085</v>
      </c>
      <c r="V74" s="316" t="s">
        <v>8079</v>
      </c>
      <c r="W74" s="316" t="s">
        <v>8080</v>
      </c>
      <c r="X74" s="316" t="s">
        <v>8086</v>
      </c>
      <c r="Y74" s="316" t="s">
        <v>8083</v>
      </c>
      <c r="Z74" s="316" t="s">
        <v>487</v>
      </c>
      <c r="AA74" s="327">
        <v>0</v>
      </c>
      <c r="AB74" s="328">
        <v>200000</v>
      </c>
      <c r="AC74" s="313" t="s">
        <v>7578</v>
      </c>
      <c r="AD74" s="316" t="s">
        <v>7582</v>
      </c>
      <c r="AE74" s="316" t="s">
        <v>7583</v>
      </c>
      <c r="AF74" s="315" t="s">
        <v>8184</v>
      </c>
      <c r="AG74" s="315" t="s">
        <v>7882</v>
      </c>
      <c r="AH74" s="318">
        <v>43434</v>
      </c>
      <c r="AI74" s="316" t="s">
        <v>8185</v>
      </c>
      <c r="AJ74" s="314"/>
      <c r="AK74" s="314"/>
      <c r="AL74" s="314"/>
      <c r="AM74" s="315" t="s">
        <v>7882</v>
      </c>
      <c r="AN74" s="314"/>
      <c r="AO74" s="314"/>
      <c r="AP74" s="314"/>
      <c r="AQ74" s="314"/>
      <c r="AR74" s="314"/>
      <c r="AS74" s="314"/>
      <c r="AT74" s="314"/>
      <c r="AU74" s="314"/>
      <c r="AV74" s="314"/>
      <c r="AW74" s="314"/>
      <c r="AX74" s="314"/>
      <c r="AY74" s="314"/>
      <c r="AZ74" s="314"/>
      <c r="BA74" s="314"/>
      <c r="BB74" s="314"/>
      <c r="BC74" s="314"/>
      <c r="BD74" s="316"/>
    </row>
    <row r="75" spans="1:56" ht="13.15" customHeight="1" x14ac:dyDescent="0.25">
      <c r="A75" s="316" t="s">
        <v>8124</v>
      </c>
      <c r="B75" s="316" t="s">
        <v>8125</v>
      </c>
      <c r="C75" s="315">
        <v>382</v>
      </c>
      <c r="D75" s="316" t="s">
        <v>8126</v>
      </c>
      <c r="E75" s="316" t="s">
        <v>8074</v>
      </c>
      <c r="F75" s="316" t="s">
        <v>8127</v>
      </c>
      <c r="G75" s="316" t="s">
        <v>8128</v>
      </c>
      <c r="H75" s="335">
        <v>43405</v>
      </c>
      <c r="I75" s="336">
        <v>43434</v>
      </c>
      <c r="J75" s="316" t="s">
        <v>8077</v>
      </c>
      <c r="K75" s="316" t="s">
        <v>8078</v>
      </c>
      <c r="L75" s="316" t="s">
        <v>8079</v>
      </c>
      <c r="M75" s="316" t="s">
        <v>8080</v>
      </c>
      <c r="N75" s="316" t="s">
        <v>8079</v>
      </c>
      <c r="O75" s="316" t="s">
        <v>8081</v>
      </c>
      <c r="P75" s="316" t="s">
        <v>8082</v>
      </c>
      <c r="Q75" s="316" t="s">
        <v>8083</v>
      </c>
      <c r="R75" s="316" t="s">
        <v>8079</v>
      </c>
      <c r="S75" s="316" t="s">
        <v>8080</v>
      </c>
      <c r="T75" s="316" t="s">
        <v>8084</v>
      </c>
      <c r="U75" s="316" t="s">
        <v>8085</v>
      </c>
      <c r="V75" s="316" t="s">
        <v>8079</v>
      </c>
      <c r="W75" s="316" t="s">
        <v>8080</v>
      </c>
      <c r="X75" s="316" t="s">
        <v>8086</v>
      </c>
      <c r="Y75" s="316" t="s">
        <v>8083</v>
      </c>
      <c r="Z75" s="316" t="s">
        <v>487</v>
      </c>
      <c r="AA75" s="327">
        <v>0</v>
      </c>
      <c r="AB75" s="328">
        <v>200000</v>
      </c>
      <c r="AC75" s="313" t="s">
        <v>7578</v>
      </c>
      <c r="AD75" s="316" t="s">
        <v>7582</v>
      </c>
      <c r="AE75" s="316" t="s">
        <v>7583</v>
      </c>
      <c r="AF75" s="315" t="s">
        <v>8186</v>
      </c>
      <c r="AG75" s="315" t="s">
        <v>7882</v>
      </c>
      <c r="AH75" s="318">
        <v>43434</v>
      </c>
      <c r="AI75" s="316" t="s">
        <v>8187</v>
      </c>
      <c r="AJ75" s="314"/>
      <c r="AK75" s="314"/>
      <c r="AL75" s="314"/>
      <c r="AM75" s="315" t="s">
        <v>7882</v>
      </c>
      <c r="AN75" s="314"/>
      <c r="AO75" s="314"/>
      <c r="AP75" s="314"/>
      <c r="AQ75" s="314"/>
      <c r="AR75" s="314"/>
      <c r="AS75" s="314"/>
      <c r="AT75" s="314"/>
      <c r="AU75" s="314"/>
      <c r="AV75" s="314"/>
      <c r="AW75" s="314"/>
      <c r="AX75" s="314"/>
      <c r="AY75" s="314"/>
      <c r="AZ75" s="314"/>
      <c r="BA75" s="314"/>
      <c r="BB75" s="314"/>
      <c r="BC75" s="314"/>
      <c r="BD75" s="316"/>
    </row>
    <row r="76" spans="1:56" ht="13.15" customHeight="1" x14ac:dyDescent="0.25">
      <c r="A76" s="316" t="s">
        <v>8124</v>
      </c>
      <c r="B76" s="316" t="s">
        <v>8125</v>
      </c>
      <c r="C76" s="315">
        <v>382</v>
      </c>
      <c r="D76" s="316" t="s">
        <v>8126</v>
      </c>
      <c r="E76" s="316" t="s">
        <v>8074</v>
      </c>
      <c r="F76" s="316" t="s">
        <v>8127</v>
      </c>
      <c r="G76" s="316" t="s">
        <v>8128</v>
      </c>
      <c r="H76" s="335">
        <v>43405</v>
      </c>
      <c r="I76" s="336">
        <v>43434</v>
      </c>
      <c r="J76" s="316" t="s">
        <v>8077</v>
      </c>
      <c r="K76" s="316" t="s">
        <v>8078</v>
      </c>
      <c r="L76" s="316" t="s">
        <v>8079</v>
      </c>
      <c r="M76" s="316" t="s">
        <v>8080</v>
      </c>
      <c r="N76" s="316" t="s">
        <v>8079</v>
      </c>
      <c r="O76" s="316" t="s">
        <v>8081</v>
      </c>
      <c r="P76" s="316" t="s">
        <v>8082</v>
      </c>
      <c r="Q76" s="316" t="s">
        <v>8083</v>
      </c>
      <c r="R76" s="316" t="s">
        <v>8079</v>
      </c>
      <c r="S76" s="316" t="s">
        <v>8080</v>
      </c>
      <c r="T76" s="316" t="s">
        <v>8084</v>
      </c>
      <c r="U76" s="316" t="s">
        <v>8085</v>
      </c>
      <c r="V76" s="316" t="s">
        <v>8079</v>
      </c>
      <c r="W76" s="316" t="s">
        <v>8080</v>
      </c>
      <c r="X76" s="316" t="s">
        <v>8086</v>
      </c>
      <c r="Y76" s="316" t="s">
        <v>8083</v>
      </c>
      <c r="Z76" s="316" t="s">
        <v>487</v>
      </c>
      <c r="AA76" s="327">
        <v>0</v>
      </c>
      <c r="AB76" s="328">
        <v>1100405.1499999999</v>
      </c>
      <c r="AC76" s="313" t="s">
        <v>7578</v>
      </c>
      <c r="AD76" s="316" t="s">
        <v>7582</v>
      </c>
      <c r="AE76" s="316" t="s">
        <v>7583</v>
      </c>
      <c r="AF76" s="315" t="s">
        <v>8188</v>
      </c>
      <c r="AG76" s="315" t="s">
        <v>7882</v>
      </c>
      <c r="AH76" s="318">
        <v>43434</v>
      </c>
      <c r="AI76" s="316" t="s">
        <v>8189</v>
      </c>
      <c r="AJ76" s="314"/>
      <c r="AK76" s="314"/>
      <c r="AL76" s="314"/>
      <c r="AM76" s="315" t="s">
        <v>7882</v>
      </c>
      <c r="AN76" s="314"/>
      <c r="AO76" s="314"/>
      <c r="AP76" s="314"/>
      <c r="AQ76" s="314"/>
      <c r="AR76" s="314"/>
      <c r="AS76" s="314"/>
      <c r="AT76" s="314"/>
      <c r="AU76" s="314"/>
      <c r="AV76" s="314"/>
      <c r="AW76" s="314"/>
      <c r="AX76" s="314"/>
      <c r="AY76" s="314"/>
      <c r="AZ76" s="314"/>
      <c r="BA76" s="314"/>
      <c r="BB76" s="314"/>
      <c r="BC76" s="314"/>
      <c r="BD76" s="316"/>
    </row>
    <row r="77" spans="1:56" ht="13.15" customHeight="1" x14ac:dyDescent="0.25">
      <c r="A77" s="316" t="s">
        <v>8124</v>
      </c>
      <c r="B77" s="316" t="s">
        <v>8125</v>
      </c>
      <c r="C77" s="315">
        <v>382</v>
      </c>
      <c r="D77" s="316" t="s">
        <v>8126</v>
      </c>
      <c r="E77" s="316" t="s">
        <v>8074</v>
      </c>
      <c r="F77" s="316" t="s">
        <v>8127</v>
      </c>
      <c r="G77" s="316" t="s">
        <v>8128</v>
      </c>
      <c r="H77" s="335">
        <v>43405</v>
      </c>
      <c r="I77" s="336">
        <v>43434</v>
      </c>
      <c r="J77" s="316" t="s">
        <v>8077</v>
      </c>
      <c r="K77" s="316" t="s">
        <v>8078</v>
      </c>
      <c r="L77" s="316" t="s">
        <v>8079</v>
      </c>
      <c r="M77" s="316" t="s">
        <v>8080</v>
      </c>
      <c r="N77" s="316" t="s">
        <v>8079</v>
      </c>
      <c r="O77" s="316" t="s">
        <v>8081</v>
      </c>
      <c r="P77" s="316" t="s">
        <v>8082</v>
      </c>
      <c r="Q77" s="316" t="s">
        <v>8083</v>
      </c>
      <c r="R77" s="316" t="s">
        <v>8079</v>
      </c>
      <c r="S77" s="316" t="s">
        <v>8080</v>
      </c>
      <c r="T77" s="316" t="s">
        <v>8084</v>
      </c>
      <c r="U77" s="316" t="s">
        <v>8085</v>
      </c>
      <c r="V77" s="316" t="s">
        <v>8079</v>
      </c>
      <c r="W77" s="316" t="s">
        <v>8080</v>
      </c>
      <c r="X77" s="316" t="s">
        <v>8086</v>
      </c>
      <c r="Y77" s="316" t="s">
        <v>8083</v>
      </c>
      <c r="Z77" s="316" t="s">
        <v>487</v>
      </c>
      <c r="AA77" s="327">
        <v>0</v>
      </c>
      <c r="AB77" s="328">
        <v>1252653.95</v>
      </c>
      <c r="AC77" s="313" t="s">
        <v>7578</v>
      </c>
      <c r="AD77" s="316" t="s">
        <v>7582</v>
      </c>
      <c r="AE77" s="316" t="s">
        <v>7583</v>
      </c>
      <c r="AF77" s="315" t="s">
        <v>8190</v>
      </c>
      <c r="AG77" s="315" t="s">
        <v>7882</v>
      </c>
      <c r="AH77" s="318">
        <v>43434</v>
      </c>
      <c r="AI77" s="316" t="s">
        <v>8191</v>
      </c>
      <c r="AJ77" s="314"/>
      <c r="AK77" s="314"/>
      <c r="AL77" s="314"/>
      <c r="AM77" s="315" t="s">
        <v>7882</v>
      </c>
      <c r="AN77" s="314"/>
      <c r="AO77" s="314"/>
      <c r="AP77" s="314"/>
      <c r="AQ77" s="314"/>
      <c r="AR77" s="314"/>
      <c r="AS77" s="314"/>
      <c r="AT77" s="314"/>
      <c r="AU77" s="314"/>
      <c r="AV77" s="314"/>
      <c r="AW77" s="314"/>
      <c r="AX77" s="314"/>
      <c r="AY77" s="314"/>
      <c r="AZ77" s="314"/>
      <c r="BA77" s="314"/>
      <c r="BB77" s="314"/>
      <c r="BC77" s="314"/>
      <c r="BD77" s="316"/>
    </row>
    <row r="78" spans="1:56" ht="13.15" customHeight="1" x14ac:dyDescent="0.25">
      <c r="A78" s="316" t="s">
        <v>8124</v>
      </c>
      <c r="B78" s="316" t="s">
        <v>8125</v>
      </c>
      <c r="C78" s="315">
        <v>382</v>
      </c>
      <c r="D78" s="316" t="s">
        <v>8126</v>
      </c>
      <c r="E78" s="316" t="s">
        <v>8074</v>
      </c>
      <c r="F78" s="316" t="s">
        <v>8127</v>
      </c>
      <c r="G78" s="316" t="s">
        <v>8128</v>
      </c>
      <c r="H78" s="335">
        <v>43405</v>
      </c>
      <c r="I78" s="336">
        <v>43434</v>
      </c>
      <c r="J78" s="316" t="s">
        <v>8077</v>
      </c>
      <c r="K78" s="316" t="s">
        <v>8078</v>
      </c>
      <c r="L78" s="316" t="s">
        <v>8079</v>
      </c>
      <c r="M78" s="316" t="s">
        <v>8080</v>
      </c>
      <c r="N78" s="316" t="s">
        <v>8079</v>
      </c>
      <c r="O78" s="316" t="s">
        <v>8081</v>
      </c>
      <c r="P78" s="316" t="s">
        <v>8082</v>
      </c>
      <c r="Q78" s="316" t="s">
        <v>8083</v>
      </c>
      <c r="R78" s="316" t="s">
        <v>8079</v>
      </c>
      <c r="S78" s="316" t="s">
        <v>8080</v>
      </c>
      <c r="T78" s="316" t="s">
        <v>8084</v>
      </c>
      <c r="U78" s="316" t="s">
        <v>8085</v>
      </c>
      <c r="V78" s="316" t="s">
        <v>8079</v>
      </c>
      <c r="W78" s="316" t="s">
        <v>8080</v>
      </c>
      <c r="X78" s="316" t="s">
        <v>8086</v>
      </c>
      <c r="Y78" s="316" t="s">
        <v>8083</v>
      </c>
      <c r="Z78" s="316" t="s">
        <v>487</v>
      </c>
      <c r="AA78" s="327">
        <v>0</v>
      </c>
      <c r="AB78" s="328">
        <v>1132003.6000000001</v>
      </c>
      <c r="AC78" s="313" t="s">
        <v>7578</v>
      </c>
      <c r="AD78" s="316" t="s">
        <v>7582</v>
      </c>
      <c r="AE78" s="316" t="s">
        <v>7583</v>
      </c>
      <c r="AF78" s="315" t="s">
        <v>8192</v>
      </c>
      <c r="AG78" s="315" t="s">
        <v>7882</v>
      </c>
      <c r="AH78" s="318">
        <v>43434</v>
      </c>
      <c r="AI78" s="316" t="s">
        <v>8193</v>
      </c>
      <c r="AJ78" s="314"/>
      <c r="AK78" s="314"/>
      <c r="AL78" s="314"/>
      <c r="AM78" s="315" t="s">
        <v>7882</v>
      </c>
      <c r="AN78" s="314"/>
      <c r="AO78" s="314"/>
      <c r="AP78" s="314"/>
      <c r="AQ78" s="314"/>
      <c r="AR78" s="314"/>
      <c r="AS78" s="314"/>
      <c r="AT78" s="314"/>
      <c r="AU78" s="314"/>
      <c r="AV78" s="314"/>
      <c r="AW78" s="314"/>
      <c r="AX78" s="314"/>
      <c r="AY78" s="314"/>
      <c r="AZ78" s="314"/>
      <c r="BA78" s="314"/>
      <c r="BB78" s="314"/>
      <c r="BC78" s="314"/>
      <c r="BD78" s="316"/>
    </row>
    <row r="79" spans="1:56" ht="13.15" customHeight="1" x14ac:dyDescent="0.25">
      <c r="A79" s="316" t="s">
        <v>8124</v>
      </c>
      <c r="B79" s="316" t="s">
        <v>8125</v>
      </c>
      <c r="C79" s="315">
        <v>382</v>
      </c>
      <c r="D79" s="316" t="s">
        <v>8126</v>
      </c>
      <c r="E79" s="316" t="s">
        <v>8074</v>
      </c>
      <c r="F79" s="316" t="s">
        <v>8127</v>
      </c>
      <c r="G79" s="316" t="s">
        <v>8128</v>
      </c>
      <c r="H79" s="335">
        <v>43405</v>
      </c>
      <c r="I79" s="336">
        <v>43434</v>
      </c>
      <c r="J79" s="316" t="s">
        <v>8077</v>
      </c>
      <c r="K79" s="316" t="s">
        <v>8078</v>
      </c>
      <c r="L79" s="316" t="s">
        <v>8079</v>
      </c>
      <c r="M79" s="316" t="s">
        <v>8080</v>
      </c>
      <c r="N79" s="316" t="s">
        <v>8079</v>
      </c>
      <c r="O79" s="316" t="s">
        <v>8081</v>
      </c>
      <c r="P79" s="316" t="s">
        <v>8082</v>
      </c>
      <c r="Q79" s="316" t="s">
        <v>8083</v>
      </c>
      <c r="R79" s="316" t="s">
        <v>8079</v>
      </c>
      <c r="S79" s="316" t="s">
        <v>8080</v>
      </c>
      <c r="T79" s="316" t="s">
        <v>8084</v>
      </c>
      <c r="U79" s="316" t="s">
        <v>8085</v>
      </c>
      <c r="V79" s="316" t="s">
        <v>8079</v>
      </c>
      <c r="W79" s="316" t="s">
        <v>8080</v>
      </c>
      <c r="X79" s="316" t="s">
        <v>8086</v>
      </c>
      <c r="Y79" s="316" t="s">
        <v>8083</v>
      </c>
      <c r="Z79" s="316" t="s">
        <v>487</v>
      </c>
      <c r="AA79" s="327">
        <v>0</v>
      </c>
      <c r="AB79" s="328">
        <v>1632144.62</v>
      </c>
      <c r="AC79" s="313" t="s">
        <v>7578</v>
      </c>
      <c r="AD79" s="316" t="s">
        <v>7582</v>
      </c>
      <c r="AE79" s="316" t="s">
        <v>7583</v>
      </c>
      <c r="AF79" s="315" t="s">
        <v>8194</v>
      </c>
      <c r="AG79" s="315" t="s">
        <v>7882</v>
      </c>
      <c r="AH79" s="318">
        <v>43434</v>
      </c>
      <c r="AI79" s="316" t="s">
        <v>8195</v>
      </c>
      <c r="AJ79" s="314"/>
      <c r="AK79" s="314"/>
      <c r="AL79" s="314"/>
      <c r="AM79" s="315" t="s">
        <v>7882</v>
      </c>
      <c r="AN79" s="314"/>
      <c r="AO79" s="314"/>
      <c r="AP79" s="314"/>
      <c r="AQ79" s="314"/>
      <c r="AR79" s="314"/>
      <c r="AS79" s="314"/>
      <c r="AT79" s="314"/>
      <c r="AU79" s="314"/>
      <c r="AV79" s="314"/>
      <c r="AW79" s="314"/>
      <c r="AX79" s="314"/>
      <c r="AY79" s="314"/>
      <c r="AZ79" s="314"/>
      <c r="BA79" s="314"/>
      <c r="BB79" s="314"/>
      <c r="BC79" s="314"/>
      <c r="BD79" s="316"/>
    </row>
    <row r="80" spans="1:56" ht="13.15" customHeight="1" x14ac:dyDescent="0.25">
      <c r="A80" s="316" t="s">
        <v>8124</v>
      </c>
      <c r="B80" s="316" t="s">
        <v>8125</v>
      </c>
      <c r="C80" s="315">
        <v>382</v>
      </c>
      <c r="D80" s="316" t="s">
        <v>8126</v>
      </c>
      <c r="E80" s="316" t="s">
        <v>8074</v>
      </c>
      <c r="F80" s="316" t="s">
        <v>8127</v>
      </c>
      <c r="G80" s="316" t="s">
        <v>8128</v>
      </c>
      <c r="H80" s="335">
        <v>43405</v>
      </c>
      <c r="I80" s="336">
        <v>43434</v>
      </c>
      <c r="J80" s="316" t="s">
        <v>8077</v>
      </c>
      <c r="K80" s="316" t="s">
        <v>8078</v>
      </c>
      <c r="L80" s="316" t="s">
        <v>8079</v>
      </c>
      <c r="M80" s="316" t="s">
        <v>8080</v>
      </c>
      <c r="N80" s="316" t="s">
        <v>8079</v>
      </c>
      <c r="O80" s="316" t="s">
        <v>8081</v>
      </c>
      <c r="P80" s="316" t="s">
        <v>8082</v>
      </c>
      <c r="Q80" s="316" t="s">
        <v>8083</v>
      </c>
      <c r="R80" s="316" t="s">
        <v>8079</v>
      </c>
      <c r="S80" s="316" t="s">
        <v>8080</v>
      </c>
      <c r="T80" s="316" t="s">
        <v>8084</v>
      </c>
      <c r="U80" s="316" t="s">
        <v>8085</v>
      </c>
      <c r="V80" s="316" t="s">
        <v>8079</v>
      </c>
      <c r="W80" s="316" t="s">
        <v>8080</v>
      </c>
      <c r="X80" s="316" t="s">
        <v>8086</v>
      </c>
      <c r="Y80" s="316" t="s">
        <v>8083</v>
      </c>
      <c r="Z80" s="316" t="s">
        <v>487</v>
      </c>
      <c r="AA80" s="327">
        <v>0</v>
      </c>
      <c r="AB80" s="328">
        <v>868425.16</v>
      </c>
      <c r="AC80" s="313" t="s">
        <v>7578</v>
      </c>
      <c r="AD80" s="316" t="s">
        <v>7582</v>
      </c>
      <c r="AE80" s="316" t="s">
        <v>7583</v>
      </c>
      <c r="AF80" s="315" t="s">
        <v>8196</v>
      </c>
      <c r="AG80" s="315" t="s">
        <v>7882</v>
      </c>
      <c r="AH80" s="318">
        <v>43434</v>
      </c>
      <c r="AI80" s="316" t="s">
        <v>8197</v>
      </c>
      <c r="AJ80" s="314"/>
      <c r="AK80" s="314"/>
      <c r="AL80" s="314"/>
      <c r="AM80" s="315" t="s">
        <v>7882</v>
      </c>
      <c r="AN80" s="314"/>
      <c r="AO80" s="314"/>
      <c r="AP80" s="314"/>
      <c r="AQ80" s="314"/>
      <c r="AR80" s="314"/>
      <c r="AS80" s="314"/>
      <c r="AT80" s="314"/>
      <c r="AU80" s="314"/>
      <c r="AV80" s="314"/>
      <c r="AW80" s="314"/>
      <c r="AX80" s="314"/>
      <c r="AY80" s="314"/>
      <c r="AZ80" s="314"/>
      <c r="BA80" s="314"/>
      <c r="BB80" s="314"/>
      <c r="BC80" s="314"/>
      <c r="BD80" s="316"/>
    </row>
    <row r="81" spans="1:56" ht="13.15" customHeight="1" x14ac:dyDescent="0.25">
      <c r="A81" s="316" t="s">
        <v>8124</v>
      </c>
      <c r="B81" s="316" t="s">
        <v>8125</v>
      </c>
      <c r="C81" s="315">
        <v>382</v>
      </c>
      <c r="D81" s="316" t="s">
        <v>8126</v>
      </c>
      <c r="E81" s="316" t="s">
        <v>8074</v>
      </c>
      <c r="F81" s="316" t="s">
        <v>8127</v>
      </c>
      <c r="G81" s="316" t="s">
        <v>8128</v>
      </c>
      <c r="H81" s="335">
        <v>43405</v>
      </c>
      <c r="I81" s="336">
        <v>43434</v>
      </c>
      <c r="J81" s="316" t="s">
        <v>8077</v>
      </c>
      <c r="K81" s="316" t="s">
        <v>8078</v>
      </c>
      <c r="L81" s="316" t="s">
        <v>8079</v>
      </c>
      <c r="M81" s="316" t="s">
        <v>8080</v>
      </c>
      <c r="N81" s="316" t="s">
        <v>8079</v>
      </c>
      <c r="O81" s="316" t="s">
        <v>8081</v>
      </c>
      <c r="P81" s="316" t="s">
        <v>8082</v>
      </c>
      <c r="Q81" s="316" t="s">
        <v>8083</v>
      </c>
      <c r="R81" s="316" t="s">
        <v>8079</v>
      </c>
      <c r="S81" s="316" t="s">
        <v>8080</v>
      </c>
      <c r="T81" s="316" t="s">
        <v>8084</v>
      </c>
      <c r="U81" s="316" t="s">
        <v>8085</v>
      </c>
      <c r="V81" s="316" t="s">
        <v>8079</v>
      </c>
      <c r="W81" s="316" t="s">
        <v>8080</v>
      </c>
      <c r="X81" s="316" t="s">
        <v>8086</v>
      </c>
      <c r="Y81" s="316" t="s">
        <v>8083</v>
      </c>
      <c r="Z81" s="316" t="s">
        <v>487</v>
      </c>
      <c r="AA81" s="327">
        <v>0</v>
      </c>
      <c r="AB81" s="328">
        <v>466404.79</v>
      </c>
      <c r="AC81" s="313" t="s">
        <v>7578</v>
      </c>
      <c r="AD81" s="316" t="s">
        <v>7582</v>
      </c>
      <c r="AE81" s="316" t="s">
        <v>7583</v>
      </c>
      <c r="AF81" s="315" t="s">
        <v>8198</v>
      </c>
      <c r="AG81" s="315" t="s">
        <v>7882</v>
      </c>
      <c r="AH81" s="318">
        <v>43434</v>
      </c>
      <c r="AI81" s="316" t="s">
        <v>8199</v>
      </c>
      <c r="AJ81" s="314"/>
      <c r="AK81" s="314"/>
      <c r="AL81" s="314"/>
      <c r="AM81" s="315" t="s">
        <v>7882</v>
      </c>
      <c r="AN81" s="314"/>
      <c r="AO81" s="314"/>
      <c r="AP81" s="314"/>
      <c r="AQ81" s="314"/>
      <c r="AR81" s="314"/>
      <c r="AS81" s="314"/>
      <c r="AT81" s="314"/>
      <c r="AU81" s="314"/>
      <c r="AV81" s="314"/>
      <c r="AW81" s="314"/>
      <c r="AX81" s="314"/>
      <c r="AY81" s="314"/>
      <c r="AZ81" s="314"/>
      <c r="BA81" s="314"/>
      <c r="BB81" s="314"/>
      <c r="BC81" s="314"/>
      <c r="BD81" s="316"/>
    </row>
    <row r="82" spans="1:56" ht="13.15" customHeight="1" x14ac:dyDescent="0.25">
      <c r="A82" s="316" t="s">
        <v>8124</v>
      </c>
      <c r="B82" s="316" t="s">
        <v>8125</v>
      </c>
      <c r="C82" s="315">
        <v>382</v>
      </c>
      <c r="D82" s="316" t="s">
        <v>8126</v>
      </c>
      <c r="E82" s="316" t="s">
        <v>8074</v>
      </c>
      <c r="F82" s="316" t="s">
        <v>8127</v>
      </c>
      <c r="G82" s="316" t="s">
        <v>8128</v>
      </c>
      <c r="H82" s="335">
        <v>43405</v>
      </c>
      <c r="I82" s="336">
        <v>43434</v>
      </c>
      <c r="J82" s="316" t="s">
        <v>8077</v>
      </c>
      <c r="K82" s="316" t="s">
        <v>8078</v>
      </c>
      <c r="L82" s="316" t="s">
        <v>8079</v>
      </c>
      <c r="M82" s="316" t="s">
        <v>8080</v>
      </c>
      <c r="N82" s="316" t="s">
        <v>8079</v>
      </c>
      <c r="O82" s="316" t="s">
        <v>8081</v>
      </c>
      <c r="P82" s="316" t="s">
        <v>8082</v>
      </c>
      <c r="Q82" s="316" t="s">
        <v>8083</v>
      </c>
      <c r="R82" s="316" t="s">
        <v>8079</v>
      </c>
      <c r="S82" s="316" t="s">
        <v>8080</v>
      </c>
      <c r="T82" s="316" t="s">
        <v>8084</v>
      </c>
      <c r="U82" s="316" t="s">
        <v>8085</v>
      </c>
      <c r="V82" s="316" t="s">
        <v>8079</v>
      </c>
      <c r="W82" s="316" t="s">
        <v>8080</v>
      </c>
      <c r="X82" s="316" t="s">
        <v>8086</v>
      </c>
      <c r="Y82" s="316" t="s">
        <v>8083</v>
      </c>
      <c r="Z82" s="316" t="s">
        <v>487</v>
      </c>
      <c r="AA82" s="327">
        <v>0</v>
      </c>
      <c r="AB82" s="328">
        <v>466404.79</v>
      </c>
      <c r="AC82" s="313" t="s">
        <v>7578</v>
      </c>
      <c r="AD82" s="316" t="s">
        <v>7582</v>
      </c>
      <c r="AE82" s="316" t="s">
        <v>7583</v>
      </c>
      <c r="AF82" s="315" t="s">
        <v>8200</v>
      </c>
      <c r="AG82" s="315" t="s">
        <v>7882</v>
      </c>
      <c r="AH82" s="318">
        <v>43434</v>
      </c>
      <c r="AI82" s="316" t="s">
        <v>8201</v>
      </c>
      <c r="AJ82" s="314"/>
      <c r="AK82" s="314"/>
      <c r="AL82" s="314"/>
      <c r="AM82" s="315" t="s">
        <v>7882</v>
      </c>
      <c r="AN82" s="314"/>
      <c r="AO82" s="314"/>
      <c r="AP82" s="314"/>
      <c r="AQ82" s="314"/>
      <c r="AR82" s="314"/>
      <c r="AS82" s="314"/>
      <c r="AT82" s="314"/>
      <c r="AU82" s="314"/>
      <c r="AV82" s="314"/>
      <c r="AW82" s="314"/>
      <c r="AX82" s="314"/>
      <c r="AY82" s="314"/>
      <c r="AZ82" s="314"/>
      <c r="BA82" s="314"/>
      <c r="BB82" s="314"/>
      <c r="BC82" s="314"/>
      <c r="BD82" s="316"/>
    </row>
    <row r="83" spans="1:56" ht="13.15" customHeight="1" x14ac:dyDescent="0.25">
      <c r="A83" s="316" t="s">
        <v>8124</v>
      </c>
      <c r="B83" s="316" t="s">
        <v>8125</v>
      </c>
      <c r="C83" s="315">
        <v>382</v>
      </c>
      <c r="D83" s="316" t="s">
        <v>8126</v>
      </c>
      <c r="E83" s="316" t="s">
        <v>8074</v>
      </c>
      <c r="F83" s="316" t="s">
        <v>8127</v>
      </c>
      <c r="G83" s="316" t="s">
        <v>8128</v>
      </c>
      <c r="H83" s="335">
        <v>43405</v>
      </c>
      <c r="I83" s="336">
        <v>43434</v>
      </c>
      <c r="J83" s="316" t="s">
        <v>8077</v>
      </c>
      <c r="K83" s="316" t="s">
        <v>8078</v>
      </c>
      <c r="L83" s="316" t="s">
        <v>8079</v>
      </c>
      <c r="M83" s="316" t="s">
        <v>8080</v>
      </c>
      <c r="N83" s="316" t="s">
        <v>8079</v>
      </c>
      <c r="O83" s="316" t="s">
        <v>8081</v>
      </c>
      <c r="P83" s="316" t="s">
        <v>8082</v>
      </c>
      <c r="Q83" s="316" t="s">
        <v>8083</v>
      </c>
      <c r="R83" s="316" t="s">
        <v>8079</v>
      </c>
      <c r="S83" s="316" t="s">
        <v>8080</v>
      </c>
      <c r="T83" s="316" t="s">
        <v>8084</v>
      </c>
      <c r="U83" s="316" t="s">
        <v>8085</v>
      </c>
      <c r="V83" s="316" t="s">
        <v>8079</v>
      </c>
      <c r="W83" s="316" t="s">
        <v>8080</v>
      </c>
      <c r="X83" s="316" t="s">
        <v>8086</v>
      </c>
      <c r="Y83" s="316" t="s">
        <v>8083</v>
      </c>
      <c r="Z83" s="316" t="s">
        <v>487</v>
      </c>
      <c r="AA83" s="327">
        <v>0</v>
      </c>
      <c r="AB83" s="328">
        <v>2398236.7999999998</v>
      </c>
      <c r="AC83" s="313" t="s">
        <v>7578</v>
      </c>
      <c r="AD83" s="316" t="s">
        <v>7582</v>
      </c>
      <c r="AE83" s="316" t="s">
        <v>7583</v>
      </c>
      <c r="AF83" s="315" t="s">
        <v>8202</v>
      </c>
      <c r="AG83" s="315" t="s">
        <v>7882</v>
      </c>
      <c r="AH83" s="318">
        <v>43434</v>
      </c>
      <c r="AI83" s="316" t="s">
        <v>8203</v>
      </c>
      <c r="AJ83" s="314"/>
      <c r="AK83" s="314"/>
      <c r="AL83" s="314"/>
      <c r="AM83" s="315" t="s">
        <v>7882</v>
      </c>
      <c r="AN83" s="314"/>
      <c r="AO83" s="314"/>
      <c r="AP83" s="314"/>
      <c r="AQ83" s="314"/>
      <c r="AR83" s="314"/>
      <c r="AS83" s="314"/>
      <c r="AT83" s="314"/>
      <c r="AU83" s="314"/>
      <c r="AV83" s="314"/>
      <c r="AW83" s="314"/>
      <c r="AX83" s="314"/>
      <c r="AY83" s="314"/>
      <c r="AZ83" s="314"/>
      <c r="BA83" s="314"/>
      <c r="BB83" s="314"/>
      <c r="BC83" s="314"/>
      <c r="BD83" s="316"/>
    </row>
    <row r="84" spans="1:56" ht="13.15" customHeight="1" x14ac:dyDescent="0.25">
      <c r="A84" s="316" t="s">
        <v>8124</v>
      </c>
      <c r="B84" s="316" t="s">
        <v>8125</v>
      </c>
      <c r="C84" s="315">
        <v>382</v>
      </c>
      <c r="D84" s="316" t="s">
        <v>8126</v>
      </c>
      <c r="E84" s="316" t="s">
        <v>8074</v>
      </c>
      <c r="F84" s="316" t="s">
        <v>8127</v>
      </c>
      <c r="G84" s="316" t="s">
        <v>8128</v>
      </c>
      <c r="H84" s="335">
        <v>43405</v>
      </c>
      <c r="I84" s="336">
        <v>43434</v>
      </c>
      <c r="J84" s="316" t="s">
        <v>8077</v>
      </c>
      <c r="K84" s="316" t="s">
        <v>8078</v>
      </c>
      <c r="L84" s="316" t="s">
        <v>8079</v>
      </c>
      <c r="M84" s="316" t="s">
        <v>8080</v>
      </c>
      <c r="N84" s="316" t="s">
        <v>8079</v>
      </c>
      <c r="O84" s="316" t="s">
        <v>8081</v>
      </c>
      <c r="P84" s="316" t="s">
        <v>8082</v>
      </c>
      <c r="Q84" s="316" t="s">
        <v>8083</v>
      </c>
      <c r="R84" s="316" t="s">
        <v>8079</v>
      </c>
      <c r="S84" s="316" t="s">
        <v>8080</v>
      </c>
      <c r="T84" s="316" t="s">
        <v>8084</v>
      </c>
      <c r="U84" s="316" t="s">
        <v>8085</v>
      </c>
      <c r="V84" s="316" t="s">
        <v>8079</v>
      </c>
      <c r="W84" s="316" t="s">
        <v>8080</v>
      </c>
      <c r="X84" s="316" t="s">
        <v>8086</v>
      </c>
      <c r="Y84" s="316" t="s">
        <v>8083</v>
      </c>
      <c r="Z84" s="316" t="s">
        <v>487</v>
      </c>
      <c r="AA84" s="327">
        <v>0</v>
      </c>
      <c r="AB84" s="328">
        <v>200000</v>
      </c>
      <c r="AC84" s="313" t="s">
        <v>7578</v>
      </c>
      <c r="AD84" s="316" t="s">
        <v>7582</v>
      </c>
      <c r="AE84" s="316" t="s">
        <v>7583</v>
      </c>
      <c r="AF84" s="315" t="s">
        <v>8204</v>
      </c>
      <c r="AG84" s="315" t="s">
        <v>7882</v>
      </c>
      <c r="AH84" s="318">
        <v>43434</v>
      </c>
      <c r="AI84" s="316" t="s">
        <v>8205</v>
      </c>
      <c r="AJ84" s="314"/>
      <c r="AK84" s="314"/>
      <c r="AL84" s="314"/>
      <c r="AM84" s="315" t="s">
        <v>7882</v>
      </c>
      <c r="AN84" s="314"/>
      <c r="AO84" s="314"/>
      <c r="AP84" s="314"/>
      <c r="AQ84" s="314"/>
      <c r="AR84" s="314"/>
      <c r="AS84" s="314"/>
      <c r="AT84" s="314"/>
      <c r="AU84" s="314"/>
      <c r="AV84" s="314"/>
      <c r="AW84" s="314"/>
      <c r="AX84" s="314"/>
      <c r="AY84" s="314"/>
      <c r="AZ84" s="314"/>
      <c r="BA84" s="314"/>
      <c r="BB84" s="314"/>
      <c r="BC84" s="314"/>
      <c r="BD84" s="316"/>
    </row>
    <row r="85" spans="1:56" ht="13.15" customHeight="1" x14ac:dyDescent="0.25">
      <c r="A85" s="316" t="s">
        <v>8124</v>
      </c>
      <c r="B85" s="316" t="s">
        <v>8125</v>
      </c>
      <c r="C85" s="315">
        <v>382</v>
      </c>
      <c r="D85" s="316" t="s">
        <v>8126</v>
      </c>
      <c r="E85" s="316" t="s">
        <v>8074</v>
      </c>
      <c r="F85" s="316" t="s">
        <v>8127</v>
      </c>
      <c r="G85" s="316" t="s">
        <v>8128</v>
      </c>
      <c r="H85" s="335">
        <v>43405</v>
      </c>
      <c r="I85" s="336">
        <v>43434</v>
      </c>
      <c r="J85" s="316" t="s">
        <v>8077</v>
      </c>
      <c r="K85" s="316" t="s">
        <v>8078</v>
      </c>
      <c r="L85" s="316" t="s">
        <v>8079</v>
      </c>
      <c r="M85" s="316" t="s">
        <v>8080</v>
      </c>
      <c r="N85" s="316" t="s">
        <v>8079</v>
      </c>
      <c r="O85" s="316" t="s">
        <v>8081</v>
      </c>
      <c r="P85" s="316" t="s">
        <v>8082</v>
      </c>
      <c r="Q85" s="316" t="s">
        <v>8083</v>
      </c>
      <c r="R85" s="316" t="s">
        <v>8079</v>
      </c>
      <c r="S85" s="316" t="s">
        <v>8080</v>
      </c>
      <c r="T85" s="316" t="s">
        <v>8084</v>
      </c>
      <c r="U85" s="316" t="s">
        <v>8085</v>
      </c>
      <c r="V85" s="316" t="s">
        <v>8079</v>
      </c>
      <c r="W85" s="316" t="s">
        <v>8080</v>
      </c>
      <c r="X85" s="316" t="s">
        <v>8086</v>
      </c>
      <c r="Y85" s="316" t="s">
        <v>8083</v>
      </c>
      <c r="Z85" s="316" t="s">
        <v>487</v>
      </c>
      <c r="AA85" s="327">
        <v>0</v>
      </c>
      <c r="AB85" s="328">
        <v>1319047.06</v>
      </c>
      <c r="AC85" s="313" t="s">
        <v>7578</v>
      </c>
      <c r="AD85" s="316" t="s">
        <v>7582</v>
      </c>
      <c r="AE85" s="316" t="s">
        <v>7583</v>
      </c>
      <c r="AF85" s="315" t="s">
        <v>8206</v>
      </c>
      <c r="AG85" s="315" t="s">
        <v>7882</v>
      </c>
      <c r="AH85" s="318">
        <v>43434</v>
      </c>
      <c r="AI85" s="316" t="s">
        <v>8207</v>
      </c>
      <c r="AJ85" s="314"/>
      <c r="AK85" s="314"/>
      <c r="AL85" s="314"/>
      <c r="AM85" s="315" t="s">
        <v>7882</v>
      </c>
      <c r="AN85" s="314"/>
      <c r="AO85" s="314"/>
      <c r="AP85" s="314"/>
      <c r="AQ85" s="314"/>
      <c r="AR85" s="314"/>
      <c r="AS85" s="314"/>
      <c r="AT85" s="314"/>
      <c r="AU85" s="314"/>
      <c r="AV85" s="314"/>
      <c r="AW85" s="314"/>
      <c r="AX85" s="314"/>
      <c r="AY85" s="314"/>
      <c r="AZ85" s="314"/>
      <c r="BA85" s="314"/>
      <c r="BB85" s="314"/>
      <c r="BC85" s="314"/>
      <c r="BD85" s="316"/>
    </row>
    <row r="86" spans="1:56" ht="13.15" customHeight="1" x14ac:dyDescent="0.25">
      <c r="A86" s="316" t="s">
        <v>8124</v>
      </c>
      <c r="B86" s="316" t="s">
        <v>8125</v>
      </c>
      <c r="C86" s="315">
        <v>382</v>
      </c>
      <c r="D86" s="316" t="s">
        <v>8126</v>
      </c>
      <c r="E86" s="316" t="s">
        <v>8074</v>
      </c>
      <c r="F86" s="316" t="s">
        <v>8127</v>
      </c>
      <c r="G86" s="316" t="s">
        <v>8128</v>
      </c>
      <c r="H86" s="335">
        <v>43405</v>
      </c>
      <c r="I86" s="336">
        <v>43434</v>
      </c>
      <c r="J86" s="316" t="s">
        <v>8077</v>
      </c>
      <c r="K86" s="316" t="s">
        <v>8078</v>
      </c>
      <c r="L86" s="316" t="s">
        <v>8079</v>
      </c>
      <c r="M86" s="316" t="s">
        <v>8080</v>
      </c>
      <c r="N86" s="316" t="s">
        <v>8079</v>
      </c>
      <c r="O86" s="316" t="s">
        <v>8081</v>
      </c>
      <c r="P86" s="316" t="s">
        <v>8082</v>
      </c>
      <c r="Q86" s="316" t="s">
        <v>8083</v>
      </c>
      <c r="R86" s="316" t="s">
        <v>8079</v>
      </c>
      <c r="S86" s="316" t="s">
        <v>8080</v>
      </c>
      <c r="T86" s="316" t="s">
        <v>8084</v>
      </c>
      <c r="U86" s="316" t="s">
        <v>8085</v>
      </c>
      <c r="V86" s="316" t="s">
        <v>8079</v>
      </c>
      <c r="W86" s="316" t="s">
        <v>8080</v>
      </c>
      <c r="X86" s="316" t="s">
        <v>8086</v>
      </c>
      <c r="Y86" s="316" t="s">
        <v>8083</v>
      </c>
      <c r="Z86" s="316" t="s">
        <v>487</v>
      </c>
      <c r="AA86" s="327">
        <v>0</v>
      </c>
      <c r="AB86" s="328">
        <v>6591</v>
      </c>
      <c r="AC86" s="313" t="s">
        <v>7578</v>
      </c>
      <c r="AD86" s="316" t="s">
        <v>7582</v>
      </c>
      <c r="AE86" s="316" t="s">
        <v>7583</v>
      </c>
      <c r="AF86" s="315" t="s">
        <v>7829</v>
      </c>
      <c r="AG86" s="315" t="s">
        <v>7882</v>
      </c>
      <c r="AH86" s="318">
        <v>43434</v>
      </c>
      <c r="AI86" s="316" t="s">
        <v>8208</v>
      </c>
      <c r="AJ86" s="314"/>
      <c r="AK86" s="314"/>
      <c r="AL86" s="314"/>
      <c r="AM86" s="315" t="s">
        <v>7882</v>
      </c>
      <c r="AN86" s="314"/>
      <c r="AO86" s="314"/>
      <c r="AP86" s="314"/>
      <c r="AQ86" s="314"/>
      <c r="AR86" s="314"/>
      <c r="AS86" s="314"/>
      <c r="AT86" s="314"/>
      <c r="AU86" s="314"/>
      <c r="AV86" s="314"/>
      <c r="AW86" s="314"/>
      <c r="AX86" s="314"/>
      <c r="AY86" s="314"/>
      <c r="AZ86" s="314"/>
      <c r="BA86" s="314"/>
      <c r="BB86" s="314"/>
      <c r="BC86" s="314"/>
      <c r="BD86" s="316"/>
    </row>
    <row r="87" spans="1:56" ht="13.15" customHeight="1" x14ac:dyDescent="0.25">
      <c r="A87" s="316" t="s">
        <v>8124</v>
      </c>
      <c r="B87" s="316" t="s">
        <v>8125</v>
      </c>
      <c r="C87" s="315">
        <v>382</v>
      </c>
      <c r="D87" s="316" t="s">
        <v>8126</v>
      </c>
      <c r="E87" s="316" t="s">
        <v>8074</v>
      </c>
      <c r="F87" s="316" t="s">
        <v>8127</v>
      </c>
      <c r="G87" s="316" t="s">
        <v>8128</v>
      </c>
      <c r="H87" s="335">
        <v>43405</v>
      </c>
      <c r="I87" s="336">
        <v>43434</v>
      </c>
      <c r="J87" s="316" t="s">
        <v>8077</v>
      </c>
      <c r="K87" s="316" t="s">
        <v>8078</v>
      </c>
      <c r="L87" s="316" t="s">
        <v>8079</v>
      </c>
      <c r="M87" s="316" t="s">
        <v>8080</v>
      </c>
      <c r="N87" s="316" t="s">
        <v>8079</v>
      </c>
      <c r="O87" s="316" t="s">
        <v>8081</v>
      </c>
      <c r="P87" s="316" t="s">
        <v>8082</v>
      </c>
      <c r="Q87" s="316" t="s">
        <v>8083</v>
      </c>
      <c r="R87" s="316" t="s">
        <v>8079</v>
      </c>
      <c r="S87" s="316" t="s">
        <v>8080</v>
      </c>
      <c r="T87" s="316" t="s">
        <v>8084</v>
      </c>
      <c r="U87" s="316" t="s">
        <v>8085</v>
      </c>
      <c r="V87" s="316" t="s">
        <v>8079</v>
      </c>
      <c r="W87" s="316" t="s">
        <v>8080</v>
      </c>
      <c r="X87" s="316" t="s">
        <v>8086</v>
      </c>
      <c r="Y87" s="316" t="s">
        <v>8083</v>
      </c>
      <c r="Z87" s="316" t="s">
        <v>487</v>
      </c>
      <c r="AA87" s="327">
        <v>0</v>
      </c>
      <c r="AB87" s="328">
        <v>4987</v>
      </c>
      <c r="AC87" s="313" t="s">
        <v>7578</v>
      </c>
      <c r="AD87" s="316" t="s">
        <v>7582</v>
      </c>
      <c r="AE87" s="316" t="s">
        <v>7583</v>
      </c>
      <c r="AF87" s="315" t="s">
        <v>7830</v>
      </c>
      <c r="AG87" s="315" t="s">
        <v>7882</v>
      </c>
      <c r="AH87" s="318">
        <v>43434</v>
      </c>
      <c r="AI87" s="316" t="s">
        <v>8209</v>
      </c>
      <c r="AJ87" s="314"/>
      <c r="AK87" s="314"/>
      <c r="AL87" s="314"/>
      <c r="AM87" s="315" t="s">
        <v>7882</v>
      </c>
      <c r="AN87" s="314"/>
      <c r="AO87" s="314"/>
      <c r="AP87" s="314"/>
      <c r="AQ87" s="314"/>
      <c r="AR87" s="314"/>
      <c r="AS87" s="314"/>
      <c r="AT87" s="314"/>
      <c r="AU87" s="314"/>
      <c r="AV87" s="314"/>
      <c r="AW87" s="314"/>
      <c r="AX87" s="314"/>
      <c r="AY87" s="314"/>
      <c r="AZ87" s="314"/>
      <c r="BA87" s="314"/>
      <c r="BB87" s="314"/>
      <c r="BC87" s="314"/>
      <c r="BD87" s="316"/>
    </row>
    <row r="88" spans="1:56" ht="13.15" customHeight="1" x14ac:dyDescent="0.25">
      <c r="A88" s="316" t="s">
        <v>8124</v>
      </c>
      <c r="B88" s="316" t="s">
        <v>8125</v>
      </c>
      <c r="C88" s="315">
        <v>382</v>
      </c>
      <c r="D88" s="316" t="s">
        <v>8126</v>
      </c>
      <c r="E88" s="316" t="s">
        <v>8074</v>
      </c>
      <c r="F88" s="316" t="s">
        <v>8127</v>
      </c>
      <c r="G88" s="316" t="s">
        <v>8128</v>
      </c>
      <c r="H88" s="335">
        <v>43405</v>
      </c>
      <c r="I88" s="336">
        <v>43434</v>
      </c>
      <c r="J88" s="316" t="s">
        <v>8077</v>
      </c>
      <c r="K88" s="316" t="s">
        <v>8078</v>
      </c>
      <c r="L88" s="316" t="s">
        <v>8079</v>
      </c>
      <c r="M88" s="316" t="s">
        <v>8080</v>
      </c>
      <c r="N88" s="316" t="s">
        <v>8079</v>
      </c>
      <c r="O88" s="316" t="s">
        <v>8081</v>
      </c>
      <c r="P88" s="316" t="s">
        <v>8082</v>
      </c>
      <c r="Q88" s="316" t="s">
        <v>8083</v>
      </c>
      <c r="R88" s="316" t="s">
        <v>8079</v>
      </c>
      <c r="S88" s="316" t="s">
        <v>8080</v>
      </c>
      <c r="T88" s="316" t="s">
        <v>8084</v>
      </c>
      <c r="U88" s="316" t="s">
        <v>8085</v>
      </c>
      <c r="V88" s="316" t="s">
        <v>8079</v>
      </c>
      <c r="W88" s="316" t="s">
        <v>8080</v>
      </c>
      <c r="X88" s="316" t="s">
        <v>8086</v>
      </c>
      <c r="Y88" s="316" t="s">
        <v>8083</v>
      </c>
      <c r="Z88" s="316" t="s">
        <v>487</v>
      </c>
      <c r="AA88" s="327">
        <v>0</v>
      </c>
      <c r="AB88" s="328">
        <v>1245112.3899999999</v>
      </c>
      <c r="AC88" s="313" t="s">
        <v>7578</v>
      </c>
      <c r="AD88" s="316" t="s">
        <v>7582</v>
      </c>
      <c r="AE88" s="316" t="s">
        <v>7583</v>
      </c>
      <c r="AF88" s="315" t="s">
        <v>8210</v>
      </c>
      <c r="AG88" s="315" t="s">
        <v>7882</v>
      </c>
      <c r="AH88" s="318">
        <v>43434</v>
      </c>
      <c r="AI88" s="316" t="s">
        <v>8211</v>
      </c>
      <c r="AJ88" s="314"/>
      <c r="AK88" s="314"/>
      <c r="AL88" s="314"/>
      <c r="AM88" s="315" t="s">
        <v>7882</v>
      </c>
      <c r="AN88" s="314"/>
      <c r="AO88" s="314"/>
      <c r="AP88" s="314"/>
      <c r="AQ88" s="314"/>
      <c r="AR88" s="314"/>
      <c r="AS88" s="314"/>
      <c r="AT88" s="314"/>
      <c r="AU88" s="314"/>
      <c r="AV88" s="314"/>
      <c r="AW88" s="314"/>
      <c r="AX88" s="314"/>
      <c r="AY88" s="314"/>
      <c r="AZ88" s="314"/>
      <c r="BA88" s="314"/>
      <c r="BB88" s="314"/>
      <c r="BC88" s="314"/>
      <c r="BD88" s="316"/>
    </row>
    <row r="89" spans="1:56" ht="13.15" customHeight="1" x14ac:dyDescent="0.25">
      <c r="A89" s="316" t="s">
        <v>8124</v>
      </c>
      <c r="B89" s="316" t="s">
        <v>8125</v>
      </c>
      <c r="C89" s="315">
        <v>382</v>
      </c>
      <c r="D89" s="316" t="s">
        <v>8126</v>
      </c>
      <c r="E89" s="316" t="s">
        <v>8074</v>
      </c>
      <c r="F89" s="316" t="s">
        <v>8127</v>
      </c>
      <c r="G89" s="316" t="s">
        <v>8128</v>
      </c>
      <c r="H89" s="335">
        <v>43405</v>
      </c>
      <c r="I89" s="336">
        <v>43434</v>
      </c>
      <c r="J89" s="316" t="s">
        <v>8077</v>
      </c>
      <c r="K89" s="316" t="s">
        <v>8078</v>
      </c>
      <c r="L89" s="316" t="s">
        <v>8079</v>
      </c>
      <c r="M89" s="316" t="s">
        <v>8080</v>
      </c>
      <c r="N89" s="316" t="s">
        <v>8079</v>
      </c>
      <c r="O89" s="316" t="s">
        <v>8081</v>
      </c>
      <c r="P89" s="316" t="s">
        <v>8082</v>
      </c>
      <c r="Q89" s="316" t="s">
        <v>8083</v>
      </c>
      <c r="R89" s="316" t="s">
        <v>8079</v>
      </c>
      <c r="S89" s="316" t="s">
        <v>8080</v>
      </c>
      <c r="T89" s="316" t="s">
        <v>8084</v>
      </c>
      <c r="U89" s="316" t="s">
        <v>8085</v>
      </c>
      <c r="V89" s="316" t="s">
        <v>8079</v>
      </c>
      <c r="W89" s="316" t="s">
        <v>8080</v>
      </c>
      <c r="X89" s="316" t="s">
        <v>8086</v>
      </c>
      <c r="Y89" s="316" t="s">
        <v>8083</v>
      </c>
      <c r="Z89" s="316" t="s">
        <v>487</v>
      </c>
      <c r="AA89" s="327">
        <v>0</v>
      </c>
      <c r="AB89" s="328">
        <v>2829161.9</v>
      </c>
      <c r="AC89" s="313" t="s">
        <v>7578</v>
      </c>
      <c r="AD89" s="316" t="s">
        <v>7582</v>
      </c>
      <c r="AE89" s="316" t="s">
        <v>7583</v>
      </c>
      <c r="AF89" s="315" t="s">
        <v>8212</v>
      </c>
      <c r="AG89" s="315" t="s">
        <v>7882</v>
      </c>
      <c r="AH89" s="318">
        <v>43434</v>
      </c>
      <c r="AI89" s="316" t="s">
        <v>8213</v>
      </c>
      <c r="AJ89" s="314"/>
      <c r="AK89" s="314"/>
      <c r="AL89" s="314"/>
      <c r="AM89" s="315" t="s">
        <v>7882</v>
      </c>
      <c r="AN89" s="314"/>
      <c r="AO89" s="314"/>
      <c r="AP89" s="314"/>
      <c r="AQ89" s="314"/>
      <c r="AR89" s="314"/>
      <c r="AS89" s="314"/>
      <c r="AT89" s="314"/>
      <c r="AU89" s="314"/>
      <c r="AV89" s="314"/>
      <c r="AW89" s="314"/>
      <c r="AX89" s="314"/>
      <c r="AY89" s="314"/>
      <c r="AZ89" s="314"/>
      <c r="BA89" s="314"/>
      <c r="BB89" s="314"/>
      <c r="BC89" s="314"/>
      <c r="BD89" s="316"/>
    </row>
    <row r="90" spans="1:56" ht="13.15" customHeight="1" x14ac:dyDescent="0.25">
      <c r="A90" s="316" t="s">
        <v>8124</v>
      </c>
      <c r="B90" s="316" t="s">
        <v>8125</v>
      </c>
      <c r="C90" s="315">
        <v>382</v>
      </c>
      <c r="D90" s="316" t="s">
        <v>8126</v>
      </c>
      <c r="E90" s="316" t="s">
        <v>8074</v>
      </c>
      <c r="F90" s="316" t="s">
        <v>8127</v>
      </c>
      <c r="G90" s="316" t="s">
        <v>8128</v>
      </c>
      <c r="H90" s="335">
        <v>43405</v>
      </c>
      <c r="I90" s="336">
        <v>43434</v>
      </c>
      <c r="J90" s="316" t="s">
        <v>8077</v>
      </c>
      <c r="K90" s="316" t="s">
        <v>8078</v>
      </c>
      <c r="L90" s="316" t="s">
        <v>8079</v>
      </c>
      <c r="M90" s="316" t="s">
        <v>8080</v>
      </c>
      <c r="N90" s="316" t="s">
        <v>8079</v>
      </c>
      <c r="O90" s="316" t="s">
        <v>8081</v>
      </c>
      <c r="P90" s="316" t="s">
        <v>8082</v>
      </c>
      <c r="Q90" s="316" t="s">
        <v>8083</v>
      </c>
      <c r="R90" s="316" t="s">
        <v>8079</v>
      </c>
      <c r="S90" s="316" t="s">
        <v>8080</v>
      </c>
      <c r="T90" s="316" t="s">
        <v>8084</v>
      </c>
      <c r="U90" s="316" t="s">
        <v>8085</v>
      </c>
      <c r="V90" s="316" t="s">
        <v>8079</v>
      </c>
      <c r="W90" s="316" t="s">
        <v>8080</v>
      </c>
      <c r="X90" s="316" t="s">
        <v>8086</v>
      </c>
      <c r="Y90" s="316" t="s">
        <v>8083</v>
      </c>
      <c r="Z90" s="316" t="s">
        <v>487</v>
      </c>
      <c r="AA90" s="327">
        <v>0</v>
      </c>
      <c r="AB90" s="328">
        <v>1872222.52</v>
      </c>
      <c r="AC90" s="313" t="s">
        <v>7578</v>
      </c>
      <c r="AD90" s="316" t="s">
        <v>7582</v>
      </c>
      <c r="AE90" s="316" t="s">
        <v>7583</v>
      </c>
      <c r="AF90" s="315" t="s">
        <v>8214</v>
      </c>
      <c r="AG90" s="315" t="s">
        <v>7882</v>
      </c>
      <c r="AH90" s="318">
        <v>43434</v>
      </c>
      <c r="AI90" s="316" t="s">
        <v>8215</v>
      </c>
      <c r="AJ90" s="314"/>
      <c r="AK90" s="314"/>
      <c r="AL90" s="314"/>
      <c r="AM90" s="315" t="s">
        <v>7882</v>
      </c>
      <c r="AN90" s="314"/>
      <c r="AO90" s="314"/>
      <c r="AP90" s="314"/>
      <c r="AQ90" s="314"/>
      <c r="AR90" s="314"/>
      <c r="AS90" s="314"/>
      <c r="AT90" s="314"/>
      <c r="AU90" s="314"/>
      <c r="AV90" s="314"/>
      <c r="AW90" s="314"/>
      <c r="AX90" s="314"/>
      <c r="AY90" s="314"/>
      <c r="AZ90" s="314"/>
      <c r="BA90" s="314"/>
      <c r="BB90" s="314"/>
      <c r="BC90" s="314"/>
      <c r="BD90" s="316"/>
    </row>
    <row r="91" spans="1:56" ht="13.15" customHeight="1" x14ac:dyDescent="0.25">
      <c r="A91" s="316" t="s">
        <v>8124</v>
      </c>
      <c r="B91" s="316" t="s">
        <v>8125</v>
      </c>
      <c r="C91" s="315">
        <v>382</v>
      </c>
      <c r="D91" s="316" t="s">
        <v>8126</v>
      </c>
      <c r="E91" s="316" t="s">
        <v>8074</v>
      </c>
      <c r="F91" s="316" t="s">
        <v>8127</v>
      </c>
      <c r="G91" s="316" t="s">
        <v>8128</v>
      </c>
      <c r="H91" s="335">
        <v>43405</v>
      </c>
      <c r="I91" s="336">
        <v>43434</v>
      </c>
      <c r="J91" s="316" t="s">
        <v>8077</v>
      </c>
      <c r="K91" s="316" t="s">
        <v>8078</v>
      </c>
      <c r="L91" s="316" t="s">
        <v>8079</v>
      </c>
      <c r="M91" s="316" t="s">
        <v>8080</v>
      </c>
      <c r="N91" s="316" t="s">
        <v>8079</v>
      </c>
      <c r="O91" s="316" t="s">
        <v>8081</v>
      </c>
      <c r="P91" s="316" t="s">
        <v>8082</v>
      </c>
      <c r="Q91" s="316" t="s">
        <v>8083</v>
      </c>
      <c r="R91" s="316" t="s">
        <v>8079</v>
      </c>
      <c r="S91" s="316" t="s">
        <v>8080</v>
      </c>
      <c r="T91" s="316" t="s">
        <v>8084</v>
      </c>
      <c r="U91" s="316" t="s">
        <v>8085</v>
      </c>
      <c r="V91" s="316" t="s">
        <v>8079</v>
      </c>
      <c r="W91" s="316" t="s">
        <v>8080</v>
      </c>
      <c r="X91" s="316" t="s">
        <v>8086</v>
      </c>
      <c r="Y91" s="316" t="s">
        <v>8083</v>
      </c>
      <c r="Z91" s="316" t="s">
        <v>487</v>
      </c>
      <c r="AA91" s="327">
        <v>0</v>
      </c>
      <c r="AB91" s="328">
        <v>1620869.48</v>
      </c>
      <c r="AC91" s="313" t="s">
        <v>7578</v>
      </c>
      <c r="AD91" s="316" t="s">
        <v>7582</v>
      </c>
      <c r="AE91" s="316" t="s">
        <v>7583</v>
      </c>
      <c r="AF91" s="315" t="s">
        <v>8216</v>
      </c>
      <c r="AG91" s="315" t="s">
        <v>7882</v>
      </c>
      <c r="AH91" s="318">
        <v>43434</v>
      </c>
      <c r="AI91" s="316" t="s">
        <v>8217</v>
      </c>
      <c r="AJ91" s="314"/>
      <c r="AK91" s="314"/>
      <c r="AL91" s="314"/>
      <c r="AM91" s="315" t="s">
        <v>7882</v>
      </c>
      <c r="AN91" s="314"/>
      <c r="AO91" s="314"/>
      <c r="AP91" s="314"/>
      <c r="AQ91" s="314"/>
      <c r="AR91" s="314"/>
      <c r="AS91" s="314"/>
      <c r="AT91" s="314"/>
      <c r="AU91" s="314"/>
      <c r="AV91" s="314"/>
      <c r="AW91" s="314"/>
      <c r="AX91" s="314"/>
      <c r="AY91" s="314"/>
      <c r="AZ91" s="314"/>
      <c r="BA91" s="314"/>
      <c r="BB91" s="314"/>
      <c r="BC91" s="314"/>
      <c r="BD91" s="316"/>
    </row>
    <row r="92" spans="1:56" ht="13.15" customHeight="1" x14ac:dyDescent="0.25">
      <c r="A92" s="316" t="s">
        <v>8124</v>
      </c>
      <c r="B92" s="316" t="s">
        <v>8125</v>
      </c>
      <c r="C92" s="315">
        <v>382</v>
      </c>
      <c r="D92" s="316" t="s">
        <v>8126</v>
      </c>
      <c r="E92" s="316" t="s">
        <v>8074</v>
      </c>
      <c r="F92" s="316" t="s">
        <v>8127</v>
      </c>
      <c r="G92" s="316" t="s">
        <v>8128</v>
      </c>
      <c r="H92" s="335">
        <v>43405</v>
      </c>
      <c r="I92" s="336">
        <v>43434</v>
      </c>
      <c r="J92" s="316" t="s">
        <v>8077</v>
      </c>
      <c r="K92" s="316" t="s">
        <v>8078</v>
      </c>
      <c r="L92" s="316" t="s">
        <v>8079</v>
      </c>
      <c r="M92" s="316" t="s">
        <v>8080</v>
      </c>
      <c r="N92" s="316" t="s">
        <v>8079</v>
      </c>
      <c r="O92" s="316" t="s">
        <v>8081</v>
      </c>
      <c r="P92" s="316" t="s">
        <v>8082</v>
      </c>
      <c r="Q92" s="316" t="s">
        <v>8083</v>
      </c>
      <c r="R92" s="316" t="s">
        <v>8079</v>
      </c>
      <c r="S92" s="316" t="s">
        <v>8080</v>
      </c>
      <c r="T92" s="316" t="s">
        <v>8084</v>
      </c>
      <c r="U92" s="316" t="s">
        <v>8085</v>
      </c>
      <c r="V92" s="316" t="s">
        <v>8079</v>
      </c>
      <c r="W92" s="316" t="s">
        <v>8080</v>
      </c>
      <c r="X92" s="316" t="s">
        <v>8086</v>
      </c>
      <c r="Y92" s="316" t="s">
        <v>8083</v>
      </c>
      <c r="Z92" s="316" t="s">
        <v>487</v>
      </c>
      <c r="AA92" s="327">
        <v>0</v>
      </c>
      <c r="AB92" s="328">
        <v>782098.66</v>
      </c>
      <c r="AC92" s="313" t="s">
        <v>7578</v>
      </c>
      <c r="AD92" s="316" t="s">
        <v>7582</v>
      </c>
      <c r="AE92" s="316" t="s">
        <v>7583</v>
      </c>
      <c r="AF92" s="315" t="s">
        <v>8218</v>
      </c>
      <c r="AG92" s="315" t="s">
        <v>7882</v>
      </c>
      <c r="AH92" s="318">
        <v>43434</v>
      </c>
      <c r="AI92" s="316" t="s">
        <v>8219</v>
      </c>
      <c r="AJ92" s="314"/>
      <c r="AK92" s="314"/>
      <c r="AL92" s="314"/>
      <c r="AM92" s="315" t="s">
        <v>7882</v>
      </c>
      <c r="AN92" s="314"/>
      <c r="AO92" s="314"/>
      <c r="AP92" s="314"/>
      <c r="AQ92" s="314"/>
      <c r="AR92" s="314"/>
      <c r="AS92" s="314"/>
      <c r="AT92" s="314"/>
      <c r="AU92" s="314"/>
      <c r="AV92" s="314"/>
      <c r="AW92" s="314"/>
      <c r="AX92" s="314"/>
      <c r="AY92" s="314"/>
      <c r="AZ92" s="314"/>
      <c r="BA92" s="314"/>
      <c r="BB92" s="314"/>
      <c r="BC92" s="314"/>
      <c r="BD92" s="316"/>
    </row>
    <row r="93" spans="1:56" ht="13.15" customHeight="1" x14ac:dyDescent="0.25">
      <c r="A93" s="316" t="s">
        <v>8124</v>
      </c>
      <c r="B93" s="316" t="s">
        <v>8125</v>
      </c>
      <c r="C93" s="315">
        <v>382</v>
      </c>
      <c r="D93" s="316" t="s">
        <v>8126</v>
      </c>
      <c r="E93" s="316" t="s">
        <v>8074</v>
      </c>
      <c r="F93" s="316" t="s">
        <v>8127</v>
      </c>
      <c r="G93" s="316" t="s">
        <v>8128</v>
      </c>
      <c r="H93" s="335">
        <v>43405</v>
      </c>
      <c r="I93" s="336">
        <v>43434</v>
      </c>
      <c r="J93" s="316" t="s">
        <v>8077</v>
      </c>
      <c r="K93" s="316" t="s">
        <v>8078</v>
      </c>
      <c r="L93" s="316" t="s">
        <v>8079</v>
      </c>
      <c r="M93" s="316" t="s">
        <v>8080</v>
      </c>
      <c r="N93" s="316" t="s">
        <v>8079</v>
      </c>
      <c r="O93" s="316" t="s">
        <v>8081</v>
      </c>
      <c r="P93" s="316" t="s">
        <v>8082</v>
      </c>
      <c r="Q93" s="316" t="s">
        <v>8083</v>
      </c>
      <c r="R93" s="316" t="s">
        <v>8079</v>
      </c>
      <c r="S93" s="316" t="s">
        <v>8080</v>
      </c>
      <c r="T93" s="316" t="s">
        <v>8084</v>
      </c>
      <c r="U93" s="316" t="s">
        <v>8085</v>
      </c>
      <c r="V93" s="316" t="s">
        <v>8079</v>
      </c>
      <c r="W93" s="316" t="s">
        <v>8080</v>
      </c>
      <c r="X93" s="316" t="s">
        <v>8086</v>
      </c>
      <c r="Y93" s="316" t="s">
        <v>8083</v>
      </c>
      <c r="Z93" s="316" t="s">
        <v>487</v>
      </c>
      <c r="AA93" s="327">
        <v>0</v>
      </c>
      <c r="AB93" s="328">
        <v>142919.63</v>
      </c>
      <c r="AC93" s="313" t="s">
        <v>7578</v>
      </c>
      <c r="AD93" s="316" t="s">
        <v>7582</v>
      </c>
      <c r="AE93" s="316" t="s">
        <v>7583</v>
      </c>
      <c r="AF93" s="315" t="s">
        <v>8220</v>
      </c>
      <c r="AG93" s="315" t="s">
        <v>7882</v>
      </c>
      <c r="AH93" s="318">
        <v>43434</v>
      </c>
      <c r="AI93" s="316" t="s">
        <v>8221</v>
      </c>
      <c r="AJ93" s="314"/>
      <c r="AK93" s="314"/>
      <c r="AL93" s="314"/>
      <c r="AM93" s="315" t="s">
        <v>7882</v>
      </c>
      <c r="AN93" s="314"/>
      <c r="AO93" s="314"/>
      <c r="AP93" s="314"/>
      <c r="AQ93" s="314"/>
      <c r="AR93" s="314"/>
      <c r="AS93" s="314"/>
      <c r="AT93" s="314"/>
      <c r="AU93" s="314"/>
      <c r="AV93" s="314"/>
      <c r="AW93" s="314"/>
      <c r="AX93" s="314"/>
      <c r="AY93" s="314"/>
      <c r="AZ93" s="314"/>
      <c r="BA93" s="314"/>
      <c r="BB93" s="314"/>
      <c r="BC93" s="314"/>
      <c r="BD93" s="316"/>
    </row>
    <row r="94" spans="1:56" ht="13.15" customHeight="1" x14ac:dyDescent="0.25">
      <c r="A94" s="316" t="s">
        <v>8124</v>
      </c>
      <c r="B94" s="316" t="s">
        <v>8125</v>
      </c>
      <c r="C94" s="315">
        <v>382</v>
      </c>
      <c r="D94" s="316" t="s">
        <v>8126</v>
      </c>
      <c r="E94" s="316" t="s">
        <v>8074</v>
      </c>
      <c r="F94" s="316" t="s">
        <v>8127</v>
      </c>
      <c r="G94" s="316" t="s">
        <v>8128</v>
      </c>
      <c r="H94" s="335">
        <v>43405</v>
      </c>
      <c r="I94" s="336">
        <v>43434</v>
      </c>
      <c r="J94" s="316" t="s">
        <v>8077</v>
      </c>
      <c r="K94" s="316" t="s">
        <v>8078</v>
      </c>
      <c r="L94" s="316" t="s">
        <v>8079</v>
      </c>
      <c r="M94" s="316" t="s">
        <v>8080</v>
      </c>
      <c r="N94" s="316" t="s">
        <v>8079</v>
      </c>
      <c r="O94" s="316" t="s">
        <v>8081</v>
      </c>
      <c r="P94" s="316" t="s">
        <v>8082</v>
      </c>
      <c r="Q94" s="316" t="s">
        <v>8083</v>
      </c>
      <c r="R94" s="316" t="s">
        <v>8079</v>
      </c>
      <c r="S94" s="316" t="s">
        <v>8080</v>
      </c>
      <c r="T94" s="316" t="s">
        <v>8084</v>
      </c>
      <c r="U94" s="316" t="s">
        <v>8085</v>
      </c>
      <c r="V94" s="316" t="s">
        <v>8079</v>
      </c>
      <c r="W94" s="316" t="s">
        <v>8080</v>
      </c>
      <c r="X94" s="316" t="s">
        <v>8086</v>
      </c>
      <c r="Y94" s="316" t="s">
        <v>8083</v>
      </c>
      <c r="Z94" s="316" t="s">
        <v>487</v>
      </c>
      <c r="AA94" s="327">
        <v>0</v>
      </c>
      <c r="AB94" s="328">
        <v>386845.13</v>
      </c>
      <c r="AC94" s="313" t="s">
        <v>7578</v>
      </c>
      <c r="AD94" s="316" t="s">
        <v>7582</v>
      </c>
      <c r="AE94" s="316" t="s">
        <v>7583</v>
      </c>
      <c r="AF94" s="315" t="s">
        <v>8222</v>
      </c>
      <c r="AG94" s="315" t="s">
        <v>7882</v>
      </c>
      <c r="AH94" s="318">
        <v>43434</v>
      </c>
      <c r="AI94" s="316" t="s">
        <v>8223</v>
      </c>
      <c r="AJ94" s="314"/>
      <c r="AK94" s="314"/>
      <c r="AL94" s="314"/>
      <c r="AM94" s="315" t="s">
        <v>7882</v>
      </c>
      <c r="AN94" s="314"/>
      <c r="AO94" s="314"/>
      <c r="AP94" s="314"/>
      <c r="AQ94" s="314"/>
      <c r="AR94" s="314"/>
      <c r="AS94" s="314"/>
      <c r="AT94" s="314"/>
      <c r="AU94" s="314"/>
      <c r="AV94" s="314"/>
      <c r="AW94" s="314"/>
      <c r="AX94" s="314"/>
      <c r="AY94" s="314"/>
      <c r="AZ94" s="314"/>
      <c r="BA94" s="314"/>
      <c r="BB94" s="314"/>
      <c r="BC94" s="314"/>
      <c r="BD94" s="316"/>
    </row>
    <row r="95" spans="1:56" ht="13.15" customHeight="1" x14ac:dyDescent="0.25">
      <c r="A95" s="316" t="s">
        <v>8124</v>
      </c>
      <c r="B95" s="316" t="s">
        <v>8125</v>
      </c>
      <c r="C95" s="315">
        <v>382</v>
      </c>
      <c r="D95" s="316" t="s">
        <v>8126</v>
      </c>
      <c r="E95" s="316" t="s">
        <v>8074</v>
      </c>
      <c r="F95" s="316" t="s">
        <v>8127</v>
      </c>
      <c r="G95" s="316" t="s">
        <v>8128</v>
      </c>
      <c r="H95" s="335">
        <v>43405</v>
      </c>
      <c r="I95" s="336">
        <v>43434</v>
      </c>
      <c r="J95" s="316" t="s">
        <v>8077</v>
      </c>
      <c r="K95" s="316" t="s">
        <v>8078</v>
      </c>
      <c r="L95" s="316" t="s">
        <v>8079</v>
      </c>
      <c r="M95" s="316" t="s">
        <v>8080</v>
      </c>
      <c r="N95" s="316" t="s">
        <v>8079</v>
      </c>
      <c r="O95" s="316" t="s">
        <v>8081</v>
      </c>
      <c r="P95" s="316" t="s">
        <v>8082</v>
      </c>
      <c r="Q95" s="316" t="s">
        <v>8083</v>
      </c>
      <c r="R95" s="316" t="s">
        <v>8079</v>
      </c>
      <c r="S95" s="316" t="s">
        <v>8080</v>
      </c>
      <c r="T95" s="316" t="s">
        <v>8084</v>
      </c>
      <c r="U95" s="316" t="s">
        <v>8085</v>
      </c>
      <c r="V95" s="316" t="s">
        <v>8079</v>
      </c>
      <c r="W95" s="316" t="s">
        <v>8080</v>
      </c>
      <c r="X95" s="316" t="s">
        <v>8086</v>
      </c>
      <c r="Y95" s="316" t="s">
        <v>8083</v>
      </c>
      <c r="Z95" s="316" t="s">
        <v>487</v>
      </c>
      <c r="AA95" s="327">
        <v>0</v>
      </c>
      <c r="AB95" s="328">
        <v>200000</v>
      </c>
      <c r="AC95" s="313" t="s">
        <v>7578</v>
      </c>
      <c r="AD95" s="316" t="s">
        <v>7582</v>
      </c>
      <c r="AE95" s="316" t="s">
        <v>7583</v>
      </c>
      <c r="AF95" s="315" t="s">
        <v>8224</v>
      </c>
      <c r="AG95" s="315" t="s">
        <v>7882</v>
      </c>
      <c r="AH95" s="318">
        <v>43434</v>
      </c>
      <c r="AI95" s="316" t="s">
        <v>8225</v>
      </c>
      <c r="AJ95" s="314"/>
      <c r="AK95" s="314"/>
      <c r="AL95" s="314"/>
      <c r="AM95" s="315" t="s">
        <v>7882</v>
      </c>
      <c r="AN95" s="314"/>
      <c r="AO95" s="314"/>
      <c r="AP95" s="314"/>
      <c r="AQ95" s="314"/>
      <c r="AR95" s="314"/>
      <c r="AS95" s="314"/>
      <c r="AT95" s="314"/>
      <c r="AU95" s="314"/>
      <c r="AV95" s="314"/>
      <c r="AW95" s="314"/>
      <c r="AX95" s="314"/>
      <c r="AY95" s="314"/>
      <c r="AZ95" s="314"/>
      <c r="BA95" s="314"/>
      <c r="BB95" s="314"/>
      <c r="BC95" s="314"/>
      <c r="BD95" s="316"/>
    </row>
    <row r="96" spans="1:56" ht="13.15" customHeight="1" x14ac:dyDescent="0.25">
      <c r="A96" s="316" t="s">
        <v>8226</v>
      </c>
      <c r="B96" s="316" t="s">
        <v>8125</v>
      </c>
      <c r="C96" s="315">
        <v>386</v>
      </c>
      <c r="D96" s="316" t="s">
        <v>8227</v>
      </c>
      <c r="E96" s="316" t="s">
        <v>8074</v>
      </c>
      <c r="F96" s="316" t="s">
        <v>8127</v>
      </c>
      <c r="G96" s="316" t="s">
        <v>8128</v>
      </c>
      <c r="H96" s="335">
        <v>43405</v>
      </c>
      <c r="I96" s="336">
        <v>43434</v>
      </c>
      <c r="J96" s="316" t="s">
        <v>8077</v>
      </c>
      <c r="K96" s="316" t="s">
        <v>8078</v>
      </c>
      <c r="L96" s="316" t="s">
        <v>8079</v>
      </c>
      <c r="M96" s="316" t="s">
        <v>8080</v>
      </c>
      <c r="N96" s="316" t="s">
        <v>8079</v>
      </c>
      <c r="O96" s="316" t="s">
        <v>8081</v>
      </c>
      <c r="P96" s="316" t="s">
        <v>8082</v>
      </c>
      <c r="Q96" s="316" t="s">
        <v>8083</v>
      </c>
      <c r="R96" s="316" t="s">
        <v>8079</v>
      </c>
      <c r="S96" s="316" t="s">
        <v>8080</v>
      </c>
      <c r="T96" s="316" t="s">
        <v>8084</v>
      </c>
      <c r="U96" s="316" t="s">
        <v>8085</v>
      </c>
      <c r="V96" s="316" t="s">
        <v>8079</v>
      </c>
      <c r="W96" s="316" t="s">
        <v>8080</v>
      </c>
      <c r="X96" s="316" t="s">
        <v>8086</v>
      </c>
      <c r="Y96" s="316" t="s">
        <v>8083</v>
      </c>
      <c r="Z96" s="316" t="s">
        <v>487</v>
      </c>
      <c r="AA96" s="327">
        <v>0</v>
      </c>
      <c r="AB96" s="328">
        <v>7942</v>
      </c>
      <c r="AC96" s="313" t="s">
        <v>7578</v>
      </c>
      <c r="AD96" s="316" t="s">
        <v>7582</v>
      </c>
      <c r="AE96" s="316" t="s">
        <v>7583</v>
      </c>
      <c r="AF96" s="315" t="s">
        <v>8228</v>
      </c>
      <c r="AG96" s="315" t="s">
        <v>7882</v>
      </c>
      <c r="AH96" s="318">
        <v>43434</v>
      </c>
      <c r="AI96" s="316" t="s">
        <v>8229</v>
      </c>
      <c r="AJ96" s="314"/>
      <c r="AK96" s="314"/>
      <c r="AL96" s="314"/>
      <c r="AM96" s="315" t="s">
        <v>7882</v>
      </c>
      <c r="AN96" s="314"/>
      <c r="AO96" s="314"/>
      <c r="AP96" s="314"/>
      <c r="AQ96" s="314"/>
      <c r="AR96" s="314"/>
      <c r="AS96" s="314"/>
      <c r="AT96" s="314"/>
      <c r="AU96" s="314"/>
      <c r="AV96" s="314"/>
      <c r="AW96" s="314"/>
      <c r="AX96" s="314"/>
      <c r="AY96" s="314"/>
      <c r="AZ96" s="314"/>
      <c r="BA96" s="314"/>
      <c r="BB96" s="314"/>
      <c r="BC96" s="314"/>
      <c r="BD96" s="316"/>
    </row>
    <row r="97" spans="1:56" ht="13.15" customHeight="1" x14ac:dyDescent="0.25">
      <c r="A97" s="316" t="s">
        <v>8226</v>
      </c>
      <c r="B97" s="316" t="s">
        <v>8125</v>
      </c>
      <c r="C97" s="315">
        <v>386</v>
      </c>
      <c r="D97" s="316" t="s">
        <v>8227</v>
      </c>
      <c r="E97" s="316" t="s">
        <v>8074</v>
      </c>
      <c r="F97" s="316" t="s">
        <v>8127</v>
      </c>
      <c r="G97" s="316" t="s">
        <v>8128</v>
      </c>
      <c r="H97" s="335">
        <v>43405</v>
      </c>
      <c r="I97" s="336">
        <v>43434</v>
      </c>
      <c r="J97" s="316" t="s">
        <v>8077</v>
      </c>
      <c r="K97" s="316" t="s">
        <v>8078</v>
      </c>
      <c r="L97" s="316" t="s">
        <v>8079</v>
      </c>
      <c r="M97" s="316" t="s">
        <v>8080</v>
      </c>
      <c r="N97" s="316" t="s">
        <v>8079</v>
      </c>
      <c r="O97" s="316" t="s">
        <v>8081</v>
      </c>
      <c r="P97" s="316" t="s">
        <v>8082</v>
      </c>
      <c r="Q97" s="316" t="s">
        <v>8083</v>
      </c>
      <c r="R97" s="316" t="s">
        <v>8079</v>
      </c>
      <c r="S97" s="316" t="s">
        <v>8080</v>
      </c>
      <c r="T97" s="316" t="s">
        <v>8084</v>
      </c>
      <c r="U97" s="316" t="s">
        <v>8085</v>
      </c>
      <c r="V97" s="316" t="s">
        <v>8079</v>
      </c>
      <c r="W97" s="316" t="s">
        <v>8080</v>
      </c>
      <c r="X97" s="316" t="s">
        <v>8086</v>
      </c>
      <c r="Y97" s="316" t="s">
        <v>8083</v>
      </c>
      <c r="Z97" s="316" t="s">
        <v>487</v>
      </c>
      <c r="AA97" s="327">
        <v>0</v>
      </c>
      <c r="AB97" s="328">
        <v>28364</v>
      </c>
      <c r="AC97" s="313" t="s">
        <v>7578</v>
      </c>
      <c r="AD97" s="316" t="s">
        <v>7582</v>
      </c>
      <c r="AE97" s="316" t="s">
        <v>7583</v>
      </c>
      <c r="AF97" s="315" t="s">
        <v>8230</v>
      </c>
      <c r="AG97" s="315" t="s">
        <v>7882</v>
      </c>
      <c r="AH97" s="318">
        <v>43434</v>
      </c>
      <c r="AI97" s="316" t="s">
        <v>8231</v>
      </c>
      <c r="AJ97" s="314"/>
      <c r="AK97" s="314"/>
      <c r="AL97" s="314"/>
      <c r="AM97" s="315" t="s">
        <v>7882</v>
      </c>
      <c r="AN97" s="314"/>
      <c r="AO97" s="314"/>
      <c r="AP97" s="314"/>
      <c r="AQ97" s="314"/>
      <c r="AR97" s="314"/>
      <c r="AS97" s="314"/>
      <c r="AT97" s="314"/>
      <c r="AU97" s="314"/>
      <c r="AV97" s="314"/>
      <c r="AW97" s="314"/>
      <c r="AX97" s="314"/>
      <c r="AY97" s="314"/>
      <c r="AZ97" s="314"/>
      <c r="BA97" s="314"/>
      <c r="BB97" s="314"/>
      <c r="BC97" s="314"/>
      <c r="BD97" s="316"/>
    </row>
    <row r="98" spans="1:56" ht="13.15" customHeight="1" x14ac:dyDescent="0.25">
      <c r="A98" s="316" t="s">
        <v>8226</v>
      </c>
      <c r="B98" s="316" t="s">
        <v>8125</v>
      </c>
      <c r="C98" s="315">
        <v>386</v>
      </c>
      <c r="D98" s="316" t="s">
        <v>8227</v>
      </c>
      <c r="E98" s="316" t="s">
        <v>8074</v>
      </c>
      <c r="F98" s="316" t="s">
        <v>8127</v>
      </c>
      <c r="G98" s="316" t="s">
        <v>8128</v>
      </c>
      <c r="H98" s="335">
        <v>43405</v>
      </c>
      <c r="I98" s="336">
        <v>43434</v>
      </c>
      <c r="J98" s="316" t="s">
        <v>8077</v>
      </c>
      <c r="K98" s="316" t="s">
        <v>8078</v>
      </c>
      <c r="L98" s="316" t="s">
        <v>8079</v>
      </c>
      <c r="M98" s="316" t="s">
        <v>8080</v>
      </c>
      <c r="N98" s="316" t="s">
        <v>8079</v>
      </c>
      <c r="O98" s="316" t="s">
        <v>8081</v>
      </c>
      <c r="P98" s="316" t="s">
        <v>8082</v>
      </c>
      <c r="Q98" s="316" t="s">
        <v>8083</v>
      </c>
      <c r="R98" s="316" t="s">
        <v>8079</v>
      </c>
      <c r="S98" s="316" t="s">
        <v>8080</v>
      </c>
      <c r="T98" s="316" t="s">
        <v>8084</v>
      </c>
      <c r="U98" s="316" t="s">
        <v>8085</v>
      </c>
      <c r="V98" s="316" t="s">
        <v>8079</v>
      </c>
      <c r="W98" s="316" t="s">
        <v>8080</v>
      </c>
      <c r="X98" s="316" t="s">
        <v>8086</v>
      </c>
      <c r="Y98" s="316" t="s">
        <v>8083</v>
      </c>
      <c r="Z98" s="316" t="s">
        <v>487</v>
      </c>
      <c r="AA98" s="327">
        <v>0</v>
      </c>
      <c r="AB98" s="328">
        <v>7647</v>
      </c>
      <c r="AC98" s="313" t="s">
        <v>7578</v>
      </c>
      <c r="AD98" s="316" t="s">
        <v>7582</v>
      </c>
      <c r="AE98" s="316" t="s">
        <v>7583</v>
      </c>
      <c r="AF98" s="315" t="s">
        <v>8232</v>
      </c>
      <c r="AG98" s="315" t="s">
        <v>7882</v>
      </c>
      <c r="AH98" s="318">
        <v>43434</v>
      </c>
      <c r="AI98" s="316" t="s">
        <v>8233</v>
      </c>
      <c r="AJ98" s="314"/>
      <c r="AK98" s="314"/>
      <c r="AL98" s="314"/>
      <c r="AM98" s="315" t="s">
        <v>7882</v>
      </c>
      <c r="AN98" s="314"/>
      <c r="AO98" s="314"/>
      <c r="AP98" s="314"/>
      <c r="AQ98" s="314"/>
      <c r="AR98" s="314"/>
      <c r="AS98" s="314"/>
      <c r="AT98" s="314"/>
      <c r="AU98" s="314"/>
      <c r="AV98" s="314"/>
      <c r="AW98" s="314"/>
      <c r="AX98" s="314"/>
      <c r="AY98" s="314"/>
      <c r="AZ98" s="314"/>
      <c r="BA98" s="314"/>
      <c r="BB98" s="314"/>
      <c r="BC98" s="314"/>
      <c r="BD98" s="316"/>
    </row>
    <row r="99" spans="1:56" ht="13.15" customHeight="1" x14ac:dyDescent="0.25">
      <c r="A99" s="316" t="s">
        <v>8234</v>
      </c>
      <c r="B99" s="316" t="s">
        <v>8235</v>
      </c>
      <c r="C99" s="315">
        <v>4023</v>
      </c>
      <c r="D99" s="316" t="s">
        <v>8235</v>
      </c>
      <c r="E99" s="316" t="s">
        <v>8235</v>
      </c>
      <c r="F99" s="316" t="s">
        <v>8099</v>
      </c>
      <c r="G99" s="316" t="s">
        <v>8100</v>
      </c>
      <c r="H99" s="335">
        <v>43405</v>
      </c>
      <c r="I99" s="336">
        <v>43434</v>
      </c>
      <c r="J99" s="316" t="s">
        <v>8077</v>
      </c>
      <c r="K99" s="316" t="s">
        <v>8078</v>
      </c>
      <c r="L99" s="316" t="s">
        <v>8079</v>
      </c>
      <c r="M99" s="316" t="s">
        <v>8080</v>
      </c>
      <c r="N99" s="316" t="s">
        <v>8079</v>
      </c>
      <c r="O99" s="316" t="s">
        <v>8081</v>
      </c>
      <c r="P99" s="316" t="s">
        <v>8082</v>
      </c>
      <c r="Q99" s="316" t="s">
        <v>8083</v>
      </c>
      <c r="R99" s="316" t="s">
        <v>8079</v>
      </c>
      <c r="S99" s="316" t="s">
        <v>8080</v>
      </c>
      <c r="T99" s="316" t="s">
        <v>8084</v>
      </c>
      <c r="U99" s="316" t="s">
        <v>8085</v>
      </c>
      <c r="V99" s="316" t="s">
        <v>8079</v>
      </c>
      <c r="W99" s="316" t="s">
        <v>8080</v>
      </c>
      <c r="X99" s="316" t="s">
        <v>8086</v>
      </c>
      <c r="Y99" s="316" t="s">
        <v>8083</v>
      </c>
      <c r="Z99" s="316" t="s">
        <v>487</v>
      </c>
      <c r="AA99" s="327">
        <v>0</v>
      </c>
      <c r="AB99" s="328">
        <v>150</v>
      </c>
      <c r="AC99" s="313" t="s">
        <v>7578</v>
      </c>
      <c r="AD99" s="314"/>
      <c r="AE99" s="314"/>
      <c r="AF99" s="315" t="s">
        <v>8236</v>
      </c>
      <c r="AG99" s="315" t="s">
        <v>7882</v>
      </c>
      <c r="AH99" s="318">
        <v>43434</v>
      </c>
      <c r="AI99" s="316" t="s">
        <v>8235</v>
      </c>
      <c r="AJ99" s="314"/>
      <c r="AK99" s="314"/>
      <c r="AL99" s="314"/>
      <c r="AM99" s="315" t="s">
        <v>7882</v>
      </c>
      <c r="AN99" s="314"/>
      <c r="AO99" s="314"/>
      <c r="AP99" s="314"/>
      <c r="AQ99" s="314"/>
      <c r="AR99" s="314"/>
      <c r="AS99" s="314"/>
      <c r="AT99" s="314"/>
      <c r="AU99" s="314"/>
      <c r="AV99" s="314"/>
      <c r="AW99" s="314"/>
      <c r="AX99" s="314"/>
      <c r="AY99" s="314"/>
      <c r="AZ99" s="314"/>
      <c r="BA99" s="314"/>
      <c r="BB99" s="314"/>
      <c r="BC99" s="314"/>
      <c r="BD99" s="316"/>
    </row>
    <row r="100" spans="1:56" ht="13.15" customHeight="1" x14ac:dyDescent="0.25">
      <c r="A100" s="316" t="s">
        <v>8993</v>
      </c>
      <c r="B100" s="316" t="s">
        <v>8994</v>
      </c>
      <c r="C100" s="315">
        <v>73</v>
      </c>
      <c r="D100" s="316" t="s">
        <v>8994</v>
      </c>
      <c r="E100" s="316" t="s">
        <v>8995</v>
      </c>
      <c r="F100" s="316" t="s">
        <v>8980</v>
      </c>
      <c r="G100" s="316" t="s">
        <v>8100</v>
      </c>
      <c r="H100" s="335">
        <v>43405</v>
      </c>
      <c r="I100" s="336">
        <v>43434</v>
      </c>
      <c r="J100" s="316" t="s">
        <v>8077</v>
      </c>
      <c r="K100" s="316" t="s">
        <v>8078</v>
      </c>
      <c r="L100" s="316" t="s">
        <v>8079</v>
      </c>
      <c r="M100" s="316" t="s">
        <v>8080</v>
      </c>
      <c r="N100" s="316" t="s">
        <v>8079</v>
      </c>
      <c r="O100" s="316" t="s">
        <v>8081</v>
      </c>
      <c r="P100" s="316" t="s">
        <v>8082</v>
      </c>
      <c r="Q100" s="316" t="s">
        <v>8083</v>
      </c>
      <c r="R100" s="316" t="s">
        <v>8079</v>
      </c>
      <c r="S100" s="316" t="s">
        <v>8080</v>
      </c>
      <c r="T100" s="316" t="s">
        <v>8084</v>
      </c>
      <c r="U100" s="316" t="s">
        <v>8085</v>
      </c>
      <c r="V100" s="316" t="s">
        <v>8079</v>
      </c>
      <c r="W100" s="316" t="s">
        <v>8080</v>
      </c>
      <c r="X100" s="316" t="s">
        <v>8086</v>
      </c>
      <c r="Y100" s="316" t="s">
        <v>8083</v>
      </c>
      <c r="Z100" s="316" t="s">
        <v>487</v>
      </c>
      <c r="AA100" s="327">
        <v>0</v>
      </c>
      <c r="AB100" s="328">
        <v>90</v>
      </c>
      <c r="AC100" s="313" t="s">
        <v>7578</v>
      </c>
      <c r="AD100" s="314"/>
      <c r="AE100" s="314"/>
      <c r="AF100" s="315" t="s">
        <v>8996</v>
      </c>
      <c r="AG100" s="315" t="s">
        <v>7882</v>
      </c>
      <c r="AH100" s="318">
        <v>43434</v>
      </c>
      <c r="AI100" s="316" t="s">
        <v>8995</v>
      </c>
      <c r="AJ100" s="314"/>
      <c r="AK100" s="314"/>
      <c r="AL100" s="314"/>
      <c r="AM100" s="315" t="s">
        <v>7882</v>
      </c>
      <c r="AN100" s="314"/>
      <c r="AO100" s="314"/>
      <c r="AP100" s="314"/>
      <c r="AQ100" s="314"/>
      <c r="AR100" s="314"/>
      <c r="AS100" s="314"/>
      <c r="AT100" s="314"/>
      <c r="AU100" s="314"/>
      <c r="AV100" s="314"/>
      <c r="AW100" s="314"/>
      <c r="AX100" s="314"/>
      <c r="AY100" s="314"/>
      <c r="AZ100" s="314"/>
      <c r="BA100" s="314"/>
      <c r="BB100" s="314"/>
      <c r="BC100" s="314"/>
      <c r="BD100" s="316"/>
    </row>
    <row r="101" spans="1:56" ht="13.15" customHeight="1" x14ac:dyDescent="0.25">
      <c r="A101" s="316" t="s">
        <v>8993</v>
      </c>
      <c r="B101" s="316" t="s">
        <v>8994</v>
      </c>
      <c r="C101" s="315">
        <v>73</v>
      </c>
      <c r="D101" s="316" t="s">
        <v>8994</v>
      </c>
      <c r="E101" s="316" t="s">
        <v>8997</v>
      </c>
      <c r="F101" s="316" t="s">
        <v>8980</v>
      </c>
      <c r="G101" s="316" t="s">
        <v>8100</v>
      </c>
      <c r="H101" s="335">
        <v>43405</v>
      </c>
      <c r="I101" s="336">
        <v>43434</v>
      </c>
      <c r="J101" s="316" t="s">
        <v>8077</v>
      </c>
      <c r="K101" s="316" t="s">
        <v>8078</v>
      </c>
      <c r="L101" s="316" t="s">
        <v>8079</v>
      </c>
      <c r="M101" s="316" t="s">
        <v>8080</v>
      </c>
      <c r="N101" s="316" t="s">
        <v>8079</v>
      </c>
      <c r="O101" s="316" t="s">
        <v>8081</v>
      </c>
      <c r="P101" s="316" t="s">
        <v>8082</v>
      </c>
      <c r="Q101" s="316" t="s">
        <v>8083</v>
      </c>
      <c r="R101" s="316" t="s">
        <v>8079</v>
      </c>
      <c r="S101" s="316" t="s">
        <v>8080</v>
      </c>
      <c r="T101" s="316" t="s">
        <v>8084</v>
      </c>
      <c r="U101" s="316" t="s">
        <v>8085</v>
      </c>
      <c r="V101" s="316" t="s">
        <v>8079</v>
      </c>
      <c r="W101" s="316" t="s">
        <v>8080</v>
      </c>
      <c r="X101" s="316" t="s">
        <v>8086</v>
      </c>
      <c r="Y101" s="316" t="s">
        <v>8083</v>
      </c>
      <c r="Z101" s="316" t="s">
        <v>487</v>
      </c>
      <c r="AA101" s="327">
        <v>0</v>
      </c>
      <c r="AB101" s="328">
        <v>90</v>
      </c>
      <c r="AC101" s="313" t="s">
        <v>7578</v>
      </c>
      <c r="AD101" s="314"/>
      <c r="AE101" s="314"/>
      <c r="AF101" s="315" t="s">
        <v>8996</v>
      </c>
      <c r="AG101" s="315" t="s">
        <v>7882</v>
      </c>
      <c r="AH101" s="318">
        <v>43434</v>
      </c>
      <c r="AI101" s="316" t="s">
        <v>8997</v>
      </c>
      <c r="AJ101" s="314"/>
      <c r="AK101" s="314"/>
      <c r="AL101" s="314"/>
      <c r="AM101" s="315" t="s">
        <v>7882</v>
      </c>
      <c r="AN101" s="314"/>
      <c r="AO101" s="314"/>
      <c r="AP101" s="314"/>
      <c r="AQ101" s="314"/>
      <c r="AR101" s="314"/>
      <c r="AS101" s="314"/>
      <c r="AT101" s="314"/>
      <c r="AU101" s="314"/>
      <c r="AV101" s="314"/>
      <c r="AW101" s="314"/>
      <c r="AX101" s="314"/>
      <c r="AY101" s="314"/>
      <c r="AZ101" s="314"/>
      <c r="BA101" s="314"/>
      <c r="BB101" s="314"/>
      <c r="BC101" s="314"/>
      <c r="BD101" s="316"/>
    </row>
    <row r="102" spans="1:56" ht="13.15" customHeight="1" x14ac:dyDescent="0.25">
      <c r="A102" s="316" t="s">
        <v>8237</v>
      </c>
      <c r="B102" s="316" t="s">
        <v>8238</v>
      </c>
      <c r="C102" s="315">
        <v>3014</v>
      </c>
      <c r="D102" s="316" t="s">
        <v>8239</v>
      </c>
      <c r="E102" s="316" t="s">
        <v>8074</v>
      </c>
      <c r="F102" s="316" t="s">
        <v>8075</v>
      </c>
      <c r="G102" s="316" t="s">
        <v>8076</v>
      </c>
      <c r="H102" s="335">
        <v>43405</v>
      </c>
      <c r="I102" s="336">
        <v>43434</v>
      </c>
      <c r="J102" s="316" t="s">
        <v>8077</v>
      </c>
      <c r="K102" s="316" t="s">
        <v>8078</v>
      </c>
      <c r="L102" s="316" t="s">
        <v>8079</v>
      </c>
      <c r="M102" s="316" t="s">
        <v>8080</v>
      </c>
      <c r="N102" s="316" t="s">
        <v>8079</v>
      </c>
      <c r="O102" s="316" t="s">
        <v>8081</v>
      </c>
      <c r="P102" s="316" t="s">
        <v>8082</v>
      </c>
      <c r="Q102" s="316" t="s">
        <v>8083</v>
      </c>
      <c r="R102" s="316" t="s">
        <v>8079</v>
      </c>
      <c r="S102" s="316" t="s">
        <v>8080</v>
      </c>
      <c r="T102" s="316" t="s">
        <v>8084</v>
      </c>
      <c r="U102" s="316" t="s">
        <v>8085</v>
      </c>
      <c r="V102" s="316" t="s">
        <v>8079</v>
      </c>
      <c r="W102" s="316" t="s">
        <v>8080</v>
      </c>
      <c r="X102" s="316" t="s">
        <v>8086</v>
      </c>
      <c r="Y102" s="316" t="s">
        <v>8083</v>
      </c>
      <c r="Z102" s="316" t="s">
        <v>8240</v>
      </c>
      <c r="AA102" s="328">
        <v>2240708.04</v>
      </c>
      <c r="AB102" s="327">
        <v>0</v>
      </c>
      <c r="AC102" s="313" t="s">
        <v>7578</v>
      </c>
      <c r="AD102" s="316" t="s">
        <v>7582</v>
      </c>
      <c r="AE102" s="316" t="s">
        <v>7600</v>
      </c>
      <c r="AF102" s="315" t="s">
        <v>8241</v>
      </c>
      <c r="AG102" s="315" t="s">
        <v>7882</v>
      </c>
      <c r="AH102" s="318">
        <v>43412</v>
      </c>
      <c r="AI102" s="316" t="s">
        <v>8242</v>
      </c>
      <c r="AJ102" s="316" t="s">
        <v>7956</v>
      </c>
      <c r="AK102" s="316">
        <v>204098</v>
      </c>
      <c r="AL102" s="315" t="s">
        <v>8243</v>
      </c>
      <c r="AM102" s="315" t="s">
        <v>7882</v>
      </c>
      <c r="AN102" s="314"/>
      <c r="AO102" s="314"/>
      <c r="AP102" s="314"/>
      <c r="AQ102" s="314"/>
      <c r="AR102" s="314"/>
      <c r="AS102" s="314"/>
      <c r="AT102" s="314"/>
      <c r="AU102" s="314"/>
      <c r="AV102" s="316" t="s">
        <v>8244</v>
      </c>
      <c r="AW102" s="314"/>
      <c r="AX102" s="314"/>
      <c r="AY102" s="314"/>
      <c r="AZ102" s="314"/>
      <c r="BA102" s="314"/>
      <c r="BB102" s="314"/>
      <c r="BC102" s="314"/>
      <c r="BD102" s="316"/>
    </row>
    <row r="103" spans="1:56" ht="13.15" customHeight="1" x14ac:dyDescent="0.25">
      <c r="A103" s="316" t="s">
        <v>8237</v>
      </c>
      <c r="B103" s="316" t="s">
        <v>8238</v>
      </c>
      <c r="C103" s="315">
        <v>3014</v>
      </c>
      <c r="D103" s="316" t="s">
        <v>8239</v>
      </c>
      <c r="E103" s="316" t="s">
        <v>8074</v>
      </c>
      <c r="F103" s="316" t="s">
        <v>8075</v>
      </c>
      <c r="G103" s="316" t="s">
        <v>8076</v>
      </c>
      <c r="H103" s="335">
        <v>43405</v>
      </c>
      <c r="I103" s="336">
        <v>43434</v>
      </c>
      <c r="J103" s="316" t="s">
        <v>8077</v>
      </c>
      <c r="K103" s="316" t="s">
        <v>8078</v>
      </c>
      <c r="L103" s="316" t="s">
        <v>8079</v>
      </c>
      <c r="M103" s="316" t="s">
        <v>8080</v>
      </c>
      <c r="N103" s="316" t="s">
        <v>8079</v>
      </c>
      <c r="O103" s="316" t="s">
        <v>8081</v>
      </c>
      <c r="P103" s="316" t="s">
        <v>8082</v>
      </c>
      <c r="Q103" s="316" t="s">
        <v>8083</v>
      </c>
      <c r="R103" s="316" t="s">
        <v>8079</v>
      </c>
      <c r="S103" s="316" t="s">
        <v>8080</v>
      </c>
      <c r="T103" s="316" t="s">
        <v>8084</v>
      </c>
      <c r="U103" s="316" t="s">
        <v>8085</v>
      </c>
      <c r="V103" s="316" t="s">
        <v>8079</v>
      </c>
      <c r="W103" s="316" t="s">
        <v>8080</v>
      </c>
      <c r="X103" s="316" t="s">
        <v>8086</v>
      </c>
      <c r="Y103" s="316" t="s">
        <v>8083</v>
      </c>
      <c r="Z103" s="316" t="s">
        <v>8240</v>
      </c>
      <c r="AA103" s="328">
        <v>944176.93</v>
      </c>
      <c r="AB103" s="327">
        <v>0</v>
      </c>
      <c r="AC103" s="313" t="s">
        <v>7578</v>
      </c>
      <c r="AD103" s="316" t="s">
        <v>7582</v>
      </c>
      <c r="AE103" s="316" t="s">
        <v>7600</v>
      </c>
      <c r="AF103" s="315" t="s">
        <v>8245</v>
      </c>
      <c r="AG103" s="315" t="s">
        <v>7882</v>
      </c>
      <c r="AH103" s="318">
        <v>43425</v>
      </c>
      <c r="AI103" s="316" t="s">
        <v>8246</v>
      </c>
      <c r="AJ103" s="316" t="s">
        <v>7956</v>
      </c>
      <c r="AK103" s="316">
        <v>204098</v>
      </c>
      <c r="AL103" s="315" t="s">
        <v>8243</v>
      </c>
      <c r="AM103" s="315" t="s">
        <v>7882</v>
      </c>
      <c r="AN103" s="314"/>
      <c r="AO103" s="314"/>
      <c r="AP103" s="314"/>
      <c r="AQ103" s="314"/>
      <c r="AR103" s="314"/>
      <c r="AS103" s="314"/>
      <c r="AT103" s="314"/>
      <c r="AU103" s="314"/>
      <c r="AV103" s="316" t="s">
        <v>8247</v>
      </c>
      <c r="AW103" s="314"/>
      <c r="AX103" s="314"/>
      <c r="AY103" s="314"/>
      <c r="AZ103" s="314"/>
      <c r="BA103" s="314"/>
      <c r="BB103" s="314"/>
      <c r="BC103" s="314"/>
      <c r="BD103" s="316"/>
    </row>
    <row r="104" spans="1:56" ht="13.15" customHeight="1" x14ac:dyDescent="0.25">
      <c r="A104" s="316" t="s">
        <v>8237</v>
      </c>
      <c r="B104" s="316" t="s">
        <v>8238</v>
      </c>
      <c r="C104" s="315">
        <v>3014</v>
      </c>
      <c r="D104" s="316" t="s">
        <v>8239</v>
      </c>
      <c r="E104" s="316" t="s">
        <v>8074</v>
      </c>
      <c r="F104" s="316" t="s">
        <v>8075</v>
      </c>
      <c r="G104" s="316" t="s">
        <v>8076</v>
      </c>
      <c r="H104" s="335">
        <v>43405</v>
      </c>
      <c r="I104" s="336">
        <v>43434</v>
      </c>
      <c r="J104" s="316" t="s">
        <v>8077</v>
      </c>
      <c r="K104" s="316" t="s">
        <v>8078</v>
      </c>
      <c r="L104" s="316" t="s">
        <v>8079</v>
      </c>
      <c r="M104" s="316" t="s">
        <v>8080</v>
      </c>
      <c r="N104" s="316" t="s">
        <v>8079</v>
      </c>
      <c r="O104" s="316" t="s">
        <v>8081</v>
      </c>
      <c r="P104" s="316" t="s">
        <v>8082</v>
      </c>
      <c r="Q104" s="316" t="s">
        <v>8083</v>
      </c>
      <c r="R104" s="316" t="s">
        <v>8079</v>
      </c>
      <c r="S104" s="316" t="s">
        <v>8080</v>
      </c>
      <c r="T104" s="316" t="s">
        <v>8084</v>
      </c>
      <c r="U104" s="316" t="s">
        <v>8085</v>
      </c>
      <c r="V104" s="316" t="s">
        <v>8079</v>
      </c>
      <c r="W104" s="316" t="s">
        <v>8080</v>
      </c>
      <c r="X104" s="316" t="s">
        <v>8086</v>
      </c>
      <c r="Y104" s="316" t="s">
        <v>8083</v>
      </c>
      <c r="Z104" s="316" t="s">
        <v>8240</v>
      </c>
      <c r="AA104" s="328">
        <v>555289.76</v>
      </c>
      <c r="AB104" s="327">
        <v>0</v>
      </c>
      <c r="AC104" s="313" t="s">
        <v>7578</v>
      </c>
      <c r="AD104" s="316" t="s">
        <v>7582</v>
      </c>
      <c r="AE104" s="316" t="s">
        <v>7600</v>
      </c>
      <c r="AF104" s="315" t="s">
        <v>8248</v>
      </c>
      <c r="AG104" s="315" t="s">
        <v>7882</v>
      </c>
      <c r="AH104" s="318">
        <v>43429</v>
      </c>
      <c r="AI104" s="316" t="s">
        <v>8249</v>
      </c>
      <c r="AJ104" s="316" t="s">
        <v>7956</v>
      </c>
      <c r="AK104" s="316">
        <v>204098</v>
      </c>
      <c r="AL104" s="315" t="s">
        <v>8243</v>
      </c>
      <c r="AM104" s="315" t="s">
        <v>7882</v>
      </c>
      <c r="AN104" s="314"/>
      <c r="AO104" s="314"/>
      <c r="AP104" s="314"/>
      <c r="AQ104" s="314"/>
      <c r="AR104" s="314"/>
      <c r="AS104" s="314"/>
      <c r="AT104" s="314"/>
      <c r="AU104" s="314"/>
      <c r="AV104" s="316" t="s">
        <v>8250</v>
      </c>
      <c r="AW104" s="314"/>
      <c r="AX104" s="314"/>
      <c r="AY104" s="314"/>
      <c r="AZ104" s="314"/>
      <c r="BA104" s="314"/>
      <c r="BB104" s="314"/>
      <c r="BC104" s="314"/>
      <c r="BD104" s="316"/>
    </row>
    <row r="105" spans="1:56" ht="13.15" customHeight="1" x14ac:dyDescent="0.25">
      <c r="A105" s="316" t="s">
        <v>8237</v>
      </c>
      <c r="B105" s="316" t="s">
        <v>8238</v>
      </c>
      <c r="C105" s="315">
        <v>3014</v>
      </c>
      <c r="D105" s="316" t="s">
        <v>8239</v>
      </c>
      <c r="E105" s="316" t="s">
        <v>8074</v>
      </c>
      <c r="F105" s="316" t="s">
        <v>8075</v>
      </c>
      <c r="G105" s="316" t="s">
        <v>8076</v>
      </c>
      <c r="H105" s="335">
        <v>43405</v>
      </c>
      <c r="I105" s="336">
        <v>43434</v>
      </c>
      <c r="J105" s="316" t="s">
        <v>8077</v>
      </c>
      <c r="K105" s="316" t="s">
        <v>8078</v>
      </c>
      <c r="L105" s="316" t="s">
        <v>8079</v>
      </c>
      <c r="M105" s="316" t="s">
        <v>8080</v>
      </c>
      <c r="N105" s="316" t="s">
        <v>8079</v>
      </c>
      <c r="O105" s="316" t="s">
        <v>8081</v>
      </c>
      <c r="P105" s="316" t="s">
        <v>8082</v>
      </c>
      <c r="Q105" s="316" t="s">
        <v>8083</v>
      </c>
      <c r="R105" s="316" t="s">
        <v>8079</v>
      </c>
      <c r="S105" s="316" t="s">
        <v>8080</v>
      </c>
      <c r="T105" s="316" t="s">
        <v>8084</v>
      </c>
      <c r="U105" s="316" t="s">
        <v>8085</v>
      </c>
      <c r="V105" s="316" t="s">
        <v>8079</v>
      </c>
      <c r="W105" s="316" t="s">
        <v>8080</v>
      </c>
      <c r="X105" s="316" t="s">
        <v>8086</v>
      </c>
      <c r="Y105" s="316" t="s">
        <v>8083</v>
      </c>
      <c r="Z105" s="316" t="s">
        <v>8240</v>
      </c>
      <c r="AA105" s="328">
        <v>285210.5</v>
      </c>
      <c r="AB105" s="327">
        <v>0</v>
      </c>
      <c r="AC105" s="313" t="s">
        <v>7578</v>
      </c>
      <c r="AD105" s="316" t="s">
        <v>7582</v>
      </c>
      <c r="AE105" s="316" t="s">
        <v>7600</v>
      </c>
      <c r="AF105" s="315" t="s">
        <v>8251</v>
      </c>
      <c r="AG105" s="315" t="s">
        <v>7882</v>
      </c>
      <c r="AH105" s="318">
        <v>43419</v>
      </c>
      <c r="AI105" s="316" t="s">
        <v>8252</v>
      </c>
      <c r="AJ105" s="316" t="s">
        <v>7956</v>
      </c>
      <c r="AK105" s="316">
        <v>204098</v>
      </c>
      <c r="AL105" s="315" t="s">
        <v>8243</v>
      </c>
      <c r="AM105" s="315" t="s">
        <v>7882</v>
      </c>
      <c r="AN105" s="314"/>
      <c r="AO105" s="314"/>
      <c r="AP105" s="314"/>
      <c r="AQ105" s="314"/>
      <c r="AR105" s="314"/>
      <c r="AS105" s="314"/>
      <c r="AT105" s="314"/>
      <c r="AU105" s="314"/>
      <c r="AV105" s="316" t="s">
        <v>8253</v>
      </c>
      <c r="AW105" s="314"/>
      <c r="AX105" s="314"/>
      <c r="AY105" s="314"/>
      <c r="AZ105" s="314"/>
      <c r="BA105" s="314"/>
      <c r="BB105" s="314"/>
      <c r="BC105" s="314"/>
      <c r="BD105" s="316"/>
    </row>
    <row r="106" spans="1:56" ht="13.15" customHeight="1" x14ac:dyDescent="0.25">
      <c r="A106" s="316" t="s">
        <v>8237</v>
      </c>
      <c r="B106" s="316" t="s">
        <v>8238</v>
      </c>
      <c r="C106" s="315">
        <v>3014</v>
      </c>
      <c r="D106" s="316" t="s">
        <v>8239</v>
      </c>
      <c r="E106" s="316" t="s">
        <v>8074</v>
      </c>
      <c r="F106" s="316" t="s">
        <v>8075</v>
      </c>
      <c r="G106" s="316" t="s">
        <v>8076</v>
      </c>
      <c r="H106" s="335">
        <v>43405</v>
      </c>
      <c r="I106" s="336">
        <v>43434</v>
      </c>
      <c r="J106" s="316" t="s">
        <v>8077</v>
      </c>
      <c r="K106" s="316" t="s">
        <v>8078</v>
      </c>
      <c r="L106" s="316" t="s">
        <v>8079</v>
      </c>
      <c r="M106" s="316" t="s">
        <v>8080</v>
      </c>
      <c r="N106" s="316" t="s">
        <v>8079</v>
      </c>
      <c r="O106" s="316" t="s">
        <v>8081</v>
      </c>
      <c r="P106" s="316" t="s">
        <v>8082</v>
      </c>
      <c r="Q106" s="316" t="s">
        <v>8083</v>
      </c>
      <c r="R106" s="316" t="s">
        <v>8079</v>
      </c>
      <c r="S106" s="316" t="s">
        <v>8080</v>
      </c>
      <c r="T106" s="316" t="s">
        <v>8084</v>
      </c>
      <c r="U106" s="316" t="s">
        <v>8085</v>
      </c>
      <c r="V106" s="316" t="s">
        <v>8079</v>
      </c>
      <c r="W106" s="316" t="s">
        <v>8080</v>
      </c>
      <c r="X106" s="316" t="s">
        <v>8086</v>
      </c>
      <c r="Y106" s="316" t="s">
        <v>8083</v>
      </c>
      <c r="Z106" s="316" t="s">
        <v>8240</v>
      </c>
      <c r="AA106" s="328">
        <v>247783.81</v>
      </c>
      <c r="AB106" s="327">
        <v>0</v>
      </c>
      <c r="AC106" s="313" t="s">
        <v>7578</v>
      </c>
      <c r="AD106" s="316" t="s">
        <v>7582</v>
      </c>
      <c r="AE106" s="316" t="s">
        <v>7600</v>
      </c>
      <c r="AF106" s="315" t="s">
        <v>8254</v>
      </c>
      <c r="AG106" s="315" t="s">
        <v>7882</v>
      </c>
      <c r="AH106" s="318">
        <v>43417</v>
      </c>
      <c r="AI106" s="316" t="s">
        <v>8255</v>
      </c>
      <c r="AJ106" s="316" t="s">
        <v>7956</v>
      </c>
      <c r="AK106" s="316">
        <v>204098</v>
      </c>
      <c r="AL106" s="315" t="s">
        <v>8243</v>
      </c>
      <c r="AM106" s="315" t="s">
        <v>7882</v>
      </c>
      <c r="AN106" s="314"/>
      <c r="AO106" s="314"/>
      <c r="AP106" s="314"/>
      <c r="AQ106" s="314"/>
      <c r="AR106" s="314"/>
      <c r="AS106" s="314"/>
      <c r="AT106" s="314"/>
      <c r="AU106" s="314"/>
      <c r="AV106" s="316" t="s">
        <v>8256</v>
      </c>
      <c r="AW106" s="314"/>
      <c r="AX106" s="314"/>
      <c r="AY106" s="314"/>
      <c r="AZ106" s="314"/>
      <c r="BA106" s="314"/>
      <c r="BB106" s="314"/>
      <c r="BC106" s="314"/>
      <c r="BD106" s="316"/>
    </row>
    <row r="107" spans="1:56" ht="13.15" customHeight="1" x14ac:dyDescent="0.25">
      <c r="A107" s="316" t="s">
        <v>8237</v>
      </c>
      <c r="B107" s="316" t="s">
        <v>8238</v>
      </c>
      <c r="C107" s="315">
        <v>3014</v>
      </c>
      <c r="D107" s="316" t="s">
        <v>8239</v>
      </c>
      <c r="E107" s="316" t="s">
        <v>8074</v>
      </c>
      <c r="F107" s="316" t="s">
        <v>8075</v>
      </c>
      <c r="G107" s="316" t="s">
        <v>8076</v>
      </c>
      <c r="H107" s="335">
        <v>43405</v>
      </c>
      <c r="I107" s="336">
        <v>43434</v>
      </c>
      <c r="J107" s="316" t="s">
        <v>8077</v>
      </c>
      <c r="K107" s="316" t="s">
        <v>8078</v>
      </c>
      <c r="L107" s="316" t="s">
        <v>8079</v>
      </c>
      <c r="M107" s="316" t="s">
        <v>8080</v>
      </c>
      <c r="N107" s="316" t="s">
        <v>8079</v>
      </c>
      <c r="O107" s="316" t="s">
        <v>8081</v>
      </c>
      <c r="P107" s="316" t="s">
        <v>8082</v>
      </c>
      <c r="Q107" s="316" t="s">
        <v>8083</v>
      </c>
      <c r="R107" s="316" t="s">
        <v>8079</v>
      </c>
      <c r="S107" s="316" t="s">
        <v>8080</v>
      </c>
      <c r="T107" s="316" t="s">
        <v>8084</v>
      </c>
      <c r="U107" s="316" t="s">
        <v>8085</v>
      </c>
      <c r="V107" s="316" t="s">
        <v>8079</v>
      </c>
      <c r="W107" s="316" t="s">
        <v>8080</v>
      </c>
      <c r="X107" s="316" t="s">
        <v>8086</v>
      </c>
      <c r="Y107" s="316" t="s">
        <v>8083</v>
      </c>
      <c r="Z107" s="316" t="s">
        <v>8240</v>
      </c>
      <c r="AA107" s="328">
        <v>207058.36</v>
      </c>
      <c r="AB107" s="327">
        <v>0</v>
      </c>
      <c r="AC107" s="313" t="s">
        <v>7578</v>
      </c>
      <c r="AD107" s="316" t="s">
        <v>7582</v>
      </c>
      <c r="AE107" s="316" t="s">
        <v>7600</v>
      </c>
      <c r="AF107" s="315" t="s">
        <v>8257</v>
      </c>
      <c r="AG107" s="315" t="s">
        <v>7882</v>
      </c>
      <c r="AH107" s="318">
        <v>43431</v>
      </c>
      <c r="AI107" s="316" t="s">
        <v>8258</v>
      </c>
      <c r="AJ107" s="316" t="s">
        <v>7956</v>
      </c>
      <c r="AK107" s="316">
        <v>204098</v>
      </c>
      <c r="AL107" s="315" t="s">
        <v>8243</v>
      </c>
      <c r="AM107" s="315" t="s">
        <v>7882</v>
      </c>
      <c r="AN107" s="314"/>
      <c r="AO107" s="314"/>
      <c r="AP107" s="314"/>
      <c r="AQ107" s="314"/>
      <c r="AR107" s="314"/>
      <c r="AS107" s="314"/>
      <c r="AT107" s="314"/>
      <c r="AU107" s="314"/>
      <c r="AV107" s="316" t="s">
        <v>8259</v>
      </c>
      <c r="AW107" s="314"/>
      <c r="AX107" s="314"/>
      <c r="AY107" s="314"/>
      <c r="AZ107" s="314"/>
      <c r="BA107" s="314"/>
      <c r="BB107" s="314"/>
      <c r="BC107" s="314"/>
      <c r="BD107" s="316"/>
    </row>
    <row r="108" spans="1:56" ht="13.15" customHeight="1" x14ac:dyDescent="0.25">
      <c r="A108" s="316" t="s">
        <v>8237</v>
      </c>
      <c r="B108" s="316" t="s">
        <v>8238</v>
      </c>
      <c r="C108" s="315">
        <v>3014</v>
      </c>
      <c r="D108" s="316" t="s">
        <v>8239</v>
      </c>
      <c r="E108" s="316" t="s">
        <v>8074</v>
      </c>
      <c r="F108" s="316" t="s">
        <v>8075</v>
      </c>
      <c r="G108" s="316" t="s">
        <v>8076</v>
      </c>
      <c r="H108" s="335">
        <v>43405</v>
      </c>
      <c r="I108" s="336">
        <v>43434</v>
      </c>
      <c r="J108" s="316" t="s">
        <v>8077</v>
      </c>
      <c r="K108" s="316" t="s">
        <v>8078</v>
      </c>
      <c r="L108" s="316" t="s">
        <v>8079</v>
      </c>
      <c r="M108" s="316" t="s">
        <v>8080</v>
      </c>
      <c r="N108" s="316" t="s">
        <v>8079</v>
      </c>
      <c r="O108" s="316" t="s">
        <v>8081</v>
      </c>
      <c r="P108" s="316" t="s">
        <v>8082</v>
      </c>
      <c r="Q108" s="316" t="s">
        <v>8083</v>
      </c>
      <c r="R108" s="316" t="s">
        <v>8079</v>
      </c>
      <c r="S108" s="316" t="s">
        <v>8080</v>
      </c>
      <c r="T108" s="316" t="s">
        <v>8084</v>
      </c>
      <c r="U108" s="316" t="s">
        <v>8085</v>
      </c>
      <c r="V108" s="316" t="s">
        <v>8079</v>
      </c>
      <c r="W108" s="316" t="s">
        <v>8080</v>
      </c>
      <c r="X108" s="316" t="s">
        <v>8086</v>
      </c>
      <c r="Y108" s="316" t="s">
        <v>8083</v>
      </c>
      <c r="Z108" s="316" t="s">
        <v>8240</v>
      </c>
      <c r="AA108" s="328">
        <v>189322.9</v>
      </c>
      <c r="AB108" s="327">
        <v>0</v>
      </c>
      <c r="AC108" s="313" t="s">
        <v>7578</v>
      </c>
      <c r="AD108" s="316" t="s">
        <v>7582</v>
      </c>
      <c r="AE108" s="316" t="s">
        <v>7600</v>
      </c>
      <c r="AF108" s="315" t="s">
        <v>8260</v>
      </c>
      <c r="AG108" s="315" t="s">
        <v>7882</v>
      </c>
      <c r="AH108" s="318">
        <v>43411</v>
      </c>
      <c r="AI108" s="316" t="s">
        <v>8261</v>
      </c>
      <c r="AJ108" s="316" t="s">
        <v>7956</v>
      </c>
      <c r="AK108" s="316">
        <v>204098</v>
      </c>
      <c r="AL108" s="315" t="s">
        <v>8243</v>
      </c>
      <c r="AM108" s="315" t="s">
        <v>7882</v>
      </c>
      <c r="AN108" s="314"/>
      <c r="AO108" s="314"/>
      <c r="AP108" s="314"/>
      <c r="AQ108" s="314"/>
      <c r="AR108" s="314"/>
      <c r="AS108" s="314"/>
      <c r="AT108" s="314"/>
      <c r="AU108" s="314"/>
      <c r="AV108" s="316" t="s">
        <v>8262</v>
      </c>
      <c r="AW108" s="314"/>
      <c r="AX108" s="314"/>
      <c r="AY108" s="314"/>
      <c r="AZ108" s="314"/>
      <c r="BA108" s="314"/>
      <c r="BB108" s="314"/>
      <c r="BC108" s="314"/>
      <c r="BD108" s="316"/>
    </row>
    <row r="109" spans="1:56" ht="13.15" customHeight="1" x14ac:dyDescent="0.25">
      <c r="A109" s="316" t="s">
        <v>8237</v>
      </c>
      <c r="B109" s="316" t="s">
        <v>8238</v>
      </c>
      <c r="C109" s="315">
        <v>3014</v>
      </c>
      <c r="D109" s="316" t="s">
        <v>8239</v>
      </c>
      <c r="E109" s="316" t="s">
        <v>8074</v>
      </c>
      <c r="F109" s="316" t="s">
        <v>8075</v>
      </c>
      <c r="G109" s="316" t="s">
        <v>8076</v>
      </c>
      <c r="H109" s="335">
        <v>43405</v>
      </c>
      <c r="I109" s="336">
        <v>43434</v>
      </c>
      <c r="J109" s="316" t="s">
        <v>8077</v>
      </c>
      <c r="K109" s="316" t="s">
        <v>8078</v>
      </c>
      <c r="L109" s="316" t="s">
        <v>8079</v>
      </c>
      <c r="M109" s="316" t="s">
        <v>8080</v>
      </c>
      <c r="N109" s="316" t="s">
        <v>8079</v>
      </c>
      <c r="O109" s="316" t="s">
        <v>8081</v>
      </c>
      <c r="P109" s="316" t="s">
        <v>8082</v>
      </c>
      <c r="Q109" s="316" t="s">
        <v>8083</v>
      </c>
      <c r="R109" s="316" t="s">
        <v>8079</v>
      </c>
      <c r="S109" s="316" t="s">
        <v>8080</v>
      </c>
      <c r="T109" s="316" t="s">
        <v>8084</v>
      </c>
      <c r="U109" s="316" t="s">
        <v>8085</v>
      </c>
      <c r="V109" s="316" t="s">
        <v>8079</v>
      </c>
      <c r="W109" s="316" t="s">
        <v>8080</v>
      </c>
      <c r="X109" s="316" t="s">
        <v>8086</v>
      </c>
      <c r="Y109" s="316" t="s">
        <v>8083</v>
      </c>
      <c r="Z109" s="316" t="s">
        <v>8240</v>
      </c>
      <c r="AA109" s="328">
        <v>181338.74</v>
      </c>
      <c r="AB109" s="327">
        <v>0</v>
      </c>
      <c r="AC109" s="313" t="s">
        <v>7578</v>
      </c>
      <c r="AD109" s="316" t="s">
        <v>7582</v>
      </c>
      <c r="AE109" s="316" t="s">
        <v>7600</v>
      </c>
      <c r="AF109" s="315" t="s">
        <v>8263</v>
      </c>
      <c r="AG109" s="315" t="s">
        <v>7882</v>
      </c>
      <c r="AH109" s="318">
        <v>43405</v>
      </c>
      <c r="AI109" s="316" t="s">
        <v>8264</v>
      </c>
      <c r="AJ109" s="316" t="s">
        <v>7956</v>
      </c>
      <c r="AK109" s="316">
        <v>204098</v>
      </c>
      <c r="AL109" s="315" t="s">
        <v>8243</v>
      </c>
      <c r="AM109" s="315" t="s">
        <v>7882</v>
      </c>
      <c r="AN109" s="314"/>
      <c r="AO109" s="314"/>
      <c r="AP109" s="314"/>
      <c r="AQ109" s="314"/>
      <c r="AR109" s="314"/>
      <c r="AS109" s="314"/>
      <c r="AT109" s="314"/>
      <c r="AU109" s="314"/>
      <c r="AV109" s="316" t="s">
        <v>8265</v>
      </c>
      <c r="AW109" s="314"/>
      <c r="AX109" s="314"/>
      <c r="AY109" s="314"/>
      <c r="AZ109" s="314"/>
      <c r="BA109" s="314"/>
      <c r="BB109" s="314"/>
      <c r="BC109" s="314"/>
      <c r="BD109" s="316"/>
    </row>
    <row r="110" spans="1:56" ht="13.15" customHeight="1" x14ac:dyDescent="0.25">
      <c r="A110" s="316" t="s">
        <v>8237</v>
      </c>
      <c r="B110" s="316" t="s">
        <v>8238</v>
      </c>
      <c r="C110" s="315">
        <v>3014</v>
      </c>
      <c r="D110" s="316" t="s">
        <v>8239</v>
      </c>
      <c r="E110" s="316" t="s">
        <v>8074</v>
      </c>
      <c r="F110" s="316" t="s">
        <v>8075</v>
      </c>
      <c r="G110" s="316" t="s">
        <v>8076</v>
      </c>
      <c r="H110" s="335">
        <v>43405</v>
      </c>
      <c r="I110" s="336">
        <v>43434</v>
      </c>
      <c r="J110" s="316" t="s">
        <v>8077</v>
      </c>
      <c r="K110" s="316" t="s">
        <v>8078</v>
      </c>
      <c r="L110" s="316" t="s">
        <v>8079</v>
      </c>
      <c r="M110" s="316" t="s">
        <v>8080</v>
      </c>
      <c r="N110" s="316" t="s">
        <v>8079</v>
      </c>
      <c r="O110" s="316" t="s">
        <v>8081</v>
      </c>
      <c r="P110" s="316" t="s">
        <v>8082</v>
      </c>
      <c r="Q110" s="316" t="s">
        <v>8083</v>
      </c>
      <c r="R110" s="316" t="s">
        <v>8079</v>
      </c>
      <c r="S110" s="316" t="s">
        <v>8080</v>
      </c>
      <c r="T110" s="316" t="s">
        <v>8084</v>
      </c>
      <c r="U110" s="316" t="s">
        <v>8085</v>
      </c>
      <c r="V110" s="316" t="s">
        <v>8079</v>
      </c>
      <c r="W110" s="316" t="s">
        <v>8080</v>
      </c>
      <c r="X110" s="316" t="s">
        <v>8086</v>
      </c>
      <c r="Y110" s="316" t="s">
        <v>8083</v>
      </c>
      <c r="Z110" s="316" t="s">
        <v>8240</v>
      </c>
      <c r="AA110" s="328">
        <v>134289.54999999999</v>
      </c>
      <c r="AB110" s="327">
        <v>0</v>
      </c>
      <c r="AC110" s="313" t="s">
        <v>7578</v>
      </c>
      <c r="AD110" s="316" t="s">
        <v>7582</v>
      </c>
      <c r="AE110" s="316" t="s">
        <v>7600</v>
      </c>
      <c r="AF110" s="315" t="s">
        <v>8266</v>
      </c>
      <c r="AG110" s="315" t="s">
        <v>7882</v>
      </c>
      <c r="AH110" s="318">
        <v>43405</v>
      </c>
      <c r="AI110" s="316" t="s">
        <v>8267</v>
      </c>
      <c r="AJ110" s="316" t="s">
        <v>7956</v>
      </c>
      <c r="AK110" s="316">
        <v>204098</v>
      </c>
      <c r="AL110" s="315" t="s">
        <v>8243</v>
      </c>
      <c r="AM110" s="315" t="s">
        <v>7882</v>
      </c>
      <c r="AN110" s="314"/>
      <c r="AO110" s="314"/>
      <c r="AP110" s="314"/>
      <c r="AQ110" s="314"/>
      <c r="AR110" s="314"/>
      <c r="AS110" s="314"/>
      <c r="AT110" s="314"/>
      <c r="AU110" s="314"/>
      <c r="AV110" s="316" t="s">
        <v>8268</v>
      </c>
      <c r="AW110" s="314"/>
      <c r="AX110" s="314"/>
      <c r="AY110" s="314"/>
      <c r="AZ110" s="314"/>
      <c r="BA110" s="314"/>
      <c r="BB110" s="314"/>
      <c r="BC110" s="314"/>
      <c r="BD110" s="316"/>
    </row>
    <row r="111" spans="1:56" ht="13.15" customHeight="1" x14ac:dyDescent="0.25">
      <c r="A111" s="316" t="s">
        <v>8237</v>
      </c>
      <c r="B111" s="316" t="s">
        <v>8238</v>
      </c>
      <c r="C111" s="315">
        <v>3014</v>
      </c>
      <c r="D111" s="316" t="s">
        <v>8239</v>
      </c>
      <c r="E111" s="316" t="s">
        <v>8074</v>
      </c>
      <c r="F111" s="316" t="s">
        <v>8075</v>
      </c>
      <c r="G111" s="316" t="s">
        <v>8076</v>
      </c>
      <c r="H111" s="335">
        <v>43405</v>
      </c>
      <c r="I111" s="336">
        <v>43434</v>
      </c>
      <c r="J111" s="316" t="s">
        <v>8077</v>
      </c>
      <c r="K111" s="316" t="s">
        <v>8078</v>
      </c>
      <c r="L111" s="316" t="s">
        <v>8079</v>
      </c>
      <c r="M111" s="316" t="s">
        <v>8080</v>
      </c>
      <c r="N111" s="316" t="s">
        <v>8079</v>
      </c>
      <c r="O111" s="316" t="s">
        <v>8081</v>
      </c>
      <c r="P111" s="316" t="s">
        <v>8082</v>
      </c>
      <c r="Q111" s="316" t="s">
        <v>8083</v>
      </c>
      <c r="R111" s="316" t="s">
        <v>8079</v>
      </c>
      <c r="S111" s="316" t="s">
        <v>8080</v>
      </c>
      <c r="T111" s="316" t="s">
        <v>8084</v>
      </c>
      <c r="U111" s="316" t="s">
        <v>8085</v>
      </c>
      <c r="V111" s="316" t="s">
        <v>8079</v>
      </c>
      <c r="W111" s="316" t="s">
        <v>8080</v>
      </c>
      <c r="X111" s="316" t="s">
        <v>8086</v>
      </c>
      <c r="Y111" s="316" t="s">
        <v>8083</v>
      </c>
      <c r="Z111" s="316" t="s">
        <v>8240</v>
      </c>
      <c r="AA111" s="328">
        <v>103039.7</v>
      </c>
      <c r="AB111" s="327">
        <v>0</v>
      </c>
      <c r="AC111" s="313" t="s">
        <v>7578</v>
      </c>
      <c r="AD111" s="316" t="s">
        <v>7582</v>
      </c>
      <c r="AE111" s="316" t="s">
        <v>7600</v>
      </c>
      <c r="AF111" s="315" t="s">
        <v>8269</v>
      </c>
      <c r="AG111" s="315" t="s">
        <v>7882</v>
      </c>
      <c r="AH111" s="318">
        <v>43405</v>
      </c>
      <c r="AI111" s="316" t="s">
        <v>8270</v>
      </c>
      <c r="AJ111" s="316" t="s">
        <v>7956</v>
      </c>
      <c r="AK111" s="316">
        <v>204098</v>
      </c>
      <c r="AL111" s="315" t="s">
        <v>8243</v>
      </c>
      <c r="AM111" s="315" t="s">
        <v>7882</v>
      </c>
      <c r="AN111" s="314"/>
      <c r="AO111" s="314"/>
      <c r="AP111" s="314"/>
      <c r="AQ111" s="314"/>
      <c r="AR111" s="314"/>
      <c r="AS111" s="314"/>
      <c r="AT111" s="314"/>
      <c r="AU111" s="314"/>
      <c r="AV111" s="316" t="s">
        <v>8271</v>
      </c>
      <c r="AW111" s="314"/>
      <c r="AX111" s="314"/>
      <c r="AY111" s="314"/>
      <c r="AZ111" s="314"/>
      <c r="BA111" s="314"/>
      <c r="BB111" s="314"/>
      <c r="BC111" s="314"/>
      <c r="BD111" s="316"/>
    </row>
    <row r="112" spans="1:56" ht="13.15" customHeight="1" x14ac:dyDescent="0.25">
      <c r="A112" s="316" t="s">
        <v>8237</v>
      </c>
      <c r="B112" s="316" t="s">
        <v>8238</v>
      </c>
      <c r="C112" s="315">
        <v>3014</v>
      </c>
      <c r="D112" s="316" t="s">
        <v>8239</v>
      </c>
      <c r="E112" s="316" t="s">
        <v>8074</v>
      </c>
      <c r="F112" s="316" t="s">
        <v>8075</v>
      </c>
      <c r="G112" s="316" t="s">
        <v>8076</v>
      </c>
      <c r="H112" s="335">
        <v>43405</v>
      </c>
      <c r="I112" s="336">
        <v>43434</v>
      </c>
      <c r="J112" s="316" t="s">
        <v>8077</v>
      </c>
      <c r="K112" s="316" t="s">
        <v>8078</v>
      </c>
      <c r="L112" s="316" t="s">
        <v>8079</v>
      </c>
      <c r="M112" s="316" t="s">
        <v>8080</v>
      </c>
      <c r="N112" s="316" t="s">
        <v>8079</v>
      </c>
      <c r="O112" s="316" t="s">
        <v>8081</v>
      </c>
      <c r="P112" s="316" t="s">
        <v>8082</v>
      </c>
      <c r="Q112" s="316" t="s">
        <v>8083</v>
      </c>
      <c r="R112" s="316" t="s">
        <v>8079</v>
      </c>
      <c r="S112" s="316" t="s">
        <v>8080</v>
      </c>
      <c r="T112" s="316" t="s">
        <v>8084</v>
      </c>
      <c r="U112" s="316" t="s">
        <v>8085</v>
      </c>
      <c r="V112" s="316" t="s">
        <v>8079</v>
      </c>
      <c r="W112" s="316" t="s">
        <v>8080</v>
      </c>
      <c r="X112" s="316" t="s">
        <v>8086</v>
      </c>
      <c r="Y112" s="316" t="s">
        <v>8083</v>
      </c>
      <c r="Z112" s="316" t="s">
        <v>8240</v>
      </c>
      <c r="AA112" s="328">
        <v>89539.25</v>
      </c>
      <c r="AB112" s="327">
        <v>0</v>
      </c>
      <c r="AC112" s="313" t="s">
        <v>7578</v>
      </c>
      <c r="AD112" s="316" t="s">
        <v>7582</v>
      </c>
      <c r="AE112" s="316" t="s">
        <v>7600</v>
      </c>
      <c r="AF112" s="315" t="s">
        <v>8272</v>
      </c>
      <c r="AG112" s="315" t="s">
        <v>7882</v>
      </c>
      <c r="AH112" s="318">
        <v>43408</v>
      </c>
      <c r="AI112" s="316" t="s">
        <v>8273</v>
      </c>
      <c r="AJ112" s="316" t="s">
        <v>7956</v>
      </c>
      <c r="AK112" s="316">
        <v>204098</v>
      </c>
      <c r="AL112" s="315" t="s">
        <v>8243</v>
      </c>
      <c r="AM112" s="315" t="s">
        <v>7882</v>
      </c>
      <c r="AN112" s="314"/>
      <c r="AO112" s="314"/>
      <c r="AP112" s="314"/>
      <c r="AQ112" s="314"/>
      <c r="AR112" s="314"/>
      <c r="AS112" s="314"/>
      <c r="AT112" s="314"/>
      <c r="AU112" s="314"/>
      <c r="AV112" s="316" t="s">
        <v>8274</v>
      </c>
      <c r="AW112" s="314"/>
      <c r="AX112" s="314"/>
      <c r="AY112" s="314"/>
      <c r="AZ112" s="314"/>
      <c r="BA112" s="314"/>
      <c r="BB112" s="314"/>
      <c r="BC112" s="314"/>
      <c r="BD112" s="316"/>
    </row>
    <row r="113" spans="1:56" ht="13.15" customHeight="1" x14ac:dyDescent="0.25">
      <c r="A113" s="316" t="s">
        <v>8237</v>
      </c>
      <c r="B113" s="316" t="s">
        <v>8238</v>
      </c>
      <c r="C113" s="315">
        <v>3014</v>
      </c>
      <c r="D113" s="316" t="s">
        <v>8239</v>
      </c>
      <c r="E113" s="316" t="s">
        <v>8074</v>
      </c>
      <c r="F113" s="316" t="s">
        <v>8075</v>
      </c>
      <c r="G113" s="316" t="s">
        <v>8076</v>
      </c>
      <c r="H113" s="335">
        <v>43405</v>
      </c>
      <c r="I113" s="336">
        <v>43434</v>
      </c>
      <c r="J113" s="316" t="s">
        <v>8077</v>
      </c>
      <c r="K113" s="316" t="s">
        <v>8078</v>
      </c>
      <c r="L113" s="316" t="s">
        <v>8079</v>
      </c>
      <c r="M113" s="316" t="s">
        <v>8080</v>
      </c>
      <c r="N113" s="316" t="s">
        <v>8079</v>
      </c>
      <c r="O113" s="316" t="s">
        <v>8081</v>
      </c>
      <c r="P113" s="316" t="s">
        <v>8082</v>
      </c>
      <c r="Q113" s="316" t="s">
        <v>8083</v>
      </c>
      <c r="R113" s="316" t="s">
        <v>8079</v>
      </c>
      <c r="S113" s="316" t="s">
        <v>8080</v>
      </c>
      <c r="T113" s="316" t="s">
        <v>8084</v>
      </c>
      <c r="U113" s="316" t="s">
        <v>8085</v>
      </c>
      <c r="V113" s="316" t="s">
        <v>8079</v>
      </c>
      <c r="W113" s="316" t="s">
        <v>8080</v>
      </c>
      <c r="X113" s="316" t="s">
        <v>8086</v>
      </c>
      <c r="Y113" s="316" t="s">
        <v>8083</v>
      </c>
      <c r="Z113" s="316" t="s">
        <v>8240</v>
      </c>
      <c r="AA113" s="328">
        <v>42336.7</v>
      </c>
      <c r="AB113" s="327">
        <v>0</v>
      </c>
      <c r="AC113" s="313" t="s">
        <v>7578</v>
      </c>
      <c r="AD113" s="316" t="s">
        <v>7582</v>
      </c>
      <c r="AE113" s="316" t="s">
        <v>7600</v>
      </c>
      <c r="AF113" s="315" t="s">
        <v>8275</v>
      </c>
      <c r="AG113" s="315" t="s">
        <v>7882</v>
      </c>
      <c r="AH113" s="318">
        <v>43416</v>
      </c>
      <c r="AI113" s="316" t="s">
        <v>8276</v>
      </c>
      <c r="AJ113" s="316" t="s">
        <v>7956</v>
      </c>
      <c r="AK113" s="316">
        <v>204098</v>
      </c>
      <c r="AL113" s="315" t="s">
        <v>8243</v>
      </c>
      <c r="AM113" s="315" t="s">
        <v>7882</v>
      </c>
      <c r="AN113" s="314"/>
      <c r="AO113" s="314"/>
      <c r="AP113" s="314"/>
      <c r="AQ113" s="314"/>
      <c r="AR113" s="314"/>
      <c r="AS113" s="314"/>
      <c r="AT113" s="314"/>
      <c r="AU113" s="314"/>
      <c r="AV113" s="316" t="s">
        <v>8277</v>
      </c>
      <c r="AW113" s="314"/>
      <c r="AX113" s="314"/>
      <c r="AY113" s="314"/>
      <c r="AZ113" s="314"/>
      <c r="BA113" s="314"/>
      <c r="BB113" s="314"/>
      <c r="BC113" s="314"/>
      <c r="BD113" s="316"/>
    </row>
    <row r="114" spans="1:56" ht="13.15" customHeight="1" x14ac:dyDescent="0.25">
      <c r="A114" s="316" t="s">
        <v>8237</v>
      </c>
      <c r="B114" s="316" t="s">
        <v>8238</v>
      </c>
      <c r="C114" s="315">
        <v>3014</v>
      </c>
      <c r="D114" s="316" t="s">
        <v>8239</v>
      </c>
      <c r="E114" s="316" t="s">
        <v>8074</v>
      </c>
      <c r="F114" s="316" t="s">
        <v>8075</v>
      </c>
      <c r="G114" s="316" t="s">
        <v>8076</v>
      </c>
      <c r="H114" s="335">
        <v>43405</v>
      </c>
      <c r="I114" s="336">
        <v>43434</v>
      </c>
      <c r="J114" s="316" t="s">
        <v>8077</v>
      </c>
      <c r="K114" s="316" t="s">
        <v>8078</v>
      </c>
      <c r="L114" s="316" t="s">
        <v>8079</v>
      </c>
      <c r="M114" s="316" t="s">
        <v>8080</v>
      </c>
      <c r="N114" s="316" t="s">
        <v>8079</v>
      </c>
      <c r="O114" s="316" t="s">
        <v>8081</v>
      </c>
      <c r="P114" s="316" t="s">
        <v>8082</v>
      </c>
      <c r="Q114" s="316" t="s">
        <v>8083</v>
      </c>
      <c r="R114" s="316" t="s">
        <v>8079</v>
      </c>
      <c r="S114" s="316" t="s">
        <v>8080</v>
      </c>
      <c r="T114" s="316" t="s">
        <v>8084</v>
      </c>
      <c r="U114" s="316" t="s">
        <v>8085</v>
      </c>
      <c r="V114" s="316" t="s">
        <v>8079</v>
      </c>
      <c r="W114" s="316" t="s">
        <v>8080</v>
      </c>
      <c r="X114" s="316" t="s">
        <v>8086</v>
      </c>
      <c r="Y114" s="316" t="s">
        <v>8083</v>
      </c>
      <c r="Z114" s="316" t="s">
        <v>8240</v>
      </c>
      <c r="AA114" s="328">
        <v>29722.21</v>
      </c>
      <c r="AB114" s="327">
        <v>0</v>
      </c>
      <c r="AC114" s="313" t="s">
        <v>7578</v>
      </c>
      <c r="AD114" s="316" t="s">
        <v>7582</v>
      </c>
      <c r="AE114" s="316" t="s">
        <v>7600</v>
      </c>
      <c r="AF114" s="315" t="s">
        <v>8278</v>
      </c>
      <c r="AG114" s="315" t="s">
        <v>7882</v>
      </c>
      <c r="AH114" s="318">
        <v>43423</v>
      </c>
      <c r="AI114" s="316" t="s">
        <v>8279</v>
      </c>
      <c r="AJ114" s="316" t="s">
        <v>7956</v>
      </c>
      <c r="AK114" s="316">
        <v>204098</v>
      </c>
      <c r="AL114" s="315" t="s">
        <v>8243</v>
      </c>
      <c r="AM114" s="315" t="s">
        <v>7882</v>
      </c>
      <c r="AN114" s="314"/>
      <c r="AO114" s="314"/>
      <c r="AP114" s="314"/>
      <c r="AQ114" s="314"/>
      <c r="AR114" s="314"/>
      <c r="AS114" s="314"/>
      <c r="AT114" s="314"/>
      <c r="AU114" s="314"/>
      <c r="AV114" s="316" t="s">
        <v>8280</v>
      </c>
      <c r="AW114" s="314"/>
      <c r="AX114" s="314"/>
      <c r="AY114" s="314"/>
      <c r="AZ114" s="314"/>
      <c r="BA114" s="314"/>
      <c r="BB114" s="314"/>
      <c r="BC114" s="314"/>
      <c r="BD114" s="316"/>
    </row>
    <row r="115" spans="1:56" ht="13.15" customHeight="1" x14ac:dyDescent="0.25">
      <c r="A115" s="316" t="s">
        <v>8237</v>
      </c>
      <c r="B115" s="316" t="s">
        <v>8238</v>
      </c>
      <c r="C115" s="315">
        <v>3014</v>
      </c>
      <c r="D115" s="316" t="s">
        <v>8239</v>
      </c>
      <c r="E115" s="316" t="s">
        <v>8074</v>
      </c>
      <c r="F115" s="316" t="s">
        <v>8075</v>
      </c>
      <c r="G115" s="316" t="s">
        <v>8076</v>
      </c>
      <c r="H115" s="335">
        <v>43405</v>
      </c>
      <c r="I115" s="336">
        <v>43434</v>
      </c>
      <c r="J115" s="316" t="s">
        <v>8077</v>
      </c>
      <c r="K115" s="316" t="s">
        <v>8078</v>
      </c>
      <c r="L115" s="316" t="s">
        <v>8079</v>
      </c>
      <c r="M115" s="316" t="s">
        <v>8080</v>
      </c>
      <c r="N115" s="316" t="s">
        <v>8079</v>
      </c>
      <c r="O115" s="316" t="s">
        <v>8081</v>
      </c>
      <c r="P115" s="316" t="s">
        <v>8082</v>
      </c>
      <c r="Q115" s="316" t="s">
        <v>8083</v>
      </c>
      <c r="R115" s="316" t="s">
        <v>8079</v>
      </c>
      <c r="S115" s="316" t="s">
        <v>8080</v>
      </c>
      <c r="T115" s="316" t="s">
        <v>8084</v>
      </c>
      <c r="U115" s="316" t="s">
        <v>8085</v>
      </c>
      <c r="V115" s="316" t="s">
        <v>8079</v>
      </c>
      <c r="W115" s="316" t="s">
        <v>8080</v>
      </c>
      <c r="X115" s="316" t="s">
        <v>8086</v>
      </c>
      <c r="Y115" s="316" t="s">
        <v>8083</v>
      </c>
      <c r="Z115" s="316" t="s">
        <v>8240</v>
      </c>
      <c r="AA115" s="328">
        <v>28514.94</v>
      </c>
      <c r="AB115" s="327">
        <v>0</v>
      </c>
      <c r="AC115" s="313" t="s">
        <v>7578</v>
      </c>
      <c r="AD115" s="316" t="s">
        <v>7582</v>
      </c>
      <c r="AE115" s="316" t="s">
        <v>7600</v>
      </c>
      <c r="AF115" s="315" t="s">
        <v>8281</v>
      </c>
      <c r="AG115" s="315" t="s">
        <v>7882</v>
      </c>
      <c r="AH115" s="318">
        <v>43412</v>
      </c>
      <c r="AI115" s="316" t="s">
        <v>8282</v>
      </c>
      <c r="AJ115" s="316" t="s">
        <v>7956</v>
      </c>
      <c r="AK115" s="316">
        <v>204098</v>
      </c>
      <c r="AL115" s="315" t="s">
        <v>8243</v>
      </c>
      <c r="AM115" s="315" t="s">
        <v>7882</v>
      </c>
      <c r="AN115" s="314"/>
      <c r="AO115" s="314"/>
      <c r="AP115" s="314"/>
      <c r="AQ115" s="314"/>
      <c r="AR115" s="314"/>
      <c r="AS115" s="314"/>
      <c r="AT115" s="314"/>
      <c r="AU115" s="314"/>
      <c r="AV115" s="316" t="s">
        <v>8283</v>
      </c>
      <c r="AW115" s="314"/>
      <c r="AX115" s="314"/>
      <c r="AY115" s="314"/>
      <c r="AZ115" s="314"/>
      <c r="BA115" s="314"/>
      <c r="BB115" s="314"/>
      <c r="BC115" s="314"/>
      <c r="BD115" s="316"/>
    </row>
    <row r="116" spans="1:56" ht="13.15" customHeight="1" x14ac:dyDescent="0.25">
      <c r="A116" s="316" t="s">
        <v>8237</v>
      </c>
      <c r="B116" s="316" t="s">
        <v>8238</v>
      </c>
      <c r="C116" s="315">
        <v>3014</v>
      </c>
      <c r="D116" s="316" t="s">
        <v>8239</v>
      </c>
      <c r="E116" s="316" t="s">
        <v>8074</v>
      </c>
      <c r="F116" s="316" t="s">
        <v>8075</v>
      </c>
      <c r="G116" s="316" t="s">
        <v>8076</v>
      </c>
      <c r="H116" s="335">
        <v>43405</v>
      </c>
      <c r="I116" s="336">
        <v>43434</v>
      </c>
      <c r="J116" s="316" t="s">
        <v>8077</v>
      </c>
      <c r="K116" s="316" t="s">
        <v>8078</v>
      </c>
      <c r="L116" s="316" t="s">
        <v>8079</v>
      </c>
      <c r="M116" s="316" t="s">
        <v>8080</v>
      </c>
      <c r="N116" s="316" t="s">
        <v>8079</v>
      </c>
      <c r="O116" s="316" t="s">
        <v>8081</v>
      </c>
      <c r="P116" s="316" t="s">
        <v>8082</v>
      </c>
      <c r="Q116" s="316" t="s">
        <v>8083</v>
      </c>
      <c r="R116" s="316" t="s">
        <v>8079</v>
      </c>
      <c r="S116" s="316" t="s">
        <v>8080</v>
      </c>
      <c r="T116" s="316" t="s">
        <v>8084</v>
      </c>
      <c r="U116" s="316" t="s">
        <v>8085</v>
      </c>
      <c r="V116" s="316" t="s">
        <v>8079</v>
      </c>
      <c r="W116" s="316" t="s">
        <v>8080</v>
      </c>
      <c r="X116" s="316" t="s">
        <v>8086</v>
      </c>
      <c r="Y116" s="316" t="s">
        <v>8083</v>
      </c>
      <c r="Z116" s="316" t="s">
        <v>8240</v>
      </c>
      <c r="AA116" s="328">
        <v>19316.03</v>
      </c>
      <c r="AB116" s="327">
        <v>0</v>
      </c>
      <c r="AC116" s="313" t="s">
        <v>7578</v>
      </c>
      <c r="AD116" s="316" t="s">
        <v>7582</v>
      </c>
      <c r="AE116" s="316" t="s">
        <v>7600</v>
      </c>
      <c r="AF116" s="315" t="s">
        <v>8284</v>
      </c>
      <c r="AG116" s="315" t="s">
        <v>7882</v>
      </c>
      <c r="AH116" s="318">
        <v>43405</v>
      </c>
      <c r="AI116" s="316" t="s">
        <v>8285</v>
      </c>
      <c r="AJ116" s="316" t="s">
        <v>7956</v>
      </c>
      <c r="AK116" s="316">
        <v>204098</v>
      </c>
      <c r="AL116" s="315" t="s">
        <v>8243</v>
      </c>
      <c r="AM116" s="315" t="s">
        <v>7882</v>
      </c>
      <c r="AN116" s="314"/>
      <c r="AO116" s="314"/>
      <c r="AP116" s="314"/>
      <c r="AQ116" s="314"/>
      <c r="AR116" s="314"/>
      <c r="AS116" s="314"/>
      <c r="AT116" s="314"/>
      <c r="AU116" s="314"/>
      <c r="AV116" s="316" t="s">
        <v>8286</v>
      </c>
      <c r="AW116" s="314"/>
      <c r="AX116" s="314"/>
      <c r="AY116" s="314"/>
      <c r="AZ116" s="314"/>
      <c r="BA116" s="314"/>
      <c r="BB116" s="314"/>
      <c r="BC116" s="314"/>
      <c r="BD116" s="316"/>
    </row>
    <row r="117" spans="1:56" ht="13.15" customHeight="1" x14ac:dyDescent="0.25">
      <c r="A117" s="316" t="s">
        <v>8237</v>
      </c>
      <c r="B117" s="316" t="s">
        <v>8238</v>
      </c>
      <c r="C117" s="315">
        <v>3014</v>
      </c>
      <c r="D117" s="316" t="s">
        <v>8239</v>
      </c>
      <c r="E117" s="316" t="s">
        <v>8074</v>
      </c>
      <c r="F117" s="316" t="s">
        <v>8075</v>
      </c>
      <c r="G117" s="316" t="s">
        <v>8076</v>
      </c>
      <c r="H117" s="335">
        <v>43405</v>
      </c>
      <c r="I117" s="336">
        <v>43434</v>
      </c>
      <c r="J117" s="316" t="s">
        <v>8077</v>
      </c>
      <c r="K117" s="316" t="s">
        <v>8078</v>
      </c>
      <c r="L117" s="316" t="s">
        <v>8079</v>
      </c>
      <c r="M117" s="316" t="s">
        <v>8080</v>
      </c>
      <c r="N117" s="316" t="s">
        <v>8079</v>
      </c>
      <c r="O117" s="316" t="s">
        <v>8081</v>
      </c>
      <c r="P117" s="316" t="s">
        <v>8082</v>
      </c>
      <c r="Q117" s="316" t="s">
        <v>8083</v>
      </c>
      <c r="R117" s="316" t="s">
        <v>8079</v>
      </c>
      <c r="S117" s="316" t="s">
        <v>8080</v>
      </c>
      <c r="T117" s="316" t="s">
        <v>8084</v>
      </c>
      <c r="U117" s="316" t="s">
        <v>8085</v>
      </c>
      <c r="V117" s="316" t="s">
        <v>8079</v>
      </c>
      <c r="W117" s="316" t="s">
        <v>8080</v>
      </c>
      <c r="X117" s="316" t="s">
        <v>8086</v>
      </c>
      <c r="Y117" s="316" t="s">
        <v>8083</v>
      </c>
      <c r="Z117" s="316" t="s">
        <v>8240</v>
      </c>
      <c r="AA117" s="328">
        <v>5401.94</v>
      </c>
      <c r="AB117" s="327">
        <v>0</v>
      </c>
      <c r="AC117" s="313" t="s">
        <v>7578</v>
      </c>
      <c r="AD117" s="316" t="s">
        <v>7582</v>
      </c>
      <c r="AE117" s="316" t="s">
        <v>7600</v>
      </c>
      <c r="AF117" s="315" t="s">
        <v>8287</v>
      </c>
      <c r="AG117" s="315" t="s">
        <v>7882</v>
      </c>
      <c r="AH117" s="318">
        <v>43405</v>
      </c>
      <c r="AI117" s="316" t="s">
        <v>8288</v>
      </c>
      <c r="AJ117" s="316" t="s">
        <v>7956</v>
      </c>
      <c r="AK117" s="316">
        <v>204098</v>
      </c>
      <c r="AL117" s="315" t="s">
        <v>8243</v>
      </c>
      <c r="AM117" s="315" t="s">
        <v>7882</v>
      </c>
      <c r="AN117" s="314"/>
      <c r="AO117" s="314"/>
      <c r="AP117" s="314"/>
      <c r="AQ117" s="314"/>
      <c r="AR117" s="314"/>
      <c r="AS117" s="314"/>
      <c r="AT117" s="314"/>
      <c r="AU117" s="314"/>
      <c r="AV117" s="316" t="s">
        <v>8289</v>
      </c>
      <c r="AW117" s="314"/>
      <c r="AX117" s="314"/>
      <c r="AY117" s="314"/>
      <c r="AZ117" s="314"/>
      <c r="BA117" s="314"/>
      <c r="BB117" s="314"/>
      <c r="BC117" s="314"/>
      <c r="BD117" s="316"/>
    </row>
    <row r="118" spans="1:56" ht="13.15" customHeight="1" x14ac:dyDescent="0.25">
      <c r="A118" s="316" t="s">
        <v>8237</v>
      </c>
      <c r="B118" s="316" t="s">
        <v>8238</v>
      </c>
      <c r="C118" s="315">
        <v>3014</v>
      </c>
      <c r="D118" s="316" t="s">
        <v>8239</v>
      </c>
      <c r="E118" s="316" t="s">
        <v>8074</v>
      </c>
      <c r="F118" s="316" t="s">
        <v>8075</v>
      </c>
      <c r="G118" s="316" t="s">
        <v>8076</v>
      </c>
      <c r="H118" s="335">
        <v>43405</v>
      </c>
      <c r="I118" s="336">
        <v>43434</v>
      </c>
      <c r="J118" s="316" t="s">
        <v>8077</v>
      </c>
      <c r="K118" s="316" t="s">
        <v>8078</v>
      </c>
      <c r="L118" s="316" t="s">
        <v>8079</v>
      </c>
      <c r="M118" s="316" t="s">
        <v>8080</v>
      </c>
      <c r="N118" s="316" t="s">
        <v>8079</v>
      </c>
      <c r="O118" s="316" t="s">
        <v>8081</v>
      </c>
      <c r="P118" s="316" t="s">
        <v>8082</v>
      </c>
      <c r="Q118" s="316" t="s">
        <v>8083</v>
      </c>
      <c r="R118" s="316" t="s">
        <v>8079</v>
      </c>
      <c r="S118" s="316" t="s">
        <v>8080</v>
      </c>
      <c r="T118" s="316" t="s">
        <v>8084</v>
      </c>
      <c r="U118" s="316" t="s">
        <v>8085</v>
      </c>
      <c r="V118" s="316" t="s">
        <v>8079</v>
      </c>
      <c r="W118" s="316" t="s">
        <v>8080</v>
      </c>
      <c r="X118" s="316" t="s">
        <v>8086</v>
      </c>
      <c r="Y118" s="316" t="s">
        <v>8083</v>
      </c>
      <c r="Z118" s="316" t="s">
        <v>8240</v>
      </c>
      <c r="AA118" s="328">
        <v>5516.88</v>
      </c>
      <c r="AB118" s="327">
        <v>0</v>
      </c>
      <c r="AC118" s="313" t="s">
        <v>7578</v>
      </c>
      <c r="AD118" s="316" t="s">
        <v>7582</v>
      </c>
      <c r="AE118" s="316" t="s">
        <v>7600</v>
      </c>
      <c r="AF118" s="315" t="s">
        <v>8290</v>
      </c>
      <c r="AG118" s="315" t="s">
        <v>7882</v>
      </c>
      <c r="AH118" s="318">
        <v>43411</v>
      </c>
      <c r="AI118" s="316" t="s">
        <v>8291</v>
      </c>
      <c r="AJ118" s="316" t="s">
        <v>7956</v>
      </c>
      <c r="AK118" s="316">
        <v>204098</v>
      </c>
      <c r="AL118" s="315" t="s">
        <v>8243</v>
      </c>
      <c r="AM118" s="315" t="s">
        <v>7882</v>
      </c>
      <c r="AN118" s="314"/>
      <c r="AO118" s="314"/>
      <c r="AP118" s="314"/>
      <c r="AQ118" s="314"/>
      <c r="AR118" s="314"/>
      <c r="AS118" s="314"/>
      <c r="AT118" s="314"/>
      <c r="AU118" s="314"/>
      <c r="AV118" s="316" t="s">
        <v>8292</v>
      </c>
      <c r="AW118" s="314"/>
      <c r="AX118" s="314"/>
      <c r="AY118" s="314"/>
      <c r="AZ118" s="314"/>
      <c r="BA118" s="314"/>
      <c r="BB118" s="314"/>
      <c r="BC118" s="314"/>
      <c r="BD118" s="316"/>
    </row>
    <row r="119" spans="1:56" ht="13.15" customHeight="1" x14ac:dyDescent="0.25">
      <c r="A119" s="316" t="s">
        <v>8237</v>
      </c>
      <c r="B119" s="316" t="s">
        <v>8238</v>
      </c>
      <c r="C119" s="315">
        <v>3014</v>
      </c>
      <c r="D119" s="316" t="s">
        <v>8239</v>
      </c>
      <c r="E119" s="316" t="s">
        <v>8074</v>
      </c>
      <c r="F119" s="316" t="s">
        <v>8075</v>
      </c>
      <c r="G119" s="316" t="s">
        <v>8076</v>
      </c>
      <c r="H119" s="335">
        <v>43405</v>
      </c>
      <c r="I119" s="336">
        <v>43434</v>
      </c>
      <c r="J119" s="316" t="s">
        <v>8077</v>
      </c>
      <c r="K119" s="316" t="s">
        <v>8078</v>
      </c>
      <c r="L119" s="316" t="s">
        <v>8079</v>
      </c>
      <c r="M119" s="316" t="s">
        <v>8080</v>
      </c>
      <c r="N119" s="316" t="s">
        <v>8079</v>
      </c>
      <c r="O119" s="316" t="s">
        <v>8081</v>
      </c>
      <c r="P119" s="316" t="s">
        <v>8082</v>
      </c>
      <c r="Q119" s="316" t="s">
        <v>8083</v>
      </c>
      <c r="R119" s="316" t="s">
        <v>8079</v>
      </c>
      <c r="S119" s="316" t="s">
        <v>8080</v>
      </c>
      <c r="T119" s="316" t="s">
        <v>8084</v>
      </c>
      <c r="U119" s="316" t="s">
        <v>8085</v>
      </c>
      <c r="V119" s="316" t="s">
        <v>8079</v>
      </c>
      <c r="W119" s="316" t="s">
        <v>8080</v>
      </c>
      <c r="X119" s="316" t="s">
        <v>8086</v>
      </c>
      <c r="Y119" s="316" t="s">
        <v>8083</v>
      </c>
      <c r="Z119" s="316" t="s">
        <v>8240</v>
      </c>
      <c r="AA119" s="328">
        <v>1890151.55</v>
      </c>
      <c r="AB119" s="327">
        <v>0</v>
      </c>
      <c r="AC119" s="313" t="s">
        <v>7578</v>
      </c>
      <c r="AD119" s="316" t="s">
        <v>7582</v>
      </c>
      <c r="AE119" s="316" t="s">
        <v>7600</v>
      </c>
      <c r="AF119" s="315" t="s">
        <v>8293</v>
      </c>
      <c r="AG119" s="315" t="s">
        <v>7882</v>
      </c>
      <c r="AH119" s="318">
        <v>43417</v>
      </c>
      <c r="AI119" s="316" t="s">
        <v>8294</v>
      </c>
      <c r="AJ119" s="316" t="s">
        <v>7956</v>
      </c>
      <c r="AK119" s="316">
        <v>204098</v>
      </c>
      <c r="AL119" s="315" t="s">
        <v>8243</v>
      </c>
      <c r="AM119" s="315" t="s">
        <v>7882</v>
      </c>
      <c r="AN119" s="314"/>
      <c r="AO119" s="314"/>
      <c r="AP119" s="314"/>
      <c r="AQ119" s="314"/>
      <c r="AR119" s="314"/>
      <c r="AS119" s="314"/>
      <c r="AT119" s="314"/>
      <c r="AU119" s="314"/>
      <c r="AV119" s="316" t="s">
        <v>8295</v>
      </c>
      <c r="AW119" s="314"/>
      <c r="AX119" s="314"/>
      <c r="AY119" s="314"/>
      <c r="AZ119" s="314"/>
      <c r="BA119" s="314"/>
      <c r="BB119" s="314"/>
      <c r="BC119" s="314"/>
      <c r="BD119" s="316"/>
    </row>
    <row r="120" spans="1:56" ht="13.15" customHeight="1" x14ac:dyDescent="0.25">
      <c r="A120" s="316" t="s">
        <v>8237</v>
      </c>
      <c r="B120" s="316" t="s">
        <v>8238</v>
      </c>
      <c r="C120" s="315">
        <v>3014</v>
      </c>
      <c r="D120" s="316" t="s">
        <v>8239</v>
      </c>
      <c r="E120" s="316" t="s">
        <v>8074</v>
      </c>
      <c r="F120" s="316" t="s">
        <v>8075</v>
      </c>
      <c r="G120" s="316" t="s">
        <v>8076</v>
      </c>
      <c r="H120" s="335">
        <v>43405</v>
      </c>
      <c r="I120" s="336">
        <v>43434</v>
      </c>
      <c r="J120" s="316" t="s">
        <v>8077</v>
      </c>
      <c r="K120" s="316" t="s">
        <v>8078</v>
      </c>
      <c r="L120" s="316" t="s">
        <v>8079</v>
      </c>
      <c r="M120" s="316" t="s">
        <v>8080</v>
      </c>
      <c r="N120" s="316" t="s">
        <v>8079</v>
      </c>
      <c r="O120" s="316" t="s">
        <v>8081</v>
      </c>
      <c r="P120" s="316" t="s">
        <v>8082</v>
      </c>
      <c r="Q120" s="316" t="s">
        <v>8083</v>
      </c>
      <c r="R120" s="316" t="s">
        <v>8079</v>
      </c>
      <c r="S120" s="316" t="s">
        <v>8080</v>
      </c>
      <c r="T120" s="316" t="s">
        <v>8084</v>
      </c>
      <c r="U120" s="316" t="s">
        <v>8085</v>
      </c>
      <c r="V120" s="316" t="s">
        <v>8079</v>
      </c>
      <c r="W120" s="316" t="s">
        <v>8080</v>
      </c>
      <c r="X120" s="316" t="s">
        <v>8086</v>
      </c>
      <c r="Y120" s="316" t="s">
        <v>8083</v>
      </c>
      <c r="Z120" s="316" t="s">
        <v>8240</v>
      </c>
      <c r="AA120" s="328">
        <v>10041.91</v>
      </c>
      <c r="AB120" s="327">
        <v>0</v>
      </c>
      <c r="AC120" s="313" t="s">
        <v>7578</v>
      </c>
      <c r="AD120" s="316" t="s">
        <v>7582</v>
      </c>
      <c r="AE120" s="316" t="s">
        <v>7600</v>
      </c>
      <c r="AF120" s="315" t="s">
        <v>8296</v>
      </c>
      <c r="AG120" s="315" t="s">
        <v>7882</v>
      </c>
      <c r="AH120" s="318">
        <v>43432</v>
      </c>
      <c r="AI120" s="316" t="s">
        <v>8297</v>
      </c>
      <c r="AJ120" s="316" t="s">
        <v>7956</v>
      </c>
      <c r="AK120" s="316">
        <v>204098</v>
      </c>
      <c r="AL120" s="315" t="s">
        <v>8243</v>
      </c>
      <c r="AM120" s="315" t="s">
        <v>7882</v>
      </c>
      <c r="AN120" s="314"/>
      <c r="AO120" s="314"/>
      <c r="AP120" s="314"/>
      <c r="AQ120" s="314"/>
      <c r="AR120" s="314"/>
      <c r="AS120" s="314"/>
      <c r="AT120" s="314"/>
      <c r="AU120" s="314"/>
      <c r="AV120" s="316" t="s">
        <v>8298</v>
      </c>
      <c r="AW120" s="314"/>
      <c r="AX120" s="314"/>
      <c r="AY120" s="314"/>
      <c r="AZ120" s="314"/>
      <c r="BA120" s="314"/>
      <c r="BB120" s="314"/>
      <c r="BC120" s="314"/>
      <c r="BD120" s="316"/>
    </row>
    <row r="121" spans="1:56" ht="13.15" customHeight="1" x14ac:dyDescent="0.25">
      <c r="A121" s="316" t="s">
        <v>8237</v>
      </c>
      <c r="B121" s="316" t="s">
        <v>8072</v>
      </c>
      <c r="C121" s="315">
        <v>3015</v>
      </c>
      <c r="D121" s="316" t="s">
        <v>8239</v>
      </c>
      <c r="E121" s="316" t="s">
        <v>8074</v>
      </c>
      <c r="F121" s="316" t="s">
        <v>8075</v>
      </c>
      <c r="G121" s="316" t="s">
        <v>8076</v>
      </c>
      <c r="H121" s="335">
        <v>43405</v>
      </c>
      <c r="I121" s="336">
        <v>43434</v>
      </c>
      <c r="J121" s="316" t="s">
        <v>8077</v>
      </c>
      <c r="K121" s="316" t="s">
        <v>8078</v>
      </c>
      <c r="L121" s="316" t="s">
        <v>8079</v>
      </c>
      <c r="M121" s="316" t="s">
        <v>8080</v>
      </c>
      <c r="N121" s="316" t="s">
        <v>8079</v>
      </c>
      <c r="O121" s="316" t="s">
        <v>8081</v>
      </c>
      <c r="P121" s="316" t="s">
        <v>8082</v>
      </c>
      <c r="Q121" s="316" t="s">
        <v>8083</v>
      </c>
      <c r="R121" s="316" t="s">
        <v>8079</v>
      </c>
      <c r="S121" s="316" t="s">
        <v>8080</v>
      </c>
      <c r="T121" s="316" t="s">
        <v>8084</v>
      </c>
      <c r="U121" s="316" t="s">
        <v>8085</v>
      </c>
      <c r="V121" s="316" t="s">
        <v>8079</v>
      </c>
      <c r="W121" s="316" t="s">
        <v>8080</v>
      </c>
      <c r="X121" s="316" t="s">
        <v>8086</v>
      </c>
      <c r="Y121" s="316" t="s">
        <v>8083</v>
      </c>
      <c r="Z121" s="316" t="s">
        <v>487</v>
      </c>
      <c r="AA121" s="328">
        <v>23255</v>
      </c>
      <c r="AB121" s="327">
        <v>0</v>
      </c>
      <c r="AC121" s="313" t="s">
        <v>7578</v>
      </c>
      <c r="AD121" s="316" t="s">
        <v>7582</v>
      </c>
      <c r="AE121" s="316" t="s">
        <v>7600</v>
      </c>
      <c r="AF121" s="315" t="s">
        <v>8299</v>
      </c>
      <c r="AG121" s="315" t="s">
        <v>7882</v>
      </c>
      <c r="AH121" s="318">
        <v>43384</v>
      </c>
      <c r="AI121" s="316" t="s">
        <v>8300</v>
      </c>
      <c r="AJ121" s="316" t="s">
        <v>8301</v>
      </c>
      <c r="AK121" s="316">
        <v>195573</v>
      </c>
      <c r="AL121" s="315" t="s">
        <v>7911</v>
      </c>
      <c r="AM121" s="315" t="s">
        <v>8094</v>
      </c>
      <c r="AN121" s="314"/>
      <c r="AO121" s="314"/>
      <c r="AP121" s="314"/>
      <c r="AQ121" s="314"/>
      <c r="AR121" s="314"/>
      <c r="AS121" s="314"/>
      <c r="AT121" s="314"/>
      <c r="AU121" s="314"/>
      <c r="AV121" s="316" t="s">
        <v>8302</v>
      </c>
      <c r="AW121" s="314"/>
      <c r="AX121" s="314"/>
      <c r="AY121" s="314"/>
      <c r="AZ121" s="314"/>
      <c r="BA121" s="314"/>
      <c r="BB121" s="314"/>
      <c r="BC121" s="314"/>
      <c r="BD121" s="316"/>
    </row>
    <row r="122" spans="1:56" ht="13.15" customHeight="1" x14ac:dyDescent="0.25">
      <c r="A122" s="316" t="s">
        <v>8237</v>
      </c>
      <c r="B122" s="316" t="s">
        <v>8072</v>
      </c>
      <c r="C122" s="315">
        <v>3015</v>
      </c>
      <c r="D122" s="316" t="s">
        <v>8239</v>
      </c>
      <c r="E122" s="316" t="s">
        <v>8074</v>
      </c>
      <c r="F122" s="316" t="s">
        <v>8075</v>
      </c>
      <c r="G122" s="316" t="s">
        <v>8076</v>
      </c>
      <c r="H122" s="335">
        <v>43405</v>
      </c>
      <c r="I122" s="336">
        <v>43434</v>
      </c>
      <c r="J122" s="316" t="s">
        <v>8077</v>
      </c>
      <c r="K122" s="316" t="s">
        <v>8078</v>
      </c>
      <c r="L122" s="316" t="s">
        <v>8079</v>
      </c>
      <c r="M122" s="316" t="s">
        <v>8080</v>
      </c>
      <c r="N122" s="316" t="s">
        <v>8079</v>
      </c>
      <c r="O122" s="316" t="s">
        <v>8081</v>
      </c>
      <c r="P122" s="316" t="s">
        <v>8082</v>
      </c>
      <c r="Q122" s="316" t="s">
        <v>8083</v>
      </c>
      <c r="R122" s="316" t="s">
        <v>8079</v>
      </c>
      <c r="S122" s="316" t="s">
        <v>8080</v>
      </c>
      <c r="T122" s="316" t="s">
        <v>8084</v>
      </c>
      <c r="U122" s="316" t="s">
        <v>8085</v>
      </c>
      <c r="V122" s="316" t="s">
        <v>8079</v>
      </c>
      <c r="W122" s="316" t="s">
        <v>8080</v>
      </c>
      <c r="X122" s="316" t="s">
        <v>8086</v>
      </c>
      <c r="Y122" s="316" t="s">
        <v>8083</v>
      </c>
      <c r="Z122" s="316" t="s">
        <v>487</v>
      </c>
      <c r="AA122" s="328">
        <v>17975</v>
      </c>
      <c r="AB122" s="327">
        <v>0</v>
      </c>
      <c r="AC122" s="313" t="s">
        <v>7578</v>
      </c>
      <c r="AD122" s="316" t="s">
        <v>7582</v>
      </c>
      <c r="AE122" s="316" t="s">
        <v>7600</v>
      </c>
      <c r="AF122" s="315" t="s">
        <v>8303</v>
      </c>
      <c r="AG122" s="315" t="s">
        <v>7882</v>
      </c>
      <c r="AH122" s="318">
        <v>43419</v>
      </c>
      <c r="AI122" s="316" t="s">
        <v>8304</v>
      </c>
      <c r="AJ122" s="316" t="s">
        <v>8301</v>
      </c>
      <c r="AK122" s="316">
        <v>195573</v>
      </c>
      <c r="AL122" s="315" t="s">
        <v>7911</v>
      </c>
      <c r="AM122" s="315" t="s">
        <v>8305</v>
      </c>
      <c r="AN122" s="314"/>
      <c r="AO122" s="314"/>
      <c r="AP122" s="314"/>
      <c r="AQ122" s="314"/>
      <c r="AR122" s="314"/>
      <c r="AS122" s="314"/>
      <c r="AT122" s="314"/>
      <c r="AU122" s="314"/>
      <c r="AV122" s="316" t="s">
        <v>8306</v>
      </c>
      <c r="AW122" s="314"/>
      <c r="AX122" s="314"/>
      <c r="AY122" s="314"/>
      <c r="AZ122" s="314"/>
      <c r="BA122" s="314"/>
      <c r="BB122" s="314"/>
      <c r="BC122" s="314"/>
      <c r="BD122" s="316"/>
    </row>
    <row r="123" spans="1:56" ht="13.15" customHeight="1" x14ac:dyDescent="0.25">
      <c r="A123" s="316" t="s">
        <v>8237</v>
      </c>
      <c r="B123" s="316" t="s">
        <v>8072</v>
      </c>
      <c r="C123" s="315">
        <v>3015</v>
      </c>
      <c r="D123" s="316" t="s">
        <v>8239</v>
      </c>
      <c r="E123" s="316" t="s">
        <v>8074</v>
      </c>
      <c r="F123" s="316" t="s">
        <v>8075</v>
      </c>
      <c r="G123" s="316" t="s">
        <v>8076</v>
      </c>
      <c r="H123" s="335">
        <v>43405</v>
      </c>
      <c r="I123" s="336">
        <v>43434</v>
      </c>
      <c r="J123" s="316" t="s">
        <v>8077</v>
      </c>
      <c r="K123" s="316" t="s">
        <v>8078</v>
      </c>
      <c r="L123" s="316" t="s">
        <v>8079</v>
      </c>
      <c r="M123" s="316" t="s">
        <v>8080</v>
      </c>
      <c r="N123" s="316" t="s">
        <v>8079</v>
      </c>
      <c r="O123" s="316" t="s">
        <v>8081</v>
      </c>
      <c r="P123" s="316" t="s">
        <v>8082</v>
      </c>
      <c r="Q123" s="316" t="s">
        <v>8083</v>
      </c>
      <c r="R123" s="316" t="s">
        <v>8079</v>
      </c>
      <c r="S123" s="316" t="s">
        <v>8080</v>
      </c>
      <c r="T123" s="316" t="s">
        <v>8084</v>
      </c>
      <c r="U123" s="316" t="s">
        <v>8085</v>
      </c>
      <c r="V123" s="316" t="s">
        <v>8079</v>
      </c>
      <c r="W123" s="316" t="s">
        <v>8080</v>
      </c>
      <c r="X123" s="316" t="s">
        <v>8086</v>
      </c>
      <c r="Y123" s="316" t="s">
        <v>8083</v>
      </c>
      <c r="Z123" s="316" t="s">
        <v>487</v>
      </c>
      <c r="AA123" s="328">
        <v>16260</v>
      </c>
      <c r="AB123" s="327">
        <v>0</v>
      </c>
      <c r="AC123" s="313" t="s">
        <v>7578</v>
      </c>
      <c r="AD123" s="316" t="s">
        <v>7582</v>
      </c>
      <c r="AE123" s="316" t="s">
        <v>7600</v>
      </c>
      <c r="AF123" s="315" t="s">
        <v>8307</v>
      </c>
      <c r="AG123" s="315" t="s">
        <v>7882</v>
      </c>
      <c r="AH123" s="318">
        <v>43417</v>
      </c>
      <c r="AI123" s="316" t="s">
        <v>8308</v>
      </c>
      <c r="AJ123" s="316" t="s">
        <v>8309</v>
      </c>
      <c r="AK123" s="316">
        <v>195786</v>
      </c>
      <c r="AL123" s="315" t="s">
        <v>7915</v>
      </c>
      <c r="AM123" s="315" t="s">
        <v>8310</v>
      </c>
      <c r="AN123" s="314"/>
      <c r="AO123" s="314"/>
      <c r="AP123" s="314"/>
      <c r="AQ123" s="314"/>
      <c r="AR123" s="314"/>
      <c r="AS123" s="314"/>
      <c r="AT123" s="314"/>
      <c r="AU123" s="314"/>
      <c r="AV123" s="316" t="s">
        <v>8311</v>
      </c>
      <c r="AW123" s="314"/>
      <c r="AX123" s="314"/>
      <c r="AY123" s="314"/>
      <c r="AZ123" s="314"/>
      <c r="BA123" s="314"/>
      <c r="BB123" s="314"/>
      <c r="BC123" s="314"/>
      <c r="BD123" s="316"/>
    </row>
    <row r="124" spans="1:56" ht="13.15" customHeight="1" x14ac:dyDescent="0.25">
      <c r="A124" s="316" t="s">
        <v>8237</v>
      </c>
      <c r="B124" s="316" t="s">
        <v>8072</v>
      </c>
      <c r="C124" s="315">
        <v>3015</v>
      </c>
      <c r="D124" s="316" t="s">
        <v>8239</v>
      </c>
      <c r="E124" s="316" t="s">
        <v>8074</v>
      </c>
      <c r="F124" s="316" t="s">
        <v>8075</v>
      </c>
      <c r="G124" s="316" t="s">
        <v>8076</v>
      </c>
      <c r="H124" s="335">
        <v>43405</v>
      </c>
      <c r="I124" s="336">
        <v>43434</v>
      </c>
      <c r="J124" s="316" t="s">
        <v>8077</v>
      </c>
      <c r="K124" s="316" t="s">
        <v>8078</v>
      </c>
      <c r="L124" s="316" t="s">
        <v>8079</v>
      </c>
      <c r="M124" s="316" t="s">
        <v>8080</v>
      </c>
      <c r="N124" s="316" t="s">
        <v>8079</v>
      </c>
      <c r="O124" s="316" t="s">
        <v>8081</v>
      </c>
      <c r="P124" s="316" t="s">
        <v>8082</v>
      </c>
      <c r="Q124" s="316" t="s">
        <v>8083</v>
      </c>
      <c r="R124" s="316" t="s">
        <v>8079</v>
      </c>
      <c r="S124" s="316" t="s">
        <v>8080</v>
      </c>
      <c r="T124" s="316" t="s">
        <v>8084</v>
      </c>
      <c r="U124" s="316" t="s">
        <v>8085</v>
      </c>
      <c r="V124" s="316" t="s">
        <v>8079</v>
      </c>
      <c r="W124" s="316" t="s">
        <v>8080</v>
      </c>
      <c r="X124" s="316" t="s">
        <v>8086</v>
      </c>
      <c r="Y124" s="316" t="s">
        <v>8083</v>
      </c>
      <c r="Z124" s="316" t="s">
        <v>487</v>
      </c>
      <c r="AA124" s="328">
        <v>20710</v>
      </c>
      <c r="AB124" s="327">
        <v>0</v>
      </c>
      <c r="AC124" s="313" t="s">
        <v>7578</v>
      </c>
      <c r="AD124" s="316" t="s">
        <v>7582</v>
      </c>
      <c r="AE124" s="316" t="s">
        <v>7600</v>
      </c>
      <c r="AF124" s="315" t="s">
        <v>8312</v>
      </c>
      <c r="AG124" s="315" t="s">
        <v>7882</v>
      </c>
      <c r="AH124" s="318">
        <v>43421</v>
      </c>
      <c r="AI124" s="316" t="s">
        <v>8313</v>
      </c>
      <c r="AJ124" s="316" t="s">
        <v>8314</v>
      </c>
      <c r="AK124" s="316">
        <v>195979</v>
      </c>
      <c r="AL124" s="315" t="s">
        <v>7915</v>
      </c>
      <c r="AM124" s="315" t="s">
        <v>7882</v>
      </c>
      <c r="AN124" s="314"/>
      <c r="AO124" s="314"/>
      <c r="AP124" s="314"/>
      <c r="AQ124" s="314"/>
      <c r="AR124" s="314"/>
      <c r="AS124" s="314"/>
      <c r="AT124" s="314"/>
      <c r="AU124" s="314"/>
      <c r="AV124" s="316" t="s">
        <v>8315</v>
      </c>
      <c r="AW124" s="314"/>
      <c r="AX124" s="314"/>
      <c r="AY124" s="314"/>
      <c r="AZ124" s="314"/>
      <c r="BA124" s="314"/>
      <c r="BB124" s="314"/>
      <c r="BC124" s="314"/>
      <c r="BD124" s="316"/>
    </row>
    <row r="125" spans="1:56" ht="13.15" customHeight="1" x14ac:dyDescent="0.25">
      <c r="A125" s="316" t="s">
        <v>8237</v>
      </c>
      <c r="B125" s="316" t="s">
        <v>8072</v>
      </c>
      <c r="C125" s="315">
        <v>3015</v>
      </c>
      <c r="D125" s="316" t="s">
        <v>8239</v>
      </c>
      <c r="E125" s="316" t="s">
        <v>8074</v>
      </c>
      <c r="F125" s="316" t="s">
        <v>8075</v>
      </c>
      <c r="G125" s="316" t="s">
        <v>8076</v>
      </c>
      <c r="H125" s="335">
        <v>43405</v>
      </c>
      <c r="I125" s="336">
        <v>43434</v>
      </c>
      <c r="J125" s="316" t="s">
        <v>8077</v>
      </c>
      <c r="K125" s="316" t="s">
        <v>8078</v>
      </c>
      <c r="L125" s="316" t="s">
        <v>8079</v>
      </c>
      <c r="M125" s="316" t="s">
        <v>8080</v>
      </c>
      <c r="N125" s="316" t="s">
        <v>8079</v>
      </c>
      <c r="O125" s="316" t="s">
        <v>8081</v>
      </c>
      <c r="P125" s="316" t="s">
        <v>8082</v>
      </c>
      <c r="Q125" s="316" t="s">
        <v>8083</v>
      </c>
      <c r="R125" s="316" t="s">
        <v>8079</v>
      </c>
      <c r="S125" s="316" t="s">
        <v>8080</v>
      </c>
      <c r="T125" s="316" t="s">
        <v>8084</v>
      </c>
      <c r="U125" s="316" t="s">
        <v>8085</v>
      </c>
      <c r="V125" s="316" t="s">
        <v>8079</v>
      </c>
      <c r="W125" s="316" t="s">
        <v>8080</v>
      </c>
      <c r="X125" s="316" t="s">
        <v>8086</v>
      </c>
      <c r="Y125" s="316" t="s">
        <v>8083</v>
      </c>
      <c r="Z125" s="316" t="s">
        <v>487</v>
      </c>
      <c r="AA125" s="328">
        <v>18846</v>
      </c>
      <c r="AB125" s="327">
        <v>0</v>
      </c>
      <c r="AC125" s="313" t="s">
        <v>7578</v>
      </c>
      <c r="AD125" s="316" t="s">
        <v>7582</v>
      </c>
      <c r="AE125" s="316" t="s">
        <v>7600</v>
      </c>
      <c r="AF125" s="315" t="s">
        <v>8316</v>
      </c>
      <c r="AG125" s="315" t="s">
        <v>7882</v>
      </c>
      <c r="AH125" s="318">
        <v>43431</v>
      </c>
      <c r="AI125" s="316" t="s">
        <v>8317</v>
      </c>
      <c r="AJ125" s="316" t="s">
        <v>8318</v>
      </c>
      <c r="AK125" s="316">
        <v>195647</v>
      </c>
      <c r="AL125" s="315" t="s">
        <v>7915</v>
      </c>
      <c r="AM125" s="315" t="s">
        <v>7882</v>
      </c>
      <c r="AN125" s="314"/>
      <c r="AO125" s="314"/>
      <c r="AP125" s="314"/>
      <c r="AQ125" s="314"/>
      <c r="AR125" s="314"/>
      <c r="AS125" s="314"/>
      <c r="AT125" s="314"/>
      <c r="AU125" s="314"/>
      <c r="AV125" s="316" t="s">
        <v>8319</v>
      </c>
      <c r="AW125" s="314"/>
      <c r="AX125" s="314"/>
      <c r="AY125" s="314"/>
      <c r="AZ125" s="314"/>
      <c r="BA125" s="314"/>
      <c r="BB125" s="314"/>
      <c r="BC125" s="314"/>
      <c r="BD125" s="316"/>
    </row>
    <row r="126" spans="1:56" ht="13.15" customHeight="1" x14ac:dyDescent="0.25">
      <c r="A126" s="316" t="s">
        <v>8237</v>
      </c>
      <c r="B126" s="316" t="s">
        <v>8072</v>
      </c>
      <c r="C126" s="315">
        <v>3015</v>
      </c>
      <c r="D126" s="316" t="s">
        <v>8239</v>
      </c>
      <c r="E126" s="316" t="s">
        <v>8074</v>
      </c>
      <c r="F126" s="316" t="s">
        <v>8075</v>
      </c>
      <c r="G126" s="316" t="s">
        <v>8076</v>
      </c>
      <c r="H126" s="335">
        <v>43405</v>
      </c>
      <c r="I126" s="336">
        <v>43434</v>
      </c>
      <c r="J126" s="316" t="s">
        <v>8077</v>
      </c>
      <c r="K126" s="316" t="s">
        <v>8078</v>
      </c>
      <c r="L126" s="316" t="s">
        <v>8079</v>
      </c>
      <c r="M126" s="316" t="s">
        <v>8080</v>
      </c>
      <c r="N126" s="316" t="s">
        <v>8079</v>
      </c>
      <c r="O126" s="316" t="s">
        <v>8081</v>
      </c>
      <c r="P126" s="316" t="s">
        <v>8082</v>
      </c>
      <c r="Q126" s="316" t="s">
        <v>8083</v>
      </c>
      <c r="R126" s="316" t="s">
        <v>8079</v>
      </c>
      <c r="S126" s="316" t="s">
        <v>8080</v>
      </c>
      <c r="T126" s="316" t="s">
        <v>8084</v>
      </c>
      <c r="U126" s="316" t="s">
        <v>8085</v>
      </c>
      <c r="V126" s="316" t="s">
        <v>8079</v>
      </c>
      <c r="W126" s="316" t="s">
        <v>8080</v>
      </c>
      <c r="X126" s="316" t="s">
        <v>8086</v>
      </c>
      <c r="Y126" s="316" t="s">
        <v>8083</v>
      </c>
      <c r="Z126" s="316" t="s">
        <v>487</v>
      </c>
      <c r="AA126" s="328">
        <v>16284</v>
      </c>
      <c r="AB126" s="327">
        <v>0</v>
      </c>
      <c r="AC126" s="313" t="s">
        <v>7578</v>
      </c>
      <c r="AD126" s="316" t="s">
        <v>7582</v>
      </c>
      <c r="AE126" s="316" t="s">
        <v>7600</v>
      </c>
      <c r="AF126" s="315" t="s">
        <v>8320</v>
      </c>
      <c r="AG126" s="315" t="s">
        <v>7882</v>
      </c>
      <c r="AH126" s="318">
        <v>43411</v>
      </c>
      <c r="AI126" s="316" t="s">
        <v>8321</v>
      </c>
      <c r="AJ126" s="316" t="s">
        <v>8318</v>
      </c>
      <c r="AK126" s="316">
        <v>195647</v>
      </c>
      <c r="AL126" s="315" t="s">
        <v>7915</v>
      </c>
      <c r="AM126" s="315" t="s">
        <v>7882</v>
      </c>
      <c r="AN126" s="314"/>
      <c r="AO126" s="314"/>
      <c r="AP126" s="314"/>
      <c r="AQ126" s="314"/>
      <c r="AR126" s="314"/>
      <c r="AS126" s="314"/>
      <c r="AT126" s="314"/>
      <c r="AU126" s="314"/>
      <c r="AV126" s="316" t="s">
        <v>8322</v>
      </c>
      <c r="AW126" s="314"/>
      <c r="AX126" s="314"/>
      <c r="AY126" s="314"/>
      <c r="AZ126" s="314"/>
      <c r="BA126" s="314"/>
      <c r="BB126" s="314"/>
      <c r="BC126" s="314"/>
      <c r="BD126" s="316"/>
    </row>
    <row r="127" spans="1:56" ht="13.15" customHeight="1" x14ac:dyDescent="0.25">
      <c r="A127" s="316" t="s">
        <v>8237</v>
      </c>
      <c r="B127" s="316" t="s">
        <v>8072</v>
      </c>
      <c r="C127" s="315">
        <v>3015</v>
      </c>
      <c r="D127" s="316" t="s">
        <v>8239</v>
      </c>
      <c r="E127" s="316" t="s">
        <v>8074</v>
      </c>
      <c r="F127" s="316" t="s">
        <v>8075</v>
      </c>
      <c r="G127" s="316" t="s">
        <v>8076</v>
      </c>
      <c r="H127" s="335">
        <v>43405</v>
      </c>
      <c r="I127" s="336">
        <v>43434</v>
      </c>
      <c r="J127" s="316" t="s">
        <v>8077</v>
      </c>
      <c r="K127" s="316" t="s">
        <v>8078</v>
      </c>
      <c r="L127" s="316" t="s">
        <v>8079</v>
      </c>
      <c r="M127" s="316" t="s">
        <v>8080</v>
      </c>
      <c r="N127" s="316" t="s">
        <v>8079</v>
      </c>
      <c r="O127" s="316" t="s">
        <v>8081</v>
      </c>
      <c r="P127" s="316" t="s">
        <v>8082</v>
      </c>
      <c r="Q127" s="316" t="s">
        <v>8083</v>
      </c>
      <c r="R127" s="316" t="s">
        <v>8079</v>
      </c>
      <c r="S127" s="316" t="s">
        <v>8080</v>
      </c>
      <c r="T127" s="316" t="s">
        <v>8084</v>
      </c>
      <c r="U127" s="316" t="s">
        <v>8085</v>
      </c>
      <c r="V127" s="316" t="s">
        <v>8079</v>
      </c>
      <c r="W127" s="316" t="s">
        <v>8080</v>
      </c>
      <c r="X127" s="316" t="s">
        <v>8086</v>
      </c>
      <c r="Y127" s="316" t="s">
        <v>8083</v>
      </c>
      <c r="Z127" s="316" t="s">
        <v>487</v>
      </c>
      <c r="AA127" s="328">
        <v>11622</v>
      </c>
      <c r="AB127" s="327">
        <v>0</v>
      </c>
      <c r="AC127" s="313" t="s">
        <v>7578</v>
      </c>
      <c r="AD127" s="316" t="s">
        <v>7582</v>
      </c>
      <c r="AE127" s="316" t="s">
        <v>7600</v>
      </c>
      <c r="AF127" s="315" t="s">
        <v>8323</v>
      </c>
      <c r="AG127" s="315" t="s">
        <v>7882</v>
      </c>
      <c r="AH127" s="318">
        <v>43419</v>
      </c>
      <c r="AI127" s="316" t="s">
        <v>8324</v>
      </c>
      <c r="AJ127" s="316" t="s">
        <v>8318</v>
      </c>
      <c r="AK127" s="316">
        <v>195647</v>
      </c>
      <c r="AL127" s="315" t="s">
        <v>7915</v>
      </c>
      <c r="AM127" s="315" t="s">
        <v>7882</v>
      </c>
      <c r="AN127" s="314"/>
      <c r="AO127" s="314"/>
      <c r="AP127" s="314"/>
      <c r="AQ127" s="314"/>
      <c r="AR127" s="314"/>
      <c r="AS127" s="314"/>
      <c r="AT127" s="314"/>
      <c r="AU127" s="314"/>
      <c r="AV127" s="316" t="s">
        <v>8325</v>
      </c>
      <c r="AW127" s="314"/>
      <c r="AX127" s="314"/>
      <c r="AY127" s="314"/>
      <c r="AZ127" s="314"/>
      <c r="BA127" s="314"/>
      <c r="BB127" s="314"/>
      <c r="BC127" s="314"/>
      <c r="BD127" s="316"/>
    </row>
    <row r="128" spans="1:56" ht="13.15" customHeight="1" x14ac:dyDescent="0.25">
      <c r="A128" s="316" t="s">
        <v>8237</v>
      </c>
      <c r="B128" s="316" t="s">
        <v>8072</v>
      </c>
      <c r="C128" s="315">
        <v>3015</v>
      </c>
      <c r="D128" s="316" t="s">
        <v>8239</v>
      </c>
      <c r="E128" s="316" t="s">
        <v>8074</v>
      </c>
      <c r="F128" s="316" t="s">
        <v>8075</v>
      </c>
      <c r="G128" s="316" t="s">
        <v>8076</v>
      </c>
      <c r="H128" s="335">
        <v>43405</v>
      </c>
      <c r="I128" s="336">
        <v>43434</v>
      </c>
      <c r="J128" s="316" t="s">
        <v>8077</v>
      </c>
      <c r="K128" s="316" t="s">
        <v>8078</v>
      </c>
      <c r="L128" s="316" t="s">
        <v>8079</v>
      </c>
      <c r="M128" s="316" t="s">
        <v>8080</v>
      </c>
      <c r="N128" s="316" t="s">
        <v>8079</v>
      </c>
      <c r="O128" s="316" t="s">
        <v>8081</v>
      </c>
      <c r="P128" s="316" t="s">
        <v>8082</v>
      </c>
      <c r="Q128" s="316" t="s">
        <v>8083</v>
      </c>
      <c r="R128" s="316" t="s">
        <v>8079</v>
      </c>
      <c r="S128" s="316" t="s">
        <v>8080</v>
      </c>
      <c r="T128" s="316" t="s">
        <v>8084</v>
      </c>
      <c r="U128" s="316" t="s">
        <v>8085</v>
      </c>
      <c r="V128" s="316" t="s">
        <v>8079</v>
      </c>
      <c r="W128" s="316" t="s">
        <v>8080</v>
      </c>
      <c r="X128" s="316" t="s">
        <v>8086</v>
      </c>
      <c r="Y128" s="316" t="s">
        <v>8083</v>
      </c>
      <c r="Z128" s="316" t="s">
        <v>487</v>
      </c>
      <c r="AA128" s="328">
        <v>17360</v>
      </c>
      <c r="AB128" s="327">
        <v>0</v>
      </c>
      <c r="AC128" s="313" t="s">
        <v>7578</v>
      </c>
      <c r="AD128" s="316" t="s">
        <v>7582</v>
      </c>
      <c r="AE128" s="316" t="s">
        <v>7600</v>
      </c>
      <c r="AF128" s="315" t="s">
        <v>8326</v>
      </c>
      <c r="AG128" s="315" t="s">
        <v>7882</v>
      </c>
      <c r="AH128" s="318">
        <v>43411</v>
      </c>
      <c r="AI128" s="316" t="s">
        <v>8327</v>
      </c>
      <c r="AJ128" s="316" t="s">
        <v>8328</v>
      </c>
      <c r="AK128" s="316">
        <v>33009</v>
      </c>
      <c r="AL128" s="315" t="s">
        <v>7915</v>
      </c>
      <c r="AM128" s="315" t="s">
        <v>8329</v>
      </c>
      <c r="AN128" s="314"/>
      <c r="AO128" s="314"/>
      <c r="AP128" s="314"/>
      <c r="AQ128" s="314"/>
      <c r="AR128" s="314"/>
      <c r="AS128" s="314"/>
      <c r="AT128" s="314"/>
      <c r="AU128" s="314"/>
      <c r="AV128" s="316" t="s">
        <v>8330</v>
      </c>
      <c r="AW128" s="314"/>
      <c r="AX128" s="314"/>
      <c r="AY128" s="314"/>
      <c r="AZ128" s="314"/>
      <c r="BA128" s="314"/>
      <c r="BB128" s="314"/>
      <c r="BC128" s="314"/>
      <c r="BD128" s="316"/>
    </row>
    <row r="129" spans="1:56" ht="13.15" customHeight="1" x14ac:dyDescent="0.25">
      <c r="A129" s="316" t="s">
        <v>8237</v>
      </c>
      <c r="B129" s="316" t="s">
        <v>8072</v>
      </c>
      <c r="C129" s="315">
        <v>3015</v>
      </c>
      <c r="D129" s="316" t="s">
        <v>8239</v>
      </c>
      <c r="E129" s="316" t="s">
        <v>8074</v>
      </c>
      <c r="F129" s="316" t="s">
        <v>8075</v>
      </c>
      <c r="G129" s="316" t="s">
        <v>8076</v>
      </c>
      <c r="H129" s="335">
        <v>43405</v>
      </c>
      <c r="I129" s="336">
        <v>43434</v>
      </c>
      <c r="J129" s="316" t="s">
        <v>8077</v>
      </c>
      <c r="K129" s="316" t="s">
        <v>8078</v>
      </c>
      <c r="L129" s="316" t="s">
        <v>8079</v>
      </c>
      <c r="M129" s="316" t="s">
        <v>8080</v>
      </c>
      <c r="N129" s="316" t="s">
        <v>8079</v>
      </c>
      <c r="O129" s="316" t="s">
        <v>8081</v>
      </c>
      <c r="P129" s="316" t="s">
        <v>8082</v>
      </c>
      <c r="Q129" s="316" t="s">
        <v>8083</v>
      </c>
      <c r="R129" s="316" t="s">
        <v>8079</v>
      </c>
      <c r="S129" s="316" t="s">
        <v>8080</v>
      </c>
      <c r="T129" s="316" t="s">
        <v>8084</v>
      </c>
      <c r="U129" s="316" t="s">
        <v>8085</v>
      </c>
      <c r="V129" s="316" t="s">
        <v>8079</v>
      </c>
      <c r="W129" s="316" t="s">
        <v>8080</v>
      </c>
      <c r="X129" s="316" t="s">
        <v>8086</v>
      </c>
      <c r="Y129" s="316" t="s">
        <v>8083</v>
      </c>
      <c r="Z129" s="316" t="s">
        <v>487</v>
      </c>
      <c r="AA129" s="328">
        <v>22629</v>
      </c>
      <c r="AB129" s="327">
        <v>0</v>
      </c>
      <c r="AC129" s="313" t="s">
        <v>7578</v>
      </c>
      <c r="AD129" s="316" t="s">
        <v>7582</v>
      </c>
      <c r="AE129" s="316" t="s">
        <v>7600</v>
      </c>
      <c r="AF129" s="315" t="s">
        <v>8331</v>
      </c>
      <c r="AG129" s="315" t="s">
        <v>7882</v>
      </c>
      <c r="AH129" s="318">
        <v>43416</v>
      </c>
      <c r="AI129" s="316" t="s">
        <v>8332</v>
      </c>
      <c r="AJ129" s="316" t="s">
        <v>8328</v>
      </c>
      <c r="AK129" s="316">
        <v>33009</v>
      </c>
      <c r="AL129" s="315" t="s">
        <v>7915</v>
      </c>
      <c r="AM129" s="315" t="s">
        <v>8329</v>
      </c>
      <c r="AN129" s="314"/>
      <c r="AO129" s="314"/>
      <c r="AP129" s="314"/>
      <c r="AQ129" s="314"/>
      <c r="AR129" s="314"/>
      <c r="AS129" s="314"/>
      <c r="AT129" s="314"/>
      <c r="AU129" s="314"/>
      <c r="AV129" s="316" t="s">
        <v>8333</v>
      </c>
      <c r="AW129" s="314"/>
      <c r="AX129" s="314"/>
      <c r="AY129" s="314"/>
      <c r="AZ129" s="314"/>
      <c r="BA129" s="314"/>
      <c r="BB129" s="314"/>
      <c r="BC129" s="314"/>
      <c r="BD129" s="316"/>
    </row>
    <row r="130" spans="1:56" ht="13.15" customHeight="1" x14ac:dyDescent="0.25">
      <c r="A130" s="316" t="s">
        <v>8237</v>
      </c>
      <c r="B130" s="316" t="s">
        <v>8072</v>
      </c>
      <c r="C130" s="315">
        <v>3015</v>
      </c>
      <c r="D130" s="316" t="s">
        <v>8239</v>
      </c>
      <c r="E130" s="316" t="s">
        <v>8074</v>
      </c>
      <c r="F130" s="316" t="s">
        <v>8075</v>
      </c>
      <c r="G130" s="316" t="s">
        <v>8076</v>
      </c>
      <c r="H130" s="335">
        <v>43405</v>
      </c>
      <c r="I130" s="336">
        <v>43434</v>
      </c>
      <c r="J130" s="316" t="s">
        <v>8077</v>
      </c>
      <c r="K130" s="316" t="s">
        <v>8078</v>
      </c>
      <c r="L130" s="316" t="s">
        <v>8079</v>
      </c>
      <c r="M130" s="316" t="s">
        <v>8080</v>
      </c>
      <c r="N130" s="316" t="s">
        <v>8079</v>
      </c>
      <c r="O130" s="316" t="s">
        <v>8081</v>
      </c>
      <c r="P130" s="316" t="s">
        <v>8082</v>
      </c>
      <c r="Q130" s="316" t="s">
        <v>8083</v>
      </c>
      <c r="R130" s="316" t="s">
        <v>8079</v>
      </c>
      <c r="S130" s="316" t="s">
        <v>8080</v>
      </c>
      <c r="T130" s="316" t="s">
        <v>8084</v>
      </c>
      <c r="U130" s="316" t="s">
        <v>8085</v>
      </c>
      <c r="V130" s="316" t="s">
        <v>8079</v>
      </c>
      <c r="W130" s="316" t="s">
        <v>8080</v>
      </c>
      <c r="X130" s="316" t="s">
        <v>8086</v>
      </c>
      <c r="Y130" s="316" t="s">
        <v>8083</v>
      </c>
      <c r="Z130" s="316" t="s">
        <v>487</v>
      </c>
      <c r="AA130" s="328">
        <v>6273.23</v>
      </c>
      <c r="AB130" s="327">
        <v>0</v>
      </c>
      <c r="AC130" s="313" t="s">
        <v>7578</v>
      </c>
      <c r="AD130" s="316" t="s">
        <v>7582</v>
      </c>
      <c r="AE130" s="316" t="s">
        <v>7600</v>
      </c>
      <c r="AF130" s="315" t="s">
        <v>8334</v>
      </c>
      <c r="AG130" s="315" t="s">
        <v>7882</v>
      </c>
      <c r="AH130" s="318">
        <v>43411</v>
      </c>
      <c r="AI130" s="316" t="s">
        <v>8335</v>
      </c>
      <c r="AJ130" s="316" t="s">
        <v>8336</v>
      </c>
      <c r="AK130" s="316">
        <v>27008</v>
      </c>
      <c r="AL130" s="315" t="s">
        <v>7915</v>
      </c>
      <c r="AM130" s="315" t="s">
        <v>7882</v>
      </c>
      <c r="AN130" s="314"/>
      <c r="AO130" s="314"/>
      <c r="AP130" s="314"/>
      <c r="AQ130" s="314"/>
      <c r="AR130" s="314"/>
      <c r="AS130" s="314"/>
      <c r="AT130" s="314"/>
      <c r="AU130" s="314"/>
      <c r="AV130" s="316" t="s">
        <v>8337</v>
      </c>
      <c r="AW130" s="314"/>
      <c r="AX130" s="314"/>
      <c r="AY130" s="314"/>
      <c r="AZ130" s="314"/>
      <c r="BA130" s="314"/>
      <c r="BB130" s="314"/>
      <c r="BC130" s="314"/>
      <c r="BD130" s="316"/>
    </row>
    <row r="131" spans="1:56" ht="13.15" customHeight="1" x14ac:dyDescent="0.25">
      <c r="A131" s="316" t="s">
        <v>8237</v>
      </c>
      <c r="B131" s="316" t="s">
        <v>8072</v>
      </c>
      <c r="C131" s="315">
        <v>3015</v>
      </c>
      <c r="D131" s="316" t="s">
        <v>8239</v>
      </c>
      <c r="E131" s="316" t="s">
        <v>8074</v>
      </c>
      <c r="F131" s="316" t="s">
        <v>8075</v>
      </c>
      <c r="G131" s="316" t="s">
        <v>8076</v>
      </c>
      <c r="H131" s="335">
        <v>43405</v>
      </c>
      <c r="I131" s="336">
        <v>43434</v>
      </c>
      <c r="J131" s="316" t="s">
        <v>8077</v>
      </c>
      <c r="K131" s="316" t="s">
        <v>8078</v>
      </c>
      <c r="L131" s="316" t="s">
        <v>8079</v>
      </c>
      <c r="M131" s="316" t="s">
        <v>8080</v>
      </c>
      <c r="N131" s="316" t="s">
        <v>8079</v>
      </c>
      <c r="O131" s="316" t="s">
        <v>8081</v>
      </c>
      <c r="P131" s="316" t="s">
        <v>8082</v>
      </c>
      <c r="Q131" s="316" t="s">
        <v>8083</v>
      </c>
      <c r="R131" s="316" t="s">
        <v>8079</v>
      </c>
      <c r="S131" s="316" t="s">
        <v>8080</v>
      </c>
      <c r="T131" s="316" t="s">
        <v>8084</v>
      </c>
      <c r="U131" s="316" t="s">
        <v>8085</v>
      </c>
      <c r="V131" s="316" t="s">
        <v>8079</v>
      </c>
      <c r="W131" s="316" t="s">
        <v>8080</v>
      </c>
      <c r="X131" s="316" t="s">
        <v>8086</v>
      </c>
      <c r="Y131" s="316" t="s">
        <v>8083</v>
      </c>
      <c r="Z131" s="316" t="s">
        <v>487</v>
      </c>
      <c r="AA131" s="328">
        <v>7353.38</v>
      </c>
      <c r="AB131" s="327">
        <v>0</v>
      </c>
      <c r="AC131" s="313" t="s">
        <v>7578</v>
      </c>
      <c r="AD131" s="316" t="s">
        <v>7582</v>
      </c>
      <c r="AE131" s="316" t="s">
        <v>7600</v>
      </c>
      <c r="AF131" s="315" t="s">
        <v>8338</v>
      </c>
      <c r="AG131" s="315" t="s">
        <v>7882</v>
      </c>
      <c r="AH131" s="318">
        <v>43430</v>
      </c>
      <c r="AI131" s="316" t="s">
        <v>8339</v>
      </c>
      <c r="AJ131" s="316" t="s">
        <v>8336</v>
      </c>
      <c r="AK131" s="316">
        <v>27008</v>
      </c>
      <c r="AL131" s="315" t="s">
        <v>7915</v>
      </c>
      <c r="AM131" s="315" t="s">
        <v>7882</v>
      </c>
      <c r="AN131" s="314"/>
      <c r="AO131" s="314"/>
      <c r="AP131" s="314"/>
      <c r="AQ131" s="314"/>
      <c r="AR131" s="314"/>
      <c r="AS131" s="314"/>
      <c r="AT131" s="314"/>
      <c r="AU131" s="314"/>
      <c r="AV131" s="316" t="s">
        <v>8340</v>
      </c>
      <c r="AW131" s="314"/>
      <c r="AX131" s="314"/>
      <c r="AY131" s="314"/>
      <c r="AZ131" s="314"/>
      <c r="BA131" s="314"/>
      <c r="BB131" s="314"/>
      <c r="BC131" s="314"/>
      <c r="BD131" s="316"/>
    </row>
    <row r="132" spans="1:56" ht="13.15" customHeight="1" x14ac:dyDescent="0.25">
      <c r="A132" s="316" t="s">
        <v>8237</v>
      </c>
      <c r="B132" s="316" t="s">
        <v>8072</v>
      </c>
      <c r="C132" s="315">
        <v>3015</v>
      </c>
      <c r="D132" s="316" t="s">
        <v>8239</v>
      </c>
      <c r="E132" s="316" t="s">
        <v>8074</v>
      </c>
      <c r="F132" s="316" t="s">
        <v>8075</v>
      </c>
      <c r="G132" s="316" t="s">
        <v>8076</v>
      </c>
      <c r="H132" s="335">
        <v>43405</v>
      </c>
      <c r="I132" s="336">
        <v>43434</v>
      </c>
      <c r="J132" s="316" t="s">
        <v>8077</v>
      </c>
      <c r="K132" s="316" t="s">
        <v>8078</v>
      </c>
      <c r="L132" s="316" t="s">
        <v>8079</v>
      </c>
      <c r="M132" s="316" t="s">
        <v>8080</v>
      </c>
      <c r="N132" s="316" t="s">
        <v>8079</v>
      </c>
      <c r="O132" s="316" t="s">
        <v>8081</v>
      </c>
      <c r="P132" s="316" t="s">
        <v>8082</v>
      </c>
      <c r="Q132" s="316" t="s">
        <v>8083</v>
      </c>
      <c r="R132" s="316" t="s">
        <v>8079</v>
      </c>
      <c r="S132" s="316" t="s">
        <v>8080</v>
      </c>
      <c r="T132" s="316" t="s">
        <v>8084</v>
      </c>
      <c r="U132" s="316" t="s">
        <v>8085</v>
      </c>
      <c r="V132" s="316" t="s">
        <v>8079</v>
      </c>
      <c r="W132" s="316" t="s">
        <v>8080</v>
      </c>
      <c r="X132" s="316" t="s">
        <v>8086</v>
      </c>
      <c r="Y132" s="316" t="s">
        <v>8083</v>
      </c>
      <c r="Z132" s="316" t="s">
        <v>487</v>
      </c>
      <c r="AA132" s="328">
        <v>15323</v>
      </c>
      <c r="AB132" s="327">
        <v>0</v>
      </c>
      <c r="AC132" s="313" t="s">
        <v>7578</v>
      </c>
      <c r="AD132" s="316" t="s">
        <v>7582</v>
      </c>
      <c r="AE132" s="316" t="s">
        <v>7600</v>
      </c>
      <c r="AF132" s="315" t="s">
        <v>8341</v>
      </c>
      <c r="AG132" s="315" t="s">
        <v>7882</v>
      </c>
      <c r="AH132" s="318">
        <v>43401</v>
      </c>
      <c r="AI132" s="316" t="s">
        <v>8342</v>
      </c>
      <c r="AJ132" s="316" t="s">
        <v>8343</v>
      </c>
      <c r="AK132" s="316">
        <v>15747</v>
      </c>
      <c r="AL132" s="315" t="s">
        <v>7915</v>
      </c>
      <c r="AM132" s="315" t="s">
        <v>8310</v>
      </c>
      <c r="AN132" s="314"/>
      <c r="AO132" s="314"/>
      <c r="AP132" s="314"/>
      <c r="AQ132" s="314"/>
      <c r="AR132" s="314"/>
      <c r="AS132" s="314"/>
      <c r="AT132" s="314"/>
      <c r="AU132" s="314"/>
      <c r="AV132" s="316" t="s">
        <v>8344</v>
      </c>
      <c r="AW132" s="314"/>
      <c r="AX132" s="314"/>
      <c r="AY132" s="314"/>
      <c r="AZ132" s="314"/>
      <c r="BA132" s="314"/>
      <c r="BB132" s="314"/>
      <c r="BC132" s="314"/>
      <c r="BD132" s="316"/>
    </row>
    <row r="133" spans="1:56" ht="13.15" customHeight="1" x14ac:dyDescent="0.25">
      <c r="A133" s="316" t="s">
        <v>8237</v>
      </c>
      <c r="B133" s="316" t="s">
        <v>8072</v>
      </c>
      <c r="C133" s="315">
        <v>3015</v>
      </c>
      <c r="D133" s="316" t="s">
        <v>8239</v>
      </c>
      <c r="E133" s="316" t="s">
        <v>8074</v>
      </c>
      <c r="F133" s="316" t="s">
        <v>8075</v>
      </c>
      <c r="G133" s="316" t="s">
        <v>8076</v>
      </c>
      <c r="H133" s="335">
        <v>43405</v>
      </c>
      <c r="I133" s="336">
        <v>43434</v>
      </c>
      <c r="J133" s="316" t="s">
        <v>8077</v>
      </c>
      <c r="K133" s="316" t="s">
        <v>8078</v>
      </c>
      <c r="L133" s="316" t="s">
        <v>8079</v>
      </c>
      <c r="M133" s="316" t="s">
        <v>8080</v>
      </c>
      <c r="N133" s="316" t="s">
        <v>8079</v>
      </c>
      <c r="O133" s="316" t="s">
        <v>8081</v>
      </c>
      <c r="P133" s="316" t="s">
        <v>8082</v>
      </c>
      <c r="Q133" s="316" t="s">
        <v>8083</v>
      </c>
      <c r="R133" s="316" t="s">
        <v>8079</v>
      </c>
      <c r="S133" s="316" t="s">
        <v>8080</v>
      </c>
      <c r="T133" s="316" t="s">
        <v>8084</v>
      </c>
      <c r="U133" s="316" t="s">
        <v>8085</v>
      </c>
      <c r="V133" s="316" t="s">
        <v>8079</v>
      </c>
      <c r="W133" s="316" t="s">
        <v>8080</v>
      </c>
      <c r="X133" s="316" t="s">
        <v>8086</v>
      </c>
      <c r="Y133" s="316" t="s">
        <v>8083</v>
      </c>
      <c r="Z133" s="316" t="s">
        <v>487</v>
      </c>
      <c r="AA133" s="328">
        <v>646888.14</v>
      </c>
      <c r="AB133" s="327">
        <v>0</v>
      </c>
      <c r="AC133" s="313" t="s">
        <v>7578</v>
      </c>
      <c r="AD133" s="316" t="s">
        <v>7582</v>
      </c>
      <c r="AE133" s="316" t="s">
        <v>7600</v>
      </c>
      <c r="AF133" s="315" t="s">
        <v>8345</v>
      </c>
      <c r="AG133" s="315" t="s">
        <v>7882</v>
      </c>
      <c r="AH133" s="318">
        <v>43416</v>
      </c>
      <c r="AI133" s="316" t="s">
        <v>8346</v>
      </c>
      <c r="AJ133" s="316" t="s">
        <v>8347</v>
      </c>
      <c r="AK133" s="316">
        <v>41008</v>
      </c>
      <c r="AL133" s="315" t="s">
        <v>7915</v>
      </c>
      <c r="AM133" s="315" t="s">
        <v>7882</v>
      </c>
      <c r="AN133" s="314"/>
      <c r="AO133" s="314"/>
      <c r="AP133" s="314"/>
      <c r="AQ133" s="314"/>
      <c r="AR133" s="314"/>
      <c r="AS133" s="314"/>
      <c r="AT133" s="314"/>
      <c r="AU133" s="314"/>
      <c r="AV133" s="316" t="s">
        <v>8348</v>
      </c>
      <c r="AW133" s="314"/>
      <c r="AX133" s="314"/>
      <c r="AY133" s="314"/>
      <c r="AZ133" s="314"/>
      <c r="BA133" s="314"/>
      <c r="BB133" s="314"/>
      <c r="BC133" s="314"/>
      <c r="BD133" s="316"/>
    </row>
    <row r="134" spans="1:56" ht="13.15" customHeight="1" x14ac:dyDescent="0.25">
      <c r="A134" s="316" t="s">
        <v>8237</v>
      </c>
      <c r="B134" s="316" t="s">
        <v>8072</v>
      </c>
      <c r="C134" s="315">
        <v>3015</v>
      </c>
      <c r="D134" s="316" t="s">
        <v>8239</v>
      </c>
      <c r="E134" s="316" t="s">
        <v>8074</v>
      </c>
      <c r="F134" s="316" t="s">
        <v>8075</v>
      </c>
      <c r="G134" s="316" t="s">
        <v>8076</v>
      </c>
      <c r="H134" s="335">
        <v>43405</v>
      </c>
      <c r="I134" s="336">
        <v>43434</v>
      </c>
      <c r="J134" s="316" t="s">
        <v>8077</v>
      </c>
      <c r="K134" s="316" t="s">
        <v>8078</v>
      </c>
      <c r="L134" s="316" t="s">
        <v>8079</v>
      </c>
      <c r="M134" s="316" t="s">
        <v>8080</v>
      </c>
      <c r="N134" s="316" t="s">
        <v>8079</v>
      </c>
      <c r="O134" s="316" t="s">
        <v>8081</v>
      </c>
      <c r="P134" s="316" t="s">
        <v>8082</v>
      </c>
      <c r="Q134" s="316" t="s">
        <v>8083</v>
      </c>
      <c r="R134" s="316" t="s">
        <v>8079</v>
      </c>
      <c r="S134" s="316" t="s">
        <v>8080</v>
      </c>
      <c r="T134" s="316" t="s">
        <v>8084</v>
      </c>
      <c r="U134" s="316" t="s">
        <v>8085</v>
      </c>
      <c r="V134" s="316" t="s">
        <v>8079</v>
      </c>
      <c r="W134" s="316" t="s">
        <v>8080</v>
      </c>
      <c r="X134" s="316" t="s">
        <v>8086</v>
      </c>
      <c r="Y134" s="316" t="s">
        <v>8083</v>
      </c>
      <c r="Z134" s="316" t="s">
        <v>487</v>
      </c>
      <c r="AA134" s="328">
        <v>8277</v>
      </c>
      <c r="AB134" s="327">
        <v>0</v>
      </c>
      <c r="AC134" s="313" t="s">
        <v>7578</v>
      </c>
      <c r="AD134" s="316" t="s">
        <v>7582</v>
      </c>
      <c r="AE134" s="316" t="s">
        <v>7600</v>
      </c>
      <c r="AF134" s="315" t="s">
        <v>8349</v>
      </c>
      <c r="AG134" s="315" t="s">
        <v>7882</v>
      </c>
      <c r="AH134" s="318">
        <v>43407</v>
      </c>
      <c r="AI134" s="316" t="s">
        <v>8350</v>
      </c>
      <c r="AJ134" s="316" t="s">
        <v>8351</v>
      </c>
      <c r="AK134" s="316">
        <v>195746</v>
      </c>
      <c r="AL134" s="315" t="s">
        <v>7915</v>
      </c>
      <c r="AM134" s="315" t="s">
        <v>8310</v>
      </c>
      <c r="AN134" s="314"/>
      <c r="AO134" s="314"/>
      <c r="AP134" s="314"/>
      <c r="AQ134" s="314"/>
      <c r="AR134" s="314"/>
      <c r="AS134" s="314"/>
      <c r="AT134" s="314"/>
      <c r="AU134" s="314"/>
      <c r="AV134" s="316" t="s">
        <v>8352</v>
      </c>
      <c r="AW134" s="314"/>
      <c r="AX134" s="314"/>
      <c r="AY134" s="314"/>
      <c r="AZ134" s="314"/>
      <c r="BA134" s="314"/>
      <c r="BB134" s="314"/>
      <c r="BC134" s="314"/>
      <c r="BD134" s="316"/>
    </row>
    <row r="135" spans="1:56" ht="13.15" customHeight="1" x14ac:dyDescent="0.25">
      <c r="A135" s="316" t="s">
        <v>8237</v>
      </c>
      <c r="B135" s="316" t="s">
        <v>8072</v>
      </c>
      <c r="C135" s="315">
        <v>3015</v>
      </c>
      <c r="D135" s="316" t="s">
        <v>8239</v>
      </c>
      <c r="E135" s="316" t="s">
        <v>8074</v>
      </c>
      <c r="F135" s="316" t="s">
        <v>8075</v>
      </c>
      <c r="G135" s="316" t="s">
        <v>8076</v>
      </c>
      <c r="H135" s="335">
        <v>43405</v>
      </c>
      <c r="I135" s="336">
        <v>43434</v>
      </c>
      <c r="J135" s="316" t="s">
        <v>8077</v>
      </c>
      <c r="K135" s="316" t="s">
        <v>8078</v>
      </c>
      <c r="L135" s="316" t="s">
        <v>8079</v>
      </c>
      <c r="M135" s="316" t="s">
        <v>8080</v>
      </c>
      <c r="N135" s="316" t="s">
        <v>8079</v>
      </c>
      <c r="O135" s="316" t="s">
        <v>8081</v>
      </c>
      <c r="P135" s="316" t="s">
        <v>8082</v>
      </c>
      <c r="Q135" s="316" t="s">
        <v>8083</v>
      </c>
      <c r="R135" s="316" t="s">
        <v>8079</v>
      </c>
      <c r="S135" s="316" t="s">
        <v>8080</v>
      </c>
      <c r="T135" s="316" t="s">
        <v>8084</v>
      </c>
      <c r="U135" s="316" t="s">
        <v>8085</v>
      </c>
      <c r="V135" s="316" t="s">
        <v>8079</v>
      </c>
      <c r="W135" s="316" t="s">
        <v>8080</v>
      </c>
      <c r="X135" s="316" t="s">
        <v>8086</v>
      </c>
      <c r="Y135" s="316" t="s">
        <v>8083</v>
      </c>
      <c r="Z135" s="316" t="s">
        <v>487</v>
      </c>
      <c r="AA135" s="328">
        <v>13087</v>
      </c>
      <c r="AB135" s="327">
        <v>0</v>
      </c>
      <c r="AC135" s="313" t="s">
        <v>7578</v>
      </c>
      <c r="AD135" s="316" t="s">
        <v>7582</v>
      </c>
      <c r="AE135" s="316" t="s">
        <v>7600</v>
      </c>
      <c r="AF135" s="315" t="s">
        <v>8353</v>
      </c>
      <c r="AG135" s="315" t="s">
        <v>7882</v>
      </c>
      <c r="AH135" s="318">
        <v>43408</v>
      </c>
      <c r="AI135" s="316" t="s">
        <v>8354</v>
      </c>
      <c r="AJ135" s="316" t="s">
        <v>8355</v>
      </c>
      <c r="AK135" s="316">
        <v>195871</v>
      </c>
      <c r="AL135" s="315" t="s">
        <v>7915</v>
      </c>
      <c r="AM135" s="315" t="s">
        <v>7882</v>
      </c>
      <c r="AN135" s="314"/>
      <c r="AO135" s="314"/>
      <c r="AP135" s="314"/>
      <c r="AQ135" s="314"/>
      <c r="AR135" s="314"/>
      <c r="AS135" s="314"/>
      <c r="AT135" s="314"/>
      <c r="AU135" s="314"/>
      <c r="AV135" s="316" t="s">
        <v>8356</v>
      </c>
      <c r="AW135" s="314"/>
      <c r="AX135" s="314"/>
      <c r="AY135" s="314"/>
      <c r="AZ135" s="314"/>
      <c r="BA135" s="314"/>
      <c r="BB135" s="314"/>
      <c r="BC135" s="314"/>
      <c r="BD135" s="316"/>
    </row>
    <row r="136" spans="1:56" ht="13.15" customHeight="1" x14ac:dyDescent="0.25">
      <c r="A136" s="316" t="s">
        <v>8237</v>
      </c>
      <c r="B136" s="316" t="s">
        <v>8072</v>
      </c>
      <c r="C136" s="315">
        <v>3015</v>
      </c>
      <c r="D136" s="316" t="s">
        <v>8239</v>
      </c>
      <c r="E136" s="316" t="s">
        <v>8074</v>
      </c>
      <c r="F136" s="316" t="s">
        <v>8075</v>
      </c>
      <c r="G136" s="316" t="s">
        <v>8076</v>
      </c>
      <c r="H136" s="335">
        <v>43405</v>
      </c>
      <c r="I136" s="336">
        <v>43434</v>
      </c>
      <c r="J136" s="316" t="s">
        <v>8077</v>
      </c>
      <c r="K136" s="316" t="s">
        <v>8078</v>
      </c>
      <c r="L136" s="316" t="s">
        <v>8079</v>
      </c>
      <c r="M136" s="316" t="s">
        <v>8080</v>
      </c>
      <c r="N136" s="316" t="s">
        <v>8079</v>
      </c>
      <c r="O136" s="316" t="s">
        <v>8081</v>
      </c>
      <c r="P136" s="316" t="s">
        <v>8082</v>
      </c>
      <c r="Q136" s="316" t="s">
        <v>8083</v>
      </c>
      <c r="R136" s="316" t="s">
        <v>8079</v>
      </c>
      <c r="S136" s="316" t="s">
        <v>8080</v>
      </c>
      <c r="T136" s="316" t="s">
        <v>8084</v>
      </c>
      <c r="U136" s="316" t="s">
        <v>8085</v>
      </c>
      <c r="V136" s="316" t="s">
        <v>8079</v>
      </c>
      <c r="W136" s="316" t="s">
        <v>8080</v>
      </c>
      <c r="X136" s="316" t="s">
        <v>8086</v>
      </c>
      <c r="Y136" s="316" t="s">
        <v>8083</v>
      </c>
      <c r="Z136" s="316" t="s">
        <v>487</v>
      </c>
      <c r="AA136" s="328">
        <v>826722.72</v>
      </c>
      <c r="AB136" s="327">
        <v>0</v>
      </c>
      <c r="AC136" s="313" t="s">
        <v>7578</v>
      </c>
      <c r="AD136" s="316" t="s">
        <v>7582</v>
      </c>
      <c r="AE136" s="316" t="s">
        <v>7600</v>
      </c>
      <c r="AF136" s="315" t="s">
        <v>8357</v>
      </c>
      <c r="AG136" s="315" t="s">
        <v>7882</v>
      </c>
      <c r="AH136" s="318">
        <v>43405</v>
      </c>
      <c r="AI136" s="316" t="s">
        <v>8358</v>
      </c>
      <c r="AJ136" s="316" t="s">
        <v>8359</v>
      </c>
      <c r="AK136" s="316">
        <v>1441</v>
      </c>
      <c r="AL136" s="315" t="s">
        <v>7915</v>
      </c>
      <c r="AM136" s="315" t="s">
        <v>7882</v>
      </c>
      <c r="AN136" s="314"/>
      <c r="AO136" s="314"/>
      <c r="AP136" s="314"/>
      <c r="AQ136" s="314"/>
      <c r="AR136" s="314"/>
      <c r="AS136" s="314"/>
      <c r="AT136" s="314"/>
      <c r="AU136" s="314"/>
      <c r="AV136" s="316" t="s">
        <v>8360</v>
      </c>
      <c r="AW136" s="314"/>
      <c r="AX136" s="314"/>
      <c r="AY136" s="314"/>
      <c r="AZ136" s="314"/>
      <c r="BA136" s="314"/>
      <c r="BB136" s="314"/>
      <c r="BC136" s="314"/>
      <c r="BD136" s="316"/>
    </row>
    <row r="137" spans="1:56" ht="13.15" customHeight="1" x14ac:dyDescent="0.25">
      <c r="A137" s="316" t="s">
        <v>8237</v>
      </c>
      <c r="B137" s="316" t="s">
        <v>8072</v>
      </c>
      <c r="C137" s="315">
        <v>3015</v>
      </c>
      <c r="D137" s="316" t="s">
        <v>8239</v>
      </c>
      <c r="E137" s="316" t="s">
        <v>8074</v>
      </c>
      <c r="F137" s="316" t="s">
        <v>8075</v>
      </c>
      <c r="G137" s="316" t="s">
        <v>8076</v>
      </c>
      <c r="H137" s="335">
        <v>43405</v>
      </c>
      <c r="I137" s="336">
        <v>43434</v>
      </c>
      <c r="J137" s="316" t="s">
        <v>8077</v>
      </c>
      <c r="K137" s="316" t="s">
        <v>8078</v>
      </c>
      <c r="L137" s="316" t="s">
        <v>8079</v>
      </c>
      <c r="M137" s="316" t="s">
        <v>8080</v>
      </c>
      <c r="N137" s="316" t="s">
        <v>8079</v>
      </c>
      <c r="O137" s="316" t="s">
        <v>8081</v>
      </c>
      <c r="P137" s="316" t="s">
        <v>8082</v>
      </c>
      <c r="Q137" s="316" t="s">
        <v>8083</v>
      </c>
      <c r="R137" s="316" t="s">
        <v>8079</v>
      </c>
      <c r="S137" s="316" t="s">
        <v>8080</v>
      </c>
      <c r="T137" s="316" t="s">
        <v>8084</v>
      </c>
      <c r="U137" s="316" t="s">
        <v>8085</v>
      </c>
      <c r="V137" s="316" t="s">
        <v>8079</v>
      </c>
      <c r="W137" s="316" t="s">
        <v>8080</v>
      </c>
      <c r="X137" s="316" t="s">
        <v>8086</v>
      </c>
      <c r="Y137" s="316" t="s">
        <v>8083</v>
      </c>
      <c r="Z137" s="316" t="s">
        <v>487</v>
      </c>
      <c r="AA137" s="328">
        <v>10313.89</v>
      </c>
      <c r="AB137" s="327">
        <v>0</v>
      </c>
      <c r="AC137" s="313" t="s">
        <v>7578</v>
      </c>
      <c r="AD137" s="316" t="s">
        <v>7582</v>
      </c>
      <c r="AE137" s="316" t="s">
        <v>7600</v>
      </c>
      <c r="AF137" s="315" t="s">
        <v>8361</v>
      </c>
      <c r="AG137" s="315" t="s">
        <v>7882</v>
      </c>
      <c r="AH137" s="318">
        <v>43419</v>
      </c>
      <c r="AI137" s="316" t="s">
        <v>8362</v>
      </c>
      <c r="AJ137" s="316" t="s">
        <v>8363</v>
      </c>
      <c r="AK137" s="316">
        <v>15706</v>
      </c>
      <c r="AL137" s="315" t="s">
        <v>7915</v>
      </c>
      <c r="AM137" s="315" t="s">
        <v>8305</v>
      </c>
      <c r="AN137" s="314"/>
      <c r="AO137" s="314"/>
      <c r="AP137" s="314"/>
      <c r="AQ137" s="314"/>
      <c r="AR137" s="314"/>
      <c r="AS137" s="314"/>
      <c r="AT137" s="314"/>
      <c r="AU137" s="314"/>
      <c r="AV137" s="316" t="s">
        <v>8364</v>
      </c>
      <c r="AW137" s="314"/>
      <c r="AX137" s="314"/>
      <c r="AY137" s="314"/>
      <c r="AZ137" s="314"/>
      <c r="BA137" s="314"/>
      <c r="BB137" s="314"/>
      <c r="BC137" s="314"/>
      <c r="BD137" s="316"/>
    </row>
    <row r="138" spans="1:56" ht="13.15" customHeight="1" x14ac:dyDescent="0.25">
      <c r="A138" s="316" t="s">
        <v>8237</v>
      </c>
      <c r="B138" s="316" t="s">
        <v>8072</v>
      </c>
      <c r="C138" s="315">
        <v>3015</v>
      </c>
      <c r="D138" s="316" t="s">
        <v>8239</v>
      </c>
      <c r="E138" s="316" t="s">
        <v>8074</v>
      </c>
      <c r="F138" s="316" t="s">
        <v>8075</v>
      </c>
      <c r="G138" s="316" t="s">
        <v>8076</v>
      </c>
      <c r="H138" s="335">
        <v>43405</v>
      </c>
      <c r="I138" s="336">
        <v>43434</v>
      </c>
      <c r="J138" s="316" t="s">
        <v>8077</v>
      </c>
      <c r="K138" s="316" t="s">
        <v>8078</v>
      </c>
      <c r="L138" s="316" t="s">
        <v>8079</v>
      </c>
      <c r="M138" s="316" t="s">
        <v>8080</v>
      </c>
      <c r="N138" s="316" t="s">
        <v>8079</v>
      </c>
      <c r="O138" s="316" t="s">
        <v>8081</v>
      </c>
      <c r="P138" s="316" t="s">
        <v>8082</v>
      </c>
      <c r="Q138" s="316" t="s">
        <v>8083</v>
      </c>
      <c r="R138" s="316" t="s">
        <v>8079</v>
      </c>
      <c r="S138" s="316" t="s">
        <v>8080</v>
      </c>
      <c r="T138" s="316" t="s">
        <v>8084</v>
      </c>
      <c r="U138" s="316" t="s">
        <v>8085</v>
      </c>
      <c r="V138" s="316" t="s">
        <v>8079</v>
      </c>
      <c r="W138" s="316" t="s">
        <v>8080</v>
      </c>
      <c r="X138" s="316" t="s">
        <v>8086</v>
      </c>
      <c r="Y138" s="316" t="s">
        <v>8083</v>
      </c>
      <c r="Z138" s="316" t="s">
        <v>487</v>
      </c>
      <c r="AA138" s="328">
        <v>8060.3</v>
      </c>
      <c r="AB138" s="327">
        <v>0</v>
      </c>
      <c r="AC138" s="313" t="s">
        <v>7578</v>
      </c>
      <c r="AD138" s="316" t="s">
        <v>7582</v>
      </c>
      <c r="AE138" s="316" t="s">
        <v>7600</v>
      </c>
      <c r="AF138" s="315" t="s">
        <v>8365</v>
      </c>
      <c r="AG138" s="315" t="s">
        <v>7882</v>
      </c>
      <c r="AH138" s="318">
        <v>43415</v>
      </c>
      <c r="AI138" s="316" t="s">
        <v>8366</v>
      </c>
      <c r="AJ138" s="316" t="s">
        <v>8363</v>
      </c>
      <c r="AK138" s="316">
        <v>15706</v>
      </c>
      <c r="AL138" s="315" t="s">
        <v>7915</v>
      </c>
      <c r="AM138" s="315" t="s">
        <v>7882</v>
      </c>
      <c r="AN138" s="314"/>
      <c r="AO138" s="314"/>
      <c r="AP138" s="314"/>
      <c r="AQ138" s="314"/>
      <c r="AR138" s="314"/>
      <c r="AS138" s="314"/>
      <c r="AT138" s="314"/>
      <c r="AU138" s="314"/>
      <c r="AV138" s="316" t="s">
        <v>8367</v>
      </c>
      <c r="AW138" s="314"/>
      <c r="AX138" s="314"/>
      <c r="AY138" s="314"/>
      <c r="AZ138" s="314"/>
      <c r="BA138" s="314"/>
      <c r="BB138" s="314"/>
      <c r="BC138" s="314"/>
      <c r="BD138" s="316"/>
    </row>
    <row r="139" spans="1:56" ht="13.15" customHeight="1" x14ac:dyDescent="0.25">
      <c r="A139" s="316" t="s">
        <v>8237</v>
      </c>
      <c r="B139" s="316" t="s">
        <v>8072</v>
      </c>
      <c r="C139" s="315">
        <v>3015</v>
      </c>
      <c r="D139" s="316" t="s">
        <v>8239</v>
      </c>
      <c r="E139" s="316" t="s">
        <v>8074</v>
      </c>
      <c r="F139" s="316" t="s">
        <v>8075</v>
      </c>
      <c r="G139" s="316" t="s">
        <v>8076</v>
      </c>
      <c r="H139" s="335">
        <v>43405</v>
      </c>
      <c r="I139" s="336">
        <v>43434</v>
      </c>
      <c r="J139" s="316" t="s">
        <v>8077</v>
      </c>
      <c r="K139" s="316" t="s">
        <v>8078</v>
      </c>
      <c r="L139" s="316" t="s">
        <v>8079</v>
      </c>
      <c r="M139" s="316" t="s">
        <v>8080</v>
      </c>
      <c r="N139" s="316" t="s">
        <v>8079</v>
      </c>
      <c r="O139" s="316" t="s">
        <v>8081</v>
      </c>
      <c r="P139" s="316" t="s">
        <v>8082</v>
      </c>
      <c r="Q139" s="316" t="s">
        <v>8083</v>
      </c>
      <c r="R139" s="316" t="s">
        <v>8079</v>
      </c>
      <c r="S139" s="316" t="s">
        <v>8080</v>
      </c>
      <c r="T139" s="316" t="s">
        <v>8084</v>
      </c>
      <c r="U139" s="316" t="s">
        <v>8085</v>
      </c>
      <c r="V139" s="316" t="s">
        <v>8079</v>
      </c>
      <c r="W139" s="316" t="s">
        <v>8080</v>
      </c>
      <c r="X139" s="316" t="s">
        <v>8086</v>
      </c>
      <c r="Y139" s="316" t="s">
        <v>8083</v>
      </c>
      <c r="Z139" s="316" t="s">
        <v>487</v>
      </c>
      <c r="AA139" s="328">
        <v>17018</v>
      </c>
      <c r="AB139" s="327">
        <v>0</v>
      </c>
      <c r="AC139" s="313" t="s">
        <v>7578</v>
      </c>
      <c r="AD139" s="316" t="s">
        <v>7582</v>
      </c>
      <c r="AE139" s="316" t="s">
        <v>7600</v>
      </c>
      <c r="AF139" s="315" t="s">
        <v>8368</v>
      </c>
      <c r="AG139" s="315" t="s">
        <v>7882</v>
      </c>
      <c r="AH139" s="318">
        <v>43408</v>
      </c>
      <c r="AI139" s="316" t="s">
        <v>8369</v>
      </c>
      <c r="AJ139" s="316" t="s">
        <v>8355</v>
      </c>
      <c r="AK139" s="316">
        <v>195870</v>
      </c>
      <c r="AL139" s="315" t="s">
        <v>7915</v>
      </c>
      <c r="AM139" s="315" t="s">
        <v>7882</v>
      </c>
      <c r="AN139" s="314"/>
      <c r="AO139" s="314"/>
      <c r="AP139" s="314"/>
      <c r="AQ139" s="314"/>
      <c r="AR139" s="314"/>
      <c r="AS139" s="314"/>
      <c r="AT139" s="314"/>
      <c r="AU139" s="314"/>
      <c r="AV139" s="316" t="s">
        <v>8370</v>
      </c>
      <c r="AW139" s="314"/>
      <c r="AX139" s="314"/>
      <c r="AY139" s="314"/>
      <c r="AZ139" s="314"/>
      <c r="BA139" s="314"/>
      <c r="BB139" s="314"/>
      <c r="BC139" s="314"/>
      <c r="BD139" s="316"/>
    </row>
    <row r="140" spans="1:56" ht="13.15" customHeight="1" x14ac:dyDescent="0.25">
      <c r="A140" s="316" t="s">
        <v>8237</v>
      </c>
      <c r="B140" s="316" t="s">
        <v>8072</v>
      </c>
      <c r="C140" s="315">
        <v>3015</v>
      </c>
      <c r="D140" s="316" t="s">
        <v>8239</v>
      </c>
      <c r="E140" s="316" t="s">
        <v>8074</v>
      </c>
      <c r="F140" s="316" t="s">
        <v>8075</v>
      </c>
      <c r="G140" s="316" t="s">
        <v>8076</v>
      </c>
      <c r="H140" s="335">
        <v>43405</v>
      </c>
      <c r="I140" s="336">
        <v>43434</v>
      </c>
      <c r="J140" s="316" t="s">
        <v>8077</v>
      </c>
      <c r="K140" s="316" t="s">
        <v>8078</v>
      </c>
      <c r="L140" s="316" t="s">
        <v>8079</v>
      </c>
      <c r="M140" s="316" t="s">
        <v>8080</v>
      </c>
      <c r="N140" s="316" t="s">
        <v>8079</v>
      </c>
      <c r="O140" s="316" t="s">
        <v>8081</v>
      </c>
      <c r="P140" s="316" t="s">
        <v>8082</v>
      </c>
      <c r="Q140" s="316" t="s">
        <v>8083</v>
      </c>
      <c r="R140" s="316" t="s">
        <v>8079</v>
      </c>
      <c r="S140" s="316" t="s">
        <v>8080</v>
      </c>
      <c r="T140" s="316" t="s">
        <v>8084</v>
      </c>
      <c r="U140" s="316" t="s">
        <v>8085</v>
      </c>
      <c r="V140" s="316" t="s">
        <v>8079</v>
      </c>
      <c r="W140" s="316" t="s">
        <v>8080</v>
      </c>
      <c r="X140" s="316" t="s">
        <v>8086</v>
      </c>
      <c r="Y140" s="316" t="s">
        <v>8083</v>
      </c>
      <c r="Z140" s="316" t="s">
        <v>487</v>
      </c>
      <c r="AA140" s="328">
        <v>18410</v>
      </c>
      <c r="AB140" s="327">
        <v>0</v>
      </c>
      <c r="AC140" s="313" t="s">
        <v>7578</v>
      </c>
      <c r="AD140" s="316" t="s">
        <v>7582</v>
      </c>
      <c r="AE140" s="316" t="s">
        <v>7600</v>
      </c>
      <c r="AF140" s="315" t="s">
        <v>8371</v>
      </c>
      <c r="AG140" s="315" t="s">
        <v>7882</v>
      </c>
      <c r="AH140" s="318">
        <v>43408</v>
      </c>
      <c r="AI140" s="316" t="s">
        <v>8372</v>
      </c>
      <c r="AJ140" s="316" t="s">
        <v>8355</v>
      </c>
      <c r="AK140" s="316">
        <v>195873</v>
      </c>
      <c r="AL140" s="315" t="s">
        <v>7915</v>
      </c>
      <c r="AM140" s="315" t="s">
        <v>7882</v>
      </c>
      <c r="AN140" s="314"/>
      <c r="AO140" s="314"/>
      <c r="AP140" s="314"/>
      <c r="AQ140" s="314"/>
      <c r="AR140" s="314"/>
      <c r="AS140" s="314"/>
      <c r="AT140" s="314"/>
      <c r="AU140" s="314"/>
      <c r="AV140" s="316" t="s">
        <v>8373</v>
      </c>
      <c r="AW140" s="314"/>
      <c r="AX140" s="314"/>
      <c r="AY140" s="314"/>
      <c r="AZ140" s="314"/>
      <c r="BA140" s="314"/>
      <c r="BB140" s="314"/>
      <c r="BC140" s="314"/>
      <c r="BD140" s="316"/>
    </row>
    <row r="141" spans="1:56" ht="13.15" customHeight="1" x14ac:dyDescent="0.25">
      <c r="A141" s="316" t="s">
        <v>8237</v>
      </c>
      <c r="B141" s="316" t="s">
        <v>8072</v>
      </c>
      <c r="C141" s="315">
        <v>3015</v>
      </c>
      <c r="D141" s="316" t="s">
        <v>8239</v>
      </c>
      <c r="E141" s="316" t="s">
        <v>8074</v>
      </c>
      <c r="F141" s="316" t="s">
        <v>8075</v>
      </c>
      <c r="G141" s="316" t="s">
        <v>8076</v>
      </c>
      <c r="H141" s="335">
        <v>43405</v>
      </c>
      <c r="I141" s="336">
        <v>43434</v>
      </c>
      <c r="J141" s="316" t="s">
        <v>8077</v>
      </c>
      <c r="K141" s="316" t="s">
        <v>8078</v>
      </c>
      <c r="L141" s="316" t="s">
        <v>8079</v>
      </c>
      <c r="M141" s="316" t="s">
        <v>8080</v>
      </c>
      <c r="N141" s="316" t="s">
        <v>8079</v>
      </c>
      <c r="O141" s="316" t="s">
        <v>8081</v>
      </c>
      <c r="P141" s="316" t="s">
        <v>8082</v>
      </c>
      <c r="Q141" s="316" t="s">
        <v>8083</v>
      </c>
      <c r="R141" s="316" t="s">
        <v>8079</v>
      </c>
      <c r="S141" s="316" t="s">
        <v>8080</v>
      </c>
      <c r="T141" s="316" t="s">
        <v>8084</v>
      </c>
      <c r="U141" s="316" t="s">
        <v>8085</v>
      </c>
      <c r="V141" s="316" t="s">
        <v>8079</v>
      </c>
      <c r="W141" s="316" t="s">
        <v>8080</v>
      </c>
      <c r="X141" s="316" t="s">
        <v>8086</v>
      </c>
      <c r="Y141" s="316" t="s">
        <v>8083</v>
      </c>
      <c r="Z141" s="316" t="s">
        <v>487</v>
      </c>
      <c r="AA141" s="328">
        <v>50961</v>
      </c>
      <c r="AB141" s="327">
        <v>0</v>
      </c>
      <c r="AC141" s="313" t="s">
        <v>7578</v>
      </c>
      <c r="AD141" s="316" t="s">
        <v>7582</v>
      </c>
      <c r="AE141" s="316" t="s">
        <v>7600</v>
      </c>
      <c r="AF141" s="315" t="s">
        <v>8374</v>
      </c>
      <c r="AG141" s="315" t="s">
        <v>7882</v>
      </c>
      <c r="AH141" s="318">
        <v>43408</v>
      </c>
      <c r="AI141" s="316" t="s">
        <v>8375</v>
      </c>
      <c r="AJ141" s="316" t="s">
        <v>8376</v>
      </c>
      <c r="AK141" s="316">
        <v>16511</v>
      </c>
      <c r="AL141" s="315" t="s">
        <v>7915</v>
      </c>
      <c r="AM141" s="315" t="s">
        <v>8377</v>
      </c>
      <c r="AN141" s="314"/>
      <c r="AO141" s="314"/>
      <c r="AP141" s="314"/>
      <c r="AQ141" s="314"/>
      <c r="AR141" s="314"/>
      <c r="AS141" s="314"/>
      <c r="AT141" s="314"/>
      <c r="AU141" s="314"/>
      <c r="AV141" s="316" t="s">
        <v>8378</v>
      </c>
      <c r="AW141" s="314"/>
      <c r="AX141" s="314"/>
      <c r="AY141" s="314"/>
      <c r="AZ141" s="314"/>
      <c r="BA141" s="314"/>
      <c r="BB141" s="314"/>
      <c r="BC141" s="314"/>
      <c r="BD141" s="316"/>
    </row>
    <row r="142" spans="1:56" ht="13.15" customHeight="1" x14ac:dyDescent="0.25">
      <c r="A142" s="316" t="s">
        <v>8237</v>
      </c>
      <c r="B142" s="316" t="s">
        <v>8072</v>
      </c>
      <c r="C142" s="315">
        <v>3015</v>
      </c>
      <c r="D142" s="316" t="s">
        <v>8239</v>
      </c>
      <c r="E142" s="316" t="s">
        <v>8074</v>
      </c>
      <c r="F142" s="316" t="s">
        <v>8075</v>
      </c>
      <c r="G142" s="316" t="s">
        <v>8076</v>
      </c>
      <c r="H142" s="335">
        <v>43405</v>
      </c>
      <c r="I142" s="336">
        <v>43434</v>
      </c>
      <c r="J142" s="316" t="s">
        <v>8077</v>
      </c>
      <c r="K142" s="316" t="s">
        <v>8078</v>
      </c>
      <c r="L142" s="316" t="s">
        <v>8079</v>
      </c>
      <c r="M142" s="316" t="s">
        <v>8080</v>
      </c>
      <c r="N142" s="316" t="s">
        <v>8079</v>
      </c>
      <c r="O142" s="316" t="s">
        <v>8081</v>
      </c>
      <c r="P142" s="316" t="s">
        <v>8082</v>
      </c>
      <c r="Q142" s="316" t="s">
        <v>8083</v>
      </c>
      <c r="R142" s="316" t="s">
        <v>8079</v>
      </c>
      <c r="S142" s="316" t="s">
        <v>8080</v>
      </c>
      <c r="T142" s="316" t="s">
        <v>8084</v>
      </c>
      <c r="U142" s="316" t="s">
        <v>8085</v>
      </c>
      <c r="V142" s="316" t="s">
        <v>8079</v>
      </c>
      <c r="W142" s="316" t="s">
        <v>8080</v>
      </c>
      <c r="X142" s="316" t="s">
        <v>8086</v>
      </c>
      <c r="Y142" s="316" t="s">
        <v>8083</v>
      </c>
      <c r="Z142" s="316" t="s">
        <v>487</v>
      </c>
      <c r="AA142" s="328">
        <v>62218</v>
      </c>
      <c r="AB142" s="327">
        <v>0</v>
      </c>
      <c r="AC142" s="313" t="s">
        <v>7578</v>
      </c>
      <c r="AD142" s="316" t="s">
        <v>7582</v>
      </c>
      <c r="AE142" s="316" t="s">
        <v>7600</v>
      </c>
      <c r="AF142" s="315" t="s">
        <v>8379</v>
      </c>
      <c r="AG142" s="315" t="s">
        <v>7882</v>
      </c>
      <c r="AH142" s="318">
        <v>43408</v>
      </c>
      <c r="AI142" s="316" t="s">
        <v>8380</v>
      </c>
      <c r="AJ142" s="316" t="s">
        <v>8355</v>
      </c>
      <c r="AK142" s="316">
        <v>195875</v>
      </c>
      <c r="AL142" s="315" t="s">
        <v>7915</v>
      </c>
      <c r="AM142" s="315" t="s">
        <v>7882</v>
      </c>
      <c r="AN142" s="314"/>
      <c r="AO142" s="314"/>
      <c r="AP142" s="314"/>
      <c r="AQ142" s="314"/>
      <c r="AR142" s="314"/>
      <c r="AS142" s="314"/>
      <c r="AT142" s="314"/>
      <c r="AU142" s="314"/>
      <c r="AV142" s="316" t="s">
        <v>8381</v>
      </c>
      <c r="AW142" s="314"/>
      <c r="AX142" s="314"/>
      <c r="AY142" s="314"/>
      <c r="AZ142" s="314"/>
      <c r="BA142" s="314"/>
      <c r="BB142" s="314"/>
      <c r="BC142" s="314"/>
      <c r="BD142" s="316"/>
    </row>
    <row r="143" spans="1:56" ht="13.15" customHeight="1" x14ac:dyDescent="0.25">
      <c r="A143" s="316" t="s">
        <v>8237</v>
      </c>
      <c r="B143" s="316" t="s">
        <v>8072</v>
      </c>
      <c r="C143" s="315">
        <v>3015</v>
      </c>
      <c r="D143" s="316" t="s">
        <v>8239</v>
      </c>
      <c r="E143" s="316" t="s">
        <v>8074</v>
      </c>
      <c r="F143" s="316" t="s">
        <v>8075</v>
      </c>
      <c r="G143" s="316" t="s">
        <v>8076</v>
      </c>
      <c r="H143" s="335">
        <v>43405</v>
      </c>
      <c r="I143" s="336">
        <v>43434</v>
      </c>
      <c r="J143" s="316" t="s">
        <v>8077</v>
      </c>
      <c r="K143" s="316" t="s">
        <v>8078</v>
      </c>
      <c r="L143" s="316" t="s">
        <v>8079</v>
      </c>
      <c r="M143" s="316" t="s">
        <v>8080</v>
      </c>
      <c r="N143" s="316" t="s">
        <v>8079</v>
      </c>
      <c r="O143" s="316" t="s">
        <v>8081</v>
      </c>
      <c r="P143" s="316" t="s">
        <v>8082</v>
      </c>
      <c r="Q143" s="316" t="s">
        <v>8083</v>
      </c>
      <c r="R143" s="316" t="s">
        <v>8079</v>
      </c>
      <c r="S143" s="316" t="s">
        <v>8080</v>
      </c>
      <c r="T143" s="316" t="s">
        <v>8084</v>
      </c>
      <c r="U143" s="316" t="s">
        <v>8085</v>
      </c>
      <c r="V143" s="316" t="s">
        <v>8079</v>
      </c>
      <c r="W143" s="316" t="s">
        <v>8080</v>
      </c>
      <c r="X143" s="316" t="s">
        <v>8086</v>
      </c>
      <c r="Y143" s="316" t="s">
        <v>8083</v>
      </c>
      <c r="Z143" s="316" t="s">
        <v>487</v>
      </c>
      <c r="AA143" s="328">
        <v>12930</v>
      </c>
      <c r="AB143" s="327">
        <v>0</v>
      </c>
      <c r="AC143" s="313" t="s">
        <v>7578</v>
      </c>
      <c r="AD143" s="316" t="s">
        <v>7582</v>
      </c>
      <c r="AE143" s="316" t="s">
        <v>7600</v>
      </c>
      <c r="AF143" s="315" t="s">
        <v>8382</v>
      </c>
      <c r="AG143" s="315" t="s">
        <v>7882</v>
      </c>
      <c r="AH143" s="318">
        <v>43410</v>
      </c>
      <c r="AI143" s="316" t="s">
        <v>8383</v>
      </c>
      <c r="AJ143" s="316" t="s">
        <v>8384</v>
      </c>
      <c r="AK143" s="316">
        <v>195669</v>
      </c>
      <c r="AL143" s="315" t="s">
        <v>7915</v>
      </c>
      <c r="AM143" s="315" t="s">
        <v>7882</v>
      </c>
      <c r="AN143" s="314"/>
      <c r="AO143" s="314"/>
      <c r="AP143" s="314"/>
      <c r="AQ143" s="314"/>
      <c r="AR143" s="314"/>
      <c r="AS143" s="314"/>
      <c r="AT143" s="314"/>
      <c r="AU143" s="314"/>
      <c r="AV143" s="316" t="s">
        <v>8385</v>
      </c>
      <c r="AW143" s="314"/>
      <c r="AX143" s="314"/>
      <c r="AY143" s="314"/>
      <c r="AZ143" s="314"/>
      <c r="BA143" s="314"/>
      <c r="BB143" s="314"/>
      <c r="BC143" s="314"/>
      <c r="BD143" s="316"/>
    </row>
    <row r="144" spans="1:56" ht="13.15" customHeight="1" x14ac:dyDescent="0.25">
      <c r="A144" s="316" t="s">
        <v>8237</v>
      </c>
      <c r="B144" s="316" t="s">
        <v>8072</v>
      </c>
      <c r="C144" s="315">
        <v>3015</v>
      </c>
      <c r="D144" s="316" t="s">
        <v>8239</v>
      </c>
      <c r="E144" s="316" t="s">
        <v>8074</v>
      </c>
      <c r="F144" s="316" t="s">
        <v>8075</v>
      </c>
      <c r="G144" s="316" t="s">
        <v>8076</v>
      </c>
      <c r="H144" s="335">
        <v>43405</v>
      </c>
      <c r="I144" s="336">
        <v>43434</v>
      </c>
      <c r="J144" s="316" t="s">
        <v>8077</v>
      </c>
      <c r="K144" s="316" t="s">
        <v>8078</v>
      </c>
      <c r="L144" s="316" t="s">
        <v>8079</v>
      </c>
      <c r="M144" s="316" t="s">
        <v>8080</v>
      </c>
      <c r="N144" s="316" t="s">
        <v>8079</v>
      </c>
      <c r="O144" s="316" t="s">
        <v>8081</v>
      </c>
      <c r="P144" s="316" t="s">
        <v>8082</v>
      </c>
      <c r="Q144" s="316" t="s">
        <v>8083</v>
      </c>
      <c r="R144" s="316" t="s">
        <v>8079</v>
      </c>
      <c r="S144" s="316" t="s">
        <v>8080</v>
      </c>
      <c r="T144" s="316" t="s">
        <v>8084</v>
      </c>
      <c r="U144" s="316" t="s">
        <v>8085</v>
      </c>
      <c r="V144" s="316" t="s">
        <v>8079</v>
      </c>
      <c r="W144" s="316" t="s">
        <v>8080</v>
      </c>
      <c r="X144" s="316" t="s">
        <v>8086</v>
      </c>
      <c r="Y144" s="316" t="s">
        <v>8083</v>
      </c>
      <c r="Z144" s="316" t="s">
        <v>487</v>
      </c>
      <c r="AA144" s="328">
        <v>5659</v>
      </c>
      <c r="AB144" s="327">
        <v>0</v>
      </c>
      <c r="AC144" s="313" t="s">
        <v>7578</v>
      </c>
      <c r="AD144" s="316" t="s">
        <v>7582</v>
      </c>
      <c r="AE144" s="316" t="s">
        <v>7600</v>
      </c>
      <c r="AF144" s="315" t="s">
        <v>8386</v>
      </c>
      <c r="AG144" s="315" t="s">
        <v>7882</v>
      </c>
      <c r="AH144" s="318">
        <v>43429</v>
      </c>
      <c r="AI144" s="316" t="s">
        <v>8387</v>
      </c>
      <c r="AJ144" s="316" t="s">
        <v>8388</v>
      </c>
      <c r="AK144" s="316">
        <v>195977</v>
      </c>
      <c r="AL144" s="315" t="s">
        <v>7915</v>
      </c>
      <c r="AM144" s="315" t="s">
        <v>7882</v>
      </c>
      <c r="AN144" s="314"/>
      <c r="AO144" s="314"/>
      <c r="AP144" s="314"/>
      <c r="AQ144" s="314"/>
      <c r="AR144" s="314"/>
      <c r="AS144" s="314"/>
      <c r="AT144" s="314"/>
      <c r="AU144" s="314"/>
      <c r="AV144" s="316" t="s">
        <v>8389</v>
      </c>
      <c r="AW144" s="314"/>
      <c r="AX144" s="314"/>
      <c r="AY144" s="314"/>
      <c r="AZ144" s="314"/>
      <c r="BA144" s="314"/>
      <c r="BB144" s="314"/>
      <c r="BC144" s="314"/>
      <c r="BD144" s="316"/>
    </row>
    <row r="145" spans="1:56" ht="13.15" customHeight="1" x14ac:dyDescent="0.25">
      <c r="A145" s="316" t="s">
        <v>8237</v>
      </c>
      <c r="B145" s="316" t="s">
        <v>8072</v>
      </c>
      <c r="C145" s="315">
        <v>3015</v>
      </c>
      <c r="D145" s="316" t="s">
        <v>8239</v>
      </c>
      <c r="E145" s="316" t="s">
        <v>8074</v>
      </c>
      <c r="F145" s="316" t="s">
        <v>8075</v>
      </c>
      <c r="G145" s="316" t="s">
        <v>8076</v>
      </c>
      <c r="H145" s="335">
        <v>43405</v>
      </c>
      <c r="I145" s="336">
        <v>43434</v>
      </c>
      <c r="J145" s="316" t="s">
        <v>8077</v>
      </c>
      <c r="K145" s="316" t="s">
        <v>8078</v>
      </c>
      <c r="L145" s="316" t="s">
        <v>8079</v>
      </c>
      <c r="M145" s="316" t="s">
        <v>8080</v>
      </c>
      <c r="N145" s="316" t="s">
        <v>8079</v>
      </c>
      <c r="O145" s="316" t="s">
        <v>8081</v>
      </c>
      <c r="P145" s="316" t="s">
        <v>8082</v>
      </c>
      <c r="Q145" s="316" t="s">
        <v>8083</v>
      </c>
      <c r="R145" s="316" t="s">
        <v>8079</v>
      </c>
      <c r="S145" s="316" t="s">
        <v>8080</v>
      </c>
      <c r="T145" s="316" t="s">
        <v>8084</v>
      </c>
      <c r="U145" s="316" t="s">
        <v>8085</v>
      </c>
      <c r="V145" s="316" t="s">
        <v>8079</v>
      </c>
      <c r="W145" s="316" t="s">
        <v>8080</v>
      </c>
      <c r="X145" s="316" t="s">
        <v>8086</v>
      </c>
      <c r="Y145" s="316" t="s">
        <v>8083</v>
      </c>
      <c r="Z145" s="316" t="s">
        <v>487</v>
      </c>
      <c r="AA145" s="328">
        <v>27564.86</v>
      </c>
      <c r="AB145" s="327">
        <v>0</v>
      </c>
      <c r="AC145" s="313" t="s">
        <v>7578</v>
      </c>
      <c r="AD145" s="316" t="s">
        <v>7582</v>
      </c>
      <c r="AE145" s="316" t="s">
        <v>7600</v>
      </c>
      <c r="AF145" s="315" t="s">
        <v>8390</v>
      </c>
      <c r="AG145" s="315" t="s">
        <v>7882</v>
      </c>
      <c r="AH145" s="318">
        <v>43410</v>
      </c>
      <c r="AI145" s="316" t="s">
        <v>8391</v>
      </c>
      <c r="AJ145" s="316" t="s">
        <v>8392</v>
      </c>
      <c r="AK145" s="316">
        <v>15607</v>
      </c>
      <c r="AL145" s="315" t="s">
        <v>7915</v>
      </c>
      <c r="AM145" s="315" t="s">
        <v>7882</v>
      </c>
      <c r="AN145" s="314"/>
      <c r="AO145" s="314"/>
      <c r="AP145" s="314"/>
      <c r="AQ145" s="314"/>
      <c r="AR145" s="314"/>
      <c r="AS145" s="314"/>
      <c r="AT145" s="314"/>
      <c r="AU145" s="314"/>
      <c r="AV145" s="316" t="s">
        <v>8393</v>
      </c>
      <c r="AW145" s="314"/>
      <c r="AX145" s="314"/>
      <c r="AY145" s="314"/>
      <c r="AZ145" s="314"/>
      <c r="BA145" s="314"/>
      <c r="BB145" s="314"/>
      <c r="BC145" s="314"/>
      <c r="BD145" s="316"/>
    </row>
    <row r="146" spans="1:56" ht="13.15" customHeight="1" x14ac:dyDescent="0.25">
      <c r="A146" s="316" t="s">
        <v>8237</v>
      </c>
      <c r="B146" s="316" t="s">
        <v>8072</v>
      </c>
      <c r="C146" s="315">
        <v>3015</v>
      </c>
      <c r="D146" s="316" t="s">
        <v>8239</v>
      </c>
      <c r="E146" s="316" t="s">
        <v>8074</v>
      </c>
      <c r="F146" s="316" t="s">
        <v>8075</v>
      </c>
      <c r="G146" s="316" t="s">
        <v>8076</v>
      </c>
      <c r="H146" s="335">
        <v>43405</v>
      </c>
      <c r="I146" s="336">
        <v>43434</v>
      </c>
      <c r="J146" s="316" t="s">
        <v>8077</v>
      </c>
      <c r="K146" s="316" t="s">
        <v>8078</v>
      </c>
      <c r="L146" s="316" t="s">
        <v>8079</v>
      </c>
      <c r="M146" s="316" t="s">
        <v>8080</v>
      </c>
      <c r="N146" s="316" t="s">
        <v>8079</v>
      </c>
      <c r="O146" s="316" t="s">
        <v>8081</v>
      </c>
      <c r="P146" s="316" t="s">
        <v>8082</v>
      </c>
      <c r="Q146" s="316" t="s">
        <v>8083</v>
      </c>
      <c r="R146" s="316" t="s">
        <v>8079</v>
      </c>
      <c r="S146" s="316" t="s">
        <v>8080</v>
      </c>
      <c r="T146" s="316" t="s">
        <v>8084</v>
      </c>
      <c r="U146" s="316" t="s">
        <v>8085</v>
      </c>
      <c r="V146" s="316" t="s">
        <v>8079</v>
      </c>
      <c r="W146" s="316" t="s">
        <v>8080</v>
      </c>
      <c r="X146" s="316" t="s">
        <v>8086</v>
      </c>
      <c r="Y146" s="316" t="s">
        <v>8083</v>
      </c>
      <c r="Z146" s="316" t="s">
        <v>487</v>
      </c>
      <c r="AA146" s="328">
        <v>659729.25</v>
      </c>
      <c r="AB146" s="327">
        <v>0</v>
      </c>
      <c r="AC146" s="313" t="s">
        <v>7578</v>
      </c>
      <c r="AD146" s="316" t="s">
        <v>7582</v>
      </c>
      <c r="AE146" s="316" t="s">
        <v>7600</v>
      </c>
      <c r="AF146" s="315" t="s">
        <v>8394</v>
      </c>
      <c r="AG146" s="315" t="s">
        <v>7882</v>
      </c>
      <c r="AH146" s="318">
        <v>43404</v>
      </c>
      <c r="AI146" s="316" t="s">
        <v>8395</v>
      </c>
      <c r="AJ146" s="316" t="s">
        <v>8396</v>
      </c>
      <c r="AK146" s="316">
        <v>13554</v>
      </c>
      <c r="AL146" s="315" t="s">
        <v>7915</v>
      </c>
      <c r="AM146" s="315" t="s">
        <v>7882</v>
      </c>
      <c r="AN146" s="314"/>
      <c r="AO146" s="314"/>
      <c r="AP146" s="314"/>
      <c r="AQ146" s="314"/>
      <c r="AR146" s="314"/>
      <c r="AS146" s="314"/>
      <c r="AT146" s="314"/>
      <c r="AU146" s="314"/>
      <c r="AV146" s="316" t="s">
        <v>8397</v>
      </c>
      <c r="AW146" s="314"/>
      <c r="AX146" s="314"/>
      <c r="AY146" s="314"/>
      <c r="AZ146" s="314"/>
      <c r="BA146" s="314"/>
      <c r="BB146" s="314"/>
      <c r="BC146" s="314"/>
      <c r="BD146" s="316"/>
    </row>
    <row r="147" spans="1:56" ht="13.15" customHeight="1" x14ac:dyDescent="0.25">
      <c r="A147" s="316" t="s">
        <v>8237</v>
      </c>
      <c r="B147" s="316" t="s">
        <v>8072</v>
      </c>
      <c r="C147" s="315">
        <v>3015</v>
      </c>
      <c r="D147" s="316" t="s">
        <v>8239</v>
      </c>
      <c r="E147" s="316" t="s">
        <v>8074</v>
      </c>
      <c r="F147" s="316" t="s">
        <v>8075</v>
      </c>
      <c r="G147" s="316" t="s">
        <v>8076</v>
      </c>
      <c r="H147" s="335">
        <v>43405</v>
      </c>
      <c r="I147" s="336">
        <v>43434</v>
      </c>
      <c r="J147" s="316" t="s">
        <v>8077</v>
      </c>
      <c r="K147" s="316" t="s">
        <v>8078</v>
      </c>
      <c r="L147" s="316" t="s">
        <v>8079</v>
      </c>
      <c r="M147" s="316" t="s">
        <v>8080</v>
      </c>
      <c r="N147" s="316" t="s">
        <v>8079</v>
      </c>
      <c r="O147" s="316" t="s">
        <v>8081</v>
      </c>
      <c r="P147" s="316" t="s">
        <v>8082</v>
      </c>
      <c r="Q147" s="316" t="s">
        <v>8083</v>
      </c>
      <c r="R147" s="316" t="s">
        <v>8079</v>
      </c>
      <c r="S147" s="316" t="s">
        <v>8080</v>
      </c>
      <c r="T147" s="316" t="s">
        <v>8084</v>
      </c>
      <c r="U147" s="316" t="s">
        <v>8085</v>
      </c>
      <c r="V147" s="316" t="s">
        <v>8079</v>
      </c>
      <c r="W147" s="316" t="s">
        <v>8080</v>
      </c>
      <c r="X147" s="316" t="s">
        <v>8086</v>
      </c>
      <c r="Y147" s="316" t="s">
        <v>8083</v>
      </c>
      <c r="Z147" s="316" t="s">
        <v>487</v>
      </c>
      <c r="AA147" s="328">
        <v>127135</v>
      </c>
      <c r="AB147" s="327">
        <v>0</v>
      </c>
      <c r="AC147" s="313" t="s">
        <v>7578</v>
      </c>
      <c r="AD147" s="316" t="s">
        <v>7582</v>
      </c>
      <c r="AE147" s="316" t="s">
        <v>7600</v>
      </c>
      <c r="AF147" s="315" t="s">
        <v>8398</v>
      </c>
      <c r="AG147" s="315" t="s">
        <v>7882</v>
      </c>
      <c r="AH147" s="318">
        <v>43409</v>
      </c>
      <c r="AI147" s="316" t="s">
        <v>8399</v>
      </c>
      <c r="AJ147" s="316" t="s">
        <v>8400</v>
      </c>
      <c r="AK147" s="316">
        <v>16483</v>
      </c>
      <c r="AL147" s="315" t="s">
        <v>7915</v>
      </c>
      <c r="AM147" s="315" t="s">
        <v>7882</v>
      </c>
      <c r="AN147" s="314"/>
      <c r="AO147" s="314"/>
      <c r="AP147" s="314"/>
      <c r="AQ147" s="314"/>
      <c r="AR147" s="314"/>
      <c r="AS147" s="314"/>
      <c r="AT147" s="314"/>
      <c r="AU147" s="314"/>
      <c r="AV147" s="316" t="s">
        <v>8401</v>
      </c>
      <c r="AW147" s="314"/>
      <c r="AX147" s="314"/>
      <c r="AY147" s="314"/>
      <c r="AZ147" s="314"/>
      <c r="BA147" s="314"/>
      <c r="BB147" s="314"/>
      <c r="BC147" s="314"/>
      <c r="BD147" s="316"/>
    </row>
    <row r="148" spans="1:56" ht="13.15" customHeight="1" x14ac:dyDescent="0.25">
      <c r="A148" s="316" t="s">
        <v>8237</v>
      </c>
      <c r="B148" s="316" t="s">
        <v>8072</v>
      </c>
      <c r="C148" s="315">
        <v>3015</v>
      </c>
      <c r="D148" s="316" t="s">
        <v>8239</v>
      </c>
      <c r="E148" s="316" t="s">
        <v>8074</v>
      </c>
      <c r="F148" s="316" t="s">
        <v>8075</v>
      </c>
      <c r="G148" s="316" t="s">
        <v>8076</v>
      </c>
      <c r="H148" s="335">
        <v>43405</v>
      </c>
      <c r="I148" s="336">
        <v>43434</v>
      </c>
      <c r="J148" s="316" t="s">
        <v>8077</v>
      </c>
      <c r="K148" s="316" t="s">
        <v>8078</v>
      </c>
      <c r="L148" s="316" t="s">
        <v>8079</v>
      </c>
      <c r="M148" s="316" t="s">
        <v>8080</v>
      </c>
      <c r="N148" s="316" t="s">
        <v>8079</v>
      </c>
      <c r="O148" s="316" t="s">
        <v>8081</v>
      </c>
      <c r="P148" s="316" t="s">
        <v>8082</v>
      </c>
      <c r="Q148" s="316" t="s">
        <v>8083</v>
      </c>
      <c r="R148" s="316" t="s">
        <v>8079</v>
      </c>
      <c r="S148" s="316" t="s">
        <v>8080</v>
      </c>
      <c r="T148" s="316" t="s">
        <v>8084</v>
      </c>
      <c r="U148" s="316" t="s">
        <v>8085</v>
      </c>
      <c r="V148" s="316" t="s">
        <v>8079</v>
      </c>
      <c r="W148" s="316" t="s">
        <v>8080</v>
      </c>
      <c r="X148" s="316" t="s">
        <v>8086</v>
      </c>
      <c r="Y148" s="316" t="s">
        <v>8083</v>
      </c>
      <c r="Z148" s="316" t="s">
        <v>487</v>
      </c>
      <c r="AA148" s="328">
        <v>17200</v>
      </c>
      <c r="AB148" s="327">
        <v>0</v>
      </c>
      <c r="AC148" s="313" t="s">
        <v>7578</v>
      </c>
      <c r="AD148" s="316" t="s">
        <v>7582</v>
      </c>
      <c r="AE148" s="316" t="s">
        <v>7600</v>
      </c>
      <c r="AF148" s="315" t="s">
        <v>8402</v>
      </c>
      <c r="AG148" s="315" t="s">
        <v>7882</v>
      </c>
      <c r="AH148" s="318">
        <v>43404</v>
      </c>
      <c r="AI148" s="316" t="s">
        <v>8403</v>
      </c>
      <c r="AJ148" s="316" t="s">
        <v>8404</v>
      </c>
      <c r="AK148" s="316">
        <v>13372</v>
      </c>
      <c r="AL148" s="315" t="s">
        <v>7915</v>
      </c>
      <c r="AM148" s="315" t="s">
        <v>7882</v>
      </c>
      <c r="AN148" s="314"/>
      <c r="AO148" s="314"/>
      <c r="AP148" s="314"/>
      <c r="AQ148" s="314"/>
      <c r="AR148" s="314"/>
      <c r="AS148" s="314"/>
      <c r="AT148" s="314"/>
      <c r="AU148" s="314"/>
      <c r="AV148" s="316" t="s">
        <v>8405</v>
      </c>
      <c r="AW148" s="314"/>
      <c r="AX148" s="314"/>
      <c r="AY148" s="314"/>
      <c r="AZ148" s="314"/>
      <c r="BA148" s="314"/>
      <c r="BB148" s="314"/>
      <c r="BC148" s="314"/>
      <c r="BD148" s="316"/>
    </row>
    <row r="149" spans="1:56" ht="13.15" customHeight="1" x14ac:dyDescent="0.25">
      <c r="A149" s="316" t="s">
        <v>8237</v>
      </c>
      <c r="B149" s="316" t="s">
        <v>8072</v>
      </c>
      <c r="C149" s="315">
        <v>3015</v>
      </c>
      <c r="D149" s="316" t="s">
        <v>8239</v>
      </c>
      <c r="E149" s="316" t="s">
        <v>8074</v>
      </c>
      <c r="F149" s="316" t="s">
        <v>8075</v>
      </c>
      <c r="G149" s="316" t="s">
        <v>8076</v>
      </c>
      <c r="H149" s="335">
        <v>43405</v>
      </c>
      <c r="I149" s="336">
        <v>43434</v>
      </c>
      <c r="J149" s="316" t="s">
        <v>8077</v>
      </c>
      <c r="K149" s="316" t="s">
        <v>8078</v>
      </c>
      <c r="L149" s="316" t="s">
        <v>8079</v>
      </c>
      <c r="M149" s="316" t="s">
        <v>8080</v>
      </c>
      <c r="N149" s="316" t="s">
        <v>8079</v>
      </c>
      <c r="O149" s="316" t="s">
        <v>8081</v>
      </c>
      <c r="P149" s="316" t="s">
        <v>8082</v>
      </c>
      <c r="Q149" s="316" t="s">
        <v>8083</v>
      </c>
      <c r="R149" s="316" t="s">
        <v>8079</v>
      </c>
      <c r="S149" s="316" t="s">
        <v>8080</v>
      </c>
      <c r="T149" s="316" t="s">
        <v>8084</v>
      </c>
      <c r="U149" s="316" t="s">
        <v>8085</v>
      </c>
      <c r="V149" s="316" t="s">
        <v>8079</v>
      </c>
      <c r="W149" s="316" t="s">
        <v>8080</v>
      </c>
      <c r="X149" s="316" t="s">
        <v>8086</v>
      </c>
      <c r="Y149" s="316" t="s">
        <v>8083</v>
      </c>
      <c r="Z149" s="316" t="s">
        <v>487</v>
      </c>
      <c r="AA149" s="328">
        <v>12158</v>
      </c>
      <c r="AB149" s="327">
        <v>0</v>
      </c>
      <c r="AC149" s="313" t="s">
        <v>7578</v>
      </c>
      <c r="AD149" s="316" t="s">
        <v>7582</v>
      </c>
      <c r="AE149" s="316" t="s">
        <v>7600</v>
      </c>
      <c r="AF149" s="315" t="s">
        <v>8406</v>
      </c>
      <c r="AG149" s="315" t="s">
        <v>7882</v>
      </c>
      <c r="AH149" s="318">
        <v>43422</v>
      </c>
      <c r="AI149" s="316" t="s">
        <v>8407</v>
      </c>
      <c r="AJ149" s="316" t="s">
        <v>8404</v>
      </c>
      <c r="AK149" s="316">
        <v>1291</v>
      </c>
      <c r="AL149" s="315" t="s">
        <v>7915</v>
      </c>
      <c r="AM149" s="315" t="s">
        <v>7882</v>
      </c>
      <c r="AN149" s="314"/>
      <c r="AO149" s="314"/>
      <c r="AP149" s="314"/>
      <c r="AQ149" s="314"/>
      <c r="AR149" s="314"/>
      <c r="AS149" s="314"/>
      <c r="AT149" s="314"/>
      <c r="AU149" s="314"/>
      <c r="AV149" s="316" t="s">
        <v>8408</v>
      </c>
      <c r="AW149" s="314"/>
      <c r="AX149" s="314"/>
      <c r="AY149" s="314"/>
      <c r="AZ149" s="314"/>
      <c r="BA149" s="314"/>
      <c r="BB149" s="314"/>
      <c r="BC149" s="314"/>
      <c r="BD149" s="316"/>
    </row>
    <row r="150" spans="1:56" ht="13.15" customHeight="1" x14ac:dyDescent="0.25">
      <c r="A150" s="316" t="s">
        <v>8237</v>
      </c>
      <c r="B150" s="316" t="s">
        <v>8072</v>
      </c>
      <c r="C150" s="315">
        <v>3015</v>
      </c>
      <c r="D150" s="316" t="s">
        <v>8239</v>
      </c>
      <c r="E150" s="316" t="s">
        <v>8074</v>
      </c>
      <c r="F150" s="316" t="s">
        <v>8075</v>
      </c>
      <c r="G150" s="316" t="s">
        <v>8076</v>
      </c>
      <c r="H150" s="335">
        <v>43405</v>
      </c>
      <c r="I150" s="336">
        <v>43434</v>
      </c>
      <c r="J150" s="316" t="s">
        <v>8077</v>
      </c>
      <c r="K150" s="316" t="s">
        <v>8078</v>
      </c>
      <c r="L150" s="316" t="s">
        <v>8079</v>
      </c>
      <c r="M150" s="316" t="s">
        <v>8080</v>
      </c>
      <c r="N150" s="316" t="s">
        <v>8079</v>
      </c>
      <c r="O150" s="316" t="s">
        <v>8081</v>
      </c>
      <c r="P150" s="316" t="s">
        <v>8082</v>
      </c>
      <c r="Q150" s="316" t="s">
        <v>8083</v>
      </c>
      <c r="R150" s="316" t="s">
        <v>8079</v>
      </c>
      <c r="S150" s="316" t="s">
        <v>8080</v>
      </c>
      <c r="T150" s="316" t="s">
        <v>8084</v>
      </c>
      <c r="U150" s="316" t="s">
        <v>8085</v>
      </c>
      <c r="V150" s="316" t="s">
        <v>8079</v>
      </c>
      <c r="W150" s="316" t="s">
        <v>8080</v>
      </c>
      <c r="X150" s="316" t="s">
        <v>8086</v>
      </c>
      <c r="Y150" s="316" t="s">
        <v>8083</v>
      </c>
      <c r="Z150" s="316" t="s">
        <v>487</v>
      </c>
      <c r="AA150" s="328">
        <v>9825</v>
      </c>
      <c r="AB150" s="327">
        <v>0</v>
      </c>
      <c r="AC150" s="313" t="s">
        <v>7578</v>
      </c>
      <c r="AD150" s="316" t="s">
        <v>7582</v>
      </c>
      <c r="AE150" s="316" t="s">
        <v>7600</v>
      </c>
      <c r="AF150" s="315" t="s">
        <v>8409</v>
      </c>
      <c r="AG150" s="315" t="s">
        <v>7882</v>
      </c>
      <c r="AH150" s="318">
        <v>43409</v>
      </c>
      <c r="AI150" s="316" t="s">
        <v>8410</v>
      </c>
      <c r="AJ150" s="316" t="s">
        <v>8411</v>
      </c>
      <c r="AK150" s="316">
        <v>15727</v>
      </c>
      <c r="AL150" s="315" t="s">
        <v>7915</v>
      </c>
      <c r="AM150" s="315" t="s">
        <v>7882</v>
      </c>
      <c r="AN150" s="314"/>
      <c r="AO150" s="314"/>
      <c r="AP150" s="314"/>
      <c r="AQ150" s="314"/>
      <c r="AR150" s="314"/>
      <c r="AS150" s="314"/>
      <c r="AT150" s="314"/>
      <c r="AU150" s="314"/>
      <c r="AV150" s="316" t="s">
        <v>8412</v>
      </c>
      <c r="AW150" s="314"/>
      <c r="AX150" s="314"/>
      <c r="AY150" s="314"/>
      <c r="AZ150" s="314"/>
      <c r="BA150" s="314"/>
      <c r="BB150" s="314"/>
      <c r="BC150" s="314"/>
      <c r="BD150" s="316"/>
    </row>
    <row r="151" spans="1:56" ht="13.15" customHeight="1" x14ac:dyDescent="0.25">
      <c r="A151" s="316" t="s">
        <v>8237</v>
      </c>
      <c r="B151" s="316" t="s">
        <v>8072</v>
      </c>
      <c r="C151" s="315">
        <v>3015</v>
      </c>
      <c r="D151" s="316" t="s">
        <v>8239</v>
      </c>
      <c r="E151" s="316" t="s">
        <v>8074</v>
      </c>
      <c r="F151" s="316" t="s">
        <v>8075</v>
      </c>
      <c r="G151" s="316" t="s">
        <v>8076</v>
      </c>
      <c r="H151" s="335">
        <v>43405</v>
      </c>
      <c r="I151" s="336">
        <v>43434</v>
      </c>
      <c r="J151" s="316" t="s">
        <v>8077</v>
      </c>
      <c r="K151" s="316" t="s">
        <v>8078</v>
      </c>
      <c r="L151" s="316" t="s">
        <v>8079</v>
      </c>
      <c r="M151" s="316" t="s">
        <v>8080</v>
      </c>
      <c r="N151" s="316" t="s">
        <v>8079</v>
      </c>
      <c r="O151" s="316" t="s">
        <v>8081</v>
      </c>
      <c r="P151" s="316" t="s">
        <v>8082</v>
      </c>
      <c r="Q151" s="316" t="s">
        <v>8083</v>
      </c>
      <c r="R151" s="316" t="s">
        <v>8079</v>
      </c>
      <c r="S151" s="316" t="s">
        <v>8080</v>
      </c>
      <c r="T151" s="316" t="s">
        <v>8084</v>
      </c>
      <c r="U151" s="316" t="s">
        <v>8085</v>
      </c>
      <c r="V151" s="316" t="s">
        <v>8079</v>
      </c>
      <c r="W151" s="316" t="s">
        <v>8080</v>
      </c>
      <c r="X151" s="316" t="s">
        <v>8086</v>
      </c>
      <c r="Y151" s="316" t="s">
        <v>8083</v>
      </c>
      <c r="Z151" s="316" t="s">
        <v>487</v>
      </c>
      <c r="AA151" s="328">
        <v>28825</v>
      </c>
      <c r="AB151" s="327">
        <v>0</v>
      </c>
      <c r="AC151" s="313" t="s">
        <v>7578</v>
      </c>
      <c r="AD151" s="316" t="s">
        <v>7582</v>
      </c>
      <c r="AE151" s="316" t="s">
        <v>7600</v>
      </c>
      <c r="AF151" s="315" t="s">
        <v>8413</v>
      </c>
      <c r="AG151" s="315" t="s">
        <v>7882</v>
      </c>
      <c r="AH151" s="318">
        <v>43432</v>
      </c>
      <c r="AI151" s="316" t="s">
        <v>8414</v>
      </c>
      <c r="AJ151" s="316" t="s">
        <v>8411</v>
      </c>
      <c r="AK151" s="316">
        <v>40011</v>
      </c>
      <c r="AL151" s="315" t="s">
        <v>7915</v>
      </c>
      <c r="AM151" s="315" t="s">
        <v>7882</v>
      </c>
      <c r="AN151" s="314"/>
      <c r="AO151" s="314"/>
      <c r="AP151" s="314"/>
      <c r="AQ151" s="314"/>
      <c r="AR151" s="314"/>
      <c r="AS151" s="314"/>
      <c r="AT151" s="314"/>
      <c r="AU151" s="314"/>
      <c r="AV151" s="316" t="s">
        <v>8415</v>
      </c>
      <c r="AW151" s="314"/>
      <c r="AX151" s="314"/>
      <c r="AY151" s="314"/>
      <c r="AZ151" s="314"/>
      <c r="BA151" s="314"/>
      <c r="BB151" s="314"/>
      <c r="BC151" s="314"/>
      <c r="BD151" s="316"/>
    </row>
    <row r="152" spans="1:56" ht="13.15" customHeight="1" x14ac:dyDescent="0.25">
      <c r="A152" s="316" t="s">
        <v>8237</v>
      </c>
      <c r="B152" s="316" t="s">
        <v>8072</v>
      </c>
      <c r="C152" s="315">
        <v>3015</v>
      </c>
      <c r="D152" s="316" t="s">
        <v>8239</v>
      </c>
      <c r="E152" s="316" t="s">
        <v>8074</v>
      </c>
      <c r="F152" s="316" t="s">
        <v>8075</v>
      </c>
      <c r="G152" s="316" t="s">
        <v>8076</v>
      </c>
      <c r="H152" s="335">
        <v>43405</v>
      </c>
      <c r="I152" s="336">
        <v>43434</v>
      </c>
      <c r="J152" s="316" t="s">
        <v>8077</v>
      </c>
      <c r="K152" s="316" t="s">
        <v>8078</v>
      </c>
      <c r="L152" s="316" t="s">
        <v>8079</v>
      </c>
      <c r="M152" s="316" t="s">
        <v>8080</v>
      </c>
      <c r="N152" s="316" t="s">
        <v>8079</v>
      </c>
      <c r="O152" s="316" t="s">
        <v>8081</v>
      </c>
      <c r="P152" s="316" t="s">
        <v>8082</v>
      </c>
      <c r="Q152" s="316" t="s">
        <v>8083</v>
      </c>
      <c r="R152" s="316" t="s">
        <v>8079</v>
      </c>
      <c r="S152" s="316" t="s">
        <v>8080</v>
      </c>
      <c r="T152" s="316" t="s">
        <v>8084</v>
      </c>
      <c r="U152" s="316" t="s">
        <v>8085</v>
      </c>
      <c r="V152" s="316" t="s">
        <v>8079</v>
      </c>
      <c r="W152" s="316" t="s">
        <v>8080</v>
      </c>
      <c r="X152" s="316" t="s">
        <v>8086</v>
      </c>
      <c r="Y152" s="316" t="s">
        <v>8083</v>
      </c>
      <c r="Z152" s="316" t="s">
        <v>487</v>
      </c>
      <c r="AA152" s="328">
        <v>21239</v>
      </c>
      <c r="AB152" s="327">
        <v>0</v>
      </c>
      <c r="AC152" s="313" t="s">
        <v>7578</v>
      </c>
      <c r="AD152" s="316" t="s">
        <v>7582</v>
      </c>
      <c r="AE152" s="316" t="s">
        <v>7600</v>
      </c>
      <c r="AF152" s="315" t="s">
        <v>8416</v>
      </c>
      <c r="AG152" s="315" t="s">
        <v>7882</v>
      </c>
      <c r="AH152" s="318">
        <v>43411</v>
      </c>
      <c r="AI152" s="316" t="s">
        <v>8417</v>
      </c>
      <c r="AJ152" s="316" t="s">
        <v>7910</v>
      </c>
      <c r="AK152" s="316">
        <v>13579</v>
      </c>
      <c r="AL152" s="315" t="s">
        <v>7911</v>
      </c>
      <c r="AM152" s="315" t="s">
        <v>7882</v>
      </c>
      <c r="AN152" s="314"/>
      <c r="AO152" s="314"/>
      <c r="AP152" s="314"/>
      <c r="AQ152" s="314"/>
      <c r="AR152" s="314"/>
      <c r="AS152" s="314"/>
      <c r="AT152" s="314"/>
      <c r="AU152" s="314"/>
      <c r="AV152" s="316" t="s">
        <v>8418</v>
      </c>
      <c r="AW152" s="314"/>
      <c r="AX152" s="314"/>
      <c r="AY152" s="314"/>
      <c r="AZ152" s="314"/>
      <c r="BA152" s="314"/>
      <c r="BB152" s="314"/>
      <c r="BC152" s="314"/>
      <c r="BD152" s="316"/>
    </row>
    <row r="153" spans="1:56" ht="13.15" customHeight="1" x14ac:dyDescent="0.25">
      <c r="A153" s="316" t="s">
        <v>8237</v>
      </c>
      <c r="B153" s="316" t="s">
        <v>8072</v>
      </c>
      <c r="C153" s="315">
        <v>3015</v>
      </c>
      <c r="D153" s="316" t="s">
        <v>8239</v>
      </c>
      <c r="E153" s="316" t="s">
        <v>8074</v>
      </c>
      <c r="F153" s="316" t="s">
        <v>8075</v>
      </c>
      <c r="G153" s="316" t="s">
        <v>8076</v>
      </c>
      <c r="H153" s="335">
        <v>43405</v>
      </c>
      <c r="I153" s="336">
        <v>43434</v>
      </c>
      <c r="J153" s="316" t="s">
        <v>8077</v>
      </c>
      <c r="K153" s="316" t="s">
        <v>8078</v>
      </c>
      <c r="L153" s="316" t="s">
        <v>8079</v>
      </c>
      <c r="M153" s="316" t="s">
        <v>8080</v>
      </c>
      <c r="N153" s="316" t="s">
        <v>8079</v>
      </c>
      <c r="O153" s="316" t="s">
        <v>8081</v>
      </c>
      <c r="P153" s="316" t="s">
        <v>8082</v>
      </c>
      <c r="Q153" s="316" t="s">
        <v>8083</v>
      </c>
      <c r="R153" s="316" t="s">
        <v>8079</v>
      </c>
      <c r="S153" s="316" t="s">
        <v>8080</v>
      </c>
      <c r="T153" s="316" t="s">
        <v>8084</v>
      </c>
      <c r="U153" s="316" t="s">
        <v>8085</v>
      </c>
      <c r="V153" s="316" t="s">
        <v>8079</v>
      </c>
      <c r="W153" s="316" t="s">
        <v>8080</v>
      </c>
      <c r="X153" s="316" t="s">
        <v>8086</v>
      </c>
      <c r="Y153" s="316" t="s">
        <v>8083</v>
      </c>
      <c r="Z153" s="316" t="s">
        <v>487</v>
      </c>
      <c r="AA153" s="328">
        <v>3648</v>
      </c>
      <c r="AB153" s="327">
        <v>0</v>
      </c>
      <c r="AC153" s="313" t="s">
        <v>7578</v>
      </c>
      <c r="AD153" s="316" t="s">
        <v>7582</v>
      </c>
      <c r="AE153" s="316" t="s">
        <v>7600</v>
      </c>
      <c r="AF153" s="315" t="s">
        <v>8419</v>
      </c>
      <c r="AG153" s="315" t="s">
        <v>7882</v>
      </c>
      <c r="AH153" s="318">
        <v>43418</v>
      </c>
      <c r="AI153" s="316" t="s">
        <v>8420</v>
      </c>
      <c r="AJ153" s="316" t="s">
        <v>7910</v>
      </c>
      <c r="AK153" s="316">
        <v>13579</v>
      </c>
      <c r="AL153" s="315" t="s">
        <v>7911</v>
      </c>
      <c r="AM153" s="315" t="s">
        <v>7882</v>
      </c>
      <c r="AN153" s="314"/>
      <c r="AO153" s="314"/>
      <c r="AP153" s="314"/>
      <c r="AQ153" s="314"/>
      <c r="AR153" s="314"/>
      <c r="AS153" s="314"/>
      <c r="AT153" s="314"/>
      <c r="AU153" s="314"/>
      <c r="AV153" s="316" t="s">
        <v>8421</v>
      </c>
      <c r="AW153" s="314"/>
      <c r="AX153" s="314"/>
      <c r="AY153" s="314"/>
      <c r="AZ153" s="314"/>
      <c r="BA153" s="314"/>
      <c r="BB153" s="314"/>
      <c r="BC153" s="314"/>
      <c r="BD153" s="316"/>
    </row>
    <row r="154" spans="1:56" ht="13.15" customHeight="1" x14ac:dyDescent="0.25">
      <c r="A154" s="316" t="s">
        <v>8237</v>
      </c>
      <c r="B154" s="316" t="s">
        <v>8072</v>
      </c>
      <c r="C154" s="315">
        <v>3015</v>
      </c>
      <c r="D154" s="316" t="s">
        <v>8239</v>
      </c>
      <c r="E154" s="316" t="s">
        <v>8074</v>
      </c>
      <c r="F154" s="316" t="s">
        <v>8075</v>
      </c>
      <c r="G154" s="316" t="s">
        <v>8076</v>
      </c>
      <c r="H154" s="335">
        <v>43405</v>
      </c>
      <c r="I154" s="336">
        <v>43434</v>
      </c>
      <c r="J154" s="316" t="s">
        <v>8077</v>
      </c>
      <c r="K154" s="316" t="s">
        <v>8078</v>
      </c>
      <c r="L154" s="316" t="s">
        <v>8079</v>
      </c>
      <c r="M154" s="316" t="s">
        <v>8080</v>
      </c>
      <c r="N154" s="316" t="s">
        <v>8079</v>
      </c>
      <c r="O154" s="316" t="s">
        <v>8081</v>
      </c>
      <c r="P154" s="316" t="s">
        <v>8082</v>
      </c>
      <c r="Q154" s="316" t="s">
        <v>8083</v>
      </c>
      <c r="R154" s="316" t="s">
        <v>8079</v>
      </c>
      <c r="S154" s="316" t="s">
        <v>8080</v>
      </c>
      <c r="T154" s="316" t="s">
        <v>8084</v>
      </c>
      <c r="U154" s="316" t="s">
        <v>8085</v>
      </c>
      <c r="V154" s="316" t="s">
        <v>8079</v>
      </c>
      <c r="W154" s="316" t="s">
        <v>8080</v>
      </c>
      <c r="X154" s="316" t="s">
        <v>8086</v>
      </c>
      <c r="Y154" s="316" t="s">
        <v>8083</v>
      </c>
      <c r="Z154" s="316" t="s">
        <v>487</v>
      </c>
      <c r="AA154" s="328">
        <v>91552.66</v>
      </c>
      <c r="AB154" s="327">
        <v>0</v>
      </c>
      <c r="AC154" s="313" t="s">
        <v>7578</v>
      </c>
      <c r="AD154" s="316" t="s">
        <v>7582</v>
      </c>
      <c r="AE154" s="316" t="s">
        <v>7600</v>
      </c>
      <c r="AF154" s="315" t="s">
        <v>8422</v>
      </c>
      <c r="AG154" s="315" t="s">
        <v>7882</v>
      </c>
      <c r="AH154" s="318">
        <v>43404</v>
      </c>
      <c r="AI154" s="316" t="s">
        <v>8423</v>
      </c>
      <c r="AJ154" s="316" t="s">
        <v>8424</v>
      </c>
      <c r="AK154" s="316">
        <v>15700</v>
      </c>
      <c r="AL154" s="315" t="s">
        <v>7915</v>
      </c>
      <c r="AM154" s="315" t="s">
        <v>7882</v>
      </c>
      <c r="AN154" s="314"/>
      <c r="AO154" s="314"/>
      <c r="AP154" s="314"/>
      <c r="AQ154" s="314"/>
      <c r="AR154" s="314"/>
      <c r="AS154" s="314"/>
      <c r="AT154" s="314"/>
      <c r="AU154" s="314"/>
      <c r="AV154" s="316" t="s">
        <v>8425</v>
      </c>
      <c r="AW154" s="314"/>
      <c r="AX154" s="314"/>
      <c r="AY154" s="314"/>
      <c r="AZ154" s="314"/>
      <c r="BA154" s="314"/>
      <c r="BB154" s="314"/>
      <c r="BC154" s="314"/>
      <c r="BD154" s="316"/>
    </row>
    <row r="155" spans="1:56" ht="13.15" customHeight="1" x14ac:dyDescent="0.25">
      <c r="A155" s="316" t="s">
        <v>8237</v>
      </c>
      <c r="B155" s="316" t="s">
        <v>8072</v>
      </c>
      <c r="C155" s="315">
        <v>3015</v>
      </c>
      <c r="D155" s="316" t="s">
        <v>8239</v>
      </c>
      <c r="E155" s="316" t="s">
        <v>8074</v>
      </c>
      <c r="F155" s="316" t="s">
        <v>8075</v>
      </c>
      <c r="G155" s="316" t="s">
        <v>8076</v>
      </c>
      <c r="H155" s="335">
        <v>43405</v>
      </c>
      <c r="I155" s="336">
        <v>43434</v>
      </c>
      <c r="J155" s="316" t="s">
        <v>8077</v>
      </c>
      <c r="K155" s="316" t="s">
        <v>8078</v>
      </c>
      <c r="L155" s="316" t="s">
        <v>8079</v>
      </c>
      <c r="M155" s="316" t="s">
        <v>8080</v>
      </c>
      <c r="N155" s="316" t="s">
        <v>8079</v>
      </c>
      <c r="O155" s="316" t="s">
        <v>8081</v>
      </c>
      <c r="P155" s="316" t="s">
        <v>8082</v>
      </c>
      <c r="Q155" s="316" t="s">
        <v>8083</v>
      </c>
      <c r="R155" s="316" t="s">
        <v>8079</v>
      </c>
      <c r="S155" s="316" t="s">
        <v>8080</v>
      </c>
      <c r="T155" s="316" t="s">
        <v>8084</v>
      </c>
      <c r="U155" s="316" t="s">
        <v>8085</v>
      </c>
      <c r="V155" s="316" t="s">
        <v>8079</v>
      </c>
      <c r="W155" s="316" t="s">
        <v>8080</v>
      </c>
      <c r="X155" s="316" t="s">
        <v>8086</v>
      </c>
      <c r="Y155" s="316" t="s">
        <v>8083</v>
      </c>
      <c r="Z155" s="316" t="s">
        <v>487</v>
      </c>
      <c r="AA155" s="328">
        <v>35183.64</v>
      </c>
      <c r="AB155" s="327">
        <v>0</v>
      </c>
      <c r="AC155" s="313" t="s">
        <v>7578</v>
      </c>
      <c r="AD155" s="316" t="s">
        <v>7582</v>
      </c>
      <c r="AE155" s="316" t="s">
        <v>7600</v>
      </c>
      <c r="AF155" s="315" t="s">
        <v>8426</v>
      </c>
      <c r="AG155" s="315" t="s">
        <v>7882</v>
      </c>
      <c r="AH155" s="318">
        <v>43404</v>
      </c>
      <c r="AI155" s="316" t="s">
        <v>8427</v>
      </c>
      <c r="AJ155" s="316" t="s">
        <v>8424</v>
      </c>
      <c r="AK155" s="316">
        <v>15700</v>
      </c>
      <c r="AL155" s="315" t="s">
        <v>7915</v>
      </c>
      <c r="AM155" s="315" t="s">
        <v>7882</v>
      </c>
      <c r="AN155" s="314"/>
      <c r="AO155" s="314"/>
      <c r="AP155" s="314"/>
      <c r="AQ155" s="314"/>
      <c r="AR155" s="314"/>
      <c r="AS155" s="314"/>
      <c r="AT155" s="314"/>
      <c r="AU155" s="314"/>
      <c r="AV155" s="316" t="s">
        <v>8425</v>
      </c>
      <c r="AW155" s="314"/>
      <c r="AX155" s="314"/>
      <c r="AY155" s="314"/>
      <c r="AZ155" s="314"/>
      <c r="BA155" s="314"/>
      <c r="BB155" s="314"/>
      <c r="BC155" s="314"/>
      <c r="BD155" s="316"/>
    </row>
    <row r="156" spans="1:56" ht="13.15" customHeight="1" x14ac:dyDescent="0.25">
      <c r="A156" s="316" t="s">
        <v>8237</v>
      </c>
      <c r="B156" s="316" t="s">
        <v>8072</v>
      </c>
      <c r="C156" s="315">
        <v>3015</v>
      </c>
      <c r="D156" s="316" t="s">
        <v>8239</v>
      </c>
      <c r="E156" s="316" t="s">
        <v>8074</v>
      </c>
      <c r="F156" s="316" t="s">
        <v>8075</v>
      </c>
      <c r="G156" s="316" t="s">
        <v>8076</v>
      </c>
      <c r="H156" s="335">
        <v>43405</v>
      </c>
      <c r="I156" s="336">
        <v>43434</v>
      </c>
      <c r="J156" s="316" t="s">
        <v>8077</v>
      </c>
      <c r="K156" s="316" t="s">
        <v>8078</v>
      </c>
      <c r="L156" s="316" t="s">
        <v>8079</v>
      </c>
      <c r="M156" s="316" t="s">
        <v>8080</v>
      </c>
      <c r="N156" s="316" t="s">
        <v>8079</v>
      </c>
      <c r="O156" s="316" t="s">
        <v>8081</v>
      </c>
      <c r="P156" s="316" t="s">
        <v>8082</v>
      </c>
      <c r="Q156" s="316" t="s">
        <v>8083</v>
      </c>
      <c r="R156" s="316" t="s">
        <v>8079</v>
      </c>
      <c r="S156" s="316" t="s">
        <v>8080</v>
      </c>
      <c r="T156" s="316" t="s">
        <v>8084</v>
      </c>
      <c r="U156" s="316" t="s">
        <v>8085</v>
      </c>
      <c r="V156" s="316" t="s">
        <v>8079</v>
      </c>
      <c r="W156" s="316" t="s">
        <v>8080</v>
      </c>
      <c r="X156" s="316" t="s">
        <v>8086</v>
      </c>
      <c r="Y156" s="316" t="s">
        <v>8083</v>
      </c>
      <c r="Z156" s="316" t="s">
        <v>487</v>
      </c>
      <c r="AA156" s="328">
        <v>54125.8</v>
      </c>
      <c r="AB156" s="327">
        <v>0</v>
      </c>
      <c r="AC156" s="313" t="s">
        <v>7578</v>
      </c>
      <c r="AD156" s="316" t="s">
        <v>7582</v>
      </c>
      <c r="AE156" s="316" t="s">
        <v>7600</v>
      </c>
      <c r="AF156" s="315" t="s">
        <v>8428</v>
      </c>
      <c r="AG156" s="315" t="s">
        <v>7882</v>
      </c>
      <c r="AH156" s="318">
        <v>43430</v>
      </c>
      <c r="AI156" s="316" t="s">
        <v>8429</v>
      </c>
      <c r="AJ156" s="316" t="s">
        <v>7910</v>
      </c>
      <c r="AK156" s="316">
        <v>13579</v>
      </c>
      <c r="AL156" s="315" t="s">
        <v>7911</v>
      </c>
      <c r="AM156" s="315" t="s">
        <v>7882</v>
      </c>
      <c r="AN156" s="314"/>
      <c r="AO156" s="314"/>
      <c r="AP156" s="314"/>
      <c r="AQ156" s="314"/>
      <c r="AR156" s="314"/>
      <c r="AS156" s="314"/>
      <c r="AT156" s="314"/>
      <c r="AU156" s="314"/>
      <c r="AV156" s="316" t="s">
        <v>8430</v>
      </c>
      <c r="AW156" s="314"/>
      <c r="AX156" s="314"/>
      <c r="AY156" s="314"/>
      <c r="AZ156" s="314"/>
      <c r="BA156" s="314"/>
      <c r="BB156" s="314"/>
      <c r="BC156" s="314"/>
      <c r="BD156" s="316"/>
    </row>
    <row r="157" spans="1:56" ht="13.15" customHeight="1" x14ac:dyDescent="0.25">
      <c r="A157" s="316" t="s">
        <v>8237</v>
      </c>
      <c r="B157" s="316" t="s">
        <v>8072</v>
      </c>
      <c r="C157" s="315">
        <v>3015</v>
      </c>
      <c r="D157" s="316" t="s">
        <v>8239</v>
      </c>
      <c r="E157" s="316" t="s">
        <v>8074</v>
      </c>
      <c r="F157" s="316" t="s">
        <v>8075</v>
      </c>
      <c r="G157" s="316" t="s">
        <v>8076</v>
      </c>
      <c r="H157" s="335">
        <v>43405</v>
      </c>
      <c r="I157" s="336">
        <v>43434</v>
      </c>
      <c r="J157" s="316" t="s">
        <v>8077</v>
      </c>
      <c r="K157" s="316" t="s">
        <v>8078</v>
      </c>
      <c r="L157" s="316" t="s">
        <v>8079</v>
      </c>
      <c r="M157" s="316" t="s">
        <v>8080</v>
      </c>
      <c r="N157" s="316" t="s">
        <v>8079</v>
      </c>
      <c r="O157" s="316" t="s">
        <v>8081</v>
      </c>
      <c r="P157" s="316" t="s">
        <v>8082</v>
      </c>
      <c r="Q157" s="316" t="s">
        <v>8083</v>
      </c>
      <c r="R157" s="316" t="s">
        <v>8079</v>
      </c>
      <c r="S157" s="316" t="s">
        <v>8080</v>
      </c>
      <c r="T157" s="316" t="s">
        <v>8084</v>
      </c>
      <c r="U157" s="316" t="s">
        <v>8085</v>
      </c>
      <c r="V157" s="316" t="s">
        <v>8079</v>
      </c>
      <c r="W157" s="316" t="s">
        <v>8080</v>
      </c>
      <c r="X157" s="316" t="s">
        <v>8086</v>
      </c>
      <c r="Y157" s="316" t="s">
        <v>8083</v>
      </c>
      <c r="Z157" s="316" t="s">
        <v>487</v>
      </c>
      <c r="AA157" s="328">
        <v>5715</v>
      </c>
      <c r="AB157" s="327">
        <v>0</v>
      </c>
      <c r="AC157" s="313" t="s">
        <v>7578</v>
      </c>
      <c r="AD157" s="316" t="s">
        <v>7582</v>
      </c>
      <c r="AE157" s="316" t="s">
        <v>7600</v>
      </c>
      <c r="AF157" s="315" t="s">
        <v>8431</v>
      </c>
      <c r="AG157" s="315" t="s">
        <v>7882</v>
      </c>
      <c r="AH157" s="318">
        <v>43409</v>
      </c>
      <c r="AI157" s="316" t="s">
        <v>8432</v>
      </c>
      <c r="AJ157" s="316" t="s">
        <v>8411</v>
      </c>
      <c r="AK157" s="316">
        <v>40010</v>
      </c>
      <c r="AL157" s="315" t="s">
        <v>7915</v>
      </c>
      <c r="AM157" s="315" t="s">
        <v>7882</v>
      </c>
      <c r="AN157" s="314"/>
      <c r="AO157" s="314"/>
      <c r="AP157" s="314"/>
      <c r="AQ157" s="314"/>
      <c r="AR157" s="314"/>
      <c r="AS157" s="314"/>
      <c r="AT157" s="314"/>
      <c r="AU157" s="314"/>
      <c r="AV157" s="316" t="s">
        <v>8433</v>
      </c>
      <c r="AW157" s="314"/>
      <c r="AX157" s="314"/>
      <c r="AY157" s="314"/>
      <c r="AZ157" s="314"/>
      <c r="BA157" s="314"/>
      <c r="BB157" s="314"/>
      <c r="BC157" s="314"/>
      <c r="BD157" s="316"/>
    </row>
    <row r="158" spans="1:56" ht="13.15" customHeight="1" x14ac:dyDescent="0.25">
      <c r="A158" s="316" t="s">
        <v>8237</v>
      </c>
      <c r="B158" s="316" t="s">
        <v>8072</v>
      </c>
      <c r="C158" s="315">
        <v>3015</v>
      </c>
      <c r="D158" s="316" t="s">
        <v>8239</v>
      </c>
      <c r="E158" s="316" t="s">
        <v>8074</v>
      </c>
      <c r="F158" s="316" t="s">
        <v>8075</v>
      </c>
      <c r="G158" s="316" t="s">
        <v>8076</v>
      </c>
      <c r="H158" s="335">
        <v>43405</v>
      </c>
      <c r="I158" s="336">
        <v>43434</v>
      </c>
      <c r="J158" s="316" t="s">
        <v>8077</v>
      </c>
      <c r="K158" s="316" t="s">
        <v>8078</v>
      </c>
      <c r="L158" s="316" t="s">
        <v>8079</v>
      </c>
      <c r="M158" s="316" t="s">
        <v>8080</v>
      </c>
      <c r="N158" s="316" t="s">
        <v>8079</v>
      </c>
      <c r="O158" s="316" t="s">
        <v>8081</v>
      </c>
      <c r="P158" s="316" t="s">
        <v>8082</v>
      </c>
      <c r="Q158" s="316" t="s">
        <v>8083</v>
      </c>
      <c r="R158" s="316" t="s">
        <v>8079</v>
      </c>
      <c r="S158" s="316" t="s">
        <v>8080</v>
      </c>
      <c r="T158" s="316" t="s">
        <v>8084</v>
      </c>
      <c r="U158" s="316" t="s">
        <v>8085</v>
      </c>
      <c r="V158" s="316" t="s">
        <v>8079</v>
      </c>
      <c r="W158" s="316" t="s">
        <v>8080</v>
      </c>
      <c r="X158" s="316" t="s">
        <v>8086</v>
      </c>
      <c r="Y158" s="316" t="s">
        <v>8083</v>
      </c>
      <c r="Z158" s="316" t="s">
        <v>487</v>
      </c>
      <c r="AA158" s="328">
        <v>12496</v>
      </c>
      <c r="AB158" s="327">
        <v>0</v>
      </c>
      <c r="AC158" s="313" t="s">
        <v>7578</v>
      </c>
      <c r="AD158" s="316" t="s">
        <v>7582</v>
      </c>
      <c r="AE158" s="316" t="s">
        <v>7600</v>
      </c>
      <c r="AF158" s="315" t="s">
        <v>8434</v>
      </c>
      <c r="AG158" s="315" t="s">
        <v>7882</v>
      </c>
      <c r="AH158" s="318">
        <v>43423</v>
      </c>
      <c r="AI158" s="316" t="s">
        <v>8435</v>
      </c>
      <c r="AJ158" s="316" t="s">
        <v>7910</v>
      </c>
      <c r="AK158" s="316">
        <v>13578</v>
      </c>
      <c r="AL158" s="315" t="s">
        <v>7911</v>
      </c>
      <c r="AM158" s="315" t="s">
        <v>7882</v>
      </c>
      <c r="AN158" s="314"/>
      <c r="AO158" s="314"/>
      <c r="AP158" s="314"/>
      <c r="AQ158" s="314"/>
      <c r="AR158" s="314"/>
      <c r="AS158" s="314"/>
      <c r="AT158" s="314"/>
      <c r="AU158" s="314"/>
      <c r="AV158" s="316" t="s">
        <v>8436</v>
      </c>
      <c r="AW158" s="314"/>
      <c r="AX158" s="314"/>
      <c r="AY158" s="314"/>
      <c r="AZ158" s="314"/>
      <c r="BA158" s="314"/>
      <c r="BB158" s="314"/>
      <c r="BC158" s="314"/>
      <c r="BD158" s="316"/>
    </row>
    <row r="159" spans="1:56" ht="13.15" customHeight="1" x14ac:dyDescent="0.25">
      <c r="A159" s="316" t="s">
        <v>8237</v>
      </c>
      <c r="B159" s="316" t="s">
        <v>8072</v>
      </c>
      <c r="C159" s="315">
        <v>3015</v>
      </c>
      <c r="D159" s="316" t="s">
        <v>8239</v>
      </c>
      <c r="E159" s="316" t="s">
        <v>8074</v>
      </c>
      <c r="F159" s="316" t="s">
        <v>8075</v>
      </c>
      <c r="G159" s="316" t="s">
        <v>8076</v>
      </c>
      <c r="H159" s="335">
        <v>43405</v>
      </c>
      <c r="I159" s="336">
        <v>43434</v>
      </c>
      <c r="J159" s="316" t="s">
        <v>8077</v>
      </c>
      <c r="K159" s="316" t="s">
        <v>8078</v>
      </c>
      <c r="L159" s="316" t="s">
        <v>8079</v>
      </c>
      <c r="M159" s="316" t="s">
        <v>8080</v>
      </c>
      <c r="N159" s="316" t="s">
        <v>8079</v>
      </c>
      <c r="O159" s="316" t="s">
        <v>8081</v>
      </c>
      <c r="P159" s="316" t="s">
        <v>8082</v>
      </c>
      <c r="Q159" s="316" t="s">
        <v>8083</v>
      </c>
      <c r="R159" s="316" t="s">
        <v>8079</v>
      </c>
      <c r="S159" s="316" t="s">
        <v>8080</v>
      </c>
      <c r="T159" s="316" t="s">
        <v>8084</v>
      </c>
      <c r="U159" s="316" t="s">
        <v>8085</v>
      </c>
      <c r="V159" s="316" t="s">
        <v>8079</v>
      </c>
      <c r="W159" s="316" t="s">
        <v>8080</v>
      </c>
      <c r="X159" s="316" t="s">
        <v>8086</v>
      </c>
      <c r="Y159" s="316" t="s">
        <v>8083</v>
      </c>
      <c r="Z159" s="316" t="s">
        <v>487</v>
      </c>
      <c r="AA159" s="328">
        <v>9602</v>
      </c>
      <c r="AB159" s="327">
        <v>0</v>
      </c>
      <c r="AC159" s="313" t="s">
        <v>7578</v>
      </c>
      <c r="AD159" s="316" t="s">
        <v>7582</v>
      </c>
      <c r="AE159" s="316" t="s">
        <v>7600</v>
      </c>
      <c r="AF159" s="315" t="s">
        <v>8437</v>
      </c>
      <c r="AG159" s="315" t="s">
        <v>7882</v>
      </c>
      <c r="AH159" s="318">
        <v>43408</v>
      </c>
      <c r="AI159" s="316" t="s">
        <v>8438</v>
      </c>
      <c r="AJ159" s="316" t="s">
        <v>8355</v>
      </c>
      <c r="AK159" s="316">
        <v>195872</v>
      </c>
      <c r="AL159" s="315" t="s">
        <v>7915</v>
      </c>
      <c r="AM159" s="315" t="s">
        <v>7882</v>
      </c>
      <c r="AN159" s="314"/>
      <c r="AO159" s="314"/>
      <c r="AP159" s="314"/>
      <c r="AQ159" s="314"/>
      <c r="AR159" s="314"/>
      <c r="AS159" s="314"/>
      <c r="AT159" s="314"/>
      <c r="AU159" s="314"/>
      <c r="AV159" s="316" t="s">
        <v>8439</v>
      </c>
      <c r="AW159" s="314"/>
      <c r="AX159" s="314"/>
      <c r="AY159" s="314"/>
      <c r="AZ159" s="314"/>
      <c r="BA159" s="314"/>
      <c r="BB159" s="314"/>
      <c r="BC159" s="314"/>
      <c r="BD159" s="316"/>
    </row>
    <row r="160" spans="1:56" ht="13.15" customHeight="1" x14ac:dyDescent="0.25">
      <c r="A160" s="316" t="s">
        <v>8237</v>
      </c>
      <c r="B160" s="316" t="s">
        <v>8072</v>
      </c>
      <c r="C160" s="315">
        <v>3015</v>
      </c>
      <c r="D160" s="316" t="s">
        <v>8239</v>
      </c>
      <c r="E160" s="316" t="s">
        <v>8074</v>
      </c>
      <c r="F160" s="316" t="s">
        <v>8075</v>
      </c>
      <c r="G160" s="316" t="s">
        <v>8076</v>
      </c>
      <c r="H160" s="335">
        <v>43405</v>
      </c>
      <c r="I160" s="336">
        <v>43434</v>
      </c>
      <c r="J160" s="316" t="s">
        <v>8077</v>
      </c>
      <c r="K160" s="316" t="s">
        <v>8078</v>
      </c>
      <c r="L160" s="316" t="s">
        <v>8079</v>
      </c>
      <c r="M160" s="316" t="s">
        <v>8080</v>
      </c>
      <c r="N160" s="316" t="s">
        <v>8079</v>
      </c>
      <c r="O160" s="316" t="s">
        <v>8081</v>
      </c>
      <c r="P160" s="316" t="s">
        <v>8082</v>
      </c>
      <c r="Q160" s="316" t="s">
        <v>8083</v>
      </c>
      <c r="R160" s="316" t="s">
        <v>8079</v>
      </c>
      <c r="S160" s="316" t="s">
        <v>8080</v>
      </c>
      <c r="T160" s="316" t="s">
        <v>8084</v>
      </c>
      <c r="U160" s="316" t="s">
        <v>8085</v>
      </c>
      <c r="V160" s="316" t="s">
        <v>8079</v>
      </c>
      <c r="W160" s="316" t="s">
        <v>8080</v>
      </c>
      <c r="X160" s="316" t="s">
        <v>8086</v>
      </c>
      <c r="Y160" s="316" t="s">
        <v>8083</v>
      </c>
      <c r="Z160" s="316" t="s">
        <v>487</v>
      </c>
      <c r="AA160" s="328">
        <v>21012</v>
      </c>
      <c r="AB160" s="327">
        <v>0</v>
      </c>
      <c r="AC160" s="313" t="s">
        <v>7578</v>
      </c>
      <c r="AD160" s="316" t="s">
        <v>7582</v>
      </c>
      <c r="AE160" s="316" t="s">
        <v>7600</v>
      </c>
      <c r="AF160" s="315" t="s">
        <v>8440</v>
      </c>
      <c r="AG160" s="315" t="s">
        <v>7882</v>
      </c>
      <c r="AH160" s="318">
        <v>43426</v>
      </c>
      <c r="AI160" s="316" t="s">
        <v>8441</v>
      </c>
      <c r="AJ160" s="316" t="s">
        <v>7910</v>
      </c>
      <c r="AK160" s="316">
        <v>13579</v>
      </c>
      <c r="AL160" s="315" t="s">
        <v>7911</v>
      </c>
      <c r="AM160" s="315" t="s">
        <v>7882</v>
      </c>
      <c r="AN160" s="314"/>
      <c r="AO160" s="314"/>
      <c r="AP160" s="314"/>
      <c r="AQ160" s="314"/>
      <c r="AR160" s="314"/>
      <c r="AS160" s="314"/>
      <c r="AT160" s="314"/>
      <c r="AU160" s="314"/>
      <c r="AV160" s="316" t="s">
        <v>8442</v>
      </c>
      <c r="AW160" s="314"/>
      <c r="AX160" s="314"/>
      <c r="AY160" s="314"/>
      <c r="AZ160" s="314"/>
      <c r="BA160" s="314"/>
      <c r="BB160" s="314"/>
      <c r="BC160" s="314"/>
      <c r="BD160" s="316"/>
    </row>
    <row r="161" spans="1:56" ht="13.15" customHeight="1" x14ac:dyDescent="0.25">
      <c r="A161" s="316" t="s">
        <v>8237</v>
      </c>
      <c r="B161" s="316" t="s">
        <v>8072</v>
      </c>
      <c r="C161" s="315">
        <v>3015</v>
      </c>
      <c r="D161" s="316" t="s">
        <v>8239</v>
      </c>
      <c r="E161" s="316" t="s">
        <v>8074</v>
      </c>
      <c r="F161" s="316" t="s">
        <v>8075</v>
      </c>
      <c r="G161" s="316" t="s">
        <v>8076</v>
      </c>
      <c r="H161" s="335">
        <v>43405</v>
      </c>
      <c r="I161" s="336">
        <v>43434</v>
      </c>
      <c r="J161" s="316" t="s">
        <v>8077</v>
      </c>
      <c r="K161" s="316" t="s">
        <v>8078</v>
      </c>
      <c r="L161" s="316" t="s">
        <v>8079</v>
      </c>
      <c r="M161" s="316" t="s">
        <v>8080</v>
      </c>
      <c r="N161" s="316" t="s">
        <v>8079</v>
      </c>
      <c r="O161" s="316" t="s">
        <v>8081</v>
      </c>
      <c r="P161" s="316" t="s">
        <v>8082</v>
      </c>
      <c r="Q161" s="316" t="s">
        <v>8083</v>
      </c>
      <c r="R161" s="316" t="s">
        <v>8079</v>
      </c>
      <c r="S161" s="316" t="s">
        <v>8080</v>
      </c>
      <c r="T161" s="316" t="s">
        <v>8084</v>
      </c>
      <c r="U161" s="316" t="s">
        <v>8085</v>
      </c>
      <c r="V161" s="316" t="s">
        <v>8079</v>
      </c>
      <c r="W161" s="316" t="s">
        <v>8080</v>
      </c>
      <c r="X161" s="316" t="s">
        <v>8086</v>
      </c>
      <c r="Y161" s="316" t="s">
        <v>8083</v>
      </c>
      <c r="Z161" s="316" t="s">
        <v>487</v>
      </c>
      <c r="AA161" s="328">
        <v>42000</v>
      </c>
      <c r="AB161" s="327">
        <v>0</v>
      </c>
      <c r="AC161" s="313" t="s">
        <v>7578</v>
      </c>
      <c r="AD161" s="316" t="s">
        <v>7582</v>
      </c>
      <c r="AE161" s="316" t="s">
        <v>7600</v>
      </c>
      <c r="AF161" s="315" t="s">
        <v>8443</v>
      </c>
      <c r="AG161" s="315" t="s">
        <v>7882</v>
      </c>
      <c r="AH161" s="318">
        <v>43426</v>
      </c>
      <c r="AI161" s="316" t="s">
        <v>8444</v>
      </c>
      <c r="AJ161" s="316" t="s">
        <v>7910</v>
      </c>
      <c r="AK161" s="316">
        <v>13579</v>
      </c>
      <c r="AL161" s="315" t="s">
        <v>7911</v>
      </c>
      <c r="AM161" s="315" t="s">
        <v>7882</v>
      </c>
      <c r="AN161" s="314"/>
      <c r="AO161" s="314"/>
      <c r="AP161" s="314"/>
      <c r="AQ161" s="314"/>
      <c r="AR161" s="314"/>
      <c r="AS161" s="314"/>
      <c r="AT161" s="314"/>
      <c r="AU161" s="314"/>
      <c r="AV161" s="316" t="s">
        <v>8445</v>
      </c>
      <c r="AW161" s="314"/>
      <c r="AX161" s="314"/>
      <c r="AY161" s="314"/>
      <c r="AZ161" s="314"/>
      <c r="BA161" s="314"/>
      <c r="BB161" s="314"/>
      <c r="BC161" s="314"/>
      <c r="BD161" s="316"/>
    </row>
    <row r="162" spans="1:56" ht="13.15" customHeight="1" x14ac:dyDescent="0.25">
      <c r="A162" s="316" t="s">
        <v>8237</v>
      </c>
      <c r="B162" s="316" t="s">
        <v>8072</v>
      </c>
      <c r="C162" s="315">
        <v>3015</v>
      </c>
      <c r="D162" s="316" t="s">
        <v>8239</v>
      </c>
      <c r="E162" s="316" t="s">
        <v>8074</v>
      </c>
      <c r="F162" s="316" t="s">
        <v>8075</v>
      </c>
      <c r="G162" s="316" t="s">
        <v>8076</v>
      </c>
      <c r="H162" s="335">
        <v>43405</v>
      </c>
      <c r="I162" s="336">
        <v>43434</v>
      </c>
      <c r="J162" s="316" t="s">
        <v>8077</v>
      </c>
      <c r="K162" s="316" t="s">
        <v>8078</v>
      </c>
      <c r="L162" s="316" t="s">
        <v>8079</v>
      </c>
      <c r="M162" s="316" t="s">
        <v>8080</v>
      </c>
      <c r="N162" s="316" t="s">
        <v>8079</v>
      </c>
      <c r="O162" s="316" t="s">
        <v>8081</v>
      </c>
      <c r="P162" s="316" t="s">
        <v>8082</v>
      </c>
      <c r="Q162" s="316" t="s">
        <v>8083</v>
      </c>
      <c r="R162" s="316" t="s">
        <v>8079</v>
      </c>
      <c r="S162" s="316" t="s">
        <v>8080</v>
      </c>
      <c r="T162" s="316" t="s">
        <v>8084</v>
      </c>
      <c r="U162" s="316" t="s">
        <v>8085</v>
      </c>
      <c r="V162" s="316" t="s">
        <v>8079</v>
      </c>
      <c r="W162" s="316" t="s">
        <v>8080</v>
      </c>
      <c r="X162" s="316" t="s">
        <v>8086</v>
      </c>
      <c r="Y162" s="316" t="s">
        <v>8083</v>
      </c>
      <c r="Z162" s="316" t="s">
        <v>487</v>
      </c>
      <c r="AA162" s="328">
        <v>20114</v>
      </c>
      <c r="AB162" s="327">
        <v>0</v>
      </c>
      <c r="AC162" s="313" t="s">
        <v>7578</v>
      </c>
      <c r="AD162" s="316" t="s">
        <v>7582</v>
      </c>
      <c r="AE162" s="316" t="s">
        <v>7600</v>
      </c>
      <c r="AF162" s="315" t="s">
        <v>8446</v>
      </c>
      <c r="AG162" s="315" t="s">
        <v>7882</v>
      </c>
      <c r="AH162" s="318">
        <v>43410</v>
      </c>
      <c r="AI162" s="316" t="s">
        <v>8447</v>
      </c>
      <c r="AJ162" s="316" t="s">
        <v>8448</v>
      </c>
      <c r="AK162" s="316">
        <v>17090</v>
      </c>
      <c r="AL162" s="315" t="s">
        <v>7915</v>
      </c>
      <c r="AM162" s="315" t="s">
        <v>7882</v>
      </c>
      <c r="AN162" s="314"/>
      <c r="AO162" s="314"/>
      <c r="AP162" s="314"/>
      <c r="AQ162" s="314"/>
      <c r="AR162" s="314"/>
      <c r="AS162" s="314"/>
      <c r="AT162" s="314"/>
      <c r="AU162" s="314"/>
      <c r="AV162" s="316" t="s">
        <v>8449</v>
      </c>
      <c r="AW162" s="314"/>
      <c r="AX162" s="314"/>
      <c r="AY162" s="314"/>
      <c r="AZ162" s="314"/>
      <c r="BA162" s="314"/>
      <c r="BB162" s="314"/>
      <c r="BC162" s="314"/>
      <c r="BD162" s="316"/>
    </row>
    <row r="163" spans="1:56" ht="13.15" customHeight="1" x14ac:dyDescent="0.25">
      <c r="A163" s="316" t="s">
        <v>8237</v>
      </c>
      <c r="B163" s="316" t="s">
        <v>8072</v>
      </c>
      <c r="C163" s="315">
        <v>3015</v>
      </c>
      <c r="D163" s="316" t="s">
        <v>8239</v>
      </c>
      <c r="E163" s="316" t="s">
        <v>8074</v>
      </c>
      <c r="F163" s="316" t="s">
        <v>8075</v>
      </c>
      <c r="G163" s="316" t="s">
        <v>8076</v>
      </c>
      <c r="H163" s="335">
        <v>43405</v>
      </c>
      <c r="I163" s="336">
        <v>43434</v>
      </c>
      <c r="J163" s="316" t="s">
        <v>8077</v>
      </c>
      <c r="K163" s="316" t="s">
        <v>8078</v>
      </c>
      <c r="L163" s="316" t="s">
        <v>8079</v>
      </c>
      <c r="M163" s="316" t="s">
        <v>8080</v>
      </c>
      <c r="N163" s="316" t="s">
        <v>8079</v>
      </c>
      <c r="O163" s="316" t="s">
        <v>8081</v>
      </c>
      <c r="P163" s="316" t="s">
        <v>8082</v>
      </c>
      <c r="Q163" s="316" t="s">
        <v>8083</v>
      </c>
      <c r="R163" s="316" t="s">
        <v>8079</v>
      </c>
      <c r="S163" s="316" t="s">
        <v>8080</v>
      </c>
      <c r="T163" s="316" t="s">
        <v>8084</v>
      </c>
      <c r="U163" s="316" t="s">
        <v>8085</v>
      </c>
      <c r="V163" s="316" t="s">
        <v>8079</v>
      </c>
      <c r="W163" s="316" t="s">
        <v>8080</v>
      </c>
      <c r="X163" s="316" t="s">
        <v>8086</v>
      </c>
      <c r="Y163" s="316" t="s">
        <v>8083</v>
      </c>
      <c r="Z163" s="316" t="s">
        <v>487</v>
      </c>
      <c r="AA163" s="328">
        <v>50000</v>
      </c>
      <c r="AB163" s="327">
        <v>0</v>
      </c>
      <c r="AC163" s="313" t="s">
        <v>7578</v>
      </c>
      <c r="AD163" s="316" t="s">
        <v>7582</v>
      </c>
      <c r="AE163" s="316" t="s">
        <v>7600</v>
      </c>
      <c r="AF163" s="315" t="s">
        <v>8450</v>
      </c>
      <c r="AG163" s="315" t="s">
        <v>7882</v>
      </c>
      <c r="AH163" s="318">
        <v>43423</v>
      </c>
      <c r="AI163" s="316" t="s">
        <v>8451</v>
      </c>
      <c r="AJ163" s="316" t="s">
        <v>8448</v>
      </c>
      <c r="AK163" s="316">
        <v>17090</v>
      </c>
      <c r="AL163" s="315" t="s">
        <v>7915</v>
      </c>
      <c r="AM163" s="315" t="s">
        <v>7882</v>
      </c>
      <c r="AN163" s="314"/>
      <c r="AO163" s="314"/>
      <c r="AP163" s="314"/>
      <c r="AQ163" s="314"/>
      <c r="AR163" s="314"/>
      <c r="AS163" s="314"/>
      <c r="AT163" s="314"/>
      <c r="AU163" s="314"/>
      <c r="AV163" s="316" t="s">
        <v>8452</v>
      </c>
      <c r="AW163" s="314"/>
      <c r="AX163" s="314"/>
      <c r="AY163" s="314"/>
      <c r="AZ163" s="314"/>
      <c r="BA163" s="314"/>
      <c r="BB163" s="314"/>
      <c r="BC163" s="314"/>
      <c r="BD163" s="316"/>
    </row>
    <row r="164" spans="1:56" ht="13.15" customHeight="1" x14ac:dyDescent="0.25">
      <c r="A164" s="316" t="s">
        <v>8237</v>
      </c>
      <c r="B164" s="316" t="s">
        <v>8072</v>
      </c>
      <c r="C164" s="315">
        <v>3015</v>
      </c>
      <c r="D164" s="316" t="s">
        <v>8239</v>
      </c>
      <c r="E164" s="316" t="s">
        <v>8074</v>
      </c>
      <c r="F164" s="316" t="s">
        <v>8075</v>
      </c>
      <c r="G164" s="316" t="s">
        <v>8076</v>
      </c>
      <c r="H164" s="335">
        <v>43405</v>
      </c>
      <c r="I164" s="336">
        <v>43434</v>
      </c>
      <c r="J164" s="316" t="s">
        <v>8077</v>
      </c>
      <c r="K164" s="316" t="s">
        <v>8078</v>
      </c>
      <c r="L164" s="316" t="s">
        <v>8079</v>
      </c>
      <c r="M164" s="316" t="s">
        <v>8080</v>
      </c>
      <c r="N164" s="316" t="s">
        <v>8079</v>
      </c>
      <c r="O164" s="316" t="s">
        <v>8081</v>
      </c>
      <c r="P164" s="316" t="s">
        <v>8082</v>
      </c>
      <c r="Q164" s="316" t="s">
        <v>8083</v>
      </c>
      <c r="R164" s="316" t="s">
        <v>8079</v>
      </c>
      <c r="S164" s="316" t="s">
        <v>8080</v>
      </c>
      <c r="T164" s="316" t="s">
        <v>8084</v>
      </c>
      <c r="U164" s="316" t="s">
        <v>8085</v>
      </c>
      <c r="V164" s="316" t="s">
        <v>8079</v>
      </c>
      <c r="W164" s="316" t="s">
        <v>8080</v>
      </c>
      <c r="X164" s="316" t="s">
        <v>8086</v>
      </c>
      <c r="Y164" s="316" t="s">
        <v>8083</v>
      </c>
      <c r="Z164" s="316" t="s">
        <v>487</v>
      </c>
      <c r="AA164" s="328">
        <v>650621</v>
      </c>
      <c r="AB164" s="327">
        <v>0</v>
      </c>
      <c r="AC164" s="313" t="s">
        <v>7578</v>
      </c>
      <c r="AD164" s="316" t="s">
        <v>7582</v>
      </c>
      <c r="AE164" s="316" t="s">
        <v>7600</v>
      </c>
      <c r="AF164" s="315" t="s">
        <v>8453</v>
      </c>
      <c r="AG164" s="315" t="s">
        <v>7882</v>
      </c>
      <c r="AH164" s="318">
        <v>43404</v>
      </c>
      <c r="AI164" s="316" t="s">
        <v>8454</v>
      </c>
      <c r="AJ164" s="316" t="s">
        <v>8404</v>
      </c>
      <c r="AK164" s="316">
        <v>1291</v>
      </c>
      <c r="AL164" s="315" t="s">
        <v>7915</v>
      </c>
      <c r="AM164" s="315" t="s">
        <v>7882</v>
      </c>
      <c r="AN164" s="314"/>
      <c r="AO164" s="314"/>
      <c r="AP164" s="314"/>
      <c r="AQ164" s="314"/>
      <c r="AR164" s="314"/>
      <c r="AS164" s="314"/>
      <c r="AT164" s="314"/>
      <c r="AU164" s="314"/>
      <c r="AV164" s="316" t="s">
        <v>8455</v>
      </c>
      <c r="AW164" s="314"/>
      <c r="AX164" s="314"/>
      <c r="AY164" s="314"/>
      <c r="AZ164" s="314"/>
      <c r="BA164" s="314"/>
      <c r="BB164" s="314"/>
      <c r="BC164" s="314"/>
      <c r="BD164" s="316"/>
    </row>
    <row r="165" spans="1:56" ht="13.15" customHeight="1" x14ac:dyDescent="0.25">
      <c r="A165" s="316" t="s">
        <v>8237</v>
      </c>
      <c r="B165" s="316" t="s">
        <v>8072</v>
      </c>
      <c r="C165" s="315">
        <v>3015</v>
      </c>
      <c r="D165" s="316" t="s">
        <v>8239</v>
      </c>
      <c r="E165" s="316" t="s">
        <v>8074</v>
      </c>
      <c r="F165" s="316" t="s">
        <v>8075</v>
      </c>
      <c r="G165" s="316" t="s">
        <v>8076</v>
      </c>
      <c r="H165" s="335">
        <v>43405</v>
      </c>
      <c r="I165" s="336">
        <v>43434</v>
      </c>
      <c r="J165" s="316" t="s">
        <v>8077</v>
      </c>
      <c r="K165" s="316" t="s">
        <v>8078</v>
      </c>
      <c r="L165" s="316" t="s">
        <v>8079</v>
      </c>
      <c r="M165" s="316" t="s">
        <v>8080</v>
      </c>
      <c r="N165" s="316" t="s">
        <v>8079</v>
      </c>
      <c r="O165" s="316" t="s">
        <v>8081</v>
      </c>
      <c r="P165" s="316" t="s">
        <v>8082</v>
      </c>
      <c r="Q165" s="316" t="s">
        <v>8083</v>
      </c>
      <c r="R165" s="316" t="s">
        <v>8079</v>
      </c>
      <c r="S165" s="316" t="s">
        <v>8080</v>
      </c>
      <c r="T165" s="316" t="s">
        <v>8084</v>
      </c>
      <c r="U165" s="316" t="s">
        <v>8085</v>
      </c>
      <c r="V165" s="316" t="s">
        <v>8079</v>
      </c>
      <c r="W165" s="316" t="s">
        <v>8080</v>
      </c>
      <c r="X165" s="316" t="s">
        <v>8086</v>
      </c>
      <c r="Y165" s="316" t="s">
        <v>8083</v>
      </c>
      <c r="Z165" s="316" t="s">
        <v>487</v>
      </c>
      <c r="AA165" s="328">
        <v>48586.53</v>
      </c>
      <c r="AB165" s="327">
        <v>0</v>
      </c>
      <c r="AC165" s="313" t="s">
        <v>7578</v>
      </c>
      <c r="AD165" s="316" t="s">
        <v>7582</v>
      </c>
      <c r="AE165" s="316" t="s">
        <v>7600</v>
      </c>
      <c r="AF165" s="315" t="s">
        <v>8456</v>
      </c>
      <c r="AG165" s="315" t="s">
        <v>7882</v>
      </c>
      <c r="AH165" s="318">
        <v>43404</v>
      </c>
      <c r="AI165" s="316" t="s">
        <v>8457</v>
      </c>
      <c r="AJ165" s="316" t="s">
        <v>8458</v>
      </c>
      <c r="AK165" s="316">
        <v>1401</v>
      </c>
      <c r="AL165" s="315" t="s">
        <v>7915</v>
      </c>
      <c r="AM165" s="315" t="s">
        <v>7882</v>
      </c>
      <c r="AN165" s="314"/>
      <c r="AO165" s="314"/>
      <c r="AP165" s="314"/>
      <c r="AQ165" s="314"/>
      <c r="AR165" s="314"/>
      <c r="AS165" s="314"/>
      <c r="AT165" s="314"/>
      <c r="AU165" s="314"/>
      <c r="AV165" s="316" t="s">
        <v>8459</v>
      </c>
      <c r="AW165" s="314"/>
      <c r="AX165" s="314"/>
      <c r="AY165" s="314"/>
      <c r="AZ165" s="314"/>
      <c r="BA165" s="314"/>
      <c r="BB165" s="314"/>
      <c r="BC165" s="314"/>
      <c r="BD165" s="316"/>
    </row>
    <row r="166" spans="1:56" ht="13.15" customHeight="1" x14ac:dyDescent="0.25">
      <c r="A166" s="316" t="s">
        <v>8237</v>
      </c>
      <c r="B166" s="316" t="s">
        <v>8072</v>
      </c>
      <c r="C166" s="315">
        <v>3015</v>
      </c>
      <c r="D166" s="316" t="s">
        <v>8239</v>
      </c>
      <c r="E166" s="316" t="s">
        <v>8074</v>
      </c>
      <c r="F166" s="316" t="s">
        <v>8075</v>
      </c>
      <c r="G166" s="316" t="s">
        <v>8076</v>
      </c>
      <c r="H166" s="335">
        <v>43405</v>
      </c>
      <c r="I166" s="336">
        <v>43434</v>
      </c>
      <c r="J166" s="316" t="s">
        <v>8077</v>
      </c>
      <c r="K166" s="316" t="s">
        <v>8078</v>
      </c>
      <c r="L166" s="316" t="s">
        <v>8079</v>
      </c>
      <c r="M166" s="316" t="s">
        <v>8080</v>
      </c>
      <c r="N166" s="316" t="s">
        <v>8079</v>
      </c>
      <c r="O166" s="316" t="s">
        <v>8081</v>
      </c>
      <c r="P166" s="316" t="s">
        <v>8082</v>
      </c>
      <c r="Q166" s="316" t="s">
        <v>8083</v>
      </c>
      <c r="R166" s="316" t="s">
        <v>8079</v>
      </c>
      <c r="S166" s="316" t="s">
        <v>8080</v>
      </c>
      <c r="T166" s="316" t="s">
        <v>8084</v>
      </c>
      <c r="U166" s="316" t="s">
        <v>8085</v>
      </c>
      <c r="V166" s="316" t="s">
        <v>8079</v>
      </c>
      <c r="W166" s="316" t="s">
        <v>8080</v>
      </c>
      <c r="X166" s="316" t="s">
        <v>8086</v>
      </c>
      <c r="Y166" s="316" t="s">
        <v>8083</v>
      </c>
      <c r="Z166" s="316" t="s">
        <v>487</v>
      </c>
      <c r="AA166" s="328">
        <v>284736.43</v>
      </c>
      <c r="AB166" s="327">
        <v>0</v>
      </c>
      <c r="AC166" s="313" t="s">
        <v>7578</v>
      </c>
      <c r="AD166" s="316" t="s">
        <v>7582</v>
      </c>
      <c r="AE166" s="316" t="s">
        <v>7600</v>
      </c>
      <c r="AF166" s="315" t="s">
        <v>8460</v>
      </c>
      <c r="AG166" s="315" t="s">
        <v>7882</v>
      </c>
      <c r="AH166" s="318">
        <v>43404</v>
      </c>
      <c r="AI166" s="316" t="s">
        <v>8461</v>
      </c>
      <c r="AJ166" s="316" t="s">
        <v>8458</v>
      </c>
      <c r="AK166" s="316">
        <v>1401</v>
      </c>
      <c r="AL166" s="315" t="s">
        <v>7915</v>
      </c>
      <c r="AM166" s="315" t="s">
        <v>7882</v>
      </c>
      <c r="AN166" s="314"/>
      <c r="AO166" s="314"/>
      <c r="AP166" s="314"/>
      <c r="AQ166" s="314"/>
      <c r="AR166" s="314"/>
      <c r="AS166" s="314"/>
      <c r="AT166" s="314"/>
      <c r="AU166" s="314"/>
      <c r="AV166" s="316" t="s">
        <v>8459</v>
      </c>
      <c r="AW166" s="314"/>
      <c r="AX166" s="314"/>
      <c r="AY166" s="314"/>
      <c r="AZ166" s="314"/>
      <c r="BA166" s="314"/>
      <c r="BB166" s="314"/>
      <c r="BC166" s="314"/>
      <c r="BD166" s="316"/>
    </row>
    <row r="167" spans="1:56" ht="13.15" customHeight="1" x14ac:dyDescent="0.25">
      <c r="A167" s="316" t="s">
        <v>8237</v>
      </c>
      <c r="B167" s="316" t="s">
        <v>8072</v>
      </c>
      <c r="C167" s="315">
        <v>3015</v>
      </c>
      <c r="D167" s="316" t="s">
        <v>8239</v>
      </c>
      <c r="E167" s="316" t="s">
        <v>8074</v>
      </c>
      <c r="F167" s="316" t="s">
        <v>8075</v>
      </c>
      <c r="G167" s="316" t="s">
        <v>8076</v>
      </c>
      <c r="H167" s="335">
        <v>43405</v>
      </c>
      <c r="I167" s="336">
        <v>43434</v>
      </c>
      <c r="J167" s="316" t="s">
        <v>8077</v>
      </c>
      <c r="K167" s="316" t="s">
        <v>8078</v>
      </c>
      <c r="L167" s="316" t="s">
        <v>8079</v>
      </c>
      <c r="M167" s="316" t="s">
        <v>8080</v>
      </c>
      <c r="N167" s="316" t="s">
        <v>8079</v>
      </c>
      <c r="O167" s="316" t="s">
        <v>8081</v>
      </c>
      <c r="P167" s="316" t="s">
        <v>8082</v>
      </c>
      <c r="Q167" s="316" t="s">
        <v>8083</v>
      </c>
      <c r="R167" s="316" t="s">
        <v>8079</v>
      </c>
      <c r="S167" s="316" t="s">
        <v>8080</v>
      </c>
      <c r="T167" s="316" t="s">
        <v>8084</v>
      </c>
      <c r="U167" s="316" t="s">
        <v>8085</v>
      </c>
      <c r="V167" s="316" t="s">
        <v>8079</v>
      </c>
      <c r="W167" s="316" t="s">
        <v>8080</v>
      </c>
      <c r="X167" s="316" t="s">
        <v>8086</v>
      </c>
      <c r="Y167" s="316" t="s">
        <v>8083</v>
      </c>
      <c r="Z167" s="316" t="s">
        <v>487</v>
      </c>
      <c r="AA167" s="328">
        <v>173335.4</v>
      </c>
      <c r="AB167" s="327">
        <v>0</v>
      </c>
      <c r="AC167" s="313" t="s">
        <v>7578</v>
      </c>
      <c r="AD167" s="316" t="s">
        <v>7582</v>
      </c>
      <c r="AE167" s="316" t="s">
        <v>7600</v>
      </c>
      <c r="AF167" s="315" t="s">
        <v>8462</v>
      </c>
      <c r="AG167" s="315" t="s">
        <v>7882</v>
      </c>
      <c r="AH167" s="318">
        <v>43404</v>
      </c>
      <c r="AI167" s="316" t="s">
        <v>8463</v>
      </c>
      <c r="AJ167" s="316" t="s">
        <v>8458</v>
      </c>
      <c r="AK167" s="316">
        <v>1401</v>
      </c>
      <c r="AL167" s="315" t="s">
        <v>7915</v>
      </c>
      <c r="AM167" s="315" t="s">
        <v>7882</v>
      </c>
      <c r="AN167" s="314"/>
      <c r="AO167" s="314"/>
      <c r="AP167" s="314"/>
      <c r="AQ167" s="314"/>
      <c r="AR167" s="314"/>
      <c r="AS167" s="314"/>
      <c r="AT167" s="314"/>
      <c r="AU167" s="314"/>
      <c r="AV167" s="316" t="s">
        <v>8459</v>
      </c>
      <c r="AW167" s="314"/>
      <c r="AX167" s="314"/>
      <c r="AY167" s="314"/>
      <c r="AZ167" s="314"/>
      <c r="BA167" s="314"/>
      <c r="BB167" s="314"/>
      <c r="BC167" s="314"/>
      <c r="BD167" s="316"/>
    </row>
    <row r="168" spans="1:56" ht="13.15" customHeight="1" x14ac:dyDescent="0.25">
      <c r="A168" s="316" t="s">
        <v>8237</v>
      </c>
      <c r="B168" s="316" t="s">
        <v>8072</v>
      </c>
      <c r="C168" s="315">
        <v>3015</v>
      </c>
      <c r="D168" s="316" t="s">
        <v>8239</v>
      </c>
      <c r="E168" s="316" t="s">
        <v>8074</v>
      </c>
      <c r="F168" s="316" t="s">
        <v>8075</v>
      </c>
      <c r="G168" s="316" t="s">
        <v>8076</v>
      </c>
      <c r="H168" s="335">
        <v>43405</v>
      </c>
      <c r="I168" s="336">
        <v>43434</v>
      </c>
      <c r="J168" s="316" t="s">
        <v>8077</v>
      </c>
      <c r="K168" s="316" t="s">
        <v>8078</v>
      </c>
      <c r="L168" s="316" t="s">
        <v>8079</v>
      </c>
      <c r="M168" s="316" t="s">
        <v>8080</v>
      </c>
      <c r="N168" s="316" t="s">
        <v>8079</v>
      </c>
      <c r="O168" s="316" t="s">
        <v>8081</v>
      </c>
      <c r="P168" s="316" t="s">
        <v>8082</v>
      </c>
      <c r="Q168" s="316" t="s">
        <v>8083</v>
      </c>
      <c r="R168" s="316" t="s">
        <v>8079</v>
      </c>
      <c r="S168" s="316" t="s">
        <v>8080</v>
      </c>
      <c r="T168" s="316" t="s">
        <v>8084</v>
      </c>
      <c r="U168" s="316" t="s">
        <v>8085</v>
      </c>
      <c r="V168" s="316" t="s">
        <v>8079</v>
      </c>
      <c r="W168" s="316" t="s">
        <v>8080</v>
      </c>
      <c r="X168" s="316" t="s">
        <v>8086</v>
      </c>
      <c r="Y168" s="316" t="s">
        <v>8083</v>
      </c>
      <c r="Z168" s="316" t="s">
        <v>487</v>
      </c>
      <c r="AA168" s="328">
        <v>109244.27</v>
      </c>
      <c r="AB168" s="327">
        <v>0</v>
      </c>
      <c r="AC168" s="313" t="s">
        <v>7578</v>
      </c>
      <c r="AD168" s="316" t="s">
        <v>7582</v>
      </c>
      <c r="AE168" s="316" t="s">
        <v>7600</v>
      </c>
      <c r="AF168" s="315" t="s">
        <v>8464</v>
      </c>
      <c r="AG168" s="315" t="s">
        <v>7882</v>
      </c>
      <c r="AH168" s="318">
        <v>43404</v>
      </c>
      <c r="AI168" s="316" t="s">
        <v>8465</v>
      </c>
      <c r="AJ168" s="316" t="s">
        <v>8458</v>
      </c>
      <c r="AK168" s="316">
        <v>1401</v>
      </c>
      <c r="AL168" s="315" t="s">
        <v>7915</v>
      </c>
      <c r="AM168" s="315" t="s">
        <v>7882</v>
      </c>
      <c r="AN168" s="314"/>
      <c r="AO168" s="314"/>
      <c r="AP168" s="314"/>
      <c r="AQ168" s="314"/>
      <c r="AR168" s="314"/>
      <c r="AS168" s="314"/>
      <c r="AT168" s="314"/>
      <c r="AU168" s="314"/>
      <c r="AV168" s="316" t="s">
        <v>8459</v>
      </c>
      <c r="AW168" s="314"/>
      <c r="AX168" s="314"/>
      <c r="AY168" s="314"/>
      <c r="AZ168" s="314"/>
      <c r="BA168" s="314"/>
      <c r="BB168" s="314"/>
      <c r="BC168" s="314"/>
      <c r="BD168" s="316"/>
    </row>
    <row r="169" spans="1:56" ht="13.15" customHeight="1" x14ac:dyDescent="0.25">
      <c r="A169" s="316" t="s">
        <v>8237</v>
      </c>
      <c r="B169" s="316" t="s">
        <v>8072</v>
      </c>
      <c r="C169" s="315">
        <v>3015</v>
      </c>
      <c r="D169" s="316" t="s">
        <v>8239</v>
      </c>
      <c r="E169" s="316" t="s">
        <v>8074</v>
      </c>
      <c r="F169" s="316" t="s">
        <v>8075</v>
      </c>
      <c r="G169" s="316" t="s">
        <v>8076</v>
      </c>
      <c r="H169" s="335">
        <v>43405</v>
      </c>
      <c r="I169" s="336">
        <v>43434</v>
      </c>
      <c r="J169" s="316" t="s">
        <v>8077</v>
      </c>
      <c r="K169" s="316" t="s">
        <v>8078</v>
      </c>
      <c r="L169" s="316" t="s">
        <v>8079</v>
      </c>
      <c r="M169" s="316" t="s">
        <v>8080</v>
      </c>
      <c r="N169" s="316" t="s">
        <v>8079</v>
      </c>
      <c r="O169" s="316" t="s">
        <v>8081</v>
      </c>
      <c r="P169" s="316" t="s">
        <v>8082</v>
      </c>
      <c r="Q169" s="316" t="s">
        <v>8083</v>
      </c>
      <c r="R169" s="316" t="s">
        <v>8079</v>
      </c>
      <c r="S169" s="316" t="s">
        <v>8080</v>
      </c>
      <c r="T169" s="316" t="s">
        <v>8084</v>
      </c>
      <c r="U169" s="316" t="s">
        <v>8085</v>
      </c>
      <c r="V169" s="316" t="s">
        <v>8079</v>
      </c>
      <c r="W169" s="316" t="s">
        <v>8080</v>
      </c>
      <c r="X169" s="316" t="s">
        <v>8086</v>
      </c>
      <c r="Y169" s="316" t="s">
        <v>8083</v>
      </c>
      <c r="Z169" s="316" t="s">
        <v>487</v>
      </c>
      <c r="AA169" s="328">
        <v>33693.53</v>
      </c>
      <c r="AB169" s="327">
        <v>0</v>
      </c>
      <c r="AC169" s="313" t="s">
        <v>7578</v>
      </c>
      <c r="AD169" s="316" t="s">
        <v>7582</v>
      </c>
      <c r="AE169" s="316" t="s">
        <v>7600</v>
      </c>
      <c r="AF169" s="315" t="s">
        <v>8466</v>
      </c>
      <c r="AG169" s="315" t="s">
        <v>7882</v>
      </c>
      <c r="AH169" s="318">
        <v>43404</v>
      </c>
      <c r="AI169" s="316" t="s">
        <v>8467</v>
      </c>
      <c r="AJ169" s="316" t="s">
        <v>8458</v>
      </c>
      <c r="AK169" s="316">
        <v>1401</v>
      </c>
      <c r="AL169" s="315" t="s">
        <v>7915</v>
      </c>
      <c r="AM169" s="315" t="s">
        <v>7882</v>
      </c>
      <c r="AN169" s="314"/>
      <c r="AO169" s="314"/>
      <c r="AP169" s="314"/>
      <c r="AQ169" s="314"/>
      <c r="AR169" s="314"/>
      <c r="AS169" s="314"/>
      <c r="AT169" s="314"/>
      <c r="AU169" s="314"/>
      <c r="AV169" s="316" t="s">
        <v>8468</v>
      </c>
      <c r="AW169" s="314"/>
      <c r="AX169" s="314"/>
      <c r="AY169" s="314"/>
      <c r="AZ169" s="314"/>
      <c r="BA169" s="314"/>
      <c r="BB169" s="314"/>
      <c r="BC169" s="314"/>
      <c r="BD169" s="316"/>
    </row>
    <row r="170" spans="1:56" ht="13.15" customHeight="1" x14ac:dyDescent="0.25">
      <c r="A170" s="316" t="s">
        <v>8237</v>
      </c>
      <c r="B170" s="316" t="s">
        <v>8072</v>
      </c>
      <c r="C170" s="315">
        <v>3015</v>
      </c>
      <c r="D170" s="316" t="s">
        <v>8239</v>
      </c>
      <c r="E170" s="316" t="s">
        <v>8074</v>
      </c>
      <c r="F170" s="316" t="s">
        <v>8075</v>
      </c>
      <c r="G170" s="316" t="s">
        <v>8076</v>
      </c>
      <c r="H170" s="335">
        <v>43405</v>
      </c>
      <c r="I170" s="336">
        <v>43434</v>
      </c>
      <c r="J170" s="316" t="s">
        <v>8077</v>
      </c>
      <c r="K170" s="316" t="s">
        <v>8078</v>
      </c>
      <c r="L170" s="316" t="s">
        <v>8079</v>
      </c>
      <c r="M170" s="316" t="s">
        <v>8080</v>
      </c>
      <c r="N170" s="316" t="s">
        <v>8079</v>
      </c>
      <c r="O170" s="316" t="s">
        <v>8081</v>
      </c>
      <c r="P170" s="316" t="s">
        <v>8082</v>
      </c>
      <c r="Q170" s="316" t="s">
        <v>8083</v>
      </c>
      <c r="R170" s="316" t="s">
        <v>8079</v>
      </c>
      <c r="S170" s="316" t="s">
        <v>8080</v>
      </c>
      <c r="T170" s="316" t="s">
        <v>8084</v>
      </c>
      <c r="U170" s="316" t="s">
        <v>8085</v>
      </c>
      <c r="V170" s="316" t="s">
        <v>8079</v>
      </c>
      <c r="W170" s="316" t="s">
        <v>8080</v>
      </c>
      <c r="X170" s="316" t="s">
        <v>8086</v>
      </c>
      <c r="Y170" s="316" t="s">
        <v>8083</v>
      </c>
      <c r="Z170" s="316" t="s">
        <v>487</v>
      </c>
      <c r="AA170" s="328">
        <v>2183.42</v>
      </c>
      <c r="AB170" s="327">
        <v>0</v>
      </c>
      <c r="AC170" s="313" t="s">
        <v>7578</v>
      </c>
      <c r="AD170" s="316" t="s">
        <v>7582</v>
      </c>
      <c r="AE170" s="316" t="s">
        <v>7600</v>
      </c>
      <c r="AF170" s="315" t="s">
        <v>8469</v>
      </c>
      <c r="AG170" s="315" t="s">
        <v>7882</v>
      </c>
      <c r="AH170" s="318">
        <v>43404</v>
      </c>
      <c r="AI170" s="316" t="s">
        <v>8470</v>
      </c>
      <c r="AJ170" s="316" t="s">
        <v>8458</v>
      </c>
      <c r="AK170" s="316">
        <v>1401</v>
      </c>
      <c r="AL170" s="315" t="s">
        <v>7915</v>
      </c>
      <c r="AM170" s="315" t="s">
        <v>7882</v>
      </c>
      <c r="AN170" s="314"/>
      <c r="AO170" s="314"/>
      <c r="AP170" s="314"/>
      <c r="AQ170" s="314"/>
      <c r="AR170" s="314"/>
      <c r="AS170" s="314"/>
      <c r="AT170" s="314"/>
      <c r="AU170" s="314"/>
      <c r="AV170" s="316" t="s">
        <v>8468</v>
      </c>
      <c r="AW170" s="314"/>
      <c r="AX170" s="314"/>
      <c r="AY170" s="314"/>
      <c r="AZ170" s="314"/>
      <c r="BA170" s="314"/>
      <c r="BB170" s="314"/>
      <c r="BC170" s="314"/>
      <c r="BD170" s="316"/>
    </row>
    <row r="171" spans="1:56" ht="13.15" customHeight="1" x14ac:dyDescent="0.25">
      <c r="A171" s="316" t="s">
        <v>8237</v>
      </c>
      <c r="B171" s="316" t="s">
        <v>8072</v>
      </c>
      <c r="C171" s="315">
        <v>3015</v>
      </c>
      <c r="D171" s="316" t="s">
        <v>8239</v>
      </c>
      <c r="E171" s="316" t="s">
        <v>8074</v>
      </c>
      <c r="F171" s="316" t="s">
        <v>8075</v>
      </c>
      <c r="G171" s="316" t="s">
        <v>8076</v>
      </c>
      <c r="H171" s="335">
        <v>43405</v>
      </c>
      <c r="I171" s="336">
        <v>43434</v>
      </c>
      <c r="J171" s="316" t="s">
        <v>8077</v>
      </c>
      <c r="K171" s="316" t="s">
        <v>8078</v>
      </c>
      <c r="L171" s="316" t="s">
        <v>8079</v>
      </c>
      <c r="M171" s="316" t="s">
        <v>8080</v>
      </c>
      <c r="N171" s="316" t="s">
        <v>8079</v>
      </c>
      <c r="O171" s="316" t="s">
        <v>8081</v>
      </c>
      <c r="P171" s="316" t="s">
        <v>8082</v>
      </c>
      <c r="Q171" s="316" t="s">
        <v>8083</v>
      </c>
      <c r="R171" s="316" t="s">
        <v>8079</v>
      </c>
      <c r="S171" s="316" t="s">
        <v>8080</v>
      </c>
      <c r="T171" s="316" t="s">
        <v>8084</v>
      </c>
      <c r="U171" s="316" t="s">
        <v>8085</v>
      </c>
      <c r="V171" s="316" t="s">
        <v>8079</v>
      </c>
      <c r="W171" s="316" t="s">
        <v>8080</v>
      </c>
      <c r="X171" s="316" t="s">
        <v>8086</v>
      </c>
      <c r="Y171" s="316" t="s">
        <v>8083</v>
      </c>
      <c r="Z171" s="316" t="s">
        <v>487</v>
      </c>
      <c r="AA171" s="328">
        <v>8787.5300000000007</v>
      </c>
      <c r="AB171" s="327">
        <v>0</v>
      </c>
      <c r="AC171" s="313" t="s">
        <v>7578</v>
      </c>
      <c r="AD171" s="316" t="s">
        <v>7582</v>
      </c>
      <c r="AE171" s="316" t="s">
        <v>7600</v>
      </c>
      <c r="AF171" s="315" t="s">
        <v>8471</v>
      </c>
      <c r="AG171" s="315" t="s">
        <v>7882</v>
      </c>
      <c r="AH171" s="318">
        <v>43404</v>
      </c>
      <c r="AI171" s="316" t="s">
        <v>8472</v>
      </c>
      <c r="AJ171" s="316" t="s">
        <v>8458</v>
      </c>
      <c r="AK171" s="316">
        <v>1401</v>
      </c>
      <c r="AL171" s="315" t="s">
        <v>7915</v>
      </c>
      <c r="AM171" s="315" t="s">
        <v>7882</v>
      </c>
      <c r="AN171" s="314"/>
      <c r="AO171" s="314"/>
      <c r="AP171" s="314"/>
      <c r="AQ171" s="314"/>
      <c r="AR171" s="314"/>
      <c r="AS171" s="314"/>
      <c r="AT171" s="314"/>
      <c r="AU171" s="314"/>
      <c r="AV171" s="316" t="s">
        <v>8468</v>
      </c>
      <c r="AW171" s="314"/>
      <c r="AX171" s="314"/>
      <c r="AY171" s="314"/>
      <c r="AZ171" s="314"/>
      <c r="BA171" s="314"/>
      <c r="BB171" s="314"/>
      <c r="BC171" s="314"/>
      <c r="BD171" s="316"/>
    </row>
    <row r="172" spans="1:56" ht="13.15" customHeight="1" x14ac:dyDescent="0.25">
      <c r="A172" s="316" t="s">
        <v>8237</v>
      </c>
      <c r="B172" s="316" t="s">
        <v>8072</v>
      </c>
      <c r="C172" s="315">
        <v>3015</v>
      </c>
      <c r="D172" s="316" t="s">
        <v>8239</v>
      </c>
      <c r="E172" s="316" t="s">
        <v>8074</v>
      </c>
      <c r="F172" s="316" t="s">
        <v>8075</v>
      </c>
      <c r="G172" s="316" t="s">
        <v>8076</v>
      </c>
      <c r="H172" s="335">
        <v>43405</v>
      </c>
      <c r="I172" s="336">
        <v>43434</v>
      </c>
      <c r="J172" s="316" t="s">
        <v>8077</v>
      </c>
      <c r="K172" s="316" t="s">
        <v>8078</v>
      </c>
      <c r="L172" s="316" t="s">
        <v>8079</v>
      </c>
      <c r="M172" s="316" t="s">
        <v>8080</v>
      </c>
      <c r="N172" s="316" t="s">
        <v>8079</v>
      </c>
      <c r="O172" s="316" t="s">
        <v>8081</v>
      </c>
      <c r="P172" s="316" t="s">
        <v>8082</v>
      </c>
      <c r="Q172" s="316" t="s">
        <v>8083</v>
      </c>
      <c r="R172" s="316" t="s">
        <v>8079</v>
      </c>
      <c r="S172" s="316" t="s">
        <v>8080</v>
      </c>
      <c r="T172" s="316" t="s">
        <v>8084</v>
      </c>
      <c r="U172" s="316" t="s">
        <v>8085</v>
      </c>
      <c r="V172" s="316" t="s">
        <v>8079</v>
      </c>
      <c r="W172" s="316" t="s">
        <v>8080</v>
      </c>
      <c r="X172" s="316" t="s">
        <v>8086</v>
      </c>
      <c r="Y172" s="316" t="s">
        <v>8083</v>
      </c>
      <c r="Z172" s="316" t="s">
        <v>487</v>
      </c>
      <c r="AA172" s="328">
        <v>10128.870000000001</v>
      </c>
      <c r="AB172" s="327">
        <v>0</v>
      </c>
      <c r="AC172" s="313" t="s">
        <v>7578</v>
      </c>
      <c r="AD172" s="316" t="s">
        <v>7582</v>
      </c>
      <c r="AE172" s="316" t="s">
        <v>7600</v>
      </c>
      <c r="AF172" s="315" t="s">
        <v>8473</v>
      </c>
      <c r="AG172" s="315" t="s">
        <v>7882</v>
      </c>
      <c r="AH172" s="318">
        <v>43404</v>
      </c>
      <c r="AI172" s="316" t="s">
        <v>8474</v>
      </c>
      <c r="AJ172" s="316" t="s">
        <v>8458</v>
      </c>
      <c r="AK172" s="316">
        <v>1401</v>
      </c>
      <c r="AL172" s="315" t="s">
        <v>7915</v>
      </c>
      <c r="AM172" s="315" t="s">
        <v>7882</v>
      </c>
      <c r="AN172" s="314"/>
      <c r="AO172" s="314"/>
      <c r="AP172" s="314"/>
      <c r="AQ172" s="314"/>
      <c r="AR172" s="314"/>
      <c r="AS172" s="314"/>
      <c r="AT172" s="314"/>
      <c r="AU172" s="314"/>
      <c r="AV172" s="316" t="s">
        <v>8468</v>
      </c>
      <c r="AW172" s="314"/>
      <c r="AX172" s="314"/>
      <c r="AY172" s="314"/>
      <c r="AZ172" s="314"/>
      <c r="BA172" s="314"/>
      <c r="BB172" s="314"/>
      <c r="BC172" s="314"/>
      <c r="BD172" s="316"/>
    </row>
    <row r="173" spans="1:56" ht="13.15" customHeight="1" x14ac:dyDescent="0.25">
      <c r="A173" s="316" t="s">
        <v>8237</v>
      </c>
      <c r="B173" s="316" t="s">
        <v>8072</v>
      </c>
      <c r="C173" s="315">
        <v>3015</v>
      </c>
      <c r="D173" s="316" t="s">
        <v>8239</v>
      </c>
      <c r="E173" s="316" t="s">
        <v>8074</v>
      </c>
      <c r="F173" s="316" t="s">
        <v>8075</v>
      </c>
      <c r="G173" s="316" t="s">
        <v>8076</v>
      </c>
      <c r="H173" s="335">
        <v>43405</v>
      </c>
      <c r="I173" s="336">
        <v>43434</v>
      </c>
      <c r="J173" s="316" t="s">
        <v>8077</v>
      </c>
      <c r="K173" s="316" t="s">
        <v>8078</v>
      </c>
      <c r="L173" s="316" t="s">
        <v>8079</v>
      </c>
      <c r="M173" s="316" t="s">
        <v>8080</v>
      </c>
      <c r="N173" s="316" t="s">
        <v>8079</v>
      </c>
      <c r="O173" s="316" t="s">
        <v>8081</v>
      </c>
      <c r="P173" s="316" t="s">
        <v>8082</v>
      </c>
      <c r="Q173" s="316" t="s">
        <v>8083</v>
      </c>
      <c r="R173" s="316" t="s">
        <v>8079</v>
      </c>
      <c r="S173" s="316" t="s">
        <v>8080</v>
      </c>
      <c r="T173" s="316" t="s">
        <v>8084</v>
      </c>
      <c r="U173" s="316" t="s">
        <v>8085</v>
      </c>
      <c r="V173" s="316" t="s">
        <v>8079</v>
      </c>
      <c r="W173" s="316" t="s">
        <v>8080</v>
      </c>
      <c r="X173" s="316" t="s">
        <v>8086</v>
      </c>
      <c r="Y173" s="316" t="s">
        <v>8083</v>
      </c>
      <c r="Z173" s="316" t="s">
        <v>487</v>
      </c>
      <c r="AA173" s="328">
        <v>54793.279999999999</v>
      </c>
      <c r="AB173" s="327">
        <v>0</v>
      </c>
      <c r="AC173" s="313" t="s">
        <v>7578</v>
      </c>
      <c r="AD173" s="316" t="s">
        <v>7582</v>
      </c>
      <c r="AE173" s="316" t="s">
        <v>7600</v>
      </c>
      <c r="AF173" s="315" t="s">
        <v>8475</v>
      </c>
      <c r="AG173" s="315" t="s">
        <v>7882</v>
      </c>
      <c r="AH173" s="318">
        <v>43404</v>
      </c>
      <c r="AI173" s="316" t="s">
        <v>8476</v>
      </c>
      <c r="AJ173" s="316" t="s">
        <v>8458</v>
      </c>
      <c r="AK173" s="316">
        <v>1401</v>
      </c>
      <c r="AL173" s="315" t="s">
        <v>7915</v>
      </c>
      <c r="AM173" s="315" t="s">
        <v>7882</v>
      </c>
      <c r="AN173" s="314"/>
      <c r="AO173" s="314"/>
      <c r="AP173" s="314"/>
      <c r="AQ173" s="314"/>
      <c r="AR173" s="314"/>
      <c r="AS173" s="314"/>
      <c r="AT173" s="314"/>
      <c r="AU173" s="314"/>
      <c r="AV173" s="316" t="s">
        <v>8477</v>
      </c>
      <c r="AW173" s="314"/>
      <c r="AX173" s="314"/>
      <c r="AY173" s="314"/>
      <c r="AZ173" s="314"/>
      <c r="BA173" s="314"/>
      <c r="BB173" s="314"/>
      <c r="BC173" s="314"/>
      <c r="BD173" s="316"/>
    </row>
    <row r="174" spans="1:56" ht="13.15" customHeight="1" x14ac:dyDescent="0.25">
      <c r="A174" s="316" t="s">
        <v>8237</v>
      </c>
      <c r="B174" s="316" t="s">
        <v>8072</v>
      </c>
      <c r="C174" s="315">
        <v>3015</v>
      </c>
      <c r="D174" s="316" t="s">
        <v>8239</v>
      </c>
      <c r="E174" s="316" t="s">
        <v>8074</v>
      </c>
      <c r="F174" s="316" t="s">
        <v>8075</v>
      </c>
      <c r="G174" s="316" t="s">
        <v>8076</v>
      </c>
      <c r="H174" s="335">
        <v>43405</v>
      </c>
      <c r="I174" s="336">
        <v>43434</v>
      </c>
      <c r="J174" s="316" t="s">
        <v>8077</v>
      </c>
      <c r="K174" s="316" t="s">
        <v>8078</v>
      </c>
      <c r="L174" s="316" t="s">
        <v>8079</v>
      </c>
      <c r="M174" s="316" t="s">
        <v>8080</v>
      </c>
      <c r="N174" s="316" t="s">
        <v>8079</v>
      </c>
      <c r="O174" s="316" t="s">
        <v>8081</v>
      </c>
      <c r="P174" s="316" t="s">
        <v>8082</v>
      </c>
      <c r="Q174" s="316" t="s">
        <v>8083</v>
      </c>
      <c r="R174" s="316" t="s">
        <v>8079</v>
      </c>
      <c r="S174" s="316" t="s">
        <v>8080</v>
      </c>
      <c r="T174" s="316" t="s">
        <v>8084</v>
      </c>
      <c r="U174" s="316" t="s">
        <v>8085</v>
      </c>
      <c r="V174" s="316" t="s">
        <v>8079</v>
      </c>
      <c r="W174" s="316" t="s">
        <v>8080</v>
      </c>
      <c r="X174" s="316" t="s">
        <v>8086</v>
      </c>
      <c r="Y174" s="316" t="s">
        <v>8083</v>
      </c>
      <c r="Z174" s="316" t="s">
        <v>487</v>
      </c>
      <c r="AA174" s="328">
        <v>1464.37</v>
      </c>
      <c r="AB174" s="327">
        <v>0</v>
      </c>
      <c r="AC174" s="313" t="s">
        <v>7578</v>
      </c>
      <c r="AD174" s="316" t="s">
        <v>7582</v>
      </c>
      <c r="AE174" s="316" t="s">
        <v>7600</v>
      </c>
      <c r="AF174" s="315" t="s">
        <v>8478</v>
      </c>
      <c r="AG174" s="315" t="s">
        <v>7882</v>
      </c>
      <c r="AH174" s="318">
        <v>43404</v>
      </c>
      <c r="AI174" s="316" t="s">
        <v>8479</v>
      </c>
      <c r="AJ174" s="316" t="s">
        <v>8458</v>
      </c>
      <c r="AK174" s="316">
        <v>1401</v>
      </c>
      <c r="AL174" s="315" t="s">
        <v>7915</v>
      </c>
      <c r="AM174" s="315" t="s">
        <v>7882</v>
      </c>
      <c r="AN174" s="314"/>
      <c r="AO174" s="314"/>
      <c r="AP174" s="314"/>
      <c r="AQ174" s="314"/>
      <c r="AR174" s="314"/>
      <c r="AS174" s="314"/>
      <c r="AT174" s="314"/>
      <c r="AU174" s="314"/>
      <c r="AV174" s="316" t="s">
        <v>8477</v>
      </c>
      <c r="AW174" s="314"/>
      <c r="AX174" s="314"/>
      <c r="AY174" s="314"/>
      <c r="AZ174" s="314"/>
      <c r="BA174" s="314"/>
      <c r="BB174" s="314"/>
      <c r="BC174" s="314"/>
      <c r="BD174" s="316"/>
    </row>
    <row r="175" spans="1:56" ht="13.15" customHeight="1" x14ac:dyDescent="0.25">
      <c r="A175" s="316" t="s">
        <v>8237</v>
      </c>
      <c r="B175" s="316" t="s">
        <v>8072</v>
      </c>
      <c r="C175" s="315">
        <v>3015</v>
      </c>
      <c r="D175" s="316" t="s">
        <v>8239</v>
      </c>
      <c r="E175" s="316" t="s">
        <v>8074</v>
      </c>
      <c r="F175" s="316" t="s">
        <v>8075</v>
      </c>
      <c r="G175" s="316" t="s">
        <v>8076</v>
      </c>
      <c r="H175" s="335">
        <v>43405</v>
      </c>
      <c r="I175" s="336">
        <v>43434</v>
      </c>
      <c r="J175" s="316" t="s">
        <v>8077</v>
      </c>
      <c r="K175" s="316" t="s">
        <v>8078</v>
      </c>
      <c r="L175" s="316" t="s">
        <v>8079</v>
      </c>
      <c r="M175" s="316" t="s">
        <v>8080</v>
      </c>
      <c r="N175" s="316" t="s">
        <v>8079</v>
      </c>
      <c r="O175" s="316" t="s">
        <v>8081</v>
      </c>
      <c r="P175" s="316" t="s">
        <v>8082</v>
      </c>
      <c r="Q175" s="316" t="s">
        <v>8083</v>
      </c>
      <c r="R175" s="316" t="s">
        <v>8079</v>
      </c>
      <c r="S175" s="316" t="s">
        <v>8080</v>
      </c>
      <c r="T175" s="316" t="s">
        <v>8084</v>
      </c>
      <c r="U175" s="316" t="s">
        <v>8085</v>
      </c>
      <c r="V175" s="316" t="s">
        <v>8079</v>
      </c>
      <c r="W175" s="316" t="s">
        <v>8080</v>
      </c>
      <c r="X175" s="316" t="s">
        <v>8086</v>
      </c>
      <c r="Y175" s="316" t="s">
        <v>8083</v>
      </c>
      <c r="Z175" s="316" t="s">
        <v>487</v>
      </c>
      <c r="AA175" s="328">
        <v>4683744.84</v>
      </c>
      <c r="AB175" s="327">
        <v>0</v>
      </c>
      <c r="AC175" s="313" t="s">
        <v>7578</v>
      </c>
      <c r="AD175" s="316" t="s">
        <v>7582</v>
      </c>
      <c r="AE175" s="316" t="s">
        <v>7600</v>
      </c>
      <c r="AF175" s="315" t="s">
        <v>8480</v>
      </c>
      <c r="AG175" s="315" t="s">
        <v>7882</v>
      </c>
      <c r="AH175" s="318">
        <v>43404</v>
      </c>
      <c r="AI175" s="316" t="s">
        <v>8481</v>
      </c>
      <c r="AJ175" s="316" t="s">
        <v>8482</v>
      </c>
      <c r="AK175" s="316">
        <v>1287</v>
      </c>
      <c r="AL175" s="315" t="s">
        <v>7915</v>
      </c>
      <c r="AM175" s="315" t="s">
        <v>7882</v>
      </c>
      <c r="AN175" s="314"/>
      <c r="AO175" s="314"/>
      <c r="AP175" s="314"/>
      <c r="AQ175" s="314"/>
      <c r="AR175" s="314"/>
      <c r="AS175" s="314"/>
      <c r="AT175" s="314"/>
      <c r="AU175" s="314"/>
      <c r="AV175" s="316" t="s">
        <v>8483</v>
      </c>
      <c r="AW175" s="314"/>
      <c r="AX175" s="314"/>
      <c r="AY175" s="314"/>
      <c r="AZ175" s="314"/>
      <c r="BA175" s="314"/>
      <c r="BB175" s="314"/>
      <c r="BC175" s="314"/>
      <c r="BD175" s="316"/>
    </row>
    <row r="176" spans="1:56" ht="13.15" customHeight="1" x14ac:dyDescent="0.25">
      <c r="A176" s="316" t="s">
        <v>8237</v>
      </c>
      <c r="B176" s="316" t="s">
        <v>8072</v>
      </c>
      <c r="C176" s="315">
        <v>3015</v>
      </c>
      <c r="D176" s="316" t="s">
        <v>8239</v>
      </c>
      <c r="E176" s="316" t="s">
        <v>8074</v>
      </c>
      <c r="F176" s="316" t="s">
        <v>8075</v>
      </c>
      <c r="G176" s="316" t="s">
        <v>8076</v>
      </c>
      <c r="H176" s="335">
        <v>43405</v>
      </c>
      <c r="I176" s="336">
        <v>43434</v>
      </c>
      <c r="J176" s="316" t="s">
        <v>8077</v>
      </c>
      <c r="K176" s="316" t="s">
        <v>8078</v>
      </c>
      <c r="L176" s="316" t="s">
        <v>8079</v>
      </c>
      <c r="M176" s="316" t="s">
        <v>8080</v>
      </c>
      <c r="N176" s="316" t="s">
        <v>8079</v>
      </c>
      <c r="O176" s="316" t="s">
        <v>8081</v>
      </c>
      <c r="P176" s="316" t="s">
        <v>8082</v>
      </c>
      <c r="Q176" s="316" t="s">
        <v>8083</v>
      </c>
      <c r="R176" s="316" t="s">
        <v>8079</v>
      </c>
      <c r="S176" s="316" t="s">
        <v>8080</v>
      </c>
      <c r="T176" s="316" t="s">
        <v>8084</v>
      </c>
      <c r="U176" s="316" t="s">
        <v>8085</v>
      </c>
      <c r="V176" s="316" t="s">
        <v>8079</v>
      </c>
      <c r="W176" s="316" t="s">
        <v>8080</v>
      </c>
      <c r="X176" s="316" t="s">
        <v>8086</v>
      </c>
      <c r="Y176" s="316" t="s">
        <v>8083</v>
      </c>
      <c r="Z176" s="316" t="s">
        <v>487</v>
      </c>
      <c r="AA176" s="328">
        <v>27786.43</v>
      </c>
      <c r="AB176" s="327">
        <v>0</v>
      </c>
      <c r="AC176" s="313" t="s">
        <v>7578</v>
      </c>
      <c r="AD176" s="316" t="s">
        <v>7582</v>
      </c>
      <c r="AE176" s="316" t="s">
        <v>7600</v>
      </c>
      <c r="AF176" s="315" t="s">
        <v>8484</v>
      </c>
      <c r="AG176" s="315" t="s">
        <v>7882</v>
      </c>
      <c r="AH176" s="318">
        <v>43374</v>
      </c>
      <c r="AI176" s="316" t="s">
        <v>8485</v>
      </c>
      <c r="AJ176" s="316" t="s">
        <v>8486</v>
      </c>
      <c r="AK176" s="316">
        <v>1135</v>
      </c>
      <c r="AL176" s="315" t="s">
        <v>7915</v>
      </c>
      <c r="AM176" s="315" t="s">
        <v>7882</v>
      </c>
      <c r="AN176" s="314"/>
      <c r="AO176" s="314"/>
      <c r="AP176" s="314"/>
      <c r="AQ176" s="314"/>
      <c r="AR176" s="314"/>
      <c r="AS176" s="314"/>
      <c r="AT176" s="314"/>
      <c r="AU176" s="314"/>
      <c r="AV176" s="316" t="s">
        <v>8487</v>
      </c>
      <c r="AW176" s="314"/>
      <c r="AX176" s="314"/>
      <c r="AY176" s="314"/>
      <c r="AZ176" s="314"/>
      <c r="BA176" s="314"/>
      <c r="BB176" s="314"/>
      <c r="BC176" s="314"/>
      <c r="BD176" s="316"/>
    </row>
    <row r="177" spans="1:56" ht="13.15" customHeight="1" x14ac:dyDescent="0.25">
      <c r="A177" s="316" t="s">
        <v>8237</v>
      </c>
      <c r="B177" s="316" t="s">
        <v>8072</v>
      </c>
      <c r="C177" s="315">
        <v>3015</v>
      </c>
      <c r="D177" s="316" t="s">
        <v>8239</v>
      </c>
      <c r="E177" s="316" t="s">
        <v>8074</v>
      </c>
      <c r="F177" s="316" t="s">
        <v>8075</v>
      </c>
      <c r="G177" s="316" t="s">
        <v>8076</v>
      </c>
      <c r="H177" s="335">
        <v>43405</v>
      </c>
      <c r="I177" s="336">
        <v>43434</v>
      </c>
      <c r="J177" s="316" t="s">
        <v>8077</v>
      </c>
      <c r="K177" s="316" t="s">
        <v>8078</v>
      </c>
      <c r="L177" s="316" t="s">
        <v>8079</v>
      </c>
      <c r="M177" s="316" t="s">
        <v>8080</v>
      </c>
      <c r="N177" s="316" t="s">
        <v>8079</v>
      </c>
      <c r="O177" s="316" t="s">
        <v>8081</v>
      </c>
      <c r="P177" s="316" t="s">
        <v>8082</v>
      </c>
      <c r="Q177" s="316" t="s">
        <v>8083</v>
      </c>
      <c r="R177" s="316" t="s">
        <v>8079</v>
      </c>
      <c r="S177" s="316" t="s">
        <v>8080</v>
      </c>
      <c r="T177" s="316" t="s">
        <v>8084</v>
      </c>
      <c r="U177" s="316" t="s">
        <v>8085</v>
      </c>
      <c r="V177" s="316" t="s">
        <v>8079</v>
      </c>
      <c r="W177" s="316" t="s">
        <v>8080</v>
      </c>
      <c r="X177" s="316" t="s">
        <v>8086</v>
      </c>
      <c r="Y177" s="316" t="s">
        <v>8083</v>
      </c>
      <c r="Z177" s="316" t="s">
        <v>487</v>
      </c>
      <c r="AA177" s="328">
        <v>16288.54</v>
      </c>
      <c r="AB177" s="327">
        <v>0</v>
      </c>
      <c r="AC177" s="313" t="s">
        <v>7578</v>
      </c>
      <c r="AD177" s="316" t="s">
        <v>7582</v>
      </c>
      <c r="AE177" s="316" t="s">
        <v>7600</v>
      </c>
      <c r="AF177" s="315" t="s">
        <v>8488</v>
      </c>
      <c r="AG177" s="315" t="s">
        <v>7882</v>
      </c>
      <c r="AH177" s="318">
        <v>43404</v>
      </c>
      <c r="AI177" s="316" t="s">
        <v>8489</v>
      </c>
      <c r="AJ177" s="316" t="s">
        <v>8486</v>
      </c>
      <c r="AK177" s="316">
        <v>1135</v>
      </c>
      <c r="AL177" s="315" t="s">
        <v>7915</v>
      </c>
      <c r="AM177" s="315" t="s">
        <v>7882</v>
      </c>
      <c r="AN177" s="314"/>
      <c r="AO177" s="314"/>
      <c r="AP177" s="314"/>
      <c r="AQ177" s="314"/>
      <c r="AR177" s="314"/>
      <c r="AS177" s="314"/>
      <c r="AT177" s="314"/>
      <c r="AU177" s="314"/>
      <c r="AV177" s="316" t="s">
        <v>8490</v>
      </c>
      <c r="AW177" s="314"/>
      <c r="AX177" s="314"/>
      <c r="AY177" s="314"/>
      <c r="AZ177" s="314"/>
      <c r="BA177" s="314"/>
      <c r="BB177" s="314"/>
      <c r="BC177" s="314"/>
      <c r="BD177" s="316"/>
    </row>
    <row r="178" spans="1:56" ht="13.15" customHeight="1" x14ac:dyDescent="0.25">
      <c r="A178" s="316" t="s">
        <v>8237</v>
      </c>
      <c r="B178" s="316" t="s">
        <v>8072</v>
      </c>
      <c r="C178" s="315">
        <v>3015</v>
      </c>
      <c r="D178" s="316" t="s">
        <v>8239</v>
      </c>
      <c r="E178" s="316" t="s">
        <v>8074</v>
      </c>
      <c r="F178" s="316" t="s">
        <v>8075</v>
      </c>
      <c r="G178" s="316" t="s">
        <v>8076</v>
      </c>
      <c r="H178" s="335">
        <v>43405</v>
      </c>
      <c r="I178" s="336">
        <v>43434</v>
      </c>
      <c r="J178" s="316" t="s">
        <v>8077</v>
      </c>
      <c r="K178" s="316" t="s">
        <v>8078</v>
      </c>
      <c r="L178" s="316" t="s">
        <v>8079</v>
      </c>
      <c r="M178" s="316" t="s">
        <v>8080</v>
      </c>
      <c r="N178" s="316" t="s">
        <v>8079</v>
      </c>
      <c r="O178" s="316" t="s">
        <v>8081</v>
      </c>
      <c r="P178" s="316" t="s">
        <v>8082</v>
      </c>
      <c r="Q178" s="316" t="s">
        <v>8083</v>
      </c>
      <c r="R178" s="316" t="s">
        <v>8079</v>
      </c>
      <c r="S178" s="316" t="s">
        <v>8080</v>
      </c>
      <c r="T178" s="316" t="s">
        <v>8084</v>
      </c>
      <c r="U178" s="316" t="s">
        <v>8085</v>
      </c>
      <c r="V178" s="316" t="s">
        <v>8079</v>
      </c>
      <c r="W178" s="316" t="s">
        <v>8080</v>
      </c>
      <c r="X178" s="316" t="s">
        <v>8086</v>
      </c>
      <c r="Y178" s="316" t="s">
        <v>8083</v>
      </c>
      <c r="Z178" s="316" t="s">
        <v>487</v>
      </c>
      <c r="AA178" s="328">
        <v>150728.32999999999</v>
      </c>
      <c r="AB178" s="327">
        <v>0</v>
      </c>
      <c r="AC178" s="313" t="s">
        <v>7578</v>
      </c>
      <c r="AD178" s="316" t="s">
        <v>7582</v>
      </c>
      <c r="AE178" s="316" t="s">
        <v>7600</v>
      </c>
      <c r="AF178" s="315" t="s">
        <v>8491</v>
      </c>
      <c r="AG178" s="315" t="s">
        <v>7882</v>
      </c>
      <c r="AH178" s="318">
        <v>43404</v>
      </c>
      <c r="AI178" s="316" t="s">
        <v>8492</v>
      </c>
      <c r="AJ178" s="316" t="s">
        <v>8486</v>
      </c>
      <c r="AK178" s="316">
        <v>1135</v>
      </c>
      <c r="AL178" s="315" t="s">
        <v>7915</v>
      </c>
      <c r="AM178" s="315" t="s">
        <v>7882</v>
      </c>
      <c r="AN178" s="314"/>
      <c r="AO178" s="314"/>
      <c r="AP178" s="314"/>
      <c r="AQ178" s="314"/>
      <c r="AR178" s="314"/>
      <c r="AS178" s="314"/>
      <c r="AT178" s="314"/>
      <c r="AU178" s="314"/>
      <c r="AV178" s="316" t="s">
        <v>8493</v>
      </c>
      <c r="AW178" s="314"/>
      <c r="AX178" s="314"/>
      <c r="AY178" s="314"/>
      <c r="AZ178" s="314"/>
      <c r="BA178" s="314"/>
      <c r="BB178" s="314"/>
      <c r="BC178" s="314"/>
      <c r="BD178" s="316"/>
    </row>
    <row r="179" spans="1:56" ht="13.15" customHeight="1" x14ac:dyDescent="0.25">
      <c r="A179" s="316" t="s">
        <v>8237</v>
      </c>
      <c r="B179" s="316" t="s">
        <v>8072</v>
      </c>
      <c r="C179" s="315">
        <v>3015</v>
      </c>
      <c r="D179" s="316" t="s">
        <v>8239</v>
      </c>
      <c r="E179" s="316" t="s">
        <v>8074</v>
      </c>
      <c r="F179" s="316" t="s">
        <v>8075</v>
      </c>
      <c r="G179" s="316" t="s">
        <v>8076</v>
      </c>
      <c r="H179" s="335">
        <v>43405</v>
      </c>
      <c r="I179" s="336">
        <v>43434</v>
      </c>
      <c r="J179" s="316" t="s">
        <v>8077</v>
      </c>
      <c r="K179" s="316" t="s">
        <v>8078</v>
      </c>
      <c r="L179" s="316" t="s">
        <v>8079</v>
      </c>
      <c r="M179" s="316" t="s">
        <v>8080</v>
      </c>
      <c r="N179" s="316" t="s">
        <v>8079</v>
      </c>
      <c r="O179" s="316" t="s">
        <v>8081</v>
      </c>
      <c r="P179" s="316" t="s">
        <v>8082</v>
      </c>
      <c r="Q179" s="316" t="s">
        <v>8083</v>
      </c>
      <c r="R179" s="316" t="s">
        <v>8079</v>
      </c>
      <c r="S179" s="316" t="s">
        <v>8080</v>
      </c>
      <c r="T179" s="316" t="s">
        <v>8084</v>
      </c>
      <c r="U179" s="316" t="s">
        <v>8085</v>
      </c>
      <c r="V179" s="316" t="s">
        <v>8079</v>
      </c>
      <c r="W179" s="316" t="s">
        <v>8080</v>
      </c>
      <c r="X179" s="316" t="s">
        <v>8086</v>
      </c>
      <c r="Y179" s="316" t="s">
        <v>8083</v>
      </c>
      <c r="Z179" s="316" t="s">
        <v>487</v>
      </c>
      <c r="AA179" s="328">
        <v>2578737.12</v>
      </c>
      <c r="AB179" s="327">
        <v>0</v>
      </c>
      <c r="AC179" s="313" t="s">
        <v>7578</v>
      </c>
      <c r="AD179" s="316" t="s">
        <v>7582</v>
      </c>
      <c r="AE179" s="316" t="s">
        <v>7600</v>
      </c>
      <c r="AF179" s="315" t="s">
        <v>8494</v>
      </c>
      <c r="AG179" s="315" t="s">
        <v>7882</v>
      </c>
      <c r="AH179" s="318">
        <v>43404</v>
      </c>
      <c r="AI179" s="316" t="s">
        <v>8495</v>
      </c>
      <c r="AJ179" s="316" t="s">
        <v>8486</v>
      </c>
      <c r="AK179" s="316">
        <v>1135</v>
      </c>
      <c r="AL179" s="315" t="s">
        <v>7915</v>
      </c>
      <c r="AM179" s="315" t="s">
        <v>7882</v>
      </c>
      <c r="AN179" s="314"/>
      <c r="AO179" s="314"/>
      <c r="AP179" s="314"/>
      <c r="AQ179" s="314"/>
      <c r="AR179" s="314"/>
      <c r="AS179" s="314"/>
      <c r="AT179" s="314"/>
      <c r="AU179" s="314"/>
      <c r="AV179" s="316" t="s">
        <v>8496</v>
      </c>
      <c r="AW179" s="314"/>
      <c r="AX179" s="314"/>
      <c r="AY179" s="314"/>
      <c r="AZ179" s="314"/>
      <c r="BA179" s="314"/>
      <c r="BB179" s="314"/>
      <c r="BC179" s="314"/>
      <c r="BD179" s="316"/>
    </row>
    <row r="180" spans="1:56" ht="13.15" customHeight="1" x14ac:dyDescent="0.25">
      <c r="A180" s="316" t="s">
        <v>8237</v>
      </c>
      <c r="B180" s="316" t="s">
        <v>8072</v>
      </c>
      <c r="C180" s="315">
        <v>3015</v>
      </c>
      <c r="D180" s="316" t="s">
        <v>8239</v>
      </c>
      <c r="E180" s="316" t="s">
        <v>8074</v>
      </c>
      <c r="F180" s="316" t="s">
        <v>8075</v>
      </c>
      <c r="G180" s="316" t="s">
        <v>8076</v>
      </c>
      <c r="H180" s="335">
        <v>43405</v>
      </c>
      <c r="I180" s="336">
        <v>43434</v>
      </c>
      <c r="J180" s="316" t="s">
        <v>8077</v>
      </c>
      <c r="K180" s="316" t="s">
        <v>8078</v>
      </c>
      <c r="L180" s="316" t="s">
        <v>8079</v>
      </c>
      <c r="M180" s="316" t="s">
        <v>8080</v>
      </c>
      <c r="N180" s="316" t="s">
        <v>8079</v>
      </c>
      <c r="O180" s="316" t="s">
        <v>8081</v>
      </c>
      <c r="P180" s="316" t="s">
        <v>8082</v>
      </c>
      <c r="Q180" s="316" t="s">
        <v>8083</v>
      </c>
      <c r="R180" s="316" t="s">
        <v>8079</v>
      </c>
      <c r="S180" s="316" t="s">
        <v>8080</v>
      </c>
      <c r="T180" s="316" t="s">
        <v>8084</v>
      </c>
      <c r="U180" s="316" t="s">
        <v>8085</v>
      </c>
      <c r="V180" s="316" t="s">
        <v>8079</v>
      </c>
      <c r="W180" s="316" t="s">
        <v>8080</v>
      </c>
      <c r="X180" s="316" t="s">
        <v>8086</v>
      </c>
      <c r="Y180" s="316" t="s">
        <v>8083</v>
      </c>
      <c r="Z180" s="316" t="s">
        <v>487</v>
      </c>
      <c r="AA180" s="328">
        <v>1315181.74</v>
      </c>
      <c r="AB180" s="327">
        <v>0</v>
      </c>
      <c r="AC180" s="313" t="s">
        <v>7578</v>
      </c>
      <c r="AD180" s="316" t="s">
        <v>7582</v>
      </c>
      <c r="AE180" s="316" t="s">
        <v>7600</v>
      </c>
      <c r="AF180" s="315" t="s">
        <v>8497</v>
      </c>
      <c r="AG180" s="315" t="s">
        <v>7882</v>
      </c>
      <c r="AH180" s="318">
        <v>43404</v>
      </c>
      <c r="AI180" s="316" t="s">
        <v>8498</v>
      </c>
      <c r="AJ180" s="316" t="s">
        <v>8486</v>
      </c>
      <c r="AK180" s="316">
        <v>1135</v>
      </c>
      <c r="AL180" s="315" t="s">
        <v>7915</v>
      </c>
      <c r="AM180" s="315" t="s">
        <v>7882</v>
      </c>
      <c r="AN180" s="314"/>
      <c r="AO180" s="314"/>
      <c r="AP180" s="314"/>
      <c r="AQ180" s="314"/>
      <c r="AR180" s="314"/>
      <c r="AS180" s="314"/>
      <c r="AT180" s="314"/>
      <c r="AU180" s="314"/>
      <c r="AV180" s="316" t="s">
        <v>8496</v>
      </c>
      <c r="AW180" s="314"/>
      <c r="AX180" s="314"/>
      <c r="AY180" s="314"/>
      <c r="AZ180" s="314"/>
      <c r="BA180" s="314"/>
      <c r="BB180" s="314"/>
      <c r="BC180" s="314"/>
      <c r="BD180" s="316"/>
    </row>
    <row r="181" spans="1:56" ht="13.15" customHeight="1" x14ac:dyDescent="0.25">
      <c r="A181" s="316" t="s">
        <v>8237</v>
      </c>
      <c r="B181" s="316" t="s">
        <v>8072</v>
      </c>
      <c r="C181" s="315">
        <v>3015</v>
      </c>
      <c r="D181" s="316" t="s">
        <v>8239</v>
      </c>
      <c r="E181" s="316" t="s">
        <v>8074</v>
      </c>
      <c r="F181" s="316" t="s">
        <v>8075</v>
      </c>
      <c r="G181" s="316" t="s">
        <v>8076</v>
      </c>
      <c r="H181" s="335">
        <v>43405</v>
      </c>
      <c r="I181" s="336">
        <v>43434</v>
      </c>
      <c r="J181" s="316" t="s">
        <v>8077</v>
      </c>
      <c r="K181" s="316" t="s">
        <v>8078</v>
      </c>
      <c r="L181" s="316" t="s">
        <v>8079</v>
      </c>
      <c r="M181" s="316" t="s">
        <v>8080</v>
      </c>
      <c r="N181" s="316" t="s">
        <v>8079</v>
      </c>
      <c r="O181" s="316" t="s">
        <v>8081</v>
      </c>
      <c r="P181" s="316" t="s">
        <v>8082</v>
      </c>
      <c r="Q181" s="316" t="s">
        <v>8083</v>
      </c>
      <c r="R181" s="316" t="s">
        <v>8079</v>
      </c>
      <c r="S181" s="316" t="s">
        <v>8080</v>
      </c>
      <c r="T181" s="316" t="s">
        <v>8084</v>
      </c>
      <c r="U181" s="316" t="s">
        <v>8085</v>
      </c>
      <c r="V181" s="316" t="s">
        <v>8079</v>
      </c>
      <c r="W181" s="316" t="s">
        <v>8080</v>
      </c>
      <c r="X181" s="316" t="s">
        <v>8086</v>
      </c>
      <c r="Y181" s="316" t="s">
        <v>8083</v>
      </c>
      <c r="Z181" s="316" t="s">
        <v>487</v>
      </c>
      <c r="AA181" s="328">
        <v>753508.35</v>
      </c>
      <c r="AB181" s="327">
        <v>0</v>
      </c>
      <c r="AC181" s="313" t="s">
        <v>7578</v>
      </c>
      <c r="AD181" s="316" t="s">
        <v>7582</v>
      </c>
      <c r="AE181" s="316" t="s">
        <v>7600</v>
      </c>
      <c r="AF181" s="315" t="s">
        <v>8499</v>
      </c>
      <c r="AG181" s="315" t="s">
        <v>7882</v>
      </c>
      <c r="AH181" s="318">
        <v>43404</v>
      </c>
      <c r="AI181" s="316" t="s">
        <v>8500</v>
      </c>
      <c r="AJ181" s="316" t="s">
        <v>8486</v>
      </c>
      <c r="AK181" s="316">
        <v>1135</v>
      </c>
      <c r="AL181" s="315" t="s">
        <v>7915</v>
      </c>
      <c r="AM181" s="315" t="s">
        <v>7882</v>
      </c>
      <c r="AN181" s="314"/>
      <c r="AO181" s="314"/>
      <c r="AP181" s="314"/>
      <c r="AQ181" s="314"/>
      <c r="AR181" s="314"/>
      <c r="AS181" s="314"/>
      <c r="AT181" s="314"/>
      <c r="AU181" s="314"/>
      <c r="AV181" s="316" t="s">
        <v>8496</v>
      </c>
      <c r="AW181" s="314"/>
      <c r="AX181" s="314"/>
      <c r="AY181" s="314"/>
      <c r="AZ181" s="314"/>
      <c r="BA181" s="314"/>
      <c r="BB181" s="314"/>
      <c r="BC181" s="314"/>
      <c r="BD181" s="316"/>
    </row>
    <row r="182" spans="1:56" ht="13.15" customHeight="1" x14ac:dyDescent="0.25">
      <c r="A182" s="316" t="s">
        <v>8237</v>
      </c>
      <c r="B182" s="316" t="s">
        <v>8072</v>
      </c>
      <c r="C182" s="315">
        <v>3015</v>
      </c>
      <c r="D182" s="316" t="s">
        <v>8239</v>
      </c>
      <c r="E182" s="316" t="s">
        <v>8074</v>
      </c>
      <c r="F182" s="316" t="s">
        <v>8075</v>
      </c>
      <c r="G182" s="316" t="s">
        <v>8076</v>
      </c>
      <c r="H182" s="335">
        <v>43405</v>
      </c>
      <c r="I182" s="336">
        <v>43434</v>
      </c>
      <c r="J182" s="316" t="s">
        <v>8077</v>
      </c>
      <c r="K182" s="316" t="s">
        <v>8078</v>
      </c>
      <c r="L182" s="316" t="s">
        <v>8079</v>
      </c>
      <c r="M182" s="316" t="s">
        <v>8080</v>
      </c>
      <c r="N182" s="316" t="s">
        <v>8079</v>
      </c>
      <c r="O182" s="316" t="s">
        <v>8081</v>
      </c>
      <c r="P182" s="316" t="s">
        <v>8082</v>
      </c>
      <c r="Q182" s="316" t="s">
        <v>8083</v>
      </c>
      <c r="R182" s="316" t="s">
        <v>8079</v>
      </c>
      <c r="S182" s="316" t="s">
        <v>8080</v>
      </c>
      <c r="T182" s="316" t="s">
        <v>8084</v>
      </c>
      <c r="U182" s="316" t="s">
        <v>8085</v>
      </c>
      <c r="V182" s="316" t="s">
        <v>8079</v>
      </c>
      <c r="W182" s="316" t="s">
        <v>8080</v>
      </c>
      <c r="X182" s="316" t="s">
        <v>8086</v>
      </c>
      <c r="Y182" s="316" t="s">
        <v>8083</v>
      </c>
      <c r="Z182" s="316" t="s">
        <v>487</v>
      </c>
      <c r="AA182" s="328">
        <v>229673.63</v>
      </c>
      <c r="AB182" s="327">
        <v>0</v>
      </c>
      <c r="AC182" s="313" t="s">
        <v>7578</v>
      </c>
      <c r="AD182" s="316" t="s">
        <v>7582</v>
      </c>
      <c r="AE182" s="316" t="s">
        <v>7600</v>
      </c>
      <c r="AF182" s="315" t="s">
        <v>8501</v>
      </c>
      <c r="AG182" s="315" t="s">
        <v>7882</v>
      </c>
      <c r="AH182" s="318">
        <v>43404</v>
      </c>
      <c r="AI182" s="316" t="s">
        <v>8502</v>
      </c>
      <c r="AJ182" s="316" t="s">
        <v>8486</v>
      </c>
      <c r="AK182" s="316">
        <v>1135</v>
      </c>
      <c r="AL182" s="315" t="s">
        <v>7915</v>
      </c>
      <c r="AM182" s="315" t="s">
        <v>7882</v>
      </c>
      <c r="AN182" s="314"/>
      <c r="AO182" s="314"/>
      <c r="AP182" s="314"/>
      <c r="AQ182" s="314"/>
      <c r="AR182" s="314"/>
      <c r="AS182" s="314"/>
      <c r="AT182" s="314"/>
      <c r="AU182" s="314"/>
      <c r="AV182" s="316" t="s">
        <v>8493</v>
      </c>
      <c r="AW182" s="314"/>
      <c r="AX182" s="314"/>
      <c r="AY182" s="314"/>
      <c r="AZ182" s="314"/>
      <c r="BA182" s="314"/>
      <c r="BB182" s="314"/>
      <c r="BC182" s="314"/>
      <c r="BD182" s="316"/>
    </row>
    <row r="183" spans="1:56" ht="13.15" customHeight="1" x14ac:dyDescent="0.25">
      <c r="A183" s="316" t="s">
        <v>8237</v>
      </c>
      <c r="B183" s="316" t="s">
        <v>8072</v>
      </c>
      <c r="C183" s="315">
        <v>3015</v>
      </c>
      <c r="D183" s="316" t="s">
        <v>8239</v>
      </c>
      <c r="E183" s="316" t="s">
        <v>8074</v>
      </c>
      <c r="F183" s="316" t="s">
        <v>8075</v>
      </c>
      <c r="G183" s="316" t="s">
        <v>8076</v>
      </c>
      <c r="H183" s="335">
        <v>43405</v>
      </c>
      <c r="I183" s="336">
        <v>43434</v>
      </c>
      <c r="J183" s="316" t="s">
        <v>8077</v>
      </c>
      <c r="K183" s="316" t="s">
        <v>8078</v>
      </c>
      <c r="L183" s="316" t="s">
        <v>8079</v>
      </c>
      <c r="M183" s="316" t="s">
        <v>8080</v>
      </c>
      <c r="N183" s="316" t="s">
        <v>8079</v>
      </c>
      <c r="O183" s="316" t="s">
        <v>8081</v>
      </c>
      <c r="P183" s="316" t="s">
        <v>8082</v>
      </c>
      <c r="Q183" s="316" t="s">
        <v>8083</v>
      </c>
      <c r="R183" s="316" t="s">
        <v>8079</v>
      </c>
      <c r="S183" s="316" t="s">
        <v>8080</v>
      </c>
      <c r="T183" s="316" t="s">
        <v>8084</v>
      </c>
      <c r="U183" s="316" t="s">
        <v>8085</v>
      </c>
      <c r="V183" s="316" t="s">
        <v>8079</v>
      </c>
      <c r="W183" s="316" t="s">
        <v>8080</v>
      </c>
      <c r="X183" s="316" t="s">
        <v>8086</v>
      </c>
      <c r="Y183" s="316" t="s">
        <v>8083</v>
      </c>
      <c r="Z183" s="316" t="s">
        <v>487</v>
      </c>
      <c r="AA183" s="328">
        <v>85916.69</v>
      </c>
      <c r="AB183" s="327">
        <v>0</v>
      </c>
      <c r="AC183" s="313" t="s">
        <v>7578</v>
      </c>
      <c r="AD183" s="316" t="s">
        <v>7582</v>
      </c>
      <c r="AE183" s="316" t="s">
        <v>7600</v>
      </c>
      <c r="AF183" s="315" t="s">
        <v>8503</v>
      </c>
      <c r="AG183" s="315" t="s">
        <v>7882</v>
      </c>
      <c r="AH183" s="318">
        <v>43404</v>
      </c>
      <c r="AI183" s="316" t="s">
        <v>8504</v>
      </c>
      <c r="AJ183" s="316" t="s">
        <v>8486</v>
      </c>
      <c r="AK183" s="316">
        <v>1135</v>
      </c>
      <c r="AL183" s="315" t="s">
        <v>7915</v>
      </c>
      <c r="AM183" s="315" t="s">
        <v>7882</v>
      </c>
      <c r="AN183" s="314"/>
      <c r="AO183" s="314"/>
      <c r="AP183" s="314"/>
      <c r="AQ183" s="314"/>
      <c r="AR183" s="314"/>
      <c r="AS183" s="314"/>
      <c r="AT183" s="314"/>
      <c r="AU183" s="314"/>
      <c r="AV183" s="316" t="s">
        <v>8493</v>
      </c>
      <c r="AW183" s="314"/>
      <c r="AX183" s="314"/>
      <c r="AY183" s="314"/>
      <c r="AZ183" s="314"/>
      <c r="BA183" s="314"/>
      <c r="BB183" s="314"/>
      <c r="BC183" s="314"/>
      <c r="BD183" s="316"/>
    </row>
    <row r="184" spans="1:56" ht="13.15" customHeight="1" x14ac:dyDescent="0.25">
      <c r="A184" s="316" t="s">
        <v>8237</v>
      </c>
      <c r="B184" s="316" t="s">
        <v>8072</v>
      </c>
      <c r="C184" s="315">
        <v>3015</v>
      </c>
      <c r="D184" s="316" t="s">
        <v>8239</v>
      </c>
      <c r="E184" s="316" t="s">
        <v>8074</v>
      </c>
      <c r="F184" s="316" t="s">
        <v>8075</v>
      </c>
      <c r="G184" s="316" t="s">
        <v>8076</v>
      </c>
      <c r="H184" s="335">
        <v>43405</v>
      </c>
      <c r="I184" s="336">
        <v>43434</v>
      </c>
      <c r="J184" s="316" t="s">
        <v>8077</v>
      </c>
      <c r="K184" s="316" t="s">
        <v>8078</v>
      </c>
      <c r="L184" s="316" t="s">
        <v>8079</v>
      </c>
      <c r="M184" s="316" t="s">
        <v>8080</v>
      </c>
      <c r="N184" s="316" t="s">
        <v>8079</v>
      </c>
      <c r="O184" s="316" t="s">
        <v>8081</v>
      </c>
      <c r="P184" s="316" t="s">
        <v>8082</v>
      </c>
      <c r="Q184" s="316" t="s">
        <v>8083</v>
      </c>
      <c r="R184" s="316" t="s">
        <v>8079</v>
      </c>
      <c r="S184" s="316" t="s">
        <v>8080</v>
      </c>
      <c r="T184" s="316" t="s">
        <v>8084</v>
      </c>
      <c r="U184" s="316" t="s">
        <v>8085</v>
      </c>
      <c r="V184" s="316" t="s">
        <v>8079</v>
      </c>
      <c r="W184" s="316" t="s">
        <v>8080</v>
      </c>
      <c r="X184" s="316" t="s">
        <v>8086</v>
      </c>
      <c r="Y184" s="316" t="s">
        <v>8083</v>
      </c>
      <c r="Z184" s="316" t="s">
        <v>487</v>
      </c>
      <c r="AA184" s="328">
        <v>64291.839999999997</v>
      </c>
      <c r="AB184" s="327">
        <v>0</v>
      </c>
      <c r="AC184" s="313" t="s">
        <v>7578</v>
      </c>
      <c r="AD184" s="316" t="s">
        <v>7582</v>
      </c>
      <c r="AE184" s="316" t="s">
        <v>7600</v>
      </c>
      <c r="AF184" s="315" t="s">
        <v>8505</v>
      </c>
      <c r="AG184" s="315" t="s">
        <v>7882</v>
      </c>
      <c r="AH184" s="318">
        <v>43404</v>
      </c>
      <c r="AI184" s="316" t="s">
        <v>8506</v>
      </c>
      <c r="AJ184" s="316" t="s">
        <v>8486</v>
      </c>
      <c r="AK184" s="316">
        <v>1135</v>
      </c>
      <c r="AL184" s="315" t="s">
        <v>7915</v>
      </c>
      <c r="AM184" s="315" t="s">
        <v>7882</v>
      </c>
      <c r="AN184" s="314"/>
      <c r="AO184" s="314"/>
      <c r="AP184" s="314"/>
      <c r="AQ184" s="314"/>
      <c r="AR184" s="314"/>
      <c r="AS184" s="314"/>
      <c r="AT184" s="314"/>
      <c r="AU184" s="314"/>
      <c r="AV184" s="316" t="s">
        <v>8493</v>
      </c>
      <c r="AW184" s="314"/>
      <c r="AX184" s="314"/>
      <c r="AY184" s="314"/>
      <c r="AZ184" s="314"/>
      <c r="BA184" s="314"/>
      <c r="BB184" s="314"/>
      <c r="BC184" s="314"/>
      <c r="BD184" s="316"/>
    </row>
    <row r="185" spans="1:56" ht="13.15" customHeight="1" x14ac:dyDescent="0.25">
      <c r="A185" s="316" t="s">
        <v>8237</v>
      </c>
      <c r="B185" s="316" t="s">
        <v>8072</v>
      </c>
      <c r="C185" s="315">
        <v>3015</v>
      </c>
      <c r="D185" s="316" t="s">
        <v>8239</v>
      </c>
      <c r="E185" s="316" t="s">
        <v>8074</v>
      </c>
      <c r="F185" s="316" t="s">
        <v>8075</v>
      </c>
      <c r="G185" s="316" t="s">
        <v>8076</v>
      </c>
      <c r="H185" s="335">
        <v>43405</v>
      </c>
      <c r="I185" s="336">
        <v>43434</v>
      </c>
      <c r="J185" s="316" t="s">
        <v>8077</v>
      </c>
      <c r="K185" s="316" t="s">
        <v>8078</v>
      </c>
      <c r="L185" s="316" t="s">
        <v>8079</v>
      </c>
      <c r="M185" s="316" t="s">
        <v>8080</v>
      </c>
      <c r="N185" s="316" t="s">
        <v>8079</v>
      </c>
      <c r="O185" s="316" t="s">
        <v>8081</v>
      </c>
      <c r="P185" s="316" t="s">
        <v>8082</v>
      </c>
      <c r="Q185" s="316" t="s">
        <v>8083</v>
      </c>
      <c r="R185" s="316" t="s">
        <v>8079</v>
      </c>
      <c r="S185" s="316" t="s">
        <v>8080</v>
      </c>
      <c r="T185" s="316" t="s">
        <v>8084</v>
      </c>
      <c r="U185" s="316" t="s">
        <v>8085</v>
      </c>
      <c r="V185" s="316" t="s">
        <v>8079</v>
      </c>
      <c r="W185" s="316" t="s">
        <v>8080</v>
      </c>
      <c r="X185" s="316" t="s">
        <v>8086</v>
      </c>
      <c r="Y185" s="316" t="s">
        <v>8083</v>
      </c>
      <c r="Z185" s="316" t="s">
        <v>487</v>
      </c>
      <c r="AA185" s="328">
        <v>266900.7</v>
      </c>
      <c r="AB185" s="327">
        <v>0</v>
      </c>
      <c r="AC185" s="313" t="s">
        <v>7578</v>
      </c>
      <c r="AD185" s="316" t="s">
        <v>7582</v>
      </c>
      <c r="AE185" s="316" t="s">
        <v>7600</v>
      </c>
      <c r="AF185" s="315" t="s">
        <v>8507</v>
      </c>
      <c r="AG185" s="315" t="s">
        <v>7882</v>
      </c>
      <c r="AH185" s="318">
        <v>43404</v>
      </c>
      <c r="AI185" s="316" t="s">
        <v>8508</v>
      </c>
      <c r="AJ185" s="316" t="s">
        <v>8486</v>
      </c>
      <c r="AK185" s="316">
        <v>1135</v>
      </c>
      <c r="AL185" s="315" t="s">
        <v>7915</v>
      </c>
      <c r="AM185" s="315" t="s">
        <v>7882</v>
      </c>
      <c r="AN185" s="314"/>
      <c r="AO185" s="314"/>
      <c r="AP185" s="314"/>
      <c r="AQ185" s="314"/>
      <c r="AR185" s="314"/>
      <c r="AS185" s="314"/>
      <c r="AT185" s="314"/>
      <c r="AU185" s="314"/>
      <c r="AV185" s="316" t="s">
        <v>8496</v>
      </c>
      <c r="AW185" s="314"/>
      <c r="AX185" s="314"/>
      <c r="AY185" s="314"/>
      <c r="AZ185" s="314"/>
      <c r="BA185" s="314"/>
      <c r="BB185" s="314"/>
      <c r="BC185" s="314"/>
      <c r="BD185" s="316"/>
    </row>
    <row r="186" spans="1:56" ht="13.15" customHeight="1" x14ac:dyDescent="0.25">
      <c r="A186" s="316" t="s">
        <v>8237</v>
      </c>
      <c r="B186" s="316" t="s">
        <v>8072</v>
      </c>
      <c r="C186" s="315">
        <v>3015</v>
      </c>
      <c r="D186" s="316" t="s">
        <v>8239</v>
      </c>
      <c r="E186" s="316" t="s">
        <v>8074</v>
      </c>
      <c r="F186" s="316" t="s">
        <v>8075</v>
      </c>
      <c r="G186" s="316" t="s">
        <v>8076</v>
      </c>
      <c r="H186" s="335">
        <v>43405</v>
      </c>
      <c r="I186" s="336">
        <v>43434</v>
      </c>
      <c r="J186" s="316" t="s">
        <v>8077</v>
      </c>
      <c r="K186" s="316" t="s">
        <v>8078</v>
      </c>
      <c r="L186" s="316" t="s">
        <v>8079</v>
      </c>
      <c r="M186" s="316" t="s">
        <v>8080</v>
      </c>
      <c r="N186" s="316" t="s">
        <v>8079</v>
      </c>
      <c r="O186" s="316" t="s">
        <v>8081</v>
      </c>
      <c r="P186" s="316" t="s">
        <v>8082</v>
      </c>
      <c r="Q186" s="316" t="s">
        <v>8083</v>
      </c>
      <c r="R186" s="316" t="s">
        <v>8079</v>
      </c>
      <c r="S186" s="316" t="s">
        <v>8080</v>
      </c>
      <c r="T186" s="316" t="s">
        <v>8084</v>
      </c>
      <c r="U186" s="316" t="s">
        <v>8085</v>
      </c>
      <c r="V186" s="316" t="s">
        <v>8079</v>
      </c>
      <c r="W186" s="316" t="s">
        <v>8080</v>
      </c>
      <c r="X186" s="316" t="s">
        <v>8086</v>
      </c>
      <c r="Y186" s="316" t="s">
        <v>8083</v>
      </c>
      <c r="Z186" s="316" t="s">
        <v>487</v>
      </c>
      <c r="AA186" s="328">
        <v>13258.9</v>
      </c>
      <c r="AB186" s="327">
        <v>0</v>
      </c>
      <c r="AC186" s="313" t="s">
        <v>7578</v>
      </c>
      <c r="AD186" s="316" t="s">
        <v>7582</v>
      </c>
      <c r="AE186" s="316" t="s">
        <v>7600</v>
      </c>
      <c r="AF186" s="315" t="s">
        <v>8509</v>
      </c>
      <c r="AG186" s="315" t="s">
        <v>7882</v>
      </c>
      <c r="AH186" s="318">
        <v>43404</v>
      </c>
      <c r="AI186" s="316" t="s">
        <v>8510</v>
      </c>
      <c r="AJ186" s="316" t="s">
        <v>8486</v>
      </c>
      <c r="AK186" s="316">
        <v>1135</v>
      </c>
      <c r="AL186" s="315" t="s">
        <v>7915</v>
      </c>
      <c r="AM186" s="315" t="s">
        <v>7882</v>
      </c>
      <c r="AN186" s="314"/>
      <c r="AO186" s="314"/>
      <c r="AP186" s="314"/>
      <c r="AQ186" s="314"/>
      <c r="AR186" s="314"/>
      <c r="AS186" s="314"/>
      <c r="AT186" s="314"/>
      <c r="AU186" s="314"/>
      <c r="AV186" s="316" t="s">
        <v>8490</v>
      </c>
      <c r="AW186" s="314"/>
      <c r="AX186" s="314"/>
      <c r="AY186" s="314"/>
      <c r="AZ186" s="314"/>
      <c r="BA186" s="314"/>
      <c r="BB186" s="314"/>
      <c r="BC186" s="314"/>
      <c r="BD186" s="316"/>
    </row>
    <row r="187" spans="1:56" ht="13.15" customHeight="1" x14ac:dyDescent="0.25">
      <c r="A187" s="316" t="s">
        <v>8237</v>
      </c>
      <c r="B187" s="316" t="s">
        <v>8072</v>
      </c>
      <c r="C187" s="315">
        <v>3015</v>
      </c>
      <c r="D187" s="316" t="s">
        <v>8239</v>
      </c>
      <c r="E187" s="316" t="s">
        <v>8074</v>
      </c>
      <c r="F187" s="316" t="s">
        <v>8075</v>
      </c>
      <c r="G187" s="316" t="s">
        <v>8076</v>
      </c>
      <c r="H187" s="335">
        <v>43405</v>
      </c>
      <c r="I187" s="336">
        <v>43434</v>
      </c>
      <c r="J187" s="316" t="s">
        <v>8077</v>
      </c>
      <c r="K187" s="316" t="s">
        <v>8078</v>
      </c>
      <c r="L187" s="316" t="s">
        <v>8079</v>
      </c>
      <c r="M187" s="316" t="s">
        <v>8080</v>
      </c>
      <c r="N187" s="316" t="s">
        <v>8079</v>
      </c>
      <c r="O187" s="316" t="s">
        <v>8081</v>
      </c>
      <c r="P187" s="316" t="s">
        <v>8082</v>
      </c>
      <c r="Q187" s="316" t="s">
        <v>8083</v>
      </c>
      <c r="R187" s="316" t="s">
        <v>8079</v>
      </c>
      <c r="S187" s="316" t="s">
        <v>8080</v>
      </c>
      <c r="T187" s="316" t="s">
        <v>8084</v>
      </c>
      <c r="U187" s="316" t="s">
        <v>8085</v>
      </c>
      <c r="V187" s="316" t="s">
        <v>8079</v>
      </c>
      <c r="W187" s="316" t="s">
        <v>8080</v>
      </c>
      <c r="X187" s="316" t="s">
        <v>8086</v>
      </c>
      <c r="Y187" s="316" t="s">
        <v>8083</v>
      </c>
      <c r="Z187" s="316" t="s">
        <v>487</v>
      </c>
      <c r="AA187" s="328">
        <v>7844.13</v>
      </c>
      <c r="AB187" s="327">
        <v>0</v>
      </c>
      <c r="AC187" s="313" t="s">
        <v>7578</v>
      </c>
      <c r="AD187" s="316" t="s">
        <v>7582</v>
      </c>
      <c r="AE187" s="316" t="s">
        <v>7600</v>
      </c>
      <c r="AF187" s="315" t="s">
        <v>8511</v>
      </c>
      <c r="AG187" s="315" t="s">
        <v>7882</v>
      </c>
      <c r="AH187" s="318">
        <v>43407</v>
      </c>
      <c r="AI187" s="316" t="s">
        <v>8512</v>
      </c>
      <c r="AJ187" s="316" t="s">
        <v>8513</v>
      </c>
      <c r="AK187" s="316">
        <v>62009</v>
      </c>
      <c r="AL187" s="315" t="s">
        <v>7915</v>
      </c>
      <c r="AM187" s="315" t="s">
        <v>7882</v>
      </c>
      <c r="AN187" s="314"/>
      <c r="AO187" s="314"/>
      <c r="AP187" s="314"/>
      <c r="AQ187" s="314"/>
      <c r="AR187" s="314"/>
      <c r="AS187" s="314"/>
      <c r="AT187" s="314"/>
      <c r="AU187" s="314"/>
      <c r="AV187" s="316" t="s">
        <v>8514</v>
      </c>
      <c r="AW187" s="314"/>
      <c r="AX187" s="314"/>
      <c r="AY187" s="314"/>
      <c r="AZ187" s="314"/>
      <c r="BA187" s="314"/>
      <c r="BB187" s="314"/>
      <c r="BC187" s="314"/>
      <c r="BD187" s="316"/>
    </row>
    <row r="188" spans="1:56" ht="13.15" customHeight="1" x14ac:dyDescent="0.25">
      <c r="A188" s="316" t="s">
        <v>8237</v>
      </c>
      <c r="B188" s="316" t="s">
        <v>8072</v>
      </c>
      <c r="C188" s="315">
        <v>3015</v>
      </c>
      <c r="D188" s="316" t="s">
        <v>8239</v>
      </c>
      <c r="E188" s="316" t="s">
        <v>8074</v>
      </c>
      <c r="F188" s="316" t="s">
        <v>8075</v>
      </c>
      <c r="G188" s="316" t="s">
        <v>8076</v>
      </c>
      <c r="H188" s="335">
        <v>43405</v>
      </c>
      <c r="I188" s="336">
        <v>43434</v>
      </c>
      <c r="J188" s="316" t="s">
        <v>8077</v>
      </c>
      <c r="K188" s="316" t="s">
        <v>8078</v>
      </c>
      <c r="L188" s="316" t="s">
        <v>8079</v>
      </c>
      <c r="M188" s="316" t="s">
        <v>8080</v>
      </c>
      <c r="N188" s="316" t="s">
        <v>8079</v>
      </c>
      <c r="O188" s="316" t="s">
        <v>8081</v>
      </c>
      <c r="P188" s="316" t="s">
        <v>8082</v>
      </c>
      <c r="Q188" s="316" t="s">
        <v>8083</v>
      </c>
      <c r="R188" s="316" t="s">
        <v>8079</v>
      </c>
      <c r="S188" s="316" t="s">
        <v>8080</v>
      </c>
      <c r="T188" s="316" t="s">
        <v>8084</v>
      </c>
      <c r="U188" s="316" t="s">
        <v>8085</v>
      </c>
      <c r="V188" s="316" t="s">
        <v>8079</v>
      </c>
      <c r="W188" s="316" t="s">
        <v>8080</v>
      </c>
      <c r="X188" s="316" t="s">
        <v>8086</v>
      </c>
      <c r="Y188" s="316" t="s">
        <v>8083</v>
      </c>
      <c r="Z188" s="316" t="s">
        <v>487</v>
      </c>
      <c r="AA188" s="328">
        <v>473589</v>
      </c>
      <c r="AB188" s="327">
        <v>0</v>
      </c>
      <c r="AC188" s="313" t="s">
        <v>7578</v>
      </c>
      <c r="AD188" s="316" t="s">
        <v>7582</v>
      </c>
      <c r="AE188" s="316" t="s">
        <v>7600</v>
      </c>
      <c r="AF188" s="315" t="s">
        <v>8515</v>
      </c>
      <c r="AG188" s="315" t="s">
        <v>7882</v>
      </c>
      <c r="AH188" s="318">
        <v>43409</v>
      </c>
      <c r="AI188" s="316" t="s">
        <v>8516</v>
      </c>
      <c r="AJ188" s="316" t="s">
        <v>8517</v>
      </c>
      <c r="AK188" s="316">
        <v>1415</v>
      </c>
      <c r="AL188" s="315" t="s">
        <v>7915</v>
      </c>
      <c r="AM188" s="315" t="s">
        <v>7882</v>
      </c>
      <c r="AN188" s="314"/>
      <c r="AO188" s="314"/>
      <c r="AP188" s="314"/>
      <c r="AQ188" s="314"/>
      <c r="AR188" s="314"/>
      <c r="AS188" s="314"/>
      <c r="AT188" s="314"/>
      <c r="AU188" s="314"/>
      <c r="AV188" s="316" t="s">
        <v>8518</v>
      </c>
      <c r="AW188" s="314"/>
      <c r="AX188" s="314"/>
      <c r="AY188" s="314"/>
      <c r="AZ188" s="314"/>
      <c r="BA188" s="314"/>
      <c r="BB188" s="314"/>
      <c r="BC188" s="314"/>
      <c r="BD188" s="316"/>
    </row>
    <row r="189" spans="1:56" ht="13.15" customHeight="1" x14ac:dyDescent="0.25">
      <c r="A189" s="316" t="s">
        <v>8237</v>
      </c>
      <c r="B189" s="316" t="s">
        <v>8072</v>
      </c>
      <c r="C189" s="315">
        <v>3015</v>
      </c>
      <c r="D189" s="316" t="s">
        <v>8239</v>
      </c>
      <c r="E189" s="316" t="s">
        <v>8074</v>
      </c>
      <c r="F189" s="316" t="s">
        <v>8075</v>
      </c>
      <c r="G189" s="316" t="s">
        <v>8076</v>
      </c>
      <c r="H189" s="335">
        <v>43405</v>
      </c>
      <c r="I189" s="336">
        <v>43434</v>
      </c>
      <c r="J189" s="316" t="s">
        <v>8077</v>
      </c>
      <c r="K189" s="316" t="s">
        <v>8078</v>
      </c>
      <c r="L189" s="316" t="s">
        <v>8079</v>
      </c>
      <c r="M189" s="316" t="s">
        <v>8080</v>
      </c>
      <c r="N189" s="316" t="s">
        <v>8079</v>
      </c>
      <c r="O189" s="316" t="s">
        <v>8081</v>
      </c>
      <c r="P189" s="316" t="s">
        <v>8082</v>
      </c>
      <c r="Q189" s="316" t="s">
        <v>8083</v>
      </c>
      <c r="R189" s="316" t="s">
        <v>8079</v>
      </c>
      <c r="S189" s="316" t="s">
        <v>8080</v>
      </c>
      <c r="T189" s="316" t="s">
        <v>8084</v>
      </c>
      <c r="U189" s="316" t="s">
        <v>8085</v>
      </c>
      <c r="V189" s="316" t="s">
        <v>8079</v>
      </c>
      <c r="W189" s="316" t="s">
        <v>8080</v>
      </c>
      <c r="X189" s="316" t="s">
        <v>8086</v>
      </c>
      <c r="Y189" s="316" t="s">
        <v>8083</v>
      </c>
      <c r="Z189" s="316" t="s">
        <v>487</v>
      </c>
      <c r="AA189" s="328">
        <v>2336</v>
      </c>
      <c r="AB189" s="327">
        <v>0</v>
      </c>
      <c r="AC189" s="313" t="s">
        <v>7578</v>
      </c>
      <c r="AD189" s="316" t="s">
        <v>7582</v>
      </c>
      <c r="AE189" s="316" t="s">
        <v>7600</v>
      </c>
      <c r="AF189" s="315" t="s">
        <v>8519</v>
      </c>
      <c r="AG189" s="315" t="s">
        <v>7882</v>
      </c>
      <c r="AH189" s="318">
        <v>43422</v>
      </c>
      <c r="AI189" s="316" t="s">
        <v>8520</v>
      </c>
      <c r="AJ189" s="316" t="s">
        <v>8521</v>
      </c>
      <c r="AK189" s="316">
        <v>195725</v>
      </c>
      <c r="AL189" s="315" t="s">
        <v>7915</v>
      </c>
      <c r="AM189" s="315" t="s">
        <v>7882</v>
      </c>
      <c r="AN189" s="314"/>
      <c r="AO189" s="314"/>
      <c r="AP189" s="314"/>
      <c r="AQ189" s="314"/>
      <c r="AR189" s="314"/>
      <c r="AS189" s="314"/>
      <c r="AT189" s="314"/>
      <c r="AU189" s="314"/>
      <c r="AV189" s="316" t="s">
        <v>8522</v>
      </c>
      <c r="AW189" s="314"/>
      <c r="AX189" s="314"/>
      <c r="AY189" s="314"/>
      <c r="AZ189" s="314"/>
      <c r="BA189" s="314"/>
      <c r="BB189" s="314"/>
      <c r="BC189" s="314"/>
      <c r="BD189" s="316"/>
    </row>
    <row r="190" spans="1:56" ht="13.15" customHeight="1" x14ac:dyDescent="0.25">
      <c r="A190" s="316" t="s">
        <v>8237</v>
      </c>
      <c r="B190" s="316" t="s">
        <v>8072</v>
      </c>
      <c r="C190" s="315">
        <v>3015</v>
      </c>
      <c r="D190" s="316" t="s">
        <v>8239</v>
      </c>
      <c r="E190" s="316" t="s">
        <v>8074</v>
      </c>
      <c r="F190" s="316" t="s">
        <v>8075</v>
      </c>
      <c r="G190" s="316" t="s">
        <v>8076</v>
      </c>
      <c r="H190" s="335">
        <v>43405</v>
      </c>
      <c r="I190" s="336">
        <v>43434</v>
      </c>
      <c r="J190" s="316" t="s">
        <v>8077</v>
      </c>
      <c r="K190" s="316" t="s">
        <v>8078</v>
      </c>
      <c r="L190" s="316" t="s">
        <v>8079</v>
      </c>
      <c r="M190" s="316" t="s">
        <v>8080</v>
      </c>
      <c r="N190" s="316" t="s">
        <v>8079</v>
      </c>
      <c r="O190" s="316" t="s">
        <v>8081</v>
      </c>
      <c r="P190" s="316" t="s">
        <v>8082</v>
      </c>
      <c r="Q190" s="316" t="s">
        <v>8083</v>
      </c>
      <c r="R190" s="316" t="s">
        <v>8079</v>
      </c>
      <c r="S190" s="316" t="s">
        <v>8080</v>
      </c>
      <c r="T190" s="316" t="s">
        <v>8084</v>
      </c>
      <c r="U190" s="316" t="s">
        <v>8085</v>
      </c>
      <c r="V190" s="316" t="s">
        <v>8079</v>
      </c>
      <c r="W190" s="316" t="s">
        <v>8080</v>
      </c>
      <c r="X190" s="316" t="s">
        <v>8086</v>
      </c>
      <c r="Y190" s="316" t="s">
        <v>8083</v>
      </c>
      <c r="Z190" s="316" t="s">
        <v>487</v>
      </c>
      <c r="AA190" s="328">
        <v>47354.97</v>
      </c>
      <c r="AB190" s="327">
        <v>0</v>
      </c>
      <c r="AC190" s="313" t="s">
        <v>7578</v>
      </c>
      <c r="AD190" s="316" t="s">
        <v>7582</v>
      </c>
      <c r="AE190" s="316" t="s">
        <v>7600</v>
      </c>
      <c r="AF190" s="315" t="s">
        <v>8523</v>
      </c>
      <c r="AG190" s="315" t="s">
        <v>7882</v>
      </c>
      <c r="AH190" s="318">
        <v>43401</v>
      </c>
      <c r="AI190" s="316" t="s">
        <v>8524</v>
      </c>
      <c r="AJ190" s="316" t="s">
        <v>8525</v>
      </c>
      <c r="AK190" s="316">
        <v>16930</v>
      </c>
      <c r="AL190" s="315" t="s">
        <v>7915</v>
      </c>
      <c r="AM190" s="315" t="s">
        <v>7882</v>
      </c>
      <c r="AN190" s="314"/>
      <c r="AO190" s="314"/>
      <c r="AP190" s="314"/>
      <c r="AQ190" s="314"/>
      <c r="AR190" s="314"/>
      <c r="AS190" s="314"/>
      <c r="AT190" s="314"/>
      <c r="AU190" s="314"/>
      <c r="AV190" s="316" t="s">
        <v>8526</v>
      </c>
      <c r="AW190" s="314"/>
      <c r="AX190" s="314"/>
      <c r="AY190" s="314"/>
      <c r="AZ190" s="314"/>
      <c r="BA190" s="314"/>
      <c r="BB190" s="314"/>
      <c r="BC190" s="314"/>
      <c r="BD190" s="316"/>
    </row>
    <row r="191" spans="1:56" ht="13.15" customHeight="1" x14ac:dyDescent="0.25">
      <c r="A191" s="316" t="s">
        <v>8237</v>
      </c>
      <c r="B191" s="316" t="s">
        <v>8072</v>
      </c>
      <c r="C191" s="315">
        <v>3015</v>
      </c>
      <c r="D191" s="316" t="s">
        <v>8239</v>
      </c>
      <c r="E191" s="316" t="s">
        <v>8074</v>
      </c>
      <c r="F191" s="316" t="s">
        <v>8075</v>
      </c>
      <c r="G191" s="316" t="s">
        <v>8076</v>
      </c>
      <c r="H191" s="335">
        <v>43405</v>
      </c>
      <c r="I191" s="336">
        <v>43434</v>
      </c>
      <c r="J191" s="316" t="s">
        <v>8077</v>
      </c>
      <c r="K191" s="316" t="s">
        <v>8078</v>
      </c>
      <c r="L191" s="316" t="s">
        <v>8079</v>
      </c>
      <c r="M191" s="316" t="s">
        <v>8080</v>
      </c>
      <c r="N191" s="316" t="s">
        <v>8079</v>
      </c>
      <c r="O191" s="316" t="s">
        <v>8081</v>
      </c>
      <c r="P191" s="316" t="s">
        <v>8082</v>
      </c>
      <c r="Q191" s="316" t="s">
        <v>8083</v>
      </c>
      <c r="R191" s="316" t="s">
        <v>8079</v>
      </c>
      <c r="S191" s="316" t="s">
        <v>8080</v>
      </c>
      <c r="T191" s="316" t="s">
        <v>8084</v>
      </c>
      <c r="U191" s="316" t="s">
        <v>8085</v>
      </c>
      <c r="V191" s="316" t="s">
        <v>8079</v>
      </c>
      <c r="W191" s="316" t="s">
        <v>8080</v>
      </c>
      <c r="X191" s="316" t="s">
        <v>8086</v>
      </c>
      <c r="Y191" s="316" t="s">
        <v>8083</v>
      </c>
      <c r="Z191" s="316" t="s">
        <v>487</v>
      </c>
      <c r="AA191" s="328">
        <v>7968</v>
      </c>
      <c r="AB191" s="327">
        <v>0</v>
      </c>
      <c r="AC191" s="313" t="s">
        <v>7578</v>
      </c>
      <c r="AD191" s="316" t="s">
        <v>7582</v>
      </c>
      <c r="AE191" s="316" t="s">
        <v>7600</v>
      </c>
      <c r="AF191" s="315" t="s">
        <v>8527</v>
      </c>
      <c r="AG191" s="315" t="s">
        <v>7882</v>
      </c>
      <c r="AH191" s="318">
        <v>43429</v>
      </c>
      <c r="AI191" s="316" t="s">
        <v>8528</v>
      </c>
      <c r="AJ191" s="316" t="s">
        <v>8529</v>
      </c>
      <c r="AK191" s="316">
        <v>15626</v>
      </c>
      <c r="AL191" s="315" t="s">
        <v>7915</v>
      </c>
      <c r="AM191" s="315" t="s">
        <v>7882</v>
      </c>
      <c r="AN191" s="314"/>
      <c r="AO191" s="314"/>
      <c r="AP191" s="314"/>
      <c r="AQ191" s="314"/>
      <c r="AR191" s="314"/>
      <c r="AS191" s="314"/>
      <c r="AT191" s="314"/>
      <c r="AU191" s="314"/>
      <c r="AV191" s="316" t="s">
        <v>8530</v>
      </c>
      <c r="AW191" s="314"/>
      <c r="AX191" s="314"/>
      <c r="AY191" s="314"/>
      <c r="AZ191" s="314"/>
      <c r="BA191" s="314"/>
      <c r="BB191" s="314"/>
      <c r="BC191" s="314"/>
      <c r="BD191" s="316"/>
    </row>
    <row r="192" spans="1:56" ht="13.15" customHeight="1" x14ac:dyDescent="0.25">
      <c r="A192" s="316" t="s">
        <v>8237</v>
      </c>
      <c r="B192" s="316" t="s">
        <v>8072</v>
      </c>
      <c r="C192" s="315">
        <v>3015</v>
      </c>
      <c r="D192" s="316" t="s">
        <v>8239</v>
      </c>
      <c r="E192" s="316" t="s">
        <v>8074</v>
      </c>
      <c r="F192" s="316" t="s">
        <v>8075</v>
      </c>
      <c r="G192" s="316" t="s">
        <v>8076</v>
      </c>
      <c r="H192" s="335">
        <v>43405</v>
      </c>
      <c r="I192" s="336">
        <v>43434</v>
      </c>
      <c r="J192" s="316" t="s">
        <v>8077</v>
      </c>
      <c r="K192" s="316" t="s">
        <v>8078</v>
      </c>
      <c r="L192" s="316" t="s">
        <v>8079</v>
      </c>
      <c r="M192" s="316" t="s">
        <v>8080</v>
      </c>
      <c r="N192" s="316" t="s">
        <v>8079</v>
      </c>
      <c r="O192" s="316" t="s">
        <v>8081</v>
      </c>
      <c r="P192" s="316" t="s">
        <v>8082</v>
      </c>
      <c r="Q192" s="316" t="s">
        <v>8083</v>
      </c>
      <c r="R192" s="316" t="s">
        <v>8079</v>
      </c>
      <c r="S192" s="316" t="s">
        <v>8080</v>
      </c>
      <c r="T192" s="316" t="s">
        <v>8084</v>
      </c>
      <c r="U192" s="316" t="s">
        <v>8085</v>
      </c>
      <c r="V192" s="316" t="s">
        <v>8079</v>
      </c>
      <c r="W192" s="316" t="s">
        <v>8080</v>
      </c>
      <c r="X192" s="316" t="s">
        <v>8086</v>
      </c>
      <c r="Y192" s="316" t="s">
        <v>8083</v>
      </c>
      <c r="Z192" s="316" t="s">
        <v>487</v>
      </c>
      <c r="AA192" s="328">
        <v>47200</v>
      </c>
      <c r="AB192" s="327">
        <v>0</v>
      </c>
      <c r="AC192" s="313" t="s">
        <v>7578</v>
      </c>
      <c r="AD192" s="316" t="s">
        <v>7582</v>
      </c>
      <c r="AE192" s="316" t="s">
        <v>7600</v>
      </c>
      <c r="AF192" s="315" t="s">
        <v>8531</v>
      </c>
      <c r="AG192" s="315" t="s">
        <v>7882</v>
      </c>
      <c r="AH192" s="318">
        <v>43401</v>
      </c>
      <c r="AI192" s="316" t="s">
        <v>8532</v>
      </c>
      <c r="AJ192" s="316" t="s">
        <v>8525</v>
      </c>
      <c r="AK192" s="316">
        <v>16930</v>
      </c>
      <c r="AL192" s="315" t="s">
        <v>7915</v>
      </c>
      <c r="AM192" s="315" t="s">
        <v>7882</v>
      </c>
      <c r="AN192" s="314"/>
      <c r="AO192" s="314"/>
      <c r="AP192" s="314"/>
      <c r="AQ192" s="314"/>
      <c r="AR192" s="314"/>
      <c r="AS192" s="314"/>
      <c r="AT192" s="314"/>
      <c r="AU192" s="314"/>
      <c r="AV192" s="316" t="s">
        <v>8526</v>
      </c>
      <c r="AW192" s="314"/>
      <c r="AX192" s="314"/>
      <c r="AY192" s="314"/>
      <c r="AZ192" s="314"/>
      <c r="BA192" s="314"/>
      <c r="BB192" s="314"/>
      <c r="BC192" s="314"/>
      <c r="BD192" s="316"/>
    </row>
    <row r="193" spans="1:56" ht="13.15" customHeight="1" x14ac:dyDescent="0.25">
      <c r="A193" s="316" t="s">
        <v>8237</v>
      </c>
      <c r="B193" s="316" t="s">
        <v>8072</v>
      </c>
      <c r="C193" s="315">
        <v>3015</v>
      </c>
      <c r="D193" s="316" t="s">
        <v>8239</v>
      </c>
      <c r="E193" s="316" t="s">
        <v>8074</v>
      </c>
      <c r="F193" s="316" t="s">
        <v>8075</v>
      </c>
      <c r="G193" s="316" t="s">
        <v>8076</v>
      </c>
      <c r="H193" s="335">
        <v>43405</v>
      </c>
      <c r="I193" s="336">
        <v>43434</v>
      </c>
      <c r="J193" s="316" t="s">
        <v>8077</v>
      </c>
      <c r="K193" s="316" t="s">
        <v>8078</v>
      </c>
      <c r="L193" s="316" t="s">
        <v>8079</v>
      </c>
      <c r="M193" s="316" t="s">
        <v>8080</v>
      </c>
      <c r="N193" s="316" t="s">
        <v>8079</v>
      </c>
      <c r="O193" s="316" t="s">
        <v>8081</v>
      </c>
      <c r="P193" s="316" t="s">
        <v>8082</v>
      </c>
      <c r="Q193" s="316" t="s">
        <v>8083</v>
      </c>
      <c r="R193" s="316" t="s">
        <v>8079</v>
      </c>
      <c r="S193" s="316" t="s">
        <v>8080</v>
      </c>
      <c r="T193" s="316" t="s">
        <v>8084</v>
      </c>
      <c r="U193" s="316" t="s">
        <v>8085</v>
      </c>
      <c r="V193" s="316" t="s">
        <v>8079</v>
      </c>
      <c r="W193" s="316" t="s">
        <v>8080</v>
      </c>
      <c r="X193" s="316" t="s">
        <v>8086</v>
      </c>
      <c r="Y193" s="316" t="s">
        <v>8083</v>
      </c>
      <c r="Z193" s="316" t="s">
        <v>487</v>
      </c>
      <c r="AA193" s="328">
        <v>3399.92</v>
      </c>
      <c r="AB193" s="327">
        <v>0</v>
      </c>
      <c r="AC193" s="313" t="s">
        <v>7578</v>
      </c>
      <c r="AD193" s="316" t="s">
        <v>7582</v>
      </c>
      <c r="AE193" s="316" t="s">
        <v>7600</v>
      </c>
      <c r="AF193" s="315" t="s">
        <v>8533</v>
      </c>
      <c r="AG193" s="315" t="s">
        <v>7882</v>
      </c>
      <c r="AH193" s="318">
        <v>43419</v>
      </c>
      <c r="AI193" s="316" t="s">
        <v>8534</v>
      </c>
      <c r="AJ193" s="316" t="s">
        <v>8363</v>
      </c>
      <c r="AK193" s="316">
        <v>15706</v>
      </c>
      <c r="AL193" s="315" t="s">
        <v>7915</v>
      </c>
      <c r="AM193" s="315" t="s">
        <v>8305</v>
      </c>
      <c r="AN193" s="314"/>
      <c r="AO193" s="314"/>
      <c r="AP193" s="314"/>
      <c r="AQ193" s="314"/>
      <c r="AR193" s="314"/>
      <c r="AS193" s="314"/>
      <c r="AT193" s="314"/>
      <c r="AU193" s="314"/>
      <c r="AV193" s="316" t="s">
        <v>8535</v>
      </c>
      <c r="AW193" s="314"/>
      <c r="AX193" s="314"/>
      <c r="AY193" s="314"/>
      <c r="AZ193" s="314"/>
      <c r="BA193" s="314"/>
      <c r="BB193" s="314"/>
      <c r="BC193" s="314"/>
      <c r="BD193" s="316"/>
    </row>
    <row r="194" spans="1:56" ht="13.15" customHeight="1" x14ac:dyDescent="0.25">
      <c r="A194" s="316" t="s">
        <v>8237</v>
      </c>
      <c r="B194" s="316" t="s">
        <v>8072</v>
      </c>
      <c r="C194" s="315">
        <v>3015</v>
      </c>
      <c r="D194" s="316" t="s">
        <v>8239</v>
      </c>
      <c r="E194" s="316" t="s">
        <v>8074</v>
      </c>
      <c r="F194" s="316" t="s">
        <v>8075</v>
      </c>
      <c r="G194" s="316" t="s">
        <v>8076</v>
      </c>
      <c r="H194" s="335">
        <v>43405</v>
      </c>
      <c r="I194" s="336">
        <v>43434</v>
      </c>
      <c r="J194" s="316" t="s">
        <v>8077</v>
      </c>
      <c r="K194" s="316" t="s">
        <v>8078</v>
      </c>
      <c r="L194" s="316" t="s">
        <v>8079</v>
      </c>
      <c r="M194" s="316" t="s">
        <v>8080</v>
      </c>
      <c r="N194" s="316" t="s">
        <v>8079</v>
      </c>
      <c r="O194" s="316" t="s">
        <v>8081</v>
      </c>
      <c r="P194" s="316" t="s">
        <v>8082</v>
      </c>
      <c r="Q194" s="316" t="s">
        <v>8083</v>
      </c>
      <c r="R194" s="316" t="s">
        <v>8079</v>
      </c>
      <c r="S194" s="316" t="s">
        <v>8080</v>
      </c>
      <c r="T194" s="316" t="s">
        <v>8084</v>
      </c>
      <c r="U194" s="316" t="s">
        <v>8085</v>
      </c>
      <c r="V194" s="316" t="s">
        <v>8079</v>
      </c>
      <c r="W194" s="316" t="s">
        <v>8080</v>
      </c>
      <c r="X194" s="316" t="s">
        <v>8086</v>
      </c>
      <c r="Y194" s="316" t="s">
        <v>8083</v>
      </c>
      <c r="Z194" s="316" t="s">
        <v>487</v>
      </c>
      <c r="AA194" s="328">
        <v>17304</v>
      </c>
      <c r="AB194" s="327">
        <v>0</v>
      </c>
      <c r="AC194" s="313" t="s">
        <v>7578</v>
      </c>
      <c r="AD194" s="316" t="s">
        <v>7582</v>
      </c>
      <c r="AE194" s="316" t="s">
        <v>7600</v>
      </c>
      <c r="AF194" s="315" t="s">
        <v>8536</v>
      </c>
      <c r="AG194" s="315" t="s">
        <v>7882</v>
      </c>
      <c r="AH194" s="318">
        <v>43410</v>
      </c>
      <c r="AI194" s="316" t="s">
        <v>8537</v>
      </c>
      <c r="AJ194" s="316" t="s">
        <v>8538</v>
      </c>
      <c r="AK194" s="316">
        <v>195852</v>
      </c>
      <c r="AL194" s="315" t="s">
        <v>7915</v>
      </c>
      <c r="AM194" s="315" t="s">
        <v>8329</v>
      </c>
      <c r="AN194" s="314"/>
      <c r="AO194" s="314"/>
      <c r="AP194" s="314"/>
      <c r="AQ194" s="314"/>
      <c r="AR194" s="314"/>
      <c r="AS194" s="314"/>
      <c r="AT194" s="314"/>
      <c r="AU194" s="314"/>
      <c r="AV194" s="316" t="s">
        <v>8539</v>
      </c>
      <c r="AW194" s="314"/>
      <c r="AX194" s="314"/>
      <c r="AY194" s="314"/>
      <c r="AZ194" s="314"/>
      <c r="BA194" s="314"/>
      <c r="BB194" s="314"/>
      <c r="BC194" s="314"/>
      <c r="BD194" s="316"/>
    </row>
    <row r="195" spans="1:56" ht="13.15" customHeight="1" x14ac:dyDescent="0.25">
      <c r="A195" s="316" t="s">
        <v>8237</v>
      </c>
      <c r="B195" s="316" t="s">
        <v>8072</v>
      </c>
      <c r="C195" s="315">
        <v>3015</v>
      </c>
      <c r="D195" s="316" t="s">
        <v>8239</v>
      </c>
      <c r="E195" s="316" t="s">
        <v>8074</v>
      </c>
      <c r="F195" s="316" t="s">
        <v>8075</v>
      </c>
      <c r="G195" s="316" t="s">
        <v>8076</v>
      </c>
      <c r="H195" s="335">
        <v>43405</v>
      </c>
      <c r="I195" s="336">
        <v>43434</v>
      </c>
      <c r="J195" s="316" t="s">
        <v>8077</v>
      </c>
      <c r="K195" s="316" t="s">
        <v>8078</v>
      </c>
      <c r="L195" s="316" t="s">
        <v>8079</v>
      </c>
      <c r="M195" s="316" t="s">
        <v>8080</v>
      </c>
      <c r="N195" s="316" t="s">
        <v>8079</v>
      </c>
      <c r="O195" s="316" t="s">
        <v>8081</v>
      </c>
      <c r="P195" s="316" t="s">
        <v>8082</v>
      </c>
      <c r="Q195" s="316" t="s">
        <v>8083</v>
      </c>
      <c r="R195" s="316" t="s">
        <v>8079</v>
      </c>
      <c r="S195" s="316" t="s">
        <v>8080</v>
      </c>
      <c r="T195" s="316" t="s">
        <v>8084</v>
      </c>
      <c r="U195" s="316" t="s">
        <v>8085</v>
      </c>
      <c r="V195" s="316" t="s">
        <v>8079</v>
      </c>
      <c r="W195" s="316" t="s">
        <v>8080</v>
      </c>
      <c r="X195" s="316" t="s">
        <v>8086</v>
      </c>
      <c r="Y195" s="316" t="s">
        <v>8083</v>
      </c>
      <c r="Z195" s="316" t="s">
        <v>487</v>
      </c>
      <c r="AA195" s="328">
        <v>14106</v>
      </c>
      <c r="AB195" s="327">
        <v>0</v>
      </c>
      <c r="AC195" s="313" t="s">
        <v>7578</v>
      </c>
      <c r="AD195" s="316" t="s">
        <v>7582</v>
      </c>
      <c r="AE195" s="316" t="s">
        <v>7600</v>
      </c>
      <c r="AF195" s="315" t="s">
        <v>8540</v>
      </c>
      <c r="AG195" s="315" t="s">
        <v>7882</v>
      </c>
      <c r="AH195" s="318">
        <v>43419</v>
      </c>
      <c r="AI195" s="316" t="s">
        <v>8541</v>
      </c>
      <c r="AJ195" s="316" t="s">
        <v>8542</v>
      </c>
      <c r="AK195" s="316">
        <v>17066</v>
      </c>
      <c r="AL195" s="315" t="s">
        <v>7915</v>
      </c>
      <c r="AM195" s="315" t="s">
        <v>8377</v>
      </c>
      <c r="AN195" s="314"/>
      <c r="AO195" s="314"/>
      <c r="AP195" s="314"/>
      <c r="AQ195" s="314"/>
      <c r="AR195" s="314"/>
      <c r="AS195" s="314"/>
      <c r="AT195" s="314"/>
      <c r="AU195" s="314"/>
      <c r="AV195" s="316" t="s">
        <v>8543</v>
      </c>
      <c r="AW195" s="314"/>
      <c r="AX195" s="314"/>
      <c r="AY195" s="314"/>
      <c r="AZ195" s="314"/>
      <c r="BA195" s="314"/>
      <c r="BB195" s="314"/>
      <c r="BC195" s="314"/>
      <c r="BD195" s="316"/>
    </row>
    <row r="196" spans="1:56" ht="13.15" customHeight="1" x14ac:dyDescent="0.25">
      <c r="A196" s="316" t="s">
        <v>8237</v>
      </c>
      <c r="B196" s="316" t="s">
        <v>8072</v>
      </c>
      <c r="C196" s="315">
        <v>3015</v>
      </c>
      <c r="D196" s="316" t="s">
        <v>8239</v>
      </c>
      <c r="E196" s="316" t="s">
        <v>8074</v>
      </c>
      <c r="F196" s="316" t="s">
        <v>8075</v>
      </c>
      <c r="G196" s="316" t="s">
        <v>8076</v>
      </c>
      <c r="H196" s="335">
        <v>43405</v>
      </c>
      <c r="I196" s="336">
        <v>43434</v>
      </c>
      <c r="J196" s="316" t="s">
        <v>8077</v>
      </c>
      <c r="K196" s="316" t="s">
        <v>8078</v>
      </c>
      <c r="L196" s="316" t="s">
        <v>8079</v>
      </c>
      <c r="M196" s="316" t="s">
        <v>8080</v>
      </c>
      <c r="N196" s="316" t="s">
        <v>8079</v>
      </c>
      <c r="O196" s="316" t="s">
        <v>8081</v>
      </c>
      <c r="P196" s="316" t="s">
        <v>8082</v>
      </c>
      <c r="Q196" s="316" t="s">
        <v>8083</v>
      </c>
      <c r="R196" s="316" t="s">
        <v>8079</v>
      </c>
      <c r="S196" s="316" t="s">
        <v>8080</v>
      </c>
      <c r="T196" s="316" t="s">
        <v>8084</v>
      </c>
      <c r="U196" s="316" t="s">
        <v>8085</v>
      </c>
      <c r="V196" s="316" t="s">
        <v>8079</v>
      </c>
      <c r="W196" s="316" t="s">
        <v>8080</v>
      </c>
      <c r="X196" s="316" t="s">
        <v>8086</v>
      </c>
      <c r="Y196" s="316" t="s">
        <v>8083</v>
      </c>
      <c r="Z196" s="316" t="s">
        <v>487</v>
      </c>
      <c r="AA196" s="328">
        <v>13312.25</v>
      </c>
      <c r="AB196" s="327">
        <v>0</v>
      </c>
      <c r="AC196" s="313" t="s">
        <v>7578</v>
      </c>
      <c r="AD196" s="316" t="s">
        <v>7582</v>
      </c>
      <c r="AE196" s="316" t="s">
        <v>7600</v>
      </c>
      <c r="AF196" s="315" t="s">
        <v>8544</v>
      </c>
      <c r="AG196" s="315" t="s">
        <v>7882</v>
      </c>
      <c r="AH196" s="318">
        <v>43414</v>
      </c>
      <c r="AI196" s="316" t="s">
        <v>8545</v>
      </c>
      <c r="AJ196" s="316" t="s">
        <v>8546</v>
      </c>
      <c r="AK196" s="316">
        <v>32022</v>
      </c>
      <c r="AL196" s="315" t="s">
        <v>7915</v>
      </c>
      <c r="AM196" s="315" t="s">
        <v>7882</v>
      </c>
      <c r="AN196" s="314"/>
      <c r="AO196" s="314"/>
      <c r="AP196" s="314"/>
      <c r="AQ196" s="314"/>
      <c r="AR196" s="314"/>
      <c r="AS196" s="314"/>
      <c r="AT196" s="314"/>
      <c r="AU196" s="314"/>
      <c r="AV196" s="316" t="s">
        <v>8547</v>
      </c>
      <c r="AW196" s="314"/>
      <c r="AX196" s="314"/>
      <c r="AY196" s="314"/>
      <c r="AZ196" s="314"/>
      <c r="BA196" s="314"/>
      <c r="BB196" s="314"/>
      <c r="BC196" s="314"/>
      <c r="BD196" s="316"/>
    </row>
    <row r="197" spans="1:56" ht="13.15" customHeight="1" x14ac:dyDescent="0.25">
      <c r="A197" s="316" t="s">
        <v>8237</v>
      </c>
      <c r="B197" s="316" t="s">
        <v>8072</v>
      </c>
      <c r="C197" s="315">
        <v>3015</v>
      </c>
      <c r="D197" s="316" t="s">
        <v>8239</v>
      </c>
      <c r="E197" s="316" t="s">
        <v>8074</v>
      </c>
      <c r="F197" s="316" t="s">
        <v>8075</v>
      </c>
      <c r="G197" s="316" t="s">
        <v>8076</v>
      </c>
      <c r="H197" s="335">
        <v>43405</v>
      </c>
      <c r="I197" s="336">
        <v>43434</v>
      </c>
      <c r="J197" s="316" t="s">
        <v>8077</v>
      </c>
      <c r="K197" s="316" t="s">
        <v>8078</v>
      </c>
      <c r="L197" s="316" t="s">
        <v>8079</v>
      </c>
      <c r="M197" s="316" t="s">
        <v>8080</v>
      </c>
      <c r="N197" s="316" t="s">
        <v>8079</v>
      </c>
      <c r="O197" s="316" t="s">
        <v>8081</v>
      </c>
      <c r="P197" s="316" t="s">
        <v>8082</v>
      </c>
      <c r="Q197" s="316" t="s">
        <v>8083</v>
      </c>
      <c r="R197" s="316" t="s">
        <v>8079</v>
      </c>
      <c r="S197" s="316" t="s">
        <v>8080</v>
      </c>
      <c r="T197" s="316" t="s">
        <v>8084</v>
      </c>
      <c r="U197" s="316" t="s">
        <v>8085</v>
      </c>
      <c r="V197" s="316" t="s">
        <v>8079</v>
      </c>
      <c r="W197" s="316" t="s">
        <v>8080</v>
      </c>
      <c r="X197" s="316" t="s">
        <v>8086</v>
      </c>
      <c r="Y197" s="316" t="s">
        <v>8083</v>
      </c>
      <c r="Z197" s="316" t="s">
        <v>487</v>
      </c>
      <c r="AA197" s="328">
        <v>15022</v>
      </c>
      <c r="AB197" s="327">
        <v>0</v>
      </c>
      <c r="AC197" s="313" t="s">
        <v>7578</v>
      </c>
      <c r="AD197" s="316" t="s">
        <v>7582</v>
      </c>
      <c r="AE197" s="316" t="s">
        <v>7600</v>
      </c>
      <c r="AF197" s="315" t="s">
        <v>8548</v>
      </c>
      <c r="AG197" s="315" t="s">
        <v>7882</v>
      </c>
      <c r="AH197" s="318">
        <v>43410</v>
      </c>
      <c r="AI197" s="316" t="s">
        <v>8549</v>
      </c>
      <c r="AJ197" s="316" t="s">
        <v>8309</v>
      </c>
      <c r="AK197" s="316">
        <v>195786</v>
      </c>
      <c r="AL197" s="315" t="s">
        <v>7915</v>
      </c>
      <c r="AM197" s="315" t="s">
        <v>7882</v>
      </c>
      <c r="AN197" s="314"/>
      <c r="AO197" s="314"/>
      <c r="AP197" s="314"/>
      <c r="AQ197" s="314"/>
      <c r="AR197" s="314"/>
      <c r="AS197" s="314"/>
      <c r="AT197" s="314"/>
      <c r="AU197" s="314"/>
      <c r="AV197" s="316" t="s">
        <v>8550</v>
      </c>
      <c r="AW197" s="314"/>
      <c r="AX197" s="314"/>
      <c r="AY197" s="314"/>
      <c r="AZ197" s="314"/>
      <c r="BA197" s="314"/>
      <c r="BB197" s="314"/>
      <c r="BC197" s="314"/>
      <c r="BD197" s="316"/>
    </row>
    <row r="198" spans="1:56" ht="13.15" customHeight="1" x14ac:dyDescent="0.25">
      <c r="A198" s="316" t="s">
        <v>8237</v>
      </c>
      <c r="B198" s="316" t="s">
        <v>8072</v>
      </c>
      <c r="C198" s="315">
        <v>3015</v>
      </c>
      <c r="D198" s="316" t="s">
        <v>8239</v>
      </c>
      <c r="E198" s="316" t="s">
        <v>8074</v>
      </c>
      <c r="F198" s="316" t="s">
        <v>8075</v>
      </c>
      <c r="G198" s="316" t="s">
        <v>8076</v>
      </c>
      <c r="H198" s="335">
        <v>43405</v>
      </c>
      <c r="I198" s="336">
        <v>43434</v>
      </c>
      <c r="J198" s="316" t="s">
        <v>8077</v>
      </c>
      <c r="K198" s="316" t="s">
        <v>8078</v>
      </c>
      <c r="L198" s="316" t="s">
        <v>8079</v>
      </c>
      <c r="M198" s="316" t="s">
        <v>8080</v>
      </c>
      <c r="N198" s="316" t="s">
        <v>8079</v>
      </c>
      <c r="O198" s="316" t="s">
        <v>8081</v>
      </c>
      <c r="P198" s="316" t="s">
        <v>8082</v>
      </c>
      <c r="Q198" s="316" t="s">
        <v>8083</v>
      </c>
      <c r="R198" s="316" t="s">
        <v>8079</v>
      </c>
      <c r="S198" s="316" t="s">
        <v>8080</v>
      </c>
      <c r="T198" s="316" t="s">
        <v>8084</v>
      </c>
      <c r="U198" s="316" t="s">
        <v>8085</v>
      </c>
      <c r="V198" s="316" t="s">
        <v>8079</v>
      </c>
      <c r="W198" s="316" t="s">
        <v>8080</v>
      </c>
      <c r="X198" s="316" t="s">
        <v>8086</v>
      </c>
      <c r="Y198" s="316" t="s">
        <v>8083</v>
      </c>
      <c r="Z198" s="316" t="s">
        <v>487</v>
      </c>
      <c r="AA198" s="328">
        <v>3763</v>
      </c>
      <c r="AB198" s="327">
        <v>0</v>
      </c>
      <c r="AC198" s="313" t="s">
        <v>7578</v>
      </c>
      <c r="AD198" s="316" t="s">
        <v>7582</v>
      </c>
      <c r="AE198" s="316" t="s">
        <v>7600</v>
      </c>
      <c r="AF198" s="315" t="s">
        <v>8551</v>
      </c>
      <c r="AG198" s="315" t="s">
        <v>7882</v>
      </c>
      <c r="AH198" s="318">
        <v>43412</v>
      </c>
      <c r="AI198" s="316" t="s">
        <v>8552</v>
      </c>
      <c r="AJ198" s="316" t="s">
        <v>8553</v>
      </c>
      <c r="AK198" s="316">
        <v>30009</v>
      </c>
      <c r="AL198" s="315" t="s">
        <v>7911</v>
      </c>
      <c r="AM198" s="315" t="s">
        <v>7882</v>
      </c>
      <c r="AN198" s="314"/>
      <c r="AO198" s="314"/>
      <c r="AP198" s="314"/>
      <c r="AQ198" s="314"/>
      <c r="AR198" s="314"/>
      <c r="AS198" s="314"/>
      <c r="AT198" s="314"/>
      <c r="AU198" s="314"/>
      <c r="AV198" s="316" t="s">
        <v>8554</v>
      </c>
      <c r="AW198" s="314"/>
      <c r="AX198" s="314"/>
      <c r="AY198" s="314"/>
      <c r="AZ198" s="314"/>
      <c r="BA198" s="314"/>
      <c r="BB198" s="314"/>
      <c r="BC198" s="314"/>
      <c r="BD198" s="316"/>
    </row>
    <row r="199" spans="1:56" ht="13.15" customHeight="1" x14ac:dyDescent="0.25">
      <c r="A199" s="316" t="s">
        <v>8237</v>
      </c>
      <c r="B199" s="316" t="s">
        <v>8072</v>
      </c>
      <c r="C199" s="315">
        <v>3015</v>
      </c>
      <c r="D199" s="316" t="s">
        <v>8239</v>
      </c>
      <c r="E199" s="316" t="s">
        <v>8074</v>
      </c>
      <c r="F199" s="316" t="s">
        <v>8075</v>
      </c>
      <c r="G199" s="316" t="s">
        <v>8076</v>
      </c>
      <c r="H199" s="335">
        <v>43405</v>
      </c>
      <c r="I199" s="336">
        <v>43434</v>
      </c>
      <c r="J199" s="316" t="s">
        <v>8077</v>
      </c>
      <c r="K199" s="316" t="s">
        <v>8078</v>
      </c>
      <c r="L199" s="316" t="s">
        <v>8079</v>
      </c>
      <c r="M199" s="316" t="s">
        <v>8080</v>
      </c>
      <c r="N199" s="316" t="s">
        <v>8079</v>
      </c>
      <c r="O199" s="316" t="s">
        <v>8081</v>
      </c>
      <c r="P199" s="316" t="s">
        <v>8082</v>
      </c>
      <c r="Q199" s="316" t="s">
        <v>8083</v>
      </c>
      <c r="R199" s="316" t="s">
        <v>8079</v>
      </c>
      <c r="S199" s="316" t="s">
        <v>8080</v>
      </c>
      <c r="T199" s="316" t="s">
        <v>8084</v>
      </c>
      <c r="U199" s="316" t="s">
        <v>8085</v>
      </c>
      <c r="V199" s="316" t="s">
        <v>8079</v>
      </c>
      <c r="W199" s="316" t="s">
        <v>8080</v>
      </c>
      <c r="X199" s="316" t="s">
        <v>8086</v>
      </c>
      <c r="Y199" s="316" t="s">
        <v>8083</v>
      </c>
      <c r="Z199" s="316" t="s">
        <v>487</v>
      </c>
      <c r="AA199" s="328">
        <v>107882</v>
      </c>
      <c r="AB199" s="327">
        <v>0</v>
      </c>
      <c r="AC199" s="313" t="s">
        <v>7578</v>
      </c>
      <c r="AD199" s="316" t="s">
        <v>7582</v>
      </c>
      <c r="AE199" s="316" t="s">
        <v>7600</v>
      </c>
      <c r="AF199" s="315" t="s">
        <v>8555</v>
      </c>
      <c r="AG199" s="315" t="s">
        <v>7882</v>
      </c>
      <c r="AH199" s="318">
        <v>43243</v>
      </c>
      <c r="AI199" s="316" t="s">
        <v>8556</v>
      </c>
      <c r="AJ199" s="316" t="s">
        <v>8557</v>
      </c>
      <c r="AK199" s="316">
        <v>15696</v>
      </c>
      <c r="AL199" s="315" t="s">
        <v>7915</v>
      </c>
      <c r="AM199" s="315" t="s">
        <v>7882</v>
      </c>
      <c r="AN199" s="314"/>
      <c r="AO199" s="314"/>
      <c r="AP199" s="314"/>
      <c r="AQ199" s="314"/>
      <c r="AR199" s="314"/>
      <c r="AS199" s="314"/>
      <c r="AT199" s="314"/>
      <c r="AU199" s="314"/>
      <c r="AV199" s="316" t="s">
        <v>7919</v>
      </c>
      <c r="AW199" s="314"/>
      <c r="AX199" s="314"/>
      <c r="AY199" s="314"/>
      <c r="AZ199" s="314"/>
      <c r="BA199" s="314"/>
      <c r="BB199" s="314"/>
      <c r="BC199" s="314"/>
      <c r="BD199" s="316"/>
    </row>
    <row r="200" spans="1:56" ht="13.15" customHeight="1" x14ac:dyDescent="0.25">
      <c r="A200" s="316" t="s">
        <v>8237</v>
      </c>
      <c r="B200" s="316" t="s">
        <v>8072</v>
      </c>
      <c r="C200" s="315">
        <v>3015</v>
      </c>
      <c r="D200" s="316" t="s">
        <v>8239</v>
      </c>
      <c r="E200" s="316" t="s">
        <v>8074</v>
      </c>
      <c r="F200" s="316" t="s">
        <v>8075</v>
      </c>
      <c r="G200" s="316" t="s">
        <v>8076</v>
      </c>
      <c r="H200" s="335">
        <v>43405</v>
      </c>
      <c r="I200" s="336">
        <v>43434</v>
      </c>
      <c r="J200" s="316" t="s">
        <v>8077</v>
      </c>
      <c r="K200" s="316" t="s">
        <v>8078</v>
      </c>
      <c r="L200" s="316" t="s">
        <v>8079</v>
      </c>
      <c r="M200" s="316" t="s">
        <v>8080</v>
      </c>
      <c r="N200" s="316" t="s">
        <v>8079</v>
      </c>
      <c r="O200" s="316" t="s">
        <v>8081</v>
      </c>
      <c r="P200" s="316" t="s">
        <v>8082</v>
      </c>
      <c r="Q200" s="316" t="s">
        <v>8083</v>
      </c>
      <c r="R200" s="316" t="s">
        <v>8079</v>
      </c>
      <c r="S200" s="316" t="s">
        <v>8080</v>
      </c>
      <c r="T200" s="316" t="s">
        <v>8084</v>
      </c>
      <c r="U200" s="316" t="s">
        <v>8085</v>
      </c>
      <c r="V200" s="316" t="s">
        <v>8079</v>
      </c>
      <c r="W200" s="316" t="s">
        <v>8080</v>
      </c>
      <c r="X200" s="316" t="s">
        <v>8086</v>
      </c>
      <c r="Y200" s="316" t="s">
        <v>8083</v>
      </c>
      <c r="Z200" s="316" t="s">
        <v>487</v>
      </c>
      <c r="AA200" s="328">
        <v>30000</v>
      </c>
      <c r="AB200" s="327">
        <v>0</v>
      </c>
      <c r="AC200" s="313" t="s">
        <v>7578</v>
      </c>
      <c r="AD200" s="316" t="s">
        <v>7582</v>
      </c>
      <c r="AE200" s="316" t="s">
        <v>7600</v>
      </c>
      <c r="AF200" s="315" t="s">
        <v>8558</v>
      </c>
      <c r="AG200" s="315" t="s">
        <v>7882</v>
      </c>
      <c r="AH200" s="318">
        <v>43417</v>
      </c>
      <c r="AI200" s="316" t="s">
        <v>8559</v>
      </c>
      <c r="AJ200" s="316" t="s">
        <v>8553</v>
      </c>
      <c r="AK200" s="316">
        <v>30009</v>
      </c>
      <c r="AL200" s="315" t="s">
        <v>7911</v>
      </c>
      <c r="AM200" s="315" t="s">
        <v>8310</v>
      </c>
      <c r="AN200" s="314"/>
      <c r="AO200" s="314"/>
      <c r="AP200" s="314"/>
      <c r="AQ200" s="314"/>
      <c r="AR200" s="314"/>
      <c r="AS200" s="314"/>
      <c r="AT200" s="314"/>
      <c r="AU200" s="314"/>
      <c r="AV200" s="316" t="s">
        <v>8560</v>
      </c>
      <c r="AW200" s="314"/>
      <c r="AX200" s="314"/>
      <c r="AY200" s="314"/>
      <c r="AZ200" s="314"/>
      <c r="BA200" s="314"/>
      <c r="BB200" s="314"/>
      <c r="BC200" s="314"/>
      <c r="BD200" s="316"/>
    </row>
    <row r="201" spans="1:56" ht="13.15" customHeight="1" x14ac:dyDescent="0.25">
      <c r="A201" s="316" t="s">
        <v>8237</v>
      </c>
      <c r="B201" s="316" t="s">
        <v>8072</v>
      </c>
      <c r="C201" s="315">
        <v>3015</v>
      </c>
      <c r="D201" s="316" t="s">
        <v>8239</v>
      </c>
      <c r="E201" s="316" t="s">
        <v>8074</v>
      </c>
      <c r="F201" s="316" t="s">
        <v>8075</v>
      </c>
      <c r="G201" s="316" t="s">
        <v>8076</v>
      </c>
      <c r="H201" s="335">
        <v>43405</v>
      </c>
      <c r="I201" s="336">
        <v>43434</v>
      </c>
      <c r="J201" s="316" t="s">
        <v>8077</v>
      </c>
      <c r="K201" s="316" t="s">
        <v>8078</v>
      </c>
      <c r="L201" s="316" t="s">
        <v>8079</v>
      </c>
      <c r="M201" s="316" t="s">
        <v>8080</v>
      </c>
      <c r="N201" s="316" t="s">
        <v>8079</v>
      </c>
      <c r="O201" s="316" t="s">
        <v>8081</v>
      </c>
      <c r="P201" s="316" t="s">
        <v>8082</v>
      </c>
      <c r="Q201" s="316" t="s">
        <v>8083</v>
      </c>
      <c r="R201" s="316" t="s">
        <v>8079</v>
      </c>
      <c r="S201" s="316" t="s">
        <v>8080</v>
      </c>
      <c r="T201" s="316" t="s">
        <v>8084</v>
      </c>
      <c r="U201" s="316" t="s">
        <v>8085</v>
      </c>
      <c r="V201" s="316" t="s">
        <v>8079</v>
      </c>
      <c r="W201" s="316" t="s">
        <v>8080</v>
      </c>
      <c r="X201" s="316" t="s">
        <v>8086</v>
      </c>
      <c r="Y201" s="316" t="s">
        <v>8083</v>
      </c>
      <c r="Z201" s="316" t="s">
        <v>487</v>
      </c>
      <c r="AA201" s="328">
        <v>301</v>
      </c>
      <c r="AB201" s="327">
        <v>0</v>
      </c>
      <c r="AC201" s="313" t="s">
        <v>7578</v>
      </c>
      <c r="AD201" s="316" t="s">
        <v>7582</v>
      </c>
      <c r="AE201" s="316" t="s">
        <v>7600</v>
      </c>
      <c r="AF201" s="315" t="s">
        <v>8561</v>
      </c>
      <c r="AG201" s="315" t="s">
        <v>7882</v>
      </c>
      <c r="AH201" s="318">
        <v>43421</v>
      </c>
      <c r="AI201" s="316" t="s">
        <v>8562</v>
      </c>
      <c r="AJ201" s="316" t="s">
        <v>8553</v>
      </c>
      <c r="AK201" s="316">
        <v>30009</v>
      </c>
      <c r="AL201" s="315" t="s">
        <v>7911</v>
      </c>
      <c r="AM201" s="315" t="s">
        <v>7882</v>
      </c>
      <c r="AN201" s="314"/>
      <c r="AO201" s="314"/>
      <c r="AP201" s="314"/>
      <c r="AQ201" s="314"/>
      <c r="AR201" s="314"/>
      <c r="AS201" s="314"/>
      <c r="AT201" s="314"/>
      <c r="AU201" s="314"/>
      <c r="AV201" s="316" t="s">
        <v>8563</v>
      </c>
      <c r="AW201" s="314"/>
      <c r="AX201" s="314"/>
      <c r="AY201" s="314"/>
      <c r="AZ201" s="314"/>
      <c r="BA201" s="314"/>
      <c r="BB201" s="314"/>
      <c r="BC201" s="314"/>
      <c r="BD201" s="316"/>
    </row>
    <row r="202" spans="1:56" ht="13.15" customHeight="1" x14ac:dyDescent="0.25">
      <c r="A202" s="316" t="s">
        <v>8237</v>
      </c>
      <c r="B202" s="316" t="s">
        <v>8072</v>
      </c>
      <c r="C202" s="315">
        <v>3015</v>
      </c>
      <c r="D202" s="316" t="s">
        <v>8239</v>
      </c>
      <c r="E202" s="316" t="s">
        <v>8074</v>
      </c>
      <c r="F202" s="316" t="s">
        <v>8075</v>
      </c>
      <c r="G202" s="316" t="s">
        <v>8076</v>
      </c>
      <c r="H202" s="335">
        <v>43405</v>
      </c>
      <c r="I202" s="336">
        <v>43434</v>
      </c>
      <c r="J202" s="316" t="s">
        <v>8077</v>
      </c>
      <c r="K202" s="316" t="s">
        <v>8078</v>
      </c>
      <c r="L202" s="316" t="s">
        <v>8079</v>
      </c>
      <c r="M202" s="316" t="s">
        <v>8080</v>
      </c>
      <c r="N202" s="316" t="s">
        <v>8079</v>
      </c>
      <c r="O202" s="316" t="s">
        <v>8081</v>
      </c>
      <c r="P202" s="316" t="s">
        <v>8082</v>
      </c>
      <c r="Q202" s="316" t="s">
        <v>8083</v>
      </c>
      <c r="R202" s="316" t="s">
        <v>8079</v>
      </c>
      <c r="S202" s="316" t="s">
        <v>8080</v>
      </c>
      <c r="T202" s="316" t="s">
        <v>8084</v>
      </c>
      <c r="U202" s="316" t="s">
        <v>8085</v>
      </c>
      <c r="V202" s="316" t="s">
        <v>8079</v>
      </c>
      <c r="W202" s="316" t="s">
        <v>8080</v>
      </c>
      <c r="X202" s="316" t="s">
        <v>8086</v>
      </c>
      <c r="Y202" s="316" t="s">
        <v>8083</v>
      </c>
      <c r="Z202" s="316" t="s">
        <v>487</v>
      </c>
      <c r="AA202" s="328">
        <v>42000</v>
      </c>
      <c r="AB202" s="327">
        <v>0</v>
      </c>
      <c r="AC202" s="313" t="s">
        <v>7578</v>
      </c>
      <c r="AD202" s="316" t="s">
        <v>7582</v>
      </c>
      <c r="AE202" s="316" t="s">
        <v>7600</v>
      </c>
      <c r="AF202" s="315" t="s">
        <v>8564</v>
      </c>
      <c r="AG202" s="315" t="s">
        <v>7882</v>
      </c>
      <c r="AH202" s="318">
        <v>43422</v>
      </c>
      <c r="AI202" s="316" t="s">
        <v>8565</v>
      </c>
      <c r="AJ202" s="316" t="s">
        <v>8553</v>
      </c>
      <c r="AK202" s="316">
        <v>30009</v>
      </c>
      <c r="AL202" s="315" t="s">
        <v>7911</v>
      </c>
      <c r="AM202" s="315" t="s">
        <v>7882</v>
      </c>
      <c r="AN202" s="314"/>
      <c r="AO202" s="314"/>
      <c r="AP202" s="314"/>
      <c r="AQ202" s="314"/>
      <c r="AR202" s="314"/>
      <c r="AS202" s="314"/>
      <c r="AT202" s="314"/>
      <c r="AU202" s="314"/>
      <c r="AV202" s="316" t="s">
        <v>8566</v>
      </c>
      <c r="AW202" s="314"/>
      <c r="AX202" s="314"/>
      <c r="AY202" s="314"/>
      <c r="AZ202" s="314"/>
      <c r="BA202" s="314"/>
      <c r="BB202" s="314"/>
      <c r="BC202" s="314"/>
      <c r="BD202" s="316"/>
    </row>
    <row r="203" spans="1:56" ht="13.15" customHeight="1" x14ac:dyDescent="0.25">
      <c r="A203" s="316" t="s">
        <v>8237</v>
      </c>
      <c r="B203" s="316" t="s">
        <v>8072</v>
      </c>
      <c r="C203" s="315">
        <v>3015</v>
      </c>
      <c r="D203" s="316" t="s">
        <v>8239</v>
      </c>
      <c r="E203" s="316" t="s">
        <v>8074</v>
      </c>
      <c r="F203" s="316" t="s">
        <v>8075</v>
      </c>
      <c r="G203" s="316" t="s">
        <v>8076</v>
      </c>
      <c r="H203" s="335">
        <v>43405</v>
      </c>
      <c r="I203" s="336">
        <v>43434</v>
      </c>
      <c r="J203" s="316" t="s">
        <v>8077</v>
      </c>
      <c r="K203" s="316" t="s">
        <v>8078</v>
      </c>
      <c r="L203" s="316" t="s">
        <v>8079</v>
      </c>
      <c r="M203" s="316" t="s">
        <v>8080</v>
      </c>
      <c r="N203" s="316" t="s">
        <v>8079</v>
      </c>
      <c r="O203" s="316" t="s">
        <v>8081</v>
      </c>
      <c r="P203" s="316" t="s">
        <v>8082</v>
      </c>
      <c r="Q203" s="316" t="s">
        <v>8083</v>
      </c>
      <c r="R203" s="316" t="s">
        <v>8079</v>
      </c>
      <c r="S203" s="316" t="s">
        <v>8080</v>
      </c>
      <c r="T203" s="316" t="s">
        <v>8084</v>
      </c>
      <c r="U203" s="316" t="s">
        <v>8085</v>
      </c>
      <c r="V203" s="316" t="s">
        <v>8079</v>
      </c>
      <c r="W203" s="316" t="s">
        <v>8080</v>
      </c>
      <c r="X203" s="316" t="s">
        <v>8086</v>
      </c>
      <c r="Y203" s="316" t="s">
        <v>8083</v>
      </c>
      <c r="Z203" s="316" t="s">
        <v>487</v>
      </c>
      <c r="AA203" s="328">
        <v>42000</v>
      </c>
      <c r="AB203" s="327">
        <v>0</v>
      </c>
      <c r="AC203" s="313" t="s">
        <v>7578</v>
      </c>
      <c r="AD203" s="316" t="s">
        <v>7582</v>
      </c>
      <c r="AE203" s="316" t="s">
        <v>7600</v>
      </c>
      <c r="AF203" s="315" t="s">
        <v>8567</v>
      </c>
      <c r="AG203" s="315" t="s">
        <v>7882</v>
      </c>
      <c r="AH203" s="318">
        <v>43425</v>
      </c>
      <c r="AI203" s="316" t="s">
        <v>8568</v>
      </c>
      <c r="AJ203" s="316" t="s">
        <v>8553</v>
      </c>
      <c r="AK203" s="316">
        <v>30009</v>
      </c>
      <c r="AL203" s="315" t="s">
        <v>7911</v>
      </c>
      <c r="AM203" s="315" t="s">
        <v>7882</v>
      </c>
      <c r="AN203" s="314"/>
      <c r="AO203" s="314"/>
      <c r="AP203" s="314"/>
      <c r="AQ203" s="314"/>
      <c r="AR203" s="314"/>
      <c r="AS203" s="314"/>
      <c r="AT203" s="314"/>
      <c r="AU203" s="314"/>
      <c r="AV203" s="316" t="s">
        <v>8569</v>
      </c>
      <c r="AW203" s="314"/>
      <c r="AX203" s="314"/>
      <c r="AY203" s="314"/>
      <c r="AZ203" s="314"/>
      <c r="BA203" s="314"/>
      <c r="BB203" s="314"/>
      <c r="BC203" s="314"/>
      <c r="BD203" s="316"/>
    </row>
    <row r="204" spans="1:56" ht="13.15" customHeight="1" x14ac:dyDescent="0.25">
      <c r="A204" s="316" t="s">
        <v>8237</v>
      </c>
      <c r="B204" s="316" t="s">
        <v>8072</v>
      </c>
      <c r="C204" s="315">
        <v>3015</v>
      </c>
      <c r="D204" s="316" t="s">
        <v>8239</v>
      </c>
      <c r="E204" s="316" t="s">
        <v>8074</v>
      </c>
      <c r="F204" s="316" t="s">
        <v>8075</v>
      </c>
      <c r="G204" s="316" t="s">
        <v>8076</v>
      </c>
      <c r="H204" s="335">
        <v>43405</v>
      </c>
      <c r="I204" s="336">
        <v>43434</v>
      </c>
      <c r="J204" s="316" t="s">
        <v>8077</v>
      </c>
      <c r="K204" s="316" t="s">
        <v>8078</v>
      </c>
      <c r="L204" s="316" t="s">
        <v>8079</v>
      </c>
      <c r="M204" s="316" t="s">
        <v>8080</v>
      </c>
      <c r="N204" s="316" t="s">
        <v>8079</v>
      </c>
      <c r="O204" s="316" t="s">
        <v>8081</v>
      </c>
      <c r="P204" s="316" t="s">
        <v>8082</v>
      </c>
      <c r="Q204" s="316" t="s">
        <v>8083</v>
      </c>
      <c r="R204" s="316" t="s">
        <v>8079</v>
      </c>
      <c r="S204" s="316" t="s">
        <v>8080</v>
      </c>
      <c r="T204" s="316" t="s">
        <v>8084</v>
      </c>
      <c r="U204" s="316" t="s">
        <v>8085</v>
      </c>
      <c r="V204" s="316" t="s">
        <v>8079</v>
      </c>
      <c r="W204" s="316" t="s">
        <v>8080</v>
      </c>
      <c r="X204" s="316" t="s">
        <v>8086</v>
      </c>
      <c r="Y204" s="316" t="s">
        <v>8083</v>
      </c>
      <c r="Z204" s="316" t="s">
        <v>487</v>
      </c>
      <c r="AA204" s="328">
        <v>20486</v>
      </c>
      <c r="AB204" s="327">
        <v>0</v>
      </c>
      <c r="AC204" s="313" t="s">
        <v>7578</v>
      </c>
      <c r="AD204" s="316" t="s">
        <v>7582</v>
      </c>
      <c r="AE204" s="316" t="s">
        <v>7600</v>
      </c>
      <c r="AF204" s="315" t="s">
        <v>8570</v>
      </c>
      <c r="AG204" s="315" t="s">
        <v>7882</v>
      </c>
      <c r="AH204" s="318">
        <v>43431</v>
      </c>
      <c r="AI204" s="316" t="s">
        <v>8571</v>
      </c>
      <c r="AJ204" s="316" t="s">
        <v>8553</v>
      </c>
      <c r="AK204" s="316">
        <v>30009</v>
      </c>
      <c r="AL204" s="315" t="s">
        <v>7911</v>
      </c>
      <c r="AM204" s="315" t="s">
        <v>7882</v>
      </c>
      <c r="AN204" s="314"/>
      <c r="AO204" s="314"/>
      <c r="AP204" s="314"/>
      <c r="AQ204" s="314"/>
      <c r="AR204" s="314"/>
      <c r="AS204" s="314"/>
      <c r="AT204" s="314"/>
      <c r="AU204" s="314"/>
      <c r="AV204" s="316" t="s">
        <v>8572</v>
      </c>
      <c r="AW204" s="314"/>
      <c r="AX204" s="314"/>
      <c r="AY204" s="314"/>
      <c r="AZ204" s="314"/>
      <c r="BA204" s="314"/>
      <c r="BB204" s="314"/>
      <c r="BC204" s="314"/>
      <c r="BD204" s="316"/>
    </row>
    <row r="205" spans="1:56" ht="13.15" customHeight="1" x14ac:dyDescent="0.25">
      <c r="A205" s="316" t="s">
        <v>8237</v>
      </c>
      <c r="B205" s="316" t="s">
        <v>8072</v>
      </c>
      <c r="C205" s="315">
        <v>3015</v>
      </c>
      <c r="D205" s="316" t="s">
        <v>8239</v>
      </c>
      <c r="E205" s="316" t="s">
        <v>8074</v>
      </c>
      <c r="F205" s="316" t="s">
        <v>8075</v>
      </c>
      <c r="G205" s="316" t="s">
        <v>8076</v>
      </c>
      <c r="H205" s="335">
        <v>43405</v>
      </c>
      <c r="I205" s="336">
        <v>43434</v>
      </c>
      <c r="J205" s="316" t="s">
        <v>8077</v>
      </c>
      <c r="K205" s="316" t="s">
        <v>8078</v>
      </c>
      <c r="L205" s="316" t="s">
        <v>8079</v>
      </c>
      <c r="M205" s="316" t="s">
        <v>8080</v>
      </c>
      <c r="N205" s="316" t="s">
        <v>8079</v>
      </c>
      <c r="O205" s="316" t="s">
        <v>8081</v>
      </c>
      <c r="P205" s="316" t="s">
        <v>8082</v>
      </c>
      <c r="Q205" s="316" t="s">
        <v>8083</v>
      </c>
      <c r="R205" s="316" t="s">
        <v>8079</v>
      </c>
      <c r="S205" s="316" t="s">
        <v>8080</v>
      </c>
      <c r="T205" s="316" t="s">
        <v>8084</v>
      </c>
      <c r="U205" s="316" t="s">
        <v>8085</v>
      </c>
      <c r="V205" s="316" t="s">
        <v>8079</v>
      </c>
      <c r="W205" s="316" t="s">
        <v>8080</v>
      </c>
      <c r="X205" s="316" t="s">
        <v>8086</v>
      </c>
      <c r="Y205" s="316" t="s">
        <v>8083</v>
      </c>
      <c r="Z205" s="316" t="s">
        <v>487</v>
      </c>
      <c r="AA205" s="328">
        <v>10644.05</v>
      </c>
      <c r="AB205" s="327">
        <v>0</v>
      </c>
      <c r="AC205" s="313" t="s">
        <v>7578</v>
      </c>
      <c r="AD205" s="316" t="s">
        <v>7582</v>
      </c>
      <c r="AE205" s="316" t="s">
        <v>7600</v>
      </c>
      <c r="AF205" s="315" t="s">
        <v>8573</v>
      </c>
      <c r="AG205" s="315" t="s">
        <v>7882</v>
      </c>
      <c r="AH205" s="318">
        <v>43412</v>
      </c>
      <c r="AI205" s="316" t="s">
        <v>8574</v>
      </c>
      <c r="AJ205" s="316" t="s">
        <v>8575</v>
      </c>
      <c r="AK205" s="316">
        <v>13389</v>
      </c>
      <c r="AL205" s="315" t="s">
        <v>7915</v>
      </c>
      <c r="AM205" s="315" t="s">
        <v>7882</v>
      </c>
      <c r="AN205" s="314"/>
      <c r="AO205" s="314"/>
      <c r="AP205" s="314"/>
      <c r="AQ205" s="314"/>
      <c r="AR205" s="314"/>
      <c r="AS205" s="314"/>
      <c r="AT205" s="314"/>
      <c r="AU205" s="314"/>
      <c r="AV205" s="316" t="s">
        <v>8576</v>
      </c>
      <c r="AW205" s="314"/>
      <c r="AX205" s="314"/>
      <c r="AY205" s="314"/>
      <c r="AZ205" s="314"/>
      <c r="BA205" s="314"/>
      <c r="BB205" s="314"/>
      <c r="BC205" s="314"/>
      <c r="BD205" s="316"/>
    </row>
    <row r="206" spans="1:56" ht="13.15" customHeight="1" x14ac:dyDescent="0.25">
      <c r="A206" s="316" t="s">
        <v>8237</v>
      </c>
      <c r="B206" s="316" t="s">
        <v>8072</v>
      </c>
      <c r="C206" s="315">
        <v>3015</v>
      </c>
      <c r="D206" s="316" t="s">
        <v>8239</v>
      </c>
      <c r="E206" s="316" t="s">
        <v>8074</v>
      </c>
      <c r="F206" s="316" t="s">
        <v>8075</v>
      </c>
      <c r="G206" s="316" t="s">
        <v>8076</v>
      </c>
      <c r="H206" s="335">
        <v>43405</v>
      </c>
      <c r="I206" s="336">
        <v>43434</v>
      </c>
      <c r="J206" s="316" t="s">
        <v>8077</v>
      </c>
      <c r="K206" s="316" t="s">
        <v>8078</v>
      </c>
      <c r="L206" s="316" t="s">
        <v>8079</v>
      </c>
      <c r="M206" s="316" t="s">
        <v>8080</v>
      </c>
      <c r="N206" s="316" t="s">
        <v>8079</v>
      </c>
      <c r="O206" s="316" t="s">
        <v>8081</v>
      </c>
      <c r="P206" s="316" t="s">
        <v>8082</v>
      </c>
      <c r="Q206" s="316" t="s">
        <v>8083</v>
      </c>
      <c r="R206" s="316" t="s">
        <v>8079</v>
      </c>
      <c r="S206" s="316" t="s">
        <v>8080</v>
      </c>
      <c r="T206" s="316" t="s">
        <v>8084</v>
      </c>
      <c r="U206" s="316" t="s">
        <v>8085</v>
      </c>
      <c r="V206" s="316" t="s">
        <v>8079</v>
      </c>
      <c r="W206" s="316" t="s">
        <v>8080</v>
      </c>
      <c r="X206" s="316" t="s">
        <v>8086</v>
      </c>
      <c r="Y206" s="316" t="s">
        <v>8083</v>
      </c>
      <c r="Z206" s="316" t="s">
        <v>487</v>
      </c>
      <c r="AA206" s="328">
        <v>166249.54999999999</v>
      </c>
      <c r="AB206" s="327">
        <v>0</v>
      </c>
      <c r="AC206" s="313" t="s">
        <v>7578</v>
      </c>
      <c r="AD206" s="316" t="s">
        <v>7582</v>
      </c>
      <c r="AE206" s="316" t="s">
        <v>7600</v>
      </c>
      <c r="AF206" s="315" t="s">
        <v>8577</v>
      </c>
      <c r="AG206" s="315" t="s">
        <v>7882</v>
      </c>
      <c r="AH206" s="318">
        <v>43412</v>
      </c>
      <c r="AI206" s="316" t="s">
        <v>8578</v>
      </c>
      <c r="AJ206" s="316" t="s">
        <v>8575</v>
      </c>
      <c r="AK206" s="316">
        <v>13389</v>
      </c>
      <c r="AL206" s="315" t="s">
        <v>7915</v>
      </c>
      <c r="AM206" s="315" t="s">
        <v>7882</v>
      </c>
      <c r="AN206" s="314"/>
      <c r="AO206" s="314"/>
      <c r="AP206" s="314"/>
      <c r="AQ206" s="314"/>
      <c r="AR206" s="314"/>
      <c r="AS206" s="314"/>
      <c r="AT206" s="314"/>
      <c r="AU206" s="314"/>
      <c r="AV206" s="316" t="s">
        <v>8579</v>
      </c>
      <c r="AW206" s="314"/>
      <c r="AX206" s="314"/>
      <c r="AY206" s="314"/>
      <c r="AZ206" s="314"/>
      <c r="BA206" s="314"/>
      <c r="BB206" s="314"/>
      <c r="BC206" s="314"/>
      <c r="BD206" s="316"/>
    </row>
    <row r="207" spans="1:56" ht="13.15" customHeight="1" x14ac:dyDescent="0.25">
      <c r="A207" s="316" t="s">
        <v>8237</v>
      </c>
      <c r="B207" s="316" t="s">
        <v>8072</v>
      </c>
      <c r="C207" s="315">
        <v>3015</v>
      </c>
      <c r="D207" s="316" t="s">
        <v>8239</v>
      </c>
      <c r="E207" s="316" t="s">
        <v>8074</v>
      </c>
      <c r="F207" s="316" t="s">
        <v>8075</v>
      </c>
      <c r="G207" s="316" t="s">
        <v>8076</v>
      </c>
      <c r="H207" s="335">
        <v>43405</v>
      </c>
      <c r="I207" s="336">
        <v>43434</v>
      </c>
      <c r="J207" s="316" t="s">
        <v>8077</v>
      </c>
      <c r="K207" s="316" t="s">
        <v>8078</v>
      </c>
      <c r="L207" s="316" t="s">
        <v>8079</v>
      </c>
      <c r="M207" s="316" t="s">
        <v>8080</v>
      </c>
      <c r="N207" s="316" t="s">
        <v>8079</v>
      </c>
      <c r="O207" s="316" t="s">
        <v>8081</v>
      </c>
      <c r="P207" s="316" t="s">
        <v>8082</v>
      </c>
      <c r="Q207" s="316" t="s">
        <v>8083</v>
      </c>
      <c r="R207" s="316" t="s">
        <v>8079</v>
      </c>
      <c r="S207" s="316" t="s">
        <v>8080</v>
      </c>
      <c r="T207" s="316" t="s">
        <v>8084</v>
      </c>
      <c r="U207" s="316" t="s">
        <v>8085</v>
      </c>
      <c r="V207" s="316" t="s">
        <v>8079</v>
      </c>
      <c r="W207" s="316" t="s">
        <v>8080</v>
      </c>
      <c r="X207" s="316" t="s">
        <v>8086</v>
      </c>
      <c r="Y207" s="316" t="s">
        <v>8083</v>
      </c>
      <c r="Z207" s="316" t="s">
        <v>487</v>
      </c>
      <c r="AA207" s="328">
        <v>7000</v>
      </c>
      <c r="AB207" s="327">
        <v>0</v>
      </c>
      <c r="AC207" s="313" t="s">
        <v>7578</v>
      </c>
      <c r="AD207" s="316" t="s">
        <v>7582</v>
      </c>
      <c r="AE207" s="316" t="s">
        <v>7600</v>
      </c>
      <c r="AF207" s="315" t="s">
        <v>8580</v>
      </c>
      <c r="AG207" s="315" t="s">
        <v>7882</v>
      </c>
      <c r="AH207" s="318">
        <v>43410</v>
      </c>
      <c r="AI207" s="316" t="s">
        <v>8581</v>
      </c>
      <c r="AJ207" s="316" t="s">
        <v>8582</v>
      </c>
      <c r="AK207" s="316">
        <v>17092</v>
      </c>
      <c r="AL207" s="315" t="s">
        <v>7915</v>
      </c>
      <c r="AM207" s="315" t="s">
        <v>7882</v>
      </c>
      <c r="AN207" s="314"/>
      <c r="AO207" s="314"/>
      <c r="AP207" s="314"/>
      <c r="AQ207" s="314"/>
      <c r="AR207" s="314"/>
      <c r="AS207" s="314"/>
      <c r="AT207" s="314"/>
      <c r="AU207" s="314"/>
      <c r="AV207" s="316" t="s">
        <v>8583</v>
      </c>
      <c r="AW207" s="314"/>
      <c r="AX207" s="314"/>
      <c r="AY207" s="314"/>
      <c r="AZ207" s="314"/>
      <c r="BA207" s="314"/>
      <c r="BB207" s="314"/>
      <c r="BC207" s="314"/>
      <c r="BD207" s="316"/>
    </row>
    <row r="208" spans="1:56" ht="13.15" customHeight="1" x14ac:dyDescent="0.25">
      <c r="A208" s="316" t="s">
        <v>8237</v>
      </c>
      <c r="B208" s="316" t="s">
        <v>8072</v>
      </c>
      <c r="C208" s="315">
        <v>3015</v>
      </c>
      <c r="D208" s="316" t="s">
        <v>8239</v>
      </c>
      <c r="E208" s="316" t="s">
        <v>8074</v>
      </c>
      <c r="F208" s="316" t="s">
        <v>8075</v>
      </c>
      <c r="G208" s="316" t="s">
        <v>8076</v>
      </c>
      <c r="H208" s="335">
        <v>43405</v>
      </c>
      <c r="I208" s="336">
        <v>43434</v>
      </c>
      <c r="J208" s="316" t="s">
        <v>8077</v>
      </c>
      <c r="K208" s="316" t="s">
        <v>8078</v>
      </c>
      <c r="L208" s="316" t="s">
        <v>8079</v>
      </c>
      <c r="M208" s="316" t="s">
        <v>8080</v>
      </c>
      <c r="N208" s="316" t="s">
        <v>8079</v>
      </c>
      <c r="O208" s="316" t="s">
        <v>8081</v>
      </c>
      <c r="P208" s="316" t="s">
        <v>8082</v>
      </c>
      <c r="Q208" s="316" t="s">
        <v>8083</v>
      </c>
      <c r="R208" s="316" t="s">
        <v>8079</v>
      </c>
      <c r="S208" s="316" t="s">
        <v>8080</v>
      </c>
      <c r="T208" s="316" t="s">
        <v>8084</v>
      </c>
      <c r="U208" s="316" t="s">
        <v>8085</v>
      </c>
      <c r="V208" s="316" t="s">
        <v>8079</v>
      </c>
      <c r="W208" s="316" t="s">
        <v>8080</v>
      </c>
      <c r="X208" s="316" t="s">
        <v>8086</v>
      </c>
      <c r="Y208" s="316" t="s">
        <v>8083</v>
      </c>
      <c r="Z208" s="316" t="s">
        <v>487</v>
      </c>
      <c r="AA208" s="328">
        <v>34477</v>
      </c>
      <c r="AB208" s="327">
        <v>0</v>
      </c>
      <c r="AC208" s="313" t="s">
        <v>7578</v>
      </c>
      <c r="AD208" s="316" t="s">
        <v>7582</v>
      </c>
      <c r="AE208" s="316" t="s">
        <v>7600</v>
      </c>
      <c r="AF208" s="315" t="s">
        <v>8584</v>
      </c>
      <c r="AG208" s="315" t="s">
        <v>7882</v>
      </c>
      <c r="AH208" s="318">
        <v>43409</v>
      </c>
      <c r="AI208" s="316" t="s">
        <v>8585</v>
      </c>
      <c r="AJ208" s="316" t="s">
        <v>8517</v>
      </c>
      <c r="AK208" s="316">
        <v>13463</v>
      </c>
      <c r="AL208" s="315" t="s">
        <v>7915</v>
      </c>
      <c r="AM208" s="315" t="s">
        <v>8586</v>
      </c>
      <c r="AN208" s="314"/>
      <c r="AO208" s="314"/>
      <c r="AP208" s="314"/>
      <c r="AQ208" s="314"/>
      <c r="AR208" s="314"/>
      <c r="AS208" s="314"/>
      <c r="AT208" s="314"/>
      <c r="AU208" s="314"/>
      <c r="AV208" s="316" t="s">
        <v>8587</v>
      </c>
      <c r="AW208" s="314"/>
      <c r="AX208" s="314"/>
      <c r="AY208" s="314"/>
      <c r="AZ208" s="314"/>
      <c r="BA208" s="314"/>
      <c r="BB208" s="314"/>
      <c r="BC208" s="314"/>
      <c r="BD208" s="316"/>
    </row>
    <row r="209" spans="1:56" ht="13.15" customHeight="1" x14ac:dyDescent="0.25">
      <c r="A209" s="316" t="s">
        <v>8237</v>
      </c>
      <c r="B209" s="316" t="s">
        <v>8072</v>
      </c>
      <c r="C209" s="315">
        <v>3015</v>
      </c>
      <c r="D209" s="316" t="s">
        <v>8239</v>
      </c>
      <c r="E209" s="316" t="s">
        <v>8074</v>
      </c>
      <c r="F209" s="316" t="s">
        <v>8075</v>
      </c>
      <c r="G209" s="316" t="s">
        <v>8076</v>
      </c>
      <c r="H209" s="335">
        <v>43405</v>
      </c>
      <c r="I209" s="336">
        <v>43434</v>
      </c>
      <c r="J209" s="316" t="s">
        <v>8077</v>
      </c>
      <c r="K209" s="316" t="s">
        <v>8078</v>
      </c>
      <c r="L209" s="316" t="s">
        <v>8079</v>
      </c>
      <c r="M209" s="316" t="s">
        <v>8080</v>
      </c>
      <c r="N209" s="316" t="s">
        <v>8079</v>
      </c>
      <c r="O209" s="316" t="s">
        <v>8081</v>
      </c>
      <c r="P209" s="316" t="s">
        <v>8082</v>
      </c>
      <c r="Q209" s="316" t="s">
        <v>8083</v>
      </c>
      <c r="R209" s="316" t="s">
        <v>8079</v>
      </c>
      <c r="S209" s="316" t="s">
        <v>8080</v>
      </c>
      <c r="T209" s="316" t="s">
        <v>8084</v>
      </c>
      <c r="U209" s="316" t="s">
        <v>8085</v>
      </c>
      <c r="V209" s="316" t="s">
        <v>8079</v>
      </c>
      <c r="W209" s="316" t="s">
        <v>8080</v>
      </c>
      <c r="X209" s="316" t="s">
        <v>8086</v>
      </c>
      <c r="Y209" s="316" t="s">
        <v>8083</v>
      </c>
      <c r="Z209" s="316" t="s">
        <v>487</v>
      </c>
      <c r="AA209" s="328">
        <v>25000</v>
      </c>
      <c r="AB209" s="327">
        <v>0</v>
      </c>
      <c r="AC209" s="313" t="s">
        <v>7578</v>
      </c>
      <c r="AD209" s="316" t="s">
        <v>7582</v>
      </c>
      <c r="AE209" s="316" t="s">
        <v>7600</v>
      </c>
      <c r="AF209" s="315" t="s">
        <v>8588</v>
      </c>
      <c r="AG209" s="315" t="s">
        <v>7882</v>
      </c>
      <c r="AH209" s="318">
        <v>43426</v>
      </c>
      <c r="AI209" s="316" t="s">
        <v>8589</v>
      </c>
      <c r="AJ209" s="316" t="s">
        <v>8582</v>
      </c>
      <c r="AK209" s="316">
        <v>17092</v>
      </c>
      <c r="AL209" s="315" t="s">
        <v>7915</v>
      </c>
      <c r="AM209" s="315" t="s">
        <v>7882</v>
      </c>
      <c r="AN209" s="314"/>
      <c r="AO209" s="314"/>
      <c r="AP209" s="314"/>
      <c r="AQ209" s="314"/>
      <c r="AR209" s="314"/>
      <c r="AS209" s="314"/>
      <c r="AT209" s="314"/>
      <c r="AU209" s="314"/>
      <c r="AV209" s="316" t="s">
        <v>8590</v>
      </c>
      <c r="AW209" s="314"/>
      <c r="AX209" s="314"/>
      <c r="AY209" s="314"/>
      <c r="AZ209" s="314"/>
      <c r="BA209" s="314"/>
      <c r="BB209" s="314"/>
      <c r="BC209" s="314"/>
      <c r="BD209" s="316"/>
    </row>
    <row r="210" spans="1:56" ht="13.15" customHeight="1" x14ac:dyDescent="0.25">
      <c r="A210" s="316" t="s">
        <v>8237</v>
      </c>
      <c r="B210" s="316" t="s">
        <v>8072</v>
      </c>
      <c r="C210" s="315">
        <v>3015</v>
      </c>
      <c r="D210" s="316" t="s">
        <v>8239</v>
      </c>
      <c r="E210" s="316" t="s">
        <v>8074</v>
      </c>
      <c r="F210" s="316" t="s">
        <v>8075</v>
      </c>
      <c r="G210" s="316" t="s">
        <v>8076</v>
      </c>
      <c r="H210" s="335">
        <v>43405</v>
      </c>
      <c r="I210" s="336">
        <v>43434</v>
      </c>
      <c r="J210" s="316" t="s">
        <v>8077</v>
      </c>
      <c r="K210" s="316" t="s">
        <v>8078</v>
      </c>
      <c r="L210" s="316" t="s">
        <v>8079</v>
      </c>
      <c r="M210" s="316" t="s">
        <v>8080</v>
      </c>
      <c r="N210" s="316" t="s">
        <v>8079</v>
      </c>
      <c r="O210" s="316" t="s">
        <v>8081</v>
      </c>
      <c r="P210" s="316" t="s">
        <v>8082</v>
      </c>
      <c r="Q210" s="316" t="s">
        <v>8083</v>
      </c>
      <c r="R210" s="316" t="s">
        <v>8079</v>
      </c>
      <c r="S210" s="316" t="s">
        <v>8080</v>
      </c>
      <c r="T210" s="316" t="s">
        <v>8084</v>
      </c>
      <c r="U210" s="316" t="s">
        <v>8085</v>
      </c>
      <c r="V210" s="316" t="s">
        <v>8079</v>
      </c>
      <c r="W210" s="316" t="s">
        <v>8080</v>
      </c>
      <c r="X210" s="316" t="s">
        <v>8086</v>
      </c>
      <c r="Y210" s="316" t="s">
        <v>8083</v>
      </c>
      <c r="Z210" s="316" t="s">
        <v>487</v>
      </c>
      <c r="AA210" s="328">
        <v>4153</v>
      </c>
      <c r="AB210" s="327">
        <v>0</v>
      </c>
      <c r="AC210" s="313" t="s">
        <v>7578</v>
      </c>
      <c r="AD210" s="316" t="s">
        <v>7582</v>
      </c>
      <c r="AE210" s="316" t="s">
        <v>7600</v>
      </c>
      <c r="AF210" s="315" t="s">
        <v>8591</v>
      </c>
      <c r="AG210" s="315" t="s">
        <v>7882</v>
      </c>
      <c r="AH210" s="318">
        <v>43418</v>
      </c>
      <c r="AI210" s="316" t="s">
        <v>8592</v>
      </c>
      <c r="AJ210" s="316" t="s">
        <v>8593</v>
      </c>
      <c r="AK210" s="316">
        <v>17332</v>
      </c>
      <c r="AL210" s="315" t="s">
        <v>7915</v>
      </c>
      <c r="AM210" s="315" t="s">
        <v>8377</v>
      </c>
      <c r="AN210" s="314"/>
      <c r="AO210" s="314"/>
      <c r="AP210" s="314"/>
      <c r="AQ210" s="314"/>
      <c r="AR210" s="314"/>
      <c r="AS210" s="314"/>
      <c r="AT210" s="314"/>
      <c r="AU210" s="314"/>
      <c r="AV210" s="316" t="s">
        <v>8594</v>
      </c>
      <c r="AW210" s="314"/>
      <c r="AX210" s="314"/>
      <c r="AY210" s="314"/>
      <c r="AZ210" s="314"/>
      <c r="BA210" s="314"/>
      <c r="BB210" s="314"/>
      <c r="BC210" s="314"/>
      <c r="BD210" s="316"/>
    </row>
    <row r="211" spans="1:56" ht="13.15" customHeight="1" x14ac:dyDescent="0.25">
      <c r="A211" s="316" t="s">
        <v>8237</v>
      </c>
      <c r="B211" s="316" t="s">
        <v>8072</v>
      </c>
      <c r="C211" s="315">
        <v>3015</v>
      </c>
      <c r="D211" s="316" t="s">
        <v>8239</v>
      </c>
      <c r="E211" s="316" t="s">
        <v>8074</v>
      </c>
      <c r="F211" s="316" t="s">
        <v>8075</v>
      </c>
      <c r="G211" s="316" t="s">
        <v>8076</v>
      </c>
      <c r="H211" s="335">
        <v>43405</v>
      </c>
      <c r="I211" s="336">
        <v>43434</v>
      </c>
      <c r="J211" s="316" t="s">
        <v>8077</v>
      </c>
      <c r="K211" s="316" t="s">
        <v>8078</v>
      </c>
      <c r="L211" s="316" t="s">
        <v>8079</v>
      </c>
      <c r="M211" s="316" t="s">
        <v>8080</v>
      </c>
      <c r="N211" s="316" t="s">
        <v>8079</v>
      </c>
      <c r="O211" s="316" t="s">
        <v>8081</v>
      </c>
      <c r="P211" s="316" t="s">
        <v>8082</v>
      </c>
      <c r="Q211" s="316" t="s">
        <v>8083</v>
      </c>
      <c r="R211" s="316" t="s">
        <v>8079</v>
      </c>
      <c r="S211" s="316" t="s">
        <v>8080</v>
      </c>
      <c r="T211" s="316" t="s">
        <v>8084</v>
      </c>
      <c r="U211" s="316" t="s">
        <v>8085</v>
      </c>
      <c r="V211" s="316" t="s">
        <v>8079</v>
      </c>
      <c r="W211" s="316" t="s">
        <v>8080</v>
      </c>
      <c r="X211" s="316" t="s">
        <v>8086</v>
      </c>
      <c r="Y211" s="316" t="s">
        <v>8083</v>
      </c>
      <c r="Z211" s="316" t="s">
        <v>487</v>
      </c>
      <c r="AA211" s="328">
        <v>217687</v>
      </c>
      <c r="AB211" s="327">
        <v>0</v>
      </c>
      <c r="AC211" s="313" t="s">
        <v>7578</v>
      </c>
      <c r="AD211" s="316" t="s">
        <v>7582</v>
      </c>
      <c r="AE211" s="316" t="s">
        <v>7600</v>
      </c>
      <c r="AF211" s="315" t="s">
        <v>8595</v>
      </c>
      <c r="AG211" s="315" t="s">
        <v>7882</v>
      </c>
      <c r="AH211" s="318">
        <v>43409</v>
      </c>
      <c r="AI211" s="316" t="s">
        <v>8596</v>
      </c>
      <c r="AJ211" s="316" t="s">
        <v>8597</v>
      </c>
      <c r="AK211" s="316">
        <v>19006</v>
      </c>
      <c r="AL211" s="315" t="s">
        <v>7915</v>
      </c>
      <c r="AM211" s="315" t="s">
        <v>8586</v>
      </c>
      <c r="AN211" s="314"/>
      <c r="AO211" s="314"/>
      <c r="AP211" s="314"/>
      <c r="AQ211" s="314"/>
      <c r="AR211" s="314"/>
      <c r="AS211" s="314"/>
      <c r="AT211" s="314"/>
      <c r="AU211" s="314"/>
      <c r="AV211" s="316" t="s">
        <v>8598</v>
      </c>
      <c r="AW211" s="314"/>
      <c r="AX211" s="314"/>
      <c r="AY211" s="314"/>
      <c r="AZ211" s="314"/>
      <c r="BA211" s="314"/>
      <c r="BB211" s="314"/>
      <c r="BC211" s="314"/>
      <c r="BD211" s="316"/>
    </row>
    <row r="212" spans="1:56" ht="13.15" customHeight="1" x14ac:dyDescent="0.25">
      <c r="A212" s="316" t="s">
        <v>8237</v>
      </c>
      <c r="B212" s="316" t="s">
        <v>8072</v>
      </c>
      <c r="C212" s="315">
        <v>3015</v>
      </c>
      <c r="D212" s="316" t="s">
        <v>8239</v>
      </c>
      <c r="E212" s="316" t="s">
        <v>8074</v>
      </c>
      <c r="F212" s="316" t="s">
        <v>8075</v>
      </c>
      <c r="G212" s="316" t="s">
        <v>8076</v>
      </c>
      <c r="H212" s="335">
        <v>43405</v>
      </c>
      <c r="I212" s="336">
        <v>43434</v>
      </c>
      <c r="J212" s="316" t="s">
        <v>8077</v>
      </c>
      <c r="K212" s="316" t="s">
        <v>8078</v>
      </c>
      <c r="L212" s="316" t="s">
        <v>8079</v>
      </c>
      <c r="M212" s="316" t="s">
        <v>8080</v>
      </c>
      <c r="N212" s="316" t="s">
        <v>8079</v>
      </c>
      <c r="O212" s="316" t="s">
        <v>8081</v>
      </c>
      <c r="P212" s="316" t="s">
        <v>8082</v>
      </c>
      <c r="Q212" s="316" t="s">
        <v>8083</v>
      </c>
      <c r="R212" s="316" t="s">
        <v>8079</v>
      </c>
      <c r="S212" s="316" t="s">
        <v>8080</v>
      </c>
      <c r="T212" s="316" t="s">
        <v>8084</v>
      </c>
      <c r="U212" s="316" t="s">
        <v>8085</v>
      </c>
      <c r="V212" s="316" t="s">
        <v>8079</v>
      </c>
      <c r="W212" s="316" t="s">
        <v>8080</v>
      </c>
      <c r="X212" s="316" t="s">
        <v>8086</v>
      </c>
      <c r="Y212" s="316" t="s">
        <v>8083</v>
      </c>
      <c r="Z212" s="316" t="s">
        <v>487</v>
      </c>
      <c r="AA212" s="328">
        <v>3135</v>
      </c>
      <c r="AB212" s="327">
        <v>0</v>
      </c>
      <c r="AC212" s="313" t="s">
        <v>7578</v>
      </c>
      <c r="AD212" s="316" t="s">
        <v>7582</v>
      </c>
      <c r="AE212" s="316" t="s">
        <v>7600</v>
      </c>
      <c r="AF212" s="315" t="s">
        <v>8599</v>
      </c>
      <c r="AG212" s="315" t="s">
        <v>7882</v>
      </c>
      <c r="AH212" s="318">
        <v>43422</v>
      </c>
      <c r="AI212" s="316" t="s">
        <v>8600</v>
      </c>
      <c r="AJ212" s="316" t="s">
        <v>8601</v>
      </c>
      <c r="AK212" s="316">
        <v>195548</v>
      </c>
      <c r="AL212" s="315" t="s">
        <v>7915</v>
      </c>
      <c r="AM212" s="315" t="s">
        <v>7882</v>
      </c>
      <c r="AN212" s="314"/>
      <c r="AO212" s="314"/>
      <c r="AP212" s="314"/>
      <c r="AQ212" s="314"/>
      <c r="AR212" s="314"/>
      <c r="AS212" s="314"/>
      <c r="AT212" s="314"/>
      <c r="AU212" s="314"/>
      <c r="AV212" s="316" t="s">
        <v>8602</v>
      </c>
      <c r="AW212" s="314"/>
      <c r="AX212" s="314"/>
      <c r="AY212" s="314"/>
      <c r="AZ212" s="314"/>
      <c r="BA212" s="314"/>
      <c r="BB212" s="314"/>
      <c r="BC212" s="314"/>
      <c r="BD212" s="316"/>
    </row>
    <row r="213" spans="1:56" ht="13.15" customHeight="1" x14ac:dyDescent="0.25">
      <c r="A213" s="316" t="s">
        <v>8237</v>
      </c>
      <c r="B213" s="316" t="s">
        <v>8072</v>
      </c>
      <c r="C213" s="315">
        <v>3015</v>
      </c>
      <c r="D213" s="316" t="s">
        <v>8239</v>
      </c>
      <c r="E213" s="316" t="s">
        <v>8074</v>
      </c>
      <c r="F213" s="316" t="s">
        <v>8075</v>
      </c>
      <c r="G213" s="316" t="s">
        <v>8076</v>
      </c>
      <c r="H213" s="335">
        <v>43405</v>
      </c>
      <c r="I213" s="336">
        <v>43434</v>
      </c>
      <c r="J213" s="316" t="s">
        <v>8077</v>
      </c>
      <c r="K213" s="316" t="s">
        <v>8078</v>
      </c>
      <c r="L213" s="316" t="s">
        <v>8079</v>
      </c>
      <c r="M213" s="316" t="s">
        <v>8080</v>
      </c>
      <c r="N213" s="316" t="s">
        <v>8079</v>
      </c>
      <c r="O213" s="316" t="s">
        <v>8081</v>
      </c>
      <c r="P213" s="316" t="s">
        <v>8082</v>
      </c>
      <c r="Q213" s="316" t="s">
        <v>8083</v>
      </c>
      <c r="R213" s="316" t="s">
        <v>8079</v>
      </c>
      <c r="S213" s="316" t="s">
        <v>8080</v>
      </c>
      <c r="T213" s="316" t="s">
        <v>8084</v>
      </c>
      <c r="U213" s="316" t="s">
        <v>8085</v>
      </c>
      <c r="V213" s="316" t="s">
        <v>8079</v>
      </c>
      <c r="W213" s="316" t="s">
        <v>8080</v>
      </c>
      <c r="X213" s="316" t="s">
        <v>8086</v>
      </c>
      <c r="Y213" s="316" t="s">
        <v>8083</v>
      </c>
      <c r="Z213" s="316" t="s">
        <v>487</v>
      </c>
      <c r="AA213" s="328">
        <v>4138</v>
      </c>
      <c r="AB213" s="327">
        <v>0</v>
      </c>
      <c r="AC213" s="313" t="s">
        <v>7578</v>
      </c>
      <c r="AD213" s="316" t="s">
        <v>7582</v>
      </c>
      <c r="AE213" s="316" t="s">
        <v>7600</v>
      </c>
      <c r="AF213" s="315" t="s">
        <v>8603</v>
      </c>
      <c r="AG213" s="315" t="s">
        <v>7882</v>
      </c>
      <c r="AH213" s="318">
        <v>43410</v>
      </c>
      <c r="AI213" s="316" t="s">
        <v>8604</v>
      </c>
      <c r="AJ213" s="316" t="s">
        <v>8605</v>
      </c>
      <c r="AK213" s="316">
        <v>16751</v>
      </c>
      <c r="AL213" s="315" t="s">
        <v>7915</v>
      </c>
      <c r="AM213" s="315" t="s">
        <v>8606</v>
      </c>
      <c r="AN213" s="314"/>
      <c r="AO213" s="314"/>
      <c r="AP213" s="314"/>
      <c r="AQ213" s="314"/>
      <c r="AR213" s="314"/>
      <c r="AS213" s="314"/>
      <c r="AT213" s="314"/>
      <c r="AU213" s="314"/>
      <c r="AV213" s="316" t="s">
        <v>8607</v>
      </c>
      <c r="AW213" s="314"/>
      <c r="AX213" s="314"/>
      <c r="AY213" s="314"/>
      <c r="AZ213" s="314"/>
      <c r="BA213" s="314"/>
      <c r="BB213" s="314"/>
      <c r="BC213" s="314"/>
      <c r="BD213" s="316"/>
    </row>
    <row r="214" spans="1:56" ht="13.15" customHeight="1" x14ac:dyDescent="0.25">
      <c r="A214" s="316" t="s">
        <v>8237</v>
      </c>
      <c r="B214" s="316" t="s">
        <v>8072</v>
      </c>
      <c r="C214" s="315">
        <v>3015</v>
      </c>
      <c r="D214" s="316" t="s">
        <v>8239</v>
      </c>
      <c r="E214" s="316" t="s">
        <v>8074</v>
      </c>
      <c r="F214" s="316" t="s">
        <v>8075</v>
      </c>
      <c r="G214" s="316" t="s">
        <v>8076</v>
      </c>
      <c r="H214" s="335">
        <v>43405</v>
      </c>
      <c r="I214" s="336">
        <v>43434</v>
      </c>
      <c r="J214" s="316" t="s">
        <v>8077</v>
      </c>
      <c r="K214" s="316" t="s">
        <v>8078</v>
      </c>
      <c r="L214" s="316" t="s">
        <v>8079</v>
      </c>
      <c r="M214" s="316" t="s">
        <v>8080</v>
      </c>
      <c r="N214" s="316" t="s">
        <v>8079</v>
      </c>
      <c r="O214" s="316" t="s">
        <v>8081</v>
      </c>
      <c r="P214" s="316" t="s">
        <v>8082</v>
      </c>
      <c r="Q214" s="316" t="s">
        <v>8083</v>
      </c>
      <c r="R214" s="316" t="s">
        <v>8079</v>
      </c>
      <c r="S214" s="316" t="s">
        <v>8080</v>
      </c>
      <c r="T214" s="316" t="s">
        <v>8084</v>
      </c>
      <c r="U214" s="316" t="s">
        <v>8085</v>
      </c>
      <c r="V214" s="316" t="s">
        <v>8079</v>
      </c>
      <c r="W214" s="316" t="s">
        <v>8080</v>
      </c>
      <c r="X214" s="316" t="s">
        <v>8086</v>
      </c>
      <c r="Y214" s="316" t="s">
        <v>8083</v>
      </c>
      <c r="Z214" s="316" t="s">
        <v>487</v>
      </c>
      <c r="AA214" s="328">
        <v>484519</v>
      </c>
      <c r="AB214" s="327">
        <v>0</v>
      </c>
      <c r="AC214" s="313" t="s">
        <v>7578</v>
      </c>
      <c r="AD214" s="316" t="s">
        <v>7582</v>
      </c>
      <c r="AE214" s="316" t="s">
        <v>7600</v>
      </c>
      <c r="AF214" s="315" t="s">
        <v>8608</v>
      </c>
      <c r="AG214" s="315" t="s">
        <v>7882</v>
      </c>
      <c r="AH214" s="318">
        <v>43409</v>
      </c>
      <c r="AI214" s="316" t="s">
        <v>8609</v>
      </c>
      <c r="AJ214" s="316" t="s">
        <v>8610</v>
      </c>
      <c r="AK214" s="316">
        <v>16594</v>
      </c>
      <c r="AL214" s="315" t="s">
        <v>7915</v>
      </c>
      <c r="AM214" s="315" t="s">
        <v>7882</v>
      </c>
      <c r="AN214" s="314"/>
      <c r="AO214" s="314"/>
      <c r="AP214" s="314"/>
      <c r="AQ214" s="314"/>
      <c r="AR214" s="314"/>
      <c r="AS214" s="314"/>
      <c r="AT214" s="314"/>
      <c r="AU214" s="314"/>
      <c r="AV214" s="316" t="s">
        <v>8611</v>
      </c>
      <c r="AW214" s="314"/>
      <c r="AX214" s="314"/>
      <c r="AY214" s="314"/>
      <c r="AZ214" s="314"/>
      <c r="BA214" s="314"/>
      <c r="BB214" s="314"/>
      <c r="BC214" s="314"/>
      <c r="BD214" s="316"/>
    </row>
    <row r="215" spans="1:56" ht="13.15" customHeight="1" x14ac:dyDescent="0.25">
      <c r="A215" s="316" t="s">
        <v>8237</v>
      </c>
      <c r="B215" s="316" t="s">
        <v>8072</v>
      </c>
      <c r="C215" s="315">
        <v>3015</v>
      </c>
      <c r="D215" s="316" t="s">
        <v>8239</v>
      </c>
      <c r="E215" s="316" t="s">
        <v>8074</v>
      </c>
      <c r="F215" s="316" t="s">
        <v>8075</v>
      </c>
      <c r="G215" s="316" t="s">
        <v>8076</v>
      </c>
      <c r="H215" s="335">
        <v>43405</v>
      </c>
      <c r="I215" s="336">
        <v>43434</v>
      </c>
      <c r="J215" s="316" t="s">
        <v>8077</v>
      </c>
      <c r="K215" s="316" t="s">
        <v>8078</v>
      </c>
      <c r="L215" s="316" t="s">
        <v>8079</v>
      </c>
      <c r="M215" s="316" t="s">
        <v>8080</v>
      </c>
      <c r="N215" s="316" t="s">
        <v>8079</v>
      </c>
      <c r="O215" s="316" t="s">
        <v>8081</v>
      </c>
      <c r="P215" s="316" t="s">
        <v>8082</v>
      </c>
      <c r="Q215" s="316" t="s">
        <v>8083</v>
      </c>
      <c r="R215" s="316" t="s">
        <v>8079</v>
      </c>
      <c r="S215" s="316" t="s">
        <v>8080</v>
      </c>
      <c r="T215" s="316" t="s">
        <v>8084</v>
      </c>
      <c r="U215" s="316" t="s">
        <v>8085</v>
      </c>
      <c r="V215" s="316" t="s">
        <v>8079</v>
      </c>
      <c r="W215" s="316" t="s">
        <v>8080</v>
      </c>
      <c r="X215" s="316" t="s">
        <v>8086</v>
      </c>
      <c r="Y215" s="316" t="s">
        <v>8083</v>
      </c>
      <c r="Z215" s="316" t="s">
        <v>487</v>
      </c>
      <c r="AA215" s="328">
        <v>340817</v>
      </c>
      <c r="AB215" s="327">
        <v>0</v>
      </c>
      <c r="AC215" s="313" t="s">
        <v>7578</v>
      </c>
      <c r="AD215" s="316" t="s">
        <v>7582</v>
      </c>
      <c r="AE215" s="316" t="s">
        <v>7600</v>
      </c>
      <c r="AF215" s="315" t="s">
        <v>8612</v>
      </c>
      <c r="AG215" s="315" t="s">
        <v>7882</v>
      </c>
      <c r="AH215" s="318">
        <v>43419</v>
      </c>
      <c r="AI215" s="316" t="s">
        <v>8613</v>
      </c>
      <c r="AJ215" s="316" t="s">
        <v>8610</v>
      </c>
      <c r="AK215" s="316">
        <v>16594</v>
      </c>
      <c r="AL215" s="315" t="s">
        <v>7915</v>
      </c>
      <c r="AM215" s="315" t="s">
        <v>7882</v>
      </c>
      <c r="AN215" s="314"/>
      <c r="AO215" s="314"/>
      <c r="AP215" s="314"/>
      <c r="AQ215" s="314"/>
      <c r="AR215" s="314"/>
      <c r="AS215" s="314"/>
      <c r="AT215" s="314"/>
      <c r="AU215" s="314"/>
      <c r="AV215" s="316" t="s">
        <v>8614</v>
      </c>
      <c r="AW215" s="314"/>
      <c r="AX215" s="314"/>
      <c r="AY215" s="314"/>
      <c r="AZ215" s="314"/>
      <c r="BA215" s="314"/>
      <c r="BB215" s="314"/>
      <c r="BC215" s="314"/>
      <c r="BD215" s="316"/>
    </row>
    <row r="216" spans="1:56" ht="13.15" customHeight="1" x14ac:dyDescent="0.25">
      <c r="A216" s="316" t="s">
        <v>8237</v>
      </c>
      <c r="B216" s="316" t="s">
        <v>8072</v>
      </c>
      <c r="C216" s="315">
        <v>3015</v>
      </c>
      <c r="D216" s="316" t="s">
        <v>8239</v>
      </c>
      <c r="E216" s="316" t="s">
        <v>8074</v>
      </c>
      <c r="F216" s="316" t="s">
        <v>8075</v>
      </c>
      <c r="G216" s="316" t="s">
        <v>8076</v>
      </c>
      <c r="H216" s="335">
        <v>43405</v>
      </c>
      <c r="I216" s="336">
        <v>43434</v>
      </c>
      <c r="J216" s="316" t="s">
        <v>8077</v>
      </c>
      <c r="K216" s="316" t="s">
        <v>8078</v>
      </c>
      <c r="L216" s="316" t="s">
        <v>8079</v>
      </c>
      <c r="M216" s="316" t="s">
        <v>8080</v>
      </c>
      <c r="N216" s="316" t="s">
        <v>8079</v>
      </c>
      <c r="O216" s="316" t="s">
        <v>8081</v>
      </c>
      <c r="P216" s="316" t="s">
        <v>8082</v>
      </c>
      <c r="Q216" s="316" t="s">
        <v>8083</v>
      </c>
      <c r="R216" s="316" t="s">
        <v>8079</v>
      </c>
      <c r="S216" s="316" t="s">
        <v>8080</v>
      </c>
      <c r="T216" s="316" t="s">
        <v>8084</v>
      </c>
      <c r="U216" s="316" t="s">
        <v>8085</v>
      </c>
      <c r="V216" s="316" t="s">
        <v>8079</v>
      </c>
      <c r="W216" s="316" t="s">
        <v>8080</v>
      </c>
      <c r="X216" s="316" t="s">
        <v>8086</v>
      </c>
      <c r="Y216" s="316" t="s">
        <v>8083</v>
      </c>
      <c r="Z216" s="316" t="s">
        <v>487</v>
      </c>
      <c r="AA216" s="328">
        <v>211144</v>
      </c>
      <c r="AB216" s="327">
        <v>0</v>
      </c>
      <c r="AC216" s="313" t="s">
        <v>7578</v>
      </c>
      <c r="AD216" s="316" t="s">
        <v>7582</v>
      </c>
      <c r="AE216" s="316" t="s">
        <v>7600</v>
      </c>
      <c r="AF216" s="315" t="s">
        <v>8615</v>
      </c>
      <c r="AG216" s="315" t="s">
        <v>7882</v>
      </c>
      <c r="AH216" s="318">
        <v>43431</v>
      </c>
      <c r="AI216" s="316" t="s">
        <v>8616</v>
      </c>
      <c r="AJ216" s="316" t="s">
        <v>8610</v>
      </c>
      <c r="AK216" s="316">
        <v>16594</v>
      </c>
      <c r="AL216" s="315" t="s">
        <v>7915</v>
      </c>
      <c r="AM216" s="315" t="s">
        <v>7882</v>
      </c>
      <c r="AN216" s="314"/>
      <c r="AO216" s="314"/>
      <c r="AP216" s="314"/>
      <c r="AQ216" s="314"/>
      <c r="AR216" s="314"/>
      <c r="AS216" s="314"/>
      <c r="AT216" s="314"/>
      <c r="AU216" s="314"/>
      <c r="AV216" s="316" t="s">
        <v>8617</v>
      </c>
      <c r="AW216" s="314"/>
      <c r="AX216" s="314"/>
      <c r="AY216" s="314"/>
      <c r="AZ216" s="314"/>
      <c r="BA216" s="314"/>
      <c r="BB216" s="314"/>
      <c r="BC216" s="314"/>
      <c r="BD216" s="316"/>
    </row>
    <row r="217" spans="1:56" ht="13.15" customHeight="1" x14ac:dyDescent="0.25">
      <c r="A217" s="316" t="s">
        <v>8237</v>
      </c>
      <c r="B217" s="316" t="s">
        <v>8072</v>
      </c>
      <c r="C217" s="315">
        <v>3015</v>
      </c>
      <c r="D217" s="316" t="s">
        <v>8239</v>
      </c>
      <c r="E217" s="316" t="s">
        <v>8074</v>
      </c>
      <c r="F217" s="316" t="s">
        <v>8075</v>
      </c>
      <c r="G217" s="316" t="s">
        <v>8076</v>
      </c>
      <c r="H217" s="335">
        <v>43405</v>
      </c>
      <c r="I217" s="336">
        <v>43434</v>
      </c>
      <c r="J217" s="316" t="s">
        <v>8077</v>
      </c>
      <c r="K217" s="316" t="s">
        <v>8078</v>
      </c>
      <c r="L217" s="316" t="s">
        <v>8079</v>
      </c>
      <c r="M217" s="316" t="s">
        <v>8080</v>
      </c>
      <c r="N217" s="316" t="s">
        <v>8079</v>
      </c>
      <c r="O217" s="316" t="s">
        <v>8081</v>
      </c>
      <c r="P217" s="316" t="s">
        <v>8082</v>
      </c>
      <c r="Q217" s="316" t="s">
        <v>8083</v>
      </c>
      <c r="R217" s="316" t="s">
        <v>8079</v>
      </c>
      <c r="S217" s="316" t="s">
        <v>8080</v>
      </c>
      <c r="T217" s="316" t="s">
        <v>8084</v>
      </c>
      <c r="U217" s="316" t="s">
        <v>8085</v>
      </c>
      <c r="V217" s="316" t="s">
        <v>8079</v>
      </c>
      <c r="W217" s="316" t="s">
        <v>8080</v>
      </c>
      <c r="X217" s="316" t="s">
        <v>8086</v>
      </c>
      <c r="Y217" s="316" t="s">
        <v>8083</v>
      </c>
      <c r="Z217" s="316" t="s">
        <v>487</v>
      </c>
      <c r="AA217" s="328">
        <v>12782</v>
      </c>
      <c r="AB217" s="327">
        <v>0</v>
      </c>
      <c r="AC217" s="313" t="s">
        <v>7578</v>
      </c>
      <c r="AD217" s="316" t="s">
        <v>7582</v>
      </c>
      <c r="AE217" s="316" t="s">
        <v>7600</v>
      </c>
      <c r="AF217" s="315" t="s">
        <v>8618</v>
      </c>
      <c r="AG217" s="315" t="s">
        <v>7882</v>
      </c>
      <c r="AH217" s="318">
        <v>43411</v>
      </c>
      <c r="AI217" s="316" t="s">
        <v>8619</v>
      </c>
      <c r="AJ217" s="316" t="s">
        <v>8620</v>
      </c>
      <c r="AK217" s="316">
        <v>16985</v>
      </c>
      <c r="AL217" s="315" t="s">
        <v>7915</v>
      </c>
      <c r="AM217" s="315" t="s">
        <v>7882</v>
      </c>
      <c r="AN217" s="314"/>
      <c r="AO217" s="314"/>
      <c r="AP217" s="314"/>
      <c r="AQ217" s="314"/>
      <c r="AR217" s="314"/>
      <c r="AS217" s="314"/>
      <c r="AT217" s="314"/>
      <c r="AU217" s="314"/>
      <c r="AV217" s="316" t="s">
        <v>8621</v>
      </c>
      <c r="AW217" s="314"/>
      <c r="AX217" s="314"/>
      <c r="AY217" s="314"/>
      <c r="AZ217" s="314"/>
      <c r="BA217" s="314"/>
      <c r="BB217" s="314"/>
      <c r="BC217" s="314"/>
      <c r="BD217" s="316"/>
    </row>
    <row r="218" spans="1:56" ht="13.15" customHeight="1" x14ac:dyDescent="0.25">
      <c r="A218" s="316" t="s">
        <v>8237</v>
      </c>
      <c r="B218" s="316" t="s">
        <v>8072</v>
      </c>
      <c r="C218" s="315">
        <v>3015</v>
      </c>
      <c r="D218" s="316" t="s">
        <v>8239</v>
      </c>
      <c r="E218" s="316" t="s">
        <v>8074</v>
      </c>
      <c r="F218" s="316" t="s">
        <v>8075</v>
      </c>
      <c r="G218" s="316" t="s">
        <v>8076</v>
      </c>
      <c r="H218" s="335">
        <v>43405</v>
      </c>
      <c r="I218" s="336">
        <v>43434</v>
      </c>
      <c r="J218" s="316" t="s">
        <v>8077</v>
      </c>
      <c r="K218" s="316" t="s">
        <v>8078</v>
      </c>
      <c r="L218" s="316" t="s">
        <v>8079</v>
      </c>
      <c r="M218" s="316" t="s">
        <v>8080</v>
      </c>
      <c r="N218" s="316" t="s">
        <v>8079</v>
      </c>
      <c r="O218" s="316" t="s">
        <v>8081</v>
      </c>
      <c r="P218" s="316" t="s">
        <v>8082</v>
      </c>
      <c r="Q218" s="316" t="s">
        <v>8083</v>
      </c>
      <c r="R218" s="316" t="s">
        <v>8079</v>
      </c>
      <c r="S218" s="316" t="s">
        <v>8080</v>
      </c>
      <c r="T218" s="316" t="s">
        <v>8084</v>
      </c>
      <c r="U218" s="316" t="s">
        <v>8085</v>
      </c>
      <c r="V218" s="316" t="s">
        <v>8079</v>
      </c>
      <c r="W218" s="316" t="s">
        <v>8080</v>
      </c>
      <c r="X218" s="316" t="s">
        <v>8086</v>
      </c>
      <c r="Y218" s="316" t="s">
        <v>8083</v>
      </c>
      <c r="Z218" s="316" t="s">
        <v>487</v>
      </c>
      <c r="AA218" s="328">
        <v>4575</v>
      </c>
      <c r="AB218" s="327">
        <v>0</v>
      </c>
      <c r="AC218" s="313" t="s">
        <v>7578</v>
      </c>
      <c r="AD218" s="316" t="s">
        <v>7582</v>
      </c>
      <c r="AE218" s="316" t="s">
        <v>7600</v>
      </c>
      <c r="AF218" s="315" t="s">
        <v>8622</v>
      </c>
      <c r="AG218" s="315" t="s">
        <v>7882</v>
      </c>
      <c r="AH218" s="318">
        <v>43386</v>
      </c>
      <c r="AI218" s="316" t="s">
        <v>8623</v>
      </c>
      <c r="AJ218" s="316" t="s">
        <v>7918</v>
      </c>
      <c r="AK218" s="316">
        <v>16748</v>
      </c>
      <c r="AL218" s="315" t="s">
        <v>7915</v>
      </c>
      <c r="AM218" s="315" t="s">
        <v>8377</v>
      </c>
      <c r="AN218" s="314"/>
      <c r="AO218" s="314"/>
      <c r="AP218" s="314"/>
      <c r="AQ218" s="314"/>
      <c r="AR218" s="314"/>
      <c r="AS218" s="314"/>
      <c r="AT218" s="314"/>
      <c r="AU218" s="314"/>
      <c r="AV218" s="316" t="s">
        <v>8624</v>
      </c>
      <c r="AW218" s="314"/>
      <c r="AX218" s="314"/>
      <c r="AY218" s="314"/>
      <c r="AZ218" s="314"/>
      <c r="BA218" s="314"/>
      <c r="BB218" s="314"/>
      <c r="BC218" s="314"/>
      <c r="BD218" s="316"/>
    </row>
    <row r="219" spans="1:56" ht="13.15" customHeight="1" x14ac:dyDescent="0.25">
      <c r="A219" s="316" t="s">
        <v>8237</v>
      </c>
      <c r="B219" s="316" t="s">
        <v>8072</v>
      </c>
      <c r="C219" s="315">
        <v>3015</v>
      </c>
      <c r="D219" s="316" t="s">
        <v>8239</v>
      </c>
      <c r="E219" s="316" t="s">
        <v>8074</v>
      </c>
      <c r="F219" s="316" t="s">
        <v>8075</v>
      </c>
      <c r="G219" s="316" t="s">
        <v>8076</v>
      </c>
      <c r="H219" s="335">
        <v>43405</v>
      </c>
      <c r="I219" s="336">
        <v>43434</v>
      </c>
      <c r="J219" s="316" t="s">
        <v>8077</v>
      </c>
      <c r="K219" s="316" t="s">
        <v>8078</v>
      </c>
      <c r="L219" s="316" t="s">
        <v>8079</v>
      </c>
      <c r="M219" s="316" t="s">
        <v>8080</v>
      </c>
      <c r="N219" s="316" t="s">
        <v>8079</v>
      </c>
      <c r="O219" s="316" t="s">
        <v>8081</v>
      </c>
      <c r="P219" s="316" t="s">
        <v>8082</v>
      </c>
      <c r="Q219" s="316" t="s">
        <v>8083</v>
      </c>
      <c r="R219" s="316" t="s">
        <v>8079</v>
      </c>
      <c r="S219" s="316" t="s">
        <v>8080</v>
      </c>
      <c r="T219" s="316" t="s">
        <v>8084</v>
      </c>
      <c r="U219" s="316" t="s">
        <v>8085</v>
      </c>
      <c r="V219" s="316" t="s">
        <v>8079</v>
      </c>
      <c r="W219" s="316" t="s">
        <v>8080</v>
      </c>
      <c r="X219" s="316" t="s">
        <v>8086</v>
      </c>
      <c r="Y219" s="316" t="s">
        <v>8083</v>
      </c>
      <c r="Z219" s="316" t="s">
        <v>487</v>
      </c>
      <c r="AA219" s="328">
        <v>1818</v>
      </c>
      <c r="AB219" s="327">
        <v>0</v>
      </c>
      <c r="AC219" s="313" t="s">
        <v>7578</v>
      </c>
      <c r="AD219" s="316" t="s">
        <v>7582</v>
      </c>
      <c r="AE219" s="316" t="s">
        <v>7600</v>
      </c>
      <c r="AF219" s="315" t="s">
        <v>8625</v>
      </c>
      <c r="AG219" s="315" t="s">
        <v>7882</v>
      </c>
      <c r="AH219" s="318">
        <v>43411</v>
      </c>
      <c r="AI219" s="316" t="s">
        <v>8626</v>
      </c>
      <c r="AJ219" s="316" t="s">
        <v>8627</v>
      </c>
      <c r="AK219" s="316">
        <v>16318</v>
      </c>
      <c r="AL219" s="315" t="s">
        <v>7915</v>
      </c>
      <c r="AM219" s="315" t="s">
        <v>7882</v>
      </c>
      <c r="AN219" s="314"/>
      <c r="AO219" s="314"/>
      <c r="AP219" s="314"/>
      <c r="AQ219" s="314"/>
      <c r="AR219" s="314"/>
      <c r="AS219" s="314"/>
      <c r="AT219" s="314"/>
      <c r="AU219" s="314"/>
      <c r="AV219" s="316" t="s">
        <v>8628</v>
      </c>
      <c r="AW219" s="314"/>
      <c r="AX219" s="314"/>
      <c r="AY219" s="314"/>
      <c r="AZ219" s="314"/>
      <c r="BA219" s="314"/>
      <c r="BB219" s="314"/>
      <c r="BC219" s="314"/>
      <c r="BD219" s="316"/>
    </row>
    <row r="220" spans="1:56" ht="13.15" customHeight="1" x14ac:dyDescent="0.25">
      <c r="A220" s="316" t="s">
        <v>8237</v>
      </c>
      <c r="B220" s="316" t="s">
        <v>8072</v>
      </c>
      <c r="C220" s="315">
        <v>3015</v>
      </c>
      <c r="D220" s="316" t="s">
        <v>8239</v>
      </c>
      <c r="E220" s="316" t="s">
        <v>8074</v>
      </c>
      <c r="F220" s="316" t="s">
        <v>8075</v>
      </c>
      <c r="G220" s="316" t="s">
        <v>8076</v>
      </c>
      <c r="H220" s="335">
        <v>43405</v>
      </c>
      <c r="I220" s="336">
        <v>43434</v>
      </c>
      <c r="J220" s="316" t="s">
        <v>8077</v>
      </c>
      <c r="K220" s="316" t="s">
        <v>8078</v>
      </c>
      <c r="L220" s="316" t="s">
        <v>8079</v>
      </c>
      <c r="M220" s="316" t="s">
        <v>8080</v>
      </c>
      <c r="N220" s="316" t="s">
        <v>8079</v>
      </c>
      <c r="O220" s="316" t="s">
        <v>8081</v>
      </c>
      <c r="P220" s="316" t="s">
        <v>8082</v>
      </c>
      <c r="Q220" s="316" t="s">
        <v>8083</v>
      </c>
      <c r="R220" s="316" t="s">
        <v>8079</v>
      </c>
      <c r="S220" s="316" t="s">
        <v>8080</v>
      </c>
      <c r="T220" s="316" t="s">
        <v>8084</v>
      </c>
      <c r="U220" s="316" t="s">
        <v>8085</v>
      </c>
      <c r="V220" s="316" t="s">
        <v>8079</v>
      </c>
      <c r="W220" s="316" t="s">
        <v>8080</v>
      </c>
      <c r="X220" s="316" t="s">
        <v>8086</v>
      </c>
      <c r="Y220" s="316" t="s">
        <v>8083</v>
      </c>
      <c r="Z220" s="316" t="s">
        <v>487</v>
      </c>
      <c r="AA220" s="328">
        <v>22745</v>
      </c>
      <c r="AB220" s="327">
        <v>0</v>
      </c>
      <c r="AC220" s="313" t="s">
        <v>7578</v>
      </c>
      <c r="AD220" s="316" t="s">
        <v>7582</v>
      </c>
      <c r="AE220" s="316" t="s">
        <v>7600</v>
      </c>
      <c r="AF220" s="315" t="s">
        <v>8629</v>
      </c>
      <c r="AG220" s="315" t="s">
        <v>7882</v>
      </c>
      <c r="AH220" s="318">
        <v>43405</v>
      </c>
      <c r="AI220" s="316" t="s">
        <v>8630</v>
      </c>
      <c r="AJ220" s="316" t="s">
        <v>8631</v>
      </c>
      <c r="AK220" s="316">
        <v>16347</v>
      </c>
      <c r="AL220" s="315" t="s">
        <v>7915</v>
      </c>
      <c r="AM220" s="315" t="s">
        <v>7882</v>
      </c>
      <c r="AN220" s="314"/>
      <c r="AO220" s="314"/>
      <c r="AP220" s="314"/>
      <c r="AQ220" s="314"/>
      <c r="AR220" s="314"/>
      <c r="AS220" s="314"/>
      <c r="AT220" s="314"/>
      <c r="AU220" s="314"/>
      <c r="AV220" s="316" t="s">
        <v>8632</v>
      </c>
      <c r="AW220" s="314"/>
      <c r="AX220" s="314"/>
      <c r="AY220" s="314"/>
      <c r="AZ220" s="314"/>
      <c r="BA220" s="314"/>
      <c r="BB220" s="314"/>
      <c r="BC220" s="314"/>
      <c r="BD220" s="316"/>
    </row>
    <row r="221" spans="1:56" ht="13.15" customHeight="1" x14ac:dyDescent="0.25">
      <c r="A221" s="316" t="s">
        <v>8237</v>
      </c>
      <c r="B221" s="316" t="s">
        <v>8072</v>
      </c>
      <c r="C221" s="315">
        <v>3015</v>
      </c>
      <c r="D221" s="316" t="s">
        <v>8239</v>
      </c>
      <c r="E221" s="316" t="s">
        <v>8074</v>
      </c>
      <c r="F221" s="316" t="s">
        <v>8075</v>
      </c>
      <c r="G221" s="316" t="s">
        <v>8076</v>
      </c>
      <c r="H221" s="335">
        <v>43405</v>
      </c>
      <c r="I221" s="336">
        <v>43434</v>
      </c>
      <c r="J221" s="316" t="s">
        <v>8077</v>
      </c>
      <c r="K221" s="316" t="s">
        <v>8078</v>
      </c>
      <c r="L221" s="316" t="s">
        <v>8079</v>
      </c>
      <c r="M221" s="316" t="s">
        <v>8080</v>
      </c>
      <c r="N221" s="316" t="s">
        <v>8079</v>
      </c>
      <c r="O221" s="316" t="s">
        <v>8081</v>
      </c>
      <c r="P221" s="316" t="s">
        <v>8082</v>
      </c>
      <c r="Q221" s="316" t="s">
        <v>8083</v>
      </c>
      <c r="R221" s="316" t="s">
        <v>8079</v>
      </c>
      <c r="S221" s="316" t="s">
        <v>8080</v>
      </c>
      <c r="T221" s="316" t="s">
        <v>8084</v>
      </c>
      <c r="U221" s="316" t="s">
        <v>8085</v>
      </c>
      <c r="V221" s="316" t="s">
        <v>8079</v>
      </c>
      <c r="W221" s="316" t="s">
        <v>8080</v>
      </c>
      <c r="X221" s="316" t="s">
        <v>8086</v>
      </c>
      <c r="Y221" s="316" t="s">
        <v>8083</v>
      </c>
      <c r="Z221" s="316" t="s">
        <v>487</v>
      </c>
      <c r="AA221" s="328">
        <v>14770</v>
      </c>
      <c r="AB221" s="327">
        <v>0</v>
      </c>
      <c r="AC221" s="313" t="s">
        <v>7578</v>
      </c>
      <c r="AD221" s="316" t="s">
        <v>7582</v>
      </c>
      <c r="AE221" s="316" t="s">
        <v>7600</v>
      </c>
      <c r="AF221" s="315" t="s">
        <v>8087</v>
      </c>
      <c r="AG221" s="315" t="s">
        <v>7882</v>
      </c>
      <c r="AH221" s="318">
        <v>43374</v>
      </c>
      <c r="AI221" s="316" t="s">
        <v>8088</v>
      </c>
      <c r="AJ221" s="316" t="s">
        <v>8089</v>
      </c>
      <c r="AK221" s="316">
        <v>15713</v>
      </c>
      <c r="AL221" s="315" t="s">
        <v>7915</v>
      </c>
      <c r="AM221" s="315" t="s">
        <v>7882</v>
      </c>
      <c r="AN221" s="314"/>
      <c r="AO221" s="314"/>
      <c r="AP221" s="314"/>
      <c r="AQ221" s="314"/>
      <c r="AR221" s="314"/>
      <c r="AS221" s="314"/>
      <c r="AT221" s="314"/>
      <c r="AU221" s="314"/>
      <c r="AV221" s="316" t="s">
        <v>8090</v>
      </c>
      <c r="AW221" s="314"/>
      <c r="AX221" s="314"/>
      <c r="AY221" s="314"/>
      <c r="AZ221" s="314"/>
      <c r="BA221" s="314"/>
      <c r="BB221" s="314"/>
      <c r="BC221" s="314"/>
      <c r="BD221" s="316"/>
    </row>
    <row r="222" spans="1:56" ht="13.15" customHeight="1" x14ac:dyDescent="0.25">
      <c r="A222" s="316" t="s">
        <v>8237</v>
      </c>
      <c r="B222" s="316" t="s">
        <v>8072</v>
      </c>
      <c r="C222" s="315">
        <v>3015</v>
      </c>
      <c r="D222" s="316" t="s">
        <v>8239</v>
      </c>
      <c r="E222" s="316" t="s">
        <v>8074</v>
      </c>
      <c r="F222" s="316" t="s">
        <v>8075</v>
      </c>
      <c r="G222" s="316" t="s">
        <v>8076</v>
      </c>
      <c r="H222" s="335">
        <v>43405</v>
      </c>
      <c r="I222" s="336">
        <v>43434</v>
      </c>
      <c r="J222" s="316" t="s">
        <v>8077</v>
      </c>
      <c r="K222" s="316" t="s">
        <v>8078</v>
      </c>
      <c r="L222" s="316" t="s">
        <v>8079</v>
      </c>
      <c r="M222" s="316" t="s">
        <v>8080</v>
      </c>
      <c r="N222" s="316" t="s">
        <v>8079</v>
      </c>
      <c r="O222" s="316" t="s">
        <v>8081</v>
      </c>
      <c r="P222" s="316" t="s">
        <v>8082</v>
      </c>
      <c r="Q222" s="316" t="s">
        <v>8083</v>
      </c>
      <c r="R222" s="316" t="s">
        <v>8079</v>
      </c>
      <c r="S222" s="316" t="s">
        <v>8080</v>
      </c>
      <c r="T222" s="316" t="s">
        <v>8084</v>
      </c>
      <c r="U222" s="316" t="s">
        <v>8085</v>
      </c>
      <c r="V222" s="316" t="s">
        <v>8079</v>
      </c>
      <c r="W222" s="316" t="s">
        <v>8080</v>
      </c>
      <c r="X222" s="316" t="s">
        <v>8086</v>
      </c>
      <c r="Y222" s="316" t="s">
        <v>8083</v>
      </c>
      <c r="Z222" s="316" t="s">
        <v>487</v>
      </c>
      <c r="AA222" s="328">
        <v>192386.29</v>
      </c>
      <c r="AB222" s="327">
        <v>0</v>
      </c>
      <c r="AC222" s="313" t="s">
        <v>7578</v>
      </c>
      <c r="AD222" s="316" t="s">
        <v>7582</v>
      </c>
      <c r="AE222" s="316" t="s">
        <v>7600</v>
      </c>
      <c r="AF222" s="315" t="s">
        <v>8633</v>
      </c>
      <c r="AG222" s="315" t="s">
        <v>7882</v>
      </c>
      <c r="AH222" s="318">
        <v>43405</v>
      </c>
      <c r="AI222" s="316" t="s">
        <v>8634</v>
      </c>
      <c r="AJ222" s="316" t="s">
        <v>8635</v>
      </c>
      <c r="AK222" s="316">
        <v>1232</v>
      </c>
      <c r="AL222" s="315" t="s">
        <v>7915</v>
      </c>
      <c r="AM222" s="315" t="s">
        <v>7882</v>
      </c>
      <c r="AN222" s="314"/>
      <c r="AO222" s="314"/>
      <c r="AP222" s="314"/>
      <c r="AQ222" s="314"/>
      <c r="AR222" s="314"/>
      <c r="AS222" s="314"/>
      <c r="AT222" s="314"/>
      <c r="AU222" s="314"/>
      <c r="AV222" s="316" t="s">
        <v>8636</v>
      </c>
      <c r="AW222" s="314"/>
      <c r="AX222" s="314"/>
      <c r="AY222" s="314"/>
      <c r="AZ222" s="314"/>
      <c r="BA222" s="314"/>
      <c r="BB222" s="314"/>
      <c r="BC222" s="314"/>
      <c r="BD222" s="316"/>
    </row>
    <row r="223" spans="1:56" ht="13.15" customHeight="1" x14ac:dyDescent="0.25">
      <c r="A223" s="316" t="s">
        <v>8237</v>
      </c>
      <c r="B223" s="316" t="s">
        <v>8072</v>
      </c>
      <c r="C223" s="315">
        <v>3015</v>
      </c>
      <c r="D223" s="316" t="s">
        <v>8239</v>
      </c>
      <c r="E223" s="316" t="s">
        <v>8074</v>
      </c>
      <c r="F223" s="316" t="s">
        <v>8075</v>
      </c>
      <c r="G223" s="316" t="s">
        <v>8076</v>
      </c>
      <c r="H223" s="335">
        <v>43405</v>
      </c>
      <c r="I223" s="336">
        <v>43434</v>
      </c>
      <c r="J223" s="316" t="s">
        <v>8077</v>
      </c>
      <c r="K223" s="316" t="s">
        <v>8078</v>
      </c>
      <c r="L223" s="316" t="s">
        <v>8079</v>
      </c>
      <c r="M223" s="316" t="s">
        <v>8080</v>
      </c>
      <c r="N223" s="316" t="s">
        <v>8079</v>
      </c>
      <c r="O223" s="316" t="s">
        <v>8081</v>
      </c>
      <c r="P223" s="316" t="s">
        <v>8082</v>
      </c>
      <c r="Q223" s="316" t="s">
        <v>8083</v>
      </c>
      <c r="R223" s="316" t="s">
        <v>8079</v>
      </c>
      <c r="S223" s="316" t="s">
        <v>8080</v>
      </c>
      <c r="T223" s="316" t="s">
        <v>8084</v>
      </c>
      <c r="U223" s="316" t="s">
        <v>8085</v>
      </c>
      <c r="V223" s="316" t="s">
        <v>8079</v>
      </c>
      <c r="W223" s="316" t="s">
        <v>8080</v>
      </c>
      <c r="X223" s="316" t="s">
        <v>8086</v>
      </c>
      <c r="Y223" s="316" t="s">
        <v>8083</v>
      </c>
      <c r="Z223" s="316" t="s">
        <v>487</v>
      </c>
      <c r="AA223" s="328">
        <v>57068</v>
      </c>
      <c r="AB223" s="327">
        <v>0</v>
      </c>
      <c r="AC223" s="313" t="s">
        <v>7578</v>
      </c>
      <c r="AD223" s="316" t="s">
        <v>7582</v>
      </c>
      <c r="AE223" s="316" t="s">
        <v>7600</v>
      </c>
      <c r="AF223" s="315" t="s">
        <v>8637</v>
      </c>
      <c r="AG223" s="315" t="s">
        <v>7882</v>
      </c>
      <c r="AH223" s="318">
        <v>43409</v>
      </c>
      <c r="AI223" s="316" t="s">
        <v>8638</v>
      </c>
      <c r="AJ223" s="316" t="s">
        <v>8517</v>
      </c>
      <c r="AK223" s="316">
        <v>13464</v>
      </c>
      <c r="AL223" s="315" t="s">
        <v>7915</v>
      </c>
      <c r="AM223" s="315" t="s">
        <v>8586</v>
      </c>
      <c r="AN223" s="314"/>
      <c r="AO223" s="314"/>
      <c r="AP223" s="314"/>
      <c r="AQ223" s="314"/>
      <c r="AR223" s="314"/>
      <c r="AS223" s="314"/>
      <c r="AT223" s="314"/>
      <c r="AU223" s="314"/>
      <c r="AV223" s="316" t="s">
        <v>8639</v>
      </c>
      <c r="AW223" s="314"/>
      <c r="AX223" s="314"/>
      <c r="AY223" s="314"/>
      <c r="AZ223" s="314"/>
      <c r="BA223" s="314"/>
      <c r="BB223" s="314"/>
      <c r="BC223" s="314"/>
      <c r="BD223" s="316"/>
    </row>
    <row r="224" spans="1:56" ht="13.15" customHeight="1" x14ac:dyDescent="0.25">
      <c r="A224" s="316" t="s">
        <v>8237</v>
      </c>
      <c r="B224" s="316" t="s">
        <v>8072</v>
      </c>
      <c r="C224" s="315">
        <v>3015</v>
      </c>
      <c r="D224" s="316" t="s">
        <v>8239</v>
      </c>
      <c r="E224" s="316" t="s">
        <v>8074</v>
      </c>
      <c r="F224" s="316" t="s">
        <v>8075</v>
      </c>
      <c r="G224" s="316" t="s">
        <v>8076</v>
      </c>
      <c r="H224" s="335">
        <v>43405</v>
      </c>
      <c r="I224" s="336">
        <v>43434</v>
      </c>
      <c r="J224" s="316" t="s">
        <v>8077</v>
      </c>
      <c r="K224" s="316" t="s">
        <v>8078</v>
      </c>
      <c r="L224" s="316" t="s">
        <v>8079</v>
      </c>
      <c r="M224" s="316" t="s">
        <v>8080</v>
      </c>
      <c r="N224" s="316" t="s">
        <v>8079</v>
      </c>
      <c r="O224" s="316" t="s">
        <v>8081</v>
      </c>
      <c r="P224" s="316" t="s">
        <v>8082</v>
      </c>
      <c r="Q224" s="316" t="s">
        <v>8083</v>
      </c>
      <c r="R224" s="316" t="s">
        <v>8079</v>
      </c>
      <c r="S224" s="316" t="s">
        <v>8080</v>
      </c>
      <c r="T224" s="316" t="s">
        <v>8084</v>
      </c>
      <c r="U224" s="316" t="s">
        <v>8085</v>
      </c>
      <c r="V224" s="316" t="s">
        <v>8079</v>
      </c>
      <c r="W224" s="316" t="s">
        <v>8080</v>
      </c>
      <c r="X224" s="316" t="s">
        <v>8086</v>
      </c>
      <c r="Y224" s="316" t="s">
        <v>8083</v>
      </c>
      <c r="Z224" s="316" t="s">
        <v>487</v>
      </c>
      <c r="AA224" s="328">
        <v>22819</v>
      </c>
      <c r="AB224" s="327">
        <v>0</v>
      </c>
      <c r="AC224" s="313" t="s">
        <v>7578</v>
      </c>
      <c r="AD224" s="316" t="s">
        <v>7582</v>
      </c>
      <c r="AE224" s="316" t="s">
        <v>7600</v>
      </c>
      <c r="AF224" s="315" t="s">
        <v>8640</v>
      </c>
      <c r="AG224" s="315" t="s">
        <v>7882</v>
      </c>
      <c r="AH224" s="318">
        <v>43404</v>
      </c>
      <c r="AI224" s="316" t="s">
        <v>8641</v>
      </c>
      <c r="AJ224" s="316" t="s">
        <v>8089</v>
      </c>
      <c r="AK224" s="316">
        <v>15713</v>
      </c>
      <c r="AL224" s="315" t="s">
        <v>7915</v>
      </c>
      <c r="AM224" s="315" t="s">
        <v>7882</v>
      </c>
      <c r="AN224" s="314"/>
      <c r="AO224" s="314"/>
      <c r="AP224" s="314"/>
      <c r="AQ224" s="314"/>
      <c r="AR224" s="314"/>
      <c r="AS224" s="314"/>
      <c r="AT224" s="314"/>
      <c r="AU224" s="314"/>
      <c r="AV224" s="316" t="s">
        <v>8642</v>
      </c>
      <c r="AW224" s="314"/>
      <c r="AX224" s="314"/>
      <c r="AY224" s="314"/>
      <c r="AZ224" s="314"/>
      <c r="BA224" s="314"/>
      <c r="BB224" s="314"/>
      <c r="BC224" s="314"/>
      <c r="BD224" s="316"/>
    </row>
    <row r="225" spans="1:56" ht="13.15" customHeight="1" x14ac:dyDescent="0.25">
      <c r="A225" s="316" t="s">
        <v>8237</v>
      </c>
      <c r="B225" s="316" t="s">
        <v>8072</v>
      </c>
      <c r="C225" s="315">
        <v>3015</v>
      </c>
      <c r="D225" s="316" t="s">
        <v>8239</v>
      </c>
      <c r="E225" s="316" t="s">
        <v>8074</v>
      </c>
      <c r="F225" s="316" t="s">
        <v>8075</v>
      </c>
      <c r="G225" s="316" t="s">
        <v>8076</v>
      </c>
      <c r="H225" s="335">
        <v>43405</v>
      </c>
      <c r="I225" s="336">
        <v>43434</v>
      </c>
      <c r="J225" s="316" t="s">
        <v>8077</v>
      </c>
      <c r="K225" s="316" t="s">
        <v>8078</v>
      </c>
      <c r="L225" s="316" t="s">
        <v>8079</v>
      </c>
      <c r="M225" s="316" t="s">
        <v>8080</v>
      </c>
      <c r="N225" s="316" t="s">
        <v>8079</v>
      </c>
      <c r="O225" s="316" t="s">
        <v>8081</v>
      </c>
      <c r="P225" s="316" t="s">
        <v>8082</v>
      </c>
      <c r="Q225" s="316" t="s">
        <v>8083</v>
      </c>
      <c r="R225" s="316" t="s">
        <v>8079</v>
      </c>
      <c r="S225" s="316" t="s">
        <v>8080</v>
      </c>
      <c r="T225" s="316" t="s">
        <v>8084</v>
      </c>
      <c r="U225" s="316" t="s">
        <v>8085</v>
      </c>
      <c r="V225" s="316" t="s">
        <v>8079</v>
      </c>
      <c r="W225" s="316" t="s">
        <v>8080</v>
      </c>
      <c r="X225" s="316" t="s">
        <v>8086</v>
      </c>
      <c r="Y225" s="316" t="s">
        <v>8083</v>
      </c>
      <c r="Z225" s="316" t="s">
        <v>487</v>
      </c>
      <c r="AA225" s="328">
        <v>28923</v>
      </c>
      <c r="AB225" s="327">
        <v>0</v>
      </c>
      <c r="AC225" s="313" t="s">
        <v>7578</v>
      </c>
      <c r="AD225" s="316" t="s">
        <v>7582</v>
      </c>
      <c r="AE225" s="316" t="s">
        <v>7600</v>
      </c>
      <c r="AF225" s="315" t="s">
        <v>8643</v>
      </c>
      <c r="AG225" s="315" t="s">
        <v>7882</v>
      </c>
      <c r="AH225" s="318">
        <v>43411</v>
      </c>
      <c r="AI225" s="316" t="s">
        <v>8644</v>
      </c>
      <c r="AJ225" s="316" t="s">
        <v>8645</v>
      </c>
      <c r="AK225" s="316">
        <v>17214</v>
      </c>
      <c r="AL225" s="315" t="s">
        <v>7915</v>
      </c>
      <c r="AM225" s="315" t="s">
        <v>7882</v>
      </c>
      <c r="AN225" s="314"/>
      <c r="AO225" s="314"/>
      <c r="AP225" s="314"/>
      <c r="AQ225" s="314"/>
      <c r="AR225" s="314"/>
      <c r="AS225" s="314"/>
      <c r="AT225" s="314"/>
      <c r="AU225" s="314"/>
      <c r="AV225" s="316" t="s">
        <v>8646</v>
      </c>
      <c r="AW225" s="314"/>
      <c r="AX225" s="314"/>
      <c r="AY225" s="314"/>
      <c r="AZ225" s="314"/>
      <c r="BA225" s="314"/>
      <c r="BB225" s="314"/>
      <c r="BC225" s="314"/>
      <c r="BD225" s="316"/>
    </row>
    <row r="226" spans="1:56" ht="13.15" customHeight="1" x14ac:dyDescent="0.25">
      <c r="A226" s="316" t="s">
        <v>8237</v>
      </c>
      <c r="B226" s="316" t="s">
        <v>8072</v>
      </c>
      <c r="C226" s="315">
        <v>3015</v>
      </c>
      <c r="D226" s="316" t="s">
        <v>8239</v>
      </c>
      <c r="E226" s="316" t="s">
        <v>8074</v>
      </c>
      <c r="F226" s="316" t="s">
        <v>8075</v>
      </c>
      <c r="G226" s="316" t="s">
        <v>8076</v>
      </c>
      <c r="H226" s="335">
        <v>43405</v>
      </c>
      <c r="I226" s="336">
        <v>43434</v>
      </c>
      <c r="J226" s="316" t="s">
        <v>8077</v>
      </c>
      <c r="K226" s="316" t="s">
        <v>8078</v>
      </c>
      <c r="L226" s="316" t="s">
        <v>8079</v>
      </c>
      <c r="M226" s="316" t="s">
        <v>8080</v>
      </c>
      <c r="N226" s="316" t="s">
        <v>8079</v>
      </c>
      <c r="O226" s="316" t="s">
        <v>8081</v>
      </c>
      <c r="P226" s="316" t="s">
        <v>8082</v>
      </c>
      <c r="Q226" s="316" t="s">
        <v>8083</v>
      </c>
      <c r="R226" s="316" t="s">
        <v>8079</v>
      </c>
      <c r="S226" s="316" t="s">
        <v>8080</v>
      </c>
      <c r="T226" s="316" t="s">
        <v>8084</v>
      </c>
      <c r="U226" s="316" t="s">
        <v>8085</v>
      </c>
      <c r="V226" s="316" t="s">
        <v>8079</v>
      </c>
      <c r="W226" s="316" t="s">
        <v>8080</v>
      </c>
      <c r="X226" s="316" t="s">
        <v>8086</v>
      </c>
      <c r="Y226" s="316" t="s">
        <v>8083</v>
      </c>
      <c r="Z226" s="316" t="s">
        <v>487</v>
      </c>
      <c r="AA226" s="328">
        <v>27336</v>
      </c>
      <c r="AB226" s="327">
        <v>0</v>
      </c>
      <c r="AC226" s="313" t="s">
        <v>7578</v>
      </c>
      <c r="AD226" s="316" t="s">
        <v>7582</v>
      </c>
      <c r="AE226" s="316" t="s">
        <v>7600</v>
      </c>
      <c r="AF226" s="315" t="s">
        <v>8647</v>
      </c>
      <c r="AG226" s="315" t="s">
        <v>7882</v>
      </c>
      <c r="AH226" s="318">
        <v>43410</v>
      </c>
      <c r="AI226" s="316" t="s">
        <v>8648</v>
      </c>
      <c r="AJ226" s="316" t="s">
        <v>8582</v>
      </c>
      <c r="AK226" s="316">
        <v>17091</v>
      </c>
      <c r="AL226" s="315" t="s">
        <v>7915</v>
      </c>
      <c r="AM226" s="315" t="s">
        <v>7882</v>
      </c>
      <c r="AN226" s="314"/>
      <c r="AO226" s="314"/>
      <c r="AP226" s="314"/>
      <c r="AQ226" s="314"/>
      <c r="AR226" s="314"/>
      <c r="AS226" s="314"/>
      <c r="AT226" s="314"/>
      <c r="AU226" s="314"/>
      <c r="AV226" s="316" t="s">
        <v>8649</v>
      </c>
      <c r="AW226" s="314"/>
      <c r="AX226" s="314"/>
      <c r="AY226" s="314"/>
      <c r="AZ226" s="314"/>
      <c r="BA226" s="314"/>
      <c r="BB226" s="314"/>
      <c r="BC226" s="314"/>
      <c r="BD226" s="316"/>
    </row>
    <row r="227" spans="1:56" ht="13.15" customHeight="1" x14ac:dyDescent="0.25">
      <c r="A227" s="316" t="s">
        <v>8237</v>
      </c>
      <c r="B227" s="316" t="s">
        <v>8072</v>
      </c>
      <c r="C227" s="315">
        <v>3015</v>
      </c>
      <c r="D227" s="316" t="s">
        <v>8239</v>
      </c>
      <c r="E227" s="316" t="s">
        <v>8074</v>
      </c>
      <c r="F227" s="316" t="s">
        <v>8075</v>
      </c>
      <c r="G227" s="316" t="s">
        <v>8076</v>
      </c>
      <c r="H227" s="335">
        <v>43405</v>
      </c>
      <c r="I227" s="336">
        <v>43434</v>
      </c>
      <c r="J227" s="316" t="s">
        <v>8077</v>
      </c>
      <c r="K227" s="316" t="s">
        <v>8078</v>
      </c>
      <c r="L227" s="316" t="s">
        <v>8079</v>
      </c>
      <c r="M227" s="316" t="s">
        <v>8080</v>
      </c>
      <c r="N227" s="316" t="s">
        <v>8079</v>
      </c>
      <c r="O227" s="316" t="s">
        <v>8081</v>
      </c>
      <c r="P227" s="316" t="s">
        <v>8082</v>
      </c>
      <c r="Q227" s="316" t="s">
        <v>8083</v>
      </c>
      <c r="R227" s="316" t="s">
        <v>8079</v>
      </c>
      <c r="S227" s="316" t="s">
        <v>8080</v>
      </c>
      <c r="T227" s="316" t="s">
        <v>8084</v>
      </c>
      <c r="U227" s="316" t="s">
        <v>8085</v>
      </c>
      <c r="V227" s="316" t="s">
        <v>8079</v>
      </c>
      <c r="W227" s="316" t="s">
        <v>8080</v>
      </c>
      <c r="X227" s="316" t="s">
        <v>8086</v>
      </c>
      <c r="Y227" s="316" t="s">
        <v>8083</v>
      </c>
      <c r="Z227" s="316" t="s">
        <v>487</v>
      </c>
      <c r="AA227" s="328">
        <v>16168.62</v>
      </c>
      <c r="AB227" s="327">
        <v>0</v>
      </c>
      <c r="AC227" s="313" t="s">
        <v>7578</v>
      </c>
      <c r="AD227" s="316" t="s">
        <v>7582</v>
      </c>
      <c r="AE227" s="316" t="s">
        <v>7600</v>
      </c>
      <c r="AF227" s="315" t="s">
        <v>8650</v>
      </c>
      <c r="AG227" s="315" t="s">
        <v>7882</v>
      </c>
      <c r="AH227" s="318">
        <v>43405</v>
      </c>
      <c r="AI227" s="316" t="s">
        <v>8651</v>
      </c>
      <c r="AJ227" s="316" t="s">
        <v>8652</v>
      </c>
      <c r="AK227" s="316">
        <v>15633</v>
      </c>
      <c r="AL227" s="315" t="s">
        <v>7915</v>
      </c>
      <c r="AM227" s="315" t="s">
        <v>7882</v>
      </c>
      <c r="AN227" s="314"/>
      <c r="AO227" s="314"/>
      <c r="AP227" s="314"/>
      <c r="AQ227" s="314"/>
      <c r="AR227" s="314"/>
      <c r="AS227" s="314"/>
      <c r="AT227" s="314"/>
      <c r="AU227" s="314"/>
      <c r="AV227" s="316" t="s">
        <v>8653</v>
      </c>
      <c r="AW227" s="314"/>
      <c r="AX227" s="314"/>
      <c r="AY227" s="314"/>
      <c r="AZ227" s="314"/>
      <c r="BA227" s="314"/>
      <c r="BB227" s="314"/>
      <c r="BC227" s="314"/>
      <c r="BD227" s="316"/>
    </row>
    <row r="228" spans="1:56" ht="13.15" customHeight="1" x14ac:dyDescent="0.25">
      <c r="A228" s="316" t="s">
        <v>8237</v>
      </c>
      <c r="B228" s="316" t="s">
        <v>8072</v>
      </c>
      <c r="C228" s="315">
        <v>3015</v>
      </c>
      <c r="D228" s="316" t="s">
        <v>8239</v>
      </c>
      <c r="E228" s="316" t="s">
        <v>8074</v>
      </c>
      <c r="F228" s="316" t="s">
        <v>8075</v>
      </c>
      <c r="G228" s="316" t="s">
        <v>8076</v>
      </c>
      <c r="H228" s="335">
        <v>43405</v>
      </c>
      <c r="I228" s="336">
        <v>43434</v>
      </c>
      <c r="J228" s="316" t="s">
        <v>8077</v>
      </c>
      <c r="K228" s="316" t="s">
        <v>8078</v>
      </c>
      <c r="L228" s="316" t="s">
        <v>8079</v>
      </c>
      <c r="M228" s="316" t="s">
        <v>8080</v>
      </c>
      <c r="N228" s="316" t="s">
        <v>8079</v>
      </c>
      <c r="O228" s="316" t="s">
        <v>8081</v>
      </c>
      <c r="P228" s="316" t="s">
        <v>8082</v>
      </c>
      <c r="Q228" s="316" t="s">
        <v>8083</v>
      </c>
      <c r="R228" s="316" t="s">
        <v>8079</v>
      </c>
      <c r="S228" s="316" t="s">
        <v>8080</v>
      </c>
      <c r="T228" s="316" t="s">
        <v>8084</v>
      </c>
      <c r="U228" s="316" t="s">
        <v>8085</v>
      </c>
      <c r="V228" s="316" t="s">
        <v>8079</v>
      </c>
      <c r="W228" s="316" t="s">
        <v>8080</v>
      </c>
      <c r="X228" s="316" t="s">
        <v>8086</v>
      </c>
      <c r="Y228" s="316" t="s">
        <v>8083</v>
      </c>
      <c r="Z228" s="316" t="s">
        <v>487</v>
      </c>
      <c r="AA228" s="328">
        <v>37586</v>
      </c>
      <c r="AB228" s="327">
        <v>0</v>
      </c>
      <c r="AC228" s="313" t="s">
        <v>7578</v>
      </c>
      <c r="AD228" s="316" t="s">
        <v>7582</v>
      </c>
      <c r="AE228" s="316" t="s">
        <v>7600</v>
      </c>
      <c r="AF228" s="315" t="s">
        <v>8654</v>
      </c>
      <c r="AG228" s="315" t="s">
        <v>7882</v>
      </c>
      <c r="AH228" s="318">
        <v>43416</v>
      </c>
      <c r="AI228" s="316" t="s">
        <v>8655</v>
      </c>
      <c r="AJ228" s="316" t="s">
        <v>8656</v>
      </c>
      <c r="AK228" s="316">
        <v>16573</v>
      </c>
      <c r="AL228" s="315" t="s">
        <v>7915</v>
      </c>
      <c r="AM228" s="315" t="s">
        <v>7882</v>
      </c>
      <c r="AN228" s="314"/>
      <c r="AO228" s="314"/>
      <c r="AP228" s="314"/>
      <c r="AQ228" s="314"/>
      <c r="AR228" s="314"/>
      <c r="AS228" s="314"/>
      <c r="AT228" s="314"/>
      <c r="AU228" s="314"/>
      <c r="AV228" s="316" t="s">
        <v>8657</v>
      </c>
      <c r="AW228" s="314"/>
      <c r="AX228" s="314"/>
      <c r="AY228" s="314"/>
      <c r="AZ228" s="314"/>
      <c r="BA228" s="314"/>
      <c r="BB228" s="314"/>
      <c r="BC228" s="314"/>
      <c r="BD228" s="316"/>
    </row>
    <row r="229" spans="1:56" ht="13.15" customHeight="1" x14ac:dyDescent="0.25">
      <c r="A229" s="316" t="s">
        <v>8237</v>
      </c>
      <c r="B229" s="316" t="s">
        <v>8072</v>
      </c>
      <c r="C229" s="315">
        <v>3015</v>
      </c>
      <c r="D229" s="316" t="s">
        <v>8239</v>
      </c>
      <c r="E229" s="316" t="s">
        <v>8074</v>
      </c>
      <c r="F229" s="316" t="s">
        <v>8075</v>
      </c>
      <c r="G229" s="316" t="s">
        <v>8076</v>
      </c>
      <c r="H229" s="335">
        <v>43405</v>
      </c>
      <c r="I229" s="336">
        <v>43434</v>
      </c>
      <c r="J229" s="316" t="s">
        <v>8077</v>
      </c>
      <c r="K229" s="316" t="s">
        <v>8078</v>
      </c>
      <c r="L229" s="316" t="s">
        <v>8079</v>
      </c>
      <c r="M229" s="316" t="s">
        <v>8080</v>
      </c>
      <c r="N229" s="316" t="s">
        <v>8079</v>
      </c>
      <c r="O229" s="316" t="s">
        <v>8081</v>
      </c>
      <c r="P229" s="316" t="s">
        <v>8082</v>
      </c>
      <c r="Q229" s="316" t="s">
        <v>8083</v>
      </c>
      <c r="R229" s="316" t="s">
        <v>8079</v>
      </c>
      <c r="S229" s="316" t="s">
        <v>8080</v>
      </c>
      <c r="T229" s="316" t="s">
        <v>8084</v>
      </c>
      <c r="U229" s="316" t="s">
        <v>8085</v>
      </c>
      <c r="V229" s="316" t="s">
        <v>8079</v>
      </c>
      <c r="W229" s="316" t="s">
        <v>8080</v>
      </c>
      <c r="X229" s="316" t="s">
        <v>8086</v>
      </c>
      <c r="Y229" s="316" t="s">
        <v>8083</v>
      </c>
      <c r="Z229" s="316" t="s">
        <v>487</v>
      </c>
      <c r="AA229" s="328">
        <v>6537</v>
      </c>
      <c r="AB229" s="327">
        <v>0</v>
      </c>
      <c r="AC229" s="313" t="s">
        <v>7578</v>
      </c>
      <c r="AD229" s="316" t="s">
        <v>7582</v>
      </c>
      <c r="AE229" s="316" t="s">
        <v>7600</v>
      </c>
      <c r="AF229" s="315" t="s">
        <v>8658</v>
      </c>
      <c r="AG229" s="315" t="s">
        <v>7882</v>
      </c>
      <c r="AH229" s="318">
        <v>43430</v>
      </c>
      <c r="AI229" s="316" t="s">
        <v>8659</v>
      </c>
      <c r="AJ229" s="316" t="s">
        <v>8656</v>
      </c>
      <c r="AK229" s="316">
        <v>16573</v>
      </c>
      <c r="AL229" s="315" t="s">
        <v>7915</v>
      </c>
      <c r="AM229" s="315" t="s">
        <v>7882</v>
      </c>
      <c r="AN229" s="314"/>
      <c r="AO229" s="314"/>
      <c r="AP229" s="314"/>
      <c r="AQ229" s="314"/>
      <c r="AR229" s="314"/>
      <c r="AS229" s="314"/>
      <c r="AT229" s="314"/>
      <c r="AU229" s="314"/>
      <c r="AV229" s="316" t="s">
        <v>8660</v>
      </c>
      <c r="AW229" s="314"/>
      <c r="AX229" s="314"/>
      <c r="AY229" s="314"/>
      <c r="AZ229" s="314"/>
      <c r="BA229" s="314"/>
      <c r="BB229" s="314"/>
      <c r="BC229" s="314"/>
      <c r="BD229" s="316"/>
    </row>
    <row r="230" spans="1:56" ht="13.15" customHeight="1" x14ac:dyDescent="0.25">
      <c r="A230" s="316" t="s">
        <v>8237</v>
      </c>
      <c r="B230" s="316" t="s">
        <v>8072</v>
      </c>
      <c r="C230" s="315">
        <v>3015</v>
      </c>
      <c r="D230" s="316" t="s">
        <v>8239</v>
      </c>
      <c r="E230" s="316" t="s">
        <v>8074</v>
      </c>
      <c r="F230" s="316" t="s">
        <v>8075</v>
      </c>
      <c r="G230" s="316" t="s">
        <v>8076</v>
      </c>
      <c r="H230" s="335">
        <v>43405</v>
      </c>
      <c r="I230" s="336">
        <v>43434</v>
      </c>
      <c r="J230" s="316" t="s">
        <v>8077</v>
      </c>
      <c r="K230" s="316" t="s">
        <v>8078</v>
      </c>
      <c r="L230" s="316" t="s">
        <v>8079</v>
      </c>
      <c r="M230" s="316" t="s">
        <v>8080</v>
      </c>
      <c r="N230" s="316" t="s">
        <v>8079</v>
      </c>
      <c r="O230" s="316" t="s">
        <v>8081</v>
      </c>
      <c r="P230" s="316" t="s">
        <v>8082</v>
      </c>
      <c r="Q230" s="316" t="s">
        <v>8083</v>
      </c>
      <c r="R230" s="316" t="s">
        <v>8079</v>
      </c>
      <c r="S230" s="316" t="s">
        <v>8080</v>
      </c>
      <c r="T230" s="316" t="s">
        <v>8084</v>
      </c>
      <c r="U230" s="316" t="s">
        <v>8085</v>
      </c>
      <c r="V230" s="316" t="s">
        <v>8079</v>
      </c>
      <c r="W230" s="316" t="s">
        <v>8080</v>
      </c>
      <c r="X230" s="316" t="s">
        <v>8086</v>
      </c>
      <c r="Y230" s="316" t="s">
        <v>8083</v>
      </c>
      <c r="Z230" s="316" t="s">
        <v>487</v>
      </c>
      <c r="AA230" s="328">
        <v>43645</v>
      </c>
      <c r="AB230" s="327">
        <v>0</v>
      </c>
      <c r="AC230" s="313" t="s">
        <v>7578</v>
      </c>
      <c r="AD230" s="316" t="s">
        <v>7582</v>
      </c>
      <c r="AE230" s="316" t="s">
        <v>7600</v>
      </c>
      <c r="AF230" s="315" t="s">
        <v>8661</v>
      </c>
      <c r="AG230" s="315" t="s">
        <v>7882</v>
      </c>
      <c r="AH230" s="318">
        <v>43408</v>
      </c>
      <c r="AI230" s="316" t="s">
        <v>8662</v>
      </c>
      <c r="AJ230" s="316" t="s">
        <v>8663</v>
      </c>
      <c r="AK230" s="316">
        <v>16603</v>
      </c>
      <c r="AL230" s="315" t="s">
        <v>7915</v>
      </c>
      <c r="AM230" s="315" t="s">
        <v>7882</v>
      </c>
      <c r="AN230" s="314"/>
      <c r="AO230" s="314"/>
      <c r="AP230" s="314"/>
      <c r="AQ230" s="314"/>
      <c r="AR230" s="314"/>
      <c r="AS230" s="314"/>
      <c r="AT230" s="314"/>
      <c r="AU230" s="314"/>
      <c r="AV230" s="316" t="s">
        <v>8664</v>
      </c>
      <c r="AW230" s="314"/>
      <c r="AX230" s="314"/>
      <c r="AY230" s="314"/>
      <c r="AZ230" s="314"/>
      <c r="BA230" s="314"/>
      <c r="BB230" s="314"/>
      <c r="BC230" s="314"/>
      <c r="BD230" s="316"/>
    </row>
    <row r="231" spans="1:56" ht="13.15" customHeight="1" x14ac:dyDescent="0.25">
      <c r="A231" s="316" t="s">
        <v>8237</v>
      </c>
      <c r="B231" s="316" t="s">
        <v>8072</v>
      </c>
      <c r="C231" s="315">
        <v>3015</v>
      </c>
      <c r="D231" s="316" t="s">
        <v>8239</v>
      </c>
      <c r="E231" s="316" t="s">
        <v>8074</v>
      </c>
      <c r="F231" s="316" t="s">
        <v>8075</v>
      </c>
      <c r="G231" s="316" t="s">
        <v>8076</v>
      </c>
      <c r="H231" s="335">
        <v>43405</v>
      </c>
      <c r="I231" s="336">
        <v>43434</v>
      </c>
      <c r="J231" s="316" t="s">
        <v>8077</v>
      </c>
      <c r="K231" s="316" t="s">
        <v>8078</v>
      </c>
      <c r="L231" s="316" t="s">
        <v>8079</v>
      </c>
      <c r="M231" s="316" t="s">
        <v>8080</v>
      </c>
      <c r="N231" s="316" t="s">
        <v>8079</v>
      </c>
      <c r="O231" s="316" t="s">
        <v>8081</v>
      </c>
      <c r="P231" s="316" t="s">
        <v>8082</v>
      </c>
      <c r="Q231" s="316" t="s">
        <v>8083</v>
      </c>
      <c r="R231" s="316" t="s">
        <v>8079</v>
      </c>
      <c r="S231" s="316" t="s">
        <v>8080</v>
      </c>
      <c r="T231" s="316" t="s">
        <v>8084</v>
      </c>
      <c r="U231" s="316" t="s">
        <v>8085</v>
      </c>
      <c r="V231" s="316" t="s">
        <v>8079</v>
      </c>
      <c r="W231" s="316" t="s">
        <v>8080</v>
      </c>
      <c r="X231" s="316" t="s">
        <v>8086</v>
      </c>
      <c r="Y231" s="316" t="s">
        <v>8083</v>
      </c>
      <c r="Z231" s="316" t="s">
        <v>487</v>
      </c>
      <c r="AA231" s="328">
        <v>36784</v>
      </c>
      <c r="AB231" s="327">
        <v>0</v>
      </c>
      <c r="AC231" s="313" t="s">
        <v>7578</v>
      </c>
      <c r="AD231" s="316" t="s">
        <v>7582</v>
      </c>
      <c r="AE231" s="316" t="s">
        <v>7600</v>
      </c>
      <c r="AF231" s="315" t="s">
        <v>8665</v>
      </c>
      <c r="AG231" s="315" t="s">
        <v>7882</v>
      </c>
      <c r="AH231" s="318">
        <v>43416</v>
      </c>
      <c r="AI231" s="316" t="s">
        <v>8666</v>
      </c>
      <c r="AJ231" s="316" t="s">
        <v>8667</v>
      </c>
      <c r="AK231" s="316">
        <v>17146</v>
      </c>
      <c r="AL231" s="315" t="s">
        <v>7915</v>
      </c>
      <c r="AM231" s="315" t="s">
        <v>7882</v>
      </c>
      <c r="AN231" s="314"/>
      <c r="AO231" s="314"/>
      <c r="AP231" s="314"/>
      <c r="AQ231" s="314"/>
      <c r="AR231" s="314"/>
      <c r="AS231" s="314"/>
      <c r="AT231" s="314"/>
      <c r="AU231" s="314"/>
      <c r="AV231" s="316" t="s">
        <v>8668</v>
      </c>
      <c r="AW231" s="314"/>
      <c r="AX231" s="314"/>
      <c r="AY231" s="314"/>
      <c r="AZ231" s="314"/>
      <c r="BA231" s="314"/>
      <c r="BB231" s="314"/>
      <c r="BC231" s="314"/>
      <c r="BD231" s="316"/>
    </row>
    <row r="232" spans="1:56" ht="13.15" customHeight="1" x14ac:dyDescent="0.25">
      <c r="A232" s="316" t="s">
        <v>8237</v>
      </c>
      <c r="B232" s="316" t="s">
        <v>8072</v>
      </c>
      <c r="C232" s="315">
        <v>3015</v>
      </c>
      <c r="D232" s="316" t="s">
        <v>8239</v>
      </c>
      <c r="E232" s="316" t="s">
        <v>8074</v>
      </c>
      <c r="F232" s="316" t="s">
        <v>8075</v>
      </c>
      <c r="G232" s="316" t="s">
        <v>8076</v>
      </c>
      <c r="H232" s="335">
        <v>43405</v>
      </c>
      <c r="I232" s="336">
        <v>43434</v>
      </c>
      <c r="J232" s="316" t="s">
        <v>8077</v>
      </c>
      <c r="K232" s="316" t="s">
        <v>8078</v>
      </c>
      <c r="L232" s="316" t="s">
        <v>8079</v>
      </c>
      <c r="M232" s="316" t="s">
        <v>8080</v>
      </c>
      <c r="N232" s="316" t="s">
        <v>8079</v>
      </c>
      <c r="O232" s="316" t="s">
        <v>8081</v>
      </c>
      <c r="P232" s="316" t="s">
        <v>8082</v>
      </c>
      <c r="Q232" s="316" t="s">
        <v>8083</v>
      </c>
      <c r="R232" s="316" t="s">
        <v>8079</v>
      </c>
      <c r="S232" s="316" t="s">
        <v>8080</v>
      </c>
      <c r="T232" s="316" t="s">
        <v>8084</v>
      </c>
      <c r="U232" s="316" t="s">
        <v>8085</v>
      </c>
      <c r="V232" s="316" t="s">
        <v>8079</v>
      </c>
      <c r="W232" s="316" t="s">
        <v>8080</v>
      </c>
      <c r="X232" s="316" t="s">
        <v>8086</v>
      </c>
      <c r="Y232" s="316" t="s">
        <v>8083</v>
      </c>
      <c r="Z232" s="316" t="s">
        <v>487</v>
      </c>
      <c r="AA232" s="328">
        <v>39346</v>
      </c>
      <c r="AB232" s="327">
        <v>0</v>
      </c>
      <c r="AC232" s="313" t="s">
        <v>7578</v>
      </c>
      <c r="AD232" s="316" t="s">
        <v>7582</v>
      </c>
      <c r="AE232" s="316" t="s">
        <v>7600</v>
      </c>
      <c r="AF232" s="315" t="s">
        <v>8669</v>
      </c>
      <c r="AG232" s="315" t="s">
        <v>7882</v>
      </c>
      <c r="AH232" s="318">
        <v>43404</v>
      </c>
      <c r="AI232" s="316" t="s">
        <v>8670</v>
      </c>
      <c r="AJ232" s="316" t="s">
        <v>8089</v>
      </c>
      <c r="AK232" s="316">
        <v>15717</v>
      </c>
      <c r="AL232" s="315" t="s">
        <v>7915</v>
      </c>
      <c r="AM232" s="315" t="s">
        <v>7882</v>
      </c>
      <c r="AN232" s="314"/>
      <c r="AO232" s="314"/>
      <c r="AP232" s="314"/>
      <c r="AQ232" s="314"/>
      <c r="AR232" s="314"/>
      <c r="AS232" s="314"/>
      <c r="AT232" s="314"/>
      <c r="AU232" s="314"/>
      <c r="AV232" s="316" t="s">
        <v>8671</v>
      </c>
      <c r="AW232" s="314"/>
      <c r="AX232" s="314"/>
      <c r="AY232" s="314"/>
      <c r="AZ232" s="314"/>
      <c r="BA232" s="314"/>
      <c r="BB232" s="314"/>
      <c r="BC232" s="314"/>
      <c r="BD232" s="316"/>
    </row>
    <row r="233" spans="1:56" ht="13.15" customHeight="1" x14ac:dyDescent="0.25">
      <c r="A233" s="316" t="s">
        <v>8237</v>
      </c>
      <c r="B233" s="316" t="s">
        <v>8072</v>
      </c>
      <c r="C233" s="315">
        <v>3015</v>
      </c>
      <c r="D233" s="316" t="s">
        <v>8239</v>
      </c>
      <c r="E233" s="316" t="s">
        <v>8074</v>
      </c>
      <c r="F233" s="316" t="s">
        <v>8075</v>
      </c>
      <c r="G233" s="316" t="s">
        <v>8076</v>
      </c>
      <c r="H233" s="335">
        <v>43405</v>
      </c>
      <c r="I233" s="336">
        <v>43434</v>
      </c>
      <c r="J233" s="316" t="s">
        <v>8077</v>
      </c>
      <c r="K233" s="316" t="s">
        <v>8078</v>
      </c>
      <c r="L233" s="316" t="s">
        <v>8079</v>
      </c>
      <c r="M233" s="316" t="s">
        <v>8080</v>
      </c>
      <c r="N233" s="316" t="s">
        <v>8079</v>
      </c>
      <c r="O233" s="316" t="s">
        <v>8081</v>
      </c>
      <c r="P233" s="316" t="s">
        <v>8082</v>
      </c>
      <c r="Q233" s="316" t="s">
        <v>8083</v>
      </c>
      <c r="R233" s="316" t="s">
        <v>8079</v>
      </c>
      <c r="S233" s="316" t="s">
        <v>8080</v>
      </c>
      <c r="T233" s="316" t="s">
        <v>8084</v>
      </c>
      <c r="U233" s="316" t="s">
        <v>8085</v>
      </c>
      <c r="V233" s="316" t="s">
        <v>8079</v>
      </c>
      <c r="W233" s="316" t="s">
        <v>8080</v>
      </c>
      <c r="X233" s="316" t="s">
        <v>8086</v>
      </c>
      <c r="Y233" s="316" t="s">
        <v>8083</v>
      </c>
      <c r="Z233" s="316" t="s">
        <v>487</v>
      </c>
      <c r="AA233" s="328">
        <v>16743</v>
      </c>
      <c r="AB233" s="327">
        <v>0</v>
      </c>
      <c r="AC233" s="313" t="s">
        <v>7578</v>
      </c>
      <c r="AD233" s="316" t="s">
        <v>7582</v>
      </c>
      <c r="AE233" s="316" t="s">
        <v>7600</v>
      </c>
      <c r="AF233" s="315" t="s">
        <v>8672</v>
      </c>
      <c r="AG233" s="315" t="s">
        <v>7882</v>
      </c>
      <c r="AH233" s="318">
        <v>43409</v>
      </c>
      <c r="AI233" s="316" t="s">
        <v>8673</v>
      </c>
      <c r="AJ233" s="316" t="s">
        <v>8674</v>
      </c>
      <c r="AK233" s="316">
        <v>15783</v>
      </c>
      <c r="AL233" s="315" t="s">
        <v>7915</v>
      </c>
      <c r="AM233" s="315" t="s">
        <v>8675</v>
      </c>
      <c r="AN233" s="314"/>
      <c r="AO233" s="314"/>
      <c r="AP233" s="314"/>
      <c r="AQ233" s="314"/>
      <c r="AR233" s="314"/>
      <c r="AS233" s="314"/>
      <c r="AT233" s="314"/>
      <c r="AU233" s="314"/>
      <c r="AV233" s="316" t="s">
        <v>8676</v>
      </c>
      <c r="AW233" s="314"/>
      <c r="AX233" s="314"/>
      <c r="AY233" s="314"/>
      <c r="AZ233" s="314"/>
      <c r="BA233" s="314"/>
      <c r="BB233" s="314"/>
      <c r="BC233" s="314"/>
      <c r="BD233" s="316"/>
    </row>
    <row r="234" spans="1:56" ht="13.15" customHeight="1" x14ac:dyDescent="0.25">
      <c r="A234" s="316" t="s">
        <v>8237</v>
      </c>
      <c r="B234" s="316" t="s">
        <v>8072</v>
      </c>
      <c r="C234" s="315">
        <v>3015</v>
      </c>
      <c r="D234" s="316" t="s">
        <v>8239</v>
      </c>
      <c r="E234" s="316" t="s">
        <v>8074</v>
      </c>
      <c r="F234" s="316" t="s">
        <v>8075</v>
      </c>
      <c r="G234" s="316" t="s">
        <v>8076</v>
      </c>
      <c r="H234" s="335">
        <v>43405</v>
      </c>
      <c r="I234" s="336">
        <v>43434</v>
      </c>
      <c r="J234" s="316" t="s">
        <v>8077</v>
      </c>
      <c r="K234" s="316" t="s">
        <v>8078</v>
      </c>
      <c r="L234" s="316" t="s">
        <v>8079</v>
      </c>
      <c r="M234" s="316" t="s">
        <v>8080</v>
      </c>
      <c r="N234" s="316" t="s">
        <v>8079</v>
      </c>
      <c r="O234" s="316" t="s">
        <v>8081</v>
      </c>
      <c r="P234" s="316" t="s">
        <v>8082</v>
      </c>
      <c r="Q234" s="316" t="s">
        <v>8083</v>
      </c>
      <c r="R234" s="316" t="s">
        <v>8079</v>
      </c>
      <c r="S234" s="316" t="s">
        <v>8080</v>
      </c>
      <c r="T234" s="316" t="s">
        <v>8084</v>
      </c>
      <c r="U234" s="316" t="s">
        <v>8085</v>
      </c>
      <c r="V234" s="316" t="s">
        <v>8079</v>
      </c>
      <c r="W234" s="316" t="s">
        <v>8080</v>
      </c>
      <c r="X234" s="316" t="s">
        <v>8086</v>
      </c>
      <c r="Y234" s="316" t="s">
        <v>8083</v>
      </c>
      <c r="Z234" s="316" t="s">
        <v>487</v>
      </c>
      <c r="AA234" s="328">
        <v>10980</v>
      </c>
      <c r="AB234" s="327">
        <v>0</v>
      </c>
      <c r="AC234" s="313" t="s">
        <v>7578</v>
      </c>
      <c r="AD234" s="316" t="s">
        <v>7582</v>
      </c>
      <c r="AE234" s="316" t="s">
        <v>7600</v>
      </c>
      <c r="AF234" s="315" t="s">
        <v>8091</v>
      </c>
      <c r="AG234" s="315" t="s">
        <v>7882</v>
      </c>
      <c r="AH234" s="318">
        <v>43402</v>
      </c>
      <c r="AI234" s="316" t="s">
        <v>8092</v>
      </c>
      <c r="AJ234" s="316" t="s">
        <v>8093</v>
      </c>
      <c r="AK234" s="316">
        <v>16303</v>
      </c>
      <c r="AL234" s="315" t="s">
        <v>7915</v>
      </c>
      <c r="AM234" s="315" t="s">
        <v>8094</v>
      </c>
      <c r="AN234" s="314"/>
      <c r="AO234" s="314"/>
      <c r="AP234" s="314"/>
      <c r="AQ234" s="314"/>
      <c r="AR234" s="314"/>
      <c r="AS234" s="314"/>
      <c r="AT234" s="314"/>
      <c r="AU234" s="314"/>
      <c r="AV234" s="316" t="s">
        <v>8095</v>
      </c>
      <c r="AW234" s="314"/>
      <c r="AX234" s="314"/>
      <c r="AY234" s="314"/>
      <c r="AZ234" s="314"/>
      <c r="BA234" s="314"/>
      <c r="BB234" s="314"/>
      <c r="BC234" s="314"/>
      <c r="BD234" s="316"/>
    </row>
    <row r="235" spans="1:56" ht="13.15" customHeight="1" x14ac:dyDescent="0.25">
      <c r="A235" s="316" t="s">
        <v>8237</v>
      </c>
      <c r="B235" s="316" t="s">
        <v>8072</v>
      </c>
      <c r="C235" s="315">
        <v>3015</v>
      </c>
      <c r="D235" s="316" t="s">
        <v>8239</v>
      </c>
      <c r="E235" s="316" t="s">
        <v>8074</v>
      </c>
      <c r="F235" s="316" t="s">
        <v>8075</v>
      </c>
      <c r="G235" s="316" t="s">
        <v>8076</v>
      </c>
      <c r="H235" s="335">
        <v>43405</v>
      </c>
      <c r="I235" s="336">
        <v>43434</v>
      </c>
      <c r="J235" s="316" t="s">
        <v>8077</v>
      </c>
      <c r="K235" s="316" t="s">
        <v>8078</v>
      </c>
      <c r="L235" s="316" t="s">
        <v>8079</v>
      </c>
      <c r="M235" s="316" t="s">
        <v>8080</v>
      </c>
      <c r="N235" s="316" t="s">
        <v>8079</v>
      </c>
      <c r="O235" s="316" t="s">
        <v>8081</v>
      </c>
      <c r="P235" s="316" t="s">
        <v>8082</v>
      </c>
      <c r="Q235" s="316" t="s">
        <v>8083</v>
      </c>
      <c r="R235" s="316" t="s">
        <v>8079</v>
      </c>
      <c r="S235" s="316" t="s">
        <v>8080</v>
      </c>
      <c r="T235" s="316" t="s">
        <v>8084</v>
      </c>
      <c r="U235" s="316" t="s">
        <v>8085</v>
      </c>
      <c r="V235" s="316" t="s">
        <v>8079</v>
      </c>
      <c r="W235" s="316" t="s">
        <v>8080</v>
      </c>
      <c r="X235" s="316" t="s">
        <v>8086</v>
      </c>
      <c r="Y235" s="316" t="s">
        <v>8083</v>
      </c>
      <c r="Z235" s="316" t="s">
        <v>487</v>
      </c>
      <c r="AA235" s="328">
        <v>20000</v>
      </c>
      <c r="AB235" s="327">
        <v>0</v>
      </c>
      <c r="AC235" s="313" t="s">
        <v>7578</v>
      </c>
      <c r="AD235" s="316" t="s">
        <v>7582</v>
      </c>
      <c r="AE235" s="316" t="s">
        <v>7600</v>
      </c>
      <c r="AF235" s="315" t="s">
        <v>8677</v>
      </c>
      <c r="AG235" s="315" t="s">
        <v>7882</v>
      </c>
      <c r="AH235" s="318">
        <v>43415</v>
      </c>
      <c r="AI235" s="316" t="s">
        <v>8678</v>
      </c>
      <c r="AJ235" s="316" t="s">
        <v>8093</v>
      </c>
      <c r="AK235" s="316">
        <v>16303</v>
      </c>
      <c r="AL235" s="315" t="s">
        <v>7915</v>
      </c>
      <c r="AM235" s="315" t="s">
        <v>7882</v>
      </c>
      <c r="AN235" s="314"/>
      <c r="AO235" s="314"/>
      <c r="AP235" s="314"/>
      <c r="AQ235" s="314"/>
      <c r="AR235" s="314"/>
      <c r="AS235" s="314"/>
      <c r="AT235" s="314"/>
      <c r="AU235" s="314"/>
      <c r="AV235" s="316" t="s">
        <v>8679</v>
      </c>
      <c r="AW235" s="314"/>
      <c r="AX235" s="314"/>
      <c r="AY235" s="314"/>
      <c r="AZ235" s="314"/>
      <c r="BA235" s="314"/>
      <c r="BB235" s="314"/>
      <c r="BC235" s="314"/>
      <c r="BD235" s="316"/>
    </row>
    <row r="236" spans="1:56" ht="13.15" customHeight="1" x14ac:dyDescent="0.25">
      <c r="A236" s="316" t="s">
        <v>8237</v>
      </c>
      <c r="B236" s="316" t="s">
        <v>8072</v>
      </c>
      <c r="C236" s="315">
        <v>3015</v>
      </c>
      <c r="D236" s="316" t="s">
        <v>8239</v>
      </c>
      <c r="E236" s="316" t="s">
        <v>8074</v>
      </c>
      <c r="F236" s="316" t="s">
        <v>8075</v>
      </c>
      <c r="G236" s="316" t="s">
        <v>8076</v>
      </c>
      <c r="H236" s="335">
        <v>43405</v>
      </c>
      <c r="I236" s="336">
        <v>43434</v>
      </c>
      <c r="J236" s="316" t="s">
        <v>8077</v>
      </c>
      <c r="K236" s="316" t="s">
        <v>8078</v>
      </c>
      <c r="L236" s="316" t="s">
        <v>8079</v>
      </c>
      <c r="M236" s="316" t="s">
        <v>8080</v>
      </c>
      <c r="N236" s="316" t="s">
        <v>8079</v>
      </c>
      <c r="O236" s="316" t="s">
        <v>8081</v>
      </c>
      <c r="P236" s="316" t="s">
        <v>8082</v>
      </c>
      <c r="Q236" s="316" t="s">
        <v>8083</v>
      </c>
      <c r="R236" s="316" t="s">
        <v>8079</v>
      </c>
      <c r="S236" s="316" t="s">
        <v>8080</v>
      </c>
      <c r="T236" s="316" t="s">
        <v>8084</v>
      </c>
      <c r="U236" s="316" t="s">
        <v>8085</v>
      </c>
      <c r="V236" s="316" t="s">
        <v>8079</v>
      </c>
      <c r="W236" s="316" t="s">
        <v>8080</v>
      </c>
      <c r="X236" s="316" t="s">
        <v>8086</v>
      </c>
      <c r="Y236" s="316" t="s">
        <v>8083</v>
      </c>
      <c r="Z236" s="316" t="s">
        <v>487</v>
      </c>
      <c r="AA236" s="328">
        <v>16293.52</v>
      </c>
      <c r="AB236" s="327">
        <v>0</v>
      </c>
      <c r="AC236" s="313" t="s">
        <v>7578</v>
      </c>
      <c r="AD236" s="316" t="s">
        <v>7582</v>
      </c>
      <c r="AE236" s="316" t="s">
        <v>7600</v>
      </c>
      <c r="AF236" s="315" t="s">
        <v>8680</v>
      </c>
      <c r="AG236" s="315" t="s">
        <v>7882</v>
      </c>
      <c r="AH236" s="318">
        <v>43416</v>
      </c>
      <c r="AI236" s="316" t="s">
        <v>8681</v>
      </c>
      <c r="AJ236" s="316" t="s">
        <v>8682</v>
      </c>
      <c r="AK236" s="316">
        <v>16722</v>
      </c>
      <c r="AL236" s="315" t="s">
        <v>7915</v>
      </c>
      <c r="AM236" s="315" t="s">
        <v>7882</v>
      </c>
      <c r="AN236" s="314"/>
      <c r="AO236" s="314"/>
      <c r="AP236" s="314"/>
      <c r="AQ236" s="314"/>
      <c r="AR236" s="314"/>
      <c r="AS236" s="314"/>
      <c r="AT236" s="314"/>
      <c r="AU236" s="314"/>
      <c r="AV236" s="316" t="s">
        <v>8683</v>
      </c>
      <c r="AW236" s="314"/>
      <c r="AX236" s="314"/>
      <c r="AY236" s="314"/>
      <c r="AZ236" s="314"/>
      <c r="BA236" s="314"/>
      <c r="BB236" s="314"/>
      <c r="BC236" s="314"/>
      <c r="BD236" s="316"/>
    </row>
    <row r="237" spans="1:56" ht="13.15" customHeight="1" x14ac:dyDescent="0.25">
      <c r="A237" s="316" t="s">
        <v>8237</v>
      </c>
      <c r="B237" s="316" t="s">
        <v>8072</v>
      </c>
      <c r="C237" s="315">
        <v>3015</v>
      </c>
      <c r="D237" s="316" t="s">
        <v>8239</v>
      </c>
      <c r="E237" s="316" t="s">
        <v>8074</v>
      </c>
      <c r="F237" s="316" t="s">
        <v>8075</v>
      </c>
      <c r="G237" s="316" t="s">
        <v>8076</v>
      </c>
      <c r="H237" s="335">
        <v>43405</v>
      </c>
      <c r="I237" s="336">
        <v>43434</v>
      </c>
      <c r="J237" s="316" t="s">
        <v>8077</v>
      </c>
      <c r="K237" s="316" t="s">
        <v>8078</v>
      </c>
      <c r="L237" s="316" t="s">
        <v>8079</v>
      </c>
      <c r="M237" s="316" t="s">
        <v>8080</v>
      </c>
      <c r="N237" s="316" t="s">
        <v>8079</v>
      </c>
      <c r="O237" s="316" t="s">
        <v>8081</v>
      </c>
      <c r="P237" s="316" t="s">
        <v>8082</v>
      </c>
      <c r="Q237" s="316" t="s">
        <v>8083</v>
      </c>
      <c r="R237" s="316" t="s">
        <v>8079</v>
      </c>
      <c r="S237" s="316" t="s">
        <v>8080</v>
      </c>
      <c r="T237" s="316" t="s">
        <v>8084</v>
      </c>
      <c r="U237" s="316" t="s">
        <v>8085</v>
      </c>
      <c r="V237" s="316" t="s">
        <v>8079</v>
      </c>
      <c r="W237" s="316" t="s">
        <v>8080</v>
      </c>
      <c r="X237" s="316" t="s">
        <v>8086</v>
      </c>
      <c r="Y237" s="316" t="s">
        <v>8083</v>
      </c>
      <c r="Z237" s="316" t="s">
        <v>487</v>
      </c>
      <c r="AA237" s="328">
        <v>7878.05</v>
      </c>
      <c r="AB237" s="327">
        <v>0</v>
      </c>
      <c r="AC237" s="313" t="s">
        <v>7578</v>
      </c>
      <c r="AD237" s="316" t="s">
        <v>7582</v>
      </c>
      <c r="AE237" s="316" t="s">
        <v>7600</v>
      </c>
      <c r="AF237" s="315" t="s">
        <v>8684</v>
      </c>
      <c r="AG237" s="315" t="s">
        <v>7882</v>
      </c>
      <c r="AH237" s="318">
        <v>43430</v>
      </c>
      <c r="AI237" s="316" t="s">
        <v>8685</v>
      </c>
      <c r="AJ237" s="316" t="s">
        <v>8682</v>
      </c>
      <c r="AK237" s="316">
        <v>16722</v>
      </c>
      <c r="AL237" s="315" t="s">
        <v>7915</v>
      </c>
      <c r="AM237" s="315" t="s">
        <v>7882</v>
      </c>
      <c r="AN237" s="314"/>
      <c r="AO237" s="314"/>
      <c r="AP237" s="314"/>
      <c r="AQ237" s="314"/>
      <c r="AR237" s="314"/>
      <c r="AS237" s="314"/>
      <c r="AT237" s="314"/>
      <c r="AU237" s="314"/>
      <c r="AV237" s="316" t="s">
        <v>8686</v>
      </c>
      <c r="AW237" s="314"/>
      <c r="AX237" s="314"/>
      <c r="AY237" s="314"/>
      <c r="AZ237" s="314"/>
      <c r="BA237" s="314"/>
      <c r="BB237" s="314"/>
      <c r="BC237" s="314"/>
      <c r="BD237" s="316"/>
    </row>
    <row r="238" spans="1:56" ht="13.15" customHeight="1" x14ac:dyDescent="0.25">
      <c r="A238" s="316" t="s">
        <v>8237</v>
      </c>
      <c r="B238" s="316" t="s">
        <v>8072</v>
      </c>
      <c r="C238" s="315">
        <v>3015</v>
      </c>
      <c r="D238" s="316" t="s">
        <v>8239</v>
      </c>
      <c r="E238" s="316" t="s">
        <v>8074</v>
      </c>
      <c r="F238" s="316" t="s">
        <v>8075</v>
      </c>
      <c r="G238" s="316" t="s">
        <v>8076</v>
      </c>
      <c r="H238" s="335">
        <v>43405</v>
      </c>
      <c r="I238" s="336">
        <v>43434</v>
      </c>
      <c r="J238" s="316" t="s">
        <v>8077</v>
      </c>
      <c r="K238" s="316" t="s">
        <v>8078</v>
      </c>
      <c r="L238" s="316" t="s">
        <v>8079</v>
      </c>
      <c r="M238" s="316" t="s">
        <v>8080</v>
      </c>
      <c r="N238" s="316" t="s">
        <v>8079</v>
      </c>
      <c r="O238" s="316" t="s">
        <v>8081</v>
      </c>
      <c r="P238" s="316" t="s">
        <v>8082</v>
      </c>
      <c r="Q238" s="316" t="s">
        <v>8083</v>
      </c>
      <c r="R238" s="316" t="s">
        <v>8079</v>
      </c>
      <c r="S238" s="316" t="s">
        <v>8080</v>
      </c>
      <c r="T238" s="316" t="s">
        <v>8084</v>
      </c>
      <c r="U238" s="316" t="s">
        <v>8085</v>
      </c>
      <c r="V238" s="316" t="s">
        <v>8079</v>
      </c>
      <c r="W238" s="316" t="s">
        <v>8080</v>
      </c>
      <c r="X238" s="316" t="s">
        <v>8086</v>
      </c>
      <c r="Y238" s="316" t="s">
        <v>8083</v>
      </c>
      <c r="Z238" s="316" t="s">
        <v>487</v>
      </c>
      <c r="AA238" s="328">
        <v>2205.66</v>
      </c>
      <c r="AB238" s="327">
        <v>0</v>
      </c>
      <c r="AC238" s="313" t="s">
        <v>7578</v>
      </c>
      <c r="AD238" s="316" t="s">
        <v>7582</v>
      </c>
      <c r="AE238" s="316" t="s">
        <v>7600</v>
      </c>
      <c r="AF238" s="315" t="s">
        <v>8687</v>
      </c>
      <c r="AG238" s="315" t="s">
        <v>7882</v>
      </c>
      <c r="AH238" s="318">
        <v>43404</v>
      </c>
      <c r="AI238" s="316" t="s">
        <v>8688</v>
      </c>
      <c r="AJ238" s="316" t="s">
        <v>8424</v>
      </c>
      <c r="AK238" s="316">
        <v>15703</v>
      </c>
      <c r="AL238" s="315" t="s">
        <v>7915</v>
      </c>
      <c r="AM238" s="315" t="s">
        <v>7882</v>
      </c>
      <c r="AN238" s="314"/>
      <c r="AO238" s="314"/>
      <c r="AP238" s="314"/>
      <c r="AQ238" s="314"/>
      <c r="AR238" s="314"/>
      <c r="AS238" s="314"/>
      <c r="AT238" s="314"/>
      <c r="AU238" s="314"/>
      <c r="AV238" s="316" t="s">
        <v>8689</v>
      </c>
      <c r="AW238" s="314"/>
      <c r="AX238" s="314"/>
      <c r="AY238" s="314"/>
      <c r="AZ238" s="314"/>
      <c r="BA238" s="314"/>
      <c r="BB238" s="314"/>
      <c r="BC238" s="314"/>
      <c r="BD238" s="316"/>
    </row>
    <row r="239" spans="1:56" ht="13.15" customHeight="1" x14ac:dyDescent="0.25">
      <c r="A239" s="316" t="s">
        <v>8237</v>
      </c>
      <c r="B239" s="316" t="s">
        <v>8072</v>
      </c>
      <c r="C239" s="315">
        <v>3015</v>
      </c>
      <c r="D239" s="316" t="s">
        <v>8239</v>
      </c>
      <c r="E239" s="316" t="s">
        <v>8074</v>
      </c>
      <c r="F239" s="316" t="s">
        <v>8075</v>
      </c>
      <c r="G239" s="316" t="s">
        <v>8076</v>
      </c>
      <c r="H239" s="335">
        <v>43405</v>
      </c>
      <c r="I239" s="336">
        <v>43434</v>
      </c>
      <c r="J239" s="316" t="s">
        <v>8077</v>
      </c>
      <c r="K239" s="316" t="s">
        <v>8078</v>
      </c>
      <c r="L239" s="316" t="s">
        <v>8079</v>
      </c>
      <c r="M239" s="316" t="s">
        <v>8080</v>
      </c>
      <c r="N239" s="316" t="s">
        <v>8079</v>
      </c>
      <c r="O239" s="316" t="s">
        <v>8081</v>
      </c>
      <c r="P239" s="316" t="s">
        <v>8082</v>
      </c>
      <c r="Q239" s="316" t="s">
        <v>8083</v>
      </c>
      <c r="R239" s="316" t="s">
        <v>8079</v>
      </c>
      <c r="S239" s="316" t="s">
        <v>8080</v>
      </c>
      <c r="T239" s="316" t="s">
        <v>8084</v>
      </c>
      <c r="U239" s="316" t="s">
        <v>8085</v>
      </c>
      <c r="V239" s="316" t="s">
        <v>8079</v>
      </c>
      <c r="W239" s="316" t="s">
        <v>8080</v>
      </c>
      <c r="X239" s="316" t="s">
        <v>8086</v>
      </c>
      <c r="Y239" s="316" t="s">
        <v>8083</v>
      </c>
      <c r="Z239" s="316" t="s">
        <v>487</v>
      </c>
      <c r="AA239" s="328">
        <v>31308.07</v>
      </c>
      <c r="AB239" s="327">
        <v>0</v>
      </c>
      <c r="AC239" s="313" t="s">
        <v>7578</v>
      </c>
      <c r="AD239" s="316" t="s">
        <v>7582</v>
      </c>
      <c r="AE239" s="316" t="s">
        <v>7600</v>
      </c>
      <c r="AF239" s="315" t="s">
        <v>8690</v>
      </c>
      <c r="AG239" s="315" t="s">
        <v>7882</v>
      </c>
      <c r="AH239" s="318">
        <v>43404</v>
      </c>
      <c r="AI239" s="316" t="s">
        <v>8691</v>
      </c>
      <c r="AJ239" s="316" t="s">
        <v>8424</v>
      </c>
      <c r="AK239" s="316">
        <v>15703</v>
      </c>
      <c r="AL239" s="315" t="s">
        <v>7915</v>
      </c>
      <c r="AM239" s="315" t="s">
        <v>7882</v>
      </c>
      <c r="AN239" s="314"/>
      <c r="AO239" s="314"/>
      <c r="AP239" s="314"/>
      <c r="AQ239" s="314"/>
      <c r="AR239" s="314"/>
      <c r="AS239" s="314"/>
      <c r="AT239" s="314"/>
      <c r="AU239" s="314"/>
      <c r="AV239" s="316" t="s">
        <v>8689</v>
      </c>
      <c r="AW239" s="314"/>
      <c r="AX239" s="314"/>
      <c r="AY239" s="314"/>
      <c r="AZ239" s="314"/>
      <c r="BA239" s="314"/>
      <c r="BB239" s="314"/>
      <c r="BC239" s="314"/>
      <c r="BD239" s="316"/>
    </row>
    <row r="240" spans="1:56" ht="13.15" customHeight="1" x14ac:dyDescent="0.25">
      <c r="A240" s="316" t="s">
        <v>8237</v>
      </c>
      <c r="B240" s="316" t="s">
        <v>8072</v>
      </c>
      <c r="C240" s="315">
        <v>3015</v>
      </c>
      <c r="D240" s="316" t="s">
        <v>8239</v>
      </c>
      <c r="E240" s="316" t="s">
        <v>8074</v>
      </c>
      <c r="F240" s="316" t="s">
        <v>8075</v>
      </c>
      <c r="G240" s="316" t="s">
        <v>8076</v>
      </c>
      <c r="H240" s="335">
        <v>43405</v>
      </c>
      <c r="I240" s="336">
        <v>43434</v>
      </c>
      <c r="J240" s="316" t="s">
        <v>8077</v>
      </c>
      <c r="K240" s="316" t="s">
        <v>8078</v>
      </c>
      <c r="L240" s="316" t="s">
        <v>8079</v>
      </c>
      <c r="M240" s="316" t="s">
        <v>8080</v>
      </c>
      <c r="N240" s="316" t="s">
        <v>8079</v>
      </c>
      <c r="O240" s="316" t="s">
        <v>8081</v>
      </c>
      <c r="P240" s="316" t="s">
        <v>8082</v>
      </c>
      <c r="Q240" s="316" t="s">
        <v>8083</v>
      </c>
      <c r="R240" s="316" t="s">
        <v>8079</v>
      </c>
      <c r="S240" s="316" t="s">
        <v>8080</v>
      </c>
      <c r="T240" s="316" t="s">
        <v>8084</v>
      </c>
      <c r="U240" s="316" t="s">
        <v>8085</v>
      </c>
      <c r="V240" s="316" t="s">
        <v>8079</v>
      </c>
      <c r="W240" s="316" t="s">
        <v>8080</v>
      </c>
      <c r="X240" s="316" t="s">
        <v>8086</v>
      </c>
      <c r="Y240" s="316" t="s">
        <v>8083</v>
      </c>
      <c r="Z240" s="316" t="s">
        <v>487</v>
      </c>
      <c r="AA240" s="328">
        <v>114151.27</v>
      </c>
      <c r="AB240" s="327">
        <v>0</v>
      </c>
      <c r="AC240" s="313" t="s">
        <v>7578</v>
      </c>
      <c r="AD240" s="316" t="s">
        <v>7582</v>
      </c>
      <c r="AE240" s="316" t="s">
        <v>7600</v>
      </c>
      <c r="AF240" s="315" t="s">
        <v>8692</v>
      </c>
      <c r="AG240" s="315" t="s">
        <v>7882</v>
      </c>
      <c r="AH240" s="318">
        <v>43405</v>
      </c>
      <c r="AI240" s="316" t="s">
        <v>8693</v>
      </c>
      <c r="AJ240" s="316" t="s">
        <v>8652</v>
      </c>
      <c r="AK240" s="316">
        <v>15634</v>
      </c>
      <c r="AL240" s="315" t="s">
        <v>7915</v>
      </c>
      <c r="AM240" s="315" t="s">
        <v>7882</v>
      </c>
      <c r="AN240" s="314"/>
      <c r="AO240" s="314"/>
      <c r="AP240" s="314"/>
      <c r="AQ240" s="314"/>
      <c r="AR240" s="314"/>
      <c r="AS240" s="314"/>
      <c r="AT240" s="314"/>
      <c r="AU240" s="314"/>
      <c r="AV240" s="316" t="s">
        <v>8694</v>
      </c>
      <c r="AW240" s="314"/>
      <c r="AX240" s="314"/>
      <c r="AY240" s="314"/>
      <c r="AZ240" s="314"/>
      <c r="BA240" s="314"/>
      <c r="BB240" s="314"/>
      <c r="BC240" s="314"/>
      <c r="BD240" s="316"/>
    </row>
    <row r="241" spans="1:56" ht="13.15" customHeight="1" x14ac:dyDescent="0.25">
      <c r="A241" s="316" t="s">
        <v>8237</v>
      </c>
      <c r="B241" s="316" t="s">
        <v>8072</v>
      </c>
      <c r="C241" s="315">
        <v>3015</v>
      </c>
      <c r="D241" s="316" t="s">
        <v>8239</v>
      </c>
      <c r="E241" s="316" t="s">
        <v>8074</v>
      </c>
      <c r="F241" s="316" t="s">
        <v>8075</v>
      </c>
      <c r="G241" s="316" t="s">
        <v>8076</v>
      </c>
      <c r="H241" s="335">
        <v>43405</v>
      </c>
      <c r="I241" s="336">
        <v>43434</v>
      </c>
      <c r="J241" s="316" t="s">
        <v>8077</v>
      </c>
      <c r="K241" s="316" t="s">
        <v>8078</v>
      </c>
      <c r="L241" s="316" t="s">
        <v>8079</v>
      </c>
      <c r="M241" s="316" t="s">
        <v>8080</v>
      </c>
      <c r="N241" s="316" t="s">
        <v>8079</v>
      </c>
      <c r="O241" s="316" t="s">
        <v>8081</v>
      </c>
      <c r="P241" s="316" t="s">
        <v>8082</v>
      </c>
      <c r="Q241" s="316" t="s">
        <v>8083</v>
      </c>
      <c r="R241" s="316" t="s">
        <v>8079</v>
      </c>
      <c r="S241" s="316" t="s">
        <v>8080</v>
      </c>
      <c r="T241" s="316" t="s">
        <v>8084</v>
      </c>
      <c r="U241" s="316" t="s">
        <v>8085</v>
      </c>
      <c r="V241" s="316" t="s">
        <v>8079</v>
      </c>
      <c r="W241" s="316" t="s">
        <v>8080</v>
      </c>
      <c r="X241" s="316" t="s">
        <v>8086</v>
      </c>
      <c r="Y241" s="316" t="s">
        <v>8083</v>
      </c>
      <c r="Z241" s="316" t="s">
        <v>487</v>
      </c>
      <c r="AA241" s="328">
        <v>384.21</v>
      </c>
      <c r="AB241" s="327">
        <v>0</v>
      </c>
      <c r="AC241" s="313" t="s">
        <v>7578</v>
      </c>
      <c r="AD241" s="316" t="s">
        <v>7582</v>
      </c>
      <c r="AE241" s="316" t="s">
        <v>7600</v>
      </c>
      <c r="AF241" s="315" t="s">
        <v>8695</v>
      </c>
      <c r="AG241" s="315" t="s">
        <v>7882</v>
      </c>
      <c r="AH241" s="318">
        <v>43404</v>
      </c>
      <c r="AI241" s="316" t="s">
        <v>8696</v>
      </c>
      <c r="AJ241" s="316" t="s">
        <v>8424</v>
      </c>
      <c r="AK241" s="316">
        <v>15704</v>
      </c>
      <c r="AL241" s="315" t="s">
        <v>7915</v>
      </c>
      <c r="AM241" s="315" t="s">
        <v>7882</v>
      </c>
      <c r="AN241" s="314"/>
      <c r="AO241" s="314"/>
      <c r="AP241" s="314"/>
      <c r="AQ241" s="314"/>
      <c r="AR241" s="314"/>
      <c r="AS241" s="314"/>
      <c r="AT241" s="314"/>
      <c r="AU241" s="314"/>
      <c r="AV241" s="316" t="s">
        <v>8697</v>
      </c>
      <c r="AW241" s="314"/>
      <c r="AX241" s="314"/>
      <c r="AY241" s="314"/>
      <c r="AZ241" s="314"/>
      <c r="BA241" s="314"/>
      <c r="BB241" s="314"/>
      <c r="BC241" s="314"/>
      <c r="BD241" s="316"/>
    </row>
    <row r="242" spans="1:56" ht="13.15" customHeight="1" x14ac:dyDescent="0.25">
      <c r="A242" s="316" t="s">
        <v>8237</v>
      </c>
      <c r="B242" s="316" t="s">
        <v>8072</v>
      </c>
      <c r="C242" s="315">
        <v>3015</v>
      </c>
      <c r="D242" s="316" t="s">
        <v>8239</v>
      </c>
      <c r="E242" s="316" t="s">
        <v>8074</v>
      </c>
      <c r="F242" s="316" t="s">
        <v>8075</v>
      </c>
      <c r="G242" s="316" t="s">
        <v>8076</v>
      </c>
      <c r="H242" s="335">
        <v>43405</v>
      </c>
      <c r="I242" s="336">
        <v>43434</v>
      </c>
      <c r="J242" s="316" t="s">
        <v>8077</v>
      </c>
      <c r="K242" s="316" t="s">
        <v>8078</v>
      </c>
      <c r="L242" s="316" t="s">
        <v>8079</v>
      </c>
      <c r="M242" s="316" t="s">
        <v>8080</v>
      </c>
      <c r="N242" s="316" t="s">
        <v>8079</v>
      </c>
      <c r="O242" s="316" t="s">
        <v>8081</v>
      </c>
      <c r="P242" s="316" t="s">
        <v>8082</v>
      </c>
      <c r="Q242" s="316" t="s">
        <v>8083</v>
      </c>
      <c r="R242" s="316" t="s">
        <v>8079</v>
      </c>
      <c r="S242" s="316" t="s">
        <v>8080</v>
      </c>
      <c r="T242" s="316" t="s">
        <v>8084</v>
      </c>
      <c r="U242" s="316" t="s">
        <v>8085</v>
      </c>
      <c r="V242" s="316" t="s">
        <v>8079</v>
      </c>
      <c r="W242" s="316" t="s">
        <v>8080</v>
      </c>
      <c r="X242" s="316" t="s">
        <v>8086</v>
      </c>
      <c r="Y242" s="316" t="s">
        <v>8083</v>
      </c>
      <c r="Z242" s="316" t="s">
        <v>487</v>
      </c>
      <c r="AA242" s="328">
        <v>18878</v>
      </c>
      <c r="AB242" s="327">
        <v>0</v>
      </c>
      <c r="AC242" s="313" t="s">
        <v>7578</v>
      </c>
      <c r="AD242" s="316" t="s">
        <v>7582</v>
      </c>
      <c r="AE242" s="316" t="s">
        <v>7600</v>
      </c>
      <c r="AF242" s="315" t="s">
        <v>8698</v>
      </c>
      <c r="AG242" s="315" t="s">
        <v>7882</v>
      </c>
      <c r="AH242" s="318">
        <v>43376</v>
      </c>
      <c r="AI242" s="316" t="s">
        <v>8699</v>
      </c>
      <c r="AJ242" s="316" t="s">
        <v>8700</v>
      </c>
      <c r="AK242" s="316">
        <v>16780</v>
      </c>
      <c r="AL242" s="315" t="s">
        <v>7915</v>
      </c>
      <c r="AM242" s="315" t="s">
        <v>7882</v>
      </c>
      <c r="AN242" s="314"/>
      <c r="AO242" s="314"/>
      <c r="AP242" s="314"/>
      <c r="AQ242" s="314"/>
      <c r="AR242" s="314"/>
      <c r="AS242" s="314"/>
      <c r="AT242" s="314"/>
      <c r="AU242" s="314"/>
      <c r="AV242" s="316" t="s">
        <v>8701</v>
      </c>
      <c r="AW242" s="314"/>
      <c r="AX242" s="314"/>
      <c r="AY242" s="314"/>
      <c r="AZ242" s="314"/>
      <c r="BA242" s="314"/>
      <c r="BB242" s="314"/>
      <c r="BC242" s="314"/>
      <c r="BD242" s="316"/>
    </row>
    <row r="243" spans="1:56" ht="13.15" customHeight="1" x14ac:dyDescent="0.25">
      <c r="A243" s="316" t="s">
        <v>8237</v>
      </c>
      <c r="B243" s="316" t="s">
        <v>8072</v>
      </c>
      <c r="C243" s="315">
        <v>3015</v>
      </c>
      <c r="D243" s="316" t="s">
        <v>8239</v>
      </c>
      <c r="E243" s="316" t="s">
        <v>8074</v>
      </c>
      <c r="F243" s="316" t="s">
        <v>8075</v>
      </c>
      <c r="G243" s="316" t="s">
        <v>8076</v>
      </c>
      <c r="H243" s="335">
        <v>43405</v>
      </c>
      <c r="I243" s="336">
        <v>43434</v>
      </c>
      <c r="J243" s="316" t="s">
        <v>8077</v>
      </c>
      <c r="K243" s="316" t="s">
        <v>8078</v>
      </c>
      <c r="L243" s="316" t="s">
        <v>8079</v>
      </c>
      <c r="M243" s="316" t="s">
        <v>8080</v>
      </c>
      <c r="N243" s="316" t="s">
        <v>8079</v>
      </c>
      <c r="O243" s="316" t="s">
        <v>8081</v>
      </c>
      <c r="P243" s="316" t="s">
        <v>8082</v>
      </c>
      <c r="Q243" s="316" t="s">
        <v>8083</v>
      </c>
      <c r="R243" s="316" t="s">
        <v>8079</v>
      </c>
      <c r="S243" s="316" t="s">
        <v>8080</v>
      </c>
      <c r="T243" s="316" t="s">
        <v>8084</v>
      </c>
      <c r="U243" s="316" t="s">
        <v>8085</v>
      </c>
      <c r="V243" s="316" t="s">
        <v>8079</v>
      </c>
      <c r="W243" s="316" t="s">
        <v>8080</v>
      </c>
      <c r="X243" s="316" t="s">
        <v>8086</v>
      </c>
      <c r="Y243" s="316" t="s">
        <v>8083</v>
      </c>
      <c r="Z243" s="316" t="s">
        <v>487</v>
      </c>
      <c r="AA243" s="328">
        <v>34507</v>
      </c>
      <c r="AB243" s="327">
        <v>0</v>
      </c>
      <c r="AC243" s="313" t="s">
        <v>7578</v>
      </c>
      <c r="AD243" s="316" t="s">
        <v>7582</v>
      </c>
      <c r="AE243" s="316" t="s">
        <v>7600</v>
      </c>
      <c r="AF243" s="315" t="s">
        <v>8702</v>
      </c>
      <c r="AG243" s="315" t="s">
        <v>7882</v>
      </c>
      <c r="AH243" s="318">
        <v>43410</v>
      </c>
      <c r="AI243" s="316" t="s">
        <v>8703</v>
      </c>
      <c r="AJ243" s="316" t="s">
        <v>8704</v>
      </c>
      <c r="AK243" s="316">
        <v>17316</v>
      </c>
      <c r="AL243" s="315" t="s">
        <v>7915</v>
      </c>
      <c r="AM243" s="315" t="s">
        <v>7882</v>
      </c>
      <c r="AN243" s="314"/>
      <c r="AO243" s="314"/>
      <c r="AP243" s="314"/>
      <c r="AQ243" s="314"/>
      <c r="AR243" s="314"/>
      <c r="AS243" s="314"/>
      <c r="AT243" s="314"/>
      <c r="AU243" s="314"/>
      <c r="AV243" s="316" t="s">
        <v>8705</v>
      </c>
      <c r="AW243" s="314"/>
      <c r="AX243" s="314"/>
      <c r="AY243" s="314"/>
      <c r="AZ243" s="314"/>
      <c r="BA243" s="314"/>
      <c r="BB243" s="314"/>
      <c r="BC243" s="314"/>
      <c r="BD243" s="316"/>
    </row>
    <row r="244" spans="1:56" ht="13.15" customHeight="1" x14ac:dyDescent="0.25">
      <c r="A244" s="316" t="s">
        <v>8237</v>
      </c>
      <c r="B244" s="316" t="s">
        <v>8072</v>
      </c>
      <c r="C244" s="315">
        <v>3015</v>
      </c>
      <c r="D244" s="316" t="s">
        <v>8239</v>
      </c>
      <c r="E244" s="316" t="s">
        <v>8074</v>
      </c>
      <c r="F244" s="316" t="s">
        <v>8075</v>
      </c>
      <c r="G244" s="316" t="s">
        <v>8076</v>
      </c>
      <c r="H244" s="335">
        <v>43405</v>
      </c>
      <c r="I244" s="336">
        <v>43434</v>
      </c>
      <c r="J244" s="316" t="s">
        <v>8077</v>
      </c>
      <c r="K244" s="316" t="s">
        <v>8078</v>
      </c>
      <c r="L244" s="316" t="s">
        <v>8079</v>
      </c>
      <c r="M244" s="316" t="s">
        <v>8080</v>
      </c>
      <c r="N244" s="316" t="s">
        <v>8079</v>
      </c>
      <c r="O244" s="316" t="s">
        <v>8081</v>
      </c>
      <c r="P244" s="316" t="s">
        <v>8082</v>
      </c>
      <c r="Q244" s="316" t="s">
        <v>8083</v>
      </c>
      <c r="R244" s="316" t="s">
        <v>8079</v>
      </c>
      <c r="S244" s="316" t="s">
        <v>8080</v>
      </c>
      <c r="T244" s="316" t="s">
        <v>8084</v>
      </c>
      <c r="U244" s="316" t="s">
        <v>8085</v>
      </c>
      <c r="V244" s="316" t="s">
        <v>8079</v>
      </c>
      <c r="W244" s="316" t="s">
        <v>8080</v>
      </c>
      <c r="X244" s="316" t="s">
        <v>8086</v>
      </c>
      <c r="Y244" s="316" t="s">
        <v>8083</v>
      </c>
      <c r="Z244" s="316" t="s">
        <v>487</v>
      </c>
      <c r="AA244" s="328">
        <v>124452</v>
      </c>
      <c r="AB244" s="327">
        <v>0</v>
      </c>
      <c r="AC244" s="313" t="s">
        <v>7578</v>
      </c>
      <c r="AD244" s="316" t="s">
        <v>7582</v>
      </c>
      <c r="AE244" s="316" t="s">
        <v>7600</v>
      </c>
      <c r="AF244" s="315" t="s">
        <v>8706</v>
      </c>
      <c r="AG244" s="315" t="s">
        <v>7882</v>
      </c>
      <c r="AH244" s="318">
        <v>43411</v>
      </c>
      <c r="AI244" s="316" t="s">
        <v>8707</v>
      </c>
      <c r="AJ244" s="316" t="s">
        <v>8708</v>
      </c>
      <c r="AK244" s="316">
        <v>15616</v>
      </c>
      <c r="AL244" s="315" t="s">
        <v>7915</v>
      </c>
      <c r="AM244" s="315" t="s">
        <v>7882</v>
      </c>
      <c r="AN244" s="314"/>
      <c r="AO244" s="314"/>
      <c r="AP244" s="314"/>
      <c r="AQ244" s="314"/>
      <c r="AR244" s="314"/>
      <c r="AS244" s="314"/>
      <c r="AT244" s="314"/>
      <c r="AU244" s="314"/>
      <c r="AV244" s="316" t="s">
        <v>8709</v>
      </c>
      <c r="AW244" s="314"/>
      <c r="AX244" s="314"/>
      <c r="AY244" s="314"/>
      <c r="AZ244" s="314"/>
      <c r="BA244" s="314"/>
      <c r="BB244" s="314"/>
      <c r="BC244" s="314"/>
      <c r="BD244" s="316"/>
    </row>
    <row r="245" spans="1:56" ht="13.15" customHeight="1" x14ac:dyDescent="0.25">
      <c r="A245" s="316" t="s">
        <v>8237</v>
      </c>
      <c r="B245" s="316" t="s">
        <v>8072</v>
      </c>
      <c r="C245" s="315">
        <v>3015</v>
      </c>
      <c r="D245" s="316" t="s">
        <v>8239</v>
      </c>
      <c r="E245" s="316" t="s">
        <v>8074</v>
      </c>
      <c r="F245" s="316" t="s">
        <v>8075</v>
      </c>
      <c r="G245" s="316" t="s">
        <v>8076</v>
      </c>
      <c r="H245" s="335">
        <v>43405</v>
      </c>
      <c r="I245" s="336">
        <v>43434</v>
      </c>
      <c r="J245" s="316" t="s">
        <v>8077</v>
      </c>
      <c r="K245" s="316" t="s">
        <v>8078</v>
      </c>
      <c r="L245" s="316" t="s">
        <v>8079</v>
      </c>
      <c r="M245" s="316" t="s">
        <v>8080</v>
      </c>
      <c r="N245" s="316" t="s">
        <v>8079</v>
      </c>
      <c r="O245" s="316" t="s">
        <v>8081</v>
      </c>
      <c r="P245" s="316" t="s">
        <v>8082</v>
      </c>
      <c r="Q245" s="316" t="s">
        <v>8083</v>
      </c>
      <c r="R245" s="316" t="s">
        <v>8079</v>
      </c>
      <c r="S245" s="316" t="s">
        <v>8080</v>
      </c>
      <c r="T245" s="316" t="s">
        <v>8084</v>
      </c>
      <c r="U245" s="316" t="s">
        <v>8085</v>
      </c>
      <c r="V245" s="316" t="s">
        <v>8079</v>
      </c>
      <c r="W245" s="316" t="s">
        <v>8080</v>
      </c>
      <c r="X245" s="316" t="s">
        <v>8086</v>
      </c>
      <c r="Y245" s="316" t="s">
        <v>8083</v>
      </c>
      <c r="Z245" s="316" t="s">
        <v>487</v>
      </c>
      <c r="AA245" s="328">
        <v>95064</v>
      </c>
      <c r="AB245" s="327">
        <v>0</v>
      </c>
      <c r="AC245" s="313" t="s">
        <v>7578</v>
      </c>
      <c r="AD245" s="316" t="s">
        <v>7582</v>
      </c>
      <c r="AE245" s="316" t="s">
        <v>7600</v>
      </c>
      <c r="AF245" s="315" t="s">
        <v>8710</v>
      </c>
      <c r="AG245" s="315" t="s">
        <v>7882</v>
      </c>
      <c r="AH245" s="318">
        <v>43411</v>
      </c>
      <c r="AI245" s="316" t="s">
        <v>8711</v>
      </c>
      <c r="AJ245" s="316" t="s">
        <v>8708</v>
      </c>
      <c r="AK245" s="316">
        <v>15616</v>
      </c>
      <c r="AL245" s="315" t="s">
        <v>7915</v>
      </c>
      <c r="AM245" s="315" t="s">
        <v>7882</v>
      </c>
      <c r="AN245" s="314"/>
      <c r="AO245" s="314"/>
      <c r="AP245" s="314"/>
      <c r="AQ245" s="314"/>
      <c r="AR245" s="314"/>
      <c r="AS245" s="314"/>
      <c r="AT245" s="314"/>
      <c r="AU245" s="314"/>
      <c r="AV245" s="316" t="s">
        <v>8712</v>
      </c>
      <c r="AW245" s="314"/>
      <c r="AX245" s="314"/>
      <c r="AY245" s="314"/>
      <c r="AZ245" s="314"/>
      <c r="BA245" s="314"/>
      <c r="BB245" s="314"/>
      <c r="BC245" s="314"/>
      <c r="BD245" s="316"/>
    </row>
    <row r="246" spans="1:56" ht="13.15" customHeight="1" x14ac:dyDescent="0.25">
      <c r="A246" s="316" t="s">
        <v>8237</v>
      </c>
      <c r="B246" s="316" t="s">
        <v>8072</v>
      </c>
      <c r="C246" s="315">
        <v>3015</v>
      </c>
      <c r="D246" s="316" t="s">
        <v>8239</v>
      </c>
      <c r="E246" s="316" t="s">
        <v>8074</v>
      </c>
      <c r="F246" s="316" t="s">
        <v>8075</v>
      </c>
      <c r="G246" s="316" t="s">
        <v>8076</v>
      </c>
      <c r="H246" s="335">
        <v>43405</v>
      </c>
      <c r="I246" s="336">
        <v>43434</v>
      </c>
      <c r="J246" s="316" t="s">
        <v>8077</v>
      </c>
      <c r="K246" s="316" t="s">
        <v>8078</v>
      </c>
      <c r="L246" s="316" t="s">
        <v>8079</v>
      </c>
      <c r="M246" s="316" t="s">
        <v>8080</v>
      </c>
      <c r="N246" s="316" t="s">
        <v>8079</v>
      </c>
      <c r="O246" s="316" t="s">
        <v>8081</v>
      </c>
      <c r="P246" s="316" t="s">
        <v>8082</v>
      </c>
      <c r="Q246" s="316" t="s">
        <v>8083</v>
      </c>
      <c r="R246" s="316" t="s">
        <v>8079</v>
      </c>
      <c r="S246" s="316" t="s">
        <v>8080</v>
      </c>
      <c r="T246" s="316" t="s">
        <v>8084</v>
      </c>
      <c r="U246" s="316" t="s">
        <v>8085</v>
      </c>
      <c r="V246" s="316" t="s">
        <v>8079</v>
      </c>
      <c r="W246" s="316" t="s">
        <v>8080</v>
      </c>
      <c r="X246" s="316" t="s">
        <v>8086</v>
      </c>
      <c r="Y246" s="316" t="s">
        <v>8083</v>
      </c>
      <c r="Z246" s="316" t="s">
        <v>487</v>
      </c>
      <c r="AA246" s="328">
        <v>45707</v>
      </c>
      <c r="AB246" s="327">
        <v>0</v>
      </c>
      <c r="AC246" s="313" t="s">
        <v>7578</v>
      </c>
      <c r="AD246" s="316" t="s">
        <v>7582</v>
      </c>
      <c r="AE246" s="316" t="s">
        <v>7600</v>
      </c>
      <c r="AF246" s="315" t="s">
        <v>8713</v>
      </c>
      <c r="AG246" s="315" t="s">
        <v>7882</v>
      </c>
      <c r="AH246" s="318">
        <v>43410</v>
      </c>
      <c r="AI246" s="316" t="s">
        <v>8714</v>
      </c>
      <c r="AJ246" s="316" t="s">
        <v>8715</v>
      </c>
      <c r="AK246" s="316">
        <v>16752</v>
      </c>
      <c r="AL246" s="315" t="s">
        <v>7915</v>
      </c>
      <c r="AM246" s="315" t="s">
        <v>7882</v>
      </c>
      <c r="AN246" s="314"/>
      <c r="AO246" s="314"/>
      <c r="AP246" s="314"/>
      <c r="AQ246" s="314"/>
      <c r="AR246" s="314"/>
      <c r="AS246" s="314"/>
      <c r="AT246" s="314"/>
      <c r="AU246" s="314"/>
      <c r="AV246" s="316" t="s">
        <v>8716</v>
      </c>
      <c r="AW246" s="314"/>
      <c r="AX246" s="314"/>
      <c r="AY246" s="314"/>
      <c r="AZ246" s="314"/>
      <c r="BA246" s="314"/>
      <c r="BB246" s="314"/>
      <c r="BC246" s="314"/>
      <c r="BD246" s="316"/>
    </row>
    <row r="247" spans="1:56" ht="13.15" customHeight="1" x14ac:dyDescent="0.25">
      <c r="A247" s="316" t="s">
        <v>8237</v>
      </c>
      <c r="B247" s="316" t="s">
        <v>8072</v>
      </c>
      <c r="C247" s="315">
        <v>3015</v>
      </c>
      <c r="D247" s="316" t="s">
        <v>8239</v>
      </c>
      <c r="E247" s="316" t="s">
        <v>8074</v>
      </c>
      <c r="F247" s="316" t="s">
        <v>8075</v>
      </c>
      <c r="G247" s="316" t="s">
        <v>8076</v>
      </c>
      <c r="H247" s="335">
        <v>43405</v>
      </c>
      <c r="I247" s="336">
        <v>43434</v>
      </c>
      <c r="J247" s="316" t="s">
        <v>8077</v>
      </c>
      <c r="K247" s="316" t="s">
        <v>8078</v>
      </c>
      <c r="L247" s="316" t="s">
        <v>8079</v>
      </c>
      <c r="M247" s="316" t="s">
        <v>8080</v>
      </c>
      <c r="N247" s="316" t="s">
        <v>8079</v>
      </c>
      <c r="O247" s="316" t="s">
        <v>8081</v>
      </c>
      <c r="P247" s="316" t="s">
        <v>8082</v>
      </c>
      <c r="Q247" s="316" t="s">
        <v>8083</v>
      </c>
      <c r="R247" s="316" t="s">
        <v>8079</v>
      </c>
      <c r="S247" s="316" t="s">
        <v>8080</v>
      </c>
      <c r="T247" s="316" t="s">
        <v>8084</v>
      </c>
      <c r="U247" s="316" t="s">
        <v>8085</v>
      </c>
      <c r="V247" s="316" t="s">
        <v>8079</v>
      </c>
      <c r="W247" s="316" t="s">
        <v>8080</v>
      </c>
      <c r="X247" s="316" t="s">
        <v>8086</v>
      </c>
      <c r="Y247" s="316" t="s">
        <v>8083</v>
      </c>
      <c r="Z247" s="316" t="s">
        <v>487</v>
      </c>
      <c r="AA247" s="328">
        <v>117924</v>
      </c>
      <c r="AB247" s="327">
        <v>0</v>
      </c>
      <c r="AC247" s="313" t="s">
        <v>7578</v>
      </c>
      <c r="AD247" s="316" t="s">
        <v>7582</v>
      </c>
      <c r="AE247" s="316" t="s">
        <v>7600</v>
      </c>
      <c r="AF247" s="315" t="s">
        <v>8717</v>
      </c>
      <c r="AG247" s="315" t="s">
        <v>7882</v>
      </c>
      <c r="AH247" s="318">
        <v>43416</v>
      </c>
      <c r="AI247" s="316" t="s">
        <v>8718</v>
      </c>
      <c r="AJ247" s="316" t="s">
        <v>8719</v>
      </c>
      <c r="AK247" s="316">
        <v>15711</v>
      </c>
      <c r="AL247" s="315" t="s">
        <v>7915</v>
      </c>
      <c r="AM247" s="315" t="s">
        <v>7882</v>
      </c>
      <c r="AN247" s="314"/>
      <c r="AO247" s="314"/>
      <c r="AP247" s="314"/>
      <c r="AQ247" s="314"/>
      <c r="AR247" s="314"/>
      <c r="AS247" s="314"/>
      <c r="AT247" s="314"/>
      <c r="AU247" s="314"/>
      <c r="AV247" s="316" t="s">
        <v>8720</v>
      </c>
      <c r="AW247" s="314"/>
      <c r="AX247" s="314"/>
      <c r="AY247" s="314"/>
      <c r="AZ247" s="314"/>
      <c r="BA247" s="314"/>
      <c r="BB247" s="314"/>
      <c r="BC247" s="314"/>
      <c r="BD247" s="316"/>
    </row>
    <row r="248" spans="1:56" ht="13.15" customHeight="1" x14ac:dyDescent="0.25">
      <c r="A248" s="316" t="s">
        <v>8237</v>
      </c>
      <c r="B248" s="316" t="s">
        <v>8072</v>
      </c>
      <c r="C248" s="315">
        <v>3015</v>
      </c>
      <c r="D248" s="316" t="s">
        <v>8239</v>
      </c>
      <c r="E248" s="316" t="s">
        <v>8074</v>
      </c>
      <c r="F248" s="316" t="s">
        <v>8075</v>
      </c>
      <c r="G248" s="316" t="s">
        <v>8076</v>
      </c>
      <c r="H248" s="335">
        <v>43405</v>
      </c>
      <c r="I248" s="336">
        <v>43434</v>
      </c>
      <c r="J248" s="316" t="s">
        <v>8077</v>
      </c>
      <c r="K248" s="316" t="s">
        <v>8078</v>
      </c>
      <c r="L248" s="316" t="s">
        <v>8079</v>
      </c>
      <c r="M248" s="316" t="s">
        <v>8080</v>
      </c>
      <c r="N248" s="316" t="s">
        <v>8079</v>
      </c>
      <c r="O248" s="316" t="s">
        <v>8081</v>
      </c>
      <c r="P248" s="316" t="s">
        <v>8082</v>
      </c>
      <c r="Q248" s="316" t="s">
        <v>8083</v>
      </c>
      <c r="R248" s="316" t="s">
        <v>8079</v>
      </c>
      <c r="S248" s="316" t="s">
        <v>8080</v>
      </c>
      <c r="T248" s="316" t="s">
        <v>8084</v>
      </c>
      <c r="U248" s="316" t="s">
        <v>8085</v>
      </c>
      <c r="V248" s="316" t="s">
        <v>8079</v>
      </c>
      <c r="W248" s="316" t="s">
        <v>8080</v>
      </c>
      <c r="X248" s="316" t="s">
        <v>8086</v>
      </c>
      <c r="Y248" s="316" t="s">
        <v>8083</v>
      </c>
      <c r="Z248" s="316" t="s">
        <v>487</v>
      </c>
      <c r="AA248" s="328">
        <v>117521</v>
      </c>
      <c r="AB248" s="327">
        <v>0</v>
      </c>
      <c r="AC248" s="313" t="s">
        <v>7578</v>
      </c>
      <c r="AD248" s="316" t="s">
        <v>7582</v>
      </c>
      <c r="AE248" s="316" t="s">
        <v>7600</v>
      </c>
      <c r="AF248" s="315" t="s">
        <v>8721</v>
      </c>
      <c r="AG248" s="315" t="s">
        <v>7882</v>
      </c>
      <c r="AH248" s="318">
        <v>43404</v>
      </c>
      <c r="AI248" s="316" t="s">
        <v>8722</v>
      </c>
      <c r="AJ248" s="316" t="s">
        <v>8089</v>
      </c>
      <c r="AK248" s="316">
        <v>15716</v>
      </c>
      <c r="AL248" s="315" t="s">
        <v>7915</v>
      </c>
      <c r="AM248" s="315" t="s">
        <v>7882</v>
      </c>
      <c r="AN248" s="314"/>
      <c r="AO248" s="314"/>
      <c r="AP248" s="314"/>
      <c r="AQ248" s="314"/>
      <c r="AR248" s="314"/>
      <c r="AS248" s="314"/>
      <c r="AT248" s="314"/>
      <c r="AU248" s="314"/>
      <c r="AV248" s="316" t="s">
        <v>8723</v>
      </c>
      <c r="AW248" s="314"/>
      <c r="AX248" s="314"/>
      <c r="AY248" s="314"/>
      <c r="AZ248" s="314"/>
      <c r="BA248" s="314"/>
      <c r="BB248" s="314"/>
      <c r="BC248" s="314"/>
      <c r="BD248" s="316"/>
    </row>
    <row r="249" spans="1:56" ht="13.15" customHeight="1" x14ac:dyDescent="0.25">
      <c r="A249" s="316" t="s">
        <v>8237</v>
      </c>
      <c r="B249" s="316" t="s">
        <v>8072</v>
      </c>
      <c r="C249" s="315">
        <v>3015</v>
      </c>
      <c r="D249" s="316" t="s">
        <v>8239</v>
      </c>
      <c r="E249" s="316" t="s">
        <v>8074</v>
      </c>
      <c r="F249" s="316" t="s">
        <v>8075</v>
      </c>
      <c r="G249" s="316" t="s">
        <v>8076</v>
      </c>
      <c r="H249" s="335">
        <v>43405</v>
      </c>
      <c r="I249" s="336">
        <v>43434</v>
      </c>
      <c r="J249" s="316" t="s">
        <v>8077</v>
      </c>
      <c r="K249" s="316" t="s">
        <v>8078</v>
      </c>
      <c r="L249" s="316" t="s">
        <v>8079</v>
      </c>
      <c r="M249" s="316" t="s">
        <v>8080</v>
      </c>
      <c r="N249" s="316" t="s">
        <v>8079</v>
      </c>
      <c r="O249" s="316" t="s">
        <v>8081</v>
      </c>
      <c r="P249" s="316" t="s">
        <v>8082</v>
      </c>
      <c r="Q249" s="316" t="s">
        <v>8083</v>
      </c>
      <c r="R249" s="316" t="s">
        <v>8079</v>
      </c>
      <c r="S249" s="316" t="s">
        <v>8080</v>
      </c>
      <c r="T249" s="316" t="s">
        <v>8084</v>
      </c>
      <c r="U249" s="316" t="s">
        <v>8085</v>
      </c>
      <c r="V249" s="316" t="s">
        <v>8079</v>
      </c>
      <c r="W249" s="316" t="s">
        <v>8080</v>
      </c>
      <c r="X249" s="316" t="s">
        <v>8086</v>
      </c>
      <c r="Y249" s="316" t="s">
        <v>8083</v>
      </c>
      <c r="Z249" s="316" t="s">
        <v>487</v>
      </c>
      <c r="AA249" s="328">
        <v>21011.48</v>
      </c>
      <c r="AB249" s="327">
        <v>0</v>
      </c>
      <c r="AC249" s="313" t="s">
        <v>7578</v>
      </c>
      <c r="AD249" s="316" t="s">
        <v>7582</v>
      </c>
      <c r="AE249" s="316" t="s">
        <v>7600</v>
      </c>
      <c r="AF249" s="315" t="s">
        <v>8724</v>
      </c>
      <c r="AG249" s="315" t="s">
        <v>7882</v>
      </c>
      <c r="AH249" s="318">
        <v>43412</v>
      </c>
      <c r="AI249" s="316" t="s">
        <v>8725</v>
      </c>
      <c r="AJ249" s="316" t="s">
        <v>8575</v>
      </c>
      <c r="AK249" s="316">
        <v>13389</v>
      </c>
      <c r="AL249" s="315" t="s">
        <v>7915</v>
      </c>
      <c r="AM249" s="315" t="s">
        <v>7882</v>
      </c>
      <c r="AN249" s="314"/>
      <c r="AO249" s="314"/>
      <c r="AP249" s="314"/>
      <c r="AQ249" s="314"/>
      <c r="AR249" s="314"/>
      <c r="AS249" s="314"/>
      <c r="AT249" s="314"/>
      <c r="AU249" s="314"/>
      <c r="AV249" s="316" t="s">
        <v>8726</v>
      </c>
      <c r="AW249" s="314"/>
      <c r="AX249" s="314"/>
      <c r="AY249" s="314"/>
      <c r="AZ249" s="314"/>
      <c r="BA249" s="314"/>
      <c r="BB249" s="314"/>
      <c r="BC249" s="314"/>
      <c r="BD249" s="316"/>
    </row>
    <row r="250" spans="1:56" ht="13.15" customHeight="1" x14ac:dyDescent="0.25">
      <c r="A250" s="316" t="s">
        <v>8237</v>
      </c>
      <c r="B250" s="316" t="s">
        <v>8072</v>
      </c>
      <c r="C250" s="315">
        <v>3015</v>
      </c>
      <c r="D250" s="316" t="s">
        <v>8239</v>
      </c>
      <c r="E250" s="316" t="s">
        <v>8074</v>
      </c>
      <c r="F250" s="316" t="s">
        <v>8075</v>
      </c>
      <c r="G250" s="316" t="s">
        <v>8076</v>
      </c>
      <c r="H250" s="335">
        <v>43405</v>
      </c>
      <c r="I250" s="336">
        <v>43434</v>
      </c>
      <c r="J250" s="316" t="s">
        <v>8077</v>
      </c>
      <c r="K250" s="316" t="s">
        <v>8078</v>
      </c>
      <c r="L250" s="316" t="s">
        <v>8079</v>
      </c>
      <c r="M250" s="316" t="s">
        <v>8080</v>
      </c>
      <c r="N250" s="316" t="s">
        <v>8079</v>
      </c>
      <c r="O250" s="316" t="s">
        <v>8081</v>
      </c>
      <c r="P250" s="316" t="s">
        <v>8082</v>
      </c>
      <c r="Q250" s="316" t="s">
        <v>8083</v>
      </c>
      <c r="R250" s="316" t="s">
        <v>8079</v>
      </c>
      <c r="S250" s="316" t="s">
        <v>8080</v>
      </c>
      <c r="T250" s="316" t="s">
        <v>8084</v>
      </c>
      <c r="U250" s="316" t="s">
        <v>8085</v>
      </c>
      <c r="V250" s="316" t="s">
        <v>8079</v>
      </c>
      <c r="W250" s="316" t="s">
        <v>8080</v>
      </c>
      <c r="X250" s="316" t="s">
        <v>8086</v>
      </c>
      <c r="Y250" s="316" t="s">
        <v>8083</v>
      </c>
      <c r="Z250" s="316" t="s">
        <v>487</v>
      </c>
      <c r="AA250" s="328">
        <v>173533.55</v>
      </c>
      <c r="AB250" s="327">
        <v>0</v>
      </c>
      <c r="AC250" s="313" t="s">
        <v>7578</v>
      </c>
      <c r="AD250" s="316" t="s">
        <v>7582</v>
      </c>
      <c r="AE250" s="316" t="s">
        <v>7600</v>
      </c>
      <c r="AF250" s="315" t="s">
        <v>8727</v>
      </c>
      <c r="AG250" s="315" t="s">
        <v>7882</v>
      </c>
      <c r="AH250" s="318">
        <v>43412</v>
      </c>
      <c r="AI250" s="316" t="s">
        <v>8728</v>
      </c>
      <c r="AJ250" s="316" t="s">
        <v>8575</v>
      </c>
      <c r="AK250" s="316">
        <v>13389</v>
      </c>
      <c r="AL250" s="315" t="s">
        <v>7915</v>
      </c>
      <c r="AM250" s="315" t="s">
        <v>7882</v>
      </c>
      <c r="AN250" s="314"/>
      <c r="AO250" s="314"/>
      <c r="AP250" s="314"/>
      <c r="AQ250" s="314"/>
      <c r="AR250" s="314"/>
      <c r="AS250" s="314"/>
      <c r="AT250" s="314"/>
      <c r="AU250" s="314"/>
      <c r="AV250" s="316" t="s">
        <v>8726</v>
      </c>
      <c r="AW250" s="314"/>
      <c r="AX250" s="314"/>
      <c r="AY250" s="314"/>
      <c r="AZ250" s="314"/>
      <c r="BA250" s="314"/>
      <c r="BB250" s="314"/>
      <c r="BC250" s="314"/>
      <c r="BD250" s="316"/>
    </row>
    <row r="251" spans="1:56" ht="13.15" customHeight="1" x14ac:dyDescent="0.25">
      <c r="A251" s="316" t="s">
        <v>8237</v>
      </c>
      <c r="B251" s="316" t="s">
        <v>8072</v>
      </c>
      <c r="C251" s="315">
        <v>3015</v>
      </c>
      <c r="D251" s="316" t="s">
        <v>8239</v>
      </c>
      <c r="E251" s="316" t="s">
        <v>8074</v>
      </c>
      <c r="F251" s="316" t="s">
        <v>8075</v>
      </c>
      <c r="G251" s="316" t="s">
        <v>8076</v>
      </c>
      <c r="H251" s="335">
        <v>43405</v>
      </c>
      <c r="I251" s="336">
        <v>43434</v>
      </c>
      <c r="J251" s="316" t="s">
        <v>8077</v>
      </c>
      <c r="K251" s="316" t="s">
        <v>8078</v>
      </c>
      <c r="L251" s="316" t="s">
        <v>8079</v>
      </c>
      <c r="M251" s="316" t="s">
        <v>8080</v>
      </c>
      <c r="N251" s="316" t="s">
        <v>8079</v>
      </c>
      <c r="O251" s="316" t="s">
        <v>8081</v>
      </c>
      <c r="P251" s="316" t="s">
        <v>8082</v>
      </c>
      <c r="Q251" s="316" t="s">
        <v>8083</v>
      </c>
      <c r="R251" s="316" t="s">
        <v>8079</v>
      </c>
      <c r="S251" s="316" t="s">
        <v>8080</v>
      </c>
      <c r="T251" s="316" t="s">
        <v>8084</v>
      </c>
      <c r="U251" s="316" t="s">
        <v>8085</v>
      </c>
      <c r="V251" s="316" t="s">
        <v>8079</v>
      </c>
      <c r="W251" s="316" t="s">
        <v>8080</v>
      </c>
      <c r="X251" s="316" t="s">
        <v>8086</v>
      </c>
      <c r="Y251" s="316" t="s">
        <v>8083</v>
      </c>
      <c r="Z251" s="316" t="s">
        <v>487</v>
      </c>
      <c r="AA251" s="328">
        <v>22482</v>
      </c>
      <c r="AB251" s="327">
        <v>0</v>
      </c>
      <c r="AC251" s="313" t="s">
        <v>7578</v>
      </c>
      <c r="AD251" s="316" t="s">
        <v>7582</v>
      </c>
      <c r="AE251" s="316" t="s">
        <v>7600</v>
      </c>
      <c r="AF251" s="315" t="s">
        <v>8729</v>
      </c>
      <c r="AG251" s="315" t="s">
        <v>7882</v>
      </c>
      <c r="AH251" s="318">
        <v>43410</v>
      </c>
      <c r="AI251" s="316" t="s">
        <v>8730</v>
      </c>
      <c r="AJ251" s="316" t="s">
        <v>8731</v>
      </c>
      <c r="AK251" s="316">
        <v>16750</v>
      </c>
      <c r="AL251" s="315" t="s">
        <v>7915</v>
      </c>
      <c r="AM251" s="315" t="s">
        <v>8606</v>
      </c>
      <c r="AN251" s="314"/>
      <c r="AO251" s="314"/>
      <c r="AP251" s="314"/>
      <c r="AQ251" s="314"/>
      <c r="AR251" s="314"/>
      <c r="AS251" s="314"/>
      <c r="AT251" s="314"/>
      <c r="AU251" s="314"/>
      <c r="AV251" s="316" t="s">
        <v>8732</v>
      </c>
      <c r="AW251" s="314"/>
      <c r="AX251" s="314"/>
      <c r="AY251" s="314"/>
      <c r="AZ251" s="314"/>
      <c r="BA251" s="314"/>
      <c r="BB251" s="314"/>
      <c r="BC251" s="314"/>
      <c r="BD251" s="316"/>
    </row>
    <row r="252" spans="1:56" ht="13.15" customHeight="1" x14ac:dyDescent="0.25">
      <c r="A252" s="316" t="s">
        <v>8237</v>
      </c>
      <c r="B252" s="316" t="s">
        <v>8072</v>
      </c>
      <c r="C252" s="315">
        <v>3015</v>
      </c>
      <c r="D252" s="316" t="s">
        <v>8239</v>
      </c>
      <c r="E252" s="316" t="s">
        <v>8074</v>
      </c>
      <c r="F252" s="316" t="s">
        <v>8075</v>
      </c>
      <c r="G252" s="316" t="s">
        <v>8076</v>
      </c>
      <c r="H252" s="335">
        <v>43405</v>
      </c>
      <c r="I252" s="336">
        <v>43434</v>
      </c>
      <c r="J252" s="316" t="s">
        <v>8077</v>
      </c>
      <c r="K252" s="316" t="s">
        <v>8078</v>
      </c>
      <c r="L252" s="316" t="s">
        <v>8079</v>
      </c>
      <c r="M252" s="316" t="s">
        <v>8080</v>
      </c>
      <c r="N252" s="316" t="s">
        <v>8079</v>
      </c>
      <c r="O252" s="316" t="s">
        <v>8081</v>
      </c>
      <c r="P252" s="316" t="s">
        <v>8082</v>
      </c>
      <c r="Q252" s="316" t="s">
        <v>8083</v>
      </c>
      <c r="R252" s="316" t="s">
        <v>8079</v>
      </c>
      <c r="S252" s="316" t="s">
        <v>8080</v>
      </c>
      <c r="T252" s="316" t="s">
        <v>8084</v>
      </c>
      <c r="U252" s="316" t="s">
        <v>8085</v>
      </c>
      <c r="V252" s="316" t="s">
        <v>8079</v>
      </c>
      <c r="W252" s="316" t="s">
        <v>8080</v>
      </c>
      <c r="X252" s="316" t="s">
        <v>8086</v>
      </c>
      <c r="Y252" s="316" t="s">
        <v>8083</v>
      </c>
      <c r="Z252" s="316" t="s">
        <v>487</v>
      </c>
      <c r="AA252" s="328">
        <v>173867</v>
      </c>
      <c r="AB252" s="327">
        <v>0</v>
      </c>
      <c r="AC252" s="313" t="s">
        <v>7578</v>
      </c>
      <c r="AD252" s="316" t="s">
        <v>7582</v>
      </c>
      <c r="AE252" s="316" t="s">
        <v>7600</v>
      </c>
      <c r="AF252" s="315" t="s">
        <v>8733</v>
      </c>
      <c r="AG252" s="315" t="s">
        <v>7882</v>
      </c>
      <c r="AH252" s="318">
        <v>43409</v>
      </c>
      <c r="AI252" s="316" t="s">
        <v>8734</v>
      </c>
      <c r="AJ252" s="316" t="s">
        <v>8517</v>
      </c>
      <c r="AK252" s="316">
        <v>13460</v>
      </c>
      <c r="AL252" s="315" t="s">
        <v>7915</v>
      </c>
      <c r="AM252" s="315" t="s">
        <v>7882</v>
      </c>
      <c r="AN252" s="314"/>
      <c r="AO252" s="314"/>
      <c r="AP252" s="314"/>
      <c r="AQ252" s="314"/>
      <c r="AR252" s="314"/>
      <c r="AS252" s="314"/>
      <c r="AT252" s="314"/>
      <c r="AU252" s="314"/>
      <c r="AV252" s="316" t="s">
        <v>8735</v>
      </c>
      <c r="AW252" s="314"/>
      <c r="AX252" s="314"/>
      <c r="AY252" s="314"/>
      <c r="AZ252" s="314"/>
      <c r="BA252" s="314"/>
      <c r="BB252" s="314"/>
      <c r="BC252" s="314"/>
      <c r="BD252" s="316"/>
    </row>
    <row r="253" spans="1:56" ht="13.15" customHeight="1" x14ac:dyDescent="0.25">
      <c r="A253" s="316" t="s">
        <v>8237</v>
      </c>
      <c r="B253" s="316" t="s">
        <v>8072</v>
      </c>
      <c r="C253" s="315">
        <v>3015</v>
      </c>
      <c r="D253" s="316" t="s">
        <v>8239</v>
      </c>
      <c r="E253" s="316" t="s">
        <v>8074</v>
      </c>
      <c r="F253" s="316" t="s">
        <v>8075</v>
      </c>
      <c r="G253" s="316" t="s">
        <v>8076</v>
      </c>
      <c r="H253" s="335">
        <v>43405</v>
      </c>
      <c r="I253" s="336">
        <v>43434</v>
      </c>
      <c r="J253" s="316" t="s">
        <v>8077</v>
      </c>
      <c r="K253" s="316" t="s">
        <v>8078</v>
      </c>
      <c r="L253" s="316" t="s">
        <v>8079</v>
      </c>
      <c r="M253" s="316" t="s">
        <v>8080</v>
      </c>
      <c r="N253" s="316" t="s">
        <v>8079</v>
      </c>
      <c r="O253" s="316" t="s">
        <v>8081</v>
      </c>
      <c r="P253" s="316" t="s">
        <v>8082</v>
      </c>
      <c r="Q253" s="316" t="s">
        <v>8083</v>
      </c>
      <c r="R253" s="316" t="s">
        <v>8079</v>
      </c>
      <c r="S253" s="316" t="s">
        <v>8080</v>
      </c>
      <c r="T253" s="316" t="s">
        <v>8084</v>
      </c>
      <c r="U253" s="316" t="s">
        <v>8085</v>
      </c>
      <c r="V253" s="316" t="s">
        <v>8079</v>
      </c>
      <c r="W253" s="316" t="s">
        <v>8080</v>
      </c>
      <c r="X253" s="316" t="s">
        <v>8086</v>
      </c>
      <c r="Y253" s="316" t="s">
        <v>8083</v>
      </c>
      <c r="Z253" s="316" t="s">
        <v>487</v>
      </c>
      <c r="AA253" s="328">
        <v>225129</v>
      </c>
      <c r="AB253" s="327">
        <v>0</v>
      </c>
      <c r="AC253" s="313" t="s">
        <v>7578</v>
      </c>
      <c r="AD253" s="316" t="s">
        <v>7582</v>
      </c>
      <c r="AE253" s="316" t="s">
        <v>7600</v>
      </c>
      <c r="AF253" s="315" t="s">
        <v>8736</v>
      </c>
      <c r="AG253" s="315" t="s">
        <v>7882</v>
      </c>
      <c r="AH253" s="318">
        <v>43404</v>
      </c>
      <c r="AI253" s="316" t="s">
        <v>8737</v>
      </c>
      <c r="AJ253" s="316" t="s">
        <v>8089</v>
      </c>
      <c r="AK253" s="316">
        <v>15712</v>
      </c>
      <c r="AL253" s="315" t="s">
        <v>7915</v>
      </c>
      <c r="AM253" s="315" t="s">
        <v>7882</v>
      </c>
      <c r="AN253" s="314"/>
      <c r="AO253" s="314"/>
      <c r="AP253" s="314"/>
      <c r="AQ253" s="314"/>
      <c r="AR253" s="314"/>
      <c r="AS253" s="314"/>
      <c r="AT253" s="314"/>
      <c r="AU253" s="314"/>
      <c r="AV253" s="316" t="s">
        <v>8738</v>
      </c>
      <c r="AW253" s="314"/>
      <c r="AX253" s="314"/>
      <c r="AY253" s="314"/>
      <c r="AZ253" s="314"/>
      <c r="BA253" s="314"/>
      <c r="BB253" s="314"/>
      <c r="BC253" s="314"/>
      <c r="BD253" s="316"/>
    </row>
    <row r="254" spans="1:56" ht="13.15" customHeight="1" x14ac:dyDescent="0.25">
      <c r="A254" s="316" t="s">
        <v>8237</v>
      </c>
      <c r="B254" s="316" t="s">
        <v>8072</v>
      </c>
      <c r="C254" s="315">
        <v>3015</v>
      </c>
      <c r="D254" s="316" t="s">
        <v>8239</v>
      </c>
      <c r="E254" s="316" t="s">
        <v>8074</v>
      </c>
      <c r="F254" s="316" t="s">
        <v>8075</v>
      </c>
      <c r="G254" s="316" t="s">
        <v>8076</v>
      </c>
      <c r="H254" s="335">
        <v>43405</v>
      </c>
      <c r="I254" s="336">
        <v>43434</v>
      </c>
      <c r="J254" s="316" t="s">
        <v>8077</v>
      </c>
      <c r="K254" s="316" t="s">
        <v>8078</v>
      </c>
      <c r="L254" s="316" t="s">
        <v>8079</v>
      </c>
      <c r="M254" s="316" t="s">
        <v>8080</v>
      </c>
      <c r="N254" s="316" t="s">
        <v>8079</v>
      </c>
      <c r="O254" s="316" t="s">
        <v>8081</v>
      </c>
      <c r="P254" s="316" t="s">
        <v>8082</v>
      </c>
      <c r="Q254" s="316" t="s">
        <v>8083</v>
      </c>
      <c r="R254" s="316" t="s">
        <v>8079</v>
      </c>
      <c r="S254" s="316" t="s">
        <v>8080</v>
      </c>
      <c r="T254" s="316" t="s">
        <v>8084</v>
      </c>
      <c r="U254" s="316" t="s">
        <v>8085</v>
      </c>
      <c r="V254" s="316" t="s">
        <v>8079</v>
      </c>
      <c r="W254" s="316" t="s">
        <v>8080</v>
      </c>
      <c r="X254" s="316" t="s">
        <v>8086</v>
      </c>
      <c r="Y254" s="316" t="s">
        <v>8083</v>
      </c>
      <c r="Z254" s="316" t="s">
        <v>487</v>
      </c>
      <c r="AA254" s="328">
        <v>25337.32</v>
      </c>
      <c r="AB254" s="327">
        <v>0</v>
      </c>
      <c r="AC254" s="313" t="s">
        <v>7578</v>
      </c>
      <c r="AD254" s="316" t="s">
        <v>7582</v>
      </c>
      <c r="AE254" s="316" t="s">
        <v>7600</v>
      </c>
      <c r="AF254" s="315" t="s">
        <v>8739</v>
      </c>
      <c r="AG254" s="315" t="s">
        <v>7882</v>
      </c>
      <c r="AH254" s="318">
        <v>43411</v>
      </c>
      <c r="AI254" s="316" t="s">
        <v>8740</v>
      </c>
      <c r="AJ254" s="316" t="s">
        <v>8741</v>
      </c>
      <c r="AK254" s="316">
        <v>16617</v>
      </c>
      <c r="AL254" s="315" t="s">
        <v>7915</v>
      </c>
      <c r="AM254" s="315" t="s">
        <v>7882</v>
      </c>
      <c r="AN254" s="314"/>
      <c r="AO254" s="314"/>
      <c r="AP254" s="314"/>
      <c r="AQ254" s="314"/>
      <c r="AR254" s="314"/>
      <c r="AS254" s="314"/>
      <c r="AT254" s="314"/>
      <c r="AU254" s="314"/>
      <c r="AV254" s="316" t="s">
        <v>8742</v>
      </c>
      <c r="AW254" s="314"/>
      <c r="AX254" s="314"/>
      <c r="AY254" s="314"/>
      <c r="AZ254" s="314"/>
      <c r="BA254" s="314"/>
      <c r="BB254" s="314"/>
      <c r="BC254" s="314"/>
      <c r="BD254" s="316"/>
    </row>
    <row r="255" spans="1:56" ht="13.15" customHeight="1" x14ac:dyDescent="0.25">
      <c r="A255" s="316" t="s">
        <v>8237</v>
      </c>
      <c r="B255" s="316" t="s">
        <v>8072</v>
      </c>
      <c r="C255" s="315">
        <v>3015</v>
      </c>
      <c r="D255" s="316" t="s">
        <v>8239</v>
      </c>
      <c r="E255" s="316" t="s">
        <v>8074</v>
      </c>
      <c r="F255" s="316" t="s">
        <v>8075</v>
      </c>
      <c r="G255" s="316" t="s">
        <v>8076</v>
      </c>
      <c r="H255" s="335">
        <v>43405</v>
      </c>
      <c r="I255" s="336">
        <v>43434</v>
      </c>
      <c r="J255" s="316" t="s">
        <v>8077</v>
      </c>
      <c r="K255" s="316" t="s">
        <v>8078</v>
      </c>
      <c r="L255" s="316" t="s">
        <v>8079</v>
      </c>
      <c r="M255" s="316" t="s">
        <v>8080</v>
      </c>
      <c r="N255" s="316" t="s">
        <v>8079</v>
      </c>
      <c r="O255" s="316" t="s">
        <v>8081</v>
      </c>
      <c r="P255" s="316" t="s">
        <v>8082</v>
      </c>
      <c r="Q255" s="316" t="s">
        <v>8083</v>
      </c>
      <c r="R255" s="316" t="s">
        <v>8079</v>
      </c>
      <c r="S255" s="316" t="s">
        <v>8080</v>
      </c>
      <c r="T255" s="316" t="s">
        <v>8084</v>
      </c>
      <c r="U255" s="316" t="s">
        <v>8085</v>
      </c>
      <c r="V255" s="316" t="s">
        <v>8079</v>
      </c>
      <c r="W255" s="316" t="s">
        <v>8080</v>
      </c>
      <c r="X255" s="316" t="s">
        <v>8086</v>
      </c>
      <c r="Y255" s="316" t="s">
        <v>8083</v>
      </c>
      <c r="Z255" s="316" t="s">
        <v>487</v>
      </c>
      <c r="AA255" s="328">
        <v>30572</v>
      </c>
      <c r="AB255" s="327">
        <v>0</v>
      </c>
      <c r="AC255" s="313" t="s">
        <v>7578</v>
      </c>
      <c r="AD255" s="316" t="s">
        <v>7582</v>
      </c>
      <c r="AE255" s="316" t="s">
        <v>7600</v>
      </c>
      <c r="AF255" s="315" t="s">
        <v>8743</v>
      </c>
      <c r="AG255" s="315" t="s">
        <v>7882</v>
      </c>
      <c r="AH255" s="318">
        <v>43409</v>
      </c>
      <c r="AI255" s="316" t="s">
        <v>8744</v>
      </c>
      <c r="AJ255" s="316" t="s">
        <v>8610</v>
      </c>
      <c r="AK255" s="316">
        <v>16593</v>
      </c>
      <c r="AL255" s="315" t="s">
        <v>7915</v>
      </c>
      <c r="AM255" s="315" t="s">
        <v>7882</v>
      </c>
      <c r="AN255" s="314"/>
      <c r="AO255" s="314"/>
      <c r="AP255" s="314"/>
      <c r="AQ255" s="314"/>
      <c r="AR255" s="314"/>
      <c r="AS255" s="314"/>
      <c r="AT255" s="314"/>
      <c r="AU255" s="314"/>
      <c r="AV255" s="316" t="s">
        <v>8745</v>
      </c>
      <c r="AW255" s="314"/>
      <c r="AX255" s="314"/>
      <c r="AY255" s="314"/>
      <c r="AZ255" s="314"/>
      <c r="BA255" s="314"/>
      <c r="BB255" s="314"/>
      <c r="BC255" s="314"/>
      <c r="BD255" s="316"/>
    </row>
    <row r="256" spans="1:56" ht="13.15" customHeight="1" x14ac:dyDescent="0.25">
      <c r="A256" s="316" t="s">
        <v>8237</v>
      </c>
      <c r="B256" s="316" t="s">
        <v>8072</v>
      </c>
      <c r="C256" s="315">
        <v>3015</v>
      </c>
      <c r="D256" s="316" t="s">
        <v>8239</v>
      </c>
      <c r="E256" s="316" t="s">
        <v>8074</v>
      </c>
      <c r="F256" s="316" t="s">
        <v>8075</v>
      </c>
      <c r="G256" s="316" t="s">
        <v>8076</v>
      </c>
      <c r="H256" s="335">
        <v>43405</v>
      </c>
      <c r="I256" s="336">
        <v>43434</v>
      </c>
      <c r="J256" s="316" t="s">
        <v>8077</v>
      </c>
      <c r="K256" s="316" t="s">
        <v>8078</v>
      </c>
      <c r="L256" s="316" t="s">
        <v>8079</v>
      </c>
      <c r="M256" s="316" t="s">
        <v>8080</v>
      </c>
      <c r="N256" s="316" t="s">
        <v>8079</v>
      </c>
      <c r="O256" s="316" t="s">
        <v>8081</v>
      </c>
      <c r="P256" s="316" t="s">
        <v>8082</v>
      </c>
      <c r="Q256" s="316" t="s">
        <v>8083</v>
      </c>
      <c r="R256" s="316" t="s">
        <v>8079</v>
      </c>
      <c r="S256" s="316" t="s">
        <v>8080</v>
      </c>
      <c r="T256" s="316" t="s">
        <v>8084</v>
      </c>
      <c r="U256" s="316" t="s">
        <v>8085</v>
      </c>
      <c r="V256" s="316" t="s">
        <v>8079</v>
      </c>
      <c r="W256" s="316" t="s">
        <v>8080</v>
      </c>
      <c r="X256" s="316" t="s">
        <v>8086</v>
      </c>
      <c r="Y256" s="316" t="s">
        <v>8083</v>
      </c>
      <c r="Z256" s="316" t="s">
        <v>487</v>
      </c>
      <c r="AA256" s="328">
        <v>258820</v>
      </c>
      <c r="AB256" s="327">
        <v>0</v>
      </c>
      <c r="AC256" s="313" t="s">
        <v>7578</v>
      </c>
      <c r="AD256" s="316" t="s">
        <v>7582</v>
      </c>
      <c r="AE256" s="316" t="s">
        <v>7600</v>
      </c>
      <c r="AF256" s="315" t="s">
        <v>8746</v>
      </c>
      <c r="AG256" s="315" t="s">
        <v>7882</v>
      </c>
      <c r="AH256" s="318">
        <v>43409</v>
      </c>
      <c r="AI256" s="316" t="s">
        <v>8747</v>
      </c>
      <c r="AJ256" s="316" t="s">
        <v>8517</v>
      </c>
      <c r="AK256" s="316">
        <v>13461</v>
      </c>
      <c r="AL256" s="315" t="s">
        <v>7915</v>
      </c>
      <c r="AM256" s="315" t="s">
        <v>7882</v>
      </c>
      <c r="AN256" s="314"/>
      <c r="AO256" s="314"/>
      <c r="AP256" s="314"/>
      <c r="AQ256" s="314"/>
      <c r="AR256" s="314"/>
      <c r="AS256" s="314"/>
      <c r="AT256" s="314"/>
      <c r="AU256" s="314"/>
      <c r="AV256" s="316" t="s">
        <v>8748</v>
      </c>
      <c r="AW256" s="314"/>
      <c r="AX256" s="314"/>
      <c r="AY256" s="314"/>
      <c r="AZ256" s="314"/>
      <c r="BA256" s="314"/>
      <c r="BB256" s="314"/>
      <c r="BC256" s="314"/>
      <c r="BD256" s="316"/>
    </row>
    <row r="257" spans="1:56" ht="13.15" customHeight="1" x14ac:dyDescent="0.25">
      <c r="A257" s="316" t="s">
        <v>8237</v>
      </c>
      <c r="B257" s="316" t="s">
        <v>8072</v>
      </c>
      <c r="C257" s="315">
        <v>3015</v>
      </c>
      <c r="D257" s="316" t="s">
        <v>8239</v>
      </c>
      <c r="E257" s="316" t="s">
        <v>8074</v>
      </c>
      <c r="F257" s="316" t="s">
        <v>8075</v>
      </c>
      <c r="G257" s="316" t="s">
        <v>8076</v>
      </c>
      <c r="H257" s="335">
        <v>43405</v>
      </c>
      <c r="I257" s="336">
        <v>43434</v>
      </c>
      <c r="J257" s="316" t="s">
        <v>8077</v>
      </c>
      <c r="K257" s="316" t="s">
        <v>8078</v>
      </c>
      <c r="L257" s="316" t="s">
        <v>8079</v>
      </c>
      <c r="M257" s="316" t="s">
        <v>8080</v>
      </c>
      <c r="N257" s="316" t="s">
        <v>8079</v>
      </c>
      <c r="O257" s="316" t="s">
        <v>8081</v>
      </c>
      <c r="P257" s="316" t="s">
        <v>8082</v>
      </c>
      <c r="Q257" s="316" t="s">
        <v>8083</v>
      </c>
      <c r="R257" s="316" t="s">
        <v>8079</v>
      </c>
      <c r="S257" s="316" t="s">
        <v>8080</v>
      </c>
      <c r="T257" s="316" t="s">
        <v>8084</v>
      </c>
      <c r="U257" s="316" t="s">
        <v>8085</v>
      </c>
      <c r="V257" s="316" t="s">
        <v>8079</v>
      </c>
      <c r="W257" s="316" t="s">
        <v>8080</v>
      </c>
      <c r="X257" s="316" t="s">
        <v>8086</v>
      </c>
      <c r="Y257" s="316" t="s">
        <v>8083</v>
      </c>
      <c r="Z257" s="316" t="s">
        <v>487</v>
      </c>
      <c r="AA257" s="328">
        <v>257691</v>
      </c>
      <c r="AB257" s="327">
        <v>0</v>
      </c>
      <c r="AC257" s="313" t="s">
        <v>7578</v>
      </c>
      <c r="AD257" s="316" t="s">
        <v>7582</v>
      </c>
      <c r="AE257" s="316" t="s">
        <v>7600</v>
      </c>
      <c r="AF257" s="315" t="s">
        <v>8749</v>
      </c>
      <c r="AG257" s="315" t="s">
        <v>7882</v>
      </c>
      <c r="AH257" s="318">
        <v>43409</v>
      </c>
      <c r="AI257" s="316" t="s">
        <v>8750</v>
      </c>
      <c r="AJ257" s="316" t="s">
        <v>8517</v>
      </c>
      <c r="AK257" s="316">
        <v>13462</v>
      </c>
      <c r="AL257" s="315" t="s">
        <v>7915</v>
      </c>
      <c r="AM257" s="315" t="s">
        <v>7882</v>
      </c>
      <c r="AN257" s="314"/>
      <c r="AO257" s="314"/>
      <c r="AP257" s="314"/>
      <c r="AQ257" s="314"/>
      <c r="AR257" s="314"/>
      <c r="AS257" s="314"/>
      <c r="AT257" s="314"/>
      <c r="AU257" s="314"/>
      <c r="AV257" s="316" t="s">
        <v>8735</v>
      </c>
      <c r="AW257" s="314"/>
      <c r="AX257" s="314"/>
      <c r="AY257" s="314"/>
      <c r="AZ257" s="314"/>
      <c r="BA257" s="314"/>
      <c r="BB257" s="314"/>
      <c r="BC257" s="314"/>
      <c r="BD257" s="316"/>
    </row>
    <row r="258" spans="1:56" ht="13.15" customHeight="1" x14ac:dyDescent="0.25">
      <c r="A258" s="316" t="s">
        <v>8237</v>
      </c>
      <c r="B258" s="316" t="s">
        <v>8072</v>
      </c>
      <c r="C258" s="315">
        <v>3015</v>
      </c>
      <c r="D258" s="316" t="s">
        <v>8239</v>
      </c>
      <c r="E258" s="316" t="s">
        <v>8074</v>
      </c>
      <c r="F258" s="316" t="s">
        <v>8075</v>
      </c>
      <c r="G258" s="316" t="s">
        <v>8076</v>
      </c>
      <c r="H258" s="335">
        <v>43405</v>
      </c>
      <c r="I258" s="336">
        <v>43434</v>
      </c>
      <c r="J258" s="316" t="s">
        <v>8077</v>
      </c>
      <c r="K258" s="316" t="s">
        <v>8078</v>
      </c>
      <c r="L258" s="316" t="s">
        <v>8079</v>
      </c>
      <c r="M258" s="316" t="s">
        <v>8080</v>
      </c>
      <c r="N258" s="316" t="s">
        <v>8079</v>
      </c>
      <c r="O258" s="316" t="s">
        <v>8081</v>
      </c>
      <c r="P258" s="316" t="s">
        <v>8082</v>
      </c>
      <c r="Q258" s="316" t="s">
        <v>8083</v>
      </c>
      <c r="R258" s="316" t="s">
        <v>8079</v>
      </c>
      <c r="S258" s="316" t="s">
        <v>8080</v>
      </c>
      <c r="T258" s="316" t="s">
        <v>8084</v>
      </c>
      <c r="U258" s="316" t="s">
        <v>8085</v>
      </c>
      <c r="V258" s="316" t="s">
        <v>8079</v>
      </c>
      <c r="W258" s="316" t="s">
        <v>8080</v>
      </c>
      <c r="X258" s="316" t="s">
        <v>8086</v>
      </c>
      <c r="Y258" s="316" t="s">
        <v>8083</v>
      </c>
      <c r="Z258" s="316" t="s">
        <v>487</v>
      </c>
      <c r="AA258" s="328">
        <v>5031.53</v>
      </c>
      <c r="AB258" s="327">
        <v>0</v>
      </c>
      <c r="AC258" s="313" t="s">
        <v>7578</v>
      </c>
      <c r="AD258" s="316" t="s">
        <v>7582</v>
      </c>
      <c r="AE258" s="316" t="s">
        <v>7600</v>
      </c>
      <c r="AF258" s="315" t="s">
        <v>8751</v>
      </c>
      <c r="AG258" s="315" t="s">
        <v>7882</v>
      </c>
      <c r="AH258" s="318">
        <v>43404</v>
      </c>
      <c r="AI258" s="316" t="s">
        <v>8752</v>
      </c>
      <c r="AJ258" s="316" t="s">
        <v>8424</v>
      </c>
      <c r="AK258" s="316">
        <v>15699</v>
      </c>
      <c r="AL258" s="315" t="s">
        <v>7915</v>
      </c>
      <c r="AM258" s="315" t="s">
        <v>7882</v>
      </c>
      <c r="AN258" s="314"/>
      <c r="AO258" s="314"/>
      <c r="AP258" s="314"/>
      <c r="AQ258" s="314"/>
      <c r="AR258" s="314"/>
      <c r="AS258" s="314"/>
      <c r="AT258" s="314"/>
      <c r="AU258" s="314"/>
      <c r="AV258" s="316" t="s">
        <v>8753</v>
      </c>
      <c r="AW258" s="314"/>
      <c r="AX258" s="314"/>
      <c r="AY258" s="314"/>
      <c r="AZ258" s="314"/>
      <c r="BA258" s="314"/>
      <c r="BB258" s="314"/>
      <c r="BC258" s="314"/>
      <c r="BD258" s="316"/>
    </row>
    <row r="259" spans="1:56" ht="13.15" customHeight="1" x14ac:dyDescent="0.25">
      <c r="A259" s="316" t="s">
        <v>8237</v>
      </c>
      <c r="B259" s="316" t="s">
        <v>8072</v>
      </c>
      <c r="C259" s="315">
        <v>3015</v>
      </c>
      <c r="D259" s="316" t="s">
        <v>8239</v>
      </c>
      <c r="E259" s="316" t="s">
        <v>8074</v>
      </c>
      <c r="F259" s="316" t="s">
        <v>8075</v>
      </c>
      <c r="G259" s="316" t="s">
        <v>8076</v>
      </c>
      <c r="H259" s="335">
        <v>43405</v>
      </c>
      <c r="I259" s="336">
        <v>43434</v>
      </c>
      <c r="J259" s="316" t="s">
        <v>8077</v>
      </c>
      <c r="K259" s="316" t="s">
        <v>8078</v>
      </c>
      <c r="L259" s="316" t="s">
        <v>8079</v>
      </c>
      <c r="M259" s="316" t="s">
        <v>8080</v>
      </c>
      <c r="N259" s="316" t="s">
        <v>8079</v>
      </c>
      <c r="O259" s="316" t="s">
        <v>8081</v>
      </c>
      <c r="P259" s="316" t="s">
        <v>8082</v>
      </c>
      <c r="Q259" s="316" t="s">
        <v>8083</v>
      </c>
      <c r="R259" s="316" t="s">
        <v>8079</v>
      </c>
      <c r="S259" s="316" t="s">
        <v>8080</v>
      </c>
      <c r="T259" s="316" t="s">
        <v>8084</v>
      </c>
      <c r="U259" s="316" t="s">
        <v>8085</v>
      </c>
      <c r="V259" s="316" t="s">
        <v>8079</v>
      </c>
      <c r="W259" s="316" t="s">
        <v>8080</v>
      </c>
      <c r="X259" s="316" t="s">
        <v>8086</v>
      </c>
      <c r="Y259" s="316" t="s">
        <v>8083</v>
      </c>
      <c r="Z259" s="316" t="s">
        <v>487</v>
      </c>
      <c r="AA259" s="328">
        <v>58520</v>
      </c>
      <c r="AB259" s="327">
        <v>0</v>
      </c>
      <c r="AC259" s="313" t="s">
        <v>7578</v>
      </c>
      <c r="AD259" s="316" t="s">
        <v>7582</v>
      </c>
      <c r="AE259" s="316" t="s">
        <v>7600</v>
      </c>
      <c r="AF259" s="315" t="s">
        <v>8754</v>
      </c>
      <c r="AG259" s="315" t="s">
        <v>7882</v>
      </c>
      <c r="AH259" s="318">
        <v>43404</v>
      </c>
      <c r="AI259" s="316" t="s">
        <v>8755</v>
      </c>
      <c r="AJ259" s="316" t="s">
        <v>8424</v>
      </c>
      <c r="AK259" s="316">
        <v>15699</v>
      </c>
      <c r="AL259" s="315" t="s">
        <v>7915</v>
      </c>
      <c r="AM259" s="315" t="s">
        <v>7882</v>
      </c>
      <c r="AN259" s="314"/>
      <c r="AO259" s="314"/>
      <c r="AP259" s="314"/>
      <c r="AQ259" s="314"/>
      <c r="AR259" s="314"/>
      <c r="AS259" s="314"/>
      <c r="AT259" s="314"/>
      <c r="AU259" s="314"/>
      <c r="AV259" s="316" t="s">
        <v>8753</v>
      </c>
      <c r="AW259" s="314"/>
      <c r="AX259" s="314"/>
      <c r="AY259" s="314"/>
      <c r="AZ259" s="314"/>
      <c r="BA259" s="314"/>
      <c r="BB259" s="314"/>
      <c r="BC259" s="314"/>
      <c r="BD259" s="316"/>
    </row>
    <row r="260" spans="1:56" ht="13.15" customHeight="1" x14ac:dyDescent="0.25">
      <c r="A260" s="316" t="s">
        <v>8237</v>
      </c>
      <c r="B260" s="316" t="s">
        <v>8072</v>
      </c>
      <c r="C260" s="315">
        <v>3015</v>
      </c>
      <c r="D260" s="316" t="s">
        <v>8239</v>
      </c>
      <c r="E260" s="316" t="s">
        <v>8074</v>
      </c>
      <c r="F260" s="316" t="s">
        <v>8075</v>
      </c>
      <c r="G260" s="316" t="s">
        <v>8076</v>
      </c>
      <c r="H260" s="335">
        <v>43405</v>
      </c>
      <c r="I260" s="336">
        <v>43434</v>
      </c>
      <c r="J260" s="316" t="s">
        <v>8077</v>
      </c>
      <c r="K260" s="316" t="s">
        <v>8078</v>
      </c>
      <c r="L260" s="316" t="s">
        <v>8079</v>
      </c>
      <c r="M260" s="316" t="s">
        <v>8080</v>
      </c>
      <c r="N260" s="316" t="s">
        <v>8079</v>
      </c>
      <c r="O260" s="316" t="s">
        <v>8081</v>
      </c>
      <c r="P260" s="316" t="s">
        <v>8082</v>
      </c>
      <c r="Q260" s="316" t="s">
        <v>8083</v>
      </c>
      <c r="R260" s="316" t="s">
        <v>8079</v>
      </c>
      <c r="S260" s="316" t="s">
        <v>8080</v>
      </c>
      <c r="T260" s="316" t="s">
        <v>8084</v>
      </c>
      <c r="U260" s="316" t="s">
        <v>8085</v>
      </c>
      <c r="V260" s="316" t="s">
        <v>8079</v>
      </c>
      <c r="W260" s="316" t="s">
        <v>8080</v>
      </c>
      <c r="X260" s="316" t="s">
        <v>8086</v>
      </c>
      <c r="Y260" s="316" t="s">
        <v>8083</v>
      </c>
      <c r="Z260" s="316" t="s">
        <v>487</v>
      </c>
      <c r="AA260" s="328">
        <v>269055</v>
      </c>
      <c r="AB260" s="327">
        <v>0</v>
      </c>
      <c r="AC260" s="313" t="s">
        <v>7578</v>
      </c>
      <c r="AD260" s="316" t="s">
        <v>7582</v>
      </c>
      <c r="AE260" s="316" t="s">
        <v>7600</v>
      </c>
      <c r="AF260" s="315" t="s">
        <v>8756</v>
      </c>
      <c r="AG260" s="315" t="s">
        <v>7882</v>
      </c>
      <c r="AH260" s="318">
        <v>43410</v>
      </c>
      <c r="AI260" s="316" t="s">
        <v>8757</v>
      </c>
      <c r="AJ260" s="316" t="s">
        <v>8758</v>
      </c>
      <c r="AK260" s="316">
        <v>16167</v>
      </c>
      <c r="AL260" s="315" t="s">
        <v>7915</v>
      </c>
      <c r="AM260" s="315" t="s">
        <v>8675</v>
      </c>
      <c r="AN260" s="314"/>
      <c r="AO260" s="314"/>
      <c r="AP260" s="314"/>
      <c r="AQ260" s="314"/>
      <c r="AR260" s="314"/>
      <c r="AS260" s="314"/>
      <c r="AT260" s="314"/>
      <c r="AU260" s="314"/>
      <c r="AV260" s="316" t="s">
        <v>8759</v>
      </c>
      <c r="AW260" s="314"/>
      <c r="AX260" s="314"/>
      <c r="AY260" s="314"/>
      <c r="AZ260" s="314"/>
      <c r="BA260" s="314"/>
      <c r="BB260" s="314"/>
      <c r="BC260" s="314"/>
      <c r="BD260" s="316"/>
    </row>
    <row r="261" spans="1:56" ht="13.15" customHeight="1" x14ac:dyDescent="0.25">
      <c r="A261" s="316" t="s">
        <v>8237</v>
      </c>
      <c r="B261" s="316" t="s">
        <v>8072</v>
      </c>
      <c r="C261" s="315">
        <v>3015</v>
      </c>
      <c r="D261" s="316" t="s">
        <v>8239</v>
      </c>
      <c r="E261" s="316" t="s">
        <v>8074</v>
      </c>
      <c r="F261" s="316" t="s">
        <v>8075</v>
      </c>
      <c r="G261" s="316" t="s">
        <v>8076</v>
      </c>
      <c r="H261" s="335">
        <v>43405</v>
      </c>
      <c r="I261" s="336">
        <v>43434</v>
      </c>
      <c r="J261" s="316" t="s">
        <v>8077</v>
      </c>
      <c r="K261" s="316" t="s">
        <v>8078</v>
      </c>
      <c r="L261" s="316" t="s">
        <v>8079</v>
      </c>
      <c r="M261" s="316" t="s">
        <v>8080</v>
      </c>
      <c r="N261" s="316" t="s">
        <v>8079</v>
      </c>
      <c r="O261" s="316" t="s">
        <v>8081</v>
      </c>
      <c r="P261" s="316" t="s">
        <v>8082</v>
      </c>
      <c r="Q261" s="316" t="s">
        <v>8083</v>
      </c>
      <c r="R261" s="316" t="s">
        <v>8079</v>
      </c>
      <c r="S261" s="316" t="s">
        <v>8080</v>
      </c>
      <c r="T261" s="316" t="s">
        <v>8084</v>
      </c>
      <c r="U261" s="316" t="s">
        <v>8085</v>
      </c>
      <c r="V261" s="316" t="s">
        <v>8079</v>
      </c>
      <c r="W261" s="316" t="s">
        <v>8080</v>
      </c>
      <c r="X261" s="316" t="s">
        <v>8086</v>
      </c>
      <c r="Y261" s="316" t="s">
        <v>8083</v>
      </c>
      <c r="Z261" s="316" t="s">
        <v>487</v>
      </c>
      <c r="AA261" s="328">
        <v>1494</v>
      </c>
      <c r="AB261" s="327">
        <v>0</v>
      </c>
      <c r="AC261" s="313" t="s">
        <v>7578</v>
      </c>
      <c r="AD261" s="316" t="s">
        <v>7582</v>
      </c>
      <c r="AE261" s="316" t="s">
        <v>7600</v>
      </c>
      <c r="AF261" s="315" t="s">
        <v>8760</v>
      </c>
      <c r="AG261" s="315" t="s">
        <v>7882</v>
      </c>
      <c r="AH261" s="318">
        <v>43432</v>
      </c>
      <c r="AI261" s="316" t="s">
        <v>8761</v>
      </c>
      <c r="AJ261" s="316" t="s">
        <v>8758</v>
      </c>
      <c r="AK261" s="316">
        <v>16167</v>
      </c>
      <c r="AL261" s="315" t="s">
        <v>7915</v>
      </c>
      <c r="AM261" s="315" t="s">
        <v>7882</v>
      </c>
      <c r="AN261" s="314"/>
      <c r="AO261" s="314"/>
      <c r="AP261" s="314"/>
      <c r="AQ261" s="314"/>
      <c r="AR261" s="314"/>
      <c r="AS261" s="314"/>
      <c r="AT261" s="314"/>
      <c r="AU261" s="314"/>
      <c r="AV261" s="316" t="s">
        <v>8762</v>
      </c>
      <c r="AW261" s="314"/>
      <c r="AX261" s="314"/>
      <c r="AY261" s="314"/>
      <c r="AZ261" s="314"/>
      <c r="BA261" s="314"/>
      <c r="BB261" s="314"/>
      <c r="BC261" s="314"/>
      <c r="BD261" s="316"/>
    </row>
    <row r="262" spans="1:56" ht="13.15" customHeight="1" x14ac:dyDescent="0.25">
      <c r="A262" s="316" t="s">
        <v>8237</v>
      </c>
      <c r="B262" s="316" t="s">
        <v>8072</v>
      </c>
      <c r="C262" s="315">
        <v>3015</v>
      </c>
      <c r="D262" s="316" t="s">
        <v>8239</v>
      </c>
      <c r="E262" s="316" t="s">
        <v>8074</v>
      </c>
      <c r="F262" s="316" t="s">
        <v>8075</v>
      </c>
      <c r="G262" s="316" t="s">
        <v>8076</v>
      </c>
      <c r="H262" s="335">
        <v>43405</v>
      </c>
      <c r="I262" s="336">
        <v>43434</v>
      </c>
      <c r="J262" s="316" t="s">
        <v>8077</v>
      </c>
      <c r="K262" s="316" t="s">
        <v>8078</v>
      </c>
      <c r="L262" s="316" t="s">
        <v>8079</v>
      </c>
      <c r="M262" s="316" t="s">
        <v>8080</v>
      </c>
      <c r="N262" s="316" t="s">
        <v>8079</v>
      </c>
      <c r="O262" s="316" t="s">
        <v>8081</v>
      </c>
      <c r="P262" s="316" t="s">
        <v>8082</v>
      </c>
      <c r="Q262" s="316" t="s">
        <v>8083</v>
      </c>
      <c r="R262" s="316" t="s">
        <v>8079</v>
      </c>
      <c r="S262" s="316" t="s">
        <v>8080</v>
      </c>
      <c r="T262" s="316" t="s">
        <v>8084</v>
      </c>
      <c r="U262" s="316" t="s">
        <v>8085</v>
      </c>
      <c r="V262" s="316" t="s">
        <v>8079</v>
      </c>
      <c r="W262" s="316" t="s">
        <v>8080</v>
      </c>
      <c r="X262" s="316" t="s">
        <v>8086</v>
      </c>
      <c r="Y262" s="316" t="s">
        <v>8083</v>
      </c>
      <c r="Z262" s="316" t="s">
        <v>487</v>
      </c>
      <c r="AA262" s="328">
        <v>24000</v>
      </c>
      <c r="AB262" s="327">
        <v>0</v>
      </c>
      <c r="AC262" s="313" t="s">
        <v>7578</v>
      </c>
      <c r="AD262" s="316" t="s">
        <v>7582</v>
      </c>
      <c r="AE262" s="316" t="s">
        <v>7600</v>
      </c>
      <c r="AF262" s="315" t="s">
        <v>8763</v>
      </c>
      <c r="AG262" s="315" t="s">
        <v>7882</v>
      </c>
      <c r="AH262" s="318">
        <v>43416</v>
      </c>
      <c r="AI262" s="316" t="s">
        <v>8764</v>
      </c>
      <c r="AJ262" s="316" t="s">
        <v>8708</v>
      </c>
      <c r="AK262" s="316">
        <v>15614</v>
      </c>
      <c r="AL262" s="315" t="s">
        <v>7915</v>
      </c>
      <c r="AM262" s="315" t="s">
        <v>7882</v>
      </c>
      <c r="AN262" s="314"/>
      <c r="AO262" s="314"/>
      <c r="AP262" s="314"/>
      <c r="AQ262" s="314"/>
      <c r="AR262" s="314"/>
      <c r="AS262" s="314"/>
      <c r="AT262" s="314"/>
      <c r="AU262" s="314"/>
      <c r="AV262" s="316" t="s">
        <v>8765</v>
      </c>
      <c r="AW262" s="314"/>
      <c r="AX262" s="314"/>
      <c r="AY262" s="314"/>
      <c r="AZ262" s="314"/>
      <c r="BA262" s="314"/>
      <c r="BB262" s="314"/>
      <c r="BC262" s="314"/>
      <c r="BD262" s="316"/>
    </row>
    <row r="263" spans="1:56" ht="13.15" customHeight="1" x14ac:dyDescent="0.25">
      <c r="A263" s="316" t="s">
        <v>8237</v>
      </c>
      <c r="B263" s="316" t="s">
        <v>8072</v>
      </c>
      <c r="C263" s="315">
        <v>3015</v>
      </c>
      <c r="D263" s="316" t="s">
        <v>8239</v>
      </c>
      <c r="E263" s="316" t="s">
        <v>8074</v>
      </c>
      <c r="F263" s="316" t="s">
        <v>8075</v>
      </c>
      <c r="G263" s="316" t="s">
        <v>8076</v>
      </c>
      <c r="H263" s="335">
        <v>43405</v>
      </c>
      <c r="I263" s="336">
        <v>43434</v>
      </c>
      <c r="J263" s="316" t="s">
        <v>8077</v>
      </c>
      <c r="K263" s="316" t="s">
        <v>8078</v>
      </c>
      <c r="L263" s="316" t="s">
        <v>8079</v>
      </c>
      <c r="M263" s="316" t="s">
        <v>8080</v>
      </c>
      <c r="N263" s="316" t="s">
        <v>8079</v>
      </c>
      <c r="O263" s="316" t="s">
        <v>8081</v>
      </c>
      <c r="P263" s="316" t="s">
        <v>8082</v>
      </c>
      <c r="Q263" s="316" t="s">
        <v>8083</v>
      </c>
      <c r="R263" s="316" t="s">
        <v>8079</v>
      </c>
      <c r="S263" s="316" t="s">
        <v>8080</v>
      </c>
      <c r="T263" s="316" t="s">
        <v>8084</v>
      </c>
      <c r="U263" s="316" t="s">
        <v>8085</v>
      </c>
      <c r="V263" s="316" t="s">
        <v>8079</v>
      </c>
      <c r="W263" s="316" t="s">
        <v>8080</v>
      </c>
      <c r="X263" s="316" t="s">
        <v>8086</v>
      </c>
      <c r="Y263" s="316" t="s">
        <v>8083</v>
      </c>
      <c r="Z263" s="316" t="s">
        <v>487</v>
      </c>
      <c r="AA263" s="328">
        <v>6586</v>
      </c>
      <c r="AB263" s="327">
        <v>0</v>
      </c>
      <c r="AC263" s="313" t="s">
        <v>7578</v>
      </c>
      <c r="AD263" s="316" t="s">
        <v>7582</v>
      </c>
      <c r="AE263" s="316" t="s">
        <v>7600</v>
      </c>
      <c r="AF263" s="315" t="s">
        <v>8766</v>
      </c>
      <c r="AG263" s="315" t="s">
        <v>7882</v>
      </c>
      <c r="AH263" s="318">
        <v>43416</v>
      </c>
      <c r="AI263" s="316" t="s">
        <v>8767</v>
      </c>
      <c r="AJ263" s="316" t="s">
        <v>8708</v>
      </c>
      <c r="AK263" s="316">
        <v>15614</v>
      </c>
      <c r="AL263" s="315" t="s">
        <v>7915</v>
      </c>
      <c r="AM263" s="315" t="s">
        <v>7882</v>
      </c>
      <c r="AN263" s="314"/>
      <c r="AO263" s="314"/>
      <c r="AP263" s="314"/>
      <c r="AQ263" s="314"/>
      <c r="AR263" s="314"/>
      <c r="AS263" s="314"/>
      <c r="AT263" s="314"/>
      <c r="AU263" s="314"/>
      <c r="AV263" s="316" t="s">
        <v>8768</v>
      </c>
      <c r="AW263" s="314"/>
      <c r="AX263" s="314"/>
      <c r="AY263" s="314"/>
      <c r="AZ263" s="314"/>
      <c r="BA263" s="314"/>
      <c r="BB263" s="314"/>
      <c r="BC263" s="314"/>
      <c r="BD263" s="316"/>
    </row>
    <row r="264" spans="1:56" ht="13.15" customHeight="1" x14ac:dyDescent="0.25">
      <c r="A264" s="316" t="s">
        <v>8237</v>
      </c>
      <c r="B264" s="316" t="s">
        <v>8072</v>
      </c>
      <c r="C264" s="315">
        <v>3015</v>
      </c>
      <c r="D264" s="316" t="s">
        <v>8239</v>
      </c>
      <c r="E264" s="316" t="s">
        <v>8074</v>
      </c>
      <c r="F264" s="316" t="s">
        <v>8075</v>
      </c>
      <c r="G264" s="316" t="s">
        <v>8076</v>
      </c>
      <c r="H264" s="335">
        <v>43405</v>
      </c>
      <c r="I264" s="336">
        <v>43434</v>
      </c>
      <c r="J264" s="316" t="s">
        <v>8077</v>
      </c>
      <c r="K264" s="316" t="s">
        <v>8078</v>
      </c>
      <c r="L264" s="316" t="s">
        <v>8079</v>
      </c>
      <c r="M264" s="316" t="s">
        <v>8080</v>
      </c>
      <c r="N264" s="316" t="s">
        <v>8079</v>
      </c>
      <c r="O264" s="316" t="s">
        <v>8081</v>
      </c>
      <c r="P264" s="316" t="s">
        <v>8082</v>
      </c>
      <c r="Q264" s="316" t="s">
        <v>8083</v>
      </c>
      <c r="R264" s="316" t="s">
        <v>8079</v>
      </c>
      <c r="S264" s="316" t="s">
        <v>8080</v>
      </c>
      <c r="T264" s="316" t="s">
        <v>8084</v>
      </c>
      <c r="U264" s="316" t="s">
        <v>8085</v>
      </c>
      <c r="V264" s="316" t="s">
        <v>8079</v>
      </c>
      <c r="W264" s="316" t="s">
        <v>8080</v>
      </c>
      <c r="X264" s="316" t="s">
        <v>8086</v>
      </c>
      <c r="Y264" s="316" t="s">
        <v>8083</v>
      </c>
      <c r="Z264" s="316" t="s">
        <v>487</v>
      </c>
      <c r="AA264" s="328">
        <v>20000</v>
      </c>
      <c r="AB264" s="327">
        <v>0</v>
      </c>
      <c r="AC264" s="313" t="s">
        <v>7578</v>
      </c>
      <c r="AD264" s="316" t="s">
        <v>7582</v>
      </c>
      <c r="AE264" s="316" t="s">
        <v>7600</v>
      </c>
      <c r="AF264" s="315" t="s">
        <v>8769</v>
      </c>
      <c r="AG264" s="315" t="s">
        <v>7882</v>
      </c>
      <c r="AH264" s="318">
        <v>43409</v>
      </c>
      <c r="AI264" s="316" t="s">
        <v>8770</v>
      </c>
      <c r="AJ264" s="316" t="s">
        <v>8708</v>
      </c>
      <c r="AK264" s="316">
        <v>15614</v>
      </c>
      <c r="AL264" s="315" t="s">
        <v>7915</v>
      </c>
      <c r="AM264" s="315" t="s">
        <v>7882</v>
      </c>
      <c r="AN264" s="314"/>
      <c r="AO264" s="314"/>
      <c r="AP264" s="314"/>
      <c r="AQ264" s="314"/>
      <c r="AR264" s="314"/>
      <c r="AS264" s="314"/>
      <c r="AT264" s="314"/>
      <c r="AU264" s="314"/>
      <c r="AV264" s="316" t="s">
        <v>8771</v>
      </c>
      <c r="AW264" s="314"/>
      <c r="AX264" s="314"/>
      <c r="AY264" s="314"/>
      <c r="AZ264" s="314"/>
      <c r="BA264" s="314"/>
      <c r="BB264" s="314"/>
      <c r="BC264" s="314"/>
      <c r="BD264" s="316"/>
    </row>
    <row r="265" spans="1:56" ht="13.15" customHeight="1" x14ac:dyDescent="0.25">
      <c r="A265" s="316" t="s">
        <v>8237</v>
      </c>
      <c r="B265" s="316" t="s">
        <v>8072</v>
      </c>
      <c r="C265" s="315">
        <v>3015</v>
      </c>
      <c r="D265" s="316" t="s">
        <v>8239</v>
      </c>
      <c r="E265" s="316" t="s">
        <v>8074</v>
      </c>
      <c r="F265" s="316" t="s">
        <v>8075</v>
      </c>
      <c r="G265" s="316" t="s">
        <v>8076</v>
      </c>
      <c r="H265" s="335">
        <v>43405</v>
      </c>
      <c r="I265" s="336">
        <v>43434</v>
      </c>
      <c r="J265" s="316" t="s">
        <v>8077</v>
      </c>
      <c r="K265" s="316" t="s">
        <v>8078</v>
      </c>
      <c r="L265" s="316" t="s">
        <v>8079</v>
      </c>
      <c r="M265" s="316" t="s">
        <v>8080</v>
      </c>
      <c r="N265" s="316" t="s">
        <v>8079</v>
      </c>
      <c r="O265" s="316" t="s">
        <v>8081</v>
      </c>
      <c r="P265" s="316" t="s">
        <v>8082</v>
      </c>
      <c r="Q265" s="316" t="s">
        <v>8083</v>
      </c>
      <c r="R265" s="316" t="s">
        <v>8079</v>
      </c>
      <c r="S265" s="316" t="s">
        <v>8080</v>
      </c>
      <c r="T265" s="316" t="s">
        <v>8084</v>
      </c>
      <c r="U265" s="316" t="s">
        <v>8085</v>
      </c>
      <c r="V265" s="316" t="s">
        <v>8079</v>
      </c>
      <c r="W265" s="316" t="s">
        <v>8080</v>
      </c>
      <c r="X265" s="316" t="s">
        <v>8086</v>
      </c>
      <c r="Y265" s="316" t="s">
        <v>8083</v>
      </c>
      <c r="Z265" s="316" t="s">
        <v>487</v>
      </c>
      <c r="AA265" s="328">
        <v>25000</v>
      </c>
      <c r="AB265" s="327">
        <v>0</v>
      </c>
      <c r="AC265" s="313" t="s">
        <v>7578</v>
      </c>
      <c r="AD265" s="316" t="s">
        <v>7582</v>
      </c>
      <c r="AE265" s="316" t="s">
        <v>7600</v>
      </c>
      <c r="AF265" s="315" t="s">
        <v>8772</v>
      </c>
      <c r="AG265" s="315" t="s">
        <v>7882</v>
      </c>
      <c r="AH265" s="318">
        <v>43410</v>
      </c>
      <c r="AI265" s="316" t="s">
        <v>8773</v>
      </c>
      <c r="AJ265" s="316" t="s">
        <v>8529</v>
      </c>
      <c r="AK265" s="316">
        <v>15623</v>
      </c>
      <c r="AL265" s="315" t="s">
        <v>7915</v>
      </c>
      <c r="AM265" s="315" t="s">
        <v>7882</v>
      </c>
      <c r="AN265" s="314"/>
      <c r="AO265" s="314"/>
      <c r="AP265" s="314"/>
      <c r="AQ265" s="314"/>
      <c r="AR265" s="314"/>
      <c r="AS265" s="314"/>
      <c r="AT265" s="314"/>
      <c r="AU265" s="314"/>
      <c r="AV265" s="316" t="s">
        <v>8774</v>
      </c>
      <c r="AW265" s="314"/>
      <c r="AX265" s="314"/>
      <c r="AY265" s="314"/>
      <c r="AZ265" s="314"/>
      <c r="BA265" s="314"/>
      <c r="BB265" s="314"/>
      <c r="BC265" s="314"/>
      <c r="BD265" s="316"/>
    </row>
    <row r="266" spans="1:56" ht="13.15" customHeight="1" x14ac:dyDescent="0.25">
      <c r="A266" s="316" t="s">
        <v>8237</v>
      </c>
      <c r="B266" s="316" t="s">
        <v>8072</v>
      </c>
      <c r="C266" s="315">
        <v>3015</v>
      </c>
      <c r="D266" s="316" t="s">
        <v>8239</v>
      </c>
      <c r="E266" s="316" t="s">
        <v>8074</v>
      </c>
      <c r="F266" s="316" t="s">
        <v>8075</v>
      </c>
      <c r="G266" s="316" t="s">
        <v>8076</v>
      </c>
      <c r="H266" s="335">
        <v>43405</v>
      </c>
      <c r="I266" s="336">
        <v>43434</v>
      </c>
      <c r="J266" s="316" t="s">
        <v>8077</v>
      </c>
      <c r="K266" s="316" t="s">
        <v>8078</v>
      </c>
      <c r="L266" s="316" t="s">
        <v>8079</v>
      </c>
      <c r="M266" s="316" t="s">
        <v>8080</v>
      </c>
      <c r="N266" s="316" t="s">
        <v>8079</v>
      </c>
      <c r="O266" s="316" t="s">
        <v>8081</v>
      </c>
      <c r="P266" s="316" t="s">
        <v>8082</v>
      </c>
      <c r="Q266" s="316" t="s">
        <v>8083</v>
      </c>
      <c r="R266" s="316" t="s">
        <v>8079</v>
      </c>
      <c r="S266" s="316" t="s">
        <v>8080</v>
      </c>
      <c r="T266" s="316" t="s">
        <v>8084</v>
      </c>
      <c r="U266" s="316" t="s">
        <v>8085</v>
      </c>
      <c r="V266" s="316" t="s">
        <v>8079</v>
      </c>
      <c r="W266" s="316" t="s">
        <v>8080</v>
      </c>
      <c r="X266" s="316" t="s">
        <v>8086</v>
      </c>
      <c r="Y266" s="316" t="s">
        <v>8083</v>
      </c>
      <c r="Z266" s="316" t="s">
        <v>487</v>
      </c>
      <c r="AA266" s="328">
        <v>35000</v>
      </c>
      <c r="AB266" s="327">
        <v>0</v>
      </c>
      <c r="AC266" s="313" t="s">
        <v>7578</v>
      </c>
      <c r="AD266" s="316" t="s">
        <v>7582</v>
      </c>
      <c r="AE266" s="316" t="s">
        <v>7600</v>
      </c>
      <c r="AF266" s="315" t="s">
        <v>8775</v>
      </c>
      <c r="AG266" s="315" t="s">
        <v>7882</v>
      </c>
      <c r="AH266" s="318">
        <v>43432</v>
      </c>
      <c r="AI266" s="316" t="s">
        <v>8776</v>
      </c>
      <c r="AJ266" s="316" t="s">
        <v>8529</v>
      </c>
      <c r="AK266" s="316">
        <v>15623</v>
      </c>
      <c r="AL266" s="315" t="s">
        <v>7915</v>
      </c>
      <c r="AM266" s="315" t="s">
        <v>7882</v>
      </c>
      <c r="AN266" s="314"/>
      <c r="AO266" s="314"/>
      <c r="AP266" s="314"/>
      <c r="AQ266" s="314"/>
      <c r="AR266" s="314"/>
      <c r="AS266" s="314"/>
      <c r="AT266" s="314"/>
      <c r="AU266" s="314"/>
      <c r="AV266" s="316" t="s">
        <v>8777</v>
      </c>
      <c r="AW266" s="314"/>
      <c r="AX266" s="314"/>
      <c r="AY266" s="314"/>
      <c r="AZ266" s="314"/>
      <c r="BA266" s="314"/>
      <c r="BB266" s="314"/>
      <c r="BC266" s="314"/>
      <c r="BD266" s="316"/>
    </row>
    <row r="267" spans="1:56" ht="13.15" customHeight="1" x14ac:dyDescent="0.25">
      <c r="A267" s="316" t="s">
        <v>8237</v>
      </c>
      <c r="B267" s="316" t="s">
        <v>8072</v>
      </c>
      <c r="C267" s="315">
        <v>3015</v>
      </c>
      <c r="D267" s="316" t="s">
        <v>8239</v>
      </c>
      <c r="E267" s="316" t="s">
        <v>8074</v>
      </c>
      <c r="F267" s="316" t="s">
        <v>8075</v>
      </c>
      <c r="G267" s="316" t="s">
        <v>8076</v>
      </c>
      <c r="H267" s="335">
        <v>43405</v>
      </c>
      <c r="I267" s="336">
        <v>43434</v>
      </c>
      <c r="J267" s="316" t="s">
        <v>8077</v>
      </c>
      <c r="K267" s="316" t="s">
        <v>8078</v>
      </c>
      <c r="L267" s="316" t="s">
        <v>8079</v>
      </c>
      <c r="M267" s="316" t="s">
        <v>8080</v>
      </c>
      <c r="N267" s="316" t="s">
        <v>8079</v>
      </c>
      <c r="O267" s="316" t="s">
        <v>8081</v>
      </c>
      <c r="P267" s="316" t="s">
        <v>8082</v>
      </c>
      <c r="Q267" s="316" t="s">
        <v>8083</v>
      </c>
      <c r="R267" s="316" t="s">
        <v>8079</v>
      </c>
      <c r="S267" s="316" t="s">
        <v>8080</v>
      </c>
      <c r="T267" s="316" t="s">
        <v>8084</v>
      </c>
      <c r="U267" s="316" t="s">
        <v>8085</v>
      </c>
      <c r="V267" s="316" t="s">
        <v>8079</v>
      </c>
      <c r="W267" s="316" t="s">
        <v>8080</v>
      </c>
      <c r="X267" s="316" t="s">
        <v>8086</v>
      </c>
      <c r="Y267" s="316" t="s">
        <v>8083</v>
      </c>
      <c r="Z267" s="316" t="s">
        <v>487</v>
      </c>
      <c r="AA267" s="328">
        <v>100000</v>
      </c>
      <c r="AB267" s="327">
        <v>0</v>
      </c>
      <c r="AC267" s="313" t="s">
        <v>7578</v>
      </c>
      <c r="AD267" s="316" t="s">
        <v>7582</v>
      </c>
      <c r="AE267" s="316" t="s">
        <v>7600</v>
      </c>
      <c r="AF267" s="315" t="s">
        <v>8778</v>
      </c>
      <c r="AG267" s="315" t="s">
        <v>7882</v>
      </c>
      <c r="AH267" s="318">
        <v>43409</v>
      </c>
      <c r="AI267" s="316" t="s">
        <v>8779</v>
      </c>
      <c r="AJ267" s="316" t="s">
        <v>8708</v>
      </c>
      <c r="AK267" s="316">
        <v>15612</v>
      </c>
      <c r="AL267" s="315" t="s">
        <v>7915</v>
      </c>
      <c r="AM267" s="315" t="s">
        <v>7882</v>
      </c>
      <c r="AN267" s="314"/>
      <c r="AO267" s="314"/>
      <c r="AP267" s="314"/>
      <c r="AQ267" s="314"/>
      <c r="AR267" s="314"/>
      <c r="AS267" s="314"/>
      <c r="AT267" s="314"/>
      <c r="AU267" s="314"/>
      <c r="AV267" s="316" t="s">
        <v>8780</v>
      </c>
      <c r="AW267" s="314"/>
      <c r="AX267" s="314"/>
      <c r="AY267" s="314"/>
      <c r="AZ267" s="314"/>
      <c r="BA267" s="314"/>
      <c r="BB267" s="314"/>
      <c r="BC267" s="314"/>
      <c r="BD267" s="316"/>
    </row>
    <row r="268" spans="1:56" ht="13.15" customHeight="1" x14ac:dyDescent="0.25">
      <c r="A268" s="316" t="s">
        <v>8237</v>
      </c>
      <c r="B268" s="316" t="s">
        <v>8072</v>
      </c>
      <c r="C268" s="315">
        <v>3015</v>
      </c>
      <c r="D268" s="316" t="s">
        <v>8239</v>
      </c>
      <c r="E268" s="316" t="s">
        <v>8074</v>
      </c>
      <c r="F268" s="316" t="s">
        <v>8075</v>
      </c>
      <c r="G268" s="316" t="s">
        <v>8076</v>
      </c>
      <c r="H268" s="335">
        <v>43405</v>
      </c>
      <c r="I268" s="336">
        <v>43434</v>
      </c>
      <c r="J268" s="316" t="s">
        <v>8077</v>
      </c>
      <c r="K268" s="316" t="s">
        <v>8078</v>
      </c>
      <c r="L268" s="316" t="s">
        <v>8079</v>
      </c>
      <c r="M268" s="316" t="s">
        <v>8080</v>
      </c>
      <c r="N268" s="316" t="s">
        <v>8079</v>
      </c>
      <c r="O268" s="316" t="s">
        <v>8081</v>
      </c>
      <c r="P268" s="316" t="s">
        <v>8082</v>
      </c>
      <c r="Q268" s="316" t="s">
        <v>8083</v>
      </c>
      <c r="R268" s="316" t="s">
        <v>8079</v>
      </c>
      <c r="S268" s="316" t="s">
        <v>8080</v>
      </c>
      <c r="T268" s="316" t="s">
        <v>8084</v>
      </c>
      <c r="U268" s="316" t="s">
        <v>8085</v>
      </c>
      <c r="V268" s="316" t="s">
        <v>8079</v>
      </c>
      <c r="W268" s="316" t="s">
        <v>8080</v>
      </c>
      <c r="X268" s="316" t="s">
        <v>8086</v>
      </c>
      <c r="Y268" s="316" t="s">
        <v>8083</v>
      </c>
      <c r="Z268" s="316" t="s">
        <v>487</v>
      </c>
      <c r="AA268" s="328">
        <v>165457</v>
      </c>
      <c r="AB268" s="327">
        <v>0</v>
      </c>
      <c r="AC268" s="313" t="s">
        <v>7578</v>
      </c>
      <c r="AD268" s="316" t="s">
        <v>7582</v>
      </c>
      <c r="AE268" s="316" t="s">
        <v>7600</v>
      </c>
      <c r="AF268" s="315" t="s">
        <v>8781</v>
      </c>
      <c r="AG268" s="315" t="s">
        <v>7882</v>
      </c>
      <c r="AH268" s="318">
        <v>43409</v>
      </c>
      <c r="AI268" s="316" t="s">
        <v>8782</v>
      </c>
      <c r="AJ268" s="316" t="s">
        <v>8708</v>
      </c>
      <c r="AK268" s="316">
        <v>15612</v>
      </c>
      <c r="AL268" s="315" t="s">
        <v>7915</v>
      </c>
      <c r="AM268" s="315" t="s">
        <v>7882</v>
      </c>
      <c r="AN268" s="314"/>
      <c r="AO268" s="314"/>
      <c r="AP268" s="314"/>
      <c r="AQ268" s="314"/>
      <c r="AR268" s="314"/>
      <c r="AS268" s="314"/>
      <c r="AT268" s="314"/>
      <c r="AU268" s="314"/>
      <c r="AV268" s="316" t="s">
        <v>8783</v>
      </c>
      <c r="AW268" s="314"/>
      <c r="AX268" s="314"/>
      <c r="AY268" s="314"/>
      <c r="AZ268" s="314"/>
      <c r="BA268" s="314"/>
      <c r="BB268" s="314"/>
      <c r="BC268" s="314"/>
      <c r="BD268" s="316"/>
    </row>
    <row r="269" spans="1:56" ht="13.15" customHeight="1" x14ac:dyDescent="0.25">
      <c r="A269" s="316" t="s">
        <v>8237</v>
      </c>
      <c r="B269" s="316" t="s">
        <v>8072</v>
      </c>
      <c r="C269" s="315">
        <v>3015</v>
      </c>
      <c r="D269" s="316" t="s">
        <v>8239</v>
      </c>
      <c r="E269" s="316" t="s">
        <v>8074</v>
      </c>
      <c r="F269" s="316" t="s">
        <v>8075</v>
      </c>
      <c r="G269" s="316" t="s">
        <v>8076</v>
      </c>
      <c r="H269" s="335">
        <v>43405</v>
      </c>
      <c r="I269" s="336">
        <v>43434</v>
      </c>
      <c r="J269" s="316" t="s">
        <v>8077</v>
      </c>
      <c r="K269" s="316" t="s">
        <v>8078</v>
      </c>
      <c r="L269" s="316" t="s">
        <v>8079</v>
      </c>
      <c r="M269" s="316" t="s">
        <v>8080</v>
      </c>
      <c r="N269" s="316" t="s">
        <v>8079</v>
      </c>
      <c r="O269" s="316" t="s">
        <v>8081</v>
      </c>
      <c r="P269" s="316" t="s">
        <v>8082</v>
      </c>
      <c r="Q269" s="316" t="s">
        <v>8083</v>
      </c>
      <c r="R269" s="316" t="s">
        <v>8079</v>
      </c>
      <c r="S269" s="316" t="s">
        <v>8080</v>
      </c>
      <c r="T269" s="316" t="s">
        <v>8084</v>
      </c>
      <c r="U269" s="316" t="s">
        <v>8085</v>
      </c>
      <c r="V269" s="316" t="s">
        <v>8079</v>
      </c>
      <c r="W269" s="316" t="s">
        <v>8080</v>
      </c>
      <c r="X269" s="316" t="s">
        <v>8086</v>
      </c>
      <c r="Y269" s="316" t="s">
        <v>8083</v>
      </c>
      <c r="Z269" s="316" t="s">
        <v>487</v>
      </c>
      <c r="AA269" s="328">
        <v>100000</v>
      </c>
      <c r="AB269" s="327">
        <v>0</v>
      </c>
      <c r="AC269" s="313" t="s">
        <v>7578</v>
      </c>
      <c r="AD269" s="316" t="s">
        <v>7582</v>
      </c>
      <c r="AE269" s="316" t="s">
        <v>7600</v>
      </c>
      <c r="AF269" s="315" t="s">
        <v>8784</v>
      </c>
      <c r="AG269" s="315" t="s">
        <v>7882</v>
      </c>
      <c r="AH269" s="318">
        <v>43431</v>
      </c>
      <c r="AI269" s="316" t="s">
        <v>8785</v>
      </c>
      <c r="AJ269" s="316" t="s">
        <v>8708</v>
      </c>
      <c r="AK269" s="316">
        <v>15612</v>
      </c>
      <c r="AL269" s="315" t="s">
        <v>7915</v>
      </c>
      <c r="AM269" s="315" t="s">
        <v>7882</v>
      </c>
      <c r="AN269" s="314"/>
      <c r="AO269" s="314"/>
      <c r="AP269" s="314"/>
      <c r="AQ269" s="314"/>
      <c r="AR269" s="314"/>
      <c r="AS269" s="314"/>
      <c r="AT269" s="314"/>
      <c r="AU269" s="314"/>
      <c r="AV269" s="316" t="s">
        <v>8786</v>
      </c>
      <c r="AW269" s="314"/>
      <c r="AX269" s="314"/>
      <c r="AY269" s="314"/>
      <c r="AZ269" s="314"/>
      <c r="BA269" s="314"/>
      <c r="BB269" s="314"/>
      <c r="BC269" s="314"/>
      <c r="BD269" s="316"/>
    </row>
    <row r="270" spans="1:56" ht="13.15" customHeight="1" x14ac:dyDescent="0.25">
      <c r="A270" s="316" t="s">
        <v>8237</v>
      </c>
      <c r="B270" s="316" t="s">
        <v>8072</v>
      </c>
      <c r="C270" s="315">
        <v>3015</v>
      </c>
      <c r="D270" s="316" t="s">
        <v>8239</v>
      </c>
      <c r="E270" s="316" t="s">
        <v>8074</v>
      </c>
      <c r="F270" s="316" t="s">
        <v>8075</v>
      </c>
      <c r="G270" s="316" t="s">
        <v>8076</v>
      </c>
      <c r="H270" s="335">
        <v>43405</v>
      </c>
      <c r="I270" s="336">
        <v>43434</v>
      </c>
      <c r="J270" s="316" t="s">
        <v>8077</v>
      </c>
      <c r="K270" s="316" t="s">
        <v>8078</v>
      </c>
      <c r="L270" s="316" t="s">
        <v>8079</v>
      </c>
      <c r="M270" s="316" t="s">
        <v>8080</v>
      </c>
      <c r="N270" s="316" t="s">
        <v>8079</v>
      </c>
      <c r="O270" s="316" t="s">
        <v>8081</v>
      </c>
      <c r="P270" s="316" t="s">
        <v>8082</v>
      </c>
      <c r="Q270" s="316" t="s">
        <v>8083</v>
      </c>
      <c r="R270" s="316" t="s">
        <v>8079</v>
      </c>
      <c r="S270" s="316" t="s">
        <v>8080</v>
      </c>
      <c r="T270" s="316" t="s">
        <v>8084</v>
      </c>
      <c r="U270" s="316" t="s">
        <v>8085</v>
      </c>
      <c r="V270" s="316" t="s">
        <v>8079</v>
      </c>
      <c r="W270" s="316" t="s">
        <v>8080</v>
      </c>
      <c r="X270" s="316" t="s">
        <v>8086</v>
      </c>
      <c r="Y270" s="316" t="s">
        <v>8083</v>
      </c>
      <c r="Z270" s="316" t="s">
        <v>487</v>
      </c>
      <c r="AA270" s="328">
        <v>22838</v>
      </c>
      <c r="AB270" s="327">
        <v>0</v>
      </c>
      <c r="AC270" s="313" t="s">
        <v>7578</v>
      </c>
      <c r="AD270" s="316" t="s">
        <v>7582</v>
      </c>
      <c r="AE270" s="316" t="s">
        <v>7600</v>
      </c>
      <c r="AF270" s="315" t="s">
        <v>8787</v>
      </c>
      <c r="AG270" s="315" t="s">
        <v>7882</v>
      </c>
      <c r="AH270" s="318">
        <v>43409</v>
      </c>
      <c r="AI270" s="316" t="s">
        <v>8788</v>
      </c>
      <c r="AJ270" s="316" t="s">
        <v>8758</v>
      </c>
      <c r="AK270" s="316">
        <v>16167</v>
      </c>
      <c r="AL270" s="315" t="s">
        <v>7915</v>
      </c>
      <c r="AM270" s="315" t="s">
        <v>7882</v>
      </c>
      <c r="AN270" s="314"/>
      <c r="AO270" s="314"/>
      <c r="AP270" s="314"/>
      <c r="AQ270" s="314"/>
      <c r="AR270" s="314"/>
      <c r="AS270" s="314"/>
      <c r="AT270" s="314"/>
      <c r="AU270" s="314"/>
      <c r="AV270" s="316" t="s">
        <v>8789</v>
      </c>
      <c r="AW270" s="314"/>
      <c r="AX270" s="314"/>
      <c r="AY270" s="314"/>
      <c r="AZ270" s="314"/>
      <c r="BA270" s="314"/>
      <c r="BB270" s="314"/>
      <c r="BC270" s="314"/>
      <c r="BD270" s="316"/>
    </row>
    <row r="271" spans="1:56" ht="13.15" customHeight="1" x14ac:dyDescent="0.25">
      <c r="A271" s="316" t="s">
        <v>8237</v>
      </c>
      <c r="B271" s="316" t="s">
        <v>8072</v>
      </c>
      <c r="C271" s="315">
        <v>3015</v>
      </c>
      <c r="D271" s="316" t="s">
        <v>8239</v>
      </c>
      <c r="E271" s="316" t="s">
        <v>8074</v>
      </c>
      <c r="F271" s="316" t="s">
        <v>8075</v>
      </c>
      <c r="G271" s="316" t="s">
        <v>8076</v>
      </c>
      <c r="H271" s="335">
        <v>43405</v>
      </c>
      <c r="I271" s="336">
        <v>43434</v>
      </c>
      <c r="J271" s="316" t="s">
        <v>8077</v>
      </c>
      <c r="K271" s="316" t="s">
        <v>8078</v>
      </c>
      <c r="L271" s="316" t="s">
        <v>8079</v>
      </c>
      <c r="M271" s="316" t="s">
        <v>8080</v>
      </c>
      <c r="N271" s="316" t="s">
        <v>8079</v>
      </c>
      <c r="O271" s="316" t="s">
        <v>8081</v>
      </c>
      <c r="P271" s="316" t="s">
        <v>8082</v>
      </c>
      <c r="Q271" s="316" t="s">
        <v>8083</v>
      </c>
      <c r="R271" s="316" t="s">
        <v>8079</v>
      </c>
      <c r="S271" s="316" t="s">
        <v>8080</v>
      </c>
      <c r="T271" s="316" t="s">
        <v>8084</v>
      </c>
      <c r="U271" s="316" t="s">
        <v>8085</v>
      </c>
      <c r="V271" s="316" t="s">
        <v>8079</v>
      </c>
      <c r="W271" s="316" t="s">
        <v>8080</v>
      </c>
      <c r="X271" s="316" t="s">
        <v>8086</v>
      </c>
      <c r="Y271" s="316" t="s">
        <v>8083</v>
      </c>
      <c r="Z271" s="316" t="s">
        <v>487</v>
      </c>
      <c r="AA271" s="328">
        <v>7816.77</v>
      </c>
      <c r="AB271" s="327">
        <v>0</v>
      </c>
      <c r="AC271" s="313" t="s">
        <v>7578</v>
      </c>
      <c r="AD271" s="316" t="s">
        <v>7582</v>
      </c>
      <c r="AE271" s="316" t="s">
        <v>7600</v>
      </c>
      <c r="AF271" s="315" t="s">
        <v>8790</v>
      </c>
      <c r="AG271" s="315" t="s">
        <v>7882</v>
      </c>
      <c r="AH271" s="318">
        <v>43405</v>
      </c>
      <c r="AI271" s="316" t="s">
        <v>8791</v>
      </c>
      <c r="AJ271" s="316" t="s">
        <v>8635</v>
      </c>
      <c r="AK271" s="316">
        <v>1232</v>
      </c>
      <c r="AL271" s="315" t="s">
        <v>7915</v>
      </c>
      <c r="AM271" s="315" t="s">
        <v>7882</v>
      </c>
      <c r="AN271" s="314"/>
      <c r="AO271" s="314"/>
      <c r="AP271" s="314"/>
      <c r="AQ271" s="314"/>
      <c r="AR271" s="314"/>
      <c r="AS271" s="314"/>
      <c r="AT271" s="314"/>
      <c r="AU271" s="314"/>
      <c r="AV271" s="316" t="s">
        <v>8792</v>
      </c>
      <c r="AW271" s="314"/>
      <c r="AX271" s="314"/>
      <c r="AY271" s="314"/>
      <c r="AZ271" s="314"/>
      <c r="BA271" s="314"/>
      <c r="BB271" s="314"/>
      <c r="BC271" s="314"/>
      <c r="BD271" s="316"/>
    </row>
    <row r="272" spans="1:56" ht="13.15" customHeight="1" x14ac:dyDescent="0.25">
      <c r="A272" s="316" t="s">
        <v>8237</v>
      </c>
      <c r="B272" s="316" t="s">
        <v>8072</v>
      </c>
      <c r="C272" s="315">
        <v>3015</v>
      </c>
      <c r="D272" s="316" t="s">
        <v>8239</v>
      </c>
      <c r="E272" s="316" t="s">
        <v>8074</v>
      </c>
      <c r="F272" s="316" t="s">
        <v>8075</v>
      </c>
      <c r="G272" s="316" t="s">
        <v>8076</v>
      </c>
      <c r="H272" s="335">
        <v>43405</v>
      </c>
      <c r="I272" s="336">
        <v>43434</v>
      </c>
      <c r="J272" s="316" t="s">
        <v>8077</v>
      </c>
      <c r="K272" s="316" t="s">
        <v>8078</v>
      </c>
      <c r="L272" s="316" t="s">
        <v>8079</v>
      </c>
      <c r="M272" s="316" t="s">
        <v>8080</v>
      </c>
      <c r="N272" s="316" t="s">
        <v>8079</v>
      </c>
      <c r="O272" s="316" t="s">
        <v>8081</v>
      </c>
      <c r="P272" s="316" t="s">
        <v>8082</v>
      </c>
      <c r="Q272" s="316" t="s">
        <v>8083</v>
      </c>
      <c r="R272" s="316" t="s">
        <v>8079</v>
      </c>
      <c r="S272" s="316" t="s">
        <v>8080</v>
      </c>
      <c r="T272" s="316" t="s">
        <v>8084</v>
      </c>
      <c r="U272" s="316" t="s">
        <v>8085</v>
      </c>
      <c r="V272" s="316" t="s">
        <v>8079</v>
      </c>
      <c r="W272" s="316" t="s">
        <v>8080</v>
      </c>
      <c r="X272" s="316" t="s">
        <v>8086</v>
      </c>
      <c r="Y272" s="316" t="s">
        <v>8083</v>
      </c>
      <c r="Z272" s="316" t="s">
        <v>487</v>
      </c>
      <c r="AA272" s="328">
        <v>149394</v>
      </c>
      <c r="AB272" s="327">
        <v>0</v>
      </c>
      <c r="AC272" s="313" t="s">
        <v>7578</v>
      </c>
      <c r="AD272" s="316" t="s">
        <v>7582</v>
      </c>
      <c r="AE272" s="316" t="s">
        <v>7600</v>
      </c>
      <c r="AF272" s="315" t="s">
        <v>8793</v>
      </c>
      <c r="AG272" s="315" t="s">
        <v>7882</v>
      </c>
      <c r="AH272" s="318">
        <v>43409</v>
      </c>
      <c r="AI272" s="316" t="s">
        <v>8794</v>
      </c>
      <c r="AJ272" s="316" t="s">
        <v>8708</v>
      </c>
      <c r="AK272" s="316">
        <v>15611</v>
      </c>
      <c r="AL272" s="315" t="s">
        <v>7915</v>
      </c>
      <c r="AM272" s="315" t="s">
        <v>7882</v>
      </c>
      <c r="AN272" s="314"/>
      <c r="AO272" s="314"/>
      <c r="AP272" s="314"/>
      <c r="AQ272" s="314"/>
      <c r="AR272" s="314"/>
      <c r="AS272" s="314"/>
      <c r="AT272" s="314"/>
      <c r="AU272" s="314"/>
      <c r="AV272" s="316" t="s">
        <v>8795</v>
      </c>
      <c r="AW272" s="314"/>
      <c r="AX272" s="314"/>
      <c r="AY272" s="314"/>
      <c r="AZ272" s="314"/>
      <c r="BA272" s="314"/>
      <c r="BB272" s="314"/>
      <c r="BC272" s="314"/>
      <c r="BD272" s="316"/>
    </row>
    <row r="273" spans="1:56" ht="13.15" customHeight="1" x14ac:dyDescent="0.25">
      <c r="A273" s="316" t="s">
        <v>8237</v>
      </c>
      <c r="B273" s="316" t="s">
        <v>8072</v>
      </c>
      <c r="C273" s="315">
        <v>3015</v>
      </c>
      <c r="D273" s="316" t="s">
        <v>8239</v>
      </c>
      <c r="E273" s="316" t="s">
        <v>8074</v>
      </c>
      <c r="F273" s="316" t="s">
        <v>8075</v>
      </c>
      <c r="G273" s="316" t="s">
        <v>8076</v>
      </c>
      <c r="H273" s="335">
        <v>43405</v>
      </c>
      <c r="I273" s="336">
        <v>43434</v>
      </c>
      <c r="J273" s="316" t="s">
        <v>8077</v>
      </c>
      <c r="K273" s="316" t="s">
        <v>8078</v>
      </c>
      <c r="L273" s="316" t="s">
        <v>8079</v>
      </c>
      <c r="M273" s="316" t="s">
        <v>8080</v>
      </c>
      <c r="N273" s="316" t="s">
        <v>8079</v>
      </c>
      <c r="O273" s="316" t="s">
        <v>8081</v>
      </c>
      <c r="P273" s="316" t="s">
        <v>8082</v>
      </c>
      <c r="Q273" s="316" t="s">
        <v>8083</v>
      </c>
      <c r="R273" s="316" t="s">
        <v>8079</v>
      </c>
      <c r="S273" s="316" t="s">
        <v>8080</v>
      </c>
      <c r="T273" s="316" t="s">
        <v>8084</v>
      </c>
      <c r="U273" s="316" t="s">
        <v>8085</v>
      </c>
      <c r="V273" s="316" t="s">
        <v>8079</v>
      </c>
      <c r="W273" s="316" t="s">
        <v>8080</v>
      </c>
      <c r="X273" s="316" t="s">
        <v>8086</v>
      </c>
      <c r="Y273" s="316" t="s">
        <v>8083</v>
      </c>
      <c r="Z273" s="316" t="s">
        <v>487</v>
      </c>
      <c r="AA273" s="328">
        <v>150526.01999999999</v>
      </c>
      <c r="AB273" s="327">
        <v>0</v>
      </c>
      <c r="AC273" s="313" t="s">
        <v>7578</v>
      </c>
      <c r="AD273" s="316" t="s">
        <v>7582</v>
      </c>
      <c r="AE273" s="316" t="s">
        <v>7600</v>
      </c>
      <c r="AF273" s="315" t="s">
        <v>8796</v>
      </c>
      <c r="AG273" s="315" t="s">
        <v>7882</v>
      </c>
      <c r="AH273" s="318">
        <v>43404</v>
      </c>
      <c r="AI273" s="316" t="s">
        <v>8797</v>
      </c>
      <c r="AJ273" s="316" t="s">
        <v>8798</v>
      </c>
      <c r="AK273" s="316">
        <v>13557</v>
      </c>
      <c r="AL273" s="315" t="s">
        <v>7915</v>
      </c>
      <c r="AM273" s="315" t="s">
        <v>7882</v>
      </c>
      <c r="AN273" s="314"/>
      <c r="AO273" s="314"/>
      <c r="AP273" s="314"/>
      <c r="AQ273" s="314"/>
      <c r="AR273" s="314"/>
      <c r="AS273" s="314"/>
      <c r="AT273" s="314"/>
      <c r="AU273" s="314"/>
      <c r="AV273" s="316" t="s">
        <v>8799</v>
      </c>
      <c r="AW273" s="314"/>
      <c r="AX273" s="314"/>
      <c r="AY273" s="314"/>
      <c r="AZ273" s="314"/>
      <c r="BA273" s="314"/>
      <c r="BB273" s="314"/>
      <c r="BC273" s="314"/>
      <c r="BD273" s="316"/>
    </row>
    <row r="274" spans="1:56" ht="13.15" customHeight="1" x14ac:dyDescent="0.25">
      <c r="A274" s="316" t="s">
        <v>8237</v>
      </c>
      <c r="B274" s="316" t="s">
        <v>8072</v>
      </c>
      <c r="C274" s="315">
        <v>3015</v>
      </c>
      <c r="D274" s="316" t="s">
        <v>8239</v>
      </c>
      <c r="E274" s="316" t="s">
        <v>8074</v>
      </c>
      <c r="F274" s="316" t="s">
        <v>8075</v>
      </c>
      <c r="G274" s="316" t="s">
        <v>8076</v>
      </c>
      <c r="H274" s="335">
        <v>43405</v>
      </c>
      <c r="I274" s="336">
        <v>43434</v>
      </c>
      <c r="J274" s="316" t="s">
        <v>8077</v>
      </c>
      <c r="K274" s="316" t="s">
        <v>8078</v>
      </c>
      <c r="L274" s="316" t="s">
        <v>8079</v>
      </c>
      <c r="M274" s="316" t="s">
        <v>8080</v>
      </c>
      <c r="N274" s="316" t="s">
        <v>8079</v>
      </c>
      <c r="O274" s="316" t="s">
        <v>8081</v>
      </c>
      <c r="P274" s="316" t="s">
        <v>8082</v>
      </c>
      <c r="Q274" s="316" t="s">
        <v>8083</v>
      </c>
      <c r="R274" s="316" t="s">
        <v>8079</v>
      </c>
      <c r="S274" s="316" t="s">
        <v>8080</v>
      </c>
      <c r="T274" s="316" t="s">
        <v>8084</v>
      </c>
      <c r="U274" s="316" t="s">
        <v>8085</v>
      </c>
      <c r="V274" s="316" t="s">
        <v>8079</v>
      </c>
      <c r="W274" s="316" t="s">
        <v>8080</v>
      </c>
      <c r="X274" s="316" t="s">
        <v>8086</v>
      </c>
      <c r="Y274" s="316" t="s">
        <v>8083</v>
      </c>
      <c r="Z274" s="316" t="s">
        <v>487</v>
      </c>
      <c r="AA274" s="328">
        <v>41218.410000000003</v>
      </c>
      <c r="AB274" s="327">
        <v>0</v>
      </c>
      <c r="AC274" s="313" t="s">
        <v>7578</v>
      </c>
      <c r="AD274" s="316" t="s">
        <v>7582</v>
      </c>
      <c r="AE274" s="316" t="s">
        <v>7600</v>
      </c>
      <c r="AF274" s="315" t="s">
        <v>8800</v>
      </c>
      <c r="AG274" s="315" t="s">
        <v>7882</v>
      </c>
      <c r="AH274" s="318">
        <v>43405</v>
      </c>
      <c r="AI274" s="316" t="s">
        <v>8801</v>
      </c>
      <c r="AJ274" s="316" t="s">
        <v>8359</v>
      </c>
      <c r="AK274" s="316">
        <v>1441</v>
      </c>
      <c r="AL274" s="315" t="s">
        <v>7915</v>
      </c>
      <c r="AM274" s="315" t="s">
        <v>7882</v>
      </c>
      <c r="AN274" s="314"/>
      <c r="AO274" s="314"/>
      <c r="AP274" s="314"/>
      <c r="AQ274" s="314"/>
      <c r="AR274" s="314"/>
      <c r="AS274" s="314"/>
      <c r="AT274" s="314"/>
      <c r="AU274" s="314"/>
      <c r="AV274" s="316" t="s">
        <v>8802</v>
      </c>
      <c r="AW274" s="314"/>
      <c r="AX274" s="314"/>
      <c r="AY274" s="314"/>
      <c r="AZ274" s="314"/>
      <c r="BA274" s="314"/>
      <c r="BB274" s="314"/>
      <c r="BC274" s="314"/>
      <c r="BD274" s="316"/>
    </row>
    <row r="275" spans="1:56" ht="13.15" customHeight="1" x14ac:dyDescent="0.25">
      <c r="A275" s="316" t="s">
        <v>8237</v>
      </c>
      <c r="B275" s="316" t="s">
        <v>8072</v>
      </c>
      <c r="C275" s="315">
        <v>3015</v>
      </c>
      <c r="D275" s="316" t="s">
        <v>8239</v>
      </c>
      <c r="E275" s="316" t="s">
        <v>8074</v>
      </c>
      <c r="F275" s="316" t="s">
        <v>8075</v>
      </c>
      <c r="G275" s="316" t="s">
        <v>8076</v>
      </c>
      <c r="H275" s="335">
        <v>43405</v>
      </c>
      <c r="I275" s="336">
        <v>43434</v>
      </c>
      <c r="J275" s="316" t="s">
        <v>8077</v>
      </c>
      <c r="K275" s="316" t="s">
        <v>8078</v>
      </c>
      <c r="L275" s="316" t="s">
        <v>8079</v>
      </c>
      <c r="M275" s="316" t="s">
        <v>8080</v>
      </c>
      <c r="N275" s="316" t="s">
        <v>8079</v>
      </c>
      <c r="O275" s="316" t="s">
        <v>8081</v>
      </c>
      <c r="P275" s="316" t="s">
        <v>8082</v>
      </c>
      <c r="Q275" s="316" t="s">
        <v>8083</v>
      </c>
      <c r="R275" s="316" t="s">
        <v>8079</v>
      </c>
      <c r="S275" s="316" t="s">
        <v>8080</v>
      </c>
      <c r="T275" s="316" t="s">
        <v>8084</v>
      </c>
      <c r="U275" s="316" t="s">
        <v>8085</v>
      </c>
      <c r="V275" s="316" t="s">
        <v>8079</v>
      </c>
      <c r="W275" s="316" t="s">
        <v>8080</v>
      </c>
      <c r="X275" s="316" t="s">
        <v>8086</v>
      </c>
      <c r="Y275" s="316" t="s">
        <v>8083</v>
      </c>
      <c r="Z275" s="316" t="s">
        <v>487</v>
      </c>
      <c r="AA275" s="328">
        <v>126127.45</v>
      </c>
      <c r="AB275" s="327">
        <v>0</v>
      </c>
      <c r="AC275" s="313" t="s">
        <v>7578</v>
      </c>
      <c r="AD275" s="316" t="s">
        <v>7582</v>
      </c>
      <c r="AE275" s="316" t="s">
        <v>7600</v>
      </c>
      <c r="AF275" s="315" t="s">
        <v>8803</v>
      </c>
      <c r="AG275" s="315" t="s">
        <v>7882</v>
      </c>
      <c r="AH275" s="318">
        <v>43404</v>
      </c>
      <c r="AI275" s="316" t="s">
        <v>8804</v>
      </c>
      <c r="AJ275" s="316" t="s">
        <v>8424</v>
      </c>
      <c r="AK275" s="316">
        <v>15698</v>
      </c>
      <c r="AL275" s="315" t="s">
        <v>7915</v>
      </c>
      <c r="AM275" s="315" t="s">
        <v>7882</v>
      </c>
      <c r="AN275" s="314"/>
      <c r="AO275" s="314"/>
      <c r="AP275" s="314"/>
      <c r="AQ275" s="314"/>
      <c r="AR275" s="314"/>
      <c r="AS275" s="314"/>
      <c r="AT275" s="314"/>
      <c r="AU275" s="314"/>
      <c r="AV275" s="316" t="s">
        <v>8805</v>
      </c>
      <c r="AW275" s="314"/>
      <c r="AX275" s="314"/>
      <c r="AY275" s="314"/>
      <c r="AZ275" s="314"/>
      <c r="BA275" s="314"/>
      <c r="BB275" s="314"/>
      <c r="BC275" s="314"/>
      <c r="BD275" s="316"/>
    </row>
    <row r="276" spans="1:56" ht="13.15" customHeight="1" x14ac:dyDescent="0.25">
      <c r="A276" s="316" t="s">
        <v>8237</v>
      </c>
      <c r="B276" s="316" t="s">
        <v>8072</v>
      </c>
      <c r="C276" s="315">
        <v>3015</v>
      </c>
      <c r="D276" s="316" t="s">
        <v>8239</v>
      </c>
      <c r="E276" s="316" t="s">
        <v>8074</v>
      </c>
      <c r="F276" s="316" t="s">
        <v>8075</v>
      </c>
      <c r="G276" s="316" t="s">
        <v>8076</v>
      </c>
      <c r="H276" s="335">
        <v>43405</v>
      </c>
      <c r="I276" s="336">
        <v>43434</v>
      </c>
      <c r="J276" s="316" t="s">
        <v>8077</v>
      </c>
      <c r="K276" s="316" t="s">
        <v>8078</v>
      </c>
      <c r="L276" s="316" t="s">
        <v>8079</v>
      </c>
      <c r="M276" s="316" t="s">
        <v>8080</v>
      </c>
      <c r="N276" s="316" t="s">
        <v>8079</v>
      </c>
      <c r="O276" s="316" t="s">
        <v>8081</v>
      </c>
      <c r="P276" s="316" t="s">
        <v>8082</v>
      </c>
      <c r="Q276" s="316" t="s">
        <v>8083</v>
      </c>
      <c r="R276" s="316" t="s">
        <v>8079</v>
      </c>
      <c r="S276" s="316" t="s">
        <v>8080</v>
      </c>
      <c r="T276" s="316" t="s">
        <v>8084</v>
      </c>
      <c r="U276" s="316" t="s">
        <v>8085</v>
      </c>
      <c r="V276" s="316" t="s">
        <v>8079</v>
      </c>
      <c r="W276" s="316" t="s">
        <v>8080</v>
      </c>
      <c r="X276" s="316" t="s">
        <v>8086</v>
      </c>
      <c r="Y276" s="316" t="s">
        <v>8083</v>
      </c>
      <c r="Z276" s="316" t="s">
        <v>487</v>
      </c>
      <c r="AA276" s="328">
        <v>151.71</v>
      </c>
      <c r="AB276" s="327">
        <v>0</v>
      </c>
      <c r="AC276" s="313" t="s">
        <v>7578</v>
      </c>
      <c r="AD276" s="316" t="s">
        <v>7582</v>
      </c>
      <c r="AE276" s="316" t="s">
        <v>7600</v>
      </c>
      <c r="AF276" s="315" t="s">
        <v>8806</v>
      </c>
      <c r="AG276" s="315" t="s">
        <v>7882</v>
      </c>
      <c r="AH276" s="318">
        <v>43404</v>
      </c>
      <c r="AI276" s="316" t="s">
        <v>8807</v>
      </c>
      <c r="AJ276" s="316" t="s">
        <v>8424</v>
      </c>
      <c r="AK276" s="316">
        <v>15698</v>
      </c>
      <c r="AL276" s="315" t="s">
        <v>7915</v>
      </c>
      <c r="AM276" s="315" t="s">
        <v>7882</v>
      </c>
      <c r="AN276" s="314"/>
      <c r="AO276" s="314"/>
      <c r="AP276" s="314"/>
      <c r="AQ276" s="314"/>
      <c r="AR276" s="314"/>
      <c r="AS276" s="314"/>
      <c r="AT276" s="314"/>
      <c r="AU276" s="314"/>
      <c r="AV276" s="316" t="s">
        <v>8805</v>
      </c>
      <c r="AW276" s="314"/>
      <c r="AX276" s="314"/>
      <c r="AY276" s="314"/>
      <c r="AZ276" s="314"/>
      <c r="BA276" s="314"/>
      <c r="BB276" s="314"/>
      <c r="BC276" s="314"/>
      <c r="BD276" s="316"/>
    </row>
    <row r="277" spans="1:56" ht="13.15" customHeight="1" x14ac:dyDescent="0.25">
      <c r="A277" s="316" t="s">
        <v>8237</v>
      </c>
      <c r="B277" s="316" t="s">
        <v>8072</v>
      </c>
      <c r="C277" s="315">
        <v>3015</v>
      </c>
      <c r="D277" s="316" t="s">
        <v>8239</v>
      </c>
      <c r="E277" s="316" t="s">
        <v>8074</v>
      </c>
      <c r="F277" s="316" t="s">
        <v>8075</v>
      </c>
      <c r="G277" s="316" t="s">
        <v>8076</v>
      </c>
      <c r="H277" s="335">
        <v>43405</v>
      </c>
      <c r="I277" s="336">
        <v>43434</v>
      </c>
      <c r="J277" s="316" t="s">
        <v>8077</v>
      </c>
      <c r="K277" s="316" t="s">
        <v>8078</v>
      </c>
      <c r="L277" s="316" t="s">
        <v>8079</v>
      </c>
      <c r="M277" s="316" t="s">
        <v>8080</v>
      </c>
      <c r="N277" s="316" t="s">
        <v>8079</v>
      </c>
      <c r="O277" s="316" t="s">
        <v>8081</v>
      </c>
      <c r="P277" s="316" t="s">
        <v>8082</v>
      </c>
      <c r="Q277" s="316" t="s">
        <v>8083</v>
      </c>
      <c r="R277" s="316" t="s">
        <v>8079</v>
      </c>
      <c r="S277" s="316" t="s">
        <v>8080</v>
      </c>
      <c r="T277" s="316" t="s">
        <v>8084</v>
      </c>
      <c r="U277" s="316" t="s">
        <v>8085</v>
      </c>
      <c r="V277" s="316" t="s">
        <v>8079</v>
      </c>
      <c r="W277" s="316" t="s">
        <v>8080</v>
      </c>
      <c r="X277" s="316" t="s">
        <v>8086</v>
      </c>
      <c r="Y277" s="316" t="s">
        <v>8083</v>
      </c>
      <c r="Z277" s="316" t="s">
        <v>487</v>
      </c>
      <c r="AA277" s="328">
        <v>67815</v>
      </c>
      <c r="AB277" s="327">
        <v>0</v>
      </c>
      <c r="AC277" s="313" t="s">
        <v>7578</v>
      </c>
      <c r="AD277" s="316" t="s">
        <v>7582</v>
      </c>
      <c r="AE277" s="316" t="s">
        <v>7600</v>
      </c>
      <c r="AF277" s="315" t="s">
        <v>8808</v>
      </c>
      <c r="AG277" s="315" t="s">
        <v>7882</v>
      </c>
      <c r="AH277" s="318">
        <v>43405</v>
      </c>
      <c r="AI277" s="316" t="s">
        <v>8809</v>
      </c>
      <c r="AJ277" s="316" t="s">
        <v>8525</v>
      </c>
      <c r="AK277" s="316">
        <v>16930</v>
      </c>
      <c r="AL277" s="315" t="s">
        <v>7915</v>
      </c>
      <c r="AM277" s="315" t="s">
        <v>7882</v>
      </c>
      <c r="AN277" s="314"/>
      <c r="AO277" s="314"/>
      <c r="AP277" s="314"/>
      <c r="AQ277" s="314"/>
      <c r="AR277" s="314"/>
      <c r="AS277" s="314"/>
      <c r="AT277" s="314"/>
      <c r="AU277" s="314"/>
      <c r="AV277" s="316" t="s">
        <v>8810</v>
      </c>
      <c r="AW277" s="314"/>
      <c r="AX277" s="314"/>
      <c r="AY277" s="314"/>
      <c r="AZ277" s="314"/>
      <c r="BA277" s="314"/>
      <c r="BB277" s="314"/>
      <c r="BC277" s="314"/>
      <c r="BD277" s="316"/>
    </row>
    <row r="278" spans="1:56" ht="13.15" customHeight="1" x14ac:dyDescent="0.25">
      <c r="A278" s="316" t="s">
        <v>8237</v>
      </c>
      <c r="B278" s="316" t="s">
        <v>8072</v>
      </c>
      <c r="C278" s="315">
        <v>3015</v>
      </c>
      <c r="D278" s="316" t="s">
        <v>8239</v>
      </c>
      <c r="E278" s="316" t="s">
        <v>8074</v>
      </c>
      <c r="F278" s="316" t="s">
        <v>8075</v>
      </c>
      <c r="G278" s="316" t="s">
        <v>8076</v>
      </c>
      <c r="H278" s="335">
        <v>43405</v>
      </c>
      <c r="I278" s="336">
        <v>43434</v>
      </c>
      <c r="J278" s="316" t="s">
        <v>8077</v>
      </c>
      <c r="K278" s="316" t="s">
        <v>8078</v>
      </c>
      <c r="L278" s="316" t="s">
        <v>8079</v>
      </c>
      <c r="M278" s="316" t="s">
        <v>8080</v>
      </c>
      <c r="N278" s="316" t="s">
        <v>8079</v>
      </c>
      <c r="O278" s="316" t="s">
        <v>8081</v>
      </c>
      <c r="P278" s="316" t="s">
        <v>8082</v>
      </c>
      <c r="Q278" s="316" t="s">
        <v>8083</v>
      </c>
      <c r="R278" s="316" t="s">
        <v>8079</v>
      </c>
      <c r="S278" s="316" t="s">
        <v>8080</v>
      </c>
      <c r="T278" s="316" t="s">
        <v>8084</v>
      </c>
      <c r="U278" s="316" t="s">
        <v>8085</v>
      </c>
      <c r="V278" s="316" t="s">
        <v>8079</v>
      </c>
      <c r="W278" s="316" t="s">
        <v>8080</v>
      </c>
      <c r="X278" s="316" t="s">
        <v>8086</v>
      </c>
      <c r="Y278" s="316" t="s">
        <v>8083</v>
      </c>
      <c r="Z278" s="316" t="s">
        <v>487</v>
      </c>
      <c r="AA278" s="328">
        <v>3157</v>
      </c>
      <c r="AB278" s="327">
        <v>0</v>
      </c>
      <c r="AC278" s="313" t="s">
        <v>7578</v>
      </c>
      <c r="AD278" s="316" t="s">
        <v>7582</v>
      </c>
      <c r="AE278" s="316" t="s">
        <v>7600</v>
      </c>
      <c r="AF278" s="315" t="s">
        <v>8811</v>
      </c>
      <c r="AG278" s="315" t="s">
        <v>7882</v>
      </c>
      <c r="AH278" s="318">
        <v>43405</v>
      </c>
      <c r="AI278" s="316" t="s">
        <v>8812</v>
      </c>
      <c r="AJ278" s="316" t="s">
        <v>8813</v>
      </c>
      <c r="AK278" s="316">
        <v>17320</v>
      </c>
      <c r="AL278" s="315" t="s">
        <v>7915</v>
      </c>
      <c r="AM278" s="315" t="s">
        <v>7882</v>
      </c>
      <c r="AN278" s="314"/>
      <c r="AO278" s="314"/>
      <c r="AP278" s="314"/>
      <c r="AQ278" s="314"/>
      <c r="AR278" s="314"/>
      <c r="AS278" s="314"/>
      <c r="AT278" s="314"/>
      <c r="AU278" s="314"/>
      <c r="AV278" s="316" t="s">
        <v>8814</v>
      </c>
      <c r="AW278" s="314"/>
      <c r="AX278" s="314"/>
      <c r="AY278" s="314"/>
      <c r="AZ278" s="314"/>
      <c r="BA278" s="314"/>
      <c r="BB278" s="314"/>
      <c r="BC278" s="314"/>
      <c r="BD278" s="316"/>
    </row>
    <row r="279" spans="1:56" ht="13.15" customHeight="1" x14ac:dyDescent="0.25">
      <c r="A279" s="316" t="s">
        <v>8237</v>
      </c>
      <c r="B279" s="316" t="s">
        <v>8072</v>
      </c>
      <c r="C279" s="315">
        <v>3015</v>
      </c>
      <c r="D279" s="316" t="s">
        <v>8239</v>
      </c>
      <c r="E279" s="316" t="s">
        <v>8074</v>
      </c>
      <c r="F279" s="316" t="s">
        <v>8075</v>
      </c>
      <c r="G279" s="316" t="s">
        <v>8076</v>
      </c>
      <c r="H279" s="335">
        <v>43405</v>
      </c>
      <c r="I279" s="336">
        <v>43434</v>
      </c>
      <c r="J279" s="316" t="s">
        <v>8077</v>
      </c>
      <c r="K279" s="316" t="s">
        <v>8078</v>
      </c>
      <c r="L279" s="316" t="s">
        <v>8079</v>
      </c>
      <c r="M279" s="316" t="s">
        <v>8080</v>
      </c>
      <c r="N279" s="316" t="s">
        <v>8079</v>
      </c>
      <c r="O279" s="316" t="s">
        <v>8081</v>
      </c>
      <c r="P279" s="316" t="s">
        <v>8082</v>
      </c>
      <c r="Q279" s="316" t="s">
        <v>8083</v>
      </c>
      <c r="R279" s="316" t="s">
        <v>8079</v>
      </c>
      <c r="S279" s="316" t="s">
        <v>8080</v>
      </c>
      <c r="T279" s="316" t="s">
        <v>8084</v>
      </c>
      <c r="U279" s="316" t="s">
        <v>8085</v>
      </c>
      <c r="V279" s="316" t="s">
        <v>8079</v>
      </c>
      <c r="W279" s="316" t="s">
        <v>8080</v>
      </c>
      <c r="X279" s="316" t="s">
        <v>8086</v>
      </c>
      <c r="Y279" s="316" t="s">
        <v>8083</v>
      </c>
      <c r="Z279" s="316" t="s">
        <v>487</v>
      </c>
      <c r="AA279" s="328">
        <v>112819</v>
      </c>
      <c r="AB279" s="327">
        <v>0</v>
      </c>
      <c r="AC279" s="313" t="s">
        <v>7578</v>
      </c>
      <c r="AD279" s="316" t="s">
        <v>7582</v>
      </c>
      <c r="AE279" s="316" t="s">
        <v>7600</v>
      </c>
      <c r="AF279" s="315" t="s">
        <v>8815</v>
      </c>
      <c r="AG279" s="315" t="s">
        <v>7882</v>
      </c>
      <c r="AH279" s="318">
        <v>43405</v>
      </c>
      <c r="AI279" s="316" t="s">
        <v>8816</v>
      </c>
      <c r="AJ279" s="316" t="s">
        <v>8817</v>
      </c>
      <c r="AK279" s="316">
        <v>1128</v>
      </c>
      <c r="AL279" s="315" t="s">
        <v>7915</v>
      </c>
      <c r="AM279" s="315" t="s">
        <v>7882</v>
      </c>
      <c r="AN279" s="314"/>
      <c r="AO279" s="314"/>
      <c r="AP279" s="314"/>
      <c r="AQ279" s="314"/>
      <c r="AR279" s="314"/>
      <c r="AS279" s="314"/>
      <c r="AT279" s="314"/>
      <c r="AU279" s="314"/>
      <c r="AV279" s="316" t="s">
        <v>8818</v>
      </c>
      <c r="AW279" s="314"/>
      <c r="AX279" s="314"/>
      <c r="AY279" s="314"/>
      <c r="AZ279" s="314"/>
      <c r="BA279" s="314"/>
      <c r="BB279" s="314"/>
      <c r="BC279" s="314"/>
      <c r="BD279" s="316"/>
    </row>
    <row r="280" spans="1:56" ht="13.15" customHeight="1" x14ac:dyDescent="0.25">
      <c r="A280" s="316" t="s">
        <v>8237</v>
      </c>
      <c r="B280" s="316" t="s">
        <v>8072</v>
      </c>
      <c r="C280" s="315">
        <v>3015</v>
      </c>
      <c r="D280" s="316" t="s">
        <v>8239</v>
      </c>
      <c r="E280" s="316" t="s">
        <v>8074</v>
      </c>
      <c r="F280" s="316" t="s">
        <v>8075</v>
      </c>
      <c r="G280" s="316" t="s">
        <v>8076</v>
      </c>
      <c r="H280" s="335">
        <v>43405</v>
      </c>
      <c r="I280" s="336">
        <v>43434</v>
      </c>
      <c r="J280" s="316" t="s">
        <v>8077</v>
      </c>
      <c r="K280" s="316" t="s">
        <v>8078</v>
      </c>
      <c r="L280" s="316" t="s">
        <v>8079</v>
      </c>
      <c r="M280" s="316" t="s">
        <v>8080</v>
      </c>
      <c r="N280" s="316" t="s">
        <v>8079</v>
      </c>
      <c r="O280" s="316" t="s">
        <v>8081</v>
      </c>
      <c r="P280" s="316" t="s">
        <v>8082</v>
      </c>
      <c r="Q280" s="316" t="s">
        <v>8083</v>
      </c>
      <c r="R280" s="316" t="s">
        <v>8079</v>
      </c>
      <c r="S280" s="316" t="s">
        <v>8080</v>
      </c>
      <c r="T280" s="316" t="s">
        <v>8084</v>
      </c>
      <c r="U280" s="316" t="s">
        <v>8085</v>
      </c>
      <c r="V280" s="316" t="s">
        <v>8079</v>
      </c>
      <c r="W280" s="316" t="s">
        <v>8080</v>
      </c>
      <c r="X280" s="316" t="s">
        <v>8086</v>
      </c>
      <c r="Y280" s="316" t="s">
        <v>8083</v>
      </c>
      <c r="Z280" s="316" t="s">
        <v>487</v>
      </c>
      <c r="AA280" s="328">
        <v>21674</v>
      </c>
      <c r="AB280" s="327">
        <v>0</v>
      </c>
      <c r="AC280" s="313" t="s">
        <v>7578</v>
      </c>
      <c r="AD280" s="316" t="s">
        <v>7582</v>
      </c>
      <c r="AE280" s="316" t="s">
        <v>7600</v>
      </c>
      <c r="AF280" s="315" t="s">
        <v>8815</v>
      </c>
      <c r="AG280" s="315" t="s">
        <v>7882</v>
      </c>
      <c r="AH280" s="318">
        <v>43405</v>
      </c>
      <c r="AI280" s="316" t="s">
        <v>8819</v>
      </c>
      <c r="AJ280" s="316" t="s">
        <v>8411</v>
      </c>
      <c r="AK280" s="316">
        <v>40009</v>
      </c>
      <c r="AL280" s="315" t="s">
        <v>7915</v>
      </c>
      <c r="AM280" s="315" t="s">
        <v>7882</v>
      </c>
      <c r="AN280" s="314"/>
      <c r="AO280" s="314"/>
      <c r="AP280" s="314"/>
      <c r="AQ280" s="314"/>
      <c r="AR280" s="314"/>
      <c r="AS280" s="314"/>
      <c r="AT280" s="314"/>
      <c r="AU280" s="314"/>
      <c r="AV280" s="316" t="s">
        <v>8818</v>
      </c>
      <c r="AW280" s="314"/>
      <c r="AX280" s="314"/>
      <c r="AY280" s="314"/>
      <c r="AZ280" s="314"/>
      <c r="BA280" s="314"/>
      <c r="BB280" s="314"/>
      <c r="BC280" s="314"/>
      <c r="BD280" s="316"/>
    </row>
    <row r="281" spans="1:56" ht="13.15" customHeight="1" x14ac:dyDescent="0.25">
      <c r="A281" s="316" t="s">
        <v>8237</v>
      </c>
      <c r="B281" s="316" t="s">
        <v>8072</v>
      </c>
      <c r="C281" s="315">
        <v>3015</v>
      </c>
      <c r="D281" s="316" t="s">
        <v>8239</v>
      </c>
      <c r="E281" s="316" t="s">
        <v>8074</v>
      </c>
      <c r="F281" s="316" t="s">
        <v>8075</v>
      </c>
      <c r="G281" s="316" t="s">
        <v>8076</v>
      </c>
      <c r="H281" s="335">
        <v>43405</v>
      </c>
      <c r="I281" s="336">
        <v>43434</v>
      </c>
      <c r="J281" s="316" t="s">
        <v>8077</v>
      </c>
      <c r="K281" s="316" t="s">
        <v>8078</v>
      </c>
      <c r="L281" s="316" t="s">
        <v>8079</v>
      </c>
      <c r="M281" s="316" t="s">
        <v>8080</v>
      </c>
      <c r="N281" s="316" t="s">
        <v>8079</v>
      </c>
      <c r="O281" s="316" t="s">
        <v>8081</v>
      </c>
      <c r="P281" s="316" t="s">
        <v>8082</v>
      </c>
      <c r="Q281" s="316" t="s">
        <v>8083</v>
      </c>
      <c r="R281" s="316" t="s">
        <v>8079</v>
      </c>
      <c r="S281" s="316" t="s">
        <v>8080</v>
      </c>
      <c r="T281" s="316" t="s">
        <v>8084</v>
      </c>
      <c r="U281" s="316" t="s">
        <v>8085</v>
      </c>
      <c r="V281" s="316" t="s">
        <v>8079</v>
      </c>
      <c r="W281" s="316" t="s">
        <v>8080</v>
      </c>
      <c r="X281" s="316" t="s">
        <v>8086</v>
      </c>
      <c r="Y281" s="316" t="s">
        <v>8083</v>
      </c>
      <c r="Z281" s="316" t="s">
        <v>487</v>
      </c>
      <c r="AA281" s="328">
        <v>32084</v>
      </c>
      <c r="AB281" s="327">
        <v>0</v>
      </c>
      <c r="AC281" s="313" t="s">
        <v>7578</v>
      </c>
      <c r="AD281" s="316" t="s">
        <v>7582</v>
      </c>
      <c r="AE281" s="316" t="s">
        <v>7600</v>
      </c>
      <c r="AF281" s="315" t="s">
        <v>8815</v>
      </c>
      <c r="AG281" s="315" t="s">
        <v>7882</v>
      </c>
      <c r="AH281" s="318">
        <v>43405</v>
      </c>
      <c r="AI281" s="316" t="s">
        <v>8820</v>
      </c>
      <c r="AJ281" s="316" t="s">
        <v>8610</v>
      </c>
      <c r="AK281" s="316">
        <v>16594</v>
      </c>
      <c r="AL281" s="315" t="s">
        <v>7915</v>
      </c>
      <c r="AM281" s="315" t="s">
        <v>7882</v>
      </c>
      <c r="AN281" s="314"/>
      <c r="AO281" s="314"/>
      <c r="AP281" s="314"/>
      <c r="AQ281" s="314"/>
      <c r="AR281" s="314"/>
      <c r="AS281" s="314"/>
      <c r="AT281" s="314"/>
      <c r="AU281" s="314"/>
      <c r="AV281" s="316" t="s">
        <v>8818</v>
      </c>
      <c r="AW281" s="314"/>
      <c r="AX281" s="314"/>
      <c r="AY281" s="314"/>
      <c r="AZ281" s="314"/>
      <c r="BA281" s="314"/>
      <c r="BB281" s="314"/>
      <c r="BC281" s="314"/>
      <c r="BD281" s="316"/>
    </row>
    <row r="282" spans="1:56" ht="13.15" customHeight="1" x14ac:dyDescent="0.25">
      <c r="A282" s="316" t="s">
        <v>8237</v>
      </c>
      <c r="B282" s="316" t="s">
        <v>8072</v>
      </c>
      <c r="C282" s="315">
        <v>3015</v>
      </c>
      <c r="D282" s="316" t="s">
        <v>8239</v>
      </c>
      <c r="E282" s="316" t="s">
        <v>8074</v>
      </c>
      <c r="F282" s="316" t="s">
        <v>8075</v>
      </c>
      <c r="G282" s="316" t="s">
        <v>8076</v>
      </c>
      <c r="H282" s="335">
        <v>43405</v>
      </c>
      <c r="I282" s="336">
        <v>43434</v>
      </c>
      <c r="J282" s="316" t="s">
        <v>8077</v>
      </c>
      <c r="K282" s="316" t="s">
        <v>8078</v>
      </c>
      <c r="L282" s="316" t="s">
        <v>8079</v>
      </c>
      <c r="M282" s="316" t="s">
        <v>8080</v>
      </c>
      <c r="N282" s="316" t="s">
        <v>8079</v>
      </c>
      <c r="O282" s="316" t="s">
        <v>8081</v>
      </c>
      <c r="P282" s="316" t="s">
        <v>8082</v>
      </c>
      <c r="Q282" s="316" t="s">
        <v>8083</v>
      </c>
      <c r="R282" s="316" t="s">
        <v>8079</v>
      </c>
      <c r="S282" s="316" t="s">
        <v>8080</v>
      </c>
      <c r="T282" s="316" t="s">
        <v>8084</v>
      </c>
      <c r="U282" s="316" t="s">
        <v>8085</v>
      </c>
      <c r="V282" s="316" t="s">
        <v>8079</v>
      </c>
      <c r="W282" s="316" t="s">
        <v>8080</v>
      </c>
      <c r="X282" s="316" t="s">
        <v>8086</v>
      </c>
      <c r="Y282" s="316" t="s">
        <v>8083</v>
      </c>
      <c r="Z282" s="316" t="s">
        <v>487</v>
      </c>
      <c r="AA282" s="328">
        <v>16200</v>
      </c>
      <c r="AB282" s="327">
        <v>0</v>
      </c>
      <c r="AC282" s="313" t="s">
        <v>7578</v>
      </c>
      <c r="AD282" s="316" t="s">
        <v>7582</v>
      </c>
      <c r="AE282" s="316" t="s">
        <v>7600</v>
      </c>
      <c r="AF282" s="315" t="s">
        <v>8821</v>
      </c>
      <c r="AG282" s="315" t="s">
        <v>7882</v>
      </c>
      <c r="AH282" s="318">
        <v>43405</v>
      </c>
      <c r="AI282" s="316" t="s">
        <v>8822</v>
      </c>
      <c r="AJ282" s="316" t="s">
        <v>8823</v>
      </c>
      <c r="AK282" s="316">
        <v>15755</v>
      </c>
      <c r="AL282" s="315" t="s">
        <v>7915</v>
      </c>
      <c r="AM282" s="315" t="s">
        <v>7882</v>
      </c>
      <c r="AN282" s="314"/>
      <c r="AO282" s="314"/>
      <c r="AP282" s="314"/>
      <c r="AQ282" s="314"/>
      <c r="AR282" s="314"/>
      <c r="AS282" s="314"/>
      <c r="AT282" s="314"/>
      <c r="AU282" s="314"/>
      <c r="AV282" s="316" t="s">
        <v>8824</v>
      </c>
      <c r="AW282" s="314"/>
      <c r="AX282" s="314"/>
      <c r="AY282" s="314"/>
      <c r="AZ282" s="314"/>
      <c r="BA282" s="314"/>
      <c r="BB282" s="314"/>
      <c r="BC282" s="314"/>
      <c r="BD282" s="316"/>
    </row>
    <row r="283" spans="1:56" ht="13.15" customHeight="1" x14ac:dyDescent="0.25">
      <c r="A283" s="316" t="s">
        <v>8237</v>
      </c>
      <c r="B283" s="316" t="s">
        <v>8072</v>
      </c>
      <c r="C283" s="315">
        <v>3015</v>
      </c>
      <c r="D283" s="316" t="s">
        <v>8239</v>
      </c>
      <c r="E283" s="316" t="s">
        <v>8074</v>
      </c>
      <c r="F283" s="316" t="s">
        <v>8075</v>
      </c>
      <c r="G283" s="316" t="s">
        <v>8076</v>
      </c>
      <c r="H283" s="335">
        <v>43405</v>
      </c>
      <c r="I283" s="336">
        <v>43434</v>
      </c>
      <c r="J283" s="316" t="s">
        <v>8077</v>
      </c>
      <c r="K283" s="316" t="s">
        <v>8078</v>
      </c>
      <c r="L283" s="316" t="s">
        <v>8079</v>
      </c>
      <c r="M283" s="316" t="s">
        <v>8080</v>
      </c>
      <c r="N283" s="316" t="s">
        <v>8079</v>
      </c>
      <c r="O283" s="316" t="s">
        <v>8081</v>
      </c>
      <c r="P283" s="316" t="s">
        <v>8082</v>
      </c>
      <c r="Q283" s="316" t="s">
        <v>8083</v>
      </c>
      <c r="R283" s="316" t="s">
        <v>8079</v>
      </c>
      <c r="S283" s="316" t="s">
        <v>8080</v>
      </c>
      <c r="T283" s="316" t="s">
        <v>8084</v>
      </c>
      <c r="U283" s="316" t="s">
        <v>8085</v>
      </c>
      <c r="V283" s="316" t="s">
        <v>8079</v>
      </c>
      <c r="W283" s="316" t="s">
        <v>8080</v>
      </c>
      <c r="X283" s="316" t="s">
        <v>8086</v>
      </c>
      <c r="Y283" s="316" t="s">
        <v>8083</v>
      </c>
      <c r="Z283" s="316" t="s">
        <v>487</v>
      </c>
      <c r="AA283" s="328">
        <v>10000</v>
      </c>
      <c r="AB283" s="327">
        <v>0</v>
      </c>
      <c r="AC283" s="313" t="s">
        <v>7578</v>
      </c>
      <c r="AD283" s="316" t="s">
        <v>7582</v>
      </c>
      <c r="AE283" s="316" t="s">
        <v>7600</v>
      </c>
      <c r="AF283" s="315" t="s">
        <v>8825</v>
      </c>
      <c r="AG283" s="315" t="s">
        <v>7882</v>
      </c>
      <c r="AH283" s="318">
        <v>43429</v>
      </c>
      <c r="AI283" s="316" t="s">
        <v>8826</v>
      </c>
      <c r="AJ283" s="316" t="s">
        <v>8708</v>
      </c>
      <c r="AK283" s="316">
        <v>15614</v>
      </c>
      <c r="AL283" s="315" t="s">
        <v>7915</v>
      </c>
      <c r="AM283" s="315" t="s">
        <v>7882</v>
      </c>
      <c r="AN283" s="314"/>
      <c r="AO283" s="314"/>
      <c r="AP283" s="314"/>
      <c r="AQ283" s="314"/>
      <c r="AR283" s="314"/>
      <c r="AS283" s="314"/>
      <c r="AT283" s="314"/>
      <c r="AU283" s="314"/>
      <c r="AV283" s="316" t="s">
        <v>8827</v>
      </c>
      <c r="AW283" s="314"/>
      <c r="AX283" s="314"/>
      <c r="AY283" s="314"/>
      <c r="AZ283" s="314"/>
      <c r="BA283" s="314"/>
      <c r="BB283" s="314"/>
      <c r="BC283" s="314"/>
      <c r="BD283" s="316"/>
    </row>
    <row r="284" spans="1:56" ht="13.15" customHeight="1" x14ac:dyDescent="0.25">
      <c r="A284" s="316" t="s">
        <v>8237</v>
      </c>
      <c r="B284" s="316" t="s">
        <v>8072</v>
      </c>
      <c r="C284" s="315">
        <v>3015</v>
      </c>
      <c r="D284" s="316" t="s">
        <v>8239</v>
      </c>
      <c r="E284" s="316" t="s">
        <v>8074</v>
      </c>
      <c r="F284" s="316" t="s">
        <v>8075</v>
      </c>
      <c r="G284" s="316" t="s">
        <v>8076</v>
      </c>
      <c r="H284" s="335">
        <v>43405</v>
      </c>
      <c r="I284" s="336">
        <v>43434</v>
      </c>
      <c r="J284" s="316" t="s">
        <v>8077</v>
      </c>
      <c r="K284" s="316" t="s">
        <v>8078</v>
      </c>
      <c r="L284" s="316" t="s">
        <v>8079</v>
      </c>
      <c r="M284" s="316" t="s">
        <v>8080</v>
      </c>
      <c r="N284" s="316" t="s">
        <v>8079</v>
      </c>
      <c r="O284" s="316" t="s">
        <v>8081</v>
      </c>
      <c r="P284" s="316" t="s">
        <v>8082</v>
      </c>
      <c r="Q284" s="316" t="s">
        <v>8083</v>
      </c>
      <c r="R284" s="316" t="s">
        <v>8079</v>
      </c>
      <c r="S284" s="316" t="s">
        <v>8080</v>
      </c>
      <c r="T284" s="316" t="s">
        <v>8084</v>
      </c>
      <c r="U284" s="316" t="s">
        <v>8085</v>
      </c>
      <c r="V284" s="316" t="s">
        <v>8079</v>
      </c>
      <c r="W284" s="316" t="s">
        <v>8080</v>
      </c>
      <c r="X284" s="316" t="s">
        <v>8086</v>
      </c>
      <c r="Y284" s="316" t="s">
        <v>8083</v>
      </c>
      <c r="Z284" s="316" t="s">
        <v>487</v>
      </c>
      <c r="AA284" s="328">
        <v>14685</v>
      </c>
      <c r="AB284" s="327">
        <v>0</v>
      </c>
      <c r="AC284" s="313" t="s">
        <v>7578</v>
      </c>
      <c r="AD284" s="316" t="s">
        <v>7582</v>
      </c>
      <c r="AE284" s="316" t="s">
        <v>7600</v>
      </c>
      <c r="AF284" s="315" t="s">
        <v>8828</v>
      </c>
      <c r="AG284" s="315" t="s">
        <v>7882</v>
      </c>
      <c r="AH284" s="318">
        <v>43407</v>
      </c>
      <c r="AI284" s="316" t="s">
        <v>8829</v>
      </c>
      <c r="AJ284" s="316" t="s">
        <v>8830</v>
      </c>
      <c r="AK284" s="316">
        <v>16495</v>
      </c>
      <c r="AL284" s="315" t="s">
        <v>7915</v>
      </c>
      <c r="AM284" s="315" t="s">
        <v>7882</v>
      </c>
      <c r="AN284" s="314"/>
      <c r="AO284" s="314"/>
      <c r="AP284" s="314"/>
      <c r="AQ284" s="314"/>
      <c r="AR284" s="314"/>
      <c r="AS284" s="314"/>
      <c r="AT284" s="314"/>
      <c r="AU284" s="314"/>
      <c r="AV284" s="316" t="s">
        <v>8831</v>
      </c>
      <c r="AW284" s="314"/>
      <c r="AX284" s="314"/>
      <c r="AY284" s="314"/>
      <c r="AZ284" s="314"/>
      <c r="BA284" s="314"/>
      <c r="BB284" s="314"/>
      <c r="BC284" s="314"/>
      <c r="BD284" s="316"/>
    </row>
    <row r="285" spans="1:56" ht="13.15" customHeight="1" x14ac:dyDescent="0.25">
      <c r="A285" s="316" t="s">
        <v>8237</v>
      </c>
      <c r="B285" s="316" t="s">
        <v>8072</v>
      </c>
      <c r="C285" s="315">
        <v>3015</v>
      </c>
      <c r="D285" s="316" t="s">
        <v>8239</v>
      </c>
      <c r="E285" s="316" t="s">
        <v>8074</v>
      </c>
      <c r="F285" s="316" t="s">
        <v>8075</v>
      </c>
      <c r="G285" s="316" t="s">
        <v>8076</v>
      </c>
      <c r="H285" s="335">
        <v>43405</v>
      </c>
      <c r="I285" s="336">
        <v>43434</v>
      </c>
      <c r="J285" s="316" t="s">
        <v>8077</v>
      </c>
      <c r="K285" s="316" t="s">
        <v>8078</v>
      </c>
      <c r="L285" s="316" t="s">
        <v>8079</v>
      </c>
      <c r="M285" s="316" t="s">
        <v>8080</v>
      </c>
      <c r="N285" s="316" t="s">
        <v>8079</v>
      </c>
      <c r="O285" s="316" t="s">
        <v>8081</v>
      </c>
      <c r="P285" s="316" t="s">
        <v>8082</v>
      </c>
      <c r="Q285" s="316" t="s">
        <v>8083</v>
      </c>
      <c r="R285" s="316" t="s">
        <v>8079</v>
      </c>
      <c r="S285" s="316" t="s">
        <v>8080</v>
      </c>
      <c r="T285" s="316" t="s">
        <v>8084</v>
      </c>
      <c r="U285" s="316" t="s">
        <v>8085</v>
      </c>
      <c r="V285" s="316" t="s">
        <v>8079</v>
      </c>
      <c r="W285" s="316" t="s">
        <v>8080</v>
      </c>
      <c r="X285" s="316" t="s">
        <v>8086</v>
      </c>
      <c r="Y285" s="316" t="s">
        <v>8083</v>
      </c>
      <c r="Z285" s="316" t="s">
        <v>487</v>
      </c>
      <c r="AA285" s="328">
        <v>14283</v>
      </c>
      <c r="AB285" s="327">
        <v>0</v>
      </c>
      <c r="AC285" s="313" t="s">
        <v>7578</v>
      </c>
      <c r="AD285" s="316" t="s">
        <v>7582</v>
      </c>
      <c r="AE285" s="316" t="s">
        <v>7600</v>
      </c>
      <c r="AF285" s="315" t="s">
        <v>8832</v>
      </c>
      <c r="AG285" s="315" t="s">
        <v>7882</v>
      </c>
      <c r="AH285" s="318">
        <v>43407</v>
      </c>
      <c r="AI285" s="316" t="s">
        <v>8833</v>
      </c>
      <c r="AJ285" s="316" t="s">
        <v>8830</v>
      </c>
      <c r="AK285" s="316">
        <v>16495</v>
      </c>
      <c r="AL285" s="315" t="s">
        <v>7915</v>
      </c>
      <c r="AM285" s="315" t="s">
        <v>7882</v>
      </c>
      <c r="AN285" s="314"/>
      <c r="AO285" s="314"/>
      <c r="AP285" s="314"/>
      <c r="AQ285" s="314"/>
      <c r="AR285" s="314"/>
      <c r="AS285" s="314"/>
      <c r="AT285" s="314"/>
      <c r="AU285" s="314"/>
      <c r="AV285" s="316" t="s">
        <v>8834</v>
      </c>
      <c r="AW285" s="314"/>
      <c r="AX285" s="314"/>
      <c r="AY285" s="314"/>
      <c r="AZ285" s="314"/>
      <c r="BA285" s="314"/>
      <c r="BB285" s="314"/>
      <c r="BC285" s="314"/>
      <c r="BD285" s="316"/>
    </row>
    <row r="286" spans="1:56" ht="13.15" customHeight="1" x14ac:dyDescent="0.25">
      <c r="A286" s="316" t="s">
        <v>8237</v>
      </c>
      <c r="B286" s="316" t="s">
        <v>8072</v>
      </c>
      <c r="C286" s="315">
        <v>3015</v>
      </c>
      <c r="D286" s="316" t="s">
        <v>8239</v>
      </c>
      <c r="E286" s="316" t="s">
        <v>8074</v>
      </c>
      <c r="F286" s="316" t="s">
        <v>8075</v>
      </c>
      <c r="G286" s="316" t="s">
        <v>8076</v>
      </c>
      <c r="H286" s="335">
        <v>43405</v>
      </c>
      <c r="I286" s="336">
        <v>43434</v>
      </c>
      <c r="J286" s="316" t="s">
        <v>8077</v>
      </c>
      <c r="K286" s="316" t="s">
        <v>8078</v>
      </c>
      <c r="L286" s="316" t="s">
        <v>8079</v>
      </c>
      <c r="M286" s="316" t="s">
        <v>8080</v>
      </c>
      <c r="N286" s="316" t="s">
        <v>8079</v>
      </c>
      <c r="O286" s="316" t="s">
        <v>8081</v>
      </c>
      <c r="P286" s="316" t="s">
        <v>8082</v>
      </c>
      <c r="Q286" s="316" t="s">
        <v>8083</v>
      </c>
      <c r="R286" s="316" t="s">
        <v>8079</v>
      </c>
      <c r="S286" s="316" t="s">
        <v>8080</v>
      </c>
      <c r="T286" s="316" t="s">
        <v>8084</v>
      </c>
      <c r="U286" s="316" t="s">
        <v>8085</v>
      </c>
      <c r="V286" s="316" t="s">
        <v>8079</v>
      </c>
      <c r="W286" s="316" t="s">
        <v>8080</v>
      </c>
      <c r="X286" s="316" t="s">
        <v>8086</v>
      </c>
      <c r="Y286" s="316" t="s">
        <v>8083</v>
      </c>
      <c r="Z286" s="316" t="s">
        <v>487</v>
      </c>
      <c r="AA286" s="328">
        <v>10790.44</v>
      </c>
      <c r="AB286" s="327">
        <v>0</v>
      </c>
      <c r="AC286" s="313" t="s">
        <v>7578</v>
      </c>
      <c r="AD286" s="316" t="s">
        <v>7582</v>
      </c>
      <c r="AE286" s="316" t="s">
        <v>7600</v>
      </c>
      <c r="AF286" s="315" t="s">
        <v>8835</v>
      </c>
      <c r="AG286" s="315" t="s">
        <v>7882</v>
      </c>
      <c r="AH286" s="318">
        <v>43404</v>
      </c>
      <c r="AI286" s="316" t="s">
        <v>8836</v>
      </c>
      <c r="AJ286" s="316" t="s">
        <v>8424</v>
      </c>
      <c r="AK286" s="316">
        <v>15701</v>
      </c>
      <c r="AL286" s="315" t="s">
        <v>7915</v>
      </c>
      <c r="AM286" s="315" t="s">
        <v>7882</v>
      </c>
      <c r="AN286" s="314"/>
      <c r="AO286" s="314"/>
      <c r="AP286" s="314"/>
      <c r="AQ286" s="314"/>
      <c r="AR286" s="314"/>
      <c r="AS286" s="314"/>
      <c r="AT286" s="314"/>
      <c r="AU286" s="314"/>
      <c r="AV286" s="316" t="s">
        <v>8837</v>
      </c>
      <c r="AW286" s="314"/>
      <c r="AX286" s="314"/>
      <c r="AY286" s="314"/>
      <c r="AZ286" s="314"/>
      <c r="BA286" s="314"/>
      <c r="BB286" s="314"/>
      <c r="BC286" s="314"/>
      <c r="BD286" s="316"/>
    </row>
    <row r="287" spans="1:56" ht="13.15" customHeight="1" x14ac:dyDescent="0.25">
      <c r="A287" s="316" t="s">
        <v>8237</v>
      </c>
      <c r="B287" s="316" t="s">
        <v>8072</v>
      </c>
      <c r="C287" s="315">
        <v>3015</v>
      </c>
      <c r="D287" s="316" t="s">
        <v>8239</v>
      </c>
      <c r="E287" s="316" t="s">
        <v>8074</v>
      </c>
      <c r="F287" s="316" t="s">
        <v>8075</v>
      </c>
      <c r="G287" s="316" t="s">
        <v>8076</v>
      </c>
      <c r="H287" s="335">
        <v>43405</v>
      </c>
      <c r="I287" s="336">
        <v>43434</v>
      </c>
      <c r="J287" s="316" t="s">
        <v>8077</v>
      </c>
      <c r="K287" s="316" t="s">
        <v>8078</v>
      </c>
      <c r="L287" s="316" t="s">
        <v>8079</v>
      </c>
      <c r="M287" s="316" t="s">
        <v>8080</v>
      </c>
      <c r="N287" s="316" t="s">
        <v>8079</v>
      </c>
      <c r="O287" s="316" t="s">
        <v>8081</v>
      </c>
      <c r="P287" s="316" t="s">
        <v>8082</v>
      </c>
      <c r="Q287" s="316" t="s">
        <v>8083</v>
      </c>
      <c r="R287" s="316" t="s">
        <v>8079</v>
      </c>
      <c r="S287" s="316" t="s">
        <v>8080</v>
      </c>
      <c r="T287" s="316" t="s">
        <v>8084</v>
      </c>
      <c r="U287" s="316" t="s">
        <v>8085</v>
      </c>
      <c r="V287" s="316" t="s">
        <v>8079</v>
      </c>
      <c r="W287" s="316" t="s">
        <v>8080</v>
      </c>
      <c r="X287" s="316" t="s">
        <v>8086</v>
      </c>
      <c r="Y287" s="316" t="s">
        <v>8083</v>
      </c>
      <c r="Z287" s="316" t="s">
        <v>487</v>
      </c>
      <c r="AA287" s="328">
        <v>30351.65</v>
      </c>
      <c r="AB287" s="327">
        <v>0</v>
      </c>
      <c r="AC287" s="313" t="s">
        <v>7578</v>
      </c>
      <c r="AD287" s="316" t="s">
        <v>7582</v>
      </c>
      <c r="AE287" s="316" t="s">
        <v>7600</v>
      </c>
      <c r="AF287" s="315" t="s">
        <v>8838</v>
      </c>
      <c r="AG287" s="315" t="s">
        <v>7882</v>
      </c>
      <c r="AH287" s="318">
        <v>43404</v>
      </c>
      <c r="AI287" s="316" t="s">
        <v>8839</v>
      </c>
      <c r="AJ287" s="316" t="s">
        <v>8424</v>
      </c>
      <c r="AK287" s="316">
        <v>15701</v>
      </c>
      <c r="AL287" s="315" t="s">
        <v>7915</v>
      </c>
      <c r="AM287" s="315" t="s">
        <v>7882</v>
      </c>
      <c r="AN287" s="314"/>
      <c r="AO287" s="314"/>
      <c r="AP287" s="314"/>
      <c r="AQ287" s="314"/>
      <c r="AR287" s="314"/>
      <c r="AS287" s="314"/>
      <c r="AT287" s="314"/>
      <c r="AU287" s="314"/>
      <c r="AV287" s="316" t="s">
        <v>8837</v>
      </c>
      <c r="AW287" s="314"/>
      <c r="AX287" s="314"/>
      <c r="AY287" s="314"/>
      <c r="AZ287" s="314"/>
      <c r="BA287" s="314"/>
      <c r="BB287" s="314"/>
      <c r="BC287" s="314"/>
      <c r="BD287" s="316"/>
    </row>
    <row r="288" spans="1:56" ht="13.15" customHeight="1" x14ac:dyDescent="0.25">
      <c r="A288" s="316" t="s">
        <v>8237</v>
      </c>
      <c r="B288" s="316" t="s">
        <v>8072</v>
      </c>
      <c r="C288" s="315">
        <v>3015</v>
      </c>
      <c r="D288" s="316" t="s">
        <v>8239</v>
      </c>
      <c r="E288" s="316" t="s">
        <v>8074</v>
      </c>
      <c r="F288" s="316" t="s">
        <v>8075</v>
      </c>
      <c r="G288" s="316" t="s">
        <v>8076</v>
      </c>
      <c r="H288" s="335">
        <v>43405</v>
      </c>
      <c r="I288" s="336">
        <v>43434</v>
      </c>
      <c r="J288" s="316" t="s">
        <v>8077</v>
      </c>
      <c r="K288" s="316" t="s">
        <v>8078</v>
      </c>
      <c r="L288" s="316" t="s">
        <v>8079</v>
      </c>
      <c r="M288" s="316" t="s">
        <v>8080</v>
      </c>
      <c r="N288" s="316" t="s">
        <v>8079</v>
      </c>
      <c r="O288" s="316" t="s">
        <v>8081</v>
      </c>
      <c r="P288" s="316" t="s">
        <v>8082</v>
      </c>
      <c r="Q288" s="316" t="s">
        <v>8083</v>
      </c>
      <c r="R288" s="316" t="s">
        <v>8079</v>
      </c>
      <c r="S288" s="316" t="s">
        <v>8080</v>
      </c>
      <c r="T288" s="316" t="s">
        <v>8084</v>
      </c>
      <c r="U288" s="316" t="s">
        <v>8085</v>
      </c>
      <c r="V288" s="316" t="s">
        <v>8079</v>
      </c>
      <c r="W288" s="316" t="s">
        <v>8080</v>
      </c>
      <c r="X288" s="316" t="s">
        <v>8086</v>
      </c>
      <c r="Y288" s="316" t="s">
        <v>8083</v>
      </c>
      <c r="Z288" s="316" t="s">
        <v>487</v>
      </c>
      <c r="AA288" s="328">
        <v>50147.67</v>
      </c>
      <c r="AB288" s="327">
        <v>0</v>
      </c>
      <c r="AC288" s="313" t="s">
        <v>7578</v>
      </c>
      <c r="AD288" s="316" t="s">
        <v>7582</v>
      </c>
      <c r="AE288" s="316" t="s">
        <v>7600</v>
      </c>
      <c r="AF288" s="315" t="s">
        <v>8840</v>
      </c>
      <c r="AG288" s="315" t="s">
        <v>7882</v>
      </c>
      <c r="AH288" s="318">
        <v>43404</v>
      </c>
      <c r="AI288" s="316" t="s">
        <v>8841</v>
      </c>
      <c r="AJ288" s="316" t="s">
        <v>8424</v>
      </c>
      <c r="AK288" s="316">
        <v>15702</v>
      </c>
      <c r="AL288" s="315" t="s">
        <v>7915</v>
      </c>
      <c r="AM288" s="315" t="s">
        <v>7882</v>
      </c>
      <c r="AN288" s="314"/>
      <c r="AO288" s="314"/>
      <c r="AP288" s="314"/>
      <c r="AQ288" s="314"/>
      <c r="AR288" s="314"/>
      <c r="AS288" s="314"/>
      <c r="AT288" s="314"/>
      <c r="AU288" s="314"/>
      <c r="AV288" s="316" t="s">
        <v>8842</v>
      </c>
      <c r="AW288" s="314"/>
      <c r="AX288" s="314"/>
      <c r="AY288" s="314"/>
      <c r="AZ288" s="314"/>
      <c r="BA288" s="314"/>
      <c r="BB288" s="314"/>
      <c r="BC288" s="314"/>
      <c r="BD288" s="316"/>
    </row>
    <row r="289" spans="1:56" ht="13.15" customHeight="1" x14ac:dyDescent="0.25">
      <c r="A289" s="316" t="s">
        <v>8237</v>
      </c>
      <c r="B289" s="316" t="s">
        <v>8072</v>
      </c>
      <c r="C289" s="315">
        <v>3015</v>
      </c>
      <c r="D289" s="316" t="s">
        <v>8239</v>
      </c>
      <c r="E289" s="316" t="s">
        <v>8074</v>
      </c>
      <c r="F289" s="316" t="s">
        <v>8075</v>
      </c>
      <c r="G289" s="316" t="s">
        <v>8076</v>
      </c>
      <c r="H289" s="335">
        <v>43405</v>
      </c>
      <c r="I289" s="336">
        <v>43434</v>
      </c>
      <c r="J289" s="316" t="s">
        <v>8077</v>
      </c>
      <c r="K289" s="316" t="s">
        <v>8078</v>
      </c>
      <c r="L289" s="316" t="s">
        <v>8079</v>
      </c>
      <c r="M289" s="316" t="s">
        <v>8080</v>
      </c>
      <c r="N289" s="316" t="s">
        <v>8079</v>
      </c>
      <c r="O289" s="316" t="s">
        <v>8081</v>
      </c>
      <c r="P289" s="316" t="s">
        <v>8082</v>
      </c>
      <c r="Q289" s="316" t="s">
        <v>8083</v>
      </c>
      <c r="R289" s="316" t="s">
        <v>8079</v>
      </c>
      <c r="S289" s="316" t="s">
        <v>8080</v>
      </c>
      <c r="T289" s="316" t="s">
        <v>8084</v>
      </c>
      <c r="U289" s="316" t="s">
        <v>8085</v>
      </c>
      <c r="V289" s="316" t="s">
        <v>8079</v>
      </c>
      <c r="W289" s="316" t="s">
        <v>8080</v>
      </c>
      <c r="X289" s="316" t="s">
        <v>8086</v>
      </c>
      <c r="Y289" s="316" t="s">
        <v>8083</v>
      </c>
      <c r="Z289" s="316" t="s">
        <v>487</v>
      </c>
      <c r="AA289" s="328">
        <v>21543.040000000001</v>
      </c>
      <c r="AB289" s="327">
        <v>0</v>
      </c>
      <c r="AC289" s="313" t="s">
        <v>7578</v>
      </c>
      <c r="AD289" s="316" t="s">
        <v>7582</v>
      </c>
      <c r="AE289" s="316" t="s">
        <v>7600</v>
      </c>
      <c r="AF289" s="315" t="s">
        <v>8843</v>
      </c>
      <c r="AG289" s="315" t="s">
        <v>7882</v>
      </c>
      <c r="AH289" s="318">
        <v>43408</v>
      </c>
      <c r="AI289" s="316" t="s">
        <v>8844</v>
      </c>
      <c r="AJ289" s="316" t="s">
        <v>8845</v>
      </c>
      <c r="AK289" s="316">
        <v>17277</v>
      </c>
      <c r="AL289" s="315" t="s">
        <v>7915</v>
      </c>
      <c r="AM289" s="315" t="s">
        <v>8329</v>
      </c>
      <c r="AN289" s="314"/>
      <c r="AO289" s="314"/>
      <c r="AP289" s="314"/>
      <c r="AQ289" s="314"/>
      <c r="AR289" s="314"/>
      <c r="AS289" s="314"/>
      <c r="AT289" s="314"/>
      <c r="AU289" s="314"/>
      <c r="AV289" s="316" t="s">
        <v>8846</v>
      </c>
      <c r="AW289" s="314"/>
      <c r="AX289" s="314"/>
      <c r="AY289" s="314"/>
      <c r="AZ289" s="314"/>
      <c r="BA289" s="314"/>
      <c r="BB289" s="314"/>
      <c r="BC289" s="314"/>
      <c r="BD289" s="316"/>
    </row>
    <row r="290" spans="1:56" ht="13.15" customHeight="1" x14ac:dyDescent="0.25">
      <c r="A290" s="316" t="s">
        <v>8237</v>
      </c>
      <c r="B290" s="316" t="s">
        <v>8072</v>
      </c>
      <c r="C290" s="315">
        <v>3015</v>
      </c>
      <c r="D290" s="316" t="s">
        <v>8239</v>
      </c>
      <c r="E290" s="316" t="s">
        <v>8074</v>
      </c>
      <c r="F290" s="316" t="s">
        <v>8075</v>
      </c>
      <c r="G290" s="316" t="s">
        <v>8076</v>
      </c>
      <c r="H290" s="335">
        <v>43405</v>
      </c>
      <c r="I290" s="336">
        <v>43434</v>
      </c>
      <c r="J290" s="316" t="s">
        <v>8077</v>
      </c>
      <c r="K290" s="316" t="s">
        <v>8078</v>
      </c>
      <c r="L290" s="316" t="s">
        <v>8079</v>
      </c>
      <c r="M290" s="316" t="s">
        <v>8080</v>
      </c>
      <c r="N290" s="316" t="s">
        <v>8079</v>
      </c>
      <c r="O290" s="316" t="s">
        <v>8081</v>
      </c>
      <c r="P290" s="316" t="s">
        <v>8082</v>
      </c>
      <c r="Q290" s="316" t="s">
        <v>8083</v>
      </c>
      <c r="R290" s="316" t="s">
        <v>8079</v>
      </c>
      <c r="S290" s="316" t="s">
        <v>8080</v>
      </c>
      <c r="T290" s="316" t="s">
        <v>8084</v>
      </c>
      <c r="U290" s="316" t="s">
        <v>8085</v>
      </c>
      <c r="V290" s="316" t="s">
        <v>8079</v>
      </c>
      <c r="W290" s="316" t="s">
        <v>8080</v>
      </c>
      <c r="X290" s="316" t="s">
        <v>8086</v>
      </c>
      <c r="Y290" s="316" t="s">
        <v>8083</v>
      </c>
      <c r="Z290" s="316" t="s">
        <v>487</v>
      </c>
      <c r="AA290" s="328">
        <v>11922.05</v>
      </c>
      <c r="AB290" s="327">
        <v>0</v>
      </c>
      <c r="AC290" s="313" t="s">
        <v>7578</v>
      </c>
      <c r="AD290" s="316" t="s">
        <v>7582</v>
      </c>
      <c r="AE290" s="316" t="s">
        <v>7600</v>
      </c>
      <c r="AF290" s="315" t="s">
        <v>8847</v>
      </c>
      <c r="AG290" s="315" t="s">
        <v>7882</v>
      </c>
      <c r="AH290" s="318">
        <v>43404</v>
      </c>
      <c r="AI290" s="316" t="s">
        <v>8848</v>
      </c>
      <c r="AJ290" s="316" t="s">
        <v>8424</v>
      </c>
      <c r="AK290" s="316">
        <v>15702</v>
      </c>
      <c r="AL290" s="315" t="s">
        <v>7915</v>
      </c>
      <c r="AM290" s="315" t="s">
        <v>7882</v>
      </c>
      <c r="AN290" s="314"/>
      <c r="AO290" s="314"/>
      <c r="AP290" s="314"/>
      <c r="AQ290" s="314"/>
      <c r="AR290" s="314"/>
      <c r="AS290" s="314"/>
      <c r="AT290" s="314"/>
      <c r="AU290" s="314"/>
      <c r="AV290" s="316" t="s">
        <v>8842</v>
      </c>
      <c r="AW290" s="314"/>
      <c r="AX290" s="314"/>
      <c r="AY290" s="314"/>
      <c r="AZ290" s="314"/>
      <c r="BA290" s="314"/>
      <c r="BB290" s="314"/>
      <c r="BC290" s="314"/>
      <c r="BD290" s="316"/>
    </row>
    <row r="291" spans="1:56" ht="13.15" customHeight="1" x14ac:dyDescent="0.25">
      <c r="A291" s="316" t="s">
        <v>8237</v>
      </c>
      <c r="B291" s="316" t="s">
        <v>8072</v>
      </c>
      <c r="C291" s="315">
        <v>3015</v>
      </c>
      <c r="D291" s="316" t="s">
        <v>8239</v>
      </c>
      <c r="E291" s="316" t="s">
        <v>8074</v>
      </c>
      <c r="F291" s="316" t="s">
        <v>8075</v>
      </c>
      <c r="G291" s="316" t="s">
        <v>8076</v>
      </c>
      <c r="H291" s="335">
        <v>43405</v>
      </c>
      <c r="I291" s="336">
        <v>43434</v>
      </c>
      <c r="J291" s="316" t="s">
        <v>8077</v>
      </c>
      <c r="K291" s="316" t="s">
        <v>8078</v>
      </c>
      <c r="L291" s="316" t="s">
        <v>8079</v>
      </c>
      <c r="M291" s="316" t="s">
        <v>8080</v>
      </c>
      <c r="N291" s="316" t="s">
        <v>8079</v>
      </c>
      <c r="O291" s="316" t="s">
        <v>8081</v>
      </c>
      <c r="P291" s="316" t="s">
        <v>8082</v>
      </c>
      <c r="Q291" s="316" t="s">
        <v>8083</v>
      </c>
      <c r="R291" s="316" t="s">
        <v>8079</v>
      </c>
      <c r="S291" s="316" t="s">
        <v>8080</v>
      </c>
      <c r="T291" s="316" t="s">
        <v>8084</v>
      </c>
      <c r="U291" s="316" t="s">
        <v>8085</v>
      </c>
      <c r="V291" s="316" t="s">
        <v>8079</v>
      </c>
      <c r="W291" s="316" t="s">
        <v>8080</v>
      </c>
      <c r="X291" s="316" t="s">
        <v>8086</v>
      </c>
      <c r="Y291" s="316" t="s">
        <v>8083</v>
      </c>
      <c r="Z291" s="316" t="s">
        <v>487</v>
      </c>
      <c r="AA291" s="328">
        <v>39725.22</v>
      </c>
      <c r="AB291" s="327">
        <v>0</v>
      </c>
      <c r="AC291" s="313" t="s">
        <v>7578</v>
      </c>
      <c r="AD291" s="316" t="s">
        <v>7582</v>
      </c>
      <c r="AE291" s="316" t="s">
        <v>7600</v>
      </c>
      <c r="AF291" s="315" t="s">
        <v>8849</v>
      </c>
      <c r="AG291" s="315" t="s">
        <v>7882</v>
      </c>
      <c r="AH291" s="318">
        <v>43402</v>
      </c>
      <c r="AI291" s="316" t="s">
        <v>8850</v>
      </c>
      <c r="AJ291" s="316" t="s">
        <v>8851</v>
      </c>
      <c r="AK291" s="316">
        <v>10296</v>
      </c>
      <c r="AL291" s="315" t="s">
        <v>7915</v>
      </c>
      <c r="AM291" s="315" t="s">
        <v>7882</v>
      </c>
      <c r="AN291" s="314"/>
      <c r="AO291" s="314"/>
      <c r="AP291" s="314"/>
      <c r="AQ291" s="314"/>
      <c r="AR291" s="314"/>
      <c r="AS291" s="314"/>
      <c r="AT291" s="314"/>
      <c r="AU291" s="314"/>
      <c r="AV291" s="316" t="s">
        <v>8852</v>
      </c>
      <c r="AW291" s="314"/>
      <c r="AX291" s="314"/>
      <c r="AY291" s="314"/>
      <c r="AZ291" s="314"/>
      <c r="BA291" s="314"/>
      <c r="BB291" s="314"/>
      <c r="BC291" s="314"/>
      <c r="BD291" s="316"/>
    </row>
    <row r="292" spans="1:56" ht="13.15" customHeight="1" x14ac:dyDescent="0.25">
      <c r="A292" s="316" t="s">
        <v>8237</v>
      </c>
      <c r="B292" s="316" t="s">
        <v>8072</v>
      </c>
      <c r="C292" s="315">
        <v>3015</v>
      </c>
      <c r="D292" s="316" t="s">
        <v>8239</v>
      </c>
      <c r="E292" s="316" t="s">
        <v>8074</v>
      </c>
      <c r="F292" s="316" t="s">
        <v>8075</v>
      </c>
      <c r="G292" s="316" t="s">
        <v>8076</v>
      </c>
      <c r="H292" s="335">
        <v>43405</v>
      </c>
      <c r="I292" s="336">
        <v>43434</v>
      </c>
      <c r="J292" s="316" t="s">
        <v>8077</v>
      </c>
      <c r="K292" s="316" t="s">
        <v>8078</v>
      </c>
      <c r="L292" s="316" t="s">
        <v>8079</v>
      </c>
      <c r="M292" s="316" t="s">
        <v>8080</v>
      </c>
      <c r="N292" s="316" t="s">
        <v>8079</v>
      </c>
      <c r="O292" s="316" t="s">
        <v>8081</v>
      </c>
      <c r="P292" s="316" t="s">
        <v>8082</v>
      </c>
      <c r="Q292" s="316" t="s">
        <v>8083</v>
      </c>
      <c r="R292" s="316" t="s">
        <v>8079</v>
      </c>
      <c r="S292" s="316" t="s">
        <v>8080</v>
      </c>
      <c r="T292" s="316" t="s">
        <v>8084</v>
      </c>
      <c r="U292" s="316" t="s">
        <v>8085</v>
      </c>
      <c r="V292" s="316" t="s">
        <v>8079</v>
      </c>
      <c r="W292" s="316" t="s">
        <v>8080</v>
      </c>
      <c r="X292" s="316" t="s">
        <v>8086</v>
      </c>
      <c r="Y292" s="316" t="s">
        <v>8083</v>
      </c>
      <c r="Z292" s="316" t="s">
        <v>487</v>
      </c>
      <c r="AA292" s="328">
        <v>112547.82</v>
      </c>
      <c r="AB292" s="327">
        <v>0</v>
      </c>
      <c r="AC292" s="313" t="s">
        <v>7578</v>
      </c>
      <c r="AD292" s="316" t="s">
        <v>7582</v>
      </c>
      <c r="AE292" s="316" t="s">
        <v>7600</v>
      </c>
      <c r="AF292" s="315" t="s">
        <v>8853</v>
      </c>
      <c r="AG292" s="315" t="s">
        <v>7882</v>
      </c>
      <c r="AH292" s="318">
        <v>43417</v>
      </c>
      <c r="AI292" s="316" t="s">
        <v>8854</v>
      </c>
      <c r="AJ292" s="316" t="s">
        <v>8851</v>
      </c>
      <c r="AK292" s="316">
        <v>10296</v>
      </c>
      <c r="AL292" s="315" t="s">
        <v>7915</v>
      </c>
      <c r="AM292" s="315" t="s">
        <v>7882</v>
      </c>
      <c r="AN292" s="314"/>
      <c r="AO292" s="314"/>
      <c r="AP292" s="314"/>
      <c r="AQ292" s="314"/>
      <c r="AR292" s="314"/>
      <c r="AS292" s="314"/>
      <c r="AT292" s="314"/>
      <c r="AU292" s="314"/>
      <c r="AV292" s="316" t="s">
        <v>8855</v>
      </c>
      <c r="AW292" s="314"/>
      <c r="AX292" s="314"/>
      <c r="AY292" s="314"/>
      <c r="AZ292" s="314"/>
      <c r="BA292" s="314"/>
      <c r="BB292" s="314"/>
      <c r="BC292" s="314"/>
      <c r="BD292" s="316"/>
    </row>
    <row r="293" spans="1:56" ht="13.15" customHeight="1" x14ac:dyDescent="0.25">
      <c r="A293" s="316" t="s">
        <v>8237</v>
      </c>
      <c r="B293" s="316" t="s">
        <v>8072</v>
      </c>
      <c r="C293" s="315">
        <v>3015</v>
      </c>
      <c r="D293" s="316" t="s">
        <v>8239</v>
      </c>
      <c r="E293" s="316" t="s">
        <v>8074</v>
      </c>
      <c r="F293" s="316" t="s">
        <v>8075</v>
      </c>
      <c r="G293" s="316" t="s">
        <v>8076</v>
      </c>
      <c r="H293" s="335">
        <v>43405</v>
      </c>
      <c r="I293" s="336">
        <v>43434</v>
      </c>
      <c r="J293" s="316" t="s">
        <v>8077</v>
      </c>
      <c r="K293" s="316" t="s">
        <v>8078</v>
      </c>
      <c r="L293" s="316" t="s">
        <v>8079</v>
      </c>
      <c r="M293" s="316" t="s">
        <v>8080</v>
      </c>
      <c r="N293" s="316" t="s">
        <v>8079</v>
      </c>
      <c r="O293" s="316" t="s">
        <v>8081</v>
      </c>
      <c r="P293" s="316" t="s">
        <v>8082</v>
      </c>
      <c r="Q293" s="316" t="s">
        <v>8083</v>
      </c>
      <c r="R293" s="316" t="s">
        <v>8079</v>
      </c>
      <c r="S293" s="316" t="s">
        <v>8080</v>
      </c>
      <c r="T293" s="316" t="s">
        <v>8084</v>
      </c>
      <c r="U293" s="316" t="s">
        <v>8085</v>
      </c>
      <c r="V293" s="316" t="s">
        <v>8079</v>
      </c>
      <c r="W293" s="316" t="s">
        <v>8080</v>
      </c>
      <c r="X293" s="316" t="s">
        <v>8086</v>
      </c>
      <c r="Y293" s="316" t="s">
        <v>8083</v>
      </c>
      <c r="Z293" s="316" t="s">
        <v>487</v>
      </c>
      <c r="AA293" s="328">
        <v>58507.06</v>
      </c>
      <c r="AB293" s="327">
        <v>0</v>
      </c>
      <c r="AC293" s="313" t="s">
        <v>7578</v>
      </c>
      <c r="AD293" s="316" t="s">
        <v>7582</v>
      </c>
      <c r="AE293" s="316" t="s">
        <v>7600</v>
      </c>
      <c r="AF293" s="315" t="s">
        <v>8856</v>
      </c>
      <c r="AG293" s="315" t="s">
        <v>7882</v>
      </c>
      <c r="AH293" s="318">
        <v>43417</v>
      </c>
      <c r="AI293" s="316" t="s">
        <v>8857</v>
      </c>
      <c r="AJ293" s="316" t="s">
        <v>8851</v>
      </c>
      <c r="AK293" s="316">
        <v>10296</v>
      </c>
      <c r="AL293" s="315" t="s">
        <v>7915</v>
      </c>
      <c r="AM293" s="315" t="s">
        <v>7882</v>
      </c>
      <c r="AN293" s="314"/>
      <c r="AO293" s="314"/>
      <c r="AP293" s="314"/>
      <c r="AQ293" s="314"/>
      <c r="AR293" s="314"/>
      <c r="AS293" s="314"/>
      <c r="AT293" s="314"/>
      <c r="AU293" s="314"/>
      <c r="AV293" s="316" t="s">
        <v>8858</v>
      </c>
      <c r="AW293" s="314"/>
      <c r="AX293" s="314"/>
      <c r="AY293" s="314"/>
      <c r="AZ293" s="314"/>
      <c r="BA293" s="314"/>
      <c r="BB293" s="314"/>
      <c r="BC293" s="314"/>
      <c r="BD293" s="316"/>
    </row>
    <row r="294" spans="1:56" ht="13.15" customHeight="1" x14ac:dyDescent="0.25">
      <c r="A294" s="316" t="s">
        <v>8237</v>
      </c>
      <c r="B294" s="316" t="s">
        <v>8072</v>
      </c>
      <c r="C294" s="315">
        <v>3015</v>
      </c>
      <c r="D294" s="316" t="s">
        <v>8239</v>
      </c>
      <c r="E294" s="316" t="s">
        <v>8074</v>
      </c>
      <c r="F294" s="316" t="s">
        <v>8075</v>
      </c>
      <c r="G294" s="316" t="s">
        <v>8076</v>
      </c>
      <c r="H294" s="335">
        <v>43405</v>
      </c>
      <c r="I294" s="336">
        <v>43434</v>
      </c>
      <c r="J294" s="316" t="s">
        <v>8077</v>
      </c>
      <c r="K294" s="316" t="s">
        <v>8078</v>
      </c>
      <c r="L294" s="316" t="s">
        <v>8079</v>
      </c>
      <c r="M294" s="316" t="s">
        <v>8080</v>
      </c>
      <c r="N294" s="316" t="s">
        <v>8079</v>
      </c>
      <c r="O294" s="316" t="s">
        <v>8081</v>
      </c>
      <c r="P294" s="316" t="s">
        <v>8082</v>
      </c>
      <c r="Q294" s="316" t="s">
        <v>8083</v>
      </c>
      <c r="R294" s="316" t="s">
        <v>8079</v>
      </c>
      <c r="S294" s="316" t="s">
        <v>8080</v>
      </c>
      <c r="T294" s="316" t="s">
        <v>8084</v>
      </c>
      <c r="U294" s="316" t="s">
        <v>8085</v>
      </c>
      <c r="V294" s="316" t="s">
        <v>8079</v>
      </c>
      <c r="W294" s="316" t="s">
        <v>8080</v>
      </c>
      <c r="X294" s="316" t="s">
        <v>8086</v>
      </c>
      <c r="Y294" s="316" t="s">
        <v>8083</v>
      </c>
      <c r="Z294" s="316" t="s">
        <v>487</v>
      </c>
      <c r="AA294" s="328">
        <v>24567.95</v>
      </c>
      <c r="AB294" s="327">
        <v>0</v>
      </c>
      <c r="AC294" s="313" t="s">
        <v>7578</v>
      </c>
      <c r="AD294" s="316" t="s">
        <v>7582</v>
      </c>
      <c r="AE294" s="316" t="s">
        <v>7600</v>
      </c>
      <c r="AF294" s="315" t="s">
        <v>8859</v>
      </c>
      <c r="AG294" s="315" t="s">
        <v>7882</v>
      </c>
      <c r="AH294" s="318">
        <v>43410</v>
      </c>
      <c r="AI294" s="316" t="s">
        <v>8860</v>
      </c>
      <c r="AJ294" s="316" t="s">
        <v>8861</v>
      </c>
      <c r="AK294" s="316">
        <v>15708</v>
      </c>
      <c r="AL294" s="315" t="s">
        <v>7915</v>
      </c>
      <c r="AM294" s="315" t="s">
        <v>8094</v>
      </c>
      <c r="AN294" s="314"/>
      <c r="AO294" s="314"/>
      <c r="AP294" s="314"/>
      <c r="AQ294" s="314"/>
      <c r="AR294" s="314"/>
      <c r="AS294" s="314"/>
      <c r="AT294" s="314"/>
      <c r="AU294" s="314"/>
      <c r="AV294" s="316" t="s">
        <v>8862</v>
      </c>
      <c r="AW294" s="314"/>
      <c r="AX294" s="314"/>
      <c r="AY294" s="314"/>
      <c r="AZ294" s="314"/>
      <c r="BA294" s="314"/>
      <c r="BB294" s="314"/>
      <c r="BC294" s="314"/>
      <c r="BD294" s="316"/>
    </row>
    <row r="295" spans="1:56" ht="13.15" customHeight="1" x14ac:dyDescent="0.25">
      <c r="A295" s="316" t="s">
        <v>8237</v>
      </c>
      <c r="B295" s="316" t="s">
        <v>8072</v>
      </c>
      <c r="C295" s="315">
        <v>3015</v>
      </c>
      <c r="D295" s="316" t="s">
        <v>8239</v>
      </c>
      <c r="E295" s="316" t="s">
        <v>8074</v>
      </c>
      <c r="F295" s="316" t="s">
        <v>8075</v>
      </c>
      <c r="G295" s="316" t="s">
        <v>8076</v>
      </c>
      <c r="H295" s="335">
        <v>43405</v>
      </c>
      <c r="I295" s="336">
        <v>43434</v>
      </c>
      <c r="J295" s="316" t="s">
        <v>8077</v>
      </c>
      <c r="K295" s="316" t="s">
        <v>8078</v>
      </c>
      <c r="L295" s="316" t="s">
        <v>8079</v>
      </c>
      <c r="M295" s="316" t="s">
        <v>8080</v>
      </c>
      <c r="N295" s="316" t="s">
        <v>8079</v>
      </c>
      <c r="O295" s="316" t="s">
        <v>8081</v>
      </c>
      <c r="P295" s="316" t="s">
        <v>8082</v>
      </c>
      <c r="Q295" s="316" t="s">
        <v>8083</v>
      </c>
      <c r="R295" s="316" t="s">
        <v>8079</v>
      </c>
      <c r="S295" s="316" t="s">
        <v>8080</v>
      </c>
      <c r="T295" s="316" t="s">
        <v>8084</v>
      </c>
      <c r="U295" s="316" t="s">
        <v>8085</v>
      </c>
      <c r="V295" s="316" t="s">
        <v>8079</v>
      </c>
      <c r="W295" s="316" t="s">
        <v>8080</v>
      </c>
      <c r="X295" s="316" t="s">
        <v>8086</v>
      </c>
      <c r="Y295" s="316" t="s">
        <v>8083</v>
      </c>
      <c r="Z295" s="316" t="s">
        <v>487</v>
      </c>
      <c r="AA295" s="328">
        <v>93508.5</v>
      </c>
      <c r="AB295" s="327">
        <v>0</v>
      </c>
      <c r="AC295" s="313" t="s">
        <v>7578</v>
      </c>
      <c r="AD295" s="316" t="s">
        <v>7582</v>
      </c>
      <c r="AE295" s="316" t="s">
        <v>7600</v>
      </c>
      <c r="AF295" s="315" t="s">
        <v>8863</v>
      </c>
      <c r="AG295" s="315" t="s">
        <v>7882</v>
      </c>
      <c r="AH295" s="318">
        <v>43404</v>
      </c>
      <c r="AI295" s="316" t="s">
        <v>8864</v>
      </c>
      <c r="AJ295" s="316" t="s">
        <v>7914</v>
      </c>
      <c r="AK295" s="316">
        <v>204104</v>
      </c>
      <c r="AL295" s="315" t="s">
        <v>7915</v>
      </c>
      <c r="AM295" s="315" t="s">
        <v>7882</v>
      </c>
      <c r="AN295" s="314"/>
      <c r="AO295" s="314"/>
      <c r="AP295" s="314"/>
      <c r="AQ295" s="314"/>
      <c r="AR295" s="314"/>
      <c r="AS295" s="314"/>
      <c r="AT295" s="314"/>
      <c r="AU295" s="314"/>
      <c r="AV295" s="316" t="s">
        <v>8865</v>
      </c>
      <c r="AW295" s="314"/>
      <c r="AX295" s="314"/>
      <c r="AY295" s="314"/>
      <c r="AZ295" s="314"/>
      <c r="BA295" s="314"/>
      <c r="BB295" s="314"/>
      <c r="BC295" s="314"/>
      <c r="BD295" s="316"/>
    </row>
    <row r="296" spans="1:56" ht="13.15" customHeight="1" x14ac:dyDescent="0.25">
      <c r="A296" s="316" t="s">
        <v>8237</v>
      </c>
      <c r="B296" s="316" t="s">
        <v>8072</v>
      </c>
      <c r="C296" s="315">
        <v>3015</v>
      </c>
      <c r="D296" s="316" t="s">
        <v>8239</v>
      </c>
      <c r="E296" s="316" t="s">
        <v>8074</v>
      </c>
      <c r="F296" s="316" t="s">
        <v>8075</v>
      </c>
      <c r="G296" s="316" t="s">
        <v>8076</v>
      </c>
      <c r="H296" s="335">
        <v>43405</v>
      </c>
      <c r="I296" s="336">
        <v>43434</v>
      </c>
      <c r="J296" s="316" t="s">
        <v>8077</v>
      </c>
      <c r="K296" s="316" t="s">
        <v>8078</v>
      </c>
      <c r="L296" s="316" t="s">
        <v>8079</v>
      </c>
      <c r="M296" s="316" t="s">
        <v>8080</v>
      </c>
      <c r="N296" s="316" t="s">
        <v>8079</v>
      </c>
      <c r="O296" s="316" t="s">
        <v>8081</v>
      </c>
      <c r="P296" s="316" t="s">
        <v>8082</v>
      </c>
      <c r="Q296" s="316" t="s">
        <v>8083</v>
      </c>
      <c r="R296" s="316" t="s">
        <v>8079</v>
      </c>
      <c r="S296" s="316" t="s">
        <v>8080</v>
      </c>
      <c r="T296" s="316" t="s">
        <v>8084</v>
      </c>
      <c r="U296" s="316" t="s">
        <v>8085</v>
      </c>
      <c r="V296" s="316" t="s">
        <v>8079</v>
      </c>
      <c r="W296" s="316" t="s">
        <v>8080</v>
      </c>
      <c r="X296" s="316" t="s">
        <v>8086</v>
      </c>
      <c r="Y296" s="316" t="s">
        <v>8083</v>
      </c>
      <c r="Z296" s="316" t="s">
        <v>487</v>
      </c>
      <c r="AA296" s="328">
        <v>376369.16</v>
      </c>
      <c r="AB296" s="327">
        <v>0</v>
      </c>
      <c r="AC296" s="313" t="s">
        <v>7578</v>
      </c>
      <c r="AD296" s="316" t="s">
        <v>7582</v>
      </c>
      <c r="AE296" s="316" t="s">
        <v>7600</v>
      </c>
      <c r="AF296" s="315" t="s">
        <v>8866</v>
      </c>
      <c r="AG296" s="315" t="s">
        <v>7882</v>
      </c>
      <c r="AH296" s="318">
        <v>43415</v>
      </c>
      <c r="AI296" s="316" t="s">
        <v>8867</v>
      </c>
      <c r="AJ296" s="316" t="s">
        <v>8868</v>
      </c>
      <c r="AK296" s="316">
        <v>54294</v>
      </c>
      <c r="AL296" s="315" t="s">
        <v>8869</v>
      </c>
      <c r="AM296" s="315" t="s">
        <v>7882</v>
      </c>
      <c r="AN296" s="314"/>
      <c r="AO296" s="314"/>
      <c r="AP296" s="314"/>
      <c r="AQ296" s="314"/>
      <c r="AR296" s="314"/>
      <c r="AS296" s="314"/>
      <c r="AT296" s="314"/>
      <c r="AU296" s="314"/>
      <c r="AV296" s="316" t="s">
        <v>8870</v>
      </c>
      <c r="AW296" s="314"/>
      <c r="AX296" s="314"/>
      <c r="AY296" s="314"/>
      <c r="AZ296" s="314"/>
      <c r="BA296" s="314"/>
      <c r="BB296" s="314"/>
      <c r="BC296" s="314"/>
      <c r="BD296" s="316"/>
    </row>
    <row r="297" spans="1:56" ht="13.15" customHeight="1" x14ac:dyDescent="0.25">
      <c r="A297" s="316" t="s">
        <v>8237</v>
      </c>
      <c r="B297" s="316" t="s">
        <v>8072</v>
      </c>
      <c r="C297" s="315">
        <v>3015</v>
      </c>
      <c r="D297" s="316" t="s">
        <v>8239</v>
      </c>
      <c r="E297" s="316" t="s">
        <v>8074</v>
      </c>
      <c r="F297" s="316" t="s">
        <v>8075</v>
      </c>
      <c r="G297" s="316" t="s">
        <v>8076</v>
      </c>
      <c r="H297" s="335">
        <v>43405</v>
      </c>
      <c r="I297" s="336">
        <v>43434</v>
      </c>
      <c r="J297" s="316" t="s">
        <v>8077</v>
      </c>
      <c r="K297" s="316" t="s">
        <v>8078</v>
      </c>
      <c r="L297" s="316" t="s">
        <v>8079</v>
      </c>
      <c r="M297" s="316" t="s">
        <v>8080</v>
      </c>
      <c r="N297" s="316" t="s">
        <v>8079</v>
      </c>
      <c r="O297" s="316" t="s">
        <v>8081</v>
      </c>
      <c r="P297" s="316" t="s">
        <v>8082</v>
      </c>
      <c r="Q297" s="316" t="s">
        <v>8083</v>
      </c>
      <c r="R297" s="316" t="s">
        <v>8079</v>
      </c>
      <c r="S297" s="316" t="s">
        <v>8080</v>
      </c>
      <c r="T297" s="316" t="s">
        <v>8084</v>
      </c>
      <c r="U297" s="316" t="s">
        <v>8085</v>
      </c>
      <c r="V297" s="316" t="s">
        <v>8079</v>
      </c>
      <c r="W297" s="316" t="s">
        <v>8080</v>
      </c>
      <c r="X297" s="316" t="s">
        <v>8086</v>
      </c>
      <c r="Y297" s="316" t="s">
        <v>8083</v>
      </c>
      <c r="Z297" s="316" t="s">
        <v>487</v>
      </c>
      <c r="AA297" s="328">
        <v>4115103.41</v>
      </c>
      <c r="AB297" s="327">
        <v>0</v>
      </c>
      <c r="AC297" s="313" t="s">
        <v>7578</v>
      </c>
      <c r="AD297" s="316" t="s">
        <v>7582</v>
      </c>
      <c r="AE297" s="316" t="s">
        <v>7600</v>
      </c>
      <c r="AF297" s="315" t="s">
        <v>8871</v>
      </c>
      <c r="AG297" s="315" t="s">
        <v>7882</v>
      </c>
      <c r="AH297" s="318">
        <v>43432</v>
      </c>
      <c r="AI297" s="316" t="s">
        <v>8872</v>
      </c>
      <c r="AJ297" s="316" t="s">
        <v>8424</v>
      </c>
      <c r="AK297" s="316">
        <v>15705</v>
      </c>
      <c r="AL297" s="315" t="s">
        <v>7915</v>
      </c>
      <c r="AM297" s="315" t="s">
        <v>7882</v>
      </c>
      <c r="AN297" s="314"/>
      <c r="AO297" s="314"/>
      <c r="AP297" s="314"/>
      <c r="AQ297" s="314"/>
      <c r="AR297" s="314"/>
      <c r="AS297" s="314"/>
      <c r="AT297" s="314"/>
      <c r="AU297" s="314"/>
      <c r="AV297" s="316" t="s">
        <v>8873</v>
      </c>
      <c r="AW297" s="314"/>
      <c r="AX297" s="314"/>
      <c r="AY297" s="314"/>
      <c r="AZ297" s="314"/>
      <c r="BA297" s="314"/>
      <c r="BB297" s="314"/>
      <c r="BC297" s="314"/>
      <c r="BD297" s="316"/>
    </row>
    <row r="298" spans="1:56" ht="13.15" customHeight="1" x14ac:dyDescent="0.25">
      <c r="A298" s="316" t="s">
        <v>8874</v>
      </c>
      <c r="B298" s="316" t="s">
        <v>8875</v>
      </c>
      <c r="C298" s="315">
        <v>1479</v>
      </c>
      <c r="D298" s="316" t="s">
        <v>8876</v>
      </c>
      <c r="E298" s="316" t="s">
        <v>8074</v>
      </c>
      <c r="F298" s="316" t="s">
        <v>8877</v>
      </c>
      <c r="G298" s="316" t="s">
        <v>8878</v>
      </c>
      <c r="H298" s="335">
        <v>43405</v>
      </c>
      <c r="I298" s="336">
        <v>43434</v>
      </c>
      <c r="J298" s="316" t="s">
        <v>8077</v>
      </c>
      <c r="K298" s="316" t="s">
        <v>8078</v>
      </c>
      <c r="L298" s="316" t="s">
        <v>8079</v>
      </c>
      <c r="M298" s="316" t="s">
        <v>8080</v>
      </c>
      <c r="N298" s="316" t="s">
        <v>8079</v>
      </c>
      <c r="O298" s="316" t="s">
        <v>8081</v>
      </c>
      <c r="P298" s="316" t="s">
        <v>8082</v>
      </c>
      <c r="Q298" s="316" t="s">
        <v>8083</v>
      </c>
      <c r="R298" s="316" t="s">
        <v>8079</v>
      </c>
      <c r="S298" s="316" t="s">
        <v>8080</v>
      </c>
      <c r="T298" s="316" t="s">
        <v>8084</v>
      </c>
      <c r="U298" s="316" t="s">
        <v>8085</v>
      </c>
      <c r="V298" s="316" t="s">
        <v>8079</v>
      </c>
      <c r="W298" s="316" t="s">
        <v>8080</v>
      </c>
      <c r="X298" s="316" t="s">
        <v>8086</v>
      </c>
      <c r="Y298" s="316" t="s">
        <v>8083</v>
      </c>
      <c r="Z298" s="316" t="s">
        <v>487</v>
      </c>
      <c r="AA298" s="327">
        <v>0</v>
      </c>
      <c r="AB298" s="328">
        <v>53635.11</v>
      </c>
      <c r="AC298" s="313" t="s">
        <v>7578</v>
      </c>
      <c r="AD298" s="316" t="s">
        <v>7582</v>
      </c>
      <c r="AE298" s="314"/>
      <c r="AF298" s="315" t="s">
        <v>8879</v>
      </c>
      <c r="AG298" s="315" t="s">
        <v>8880</v>
      </c>
      <c r="AH298" s="318">
        <v>43434</v>
      </c>
      <c r="AI298" s="316" t="s">
        <v>8881</v>
      </c>
      <c r="AJ298" s="316" t="s">
        <v>8882</v>
      </c>
      <c r="AK298" s="316">
        <v>10285</v>
      </c>
      <c r="AL298" s="314"/>
      <c r="AM298" s="315" t="s">
        <v>7882</v>
      </c>
      <c r="AN298" s="314"/>
      <c r="AO298" s="314"/>
      <c r="AP298" s="314"/>
      <c r="AQ298" s="314"/>
      <c r="AR298" s="314"/>
      <c r="AS298" s="314"/>
      <c r="AT298" s="314"/>
      <c r="AU298" s="314"/>
      <c r="AV298" s="314"/>
      <c r="AW298" s="314"/>
      <c r="AX298" s="314"/>
      <c r="AY298" s="314"/>
      <c r="AZ298" s="314"/>
      <c r="BA298" s="314"/>
      <c r="BB298" s="314"/>
      <c r="BC298" s="314"/>
      <c r="BD298" s="316"/>
    </row>
    <row r="299" spans="1:56" ht="13.15" customHeight="1" x14ac:dyDescent="0.25">
      <c r="A299" s="316" t="s">
        <v>8874</v>
      </c>
      <c r="B299" s="316" t="s">
        <v>8875</v>
      </c>
      <c r="C299" s="315">
        <v>1479</v>
      </c>
      <c r="D299" s="316" t="s">
        <v>8876</v>
      </c>
      <c r="E299" s="316" t="s">
        <v>8074</v>
      </c>
      <c r="F299" s="316" t="s">
        <v>8877</v>
      </c>
      <c r="G299" s="316" t="s">
        <v>8878</v>
      </c>
      <c r="H299" s="335">
        <v>43405</v>
      </c>
      <c r="I299" s="336">
        <v>43434</v>
      </c>
      <c r="J299" s="316" t="s">
        <v>8077</v>
      </c>
      <c r="K299" s="316" t="s">
        <v>8078</v>
      </c>
      <c r="L299" s="316" t="s">
        <v>8079</v>
      </c>
      <c r="M299" s="316" t="s">
        <v>8080</v>
      </c>
      <c r="N299" s="316" t="s">
        <v>8079</v>
      </c>
      <c r="O299" s="316" t="s">
        <v>8081</v>
      </c>
      <c r="P299" s="316" t="s">
        <v>8082</v>
      </c>
      <c r="Q299" s="316" t="s">
        <v>8083</v>
      </c>
      <c r="R299" s="316" t="s">
        <v>8079</v>
      </c>
      <c r="S299" s="316" t="s">
        <v>8080</v>
      </c>
      <c r="T299" s="316" t="s">
        <v>8084</v>
      </c>
      <c r="U299" s="316" t="s">
        <v>8085</v>
      </c>
      <c r="V299" s="316" t="s">
        <v>8079</v>
      </c>
      <c r="W299" s="316" t="s">
        <v>8080</v>
      </c>
      <c r="X299" s="316" t="s">
        <v>8086</v>
      </c>
      <c r="Y299" s="316" t="s">
        <v>8083</v>
      </c>
      <c r="Z299" s="316" t="s">
        <v>487</v>
      </c>
      <c r="AA299" s="327">
        <v>0</v>
      </c>
      <c r="AB299" s="328">
        <v>325740</v>
      </c>
      <c r="AC299" s="313" t="s">
        <v>7578</v>
      </c>
      <c r="AD299" s="316" t="s">
        <v>7582</v>
      </c>
      <c r="AE299" s="314"/>
      <c r="AF299" s="315" t="s">
        <v>8883</v>
      </c>
      <c r="AG299" s="315" t="s">
        <v>8884</v>
      </c>
      <c r="AH299" s="318">
        <v>43434</v>
      </c>
      <c r="AI299" s="316" t="s">
        <v>8885</v>
      </c>
      <c r="AJ299" s="316" t="s">
        <v>8882</v>
      </c>
      <c r="AK299" s="316">
        <v>10285</v>
      </c>
      <c r="AL299" s="314"/>
      <c r="AM299" s="315" t="s">
        <v>7882</v>
      </c>
      <c r="AN299" s="314"/>
      <c r="AO299" s="314"/>
      <c r="AP299" s="314"/>
      <c r="AQ299" s="314"/>
      <c r="AR299" s="314"/>
      <c r="AS299" s="314"/>
      <c r="AT299" s="314"/>
      <c r="AU299" s="314"/>
      <c r="AV299" s="314"/>
      <c r="AW299" s="314"/>
      <c r="AX299" s="314"/>
      <c r="AY299" s="314"/>
      <c r="AZ299" s="314"/>
      <c r="BA299" s="314"/>
      <c r="BB299" s="314"/>
      <c r="BC299" s="314"/>
      <c r="BD299" s="316"/>
    </row>
    <row r="300" spans="1:56" ht="13.15" customHeight="1" x14ac:dyDescent="0.25">
      <c r="A300" s="316" t="s">
        <v>8874</v>
      </c>
      <c r="B300" s="316" t="s">
        <v>8875</v>
      </c>
      <c r="C300" s="315">
        <v>1479</v>
      </c>
      <c r="D300" s="316" t="s">
        <v>8876</v>
      </c>
      <c r="E300" s="316" t="s">
        <v>8074</v>
      </c>
      <c r="F300" s="316" t="s">
        <v>8877</v>
      </c>
      <c r="G300" s="316" t="s">
        <v>8878</v>
      </c>
      <c r="H300" s="335">
        <v>43405</v>
      </c>
      <c r="I300" s="336">
        <v>43434</v>
      </c>
      <c r="J300" s="316" t="s">
        <v>8077</v>
      </c>
      <c r="K300" s="316" t="s">
        <v>8078</v>
      </c>
      <c r="L300" s="316" t="s">
        <v>8079</v>
      </c>
      <c r="M300" s="316" t="s">
        <v>8080</v>
      </c>
      <c r="N300" s="316" t="s">
        <v>8079</v>
      </c>
      <c r="O300" s="316" t="s">
        <v>8081</v>
      </c>
      <c r="P300" s="316" t="s">
        <v>8082</v>
      </c>
      <c r="Q300" s="316" t="s">
        <v>8083</v>
      </c>
      <c r="R300" s="316" t="s">
        <v>8079</v>
      </c>
      <c r="S300" s="316" t="s">
        <v>8080</v>
      </c>
      <c r="T300" s="316" t="s">
        <v>8084</v>
      </c>
      <c r="U300" s="316" t="s">
        <v>8085</v>
      </c>
      <c r="V300" s="316" t="s">
        <v>8079</v>
      </c>
      <c r="W300" s="316" t="s">
        <v>8080</v>
      </c>
      <c r="X300" s="316" t="s">
        <v>8086</v>
      </c>
      <c r="Y300" s="316" t="s">
        <v>8083</v>
      </c>
      <c r="Z300" s="316" t="s">
        <v>487</v>
      </c>
      <c r="AA300" s="327">
        <v>0</v>
      </c>
      <c r="AB300" s="328">
        <v>11605</v>
      </c>
      <c r="AC300" s="313" t="s">
        <v>7578</v>
      </c>
      <c r="AD300" s="316" t="s">
        <v>7582</v>
      </c>
      <c r="AE300" s="314"/>
      <c r="AF300" s="315" t="s">
        <v>8886</v>
      </c>
      <c r="AG300" s="315" t="s">
        <v>8887</v>
      </c>
      <c r="AH300" s="318">
        <v>43434</v>
      </c>
      <c r="AI300" s="316" t="s">
        <v>8888</v>
      </c>
      <c r="AJ300" s="316" t="s">
        <v>8889</v>
      </c>
      <c r="AK300" s="316">
        <v>11576</v>
      </c>
      <c r="AL300" s="314"/>
      <c r="AM300" s="315" t="s">
        <v>7882</v>
      </c>
      <c r="AN300" s="314"/>
      <c r="AO300" s="314"/>
      <c r="AP300" s="314"/>
      <c r="AQ300" s="314"/>
      <c r="AR300" s="314"/>
      <c r="AS300" s="314"/>
      <c r="AT300" s="314"/>
      <c r="AU300" s="314"/>
      <c r="AV300" s="314"/>
      <c r="AW300" s="314"/>
      <c r="AX300" s="314"/>
      <c r="AY300" s="314"/>
      <c r="AZ300" s="314"/>
      <c r="BA300" s="314"/>
      <c r="BB300" s="314"/>
      <c r="BC300" s="314"/>
      <c r="BD300" s="316"/>
    </row>
    <row r="301" spans="1:56" ht="13.15" customHeight="1" x14ac:dyDescent="0.25">
      <c r="A301" s="316" t="s">
        <v>8874</v>
      </c>
      <c r="B301" s="316" t="s">
        <v>8875</v>
      </c>
      <c r="C301" s="315">
        <v>1479</v>
      </c>
      <c r="D301" s="316" t="s">
        <v>8876</v>
      </c>
      <c r="E301" s="316" t="s">
        <v>8074</v>
      </c>
      <c r="F301" s="316" t="s">
        <v>8877</v>
      </c>
      <c r="G301" s="316" t="s">
        <v>8878</v>
      </c>
      <c r="H301" s="335">
        <v>43405</v>
      </c>
      <c r="I301" s="336">
        <v>43434</v>
      </c>
      <c r="J301" s="316" t="s">
        <v>8077</v>
      </c>
      <c r="K301" s="316" t="s">
        <v>8078</v>
      </c>
      <c r="L301" s="316" t="s">
        <v>8079</v>
      </c>
      <c r="M301" s="316" t="s">
        <v>8080</v>
      </c>
      <c r="N301" s="316" t="s">
        <v>8079</v>
      </c>
      <c r="O301" s="316" t="s">
        <v>8081</v>
      </c>
      <c r="P301" s="316" t="s">
        <v>8082</v>
      </c>
      <c r="Q301" s="316" t="s">
        <v>8083</v>
      </c>
      <c r="R301" s="316" t="s">
        <v>8079</v>
      </c>
      <c r="S301" s="316" t="s">
        <v>8080</v>
      </c>
      <c r="T301" s="316" t="s">
        <v>8084</v>
      </c>
      <c r="U301" s="316" t="s">
        <v>8085</v>
      </c>
      <c r="V301" s="316" t="s">
        <v>8079</v>
      </c>
      <c r="W301" s="316" t="s">
        <v>8080</v>
      </c>
      <c r="X301" s="316" t="s">
        <v>8086</v>
      </c>
      <c r="Y301" s="316" t="s">
        <v>8083</v>
      </c>
      <c r="Z301" s="316" t="s">
        <v>487</v>
      </c>
      <c r="AA301" s="327">
        <v>0</v>
      </c>
      <c r="AB301" s="328">
        <v>270</v>
      </c>
      <c r="AC301" s="313" t="s">
        <v>7578</v>
      </c>
      <c r="AD301" s="316" t="s">
        <v>7582</v>
      </c>
      <c r="AE301" s="314"/>
      <c r="AF301" s="315" t="s">
        <v>8890</v>
      </c>
      <c r="AG301" s="315" t="s">
        <v>8891</v>
      </c>
      <c r="AH301" s="318">
        <v>43434</v>
      </c>
      <c r="AI301" s="316" t="s">
        <v>8892</v>
      </c>
      <c r="AJ301" s="316" t="s">
        <v>8893</v>
      </c>
      <c r="AK301" s="316">
        <v>11279</v>
      </c>
      <c r="AL301" s="314"/>
      <c r="AM301" s="315" t="s">
        <v>7882</v>
      </c>
      <c r="AN301" s="314"/>
      <c r="AO301" s="314"/>
      <c r="AP301" s="314"/>
      <c r="AQ301" s="314"/>
      <c r="AR301" s="314"/>
      <c r="AS301" s="314"/>
      <c r="AT301" s="314"/>
      <c r="AU301" s="314"/>
      <c r="AV301" s="314"/>
      <c r="AW301" s="314"/>
      <c r="AX301" s="314"/>
      <c r="AY301" s="314"/>
      <c r="AZ301" s="314"/>
      <c r="BA301" s="314"/>
      <c r="BB301" s="314"/>
      <c r="BC301" s="314"/>
      <c r="BD301" s="316"/>
    </row>
    <row r="302" spans="1:56" ht="13.15" customHeight="1" x14ac:dyDescent="0.25">
      <c r="A302" s="316" t="s">
        <v>8874</v>
      </c>
      <c r="B302" s="316" t="s">
        <v>8875</v>
      </c>
      <c r="C302" s="315">
        <v>1479</v>
      </c>
      <c r="D302" s="316" t="s">
        <v>8876</v>
      </c>
      <c r="E302" s="316" t="s">
        <v>8074</v>
      </c>
      <c r="F302" s="316" t="s">
        <v>8877</v>
      </c>
      <c r="G302" s="316" t="s">
        <v>8878</v>
      </c>
      <c r="H302" s="335">
        <v>43405</v>
      </c>
      <c r="I302" s="336">
        <v>43434</v>
      </c>
      <c r="J302" s="316" t="s">
        <v>8077</v>
      </c>
      <c r="K302" s="316" t="s">
        <v>8078</v>
      </c>
      <c r="L302" s="316" t="s">
        <v>8079</v>
      </c>
      <c r="M302" s="316" t="s">
        <v>8080</v>
      </c>
      <c r="N302" s="316" t="s">
        <v>8079</v>
      </c>
      <c r="O302" s="316" t="s">
        <v>8081</v>
      </c>
      <c r="P302" s="316" t="s">
        <v>8082</v>
      </c>
      <c r="Q302" s="316" t="s">
        <v>8083</v>
      </c>
      <c r="R302" s="316" t="s">
        <v>8079</v>
      </c>
      <c r="S302" s="316" t="s">
        <v>8080</v>
      </c>
      <c r="T302" s="316" t="s">
        <v>8084</v>
      </c>
      <c r="U302" s="316" t="s">
        <v>8085</v>
      </c>
      <c r="V302" s="316" t="s">
        <v>8079</v>
      </c>
      <c r="W302" s="316" t="s">
        <v>8080</v>
      </c>
      <c r="X302" s="316" t="s">
        <v>8086</v>
      </c>
      <c r="Y302" s="316" t="s">
        <v>8083</v>
      </c>
      <c r="Z302" s="316" t="s">
        <v>487</v>
      </c>
      <c r="AA302" s="327">
        <v>0</v>
      </c>
      <c r="AB302" s="328">
        <v>109700</v>
      </c>
      <c r="AC302" s="313" t="s">
        <v>7578</v>
      </c>
      <c r="AD302" s="316" t="s">
        <v>7582</v>
      </c>
      <c r="AE302" s="314"/>
      <c r="AF302" s="315" t="s">
        <v>8894</v>
      </c>
      <c r="AG302" s="315" t="s">
        <v>8895</v>
      </c>
      <c r="AH302" s="318">
        <v>43434</v>
      </c>
      <c r="AI302" s="316" t="s">
        <v>8896</v>
      </c>
      <c r="AJ302" s="316" t="s">
        <v>8897</v>
      </c>
      <c r="AK302" s="316">
        <v>10240</v>
      </c>
      <c r="AL302" s="314"/>
      <c r="AM302" s="315" t="s">
        <v>7882</v>
      </c>
      <c r="AN302" s="314"/>
      <c r="AO302" s="314"/>
      <c r="AP302" s="314"/>
      <c r="AQ302" s="314"/>
      <c r="AR302" s="314"/>
      <c r="AS302" s="314"/>
      <c r="AT302" s="314"/>
      <c r="AU302" s="314"/>
      <c r="AV302" s="314"/>
      <c r="AW302" s="314"/>
      <c r="AX302" s="314"/>
      <c r="AY302" s="314"/>
      <c r="AZ302" s="314"/>
      <c r="BA302" s="314"/>
      <c r="BB302" s="314"/>
      <c r="BC302" s="314"/>
      <c r="BD302" s="316"/>
    </row>
    <row r="303" spans="1:56" ht="13.15" customHeight="1" x14ac:dyDescent="0.25">
      <c r="A303" s="316" t="s">
        <v>8874</v>
      </c>
      <c r="B303" s="316" t="s">
        <v>8875</v>
      </c>
      <c r="C303" s="315">
        <v>1479</v>
      </c>
      <c r="D303" s="316" t="s">
        <v>8876</v>
      </c>
      <c r="E303" s="316" t="s">
        <v>8074</v>
      </c>
      <c r="F303" s="316" t="s">
        <v>8877</v>
      </c>
      <c r="G303" s="316" t="s">
        <v>8878</v>
      </c>
      <c r="H303" s="335">
        <v>43405</v>
      </c>
      <c r="I303" s="336">
        <v>43434</v>
      </c>
      <c r="J303" s="316" t="s">
        <v>8077</v>
      </c>
      <c r="K303" s="316" t="s">
        <v>8078</v>
      </c>
      <c r="L303" s="316" t="s">
        <v>8079</v>
      </c>
      <c r="M303" s="316" t="s">
        <v>8080</v>
      </c>
      <c r="N303" s="316" t="s">
        <v>8079</v>
      </c>
      <c r="O303" s="316" t="s">
        <v>8081</v>
      </c>
      <c r="P303" s="316" t="s">
        <v>8082</v>
      </c>
      <c r="Q303" s="316" t="s">
        <v>8083</v>
      </c>
      <c r="R303" s="316" t="s">
        <v>8079</v>
      </c>
      <c r="S303" s="316" t="s">
        <v>8080</v>
      </c>
      <c r="T303" s="316" t="s">
        <v>8084</v>
      </c>
      <c r="U303" s="316" t="s">
        <v>8085</v>
      </c>
      <c r="V303" s="316" t="s">
        <v>8079</v>
      </c>
      <c r="W303" s="316" t="s">
        <v>8080</v>
      </c>
      <c r="X303" s="316" t="s">
        <v>8086</v>
      </c>
      <c r="Y303" s="316" t="s">
        <v>8083</v>
      </c>
      <c r="Z303" s="316" t="s">
        <v>487</v>
      </c>
      <c r="AA303" s="327">
        <v>0</v>
      </c>
      <c r="AB303" s="328">
        <v>140687</v>
      </c>
      <c r="AC303" s="313" t="s">
        <v>7578</v>
      </c>
      <c r="AD303" s="316" t="s">
        <v>7582</v>
      </c>
      <c r="AE303" s="314"/>
      <c r="AF303" s="315" t="s">
        <v>8898</v>
      </c>
      <c r="AG303" s="315" t="s">
        <v>8899</v>
      </c>
      <c r="AH303" s="318">
        <v>43434</v>
      </c>
      <c r="AI303" s="316" t="s">
        <v>8900</v>
      </c>
      <c r="AJ303" s="316" t="s">
        <v>8901</v>
      </c>
      <c r="AK303" s="316">
        <v>12837</v>
      </c>
      <c r="AL303" s="314"/>
      <c r="AM303" s="315" t="s">
        <v>7882</v>
      </c>
      <c r="AN303" s="314"/>
      <c r="AO303" s="314"/>
      <c r="AP303" s="314"/>
      <c r="AQ303" s="314"/>
      <c r="AR303" s="314"/>
      <c r="AS303" s="314"/>
      <c r="AT303" s="314"/>
      <c r="AU303" s="314"/>
      <c r="AV303" s="314"/>
      <c r="AW303" s="314"/>
      <c r="AX303" s="314"/>
      <c r="AY303" s="314"/>
      <c r="AZ303" s="314"/>
      <c r="BA303" s="314"/>
      <c r="BB303" s="314"/>
      <c r="BC303" s="314"/>
      <c r="BD303" s="316"/>
    </row>
    <row r="304" spans="1:56" ht="13.15" customHeight="1" x14ac:dyDescent="0.25">
      <c r="A304" s="316" t="s">
        <v>8874</v>
      </c>
      <c r="B304" s="316" t="s">
        <v>8875</v>
      </c>
      <c r="C304" s="315">
        <v>1479</v>
      </c>
      <c r="D304" s="316" t="s">
        <v>8876</v>
      </c>
      <c r="E304" s="316" t="s">
        <v>8074</v>
      </c>
      <c r="F304" s="316" t="s">
        <v>8877</v>
      </c>
      <c r="G304" s="316" t="s">
        <v>8878</v>
      </c>
      <c r="H304" s="335">
        <v>43405</v>
      </c>
      <c r="I304" s="336">
        <v>43434</v>
      </c>
      <c r="J304" s="316" t="s">
        <v>8077</v>
      </c>
      <c r="K304" s="316" t="s">
        <v>8078</v>
      </c>
      <c r="L304" s="316" t="s">
        <v>8079</v>
      </c>
      <c r="M304" s="316" t="s">
        <v>8080</v>
      </c>
      <c r="N304" s="316" t="s">
        <v>8079</v>
      </c>
      <c r="O304" s="316" t="s">
        <v>8081</v>
      </c>
      <c r="P304" s="316" t="s">
        <v>8082</v>
      </c>
      <c r="Q304" s="316" t="s">
        <v>8083</v>
      </c>
      <c r="R304" s="316" t="s">
        <v>8079</v>
      </c>
      <c r="S304" s="316" t="s">
        <v>8080</v>
      </c>
      <c r="T304" s="316" t="s">
        <v>8084</v>
      </c>
      <c r="U304" s="316" t="s">
        <v>8085</v>
      </c>
      <c r="V304" s="316" t="s">
        <v>8079</v>
      </c>
      <c r="W304" s="316" t="s">
        <v>8080</v>
      </c>
      <c r="X304" s="316" t="s">
        <v>8086</v>
      </c>
      <c r="Y304" s="316" t="s">
        <v>8083</v>
      </c>
      <c r="Z304" s="316" t="s">
        <v>487</v>
      </c>
      <c r="AA304" s="327">
        <v>0</v>
      </c>
      <c r="AB304" s="328">
        <v>46425.36</v>
      </c>
      <c r="AC304" s="313" t="s">
        <v>7578</v>
      </c>
      <c r="AD304" s="316" t="s">
        <v>7582</v>
      </c>
      <c r="AE304" s="314"/>
      <c r="AF304" s="315" t="s">
        <v>8902</v>
      </c>
      <c r="AG304" s="315" t="s">
        <v>8903</v>
      </c>
      <c r="AH304" s="318">
        <v>43434</v>
      </c>
      <c r="AI304" s="316" t="s">
        <v>8904</v>
      </c>
      <c r="AJ304" s="316" t="s">
        <v>8905</v>
      </c>
      <c r="AK304" s="316">
        <v>11311</v>
      </c>
      <c r="AL304" s="314"/>
      <c r="AM304" s="315" t="s">
        <v>7882</v>
      </c>
      <c r="AN304" s="314"/>
      <c r="AO304" s="314"/>
      <c r="AP304" s="314"/>
      <c r="AQ304" s="314"/>
      <c r="AR304" s="314"/>
      <c r="AS304" s="314"/>
      <c r="AT304" s="314"/>
      <c r="AU304" s="314"/>
      <c r="AV304" s="314"/>
      <c r="AW304" s="314"/>
      <c r="AX304" s="314"/>
      <c r="AY304" s="314"/>
      <c r="AZ304" s="314"/>
      <c r="BA304" s="314"/>
      <c r="BB304" s="314"/>
      <c r="BC304" s="314"/>
      <c r="BD304" s="316"/>
    </row>
    <row r="305" spans="1:56" ht="13.15" customHeight="1" x14ac:dyDescent="0.25">
      <c r="A305" s="316" t="s">
        <v>8874</v>
      </c>
      <c r="B305" s="316" t="s">
        <v>8875</v>
      </c>
      <c r="C305" s="315">
        <v>1479</v>
      </c>
      <c r="D305" s="316" t="s">
        <v>8876</v>
      </c>
      <c r="E305" s="316" t="s">
        <v>8074</v>
      </c>
      <c r="F305" s="316" t="s">
        <v>8877</v>
      </c>
      <c r="G305" s="316" t="s">
        <v>8878</v>
      </c>
      <c r="H305" s="335">
        <v>43405</v>
      </c>
      <c r="I305" s="336">
        <v>43434</v>
      </c>
      <c r="J305" s="316" t="s">
        <v>8077</v>
      </c>
      <c r="K305" s="316" t="s">
        <v>8078</v>
      </c>
      <c r="L305" s="316" t="s">
        <v>8079</v>
      </c>
      <c r="M305" s="316" t="s">
        <v>8080</v>
      </c>
      <c r="N305" s="316" t="s">
        <v>8079</v>
      </c>
      <c r="O305" s="316" t="s">
        <v>8081</v>
      </c>
      <c r="P305" s="316" t="s">
        <v>8082</v>
      </c>
      <c r="Q305" s="316" t="s">
        <v>8083</v>
      </c>
      <c r="R305" s="316" t="s">
        <v>8079</v>
      </c>
      <c r="S305" s="316" t="s">
        <v>8080</v>
      </c>
      <c r="T305" s="316" t="s">
        <v>8084</v>
      </c>
      <c r="U305" s="316" t="s">
        <v>8085</v>
      </c>
      <c r="V305" s="316" t="s">
        <v>8079</v>
      </c>
      <c r="W305" s="316" t="s">
        <v>8080</v>
      </c>
      <c r="X305" s="316" t="s">
        <v>8086</v>
      </c>
      <c r="Y305" s="316" t="s">
        <v>8083</v>
      </c>
      <c r="Z305" s="316" t="s">
        <v>487</v>
      </c>
      <c r="AA305" s="327">
        <v>0</v>
      </c>
      <c r="AB305" s="328">
        <v>363776.6</v>
      </c>
      <c r="AC305" s="313" t="s">
        <v>7578</v>
      </c>
      <c r="AD305" s="316" t="s">
        <v>7582</v>
      </c>
      <c r="AE305" s="314"/>
      <c r="AF305" s="315" t="s">
        <v>8906</v>
      </c>
      <c r="AG305" s="315" t="s">
        <v>8907</v>
      </c>
      <c r="AH305" s="318">
        <v>43434</v>
      </c>
      <c r="AI305" s="316" t="s">
        <v>8908</v>
      </c>
      <c r="AJ305" s="316" t="s">
        <v>8909</v>
      </c>
      <c r="AK305" s="316">
        <v>10524</v>
      </c>
      <c r="AL305" s="314"/>
      <c r="AM305" s="315" t="s">
        <v>7882</v>
      </c>
      <c r="AN305" s="314"/>
      <c r="AO305" s="314"/>
      <c r="AP305" s="314"/>
      <c r="AQ305" s="314"/>
      <c r="AR305" s="314"/>
      <c r="AS305" s="314"/>
      <c r="AT305" s="314"/>
      <c r="AU305" s="314"/>
      <c r="AV305" s="314"/>
      <c r="AW305" s="314"/>
      <c r="AX305" s="314"/>
      <c r="AY305" s="314"/>
      <c r="AZ305" s="314"/>
      <c r="BA305" s="314"/>
      <c r="BB305" s="314"/>
      <c r="BC305" s="314"/>
      <c r="BD305" s="316"/>
    </row>
    <row r="306" spans="1:56" ht="13.15" customHeight="1" x14ac:dyDescent="0.25">
      <c r="A306" s="316" t="s">
        <v>8874</v>
      </c>
      <c r="B306" s="316" t="s">
        <v>8875</v>
      </c>
      <c r="C306" s="315">
        <v>1479</v>
      </c>
      <c r="D306" s="316" t="s">
        <v>8876</v>
      </c>
      <c r="E306" s="316" t="s">
        <v>8074</v>
      </c>
      <c r="F306" s="316" t="s">
        <v>8877</v>
      </c>
      <c r="G306" s="316" t="s">
        <v>8878</v>
      </c>
      <c r="H306" s="335">
        <v>43405</v>
      </c>
      <c r="I306" s="336">
        <v>43434</v>
      </c>
      <c r="J306" s="316" t="s">
        <v>8077</v>
      </c>
      <c r="K306" s="316" t="s">
        <v>8078</v>
      </c>
      <c r="L306" s="316" t="s">
        <v>8079</v>
      </c>
      <c r="M306" s="316" t="s">
        <v>8080</v>
      </c>
      <c r="N306" s="316" t="s">
        <v>8079</v>
      </c>
      <c r="O306" s="316" t="s">
        <v>8081</v>
      </c>
      <c r="P306" s="316" t="s">
        <v>8082</v>
      </c>
      <c r="Q306" s="316" t="s">
        <v>8083</v>
      </c>
      <c r="R306" s="316" t="s">
        <v>8079</v>
      </c>
      <c r="S306" s="316" t="s">
        <v>8080</v>
      </c>
      <c r="T306" s="316" t="s">
        <v>8084</v>
      </c>
      <c r="U306" s="316" t="s">
        <v>8085</v>
      </c>
      <c r="V306" s="316" t="s">
        <v>8079</v>
      </c>
      <c r="W306" s="316" t="s">
        <v>8080</v>
      </c>
      <c r="X306" s="316" t="s">
        <v>8086</v>
      </c>
      <c r="Y306" s="316" t="s">
        <v>8083</v>
      </c>
      <c r="Z306" s="316" t="s">
        <v>487</v>
      </c>
      <c r="AA306" s="327">
        <v>0</v>
      </c>
      <c r="AB306" s="328">
        <v>37080</v>
      </c>
      <c r="AC306" s="313" t="s">
        <v>7578</v>
      </c>
      <c r="AD306" s="316" t="s">
        <v>7582</v>
      </c>
      <c r="AE306" s="314"/>
      <c r="AF306" s="315" t="s">
        <v>8910</v>
      </c>
      <c r="AG306" s="315" t="s">
        <v>8911</v>
      </c>
      <c r="AH306" s="318">
        <v>43434</v>
      </c>
      <c r="AI306" s="316" t="s">
        <v>8912</v>
      </c>
      <c r="AJ306" s="316" t="s">
        <v>7988</v>
      </c>
      <c r="AK306" s="316">
        <v>11274</v>
      </c>
      <c r="AL306" s="314"/>
      <c r="AM306" s="315" t="s">
        <v>7882</v>
      </c>
      <c r="AN306" s="314"/>
      <c r="AO306" s="314"/>
      <c r="AP306" s="314"/>
      <c r="AQ306" s="314"/>
      <c r="AR306" s="314"/>
      <c r="AS306" s="314"/>
      <c r="AT306" s="314"/>
      <c r="AU306" s="314"/>
      <c r="AV306" s="314"/>
      <c r="AW306" s="314"/>
      <c r="AX306" s="314"/>
      <c r="AY306" s="314"/>
      <c r="AZ306" s="314"/>
      <c r="BA306" s="314"/>
      <c r="BB306" s="314"/>
      <c r="BC306" s="314"/>
      <c r="BD306" s="316"/>
    </row>
    <row r="307" spans="1:56" ht="13.15" customHeight="1" x14ac:dyDescent="0.25">
      <c r="A307" s="316" t="s">
        <v>8874</v>
      </c>
      <c r="B307" s="316" t="s">
        <v>8875</v>
      </c>
      <c r="C307" s="315">
        <v>1479</v>
      </c>
      <c r="D307" s="316" t="s">
        <v>8876</v>
      </c>
      <c r="E307" s="316" t="s">
        <v>8074</v>
      </c>
      <c r="F307" s="316" t="s">
        <v>8877</v>
      </c>
      <c r="G307" s="316" t="s">
        <v>8878</v>
      </c>
      <c r="H307" s="335">
        <v>43405</v>
      </c>
      <c r="I307" s="336">
        <v>43434</v>
      </c>
      <c r="J307" s="316" t="s">
        <v>8077</v>
      </c>
      <c r="K307" s="316" t="s">
        <v>8078</v>
      </c>
      <c r="L307" s="316" t="s">
        <v>8079</v>
      </c>
      <c r="M307" s="316" t="s">
        <v>8080</v>
      </c>
      <c r="N307" s="316" t="s">
        <v>8079</v>
      </c>
      <c r="O307" s="316" t="s">
        <v>8081</v>
      </c>
      <c r="P307" s="316" t="s">
        <v>8082</v>
      </c>
      <c r="Q307" s="316" t="s">
        <v>8083</v>
      </c>
      <c r="R307" s="316" t="s">
        <v>8079</v>
      </c>
      <c r="S307" s="316" t="s">
        <v>8080</v>
      </c>
      <c r="T307" s="316" t="s">
        <v>8084</v>
      </c>
      <c r="U307" s="316" t="s">
        <v>8085</v>
      </c>
      <c r="V307" s="316" t="s">
        <v>8079</v>
      </c>
      <c r="W307" s="316" t="s">
        <v>8080</v>
      </c>
      <c r="X307" s="316" t="s">
        <v>8086</v>
      </c>
      <c r="Y307" s="316" t="s">
        <v>8083</v>
      </c>
      <c r="Z307" s="316" t="s">
        <v>487</v>
      </c>
      <c r="AA307" s="327">
        <v>0</v>
      </c>
      <c r="AB307" s="328">
        <v>1000</v>
      </c>
      <c r="AC307" s="313" t="s">
        <v>7578</v>
      </c>
      <c r="AD307" s="316" t="s">
        <v>7582</v>
      </c>
      <c r="AE307" s="314"/>
      <c r="AF307" s="315" t="s">
        <v>8913</v>
      </c>
      <c r="AG307" s="315" t="s">
        <v>8914</v>
      </c>
      <c r="AH307" s="318">
        <v>43434</v>
      </c>
      <c r="AI307" s="316" t="s">
        <v>8915</v>
      </c>
      <c r="AJ307" s="316" t="s">
        <v>8007</v>
      </c>
      <c r="AK307" s="316">
        <v>13445</v>
      </c>
      <c r="AL307" s="314"/>
      <c r="AM307" s="315" t="s">
        <v>7882</v>
      </c>
      <c r="AN307" s="314"/>
      <c r="AO307" s="314"/>
      <c r="AP307" s="314"/>
      <c r="AQ307" s="314"/>
      <c r="AR307" s="314"/>
      <c r="AS307" s="314"/>
      <c r="AT307" s="314"/>
      <c r="AU307" s="314"/>
      <c r="AV307" s="314"/>
      <c r="AW307" s="314"/>
      <c r="AX307" s="314"/>
      <c r="AY307" s="314"/>
      <c r="AZ307" s="314"/>
      <c r="BA307" s="314"/>
      <c r="BB307" s="314"/>
      <c r="BC307" s="314"/>
      <c r="BD307" s="316"/>
    </row>
    <row r="308" spans="1:56" ht="13.15" customHeight="1" x14ac:dyDescent="0.25">
      <c r="A308" s="316" t="s">
        <v>8874</v>
      </c>
      <c r="B308" s="316" t="s">
        <v>8875</v>
      </c>
      <c r="C308" s="315">
        <v>1479</v>
      </c>
      <c r="D308" s="316" t="s">
        <v>8876</v>
      </c>
      <c r="E308" s="316" t="s">
        <v>8074</v>
      </c>
      <c r="F308" s="316" t="s">
        <v>8877</v>
      </c>
      <c r="G308" s="316" t="s">
        <v>8878</v>
      </c>
      <c r="H308" s="335">
        <v>43405</v>
      </c>
      <c r="I308" s="336">
        <v>43434</v>
      </c>
      <c r="J308" s="316" t="s">
        <v>8077</v>
      </c>
      <c r="K308" s="316" t="s">
        <v>8078</v>
      </c>
      <c r="L308" s="316" t="s">
        <v>8079</v>
      </c>
      <c r="M308" s="316" t="s">
        <v>8080</v>
      </c>
      <c r="N308" s="316" t="s">
        <v>8079</v>
      </c>
      <c r="O308" s="316" t="s">
        <v>8081</v>
      </c>
      <c r="P308" s="316" t="s">
        <v>8082</v>
      </c>
      <c r="Q308" s="316" t="s">
        <v>8083</v>
      </c>
      <c r="R308" s="316" t="s">
        <v>8079</v>
      </c>
      <c r="S308" s="316" t="s">
        <v>8080</v>
      </c>
      <c r="T308" s="316" t="s">
        <v>8084</v>
      </c>
      <c r="U308" s="316" t="s">
        <v>8085</v>
      </c>
      <c r="V308" s="316" t="s">
        <v>8079</v>
      </c>
      <c r="W308" s="316" t="s">
        <v>8080</v>
      </c>
      <c r="X308" s="316" t="s">
        <v>8086</v>
      </c>
      <c r="Y308" s="316" t="s">
        <v>8083</v>
      </c>
      <c r="Z308" s="316" t="s">
        <v>487</v>
      </c>
      <c r="AA308" s="327">
        <v>0</v>
      </c>
      <c r="AB308" s="328">
        <v>17190</v>
      </c>
      <c r="AC308" s="313" t="s">
        <v>7578</v>
      </c>
      <c r="AD308" s="316" t="s">
        <v>7582</v>
      </c>
      <c r="AE308" s="314"/>
      <c r="AF308" s="315" t="s">
        <v>8916</v>
      </c>
      <c r="AG308" s="315" t="s">
        <v>8917</v>
      </c>
      <c r="AH308" s="318">
        <v>43434</v>
      </c>
      <c r="AI308" s="316" t="s">
        <v>8918</v>
      </c>
      <c r="AJ308" s="316" t="s">
        <v>7988</v>
      </c>
      <c r="AK308" s="316">
        <v>11274</v>
      </c>
      <c r="AL308" s="314"/>
      <c r="AM308" s="315" t="s">
        <v>7882</v>
      </c>
      <c r="AN308" s="314"/>
      <c r="AO308" s="314"/>
      <c r="AP308" s="314"/>
      <c r="AQ308" s="314"/>
      <c r="AR308" s="314"/>
      <c r="AS308" s="314"/>
      <c r="AT308" s="314"/>
      <c r="AU308" s="314"/>
      <c r="AV308" s="314"/>
      <c r="AW308" s="314"/>
      <c r="AX308" s="314"/>
      <c r="AY308" s="314"/>
      <c r="AZ308" s="314"/>
      <c r="BA308" s="314"/>
      <c r="BB308" s="314"/>
      <c r="BC308" s="314"/>
      <c r="BD308" s="316"/>
    </row>
    <row r="309" spans="1:56" ht="13.15" customHeight="1" x14ac:dyDescent="0.25">
      <c r="A309" s="316" t="s">
        <v>8874</v>
      </c>
      <c r="B309" s="316" t="s">
        <v>8875</v>
      </c>
      <c r="C309" s="315">
        <v>1479</v>
      </c>
      <c r="D309" s="316" t="s">
        <v>8876</v>
      </c>
      <c r="E309" s="316" t="s">
        <v>8074</v>
      </c>
      <c r="F309" s="316" t="s">
        <v>8877</v>
      </c>
      <c r="G309" s="316" t="s">
        <v>8878</v>
      </c>
      <c r="H309" s="335">
        <v>43405</v>
      </c>
      <c r="I309" s="336">
        <v>43434</v>
      </c>
      <c r="J309" s="316" t="s">
        <v>8077</v>
      </c>
      <c r="K309" s="316" t="s">
        <v>8078</v>
      </c>
      <c r="L309" s="316" t="s">
        <v>8079</v>
      </c>
      <c r="M309" s="316" t="s">
        <v>8080</v>
      </c>
      <c r="N309" s="316" t="s">
        <v>8079</v>
      </c>
      <c r="O309" s="316" t="s">
        <v>8081</v>
      </c>
      <c r="P309" s="316" t="s">
        <v>8082</v>
      </c>
      <c r="Q309" s="316" t="s">
        <v>8083</v>
      </c>
      <c r="R309" s="316" t="s">
        <v>8079</v>
      </c>
      <c r="S309" s="316" t="s">
        <v>8080</v>
      </c>
      <c r="T309" s="316" t="s">
        <v>8084</v>
      </c>
      <c r="U309" s="316" t="s">
        <v>8085</v>
      </c>
      <c r="V309" s="316" t="s">
        <v>8079</v>
      </c>
      <c r="W309" s="316" t="s">
        <v>8080</v>
      </c>
      <c r="X309" s="316" t="s">
        <v>8086</v>
      </c>
      <c r="Y309" s="316" t="s">
        <v>8083</v>
      </c>
      <c r="Z309" s="316" t="s">
        <v>487</v>
      </c>
      <c r="AA309" s="327">
        <v>0</v>
      </c>
      <c r="AB309" s="328">
        <v>6930</v>
      </c>
      <c r="AC309" s="313" t="s">
        <v>7578</v>
      </c>
      <c r="AD309" s="316" t="s">
        <v>7582</v>
      </c>
      <c r="AE309" s="314"/>
      <c r="AF309" s="315" t="s">
        <v>8919</v>
      </c>
      <c r="AG309" s="315" t="s">
        <v>8920</v>
      </c>
      <c r="AH309" s="318">
        <v>43434</v>
      </c>
      <c r="AI309" s="316" t="s">
        <v>8921</v>
      </c>
      <c r="AJ309" s="316" t="s">
        <v>7988</v>
      </c>
      <c r="AK309" s="316">
        <v>11274</v>
      </c>
      <c r="AL309" s="314"/>
      <c r="AM309" s="315" t="s">
        <v>7882</v>
      </c>
      <c r="AN309" s="314"/>
      <c r="AO309" s="314"/>
      <c r="AP309" s="314"/>
      <c r="AQ309" s="314"/>
      <c r="AR309" s="314"/>
      <c r="AS309" s="314"/>
      <c r="AT309" s="314"/>
      <c r="AU309" s="314"/>
      <c r="AV309" s="314"/>
      <c r="AW309" s="314"/>
      <c r="AX309" s="314"/>
      <c r="AY309" s="314"/>
      <c r="AZ309" s="314"/>
      <c r="BA309" s="314"/>
      <c r="BB309" s="314"/>
      <c r="BC309" s="314"/>
      <c r="BD309" s="316"/>
    </row>
    <row r="310" spans="1:56" ht="13.15" customHeight="1" x14ac:dyDescent="0.25">
      <c r="A310" s="316" t="s">
        <v>8874</v>
      </c>
      <c r="B310" s="316" t="s">
        <v>8875</v>
      </c>
      <c r="C310" s="315">
        <v>1479</v>
      </c>
      <c r="D310" s="316" t="s">
        <v>8876</v>
      </c>
      <c r="E310" s="316" t="s">
        <v>8074</v>
      </c>
      <c r="F310" s="316" t="s">
        <v>8877</v>
      </c>
      <c r="G310" s="316" t="s">
        <v>8878</v>
      </c>
      <c r="H310" s="335">
        <v>43405</v>
      </c>
      <c r="I310" s="336">
        <v>43434</v>
      </c>
      <c r="J310" s="316" t="s">
        <v>8077</v>
      </c>
      <c r="K310" s="316" t="s">
        <v>8078</v>
      </c>
      <c r="L310" s="316" t="s">
        <v>8079</v>
      </c>
      <c r="M310" s="316" t="s">
        <v>8080</v>
      </c>
      <c r="N310" s="316" t="s">
        <v>8079</v>
      </c>
      <c r="O310" s="316" t="s">
        <v>8081</v>
      </c>
      <c r="P310" s="316" t="s">
        <v>8082</v>
      </c>
      <c r="Q310" s="316" t="s">
        <v>8083</v>
      </c>
      <c r="R310" s="316" t="s">
        <v>8079</v>
      </c>
      <c r="S310" s="316" t="s">
        <v>8080</v>
      </c>
      <c r="T310" s="316" t="s">
        <v>8084</v>
      </c>
      <c r="U310" s="316" t="s">
        <v>8085</v>
      </c>
      <c r="V310" s="316" t="s">
        <v>8079</v>
      </c>
      <c r="W310" s="316" t="s">
        <v>8080</v>
      </c>
      <c r="X310" s="316" t="s">
        <v>8086</v>
      </c>
      <c r="Y310" s="316" t="s">
        <v>8083</v>
      </c>
      <c r="Z310" s="316" t="s">
        <v>487</v>
      </c>
      <c r="AA310" s="327">
        <v>0</v>
      </c>
      <c r="AB310" s="328">
        <v>11430</v>
      </c>
      <c r="AC310" s="313" t="s">
        <v>7578</v>
      </c>
      <c r="AD310" s="316" t="s">
        <v>7582</v>
      </c>
      <c r="AE310" s="314"/>
      <c r="AF310" s="315" t="s">
        <v>8922</v>
      </c>
      <c r="AG310" s="315" t="s">
        <v>8923</v>
      </c>
      <c r="AH310" s="318">
        <v>43434</v>
      </c>
      <c r="AI310" s="316" t="s">
        <v>8924</v>
      </c>
      <c r="AJ310" s="316" t="s">
        <v>7988</v>
      </c>
      <c r="AK310" s="316">
        <v>11274</v>
      </c>
      <c r="AL310" s="314"/>
      <c r="AM310" s="315" t="s">
        <v>7882</v>
      </c>
      <c r="AN310" s="314"/>
      <c r="AO310" s="314"/>
      <c r="AP310" s="314"/>
      <c r="AQ310" s="314"/>
      <c r="AR310" s="314"/>
      <c r="AS310" s="314"/>
      <c r="AT310" s="314"/>
      <c r="AU310" s="314"/>
      <c r="AV310" s="314"/>
      <c r="AW310" s="314"/>
      <c r="AX310" s="314"/>
      <c r="AY310" s="314"/>
      <c r="AZ310" s="314"/>
      <c r="BA310" s="314"/>
      <c r="BB310" s="314"/>
      <c r="BC310" s="314"/>
      <c r="BD310" s="316"/>
    </row>
    <row r="311" spans="1:56" ht="13.15" customHeight="1" x14ac:dyDescent="0.25">
      <c r="A311" s="316" t="s">
        <v>8874</v>
      </c>
      <c r="B311" s="316" t="s">
        <v>8875</v>
      </c>
      <c r="C311" s="315">
        <v>1479</v>
      </c>
      <c r="D311" s="316" t="s">
        <v>8876</v>
      </c>
      <c r="E311" s="316" t="s">
        <v>8074</v>
      </c>
      <c r="F311" s="316" t="s">
        <v>8877</v>
      </c>
      <c r="G311" s="316" t="s">
        <v>8878</v>
      </c>
      <c r="H311" s="335">
        <v>43405</v>
      </c>
      <c r="I311" s="336">
        <v>43434</v>
      </c>
      <c r="J311" s="316" t="s">
        <v>8077</v>
      </c>
      <c r="K311" s="316" t="s">
        <v>8078</v>
      </c>
      <c r="L311" s="316" t="s">
        <v>8079</v>
      </c>
      <c r="M311" s="316" t="s">
        <v>8080</v>
      </c>
      <c r="N311" s="316" t="s">
        <v>8079</v>
      </c>
      <c r="O311" s="316" t="s">
        <v>8081</v>
      </c>
      <c r="P311" s="316" t="s">
        <v>8082</v>
      </c>
      <c r="Q311" s="316" t="s">
        <v>8083</v>
      </c>
      <c r="R311" s="316" t="s">
        <v>8079</v>
      </c>
      <c r="S311" s="316" t="s">
        <v>8080</v>
      </c>
      <c r="T311" s="316" t="s">
        <v>8084</v>
      </c>
      <c r="U311" s="316" t="s">
        <v>8085</v>
      </c>
      <c r="V311" s="316" t="s">
        <v>8079</v>
      </c>
      <c r="W311" s="316" t="s">
        <v>8080</v>
      </c>
      <c r="X311" s="316" t="s">
        <v>8086</v>
      </c>
      <c r="Y311" s="316" t="s">
        <v>8083</v>
      </c>
      <c r="Z311" s="316" t="s">
        <v>487</v>
      </c>
      <c r="AA311" s="327">
        <v>0</v>
      </c>
      <c r="AB311" s="328">
        <v>5425</v>
      </c>
      <c r="AC311" s="313" t="s">
        <v>7578</v>
      </c>
      <c r="AD311" s="316" t="s">
        <v>7582</v>
      </c>
      <c r="AE311" s="314"/>
      <c r="AF311" s="315" t="s">
        <v>8925</v>
      </c>
      <c r="AG311" s="315" t="s">
        <v>8926</v>
      </c>
      <c r="AH311" s="318">
        <v>43434</v>
      </c>
      <c r="AI311" s="316" t="s">
        <v>8927</v>
      </c>
      <c r="AJ311" s="316" t="s">
        <v>8007</v>
      </c>
      <c r="AK311" s="316">
        <v>13445</v>
      </c>
      <c r="AL311" s="314"/>
      <c r="AM311" s="315" t="s">
        <v>7882</v>
      </c>
      <c r="AN311" s="314"/>
      <c r="AO311" s="314"/>
      <c r="AP311" s="314"/>
      <c r="AQ311" s="314"/>
      <c r="AR311" s="314"/>
      <c r="AS311" s="314"/>
      <c r="AT311" s="314"/>
      <c r="AU311" s="314"/>
      <c r="AV311" s="314"/>
      <c r="AW311" s="314"/>
      <c r="AX311" s="314"/>
      <c r="AY311" s="314"/>
      <c r="AZ311" s="314"/>
      <c r="BA311" s="314"/>
      <c r="BB311" s="314"/>
      <c r="BC311" s="314"/>
      <c r="BD311" s="316"/>
    </row>
    <row r="312" spans="1:56" ht="13.15" customHeight="1" x14ac:dyDescent="0.25">
      <c r="A312" s="316" t="s">
        <v>8874</v>
      </c>
      <c r="B312" s="316" t="s">
        <v>8875</v>
      </c>
      <c r="C312" s="315">
        <v>1479</v>
      </c>
      <c r="D312" s="316" t="s">
        <v>8876</v>
      </c>
      <c r="E312" s="316" t="s">
        <v>8074</v>
      </c>
      <c r="F312" s="316" t="s">
        <v>8877</v>
      </c>
      <c r="G312" s="316" t="s">
        <v>8878</v>
      </c>
      <c r="H312" s="335">
        <v>43405</v>
      </c>
      <c r="I312" s="336">
        <v>43434</v>
      </c>
      <c r="J312" s="316" t="s">
        <v>8077</v>
      </c>
      <c r="K312" s="316" t="s">
        <v>8078</v>
      </c>
      <c r="L312" s="316" t="s">
        <v>8079</v>
      </c>
      <c r="M312" s="316" t="s">
        <v>8080</v>
      </c>
      <c r="N312" s="316" t="s">
        <v>8079</v>
      </c>
      <c r="O312" s="316" t="s">
        <v>8081</v>
      </c>
      <c r="P312" s="316" t="s">
        <v>8082</v>
      </c>
      <c r="Q312" s="316" t="s">
        <v>8083</v>
      </c>
      <c r="R312" s="316" t="s">
        <v>8079</v>
      </c>
      <c r="S312" s="316" t="s">
        <v>8080</v>
      </c>
      <c r="T312" s="316" t="s">
        <v>8084</v>
      </c>
      <c r="U312" s="316" t="s">
        <v>8085</v>
      </c>
      <c r="V312" s="316" t="s">
        <v>8079</v>
      </c>
      <c r="W312" s="316" t="s">
        <v>8080</v>
      </c>
      <c r="X312" s="316" t="s">
        <v>8086</v>
      </c>
      <c r="Y312" s="316" t="s">
        <v>8083</v>
      </c>
      <c r="Z312" s="316" t="s">
        <v>487</v>
      </c>
      <c r="AA312" s="327">
        <v>0</v>
      </c>
      <c r="AB312" s="328">
        <v>6465</v>
      </c>
      <c r="AC312" s="313" t="s">
        <v>7578</v>
      </c>
      <c r="AD312" s="316" t="s">
        <v>7582</v>
      </c>
      <c r="AE312" s="314"/>
      <c r="AF312" s="315" t="s">
        <v>8928</v>
      </c>
      <c r="AG312" s="315" t="s">
        <v>8929</v>
      </c>
      <c r="AH312" s="318">
        <v>43434</v>
      </c>
      <c r="AI312" s="316" t="s">
        <v>8930</v>
      </c>
      <c r="AJ312" s="316" t="s">
        <v>7988</v>
      </c>
      <c r="AK312" s="316">
        <v>11274</v>
      </c>
      <c r="AL312" s="314"/>
      <c r="AM312" s="315" t="s">
        <v>7882</v>
      </c>
      <c r="AN312" s="314"/>
      <c r="AO312" s="314"/>
      <c r="AP312" s="314"/>
      <c r="AQ312" s="314"/>
      <c r="AR312" s="314"/>
      <c r="AS312" s="314"/>
      <c r="AT312" s="314"/>
      <c r="AU312" s="314"/>
      <c r="AV312" s="314"/>
      <c r="AW312" s="314"/>
      <c r="AX312" s="314"/>
      <c r="AY312" s="314"/>
      <c r="AZ312" s="314"/>
      <c r="BA312" s="314"/>
      <c r="BB312" s="314"/>
      <c r="BC312" s="314"/>
      <c r="BD312" s="316"/>
    </row>
    <row r="313" spans="1:56" ht="13.15" customHeight="1" x14ac:dyDescent="0.25">
      <c r="A313" s="316" t="s">
        <v>8874</v>
      </c>
      <c r="B313" s="316" t="s">
        <v>8875</v>
      </c>
      <c r="C313" s="315">
        <v>1479</v>
      </c>
      <c r="D313" s="316" t="s">
        <v>8876</v>
      </c>
      <c r="E313" s="316" t="s">
        <v>8074</v>
      </c>
      <c r="F313" s="316" t="s">
        <v>8877</v>
      </c>
      <c r="G313" s="316" t="s">
        <v>8878</v>
      </c>
      <c r="H313" s="335">
        <v>43405</v>
      </c>
      <c r="I313" s="336">
        <v>43434</v>
      </c>
      <c r="J313" s="316" t="s">
        <v>8077</v>
      </c>
      <c r="K313" s="316" t="s">
        <v>8078</v>
      </c>
      <c r="L313" s="316" t="s">
        <v>8079</v>
      </c>
      <c r="M313" s="316" t="s">
        <v>8080</v>
      </c>
      <c r="N313" s="316" t="s">
        <v>8079</v>
      </c>
      <c r="O313" s="316" t="s">
        <v>8081</v>
      </c>
      <c r="P313" s="316" t="s">
        <v>8082</v>
      </c>
      <c r="Q313" s="316" t="s">
        <v>8083</v>
      </c>
      <c r="R313" s="316" t="s">
        <v>8079</v>
      </c>
      <c r="S313" s="316" t="s">
        <v>8080</v>
      </c>
      <c r="T313" s="316" t="s">
        <v>8084</v>
      </c>
      <c r="U313" s="316" t="s">
        <v>8085</v>
      </c>
      <c r="V313" s="316" t="s">
        <v>8079</v>
      </c>
      <c r="W313" s="316" t="s">
        <v>8080</v>
      </c>
      <c r="X313" s="316" t="s">
        <v>8086</v>
      </c>
      <c r="Y313" s="316" t="s">
        <v>8083</v>
      </c>
      <c r="Z313" s="316" t="s">
        <v>487</v>
      </c>
      <c r="AA313" s="327">
        <v>0</v>
      </c>
      <c r="AB313" s="328">
        <v>1465</v>
      </c>
      <c r="AC313" s="313" t="s">
        <v>7578</v>
      </c>
      <c r="AD313" s="316" t="s">
        <v>7582</v>
      </c>
      <c r="AE313" s="314"/>
      <c r="AF313" s="315" t="s">
        <v>8931</v>
      </c>
      <c r="AG313" s="315" t="s">
        <v>8932</v>
      </c>
      <c r="AH313" s="318">
        <v>43434</v>
      </c>
      <c r="AI313" s="316" t="s">
        <v>8933</v>
      </c>
      <c r="AJ313" s="316" t="s">
        <v>7988</v>
      </c>
      <c r="AK313" s="316">
        <v>11274</v>
      </c>
      <c r="AL313" s="314"/>
      <c r="AM313" s="315" t="s">
        <v>7882</v>
      </c>
      <c r="AN313" s="314"/>
      <c r="AO313" s="314"/>
      <c r="AP313" s="314"/>
      <c r="AQ313" s="314"/>
      <c r="AR313" s="314"/>
      <c r="AS313" s="314"/>
      <c r="AT313" s="314"/>
      <c r="AU313" s="314"/>
      <c r="AV313" s="314"/>
      <c r="AW313" s="314"/>
      <c r="AX313" s="314"/>
      <c r="AY313" s="314"/>
      <c r="AZ313" s="314"/>
      <c r="BA313" s="314"/>
      <c r="BB313" s="314"/>
      <c r="BC313" s="314"/>
      <c r="BD313" s="316"/>
    </row>
    <row r="314" spans="1:56" ht="13.15" customHeight="1" x14ac:dyDescent="0.25">
      <c r="A314" s="316" t="s">
        <v>8874</v>
      </c>
      <c r="B314" s="316" t="s">
        <v>8875</v>
      </c>
      <c r="C314" s="315">
        <v>1479</v>
      </c>
      <c r="D314" s="316" t="s">
        <v>8876</v>
      </c>
      <c r="E314" s="316" t="s">
        <v>8074</v>
      </c>
      <c r="F314" s="316" t="s">
        <v>8877</v>
      </c>
      <c r="G314" s="316" t="s">
        <v>8878</v>
      </c>
      <c r="H314" s="335">
        <v>43405</v>
      </c>
      <c r="I314" s="336">
        <v>43434</v>
      </c>
      <c r="J314" s="316" t="s">
        <v>8077</v>
      </c>
      <c r="K314" s="316" t="s">
        <v>8078</v>
      </c>
      <c r="L314" s="316" t="s">
        <v>8079</v>
      </c>
      <c r="M314" s="316" t="s">
        <v>8080</v>
      </c>
      <c r="N314" s="316" t="s">
        <v>8079</v>
      </c>
      <c r="O314" s="316" t="s">
        <v>8081</v>
      </c>
      <c r="P314" s="316" t="s">
        <v>8082</v>
      </c>
      <c r="Q314" s="316" t="s">
        <v>8083</v>
      </c>
      <c r="R314" s="316" t="s">
        <v>8079</v>
      </c>
      <c r="S314" s="316" t="s">
        <v>8080</v>
      </c>
      <c r="T314" s="316" t="s">
        <v>8084</v>
      </c>
      <c r="U314" s="316" t="s">
        <v>8085</v>
      </c>
      <c r="V314" s="316" t="s">
        <v>8079</v>
      </c>
      <c r="W314" s="316" t="s">
        <v>8080</v>
      </c>
      <c r="X314" s="316" t="s">
        <v>8086</v>
      </c>
      <c r="Y314" s="316" t="s">
        <v>8083</v>
      </c>
      <c r="Z314" s="316" t="s">
        <v>487</v>
      </c>
      <c r="AA314" s="327">
        <v>0</v>
      </c>
      <c r="AB314" s="328">
        <v>6465</v>
      </c>
      <c r="AC314" s="313" t="s">
        <v>7578</v>
      </c>
      <c r="AD314" s="316" t="s">
        <v>7582</v>
      </c>
      <c r="AE314" s="314"/>
      <c r="AF314" s="315" t="s">
        <v>8934</v>
      </c>
      <c r="AG314" s="315" t="s">
        <v>8935</v>
      </c>
      <c r="AH314" s="318">
        <v>43434</v>
      </c>
      <c r="AI314" s="316" t="s">
        <v>8936</v>
      </c>
      <c r="AJ314" s="316" t="s">
        <v>7988</v>
      </c>
      <c r="AK314" s="316">
        <v>11274</v>
      </c>
      <c r="AL314" s="314"/>
      <c r="AM314" s="315" t="s">
        <v>7882</v>
      </c>
      <c r="AN314" s="314"/>
      <c r="AO314" s="314"/>
      <c r="AP314" s="314"/>
      <c r="AQ314" s="314"/>
      <c r="AR314" s="314"/>
      <c r="AS314" s="314"/>
      <c r="AT314" s="314"/>
      <c r="AU314" s="314"/>
      <c r="AV314" s="314"/>
      <c r="AW314" s="314"/>
      <c r="AX314" s="314"/>
      <c r="AY314" s="314"/>
      <c r="AZ314" s="314"/>
      <c r="BA314" s="314"/>
      <c r="BB314" s="314"/>
      <c r="BC314" s="314"/>
      <c r="BD314" s="316"/>
    </row>
    <row r="315" spans="1:56" ht="13.15" customHeight="1" x14ac:dyDescent="0.25">
      <c r="A315" s="316" t="s">
        <v>8874</v>
      </c>
      <c r="B315" s="316" t="s">
        <v>8875</v>
      </c>
      <c r="C315" s="315">
        <v>1479</v>
      </c>
      <c r="D315" s="316" t="s">
        <v>8876</v>
      </c>
      <c r="E315" s="316" t="s">
        <v>8074</v>
      </c>
      <c r="F315" s="316" t="s">
        <v>8877</v>
      </c>
      <c r="G315" s="316" t="s">
        <v>8878</v>
      </c>
      <c r="H315" s="335">
        <v>43405</v>
      </c>
      <c r="I315" s="336">
        <v>43434</v>
      </c>
      <c r="J315" s="316" t="s">
        <v>8077</v>
      </c>
      <c r="K315" s="316" t="s">
        <v>8078</v>
      </c>
      <c r="L315" s="316" t="s">
        <v>8079</v>
      </c>
      <c r="M315" s="316" t="s">
        <v>8080</v>
      </c>
      <c r="N315" s="316" t="s">
        <v>8079</v>
      </c>
      <c r="O315" s="316" t="s">
        <v>8081</v>
      </c>
      <c r="P315" s="316" t="s">
        <v>8082</v>
      </c>
      <c r="Q315" s="316" t="s">
        <v>8083</v>
      </c>
      <c r="R315" s="316" t="s">
        <v>8079</v>
      </c>
      <c r="S315" s="316" t="s">
        <v>8080</v>
      </c>
      <c r="T315" s="316" t="s">
        <v>8084</v>
      </c>
      <c r="U315" s="316" t="s">
        <v>8085</v>
      </c>
      <c r="V315" s="316" t="s">
        <v>8079</v>
      </c>
      <c r="W315" s="316" t="s">
        <v>8080</v>
      </c>
      <c r="X315" s="316" t="s">
        <v>8086</v>
      </c>
      <c r="Y315" s="316" t="s">
        <v>8083</v>
      </c>
      <c r="Z315" s="316" t="s">
        <v>487</v>
      </c>
      <c r="AA315" s="327">
        <v>0</v>
      </c>
      <c r="AB315" s="328">
        <v>12000</v>
      </c>
      <c r="AC315" s="313" t="s">
        <v>7578</v>
      </c>
      <c r="AD315" s="316" t="s">
        <v>7582</v>
      </c>
      <c r="AE315" s="314"/>
      <c r="AF315" s="315" t="s">
        <v>8937</v>
      </c>
      <c r="AG315" s="315" t="s">
        <v>8938</v>
      </c>
      <c r="AH315" s="318">
        <v>43434</v>
      </c>
      <c r="AI315" s="316" t="s">
        <v>8939</v>
      </c>
      <c r="AJ315" s="316" t="s">
        <v>8007</v>
      </c>
      <c r="AK315" s="316">
        <v>13445</v>
      </c>
      <c r="AL315" s="314"/>
      <c r="AM315" s="315" t="s">
        <v>7882</v>
      </c>
      <c r="AN315" s="314"/>
      <c r="AO315" s="314"/>
      <c r="AP315" s="314"/>
      <c r="AQ315" s="314"/>
      <c r="AR315" s="314"/>
      <c r="AS315" s="314"/>
      <c r="AT315" s="314"/>
      <c r="AU315" s="314"/>
      <c r="AV315" s="314"/>
      <c r="AW315" s="314"/>
      <c r="AX315" s="314"/>
      <c r="AY315" s="314"/>
      <c r="AZ315" s="314"/>
      <c r="BA315" s="314"/>
      <c r="BB315" s="314"/>
      <c r="BC315" s="314"/>
      <c r="BD315" s="316"/>
    </row>
    <row r="316" spans="1:56" ht="13.15" customHeight="1" x14ac:dyDescent="0.25">
      <c r="A316" s="316" t="s">
        <v>8874</v>
      </c>
      <c r="B316" s="316" t="s">
        <v>8875</v>
      </c>
      <c r="C316" s="315">
        <v>1479</v>
      </c>
      <c r="D316" s="316" t="s">
        <v>8876</v>
      </c>
      <c r="E316" s="316" t="s">
        <v>8074</v>
      </c>
      <c r="F316" s="316" t="s">
        <v>8877</v>
      </c>
      <c r="G316" s="316" t="s">
        <v>8878</v>
      </c>
      <c r="H316" s="335">
        <v>43405</v>
      </c>
      <c r="I316" s="336">
        <v>43434</v>
      </c>
      <c r="J316" s="316" t="s">
        <v>8077</v>
      </c>
      <c r="K316" s="316" t="s">
        <v>8078</v>
      </c>
      <c r="L316" s="316" t="s">
        <v>8079</v>
      </c>
      <c r="M316" s="316" t="s">
        <v>8080</v>
      </c>
      <c r="N316" s="316" t="s">
        <v>8079</v>
      </c>
      <c r="O316" s="316" t="s">
        <v>8081</v>
      </c>
      <c r="P316" s="316" t="s">
        <v>8082</v>
      </c>
      <c r="Q316" s="316" t="s">
        <v>8083</v>
      </c>
      <c r="R316" s="316" t="s">
        <v>8079</v>
      </c>
      <c r="S316" s="316" t="s">
        <v>8080</v>
      </c>
      <c r="T316" s="316" t="s">
        <v>8084</v>
      </c>
      <c r="U316" s="316" t="s">
        <v>8085</v>
      </c>
      <c r="V316" s="316" t="s">
        <v>8079</v>
      </c>
      <c r="W316" s="316" t="s">
        <v>8080</v>
      </c>
      <c r="X316" s="316" t="s">
        <v>8086</v>
      </c>
      <c r="Y316" s="316" t="s">
        <v>8083</v>
      </c>
      <c r="Z316" s="316" t="s">
        <v>487</v>
      </c>
      <c r="AA316" s="327">
        <v>0</v>
      </c>
      <c r="AB316" s="328">
        <v>7830</v>
      </c>
      <c r="AC316" s="313" t="s">
        <v>7578</v>
      </c>
      <c r="AD316" s="316" t="s">
        <v>7582</v>
      </c>
      <c r="AE316" s="314"/>
      <c r="AF316" s="315" t="s">
        <v>8940</v>
      </c>
      <c r="AG316" s="315" t="s">
        <v>8941</v>
      </c>
      <c r="AH316" s="318">
        <v>43434</v>
      </c>
      <c r="AI316" s="316" t="s">
        <v>8942</v>
      </c>
      <c r="AJ316" s="316" t="s">
        <v>7988</v>
      </c>
      <c r="AK316" s="316">
        <v>11274</v>
      </c>
      <c r="AL316" s="314"/>
      <c r="AM316" s="315" t="s">
        <v>7882</v>
      </c>
      <c r="AN316" s="314"/>
      <c r="AO316" s="314"/>
      <c r="AP316" s="314"/>
      <c r="AQ316" s="314"/>
      <c r="AR316" s="314"/>
      <c r="AS316" s="314"/>
      <c r="AT316" s="314"/>
      <c r="AU316" s="314"/>
      <c r="AV316" s="314"/>
      <c r="AW316" s="314"/>
      <c r="AX316" s="314"/>
      <c r="AY316" s="314"/>
      <c r="AZ316" s="314"/>
      <c r="BA316" s="314"/>
      <c r="BB316" s="314"/>
      <c r="BC316" s="314"/>
      <c r="BD316" s="316"/>
    </row>
    <row r="317" spans="1:56" ht="13.15" customHeight="1" x14ac:dyDescent="0.25">
      <c r="A317" s="316" t="s">
        <v>8874</v>
      </c>
      <c r="B317" s="316" t="s">
        <v>8875</v>
      </c>
      <c r="C317" s="315">
        <v>1479</v>
      </c>
      <c r="D317" s="316" t="s">
        <v>8876</v>
      </c>
      <c r="E317" s="316" t="s">
        <v>8074</v>
      </c>
      <c r="F317" s="316" t="s">
        <v>8877</v>
      </c>
      <c r="G317" s="316" t="s">
        <v>8878</v>
      </c>
      <c r="H317" s="335">
        <v>43405</v>
      </c>
      <c r="I317" s="336">
        <v>43434</v>
      </c>
      <c r="J317" s="316" t="s">
        <v>8077</v>
      </c>
      <c r="K317" s="316" t="s">
        <v>8078</v>
      </c>
      <c r="L317" s="316" t="s">
        <v>8079</v>
      </c>
      <c r="M317" s="316" t="s">
        <v>8080</v>
      </c>
      <c r="N317" s="316" t="s">
        <v>8079</v>
      </c>
      <c r="O317" s="316" t="s">
        <v>8081</v>
      </c>
      <c r="P317" s="316" t="s">
        <v>8082</v>
      </c>
      <c r="Q317" s="316" t="s">
        <v>8083</v>
      </c>
      <c r="R317" s="316" t="s">
        <v>8079</v>
      </c>
      <c r="S317" s="316" t="s">
        <v>8080</v>
      </c>
      <c r="T317" s="316" t="s">
        <v>8084</v>
      </c>
      <c r="U317" s="316" t="s">
        <v>8085</v>
      </c>
      <c r="V317" s="316" t="s">
        <v>8079</v>
      </c>
      <c r="W317" s="316" t="s">
        <v>8080</v>
      </c>
      <c r="X317" s="316" t="s">
        <v>8086</v>
      </c>
      <c r="Y317" s="316" t="s">
        <v>8083</v>
      </c>
      <c r="Z317" s="316" t="s">
        <v>487</v>
      </c>
      <c r="AA317" s="327">
        <v>0</v>
      </c>
      <c r="AB317" s="328">
        <v>11430</v>
      </c>
      <c r="AC317" s="313" t="s">
        <v>7578</v>
      </c>
      <c r="AD317" s="316" t="s">
        <v>7582</v>
      </c>
      <c r="AE317" s="314"/>
      <c r="AF317" s="315" t="s">
        <v>8943</v>
      </c>
      <c r="AG317" s="315" t="s">
        <v>8944</v>
      </c>
      <c r="AH317" s="318">
        <v>43434</v>
      </c>
      <c r="AI317" s="316" t="s">
        <v>8945</v>
      </c>
      <c r="AJ317" s="316" t="s">
        <v>7988</v>
      </c>
      <c r="AK317" s="316">
        <v>11274</v>
      </c>
      <c r="AL317" s="314"/>
      <c r="AM317" s="315" t="s">
        <v>7882</v>
      </c>
      <c r="AN317" s="314"/>
      <c r="AO317" s="314"/>
      <c r="AP317" s="314"/>
      <c r="AQ317" s="314"/>
      <c r="AR317" s="314"/>
      <c r="AS317" s="314"/>
      <c r="AT317" s="314"/>
      <c r="AU317" s="314"/>
      <c r="AV317" s="314"/>
      <c r="AW317" s="314"/>
      <c r="AX317" s="314"/>
      <c r="AY317" s="314"/>
      <c r="AZ317" s="314"/>
      <c r="BA317" s="314"/>
      <c r="BB317" s="314"/>
      <c r="BC317" s="314"/>
      <c r="BD317" s="316"/>
    </row>
    <row r="318" spans="1:56" ht="13.15" customHeight="1" x14ac:dyDescent="0.25">
      <c r="A318" s="316" t="s">
        <v>8874</v>
      </c>
      <c r="B318" s="316" t="s">
        <v>8875</v>
      </c>
      <c r="C318" s="315">
        <v>1479</v>
      </c>
      <c r="D318" s="316" t="s">
        <v>8876</v>
      </c>
      <c r="E318" s="316" t="s">
        <v>8074</v>
      </c>
      <c r="F318" s="316" t="s">
        <v>8877</v>
      </c>
      <c r="G318" s="316" t="s">
        <v>8878</v>
      </c>
      <c r="H318" s="335">
        <v>43405</v>
      </c>
      <c r="I318" s="336">
        <v>43434</v>
      </c>
      <c r="J318" s="316" t="s">
        <v>8077</v>
      </c>
      <c r="K318" s="316" t="s">
        <v>8078</v>
      </c>
      <c r="L318" s="316" t="s">
        <v>8079</v>
      </c>
      <c r="M318" s="316" t="s">
        <v>8080</v>
      </c>
      <c r="N318" s="316" t="s">
        <v>8079</v>
      </c>
      <c r="O318" s="316" t="s">
        <v>8081</v>
      </c>
      <c r="P318" s="316" t="s">
        <v>8082</v>
      </c>
      <c r="Q318" s="316" t="s">
        <v>8083</v>
      </c>
      <c r="R318" s="316" t="s">
        <v>8079</v>
      </c>
      <c r="S318" s="316" t="s">
        <v>8080</v>
      </c>
      <c r="T318" s="316" t="s">
        <v>8084</v>
      </c>
      <c r="U318" s="316" t="s">
        <v>8085</v>
      </c>
      <c r="V318" s="316" t="s">
        <v>8079</v>
      </c>
      <c r="W318" s="316" t="s">
        <v>8080</v>
      </c>
      <c r="X318" s="316" t="s">
        <v>8086</v>
      </c>
      <c r="Y318" s="316" t="s">
        <v>8083</v>
      </c>
      <c r="Z318" s="316" t="s">
        <v>487</v>
      </c>
      <c r="AA318" s="327">
        <v>0</v>
      </c>
      <c r="AB318" s="328">
        <v>3320</v>
      </c>
      <c r="AC318" s="313" t="s">
        <v>7578</v>
      </c>
      <c r="AD318" s="316" t="s">
        <v>7582</v>
      </c>
      <c r="AE318" s="314"/>
      <c r="AF318" s="315" t="s">
        <v>8946</v>
      </c>
      <c r="AG318" s="315" t="s">
        <v>8947</v>
      </c>
      <c r="AH318" s="318">
        <v>43434</v>
      </c>
      <c r="AI318" s="316" t="s">
        <v>8948</v>
      </c>
      <c r="AJ318" s="316" t="s">
        <v>7988</v>
      </c>
      <c r="AK318" s="316">
        <v>11274</v>
      </c>
      <c r="AL318" s="314"/>
      <c r="AM318" s="315" t="s">
        <v>7882</v>
      </c>
      <c r="AN318" s="314"/>
      <c r="AO318" s="314"/>
      <c r="AP318" s="314"/>
      <c r="AQ318" s="314"/>
      <c r="AR318" s="314"/>
      <c r="AS318" s="314"/>
      <c r="AT318" s="314"/>
      <c r="AU318" s="314"/>
      <c r="AV318" s="314"/>
      <c r="AW318" s="314"/>
      <c r="AX318" s="314"/>
      <c r="AY318" s="314"/>
      <c r="AZ318" s="314"/>
      <c r="BA318" s="314"/>
      <c r="BB318" s="314"/>
      <c r="BC318" s="314"/>
      <c r="BD318" s="316"/>
    </row>
    <row r="319" spans="1:56" ht="13.15" customHeight="1" x14ac:dyDescent="0.25">
      <c r="A319" s="316" t="s">
        <v>8874</v>
      </c>
      <c r="B319" s="316" t="s">
        <v>8875</v>
      </c>
      <c r="C319" s="315">
        <v>1479</v>
      </c>
      <c r="D319" s="316" t="s">
        <v>8876</v>
      </c>
      <c r="E319" s="316" t="s">
        <v>8074</v>
      </c>
      <c r="F319" s="316" t="s">
        <v>8877</v>
      </c>
      <c r="G319" s="316" t="s">
        <v>8878</v>
      </c>
      <c r="H319" s="335">
        <v>43405</v>
      </c>
      <c r="I319" s="336">
        <v>43434</v>
      </c>
      <c r="J319" s="316" t="s">
        <v>8077</v>
      </c>
      <c r="K319" s="316" t="s">
        <v>8078</v>
      </c>
      <c r="L319" s="316" t="s">
        <v>8079</v>
      </c>
      <c r="M319" s="316" t="s">
        <v>8080</v>
      </c>
      <c r="N319" s="316" t="s">
        <v>8079</v>
      </c>
      <c r="O319" s="316" t="s">
        <v>8081</v>
      </c>
      <c r="P319" s="316" t="s">
        <v>8082</v>
      </c>
      <c r="Q319" s="316" t="s">
        <v>8083</v>
      </c>
      <c r="R319" s="316" t="s">
        <v>8079</v>
      </c>
      <c r="S319" s="316" t="s">
        <v>8080</v>
      </c>
      <c r="T319" s="316" t="s">
        <v>8084</v>
      </c>
      <c r="U319" s="316" t="s">
        <v>8085</v>
      </c>
      <c r="V319" s="316" t="s">
        <v>8079</v>
      </c>
      <c r="W319" s="316" t="s">
        <v>8080</v>
      </c>
      <c r="X319" s="316" t="s">
        <v>8086</v>
      </c>
      <c r="Y319" s="316" t="s">
        <v>8083</v>
      </c>
      <c r="Z319" s="316" t="s">
        <v>487</v>
      </c>
      <c r="AA319" s="327">
        <v>0</v>
      </c>
      <c r="AB319" s="328">
        <v>1435</v>
      </c>
      <c r="AC319" s="313" t="s">
        <v>7578</v>
      </c>
      <c r="AD319" s="316" t="s">
        <v>7582</v>
      </c>
      <c r="AE319" s="314"/>
      <c r="AF319" s="315" t="s">
        <v>8949</v>
      </c>
      <c r="AG319" s="315" t="s">
        <v>8950</v>
      </c>
      <c r="AH319" s="318">
        <v>43434</v>
      </c>
      <c r="AI319" s="316" t="s">
        <v>8951</v>
      </c>
      <c r="AJ319" s="316" t="s">
        <v>7988</v>
      </c>
      <c r="AK319" s="316">
        <v>11274</v>
      </c>
      <c r="AL319" s="314"/>
      <c r="AM319" s="315" t="s">
        <v>7882</v>
      </c>
      <c r="AN319" s="314"/>
      <c r="AO319" s="314"/>
      <c r="AP319" s="314"/>
      <c r="AQ319" s="314"/>
      <c r="AR319" s="314"/>
      <c r="AS319" s="314"/>
      <c r="AT319" s="314"/>
      <c r="AU319" s="314"/>
      <c r="AV319" s="314"/>
      <c r="AW319" s="314"/>
      <c r="AX319" s="314"/>
      <c r="AY319" s="314"/>
      <c r="AZ319" s="314"/>
      <c r="BA319" s="314"/>
      <c r="BB319" s="314"/>
      <c r="BC319" s="314"/>
      <c r="BD319" s="316"/>
    </row>
    <row r="320" spans="1:56" ht="13.15" customHeight="1" x14ac:dyDescent="0.25">
      <c r="A320" s="316" t="s">
        <v>8874</v>
      </c>
      <c r="B320" s="316" t="s">
        <v>8875</v>
      </c>
      <c r="C320" s="315">
        <v>1479</v>
      </c>
      <c r="D320" s="316" t="s">
        <v>8876</v>
      </c>
      <c r="E320" s="316" t="s">
        <v>8074</v>
      </c>
      <c r="F320" s="316" t="s">
        <v>8877</v>
      </c>
      <c r="G320" s="316" t="s">
        <v>8878</v>
      </c>
      <c r="H320" s="335">
        <v>43405</v>
      </c>
      <c r="I320" s="336">
        <v>43434</v>
      </c>
      <c r="J320" s="316" t="s">
        <v>8077</v>
      </c>
      <c r="K320" s="316" t="s">
        <v>8078</v>
      </c>
      <c r="L320" s="316" t="s">
        <v>8079</v>
      </c>
      <c r="M320" s="316" t="s">
        <v>8080</v>
      </c>
      <c r="N320" s="316" t="s">
        <v>8079</v>
      </c>
      <c r="O320" s="316" t="s">
        <v>8081</v>
      </c>
      <c r="P320" s="316" t="s">
        <v>8082</v>
      </c>
      <c r="Q320" s="316" t="s">
        <v>8083</v>
      </c>
      <c r="R320" s="316" t="s">
        <v>8079</v>
      </c>
      <c r="S320" s="316" t="s">
        <v>8080</v>
      </c>
      <c r="T320" s="316" t="s">
        <v>8084</v>
      </c>
      <c r="U320" s="316" t="s">
        <v>8085</v>
      </c>
      <c r="V320" s="316" t="s">
        <v>8079</v>
      </c>
      <c r="W320" s="316" t="s">
        <v>8080</v>
      </c>
      <c r="X320" s="316" t="s">
        <v>8086</v>
      </c>
      <c r="Y320" s="316" t="s">
        <v>8083</v>
      </c>
      <c r="Z320" s="316" t="s">
        <v>487</v>
      </c>
      <c r="AA320" s="327">
        <v>0</v>
      </c>
      <c r="AB320" s="328">
        <v>1925</v>
      </c>
      <c r="AC320" s="313" t="s">
        <v>7578</v>
      </c>
      <c r="AD320" s="316" t="s">
        <v>7582</v>
      </c>
      <c r="AE320" s="314"/>
      <c r="AF320" s="315" t="s">
        <v>8952</v>
      </c>
      <c r="AG320" s="315" t="s">
        <v>8953</v>
      </c>
      <c r="AH320" s="318">
        <v>43434</v>
      </c>
      <c r="AI320" s="316" t="s">
        <v>8954</v>
      </c>
      <c r="AJ320" s="316" t="s">
        <v>8007</v>
      </c>
      <c r="AK320" s="316">
        <v>13445</v>
      </c>
      <c r="AL320" s="314"/>
      <c r="AM320" s="315" t="s">
        <v>7882</v>
      </c>
      <c r="AN320" s="314"/>
      <c r="AO320" s="314"/>
      <c r="AP320" s="314"/>
      <c r="AQ320" s="314"/>
      <c r="AR320" s="314"/>
      <c r="AS320" s="314"/>
      <c r="AT320" s="314"/>
      <c r="AU320" s="314"/>
      <c r="AV320" s="314"/>
      <c r="AW320" s="314"/>
      <c r="AX320" s="314"/>
      <c r="AY320" s="314"/>
      <c r="AZ320" s="314"/>
      <c r="BA320" s="314"/>
      <c r="BB320" s="314"/>
      <c r="BC320" s="314"/>
      <c r="BD320" s="316"/>
    </row>
    <row r="321" spans="1:56" ht="13.15" customHeight="1" x14ac:dyDescent="0.25">
      <c r="A321" s="316" t="s">
        <v>8874</v>
      </c>
      <c r="B321" s="316" t="s">
        <v>8875</v>
      </c>
      <c r="C321" s="315">
        <v>1479</v>
      </c>
      <c r="D321" s="316" t="s">
        <v>8876</v>
      </c>
      <c r="E321" s="316" t="s">
        <v>8074</v>
      </c>
      <c r="F321" s="316" t="s">
        <v>8877</v>
      </c>
      <c r="G321" s="316" t="s">
        <v>8878</v>
      </c>
      <c r="H321" s="335">
        <v>43405</v>
      </c>
      <c r="I321" s="336">
        <v>43434</v>
      </c>
      <c r="J321" s="316" t="s">
        <v>8077</v>
      </c>
      <c r="K321" s="316" t="s">
        <v>8078</v>
      </c>
      <c r="L321" s="316" t="s">
        <v>8079</v>
      </c>
      <c r="M321" s="316" t="s">
        <v>8080</v>
      </c>
      <c r="N321" s="316" t="s">
        <v>8079</v>
      </c>
      <c r="O321" s="316" t="s">
        <v>8081</v>
      </c>
      <c r="P321" s="316" t="s">
        <v>8082</v>
      </c>
      <c r="Q321" s="316" t="s">
        <v>8083</v>
      </c>
      <c r="R321" s="316" t="s">
        <v>8079</v>
      </c>
      <c r="S321" s="316" t="s">
        <v>8080</v>
      </c>
      <c r="T321" s="316" t="s">
        <v>8084</v>
      </c>
      <c r="U321" s="316" t="s">
        <v>8085</v>
      </c>
      <c r="V321" s="316" t="s">
        <v>8079</v>
      </c>
      <c r="W321" s="316" t="s">
        <v>8080</v>
      </c>
      <c r="X321" s="316" t="s">
        <v>8086</v>
      </c>
      <c r="Y321" s="316" t="s">
        <v>8083</v>
      </c>
      <c r="Z321" s="316" t="s">
        <v>487</v>
      </c>
      <c r="AA321" s="327">
        <v>0</v>
      </c>
      <c r="AB321" s="328">
        <v>12000</v>
      </c>
      <c r="AC321" s="313" t="s">
        <v>7578</v>
      </c>
      <c r="AD321" s="316" t="s">
        <v>7582</v>
      </c>
      <c r="AE321" s="314"/>
      <c r="AF321" s="315" t="s">
        <v>8955</v>
      </c>
      <c r="AG321" s="315" t="s">
        <v>8956</v>
      </c>
      <c r="AH321" s="318">
        <v>43434</v>
      </c>
      <c r="AI321" s="316" t="s">
        <v>8957</v>
      </c>
      <c r="AJ321" s="316" t="s">
        <v>8007</v>
      </c>
      <c r="AK321" s="316">
        <v>13445</v>
      </c>
      <c r="AL321" s="314"/>
      <c r="AM321" s="315" t="s">
        <v>7882</v>
      </c>
      <c r="AN321" s="314"/>
      <c r="AO321" s="314"/>
      <c r="AP321" s="314"/>
      <c r="AQ321" s="314"/>
      <c r="AR321" s="314"/>
      <c r="AS321" s="314"/>
      <c r="AT321" s="314"/>
      <c r="AU321" s="314"/>
      <c r="AV321" s="314"/>
      <c r="AW321" s="314"/>
      <c r="AX321" s="314"/>
      <c r="AY321" s="314"/>
      <c r="AZ321" s="314"/>
      <c r="BA321" s="314"/>
      <c r="BB321" s="314"/>
      <c r="BC321" s="314"/>
      <c r="BD321" s="316"/>
    </row>
    <row r="322" spans="1:56" ht="13.15" customHeight="1" x14ac:dyDescent="0.25">
      <c r="A322" s="316" t="s">
        <v>8874</v>
      </c>
      <c r="B322" s="316" t="s">
        <v>8875</v>
      </c>
      <c r="C322" s="315">
        <v>1479</v>
      </c>
      <c r="D322" s="316" t="s">
        <v>8876</v>
      </c>
      <c r="E322" s="316" t="s">
        <v>8074</v>
      </c>
      <c r="F322" s="316" t="s">
        <v>8877</v>
      </c>
      <c r="G322" s="316" t="s">
        <v>8878</v>
      </c>
      <c r="H322" s="335">
        <v>43405</v>
      </c>
      <c r="I322" s="336">
        <v>43434</v>
      </c>
      <c r="J322" s="316" t="s">
        <v>8077</v>
      </c>
      <c r="K322" s="316" t="s">
        <v>8078</v>
      </c>
      <c r="L322" s="316" t="s">
        <v>8079</v>
      </c>
      <c r="M322" s="316" t="s">
        <v>8080</v>
      </c>
      <c r="N322" s="316" t="s">
        <v>8079</v>
      </c>
      <c r="O322" s="316" t="s">
        <v>8081</v>
      </c>
      <c r="P322" s="316" t="s">
        <v>8082</v>
      </c>
      <c r="Q322" s="316" t="s">
        <v>8083</v>
      </c>
      <c r="R322" s="316" t="s">
        <v>8079</v>
      </c>
      <c r="S322" s="316" t="s">
        <v>8080</v>
      </c>
      <c r="T322" s="316" t="s">
        <v>8084</v>
      </c>
      <c r="U322" s="316" t="s">
        <v>8085</v>
      </c>
      <c r="V322" s="316" t="s">
        <v>8079</v>
      </c>
      <c r="W322" s="316" t="s">
        <v>8080</v>
      </c>
      <c r="X322" s="316" t="s">
        <v>8086</v>
      </c>
      <c r="Y322" s="316" t="s">
        <v>8083</v>
      </c>
      <c r="Z322" s="316" t="s">
        <v>487</v>
      </c>
      <c r="AA322" s="327">
        <v>0</v>
      </c>
      <c r="AB322" s="328">
        <v>1000</v>
      </c>
      <c r="AC322" s="313" t="s">
        <v>7578</v>
      </c>
      <c r="AD322" s="316" t="s">
        <v>7582</v>
      </c>
      <c r="AE322" s="314"/>
      <c r="AF322" s="315" t="s">
        <v>8958</v>
      </c>
      <c r="AG322" s="315" t="s">
        <v>8959</v>
      </c>
      <c r="AH322" s="318">
        <v>43434</v>
      </c>
      <c r="AI322" s="316" t="s">
        <v>8960</v>
      </c>
      <c r="AJ322" s="316" t="s">
        <v>8007</v>
      </c>
      <c r="AK322" s="316">
        <v>13445</v>
      </c>
      <c r="AL322" s="314"/>
      <c r="AM322" s="315" t="s">
        <v>7882</v>
      </c>
      <c r="AN322" s="314"/>
      <c r="AO322" s="314"/>
      <c r="AP322" s="314"/>
      <c r="AQ322" s="314"/>
      <c r="AR322" s="314"/>
      <c r="AS322" s="314"/>
      <c r="AT322" s="314"/>
      <c r="AU322" s="314"/>
      <c r="AV322" s="314"/>
      <c r="AW322" s="314"/>
      <c r="AX322" s="314"/>
      <c r="AY322" s="314"/>
      <c r="AZ322" s="314"/>
      <c r="BA322" s="314"/>
      <c r="BB322" s="314"/>
      <c r="BC322" s="314"/>
      <c r="BD322" s="316"/>
    </row>
    <row r="323" spans="1:56" ht="13.15" customHeight="1" x14ac:dyDescent="0.25">
      <c r="A323" s="316" t="s">
        <v>8874</v>
      </c>
      <c r="B323" s="316" t="s">
        <v>8875</v>
      </c>
      <c r="C323" s="315">
        <v>1479</v>
      </c>
      <c r="D323" s="316" t="s">
        <v>8876</v>
      </c>
      <c r="E323" s="316" t="s">
        <v>8074</v>
      </c>
      <c r="F323" s="316" t="s">
        <v>8877</v>
      </c>
      <c r="G323" s="316" t="s">
        <v>8878</v>
      </c>
      <c r="H323" s="335">
        <v>43405</v>
      </c>
      <c r="I323" s="336">
        <v>43434</v>
      </c>
      <c r="J323" s="316" t="s">
        <v>8077</v>
      </c>
      <c r="K323" s="316" t="s">
        <v>8078</v>
      </c>
      <c r="L323" s="316" t="s">
        <v>8079</v>
      </c>
      <c r="M323" s="316" t="s">
        <v>8080</v>
      </c>
      <c r="N323" s="316" t="s">
        <v>8079</v>
      </c>
      <c r="O323" s="316" t="s">
        <v>8081</v>
      </c>
      <c r="P323" s="316" t="s">
        <v>8082</v>
      </c>
      <c r="Q323" s="316" t="s">
        <v>8083</v>
      </c>
      <c r="R323" s="316" t="s">
        <v>8079</v>
      </c>
      <c r="S323" s="316" t="s">
        <v>8080</v>
      </c>
      <c r="T323" s="316" t="s">
        <v>8084</v>
      </c>
      <c r="U323" s="316" t="s">
        <v>8085</v>
      </c>
      <c r="V323" s="316" t="s">
        <v>8079</v>
      </c>
      <c r="W323" s="316" t="s">
        <v>8080</v>
      </c>
      <c r="X323" s="316" t="s">
        <v>8086</v>
      </c>
      <c r="Y323" s="316" t="s">
        <v>8083</v>
      </c>
      <c r="Z323" s="316" t="s">
        <v>487</v>
      </c>
      <c r="AA323" s="327">
        <v>0</v>
      </c>
      <c r="AB323" s="328">
        <v>102186</v>
      </c>
      <c r="AC323" s="313" t="s">
        <v>7578</v>
      </c>
      <c r="AD323" s="316" t="s">
        <v>7582</v>
      </c>
      <c r="AE323" s="314"/>
      <c r="AF323" s="315" t="s">
        <v>8961</v>
      </c>
      <c r="AG323" s="315" t="s">
        <v>8962</v>
      </c>
      <c r="AH323" s="318">
        <v>43434</v>
      </c>
      <c r="AI323" s="316" t="s">
        <v>8963</v>
      </c>
      <c r="AJ323" s="316" t="s">
        <v>8882</v>
      </c>
      <c r="AK323" s="316">
        <v>10285</v>
      </c>
      <c r="AL323" s="314"/>
      <c r="AM323" s="315" t="s">
        <v>7882</v>
      </c>
      <c r="AN323" s="314"/>
      <c r="AO323" s="314"/>
      <c r="AP323" s="314"/>
      <c r="AQ323" s="314"/>
      <c r="AR323" s="314"/>
      <c r="AS323" s="314"/>
      <c r="AT323" s="314"/>
      <c r="AU323" s="314"/>
      <c r="AV323" s="314"/>
      <c r="AW323" s="314"/>
      <c r="AX323" s="314"/>
      <c r="AY323" s="314"/>
      <c r="AZ323" s="314"/>
      <c r="BA323" s="314"/>
      <c r="BB323" s="314"/>
      <c r="BC323" s="314"/>
      <c r="BD323" s="316"/>
    </row>
    <row r="324" spans="1:56" ht="13.15" customHeight="1" x14ac:dyDescent="0.25">
      <c r="A324" s="316" t="s">
        <v>8874</v>
      </c>
      <c r="B324" s="316" t="s">
        <v>8875</v>
      </c>
      <c r="C324" s="315">
        <v>1479</v>
      </c>
      <c r="D324" s="316" t="s">
        <v>8876</v>
      </c>
      <c r="E324" s="316" t="s">
        <v>8074</v>
      </c>
      <c r="F324" s="316" t="s">
        <v>8877</v>
      </c>
      <c r="G324" s="316" t="s">
        <v>8878</v>
      </c>
      <c r="H324" s="335">
        <v>43405</v>
      </c>
      <c r="I324" s="336">
        <v>43434</v>
      </c>
      <c r="J324" s="316" t="s">
        <v>8077</v>
      </c>
      <c r="K324" s="316" t="s">
        <v>8078</v>
      </c>
      <c r="L324" s="316" t="s">
        <v>8079</v>
      </c>
      <c r="M324" s="316" t="s">
        <v>8080</v>
      </c>
      <c r="N324" s="316" t="s">
        <v>8079</v>
      </c>
      <c r="O324" s="316" t="s">
        <v>8081</v>
      </c>
      <c r="P324" s="316" t="s">
        <v>8082</v>
      </c>
      <c r="Q324" s="316" t="s">
        <v>8083</v>
      </c>
      <c r="R324" s="316" t="s">
        <v>8079</v>
      </c>
      <c r="S324" s="316" t="s">
        <v>8080</v>
      </c>
      <c r="T324" s="316" t="s">
        <v>8084</v>
      </c>
      <c r="U324" s="316" t="s">
        <v>8085</v>
      </c>
      <c r="V324" s="316" t="s">
        <v>8079</v>
      </c>
      <c r="W324" s="316" t="s">
        <v>8080</v>
      </c>
      <c r="X324" s="316" t="s">
        <v>8086</v>
      </c>
      <c r="Y324" s="316" t="s">
        <v>8083</v>
      </c>
      <c r="Z324" s="316" t="s">
        <v>487</v>
      </c>
      <c r="AA324" s="327">
        <v>0</v>
      </c>
      <c r="AB324" s="328">
        <v>366161</v>
      </c>
      <c r="AC324" s="313" t="s">
        <v>7578</v>
      </c>
      <c r="AD324" s="316" t="s">
        <v>7582</v>
      </c>
      <c r="AE324" s="314"/>
      <c r="AF324" s="315" t="s">
        <v>8964</v>
      </c>
      <c r="AG324" s="315" t="s">
        <v>8965</v>
      </c>
      <c r="AH324" s="318">
        <v>43434</v>
      </c>
      <c r="AI324" s="316" t="s">
        <v>8966</v>
      </c>
      <c r="AJ324" s="316" t="s">
        <v>8967</v>
      </c>
      <c r="AK324" s="316">
        <v>10275</v>
      </c>
      <c r="AL324" s="314"/>
      <c r="AM324" s="315" t="s">
        <v>7882</v>
      </c>
      <c r="AN324" s="314"/>
      <c r="AO324" s="314"/>
      <c r="AP324" s="314"/>
      <c r="AQ324" s="314"/>
      <c r="AR324" s="314"/>
      <c r="AS324" s="314"/>
      <c r="AT324" s="314"/>
      <c r="AU324" s="314"/>
      <c r="AV324" s="314"/>
      <c r="AW324" s="314"/>
      <c r="AX324" s="314"/>
      <c r="AY324" s="314"/>
      <c r="AZ324" s="314"/>
      <c r="BA324" s="314"/>
      <c r="BB324" s="314"/>
      <c r="BC324" s="314"/>
      <c r="BD324" s="316"/>
    </row>
    <row r="325" spans="1:56" ht="13.15" customHeight="1" x14ac:dyDescent="0.25">
      <c r="A325" s="316" t="s">
        <v>8874</v>
      </c>
      <c r="B325" s="316" t="s">
        <v>8875</v>
      </c>
      <c r="C325" s="315">
        <v>1479</v>
      </c>
      <c r="D325" s="316" t="s">
        <v>8876</v>
      </c>
      <c r="E325" s="316" t="s">
        <v>8074</v>
      </c>
      <c r="F325" s="316" t="s">
        <v>8877</v>
      </c>
      <c r="G325" s="316" t="s">
        <v>8878</v>
      </c>
      <c r="H325" s="335">
        <v>43405</v>
      </c>
      <c r="I325" s="336">
        <v>43434</v>
      </c>
      <c r="J325" s="316" t="s">
        <v>8077</v>
      </c>
      <c r="K325" s="316" t="s">
        <v>8078</v>
      </c>
      <c r="L325" s="316" t="s">
        <v>8079</v>
      </c>
      <c r="M325" s="316" t="s">
        <v>8080</v>
      </c>
      <c r="N325" s="316" t="s">
        <v>8079</v>
      </c>
      <c r="O325" s="316" t="s">
        <v>8081</v>
      </c>
      <c r="P325" s="316" t="s">
        <v>8082</v>
      </c>
      <c r="Q325" s="316" t="s">
        <v>8083</v>
      </c>
      <c r="R325" s="316" t="s">
        <v>8079</v>
      </c>
      <c r="S325" s="316" t="s">
        <v>8080</v>
      </c>
      <c r="T325" s="316" t="s">
        <v>8084</v>
      </c>
      <c r="U325" s="316" t="s">
        <v>8085</v>
      </c>
      <c r="V325" s="316" t="s">
        <v>8079</v>
      </c>
      <c r="W325" s="316" t="s">
        <v>8080</v>
      </c>
      <c r="X325" s="316" t="s">
        <v>8086</v>
      </c>
      <c r="Y325" s="316" t="s">
        <v>8083</v>
      </c>
      <c r="Z325" s="316" t="s">
        <v>487</v>
      </c>
      <c r="AA325" s="327">
        <v>0</v>
      </c>
      <c r="AB325" s="328">
        <v>17990.060000000001</v>
      </c>
      <c r="AC325" s="313" t="s">
        <v>7578</v>
      </c>
      <c r="AD325" s="316" t="s">
        <v>7582</v>
      </c>
      <c r="AE325" s="314"/>
      <c r="AF325" s="315" t="s">
        <v>8968</v>
      </c>
      <c r="AG325" s="315" t="s">
        <v>8880</v>
      </c>
      <c r="AH325" s="318">
        <v>43434</v>
      </c>
      <c r="AI325" s="316" t="s">
        <v>8881</v>
      </c>
      <c r="AJ325" s="316" t="s">
        <v>8882</v>
      </c>
      <c r="AK325" s="316">
        <v>10285</v>
      </c>
      <c r="AL325" s="314"/>
      <c r="AM325" s="315" t="s">
        <v>7882</v>
      </c>
      <c r="AN325" s="314"/>
      <c r="AO325" s="314"/>
      <c r="AP325" s="314"/>
      <c r="AQ325" s="314"/>
      <c r="AR325" s="314"/>
      <c r="AS325" s="314"/>
      <c r="AT325" s="314"/>
      <c r="AU325" s="314"/>
      <c r="AV325" s="314"/>
      <c r="AW325" s="314"/>
      <c r="AX325" s="314"/>
      <c r="AY325" s="314"/>
      <c r="AZ325" s="314"/>
      <c r="BA325" s="314"/>
      <c r="BB325" s="314"/>
      <c r="BC325" s="314"/>
      <c r="BD325" s="316"/>
    </row>
    <row r="326" spans="1:56" ht="13.15" customHeight="1" x14ac:dyDescent="0.25">
      <c r="A326" s="316" t="s">
        <v>8874</v>
      </c>
      <c r="B326" s="316" t="s">
        <v>8875</v>
      </c>
      <c r="C326" s="315">
        <v>1479</v>
      </c>
      <c r="D326" s="316" t="s">
        <v>8876</v>
      </c>
      <c r="E326" s="316" t="s">
        <v>8074</v>
      </c>
      <c r="F326" s="316" t="s">
        <v>8877</v>
      </c>
      <c r="G326" s="316" t="s">
        <v>8878</v>
      </c>
      <c r="H326" s="335">
        <v>43405</v>
      </c>
      <c r="I326" s="336">
        <v>43434</v>
      </c>
      <c r="J326" s="316" t="s">
        <v>8077</v>
      </c>
      <c r="K326" s="316" t="s">
        <v>8078</v>
      </c>
      <c r="L326" s="316" t="s">
        <v>8079</v>
      </c>
      <c r="M326" s="316" t="s">
        <v>8080</v>
      </c>
      <c r="N326" s="316" t="s">
        <v>8079</v>
      </c>
      <c r="O326" s="316" t="s">
        <v>8081</v>
      </c>
      <c r="P326" s="316" t="s">
        <v>8082</v>
      </c>
      <c r="Q326" s="316" t="s">
        <v>8083</v>
      </c>
      <c r="R326" s="316" t="s">
        <v>8079</v>
      </c>
      <c r="S326" s="316" t="s">
        <v>8080</v>
      </c>
      <c r="T326" s="316" t="s">
        <v>8084</v>
      </c>
      <c r="U326" s="316" t="s">
        <v>8085</v>
      </c>
      <c r="V326" s="316" t="s">
        <v>8079</v>
      </c>
      <c r="W326" s="316" t="s">
        <v>8080</v>
      </c>
      <c r="X326" s="316" t="s">
        <v>8086</v>
      </c>
      <c r="Y326" s="316" t="s">
        <v>8083</v>
      </c>
      <c r="Z326" s="316" t="s">
        <v>487</v>
      </c>
      <c r="AA326" s="327">
        <v>0</v>
      </c>
      <c r="AB326" s="328">
        <v>1428163</v>
      </c>
      <c r="AC326" s="313" t="s">
        <v>7578</v>
      </c>
      <c r="AD326" s="316" t="s">
        <v>7582</v>
      </c>
      <c r="AE326" s="314"/>
      <c r="AF326" s="315" t="s">
        <v>8969</v>
      </c>
      <c r="AG326" s="315" t="s">
        <v>8970</v>
      </c>
      <c r="AH326" s="318">
        <v>43434</v>
      </c>
      <c r="AI326" s="316" t="s">
        <v>8971</v>
      </c>
      <c r="AJ326" s="316" t="s">
        <v>8972</v>
      </c>
      <c r="AK326" s="316">
        <v>11253</v>
      </c>
      <c r="AL326" s="314"/>
      <c r="AM326" s="315" t="s">
        <v>7882</v>
      </c>
      <c r="AN326" s="314"/>
      <c r="AO326" s="314"/>
      <c r="AP326" s="314"/>
      <c r="AQ326" s="314"/>
      <c r="AR326" s="314"/>
      <c r="AS326" s="314"/>
      <c r="AT326" s="314"/>
      <c r="AU326" s="314"/>
      <c r="AV326" s="314"/>
      <c r="AW326" s="314"/>
      <c r="AX326" s="314"/>
      <c r="AY326" s="314"/>
      <c r="AZ326" s="314"/>
      <c r="BA326" s="314"/>
      <c r="BB326" s="314"/>
      <c r="BC326" s="314"/>
      <c r="BD326" s="316"/>
    </row>
    <row r="327" spans="1:56" ht="13.15" customHeight="1" x14ac:dyDescent="0.25">
      <c r="A327" s="316" t="s">
        <v>8874</v>
      </c>
      <c r="B327" s="316" t="s">
        <v>8875</v>
      </c>
      <c r="C327" s="315">
        <v>1479</v>
      </c>
      <c r="D327" s="316" t="s">
        <v>8876</v>
      </c>
      <c r="E327" s="316" t="s">
        <v>8074</v>
      </c>
      <c r="F327" s="316" t="s">
        <v>8877</v>
      </c>
      <c r="G327" s="316" t="s">
        <v>8878</v>
      </c>
      <c r="H327" s="335">
        <v>43405</v>
      </c>
      <c r="I327" s="336">
        <v>43434</v>
      </c>
      <c r="J327" s="316" t="s">
        <v>8077</v>
      </c>
      <c r="K327" s="316" t="s">
        <v>8078</v>
      </c>
      <c r="L327" s="316" t="s">
        <v>8079</v>
      </c>
      <c r="M327" s="316" t="s">
        <v>8080</v>
      </c>
      <c r="N327" s="316" t="s">
        <v>8079</v>
      </c>
      <c r="O327" s="316" t="s">
        <v>8081</v>
      </c>
      <c r="P327" s="316" t="s">
        <v>8082</v>
      </c>
      <c r="Q327" s="316" t="s">
        <v>8083</v>
      </c>
      <c r="R327" s="316" t="s">
        <v>8079</v>
      </c>
      <c r="S327" s="316" t="s">
        <v>8080</v>
      </c>
      <c r="T327" s="316" t="s">
        <v>8084</v>
      </c>
      <c r="U327" s="316" t="s">
        <v>8085</v>
      </c>
      <c r="V327" s="316" t="s">
        <v>8079</v>
      </c>
      <c r="W327" s="316" t="s">
        <v>8080</v>
      </c>
      <c r="X327" s="316" t="s">
        <v>8086</v>
      </c>
      <c r="Y327" s="316" t="s">
        <v>8083</v>
      </c>
      <c r="Z327" s="316" t="s">
        <v>487</v>
      </c>
      <c r="AA327" s="327">
        <v>0</v>
      </c>
      <c r="AB327" s="328">
        <v>130210</v>
      </c>
      <c r="AC327" s="313" t="s">
        <v>7578</v>
      </c>
      <c r="AD327" s="316" t="s">
        <v>7582</v>
      </c>
      <c r="AE327" s="314"/>
      <c r="AF327" s="315" t="s">
        <v>8973</v>
      </c>
      <c r="AG327" s="315" t="s">
        <v>8974</v>
      </c>
      <c r="AH327" s="318">
        <v>43434</v>
      </c>
      <c r="AI327" s="316" t="s">
        <v>8975</v>
      </c>
      <c r="AJ327" s="316" t="s">
        <v>8976</v>
      </c>
      <c r="AK327" s="316">
        <v>10343</v>
      </c>
      <c r="AL327" s="314"/>
      <c r="AM327" s="315" t="s">
        <v>7882</v>
      </c>
      <c r="AN327" s="314"/>
      <c r="AO327" s="314"/>
      <c r="AP327" s="314"/>
      <c r="AQ327" s="314"/>
      <c r="AR327" s="314"/>
      <c r="AS327" s="314"/>
      <c r="AT327" s="314"/>
      <c r="AU327" s="314"/>
      <c r="AV327" s="314"/>
      <c r="AW327" s="314"/>
      <c r="AX327" s="314"/>
      <c r="AY327" s="314"/>
      <c r="AZ327" s="314"/>
      <c r="BA327" s="314"/>
      <c r="BB327" s="314"/>
      <c r="BC327" s="314"/>
      <c r="BD327" s="316"/>
    </row>
    <row r="328" spans="1:56" ht="13.15" customHeight="1" x14ac:dyDescent="0.25">
      <c r="A328" s="316" t="s">
        <v>8977</v>
      </c>
      <c r="B328" s="316" t="s">
        <v>8978</v>
      </c>
      <c r="C328" s="315">
        <v>74</v>
      </c>
      <c r="D328" s="316" t="s">
        <v>8978</v>
      </c>
      <c r="E328" s="316" t="s">
        <v>8979</v>
      </c>
      <c r="F328" s="316" t="s">
        <v>8980</v>
      </c>
      <c r="G328" s="316" t="s">
        <v>8100</v>
      </c>
      <c r="H328" s="335">
        <v>43405</v>
      </c>
      <c r="I328" s="336">
        <v>43434</v>
      </c>
      <c r="J328" s="316" t="s">
        <v>8077</v>
      </c>
      <c r="K328" s="316" t="s">
        <v>8078</v>
      </c>
      <c r="L328" s="316" t="s">
        <v>8079</v>
      </c>
      <c r="M328" s="316" t="s">
        <v>8080</v>
      </c>
      <c r="N328" s="316" t="s">
        <v>8079</v>
      </c>
      <c r="O328" s="316" t="s">
        <v>8081</v>
      </c>
      <c r="P328" s="316" t="s">
        <v>8082</v>
      </c>
      <c r="Q328" s="316" t="s">
        <v>8083</v>
      </c>
      <c r="R328" s="316" t="s">
        <v>8079</v>
      </c>
      <c r="S328" s="316" t="s">
        <v>8080</v>
      </c>
      <c r="T328" s="316" t="s">
        <v>8084</v>
      </c>
      <c r="U328" s="316" t="s">
        <v>8085</v>
      </c>
      <c r="V328" s="316" t="s">
        <v>8079</v>
      </c>
      <c r="W328" s="316" t="s">
        <v>8080</v>
      </c>
      <c r="X328" s="316" t="s">
        <v>8086</v>
      </c>
      <c r="Y328" s="316" t="s">
        <v>8083</v>
      </c>
      <c r="Z328" s="316" t="s">
        <v>487</v>
      </c>
      <c r="AA328" s="327">
        <v>0</v>
      </c>
      <c r="AB328" s="328">
        <v>1865.02</v>
      </c>
      <c r="AC328" s="313" t="s">
        <v>7578</v>
      </c>
      <c r="AD328" s="314"/>
      <c r="AE328" s="314"/>
      <c r="AF328" s="315" t="s">
        <v>8981</v>
      </c>
      <c r="AG328" s="315" t="s">
        <v>7882</v>
      </c>
      <c r="AH328" s="318">
        <v>43434</v>
      </c>
      <c r="AI328" s="316" t="s">
        <v>8979</v>
      </c>
      <c r="AJ328" s="314"/>
      <c r="AK328" s="314"/>
      <c r="AL328" s="314"/>
      <c r="AM328" s="315" t="s">
        <v>7882</v>
      </c>
      <c r="AN328" s="314"/>
      <c r="AO328" s="314"/>
      <c r="AP328" s="314"/>
      <c r="AQ328" s="314"/>
      <c r="AR328" s="314"/>
      <c r="AS328" s="314"/>
      <c r="AT328" s="314"/>
      <c r="AU328" s="314"/>
      <c r="AV328" s="314"/>
      <c r="AW328" s="314"/>
      <c r="AX328" s="314"/>
      <c r="AY328" s="314"/>
      <c r="AZ328" s="314"/>
      <c r="BA328" s="314"/>
      <c r="BB328" s="314"/>
      <c r="BC328" s="314"/>
      <c r="BD328" s="316"/>
    </row>
    <row r="329" spans="1:56" ht="13.15" customHeight="1" x14ac:dyDescent="0.25">
      <c r="A329" s="316" t="s">
        <v>8977</v>
      </c>
      <c r="B329" s="316" t="s">
        <v>8978</v>
      </c>
      <c r="C329" s="315">
        <v>74</v>
      </c>
      <c r="D329" s="316" t="s">
        <v>8978</v>
      </c>
      <c r="E329" s="316" t="s">
        <v>8979</v>
      </c>
      <c r="F329" s="316" t="s">
        <v>8980</v>
      </c>
      <c r="G329" s="316" t="s">
        <v>8100</v>
      </c>
      <c r="H329" s="335">
        <v>43405</v>
      </c>
      <c r="I329" s="336">
        <v>43434</v>
      </c>
      <c r="J329" s="316" t="s">
        <v>8077</v>
      </c>
      <c r="K329" s="316" t="s">
        <v>8078</v>
      </c>
      <c r="L329" s="316" t="s">
        <v>8079</v>
      </c>
      <c r="M329" s="316" t="s">
        <v>8080</v>
      </c>
      <c r="N329" s="316" t="s">
        <v>8079</v>
      </c>
      <c r="O329" s="316" t="s">
        <v>8081</v>
      </c>
      <c r="P329" s="316" t="s">
        <v>8082</v>
      </c>
      <c r="Q329" s="316" t="s">
        <v>8083</v>
      </c>
      <c r="R329" s="316" t="s">
        <v>8079</v>
      </c>
      <c r="S329" s="316" t="s">
        <v>8080</v>
      </c>
      <c r="T329" s="316" t="s">
        <v>8084</v>
      </c>
      <c r="U329" s="316" t="s">
        <v>8085</v>
      </c>
      <c r="V329" s="316" t="s">
        <v>8079</v>
      </c>
      <c r="W329" s="316" t="s">
        <v>8080</v>
      </c>
      <c r="X329" s="316" t="s">
        <v>8086</v>
      </c>
      <c r="Y329" s="316" t="s">
        <v>8083</v>
      </c>
      <c r="Z329" s="316" t="s">
        <v>487</v>
      </c>
      <c r="AA329" s="327">
        <v>0</v>
      </c>
      <c r="AB329" s="328">
        <v>2474.69</v>
      </c>
      <c r="AC329" s="313" t="s">
        <v>7578</v>
      </c>
      <c r="AD329" s="314"/>
      <c r="AE329" s="314"/>
      <c r="AF329" s="315" t="s">
        <v>8981</v>
      </c>
      <c r="AG329" s="315" t="s">
        <v>7882</v>
      </c>
      <c r="AH329" s="318">
        <v>43434</v>
      </c>
      <c r="AI329" s="316" t="s">
        <v>8979</v>
      </c>
      <c r="AJ329" s="314"/>
      <c r="AK329" s="314"/>
      <c r="AL329" s="314"/>
      <c r="AM329" s="315" t="s">
        <v>7882</v>
      </c>
      <c r="AN329" s="314"/>
      <c r="AO329" s="314"/>
      <c r="AP329" s="314"/>
      <c r="AQ329" s="314"/>
      <c r="AR329" s="314"/>
      <c r="AS329" s="314"/>
      <c r="AT329" s="314"/>
      <c r="AU329" s="314"/>
      <c r="AV329" s="314"/>
      <c r="AW329" s="314"/>
      <c r="AX329" s="314"/>
      <c r="AY329" s="314"/>
      <c r="AZ329" s="314"/>
      <c r="BA329" s="314"/>
      <c r="BB329" s="314"/>
      <c r="BC329" s="314"/>
      <c r="BD329" s="316"/>
    </row>
    <row r="330" spans="1:56" ht="13.15" customHeight="1" x14ac:dyDescent="0.25">
      <c r="A330" s="316" t="s">
        <v>8977</v>
      </c>
      <c r="B330" s="316" t="s">
        <v>8978</v>
      </c>
      <c r="C330" s="315">
        <v>74</v>
      </c>
      <c r="D330" s="316" t="s">
        <v>8978</v>
      </c>
      <c r="E330" s="316" t="s">
        <v>8982</v>
      </c>
      <c r="F330" s="316" t="s">
        <v>8980</v>
      </c>
      <c r="G330" s="316" t="s">
        <v>8100</v>
      </c>
      <c r="H330" s="335">
        <v>43405</v>
      </c>
      <c r="I330" s="336">
        <v>43434</v>
      </c>
      <c r="J330" s="316" t="s">
        <v>8077</v>
      </c>
      <c r="K330" s="316" t="s">
        <v>8078</v>
      </c>
      <c r="L330" s="316" t="s">
        <v>8079</v>
      </c>
      <c r="M330" s="316" t="s">
        <v>8080</v>
      </c>
      <c r="N330" s="316" t="s">
        <v>8079</v>
      </c>
      <c r="O330" s="316" t="s">
        <v>8081</v>
      </c>
      <c r="P330" s="316" t="s">
        <v>8082</v>
      </c>
      <c r="Q330" s="316" t="s">
        <v>8083</v>
      </c>
      <c r="R330" s="316" t="s">
        <v>8079</v>
      </c>
      <c r="S330" s="316" t="s">
        <v>8080</v>
      </c>
      <c r="T330" s="316" t="s">
        <v>8084</v>
      </c>
      <c r="U330" s="316" t="s">
        <v>8085</v>
      </c>
      <c r="V330" s="316" t="s">
        <v>8079</v>
      </c>
      <c r="W330" s="316" t="s">
        <v>8080</v>
      </c>
      <c r="X330" s="316" t="s">
        <v>8086</v>
      </c>
      <c r="Y330" s="316" t="s">
        <v>8083</v>
      </c>
      <c r="Z330" s="316" t="s">
        <v>487</v>
      </c>
      <c r="AA330" s="327">
        <v>0</v>
      </c>
      <c r="AB330" s="328">
        <v>2828.63</v>
      </c>
      <c r="AC330" s="313" t="s">
        <v>7578</v>
      </c>
      <c r="AD330" s="314"/>
      <c r="AE330" s="314"/>
      <c r="AF330" s="315" t="s">
        <v>8981</v>
      </c>
      <c r="AG330" s="315" t="s">
        <v>7882</v>
      </c>
      <c r="AH330" s="318">
        <v>43434</v>
      </c>
      <c r="AI330" s="316" t="s">
        <v>8982</v>
      </c>
      <c r="AJ330" s="314"/>
      <c r="AK330" s="314"/>
      <c r="AL330" s="314"/>
      <c r="AM330" s="315" t="s">
        <v>7882</v>
      </c>
      <c r="AN330" s="314"/>
      <c r="AO330" s="314"/>
      <c r="AP330" s="314"/>
      <c r="AQ330" s="314"/>
      <c r="AR330" s="314"/>
      <c r="AS330" s="314"/>
      <c r="AT330" s="314"/>
      <c r="AU330" s="314"/>
      <c r="AV330" s="314"/>
      <c r="AW330" s="314"/>
      <c r="AX330" s="314"/>
      <c r="AY330" s="314"/>
      <c r="AZ330" s="314"/>
      <c r="BA330" s="314"/>
      <c r="BB330" s="314"/>
      <c r="BC330" s="314"/>
      <c r="BD330" s="316"/>
    </row>
    <row r="331" spans="1:56" ht="13.15" customHeight="1" x14ac:dyDescent="0.25">
      <c r="A331" s="316" t="s">
        <v>8977</v>
      </c>
      <c r="B331" s="316" t="s">
        <v>8978</v>
      </c>
      <c r="C331" s="315">
        <v>74</v>
      </c>
      <c r="D331" s="316" t="s">
        <v>8978</v>
      </c>
      <c r="E331" s="316" t="s">
        <v>8983</v>
      </c>
      <c r="F331" s="316" t="s">
        <v>8980</v>
      </c>
      <c r="G331" s="316" t="s">
        <v>8100</v>
      </c>
      <c r="H331" s="335">
        <v>43405</v>
      </c>
      <c r="I331" s="336">
        <v>43434</v>
      </c>
      <c r="J331" s="316" t="s">
        <v>8077</v>
      </c>
      <c r="K331" s="316" t="s">
        <v>8078</v>
      </c>
      <c r="L331" s="316" t="s">
        <v>8079</v>
      </c>
      <c r="M331" s="316" t="s">
        <v>8080</v>
      </c>
      <c r="N331" s="316" t="s">
        <v>8079</v>
      </c>
      <c r="O331" s="316" t="s">
        <v>8081</v>
      </c>
      <c r="P331" s="316" t="s">
        <v>8082</v>
      </c>
      <c r="Q331" s="316" t="s">
        <v>8083</v>
      </c>
      <c r="R331" s="316" t="s">
        <v>8079</v>
      </c>
      <c r="S331" s="316" t="s">
        <v>8080</v>
      </c>
      <c r="T331" s="316" t="s">
        <v>8084</v>
      </c>
      <c r="U331" s="316" t="s">
        <v>8085</v>
      </c>
      <c r="V331" s="316" t="s">
        <v>8079</v>
      </c>
      <c r="W331" s="316" t="s">
        <v>8080</v>
      </c>
      <c r="X331" s="316" t="s">
        <v>8086</v>
      </c>
      <c r="Y331" s="316" t="s">
        <v>8083</v>
      </c>
      <c r="Z331" s="316" t="s">
        <v>487</v>
      </c>
      <c r="AA331" s="327">
        <v>0</v>
      </c>
      <c r="AB331" s="328">
        <v>1398.01</v>
      </c>
      <c r="AC331" s="313" t="s">
        <v>7578</v>
      </c>
      <c r="AD331" s="314"/>
      <c r="AE331" s="314"/>
      <c r="AF331" s="315" t="s">
        <v>8981</v>
      </c>
      <c r="AG331" s="315" t="s">
        <v>7882</v>
      </c>
      <c r="AH331" s="318">
        <v>43434</v>
      </c>
      <c r="AI331" s="316" t="s">
        <v>8983</v>
      </c>
      <c r="AJ331" s="314"/>
      <c r="AK331" s="314"/>
      <c r="AL331" s="314"/>
      <c r="AM331" s="315" t="s">
        <v>7882</v>
      </c>
      <c r="AN331" s="314"/>
      <c r="AO331" s="314"/>
      <c r="AP331" s="314"/>
      <c r="AQ331" s="314"/>
      <c r="AR331" s="314"/>
      <c r="AS331" s="314"/>
      <c r="AT331" s="314"/>
      <c r="AU331" s="314"/>
      <c r="AV331" s="314"/>
      <c r="AW331" s="314"/>
      <c r="AX331" s="314"/>
      <c r="AY331" s="314"/>
      <c r="AZ331" s="314"/>
      <c r="BA331" s="314"/>
      <c r="BB331" s="314"/>
      <c r="BC331" s="314"/>
      <c r="BD331" s="316"/>
    </row>
    <row r="332" spans="1:56" ht="13.15" customHeight="1" x14ac:dyDescent="0.25">
      <c r="A332" s="316" t="s">
        <v>8977</v>
      </c>
      <c r="B332" s="316" t="s">
        <v>8978</v>
      </c>
      <c r="C332" s="315">
        <v>74</v>
      </c>
      <c r="D332" s="316" t="s">
        <v>8978</v>
      </c>
      <c r="E332" s="316" t="s">
        <v>8984</v>
      </c>
      <c r="F332" s="316" t="s">
        <v>8980</v>
      </c>
      <c r="G332" s="316" t="s">
        <v>8100</v>
      </c>
      <c r="H332" s="335">
        <v>43405</v>
      </c>
      <c r="I332" s="336">
        <v>43434</v>
      </c>
      <c r="J332" s="316" t="s">
        <v>8077</v>
      </c>
      <c r="K332" s="316" t="s">
        <v>8078</v>
      </c>
      <c r="L332" s="316" t="s">
        <v>8079</v>
      </c>
      <c r="M332" s="316" t="s">
        <v>8080</v>
      </c>
      <c r="N332" s="316" t="s">
        <v>8079</v>
      </c>
      <c r="O332" s="316" t="s">
        <v>8081</v>
      </c>
      <c r="P332" s="316" t="s">
        <v>8082</v>
      </c>
      <c r="Q332" s="316" t="s">
        <v>8083</v>
      </c>
      <c r="R332" s="316" t="s">
        <v>8079</v>
      </c>
      <c r="S332" s="316" t="s">
        <v>8080</v>
      </c>
      <c r="T332" s="316" t="s">
        <v>8084</v>
      </c>
      <c r="U332" s="316" t="s">
        <v>8085</v>
      </c>
      <c r="V332" s="316" t="s">
        <v>8079</v>
      </c>
      <c r="W332" s="316" t="s">
        <v>8080</v>
      </c>
      <c r="X332" s="316" t="s">
        <v>8086</v>
      </c>
      <c r="Y332" s="316" t="s">
        <v>8083</v>
      </c>
      <c r="Z332" s="316" t="s">
        <v>487</v>
      </c>
      <c r="AA332" s="327">
        <v>0</v>
      </c>
      <c r="AB332" s="328">
        <v>1877.32</v>
      </c>
      <c r="AC332" s="313" t="s">
        <v>7578</v>
      </c>
      <c r="AD332" s="314"/>
      <c r="AE332" s="314"/>
      <c r="AF332" s="315" t="s">
        <v>8981</v>
      </c>
      <c r="AG332" s="315" t="s">
        <v>7882</v>
      </c>
      <c r="AH332" s="318">
        <v>43434</v>
      </c>
      <c r="AI332" s="316" t="s">
        <v>8984</v>
      </c>
      <c r="AJ332" s="314"/>
      <c r="AK332" s="314"/>
      <c r="AL332" s="314"/>
      <c r="AM332" s="315" t="s">
        <v>7882</v>
      </c>
      <c r="AN332" s="314"/>
      <c r="AO332" s="314"/>
      <c r="AP332" s="314"/>
      <c r="AQ332" s="314"/>
      <c r="AR332" s="314"/>
      <c r="AS332" s="314"/>
      <c r="AT332" s="314"/>
      <c r="AU332" s="314"/>
      <c r="AV332" s="314"/>
      <c r="AW332" s="314"/>
      <c r="AX332" s="314"/>
      <c r="AY332" s="314"/>
      <c r="AZ332" s="314"/>
      <c r="BA332" s="314"/>
      <c r="BB332" s="314"/>
      <c r="BC332" s="314"/>
      <c r="BD332" s="316"/>
    </row>
    <row r="333" spans="1:56" ht="13.15" customHeight="1" x14ac:dyDescent="0.25">
      <c r="A333" s="316" t="s">
        <v>8977</v>
      </c>
      <c r="B333" s="316" t="s">
        <v>8978</v>
      </c>
      <c r="C333" s="315">
        <v>74</v>
      </c>
      <c r="D333" s="316" t="s">
        <v>8978</v>
      </c>
      <c r="E333" s="316" t="s">
        <v>8985</v>
      </c>
      <c r="F333" s="316" t="s">
        <v>8980</v>
      </c>
      <c r="G333" s="316" t="s">
        <v>8100</v>
      </c>
      <c r="H333" s="335">
        <v>43405</v>
      </c>
      <c r="I333" s="336">
        <v>43434</v>
      </c>
      <c r="J333" s="316" t="s">
        <v>8077</v>
      </c>
      <c r="K333" s="316" t="s">
        <v>8078</v>
      </c>
      <c r="L333" s="316" t="s">
        <v>8079</v>
      </c>
      <c r="M333" s="316" t="s">
        <v>8080</v>
      </c>
      <c r="N333" s="316" t="s">
        <v>8079</v>
      </c>
      <c r="O333" s="316" t="s">
        <v>8081</v>
      </c>
      <c r="P333" s="316" t="s">
        <v>8082</v>
      </c>
      <c r="Q333" s="316" t="s">
        <v>8083</v>
      </c>
      <c r="R333" s="316" t="s">
        <v>8079</v>
      </c>
      <c r="S333" s="316" t="s">
        <v>8080</v>
      </c>
      <c r="T333" s="316" t="s">
        <v>8084</v>
      </c>
      <c r="U333" s="316" t="s">
        <v>8085</v>
      </c>
      <c r="V333" s="316" t="s">
        <v>8079</v>
      </c>
      <c r="W333" s="316" t="s">
        <v>8080</v>
      </c>
      <c r="X333" s="316" t="s">
        <v>8086</v>
      </c>
      <c r="Y333" s="316" t="s">
        <v>8083</v>
      </c>
      <c r="Z333" s="316" t="s">
        <v>487</v>
      </c>
      <c r="AA333" s="327">
        <v>0</v>
      </c>
      <c r="AB333" s="328">
        <v>2308.17</v>
      </c>
      <c r="AC333" s="313" t="s">
        <v>7578</v>
      </c>
      <c r="AD333" s="314"/>
      <c r="AE333" s="314"/>
      <c r="AF333" s="315" t="s">
        <v>8981</v>
      </c>
      <c r="AG333" s="315" t="s">
        <v>7882</v>
      </c>
      <c r="AH333" s="318">
        <v>43434</v>
      </c>
      <c r="AI333" s="316" t="s">
        <v>8985</v>
      </c>
      <c r="AJ333" s="314"/>
      <c r="AK333" s="314"/>
      <c r="AL333" s="314"/>
      <c r="AM333" s="315" t="s">
        <v>7882</v>
      </c>
      <c r="AN333" s="314"/>
      <c r="AO333" s="314"/>
      <c r="AP333" s="314"/>
      <c r="AQ333" s="314"/>
      <c r="AR333" s="314"/>
      <c r="AS333" s="314"/>
      <c r="AT333" s="314"/>
      <c r="AU333" s="314"/>
      <c r="AV333" s="314"/>
      <c r="AW333" s="314"/>
      <c r="AX333" s="314"/>
      <c r="AY333" s="314"/>
      <c r="AZ333" s="314"/>
      <c r="BA333" s="314"/>
      <c r="BB333" s="314"/>
      <c r="BC333" s="314"/>
      <c r="BD333" s="316"/>
    </row>
    <row r="334" spans="1:56" ht="13.15" customHeight="1" x14ac:dyDescent="0.25">
      <c r="A334" s="316" t="s">
        <v>8977</v>
      </c>
      <c r="B334" s="316" t="s">
        <v>8978</v>
      </c>
      <c r="C334" s="315">
        <v>74</v>
      </c>
      <c r="D334" s="316" t="s">
        <v>8978</v>
      </c>
      <c r="E334" s="316" t="s">
        <v>8986</v>
      </c>
      <c r="F334" s="316" t="s">
        <v>8980</v>
      </c>
      <c r="G334" s="316" t="s">
        <v>8100</v>
      </c>
      <c r="H334" s="335">
        <v>43405</v>
      </c>
      <c r="I334" s="336">
        <v>43434</v>
      </c>
      <c r="J334" s="316" t="s">
        <v>8077</v>
      </c>
      <c r="K334" s="316" t="s">
        <v>8078</v>
      </c>
      <c r="L334" s="316" t="s">
        <v>8079</v>
      </c>
      <c r="M334" s="316" t="s">
        <v>8080</v>
      </c>
      <c r="N334" s="316" t="s">
        <v>8079</v>
      </c>
      <c r="O334" s="316" t="s">
        <v>8081</v>
      </c>
      <c r="P334" s="316" t="s">
        <v>8082</v>
      </c>
      <c r="Q334" s="316" t="s">
        <v>8083</v>
      </c>
      <c r="R334" s="316" t="s">
        <v>8079</v>
      </c>
      <c r="S334" s="316" t="s">
        <v>8080</v>
      </c>
      <c r="T334" s="316" t="s">
        <v>8084</v>
      </c>
      <c r="U334" s="316" t="s">
        <v>8085</v>
      </c>
      <c r="V334" s="316" t="s">
        <v>8079</v>
      </c>
      <c r="W334" s="316" t="s">
        <v>8080</v>
      </c>
      <c r="X334" s="316" t="s">
        <v>8086</v>
      </c>
      <c r="Y334" s="316" t="s">
        <v>8083</v>
      </c>
      <c r="Z334" s="316" t="s">
        <v>487</v>
      </c>
      <c r="AA334" s="327">
        <v>0</v>
      </c>
      <c r="AB334" s="328">
        <v>2499.9699999999998</v>
      </c>
      <c r="AC334" s="313" t="s">
        <v>7578</v>
      </c>
      <c r="AD334" s="314"/>
      <c r="AE334" s="314"/>
      <c r="AF334" s="315" t="s">
        <v>8981</v>
      </c>
      <c r="AG334" s="315" t="s">
        <v>7882</v>
      </c>
      <c r="AH334" s="318">
        <v>43434</v>
      </c>
      <c r="AI334" s="316" t="s">
        <v>8986</v>
      </c>
      <c r="AJ334" s="314"/>
      <c r="AK334" s="314"/>
      <c r="AL334" s="314"/>
      <c r="AM334" s="315" t="s">
        <v>7882</v>
      </c>
      <c r="AN334" s="314"/>
      <c r="AO334" s="314"/>
      <c r="AP334" s="314"/>
      <c r="AQ334" s="314"/>
      <c r="AR334" s="314"/>
      <c r="AS334" s="314"/>
      <c r="AT334" s="314"/>
      <c r="AU334" s="314"/>
      <c r="AV334" s="314"/>
      <c r="AW334" s="314"/>
      <c r="AX334" s="314"/>
      <c r="AY334" s="314"/>
      <c r="AZ334" s="314"/>
      <c r="BA334" s="314"/>
      <c r="BB334" s="314"/>
      <c r="BC334" s="314"/>
      <c r="BD334" s="316"/>
    </row>
    <row r="335" spans="1:56" ht="13.15" customHeight="1" x14ac:dyDescent="0.25">
      <c r="A335" s="316" t="s">
        <v>8977</v>
      </c>
      <c r="B335" s="316" t="s">
        <v>8978</v>
      </c>
      <c r="C335" s="315">
        <v>74</v>
      </c>
      <c r="D335" s="316" t="s">
        <v>8978</v>
      </c>
      <c r="E335" s="316" t="s">
        <v>8987</v>
      </c>
      <c r="F335" s="316" t="s">
        <v>8980</v>
      </c>
      <c r="G335" s="316" t="s">
        <v>8100</v>
      </c>
      <c r="H335" s="335">
        <v>43405</v>
      </c>
      <c r="I335" s="336">
        <v>43434</v>
      </c>
      <c r="J335" s="316" t="s">
        <v>8077</v>
      </c>
      <c r="K335" s="316" t="s">
        <v>8078</v>
      </c>
      <c r="L335" s="316" t="s">
        <v>8079</v>
      </c>
      <c r="M335" s="316" t="s">
        <v>8080</v>
      </c>
      <c r="N335" s="316" t="s">
        <v>8079</v>
      </c>
      <c r="O335" s="316" t="s">
        <v>8081</v>
      </c>
      <c r="P335" s="316" t="s">
        <v>8082</v>
      </c>
      <c r="Q335" s="316" t="s">
        <v>8083</v>
      </c>
      <c r="R335" s="316" t="s">
        <v>8079</v>
      </c>
      <c r="S335" s="316" t="s">
        <v>8080</v>
      </c>
      <c r="T335" s="316" t="s">
        <v>8084</v>
      </c>
      <c r="U335" s="316" t="s">
        <v>8085</v>
      </c>
      <c r="V335" s="316" t="s">
        <v>8079</v>
      </c>
      <c r="W335" s="316" t="s">
        <v>8080</v>
      </c>
      <c r="X335" s="316" t="s">
        <v>8086</v>
      </c>
      <c r="Y335" s="316" t="s">
        <v>8083</v>
      </c>
      <c r="Z335" s="316" t="s">
        <v>487</v>
      </c>
      <c r="AA335" s="327">
        <v>0</v>
      </c>
      <c r="AB335" s="328">
        <v>2601.1799999999998</v>
      </c>
      <c r="AC335" s="313" t="s">
        <v>7578</v>
      </c>
      <c r="AD335" s="314"/>
      <c r="AE335" s="314"/>
      <c r="AF335" s="315" t="s">
        <v>8981</v>
      </c>
      <c r="AG335" s="315" t="s">
        <v>7882</v>
      </c>
      <c r="AH335" s="318">
        <v>43434</v>
      </c>
      <c r="AI335" s="316" t="s">
        <v>8987</v>
      </c>
      <c r="AJ335" s="314"/>
      <c r="AK335" s="314"/>
      <c r="AL335" s="314"/>
      <c r="AM335" s="315" t="s">
        <v>7882</v>
      </c>
      <c r="AN335" s="314"/>
      <c r="AO335" s="314"/>
      <c r="AP335" s="314"/>
      <c r="AQ335" s="314"/>
      <c r="AR335" s="314"/>
      <c r="AS335" s="314"/>
      <c r="AT335" s="314"/>
      <c r="AU335" s="314"/>
      <c r="AV335" s="314"/>
      <c r="AW335" s="314"/>
      <c r="AX335" s="314"/>
      <c r="AY335" s="314"/>
      <c r="AZ335" s="314"/>
      <c r="BA335" s="314"/>
      <c r="BB335" s="314"/>
      <c r="BC335" s="314"/>
      <c r="BD335" s="316"/>
    </row>
    <row r="336" spans="1:56" ht="13.15" customHeight="1" x14ac:dyDescent="0.25">
      <c r="A336" s="316" t="s">
        <v>8988</v>
      </c>
      <c r="B336" s="316" t="s">
        <v>8989</v>
      </c>
      <c r="C336" s="315">
        <v>75</v>
      </c>
      <c r="D336" s="316" t="s">
        <v>8989</v>
      </c>
      <c r="E336" s="316" t="s">
        <v>8990</v>
      </c>
      <c r="F336" s="316" t="s">
        <v>8980</v>
      </c>
      <c r="G336" s="316" t="s">
        <v>8100</v>
      </c>
      <c r="H336" s="335">
        <v>43405</v>
      </c>
      <c r="I336" s="336">
        <v>43434</v>
      </c>
      <c r="J336" s="316" t="s">
        <v>8077</v>
      </c>
      <c r="K336" s="316" t="s">
        <v>8078</v>
      </c>
      <c r="L336" s="316" t="s">
        <v>8079</v>
      </c>
      <c r="M336" s="316" t="s">
        <v>8080</v>
      </c>
      <c r="N336" s="316" t="s">
        <v>8079</v>
      </c>
      <c r="O336" s="316" t="s">
        <v>8081</v>
      </c>
      <c r="P336" s="316" t="s">
        <v>8082</v>
      </c>
      <c r="Q336" s="316" t="s">
        <v>8083</v>
      </c>
      <c r="R336" s="316" t="s">
        <v>8079</v>
      </c>
      <c r="S336" s="316" t="s">
        <v>8080</v>
      </c>
      <c r="T336" s="316" t="s">
        <v>8084</v>
      </c>
      <c r="U336" s="316" t="s">
        <v>8085</v>
      </c>
      <c r="V336" s="316" t="s">
        <v>8079</v>
      </c>
      <c r="W336" s="316" t="s">
        <v>8080</v>
      </c>
      <c r="X336" s="316" t="s">
        <v>8086</v>
      </c>
      <c r="Y336" s="316" t="s">
        <v>8083</v>
      </c>
      <c r="Z336" s="316" t="s">
        <v>487</v>
      </c>
      <c r="AA336" s="327">
        <v>0</v>
      </c>
      <c r="AB336" s="328">
        <v>90</v>
      </c>
      <c r="AC336" s="313" t="s">
        <v>7578</v>
      </c>
      <c r="AD336" s="314"/>
      <c r="AE336" s="314"/>
      <c r="AF336" s="315" t="s">
        <v>8991</v>
      </c>
      <c r="AG336" s="315" t="s">
        <v>7882</v>
      </c>
      <c r="AH336" s="318">
        <v>43434</v>
      </c>
      <c r="AI336" s="316" t="s">
        <v>8990</v>
      </c>
      <c r="AJ336" s="314"/>
      <c r="AK336" s="314"/>
      <c r="AL336" s="314"/>
      <c r="AM336" s="315" t="s">
        <v>7882</v>
      </c>
      <c r="AN336" s="314"/>
      <c r="AO336" s="314"/>
      <c r="AP336" s="314"/>
      <c r="AQ336" s="314"/>
      <c r="AR336" s="314"/>
      <c r="AS336" s="314"/>
      <c r="AT336" s="314"/>
      <c r="AU336" s="314"/>
      <c r="AV336" s="314"/>
      <c r="AW336" s="314"/>
      <c r="AX336" s="314"/>
      <c r="AY336" s="314"/>
      <c r="AZ336" s="314"/>
      <c r="BA336" s="314"/>
      <c r="BB336" s="314"/>
      <c r="BC336" s="314"/>
      <c r="BD336" s="316"/>
    </row>
    <row r="337" spans="1:56" ht="13.15" customHeight="1" x14ac:dyDescent="0.25">
      <c r="A337" s="316" t="s">
        <v>8988</v>
      </c>
      <c r="B337" s="316" t="s">
        <v>8989</v>
      </c>
      <c r="C337" s="315">
        <v>75</v>
      </c>
      <c r="D337" s="316" t="s">
        <v>8989</v>
      </c>
      <c r="E337" s="316" t="s">
        <v>8992</v>
      </c>
      <c r="F337" s="316" t="s">
        <v>8980</v>
      </c>
      <c r="G337" s="316" t="s">
        <v>8100</v>
      </c>
      <c r="H337" s="335">
        <v>43405</v>
      </c>
      <c r="I337" s="336">
        <v>43434</v>
      </c>
      <c r="J337" s="316" t="s">
        <v>8077</v>
      </c>
      <c r="K337" s="316" t="s">
        <v>8078</v>
      </c>
      <c r="L337" s="316" t="s">
        <v>8079</v>
      </c>
      <c r="M337" s="316" t="s">
        <v>8080</v>
      </c>
      <c r="N337" s="316" t="s">
        <v>8079</v>
      </c>
      <c r="O337" s="316" t="s">
        <v>8081</v>
      </c>
      <c r="P337" s="316" t="s">
        <v>8082</v>
      </c>
      <c r="Q337" s="316" t="s">
        <v>8083</v>
      </c>
      <c r="R337" s="316" t="s">
        <v>8079</v>
      </c>
      <c r="S337" s="316" t="s">
        <v>8080</v>
      </c>
      <c r="T337" s="316" t="s">
        <v>8084</v>
      </c>
      <c r="U337" s="316" t="s">
        <v>8085</v>
      </c>
      <c r="V337" s="316" t="s">
        <v>8079</v>
      </c>
      <c r="W337" s="316" t="s">
        <v>8080</v>
      </c>
      <c r="X337" s="316" t="s">
        <v>8086</v>
      </c>
      <c r="Y337" s="316" t="s">
        <v>8083</v>
      </c>
      <c r="Z337" s="316" t="s">
        <v>487</v>
      </c>
      <c r="AA337" s="327">
        <v>0</v>
      </c>
      <c r="AB337" s="328">
        <v>90</v>
      </c>
      <c r="AC337" s="313" t="s">
        <v>7578</v>
      </c>
      <c r="AD337" s="314"/>
      <c r="AE337" s="314"/>
      <c r="AF337" s="315" t="s">
        <v>8991</v>
      </c>
      <c r="AG337" s="315" t="s">
        <v>7882</v>
      </c>
      <c r="AH337" s="318">
        <v>43434</v>
      </c>
      <c r="AI337" s="316" t="s">
        <v>8992</v>
      </c>
      <c r="AJ337" s="314"/>
      <c r="AK337" s="314"/>
      <c r="AL337" s="314"/>
      <c r="AM337" s="315" t="s">
        <v>7882</v>
      </c>
      <c r="AN337" s="314"/>
      <c r="AO337" s="314"/>
      <c r="AP337" s="314"/>
      <c r="AQ337" s="314"/>
      <c r="AR337" s="314"/>
      <c r="AS337" s="314"/>
      <c r="AT337" s="314"/>
      <c r="AU337" s="314"/>
      <c r="AV337" s="314"/>
      <c r="AW337" s="314"/>
      <c r="AX337" s="314"/>
      <c r="AY337" s="314"/>
      <c r="AZ337" s="314"/>
      <c r="BA337" s="314"/>
      <c r="BB337" s="314"/>
      <c r="BC337" s="314"/>
      <c r="BD337" s="316"/>
    </row>
    <row r="338" spans="1:56" ht="13.15" customHeight="1" x14ac:dyDescent="0.25">
      <c r="A338" s="316" t="s">
        <v>8998</v>
      </c>
      <c r="B338" s="316" t="s">
        <v>8875</v>
      </c>
      <c r="C338" s="315">
        <v>1493</v>
      </c>
      <c r="D338" s="316" t="s">
        <v>8999</v>
      </c>
      <c r="E338" s="316" t="s">
        <v>8074</v>
      </c>
      <c r="F338" s="316" t="s">
        <v>8877</v>
      </c>
      <c r="G338" s="316" t="s">
        <v>8878</v>
      </c>
      <c r="H338" s="335">
        <v>43405</v>
      </c>
      <c r="I338" s="336">
        <v>43434</v>
      </c>
      <c r="J338" s="316" t="s">
        <v>8077</v>
      </c>
      <c r="K338" s="316" t="s">
        <v>8078</v>
      </c>
      <c r="L338" s="316" t="s">
        <v>8079</v>
      </c>
      <c r="M338" s="316" t="s">
        <v>8080</v>
      </c>
      <c r="N338" s="316" t="s">
        <v>8079</v>
      </c>
      <c r="O338" s="316" t="s">
        <v>8081</v>
      </c>
      <c r="P338" s="316" t="s">
        <v>8082</v>
      </c>
      <c r="Q338" s="316" t="s">
        <v>8083</v>
      </c>
      <c r="R338" s="316" t="s">
        <v>8079</v>
      </c>
      <c r="S338" s="316" t="s">
        <v>8080</v>
      </c>
      <c r="T338" s="316" t="s">
        <v>8084</v>
      </c>
      <c r="U338" s="316" t="s">
        <v>8085</v>
      </c>
      <c r="V338" s="316" t="s">
        <v>8079</v>
      </c>
      <c r="W338" s="316" t="s">
        <v>8080</v>
      </c>
      <c r="X338" s="316" t="s">
        <v>8086</v>
      </c>
      <c r="Y338" s="316" t="s">
        <v>8083</v>
      </c>
      <c r="Z338" s="316" t="s">
        <v>487</v>
      </c>
      <c r="AA338" s="327">
        <v>0</v>
      </c>
      <c r="AB338" s="328">
        <v>168549.46</v>
      </c>
      <c r="AC338" s="313" t="s">
        <v>7578</v>
      </c>
      <c r="AD338" s="316" t="s">
        <v>7582</v>
      </c>
      <c r="AE338" s="314"/>
      <c r="AF338" s="315" t="s">
        <v>9000</v>
      </c>
      <c r="AG338" s="315" t="s">
        <v>9001</v>
      </c>
      <c r="AH338" s="318">
        <v>43434</v>
      </c>
      <c r="AI338" s="316" t="s">
        <v>9002</v>
      </c>
      <c r="AJ338" s="316" t="s">
        <v>9003</v>
      </c>
      <c r="AK338" s="316">
        <v>12832</v>
      </c>
      <c r="AL338" s="314"/>
      <c r="AM338" s="315" t="s">
        <v>7882</v>
      </c>
      <c r="AN338" s="314"/>
      <c r="AO338" s="314"/>
      <c r="AP338" s="314"/>
      <c r="AQ338" s="314"/>
      <c r="AR338" s="314"/>
      <c r="AS338" s="314"/>
      <c r="AT338" s="314"/>
      <c r="AU338" s="314"/>
      <c r="AV338" s="314"/>
      <c r="AW338" s="314"/>
      <c r="AX338" s="314"/>
      <c r="AY338" s="314"/>
      <c r="AZ338" s="314"/>
      <c r="BA338" s="314"/>
      <c r="BB338" s="314"/>
      <c r="BC338" s="314"/>
      <c r="BD338" s="316"/>
    </row>
    <row r="339" spans="1:56" ht="13.15" customHeight="1" x14ac:dyDescent="0.25">
      <c r="A339" s="316" t="s">
        <v>9004</v>
      </c>
      <c r="B339" s="316" t="s">
        <v>8875</v>
      </c>
      <c r="C339" s="315">
        <v>1495</v>
      </c>
      <c r="D339" s="316" t="s">
        <v>9005</v>
      </c>
      <c r="E339" s="316" t="s">
        <v>8074</v>
      </c>
      <c r="F339" s="316" t="s">
        <v>8877</v>
      </c>
      <c r="G339" s="316" t="s">
        <v>8878</v>
      </c>
      <c r="H339" s="335">
        <v>43405</v>
      </c>
      <c r="I339" s="336">
        <v>43434</v>
      </c>
      <c r="J339" s="316" t="s">
        <v>8077</v>
      </c>
      <c r="K339" s="316" t="s">
        <v>8078</v>
      </c>
      <c r="L339" s="316" t="s">
        <v>8079</v>
      </c>
      <c r="M339" s="316" t="s">
        <v>8080</v>
      </c>
      <c r="N339" s="316" t="s">
        <v>8079</v>
      </c>
      <c r="O339" s="316" t="s">
        <v>8081</v>
      </c>
      <c r="P339" s="316" t="s">
        <v>8082</v>
      </c>
      <c r="Q339" s="316" t="s">
        <v>8083</v>
      </c>
      <c r="R339" s="316" t="s">
        <v>8079</v>
      </c>
      <c r="S339" s="316" t="s">
        <v>8080</v>
      </c>
      <c r="T339" s="316" t="s">
        <v>8084</v>
      </c>
      <c r="U339" s="316" t="s">
        <v>8085</v>
      </c>
      <c r="V339" s="316" t="s">
        <v>8079</v>
      </c>
      <c r="W339" s="316" t="s">
        <v>8080</v>
      </c>
      <c r="X339" s="316" t="s">
        <v>8086</v>
      </c>
      <c r="Y339" s="316" t="s">
        <v>8083</v>
      </c>
      <c r="Z339" s="316" t="s">
        <v>487</v>
      </c>
      <c r="AA339" s="327">
        <v>0</v>
      </c>
      <c r="AB339" s="328">
        <v>179258.9</v>
      </c>
      <c r="AC339" s="313" t="s">
        <v>7578</v>
      </c>
      <c r="AD339" s="316" t="s">
        <v>7582</v>
      </c>
      <c r="AE339" s="314"/>
      <c r="AF339" s="315" t="s">
        <v>9006</v>
      </c>
      <c r="AG339" s="315" t="s">
        <v>9007</v>
      </c>
      <c r="AH339" s="318">
        <v>43434</v>
      </c>
      <c r="AI339" s="316" t="s">
        <v>9008</v>
      </c>
      <c r="AJ339" s="316" t="s">
        <v>9003</v>
      </c>
      <c r="AK339" s="316">
        <v>12832</v>
      </c>
      <c r="AL339" s="314"/>
      <c r="AM339" s="315" t="s">
        <v>7882</v>
      </c>
      <c r="AN339" s="314"/>
      <c r="AO339" s="314"/>
      <c r="AP339" s="314"/>
      <c r="AQ339" s="314"/>
      <c r="AR339" s="314"/>
      <c r="AS339" s="314"/>
      <c r="AT339" s="314"/>
      <c r="AU339" s="314"/>
      <c r="AV339" s="314"/>
      <c r="AW339" s="314"/>
      <c r="AX339" s="314"/>
      <c r="AY339" s="314"/>
      <c r="AZ339" s="314"/>
      <c r="BA339" s="314"/>
      <c r="BB339" s="314"/>
      <c r="BC339" s="314"/>
      <c r="BD339" s="316"/>
    </row>
    <row r="340" spans="1:56" ht="13.15" customHeight="1" x14ac:dyDescent="0.25">
      <c r="A340" s="316" t="s">
        <v>9009</v>
      </c>
      <c r="B340" s="316" t="s">
        <v>8875</v>
      </c>
      <c r="C340" s="315">
        <v>1497</v>
      </c>
      <c r="D340" s="316" t="s">
        <v>9010</v>
      </c>
      <c r="E340" s="316" t="s">
        <v>8074</v>
      </c>
      <c r="F340" s="316" t="s">
        <v>8877</v>
      </c>
      <c r="G340" s="316" t="s">
        <v>8878</v>
      </c>
      <c r="H340" s="335">
        <v>43405</v>
      </c>
      <c r="I340" s="336">
        <v>43434</v>
      </c>
      <c r="J340" s="316" t="s">
        <v>8077</v>
      </c>
      <c r="K340" s="316" t="s">
        <v>8078</v>
      </c>
      <c r="L340" s="316" t="s">
        <v>8079</v>
      </c>
      <c r="M340" s="316" t="s">
        <v>8080</v>
      </c>
      <c r="N340" s="316" t="s">
        <v>8079</v>
      </c>
      <c r="O340" s="316" t="s">
        <v>8081</v>
      </c>
      <c r="P340" s="316" t="s">
        <v>8082</v>
      </c>
      <c r="Q340" s="316" t="s">
        <v>8083</v>
      </c>
      <c r="R340" s="316" t="s">
        <v>8079</v>
      </c>
      <c r="S340" s="316" t="s">
        <v>8080</v>
      </c>
      <c r="T340" s="316" t="s">
        <v>8084</v>
      </c>
      <c r="U340" s="316" t="s">
        <v>8085</v>
      </c>
      <c r="V340" s="316" t="s">
        <v>8079</v>
      </c>
      <c r="W340" s="316" t="s">
        <v>8080</v>
      </c>
      <c r="X340" s="316" t="s">
        <v>8086</v>
      </c>
      <c r="Y340" s="316" t="s">
        <v>8083</v>
      </c>
      <c r="Z340" s="316" t="s">
        <v>487</v>
      </c>
      <c r="AA340" s="327">
        <v>0</v>
      </c>
      <c r="AB340" s="328">
        <v>550845.56999999995</v>
      </c>
      <c r="AC340" s="313" t="s">
        <v>7578</v>
      </c>
      <c r="AD340" s="316" t="s">
        <v>7582</v>
      </c>
      <c r="AE340" s="314"/>
      <c r="AF340" s="315" t="s">
        <v>9011</v>
      </c>
      <c r="AG340" s="315" t="s">
        <v>9012</v>
      </c>
      <c r="AH340" s="318">
        <v>43434</v>
      </c>
      <c r="AI340" s="316" t="s">
        <v>9013</v>
      </c>
      <c r="AJ340" s="316" t="s">
        <v>7992</v>
      </c>
      <c r="AK340" s="316">
        <v>12840</v>
      </c>
      <c r="AL340" s="314"/>
      <c r="AM340" s="315" t="s">
        <v>7882</v>
      </c>
      <c r="AN340" s="314"/>
      <c r="AO340" s="314"/>
      <c r="AP340" s="314"/>
      <c r="AQ340" s="314"/>
      <c r="AR340" s="314"/>
      <c r="AS340" s="314"/>
      <c r="AT340" s="314"/>
      <c r="AU340" s="314"/>
      <c r="AV340" s="314"/>
      <c r="AW340" s="314"/>
      <c r="AX340" s="314"/>
      <c r="AY340" s="314"/>
      <c r="AZ340" s="314"/>
      <c r="BA340" s="314"/>
      <c r="BB340" s="314"/>
      <c r="BC340" s="314"/>
      <c r="BD340" s="316"/>
    </row>
    <row r="341" spans="1:56" ht="13.15" customHeight="1" x14ac:dyDescent="0.25">
      <c r="A341" s="316" t="s">
        <v>9014</v>
      </c>
      <c r="B341" s="316" t="s">
        <v>8875</v>
      </c>
      <c r="C341" s="315">
        <v>1499</v>
      </c>
      <c r="D341" s="316" t="s">
        <v>9015</v>
      </c>
      <c r="E341" s="316" t="s">
        <v>8074</v>
      </c>
      <c r="F341" s="316" t="s">
        <v>8877</v>
      </c>
      <c r="G341" s="316" t="s">
        <v>8878</v>
      </c>
      <c r="H341" s="335">
        <v>43405</v>
      </c>
      <c r="I341" s="336">
        <v>43434</v>
      </c>
      <c r="J341" s="316" t="s">
        <v>8077</v>
      </c>
      <c r="K341" s="316" t="s">
        <v>8078</v>
      </c>
      <c r="L341" s="316" t="s">
        <v>8079</v>
      </c>
      <c r="M341" s="316" t="s">
        <v>8080</v>
      </c>
      <c r="N341" s="316" t="s">
        <v>8079</v>
      </c>
      <c r="O341" s="316" t="s">
        <v>8081</v>
      </c>
      <c r="P341" s="316" t="s">
        <v>8082</v>
      </c>
      <c r="Q341" s="316" t="s">
        <v>8083</v>
      </c>
      <c r="R341" s="316" t="s">
        <v>8079</v>
      </c>
      <c r="S341" s="316" t="s">
        <v>8080</v>
      </c>
      <c r="T341" s="316" t="s">
        <v>8084</v>
      </c>
      <c r="U341" s="316" t="s">
        <v>8085</v>
      </c>
      <c r="V341" s="316" t="s">
        <v>8079</v>
      </c>
      <c r="W341" s="316" t="s">
        <v>8080</v>
      </c>
      <c r="X341" s="316" t="s">
        <v>8086</v>
      </c>
      <c r="Y341" s="316" t="s">
        <v>8083</v>
      </c>
      <c r="Z341" s="316" t="s">
        <v>487</v>
      </c>
      <c r="AA341" s="327">
        <v>0</v>
      </c>
      <c r="AB341" s="328">
        <v>298273.40999999997</v>
      </c>
      <c r="AC341" s="313" t="s">
        <v>7578</v>
      </c>
      <c r="AD341" s="316" t="s">
        <v>7582</v>
      </c>
      <c r="AE341" s="314"/>
      <c r="AF341" s="315" t="s">
        <v>9016</v>
      </c>
      <c r="AG341" s="315" t="s">
        <v>9017</v>
      </c>
      <c r="AH341" s="318">
        <v>43434</v>
      </c>
      <c r="AI341" s="316" t="s">
        <v>9018</v>
      </c>
      <c r="AJ341" s="316" t="s">
        <v>9019</v>
      </c>
      <c r="AK341" s="316">
        <v>12833</v>
      </c>
      <c r="AL341" s="314"/>
      <c r="AM341" s="315" t="s">
        <v>7882</v>
      </c>
      <c r="AN341" s="314"/>
      <c r="AO341" s="314"/>
      <c r="AP341" s="314"/>
      <c r="AQ341" s="314"/>
      <c r="AR341" s="314"/>
      <c r="AS341" s="314"/>
      <c r="AT341" s="314"/>
      <c r="AU341" s="314"/>
      <c r="AV341" s="314"/>
      <c r="AW341" s="314"/>
      <c r="AX341" s="314"/>
      <c r="AY341" s="314"/>
      <c r="AZ341" s="314"/>
      <c r="BA341" s="314"/>
      <c r="BB341" s="314"/>
      <c r="BC341" s="314"/>
      <c r="BD341" s="316"/>
    </row>
    <row r="342" spans="1:56" ht="13.15" customHeight="1" x14ac:dyDescent="0.25">
      <c r="A342" s="316" t="s">
        <v>9020</v>
      </c>
      <c r="B342" s="316" t="s">
        <v>9021</v>
      </c>
      <c r="C342" s="315">
        <v>4109</v>
      </c>
      <c r="D342" s="316" t="s">
        <v>9022</v>
      </c>
      <c r="E342" s="316" t="s">
        <v>9023</v>
      </c>
      <c r="F342" s="316" t="s">
        <v>8099</v>
      </c>
      <c r="G342" s="316" t="s">
        <v>8100</v>
      </c>
      <c r="H342" s="335">
        <v>43405</v>
      </c>
      <c r="I342" s="336">
        <v>43434</v>
      </c>
      <c r="J342" s="316" t="s">
        <v>8077</v>
      </c>
      <c r="K342" s="316" t="s">
        <v>8078</v>
      </c>
      <c r="L342" s="316" t="s">
        <v>8079</v>
      </c>
      <c r="M342" s="316" t="s">
        <v>8080</v>
      </c>
      <c r="N342" s="316" t="s">
        <v>8079</v>
      </c>
      <c r="O342" s="316" t="s">
        <v>8081</v>
      </c>
      <c r="P342" s="316" t="s">
        <v>8082</v>
      </c>
      <c r="Q342" s="316" t="s">
        <v>8083</v>
      </c>
      <c r="R342" s="316" t="s">
        <v>8079</v>
      </c>
      <c r="S342" s="316" t="s">
        <v>8080</v>
      </c>
      <c r="T342" s="316" t="s">
        <v>8084</v>
      </c>
      <c r="U342" s="316" t="s">
        <v>8085</v>
      </c>
      <c r="V342" s="316" t="s">
        <v>8079</v>
      </c>
      <c r="W342" s="316" t="s">
        <v>8080</v>
      </c>
      <c r="X342" s="316" t="s">
        <v>8086</v>
      </c>
      <c r="Y342" s="316" t="s">
        <v>8083</v>
      </c>
      <c r="Z342" s="316" t="s">
        <v>487</v>
      </c>
      <c r="AA342" s="327">
        <v>0</v>
      </c>
      <c r="AB342" s="328">
        <v>625.52</v>
      </c>
      <c r="AC342" s="313" t="s">
        <v>7578</v>
      </c>
      <c r="AD342" s="314"/>
      <c r="AE342" s="314"/>
      <c r="AF342" s="315" t="s">
        <v>9024</v>
      </c>
      <c r="AG342" s="315" t="s">
        <v>7882</v>
      </c>
      <c r="AH342" s="318">
        <v>43434</v>
      </c>
      <c r="AI342" s="316" t="s">
        <v>9023</v>
      </c>
      <c r="AJ342" s="314"/>
      <c r="AK342" s="314"/>
      <c r="AL342" s="314"/>
      <c r="AM342" s="315" t="s">
        <v>7882</v>
      </c>
      <c r="AN342" s="314"/>
      <c r="AO342" s="314"/>
      <c r="AP342" s="314"/>
      <c r="AQ342" s="314"/>
      <c r="AR342" s="314"/>
      <c r="AS342" s="314"/>
      <c r="AT342" s="314"/>
      <c r="AU342" s="314"/>
      <c r="AV342" s="314"/>
      <c r="AW342" s="314"/>
      <c r="AX342" s="314"/>
      <c r="AY342" s="314"/>
      <c r="AZ342" s="314"/>
      <c r="BA342" s="314"/>
      <c r="BB342" s="314"/>
      <c r="BC342" s="314"/>
      <c r="BD342" s="316"/>
    </row>
    <row r="343" spans="1:56" ht="13.15" customHeight="1" x14ac:dyDescent="0.25">
      <c r="A343" s="316" t="s">
        <v>9025</v>
      </c>
      <c r="B343" s="316" t="s">
        <v>9026</v>
      </c>
      <c r="C343" s="315">
        <v>4110</v>
      </c>
      <c r="D343" s="316" t="s">
        <v>9027</v>
      </c>
      <c r="E343" s="316" t="s">
        <v>9028</v>
      </c>
      <c r="F343" s="316" t="s">
        <v>8099</v>
      </c>
      <c r="G343" s="316" t="s">
        <v>8100</v>
      </c>
      <c r="H343" s="335">
        <v>43405</v>
      </c>
      <c r="I343" s="336">
        <v>43434</v>
      </c>
      <c r="J343" s="316" t="s">
        <v>8077</v>
      </c>
      <c r="K343" s="316" t="s">
        <v>8078</v>
      </c>
      <c r="L343" s="316" t="s">
        <v>8079</v>
      </c>
      <c r="M343" s="316" t="s">
        <v>8080</v>
      </c>
      <c r="N343" s="316" t="s">
        <v>8079</v>
      </c>
      <c r="O343" s="316" t="s">
        <v>8081</v>
      </c>
      <c r="P343" s="316" t="s">
        <v>8082</v>
      </c>
      <c r="Q343" s="316" t="s">
        <v>8083</v>
      </c>
      <c r="R343" s="316" t="s">
        <v>8079</v>
      </c>
      <c r="S343" s="316" t="s">
        <v>8080</v>
      </c>
      <c r="T343" s="316" t="s">
        <v>8084</v>
      </c>
      <c r="U343" s="316" t="s">
        <v>8085</v>
      </c>
      <c r="V343" s="316" t="s">
        <v>8079</v>
      </c>
      <c r="W343" s="316" t="s">
        <v>8080</v>
      </c>
      <c r="X343" s="316" t="s">
        <v>8086</v>
      </c>
      <c r="Y343" s="316" t="s">
        <v>8083</v>
      </c>
      <c r="Z343" s="316" t="s">
        <v>487</v>
      </c>
      <c r="AA343" s="327">
        <v>0</v>
      </c>
      <c r="AB343" s="328">
        <v>7273</v>
      </c>
      <c r="AC343" s="313" t="s">
        <v>7578</v>
      </c>
      <c r="AD343" s="314"/>
      <c r="AE343" s="314"/>
      <c r="AF343" s="315" t="s">
        <v>9029</v>
      </c>
      <c r="AG343" s="315" t="s">
        <v>7882</v>
      </c>
      <c r="AH343" s="318">
        <v>43434</v>
      </c>
      <c r="AI343" s="316" t="s">
        <v>9028</v>
      </c>
      <c r="AJ343" s="314"/>
      <c r="AK343" s="314"/>
      <c r="AL343" s="314"/>
      <c r="AM343" s="315" t="s">
        <v>7882</v>
      </c>
      <c r="AN343" s="314"/>
      <c r="AO343" s="314"/>
      <c r="AP343" s="314"/>
      <c r="AQ343" s="314"/>
      <c r="AR343" s="314"/>
      <c r="AS343" s="314"/>
      <c r="AT343" s="314"/>
      <c r="AU343" s="314"/>
      <c r="AV343" s="314"/>
      <c r="AW343" s="314"/>
      <c r="AX343" s="314"/>
      <c r="AY343" s="314"/>
      <c r="AZ343" s="314"/>
      <c r="BA343" s="314"/>
      <c r="BB343" s="314"/>
      <c r="BC343" s="314"/>
      <c r="BD343" s="316"/>
    </row>
    <row r="344" spans="1:56" ht="13.15" customHeight="1" x14ac:dyDescent="0.25">
      <c r="A344" s="316" t="s">
        <v>9025</v>
      </c>
      <c r="B344" s="316" t="s">
        <v>9026</v>
      </c>
      <c r="C344" s="315">
        <v>4110</v>
      </c>
      <c r="D344" s="316" t="s">
        <v>9027</v>
      </c>
      <c r="E344" s="316" t="s">
        <v>9030</v>
      </c>
      <c r="F344" s="316" t="s">
        <v>8099</v>
      </c>
      <c r="G344" s="316" t="s">
        <v>8100</v>
      </c>
      <c r="H344" s="335">
        <v>43405</v>
      </c>
      <c r="I344" s="336">
        <v>43434</v>
      </c>
      <c r="J344" s="316" t="s">
        <v>8077</v>
      </c>
      <c r="K344" s="316" t="s">
        <v>8078</v>
      </c>
      <c r="L344" s="316" t="s">
        <v>8079</v>
      </c>
      <c r="M344" s="316" t="s">
        <v>8080</v>
      </c>
      <c r="N344" s="316" t="s">
        <v>8079</v>
      </c>
      <c r="O344" s="316" t="s">
        <v>8081</v>
      </c>
      <c r="P344" s="316" t="s">
        <v>8082</v>
      </c>
      <c r="Q344" s="316" t="s">
        <v>8083</v>
      </c>
      <c r="R344" s="316" t="s">
        <v>8079</v>
      </c>
      <c r="S344" s="316" t="s">
        <v>8080</v>
      </c>
      <c r="T344" s="316" t="s">
        <v>8084</v>
      </c>
      <c r="U344" s="316" t="s">
        <v>8085</v>
      </c>
      <c r="V344" s="316" t="s">
        <v>8079</v>
      </c>
      <c r="W344" s="316" t="s">
        <v>8080</v>
      </c>
      <c r="X344" s="316" t="s">
        <v>8086</v>
      </c>
      <c r="Y344" s="316" t="s">
        <v>8083</v>
      </c>
      <c r="Z344" s="316" t="s">
        <v>487</v>
      </c>
      <c r="AA344" s="327">
        <v>0</v>
      </c>
      <c r="AB344" s="328">
        <v>7695</v>
      </c>
      <c r="AC344" s="313" t="s">
        <v>7578</v>
      </c>
      <c r="AD344" s="314"/>
      <c r="AE344" s="314"/>
      <c r="AF344" s="315" t="s">
        <v>9029</v>
      </c>
      <c r="AG344" s="315" t="s">
        <v>7882</v>
      </c>
      <c r="AH344" s="318">
        <v>43434</v>
      </c>
      <c r="AI344" s="316" t="s">
        <v>9030</v>
      </c>
      <c r="AJ344" s="314"/>
      <c r="AK344" s="314"/>
      <c r="AL344" s="314"/>
      <c r="AM344" s="315" t="s">
        <v>7882</v>
      </c>
      <c r="AN344" s="314"/>
      <c r="AO344" s="314"/>
      <c r="AP344" s="314"/>
      <c r="AQ344" s="314"/>
      <c r="AR344" s="314"/>
      <c r="AS344" s="314"/>
      <c r="AT344" s="314"/>
      <c r="AU344" s="314"/>
      <c r="AV344" s="314"/>
      <c r="AW344" s="314"/>
      <c r="AX344" s="314"/>
      <c r="AY344" s="314"/>
      <c r="AZ344" s="314"/>
      <c r="BA344" s="314"/>
      <c r="BB344" s="314"/>
      <c r="BC344" s="314"/>
      <c r="BD344" s="316"/>
    </row>
    <row r="345" spans="1:56" ht="13.15" customHeight="1" x14ac:dyDescent="0.25">
      <c r="A345" s="316" t="s">
        <v>9031</v>
      </c>
      <c r="B345" s="316" t="s">
        <v>8072</v>
      </c>
      <c r="C345" s="315">
        <v>3062</v>
      </c>
      <c r="D345" s="316" t="s">
        <v>9032</v>
      </c>
      <c r="E345" s="316" t="s">
        <v>8074</v>
      </c>
      <c r="F345" s="316" t="s">
        <v>8075</v>
      </c>
      <c r="G345" s="316" t="s">
        <v>8076</v>
      </c>
      <c r="H345" s="335">
        <v>43405</v>
      </c>
      <c r="I345" s="336">
        <v>43434</v>
      </c>
      <c r="J345" s="316" t="s">
        <v>8077</v>
      </c>
      <c r="K345" s="316" t="s">
        <v>8078</v>
      </c>
      <c r="L345" s="316" t="s">
        <v>8079</v>
      </c>
      <c r="M345" s="316" t="s">
        <v>8080</v>
      </c>
      <c r="N345" s="316" t="s">
        <v>8079</v>
      </c>
      <c r="O345" s="316" t="s">
        <v>8081</v>
      </c>
      <c r="P345" s="316" t="s">
        <v>8082</v>
      </c>
      <c r="Q345" s="316" t="s">
        <v>8083</v>
      </c>
      <c r="R345" s="316" t="s">
        <v>8079</v>
      </c>
      <c r="S345" s="316" t="s">
        <v>8080</v>
      </c>
      <c r="T345" s="316" t="s">
        <v>8084</v>
      </c>
      <c r="U345" s="316" t="s">
        <v>8085</v>
      </c>
      <c r="V345" s="316" t="s">
        <v>8079</v>
      </c>
      <c r="W345" s="316" t="s">
        <v>8080</v>
      </c>
      <c r="X345" s="316" t="s">
        <v>8086</v>
      </c>
      <c r="Y345" s="316" t="s">
        <v>8083</v>
      </c>
      <c r="Z345" s="316" t="s">
        <v>487</v>
      </c>
      <c r="AA345" s="328">
        <v>460566.34</v>
      </c>
      <c r="AB345" s="327">
        <v>0</v>
      </c>
      <c r="AC345" s="313" t="s">
        <v>7578</v>
      </c>
      <c r="AD345" s="316" t="s">
        <v>7582</v>
      </c>
      <c r="AE345" s="316" t="s">
        <v>7600</v>
      </c>
      <c r="AF345" s="315" t="s">
        <v>9033</v>
      </c>
      <c r="AG345" s="315" t="s">
        <v>7882</v>
      </c>
      <c r="AH345" s="318">
        <v>43430</v>
      </c>
      <c r="AI345" s="316" t="s">
        <v>9034</v>
      </c>
      <c r="AJ345" s="316" t="s">
        <v>9035</v>
      </c>
      <c r="AK345" s="316">
        <v>1049</v>
      </c>
      <c r="AL345" s="315" t="s">
        <v>8869</v>
      </c>
      <c r="AM345" s="315" t="s">
        <v>7882</v>
      </c>
      <c r="AN345" s="314"/>
      <c r="AO345" s="314"/>
      <c r="AP345" s="314"/>
      <c r="AQ345" s="314"/>
      <c r="AR345" s="314"/>
      <c r="AS345" s="314"/>
      <c r="AT345" s="314"/>
      <c r="AU345" s="314"/>
      <c r="AV345" s="316" t="s">
        <v>9036</v>
      </c>
      <c r="AW345" s="314"/>
      <c r="AX345" s="314"/>
      <c r="AY345" s="314"/>
      <c r="AZ345" s="314"/>
      <c r="BA345" s="314"/>
      <c r="BB345" s="314"/>
      <c r="BC345" s="314"/>
      <c r="BD345" s="316"/>
    </row>
    <row r="346" spans="1:56" ht="13.15" customHeight="1" x14ac:dyDescent="0.25">
      <c r="A346" s="316" t="s">
        <v>9031</v>
      </c>
      <c r="B346" s="316" t="s">
        <v>8072</v>
      </c>
      <c r="C346" s="315">
        <v>3062</v>
      </c>
      <c r="D346" s="316" t="s">
        <v>9032</v>
      </c>
      <c r="E346" s="316" t="s">
        <v>8074</v>
      </c>
      <c r="F346" s="316" t="s">
        <v>8075</v>
      </c>
      <c r="G346" s="316" t="s">
        <v>8076</v>
      </c>
      <c r="H346" s="335">
        <v>43405</v>
      </c>
      <c r="I346" s="336">
        <v>43434</v>
      </c>
      <c r="J346" s="316" t="s">
        <v>8077</v>
      </c>
      <c r="K346" s="316" t="s">
        <v>8078</v>
      </c>
      <c r="L346" s="316" t="s">
        <v>8079</v>
      </c>
      <c r="M346" s="316" t="s">
        <v>8080</v>
      </c>
      <c r="N346" s="316" t="s">
        <v>8079</v>
      </c>
      <c r="O346" s="316" t="s">
        <v>8081</v>
      </c>
      <c r="P346" s="316" t="s">
        <v>8082</v>
      </c>
      <c r="Q346" s="316" t="s">
        <v>8083</v>
      </c>
      <c r="R346" s="316" t="s">
        <v>8079</v>
      </c>
      <c r="S346" s="316" t="s">
        <v>8080</v>
      </c>
      <c r="T346" s="316" t="s">
        <v>8084</v>
      </c>
      <c r="U346" s="316" t="s">
        <v>8085</v>
      </c>
      <c r="V346" s="316" t="s">
        <v>8079</v>
      </c>
      <c r="W346" s="316" t="s">
        <v>8080</v>
      </c>
      <c r="X346" s="316" t="s">
        <v>8086</v>
      </c>
      <c r="Y346" s="316" t="s">
        <v>8083</v>
      </c>
      <c r="Z346" s="316" t="s">
        <v>487</v>
      </c>
      <c r="AA346" s="328">
        <v>154634.70000000001</v>
      </c>
      <c r="AB346" s="327">
        <v>0</v>
      </c>
      <c r="AC346" s="313" t="s">
        <v>7578</v>
      </c>
      <c r="AD346" s="316" t="s">
        <v>7582</v>
      </c>
      <c r="AE346" s="316" t="s">
        <v>7600</v>
      </c>
      <c r="AF346" s="315" t="s">
        <v>9037</v>
      </c>
      <c r="AG346" s="315" t="s">
        <v>7882</v>
      </c>
      <c r="AH346" s="318">
        <v>43430</v>
      </c>
      <c r="AI346" s="316" t="s">
        <v>9038</v>
      </c>
      <c r="AJ346" s="316" t="s">
        <v>9035</v>
      </c>
      <c r="AK346" s="316">
        <v>1049</v>
      </c>
      <c r="AL346" s="315" t="s">
        <v>8869</v>
      </c>
      <c r="AM346" s="315" t="s">
        <v>7882</v>
      </c>
      <c r="AN346" s="314"/>
      <c r="AO346" s="314"/>
      <c r="AP346" s="314"/>
      <c r="AQ346" s="314"/>
      <c r="AR346" s="314"/>
      <c r="AS346" s="314"/>
      <c r="AT346" s="314"/>
      <c r="AU346" s="314"/>
      <c r="AV346" s="316" t="s">
        <v>9039</v>
      </c>
      <c r="AW346" s="314"/>
      <c r="AX346" s="314"/>
      <c r="AY346" s="314"/>
      <c r="AZ346" s="314"/>
      <c r="BA346" s="314"/>
      <c r="BB346" s="314"/>
      <c r="BC346" s="314"/>
      <c r="BD346" s="316"/>
    </row>
    <row r="347" spans="1:56" ht="13.15" customHeight="1" x14ac:dyDescent="0.25">
      <c r="A347" s="316" t="s">
        <v>9031</v>
      </c>
      <c r="B347" s="316" t="s">
        <v>8072</v>
      </c>
      <c r="C347" s="315">
        <v>3062</v>
      </c>
      <c r="D347" s="316" t="s">
        <v>9032</v>
      </c>
      <c r="E347" s="316" t="s">
        <v>8074</v>
      </c>
      <c r="F347" s="316" t="s">
        <v>8075</v>
      </c>
      <c r="G347" s="316" t="s">
        <v>8076</v>
      </c>
      <c r="H347" s="335">
        <v>43405</v>
      </c>
      <c r="I347" s="336">
        <v>43434</v>
      </c>
      <c r="J347" s="316" t="s">
        <v>8077</v>
      </c>
      <c r="K347" s="316" t="s">
        <v>8078</v>
      </c>
      <c r="L347" s="316" t="s">
        <v>8079</v>
      </c>
      <c r="M347" s="316" t="s">
        <v>8080</v>
      </c>
      <c r="N347" s="316" t="s">
        <v>8079</v>
      </c>
      <c r="O347" s="316" t="s">
        <v>8081</v>
      </c>
      <c r="P347" s="316" t="s">
        <v>8082</v>
      </c>
      <c r="Q347" s="316" t="s">
        <v>8083</v>
      </c>
      <c r="R347" s="316" t="s">
        <v>8079</v>
      </c>
      <c r="S347" s="316" t="s">
        <v>8080</v>
      </c>
      <c r="T347" s="316" t="s">
        <v>8084</v>
      </c>
      <c r="U347" s="316" t="s">
        <v>8085</v>
      </c>
      <c r="V347" s="316" t="s">
        <v>8079</v>
      </c>
      <c r="W347" s="316" t="s">
        <v>8080</v>
      </c>
      <c r="X347" s="316" t="s">
        <v>8086</v>
      </c>
      <c r="Y347" s="316" t="s">
        <v>8083</v>
      </c>
      <c r="Z347" s="316" t="s">
        <v>487</v>
      </c>
      <c r="AA347" s="328">
        <v>142002.16</v>
      </c>
      <c r="AB347" s="327">
        <v>0</v>
      </c>
      <c r="AC347" s="313" t="s">
        <v>7578</v>
      </c>
      <c r="AD347" s="316" t="s">
        <v>7582</v>
      </c>
      <c r="AE347" s="316" t="s">
        <v>7600</v>
      </c>
      <c r="AF347" s="315" t="s">
        <v>9040</v>
      </c>
      <c r="AG347" s="315" t="s">
        <v>7882</v>
      </c>
      <c r="AH347" s="318">
        <v>43430</v>
      </c>
      <c r="AI347" s="316" t="s">
        <v>9041</v>
      </c>
      <c r="AJ347" s="316" t="s">
        <v>9035</v>
      </c>
      <c r="AK347" s="316">
        <v>1049</v>
      </c>
      <c r="AL347" s="315" t="s">
        <v>8869</v>
      </c>
      <c r="AM347" s="315" t="s">
        <v>7882</v>
      </c>
      <c r="AN347" s="314"/>
      <c r="AO347" s="314"/>
      <c r="AP347" s="314"/>
      <c r="AQ347" s="314"/>
      <c r="AR347" s="314"/>
      <c r="AS347" s="314"/>
      <c r="AT347" s="314"/>
      <c r="AU347" s="314"/>
      <c r="AV347" s="316" t="s">
        <v>9042</v>
      </c>
      <c r="AW347" s="314"/>
      <c r="AX347" s="314"/>
      <c r="AY347" s="314"/>
      <c r="AZ347" s="314"/>
      <c r="BA347" s="314"/>
      <c r="BB347" s="314"/>
      <c r="BC347" s="314"/>
      <c r="BD347" s="316"/>
    </row>
    <row r="348" spans="1:56" ht="13.15" customHeight="1" x14ac:dyDescent="0.25">
      <c r="A348" s="316" t="s">
        <v>9043</v>
      </c>
      <c r="B348" s="316" t="s">
        <v>8125</v>
      </c>
      <c r="C348" s="315">
        <v>401</v>
      </c>
      <c r="D348" s="316" t="s">
        <v>9044</v>
      </c>
      <c r="E348" s="316" t="s">
        <v>8074</v>
      </c>
      <c r="F348" s="316" t="s">
        <v>8127</v>
      </c>
      <c r="G348" s="316" t="s">
        <v>8128</v>
      </c>
      <c r="H348" s="335">
        <v>43405</v>
      </c>
      <c r="I348" s="336">
        <v>43434</v>
      </c>
      <c r="J348" s="316" t="s">
        <v>8077</v>
      </c>
      <c r="K348" s="316" t="s">
        <v>8078</v>
      </c>
      <c r="L348" s="316" t="s">
        <v>8079</v>
      </c>
      <c r="M348" s="316" t="s">
        <v>8080</v>
      </c>
      <c r="N348" s="316" t="s">
        <v>8079</v>
      </c>
      <c r="O348" s="316" t="s">
        <v>8081</v>
      </c>
      <c r="P348" s="316" t="s">
        <v>8082</v>
      </c>
      <c r="Q348" s="316" t="s">
        <v>8083</v>
      </c>
      <c r="R348" s="316" t="s">
        <v>8079</v>
      </c>
      <c r="S348" s="316" t="s">
        <v>8080</v>
      </c>
      <c r="T348" s="316" t="s">
        <v>8084</v>
      </c>
      <c r="U348" s="316" t="s">
        <v>8085</v>
      </c>
      <c r="V348" s="316" t="s">
        <v>8079</v>
      </c>
      <c r="W348" s="316" t="s">
        <v>8080</v>
      </c>
      <c r="X348" s="316" t="s">
        <v>8086</v>
      </c>
      <c r="Y348" s="316" t="s">
        <v>8083</v>
      </c>
      <c r="Z348" s="316" t="s">
        <v>487</v>
      </c>
      <c r="AA348" s="327">
        <v>0</v>
      </c>
      <c r="AB348" s="328">
        <v>19211.29</v>
      </c>
      <c r="AC348" s="313" t="s">
        <v>7578</v>
      </c>
      <c r="AD348" s="316" t="s">
        <v>7582</v>
      </c>
      <c r="AE348" s="316" t="s">
        <v>7583</v>
      </c>
      <c r="AF348" s="315" t="s">
        <v>9045</v>
      </c>
      <c r="AG348" s="315" t="s">
        <v>7882</v>
      </c>
      <c r="AH348" s="318">
        <v>43434</v>
      </c>
      <c r="AI348" s="316" t="s">
        <v>9046</v>
      </c>
      <c r="AJ348" s="314"/>
      <c r="AK348" s="314"/>
      <c r="AL348" s="314"/>
      <c r="AM348" s="315" t="s">
        <v>7882</v>
      </c>
      <c r="AN348" s="314"/>
      <c r="AO348" s="314"/>
      <c r="AP348" s="314"/>
      <c r="AQ348" s="314"/>
      <c r="AR348" s="314"/>
      <c r="AS348" s="314"/>
      <c r="AT348" s="314"/>
      <c r="AU348" s="314"/>
      <c r="AV348" s="314"/>
      <c r="AW348" s="314"/>
      <c r="AX348" s="314"/>
      <c r="AY348" s="314"/>
      <c r="AZ348" s="314"/>
      <c r="BA348" s="314"/>
      <c r="BB348" s="314"/>
      <c r="BC348" s="314"/>
      <c r="BD348" s="316"/>
    </row>
    <row r="349" spans="1:56" ht="13.15" customHeight="1" x14ac:dyDescent="0.25">
      <c r="A349" s="316" t="s">
        <v>9047</v>
      </c>
      <c r="B349" s="316" t="s">
        <v>8875</v>
      </c>
      <c r="C349" s="315">
        <v>1501</v>
      </c>
      <c r="D349" s="316" t="s">
        <v>9048</v>
      </c>
      <c r="E349" s="316" t="s">
        <v>8074</v>
      </c>
      <c r="F349" s="316" t="s">
        <v>8877</v>
      </c>
      <c r="G349" s="316" t="s">
        <v>8878</v>
      </c>
      <c r="H349" s="335">
        <v>43405</v>
      </c>
      <c r="I349" s="336">
        <v>43434</v>
      </c>
      <c r="J349" s="316" t="s">
        <v>8077</v>
      </c>
      <c r="K349" s="316" t="s">
        <v>8078</v>
      </c>
      <c r="L349" s="316" t="s">
        <v>8079</v>
      </c>
      <c r="M349" s="316" t="s">
        <v>8080</v>
      </c>
      <c r="N349" s="316" t="s">
        <v>8079</v>
      </c>
      <c r="O349" s="316" t="s">
        <v>8081</v>
      </c>
      <c r="P349" s="316" t="s">
        <v>8082</v>
      </c>
      <c r="Q349" s="316" t="s">
        <v>8083</v>
      </c>
      <c r="R349" s="316" t="s">
        <v>8079</v>
      </c>
      <c r="S349" s="316" t="s">
        <v>8080</v>
      </c>
      <c r="T349" s="316" t="s">
        <v>8084</v>
      </c>
      <c r="U349" s="316" t="s">
        <v>8085</v>
      </c>
      <c r="V349" s="316" t="s">
        <v>8079</v>
      </c>
      <c r="W349" s="316" t="s">
        <v>8080</v>
      </c>
      <c r="X349" s="316" t="s">
        <v>8086</v>
      </c>
      <c r="Y349" s="316" t="s">
        <v>8083</v>
      </c>
      <c r="Z349" s="316" t="s">
        <v>487</v>
      </c>
      <c r="AA349" s="327">
        <v>0</v>
      </c>
      <c r="AB349" s="328">
        <v>5250</v>
      </c>
      <c r="AC349" s="313" t="s">
        <v>7578</v>
      </c>
      <c r="AD349" s="316" t="s">
        <v>7582</v>
      </c>
      <c r="AE349" s="314"/>
      <c r="AF349" s="315" t="s">
        <v>9049</v>
      </c>
      <c r="AG349" s="315" t="s">
        <v>9050</v>
      </c>
      <c r="AH349" s="318">
        <v>43434</v>
      </c>
      <c r="AI349" s="316" t="s">
        <v>9051</v>
      </c>
      <c r="AJ349" s="316" t="s">
        <v>9052</v>
      </c>
      <c r="AK349" s="316">
        <v>12876</v>
      </c>
      <c r="AL349" s="314"/>
      <c r="AM349" s="315" t="s">
        <v>7882</v>
      </c>
      <c r="AN349" s="314"/>
      <c r="AO349" s="314"/>
      <c r="AP349" s="314"/>
      <c r="AQ349" s="314"/>
      <c r="AR349" s="314"/>
      <c r="AS349" s="314"/>
      <c r="AT349" s="314"/>
      <c r="AU349" s="314"/>
      <c r="AV349" s="314"/>
      <c r="AW349" s="314"/>
      <c r="AX349" s="314"/>
      <c r="AY349" s="314"/>
      <c r="AZ349" s="314"/>
      <c r="BA349" s="314"/>
      <c r="BB349" s="314"/>
      <c r="BC349" s="314"/>
      <c r="BD349" s="316"/>
    </row>
    <row r="350" spans="1:56" ht="13.15" customHeight="1" x14ac:dyDescent="0.25">
      <c r="A350" s="316" t="s">
        <v>9047</v>
      </c>
      <c r="B350" s="316" t="s">
        <v>8875</v>
      </c>
      <c r="C350" s="315">
        <v>1501</v>
      </c>
      <c r="D350" s="316" t="s">
        <v>9048</v>
      </c>
      <c r="E350" s="316" t="s">
        <v>8074</v>
      </c>
      <c r="F350" s="316" t="s">
        <v>8877</v>
      </c>
      <c r="G350" s="316" t="s">
        <v>8878</v>
      </c>
      <c r="H350" s="335">
        <v>43405</v>
      </c>
      <c r="I350" s="336">
        <v>43434</v>
      </c>
      <c r="J350" s="316" t="s">
        <v>8077</v>
      </c>
      <c r="K350" s="316" t="s">
        <v>8078</v>
      </c>
      <c r="L350" s="316" t="s">
        <v>8079</v>
      </c>
      <c r="M350" s="316" t="s">
        <v>8080</v>
      </c>
      <c r="N350" s="316" t="s">
        <v>8079</v>
      </c>
      <c r="O350" s="316" t="s">
        <v>8081</v>
      </c>
      <c r="P350" s="316" t="s">
        <v>8082</v>
      </c>
      <c r="Q350" s="316" t="s">
        <v>8083</v>
      </c>
      <c r="R350" s="316" t="s">
        <v>8079</v>
      </c>
      <c r="S350" s="316" t="s">
        <v>8080</v>
      </c>
      <c r="T350" s="316" t="s">
        <v>8084</v>
      </c>
      <c r="U350" s="316" t="s">
        <v>8085</v>
      </c>
      <c r="V350" s="316" t="s">
        <v>8079</v>
      </c>
      <c r="W350" s="316" t="s">
        <v>8080</v>
      </c>
      <c r="X350" s="316" t="s">
        <v>8086</v>
      </c>
      <c r="Y350" s="316" t="s">
        <v>8083</v>
      </c>
      <c r="Z350" s="316" t="s">
        <v>487</v>
      </c>
      <c r="AA350" s="327">
        <v>0</v>
      </c>
      <c r="AB350" s="328">
        <v>16000</v>
      </c>
      <c r="AC350" s="313" t="s">
        <v>7578</v>
      </c>
      <c r="AD350" s="316" t="s">
        <v>7582</v>
      </c>
      <c r="AE350" s="314"/>
      <c r="AF350" s="315" t="s">
        <v>9053</v>
      </c>
      <c r="AG350" s="315" t="s">
        <v>9054</v>
      </c>
      <c r="AH350" s="318">
        <v>43434</v>
      </c>
      <c r="AI350" s="316" t="s">
        <v>9055</v>
      </c>
      <c r="AJ350" s="316" t="s">
        <v>8007</v>
      </c>
      <c r="AK350" s="316">
        <v>13445</v>
      </c>
      <c r="AL350" s="314"/>
      <c r="AM350" s="315" t="s">
        <v>7882</v>
      </c>
      <c r="AN350" s="314"/>
      <c r="AO350" s="314"/>
      <c r="AP350" s="314"/>
      <c r="AQ350" s="314"/>
      <c r="AR350" s="314"/>
      <c r="AS350" s="314"/>
      <c r="AT350" s="314"/>
      <c r="AU350" s="314"/>
      <c r="AV350" s="314"/>
      <c r="AW350" s="314"/>
      <c r="AX350" s="314"/>
      <c r="AY350" s="314"/>
      <c r="AZ350" s="314"/>
      <c r="BA350" s="314"/>
      <c r="BB350" s="314"/>
      <c r="BC350" s="314"/>
      <c r="BD350" s="316"/>
    </row>
    <row r="351" spans="1:56" ht="13.15" customHeight="1" x14ac:dyDescent="0.25">
      <c r="A351" s="316" t="s">
        <v>9047</v>
      </c>
      <c r="B351" s="316" t="s">
        <v>8875</v>
      </c>
      <c r="C351" s="315">
        <v>1501</v>
      </c>
      <c r="D351" s="316" t="s">
        <v>9048</v>
      </c>
      <c r="E351" s="316" t="s">
        <v>8074</v>
      </c>
      <c r="F351" s="316" t="s">
        <v>8877</v>
      </c>
      <c r="G351" s="316" t="s">
        <v>8878</v>
      </c>
      <c r="H351" s="335">
        <v>43405</v>
      </c>
      <c r="I351" s="336">
        <v>43434</v>
      </c>
      <c r="J351" s="316" t="s">
        <v>8077</v>
      </c>
      <c r="K351" s="316" t="s">
        <v>8078</v>
      </c>
      <c r="L351" s="316" t="s">
        <v>8079</v>
      </c>
      <c r="M351" s="316" t="s">
        <v>8080</v>
      </c>
      <c r="N351" s="316" t="s">
        <v>8079</v>
      </c>
      <c r="O351" s="316" t="s">
        <v>8081</v>
      </c>
      <c r="P351" s="316" t="s">
        <v>8082</v>
      </c>
      <c r="Q351" s="316" t="s">
        <v>8083</v>
      </c>
      <c r="R351" s="316" t="s">
        <v>8079</v>
      </c>
      <c r="S351" s="316" t="s">
        <v>8080</v>
      </c>
      <c r="T351" s="316" t="s">
        <v>8084</v>
      </c>
      <c r="U351" s="316" t="s">
        <v>8085</v>
      </c>
      <c r="V351" s="316" t="s">
        <v>8079</v>
      </c>
      <c r="W351" s="316" t="s">
        <v>8080</v>
      </c>
      <c r="X351" s="316" t="s">
        <v>8086</v>
      </c>
      <c r="Y351" s="316" t="s">
        <v>8083</v>
      </c>
      <c r="Z351" s="316" t="s">
        <v>487</v>
      </c>
      <c r="AA351" s="327">
        <v>0</v>
      </c>
      <c r="AB351" s="328">
        <v>8000</v>
      </c>
      <c r="AC351" s="313" t="s">
        <v>7578</v>
      </c>
      <c r="AD351" s="316" t="s">
        <v>7582</v>
      </c>
      <c r="AE351" s="314"/>
      <c r="AF351" s="315" t="s">
        <v>9056</v>
      </c>
      <c r="AG351" s="315" t="s">
        <v>9057</v>
      </c>
      <c r="AH351" s="318">
        <v>43434</v>
      </c>
      <c r="AI351" s="316" t="s">
        <v>9058</v>
      </c>
      <c r="AJ351" s="316" t="s">
        <v>8007</v>
      </c>
      <c r="AK351" s="316">
        <v>13445</v>
      </c>
      <c r="AL351" s="314"/>
      <c r="AM351" s="315" t="s">
        <v>7882</v>
      </c>
      <c r="AN351" s="314"/>
      <c r="AO351" s="314"/>
      <c r="AP351" s="314"/>
      <c r="AQ351" s="314"/>
      <c r="AR351" s="314"/>
      <c r="AS351" s="314"/>
      <c r="AT351" s="314"/>
      <c r="AU351" s="314"/>
      <c r="AV351" s="314"/>
      <c r="AW351" s="314"/>
      <c r="AX351" s="314"/>
      <c r="AY351" s="314"/>
      <c r="AZ351" s="314"/>
      <c r="BA351" s="314"/>
      <c r="BB351" s="314"/>
      <c r="BC351" s="314"/>
      <c r="BD351" s="316"/>
    </row>
    <row r="352" spans="1:56" ht="13.15" customHeight="1" x14ac:dyDescent="0.25">
      <c r="A352" s="316" t="s">
        <v>9047</v>
      </c>
      <c r="B352" s="316" t="s">
        <v>8875</v>
      </c>
      <c r="C352" s="315">
        <v>1501</v>
      </c>
      <c r="D352" s="316" t="s">
        <v>9048</v>
      </c>
      <c r="E352" s="316" t="s">
        <v>8074</v>
      </c>
      <c r="F352" s="316" t="s">
        <v>8877</v>
      </c>
      <c r="G352" s="316" t="s">
        <v>8878</v>
      </c>
      <c r="H352" s="335">
        <v>43405</v>
      </c>
      <c r="I352" s="336">
        <v>43434</v>
      </c>
      <c r="J352" s="316" t="s">
        <v>8077</v>
      </c>
      <c r="K352" s="316" t="s">
        <v>8078</v>
      </c>
      <c r="L352" s="316" t="s">
        <v>8079</v>
      </c>
      <c r="M352" s="316" t="s">
        <v>8080</v>
      </c>
      <c r="N352" s="316" t="s">
        <v>8079</v>
      </c>
      <c r="O352" s="316" t="s">
        <v>8081</v>
      </c>
      <c r="P352" s="316" t="s">
        <v>8082</v>
      </c>
      <c r="Q352" s="316" t="s">
        <v>8083</v>
      </c>
      <c r="R352" s="316" t="s">
        <v>8079</v>
      </c>
      <c r="S352" s="316" t="s">
        <v>8080</v>
      </c>
      <c r="T352" s="316" t="s">
        <v>8084</v>
      </c>
      <c r="U352" s="316" t="s">
        <v>8085</v>
      </c>
      <c r="V352" s="316" t="s">
        <v>8079</v>
      </c>
      <c r="W352" s="316" t="s">
        <v>8080</v>
      </c>
      <c r="X352" s="316" t="s">
        <v>8086</v>
      </c>
      <c r="Y352" s="316" t="s">
        <v>8083</v>
      </c>
      <c r="Z352" s="316" t="s">
        <v>487</v>
      </c>
      <c r="AA352" s="327">
        <v>0</v>
      </c>
      <c r="AB352" s="328">
        <v>7000</v>
      </c>
      <c r="AC352" s="313" t="s">
        <v>7578</v>
      </c>
      <c r="AD352" s="316" t="s">
        <v>7582</v>
      </c>
      <c r="AE352" s="314"/>
      <c r="AF352" s="315" t="s">
        <v>9059</v>
      </c>
      <c r="AG352" s="315" t="s">
        <v>9060</v>
      </c>
      <c r="AH352" s="318">
        <v>43434</v>
      </c>
      <c r="AI352" s="316" t="s">
        <v>9061</v>
      </c>
      <c r="AJ352" s="316" t="s">
        <v>8007</v>
      </c>
      <c r="AK352" s="316">
        <v>13445</v>
      </c>
      <c r="AL352" s="314"/>
      <c r="AM352" s="315" t="s">
        <v>7882</v>
      </c>
      <c r="AN352" s="314"/>
      <c r="AO352" s="314"/>
      <c r="AP352" s="314"/>
      <c r="AQ352" s="314"/>
      <c r="AR352" s="314"/>
      <c r="AS352" s="314"/>
      <c r="AT352" s="314"/>
      <c r="AU352" s="314"/>
      <c r="AV352" s="314"/>
      <c r="AW352" s="314"/>
      <c r="AX352" s="314"/>
      <c r="AY352" s="314"/>
      <c r="AZ352" s="314"/>
      <c r="BA352" s="314"/>
      <c r="BB352" s="314"/>
      <c r="BC352" s="314"/>
      <c r="BD352" s="316"/>
    </row>
    <row r="353" spans="1:56" ht="13.15" customHeight="1" x14ac:dyDescent="0.25">
      <c r="A353" s="316" t="s">
        <v>9047</v>
      </c>
      <c r="B353" s="316" t="s">
        <v>8875</v>
      </c>
      <c r="C353" s="315">
        <v>1501</v>
      </c>
      <c r="D353" s="316" t="s">
        <v>9048</v>
      </c>
      <c r="E353" s="316" t="s">
        <v>8074</v>
      </c>
      <c r="F353" s="316" t="s">
        <v>8877</v>
      </c>
      <c r="G353" s="316" t="s">
        <v>8878</v>
      </c>
      <c r="H353" s="335">
        <v>43405</v>
      </c>
      <c r="I353" s="336">
        <v>43434</v>
      </c>
      <c r="J353" s="316" t="s">
        <v>8077</v>
      </c>
      <c r="K353" s="316" t="s">
        <v>8078</v>
      </c>
      <c r="L353" s="316" t="s">
        <v>8079</v>
      </c>
      <c r="M353" s="316" t="s">
        <v>8080</v>
      </c>
      <c r="N353" s="316" t="s">
        <v>8079</v>
      </c>
      <c r="O353" s="316" t="s">
        <v>8081</v>
      </c>
      <c r="P353" s="316" t="s">
        <v>8082</v>
      </c>
      <c r="Q353" s="316" t="s">
        <v>8083</v>
      </c>
      <c r="R353" s="316" t="s">
        <v>8079</v>
      </c>
      <c r="S353" s="316" t="s">
        <v>8080</v>
      </c>
      <c r="T353" s="316" t="s">
        <v>8084</v>
      </c>
      <c r="U353" s="316" t="s">
        <v>8085</v>
      </c>
      <c r="V353" s="316" t="s">
        <v>8079</v>
      </c>
      <c r="W353" s="316" t="s">
        <v>8080</v>
      </c>
      <c r="X353" s="316" t="s">
        <v>8086</v>
      </c>
      <c r="Y353" s="316" t="s">
        <v>8083</v>
      </c>
      <c r="Z353" s="316" t="s">
        <v>487</v>
      </c>
      <c r="AA353" s="327">
        <v>0</v>
      </c>
      <c r="AB353" s="328">
        <v>8420</v>
      </c>
      <c r="AC353" s="313" t="s">
        <v>7578</v>
      </c>
      <c r="AD353" s="316" t="s">
        <v>7582</v>
      </c>
      <c r="AE353" s="314"/>
      <c r="AF353" s="315" t="s">
        <v>9062</v>
      </c>
      <c r="AG353" s="315" t="s">
        <v>9063</v>
      </c>
      <c r="AH353" s="318">
        <v>43434</v>
      </c>
      <c r="AI353" s="316" t="s">
        <v>9064</v>
      </c>
      <c r="AJ353" s="316" t="s">
        <v>7988</v>
      </c>
      <c r="AK353" s="316">
        <v>11274</v>
      </c>
      <c r="AL353" s="314"/>
      <c r="AM353" s="315" t="s">
        <v>7882</v>
      </c>
      <c r="AN353" s="314"/>
      <c r="AO353" s="314"/>
      <c r="AP353" s="314"/>
      <c r="AQ353" s="314"/>
      <c r="AR353" s="314"/>
      <c r="AS353" s="314"/>
      <c r="AT353" s="314"/>
      <c r="AU353" s="314"/>
      <c r="AV353" s="314"/>
      <c r="AW353" s="314"/>
      <c r="AX353" s="314"/>
      <c r="AY353" s="314"/>
      <c r="AZ353" s="314"/>
      <c r="BA353" s="314"/>
      <c r="BB353" s="314"/>
      <c r="BC353" s="314"/>
      <c r="BD353" s="316"/>
    </row>
    <row r="354" spans="1:56" ht="13.15" customHeight="1" x14ac:dyDescent="0.25">
      <c r="A354" s="316" t="s">
        <v>9047</v>
      </c>
      <c r="B354" s="316" t="s">
        <v>8875</v>
      </c>
      <c r="C354" s="315">
        <v>1501</v>
      </c>
      <c r="D354" s="316" t="s">
        <v>9048</v>
      </c>
      <c r="E354" s="316" t="s">
        <v>8074</v>
      </c>
      <c r="F354" s="316" t="s">
        <v>8877</v>
      </c>
      <c r="G354" s="316" t="s">
        <v>8878</v>
      </c>
      <c r="H354" s="335">
        <v>43405</v>
      </c>
      <c r="I354" s="336">
        <v>43434</v>
      </c>
      <c r="J354" s="316" t="s">
        <v>8077</v>
      </c>
      <c r="K354" s="316" t="s">
        <v>8078</v>
      </c>
      <c r="L354" s="316" t="s">
        <v>8079</v>
      </c>
      <c r="M354" s="316" t="s">
        <v>8080</v>
      </c>
      <c r="N354" s="316" t="s">
        <v>8079</v>
      </c>
      <c r="O354" s="316" t="s">
        <v>8081</v>
      </c>
      <c r="P354" s="316" t="s">
        <v>8082</v>
      </c>
      <c r="Q354" s="316" t="s">
        <v>8083</v>
      </c>
      <c r="R354" s="316" t="s">
        <v>8079</v>
      </c>
      <c r="S354" s="316" t="s">
        <v>8080</v>
      </c>
      <c r="T354" s="316" t="s">
        <v>8084</v>
      </c>
      <c r="U354" s="316" t="s">
        <v>8085</v>
      </c>
      <c r="V354" s="316" t="s">
        <v>8079</v>
      </c>
      <c r="W354" s="316" t="s">
        <v>8080</v>
      </c>
      <c r="X354" s="316" t="s">
        <v>8086</v>
      </c>
      <c r="Y354" s="316" t="s">
        <v>8083</v>
      </c>
      <c r="Z354" s="316" t="s">
        <v>487</v>
      </c>
      <c r="AA354" s="327">
        <v>0</v>
      </c>
      <c r="AB354" s="328">
        <v>11400</v>
      </c>
      <c r="AC354" s="313" t="s">
        <v>7578</v>
      </c>
      <c r="AD354" s="316" t="s">
        <v>7582</v>
      </c>
      <c r="AE354" s="314"/>
      <c r="AF354" s="315" t="s">
        <v>9065</v>
      </c>
      <c r="AG354" s="315" t="s">
        <v>9066</v>
      </c>
      <c r="AH354" s="318">
        <v>43434</v>
      </c>
      <c r="AI354" s="316" t="s">
        <v>9067</v>
      </c>
      <c r="AJ354" s="316" t="s">
        <v>7988</v>
      </c>
      <c r="AK354" s="316">
        <v>11274</v>
      </c>
      <c r="AL354" s="314"/>
      <c r="AM354" s="315" t="s">
        <v>7882</v>
      </c>
      <c r="AN354" s="314"/>
      <c r="AO354" s="314"/>
      <c r="AP354" s="314"/>
      <c r="AQ354" s="314"/>
      <c r="AR354" s="314"/>
      <c r="AS354" s="314"/>
      <c r="AT354" s="314"/>
      <c r="AU354" s="314"/>
      <c r="AV354" s="314"/>
      <c r="AW354" s="314"/>
      <c r="AX354" s="314"/>
      <c r="AY354" s="314"/>
      <c r="AZ354" s="314"/>
      <c r="BA354" s="314"/>
      <c r="BB354" s="314"/>
      <c r="BC354" s="314"/>
      <c r="BD354" s="316"/>
    </row>
    <row r="355" spans="1:56" ht="13.15" customHeight="1" x14ac:dyDescent="0.25">
      <c r="A355" s="316" t="s">
        <v>9047</v>
      </c>
      <c r="B355" s="316" t="s">
        <v>8875</v>
      </c>
      <c r="C355" s="315">
        <v>1501</v>
      </c>
      <c r="D355" s="316" t="s">
        <v>9048</v>
      </c>
      <c r="E355" s="316" t="s">
        <v>8074</v>
      </c>
      <c r="F355" s="316" t="s">
        <v>8877</v>
      </c>
      <c r="G355" s="316" t="s">
        <v>8878</v>
      </c>
      <c r="H355" s="335">
        <v>43405</v>
      </c>
      <c r="I355" s="336">
        <v>43434</v>
      </c>
      <c r="J355" s="316" t="s">
        <v>8077</v>
      </c>
      <c r="K355" s="316" t="s">
        <v>8078</v>
      </c>
      <c r="L355" s="316" t="s">
        <v>8079</v>
      </c>
      <c r="M355" s="316" t="s">
        <v>8080</v>
      </c>
      <c r="N355" s="316" t="s">
        <v>8079</v>
      </c>
      <c r="O355" s="316" t="s">
        <v>8081</v>
      </c>
      <c r="P355" s="316" t="s">
        <v>8082</v>
      </c>
      <c r="Q355" s="316" t="s">
        <v>8083</v>
      </c>
      <c r="R355" s="316" t="s">
        <v>8079</v>
      </c>
      <c r="S355" s="316" t="s">
        <v>8080</v>
      </c>
      <c r="T355" s="316" t="s">
        <v>8084</v>
      </c>
      <c r="U355" s="316" t="s">
        <v>8085</v>
      </c>
      <c r="V355" s="316" t="s">
        <v>8079</v>
      </c>
      <c r="W355" s="316" t="s">
        <v>8080</v>
      </c>
      <c r="X355" s="316" t="s">
        <v>8086</v>
      </c>
      <c r="Y355" s="316" t="s">
        <v>8083</v>
      </c>
      <c r="Z355" s="316" t="s">
        <v>487</v>
      </c>
      <c r="AA355" s="327">
        <v>0</v>
      </c>
      <c r="AB355" s="328">
        <v>3380</v>
      </c>
      <c r="AC355" s="313" t="s">
        <v>7578</v>
      </c>
      <c r="AD355" s="316" t="s">
        <v>7582</v>
      </c>
      <c r="AE355" s="314"/>
      <c r="AF355" s="315" t="s">
        <v>9068</v>
      </c>
      <c r="AG355" s="315" t="s">
        <v>9069</v>
      </c>
      <c r="AH355" s="318">
        <v>43434</v>
      </c>
      <c r="AI355" s="316" t="s">
        <v>9070</v>
      </c>
      <c r="AJ355" s="316" t="s">
        <v>7988</v>
      </c>
      <c r="AK355" s="316">
        <v>11274</v>
      </c>
      <c r="AL355" s="314"/>
      <c r="AM355" s="315" t="s">
        <v>7882</v>
      </c>
      <c r="AN355" s="314"/>
      <c r="AO355" s="314"/>
      <c r="AP355" s="314"/>
      <c r="AQ355" s="314"/>
      <c r="AR355" s="314"/>
      <c r="AS355" s="314"/>
      <c r="AT355" s="314"/>
      <c r="AU355" s="314"/>
      <c r="AV355" s="314"/>
      <c r="AW355" s="314"/>
      <c r="AX355" s="314"/>
      <c r="AY355" s="314"/>
      <c r="AZ355" s="314"/>
      <c r="BA355" s="314"/>
      <c r="BB355" s="314"/>
      <c r="BC355" s="314"/>
      <c r="BD355" s="316"/>
    </row>
    <row r="356" spans="1:56" ht="13.15" customHeight="1" x14ac:dyDescent="0.25">
      <c r="A356" s="316" t="s">
        <v>9047</v>
      </c>
      <c r="B356" s="316" t="s">
        <v>8875</v>
      </c>
      <c r="C356" s="315">
        <v>1501</v>
      </c>
      <c r="D356" s="316" t="s">
        <v>9048</v>
      </c>
      <c r="E356" s="316" t="s">
        <v>8074</v>
      </c>
      <c r="F356" s="316" t="s">
        <v>8877</v>
      </c>
      <c r="G356" s="316" t="s">
        <v>8878</v>
      </c>
      <c r="H356" s="335">
        <v>43405</v>
      </c>
      <c r="I356" s="336">
        <v>43434</v>
      </c>
      <c r="J356" s="316" t="s">
        <v>8077</v>
      </c>
      <c r="K356" s="316" t="s">
        <v>8078</v>
      </c>
      <c r="L356" s="316" t="s">
        <v>8079</v>
      </c>
      <c r="M356" s="316" t="s">
        <v>8080</v>
      </c>
      <c r="N356" s="316" t="s">
        <v>8079</v>
      </c>
      <c r="O356" s="316" t="s">
        <v>8081</v>
      </c>
      <c r="P356" s="316" t="s">
        <v>8082</v>
      </c>
      <c r="Q356" s="316" t="s">
        <v>8083</v>
      </c>
      <c r="R356" s="316" t="s">
        <v>8079</v>
      </c>
      <c r="S356" s="316" t="s">
        <v>8080</v>
      </c>
      <c r="T356" s="316" t="s">
        <v>8084</v>
      </c>
      <c r="U356" s="316" t="s">
        <v>8085</v>
      </c>
      <c r="V356" s="316" t="s">
        <v>8079</v>
      </c>
      <c r="W356" s="316" t="s">
        <v>8080</v>
      </c>
      <c r="X356" s="316" t="s">
        <v>8086</v>
      </c>
      <c r="Y356" s="316" t="s">
        <v>8083</v>
      </c>
      <c r="Z356" s="316" t="s">
        <v>487</v>
      </c>
      <c r="AA356" s="327">
        <v>0</v>
      </c>
      <c r="AB356" s="328">
        <v>6000</v>
      </c>
      <c r="AC356" s="313" t="s">
        <v>7578</v>
      </c>
      <c r="AD356" s="316" t="s">
        <v>7582</v>
      </c>
      <c r="AE356" s="314"/>
      <c r="AF356" s="315" t="s">
        <v>9071</v>
      </c>
      <c r="AG356" s="315" t="s">
        <v>9072</v>
      </c>
      <c r="AH356" s="318">
        <v>43434</v>
      </c>
      <c r="AI356" s="316" t="s">
        <v>9073</v>
      </c>
      <c r="AJ356" s="316" t="s">
        <v>8889</v>
      </c>
      <c r="AK356" s="316">
        <v>11576</v>
      </c>
      <c r="AL356" s="314"/>
      <c r="AM356" s="315" t="s">
        <v>7882</v>
      </c>
      <c r="AN356" s="314"/>
      <c r="AO356" s="314"/>
      <c r="AP356" s="314"/>
      <c r="AQ356" s="314"/>
      <c r="AR356" s="314"/>
      <c r="AS356" s="314"/>
      <c r="AT356" s="314"/>
      <c r="AU356" s="314"/>
      <c r="AV356" s="314"/>
      <c r="AW356" s="314"/>
      <c r="AX356" s="314"/>
      <c r="AY356" s="314"/>
      <c r="AZ356" s="314"/>
      <c r="BA356" s="314"/>
      <c r="BB356" s="314"/>
      <c r="BC356" s="314"/>
      <c r="BD356" s="316"/>
    </row>
    <row r="357" spans="1:56" ht="13.15" customHeight="1" x14ac:dyDescent="0.25">
      <c r="A357" s="316" t="s">
        <v>9047</v>
      </c>
      <c r="B357" s="316" t="s">
        <v>8875</v>
      </c>
      <c r="C357" s="315">
        <v>1501</v>
      </c>
      <c r="D357" s="316" t="s">
        <v>9048</v>
      </c>
      <c r="E357" s="316" t="s">
        <v>8074</v>
      </c>
      <c r="F357" s="316" t="s">
        <v>8877</v>
      </c>
      <c r="G357" s="316" t="s">
        <v>8878</v>
      </c>
      <c r="H357" s="335">
        <v>43405</v>
      </c>
      <c r="I357" s="336">
        <v>43434</v>
      </c>
      <c r="J357" s="316" t="s">
        <v>8077</v>
      </c>
      <c r="K357" s="316" t="s">
        <v>8078</v>
      </c>
      <c r="L357" s="316" t="s">
        <v>8079</v>
      </c>
      <c r="M357" s="316" t="s">
        <v>8080</v>
      </c>
      <c r="N357" s="316" t="s">
        <v>8079</v>
      </c>
      <c r="O357" s="316" t="s">
        <v>8081</v>
      </c>
      <c r="P357" s="316" t="s">
        <v>8082</v>
      </c>
      <c r="Q357" s="316" t="s">
        <v>8083</v>
      </c>
      <c r="R357" s="316" t="s">
        <v>8079</v>
      </c>
      <c r="S357" s="316" t="s">
        <v>8080</v>
      </c>
      <c r="T357" s="316" t="s">
        <v>8084</v>
      </c>
      <c r="U357" s="316" t="s">
        <v>8085</v>
      </c>
      <c r="V357" s="316" t="s">
        <v>8079</v>
      </c>
      <c r="W357" s="316" t="s">
        <v>8080</v>
      </c>
      <c r="X357" s="316" t="s">
        <v>8086</v>
      </c>
      <c r="Y357" s="316" t="s">
        <v>8083</v>
      </c>
      <c r="Z357" s="316" t="s">
        <v>487</v>
      </c>
      <c r="AA357" s="327">
        <v>0</v>
      </c>
      <c r="AB357" s="328">
        <v>10890</v>
      </c>
      <c r="AC357" s="313" t="s">
        <v>7578</v>
      </c>
      <c r="AD357" s="316" t="s">
        <v>7582</v>
      </c>
      <c r="AE357" s="314"/>
      <c r="AF357" s="315" t="s">
        <v>9074</v>
      </c>
      <c r="AG357" s="315" t="s">
        <v>9075</v>
      </c>
      <c r="AH357" s="318">
        <v>43434</v>
      </c>
      <c r="AI357" s="316" t="s">
        <v>9076</v>
      </c>
      <c r="AJ357" s="316" t="s">
        <v>7988</v>
      </c>
      <c r="AK357" s="316">
        <v>11274</v>
      </c>
      <c r="AL357" s="314"/>
      <c r="AM357" s="315" t="s">
        <v>7882</v>
      </c>
      <c r="AN357" s="314"/>
      <c r="AO357" s="314"/>
      <c r="AP357" s="314"/>
      <c r="AQ357" s="314"/>
      <c r="AR357" s="314"/>
      <c r="AS357" s="314"/>
      <c r="AT357" s="314"/>
      <c r="AU357" s="314"/>
      <c r="AV357" s="314"/>
      <c r="AW357" s="314"/>
      <c r="AX357" s="314"/>
      <c r="AY357" s="314"/>
      <c r="AZ357" s="314"/>
      <c r="BA357" s="314"/>
      <c r="BB357" s="314"/>
      <c r="BC357" s="314"/>
      <c r="BD357" s="316"/>
    </row>
    <row r="358" spans="1:56" ht="13.15" customHeight="1" x14ac:dyDescent="0.25">
      <c r="A358" s="316" t="s">
        <v>9047</v>
      </c>
      <c r="B358" s="316" t="s">
        <v>8875</v>
      </c>
      <c r="C358" s="315">
        <v>1501</v>
      </c>
      <c r="D358" s="316" t="s">
        <v>9048</v>
      </c>
      <c r="E358" s="316" t="s">
        <v>8074</v>
      </c>
      <c r="F358" s="316" t="s">
        <v>8877</v>
      </c>
      <c r="G358" s="316" t="s">
        <v>8878</v>
      </c>
      <c r="H358" s="335">
        <v>43405</v>
      </c>
      <c r="I358" s="336">
        <v>43434</v>
      </c>
      <c r="J358" s="316" t="s">
        <v>8077</v>
      </c>
      <c r="K358" s="316" t="s">
        <v>8078</v>
      </c>
      <c r="L358" s="316" t="s">
        <v>8079</v>
      </c>
      <c r="M358" s="316" t="s">
        <v>8080</v>
      </c>
      <c r="N358" s="316" t="s">
        <v>8079</v>
      </c>
      <c r="O358" s="316" t="s">
        <v>8081</v>
      </c>
      <c r="P358" s="316" t="s">
        <v>8082</v>
      </c>
      <c r="Q358" s="316" t="s">
        <v>8083</v>
      </c>
      <c r="R358" s="316" t="s">
        <v>8079</v>
      </c>
      <c r="S358" s="316" t="s">
        <v>8080</v>
      </c>
      <c r="T358" s="316" t="s">
        <v>8084</v>
      </c>
      <c r="U358" s="316" t="s">
        <v>8085</v>
      </c>
      <c r="V358" s="316" t="s">
        <v>8079</v>
      </c>
      <c r="W358" s="316" t="s">
        <v>8080</v>
      </c>
      <c r="X358" s="316" t="s">
        <v>8086</v>
      </c>
      <c r="Y358" s="316" t="s">
        <v>8083</v>
      </c>
      <c r="Z358" s="316" t="s">
        <v>487</v>
      </c>
      <c r="AA358" s="327">
        <v>0</v>
      </c>
      <c r="AB358" s="328">
        <v>2010</v>
      </c>
      <c r="AC358" s="313" t="s">
        <v>7578</v>
      </c>
      <c r="AD358" s="316" t="s">
        <v>7582</v>
      </c>
      <c r="AE358" s="314"/>
      <c r="AF358" s="315" t="s">
        <v>9077</v>
      </c>
      <c r="AG358" s="315" t="s">
        <v>9078</v>
      </c>
      <c r="AH358" s="318">
        <v>43434</v>
      </c>
      <c r="AI358" s="316" t="s">
        <v>9079</v>
      </c>
      <c r="AJ358" s="316" t="s">
        <v>7988</v>
      </c>
      <c r="AK358" s="316">
        <v>11274</v>
      </c>
      <c r="AL358" s="314"/>
      <c r="AM358" s="315" t="s">
        <v>7882</v>
      </c>
      <c r="AN358" s="314"/>
      <c r="AO358" s="314"/>
      <c r="AP358" s="314"/>
      <c r="AQ358" s="314"/>
      <c r="AR358" s="314"/>
      <c r="AS358" s="314"/>
      <c r="AT358" s="314"/>
      <c r="AU358" s="314"/>
      <c r="AV358" s="314"/>
      <c r="AW358" s="314"/>
      <c r="AX358" s="314"/>
      <c r="AY358" s="314"/>
      <c r="AZ358" s="314"/>
      <c r="BA358" s="314"/>
      <c r="BB358" s="314"/>
      <c r="BC358" s="314"/>
      <c r="BD358" s="316"/>
    </row>
    <row r="359" spans="1:56" ht="13.15" customHeight="1" x14ac:dyDescent="0.25">
      <c r="A359" s="316" t="s">
        <v>9047</v>
      </c>
      <c r="B359" s="316" t="s">
        <v>8875</v>
      </c>
      <c r="C359" s="315">
        <v>1501</v>
      </c>
      <c r="D359" s="316" t="s">
        <v>9048</v>
      </c>
      <c r="E359" s="316" t="s">
        <v>8074</v>
      </c>
      <c r="F359" s="316" t="s">
        <v>8877</v>
      </c>
      <c r="G359" s="316" t="s">
        <v>8878</v>
      </c>
      <c r="H359" s="335">
        <v>43405</v>
      </c>
      <c r="I359" s="336">
        <v>43434</v>
      </c>
      <c r="J359" s="316" t="s">
        <v>8077</v>
      </c>
      <c r="K359" s="316" t="s">
        <v>8078</v>
      </c>
      <c r="L359" s="316" t="s">
        <v>8079</v>
      </c>
      <c r="M359" s="316" t="s">
        <v>8080</v>
      </c>
      <c r="N359" s="316" t="s">
        <v>8079</v>
      </c>
      <c r="O359" s="316" t="s">
        <v>8081</v>
      </c>
      <c r="P359" s="316" t="s">
        <v>8082</v>
      </c>
      <c r="Q359" s="316" t="s">
        <v>8083</v>
      </c>
      <c r="R359" s="316" t="s">
        <v>8079</v>
      </c>
      <c r="S359" s="316" t="s">
        <v>8080</v>
      </c>
      <c r="T359" s="316" t="s">
        <v>8084</v>
      </c>
      <c r="U359" s="316" t="s">
        <v>8085</v>
      </c>
      <c r="V359" s="316" t="s">
        <v>8079</v>
      </c>
      <c r="W359" s="316" t="s">
        <v>8080</v>
      </c>
      <c r="X359" s="316" t="s">
        <v>8086</v>
      </c>
      <c r="Y359" s="316" t="s">
        <v>8083</v>
      </c>
      <c r="Z359" s="316" t="s">
        <v>487</v>
      </c>
      <c r="AA359" s="327">
        <v>0</v>
      </c>
      <c r="AB359" s="328">
        <v>13700</v>
      </c>
      <c r="AC359" s="313" t="s">
        <v>7578</v>
      </c>
      <c r="AD359" s="316" t="s">
        <v>7582</v>
      </c>
      <c r="AE359" s="314"/>
      <c r="AF359" s="315" t="s">
        <v>9080</v>
      </c>
      <c r="AG359" s="315" t="s">
        <v>9081</v>
      </c>
      <c r="AH359" s="318">
        <v>43434</v>
      </c>
      <c r="AI359" s="316" t="s">
        <v>9082</v>
      </c>
      <c r="AJ359" s="316" t="s">
        <v>7988</v>
      </c>
      <c r="AK359" s="316">
        <v>11274</v>
      </c>
      <c r="AL359" s="314"/>
      <c r="AM359" s="315" t="s">
        <v>7882</v>
      </c>
      <c r="AN359" s="314"/>
      <c r="AO359" s="314"/>
      <c r="AP359" s="314"/>
      <c r="AQ359" s="314"/>
      <c r="AR359" s="314"/>
      <c r="AS359" s="314"/>
      <c r="AT359" s="314"/>
      <c r="AU359" s="314"/>
      <c r="AV359" s="314"/>
      <c r="AW359" s="314"/>
      <c r="AX359" s="314"/>
      <c r="AY359" s="314"/>
      <c r="AZ359" s="314"/>
      <c r="BA359" s="314"/>
      <c r="BB359" s="314"/>
      <c r="BC359" s="314"/>
      <c r="BD359" s="316"/>
    </row>
    <row r="360" spans="1:56" ht="13.15" customHeight="1" x14ac:dyDescent="0.25">
      <c r="A360" s="316" t="s">
        <v>9047</v>
      </c>
      <c r="B360" s="316" t="s">
        <v>8875</v>
      </c>
      <c r="C360" s="315">
        <v>1501</v>
      </c>
      <c r="D360" s="316" t="s">
        <v>9048</v>
      </c>
      <c r="E360" s="316" t="s">
        <v>8074</v>
      </c>
      <c r="F360" s="316" t="s">
        <v>8877</v>
      </c>
      <c r="G360" s="316" t="s">
        <v>8878</v>
      </c>
      <c r="H360" s="335">
        <v>43405</v>
      </c>
      <c r="I360" s="336">
        <v>43434</v>
      </c>
      <c r="J360" s="316" t="s">
        <v>8077</v>
      </c>
      <c r="K360" s="316" t="s">
        <v>8078</v>
      </c>
      <c r="L360" s="316" t="s">
        <v>8079</v>
      </c>
      <c r="M360" s="316" t="s">
        <v>8080</v>
      </c>
      <c r="N360" s="316" t="s">
        <v>8079</v>
      </c>
      <c r="O360" s="316" t="s">
        <v>8081</v>
      </c>
      <c r="P360" s="316" t="s">
        <v>8082</v>
      </c>
      <c r="Q360" s="316" t="s">
        <v>8083</v>
      </c>
      <c r="R360" s="316" t="s">
        <v>8079</v>
      </c>
      <c r="S360" s="316" t="s">
        <v>8080</v>
      </c>
      <c r="T360" s="316" t="s">
        <v>8084</v>
      </c>
      <c r="U360" s="316" t="s">
        <v>8085</v>
      </c>
      <c r="V360" s="316" t="s">
        <v>8079</v>
      </c>
      <c r="W360" s="316" t="s">
        <v>8080</v>
      </c>
      <c r="X360" s="316" t="s">
        <v>8086</v>
      </c>
      <c r="Y360" s="316" t="s">
        <v>8083</v>
      </c>
      <c r="Z360" s="316" t="s">
        <v>487</v>
      </c>
      <c r="AA360" s="327">
        <v>0</v>
      </c>
      <c r="AB360" s="328">
        <v>486</v>
      </c>
      <c r="AC360" s="313" t="s">
        <v>7578</v>
      </c>
      <c r="AD360" s="316" t="s">
        <v>7582</v>
      </c>
      <c r="AE360" s="314"/>
      <c r="AF360" s="315" t="s">
        <v>9083</v>
      </c>
      <c r="AG360" s="315" t="s">
        <v>9084</v>
      </c>
      <c r="AH360" s="318">
        <v>43434</v>
      </c>
      <c r="AI360" s="316" t="s">
        <v>9085</v>
      </c>
      <c r="AJ360" s="316" t="s">
        <v>8007</v>
      </c>
      <c r="AK360" s="316">
        <v>13445</v>
      </c>
      <c r="AL360" s="314"/>
      <c r="AM360" s="315" t="s">
        <v>7882</v>
      </c>
      <c r="AN360" s="314"/>
      <c r="AO360" s="314"/>
      <c r="AP360" s="314"/>
      <c r="AQ360" s="314"/>
      <c r="AR360" s="314"/>
      <c r="AS360" s="314"/>
      <c r="AT360" s="314"/>
      <c r="AU360" s="314"/>
      <c r="AV360" s="314"/>
      <c r="AW360" s="314"/>
      <c r="AX360" s="314"/>
      <c r="AY360" s="314"/>
      <c r="AZ360" s="314"/>
      <c r="BA360" s="314"/>
      <c r="BB360" s="314"/>
      <c r="BC360" s="314"/>
      <c r="BD360" s="316"/>
    </row>
    <row r="361" spans="1:56" ht="13.15" customHeight="1" x14ac:dyDescent="0.25">
      <c r="A361" s="316" t="s">
        <v>9047</v>
      </c>
      <c r="B361" s="316" t="s">
        <v>8875</v>
      </c>
      <c r="C361" s="315">
        <v>1501</v>
      </c>
      <c r="D361" s="316" t="s">
        <v>9048</v>
      </c>
      <c r="E361" s="316" t="s">
        <v>8074</v>
      </c>
      <c r="F361" s="316" t="s">
        <v>8877</v>
      </c>
      <c r="G361" s="316" t="s">
        <v>8878</v>
      </c>
      <c r="H361" s="335">
        <v>43405</v>
      </c>
      <c r="I361" s="336">
        <v>43434</v>
      </c>
      <c r="J361" s="316" t="s">
        <v>8077</v>
      </c>
      <c r="K361" s="316" t="s">
        <v>8078</v>
      </c>
      <c r="L361" s="316" t="s">
        <v>8079</v>
      </c>
      <c r="M361" s="316" t="s">
        <v>8080</v>
      </c>
      <c r="N361" s="316" t="s">
        <v>8079</v>
      </c>
      <c r="O361" s="316" t="s">
        <v>8081</v>
      </c>
      <c r="P361" s="316" t="s">
        <v>8082</v>
      </c>
      <c r="Q361" s="316" t="s">
        <v>8083</v>
      </c>
      <c r="R361" s="316" t="s">
        <v>8079</v>
      </c>
      <c r="S361" s="316" t="s">
        <v>8080</v>
      </c>
      <c r="T361" s="316" t="s">
        <v>8084</v>
      </c>
      <c r="U361" s="316" t="s">
        <v>8085</v>
      </c>
      <c r="V361" s="316" t="s">
        <v>8079</v>
      </c>
      <c r="W361" s="316" t="s">
        <v>8080</v>
      </c>
      <c r="X361" s="316" t="s">
        <v>8086</v>
      </c>
      <c r="Y361" s="316" t="s">
        <v>8083</v>
      </c>
      <c r="Z361" s="316" t="s">
        <v>487</v>
      </c>
      <c r="AA361" s="327">
        <v>0</v>
      </c>
      <c r="AB361" s="328">
        <v>10840</v>
      </c>
      <c r="AC361" s="313" t="s">
        <v>7578</v>
      </c>
      <c r="AD361" s="316" t="s">
        <v>7582</v>
      </c>
      <c r="AE361" s="314"/>
      <c r="AF361" s="315" t="s">
        <v>9086</v>
      </c>
      <c r="AG361" s="315" t="s">
        <v>9087</v>
      </c>
      <c r="AH361" s="318">
        <v>43434</v>
      </c>
      <c r="AI361" s="316" t="s">
        <v>9088</v>
      </c>
      <c r="AJ361" s="316" t="s">
        <v>7988</v>
      </c>
      <c r="AK361" s="316">
        <v>11274</v>
      </c>
      <c r="AL361" s="314"/>
      <c r="AM361" s="315" t="s">
        <v>7882</v>
      </c>
      <c r="AN361" s="314"/>
      <c r="AO361" s="314"/>
      <c r="AP361" s="314"/>
      <c r="AQ361" s="314"/>
      <c r="AR361" s="314"/>
      <c r="AS361" s="314"/>
      <c r="AT361" s="314"/>
      <c r="AU361" s="314"/>
      <c r="AV361" s="314"/>
      <c r="AW361" s="314"/>
      <c r="AX361" s="314"/>
      <c r="AY361" s="314"/>
      <c r="AZ361" s="314"/>
      <c r="BA361" s="314"/>
      <c r="BB361" s="314"/>
      <c r="BC361" s="314"/>
      <c r="BD361" s="316"/>
    </row>
    <row r="362" spans="1:56" ht="13.15" customHeight="1" x14ac:dyDescent="0.25">
      <c r="A362" s="316" t="s">
        <v>9047</v>
      </c>
      <c r="B362" s="316" t="s">
        <v>8875</v>
      </c>
      <c r="C362" s="315">
        <v>1501</v>
      </c>
      <c r="D362" s="316" t="s">
        <v>9048</v>
      </c>
      <c r="E362" s="316" t="s">
        <v>8074</v>
      </c>
      <c r="F362" s="316" t="s">
        <v>8877</v>
      </c>
      <c r="G362" s="316" t="s">
        <v>8878</v>
      </c>
      <c r="H362" s="335">
        <v>43405</v>
      </c>
      <c r="I362" s="336">
        <v>43434</v>
      </c>
      <c r="J362" s="316" t="s">
        <v>8077</v>
      </c>
      <c r="K362" s="316" t="s">
        <v>8078</v>
      </c>
      <c r="L362" s="316" t="s">
        <v>8079</v>
      </c>
      <c r="M362" s="316" t="s">
        <v>8080</v>
      </c>
      <c r="N362" s="316" t="s">
        <v>8079</v>
      </c>
      <c r="O362" s="316" t="s">
        <v>8081</v>
      </c>
      <c r="P362" s="316" t="s">
        <v>8082</v>
      </c>
      <c r="Q362" s="316" t="s">
        <v>8083</v>
      </c>
      <c r="R362" s="316" t="s">
        <v>8079</v>
      </c>
      <c r="S362" s="316" t="s">
        <v>8080</v>
      </c>
      <c r="T362" s="316" t="s">
        <v>8084</v>
      </c>
      <c r="U362" s="316" t="s">
        <v>8085</v>
      </c>
      <c r="V362" s="316" t="s">
        <v>8079</v>
      </c>
      <c r="W362" s="316" t="s">
        <v>8080</v>
      </c>
      <c r="X362" s="316" t="s">
        <v>8086</v>
      </c>
      <c r="Y362" s="316" t="s">
        <v>8083</v>
      </c>
      <c r="Z362" s="316" t="s">
        <v>487</v>
      </c>
      <c r="AA362" s="327">
        <v>0</v>
      </c>
      <c r="AB362" s="328">
        <v>12000</v>
      </c>
      <c r="AC362" s="313" t="s">
        <v>7578</v>
      </c>
      <c r="AD362" s="316" t="s">
        <v>7582</v>
      </c>
      <c r="AE362" s="314"/>
      <c r="AF362" s="315" t="s">
        <v>9089</v>
      </c>
      <c r="AG362" s="315" t="s">
        <v>9090</v>
      </c>
      <c r="AH362" s="318">
        <v>43434</v>
      </c>
      <c r="AI362" s="316" t="s">
        <v>9091</v>
      </c>
      <c r="AJ362" s="316" t="s">
        <v>8007</v>
      </c>
      <c r="AK362" s="316">
        <v>13445</v>
      </c>
      <c r="AL362" s="314"/>
      <c r="AM362" s="315" t="s">
        <v>7882</v>
      </c>
      <c r="AN362" s="314"/>
      <c r="AO362" s="314"/>
      <c r="AP362" s="314"/>
      <c r="AQ362" s="314"/>
      <c r="AR362" s="314"/>
      <c r="AS362" s="314"/>
      <c r="AT362" s="314"/>
      <c r="AU362" s="314"/>
      <c r="AV362" s="314"/>
      <c r="AW362" s="314"/>
      <c r="AX362" s="314"/>
      <c r="AY362" s="314"/>
      <c r="AZ362" s="314"/>
      <c r="BA362" s="314"/>
      <c r="BB362" s="314"/>
      <c r="BC362" s="314"/>
      <c r="BD362" s="316"/>
    </row>
    <row r="363" spans="1:56" ht="13.15" customHeight="1" x14ac:dyDescent="0.25">
      <c r="A363" s="316" t="s">
        <v>9047</v>
      </c>
      <c r="B363" s="316" t="s">
        <v>8875</v>
      </c>
      <c r="C363" s="315">
        <v>1501</v>
      </c>
      <c r="D363" s="316" t="s">
        <v>9048</v>
      </c>
      <c r="E363" s="316" t="s">
        <v>8074</v>
      </c>
      <c r="F363" s="316" t="s">
        <v>8877</v>
      </c>
      <c r="G363" s="316" t="s">
        <v>8878</v>
      </c>
      <c r="H363" s="335">
        <v>43405</v>
      </c>
      <c r="I363" s="336">
        <v>43434</v>
      </c>
      <c r="J363" s="316" t="s">
        <v>8077</v>
      </c>
      <c r="K363" s="316" t="s">
        <v>8078</v>
      </c>
      <c r="L363" s="316" t="s">
        <v>8079</v>
      </c>
      <c r="M363" s="316" t="s">
        <v>8080</v>
      </c>
      <c r="N363" s="316" t="s">
        <v>8079</v>
      </c>
      <c r="O363" s="316" t="s">
        <v>8081</v>
      </c>
      <c r="P363" s="316" t="s">
        <v>8082</v>
      </c>
      <c r="Q363" s="316" t="s">
        <v>8083</v>
      </c>
      <c r="R363" s="316" t="s">
        <v>8079</v>
      </c>
      <c r="S363" s="316" t="s">
        <v>8080</v>
      </c>
      <c r="T363" s="316" t="s">
        <v>8084</v>
      </c>
      <c r="U363" s="316" t="s">
        <v>8085</v>
      </c>
      <c r="V363" s="316" t="s">
        <v>8079</v>
      </c>
      <c r="W363" s="316" t="s">
        <v>8080</v>
      </c>
      <c r="X363" s="316" t="s">
        <v>8086</v>
      </c>
      <c r="Y363" s="316" t="s">
        <v>8083</v>
      </c>
      <c r="Z363" s="316" t="s">
        <v>487</v>
      </c>
      <c r="AA363" s="327">
        <v>0</v>
      </c>
      <c r="AB363" s="328">
        <v>2235</v>
      </c>
      <c r="AC363" s="313" t="s">
        <v>7578</v>
      </c>
      <c r="AD363" s="316" t="s">
        <v>7582</v>
      </c>
      <c r="AE363" s="314"/>
      <c r="AF363" s="315" t="s">
        <v>9092</v>
      </c>
      <c r="AG363" s="315" t="s">
        <v>9093</v>
      </c>
      <c r="AH363" s="318">
        <v>43434</v>
      </c>
      <c r="AI363" s="316" t="s">
        <v>9094</v>
      </c>
      <c r="AJ363" s="316" t="s">
        <v>7988</v>
      </c>
      <c r="AK363" s="316">
        <v>11274</v>
      </c>
      <c r="AL363" s="314"/>
      <c r="AM363" s="315" t="s">
        <v>7882</v>
      </c>
      <c r="AN363" s="314"/>
      <c r="AO363" s="314"/>
      <c r="AP363" s="314"/>
      <c r="AQ363" s="314"/>
      <c r="AR363" s="314"/>
      <c r="AS363" s="314"/>
      <c r="AT363" s="314"/>
      <c r="AU363" s="314"/>
      <c r="AV363" s="314"/>
      <c r="AW363" s="314"/>
      <c r="AX363" s="314"/>
      <c r="AY363" s="314"/>
      <c r="AZ363" s="314"/>
      <c r="BA363" s="314"/>
      <c r="BB363" s="314"/>
      <c r="BC363" s="314"/>
      <c r="BD363" s="316"/>
    </row>
    <row r="364" spans="1:56" ht="13.15" customHeight="1" x14ac:dyDescent="0.25">
      <c r="A364" s="316" t="s">
        <v>9047</v>
      </c>
      <c r="B364" s="316" t="s">
        <v>8875</v>
      </c>
      <c r="C364" s="315">
        <v>1501</v>
      </c>
      <c r="D364" s="316" t="s">
        <v>9048</v>
      </c>
      <c r="E364" s="316" t="s">
        <v>8074</v>
      </c>
      <c r="F364" s="316" t="s">
        <v>8877</v>
      </c>
      <c r="G364" s="316" t="s">
        <v>8878</v>
      </c>
      <c r="H364" s="335">
        <v>43405</v>
      </c>
      <c r="I364" s="336">
        <v>43434</v>
      </c>
      <c r="J364" s="316" t="s">
        <v>8077</v>
      </c>
      <c r="K364" s="316" t="s">
        <v>8078</v>
      </c>
      <c r="L364" s="316" t="s">
        <v>8079</v>
      </c>
      <c r="M364" s="316" t="s">
        <v>8080</v>
      </c>
      <c r="N364" s="316" t="s">
        <v>8079</v>
      </c>
      <c r="O364" s="316" t="s">
        <v>8081</v>
      </c>
      <c r="P364" s="316" t="s">
        <v>8082</v>
      </c>
      <c r="Q364" s="316" t="s">
        <v>8083</v>
      </c>
      <c r="R364" s="316" t="s">
        <v>8079</v>
      </c>
      <c r="S364" s="316" t="s">
        <v>8080</v>
      </c>
      <c r="T364" s="316" t="s">
        <v>8084</v>
      </c>
      <c r="U364" s="316" t="s">
        <v>8085</v>
      </c>
      <c r="V364" s="316" t="s">
        <v>8079</v>
      </c>
      <c r="W364" s="316" t="s">
        <v>8080</v>
      </c>
      <c r="X364" s="316" t="s">
        <v>8086</v>
      </c>
      <c r="Y364" s="316" t="s">
        <v>8083</v>
      </c>
      <c r="Z364" s="316" t="s">
        <v>487</v>
      </c>
      <c r="AA364" s="327">
        <v>0</v>
      </c>
      <c r="AB364" s="328">
        <v>9780</v>
      </c>
      <c r="AC364" s="313" t="s">
        <v>7578</v>
      </c>
      <c r="AD364" s="316" t="s">
        <v>7582</v>
      </c>
      <c r="AE364" s="314"/>
      <c r="AF364" s="315" t="s">
        <v>9095</v>
      </c>
      <c r="AG364" s="315" t="s">
        <v>9096</v>
      </c>
      <c r="AH364" s="318">
        <v>43434</v>
      </c>
      <c r="AI364" s="316" t="s">
        <v>9097</v>
      </c>
      <c r="AJ364" s="316" t="s">
        <v>7988</v>
      </c>
      <c r="AK364" s="316">
        <v>11274</v>
      </c>
      <c r="AL364" s="314"/>
      <c r="AM364" s="315" t="s">
        <v>7882</v>
      </c>
      <c r="AN364" s="314"/>
      <c r="AO364" s="314"/>
      <c r="AP364" s="314"/>
      <c r="AQ364" s="314"/>
      <c r="AR364" s="314"/>
      <c r="AS364" s="314"/>
      <c r="AT364" s="314"/>
      <c r="AU364" s="314"/>
      <c r="AV364" s="314"/>
      <c r="AW364" s="314"/>
      <c r="AX364" s="314"/>
      <c r="AY364" s="314"/>
      <c r="AZ364" s="314"/>
      <c r="BA364" s="314"/>
      <c r="BB364" s="314"/>
      <c r="BC364" s="314"/>
      <c r="BD364" s="316"/>
    </row>
    <row r="365" spans="1:56" ht="13.15" customHeight="1" x14ac:dyDescent="0.25">
      <c r="A365" s="316" t="s">
        <v>9047</v>
      </c>
      <c r="B365" s="316" t="s">
        <v>8875</v>
      </c>
      <c r="C365" s="315">
        <v>1501</v>
      </c>
      <c r="D365" s="316" t="s">
        <v>9048</v>
      </c>
      <c r="E365" s="316" t="s">
        <v>8074</v>
      </c>
      <c r="F365" s="316" t="s">
        <v>8877</v>
      </c>
      <c r="G365" s="316" t="s">
        <v>8878</v>
      </c>
      <c r="H365" s="335">
        <v>43405</v>
      </c>
      <c r="I365" s="336">
        <v>43434</v>
      </c>
      <c r="J365" s="316" t="s">
        <v>8077</v>
      </c>
      <c r="K365" s="316" t="s">
        <v>8078</v>
      </c>
      <c r="L365" s="316" t="s">
        <v>8079</v>
      </c>
      <c r="M365" s="316" t="s">
        <v>8080</v>
      </c>
      <c r="N365" s="316" t="s">
        <v>8079</v>
      </c>
      <c r="O365" s="316" t="s">
        <v>8081</v>
      </c>
      <c r="P365" s="316" t="s">
        <v>8082</v>
      </c>
      <c r="Q365" s="316" t="s">
        <v>8083</v>
      </c>
      <c r="R365" s="316" t="s">
        <v>8079</v>
      </c>
      <c r="S365" s="316" t="s">
        <v>8080</v>
      </c>
      <c r="T365" s="316" t="s">
        <v>8084</v>
      </c>
      <c r="U365" s="316" t="s">
        <v>8085</v>
      </c>
      <c r="V365" s="316" t="s">
        <v>8079</v>
      </c>
      <c r="W365" s="316" t="s">
        <v>8080</v>
      </c>
      <c r="X365" s="316" t="s">
        <v>8086</v>
      </c>
      <c r="Y365" s="316" t="s">
        <v>8083</v>
      </c>
      <c r="Z365" s="316" t="s">
        <v>487</v>
      </c>
      <c r="AA365" s="327">
        <v>0</v>
      </c>
      <c r="AB365" s="328">
        <v>2025</v>
      </c>
      <c r="AC365" s="313" t="s">
        <v>7578</v>
      </c>
      <c r="AD365" s="316" t="s">
        <v>7582</v>
      </c>
      <c r="AE365" s="314"/>
      <c r="AF365" s="315" t="s">
        <v>9098</v>
      </c>
      <c r="AG365" s="315" t="s">
        <v>9099</v>
      </c>
      <c r="AH365" s="318">
        <v>43434</v>
      </c>
      <c r="AI365" s="316" t="s">
        <v>9100</v>
      </c>
      <c r="AJ365" s="316" t="s">
        <v>7988</v>
      </c>
      <c r="AK365" s="316">
        <v>11274</v>
      </c>
      <c r="AL365" s="314"/>
      <c r="AM365" s="315" t="s">
        <v>7882</v>
      </c>
      <c r="AN365" s="314"/>
      <c r="AO365" s="314"/>
      <c r="AP365" s="314"/>
      <c r="AQ365" s="314"/>
      <c r="AR365" s="314"/>
      <c r="AS365" s="314"/>
      <c r="AT365" s="314"/>
      <c r="AU365" s="314"/>
      <c r="AV365" s="314"/>
      <c r="AW365" s="314"/>
      <c r="AX365" s="314"/>
      <c r="AY365" s="314"/>
      <c r="AZ365" s="314"/>
      <c r="BA365" s="314"/>
      <c r="BB365" s="314"/>
      <c r="BC365" s="314"/>
      <c r="BD365" s="316"/>
    </row>
    <row r="366" spans="1:56" ht="13.15" customHeight="1" x14ac:dyDescent="0.25">
      <c r="A366" s="316" t="s">
        <v>9047</v>
      </c>
      <c r="B366" s="316" t="s">
        <v>8875</v>
      </c>
      <c r="C366" s="315">
        <v>1501</v>
      </c>
      <c r="D366" s="316" t="s">
        <v>9048</v>
      </c>
      <c r="E366" s="316" t="s">
        <v>8074</v>
      </c>
      <c r="F366" s="316" t="s">
        <v>8877</v>
      </c>
      <c r="G366" s="316" t="s">
        <v>8878</v>
      </c>
      <c r="H366" s="335">
        <v>43405</v>
      </c>
      <c r="I366" s="336">
        <v>43434</v>
      </c>
      <c r="J366" s="316" t="s">
        <v>8077</v>
      </c>
      <c r="K366" s="316" t="s">
        <v>8078</v>
      </c>
      <c r="L366" s="316" t="s">
        <v>8079</v>
      </c>
      <c r="M366" s="316" t="s">
        <v>8080</v>
      </c>
      <c r="N366" s="316" t="s">
        <v>8079</v>
      </c>
      <c r="O366" s="316" t="s">
        <v>8081</v>
      </c>
      <c r="P366" s="316" t="s">
        <v>8082</v>
      </c>
      <c r="Q366" s="316" t="s">
        <v>8083</v>
      </c>
      <c r="R366" s="316" t="s">
        <v>8079</v>
      </c>
      <c r="S366" s="316" t="s">
        <v>8080</v>
      </c>
      <c r="T366" s="316" t="s">
        <v>8084</v>
      </c>
      <c r="U366" s="316" t="s">
        <v>8085</v>
      </c>
      <c r="V366" s="316" t="s">
        <v>8079</v>
      </c>
      <c r="W366" s="316" t="s">
        <v>8080</v>
      </c>
      <c r="X366" s="316" t="s">
        <v>8086</v>
      </c>
      <c r="Y366" s="316" t="s">
        <v>8083</v>
      </c>
      <c r="Z366" s="316" t="s">
        <v>487</v>
      </c>
      <c r="AA366" s="327">
        <v>0</v>
      </c>
      <c r="AB366" s="328">
        <v>8400</v>
      </c>
      <c r="AC366" s="313" t="s">
        <v>7578</v>
      </c>
      <c r="AD366" s="316" t="s">
        <v>7582</v>
      </c>
      <c r="AE366" s="314"/>
      <c r="AF366" s="315" t="s">
        <v>9101</v>
      </c>
      <c r="AG366" s="315" t="s">
        <v>9102</v>
      </c>
      <c r="AH366" s="318">
        <v>43434</v>
      </c>
      <c r="AI366" s="316" t="s">
        <v>9103</v>
      </c>
      <c r="AJ366" s="316" t="s">
        <v>7988</v>
      </c>
      <c r="AK366" s="316">
        <v>11274</v>
      </c>
      <c r="AL366" s="314"/>
      <c r="AM366" s="315" t="s">
        <v>7882</v>
      </c>
      <c r="AN366" s="314"/>
      <c r="AO366" s="314"/>
      <c r="AP366" s="314"/>
      <c r="AQ366" s="314"/>
      <c r="AR366" s="314"/>
      <c r="AS366" s="314"/>
      <c r="AT366" s="314"/>
      <c r="AU366" s="314"/>
      <c r="AV366" s="314"/>
      <c r="AW366" s="314"/>
      <c r="AX366" s="314"/>
      <c r="AY366" s="314"/>
      <c r="AZ366" s="314"/>
      <c r="BA366" s="314"/>
      <c r="BB366" s="314"/>
      <c r="BC366" s="314"/>
      <c r="BD366" s="316"/>
    </row>
    <row r="367" spans="1:56" ht="13.15" customHeight="1" x14ac:dyDescent="0.25">
      <c r="A367" s="316" t="s">
        <v>9047</v>
      </c>
      <c r="B367" s="316" t="s">
        <v>8875</v>
      </c>
      <c r="C367" s="315">
        <v>1501</v>
      </c>
      <c r="D367" s="316" t="s">
        <v>9048</v>
      </c>
      <c r="E367" s="316" t="s">
        <v>8074</v>
      </c>
      <c r="F367" s="316" t="s">
        <v>8877</v>
      </c>
      <c r="G367" s="316" t="s">
        <v>8878</v>
      </c>
      <c r="H367" s="335">
        <v>43405</v>
      </c>
      <c r="I367" s="336">
        <v>43434</v>
      </c>
      <c r="J367" s="316" t="s">
        <v>8077</v>
      </c>
      <c r="K367" s="316" t="s">
        <v>8078</v>
      </c>
      <c r="L367" s="316" t="s">
        <v>8079</v>
      </c>
      <c r="M367" s="316" t="s">
        <v>8080</v>
      </c>
      <c r="N367" s="316" t="s">
        <v>8079</v>
      </c>
      <c r="O367" s="316" t="s">
        <v>8081</v>
      </c>
      <c r="P367" s="316" t="s">
        <v>8082</v>
      </c>
      <c r="Q367" s="316" t="s">
        <v>8083</v>
      </c>
      <c r="R367" s="316" t="s">
        <v>8079</v>
      </c>
      <c r="S367" s="316" t="s">
        <v>8080</v>
      </c>
      <c r="T367" s="316" t="s">
        <v>8084</v>
      </c>
      <c r="U367" s="316" t="s">
        <v>8085</v>
      </c>
      <c r="V367" s="316" t="s">
        <v>8079</v>
      </c>
      <c r="W367" s="316" t="s">
        <v>8080</v>
      </c>
      <c r="X367" s="316" t="s">
        <v>8086</v>
      </c>
      <c r="Y367" s="316" t="s">
        <v>8083</v>
      </c>
      <c r="Z367" s="316" t="s">
        <v>487</v>
      </c>
      <c r="AA367" s="327">
        <v>0</v>
      </c>
      <c r="AB367" s="328">
        <v>10480</v>
      </c>
      <c r="AC367" s="313" t="s">
        <v>7578</v>
      </c>
      <c r="AD367" s="316" t="s">
        <v>7582</v>
      </c>
      <c r="AE367" s="314"/>
      <c r="AF367" s="315" t="s">
        <v>9104</v>
      </c>
      <c r="AG367" s="315" t="s">
        <v>9105</v>
      </c>
      <c r="AH367" s="318">
        <v>43434</v>
      </c>
      <c r="AI367" s="316" t="s">
        <v>9106</v>
      </c>
      <c r="AJ367" s="316" t="s">
        <v>7988</v>
      </c>
      <c r="AK367" s="316">
        <v>11274</v>
      </c>
      <c r="AL367" s="314"/>
      <c r="AM367" s="315" t="s">
        <v>7882</v>
      </c>
      <c r="AN367" s="314"/>
      <c r="AO367" s="314"/>
      <c r="AP367" s="314"/>
      <c r="AQ367" s="314"/>
      <c r="AR367" s="314"/>
      <c r="AS367" s="314"/>
      <c r="AT367" s="314"/>
      <c r="AU367" s="314"/>
      <c r="AV367" s="314"/>
      <c r="AW367" s="314"/>
      <c r="AX367" s="314"/>
      <c r="AY367" s="314"/>
      <c r="AZ367" s="314"/>
      <c r="BA367" s="314"/>
      <c r="BB367" s="314"/>
      <c r="BC367" s="314"/>
      <c r="BD367" s="316"/>
    </row>
    <row r="368" spans="1:56" ht="13.15" customHeight="1" x14ac:dyDescent="0.25">
      <c r="A368" s="316" t="s">
        <v>9047</v>
      </c>
      <c r="B368" s="316" t="s">
        <v>8875</v>
      </c>
      <c r="C368" s="315">
        <v>1501</v>
      </c>
      <c r="D368" s="316" t="s">
        <v>9048</v>
      </c>
      <c r="E368" s="316" t="s">
        <v>8074</v>
      </c>
      <c r="F368" s="316" t="s">
        <v>8877</v>
      </c>
      <c r="G368" s="316" t="s">
        <v>8878</v>
      </c>
      <c r="H368" s="335">
        <v>43405</v>
      </c>
      <c r="I368" s="336">
        <v>43434</v>
      </c>
      <c r="J368" s="316" t="s">
        <v>8077</v>
      </c>
      <c r="K368" s="316" t="s">
        <v>8078</v>
      </c>
      <c r="L368" s="316" t="s">
        <v>8079</v>
      </c>
      <c r="M368" s="316" t="s">
        <v>8080</v>
      </c>
      <c r="N368" s="316" t="s">
        <v>8079</v>
      </c>
      <c r="O368" s="316" t="s">
        <v>8081</v>
      </c>
      <c r="P368" s="316" t="s">
        <v>8082</v>
      </c>
      <c r="Q368" s="316" t="s">
        <v>8083</v>
      </c>
      <c r="R368" s="316" t="s">
        <v>8079</v>
      </c>
      <c r="S368" s="316" t="s">
        <v>8080</v>
      </c>
      <c r="T368" s="316" t="s">
        <v>8084</v>
      </c>
      <c r="U368" s="316" t="s">
        <v>8085</v>
      </c>
      <c r="V368" s="316" t="s">
        <v>8079</v>
      </c>
      <c r="W368" s="316" t="s">
        <v>8080</v>
      </c>
      <c r="X368" s="316" t="s">
        <v>8086</v>
      </c>
      <c r="Y368" s="316" t="s">
        <v>8083</v>
      </c>
      <c r="Z368" s="316" t="s">
        <v>487</v>
      </c>
      <c r="AA368" s="327">
        <v>0</v>
      </c>
      <c r="AB368" s="328">
        <v>7000</v>
      </c>
      <c r="AC368" s="313" t="s">
        <v>7578</v>
      </c>
      <c r="AD368" s="316" t="s">
        <v>7582</v>
      </c>
      <c r="AE368" s="314"/>
      <c r="AF368" s="315" t="s">
        <v>9107</v>
      </c>
      <c r="AG368" s="315" t="s">
        <v>9108</v>
      </c>
      <c r="AH368" s="318">
        <v>43434</v>
      </c>
      <c r="AI368" s="316" t="s">
        <v>9109</v>
      </c>
      <c r="AJ368" s="316" t="s">
        <v>7988</v>
      </c>
      <c r="AK368" s="316">
        <v>11274</v>
      </c>
      <c r="AL368" s="314"/>
      <c r="AM368" s="315" t="s">
        <v>7882</v>
      </c>
      <c r="AN368" s="314"/>
      <c r="AO368" s="314"/>
      <c r="AP368" s="314"/>
      <c r="AQ368" s="314"/>
      <c r="AR368" s="314"/>
      <c r="AS368" s="314"/>
      <c r="AT368" s="314"/>
      <c r="AU368" s="314"/>
      <c r="AV368" s="314"/>
      <c r="AW368" s="314"/>
      <c r="AX368" s="314"/>
      <c r="AY368" s="314"/>
      <c r="AZ368" s="314"/>
      <c r="BA368" s="314"/>
      <c r="BB368" s="314"/>
      <c r="BC368" s="314"/>
      <c r="BD368" s="316"/>
    </row>
    <row r="369" spans="1:56" ht="13.15" customHeight="1" x14ac:dyDescent="0.25">
      <c r="A369" s="316" t="s">
        <v>9047</v>
      </c>
      <c r="B369" s="316" t="s">
        <v>8875</v>
      </c>
      <c r="C369" s="315">
        <v>1501</v>
      </c>
      <c r="D369" s="316" t="s">
        <v>9048</v>
      </c>
      <c r="E369" s="316" t="s">
        <v>8074</v>
      </c>
      <c r="F369" s="316" t="s">
        <v>8877</v>
      </c>
      <c r="G369" s="316" t="s">
        <v>8878</v>
      </c>
      <c r="H369" s="335">
        <v>43405</v>
      </c>
      <c r="I369" s="336">
        <v>43434</v>
      </c>
      <c r="J369" s="316" t="s">
        <v>8077</v>
      </c>
      <c r="K369" s="316" t="s">
        <v>8078</v>
      </c>
      <c r="L369" s="316" t="s">
        <v>8079</v>
      </c>
      <c r="M369" s="316" t="s">
        <v>8080</v>
      </c>
      <c r="N369" s="316" t="s">
        <v>8079</v>
      </c>
      <c r="O369" s="316" t="s">
        <v>8081</v>
      </c>
      <c r="P369" s="316" t="s">
        <v>8082</v>
      </c>
      <c r="Q369" s="316" t="s">
        <v>8083</v>
      </c>
      <c r="R369" s="316" t="s">
        <v>8079</v>
      </c>
      <c r="S369" s="316" t="s">
        <v>8080</v>
      </c>
      <c r="T369" s="316" t="s">
        <v>8084</v>
      </c>
      <c r="U369" s="316" t="s">
        <v>8085</v>
      </c>
      <c r="V369" s="316" t="s">
        <v>8079</v>
      </c>
      <c r="W369" s="316" t="s">
        <v>8080</v>
      </c>
      <c r="X369" s="316" t="s">
        <v>8086</v>
      </c>
      <c r="Y369" s="316" t="s">
        <v>8083</v>
      </c>
      <c r="Z369" s="316" t="s">
        <v>487</v>
      </c>
      <c r="AA369" s="327">
        <v>0</v>
      </c>
      <c r="AB369" s="328">
        <v>675</v>
      </c>
      <c r="AC369" s="313" t="s">
        <v>7578</v>
      </c>
      <c r="AD369" s="316" t="s">
        <v>7582</v>
      </c>
      <c r="AE369" s="314"/>
      <c r="AF369" s="315" t="s">
        <v>9110</v>
      </c>
      <c r="AG369" s="315" t="s">
        <v>9111</v>
      </c>
      <c r="AH369" s="318">
        <v>43434</v>
      </c>
      <c r="AI369" s="316" t="s">
        <v>9112</v>
      </c>
      <c r="AJ369" s="316" t="s">
        <v>7988</v>
      </c>
      <c r="AK369" s="316">
        <v>11274</v>
      </c>
      <c r="AL369" s="314"/>
      <c r="AM369" s="315" t="s">
        <v>7882</v>
      </c>
      <c r="AN369" s="314"/>
      <c r="AO369" s="314"/>
      <c r="AP369" s="314"/>
      <c r="AQ369" s="314"/>
      <c r="AR369" s="314"/>
      <c r="AS369" s="314"/>
      <c r="AT369" s="314"/>
      <c r="AU369" s="314"/>
      <c r="AV369" s="314"/>
      <c r="AW369" s="314"/>
      <c r="AX369" s="314"/>
      <c r="AY369" s="314"/>
      <c r="AZ369" s="314"/>
      <c r="BA369" s="314"/>
      <c r="BB369" s="314"/>
      <c r="BC369" s="314"/>
      <c r="BD369" s="316"/>
    </row>
    <row r="370" spans="1:56" ht="13.15" customHeight="1" x14ac:dyDescent="0.25">
      <c r="A370" s="316" t="s">
        <v>9047</v>
      </c>
      <c r="B370" s="316" t="s">
        <v>8875</v>
      </c>
      <c r="C370" s="315">
        <v>1501</v>
      </c>
      <c r="D370" s="316" t="s">
        <v>9048</v>
      </c>
      <c r="E370" s="316" t="s">
        <v>8074</v>
      </c>
      <c r="F370" s="316" t="s">
        <v>8877</v>
      </c>
      <c r="G370" s="316" t="s">
        <v>8878</v>
      </c>
      <c r="H370" s="335">
        <v>43405</v>
      </c>
      <c r="I370" s="336">
        <v>43434</v>
      </c>
      <c r="J370" s="316" t="s">
        <v>8077</v>
      </c>
      <c r="K370" s="316" t="s">
        <v>8078</v>
      </c>
      <c r="L370" s="316" t="s">
        <v>8079</v>
      </c>
      <c r="M370" s="316" t="s">
        <v>8080</v>
      </c>
      <c r="N370" s="316" t="s">
        <v>8079</v>
      </c>
      <c r="O370" s="316" t="s">
        <v>8081</v>
      </c>
      <c r="P370" s="316" t="s">
        <v>8082</v>
      </c>
      <c r="Q370" s="316" t="s">
        <v>8083</v>
      </c>
      <c r="R370" s="316" t="s">
        <v>8079</v>
      </c>
      <c r="S370" s="316" t="s">
        <v>8080</v>
      </c>
      <c r="T370" s="316" t="s">
        <v>8084</v>
      </c>
      <c r="U370" s="316" t="s">
        <v>8085</v>
      </c>
      <c r="V370" s="316" t="s">
        <v>8079</v>
      </c>
      <c r="W370" s="316" t="s">
        <v>8080</v>
      </c>
      <c r="X370" s="316" t="s">
        <v>8086</v>
      </c>
      <c r="Y370" s="316" t="s">
        <v>8083</v>
      </c>
      <c r="Z370" s="316" t="s">
        <v>487</v>
      </c>
      <c r="AA370" s="327">
        <v>0</v>
      </c>
      <c r="AB370" s="328">
        <v>6705</v>
      </c>
      <c r="AC370" s="313" t="s">
        <v>7578</v>
      </c>
      <c r="AD370" s="316" t="s">
        <v>7582</v>
      </c>
      <c r="AE370" s="314"/>
      <c r="AF370" s="315" t="s">
        <v>9113</v>
      </c>
      <c r="AG370" s="315" t="s">
        <v>9114</v>
      </c>
      <c r="AH370" s="318">
        <v>43434</v>
      </c>
      <c r="AI370" s="316" t="s">
        <v>9115</v>
      </c>
      <c r="AJ370" s="316" t="s">
        <v>7988</v>
      </c>
      <c r="AK370" s="316">
        <v>11274</v>
      </c>
      <c r="AL370" s="314"/>
      <c r="AM370" s="315" t="s">
        <v>7882</v>
      </c>
      <c r="AN370" s="314"/>
      <c r="AO370" s="314"/>
      <c r="AP370" s="314"/>
      <c r="AQ370" s="314"/>
      <c r="AR370" s="314"/>
      <c r="AS370" s="314"/>
      <c r="AT370" s="314"/>
      <c r="AU370" s="314"/>
      <c r="AV370" s="314"/>
      <c r="AW370" s="314"/>
      <c r="AX370" s="314"/>
      <c r="AY370" s="314"/>
      <c r="AZ370" s="314"/>
      <c r="BA370" s="314"/>
      <c r="BB370" s="314"/>
      <c r="BC370" s="314"/>
      <c r="BD370" s="316"/>
    </row>
    <row r="371" spans="1:56" ht="13.15" customHeight="1" x14ac:dyDescent="0.25">
      <c r="A371" s="316" t="s">
        <v>9047</v>
      </c>
      <c r="B371" s="316" t="s">
        <v>8875</v>
      </c>
      <c r="C371" s="315">
        <v>1501</v>
      </c>
      <c r="D371" s="316" t="s">
        <v>9048</v>
      </c>
      <c r="E371" s="316" t="s">
        <v>8074</v>
      </c>
      <c r="F371" s="316" t="s">
        <v>8877</v>
      </c>
      <c r="G371" s="316" t="s">
        <v>8878</v>
      </c>
      <c r="H371" s="335">
        <v>43405</v>
      </c>
      <c r="I371" s="336">
        <v>43434</v>
      </c>
      <c r="J371" s="316" t="s">
        <v>8077</v>
      </c>
      <c r="K371" s="316" t="s">
        <v>8078</v>
      </c>
      <c r="L371" s="316" t="s">
        <v>8079</v>
      </c>
      <c r="M371" s="316" t="s">
        <v>8080</v>
      </c>
      <c r="N371" s="316" t="s">
        <v>8079</v>
      </c>
      <c r="O371" s="316" t="s">
        <v>8081</v>
      </c>
      <c r="P371" s="316" t="s">
        <v>8082</v>
      </c>
      <c r="Q371" s="316" t="s">
        <v>8083</v>
      </c>
      <c r="R371" s="316" t="s">
        <v>8079</v>
      </c>
      <c r="S371" s="316" t="s">
        <v>8080</v>
      </c>
      <c r="T371" s="316" t="s">
        <v>8084</v>
      </c>
      <c r="U371" s="316" t="s">
        <v>8085</v>
      </c>
      <c r="V371" s="316" t="s">
        <v>8079</v>
      </c>
      <c r="W371" s="316" t="s">
        <v>8080</v>
      </c>
      <c r="X371" s="316" t="s">
        <v>8086</v>
      </c>
      <c r="Y371" s="316" t="s">
        <v>8083</v>
      </c>
      <c r="Z371" s="316" t="s">
        <v>487</v>
      </c>
      <c r="AA371" s="327">
        <v>0</v>
      </c>
      <c r="AB371" s="328">
        <v>5595</v>
      </c>
      <c r="AC371" s="313" t="s">
        <v>7578</v>
      </c>
      <c r="AD371" s="316" t="s">
        <v>7582</v>
      </c>
      <c r="AE371" s="314"/>
      <c r="AF371" s="315" t="s">
        <v>9116</v>
      </c>
      <c r="AG371" s="315" t="s">
        <v>9117</v>
      </c>
      <c r="AH371" s="318">
        <v>43434</v>
      </c>
      <c r="AI371" s="316" t="s">
        <v>9118</v>
      </c>
      <c r="AJ371" s="316" t="s">
        <v>7988</v>
      </c>
      <c r="AK371" s="316">
        <v>11274</v>
      </c>
      <c r="AL371" s="314"/>
      <c r="AM371" s="315" t="s">
        <v>7882</v>
      </c>
      <c r="AN371" s="314"/>
      <c r="AO371" s="314"/>
      <c r="AP371" s="314"/>
      <c r="AQ371" s="314"/>
      <c r="AR371" s="314"/>
      <c r="AS371" s="314"/>
      <c r="AT371" s="314"/>
      <c r="AU371" s="314"/>
      <c r="AV371" s="314"/>
      <c r="AW371" s="314"/>
      <c r="AX371" s="314"/>
      <c r="AY371" s="314"/>
      <c r="AZ371" s="314"/>
      <c r="BA371" s="314"/>
      <c r="BB371" s="314"/>
      <c r="BC371" s="314"/>
      <c r="BD371" s="316"/>
    </row>
    <row r="372" spans="1:56" ht="13.15" customHeight="1" x14ac:dyDescent="0.25">
      <c r="A372" s="316" t="s">
        <v>9047</v>
      </c>
      <c r="B372" s="316" t="s">
        <v>8875</v>
      </c>
      <c r="C372" s="315">
        <v>1501</v>
      </c>
      <c r="D372" s="316" t="s">
        <v>9048</v>
      </c>
      <c r="E372" s="316" t="s">
        <v>8074</v>
      </c>
      <c r="F372" s="316" t="s">
        <v>8877</v>
      </c>
      <c r="G372" s="316" t="s">
        <v>8878</v>
      </c>
      <c r="H372" s="335">
        <v>43405</v>
      </c>
      <c r="I372" s="336">
        <v>43434</v>
      </c>
      <c r="J372" s="316" t="s">
        <v>8077</v>
      </c>
      <c r="K372" s="316" t="s">
        <v>8078</v>
      </c>
      <c r="L372" s="316" t="s">
        <v>8079</v>
      </c>
      <c r="M372" s="316" t="s">
        <v>8080</v>
      </c>
      <c r="N372" s="316" t="s">
        <v>8079</v>
      </c>
      <c r="O372" s="316" t="s">
        <v>8081</v>
      </c>
      <c r="P372" s="316" t="s">
        <v>8082</v>
      </c>
      <c r="Q372" s="316" t="s">
        <v>8083</v>
      </c>
      <c r="R372" s="316" t="s">
        <v>8079</v>
      </c>
      <c r="S372" s="316" t="s">
        <v>8080</v>
      </c>
      <c r="T372" s="316" t="s">
        <v>8084</v>
      </c>
      <c r="U372" s="316" t="s">
        <v>8085</v>
      </c>
      <c r="V372" s="316" t="s">
        <v>8079</v>
      </c>
      <c r="W372" s="316" t="s">
        <v>8080</v>
      </c>
      <c r="X372" s="316" t="s">
        <v>8086</v>
      </c>
      <c r="Y372" s="316" t="s">
        <v>8083</v>
      </c>
      <c r="Z372" s="316" t="s">
        <v>487</v>
      </c>
      <c r="AA372" s="327">
        <v>0</v>
      </c>
      <c r="AB372" s="328">
        <v>4324</v>
      </c>
      <c r="AC372" s="313" t="s">
        <v>7578</v>
      </c>
      <c r="AD372" s="316" t="s">
        <v>7582</v>
      </c>
      <c r="AE372" s="314"/>
      <c r="AF372" s="315" t="s">
        <v>9119</v>
      </c>
      <c r="AG372" s="315" t="s">
        <v>9120</v>
      </c>
      <c r="AH372" s="318">
        <v>43434</v>
      </c>
      <c r="AI372" s="316" t="s">
        <v>9121</v>
      </c>
      <c r="AJ372" s="316" t="s">
        <v>8007</v>
      </c>
      <c r="AK372" s="316">
        <v>13445</v>
      </c>
      <c r="AL372" s="314"/>
      <c r="AM372" s="315" t="s">
        <v>7882</v>
      </c>
      <c r="AN372" s="314"/>
      <c r="AO372" s="314"/>
      <c r="AP372" s="314"/>
      <c r="AQ372" s="314"/>
      <c r="AR372" s="314"/>
      <c r="AS372" s="314"/>
      <c r="AT372" s="314"/>
      <c r="AU372" s="314"/>
      <c r="AV372" s="314"/>
      <c r="AW372" s="314"/>
      <c r="AX372" s="314"/>
      <c r="AY372" s="314"/>
      <c r="AZ372" s="314"/>
      <c r="BA372" s="314"/>
      <c r="BB372" s="314"/>
      <c r="BC372" s="314"/>
      <c r="BD372" s="316"/>
    </row>
    <row r="373" spans="1:56" ht="13.15" customHeight="1" x14ac:dyDescent="0.25">
      <c r="A373" s="316" t="s">
        <v>9047</v>
      </c>
      <c r="B373" s="316" t="s">
        <v>8875</v>
      </c>
      <c r="C373" s="315">
        <v>1501</v>
      </c>
      <c r="D373" s="316" t="s">
        <v>9048</v>
      </c>
      <c r="E373" s="316" t="s">
        <v>8074</v>
      </c>
      <c r="F373" s="316" t="s">
        <v>8877</v>
      </c>
      <c r="G373" s="316" t="s">
        <v>8878</v>
      </c>
      <c r="H373" s="335">
        <v>43405</v>
      </c>
      <c r="I373" s="336">
        <v>43434</v>
      </c>
      <c r="J373" s="316" t="s">
        <v>8077</v>
      </c>
      <c r="K373" s="316" t="s">
        <v>8078</v>
      </c>
      <c r="L373" s="316" t="s">
        <v>8079</v>
      </c>
      <c r="M373" s="316" t="s">
        <v>8080</v>
      </c>
      <c r="N373" s="316" t="s">
        <v>8079</v>
      </c>
      <c r="O373" s="316" t="s">
        <v>8081</v>
      </c>
      <c r="P373" s="316" t="s">
        <v>8082</v>
      </c>
      <c r="Q373" s="316" t="s">
        <v>8083</v>
      </c>
      <c r="R373" s="316" t="s">
        <v>8079</v>
      </c>
      <c r="S373" s="316" t="s">
        <v>8080</v>
      </c>
      <c r="T373" s="316" t="s">
        <v>8084</v>
      </c>
      <c r="U373" s="316" t="s">
        <v>8085</v>
      </c>
      <c r="V373" s="316" t="s">
        <v>8079</v>
      </c>
      <c r="W373" s="316" t="s">
        <v>8080</v>
      </c>
      <c r="X373" s="316" t="s">
        <v>8086</v>
      </c>
      <c r="Y373" s="316" t="s">
        <v>8083</v>
      </c>
      <c r="Z373" s="316" t="s">
        <v>487</v>
      </c>
      <c r="AA373" s="327">
        <v>0</v>
      </c>
      <c r="AB373" s="328">
        <v>23340</v>
      </c>
      <c r="AC373" s="313" t="s">
        <v>7578</v>
      </c>
      <c r="AD373" s="316" t="s">
        <v>7582</v>
      </c>
      <c r="AE373" s="314"/>
      <c r="AF373" s="315" t="s">
        <v>9122</v>
      </c>
      <c r="AG373" s="315" t="s">
        <v>9123</v>
      </c>
      <c r="AH373" s="318">
        <v>43434</v>
      </c>
      <c r="AI373" s="316" t="s">
        <v>9124</v>
      </c>
      <c r="AJ373" s="316" t="s">
        <v>7988</v>
      </c>
      <c r="AK373" s="316">
        <v>11274</v>
      </c>
      <c r="AL373" s="314"/>
      <c r="AM373" s="315" t="s">
        <v>7882</v>
      </c>
      <c r="AN373" s="314"/>
      <c r="AO373" s="314"/>
      <c r="AP373" s="314"/>
      <c r="AQ373" s="314"/>
      <c r="AR373" s="314"/>
      <c r="AS373" s="314"/>
      <c r="AT373" s="314"/>
      <c r="AU373" s="314"/>
      <c r="AV373" s="314"/>
      <c r="AW373" s="314"/>
      <c r="AX373" s="314"/>
      <c r="AY373" s="314"/>
      <c r="AZ373" s="314"/>
      <c r="BA373" s="314"/>
      <c r="BB373" s="314"/>
      <c r="BC373" s="314"/>
      <c r="BD373" s="316"/>
    </row>
    <row r="374" spans="1:56" ht="13.15" customHeight="1" x14ac:dyDescent="0.25">
      <c r="A374" s="316" t="s">
        <v>9047</v>
      </c>
      <c r="B374" s="316" t="s">
        <v>8875</v>
      </c>
      <c r="C374" s="315">
        <v>1501</v>
      </c>
      <c r="D374" s="316" t="s">
        <v>9048</v>
      </c>
      <c r="E374" s="316" t="s">
        <v>8074</v>
      </c>
      <c r="F374" s="316" t="s">
        <v>8877</v>
      </c>
      <c r="G374" s="316" t="s">
        <v>8878</v>
      </c>
      <c r="H374" s="335">
        <v>43405</v>
      </c>
      <c r="I374" s="336">
        <v>43434</v>
      </c>
      <c r="J374" s="316" t="s">
        <v>8077</v>
      </c>
      <c r="K374" s="316" t="s">
        <v>8078</v>
      </c>
      <c r="L374" s="316" t="s">
        <v>8079</v>
      </c>
      <c r="M374" s="316" t="s">
        <v>8080</v>
      </c>
      <c r="N374" s="316" t="s">
        <v>8079</v>
      </c>
      <c r="O374" s="316" t="s">
        <v>8081</v>
      </c>
      <c r="P374" s="316" t="s">
        <v>8082</v>
      </c>
      <c r="Q374" s="316" t="s">
        <v>8083</v>
      </c>
      <c r="R374" s="316" t="s">
        <v>8079</v>
      </c>
      <c r="S374" s="316" t="s">
        <v>8080</v>
      </c>
      <c r="T374" s="316" t="s">
        <v>8084</v>
      </c>
      <c r="U374" s="316" t="s">
        <v>8085</v>
      </c>
      <c r="V374" s="316" t="s">
        <v>8079</v>
      </c>
      <c r="W374" s="316" t="s">
        <v>8080</v>
      </c>
      <c r="X374" s="316" t="s">
        <v>8086</v>
      </c>
      <c r="Y374" s="316" t="s">
        <v>8083</v>
      </c>
      <c r="Z374" s="316" t="s">
        <v>487</v>
      </c>
      <c r="AA374" s="327">
        <v>0</v>
      </c>
      <c r="AB374" s="328">
        <v>5000</v>
      </c>
      <c r="AC374" s="313" t="s">
        <v>7578</v>
      </c>
      <c r="AD374" s="316" t="s">
        <v>7582</v>
      </c>
      <c r="AE374" s="314"/>
      <c r="AF374" s="315" t="s">
        <v>9125</v>
      </c>
      <c r="AG374" s="315" t="s">
        <v>9126</v>
      </c>
      <c r="AH374" s="318">
        <v>43434</v>
      </c>
      <c r="AI374" s="316" t="s">
        <v>9127</v>
      </c>
      <c r="AJ374" s="316" t="s">
        <v>8007</v>
      </c>
      <c r="AK374" s="316">
        <v>13445</v>
      </c>
      <c r="AL374" s="314"/>
      <c r="AM374" s="315" t="s">
        <v>7882</v>
      </c>
      <c r="AN374" s="314"/>
      <c r="AO374" s="314"/>
      <c r="AP374" s="314"/>
      <c r="AQ374" s="314"/>
      <c r="AR374" s="314"/>
      <c r="AS374" s="314"/>
      <c r="AT374" s="314"/>
      <c r="AU374" s="314"/>
      <c r="AV374" s="314"/>
      <c r="AW374" s="314"/>
      <c r="AX374" s="314"/>
      <c r="AY374" s="314"/>
      <c r="AZ374" s="314"/>
      <c r="BA374" s="314"/>
      <c r="BB374" s="314"/>
      <c r="BC374" s="314"/>
      <c r="BD374" s="316"/>
    </row>
    <row r="375" spans="1:56" ht="13.15" customHeight="1" x14ac:dyDescent="0.25">
      <c r="A375" s="316" t="s">
        <v>9047</v>
      </c>
      <c r="B375" s="316" t="s">
        <v>8875</v>
      </c>
      <c r="C375" s="315">
        <v>1501</v>
      </c>
      <c r="D375" s="316" t="s">
        <v>9048</v>
      </c>
      <c r="E375" s="316" t="s">
        <v>8074</v>
      </c>
      <c r="F375" s="316" t="s">
        <v>8877</v>
      </c>
      <c r="G375" s="316" t="s">
        <v>8878</v>
      </c>
      <c r="H375" s="335">
        <v>43405</v>
      </c>
      <c r="I375" s="336">
        <v>43434</v>
      </c>
      <c r="J375" s="316" t="s">
        <v>8077</v>
      </c>
      <c r="K375" s="316" t="s">
        <v>8078</v>
      </c>
      <c r="L375" s="316" t="s">
        <v>8079</v>
      </c>
      <c r="M375" s="316" t="s">
        <v>8080</v>
      </c>
      <c r="N375" s="316" t="s">
        <v>8079</v>
      </c>
      <c r="O375" s="316" t="s">
        <v>8081</v>
      </c>
      <c r="P375" s="316" t="s">
        <v>8082</v>
      </c>
      <c r="Q375" s="316" t="s">
        <v>8083</v>
      </c>
      <c r="R375" s="316" t="s">
        <v>8079</v>
      </c>
      <c r="S375" s="316" t="s">
        <v>8080</v>
      </c>
      <c r="T375" s="316" t="s">
        <v>8084</v>
      </c>
      <c r="U375" s="316" t="s">
        <v>8085</v>
      </c>
      <c r="V375" s="316" t="s">
        <v>8079</v>
      </c>
      <c r="W375" s="316" t="s">
        <v>8080</v>
      </c>
      <c r="X375" s="316" t="s">
        <v>8086</v>
      </c>
      <c r="Y375" s="316" t="s">
        <v>8083</v>
      </c>
      <c r="Z375" s="316" t="s">
        <v>487</v>
      </c>
      <c r="AA375" s="327">
        <v>0</v>
      </c>
      <c r="AB375" s="328">
        <v>4715</v>
      </c>
      <c r="AC375" s="313" t="s">
        <v>7578</v>
      </c>
      <c r="AD375" s="316" t="s">
        <v>7582</v>
      </c>
      <c r="AE375" s="314"/>
      <c r="AF375" s="315" t="s">
        <v>9128</v>
      </c>
      <c r="AG375" s="315" t="s">
        <v>9129</v>
      </c>
      <c r="AH375" s="318">
        <v>43434</v>
      </c>
      <c r="AI375" s="316" t="s">
        <v>9130</v>
      </c>
      <c r="AJ375" s="316" t="s">
        <v>8889</v>
      </c>
      <c r="AK375" s="316">
        <v>11576</v>
      </c>
      <c r="AL375" s="314"/>
      <c r="AM375" s="315" t="s">
        <v>7882</v>
      </c>
      <c r="AN375" s="314"/>
      <c r="AO375" s="314"/>
      <c r="AP375" s="314"/>
      <c r="AQ375" s="314"/>
      <c r="AR375" s="314"/>
      <c r="AS375" s="314"/>
      <c r="AT375" s="314"/>
      <c r="AU375" s="314"/>
      <c r="AV375" s="314"/>
      <c r="AW375" s="314"/>
      <c r="AX375" s="314"/>
      <c r="AY375" s="314"/>
      <c r="AZ375" s="314"/>
      <c r="BA375" s="314"/>
      <c r="BB375" s="314"/>
      <c r="BC375" s="314"/>
      <c r="BD375" s="316"/>
    </row>
    <row r="376" spans="1:56" ht="13.15" customHeight="1" x14ac:dyDescent="0.25">
      <c r="A376" s="316" t="s">
        <v>9047</v>
      </c>
      <c r="B376" s="316" t="s">
        <v>8875</v>
      </c>
      <c r="C376" s="315">
        <v>1501</v>
      </c>
      <c r="D376" s="316" t="s">
        <v>9048</v>
      </c>
      <c r="E376" s="316" t="s">
        <v>8074</v>
      </c>
      <c r="F376" s="316" t="s">
        <v>8877</v>
      </c>
      <c r="G376" s="316" t="s">
        <v>8878</v>
      </c>
      <c r="H376" s="335">
        <v>43405</v>
      </c>
      <c r="I376" s="336">
        <v>43434</v>
      </c>
      <c r="J376" s="316" t="s">
        <v>8077</v>
      </c>
      <c r="K376" s="316" t="s">
        <v>8078</v>
      </c>
      <c r="L376" s="316" t="s">
        <v>8079</v>
      </c>
      <c r="M376" s="316" t="s">
        <v>8080</v>
      </c>
      <c r="N376" s="316" t="s">
        <v>8079</v>
      </c>
      <c r="O376" s="316" t="s">
        <v>8081</v>
      </c>
      <c r="P376" s="316" t="s">
        <v>8082</v>
      </c>
      <c r="Q376" s="316" t="s">
        <v>8083</v>
      </c>
      <c r="R376" s="316" t="s">
        <v>8079</v>
      </c>
      <c r="S376" s="316" t="s">
        <v>8080</v>
      </c>
      <c r="T376" s="316" t="s">
        <v>8084</v>
      </c>
      <c r="U376" s="316" t="s">
        <v>8085</v>
      </c>
      <c r="V376" s="316" t="s">
        <v>8079</v>
      </c>
      <c r="W376" s="316" t="s">
        <v>8080</v>
      </c>
      <c r="X376" s="316" t="s">
        <v>8086</v>
      </c>
      <c r="Y376" s="316" t="s">
        <v>8083</v>
      </c>
      <c r="Z376" s="316" t="s">
        <v>487</v>
      </c>
      <c r="AA376" s="327">
        <v>0</v>
      </c>
      <c r="AB376" s="328">
        <v>3941</v>
      </c>
      <c r="AC376" s="313" t="s">
        <v>7578</v>
      </c>
      <c r="AD376" s="316" t="s">
        <v>7582</v>
      </c>
      <c r="AE376" s="314"/>
      <c r="AF376" s="315" t="s">
        <v>9131</v>
      </c>
      <c r="AG376" s="315" t="s">
        <v>9132</v>
      </c>
      <c r="AH376" s="318">
        <v>43434</v>
      </c>
      <c r="AI376" s="316" t="s">
        <v>9133</v>
      </c>
      <c r="AJ376" s="316" t="s">
        <v>8889</v>
      </c>
      <c r="AK376" s="316">
        <v>11576</v>
      </c>
      <c r="AL376" s="314"/>
      <c r="AM376" s="315" t="s">
        <v>7882</v>
      </c>
      <c r="AN376" s="314"/>
      <c r="AO376" s="314"/>
      <c r="AP376" s="314"/>
      <c r="AQ376" s="314"/>
      <c r="AR376" s="314"/>
      <c r="AS376" s="314"/>
      <c r="AT376" s="314"/>
      <c r="AU376" s="314"/>
      <c r="AV376" s="314"/>
      <c r="AW376" s="314"/>
      <c r="AX376" s="314"/>
      <c r="AY376" s="314"/>
      <c r="AZ376" s="314"/>
      <c r="BA376" s="314"/>
      <c r="BB376" s="314"/>
      <c r="BC376" s="314"/>
      <c r="BD376" s="316"/>
    </row>
    <row r="377" spans="1:56" ht="13.15" customHeight="1" x14ac:dyDescent="0.25">
      <c r="A377" s="316" t="s">
        <v>9047</v>
      </c>
      <c r="B377" s="316" t="s">
        <v>8875</v>
      </c>
      <c r="C377" s="315">
        <v>1501</v>
      </c>
      <c r="D377" s="316" t="s">
        <v>9048</v>
      </c>
      <c r="E377" s="316" t="s">
        <v>8074</v>
      </c>
      <c r="F377" s="316" t="s">
        <v>8877</v>
      </c>
      <c r="G377" s="316" t="s">
        <v>8878</v>
      </c>
      <c r="H377" s="335">
        <v>43405</v>
      </c>
      <c r="I377" s="336">
        <v>43434</v>
      </c>
      <c r="J377" s="316" t="s">
        <v>8077</v>
      </c>
      <c r="K377" s="316" t="s">
        <v>8078</v>
      </c>
      <c r="L377" s="316" t="s">
        <v>8079</v>
      </c>
      <c r="M377" s="316" t="s">
        <v>8080</v>
      </c>
      <c r="N377" s="316" t="s">
        <v>8079</v>
      </c>
      <c r="O377" s="316" t="s">
        <v>8081</v>
      </c>
      <c r="P377" s="316" t="s">
        <v>8082</v>
      </c>
      <c r="Q377" s="316" t="s">
        <v>8083</v>
      </c>
      <c r="R377" s="316" t="s">
        <v>8079</v>
      </c>
      <c r="S377" s="316" t="s">
        <v>8080</v>
      </c>
      <c r="T377" s="316" t="s">
        <v>8084</v>
      </c>
      <c r="U377" s="316" t="s">
        <v>8085</v>
      </c>
      <c r="V377" s="316" t="s">
        <v>8079</v>
      </c>
      <c r="W377" s="316" t="s">
        <v>8080</v>
      </c>
      <c r="X377" s="316" t="s">
        <v>8086</v>
      </c>
      <c r="Y377" s="316" t="s">
        <v>8083</v>
      </c>
      <c r="Z377" s="316" t="s">
        <v>487</v>
      </c>
      <c r="AA377" s="327">
        <v>0</v>
      </c>
      <c r="AB377" s="328">
        <v>4050</v>
      </c>
      <c r="AC377" s="313" t="s">
        <v>7578</v>
      </c>
      <c r="AD377" s="316" t="s">
        <v>7582</v>
      </c>
      <c r="AE377" s="314"/>
      <c r="AF377" s="315" t="s">
        <v>9134</v>
      </c>
      <c r="AG377" s="315" t="s">
        <v>9135</v>
      </c>
      <c r="AH377" s="318">
        <v>43434</v>
      </c>
      <c r="AI377" s="316" t="s">
        <v>9136</v>
      </c>
      <c r="AJ377" s="316" t="s">
        <v>7988</v>
      </c>
      <c r="AK377" s="316">
        <v>11274</v>
      </c>
      <c r="AL377" s="314"/>
      <c r="AM377" s="315" t="s">
        <v>7882</v>
      </c>
      <c r="AN377" s="314"/>
      <c r="AO377" s="314"/>
      <c r="AP377" s="314"/>
      <c r="AQ377" s="314"/>
      <c r="AR377" s="314"/>
      <c r="AS377" s="314"/>
      <c r="AT377" s="314"/>
      <c r="AU377" s="314"/>
      <c r="AV377" s="314"/>
      <c r="AW377" s="314"/>
      <c r="AX377" s="314"/>
      <c r="AY377" s="314"/>
      <c r="AZ377" s="314"/>
      <c r="BA377" s="314"/>
      <c r="BB377" s="314"/>
      <c r="BC377" s="314"/>
      <c r="BD377" s="316"/>
    </row>
    <row r="378" spans="1:56" ht="13.15" customHeight="1" x14ac:dyDescent="0.25">
      <c r="A378" s="316" t="s">
        <v>9047</v>
      </c>
      <c r="B378" s="316" t="s">
        <v>8875</v>
      </c>
      <c r="C378" s="315">
        <v>1501</v>
      </c>
      <c r="D378" s="316" t="s">
        <v>9048</v>
      </c>
      <c r="E378" s="316" t="s">
        <v>8074</v>
      </c>
      <c r="F378" s="316" t="s">
        <v>8877</v>
      </c>
      <c r="G378" s="316" t="s">
        <v>8878</v>
      </c>
      <c r="H378" s="335">
        <v>43405</v>
      </c>
      <c r="I378" s="336">
        <v>43434</v>
      </c>
      <c r="J378" s="316" t="s">
        <v>8077</v>
      </c>
      <c r="K378" s="316" t="s">
        <v>8078</v>
      </c>
      <c r="L378" s="316" t="s">
        <v>8079</v>
      </c>
      <c r="M378" s="316" t="s">
        <v>8080</v>
      </c>
      <c r="N378" s="316" t="s">
        <v>8079</v>
      </c>
      <c r="O378" s="316" t="s">
        <v>8081</v>
      </c>
      <c r="P378" s="316" t="s">
        <v>8082</v>
      </c>
      <c r="Q378" s="316" t="s">
        <v>8083</v>
      </c>
      <c r="R378" s="316" t="s">
        <v>8079</v>
      </c>
      <c r="S378" s="316" t="s">
        <v>8080</v>
      </c>
      <c r="T378" s="316" t="s">
        <v>8084</v>
      </c>
      <c r="U378" s="316" t="s">
        <v>8085</v>
      </c>
      <c r="V378" s="316" t="s">
        <v>8079</v>
      </c>
      <c r="W378" s="316" t="s">
        <v>8080</v>
      </c>
      <c r="X378" s="316" t="s">
        <v>8086</v>
      </c>
      <c r="Y378" s="316" t="s">
        <v>8083</v>
      </c>
      <c r="Z378" s="316" t="s">
        <v>487</v>
      </c>
      <c r="AA378" s="327">
        <v>0</v>
      </c>
      <c r="AB378" s="328">
        <v>3000</v>
      </c>
      <c r="AC378" s="313" t="s">
        <v>7578</v>
      </c>
      <c r="AD378" s="316" t="s">
        <v>7582</v>
      </c>
      <c r="AE378" s="314"/>
      <c r="AF378" s="315" t="s">
        <v>9137</v>
      </c>
      <c r="AG378" s="315" t="s">
        <v>9138</v>
      </c>
      <c r="AH378" s="318">
        <v>43434</v>
      </c>
      <c r="AI378" s="314"/>
      <c r="AJ378" s="316" t="s">
        <v>8007</v>
      </c>
      <c r="AK378" s="316">
        <v>13445</v>
      </c>
      <c r="AL378" s="314"/>
      <c r="AM378" s="315" t="s">
        <v>7882</v>
      </c>
      <c r="AN378" s="314"/>
      <c r="AO378" s="314"/>
      <c r="AP378" s="314"/>
      <c r="AQ378" s="314"/>
      <c r="AR378" s="314"/>
      <c r="AS378" s="314"/>
      <c r="AT378" s="314"/>
      <c r="AU378" s="314"/>
      <c r="AV378" s="314"/>
      <c r="AW378" s="314"/>
      <c r="AX378" s="314"/>
      <c r="AY378" s="314"/>
      <c r="AZ378" s="314"/>
      <c r="BA378" s="314"/>
      <c r="BB378" s="314"/>
      <c r="BC378" s="314"/>
      <c r="BD378" s="316"/>
    </row>
    <row r="379" spans="1:56" ht="13.15" customHeight="1" x14ac:dyDescent="0.25">
      <c r="A379" s="316" t="s">
        <v>9047</v>
      </c>
      <c r="B379" s="316" t="s">
        <v>8875</v>
      </c>
      <c r="C379" s="315">
        <v>1501</v>
      </c>
      <c r="D379" s="316" t="s">
        <v>9048</v>
      </c>
      <c r="E379" s="316" t="s">
        <v>8074</v>
      </c>
      <c r="F379" s="316" t="s">
        <v>8877</v>
      </c>
      <c r="G379" s="316" t="s">
        <v>8878</v>
      </c>
      <c r="H379" s="335">
        <v>43405</v>
      </c>
      <c r="I379" s="336">
        <v>43434</v>
      </c>
      <c r="J379" s="316" t="s">
        <v>8077</v>
      </c>
      <c r="K379" s="316" t="s">
        <v>8078</v>
      </c>
      <c r="L379" s="316" t="s">
        <v>8079</v>
      </c>
      <c r="M379" s="316" t="s">
        <v>8080</v>
      </c>
      <c r="N379" s="316" t="s">
        <v>8079</v>
      </c>
      <c r="O379" s="316" t="s">
        <v>8081</v>
      </c>
      <c r="P379" s="316" t="s">
        <v>8082</v>
      </c>
      <c r="Q379" s="316" t="s">
        <v>8083</v>
      </c>
      <c r="R379" s="316" t="s">
        <v>8079</v>
      </c>
      <c r="S379" s="316" t="s">
        <v>8080</v>
      </c>
      <c r="T379" s="316" t="s">
        <v>8084</v>
      </c>
      <c r="U379" s="316" t="s">
        <v>8085</v>
      </c>
      <c r="V379" s="316" t="s">
        <v>8079</v>
      </c>
      <c r="W379" s="316" t="s">
        <v>8080</v>
      </c>
      <c r="X379" s="316" t="s">
        <v>8086</v>
      </c>
      <c r="Y379" s="316" t="s">
        <v>8083</v>
      </c>
      <c r="Z379" s="316" t="s">
        <v>487</v>
      </c>
      <c r="AA379" s="327">
        <v>0</v>
      </c>
      <c r="AB379" s="328">
        <v>5549</v>
      </c>
      <c r="AC379" s="313" t="s">
        <v>7578</v>
      </c>
      <c r="AD379" s="316" t="s">
        <v>7582</v>
      </c>
      <c r="AE379" s="314"/>
      <c r="AF379" s="315" t="s">
        <v>9139</v>
      </c>
      <c r="AG379" s="315" t="s">
        <v>9140</v>
      </c>
      <c r="AH379" s="318">
        <v>43434</v>
      </c>
      <c r="AI379" s="314"/>
      <c r="AJ379" s="316" t="s">
        <v>8889</v>
      </c>
      <c r="AK379" s="316">
        <v>11576</v>
      </c>
      <c r="AL379" s="314"/>
      <c r="AM379" s="315" t="s">
        <v>7882</v>
      </c>
      <c r="AN379" s="314"/>
      <c r="AO379" s="314"/>
      <c r="AP379" s="314"/>
      <c r="AQ379" s="314"/>
      <c r="AR379" s="314"/>
      <c r="AS379" s="314"/>
      <c r="AT379" s="314"/>
      <c r="AU379" s="314"/>
      <c r="AV379" s="314"/>
      <c r="AW379" s="314"/>
      <c r="AX379" s="314"/>
      <c r="AY379" s="314"/>
      <c r="AZ379" s="314"/>
      <c r="BA379" s="314"/>
      <c r="BB379" s="314"/>
      <c r="BC379" s="314"/>
      <c r="BD379" s="316"/>
    </row>
    <row r="380" spans="1:56" ht="13.15" customHeight="1" x14ac:dyDescent="0.25">
      <c r="A380" s="316" t="s">
        <v>9047</v>
      </c>
      <c r="B380" s="316" t="s">
        <v>8875</v>
      </c>
      <c r="C380" s="315">
        <v>1501</v>
      </c>
      <c r="D380" s="316" t="s">
        <v>9048</v>
      </c>
      <c r="E380" s="316" t="s">
        <v>8074</v>
      </c>
      <c r="F380" s="316" t="s">
        <v>8877</v>
      </c>
      <c r="G380" s="316" t="s">
        <v>8878</v>
      </c>
      <c r="H380" s="335">
        <v>43405</v>
      </c>
      <c r="I380" s="336">
        <v>43434</v>
      </c>
      <c r="J380" s="316" t="s">
        <v>8077</v>
      </c>
      <c r="K380" s="316" t="s">
        <v>8078</v>
      </c>
      <c r="L380" s="316" t="s">
        <v>8079</v>
      </c>
      <c r="M380" s="316" t="s">
        <v>8080</v>
      </c>
      <c r="N380" s="316" t="s">
        <v>8079</v>
      </c>
      <c r="O380" s="316" t="s">
        <v>8081</v>
      </c>
      <c r="P380" s="316" t="s">
        <v>8082</v>
      </c>
      <c r="Q380" s="316" t="s">
        <v>8083</v>
      </c>
      <c r="R380" s="316" t="s">
        <v>8079</v>
      </c>
      <c r="S380" s="316" t="s">
        <v>8080</v>
      </c>
      <c r="T380" s="316" t="s">
        <v>8084</v>
      </c>
      <c r="U380" s="316" t="s">
        <v>8085</v>
      </c>
      <c r="V380" s="316" t="s">
        <v>8079</v>
      </c>
      <c r="W380" s="316" t="s">
        <v>8080</v>
      </c>
      <c r="X380" s="316" t="s">
        <v>8086</v>
      </c>
      <c r="Y380" s="316" t="s">
        <v>8083</v>
      </c>
      <c r="Z380" s="316" t="s">
        <v>487</v>
      </c>
      <c r="AA380" s="327">
        <v>0</v>
      </c>
      <c r="AB380" s="328">
        <v>3500</v>
      </c>
      <c r="AC380" s="313" t="s">
        <v>7578</v>
      </c>
      <c r="AD380" s="316" t="s">
        <v>7582</v>
      </c>
      <c r="AE380" s="314"/>
      <c r="AF380" s="315" t="s">
        <v>9141</v>
      </c>
      <c r="AG380" s="315" t="s">
        <v>9142</v>
      </c>
      <c r="AH380" s="318">
        <v>43434</v>
      </c>
      <c r="AI380" s="316" t="s">
        <v>9143</v>
      </c>
      <c r="AJ380" s="316" t="s">
        <v>9144</v>
      </c>
      <c r="AK380" s="316">
        <v>11805</v>
      </c>
      <c r="AL380" s="314"/>
      <c r="AM380" s="315" t="s">
        <v>7882</v>
      </c>
      <c r="AN380" s="314"/>
      <c r="AO380" s="314"/>
      <c r="AP380" s="314"/>
      <c r="AQ380" s="314"/>
      <c r="AR380" s="314"/>
      <c r="AS380" s="314"/>
      <c r="AT380" s="314"/>
      <c r="AU380" s="314"/>
      <c r="AV380" s="314"/>
      <c r="AW380" s="314"/>
      <c r="AX380" s="314"/>
      <c r="AY380" s="314"/>
      <c r="AZ380" s="314"/>
      <c r="BA380" s="314"/>
      <c r="BB380" s="314"/>
      <c r="BC380" s="314"/>
      <c r="BD380" s="316"/>
    </row>
    <row r="381" spans="1:56" ht="13.15" customHeight="1" x14ac:dyDescent="0.25">
      <c r="A381" s="316" t="s">
        <v>9047</v>
      </c>
      <c r="B381" s="316" t="s">
        <v>8875</v>
      </c>
      <c r="C381" s="315">
        <v>1501</v>
      </c>
      <c r="D381" s="316" t="s">
        <v>9048</v>
      </c>
      <c r="E381" s="316" t="s">
        <v>8074</v>
      </c>
      <c r="F381" s="316" t="s">
        <v>8877</v>
      </c>
      <c r="G381" s="316" t="s">
        <v>8878</v>
      </c>
      <c r="H381" s="335">
        <v>43405</v>
      </c>
      <c r="I381" s="336">
        <v>43434</v>
      </c>
      <c r="J381" s="316" t="s">
        <v>8077</v>
      </c>
      <c r="K381" s="316" t="s">
        <v>8078</v>
      </c>
      <c r="L381" s="316" t="s">
        <v>8079</v>
      </c>
      <c r="M381" s="316" t="s">
        <v>8080</v>
      </c>
      <c r="N381" s="316" t="s">
        <v>8079</v>
      </c>
      <c r="O381" s="316" t="s">
        <v>8081</v>
      </c>
      <c r="P381" s="316" t="s">
        <v>8082</v>
      </c>
      <c r="Q381" s="316" t="s">
        <v>8083</v>
      </c>
      <c r="R381" s="316" t="s">
        <v>8079</v>
      </c>
      <c r="S381" s="316" t="s">
        <v>8080</v>
      </c>
      <c r="T381" s="316" t="s">
        <v>8084</v>
      </c>
      <c r="U381" s="316" t="s">
        <v>8085</v>
      </c>
      <c r="V381" s="316" t="s">
        <v>8079</v>
      </c>
      <c r="W381" s="316" t="s">
        <v>8080</v>
      </c>
      <c r="X381" s="316" t="s">
        <v>8086</v>
      </c>
      <c r="Y381" s="316" t="s">
        <v>8083</v>
      </c>
      <c r="Z381" s="316" t="s">
        <v>487</v>
      </c>
      <c r="AA381" s="327">
        <v>0</v>
      </c>
      <c r="AB381" s="328">
        <v>198133</v>
      </c>
      <c r="AC381" s="313" t="s">
        <v>7578</v>
      </c>
      <c r="AD381" s="316" t="s">
        <v>7582</v>
      </c>
      <c r="AE381" s="314"/>
      <c r="AF381" s="315" t="s">
        <v>9145</v>
      </c>
      <c r="AG381" s="315" t="s">
        <v>9146</v>
      </c>
      <c r="AH381" s="318">
        <v>43434</v>
      </c>
      <c r="AI381" s="314"/>
      <c r="AJ381" s="316" t="s">
        <v>8967</v>
      </c>
      <c r="AK381" s="316">
        <v>10275</v>
      </c>
      <c r="AL381" s="314"/>
      <c r="AM381" s="315" t="s">
        <v>7882</v>
      </c>
      <c r="AN381" s="314"/>
      <c r="AO381" s="314"/>
      <c r="AP381" s="314"/>
      <c r="AQ381" s="314"/>
      <c r="AR381" s="314"/>
      <c r="AS381" s="314"/>
      <c r="AT381" s="314"/>
      <c r="AU381" s="314"/>
      <c r="AV381" s="314"/>
      <c r="AW381" s="314"/>
      <c r="AX381" s="314"/>
      <c r="AY381" s="314"/>
      <c r="AZ381" s="314"/>
      <c r="BA381" s="314"/>
      <c r="BB381" s="314"/>
      <c r="BC381" s="314"/>
      <c r="BD381" s="316"/>
    </row>
    <row r="382" spans="1:56" ht="13.15" customHeight="1" x14ac:dyDescent="0.25">
      <c r="A382" s="316" t="s">
        <v>9147</v>
      </c>
      <c r="B382" s="316" t="s">
        <v>8875</v>
      </c>
      <c r="C382" s="315">
        <v>1513</v>
      </c>
      <c r="D382" s="316" t="s">
        <v>9148</v>
      </c>
      <c r="E382" s="316" t="s">
        <v>8074</v>
      </c>
      <c r="F382" s="316" t="s">
        <v>8877</v>
      </c>
      <c r="G382" s="316" t="s">
        <v>8878</v>
      </c>
      <c r="H382" s="335">
        <v>43405</v>
      </c>
      <c r="I382" s="336">
        <v>43434</v>
      </c>
      <c r="J382" s="316" t="s">
        <v>8077</v>
      </c>
      <c r="K382" s="316" t="s">
        <v>8078</v>
      </c>
      <c r="L382" s="316" t="s">
        <v>8079</v>
      </c>
      <c r="M382" s="316" t="s">
        <v>8080</v>
      </c>
      <c r="N382" s="316" t="s">
        <v>8079</v>
      </c>
      <c r="O382" s="316" t="s">
        <v>8081</v>
      </c>
      <c r="P382" s="316" t="s">
        <v>8082</v>
      </c>
      <c r="Q382" s="316" t="s">
        <v>8083</v>
      </c>
      <c r="R382" s="316" t="s">
        <v>8079</v>
      </c>
      <c r="S382" s="316" t="s">
        <v>8080</v>
      </c>
      <c r="T382" s="316" t="s">
        <v>8084</v>
      </c>
      <c r="U382" s="316" t="s">
        <v>8085</v>
      </c>
      <c r="V382" s="316" t="s">
        <v>8079</v>
      </c>
      <c r="W382" s="316" t="s">
        <v>8080</v>
      </c>
      <c r="X382" s="316" t="s">
        <v>8086</v>
      </c>
      <c r="Y382" s="316" t="s">
        <v>8083</v>
      </c>
      <c r="Z382" s="316" t="s">
        <v>487</v>
      </c>
      <c r="AA382" s="327">
        <v>0</v>
      </c>
      <c r="AB382" s="328">
        <v>17990</v>
      </c>
      <c r="AC382" s="313" t="s">
        <v>7578</v>
      </c>
      <c r="AD382" s="316" t="s">
        <v>7582</v>
      </c>
      <c r="AE382" s="314"/>
      <c r="AF382" s="315" t="s">
        <v>9149</v>
      </c>
      <c r="AG382" s="315" t="s">
        <v>9150</v>
      </c>
      <c r="AH382" s="318">
        <v>43434</v>
      </c>
      <c r="AI382" s="316" t="s">
        <v>9151</v>
      </c>
      <c r="AJ382" s="316" t="s">
        <v>8882</v>
      </c>
      <c r="AK382" s="316">
        <v>10285</v>
      </c>
      <c r="AL382" s="314"/>
      <c r="AM382" s="315" t="s">
        <v>7882</v>
      </c>
      <c r="AN382" s="314"/>
      <c r="AO382" s="314"/>
      <c r="AP382" s="314"/>
      <c r="AQ382" s="314"/>
      <c r="AR382" s="314"/>
      <c r="AS382" s="314"/>
      <c r="AT382" s="314"/>
      <c r="AU382" s="314"/>
      <c r="AV382" s="314"/>
      <c r="AW382" s="314"/>
      <c r="AX382" s="314"/>
      <c r="AY382" s="314"/>
      <c r="AZ382" s="314"/>
      <c r="BA382" s="314"/>
      <c r="BB382" s="314"/>
      <c r="BC382" s="314"/>
      <c r="BD382" s="316"/>
    </row>
    <row r="383" spans="1:56" ht="13.15" customHeight="1" x14ac:dyDescent="0.25">
      <c r="A383" s="316" t="s">
        <v>9147</v>
      </c>
      <c r="B383" s="316" t="s">
        <v>8875</v>
      </c>
      <c r="C383" s="315">
        <v>1513</v>
      </c>
      <c r="D383" s="316" t="s">
        <v>9148</v>
      </c>
      <c r="E383" s="316" t="s">
        <v>8074</v>
      </c>
      <c r="F383" s="316" t="s">
        <v>8877</v>
      </c>
      <c r="G383" s="316" t="s">
        <v>8878</v>
      </c>
      <c r="H383" s="335">
        <v>43405</v>
      </c>
      <c r="I383" s="336">
        <v>43434</v>
      </c>
      <c r="J383" s="316" t="s">
        <v>8077</v>
      </c>
      <c r="K383" s="316" t="s">
        <v>8078</v>
      </c>
      <c r="L383" s="316" t="s">
        <v>8079</v>
      </c>
      <c r="M383" s="316" t="s">
        <v>8080</v>
      </c>
      <c r="N383" s="316" t="s">
        <v>8079</v>
      </c>
      <c r="O383" s="316" t="s">
        <v>8081</v>
      </c>
      <c r="P383" s="316" t="s">
        <v>8082</v>
      </c>
      <c r="Q383" s="316" t="s">
        <v>8083</v>
      </c>
      <c r="R383" s="316" t="s">
        <v>8079</v>
      </c>
      <c r="S383" s="316" t="s">
        <v>8080</v>
      </c>
      <c r="T383" s="316" t="s">
        <v>8084</v>
      </c>
      <c r="U383" s="316" t="s">
        <v>8085</v>
      </c>
      <c r="V383" s="316" t="s">
        <v>8079</v>
      </c>
      <c r="W383" s="316" t="s">
        <v>8080</v>
      </c>
      <c r="X383" s="316" t="s">
        <v>8086</v>
      </c>
      <c r="Y383" s="316" t="s">
        <v>8083</v>
      </c>
      <c r="Z383" s="316" t="s">
        <v>487</v>
      </c>
      <c r="AA383" s="327">
        <v>0</v>
      </c>
      <c r="AB383" s="328">
        <v>53635.11</v>
      </c>
      <c r="AC383" s="313" t="s">
        <v>7578</v>
      </c>
      <c r="AD383" s="316" t="s">
        <v>7582</v>
      </c>
      <c r="AE383" s="314"/>
      <c r="AF383" s="315" t="s">
        <v>9152</v>
      </c>
      <c r="AG383" s="315" t="s">
        <v>9150</v>
      </c>
      <c r="AH383" s="318">
        <v>43434</v>
      </c>
      <c r="AI383" s="316" t="s">
        <v>9151</v>
      </c>
      <c r="AJ383" s="316" t="s">
        <v>8882</v>
      </c>
      <c r="AK383" s="316">
        <v>10285</v>
      </c>
      <c r="AL383" s="314"/>
      <c r="AM383" s="315" t="s">
        <v>7882</v>
      </c>
      <c r="AN383" s="314"/>
      <c r="AO383" s="314"/>
      <c r="AP383" s="314"/>
      <c r="AQ383" s="314"/>
      <c r="AR383" s="314"/>
      <c r="AS383" s="314"/>
      <c r="AT383" s="314"/>
      <c r="AU383" s="314"/>
      <c r="AV383" s="314"/>
      <c r="AW383" s="314"/>
      <c r="AX383" s="314"/>
      <c r="AY383" s="314"/>
      <c r="AZ383" s="314"/>
      <c r="BA383" s="314"/>
      <c r="BB383" s="314"/>
      <c r="BC383" s="314"/>
      <c r="BD383" s="316"/>
    </row>
    <row r="384" spans="1:56" ht="13.15" customHeight="1" x14ac:dyDescent="0.25">
      <c r="A384" s="316" t="s">
        <v>9153</v>
      </c>
      <c r="B384" s="316" t="s">
        <v>8238</v>
      </c>
      <c r="C384" s="315">
        <v>3077</v>
      </c>
      <c r="D384" s="316" t="s">
        <v>9154</v>
      </c>
      <c r="E384" s="316" t="s">
        <v>8074</v>
      </c>
      <c r="F384" s="316" t="s">
        <v>8075</v>
      </c>
      <c r="G384" s="316" t="s">
        <v>8076</v>
      </c>
      <c r="H384" s="335">
        <v>43405</v>
      </c>
      <c r="I384" s="336">
        <v>43434</v>
      </c>
      <c r="J384" s="316" t="s">
        <v>8077</v>
      </c>
      <c r="K384" s="316" t="s">
        <v>8078</v>
      </c>
      <c r="L384" s="316" t="s">
        <v>8079</v>
      </c>
      <c r="M384" s="316" t="s">
        <v>8080</v>
      </c>
      <c r="N384" s="316" t="s">
        <v>8079</v>
      </c>
      <c r="O384" s="316" t="s">
        <v>8081</v>
      </c>
      <c r="P384" s="316" t="s">
        <v>8082</v>
      </c>
      <c r="Q384" s="316" t="s">
        <v>8083</v>
      </c>
      <c r="R384" s="316" t="s">
        <v>8079</v>
      </c>
      <c r="S384" s="316" t="s">
        <v>8080</v>
      </c>
      <c r="T384" s="316" t="s">
        <v>8084</v>
      </c>
      <c r="U384" s="316" t="s">
        <v>8085</v>
      </c>
      <c r="V384" s="316" t="s">
        <v>8079</v>
      </c>
      <c r="W384" s="316" t="s">
        <v>8080</v>
      </c>
      <c r="X384" s="316" t="s">
        <v>8086</v>
      </c>
      <c r="Y384" s="316" t="s">
        <v>8083</v>
      </c>
      <c r="Z384" s="316" t="s">
        <v>8240</v>
      </c>
      <c r="AA384" s="328">
        <v>107834.27</v>
      </c>
      <c r="AB384" s="327">
        <v>0</v>
      </c>
      <c r="AC384" s="313" t="s">
        <v>7578</v>
      </c>
      <c r="AD384" s="316" t="s">
        <v>7582</v>
      </c>
      <c r="AE384" s="316" t="s">
        <v>7600</v>
      </c>
      <c r="AF384" s="315" t="s">
        <v>9155</v>
      </c>
      <c r="AG384" s="315" t="s">
        <v>7882</v>
      </c>
      <c r="AH384" s="318">
        <v>43432</v>
      </c>
      <c r="AI384" s="316" t="s">
        <v>9156</v>
      </c>
      <c r="AJ384" s="316" t="s">
        <v>7972</v>
      </c>
      <c r="AK384" s="316">
        <v>204071</v>
      </c>
      <c r="AL384" s="315" t="s">
        <v>8243</v>
      </c>
      <c r="AM384" s="315" t="s">
        <v>7882</v>
      </c>
      <c r="AN384" s="314"/>
      <c r="AO384" s="314"/>
      <c r="AP384" s="314"/>
      <c r="AQ384" s="314"/>
      <c r="AR384" s="314"/>
      <c r="AS384" s="314"/>
      <c r="AT384" s="314"/>
      <c r="AU384" s="314"/>
      <c r="AV384" s="316" t="s">
        <v>9157</v>
      </c>
      <c r="AW384" s="314"/>
      <c r="AX384" s="314"/>
      <c r="AY384" s="314"/>
      <c r="AZ384" s="314"/>
      <c r="BA384" s="314"/>
      <c r="BB384" s="314"/>
      <c r="BC384" s="314"/>
      <c r="BD384" s="316"/>
    </row>
    <row r="385" spans="1:56" ht="13.15" customHeight="1" x14ac:dyDescent="0.25">
      <c r="A385" s="316" t="s">
        <v>9158</v>
      </c>
      <c r="B385" s="316" t="s">
        <v>8125</v>
      </c>
      <c r="C385" s="315">
        <v>404</v>
      </c>
      <c r="D385" s="316" t="s">
        <v>9159</v>
      </c>
      <c r="E385" s="316" t="s">
        <v>8074</v>
      </c>
      <c r="F385" s="316" t="s">
        <v>8127</v>
      </c>
      <c r="G385" s="316" t="s">
        <v>8128</v>
      </c>
      <c r="H385" s="335">
        <v>43405</v>
      </c>
      <c r="I385" s="336">
        <v>43434</v>
      </c>
      <c r="J385" s="316" t="s">
        <v>8077</v>
      </c>
      <c r="K385" s="316" t="s">
        <v>8078</v>
      </c>
      <c r="L385" s="316" t="s">
        <v>8079</v>
      </c>
      <c r="M385" s="316" t="s">
        <v>8080</v>
      </c>
      <c r="N385" s="316" t="s">
        <v>8079</v>
      </c>
      <c r="O385" s="316" t="s">
        <v>8081</v>
      </c>
      <c r="P385" s="316" t="s">
        <v>8082</v>
      </c>
      <c r="Q385" s="316" t="s">
        <v>8083</v>
      </c>
      <c r="R385" s="316" t="s">
        <v>8079</v>
      </c>
      <c r="S385" s="316" t="s">
        <v>8080</v>
      </c>
      <c r="T385" s="316" t="s">
        <v>8084</v>
      </c>
      <c r="U385" s="316" t="s">
        <v>8085</v>
      </c>
      <c r="V385" s="316" t="s">
        <v>8079</v>
      </c>
      <c r="W385" s="316" t="s">
        <v>8080</v>
      </c>
      <c r="X385" s="316" t="s">
        <v>8086</v>
      </c>
      <c r="Y385" s="316" t="s">
        <v>8083</v>
      </c>
      <c r="Z385" s="316" t="s">
        <v>487</v>
      </c>
      <c r="AA385" s="327">
        <v>0</v>
      </c>
      <c r="AB385" s="328">
        <v>200000</v>
      </c>
      <c r="AC385" s="313" t="s">
        <v>7578</v>
      </c>
      <c r="AD385" s="316" t="s">
        <v>7582</v>
      </c>
      <c r="AE385" s="316" t="s">
        <v>7583</v>
      </c>
      <c r="AF385" s="315" t="s">
        <v>9160</v>
      </c>
      <c r="AG385" s="315" t="s">
        <v>7882</v>
      </c>
      <c r="AH385" s="318">
        <v>43434</v>
      </c>
      <c r="AI385" s="316" t="s">
        <v>9161</v>
      </c>
      <c r="AJ385" s="314"/>
      <c r="AK385" s="314"/>
      <c r="AL385" s="314"/>
      <c r="AM385" s="315" t="s">
        <v>7882</v>
      </c>
      <c r="AN385" s="314"/>
      <c r="AO385" s="314"/>
      <c r="AP385" s="314"/>
      <c r="AQ385" s="314"/>
      <c r="AR385" s="314"/>
      <c r="AS385" s="314"/>
      <c r="AT385" s="314"/>
      <c r="AU385" s="314"/>
      <c r="AV385" s="314"/>
      <c r="AW385" s="314"/>
      <c r="AX385" s="314"/>
      <c r="AY385" s="314"/>
      <c r="AZ385" s="314"/>
      <c r="BA385" s="314"/>
      <c r="BB385" s="314"/>
      <c r="BC385" s="314"/>
      <c r="BD385" s="316"/>
    </row>
    <row r="386" spans="1:56" ht="13.15" customHeight="1" x14ac:dyDescent="0.25">
      <c r="A386" s="316" t="s">
        <v>9162</v>
      </c>
      <c r="B386" s="316" t="s">
        <v>9163</v>
      </c>
      <c r="C386" s="315">
        <v>4172</v>
      </c>
      <c r="D386" s="316" t="s">
        <v>9163</v>
      </c>
      <c r="E386" s="316" t="s">
        <v>9164</v>
      </c>
      <c r="F386" s="316" t="s">
        <v>8099</v>
      </c>
      <c r="G386" s="316" t="s">
        <v>8100</v>
      </c>
      <c r="H386" s="335">
        <v>43405</v>
      </c>
      <c r="I386" s="336">
        <v>43434</v>
      </c>
      <c r="J386" s="316" t="s">
        <v>8077</v>
      </c>
      <c r="K386" s="316" t="s">
        <v>8078</v>
      </c>
      <c r="L386" s="316" t="s">
        <v>8079</v>
      </c>
      <c r="M386" s="316" t="s">
        <v>8080</v>
      </c>
      <c r="N386" s="316" t="s">
        <v>8079</v>
      </c>
      <c r="O386" s="316" t="s">
        <v>8081</v>
      </c>
      <c r="P386" s="316" t="s">
        <v>8082</v>
      </c>
      <c r="Q386" s="316" t="s">
        <v>8083</v>
      </c>
      <c r="R386" s="316" t="s">
        <v>8079</v>
      </c>
      <c r="S386" s="316" t="s">
        <v>8080</v>
      </c>
      <c r="T386" s="316" t="s">
        <v>8084</v>
      </c>
      <c r="U386" s="316" t="s">
        <v>8085</v>
      </c>
      <c r="V386" s="316" t="s">
        <v>8079</v>
      </c>
      <c r="W386" s="316" t="s">
        <v>8080</v>
      </c>
      <c r="X386" s="316" t="s">
        <v>8086</v>
      </c>
      <c r="Y386" s="316" t="s">
        <v>8083</v>
      </c>
      <c r="Z386" s="316" t="s">
        <v>487</v>
      </c>
      <c r="AA386" s="327">
        <v>0</v>
      </c>
      <c r="AB386" s="328">
        <v>71258.16</v>
      </c>
      <c r="AC386" s="313" t="s">
        <v>7578</v>
      </c>
      <c r="AD386" s="314"/>
      <c r="AE386" s="314"/>
      <c r="AF386" s="315" t="s">
        <v>9165</v>
      </c>
      <c r="AG386" s="315" t="s">
        <v>7882</v>
      </c>
      <c r="AH386" s="318">
        <v>43434</v>
      </c>
      <c r="AI386" s="316" t="s">
        <v>9164</v>
      </c>
      <c r="AJ386" s="314"/>
      <c r="AK386" s="314"/>
      <c r="AL386" s="314"/>
      <c r="AM386" s="315" t="s">
        <v>7882</v>
      </c>
      <c r="AN386" s="314"/>
      <c r="AO386" s="314"/>
      <c r="AP386" s="314"/>
      <c r="AQ386" s="314"/>
      <c r="AR386" s="314"/>
      <c r="AS386" s="314"/>
      <c r="AT386" s="314"/>
      <c r="AU386" s="314"/>
      <c r="AV386" s="314"/>
      <c r="AW386" s="314"/>
      <c r="AX386" s="314"/>
      <c r="AY386" s="314"/>
      <c r="AZ386" s="314"/>
      <c r="BA386" s="314"/>
      <c r="BB386" s="314"/>
      <c r="BC386" s="314"/>
      <c r="BD386" s="316"/>
    </row>
    <row r="387" spans="1:56" ht="13.15" customHeight="1" x14ac:dyDescent="0.25">
      <c r="A387" s="316" t="s">
        <v>9162</v>
      </c>
      <c r="B387" s="316" t="s">
        <v>9163</v>
      </c>
      <c r="C387" s="315">
        <v>4172</v>
      </c>
      <c r="D387" s="316" t="s">
        <v>9163</v>
      </c>
      <c r="E387" s="316" t="s">
        <v>9166</v>
      </c>
      <c r="F387" s="316" t="s">
        <v>8099</v>
      </c>
      <c r="G387" s="316" t="s">
        <v>8100</v>
      </c>
      <c r="H387" s="335">
        <v>43405</v>
      </c>
      <c r="I387" s="336">
        <v>43434</v>
      </c>
      <c r="J387" s="316" t="s">
        <v>8077</v>
      </c>
      <c r="K387" s="316" t="s">
        <v>8078</v>
      </c>
      <c r="L387" s="316" t="s">
        <v>8079</v>
      </c>
      <c r="M387" s="316" t="s">
        <v>8080</v>
      </c>
      <c r="N387" s="316" t="s">
        <v>8079</v>
      </c>
      <c r="O387" s="316" t="s">
        <v>8081</v>
      </c>
      <c r="P387" s="316" t="s">
        <v>8082</v>
      </c>
      <c r="Q387" s="316" t="s">
        <v>8083</v>
      </c>
      <c r="R387" s="316" t="s">
        <v>8079</v>
      </c>
      <c r="S387" s="316" t="s">
        <v>8080</v>
      </c>
      <c r="T387" s="316" t="s">
        <v>8084</v>
      </c>
      <c r="U387" s="316" t="s">
        <v>8085</v>
      </c>
      <c r="V387" s="316" t="s">
        <v>8079</v>
      </c>
      <c r="W387" s="316" t="s">
        <v>8080</v>
      </c>
      <c r="X387" s="316" t="s">
        <v>8086</v>
      </c>
      <c r="Y387" s="316" t="s">
        <v>8083</v>
      </c>
      <c r="Z387" s="316" t="s">
        <v>487</v>
      </c>
      <c r="AA387" s="327">
        <v>0</v>
      </c>
      <c r="AB387" s="328">
        <v>10796</v>
      </c>
      <c r="AC387" s="313" t="s">
        <v>7578</v>
      </c>
      <c r="AD387" s="314"/>
      <c r="AE387" s="314"/>
      <c r="AF387" s="315" t="s">
        <v>9165</v>
      </c>
      <c r="AG387" s="315" t="s">
        <v>7882</v>
      </c>
      <c r="AH387" s="318">
        <v>43434</v>
      </c>
      <c r="AI387" s="316" t="s">
        <v>9166</v>
      </c>
      <c r="AJ387" s="314"/>
      <c r="AK387" s="314"/>
      <c r="AL387" s="314"/>
      <c r="AM387" s="315" t="s">
        <v>7882</v>
      </c>
      <c r="AN387" s="314"/>
      <c r="AO387" s="314"/>
      <c r="AP387" s="314"/>
      <c r="AQ387" s="314"/>
      <c r="AR387" s="314"/>
      <c r="AS387" s="314"/>
      <c r="AT387" s="314"/>
      <c r="AU387" s="314"/>
      <c r="AV387" s="314"/>
      <c r="AW387" s="314"/>
      <c r="AX387" s="314"/>
      <c r="AY387" s="314"/>
      <c r="AZ387" s="314"/>
      <c r="BA387" s="314"/>
      <c r="BB387" s="314"/>
      <c r="BC387" s="314"/>
      <c r="BD387" s="316"/>
    </row>
    <row r="388" spans="1:56" ht="13.15" customHeight="1" x14ac:dyDescent="0.25">
      <c r="A388" s="316" t="s">
        <v>9167</v>
      </c>
      <c r="B388" s="316" t="s">
        <v>9168</v>
      </c>
      <c r="C388" s="315">
        <v>4174</v>
      </c>
      <c r="D388" s="316" t="s">
        <v>9168</v>
      </c>
      <c r="E388" s="316" t="s">
        <v>9169</v>
      </c>
      <c r="F388" s="316" t="s">
        <v>8099</v>
      </c>
      <c r="G388" s="316" t="s">
        <v>8100</v>
      </c>
      <c r="H388" s="335">
        <v>43405</v>
      </c>
      <c r="I388" s="336">
        <v>43434</v>
      </c>
      <c r="J388" s="316" t="s">
        <v>8077</v>
      </c>
      <c r="K388" s="316" t="s">
        <v>8078</v>
      </c>
      <c r="L388" s="316" t="s">
        <v>8079</v>
      </c>
      <c r="M388" s="316" t="s">
        <v>8080</v>
      </c>
      <c r="N388" s="316" t="s">
        <v>8079</v>
      </c>
      <c r="O388" s="316" t="s">
        <v>8081</v>
      </c>
      <c r="P388" s="316" t="s">
        <v>8082</v>
      </c>
      <c r="Q388" s="316" t="s">
        <v>8083</v>
      </c>
      <c r="R388" s="316" t="s">
        <v>8079</v>
      </c>
      <c r="S388" s="316" t="s">
        <v>8080</v>
      </c>
      <c r="T388" s="316" t="s">
        <v>8084</v>
      </c>
      <c r="U388" s="316" t="s">
        <v>8085</v>
      </c>
      <c r="V388" s="316" t="s">
        <v>8079</v>
      </c>
      <c r="W388" s="316" t="s">
        <v>8080</v>
      </c>
      <c r="X388" s="316" t="s">
        <v>8086</v>
      </c>
      <c r="Y388" s="316" t="s">
        <v>8083</v>
      </c>
      <c r="Z388" s="316" t="s">
        <v>487</v>
      </c>
      <c r="AA388" s="327">
        <v>0</v>
      </c>
      <c r="AB388" s="328">
        <v>88624</v>
      </c>
      <c r="AC388" s="313" t="s">
        <v>7578</v>
      </c>
      <c r="AD388" s="314"/>
      <c r="AE388" s="314"/>
      <c r="AF388" s="315" t="s">
        <v>9170</v>
      </c>
      <c r="AG388" s="315" t="s">
        <v>7882</v>
      </c>
      <c r="AH388" s="318">
        <v>43434</v>
      </c>
      <c r="AI388" s="316" t="s">
        <v>9169</v>
      </c>
      <c r="AJ388" s="314"/>
      <c r="AK388" s="314"/>
      <c r="AL388" s="314"/>
      <c r="AM388" s="315" t="s">
        <v>7882</v>
      </c>
      <c r="AN388" s="314"/>
      <c r="AO388" s="314"/>
      <c r="AP388" s="314"/>
      <c r="AQ388" s="314"/>
      <c r="AR388" s="314"/>
      <c r="AS388" s="314"/>
      <c r="AT388" s="314"/>
      <c r="AU388" s="314"/>
      <c r="AV388" s="314"/>
      <c r="AW388" s="314"/>
      <c r="AX388" s="314"/>
      <c r="AY388" s="314"/>
      <c r="AZ388" s="314"/>
      <c r="BA388" s="314"/>
      <c r="BB388" s="314"/>
      <c r="BC388" s="314"/>
      <c r="BD388" s="316"/>
    </row>
    <row r="389" spans="1:56" ht="13.15" customHeight="1" x14ac:dyDescent="0.25">
      <c r="A389" s="316" t="s">
        <v>9167</v>
      </c>
      <c r="B389" s="316" t="s">
        <v>9168</v>
      </c>
      <c r="C389" s="315">
        <v>4174</v>
      </c>
      <c r="D389" s="316" t="s">
        <v>9168</v>
      </c>
      <c r="E389" s="316" t="s">
        <v>9168</v>
      </c>
      <c r="F389" s="316" t="s">
        <v>8099</v>
      </c>
      <c r="G389" s="316" t="s">
        <v>8100</v>
      </c>
      <c r="H389" s="335">
        <v>43405</v>
      </c>
      <c r="I389" s="336">
        <v>43434</v>
      </c>
      <c r="J389" s="316" t="s">
        <v>8077</v>
      </c>
      <c r="K389" s="316" t="s">
        <v>8078</v>
      </c>
      <c r="L389" s="316" t="s">
        <v>8079</v>
      </c>
      <c r="M389" s="316" t="s">
        <v>8080</v>
      </c>
      <c r="N389" s="316" t="s">
        <v>8079</v>
      </c>
      <c r="O389" s="316" t="s">
        <v>8081</v>
      </c>
      <c r="P389" s="316" t="s">
        <v>8082</v>
      </c>
      <c r="Q389" s="316" t="s">
        <v>8083</v>
      </c>
      <c r="R389" s="316" t="s">
        <v>8079</v>
      </c>
      <c r="S389" s="316" t="s">
        <v>8080</v>
      </c>
      <c r="T389" s="316" t="s">
        <v>8084</v>
      </c>
      <c r="U389" s="316" t="s">
        <v>8085</v>
      </c>
      <c r="V389" s="316" t="s">
        <v>8079</v>
      </c>
      <c r="W389" s="316" t="s">
        <v>8080</v>
      </c>
      <c r="X389" s="316" t="s">
        <v>8086</v>
      </c>
      <c r="Y389" s="316" t="s">
        <v>8083</v>
      </c>
      <c r="Z389" s="316" t="s">
        <v>487</v>
      </c>
      <c r="AA389" s="327">
        <v>0</v>
      </c>
      <c r="AB389" s="328">
        <v>909921.24</v>
      </c>
      <c r="AC389" s="313" t="s">
        <v>7578</v>
      </c>
      <c r="AD389" s="314"/>
      <c r="AE389" s="314"/>
      <c r="AF389" s="315" t="s">
        <v>9170</v>
      </c>
      <c r="AG389" s="315" t="s">
        <v>7882</v>
      </c>
      <c r="AH389" s="318">
        <v>43434</v>
      </c>
      <c r="AI389" s="316" t="s">
        <v>9168</v>
      </c>
      <c r="AJ389" s="314"/>
      <c r="AK389" s="314"/>
      <c r="AL389" s="314"/>
      <c r="AM389" s="315" t="s">
        <v>7882</v>
      </c>
      <c r="AN389" s="314"/>
      <c r="AO389" s="314"/>
      <c r="AP389" s="314"/>
      <c r="AQ389" s="314"/>
      <c r="AR389" s="314"/>
      <c r="AS389" s="314"/>
      <c r="AT389" s="314"/>
      <c r="AU389" s="314"/>
      <c r="AV389" s="314"/>
      <c r="AW389" s="314"/>
      <c r="AX389" s="314"/>
      <c r="AY389" s="314"/>
      <c r="AZ389" s="314"/>
      <c r="BA389" s="314"/>
      <c r="BB389" s="314"/>
      <c r="BC389" s="314"/>
      <c r="BD389" s="316"/>
    </row>
    <row r="390" spans="1:56" ht="13.15" customHeight="1" x14ac:dyDescent="0.25">
      <c r="A390" s="316" t="s">
        <v>9171</v>
      </c>
      <c r="B390" s="316" t="s">
        <v>9172</v>
      </c>
      <c r="C390" s="315">
        <v>4184</v>
      </c>
      <c r="D390" s="316" t="s">
        <v>9172</v>
      </c>
      <c r="E390" s="316" t="s">
        <v>9172</v>
      </c>
      <c r="F390" s="316" t="s">
        <v>8099</v>
      </c>
      <c r="G390" s="316" t="s">
        <v>8100</v>
      </c>
      <c r="H390" s="335">
        <v>43405</v>
      </c>
      <c r="I390" s="336">
        <v>43434</v>
      </c>
      <c r="J390" s="316" t="s">
        <v>8077</v>
      </c>
      <c r="K390" s="316" t="s">
        <v>8078</v>
      </c>
      <c r="L390" s="316" t="s">
        <v>8079</v>
      </c>
      <c r="M390" s="316" t="s">
        <v>8080</v>
      </c>
      <c r="N390" s="316" t="s">
        <v>8079</v>
      </c>
      <c r="O390" s="316" t="s">
        <v>8081</v>
      </c>
      <c r="P390" s="316" t="s">
        <v>8082</v>
      </c>
      <c r="Q390" s="316" t="s">
        <v>8083</v>
      </c>
      <c r="R390" s="316" t="s">
        <v>8079</v>
      </c>
      <c r="S390" s="316" t="s">
        <v>8080</v>
      </c>
      <c r="T390" s="316" t="s">
        <v>8084</v>
      </c>
      <c r="U390" s="316" t="s">
        <v>8085</v>
      </c>
      <c r="V390" s="316" t="s">
        <v>8079</v>
      </c>
      <c r="W390" s="316" t="s">
        <v>8080</v>
      </c>
      <c r="X390" s="316" t="s">
        <v>8086</v>
      </c>
      <c r="Y390" s="316" t="s">
        <v>8083</v>
      </c>
      <c r="Z390" s="316" t="s">
        <v>487</v>
      </c>
      <c r="AA390" s="327">
        <v>0</v>
      </c>
      <c r="AB390" s="328">
        <v>2594</v>
      </c>
      <c r="AC390" s="313" t="s">
        <v>7578</v>
      </c>
      <c r="AD390" s="314"/>
      <c r="AE390" s="314"/>
      <c r="AF390" s="315" t="s">
        <v>9173</v>
      </c>
      <c r="AG390" s="315" t="s">
        <v>7882</v>
      </c>
      <c r="AH390" s="318">
        <v>43434</v>
      </c>
      <c r="AI390" s="316" t="s">
        <v>9172</v>
      </c>
      <c r="AJ390" s="314"/>
      <c r="AK390" s="314"/>
      <c r="AL390" s="314"/>
      <c r="AM390" s="315" t="s">
        <v>7882</v>
      </c>
      <c r="AN390" s="314"/>
      <c r="AO390" s="314"/>
      <c r="AP390" s="314"/>
      <c r="AQ390" s="314"/>
      <c r="AR390" s="314"/>
      <c r="AS390" s="314"/>
      <c r="AT390" s="314"/>
      <c r="AU390" s="314"/>
      <c r="AV390" s="314"/>
      <c r="AW390" s="314"/>
      <c r="AX390" s="314"/>
      <c r="AY390" s="314"/>
      <c r="AZ390" s="314"/>
      <c r="BA390" s="314"/>
      <c r="BB390" s="314"/>
      <c r="BC390" s="314"/>
      <c r="BD390" s="316"/>
    </row>
    <row r="391" spans="1:56" ht="13.15" customHeight="1" x14ac:dyDescent="0.25">
      <c r="A391" s="316" t="s">
        <v>9174</v>
      </c>
      <c r="B391" s="316" t="s">
        <v>8072</v>
      </c>
      <c r="C391" s="315">
        <v>3121</v>
      </c>
      <c r="D391" s="316" t="s">
        <v>9175</v>
      </c>
      <c r="E391" s="316" t="s">
        <v>8074</v>
      </c>
      <c r="F391" s="316" t="s">
        <v>8075</v>
      </c>
      <c r="G391" s="316" t="s">
        <v>8076</v>
      </c>
      <c r="H391" s="335">
        <v>43405</v>
      </c>
      <c r="I391" s="336">
        <v>43434</v>
      </c>
      <c r="J391" s="316" t="s">
        <v>8077</v>
      </c>
      <c r="K391" s="316" t="s">
        <v>8078</v>
      </c>
      <c r="L391" s="316" t="s">
        <v>8079</v>
      </c>
      <c r="M391" s="316" t="s">
        <v>8080</v>
      </c>
      <c r="N391" s="316" t="s">
        <v>8079</v>
      </c>
      <c r="O391" s="316" t="s">
        <v>8081</v>
      </c>
      <c r="P391" s="316" t="s">
        <v>8082</v>
      </c>
      <c r="Q391" s="316" t="s">
        <v>8083</v>
      </c>
      <c r="R391" s="316" t="s">
        <v>8079</v>
      </c>
      <c r="S391" s="316" t="s">
        <v>8080</v>
      </c>
      <c r="T391" s="316" t="s">
        <v>8084</v>
      </c>
      <c r="U391" s="316" t="s">
        <v>8085</v>
      </c>
      <c r="V391" s="316" t="s">
        <v>8079</v>
      </c>
      <c r="W391" s="316" t="s">
        <v>8080</v>
      </c>
      <c r="X391" s="316" t="s">
        <v>8086</v>
      </c>
      <c r="Y391" s="316" t="s">
        <v>8083</v>
      </c>
      <c r="Z391" s="316" t="s">
        <v>487</v>
      </c>
      <c r="AA391" s="327">
        <v>0</v>
      </c>
      <c r="AB391" s="328">
        <v>107882</v>
      </c>
      <c r="AC391" s="313" t="s">
        <v>7578</v>
      </c>
      <c r="AD391" s="316" t="s">
        <v>7582</v>
      </c>
      <c r="AE391" s="316" t="s">
        <v>7600</v>
      </c>
      <c r="AF391" s="315" t="s">
        <v>8555</v>
      </c>
      <c r="AG391" s="315" t="s">
        <v>7882</v>
      </c>
      <c r="AH391" s="318">
        <v>43243</v>
      </c>
      <c r="AI391" s="316" t="s">
        <v>8556</v>
      </c>
      <c r="AJ391" s="316" t="s">
        <v>8557</v>
      </c>
      <c r="AK391" s="316">
        <v>15696</v>
      </c>
      <c r="AL391" s="315" t="s">
        <v>7911</v>
      </c>
      <c r="AM391" s="315" t="s">
        <v>7882</v>
      </c>
      <c r="AN391" s="314"/>
      <c r="AO391" s="314"/>
      <c r="AP391" s="314"/>
      <c r="AQ391" s="314"/>
      <c r="AR391" s="314"/>
      <c r="AS391" s="314"/>
      <c r="AT391" s="314"/>
      <c r="AU391" s="314"/>
      <c r="AV391" s="316" t="s">
        <v>7919</v>
      </c>
      <c r="AW391" s="314"/>
      <c r="AX391" s="314"/>
      <c r="AY391" s="314"/>
      <c r="AZ391" s="314"/>
      <c r="BA391" s="314"/>
      <c r="BB391" s="314"/>
      <c r="BC391" s="314"/>
      <c r="BD391" s="316"/>
    </row>
    <row r="392" spans="1:56" ht="13.15" customHeight="1" x14ac:dyDescent="0.25">
      <c r="A392" s="316" t="s">
        <v>9197</v>
      </c>
      <c r="B392" s="316" t="s">
        <v>8875</v>
      </c>
      <c r="C392" s="315">
        <v>1531</v>
      </c>
      <c r="D392" s="316" t="s">
        <v>9198</v>
      </c>
      <c r="E392" s="316" t="s">
        <v>8074</v>
      </c>
      <c r="F392" s="316" t="s">
        <v>8877</v>
      </c>
      <c r="G392" s="316" t="s">
        <v>8878</v>
      </c>
      <c r="H392" s="335">
        <v>43405</v>
      </c>
      <c r="I392" s="336">
        <v>43434</v>
      </c>
      <c r="J392" s="316" t="s">
        <v>8077</v>
      </c>
      <c r="K392" s="316" t="s">
        <v>8078</v>
      </c>
      <c r="L392" s="316" t="s">
        <v>8079</v>
      </c>
      <c r="M392" s="316" t="s">
        <v>8080</v>
      </c>
      <c r="N392" s="316" t="s">
        <v>8079</v>
      </c>
      <c r="O392" s="316" t="s">
        <v>8081</v>
      </c>
      <c r="P392" s="316" t="s">
        <v>8082</v>
      </c>
      <c r="Q392" s="316" t="s">
        <v>8083</v>
      </c>
      <c r="R392" s="316" t="s">
        <v>8079</v>
      </c>
      <c r="S392" s="316" t="s">
        <v>8080</v>
      </c>
      <c r="T392" s="316" t="s">
        <v>8084</v>
      </c>
      <c r="U392" s="316" t="s">
        <v>8085</v>
      </c>
      <c r="V392" s="316" t="s">
        <v>8079</v>
      </c>
      <c r="W392" s="316" t="s">
        <v>8080</v>
      </c>
      <c r="X392" s="316" t="s">
        <v>8086</v>
      </c>
      <c r="Y392" s="316" t="s">
        <v>8083</v>
      </c>
      <c r="Z392" s="316" t="s">
        <v>487</v>
      </c>
      <c r="AA392" s="327">
        <v>0</v>
      </c>
      <c r="AB392" s="328">
        <v>9570.42</v>
      </c>
      <c r="AC392" s="313" t="s">
        <v>7578</v>
      </c>
      <c r="AD392" s="316" t="s">
        <v>7582</v>
      </c>
      <c r="AE392" s="314"/>
      <c r="AF392" s="315" t="s">
        <v>9199</v>
      </c>
      <c r="AG392" s="315" t="s">
        <v>9200</v>
      </c>
      <c r="AH392" s="318">
        <v>43434</v>
      </c>
      <c r="AI392" s="316" t="s">
        <v>9201</v>
      </c>
      <c r="AJ392" s="316" t="s">
        <v>9202</v>
      </c>
      <c r="AK392" s="316">
        <v>12949</v>
      </c>
      <c r="AL392" s="314"/>
      <c r="AM392" s="315" t="s">
        <v>7882</v>
      </c>
      <c r="AN392" s="314"/>
      <c r="AO392" s="314"/>
      <c r="AP392" s="314"/>
      <c r="AQ392" s="314"/>
      <c r="AR392" s="314"/>
      <c r="AS392" s="314"/>
      <c r="AT392" s="314"/>
      <c r="AU392" s="314"/>
      <c r="AV392" s="314"/>
      <c r="AW392" s="314"/>
      <c r="AX392" s="314"/>
      <c r="AY392" s="314"/>
      <c r="AZ392" s="314"/>
      <c r="BA392" s="314"/>
      <c r="BB392" s="314"/>
      <c r="BC392" s="314"/>
      <c r="BD392" s="316"/>
    </row>
    <row r="393" spans="1:56" ht="13.15" customHeight="1" x14ac:dyDescent="0.25">
      <c r="A393" s="316" t="s">
        <v>9197</v>
      </c>
      <c r="B393" s="316" t="s">
        <v>8875</v>
      </c>
      <c r="C393" s="315">
        <v>1531</v>
      </c>
      <c r="D393" s="316" t="s">
        <v>9198</v>
      </c>
      <c r="E393" s="316" t="s">
        <v>8074</v>
      </c>
      <c r="F393" s="316" t="s">
        <v>8877</v>
      </c>
      <c r="G393" s="316" t="s">
        <v>8878</v>
      </c>
      <c r="H393" s="335">
        <v>43405</v>
      </c>
      <c r="I393" s="336">
        <v>43434</v>
      </c>
      <c r="J393" s="316" t="s">
        <v>8077</v>
      </c>
      <c r="K393" s="316" t="s">
        <v>8078</v>
      </c>
      <c r="L393" s="316" t="s">
        <v>8079</v>
      </c>
      <c r="M393" s="316" t="s">
        <v>8080</v>
      </c>
      <c r="N393" s="316" t="s">
        <v>8079</v>
      </c>
      <c r="O393" s="316" t="s">
        <v>8081</v>
      </c>
      <c r="P393" s="316" t="s">
        <v>8082</v>
      </c>
      <c r="Q393" s="316" t="s">
        <v>8083</v>
      </c>
      <c r="R393" s="316" t="s">
        <v>8079</v>
      </c>
      <c r="S393" s="316" t="s">
        <v>8080</v>
      </c>
      <c r="T393" s="316" t="s">
        <v>8084</v>
      </c>
      <c r="U393" s="316" t="s">
        <v>8085</v>
      </c>
      <c r="V393" s="316" t="s">
        <v>8079</v>
      </c>
      <c r="W393" s="316" t="s">
        <v>8080</v>
      </c>
      <c r="X393" s="316" t="s">
        <v>8086</v>
      </c>
      <c r="Y393" s="316" t="s">
        <v>8083</v>
      </c>
      <c r="Z393" s="316" t="s">
        <v>487</v>
      </c>
      <c r="AA393" s="327">
        <v>0</v>
      </c>
      <c r="AB393" s="328">
        <v>3250</v>
      </c>
      <c r="AC393" s="313" t="s">
        <v>7578</v>
      </c>
      <c r="AD393" s="316" t="s">
        <v>7582</v>
      </c>
      <c r="AE393" s="314"/>
      <c r="AF393" s="315" t="s">
        <v>9203</v>
      </c>
      <c r="AG393" s="315" t="s">
        <v>9204</v>
      </c>
      <c r="AH393" s="318">
        <v>43434</v>
      </c>
      <c r="AI393" s="316" t="s">
        <v>9205</v>
      </c>
      <c r="AJ393" s="316" t="s">
        <v>9206</v>
      </c>
      <c r="AK393" s="316">
        <v>12953</v>
      </c>
      <c r="AL393" s="314"/>
      <c r="AM393" s="315" t="s">
        <v>7882</v>
      </c>
      <c r="AN393" s="314"/>
      <c r="AO393" s="314"/>
      <c r="AP393" s="314"/>
      <c r="AQ393" s="314"/>
      <c r="AR393" s="314"/>
      <c r="AS393" s="314"/>
      <c r="AT393" s="314"/>
      <c r="AU393" s="314"/>
      <c r="AV393" s="314"/>
      <c r="AW393" s="314"/>
      <c r="AX393" s="314"/>
      <c r="AY393" s="314"/>
      <c r="AZ393" s="314"/>
      <c r="BA393" s="314"/>
      <c r="BB393" s="314"/>
      <c r="BC393" s="314"/>
      <c r="BD393" s="316"/>
    </row>
    <row r="394" spans="1:56" ht="13.15" customHeight="1" x14ac:dyDescent="0.25">
      <c r="A394" s="316" t="s">
        <v>9197</v>
      </c>
      <c r="B394" s="316" t="s">
        <v>8875</v>
      </c>
      <c r="C394" s="315">
        <v>1531</v>
      </c>
      <c r="D394" s="316" t="s">
        <v>9198</v>
      </c>
      <c r="E394" s="316" t="s">
        <v>8074</v>
      </c>
      <c r="F394" s="316" t="s">
        <v>8877</v>
      </c>
      <c r="G394" s="316" t="s">
        <v>8878</v>
      </c>
      <c r="H394" s="335">
        <v>43405</v>
      </c>
      <c r="I394" s="336">
        <v>43434</v>
      </c>
      <c r="J394" s="316" t="s">
        <v>8077</v>
      </c>
      <c r="K394" s="316" t="s">
        <v>8078</v>
      </c>
      <c r="L394" s="316" t="s">
        <v>8079</v>
      </c>
      <c r="M394" s="316" t="s">
        <v>8080</v>
      </c>
      <c r="N394" s="316" t="s">
        <v>8079</v>
      </c>
      <c r="O394" s="316" t="s">
        <v>8081</v>
      </c>
      <c r="P394" s="316" t="s">
        <v>8082</v>
      </c>
      <c r="Q394" s="316" t="s">
        <v>8083</v>
      </c>
      <c r="R394" s="316" t="s">
        <v>8079</v>
      </c>
      <c r="S394" s="316" t="s">
        <v>8080</v>
      </c>
      <c r="T394" s="316" t="s">
        <v>8084</v>
      </c>
      <c r="U394" s="316" t="s">
        <v>8085</v>
      </c>
      <c r="V394" s="316" t="s">
        <v>8079</v>
      </c>
      <c r="W394" s="316" t="s">
        <v>8080</v>
      </c>
      <c r="X394" s="316" t="s">
        <v>8086</v>
      </c>
      <c r="Y394" s="316" t="s">
        <v>8083</v>
      </c>
      <c r="Z394" s="316" t="s">
        <v>487</v>
      </c>
      <c r="AA394" s="327">
        <v>0</v>
      </c>
      <c r="AB394" s="328">
        <v>5442.32</v>
      </c>
      <c r="AC394" s="313" t="s">
        <v>7578</v>
      </c>
      <c r="AD394" s="316" t="s">
        <v>7582</v>
      </c>
      <c r="AE394" s="314"/>
      <c r="AF394" s="315" t="s">
        <v>9207</v>
      </c>
      <c r="AG394" s="315" t="s">
        <v>9208</v>
      </c>
      <c r="AH394" s="318">
        <v>43434</v>
      </c>
      <c r="AI394" s="316" t="s">
        <v>9209</v>
      </c>
      <c r="AJ394" s="316" t="s">
        <v>9210</v>
      </c>
      <c r="AK394" s="316">
        <v>12911</v>
      </c>
      <c r="AL394" s="314"/>
      <c r="AM394" s="315" t="s">
        <v>7882</v>
      </c>
      <c r="AN394" s="314"/>
      <c r="AO394" s="314"/>
      <c r="AP394" s="314"/>
      <c r="AQ394" s="314"/>
      <c r="AR394" s="314"/>
      <c r="AS394" s="314"/>
      <c r="AT394" s="314"/>
      <c r="AU394" s="314"/>
      <c r="AV394" s="314"/>
      <c r="AW394" s="314"/>
      <c r="AX394" s="314"/>
      <c r="AY394" s="314"/>
      <c r="AZ394" s="314"/>
      <c r="BA394" s="314"/>
      <c r="BB394" s="314"/>
      <c r="BC394" s="314"/>
      <c r="BD394" s="316"/>
    </row>
    <row r="395" spans="1:56" ht="13.15" customHeight="1" x14ac:dyDescent="0.25">
      <c r="A395" s="316" t="s">
        <v>9197</v>
      </c>
      <c r="B395" s="316" t="s">
        <v>8875</v>
      </c>
      <c r="C395" s="315">
        <v>1531</v>
      </c>
      <c r="D395" s="316" t="s">
        <v>9198</v>
      </c>
      <c r="E395" s="316" t="s">
        <v>8074</v>
      </c>
      <c r="F395" s="316" t="s">
        <v>8877</v>
      </c>
      <c r="G395" s="316" t="s">
        <v>8878</v>
      </c>
      <c r="H395" s="335">
        <v>43405</v>
      </c>
      <c r="I395" s="336">
        <v>43434</v>
      </c>
      <c r="J395" s="316" t="s">
        <v>8077</v>
      </c>
      <c r="K395" s="316" t="s">
        <v>8078</v>
      </c>
      <c r="L395" s="316" t="s">
        <v>8079</v>
      </c>
      <c r="M395" s="316" t="s">
        <v>8080</v>
      </c>
      <c r="N395" s="316" t="s">
        <v>8079</v>
      </c>
      <c r="O395" s="316" t="s">
        <v>8081</v>
      </c>
      <c r="P395" s="316" t="s">
        <v>8082</v>
      </c>
      <c r="Q395" s="316" t="s">
        <v>8083</v>
      </c>
      <c r="R395" s="316" t="s">
        <v>8079</v>
      </c>
      <c r="S395" s="316" t="s">
        <v>8080</v>
      </c>
      <c r="T395" s="316" t="s">
        <v>8084</v>
      </c>
      <c r="U395" s="316" t="s">
        <v>8085</v>
      </c>
      <c r="V395" s="316" t="s">
        <v>8079</v>
      </c>
      <c r="W395" s="316" t="s">
        <v>8080</v>
      </c>
      <c r="X395" s="316" t="s">
        <v>8086</v>
      </c>
      <c r="Y395" s="316" t="s">
        <v>8083</v>
      </c>
      <c r="Z395" s="316" t="s">
        <v>487</v>
      </c>
      <c r="AA395" s="327">
        <v>0</v>
      </c>
      <c r="AB395" s="328">
        <v>4298.3999999999996</v>
      </c>
      <c r="AC395" s="313" t="s">
        <v>7578</v>
      </c>
      <c r="AD395" s="316" t="s">
        <v>7582</v>
      </c>
      <c r="AE395" s="314"/>
      <c r="AF395" s="315" t="s">
        <v>9211</v>
      </c>
      <c r="AG395" s="315" t="s">
        <v>9212</v>
      </c>
      <c r="AH395" s="318">
        <v>43434</v>
      </c>
      <c r="AI395" s="316" t="s">
        <v>9213</v>
      </c>
      <c r="AJ395" s="316" t="s">
        <v>9214</v>
      </c>
      <c r="AK395" s="316">
        <v>12914</v>
      </c>
      <c r="AL395" s="314"/>
      <c r="AM395" s="315" t="s">
        <v>7882</v>
      </c>
      <c r="AN395" s="314"/>
      <c r="AO395" s="314"/>
      <c r="AP395" s="314"/>
      <c r="AQ395" s="314"/>
      <c r="AR395" s="314"/>
      <c r="AS395" s="314"/>
      <c r="AT395" s="314"/>
      <c r="AU395" s="314"/>
      <c r="AV395" s="314"/>
      <c r="AW395" s="314"/>
      <c r="AX395" s="314"/>
      <c r="AY395" s="314"/>
      <c r="AZ395" s="314"/>
      <c r="BA395" s="314"/>
      <c r="BB395" s="314"/>
      <c r="BC395" s="314"/>
      <c r="BD395" s="316"/>
    </row>
    <row r="396" spans="1:56" ht="13.15" customHeight="1" x14ac:dyDescent="0.25">
      <c r="A396" s="316" t="s">
        <v>9197</v>
      </c>
      <c r="B396" s="316" t="s">
        <v>8875</v>
      </c>
      <c r="C396" s="315">
        <v>1531</v>
      </c>
      <c r="D396" s="316" t="s">
        <v>9198</v>
      </c>
      <c r="E396" s="316" t="s">
        <v>8074</v>
      </c>
      <c r="F396" s="316" t="s">
        <v>8877</v>
      </c>
      <c r="G396" s="316" t="s">
        <v>8878</v>
      </c>
      <c r="H396" s="335">
        <v>43405</v>
      </c>
      <c r="I396" s="336">
        <v>43434</v>
      </c>
      <c r="J396" s="316" t="s">
        <v>8077</v>
      </c>
      <c r="K396" s="316" t="s">
        <v>8078</v>
      </c>
      <c r="L396" s="316" t="s">
        <v>8079</v>
      </c>
      <c r="M396" s="316" t="s">
        <v>8080</v>
      </c>
      <c r="N396" s="316" t="s">
        <v>8079</v>
      </c>
      <c r="O396" s="316" t="s">
        <v>8081</v>
      </c>
      <c r="P396" s="316" t="s">
        <v>8082</v>
      </c>
      <c r="Q396" s="316" t="s">
        <v>8083</v>
      </c>
      <c r="R396" s="316" t="s">
        <v>8079</v>
      </c>
      <c r="S396" s="316" t="s">
        <v>8080</v>
      </c>
      <c r="T396" s="316" t="s">
        <v>8084</v>
      </c>
      <c r="U396" s="316" t="s">
        <v>8085</v>
      </c>
      <c r="V396" s="316" t="s">
        <v>8079</v>
      </c>
      <c r="W396" s="316" t="s">
        <v>8080</v>
      </c>
      <c r="X396" s="316" t="s">
        <v>8086</v>
      </c>
      <c r="Y396" s="316" t="s">
        <v>8083</v>
      </c>
      <c r="Z396" s="316" t="s">
        <v>487</v>
      </c>
      <c r="AA396" s="327">
        <v>0</v>
      </c>
      <c r="AB396" s="328">
        <v>5681.84</v>
      </c>
      <c r="AC396" s="313" t="s">
        <v>7578</v>
      </c>
      <c r="AD396" s="316" t="s">
        <v>7582</v>
      </c>
      <c r="AE396" s="314"/>
      <c r="AF396" s="315" t="s">
        <v>9215</v>
      </c>
      <c r="AG396" s="315" t="s">
        <v>9216</v>
      </c>
      <c r="AH396" s="318">
        <v>43434</v>
      </c>
      <c r="AI396" s="316" t="s">
        <v>9217</v>
      </c>
      <c r="AJ396" s="316" t="s">
        <v>9218</v>
      </c>
      <c r="AK396" s="316">
        <v>12872</v>
      </c>
      <c r="AL396" s="314"/>
      <c r="AM396" s="315" t="s">
        <v>7882</v>
      </c>
      <c r="AN396" s="314"/>
      <c r="AO396" s="314"/>
      <c r="AP396" s="314"/>
      <c r="AQ396" s="314"/>
      <c r="AR396" s="314"/>
      <c r="AS396" s="314"/>
      <c r="AT396" s="314"/>
      <c r="AU396" s="314"/>
      <c r="AV396" s="314"/>
      <c r="AW396" s="314"/>
      <c r="AX396" s="314"/>
      <c r="AY396" s="314"/>
      <c r="AZ396" s="314"/>
      <c r="BA396" s="314"/>
      <c r="BB396" s="314"/>
      <c r="BC396" s="314"/>
      <c r="BD396" s="316"/>
    </row>
    <row r="397" spans="1:56" ht="13.15" customHeight="1" x14ac:dyDescent="0.25">
      <c r="A397" s="316" t="s">
        <v>9197</v>
      </c>
      <c r="B397" s="316" t="s">
        <v>8875</v>
      </c>
      <c r="C397" s="315">
        <v>1531</v>
      </c>
      <c r="D397" s="316" t="s">
        <v>9198</v>
      </c>
      <c r="E397" s="316" t="s">
        <v>8074</v>
      </c>
      <c r="F397" s="316" t="s">
        <v>8877</v>
      </c>
      <c r="G397" s="316" t="s">
        <v>8878</v>
      </c>
      <c r="H397" s="335">
        <v>43405</v>
      </c>
      <c r="I397" s="336">
        <v>43434</v>
      </c>
      <c r="J397" s="316" t="s">
        <v>8077</v>
      </c>
      <c r="K397" s="316" t="s">
        <v>8078</v>
      </c>
      <c r="L397" s="316" t="s">
        <v>8079</v>
      </c>
      <c r="M397" s="316" t="s">
        <v>8080</v>
      </c>
      <c r="N397" s="316" t="s">
        <v>8079</v>
      </c>
      <c r="O397" s="316" t="s">
        <v>8081</v>
      </c>
      <c r="P397" s="316" t="s">
        <v>8082</v>
      </c>
      <c r="Q397" s="316" t="s">
        <v>8083</v>
      </c>
      <c r="R397" s="316" t="s">
        <v>8079</v>
      </c>
      <c r="S397" s="316" t="s">
        <v>8080</v>
      </c>
      <c r="T397" s="316" t="s">
        <v>8084</v>
      </c>
      <c r="U397" s="316" t="s">
        <v>8085</v>
      </c>
      <c r="V397" s="316" t="s">
        <v>8079</v>
      </c>
      <c r="W397" s="316" t="s">
        <v>8080</v>
      </c>
      <c r="X397" s="316" t="s">
        <v>8086</v>
      </c>
      <c r="Y397" s="316" t="s">
        <v>8083</v>
      </c>
      <c r="Z397" s="316" t="s">
        <v>487</v>
      </c>
      <c r="AA397" s="327">
        <v>0</v>
      </c>
      <c r="AB397" s="328">
        <v>2699.17</v>
      </c>
      <c r="AC397" s="313" t="s">
        <v>7578</v>
      </c>
      <c r="AD397" s="316" t="s">
        <v>7582</v>
      </c>
      <c r="AE397" s="314"/>
      <c r="AF397" s="315" t="s">
        <v>9219</v>
      </c>
      <c r="AG397" s="315" t="s">
        <v>9220</v>
      </c>
      <c r="AH397" s="318">
        <v>43434</v>
      </c>
      <c r="AI397" s="316" t="s">
        <v>9221</v>
      </c>
      <c r="AJ397" s="316" t="s">
        <v>9222</v>
      </c>
      <c r="AK397" s="316">
        <v>12867</v>
      </c>
      <c r="AL397" s="314"/>
      <c r="AM397" s="315" t="s">
        <v>7882</v>
      </c>
      <c r="AN397" s="314"/>
      <c r="AO397" s="314"/>
      <c r="AP397" s="314"/>
      <c r="AQ397" s="314"/>
      <c r="AR397" s="314"/>
      <c r="AS397" s="314"/>
      <c r="AT397" s="314"/>
      <c r="AU397" s="314"/>
      <c r="AV397" s="314"/>
      <c r="AW397" s="314"/>
      <c r="AX397" s="314"/>
      <c r="AY397" s="314"/>
      <c r="AZ397" s="314"/>
      <c r="BA397" s="314"/>
      <c r="BB397" s="314"/>
      <c r="BC397" s="314"/>
      <c r="BD397" s="316"/>
    </row>
    <row r="400" spans="1:56" x14ac:dyDescent="0.25">
      <c r="AA400" s="1">
        <f>SUM(AA6:AA399)</f>
        <v>38893168.280000009</v>
      </c>
      <c r="AB400" s="1">
        <f>SUM(AB6:AB399)</f>
        <v>30737941.379999999</v>
      </c>
    </row>
    <row r="402" spans="28:28" x14ac:dyDescent="0.25">
      <c r="AB402" s="1">
        <f>AA400-AB400</f>
        <v>8155226.9000000097</v>
      </c>
    </row>
    <row r="403" spans="28:28" ht="15.75" thickBot="1" x14ac:dyDescent="0.3"/>
    <row r="404" spans="28:28" ht="15.75" thickBot="1" x14ac:dyDescent="0.3">
      <c r="AB404" s="286">
        <v>8155226.9000000004</v>
      </c>
    </row>
    <row r="406" spans="28:28" x14ac:dyDescent="0.25">
      <c r="AB406" s="136">
        <f>AB402-AB404</f>
        <v>9.3132257461547852E-9</v>
      </c>
    </row>
  </sheetData>
  <mergeCells count="61">
    <mergeCell ref="A1:C1"/>
    <mergeCell ref="E1:F1"/>
    <mergeCell ref="B2:C2"/>
    <mergeCell ref="E2:F2"/>
    <mergeCell ref="B3:C3"/>
    <mergeCell ref="E3:F3"/>
    <mergeCell ref="L68:L69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X68:X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AH68:AH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U68:AU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BB68:BB69"/>
    <mergeCell ref="BC68:BC69"/>
    <mergeCell ref="BD68:BD69"/>
    <mergeCell ref="AV68:AV69"/>
    <mergeCell ref="AW68:AW69"/>
    <mergeCell ref="AX68:AX69"/>
    <mergeCell ref="AY68:AY69"/>
    <mergeCell ref="AZ68:AZ69"/>
    <mergeCell ref="BA68:BA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72"/>
  <sheetViews>
    <sheetView topLeftCell="B1" workbookViewId="0">
      <pane ySplit="1" topLeftCell="A231" activePane="bottomLeft" state="frozen"/>
      <selection pane="bottomLeft" activeCell="F246" sqref="F246"/>
    </sheetView>
  </sheetViews>
  <sheetFormatPr defaultRowHeight="15" x14ac:dyDescent="0.25"/>
  <cols>
    <col min="1" max="2" width="32.28515625" style="324" customWidth="1"/>
    <col min="3" max="6" width="32.28515625" style="5" customWidth="1"/>
    <col min="8" max="8" width="9.7109375" bestFit="1" customWidth="1"/>
    <col min="9" max="9" width="33.85546875" customWidth="1"/>
    <col min="10" max="10" width="21.42578125" customWidth="1"/>
  </cols>
  <sheetData>
    <row r="1" spans="1:30" x14ac:dyDescent="0.25">
      <c r="A1" s="319" t="s">
        <v>7572</v>
      </c>
      <c r="B1" s="319" t="s">
        <v>7573</v>
      </c>
      <c r="C1" s="311" t="s">
        <v>7574</v>
      </c>
      <c r="D1" s="311" t="s">
        <v>7575</v>
      </c>
      <c r="E1" s="311" t="s">
        <v>7576</v>
      </c>
      <c r="F1" s="312" t="s">
        <v>7577</v>
      </c>
    </row>
    <row r="2" spans="1:30" s="5" customFormat="1" ht="16.5" customHeight="1" x14ac:dyDescent="0.25">
      <c r="A2" s="320">
        <v>-2839669.49</v>
      </c>
      <c r="B2" s="320"/>
      <c r="C2" s="313"/>
      <c r="D2" s="314"/>
      <c r="E2" s="314"/>
      <c r="F2" s="315"/>
    </row>
    <row r="3" spans="1:30" x14ac:dyDescent="0.25">
      <c r="A3" s="320">
        <v>0</v>
      </c>
      <c r="B3" s="321">
        <v>300</v>
      </c>
      <c r="C3" s="313" t="s">
        <v>7578</v>
      </c>
      <c r="D3" s="314"/>
      <c r="E3" s="314"/>
      <c r="F3" s="315" t="s">
        <v>7579</v>
      </c>
    </row>
    <row r="4" spans="1:30" x14ac:dyDescent="0.25">
      <c r="A4" s="320">
        <v>0</v>
      </c>
      <c r="B4" s="321">
        <v>50</v>
      </c>
      <c r="C4" s="313" t="s">
        <v>7578</v>
      </c>
      <c r="D4" s="314"/>
      <c r="E4" s="314"/>
      <c r="F4" s="315" t="s">
        <v>7580</v>
      </c>
    </row>
    <row r="5" spans="1:30" x14ac:dyDescent="0.25">
      <c r="A5" s="320">
        <v>0</v>
      </c>
      <c r="B5" s="321">
        <v>50</v>
      </c>
      <c r="C5" s="313" t="s">
        <v>7578</v>
      </c>
      <c r="D5" s="314"/>
      <c r="E5" s="314"/>
      <c r="F5" s="315" t="s">
        <v>7581</v>
      </c>
    </row>
    <row r="6" spans="1:30" s="5" customFormat="1" ht="13.15" customHeight="1" x14ac:dyDescent="0.25">
      <c r="A6" s="320">
        <v>0</v>
      </c>
      <c r="B6" s="321">
        <v>4827.5600000000004</v>
      </c>
      <c r="C6" s="313" t="s">
        <v>7578</v>
      </c>
      <c r="D6" s="314"/>
      <c r="E6" s="314"/>
      <c r="F6" s="315" t="s">
        <v>7849</v>
      </c>
    </row>
    <row r="7" spans="1:30" s="5" customFormat="1" ht="13.15" customHeight="1" x14ac:dyDescent="0.25">
      <c r="A7" s="320">
        <v>0</v>
      </c>
      <c r="B7" s="321">
        <v>50</v>
      </c>
      <c r="C7" s="313" t="s">
        <v>7578</v>
      </c>
      <c r="D7" s="314"/>
      <c r="E7" s="314"/>
      <c r="F7" s="315" t="s">
        <v>7849</v>
      </c>
    </row>
    <row r="8" spans="1:30" s="5" customFormat="1" ht="13.15" customHeight="1" x14ac:dyDescent="0.25">
      <c r="A8" s="320">
        <v>0</v>
      </c>
      <c r="B8" s="321">
        <v>50</v>
      </c>
      <c r="C8" s="313" t="s">
        <v>7578</v>
      </c>
      <c r="D8" s="314"/>
      <c r="E8" s="314"/>
      <c r="F8" s="315" t="s">
        <v>7851</v>
      </c>
    </row>
    <row r="9" spans="1:30" s="5" customFormat="1" ht="13.15" customHeight="1" x14ac:dyDescent="0.25">
      <c r="A9" s="320">
        <v>0</v>
      </c>
      <c r="B9" s="321">
        <v>50</v>
      </c>
      <c r="C9" s="313" t="s">
        <v>7578</v>
      </c>
      <c r="D9" s="314"/>
      <c r="E9" s="314"/>
      <c r="F9" s="315" t="s">
        <v>7851</v>
      </c>
    </row>
    <row r="10" spans="1:30" s="5" customFormat="1" ht="13.15" customHeight="1" x14ac:dyDescent="0.25">
      <c r="A10" s="320">
        <v>0</v>
      </c>
      <c r="B10" s="321">
        <v>50</v>
      </c>
      <c r="C10" s="313" t="s">
        <v>7578</v>
      </c>
      <c r="D10" s="314"/>
      <c r="E10" s="314"/>
      <c r="F10" s="315" t="s">
        <v>7850</v>
      </c>
    </row>
    <row r="11" spans="1:30" s="5" customFormat="1" ht="13.15" customHeight="1" x14ac:dyDescent="0.25">
      <c r="A11" s="320">
        <v>0</v>
      </c>
      <c r="B11" s="321">
        <v>80518.48</v>
      </c>
      <c r="C11" s="313" t="s">
        <v>7578</v>
      </c>
      <c r="D11" s="314"/>
      <c r="E11" s="314"/>
      <c r="F11" s="315" t="s">
        <v>7921</v>
      </c>
      <c r="G11" s="315" t="s">
        <v>7882</v>
      </c>
      <c r="H11" s="318">
        <v>43375</v>
      </c>
      <c r="I11" s="316" t="s">
        <v>7922</v>
      </c>
      <c r="J11" s="314"/>
      <c r="K11" s="314"/>
      <c r="L11" s="314"/>
      <c r="M11" s="315" t="s">
        <v>7882</v>
      </c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14"/>
      <c r="Y11" s="314"/>
      <c r="Z11" s="314"/>
      <c r="AA11" s="314"/>
      <c r="AB11" s="314"/>
      <c r="AC11" s="314"/>
      <c r="AD11" s="316"/>
    </row>
    <row r="12" spans="1:30" s="5" customFormat="1" ht="13.15" customHeight="1" x14ac:dyDescent="0.25">
      <c r="A12" s="320">
        <v>0</v>
      </c>
      <c r="B12" s="321">
        <v>76917.490000000005</v>
      </c>
      <c r="C12" s="313" t="s">
        <v>7578</v>
      </c>
      <c r="D12" s="314"/>
      <c r="E12" s="314"/>
      <c r="F12" s="315" t="s">
        <v>7923</v>
      </c>
      <c r="G12" s="315" t="s">
        <v>7882</v>
      </c>
      <c r="H12" s="318">
        <v>43375</v>
      </c>
      <c r="I12" s="316" t="s">
        <v>7924</v>
      </c>
      <c r="J12" s="314"/>
      <c r="K12" s="314"/>
      <c r="L12" s="314"/>
      <c r="M12" s="315" t="s">
        <v>7882</v>
      </c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  <c r="AA12" s="314"/>
      <c r="AB12" s="314"/>
      <c r="AC12" s="314"/>
      <c r="AD12" s="316"/>
    </row>
    <row r="13" spans="1:30" s="5" customFormat="1" ht="13.15" customHeight="1" x14ac:dyDescent="0.25">
      <c r="A13" s="320">
        <v>0</v>
      </c>
      <c r="B13" s="321">
        <v>25539.38</v>
      </c>
      <c r="C13" s="313" t="s">
        <v>7578</v>
      </c>
      <c r="D13" s="314"/>
      <c r="E13" s="314"/>
      <c r="F13" s="315" t="s">
        <v>7925</v>
      </c>
      <c r="G13" s="315" t="s">
        <v>7882</v>
      </c>
      <c r="H13" s="318">
        <v>43375</v>
      </c>
      <c r="I13" s="316" t="s">
        <v>7926</v>
      </c>
      <c r="J13" s="314"/>
      <c r="K13" s="314"/>
      <c r="L13" s="314"/>
      <c r="M13" s="315" t="s">
        <v>7882</v>
      </c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  <c r="AD13" s="316"/>
    </row>
    <row r="14" spans="1:30" s="5" customFormat="1" ht="13.15" customHeight="1" x14ac:dyDescent="0.25">
      <c r="A14" s="320">
        <v>0</v>
      </c>
      <c r="B14" s="321">
        <v>47747.09</v>
      </c>
      <c r="C14" s="313" t="s">
        <v>7578</v>
      </c>
      <c r="D14" s="314"/>
      <c r="E14" s="314"/>
      <c r="F14" s="315" t="s">
        <v>7927</v>
      </c>
      <c r="G14" s="315" t="s">
        <v>7882</v>
      </c>
      <c r="H14" s="318">
        <v>43380</v>
      </c>
      <c r="I14" s="316" t="s">
        <v>7928</v>
      </c>
      <c r="J14" s="314"/>
      <c r="K14" s="314"/>
      <c r="L14" s="314"/>
      <c r="M14" s="315" t="s">
        <v>7882</v>
      </c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  <c r="AD14" s="316"/>
    </row>
    <row r="15" spans="1:30" s="5" customFormat="1" ht="13.15" customHeight="1" x14ac:dyDescent="0.25">
      <c r="A15" s="320">
        <v>0</v>
      </c>
      <c r="B15" s="321">
        <v>17770.5</v>
      </c>
      <c r="C15" s="313" t="s">
        <v>7578</v>
      </c>
      <c r="D15" s="314"/>
      <c r="E15" s="314"/>
      <c r="F15" s="315" t="s">
        <v>7929</v>
      </c>
      <c r="G15" s="315" t="s">
        <v>7882</v>
      </c>
      <c r="H15" s="318">
        <v>43380</v>
      </c>
      <c r="I15" s="316" t="s">
        <v>7930</v>
      </c>
      <c r="J15" s="314"/>
      <c r="K15" s="314"/>
      <c r="L15" s="314"/>
      <c r="M15" s="315" t="s">
        <v>7882</v>
      </c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6"/>
    </row>
    <row r="16" spans="1:30" s="5" customFormat="1" ht="13.15" customHeight="1" x14ac:dyDescent="0.25">
      <c r="A16" s="320">
        <v>0</v>
      </c>
      <c r="B16" s="321">
        <v>9237.6</v>
      </c>
      <c r="C16" s="313" t="s">
        <v>7578</v>
      </c>
      <c r="D16" s="314"/>
      <c r="E16" s="314"/>
      <c r="F16" s="315" t="s">
        <v>7931</v>
      </c>
      <c r="G16" s="315" t="s">
        <v>7882</v>
      </c>
      <c r="H16" s="318">
        <v>43384</v>
      </c>
      <c r="I16" s="316" t="s">
        <v>7932</v>
      </c>
      <c r="J16" s="314"/>
      <c r="K16" s="314"/>
      <c r="L16" s="314"/>
      <c r="M16" s="315" t="s">
        <v>7882</v>
      </c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6"/>
    </row>
    <row r="17" spans="1:30" s="5" customFormat="1" ht="13.15" customHeight="1" x14ac:dyDescent="0.25">
      <c r="A17" s="320">
        <v>0</v>
      </c>
      <c r="B17" s="321">
        <v>52640.13</v>
      </c>
      <c r="C17" s="313" t="s">
        <v>7578</v>
      </c>
      <c r="D17" s="314"/>
      <c r="E17" s="314"/>
      <c r="F17" s="315" t="s">
        <v>7933</v>
      </c>
      <c r="G17" s="315" t="s">
        <v>7882</v>
      </c>
      <c r="H17" s="318">
        <v>43382</v>
      </c>
      <c r="I17" s="316" t="s">
        <v>7934</v>
      </c>
      <c r="J17" s="314"/>
      <c r="K17" s="314"/>
      <c r="L17" s="314"/>
      <c r="M17" s="315" t="s">
        <v>7882</v>
      </c>
      <c r="N17" s="314"/>
      <c r="O17" s="314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4"/>
      <c r="AC17" s="314"/>
      <c r="AD17" s="316"/>
    </row>
    <row r="18" spans="1:30" s="5" customFormat="1" ht="13.15" customHeight="1" x14ac:dyDescent="0.25">
      <c r="A18" s="320">
        <v>0</v>
      </c>
      <c r="B18" s="321">
        <v>17723.86</v>
      </c>
      <c r="C18" s="313" t="s">
        <v>7578</v>
      </c>
      <c r="D18" s="314"/>
      <c r="E18" s="314"/>
      <c r="F18" s="315" t="s">
        <v>7935</v>
      </c>
      <c r="G18" s="315" t="s">
        <v>7882</v>
      </c>
      <c r="H18" s="318">
        <v>43390</v>
      </c>
      <c r="I18" s="316" t="s">
        <v>7936</v>
      </c>
      <c r="J18" s="314"/>
      <c r="K18" s="314"/>
      <c r="L18" s="314"/>
      <c r="M18" s="315" t="s">
        <v>7882</v>
      </c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6"/>
    </row>
    <row r="19" spans="1:30" s="5" customFormat="1" ht="13.15" customHeight="1" x14ac:dyDescent="0.25">
      <c r="A19" s="320">
        <v>0</v>
      </c>
      <c r="B19" s="321">
        <v>15803.81</v>
      </c>
      <c r="C19" s="313" t="s">
        <v>7578</v>
      </c>
      <c r="D19" s="314"/>
      <c r="E19" s="314"/>
      <c r="F19" s="315" t="s">
        <v>7937</v>
      </c>
      <c r="G19" s="315" t="s">
        <v>7882</v>
      </c>
      <c r="H19" s="318">
        <v>43395</v>
      </c>
      <c r="I19" s="316" t="s">
        <v>7938</v>
      </c>
      <c r="J19" s="314"/>
      <c r="K19" s="314"/>
      <c r="L19" s="314"/>
      <c r="M19" s="315" t="s">
        <v>7882</v>
      </c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314"/>
      <c r="AB19" s="314"/>
      <c r="AC19" s="314"/>
      <c r="AD19" s="316"/>
    </row>
    <row r="20" spans="1:30" s="5" customFormat="1" ht="13.15" customHeight="1" x14ac:dyDescent="0.25">
      <c r="A20" s="322">
        <v>50</v>
      </c>
      <c r="B20" s="320">
        <v>0</v>
      </c>
      <c r="C20" s="313" t="s">
        <v>7578</v>
      </c>
      <c r="D20" s="314"/>
      <c r="E20" s="314"/>
      <c r="F20" s="315" t="s">
        <v>7939</v>
      </c>
      <c r="G20" s="315" t="s">
        <v>7882</v>
      </c>
      <c r="H20" s="318">
        <v>43401</v>
      </c>
      <c r="I20" s="316" t="s">
        <v>7940</v>
      </c>
      <c r="J20" s="314"/>
      <c r="K20" s="314"/>
      <c r="L20" s="314"/>
      <c r="M20" s="315" t="s">
        <v>7882</v>
      </c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  <c r="AD20" s="316"/>
    </row>
    <row r="21" spans="1:30" s="5" customFormat="1" ht="13.15" customHeight="1" x14ac:dyDescent="0.25">
      <c r="A21" s="322">
        <v>50</v>
      </c>
      <c r="B21" s="320">
        <v>0</v>
      </c>
      <c r="C21" s="313" t="s">
        <v>7578</v>
      </c>
      <c r="D21" s="314"/>
      <c r="E21" s="314"/>
      <c r="F21" s="315" t="s">
        <v>7941</v>
      </c>
      <c r="G21" s="315" t="s">
        <v>7882</v>
      </c>
      <c r="H21" s="318">
        <v>43401</v>
      </c>
      <c r="I21" s="316" t="s">
        <v>7942</v>
      </c>
      <c r="J21" s="314"/>
      <c r="K21" s="314"/>
      <c r="L21" s="314"/>
      <c r="M21" s="315" t="s">
        <v>7882</v>
      </c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6"/>
    </row>
    <row r="22" spans="1:30" s="5" customFormat="1" ht="13.15" customHeight="1" x14ac:dyDescent="0.25">
      <c r="A22" s="320">
        <v>0</v>
      </c>
      <c r="B22" s="322">
        <v>50</v>
      </c>
      <c r="C22" s="313" t="s">
        <v>7578</v>
      </c>
      <c r="D22" s="314"/>
      <c r="E22" s="314"/>
      <c r="F22" s="315" t="s">
        <v>7943</v>
      </c>
      <c r="G22" s="315" t="s">
        <v>7882</v>
      </c>
      <c r="H22" s="318">
        <v>43404</v>
      </c>
      <c r="I22" s="316" t="s">
        <v>7944</v>
      </c>
      <c r="J22" s="314"/>
      <c r="K22" s="314"/>
      <c r="L22" s="314"/>
      <c r="M22" s="315" t="s">
        <v>7882</v>
      </c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6"/>
    </row>
    <row r="23" spans="1:30" s="5" customFormat="1" ht="13.15" customHeight="1" x14ac:dyDescent="0.25">
      <c r="A23" s="320">
        <v>0</v>
      </c>
      <c r="B23" s="322">
        <v>50</v>
      </c>
      <c r="C23" s="313" t="s">
        <v>7578</v>
      </c>
      <c r="D23" s="314"/>
      <c r="E23" s="314"/>
      <c r="F23" s="315" t="s">
        <v>7943</v>
      </c>
      <c r="G23" s="315" t="s">
        <v>7882</v>
      </c>
      <c r="H23" s="318">
        <v>43404</v>
      </c>
      <c r="I23" s="316" t="s">
        <v>7945</v>
      </c>
      <c r="J23" s="314"/>
      <c r="K23" s="314"/>
      <c r="L23" s="314"/>
      <c r="M23" s="315" t="s">
        <v>7882</v>
      </c>
      <c r="N23" s="314"/>
      <c r="O23" s="314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B23" s="314"/>
      <c r="AC23" s="314"/>
      <c r="AD23" s="316"/>
    </row>
    <row r="24" spans="1:30" x14ac:dyDescent="0.25">
      <c r="A24" s="321">
        <v>60059</v>
      </c>
      <c r="B24" s="320">
        <v>0</v>
      </c>
      <c r="C24" s="313" t="s">
        <v>7578</v>
      </c>
      <c r="D24" s="316" t="s">
        <v>7582</v>
      </c>
      <c r="E24" s="316" t="s">
        <v>7583</v>
      </c>
      <c r="F24" s="315" t="s">
        <v>7584</v>
      </c>
    </row>
    <row r="25" spans="1:30" x14ac:dyDescent="0.25">
      <c r="A25" s="321">
        <v>6087</v>
      </c>
      <c r="B25" s="320">
        <v>0</v>
      </c>
      <c r="C25" s="313" t="s">
        <v>7578</v>
      </c>
      <c r="D25" s="316" t="s">
        <v>7582</v>
      </c>
      <c r="E25" s="316" t="s">
        <v>7583</v>
      </c>
      <c r="F25" s="315" t="s">
        <v>7585</v>
      </c>
    </row>
    <row r="26" spans="1:30" x14ac:dyDescent="0.25">
      <c r="A26" s="321">
        <v>19456</v>
      </c>
      <c r="B26" s="320">
        <v>0</v>
      </c>
      <c r="C26" s="313" t="s">
        <v>7578</v>
      </c>
      <c r="D26" s="316" t="s">
        <v>7582</v>
      </c>
      <c r="E26" s="316" t="s">
        <v>7583</v>
      </c>
      <c r="F26" s="315" t="s">
        <v>7586</v>
      </c>
    </row>
    <row r="27" spans="1:30" x14ac:dyDescent="0.25">
      <c r="A27" s="321">
        <v>29335</v>
      </c>
      <c r="B27" s="320">
        <v>0</v>
      </c>
      <c r="C27" s="313" t="s">
        <v>7578</v>
      </c>
      <c r="D27" s="316" t="s">
        <v>7582</v>
      </c>
      <c r="E27" s="316" t="s">
        <v>7583</v>
      </c>
      <c r="F27" s="315" t="s">
        <v>7587</v>
      </c>
    </row>
    <row r="28" spans="1:30" x14ac:dyDescent="0.25">
      <c r="A28" s="321">
        <v>2398</v>
      </c>
      <c r="B28" s="320">
        <v>0</v>
      </c>
      <c r="C28" s="313" t="s">
        <v>7578</v>
      </c>
      <c r="D28" s="316" t="s">
        <v>7582</v>
      </c>
      <c r="E28" s="316" t="s">
        <v>7583</v>
      </c>
      <c r="F28" s="315" t="s">
        <v>7588</v>
      </c>
    </row>
    <row r="29" spans="1:30" x14ac:dyDescent="0.25">
      <c r="A29" s="321">
        <v>43361</v>
      </c>
      <c r="B29" s="320">
        <v>0</v>
      </c>
      <c r="C29" s="313" t="s">
        <v>7578</v>
      </c>
      <c r="D29" s="316" t="s">
        <v>7582</v>
      </c>
      <c r="E29" s="316" t="s">
        <v>7583</v>
      </c>
      <c r="F29" s="315" t="s">
        <v>7589</v>
      </c>
    </row>
    <row r="30" spans="1:30" x14ac:dyDescent="0.25">
      <c r="A30" s="321">
        <v>55869</v>
      </c>
      <c r="B30" s="320">
        <v>0</v>
      </c>
      <c r="C30" s="313" t="s">
        <v>7578</v>
      </c>
      <c r="D30" s="316" t="s">
        <v>7582</v>
      </c>
      <c r="E30" s="316" t="s">
        <v>7583</v>
      </c>
      <c r="F30" s="315" t="s">
        <v>7590</v>
      </c>
    </row>
    <row r="31" spans="1:30" x14ac:dyDescent="0.25">
      <c r="A31" s="321">
        <v>66862</v>
      </c>
      <c r="B31" s="320">
        <v>0</v>
      </c>
      <c r="C31" s="313" t="s">
        <v>7578</v>
      </c>
      <c r="D31" s="316" t="s">
        <v>7582</v>
      </c>
      <c r="E31" s="316" t="s">
        <v>7583</v>
      </c>
      <c r="F31" s="315" t="s">
        <v>7591</v>
      </c>
    </row>
    <row r="32" spans="1:30" x14ac:dyDescent="0.25">
      <c r="A32" s="321">
        <v>86299</v>
      </c>
      <c r="B32" s="320">
        <v>0</v>
      </c>
      <c r="C32" s="313" t="s">
        <v>7578</v>
      </c>
      <c r="D32" s="316" t="s">
        <v>7582</v>
      </c>
      <c r="E32" s="316" t="s">
        <v>7583</v>
      </c>
      <c r="F32" s="315" t="s">
        <v>7592</v>
      </c>
    </row>
    <row r="33" spans="1:6" x14ac:dyDescent="0.25">
      <c r="A33" s="321">
        <v>69141</v>
      </c>
      <c r="B33" s="320">
        <v>0</v>
      </c>
      <c r="C33" s="313" t="s">
        <v>7578</v>
      </c>
      <c r="D33" s="316" t="s">
        <v>7582</v>
      </c>
      <c r="E33" s="316" t="s">
        <v>7583</v>
      </c>
      <c r="F33" s="315" t="s">
        <v>7593</v>
      </c>
    </row>
    <row r="34" spans="1:6" x14ac:dyDescent="0.25">
      <c r="A34" s="321">
        <v>63774</v>
      </c>
      <c r="B34" s="320">
        <v>0</v>
      </c>
      <c r="C34" s="313" t="s">
        <v>7578</v>
      </c>
      <c r="D34" s="316" t="s">
        <v>7582</v>
      </c>
      <c r="E34" s="316" t="s">
        <v>7583</v>
      </c>
      <c r="F34" s="315" t="s">
        <v>7594</v>
      </c>
    </row>
    <row r="35" spans="1:6" x14ac:dyDescent="0.25">
      <c r="A35" s="321">
        <v>70957</v>
      </c>
      <c r="B35" s="320">
        <v>0</v>
      </c>
      <c r="C35" s="313" t="s">
        <v>7578</v>
      </c>
      <c r="D35" s="316" t="s">
        <v>7582</v>
      </c>
      <c r="E35" s="316" t="s">
        <v>7583</v>
      </c>
      <c r="F35" s="315" t="s">
        <v>7595</v>
      </c>
    </row>
    <row r="36" spans="1:6" x14ac:dyDescent="0.25">
      <c r="A36" s="321">
        <v>65415</v>
      </c>
      <c r="B36" s="320">
        <v>0</v>
      </c>
      <c r="C36" s="313" t="s">
        <v>7578</v>
      </c>
      <c r="D36" s="316" t="s">
        <v>7582</v>
      </c>
      <c r="E36" s="316" t="s">
        <v>7583</v>
      </c>
      <c r="F36" s="315" t="s">
        <v>7596</v>
      </c>
    </row>
    <row r="37" spans="1:6" x14ac:dyDescent="0.25">
      <c r="A37" s="321">
        <v>64958</v>
      </c>
      <c r="B37" s="320">
        <v>0</v>
      </c>
      <c r="C37" s="313" t="s">
        <v>7578</v>
      </c>
      <c r="D37" s="316" t="s">
        <v>7582</v>
      </c>
      <c r="E37" s="316" t="s">
        <v>7583</v>
      </c>
      <c r="F37" s="315" t="s">
        <v>7597</v>
      </c>
    </row>
    <row r="38" spans="1:6" x14ac:dyDescent="0.25">
      <c r="A38" s="321">
        <v>61534</v>
      </c>
      <c r="B38" s="320">
        <v>0</v>
      </c>
      <c r="C38" s="313" t="s">
        <v>7578</v>
      </c>
      <c r="D38" s="316" t="s">
        <v>7582</v>
      </c>
      <c r="E38" s="316" t="s">
        <v>7583</v>
      </c>
      <c r="F38" s="315" t="s">
        <v>7598</v>
      </c>
    </row>
    <row r="39" spans="1:6" x14ac:dyDescent="0.25">
      <c r="A39" s="321">
        <v>72126</v>
      </c>
      <c r="B39" s="320">
        <v>0</v>
      </c>
      <c r="C39" s="313" t="s">
        <v>7578</v>
      </c>
      <c r="D39" s="316" t="s">
        <v>7582</v>
      </c>
      <c r="E39" s="316" t="s">
        <v>7583</v>
      </c>
      <c r="F39" s="315" t="s">
        <v>7599</v>
      </c>
    </row>
    <row r="40" spans="1:6" x14ac:dyDescent="0.25">
      <c r="A40" s="320">
        <v>0</v>
      </c>
      <c r="B40" s="321">
        <v>48566</v>
      </c>
      <c r="C40" s="313" t="s">
        <v>7578</v>
      </c>
      <c r="D40" s="316" t="s">
        <v>7582</v>
      </c>
      <c r="E40" s="316" t="s">
        <v>7600</v>
      </c>
      <c r="F40" s="315" t="s">
        <v>7601</v>
      </c>
    </row>
    <row r="41" spans="1:6" x14ac:dyDescent="0.25">
      <c r="A41" s="321">
        <v>51775</v>
      </c>
      <c r="B41" s="320">
        <v>0</v>
      </c>
      <c r="C41" s="313" t="s">
        <v>7578</v>
      </c>
      <c r="D41" s="316" t="s">
        <v>7582</v>
      </c>
      <c r="E41" s="316" t="s">
        <v>7583</v>
      </c>
      <c r="F41" s="315" t="s">
        <v>7602</v>
      </c>
    </row>
    <row r="42" spans="1:6" x14ac:dyDescent="0.25">
      <c r="A42" s="321">
        <v>42928</v>
      </c>
      <c r="B42" s="320">
        <v>0</v>
      </c>
      <c r="C42" s="313" t="s">
        <v>7578</v>
      </c>
      <c r="D42" s="316" t="s">
        <v>7582</v>
      </c>
      <c r="E42" s="316" t="s">
        <v>7583</v>
      </c>
      <c r="F42" s="315" t="s">
        <v>7603</v>
      </c>
    </row>
    <row r="43" spans="1:6" x14ac:dyDescent="0.25">
      <c r="A43" s="321">
        <v>75672</v>
      </c>
      <c r="B43" s="320">
        <v>0</v>
      </c>
      <c r="C43" s="313" t="s">
        <v>7578</v>
      </c>
      <c r="D43" s="316" t="s">
        <v>7582</v>
      </c>
      <c r="E43" s="316" t="s">
        <v>7583</v>
      </c>
      <c r="F43" s="315" t="s">
        <v>7604</v>
      </c>
    </row>
    <row r="44" spans="1:6" x14ac:dyDescent="0.25">
      <c r="A44" s="321">
        <v>73926</v>
      </c>
      <c r="B44" s="320">
        <v>0</v>
      </c>
      <c r="C44" s="313" t="s">
        <v>7578</v>
      </c>
      <c r="D44" s="316" t="s">
        <v>7582</v>
      </c>
      <c r="E44" s="316" t="s">
        <v>7583</v>
      </c>
      <c r="F44" s="315" t="s">
        <v>7605</v>
      </c>
    </row>
    <row r="45" spans="1:6" x14ac:dyDescent="0.25">
      <c r="A45" s="321">
        <v>79680</v>
      </c>
      <c r="B45" s="320">
        <v>0</v>
      </c>
      <c r="C45" s="313" t="s">
        <v>7578</v>
      </c>
      <c r="D45" s="316" t="s">
        <v>7582</v>
      </c>
      <c r="E45" s="316" t="s">
        <v>7583</v>
      </c>
      <c r="F45" s="315" t="s">
        <v>7606</v>
      </c>
    </row>
    <row r="46" spans="1:6" x14ac:dyDescent="0.25">
      <c r="A46" s="321">
        <v>82684</v>
      </c>
      <c r="B46" s="320">
        <v>0</v>
      </c>
      <c r="C46" s="313" t="s">
        <v>7578</v>
      </c>
      <c r="D46" s="316" t="s">
        <v>7582</v>
      </c>
      <c r="E46" s="316" t="s">
        <v>7583</v>
      </c>
      <c r="F46" s="315" t="s">
        <v>7607</v>
      </c>
    </row>
    <row r="47" spans="1:6" x14ac:dyDescent="0.25">
      <c r="A47" s="321">
        <v>56584</v>
      </c>
      <c r="B47" s="320">
        <v>0</v>
      </c>
      <c r="C47" s="313" t="s">
        <v>7578</v>
      </c>
      <c r="D47" s="316" t="s">
        <v>7582</v>
      </c>
      <c r="E47" s="316" t="s">
        <v>7583</v>
      </c>
      <c r="F47" s="315" t="s">
        <v>7608</v>
      </c>
    </row>
    <row r="48" spans="1:6" x14ac:dyDescent="0.25">
      <c r="A48" s="321">
        <v>47809.43</v>
      </c>
      <c r="B48" s="320">
        <v>0</v>
      </c>
      <c r="C48" s="313" t="s">
        <v>7578</v>
      </c>
      <c r="D48" s="316" t="s">
        <v>7582</v>
      </c>
      <c r="E48" s="316" t="s">
        <v>7600</v>
      </c>
      <c r="F48" s="315" t="s">
        <v>7722</v>
      </c>
    </row>
    <row r="49" spans="1:6" x14ac:dyDescent="0.25">
      <c r="A49" s="321">
        <v>47809.43</v>
      </c>
      <c r="B49" s="320">
        <v>0</v>
      </c>
      <c r="C49" s="313" t="s">
        <v>7578</v>
      </c>
      <c r="D49" s="316" t="s">
        <v>7582</v>
      </c>
      <c r="E49" s="316" t="s">
        <v>7600</v>
      </c>
      <c r="F49" s="315" t="s">
        <v>7722</v>
      </c>
    </row>
    <row r="50" spans="1:6" x14ac:dyDescent="0.25">
      <c r="A50" s="321">
        <v>4744</v>
      </c>
      <c r="B50" s="320">
        <v>0</v>
      </c>
      <c r="C50" s="313" t="s">
        <v>7578</v>
      </c>
      <c r="D50" s="316" t="s">
        <v>7582</v>
      </c>
      <c r="E50" s="316" t="s">
        <v>7600</v>
      </c>
      <c r="F50" s="315" t="s">
        <v>7748</v>
      </c>
    </row>
    <row r="51" spans="1:6" x14ac:dyDescent="0.25">
      <c r="A51" s="321">
        <v>4744</v>
      </c>
      <c r="B51" s="320">
        <v>0</v>
      </c>
      <c r="C51" s="313" t="s">
        <v>7578</v>
      </c>
      <c r="D51" s="316" t="s">
        <v>7582</v>
      </c>
      <c r="E51" s="316" t="s">
        <v>7600</v>
      </c>
      <c r="F51" s="315" t="s">
        <v>7748</v>
      </c>
    </row>
    <row r="52" spans="1:6" x14ac:dyDescent="0.25">
      <c r="A52" s="321">
        <v>25000</v>
      </c>
      <c r="B52" s="320">
        <v>0</v>
      </c>
      <c r="C52" s="313" t="s">
        <v>7578</v>
      </c>
      <c r="D52" s="316" t="s">
        <v>7582</v>
      </c>
      <c r="E52" s="316" t="s">
        <v>7600</v>
      </c>
      <c r="F52" s="315" t="s">
        <v>7782</v>
      </c>
    </row>
    <row r="53" spans="1:6" x14ac:dyDescent="0.25">
      <c r="A53" s="321">
        <v>25000</v>
      </c>
      <c r="B53" s="320">
        <v>0</v>
      </c>
      <c r="C53" s="313" t="s">
        <v>7578</v>
      </c>
      <c r="D53" s="316" t="s">
        <v>7582</v>
      </c>
      <c r="E53" s="316" t="s">
        <v>7600</v>
      </c>
      <c r="F53" s="315" t="s">
        <v>7783</v>
      </c>
    </row>
    <row r="54" spans="1:6" x14ac:dyDescent="0.25">
      <c r="A54" s="321">
        <v>25000</v>
      </c>
      <c r="B54" s="320">
        <v>0</v>
      </c>
      <c r="C54" s="313" t="s">
        <v>7578</v>
      </c>
      <c r="D54" s="316" t="s">
        <v>7582</v>
      </c>
      <c r="E54" s="316" t="s">
        <v>7600</v>
      </c>
      <c r="F54" s="315" t="s">
        <v>7725</v>
      </c>
    </row>
    <row r="55" spans="1:6" x14ac:dyDescent="0.25">
      <c r="A55" s="321">
        <v>25000</v>
      </c>
      <c r="B55" s="320">
        <v>0</v>
      </c>
      <c r="C55" s="313" t="s">
        <v>7578</v>
      </c>
      <c r="D55" s="316" t="s">
        <v>7582</v>
      </c>
      <c r="E55" s="316" t="s">
        <v>7600</v>
      </c>
      <c r="F55" s="315" t="s">
        <v>7726</v>
      </c>
    </row>
    <row r="56" spans="1:6" x14ac:dyDescent="0.25">
      <c r="A56" s="321">
        <v>25000</v>
      </c>
      <c r="B56" s="320">
        <v>0</v>
      </c>
      <c r="C56" s="313" t="s">
        <v>7578</v>
      </c>
      <c r="D56" s="316" t="s">
        <v>7582</v>
      </c>
      <c r="E56" s="316" t="s">
        <v>7600</v>
      </c>
      <c r="F56" s="315" t="s">
        <v>7727</v>
      </c>
    </row>
    <row r="57" spans="1:6" x14ac:dyDescent="0.25">
      <c r="A57" s="321">
        <v>48566</v>
      </c>
      <c r="B57" s="320">
        <v>0</v>
      </c>
      <c r="C57" s="313" t="s">
        <v>7578</v>
      </c>
      <c r="D57" s="316" t="s">
        <v>7582</v>
      </c>
      <c r="E57" s="316" t="s">
        <v>7600</v>
      </c>
      <c r="F57" s="315" t="s">
        <v>7601</v>
      </c>
    </row>
    <row r="58" spans="1:6" x14ac:dyDescent="0.25">
      <c r="A58" s="321">
        <v>48566</v>
      </c>
      <c r="B58" s="320">
        <v>0</v>
      </c>
      <c r="C58" s="313" t="s">
        <v>7578</v>
      </c>
      <c r="D58" s="316" t="s">
        <v>7582</v>
      </c>
      <c r="E58" s="316" t="s">
        <v>7600</v>
      </c>
      <c r="F58" s="315" t="s">
        <v>7601</v>
      </c>
    </row>
    <row r="59" spans="1:6" x14ac:dyDescent="0.25">
      <c r="A59" s="321">
        <v>25430</v>
      </c>
      <c r="B59" s="320">
        <v>0</v>
      </c>
      <c r="C59" s="313" t="s">
        <v>7578</v>
      </c>
      <c r="D59" s="316" t="s">
        <v>7582</v>
      </c>
      <c r="E59" s="316" t="s">
        <v>7600</v>
      </c>
      <c r="F59" s="315" t="s">
        <v>7609</v>
      </c>
    </row>
    <row r="60" spans="1:6" x14ac:dyDescent="0.25">
      <c r="A60" s="321">
        <v>7433</v>
      </c>
      <c r="B60" s="320">
        <v>0</v>
      </c>
      <c r="C60" s="313" t="s">
        <v>7578</v>
      </c>
      <c r="D60" s="316" t="s">
        <v>7582</v>
      </c>
      <c r="E60" s="316" t="s">
        <v>7600</v>
      </c>
      <c r="F60" s="315" t="s">
        <v>7610</v>
      </c>
    </row>
    <row r="61" spans="1:6" x14ac:dyDescent="0.25">
      <c r="A61" s="321">
        <v>39222</v>
      </c>
      <c r="B61" s="320">
        <v>0</v>
      </c>
      <c r="C61" s="313" t="s">
        <v>7578</v>
      </c>
      <c r="D61" s="316" t="s">
        <v>7582</v>
      </c>
      <c r="E61" s="316" t="s">
        <v>7600</v>
      </c>
      <c r="F61" s="315" t="s">
        <v>7611</v>
      </c>
    </row>
    <row r="62" spans="1:6" x14ac:dyDescent="0.25">
      <c r="A62" s="321">
        <v>9597</v>
      </c>
      <c r="B62" s="320">
        <v>0</v>
      </c>
      <c r="C62" s="313" t="s">
        <v>7578</v>
      </c>
      <c r="D62" s="316" t="s">
        <v>7582</v>
      </c>
      <c r="E62" s="316" t="s">
        <v>7600</v>
      </c>
      <c r="F62" s="315" t="s">
        <v>7612</v>
      </c>
    </row>
    <row r="63" spans="1:6" x14ac:dyDescent="0.25">
      <c r="A63" s="321">
        <v>6828.21</v>
      </c>
      <c r="B63" s="320">
        <v>0</v>
      </c>
      <c r="C63" s="313" t="s">
        <v>7578</v>
      </c>
      <c r="D63" s="316" t="s">
        <v>7582</v>
      </c>
      <c r="E63" s="316" t="s">
        <v>7600</v>
      </c>
      <c r="F63" s="315" t="s">
        <v>7613</v>
      </c>
    </row>
    <row r="64" spans="1:6" x14ac:dyDescent="0.25">
      <c r="A64" s="321">
        <v>32192</v>
      </c>
      <c r="B64" s="320">
        <v>0</v>
      </c>
      <c r="C64" s="313" t="s">
        <v>7578</v>
      </c>
      <c r="D64" s="316" t="s">
        <v>7582</v>
      </c>
      <c r="E64" s="316" t="s">
        <v>7600</v>
      </c>
      <c r="F64" s="315" t="s">
        <v>7614</v>
      </c>
    </row>
    <row r="65" spans="1:6" x14ac:dyDescent="0.25">
      <c r="A65" s="321">
        <v>480731</v>
      </c>
      <c r="B65" s="320">
        <v>0</v>
      </c>
      <c r="C65" s="313" t="s">
        <v>7578</v>
      </c>
      <c r="D65" s="316" t="s">
        <v>7582</v>
      </c>
      <c r="E65" s="316" t="s">
        <v>7600</v>
      </c>
      <c r="F65" s="315" t="s">
        <v>7615</v>
      </c>
    </row>
    <row r="66" spans="1:6" x14ac:dyDescent="0.25">
      <c r="A66" s="321">
        <v>10494</v>
      </c>
      <c r="B66" s="320">
        <v>0</v>
      </c>
      <c r="C66" s="313" t="s">
        <v>7578</v>
      </c>
      <c r="D66" s="316" t="s">
        <v>7582</v>
      </c>
      <c r="E66" s="316" t="s">
        <v>7600</v>
      </c>
      <c r="F66" s="315" t="s">
        <v>7616</v>
      </c>
    </row>
    <row r="67" spans="1:6" x14ac:dyDescent="0.25">
      <c r="A67" s="321">
        <v>8110.6</v>
      </c>
      <c r="B67" s="320">
        <v>0</v>
      </c>
      <c r="C67" s="313" t="s">
        <v>7578</v>
      </c>
      <c r="D67" s="316" t="s">
        <v>7582</v>
      </c>
      <c r="E67" s="316" t="s">
        <v>7600</v>
      </c>
      <c r="F67" s="315" t="s">
        <v>7617</v>
      </c>
    </row>
    <row r="68" spans="1:6" x14ac:dyDescent="0.25">
      <c r="A68" s="321">
        <v>12517</v>
      </c>
      <c r="B68" s="320">
        <v>0</v>
      </c>
      <c r="C68" s="313" t="s">
        <v>7578</v>
      </c>
      <c r="D68" s="316" t="s">
        <v>7582</v>
      </c>
      <c r="E68" s="316" t="s">
        <v>7600</v>
      </c>
      <c r="F68" s="315" t="s">
        <v>7618</v>
      </c>
    </row>
    <row r="69" spans="1:6" x14ac:dyDescent="0.25">
      <c r="A69" s="321">
        <v>35442</v>
      </c>
      <c r="B69" s="320">
        <v>0</v>
      </c>
      <c r="C69" s="313" t="s">
        <v>7578</v>
      </c>
      <c r="D69" s="316" t="s">
        <v>7582</v>
      </c>
      <c r="E69" s="316" t="s">
        <v>7600</v>
      </c>
      <c r="F69" s="315" t="s">
        <v>7619</v>
      </c>
    </row>
    <row r="70" spans="1:6" x14ac:dyDescent="0.25">
      <c r="A70" s="321">
        <v>45790.67</v>
      </c>
      <c r="B70" s="320">
        <v>0</v>
      </c>
      <c r="C70" s="313" t="s">
        <v>7578</v>
      </c>
      <c r="D70" s="316" t="s">
        <v>7582</v>
      </c>
      <c r="E70" s="316" t="s">
        <v>7600</v>
      </c>
      <c r="F70" s="315" t="s">
        <v>7620</v>
      </c>
    </row>
    <row r="71" spans="1:6" x14ac:dyDescent="0.25">
      <c r="A71" s="321">
        <v>230366.68</v>
      </c>
      <c r="B71" s="320">
        <v>0</v>
      </c>
      <c r="C71" s="313" t="s">
        <v>7578</v>
      </c>
      <c r="D71" s="316" t="s">
        <v>7582</v>
      </c>
      <c r="E71" s="316" t="s">
        <v>7600</v>
      </c>
      <c r="F71" s="315" t="s">
        <v>7621</v>
      </c>
    </row>
    <row r="72" spans="1:6" x14ac:dyDescent="0.25">
      <c r="A72" s="321">
        <v>4312808.22</v>
      </c>
      <c r="B72" s="320">
        <v>0</v>
      </c>
      <c r="C72" s="313" t="s">
        <v>7578</v>
      </c>
      <c r="D72" s="316" t="s">
        <v>7582</v>
      </c>
      <c r="E72" s="316" t="s">
        <v>7600</v>
      </c>
      <c r="F72" s="315" t="s">
        <v>7622</v>
      </c>
    </row>
    <row r="73" spans="1:6" x14ac:dyDescent="0.25">
      <c r="A73" s="321">
        <v>37236</v>
      </c>
      <c r="B73" s="320">
        <v>0</v>
      </c>
      <c r="C73" s="313" t="s">
        <v>7578</v>
      </c>
      <c r="D73" s="316" t="s">
        <v>7582</v>
      </c>
      <c r="E73" s="316" t="s">
        <v>7600</v>
      </c>
      <c r="F73" s="315" t="s">
        <v>7623</v>
      </c>
    </row>
    <row r="74" spans="1:6" x14ac:dyDescent="0.25">
      <c r="A74" s="321">
        <v>38963.78</v>
      </c>
      <c r="B74" s="320">
        <v>0</v>
      </c>
      <c r="C74" s="313" t="s">
        <v>7578</v>
      </c>
      <c r="D74" s="316" t="s">
        <v>7582</v>
      </c>
      <c r="E74" s="316" t="s">
        <v>7600</v>
      </c>
      <c r="F74" s="315" t="s">
        <v>7624</v>
      </c>
    </row>
    <row r="75" spans="1:6" x14ac:dyDescent="0.25">
      <c r="A75" s="321">
        <v>56351.66</v>
      </c>
      <c r="B75" s="320">
        <v>0</v>
      </c>
      <c r="C75" s="313" t="s">
        <v>7578</v>
      </c>
      <c r="D75" s="316" t="s">
        <v>7582</v>
      </c>
      <c r="E75" s="316" t="s">
        <v>7600</v>
      </c>
      <c r="F75" s="315" t="s">
        <v>7625</v>
      </c>
    </row>
    <row r="76" spans="1:6" x14ac:dyDescent="0.25">
      <c r="A76" s="321">
        <v>108099.17</v>
      </c>
      <c r="B76" s="320">
        <v>0</v>
      </c>
      <c r="C76" s="313" t="s">
        <v>7578</v>
      </c>
      <c r="D76" s="316" t="s">
        <v>7582</v>
      </c>
      <c r="E76" s="316" t="s">
        <v>7600</v>
      </c>
      <c r="F76" s="315" t="s">
        <v>7626</v>
      </c>
    </row>
    <row r="77" spans="1:6" x14ac:dyDescent="0.25">
      <c r="A77" s="321">
        <v>58876.800000000003</v>
      </c>
      <c r="B77" s="320">
        <v>0</v>
      </c>
      <c r="C77" s="313" t="s">
        <v>7578</v>
      </c>
      <c r="D77" s="316" t="s">
        <v>7582</v>
      </c>
      <c r="E77" s="316" t="s">
        <v>7600</v>
      </c>
      <c r="F77" s="315" t="s">
        <v>7627</v>
      </c>
    </row>
    <row r="78" spans="1:6" x14ac:dyDescent="0.25">
      <c r="A78" s="321">
        <v>56834.93</v>
      </c>
      <c r="B78" s="320">
        <v>0</v>
      </c>
      <c r="C78" s="313" t="s">
        <v>7578</v>
      </c>
      <c r="D78" s="316" t="s">
        <v>7582</v>
      </c>
      <c r="E78" s="316" t="s">
        <v>7600</v>
      </c>
      <c r="F78" s="315" t="s">
        <v>7628</v>
      </c>
    </row>
    <row r="79" spans="1:6" x14ac:dyDescent="0.25">
      <c r="A79" s="321">
        <v>63287.8</v>
      </c>
      <c r="B79" s="320">
        <v>0</v>
      </c>
      <c r="C79" s="313" t="s">
        <v>7578</v>
      </c>
      <c r="D79" s="316" t="s">
        <v>7582</v>
      </c>
      <c r="E79" s="316" t="s">
        <v>7600</v>
      </c>
      <c r="F79" s="315" t="s">
        <v>7629</v>
      </c>
    </row>
    <row r="80" spans="1:6" x14ac:dyDescent="0.25">
      <c r="A80" s="321">
        <v>329303.88</v>
      </c>
      <c r="B80" s="320">
        <v>0</v>
      </c>
      <c r="C80" s="313" t="s">
        <v>7578</v>
      </c>
      <c r="D80" s="316" t="s">
        <v>7582</v>
      </c>
      <c r="E80" s="316" t="s">
        <v>7600</v>
      </c>
      <c r="F80" s="315" t="s">
        <v>7630</v>
      </c>
    </row>
    <row r="81" spans="1:6" x14ac:dyDescent="0.25">
      <c r="A81" s="321">
        <v>1143021.3899999999</v>
      </c>
      <c r="B81" s="320">
        <v>0</v>
      </c>
      <c r="C81" s="313" t="s">
        <v>7578</v>
      </c>
      <c r="D81" s="316" t="s">
        <v>7582</v>
      </c>
      <c r="E81" s="316" t="s">
        <v>7600</v>
      </c>
      <c r="F81" s="315" t="s">
        <v>7631</v>
      </c>
    </row>
    <row r="82" spans="1:6" x14ac:dyDescent="0.25">
      <c r="A82" s="321">
        <v>1885272.54</v>
      </c>
      <c r="B82" s="320">
        <v>0</v>
      </c>
      <c r="C82" s="313" t="s">
        <v>7578</v>
      </c>
      <c r="D82" s="316" t="s">
        <v>7582</v>
      </c>
      <c r="E82" s="316" t="s">
        <v>7600</v>
      </c>
      <c r="F82" s="315" t="s">
        <v>7632</v>
      </c>
    </row>
    <row r="83" spans="1:6" x14ac:dyDescent="0.25">
      <c r="A83" s="321">
        <v>32269.79</v>
      </c>
      <c r="B83" s="320">
        <v>0</v>
      </c>
      <c r="C83" s="313" t="s">
        <v>7578</v>
      </c>
      <c r="D83" s="316" t="s">
        <v>7582</v>
      </c>
      <c r="E83" s="316" t="s">
        <v>7600</v>
      </c>
      <c r="F83" s="315" t="s">
        <v>7633</v>
      </c>
    </row>
    <row r="84" spans="1:6" x14ac:dyDescent="0.25">
      <c r="A84" s="321">
        <v>27005.96</v>
      </c>
      <c r="B84" s="320">
        <v>0</v>
      </c>
      <c r="C84" s="313" t="s">
        <v>7578</v>
      </c>
      <c r="D84" s="316" t="s">
        <v>7582</v>
      </c>
      <c r="E84" s="316" t="s">
        <v>7600</v>
      </c>
      <c r="F84" s="315" t="s">
        <v>7634</v>
      </c>
    </row>
    <row r="85" spans="1:6" x14ac:dyDescent="0.25">
      <c r="A85" s="321">
        <v>76205.83</v>
      </c>
      <c r="B85" s="320">
        <v>0</v>
      </c>
      <c r="C85" s="313" t="s">
        <v>7578</v>
      </c>
      <c r="D85" s="316" t="s">
        <v>7582</v>
      </c>
      <c r="E85" s="316" t="s">
        <v>7600</v>
      </c>
      <c r="F85" s="315" t="s">
        <v>7635</v>
      </c>
    </row>
    <row r="86" spans="1:6" x14ac:dyDescent="0.25">
      <c r="A86" s="321">
        <v>102463.88</v>
      </c>
      <c r="B86" s="320">
        <v>0</v>
      </c>
      <c r="C86" s="313" t="s">
        <v>7578</v>
      </c>
      <c r="D86" s="316" t="s">
        <v>7582</v>
      </c>
      <c r="E86" s="316" t="s">
        <v>7600</v>
      </c>
      <c r="F86" s="315" t="s">
        <v>7636</v>
      </c>
    </row>
    <row r="87" spans="1:6" x14ac:dyDescent="0.25">
      <c r="A87" s="321">
        <v>237883.1</v>
      </c>
      <c r="B87" s="320">
        <v>0</v>
      </c>
      <c r="C87" s="313" t="s">
        <v>7578</v>
      </c>
      <c r="D87" s="316" t="s">
        <v>7582</v>
      </c>
      <c r="E87" s="316" t="s">
        <v>7600</v>
      </c>
      <c r="F87" s="315" t="s">
        <v>7637</v>
      </c>
    </row>
    <row r="88" spans="1:6" x14ac:dyDescent="0.25">
      <c r="A88" s="321">
        <v>125892.32</v>
      </c>
      <c r="B88" s="320">
        <v>0</v>
      </c>
      <c r="C88" s="313" t="s">
        <v>7578</v>
      </c>
      <c r="D88" s="316" t="s">
        <v>7582</v>
      </c>
      <c r="E88" s="316" t="s">
        <v>7600</v>
      </c>
      <c r="F88" s="315" t="s">
        <v>7638</v>
      </c>
    </row>
    <row r="89" spans="1:6" x14ac:dyDescent="0.25">
      <c r="A89" s="321">
        <v>591525.13</v>
      </c>
      <c r="B89" s="320">
        <v>0</v>
      </c>
      <c r="C89" s="313" t="s">
        <v>7578</v>
      </c>
      <c r="D89" s="316" t="s">
        <v>7582</v>
      </c>
      <c r="E89" s="316" t="s">
        <v>7600</v>
      </c>
      <c r="F89" s="315" t="s">
        <v>7639</v>
      </c>
    </row>
    <row r="90" spans="1:6" x14ac:dyDescent="0.25">
      <c r="A90" s="321">
        <v>58020.13</v>
      </c>
      <c r="B90" s="320">
        <v>0</v>
      </c>
      <c r="C90" s="313" t="s">
        <v>7578</v>
      </c>
      <c r="D90" s="316" t="s">
        <v>7582</v>
      </c>
      <c r="E90" s="316" t="s">
        <v>7600</v>
      </c>
      <c r="F90" s="315" t="s">
        <v>7640</v>
      </c>
    </row>
    <row r="91" spans="1:6" x14ac:dyDescent="0.25">
      <c r="A91" s="321">
        <v>635853.28</v>
      </c>
      <c r="B91" s="320">
        <v>0</v>
      </c>
      <c r="C91" s="313" t="s">
        <v>7578</v>
      </c>
      <c r="D91" s="316" t="s">
        <v>7582</v>
      </c>
      <c r="E91" s="316" t="s">
        <v>7600</v>
      </c>
      <c r="F91" s="315" t="s">
        <v>7641</v>
      </c>
    </row>
    <row r="92" spans="1:6" x14ac:dyDescent="0.25">
      <c r="A92" s="321">
        <v>1570321.05</v>
      </c>
      <c r="B92" s="320">
        <v>0</v>
      </c>
      <c r="C92" s="313" t="s">
        <v>7578</v>
      </c>
      <c r="D92" s="316" t="s">
        <v>7582</v>
      </c>
      <c r="E92" s="316" t="s">
        <v>7600</v>
      </c>
      <c r="F92" s="315" t="s">
        <v>7642</v>
      </c>
    </row>
    <row r="93" spans="1:6" x14ac:dyDescent="0.25">
      <c r="A93" s="321">
        <v>37801</v>
      </c>
      <c r="B93" s="320">
        <v>0</v>
      </c>
      <c r="C93" s="313" t="s">
        <v>7578</v>
      </c>
      <c r="D93" s="316" t="s">
        <v>7582</v>
      </c>
      <c r="E93" s="316" t="s">
        <v>7600</v>
      </c>
      <c r="F93" s="315" t="s">
        <v>7643</v>
      </c>
    </row>
    <row r="94" spans="1:6" x14ac:dyDescent="0.25">
      <c r="A94" s="321">
        <v>24545.82</v>
      </c>
      <c r="B94" s="320">
        <v>0</v>
      </c>
      <c r="C94" s="313" t="s">
        <v>7578</v>
      </c>
      <c r="D94" s="316" t="s">
        <v>7582</v>
      </c>
      <c r="E94" s="316" t="s">
        <v>7600</v>
      </c>
      <c r="F94" s="315" t="s">
        <v>7644</v>
      </c>
    </row>
    <row r="95" spans="1:6" x14ac:dyDescent="0.25">
      <c r="A95" s="321">
        <v>190418.06</v>
      </c>
      <c r="B95" s="320">
        <v>0</v>
      </c>
      <c r="C95" s="313" t="s">
        <v>7578</v>
      </c>
      <c r="D95" s="316" t="s">
        <v>7582</v>
      </c>
      <c r="E95" s="316" t="s">
        <v>7600</v>
      </c>
      <c r="F95" s="315" t="s">
        <v>7645</v>
      </c>
    </row>
    <row r="96" spans="1:6" x14ac:dyDescent="0.25">
      <c r="A96" s="321">
        <v>174433</v>
      </c>
      <c r="B96" s="320">
        <v>0</v>
      </c>
      <c r="C96" s="313" t="s">
        <v>7578</v>
      </c>
      <c r="D96" s="316" t="s">
        <v>7582</v>
      </c>
      <c r="E96" s="316" t="s">
        <v>7600</v>
      </c>
      <c r="F96" s="315" t="s">
        <v>7646</v>
      </c>
    </row>
    <row r="97" spans="1:6" x14ac:dyDescent="0.25">
      <c r="A97" s="321">
        <v>180868.22</v>
      </c>
      <c r="B97" s="320">
        <v>0</v>
      </c>
      <c r="C97" s="313" t="s">
        <v>7578</v>
      </c>
      <c r="D97" s="316" t="s">
        <v>7582</v>
      </c>
      <c r="E97" s="316" t="s">
        <v>7600</v>
      </c>
      <c r="F97" s="315" t="s">
        <v>7647</v>
      </c>
    </row>
    <row r="98" spans="1:6" x14ac:dyDescent="0.25">
      <c r="A98" s="321">
        <v>381.48</v>
      </c>
      <c r="B98" s="320">
        <v>0</v>
      </c>
      <c r="C98" s="313" t="s">
        <v>7578</v>
      </c>
      <c r="D98" s="316" t="s">
        <v>7582</v>
      </c>
      <c r="E98" s="316" t="s">
        <v>7600</v>
      </c>
      <c r="F98" s="315" t="s">
        <v>7648</v>
      </c>
    </row>
    <row r="99" spans="1:6" x14ac:dyDescent="0.25">
      <c r="A99" s="321">
        <v>1381.62</v>
      </c>
      <c r="B99" s="320">
        <v>0</v>
      </c>
      <c r="C99" s="313" t="s">
        <v>7578</v>
      </c>
      <c r="D99" s="316" t="s">
        <v>7582</v>
      </c>
      <c r="E99" s="316" t="s">
        <v>7600</v>
      </c>
      <c r="F99" s="315" t="s">
        <v>7649</v>
      </c>
    </row>
    <row r="100" spans="1:6" x14ac:dyDescent="0.25">
      <c r="A100" s="321">
        <v>36395.32</v>
      </c>
      <c r="B100" s="320">
        <v>0</v>
      </c>
      <c r="C100" s="313" t="s">
        <v>7578</v>
      </c>
      <c r="D100" s="316" t="s">
        <v>7582</v>
      </c>
      <c r="E100" s="316" t="s">
        <v>7600</v>
      </c>
      <c r="F100" s="315" t="s">
        <v>7650</v>
      </c>
    </row>
    <row r="101" spans="1:6" x14ac:dyDescent="0.25">
      <c r="A101" s="321">
        <v>18263</v>
      </c>
      <c r="B101" s="320">
        <v>0</v>
      </c>
      <c r="C101" s="313" t="s">
        <v>7578</v>
      </c>
      <c r="D101" s="316" t="s">
        <v>7582</v>
      </c>
      <c r="E101" s="316" t="s">
        <v>7600</v>
      </c>
      <c r="F101" s="315" t="s">
        <v>7651</v>
      </c>
    </row>
    <row r="102" spans="1:6" x14ac:dyDescent="0.25">
      <c r="A102" s="321">
        <v>3084820.21</v>
      </c>
      <c r="B102" s="320">
        <v>0</v>
      </c>
      <c r="C102" s="313" t="s">
        <v>7578</v>
      </c>
      <c r="D102" s="316" t="s">
        <v>7582</v>
      </c>
      <c r="E102" s="316" t="s">
        <v>7600</v>
      </c>
      <c r="F102" s="315" t="s">
        <v>7652</v>
      </c>
    </row>
    <row r="103" spans="1:6" x14ac:dyDescent="0.25">
      <c r="A103" s="321">
        <v>10403.549999999999</v>
      </c>
      <c r="B103" s="320">
        <v>0</v>
      </c>
      <c r="C103" s="313" t="s">
        <v>7578</v>
      </c>
      <c r="D103" s="316" t="s">
        <v>7582</v>
      </c>
      <c r="E103" s="316" t="s">
        <v>7600</v>
      </c>
      <c r="F103" s="315" t="s">
        <v>7653</v>
      </c>
    </row>
    <row r="104" spans="1:6" x14ac:dyDescent="0.25">
      <c r="A104" s="321">
        <v>57988.31</v>
      </c>
      <c r="B104" s="320">
        <v>0</v>
      </c>
      <c r="C104" s="313" t="s">
        <v>7578</v>
      </c>
      <c r="D104" s="316" t="s">
        <v>7582</v>
      </c>
      <c r="E104" s="316" t="s">
        <v>7600</v>
      </c>
      <c r="F104" s="315" t="s">
        <v>7654</v>
      </c>
    </row>
    <row r="105" spans="1:6" x14ac:dyDescent="0.25">
      <c r="A105" s="321">
        <v>19704.7</v>
      </c>
      <c r="B105" s="320">
        <v>0</v>
      </c>
      <c r="C105" s="313" t="s">
        <v>7578</v>
      </c>
      <c r="D105" s="316" t="s">
        <v>7582</v>
      </c>
      <c r="E105" s="316" t="s">
        <v>7600</v>
      </c>
      <c r="F105" s="315" t="s">
        <v>7655</v>
      </c>
    </row>
    <row r="106" spans="1:6" x14ac:dyDescent="0.25">
      <c r="A106" s="321">
        <v>73701.06</v>
      </c>
      <c r="B106" s="320">
        <v>0</v>
      </c>
      <c r="C106" s="313" t="s">
        <v>7578</v>
      </c>
      <c r="D106" s="316" t="s">
        <v>7582</v>
      </c>
      <c r="E106" s="316" t="s">
        <v>7600</v>
      </c>
      <c r="F106" s="315" t="s">
        <v>7656</v>
      </c>
    </row>
    <row r="107" spans="1:6" x14ac:dyDescent="0.25">
      <c r="A107" s="321">
        <v>295779.31</v>
      </c>
      <c r="B107" s="320">
        <v>0</v>
      </c>
      <c r="C107" s="313" t="s">
        <v>7578</v>
      </c>
      <c r="D107" s="316" t="s">
        <v>7582</v>
      </c>
      <c r="E107" s="316" t="s">
        <v>7600</v>
      </c>
      <c r="F107" s="315" t="s">
        <v>7657</v>
      </c>
    </row>
    <row r="108" spans="1:6" s="5" customFormat="1" x14ac:dyDescent="0.25">
      <c r="A108" s="321">
        <v>225291.35</v>
      </c>
      <c r="B108" s="320">
        <v>0</v>
      </c>
      <c r="C108" s="313" t="s">
        <v>7578</v>
      </c>
      <c r="D108" s="316" t="s">
        <v>7582</v>
      </c>
      <c r="E108" s="316" t="s">
        <v>7600</v>
      </c>
      <c r="F108" s="315" t="s">
        <v>7658</v>
      </c>
    </row>
    <row r="109" spans="1:6" s="5" customFormat="1" x14ac:dyDescent="0.25">
      <c r="A109" s="321">
        <v>96050.08</v>
      </c>
      <c r="B109" s="320">
        <v>0</v>
      </c>
      <c r="C109" s="313" t="s">
        <v>7578</v>
      </c>
      <c r="D109" s="316" t="s">
        <v>7582</v>
      </c>
      <c r="E109" s="316" t="s">
        <v>7600</v>
      </c>
      <c r="F109" s="315" t="s">
        <v>7659</v>
      </c>
    </row>
    <row r="110" spans="1:6" s="5" customFormat="1" x14ac:dyDescent="0.25">
      <c r="A110" s="321">
        <v>8714</v>
      </c>
      <c r="B110" s="320">
        <v>0</v>
      </c>
      <c r="C110" s="313" t="s">
        <v>7578</v>
      </c>
      <c r="D110" s="316" t="s">
        <v>7582</v>
      </c>
      <c r="E110" s="316" t="s">
        <v>7600</v>
      </c>
      <c r="F110" s="315" t="s">
        <v>7660</v>
      </c>
    </row>
    <row r="111" spans="1:6" s="5" customFormat="1" x14ac:dyDescent="0.25">
      <c r="A111" s="321">
        <v>128700.01</v>
      </c>
      <c r="B111" s="320">
        <v>0</v>
      </c>
      <c r="C111" s="313" t="s">
        <v>7578</v>
      </c>
      <c r="D111" s="316" t="s">
        <v>7582</v>
      </c>
      <c r="E111" s="316" t="s">
        <v>7600</v>
      </c>
      <c r="F111" s="315" t="s">
        <v>7661</v>
      </c>
    </row>
    <row r="112" spans="1:6" s="5" customFormat="1" x14ac:dyDescent="0.25">
      <c r="A112" s="321">
        <v>36702.910000000003</v>
      </c>
      <c r="B112" s="320">
        <v>0</v>
      </c>
      <c r="C112" s="313" t="s">
        <v>7578</v>
      </c>
      <c r="D112" s="316" t="s">
        <v>7582</v>
      </c>
      <c r="E112" s="316" t="s">
        <v>7600</v>
      </c>
      <c r="F112" s="315" t="s">
        <v>7662</v>
      </c>
    </row>
    <row r="113" spans="1:6" s="5" customFormat="1" x14ac:dyDescent="0.25">
      <c r="A113" s="321">
        <v>585003.65</v>
      </c>
      <c r="B113" s="320">
        <v>0</v>
      </c>
      <c r="C113" s="313" t="s">
        <v>7578</v>
      </c>
      <c r="D113" s="316" t="s">
        <v>7582</v>
      </c>
      <c r="E113" s="316" t="s">
        <v>7600</v>
      </c>
      <c r="F113" s="315" t="s">
        <v>7663</v>
      </c>
    </row>
    <row r="114" spans="1:6" s="5" customFormat="1" x14ac:dyDescent="0.25">
      <c r="A114" s="321">
        <v>2936.66</v>
      </c>
      <c r="B114" s="320">
        <v>0</v>
      </c>
      <c r="C114" s="313" t="s">
        <v>7578</v>
      </c>
      <c r="D114" s="316" t="s">
        <v>7582</v>
      </c>
      <c r="E114" s="316" t="s">
        <v>7600</v>
      </c>
      <c r="F114" s="315" t="s">
        <v>7664</v>
      </c>
    </row>
    <row r="115" spans="1:6" x14ac:dyDescent="0.25">
      <c r="A115" s="321">
        <v>3365.85</v>
      </c>
      <c r="B115" s="320">
        <v>0</v>
      </c>
      <c r="C115" s="313" t="s">
        <v>7578</v>
      </c>
      <c r="D115" s="316" t="s">
        <v>7582</v>
      </c>
      <c r="E115" s="316" t="s">
        <v>7600</v>
      </c>
      <c r="F115" s="315" t="s">
        <v>7665</v>
      </c>
    </row>
    <row r="116" spans="1:6" x14ac:dyDescent="0.25">
      <c r="A116" s="321">
        <v>2436.46</v>
      </c>
      <c r="B116" s="320">
        <v>0</v>
      </c>
      <c r="C116" s="313" t="s">
        <v>7578</v>
      </c>
      <c r="D116" s="316" t="s">
        <v>7582</v>
      </c>
      <c r="E116" s="316" t="s">
        <v>7600</v>
      </c>
      <c r="F116" s="315" t="s">
        <v>7666</v>
      </c>
    </row>
    <row r="117" spans="1:6" x14ac:dyDescent="0.25">
      <c r="A117" s="321">
        <v>4730</v>
      </c>
      <c r="B117" s="320">
        <v>0</v>
      </c>
      <c r="C117" s="313" t="s">
        <v>7578</v>
      </c>
      <c r="D117" s="316" t="s">
        <v>7582</v>
      </c>
      <c r="E117" s="316" t="s">
        <v>7600</v>
      </c>
      <c r="F117" s="315" t="s">
        <v>7667</v>
      </c>
    </row>
    <row r="118" spans="1:6" x14ac:dyDescent="0.25">
      <c r="A118" s="321">
        <v>199484</v>
      </c>
      <c r="B118" s="320">
        <v>0</v>
      </c>
      <c r="C118" s="313" t="s">
        <v>7578</v>
      </c>
      <c r="D118" s="316" t="s">
        <v>7582</v>
      </c>
      <c r="E118" s="316" t="s">
        <v>7600</v>
      </c>
      <c r="F118" s="315" t="s">
        <v>7668</v>
      </c>
    </row>
    <row r="119" spans="1:6" x14ac:dyDescent="0.25">
      <c r="A119" s="321">
        <v>502790</v>
      </c>
      <c r="B119" s="320">
        <v>0</v>
      </c>
      <c r="C119" s="313" t="s">
        <v>7578</v>
      </c>
      <c r="D119" s="316" t="s">
        <v>7582</v>
      </c>
      <c r="E119" s="316" t="s">
        <v>7600</v>
      </c>
      <c r="F119" s="315" t="s">
        <v>7669</v>
      </c>
    </row>
    <row r="120" spans="1:6" x14ac:dyDescent="0.25">
      <c r="A120" s="321">
        <v>47810</v>
      </c>
      <c r="B120" s="320">
        <v>0</v>
      </c>
      <c r="C120" s="313" t="s">
        <v>7578</v>
      </c>
      <c r="D120" s="316" t="s">
        <v>7582</v>
      </c>
      <c r="E120" s="316" t="s">
        <v>7600</v>
      </c>
      <c r="F120" s="315" t="s">
        <v>7670</v>
      </c>
    </row>
    <row r="121" spans="1:6" x14ac:dyDescent="0.25">
      <c r="A121" s="321">
        <v>44825</v>
      </c>
      <c r="B121" s="320">
        <v>0</v>
      </c>
      <c r="C121" s="313" t="s">
        <v>7578</v>
      </c>
      <c r="D121" s="316" t="s">
        <v>7582</v>
      </c>
      <c r="E121" s="316" t="s">
        <v>7600</v>
      </c>
      <c r="F121" s="315" t="s">
        <v>7671</v>
      </c>
    </row>
    <row r="122" spans="1:6" x14ac:dyDescent="0.25">
      <c r="A122" s="321">
        <v>318210</v>
      </c>
      <c r="B122" s="320">
        <v>0</v>
      </c>
      <c r="C122" s="313" t="s">
        <v>7578</v>
      </c>
      <c r="D122" s="316" t="s">
        <v>7582</v>
      </c>
      <c r="E122" s="316" t="s">
        <v>7600</v>
      </c>
      <c r="F122" s="315" t="s">
        <v>7672</v>
      </c>
    </row>
    <row r="123" spans="1:6" x14ac:dyDescent="0.25">
      <c r="A123" s="321">
        <v>256293</v>
      </c>
      <c r="B123" s="320">
        <v>0</v>
      </c>
      <c r="C123" s="313" t="s">
        <v>7578</v>
      </c>
      <c r="D123" s="316" t="s">
        <v>7582</v>
      </c>
      <c r="E123" s="316" t="s">
        <v>7600</v>
      </c>
      <c r="F123" s="315" t="s">
        <v>7673</v>
      </c>
    </row>
    <row r="124" spans="1:6" x14ac:dyDescent="0.25">
      <c r="A124" s="321">
        <v>49633.14</v>
      </c>
      <c r="B124" s="320">
        <v>0</v>
      </c>
      <c r="C124" s="313" t="s">
        <v>7578</v>
      </c>
      <c r="D124" s="316" t="s">
        <v>7582</v>
      </c>
      <c r="E124" s="316" t="s">
        <v>7600</v>
      </c>
      <c r="F124" s="315" t="s">
        <v>7674</v>
      </c>
    </row>
    <row r="125" spans="1:6" x14ac:dyDescent="0.25">
      <c r="A125" s="321">
        <v>190575</v>
      </c>
      <c r="B125" s="320">
        <v>0</v>
      </c>
      <c r="C125" s="313" t="s">
        <v>7578</v>
      </c>
      <c r="D125" s="316" t="s">
        <v>7582</v>
      </c>
      <c r="E125" s="316" t="s">
        <v>7600</v>
      </c>
      <c r="F125" s="315" t="s">
        <v>7675</v>
      </c>
    </row>
    <row r="126" spans="1:6" x14ac:dyDescent="0.25">
      <c r="A126" s="321">
        <v>12675</v>
      </c>
      <c r="B126" s="320">
        <v>0</v>
      </c>
      <c r="C126" s="313" t="s">
        <v>7578</v>
      </c>
      <c r="D126" s="316" t="s">
        <v>7582</v>
      </c>
      <c r="E126" s="316" t="s">
        <v>7600</v>
      </c>
      <c r="F126" s="315" t="s">
        <v>7676</v>
      </c>
    </row>
    <row r="127" spans="1:6" x14ac:dyDescent="0.25">
      <c r="A127" s="321">
        <v>19411</v>
      </c>
      <c r="B127" s="320">
        <v>0</v>
      </c>
      <c r="C127" s="313" t="s">
        <v>7578</v>
      </c>
      <c r="D127" s="316" t="s">
        <v>7582</v>
      </c>
      <c r="E127" s="316" t="s">
        <v>7600</v>
      </c>
      <c r="F127" s="315" t="s">
        <v>7677</v>
      </c>
    </row>
    <row r="128" spans="1:6" x14ac:dyDescent="0.25">
      <c r="A128" s="321">
        <v>37147</v>
      </c>
      <c r="B128" s="320">
        <v>0</v>
      </c>
      <c r="C128" s="313" t="s">
        <v>7578</v>
      </c>
      <c r="D128" s="316" t="s">
        <v>7582</v>
      </c>
      <c r="E128" s="316" t="s">
        <v>7600</v>
      </c>
      <c r="F128" s="315" t="s">
        <v>7678</v>
      </c>
    </row>
    <row r="129" spans="1:6" x14ac:dyDescent="0.25">
      <c r="A129" s="321">
        <v>57425.96</v>
      </c>
      <c r="B129" s="320">
        <v>0</v>
      </c>
      <c r="C129" s="313" t="s">
        <v>7578</v>
      </c>
      <c r="D129" s="316" t="s">
        <v>7582</v>
      </c>
      <c r="E129" s="316" t="s">
        <v>7600</v>
      </c>
      <c r="F129" s="315" t="s">
        <v>7679</v>
      </c>
    </row>
    <row r="130" spans="1:6" x14ac:dyDescent="0.25">
      <c r="A130" s="321">
        <v>26262</v>
      </c>
      <c r="B130" s="320">
        <v>0</v>
      </c>
      <c r="C130" s="313" t="s">
        <v>7578</v>
      </c>
      <c r="D130" s="316" t="s">
        <v>7582</v>
      </c>
      <c r="E130" s="316" t="s">
        <v>7600</v>
      </c>
      <c r="F130" s="315" t="s">
        <v>7680</v>
      </c>
    </row>
    <row r="131" spans="1:6" x14ac:dyDescent="0.25">
      <c r="A131" s="321">
        <v>18029</v>
      </c>
      <c r="B131" s="320">
        <v>0</v>
      </c>
      <c r="C131" s="313" t="s">
        <v>7578</v>
      </c>
      <c r="D131" s="316" t="s">
        <v>7582</v>
      </c>
      <c r="E131" s="316" t="s">
        <v>7600</v>
      </c>
      <c r="F131" s="315" t="s">
        <v>7681</v>
      </c>
    </row>
    <row r="132" spans="1:6" x14ac:dyDescent="0.25">
      <c r="A132" s="321">
        <v>126560</v>
      </c>
      <c r="B132" s="320">
        <v>0</v>
      </c>
      <c r="C132" s="313" t="s">
        <v>7578</v>
      </c>
      <c r="D132" s="316" t="s">
        <v>7582</v>
      </c>
      <c r="E132" s="316" t="s">
        <v>7600</v>
      </c>
      <c r="F132" s="315" t="s">
        <v>7682</v>
      </c>
    </row>
    <row r="133" spans="1:6" x14ac:dyDescent="0.25">
      <c r="A133" s="321">
        <v>266280</v>
      </c>
      <c r="B133" s="320">
        <v>0</v>
      </c>
      <c r="C133" s="313" t="s">
        <v>7578</v>
      </c>
      <c r="D133" s="316" t="s">
        <v>7582</v>
      </c>
      <c r="E133" s="316" t="s">
        <v>7600</v>
      </c>
      <c r="F133" s="315" t="s">
        <v>7683</v>
      </c>
    </row>
    <row r="134" spans="1:6" x14ac:dyDescent="0.25">
      <c r="A134" s="321">
        <v>8268</v>
      </c>
      <c r="B134" s="320">
        <v>0</v>
      </c>
      <c r="C134" s="313" t="s">
        <v>7578</v>
      </c>
      <c r="D134" s="316" t="s">
        <v>7582</v>
      </c>
      <c r="E134" s="316" t="s">
        <v>7600</v>
      </c>
      <c r="F134" s="315" t="s">
        <v>7684</v>
      </c>
    </row>
    <row r="135" spans="1:6" x14ac:dyDescent="0.25">
      <c r="A135" s="321">
        <v>163464</v>
      </c>
      <c r="B135" s="320">
        <v>0</v>
      </c>
      <c r="C135" s="313" t="s">
        <v>7578</v>
      </c>
      <c r="D135" s="316" t="s">
        <v>7582</v>
      </c>
      <c r="E135" s="316" t="s">
        <v>7600</v>
      </c>
      <c r="F135" s="315" t="s">
        <v>7685</v>
      </c>
    </row>
    <row r="136" spans="1:6" x14ac:dyDescent="0.25">
      <c r="A136" s="321">
        <v>71603</v>
      </c>
      <c r="B136" s="320">
        <v>0</v>
      </c>
      <c r="C136" s="313" t="s">
        <v>7578</v>
      </c>
      <c r="D136" s="316" t="s">
        <v>7582</v>
      </c>
      <c r="E136" s="316" t="s">
        <v>7600</v>
      </c>
      <c r="F136" s="315" t="s">
        <v>7686</v>
      </c>
    </row>
    <row r="137" spans="1:6" x14ac:dyDescent="0.25">
      <c r="A137" s="321">
        <v>23164</v>
      </c>
      <c r="B137" s="320">
        <v>0</v>
      </c>
      <c r="C137" s="313" t="s">
        <v>7578</v>
      </c>
      <c r="D137" s="316" t="s">
        <v>7582</v>
      </c>
      <c r="E137" s="316" t="s">
        <v>7600</v>
      </c>
      <c r="F137" s="315" t="s">
        <v>7687</v>
      </c>
    </row>
    <row r="138" spans="1:6" x14ac:dyDescent="0.25">
      <c r="A138" s="321">
        <v>34327</v>
      </c>
      <c r="B138" s="320">
        <v>0</v>
      </c>
      <c r="C138" s="313" t="s">
        <v>7578</v>
      </c>
      <c r="D138" s="316" t="s">
        <v>7582</v>
      </c>
      <c r="E138" s="316" t="s">
        <v>7600</v>
      </c>
      <c r="F138" s="315" t="s">
        <v>7688</v>
      </c>
    </row>
    <row r="139" spans="1:6" x14ac:dyDescent="0.25">
      <c r="A139" s="321">
        <v>35676</v>
      </c>
      <c r="B139" s="320">
        <v>0</v>
      </c>
      <c r="C139" s="313" t="s">
        <v>7578</v>
      </c>
      <c r="D139" s="316" t="s">
        <v>7582</v>
      </c>
      <c r="E139" s="316" t="s">
        <v>7600</v>
      </c>
      <c r="F139" s="315" t="s">
        <v>7689</v>
      </c>
    </row>
    <row r="140" spans="1:6" x14ac:dyDescent="0.25">
      <c r="A140" s="321">
        <v>64411</v>
      </c>
      <c r="B140" s="320">
        <v>0</v>
      </c>
      <c r="C140" s="313" t="s">
        <v>7578</v>
      </c>
      <c r="D140" s="316" t="s">
        <v>7582</v>
      </c>
      <c r="E140" s="316" t="s">
        <v>7600</v>
      </c>
      <c r="F140" s="315" t="s">
        <v>7690</v>
      </c>
    </row>
    <row r="141" spans="1:6" x14ac:dyDescent="0.25">
      <c r="A141" s="321">
        <v>56063</v>
      </c>
      <c r="B141" s="320">
        <v>0</v>
      </c>
      <c r="C141" s="313" t="s">
        <v>7578</v>
      </c>
      <c r="D141" s="316" t="s">
        <v>7582</v>
      </c>
      <c r="E141" s="316" t="s">
        <v>7600</v>
      </c>
      <c r="F141" s="315" t="s">
        <v>7691</v>
      </c>
    </row>
    <row r="142" spans="1:6" x14ac:dyDescent="0.25">
      <c r="A142" s="321">
        <v>64875</v>
      </c>
      <c r="B142" s="320">
        <v>0</v>
      </c>
      <c r="C142" s="313" t="s">
        <v>7578</v>
      </c>
      <c r="D142" s="316" t="s">
        <v>7582</v>
      </c>
      <c r="E142" s="316" t="s">
        <v>7600</v>
      </c>
      <c r="F142" s="315" t="s">
        <v>7692</v>
      </c>
    </row>
    <row r="143" spans="1:6" x14ac:dyDescent="0.25">
      <c r="A143" s="321">
        <v>22323</v>
      </c>
      <c r="B143" s="320">
        <v>0</v>
      </c>
      <c r="C143" s="313" t="s">
        <v>7578</v>
      </c>
      <c r="D143" s="316" t="s">
        <v>7582</v>
      </c>
      <c r="E143" s="316" t="s">
        <v>7600</v>
      </c>
      <c r="F143" s="315" t="s">
        <v>7693</v>
      </c>
    </row>
    <row r="144" spans="1:6" x14ac:dyDescent="0.25">
      <c r="A144" s="321">
        <v>22388</v>
      </c>
      <c r="B144" s="320">
        <v>0</v>
      </c>
      <c r="C144" s="313" t="s">
        <v>7578</v>
      </c>
      <c r="D144" s="316" t="s">
        <v>7582</v>
      </c>
      <c r="E144" s="316" t="s">
        <v>7600</v>
      </c>
      <c r="F144" s="315" t="s">
        <v>7694</v>
      </c>
    </row>
    <row r="145" spans="1:6" x14ac:dyDescent="0.25">
      <c r="A145" s="321">
        <v>15946</v>
      </c>
      <c r="B145" s="320">
        <v>0</v>
      </c>
      <c r="C145" s="313" t="s">
        <v>7578</v>
      </c>
      <c r="D145" s="316" t="s">
        <v>7582</v>
      </c>
      <c r="E145" s="316" t="s">
        <v>7600</v>
      </c>
      <c r="F145" s="315" t="s">
        <v>7695</v>
      </c>
    </row>
    <row r="146" spans="1:6" x14ac:dyDescent="0.25">
      <c r="A146" s="321">
        <v>23773</v>
      </c>
      <c r="B146" s="320">
        <v>0</v>
      </c>
      <c r="C146" s="313" t="s">
        <v>7578</v>
      </c>
      <c r="D146" s="316" t="s">
        <v>7582</v>
      </c>
      <c r="E146" s="316" t="s">
        <v>7600</v>
      </c>
      <c r="F146" s="315" t="s">
        <v>7696</v>
      </c>
    </row>
    <row r="147" spans="1:6" x14ac:dyDescent="0.25">
      <c r="A147" s="321">
        <v>17483</v>
      </c>
      <c r="B147" s="320">
        <v>0</v>
      </c>
      <c r="C147" s="313" t="s">
        <v>7578</v>
      </c>
      <c r="D147" s="316" t="s">
        <v>7582</v>
      </c>
      <c r="E147" s="316" t="s">
        <v>7600</v>
      </c>
      <c r="F147" s="315" t="s">
        <v>7697</v>
      </c>
    </row>
    <row r="148" spans="1:6" x14ac:dyDescent="0.25">
      <c r="A148" s="321">
        <v>5965</v>
      </c>
      <c r="B148" s="320">
        <v>0</v>
      </c>
      <c r="C148" s="313" t="s">
        <v>7578</v>
      </c>
      <c r="D148" s="316" t="s">
        <v>7582</v>
      </c>
      <c r="E148" s="316" t="s">
        <v>7600</v>
      </c>
      <c r="F148" s="315" t="s">
        <v>7698</v>
      </c>
    </row>
    <row r="149" spans="1:6" x14ac:dyDescent="0.25">
      <c r="A149" s="321">
        <v>30707.759999999998</v>
      </c>
      <c r="B149" s="320">
        <v>0</v>
      </c>
      <c r="C149" s="313" t="s">
        <v>7578</v>
      </c>
      <c r="D149" s="316" t="s">
        <v>7582</v>
      </c>
      <c r="E149" s="316" t="s">
        <v>7600</v>
      </c>
      <c r="F149" s="315" t="s">
        <v>7699</v>
      </c>
    </row>
    <row r="150" spans="1:6" x14ac:dyDescent="0.25">
      <c r="A150" s="321">
        <v>20697</v>
      </c>
      <c r="B150" s="320">
        <v>0</v>
      </c>
      <c r="C150" s="313" t="s">
        <v>7578</v>
      </c>
      <c r="D150" s="316" t="s">
        <v>7582</v>
      </c>
      <c r="E150" s="316" t="s">
        <v>7600</v>
      </c>
      <c r="F150" s="315" t="s">
        <v>7700</v>
      </c>
    </row>
    <row r="151" spans="1:6" x14ac:dyDescent="0.25">
      <c r="A151" s="321">
        <v>16951</v>
      </c>
      <c r="B151" s="320">
        <v>0</v>
      </c>
      <c r="C151" s="313" t="s">
        <v>7578</v>
      </c>
      <c r="D151" s="316" t="s">
        <v>7582</v>
      </c>
      <c r="E151" s="316" t="s">
        <v>7600</v>
      </c>
      <c r="F151" s="315" t="s">
        <v>7701</v>
      </c>
    </row>
    <row r="152" spans="1:6" x14ac:dyDescent="0.25">
      <c r="A152" s="321">
        <v>67861.97</v>
      </c>
      <c r="B152" s="320">
        <v>0</v>
      </c>
      <c r="C152" s="313" t="s">
        <v>7578</v>
      </c>
      <c r="D152" s="316" t="s">
        <v>7582</v>
      </c>
      <c r="E152" s="316" t="s">
        <v>7600</v>
      </c>
      <c r="F152" s="315" t="s">
        <v>7702</v>
      </c>
    </row>
    <row r="153" spans="1:6" x14ac:dyDescent="0.25">
      <c r="A153" s="321">
        <v>5758.5</v>
      </c>
      <c r="B153" s="320">
        <v>0</v>
      </c>
      <c r="C153" s="313" t="s">
        <v>7578</v>
      </c>
      <c r="D153" s="316" t="s">
        <v>7582</v>
      </c>
      <c r="E153" s="316" t="s">
        <v>7600</v>
      </c>
      <c r="F153" s="315" t="s">
        <v>7703</v>
      </c>
    </row>
    <row r="154" spans="1:6" x14ac:dyDescent="0.25">
      <c r="A154" s="321">
        <v>7333</v>
      </c>
      <c r="B154" s="320">
        <v>0</v>
      </c>
      <c r="C154" s="313" t="s">
        <v>7578</v>
      </c>
      <c r="D154" s="316" t="s">
        <v>7582</v>
      </c>
      <c r="E154" s="316" t="s">
        <v>7600</v>
      </c>
      <c r="F154" s="315" t="s">
        <v>7704</v>
      </c>
    </row>
    <row r="155" spans="1:6" x14ac:dyDescent="0.25">
      <c r="A155" s="321">
        <v>1781</v>
      </c>
      <c r="B155" s="320">
        <v>0</v>
      </c>
      <c r="C155" s="313" t="s">
        <v>7578</v>
      </c>
      <c r="D155" s="316" t="s">
        <v>7582</v>
      </c>
      <c r="E155" s="316" t="s">
        <v>7600</v>
      </c>
      <c r="F155" s="315" t="s">
        <v>7705</v>
      </c>
    </row>
    <row r="156" spans="1:6" x14ac:dyDescent="0.25">
      <c r="A156" s="321">
        <v>60825</v>
      </c>
      <c r="B156" s="320">
        <v>0</v>
      </c>
      <c r="C156" s="313" t="s">
        <v>7578</v>
      </c>
      <c r="D156" s="316" t="s">
        <v>7582</v>
      </c>
      <c r="E156" s="316" t="s">
        <v>7600</v>
      </c>
      <c r="F156" s="315" t="s">
        <v>7706</v>
      </c>
    </row>
    <row r="157" spans="1:6" x14ac:dyDescent="0.25">
      <c r="A157" s="321">
        <v>1768</v>
      </c>
      <c r="B157" s="320">
        <v>0</v>
      </c>
      <c r="C157" s="313" t="s">
        <v>7578</v>
      </c>
      <c r="D157" s="316" t="s">
        <v>7582</v>
      </c>
      <c r="E157" s="316" t="s">
        <v>7600</v>
      </c>
      <c r="F157" s="315" t="s">
        <v>7707</v>
      </c>
    </row>
    <row r="158" spans="1:6" x14ac:dyDescent="0.25">
      <c r="A158" s="321">
        <v>898</v>
      </c>
      <c r="B158" s="320">
        <v>0</v>
      </c>
      <c r="C158" s="313" t="s">
        <v>7578</v>
      </c>
      <c r="D158" s="316" t="s">
        <v>7582</v>
      </c>
      <c r="E158" s="316" t="s">
        <v>7600</v>
      </c>
      <c r="F158" s="315" t="s">
        <v>7708</v>
      </c>
    </row>
    <row r="159" spans="1:6" x14ac:dyDescent="0.25">
      <c r="A159" s="321">
        <v>24049</v>
      </c>
      <c r="B159" s="320">
        <v>0</v>
      </c>
      <c r="C159" s="313" t="s">
        <v>7578</v>
      </c>
      <c r="D159" s="316" t="s">
        <v>7582</v>
      </c>
      <c r="E159" s="316" t="s">
        <v>7600</v>
      </c>
      <c r="F159" s="315" t="s">
        <v>7709</v>
      </c>
    </row>
    <row r="160" spans="1:6" x14ac:dyDescent="0.25">
      <c r="A160" s="321">
        <v>1622</v>
      </c>
      <c r="B160" s="320">
        <v>0</v>
      </c>
      <c r="C160" s="313" t="s">
        <v>7578</v>
      </c>
      <c r="D160" s="316" t="s">
        <v>7582</v>
      </c>
      <c r="E160" s="316" t="s">
        <v>7600</v>
      </c>
      <c r="F160" s="315" t="s">
        <v>7710</v>
      </c>
    </row>
    <row r="161" spans="1:6" x14ac:dyDescent="0.25">
      <c r="A161" s="321">
        <v>4334</v>
      </c>
      <c r="B161" s="320">
        <v>0</v>
      </c>
      <c r="C161" s="313" t="s">
        <v>7578</v>
      </c>
      <c r="D161" s="316" t="s">
        <v>7582</v>
      </c>
      <c r="E161" s="316" t="s">
        <v>7600</v>
      </c>
      <c r="F161" s="315" t="s">
        <v>7711</v>
      </c>
    </row>
    <row r="162" spans="1:6" x14ac:dyDescent="0.25">
      <c r="A162" s="321">
        <v>3467</v>
      </c>
      <c r="B162" s="320">
        <v>0</v>
      </c>
      <c r="C162" s="313" t="s">
        <v>7578</v>
      </c>
      <c r="D162" s="316" t="s">
        <v>7582</v>
      </c>
      <c r="E162" s="316" t="s">
        <v>7600</v>
      </c>
      <c r="F162" s="315" t="s">
        <v>7712</v>
      </c>
    </row>
    <row r="163" spans="1:6" x14ac:dyDescent="0.25">
      <c r="A163" s="321">
        <v>41822</v>
      </c>
      <c r="B163" s="320">
        <v>0</v>
      </c>
      <c r="C163" s="313" t="s">
        <v>7578</v>
      </c>
      <c r="D163" s="316" t="s">
        <v>7582</v>
      </c>
      <c r="E163" s="316" t="s">
        <v>7600</v>
      </c>
      <c r="F163" s="315" t="s">
        <v>7713</v>
      </c>
    </row>
    <row r="164" spans="1:6" x14ac:dyDescent="0.25">
      <c r="A164" s="321">
        <v>20710.53</v>
      </c>
      <c r="B164" s="320">
        <v>0</v>
      </c>
      <c r="C164" s="313" t="s">
        <v>7578</v>
      </c>
      <c r="D164" s="316" t="s">
        <v>7582</v>
      </c>
      <c r="E164" s="316" t="s">
        <v>7600</v>
      </c>
      <c r="F164" s="315" t="s">
        <v>7714</v>
      </c>
    </row>
    <row r="165" spans="1:6" x14ac:dyDescent="0.25">
      <c r="A165" s="321">
        <v>1763</v>
      </c>
      <c r="B165" s="320">
        <v>0</v>
      </c>
      <c r="C165" s="313" t="s">
        <v>7578</v>
      </c>
      <c r="D165" s="316" t="s">
        <v>7582</v>
      </c>
      <c r="E165" s="316" t="s">
        <v>7600</v>
      </c>
      <c r="F165" s="315" t="s">
        <v>7715</v>
      </c>
    </row>
    <row r="166" spans="1:6" x14ac:dyDescent="0.25">
      <c r="A166" s="321">
        <v>221682</v>
      </c>
      <c r="B166" s="320">
        <v>0</v>
      </c>
      <c r="C166" s="313" t="s">
        <v>7578</v>
      </c>
      <c r="D166" s="316" t="s">
        <v>7582</v>
      </c>
      <c r="E166" s="316" t="s">
        <v>7600</v>
      </c>
      <c r="F166" s="315" t="s">
        <v>7716</v>
      </c>
    </row>
    <row r="167" spans="1:6" x14ac:dyDescent="0.25">
      <c r="A167" s="321">
        <v>139746.45000000001</v>
      </c>
      <c r="B167" s="320">
        <v>0</v>
      </c>
      <c r="C167" s="313" t="s">
        <v>7578</v>
      </c>
      <c r="D167" s="316" t="s">
        <v>7582</v>
      </c>
      <c r="E167" s="316" t="s">
        <v>7600</v>
      </c>
      <c r="F167" s="315" t="s">
        <v>7717</v>
      </c>
    </row>
    <row r="168" spans="1:6" x14ac:dyDescent="0.25">
      <c r="A168" s="321">
        <v>24862</v>
      </c>
      <c r="B168" s="320">
        <v>0</v>
      </c>
      <c r="C168" s="313" t="s">
        <v>7578</v>
      </c>
      <c r="D168" s="316" t="s">
        <v>7582</v>
      </c>
      <c r="E168" s="316" t="s">
        <v>7600</v>
      </c>
      <c r="F168" s="315" t="s">
        <v>7718</v>
      </c>
    </row>
    <row r="169" spans="1:6" x14ac:dyDescent="0.25">
      <c r="A169" s="321">
        <v>126229</v>
      </c>
      <c r="B169" s="320">
        <v>0</v>
      </c>
      <c r="C169" s="313" t="s">
        <v>7578</v>
      </c>
      <c r="D169" s="316" t="s">
        <v>7582</v>
      </c>
      <c r="E169" s="316" t="s">
        <v>7600</v>
      </c>
      <c r="F169" s="315" t="s">
        <v>7719</v>
      </c>
    </row>
    <row r="170" spans="1:6" x14ac:dyDescent="0.25">
      <c r="A170" s="321">
        <v>33000</v>
      </c>
      <c r="B170" s="320">
        <v>0</v>
      </c>
      <c r="C170" s="313" t="s">
        <v>7578</v>
      </c>
      <c r="D170" s="316" t="s">
        <v>7582</v>
      </c>
      <c r="E170" s="316" t="s">
        <v>7600</v>
      </c>
      <c r="F170" s="315" t="s">
        <v>7720</v>
      </c>
    </row>
    <row r="171" spans="1:6" x14ac:dyDescent="0.25">
      <c r="A171" s="321">
        <v>33439</v>
      </c>
      <c r="B171" s="320">
        <v>0</v>
      </c>
      <c r="C171" s="313" t="s">
        <v>7578</v>
      </c>
      <c r="D171" s="316" t="s">
        <v>7582</v>
      </c>
      <c r="E171" s="316" t="s">
        <v>7600</v>
      </c>
      <c r="F171" s="315" t="s">
        <v>7721</v>
      </c>
    </row>
    <row r="172" spans="1:6" x14ac:dyDescent="0.25">
      <c r="A172" s="321">
        <v>28020.7</v>
      </c>
      <c r="B172" s="320">
        <v>0</v>
      </c>
      <c r="C172" s="313" t="s">
        <v>7578</v>
      </c>
      <c r="D172" s="316" t="s">
        <v>7582</v>
      </c>
      <c r="E172" s="316" t="s">
        <v>7600</v>
      </c>
      <c r="F172" s="315" t="s">
        <v>7723</v>
      </c>
    </row>
    <row r="173" spans="1:6" x14ac:dyDescent="0.25">
      <c r="A173" s="321">
        <v>89025</v>
      </c>
      <c r="B173" s="320">
        <v>0</v>
      </c>
      <c r="C173" s="313" t="s">
        <v>7578</v>
      </c>
      <c r="D173" s="316" t="s">
        <v>7582</v>
      </c>
      <c r="E173" s="316" t="s">
        <v>7600</v>
      </c>
      <c r="F173" s="315" t="s">
        <v>7724</v>
      </c>
    </row>
    <row r="174" spans="1:6" x14ac:dyDescent="0.25">
      <c r="A174" s="321">
        <v>25739</v>
      </c>
      <c r="B174" s="320">
        <v>0</v>
      </c>
      <c r="C174" s="313" t="s">
        <v>7578</v>
      </c>
      <c r="D174" s="316" t="s">
        <v>7582</v>
      </c>
      <c r="E174" s="316" t="s">
        <v>7600</v>
      </c>
      <c r="F174" s="315" t="s">
        <v>7728</v>
      </c>
    </row>
    <row r="175" spans="1:6" x14ac:dyDescent="0.25">
      <c r="A175" s="321">
        <v>30000</v>
      </c>
      <c r="B175" s="320">
        <v>0</v>
      </c>
      <c r="C175" s="313" t="s">
        <v>7578</v>
      </c>
      <c r="D175" s="316" t="s">
        <v>7582</v>
      </c>
      <c r="E175" s="316" t="s">
        <v>7600</v>
      </c>
      <c r="F175" s="315" t="s">
        <v>7729</v>
      </c>
    </row>
    <row r="176" spans="1:6" x14ac:dyDescent="0.25">
      <c r="A176" s="321">
        <v>5139</v>
      </c>
      <c r="B176" s="320">
        <v>0</v>
      </c>
      <c r="C176" s="313" t="s">
        <v>7578</v>
      </c>
      <c r="D176" s="316" t="s">
        <v>7582</v>
      </c>
      <c r="E176" s="316" t="s">
        <v>7600</v>
      </c>
      <c r="F176" s="315" t="s">
        <v>7730</v>
      </c>
    </row>
    <row r="177" spans="1:6" x14ac:dyDescent="0.25">
      <c r="A177" s="321">
        <v>81717.539999999994</v>
      </c>
      <c r="B177" s="320">
        <v>0</v>
      </c>
      <c r="C177" s="313" t="s">
        <v>7578</v>
      </c>
      <c r="D177" s="316" t="s">
        <v>7582</v>
      </c>
      <c r="E177" s="316" t="s">
        <v>7600</v>
      </c>
      <c r="F177" s="315" t="s">
        <v>7731</v>
      </c>
    </row>
    <row r="178" spans="1:6" x14ac:dyDescent="0.25">
      <c r="A178" s="321">
        <v>49489.26</v>
      </c>
      <c r="B178" s="320">
        <v>0</v>
      </c>
      <c r="C178" s="313" t="s">
        <v>7578</v>
      </c>
      <c r="D178" s="316" t="s">
        <v>7582</v>
      </c>
      <c r="E178" s="316" t="s">
        <v>7600</v>
      </c>
      <c r="F178" s="315" t="s">
        <v>7732</v>
      </c>
    </row>
    <row r="179" spans="1:6" x14ac:dyDescent="0.25">
      <c r="A179" s="321">
        <v>16204.43</v>
      </c>
      <c r="B179" s="320">
        <v>0</v>
      </c>
      <c r="C179" s="313" t="s">
        <v>7578</v>
      </c>
      <c r="D179" s="316" t="s">
        <v>7582</v>
      </c>
      <c r="E179" s="316" t="s">
        <v>7600</v>
      </c>
      <c r="F179" s="315" t="s">
        <v>7733</v>
      </c>
    </row>
    <row r="180" spans="1:6" x14ac:dyDescent="0.25">
      <c r="A180" s="321">
        <v>133469.35999999999</v>
      </c>
      <c r="B180" s="320">
        <v>0</v>
      </c>
      <c r="C180" s="313" t="s">
        <v>7578</v>
      </c>
      <c r="D180" s="316" t="s">
        <v>7582</v>
      </c>
      <c r="E180" s="316" t="s">
        <v>7600</v>
      </c>
      <c r="F180" s="315" t="s">
        <v>7734</v>
      </c>
    </row>
    <row r="181" spans="1:6" x14ac:dyDescent="0.25">
      <c r="A181" s="321">
        <v>6924.53</v>
      </c>
      <c r="B181" s="320">
        <v>0</v>
      </c>
      <c r="C181" s="313" t="s">
        <v>7578</v>
      </c>
      <c r="D181" s="316" t="s">
        <v>7582</v>
      </c>
      <c r="E181" s="316" t="s">
        <v>7600</v>
      </c>
      <c r="F181" s="315" t="s">
        <v>7735</v>
      </c>
    </row>
    <row r="182" spans="1:6" x14ac:dyDescent="0.25">
      <c r="A182" s="321">
        <v>10096</v>
      </c>
      <c r="B182" s="320">
        <v>0</v>
      </c>
      <c r="C182" s="313" t="s">
        <v>7578</v>
      </c>
      <c r="D182" s="316" t="s">
        <v>7582</v>
      </c>
      <c r="E182" s="316" t="s">
        <v>7600</v>
      </c>
      <c r="F182" s="315" t="s">
        <v>7736</v>
      </c>
    </row>
    <row r="183" spans="1:6" x14ac:dyDescent="0.25">
      <c r="A183" s="321">
        <v>13156.25</v>
      </c>
      <c r="B183" s="320">
        <v>0</v>
      </c>
      <c r="C183" s="313" t="s">
        <v>7578</v>
      </c>
      <c r="D183" s="316" t="s">
        <v>7582</v>
      </c>
      <c r="E183" s="316" t="s">
        <v>7600</v>
      </c>
      <c r="F183" s="315" t="s">
        <v>7737</v>
      </c>
    </row>
    <row r="184" spans="1:6" x14ac:dyDescent="0.25">
      <c r="A184" s="321">
        <v>33510</v>
      </c>
      <c r="B184" s="320">
        <v>0</v>
      </c>
      <c r="C184" s="313" t="s">
        <v>7578</v>
      </c>
      <c r="D184" s="316" t="s">
        <v>7582</v>
      </c>
      <c r="E184" s="316" t="s">
        <v>7600</v>
      </c>
      <c r="F184" s="315" t="s">
        <v>7738</v>
      </c>
    </row>
    <row r="185" spans="1:6" x14ac:dyDescent="0.25">
      <c r="A185" s="321">
        <v>21793</v>
      </c>
      <c r="B185" s="320">
        <v>0</v>
      </c>
      <c r="C185" s="313" t="s">
        <v>7578</v>
      </c>
      <c r="D185" s="316" t="s">
        <v>7582</v>
      </c>
      <c r="E185" s="316" t="s">
        <v>7600</v>
      </c>
      <c r="F185" s="315" t="s">
        <v>7739</v>
      </c>
    </row>
    <row r="186" spans="1:6" x14ac:dyDescent="0.25">
      <c r="A186" s="321">
        <v>14919</v>
      </c>
      <c r="B186" s="320">
        <v>0</v>
      </c>
      <c r="C186" s="313" t="s">
        <v>7578</v>
      </c>
      <c r="D186" s="316" t="s">
        <v>7582</v>
      </c>
      <c r="E186" s="316" t="s">
        <v>7600</v>
      </c>
      <c r="F186" s="315" t="s">
        <v>7740</v>
      </c>
    </row>
    <row r="187" spans="1:6" x14ac:dyDescent="0.25">
      <c r="A187" s="321">
        <v>40940.639999999999</v>
      </c>
      <c r="B187" s="320">
        <v>0</v>
      </c>
      <c r="C187" s="313" t="s">
        <v>7578</v>
      </c>
      <c r="D187" s="316" t="s">
        <v>7582</v>
      </c>
      <c r="E187" s="316" t="s">
        <v>7600</v>
      </c>
      <c r="F187" s="315" t="s">
        <v>7741</v>
      </c>
    </row>
    <row r="188" spans="1:6" x14ac:dyDescent="0.25">
      <c r="A188" s="321">
        <v>9260</v>
      </c>
      <c r="B188" s="320">
        <v>0</v>
      </c>
      <c r="C188" s="313" t="s">
        <v>7578</v>
      </c>
      <c r="D188" s="316" t="s">
        <v>7582</v>
      </c>
      <c r="E188" s="316" t="s">
        <v>7600</v>
      </c>
      <c r="F188" s="315" t="s">
        <v>7742</v>
      </c>
    </row>
    <row r="189" spans="1:6" x14ac:dyDescent="0.25">
      <c r="A189" s="321">
        <v>37334</v>
      </c>
      <c r="B189" s="320">
        <v>0</v>
      </c>
      <c r="C189" s="313" t="s">
        <v>7578</v>
      </c>
      <c r="D189" s="316" t="s">
        <v>7582</v>
      </c>
      <c r="E189" s="316" t="s">
        <v>7600</v>
      </c>
      <c r="F189" s="315" t="s">
        <v>7743</v>
      </c>
    </row>
    <row r="190" spans="1:6" x14ac:dyDescent="0.25">
      <c r="A190" s="321">
        <v>13826.79</v>
      </c>
      <c r="B190" s="320">
        <v>0</v>
      </c>
      <c r="C190" s="313" t="s">
        <v>7578</v>
      </c>
      <c r="D190" s="316" t="s">
        <v>7582</v>
      </c>
      <c r="E190" s="316" t="s">
        <v>7600</v>
      </c>
      <c r="F190" s="315" t="s">
        <v>7744</v>
      </c>
    </row>
    <row r="191" spans="1:6" x14ac:dyDescent="0.25">
      <c r="A191" s="321">
        <v>13506</v>
      </c>
      <c r="B191" s="320">
        <v>0</v>
      </c>
      <c r="C191" s="313" t="s">
        <v>7578</v>
      </c>
      <c r="D191" s="316" t="s">
        <v>7582</v>
      </c>
      <c r="E191" s="316" t="s">
        <v>7600</v>
      </c>
      <c r="F191" s="315" t="s">
        <v>7745</v>
      </c>
    </row>
    <row r="192" spans="1:6" x14ac:dyDescent="0.25">
      <c r="A192" s="321">
        <v>25128.12</v>
      </c>
      <c r="B192" s="320">
        <v>0</v>
      </c>
      <c r="C192" s="313" t="s">
        <v>7578</v>
      </c>
      <c r="D192" s="316" t="s">
        <v>7582</v>
      </c>
      <c r="E192" s="316" t="s">
        <v>7600</v>
      </c>
      <c r="F192" s="315" t="s">
        <v>7746</v>
      </c>
    </row>
    <row r="193" spans="1:6" x14ac:dyDescent="0.25">
      <c r="A193" s="321">
        <v>13033</v>
      </c>
      <c r="B193" s="320">
        <v>0</v>
      </c>
      <c r="C193" s="313" t="s">
        <v>7578</v>
      </c>
      <c r="D193" s="316" t="s">
        <v>7582</v>
      </c>
      <c r="E193" s="316" t="s">
        <v>7600</v>
      </c>
      <c r="F193" s="315" t="s">
        <v>7747</v>
      </c>
    </row>
    <row r="194" spans="1:6" x14ac:dyDescent="0.25">
      <c r="A194" s="321">
        <v>15405</v>
      </c>
      <c r="B194" s="320">
        <v>0</v>
      </c>
      <c r="C194" s="313" t="s">
        <v>7578</v>
      </c>
      <c r="D194" s="316" t="s">
        <v>7582</v>
      </c>
      <c r="E194" s="316" t="s">
        <v>7600</v>
      </c>
      <c r="F194" s="315" t="s">
        <v>7749</v>
      </c>
    </row>
    <row r="195" spans="1:6" x14ac:dyDescent="0.25">
      <c r="A195" s="321">
        <v>7468</v>
      </c>
      <c r="B195" s="320">
        <v>0</v>
      </c>
      <c r="C195" s="313" t="s">
        <v>7578</v>
      </c>
      <c r="D195" s="316" t="s">
        <v>7582</v>
      </c>
      <c r="E195" s="316" t="s">
        <v>7600</v>
      </c>
      <c r="F195" s="315" t="s">
        <v>7750</v>
      </c>
    </row>
    <row r="196" spans="1:6" x14ac:dyDescent="0.25">
      <c r="A196" s="321">
        <v>7789</v>
      </c>
      <c r="B196" s="320">
        <v>0</v>
      </c>
      <c r="C196" s="313" t="s">
        <v>7578</v>
      </c>
      <c r="D196" s="316" t="s">
        <v>7582</v>
      </c>
      <c r="E196" s="316" t="s">
        <v>7600</v>
      </c>
      <c r="F196" s="315" t="s">
        <v>7751</v>
      </c>
    </row>
    <row r="197" spans="1:6" x14ac:dyDescent="0.25">
      <c r="A197" s="321">
        <v>309695</v>
      </c>
      <c r="B197" s="320">
        <v>0</v>
      </c>
      <c r="C197" s="313" t="s">
        <v>7578</v>
      </c>
      <c r="D197" s="316" t="s">
        <v>7582</v>
      </c>
      <c r="E197" s="316" t="s">
        <v>7600</v>
      </c>
      <c r="F197" s="315" t="s">
        <v>7752</v>
      </c>
    </row>
    <row r="198" spans="1:6" x14ac:dyDescent="0.25">
      <c r="A198" s="321">
        <v>15912.53</v>
      </c>
      <c r="B198" s="320">
        <v>0</v>
      </c>
      <c r="C198" s="313" t="s">
        <v>7578</v>
      </c>
      <c r="D198" s="316" t="s">
        <v>7582</v>
      </c>
      <c r="E198" s="316" t="s">
        <v>7600</v>
      </c>
      <c r="F198" s="315" t="s">
        <v>7753</v>
      </c>
    </row>
    <row r="199" spans="1:6" x14ac:dyDescent="0.25">
      <c r="A199" s="321">
        <v>21984</v>
      </c>
      <c r="B199" s="320">
        <v>0</v>
      </c>
      <c r="C199" s="313" t="s">
        <v>7578</v>
      </c>
      <c r="D199" s="316" t="s">
        <v>7582</v>
      </c>
      <c r="E199" s="316" t="s">
        <v>7600</v>
      </c>
      <c r="F199" s="315" t="s">
        <v>7754</v>
      </c>
    </row>
    <row r="200" spans="1:6" x14ac:dyDescent="0.25">
      <c r="A200" s="321">
        <v>15043</v>
      </c>
      <c r="B200" s="320">
        <v>0</v>
      </c>
      <c r="C200" s="313" t="s">
        <v>7578</v>
      </c>
      <c r="D200" s="316" t="s">
        <v>7582</v>
      </c>
      <c r="E200" s="316" t="s">
        <v>7600</v>
      </c>
      <c r="F200" s="315" t="s">
        <v>7755</v>
      </c>
    </row>
    <row r="201" spans="1:6" x14ac:dyDescent="0.25">
      <c r="A201" s="321">
        <v>16899</v>
      </c>
      <c r="B201" s="320">
        <v>0</v>
      </c>
      <c r="C201" s="313" t="s">
        <v>7578</v>
      </c>
      <c r="D201" s="316" t="s">
        <v>7582</v>
      </c>
      <c r="E201" s="316" t="s">
        <v>7600</v>
      </c>
      <c r="F201" s="315" t="s">
        <v>7756</v>
      </c>
    </row>
    <row r="202" spans="1:6" x14ac:dyDescent="0.25">
      <c r="A202" s="321">
        <v>10282.94</v>
      </c>
      <c r="B202" s="320">
        <v>0</v>
      </c>
      <c r="C202" s="313" t="s">
        <v>7578</v>
      </c>
      <c r="D202" s="316" t="s">
        <v>7582</v>
      </c>
      <c r="E202" s="316" t="s">
        <v>7600</v>
      </c>
      <c r="F202" s="315" t="s">
        <v>7757</v>
      </c>
    </row>
    <row r="203" spans="1:6" x14ac:dyDescent="0.25">
      <c r="A203" s="321">
        <v>10900</v>
      </c>
      <c r="B203" s="320">
        <v>0</v>
      </c>
      <c r="C203" s="313" t="s">
        <v>7578</v>
      </c>
      <c r="D203" s="316" t="s">
        <v>7582</v>
      </c>
      <c r="E203" s="316" t="s">
        <v>7600</v>
      </c>
      <c r="F203" s="315" t="s">
        <v>7758</v>
      </c>
    </row>
    <row r="204" spans="1:6" x14ac:dyDescent="0.25">
      <c r="A204" s="321">
        <v>13377</v>
      </c>
      <c r="B204" s="320">
        <v>0</v>
      </c>
      <c r="C204" s="313" t="s">
        <v>7578</v>
      </c>
      <c r="D204" s="316" t="s">
        <v>7582</v>
      </c>
      <c r="E204" s="316" t="s">
        <v>7600</v>
      </c>
      <c r="F204" s="315" t="s">
        <v>7759</v>
      </c>
    </row>
    <row r="205" spans="1:6" x14ac:dyDescent="0.25">
      <c r="A205" s="321">
        <v>116155.45</v>
      </c>
      <c r="B205" s="320">
        <v>0</v>
      </c>
      <c r="C205" s="313" t="s">
        <v>7578</v>
      </c>
      <c r="D205" s="316" t="s">
        <v>7582</v>
      </c>
      <c r="E205" s="316" t="s">
        <v>7600</v>
      </c>
      <c r="F205" s="315" t="s">
        <v>7760</v>
      </c>
    </row>
    <row r="206" spans="1:6" x14ac:dyDescent="0.25">
      <c r="A206" s="321">
        <v>9070</v>
      </c>
      <c r="B206" s="320">
        <v>0</v>
      </c>
      <c r="C206" s="313" t="s">
        <v>7578</v>
      </c>
      <c r="D206" s="316" t="s">
        <v>7582</v>
      </c>
      <c r="E206" s="316" t="s">
        <v>7600</v>
      </c>
      <c r="F206" s="315" t="s">
        <v>7761</v>
      </c>
    </row>
    <row r="207" spans="1:6" x14ac:dyDescent="0.25">
      <c r="A207" s="321">
        <v>12662</v>
      </c>
      <c r="B207" s="320">
        <v>0</v>
      </c>
      <c r="C207" s="313" t="s">
        <v>7578</v>
      </c>
      <c r="D207" s="316" t="s">
        <v>7582</v>
      </c>
      <c r="E207" s="316" t="s">
        <v>7600</v>
      </c>
      <c r="F207" s="315" t="s">
        <v>7762</v>
      </c>
    </row>
    <row r="208" spans="1:6" x14ac:dyDescent="0.25">
      <c r="A208" s="321">
        <v>3974</v>
      </c>
      <c r="B208" s="320">
        <v>0</v>
      </c>
      <c r="C208" s="313" t="s">
        <v>7578</v>
      </c>
      <c r="D208" s="316" t="s">
        <v>7582</v>
      </c>
      <c r="E208" s="316" t="s">
        <v>7600</v>
      </c>
      <c r="F208" s="315" t="s">
        <v>7763</v>
      </c>
    </row>
    <row r="209" spans="1:6" x14ac:dyDescent="0.25">
      <c r="A209" s="321">
        <v>22130</v>
      </c>
      <c r="B209" s="320">
        <v>0</v>
      </c>
      <c r="C209" s="313" t="s">
        <v>7578</v>
      </c>
      <c r="D209" s="316" t="s">
        <v>7582</v>
      </c>
      <c r="E209" s="316" t="s">
        <v>7600</v>
      </c>
      <c r="F209" s="315" t="s">
        <v>7764</v>
      </c>
    </row>
    <row r="210" spans="1:6" x14ac:dyDescent="0.25">
      <c r="A210" s="321">
        <v>55682</v>
      </c>
      <c r="B210" s="320">
        <v>0</v>
      </c>
      <c r="C210" s="313" t="s">
        <v>7578</v>
      </c>
      <c r="D210" s="316" t="s">
        <v>7582</v>
      </c>
      <c r="E210" s="316" t="s">
        <v>7600</v>
      </c>
      <c r="F210" s="315" t="s">
        <v>7765</v>
      </c>
    </row>
    <row r="211" spans="1:6" x14ac:dyDescent="0.25">
      <c r="A211" s="321">
        <v>144592.34</v>
      </c>
      <c r="B211" s="320">
        <v>0</v>
      </c>
      <c r="C211" s="313" t="s">
        <v>7578</v>
      </c>
      <c r="D211" s="316" t="s">
        <v>7582</v>
      </c>
      <c r="E211" s="316" t="s">
        <v>7600</v>
      </c>
      <c r="F211" s="315" t="s">
        <v>7766</v>
      </c>
    </row>
    <row r="212" spans="1:6" x14ac:dyDescent="0.25">
      <c r="A212" s="321">
        <v>202586.84</v>
      </c>
      <c r="B212" s="320">
        <v>0</v>
      </c>
      <c r="C212" s="313" t="s">
        <v>7578</v>
      </c>
      <c r="D212" s="316" t="s">
        <v>7582</v>
      </c>
      <c r="E212" s="316" t="s">
        <v>7600</v>
      </c>
      <c r="F212" s="315" t="s">
        <v>7767</v>
      </c>
    </row>
    <row r="213" spans="1:6" x14ac:dyDescent="0.25">
      <c r="A213" s="321">
        <v>38220.9</v>
      </c>
      <c r="B213" s="320">
        <v>0</v>
      </c>
      <c r="C213" s="313" t="s">
        <v>7578</v>
      </c>
      <c r="D213" s="316" t="s">
        <v>7582</v>
      </c>
      <c r="E213" s="316" t="s">
        <v>7600</v>
      </c>
      <c r="F213" s="315" t="s">
        <v>7768</v>
      </c>
    </row>
    <row r="214" spans="1:6" x14ac:dyDescent="0.25">
      <c r="A214" s="321">
        <v>84386.53</v>
      </c>
      <c r="B214" s="320">
        <v>0</v>
      </c>
      <c r="C214" s="313" t="s">
        <v>7578</v>
      </c>
      <c r="D214" s="316" t="s">
        <v>7582</v>
      </c>
      <c r="E214" s="316" t="s">
        <v>7600</v>
      </c>
      <c r="F214" s="315" t="s">
        <v>7769</v>
      </c>
    </row>
    <row r="215" spans="1:6" x14ac:dyDescent="0.25">
      <c r="A215" s="321">
        <v>25243.040000000001</v>
      </c>
      <c r="B215" s="320">
        <v>0</v>
      </c>
      <c r="C215" s="313" t="s">
        <v>7578</v>
      </c>
      <c r="D215" s="316" t="s">
        <v>7582</v>
      </c>
      <c r="E215" s="316" t="s">
        <v>7600</v>
      </c>
      <c r="F215" s="315" t="s">
        <v>7770</v>
      </c>
    </row>
    <row r="216" spans="1:6" x14ac:dyDescent="0.25">
      <c r="A216" s="321">
        <v>11072.65</v>
      </c>
      <c r="B216" s="320">
        <v>0</v>
      </c>
      <c r="C216" s="313" t="s">
        <v>7578</v>
      </c>
      <c r="D216" s="316" t="s">
        <v>7582</v>
      </c>
      <c r="E216" s="316" t="s">
        <v>7600</v>
      </c>
      <c r="F216" s="315" t="s">
        <v>7771</v>
      </c>
    </row>
    <row r="217" spans="1:6" x14ac:dyDescent="0.25">
      <c r="A217" s="321">
        <v>425061.27</v>
      </c>
      <c r="B217" s="320">
        <v>0</v>
      </c>
      <c r="C217" s="313" t="s">
        <v>7578</v>
      </c>
      <c r="D217" s="316" t="s">
        <v>7582</v>
      </c>
      <c r="E217" s="316" t="s">
        <v>7600</v>
      </c>
      <c r="F217" s="315" t="s">
        <v>7772</v>
      </c>
    </row>
    <row r="218" spans="1:6" x14ac:dyDescent="0.25">
      <c r="A218" s="321">
        <v>3875.13</v>
      </c>
      <c r="B218" s="320">
        <v>0</v>
      </c>
      <c r="C218" s="313" t="s">
        <v>7578</v>
      </c>
      <c r="D218" s="316" t="s">
        <v>7582</v>
      </c>
      <c r="E218" s="316" t="s">
        <v>7600</v>
      </c>
      <c r="F218" s="315" t="s">
        <v>7773</v>
      </c>
    </row>
    <row r="219" spans="1:6" x14ac:dyDescent="0.25">
      <c r="A219" s="321">
        <v>7062.01</v>
      </c>
      <c r="B219" s="320">
        <v>0</v>
      </c>
      <c r="C219" s="313" t="s">
        <v>7578</v>
      </c>
      <c r="D219" s="316" t="s">
        <v>7582</v>
      </c>
      <c r="E219" s="316" t="s">
        <v>7600</v>
      </c>
      <c r="F219" s="315" t="s">
        <v>7774</v>
      </c>
    </row>
    <row r="220" spans="1:6" x14ac:dyDescent="0.25">
      <c r="A220" s="321">
        <v>118402.35</v>
      </c>
      <c r="B220" s="320">
        <v>0</v>
      </c>
      <c r="C220" s="313" t="s">
        <v>7578</v>
      </c>
      <c r="D220" s="316" t="s">
        <v>7582</v>
      </c>
      <c r="E220" s="316" t="s">
        <v>7600</v>
      </c>
      <c r="F220" s="315" t="s">
        <v>7775</v>
      </c>
    </row>
    <row r="221" spans="1:6" x14ac:dyDescent="0.25">
      <c r="A221" s="321">
        <v>276085.3</v>
      </c>
      <c r="B221" s="320">
        <v>0</v>
      </c>
      <c r="C221" s="313" t="s">
        <v>7578</v>
      </c>
      <c r="D221" s="316" t="s">
        <v>7582</v>
      </c>
      <c r="E221" s="316" t="s">
        <v>7600</v>
      </c>
      <c r="F221" s="315" t="s">
        <v>7776</v>
      </c>
    </row>
    <row r="222" spans="1:6" x14ac:dyDescent="0.25">
      <c r="A222" s="321">
        <v>12572.34</v>
      </c>
      <c r="B222" s="320">
        <v>0</v>
      </c>
      <c r="C222" s="313" t="s">
        <v>7578</v>
      </c>
      <c r="D222" s="316" t="s">
        <v>7582</v>
      </c>
      <c r="E222" s="316" t="s">
        <v>7600</v>
      </c>
      <c r="F222" s="315" t="s">
        <v>7777</v>
      </c>
    </row>
    <row r="223" spans="1:6" x14ac:dyDescent="0.25">
      <c r="A223" s="321">
        <v>23626.6</v>
      </c>
      <c r="B223" s="320">
        <v>0</v>
      </c>
      <c r="C223" s="313" t="s">
        <v>7578</v>
      </c>
      <c r="D223" s="316" t="s">
        <v>7582</v>
      </c>
      <c r="E223" s="316" t="s">
        <v>7600</v>
      </c>
      <c r="F223" s="315" t="s">
        <v>7778</v>
      </c>
    </row>
    <row r="224" spans="1:6" x14ac:dyDescent="0.25">
      <c r="A224" s="321">
        <v>137466.47</v>
      </c>
      <c r="B224" s="320">
        <v>0</v>
      </c>
      <c r="C224" s="313" t="s">
        <v>7578</v>
      </c>
      <c r="D224" s="316" t="s">
        <v>7582</v>
      </c>
      <c r="E224" s="316" t="s">
        <v>7600</v>
      </c>
      <c r="F224" s="315" t="s">
        <v>7779</v>
      </c>
    </row>
    <row r="225" spans="1:6" x14ac:dyDescent="0.25">
      <c r="A225" s="321">
        <v>7321.87</v>
      </c>
      <c r="B225" s="320">
        <v>0</v>
      </c>
      <c r="C225" s="313" t="s">
        <v>7578</v>
      </c>
      <c r="D225" s="316" t="s">
        <v>7582</v>
      </c>
      <c r="E225" s="316" t="s">
        <v>7600</v>
      </c>
      <c r="F225" s="315" t="s">
        <v>7780</v>
      </c>
    </row>
    <row r="226" spans="1:6" x14ac:dyDescent="0.25">
      <c r="A226" s="321">
        <v>18032</v>
      </c>
      <c r="B226" s="320">
        <v>0</v>
      </c>
      <c r="C226" s="313" t="s">
        <v>7578</v>
      </c>
      <c r="D226" s="316" t="s">
        <v>7582</v>
      </c>
      <c r="E226" s="316" t="s">
        <v>7600</v>
      </c>
      <c r="F226" s="315" t="s">
        <v>7781</v>
      </c>
    </row>
    <row r="227" spans="1:6" x14ac:dyDescent="0.25">
      <c r="A227" s="321">
        <v>96917.73</v>
      </c>
      <c r="B227" s="320">
        <v>0</v>
      </c>
      <c r="C227" s="313" t="s">
        <v>7578</v>
      </c>
      <c r="D227" s="316" t="s">
        <v>7582</v>
      </c>
      <c r="E227" s="316" t="s">
        <v>7600</v>
      </c>
      <c r="F227" s="315" t="s">
        <v>7784</v>
      </c>
    </row>
    <row r="228" spans="1:6" x14ac:dyDescent="0.25">
      <c r="A228" s="321">
        <v>3808</v>
      </c>
      <c r="B228" s="320">
        <v>0</v>
      </c>
      <c r="C228" s="313" t="s">
        <v>7578</v>
      </c>
      <c r="D228" s="316" t="s">
        <v>7582</v>
      </c>
      <c r="E228" s="316" t="s">
        <v>7600</v>
      </c>
      <c r="F228" s="315" t="s">
        <v>7785</v>
      </c>
    </row>
    <row r="229" spans="1:6" x14ac:dyDescent="0.25">
      <c r="A229" s="321">
        <v>4333683.68</v>
      </c>
      <c r="B229" s="320">
        <v>0</v>
      </c>
      <c r="C229" s="313" t="s">
        <v>7578</v>
      </c>
      <c r="D229" s="316" t="s">
        <v>7582</v>
      </c>
      <c r="E229" s="316" t="s">
        <v>7600</v>
      </c>
      <c r="F229" s="315" t="s">
        <v>7786</v>
      </c>
    </row>
    <row r="230" spans="1:6" x14ac:dyDescent="0.25">
      <c r="A230" s="321">
        <v>37637.589999999997</v>
      </c>
      <c r="B230" s="320">
        <v>0</v>
      </c>
      <c r="C230" s="313" t="s">
        <v>7578</v>
      </c>
      <c r="D230" s="316" t="s">
        <v>7582</v>
      </c>
      <c r="E230" s="316" t="s">
        <v>7600</v>
      </c>
      <c r="F230" s="315" t="s">
        <v>7787</v>
      </c>
    </row>
    <row r="231" spans="1:6" x14ac:dyDescent="0.25">
      <c r="A231" s="321">
        <v>39267.5</v>
      </c>
      <c r="B231" s="320">
        <v>0</v>
      </c>
      <c r="C231" s="313" t="s">
        <v>7578</v>
      </c>
      <c r="D231" s="316" t="s">
        <v>7582</v>
      </c>
      <c r="E231" s="316" t="s">
        <v>7600</v>
      </c>
      <c r="F231" s="315" t="s">
        <v>7788</v>
      </c>
    </row>
    <row r="232" spans="1:6" x14ac:dyDescent="0.25">
      <c r="A232" s="321">
        <v>57014.12</v>
      </c>
      <c r="B232" s="320">
        <v>0</v>
      </c>
      <c r="C232" s="313" t="s">
        <v>7578</v>
      </c>
      <c r="D232" s="316" t="s">
        <v>7582</v>
      </c>
      <c r="E232" s="316" t="s">
        <v>7600</v>
      </c>
      <c r="F232" s="315" t="s">
        <v>7789</v>
      </c>
    </row>
    <row r="233" spans="1:6" x14ac:dyDescent="0.25">
      <c r="A233" s="321">
        <v>84055.07</v>
      </c>
      <c r="B233" s="320">
        <v>0</v>
      </c>
      <c r="C233" s="313" t="s">
        <v>7578</v>
      </c>
      <c r="D233" s="316" t="s">
        <v>7582</v>
      </c>
      <c r="E233" s="316" t="s">
        <v>7600</v>
      </c>
      <c r="F233" s="315" t="s">
        <v>7790</v>
      </c>
    </row>
    <row r="234" spans="1:6" x14ac:dyDescent="0.25">
      <c r="A234" s="321">
        <v>22127.59</v>
      </c>
      <c r="B234" s="320">
        <v>0</v>
      </c>
      <c r="C234" s="313" t="s">
        <v>7578</v>
      </c>
      <c r="D234" s="316" t="s">
        <v>7582</v>
      </c>
      <c r="E234" s="316" t="s">
        <v>7600</v>
      </c>
      <c r="F234" s="315" t="s">
        <v>7791</v>
      </c>
    </row>
    <row r="235" spans="1:6" x14ac:dyDescent="0.25">
      <c r="A235" s="321">
        <v>69468.88</v>
      </c>
      <c r="B235" s="320">
        <v>0</v>
      </c>
      <c r="C235" s="313" t="s">
        <v>7578</v>
      </c>
      <c r="D235" s="316" t="s">
        <v>7582</v>
      </c>
      <c r="E235" s="316" t="s">
        <v>7600</v>
      </c>
      <c r="F235" s="315" t="s">
        <v>7792</v>
      </c>
    </row>
    <row r="236" spans="1:6" x14ac:dyDescent="0.25">
      <c r="A236" s="320">
        <v>0</v>
      </c>
      <c r="B236" s="321">
        <v>95400</v>
      </c>
      <c r="C236" s="313" t="s">
        <v>7578</v>
      </c>
      <c r="D236" s="316" t="s">
        <v>7582</v>
      </c>
      <c r="E236" s="314"/>
      <c r="F236" s="315" t="s">
        <v>7793</v>
      </c>
    </row>
    <row r="237" spans="1:6" x14ac:dyDescent="0.25">
      <c r="A237" s="320">
        <v>0</v>
      </c>
      <c r="B237" s="321">
        <v>4744</v>
      </c>
      <c r="C237" s="313" t="s">
        <v>7578</v>
      </c>
      <c r="D237" s="316" t="s">
        <v>7582</v>
      </c>
      <c r="E237" s="316" t="s">
        <v>7600</v>
      </c>
      <c r="F237" s="315" t="s">
        <v>7748</v>
      </c>
    </row>
    <row r="238" spans="1:6" x14ac:dyDescent="0.25">
      <c r="A238" s="321">
        <v>107427.91</v>
      </c>
      <c r="B238" s="320">
        <v>0</v>
      </c>
      <c r="C238" s="313" t="s">
        <v>7578</v>
      </c>
      <c r="D238" s="316" t="s">
        <v>7582</v>
      </c>
      <c r="E238" s="316" t="s">
        <v>7600</v>
      </c>
      <c r="F238" s="315" t="s">
        <v>7794</v>
      </c>
    </row>
    <row r="239" spans="1:6" x14ac:dyDescent="0.25">
      <c r="A239" s="320">
        <v>0</v>
      </c>
      <c r="B239" s="321">
        <v>1016.5</v>
      </c>
      <c r="C239" s="313" t="s">
        <v>7578</v>
      </c>
      <c r="D239" s="316" t="s">
        <v>7582</v>
      </c>
      <c r="E239" s="314"/>
      <c r="F239" s="315" t="s">
        <v>7795</v>
      </c>
    </row>
    <row r="240" spans="1:6" x14ac:dyDescent="0.25">
      <c r="A240" s="320">
        <v>0</v>
      </c>
      <c r="B240" s="321">
        <v>1020</v>
      </c>
      <c r="C240" s="313" t="s">
        <v>7578</v>
      </c>
      <c r="D240" s="316" t="s">
        <v>7582</v>
      </c>
      <c r="E240" s="314"/>
      <c r="F240" s="315" t="s">
        <v>7796</v>
      </c>
    </row>
    <row r="241" spans="1:6" x14ac:dyDescent="0.25">
      <c r="A241" s="320">
        <v>0</v>
      </c>
      <c r="B241" s="321">
        <v>7487.85</v>
      </c>
      <c r="C241" s="313" t="s">
        <v>7578</v>
      </c>
      <c r="D241" s="316" t="s">
        <v>7582</v>
      </c>
      <c r="E241" s="314"/>
      <c r="F241" s="315" t="s">
        <v>7797</v>
      </c>
    </row>
    <row r="242" spans="1:6" x14ac:dyDescent="0.25">
      <c r="A242" s="320">
        <v>0</v>
      </c>
      <c r="B242" s="321">
        <v>112500</v>
      </c>
      <c r="C242" s="313" t="s">
        <v>7578</v>
      </c>
      <c r="D242" s="316" t="s">
        <v>7582</v>
      </c>
      <c r="E242" s="314"/>
      <c r="F242" s="315" t="s">
        <v>7798</v>
      </c>
    </row>
    <row r="243" spans="1:6" x14ac:dyDescent="0.25">
      <c r="A243" s="320">
        <v>0</v>
      </c>
      <c r="B243" s="321">
        <v>23660</v>
      </c>
      <c r="C243" s="313" t="s">
        <v>7578</v>
      </c>
      <c r="D243" s="316" t="s">
        <v>7582</v>
      </c>
      <c r="E243" s="314"/>
      <c r="F243" s="315" t="s">
        <v>7799</v>
      </c>
    </row>
    <row r="244" spans="1:6" x14ac:dyDescent="0.25">
      <c r="A244" s="320">
        <v>0</v>
      </c>
      <c r="B244" s="321">
        <v>308109.77</v>
      </c>
      <c r="C244" s="313" t="s">
        <v>7578</v>
      </c>
      <c r="D244" s="316" t="s">
        <v>7582</v>
      </c>
      <c r="E244" s="314"/>
      <c r="F244" s="315" t="s">
        <v>7800</v>
      </c>
    </row>
    <row r="245" spans="1:6" x14ac:dyDescent="0.25">
      <c r="A245" s="320">
        <v>0</v>
      </c>
      <c r="B245" s="321">
        <v>61231.79</v>
      </c>
      <c r="C245" s="313" t="s">
        <v>7578</v>
      </c>
      <c r="D245" s="316" t="s">
        <v>7582</v>
      </c>
      <c r="E245" s="314"/>
      <c r="F245" s="315" t="s">
        <v>7801</v>
      </c>
    </row>
    <row r="246" spans="1:6" x14ac:dyDescent="0.25">
      <c r="A246" s="320">
        <v>0</v>
      </c>
      <c r="B246" s="321">
        <v>47809.43</v>
      </c>
      <c r="C246" s="313" t="s">
        <v>7578</v>
      </c>
      <c r="D246" s="316" t="s">
        <v>7582</v>
      </c>
      <c r="E246" s="316" t="s">
        <v>7600</v>
      </c>
      <c r="F246" s="315" t="s">
        <v>7722</v>
      </c>
    </row>
    <row r="247" spans="1:6" x14ac:dyDescent="0.25">
      <c r="A247" s="320">
        <v>0</v>
      </c>
      <c r="B247" s="321">
        <v>13033</v>
      </c>
      <c r="C247" s="313" t="s">
        <v>7578</v>
      </c>
      <c r="D247" s="316" t="s">
        <v>7582</v>
      </c>
      <c r="E247" s="316" t="s">
        <v>7600</v>
      </c>
      <c r="F247" s="315" t="s">
        <v>7747</v>
      </c>
    </row>
    <row r="248" spans="1:6" s="5" customFormat="1" ht="13.15" customHeight="1" x14ac:dyDescent="0.25">
      <c r="A248" s="320">
        <v>0</v>
      </c>
      <c r="B248" s="321">
        <v>171323.75</v>
      </c>
      <c r="C248" s="313" t="s">
        <v>7578</v>
      </c>
      <c r="D248" s="316" t="s">
        <v>7582</v>
      </c>
      <c r="E248" s="314"/>
      <c r="F248" s="315" t="s">
        <v>7802</v>
      </c>
    </row>
    <row r="249" spans="1:6" s="5" customFormat="1" ht="13.15" customHeight="1" x14ac:dyDescent="0.25">
      <c r="A249" s="320">
        <v>0</v>
      </c>
      <c r="B249" s="321">
        <v>173457.86</v>
      </c>
      <c r="C249" s="313" t="s">
        <v>7578</v>
      </c>
      <c r="D249" s="316" t="s">
        <v>7582</v>
      </c>
      <c r="E249" s="314"/>
      <c r="F249" s="315" t="s">
        <v>7803</v>
      </c>
    </row>
    <row r="250" spans="1:6" s="5" customFormat="1" ht="13.15" customHeight="1" x14ac:dyDescent="0.25">
      <c r="A250" s="320">
        <v>0</v>
      </c>
      <c r="B250" s="321">
        <v>208703.25</v>
      </c>
      <c r="C250" s="313" t="s">
        <v>7578</v>
      </c>
      <c r="D250" s="316" t="s">
        <v>7582</v>
      </c>
      <c r="E250" s="314"/>
      <c r="F250" s="315" t="s">
        <v>7804</v>
      </c>
    </row>
    <row r="251" spans="1:6" s="5" customFormat="1" ht="13.15" customHeight="1" x14ac:dyDescent="0.25">
      <c r="A251" s="320">
        <v>0</v>
      </c>
      <c r="B251" s="321">
        <v>1196263</v>
      </c>
      <c r="C251" s="313" t="s">
        <v>7578</v>
      </c>
      <c r="D251" s="316" t="s">
        <v>7582</v>
      </c>
      <c r="E251" s="314"/>
      <c r="F251" s="315" t="s">
        <v>7805</v>
      </c>
    </row>
    <row r="252" spans="1:6" s="5" customFormat="1" ht="13.15" customHeight="1" x14ac:dyDescent="0.25">
      <c r="A252" s="320">
        <v>0</v>
      </c>
      <c r="B252" s="321">
        <v>63.84</v>
      </c>
      <c r="C252" s="313" t="s">
        <v>7578</v>
      </c>
      <c r="D252" s="316" t="s">
        <v>7582</v>
      </c>
      <c r="E252" s="314"/>
      <c r="F252" s="315" t="s">
        <v>7806</v>
      </c>
    </row>
    <row r="253" spans="1:6" s="5" customFormat="1" ht="13.15" customHeight="1" x14ac:dyDescent="0.25">
      <c r="A253" s="320">
        <v>0</v>
      </c>
      <c r="B253" s="321">
        <v>1482.5</v>
      </c>
      <c r="C253" s="313" t="s">
        <v>7578</v>
      </c>
      <c r="D253" s="316" t="s">
        <v>7582</v>
      </c>
      <c r="E253" s="314"/>
      <c r="F253" s="315" t="s">
        <v>7807</v>
      </c>
    </row>
    <row r="254" spans="1:6" s="5" customFormat="1" ht="13.15" customHeight="1" x14ac:dyDescent="0.25">
      <c r="A254" s="320">
        <v>0</v>
      </c>
      <c r="B254" s="321">
        <v>95000</v>
      </c>
      <c r="C254" s="313" t="s">
        <v>7578</v>
      </c>
      <c r="D254" s="316" t="s">
        <v>7582</v>
      </c>
      <c r="E254" s="314"/>
      <c r="F254" s="315" t="s">
        <v>7808</v>
      </c>
    </row>
    <row r="255" spans="1:6" s="5" customFormat="1" ht="13.15" customHeight="1" x14ac:dyDescent="0.25">
      <c r="A255" s="320">
        <v>0</v>
      </c>
      <c r="B255" s="321">
        <v>306558</v>
      </c>
      <c r="C255" s="313" t="s">
        <v>7578</v>
      </c>
      <c r="D255" s="316" t="s">
        <v>7582</v>
      </c>
      <c r="E255" s="314"/>
      <c r="F255" s="315" t="s">
        <v>7809</v>
      </c>
    </row>
    <row r="256" spans="1:6" s="5" customFormat="1" ht="13.15" customHeight="1" x14ac:dyDescent="0.25">
      <c r="A256" s="320">
        <v>0</v>
      </c>
      <c r="B256" s="321">
        <v>77450</v>
      </c>
      <c r="C256" s="313" t="s">
        <v>7578</v>
      </c>
      <c r="D256" s="316" t="s">
        <v>7582</v>
      </c>
      <c r="E256" s="314"/>
      <c r="F256" s="315" t="s">
        <v>7810</v>
      </c>
    </row>
    <row r="257" spans="1:6" s="5" customFormat="1" ht="13.15" customHeight="1" x14ac:dyDescent="0.25">
      <c r="A257" s="320">
        <v>0</v>
      </c>
      <c r="B257" s="321">
        <v>3025</v>
      </c>
      <c r="C257" s="313" t="s">
        <v>7578</v>
      </c>
      <c r="D257" s="316" t="s">
        <v>7582</v>
      </c>
      <c r="E257" s="314"/>
      <c r="F257" s="315" t="s">
        <v>7811</v>
      </c>
    </row>
    <row r="258" spans="1:6" s="5" customFormat="1" ht="13.15" customHeight="1" x14ac:dyDescent="0.25">
      <c r="A258" s="320">
        <v>0</v>
      </c>
      <c r="B258" s="321">
        <v>2200</v>
      </c>
      <c r="C258" s="313" t="s">
        <v>7578</v>
      </c>
      <c r="D258" s="316" t="s">
        <v>7582</v>
      </c>
      <c r="E258" s="314"/>
      <c r="F258" s="315" t="s">
        <v>7812</v>
      </c>
    </row>
    <row r="259" spans="1:6" s="5" customFormat="1" ht="13.15" customHeight="1" x14ac:dyDescent="0.25">
      <c r="A259" s="320">
        <v>0</v>
      </c>
      <c r="B259" s="321">
        <v>400</v>
      </c>
      <c r="C259" s="313" t="s">
        <v>7578</v>
      </c>
      <c r="D259" s="316" t="s">
        <v>7582</v>
      </c>
      <c r="E259" s="314"/>
      <c r="F259" s="315" t="s">
        <v>7813</v>
      </c>
    </row>
    <row r="260" spans="1:6" s="5" customFormat="1" ht="13.15" customHeight="1" x14ac:dyDescent="0.25">
      <c r="A260" s="320">
        <v>0</v>
      </c>
      <c r="B260" s="321">
        <v>119096</v>
      </c>
      <c r="C260" s="313" t="s">
        <v>7578</v>
      </c>
      <c r="D260" s="316" t="s">
        <v>7582</v>
      </c>
      <c r="E260" s="314"/>
      <c r="F260" s="315" t="s">
        <v>7814</v>
      </c>
    </row>
    <row r="261" spans="1:6" s="5" customFormat="1" ht="13.15" customHeight="1" x14ac:dyDescent="0.25">
      <c r="A261" s="320">
        <v>0</v>
      </c>
      <c r="B261" s="321">
        <v>69627</v>
      </c>
      <c r="C261" s="313" t="s">
        <v>7578</v>
      </c>
      <c r="D261" s="316" t="s">
        <v>7582</v>
      </c>
      <c r="E261" s="314"/>
      <c r="F261" s="315" t="s">
        <v>7815</v>
      </c>
    </row>
    <row r="262" spans="1:6" s="5" customFormat="1" ht="13.15" customHeight="1" x14ac:dyDescent="0.25">
      <c r="A262" s="320">
        <v>0</v>
      </c>
      <c r="B262" s="321">
        <v>22840</v>
      </c>
      <c r="C262" s="313" t="s">
        <v>7578</v>
      </c>
      <c r="D262" s="316" t="s">
        <v>7582</v>
      </c>
      <c r="E262" s="314"/>
      <c r="F262" s="315" t="s">
        <v>7816</v>
      </c>
    </row>
    <row r="263" spans="1:6" s="5" customFormat="1" ht="13.15" customHeight="1" x14ac:dyDescent="0.25">
      <c r="A263" s="320">
        <v>0</v>
      </c>
      <c r="B263" s="321">
        <v>11880</v>
      </c>
      <c r="C263" s="313" t="s">
        <v>7578</v>
      </c>
      <c r="D263" s="316" t="s">
        <v>7582</v>
      </c>
      <c r="E263" s="314"/>
      <c r="F263" s="315" t="s">
        <v>7817</v>
      </c>
    </row>
    <row r="264" spans="1:6" s="5" customFormat="1" ht="13.15" customHeight="1" x14ac:dyDescent="0.25">
      <c r="A264" s="320">
        <v>0</v>
      </c>
      <c r="B264" s="321">
        <v>10380</v>
      </c>
      <c r="C264" s="313" t="s">
        <v>7578</v>
      </c>
      <c r="D264" s="316" t="s">
        <v>7582</v>
      </c>
      <c r="E264" s="314"/>
      <c r="F264" s="315" t="s">
        <v>7818</v>
      </c>
    </row>
    <row r="265" spans="1:6" s="5" customFormat="1" ht="13.15" customHeight="1" x14ac:dyDescent="0.25">
      <c r="A265" s="320">
        <v>0</v>
      </c>
      <c r="B265" s="321">
        <v>10380</v>
      </c>
      <c r="C265" s="313" t="s">
        <v>7578</v>
      </c>
      <c r="D265" s="316" t="s">
        <v>7582</v>
      </c>
      <c r="E265" s="314"/>
      <c r="F265" s="315" t="s">
        <v>7819</v>
      </c>
    </row>
    <row r="266" spans="1:6" s="5" customFormat="1" ht="13.15" customHeight="1" x14ac:dyDescent="0.25">
      <c r="A266" s="320">
        <v>0</v>
      </c>
      <c r="B266" s="321">
        <v>4960</v>
      </c>
      <c r="C266" s="313" t="s">
        <v>7578</v>
      </c>
      <c r="D266" s="316" t="s">
        <v>7582</v>
      </c>
      <c r="E266" s="314"/>
      <c r="F266" s="315" t="s">
        <v>7820</v>
      </c>
    </row>
    <row r="267" spans="1:6" s="5" customFormat="1" ht="13.15" customHeight="1" x14ac:dyDescent="0.25">
      <c r="A267" s="320">
        <v>0</v>
      </c>
      <c r="B267" s="321">
        <v>4960</v>
      </c>
      <c r="C267" s="313" t="s">
        <v>7578</v>
      </c>
      <c r="D267" s="316" t="s">
        <v>7582</v>
      </c>
      <c r="E267" s="314"/>
      <c r="F267" s="315" t="s">
        <v>7821</v>
      </c>
    </row>
    <row r="268" spans="1:6" s="5" customFormat="1" ht="13.15" customHeight="1" x14ac:dyDescent="0.25">
      <c r="A268" s="320">
        <v>0</v>
      </c>
      <c r="B268" s="321">
        <v>19380</v>
      </c>
      <c r="C268" s="313" t="s">
        <v>7578</v>
      </c>
      <c r="D268" s="316" t="s">
        <v>7582</v>
      </c>
      <c r="E268" s="314"/>
      <c r="F268" s="315" t="s">
        <v>7822</v>
      </c>
    </row>
    <row r="269" spans="1:6" s="5" customFormat="1" ht="13.15" customHeight="1" x14ac:dyDescent="0.25">
      <c r="A269" s="320">
        <v>0</v>
      </c>
      <c r="B269" s="321">
        <v>8880</v>
      </c>
      <c r="C269" s="313" t="s">
        <v>7578</v>
      </c>
      <c r="D269" s="316" t="s">
        <v>7582</v>
      </c>
      <c r="E269" s="314"/>
      <c r="F269" s="315" t="s">
        <v>7823</v>
      </c>
    </row>
    <row r="270" spans="1:6" s="5" customFormat="1" ht="13.15" customHeight="1" x14ac:dyDescent="0.25">
      <c r="A270" s="320">
        <v>0</v>
      </c>
      <c r="B270" s="321">
        <v>2000</v>
      </c>
      <c r="C270" s="313" t="s">
        <v>7578</v>
      </c>
      <c r="D270" s="316" t="s">
        <v>7582</v>
      </c>
      <c r="E270" s="314"/>
      <c r="F270" s="315" t="s">
        <v>7824</v>
      </c>
    </row>
    <row r="271" spans="1:6" s="5" customFormat="1" ht="13.15" customHeight="1" x14ac:dyDescent="0.25">
      <c r="A271" s="320">
        <v>0</v>
      </c>
      <c r="B271" s="321">
        <v>4420</v>
      </c>
      <c r="C271" s="313" t="s">
        <v>7578</v>
      </c>
      <c r="D271" s="316" t="s">
        <v>7582</v>
      </c>
      <c r="E271" s="314"/>
      <c r="F271" s="315" t="s">
        <v>7825</v>
      </c>
    </row>
    <row r="272" spans="1:6" s="5" customFormat="1" ht="13.15" customHeight="1" x14ac:dyDescent="0.25">
      <c r="A272" s="320">
        <v>0</v>
      </c>
      <c r="B272" s="321">
        <v>1925</v>
      </c>
      <c r="C272" s="313" t="s">
        <v>7578</v>
      </c>
      <c r="D272" s="316" t="s">
        <v>7582</v>
      </c>
      <c r="E272" s="314"/>
      <c r="F272" s="315" t="s">
        <v>7826</v>
      </c>
    </row>
    <row r="273" spans="1:6" s="5" customFormat="1" ht="13.15" customHeight="1" x14ac:dyDescent="0.25">
      <c r="A273" s="320">
        <v>0</v>
      </c>
      <c r="B273" s="321">
        <v>450</v>
      </c>
      <c r="C273" s="313" t="s">
        <v>7578</v>
      </c>
      <c r="D273" s="316" t="s">
        <v>7582</v>
      </c>
      <c r="E273" s="314"/>
      <c r="F273" s="315" t="s">
        <v>7827</v>
      </c>
    </row>
    <row r="274" spans="1:6" s="5" customFormat="1" ht="13.15" customHeight="1" x14ac:dyDescent="0.25">
      <c r="A274" s="320">
        <v>0</v>
      </c>
      <c r="B274" s="321">
        <v>9920</v>
      </c>
      <c r="C274" s="313" t="s">
        <v>7578</v>
      </c>
      <c r="D274" s="316" t="s">
        <v>7582</v>
      </c>
      <c r="E274" s="314"/>
      <c r="F274" s="315" t="s">
        <v>7828</v>
      </c>
    </row>
    <row r="275" spans="1:6" s="5" customFormat="1" ht="13.15" customHeight="1" x14ac:dyDescent="0.25">
      <c r="A275" s="320">
        <v>0</v>
      </c>
      <c r="B275" s="321">
        <v>12340</v>
      </c>
      <c r="C275" s="313" t="s">
        <v>7578</v>
      </c>
      <c r="D275" s="316" t="s">
        <v>7582</v>
      </c>
      <c r="E275" s="314"/>
      <c r="F275" s="315" t="s">
        <v>7829</v>
      </c>
    </row>
    <row r="276" spans="1:6" s="5" customFormat="1" ht="13.15" customHeight="1" x14ac:dyDescent="0.25">
      <c r="A276" s="320">
        <v>0</v>
      </c>
      <c r="B276" s="321">
        <v>3460</v>
      </c>
      <c r="C276" s="313" t="s">
        <v>7578</v>
      </c>
      <c r="D276" s="316" t="s">
        <v>7582</v>
      </c>
      <c r="E276" s="314"/>
      <c r="F276" s="315" t="s">
        <v>7830</v>
      </c>
    </row>
    <row r="277" spans="1:6" s="5" customFormat="1" ht="13.15" customHeight="1" x14ac:dyDescent="0.25">
      <c r="A277" s="320">
        <v>0</v>
      </c>
      <c r="B277" s="321">
        <v>3460</v>
      </c>
      <c r="C277" s="313" t="s">
        <v>7578</v>
      </c>
      <c r="D277" s="316" t="s">
        <v>7582</v>
      </c>
      <c r="E277" s="314"/>
      <c r="F277" s="315" t="s">
        <v>7831</v>
      </c>
    </row>
    <row r="278" spans="1:6" s="5" customFormat="1" ht="13.15" customHeight="1" x14ac:dyDescent="0.25">
      <c r="A278" s="320">
        <v>0</v>
      </c>
      <c r="B278" s="321">
        <v>22770</v>
      </c>
      <c r="C278" s="313" t="s">
        <v>7578</v>
      </c>
      <c r="D278" s="316" t="s">
        <v>7582</v>
      </c>
      <c r="E278" s="314"/>
      <c r="F278" s="315" t="s">
        <v>7832</v>
      </c>
    </row>
    <row r="279" spans="1:6" s="5" customFormat="1" ht="13.15" customHeight="1" x14ac:dyDescent="0.25">
      <c r="A279" s="320">
        <v>0</v>
      </c>
      <c r="B279" s="321">
        <v>5271.77</v>
      </c>
      <c r="C279" s="313" t="s">
        <v>7578</v>
      </c>
      <c r="D279" s="316" t="s">
        <v>7582</v>
      </c>
      <c r="E279" s="314"/>
      <c r="F279" s="315" t="s">
        <v>7833</v>
      </c>
    </row>
    <row r="280" spans="1:6" s="5" customFormat="1" ht="13.15" customHeight="1" x14ac:dyDescent="0.25">
      <c r="A280" s="320">
        <v>0</v>
      </c>
      <c r="B280" s="321">
        <v>4998.51</v>
      </c>
      <c r="C280" s="313" t="s">
        <v>7578</v>
      </c>
      <c r="D280" s="316" t="s">
        <v>7582</v>
      </c>
      <c r="E280" s="314"/>
      <c r="F280" s="315" t="s">
        <v>7834</v>
      </c>
    </row>
    <row r="281" spans="1:6" s="5" customFormat="1" ht="13.15" customHeight="1" x14ac:dyDescent="0.25">
      <c r="A281" s="320">
        <v>0</v>
      </c>
      <c r="B281" s="321">
        <v>8924.33</v>
      </c>
      <c r="C281" s="313" t="s">
        <v>7578</v>
      </c>
      <c r="D281" s="316" t="s">
        <v>7582</v>
      </c>
      <c r="E281" s="314"/>
      <c r="F281" s="315" t="s">
        <v>7835</v>
      </c>
    </row>
    <row r="282" spans="1:6" s="5" customFormat="1" ht="13.15" customHeight="1" x14ac:dyDescent="0.25">
      <c r="A282" s="320">
        <v>0</v>
      </c>
      <c r="B282" s="321">
        <v>6254.3</v>
      </c>
      <c r="C282" s="313" t="s">
        <v>7578</v>
      </c>
      <c r="D282" s="316" t="s">
        <v>7582</v>
      </c>
      <c r="E282" s="314"/>
      <c r="F282" s="315" t="s">
        <v>7836</v>
      </c>
    </row>
    <row r="283" spans="1:6" s="5" customFormat="1" ht="13.15" customHeight="1" x14ac:dyDescent="0.25">
      <c r="A283" s="320">
        <v>0</v>
      </c>
      <c r="B283" s="321">
        <v>4199.46</v>
      </c>
      <c r="C283" s="313" t="s">
        <v>7578</v>
      </c>
      <c r="D283" s="316" t="s">
        <v>7582</v>
      </c>
      <c r="E283" s="314"/>
      <c r="F283" s="315" t="s">
        <v>7837</v>
      </c>
    </row>
    <row r="284" spans="1:6" s="5" customFormat="1" ht="13.15" customHeight="1" x14ac:dyDescent="0.25">
      <c r="A284" s="320">
        <v>0</v>
      </c>
      <c r="B284" s="321">
        <v>4277.43</v>
      </c>
      <c r="C284" s="313" t="s">
        <v>7578</v>
      </c>
      <c r="D284" s="316" t="s">
        <v>7582</v>
      </c>
      <c r="E284" s="314"/>
      <c r="F284" s="315" t="s">
        <v>7838</v>
      </c>
    </row>
    <row r="285" spans="1:6" s="5" customFormat="1" ht="13.15" customHeight="1" x14ac:dyDescent="0.25">
      <c r="A285" s="320">
        <v>0</v>
      </c>
      <c r="B285" s="321">
        <v>4820</v>
      </c>
      <c r="C285" s="313" t="s">
        <v>7578</v>
      </c>
      <c r="D285" s="316" t="s">
        <v>7582</v>
      </c>
      <c r="E285" s="316" t="s">
        <v>24</v>
      </c>
      <c r="F285" s="315" t="s">
        <v>7839</v>
      </c>
    </row>
    <row r="286" spans="1:6" s="5" customFormat="1" ht="13.15" customHeight="1" x14ac:dyDescent="0.25">
      <c r="A286" s="320">
        <v>0</v>
      </c>
      <c r="B286" s="321">
        <v>18220</v>
      </c>
      <c r="C286" s="313" t="s">
        <v>7578</v>
      </c>
      <c r="D286" s="316" t="s">
        <v>7582</v>
      </c>
      <c r="E286" s="314"/>
      <c r="F286" s="315" t="s">
        <v>7840</v>
      </c>
    </row>
    <row r="287" spans="1:6" s="5" customFormat="1" ht="13.15" customHeight="1" x14ac:dyDescent="0.25">
      <c r="A287" s="320">
        <v>0</v>
      </c>
      <c r="B287" s="321">
        <v>2823</v>
      </c>
      <c r="C287" s="313" t="s">
        <v>7578</v>
      </c>
      <c r="D287" s="316" t="s">
        <v>7582</v>
      </c>
      <c r="E287" s="314"/>
      <c r="F287" s="315" t="s">
        <v>7841</v>
      </c>
    </row>
    <row r="288" spans="1:6" s="5" customFormat="1" ht="13.15" customHeight="1" x14ac:dyDescent="0.25">
      <c r="A288" s="320">
        <v>0</v>
      </c>
      <c r="B288" s="321">
        <v>1550</v>
      </c>
      <c r="C288" s="313" t="s">
        <v>7578</v>
      </c>
      <c r="D288" s="316" t="s">
        <v>7582</v>
      </c>
      <c r="E288" s="314"/>
      <c r="F288" s="315" t="s">
        <v>7842</v>
      </c>
    </row>
    <row r="289" spans="1:30" s="5" customFormat="1" ht="13.15" customHeight="1" x14ac:dyDescent="0.25">
      <c r="A289" s="320">
        <v>0</v>
      </c>
      <c r="B289" s="321">
        <v>5420</v>
      </c>
      <c r="C289" s="313" t="s">
        <v>7578</v>
      </c>
      <c r="D289" s="316" t="s">
        <v>7582</v>
      </c>
      <c r="E289" s="314"/>
      <c r="F289" s="315" t="s">
        <v>7843</v>
      </c>
    </row>
    <row r="290" spans="1:30" s="5" customFormat="1" ht="13.15" customHeight="1" x14ac:dyDescent="0.25">
      <c r="A290" s="320">
        <v>0</v>
      </c>
      <c r="B290" s="321">
        <v>14880</v>
      </c>
      <c r="C290" s="313" t="s">
        <v>7578</v>
      </c>
      <c r="D290" s="316" t="s">
        <v>7582</v>
      </c>
      <c r="E290" s="314"/>
      <c r="F290" s="315" t="s">
        <v>7844</v>
      </c>
    </row>
    <row r="291" spans="1:30" s="5" customFormat="1" ht="13.15" customHeight="1" x14ac:dyDescent="0.25">
      <c r="A291" s="320">
        <v>0</v>
      </c>
      <c r="B291" s="321">
        <v>7380</v>
      </c>
      <c r="C291" s="313" t="s">
        <v>7578</v>
      </c>
      <c r="D291" s="316" t="s">
        <v>7582</v>
      </c>
      <c r="E291" s="314"/>
      <c r="F291" s="315" t="s">
        <v>7845</v>
      </c>
    </row>
    <row r="292" spans="1:30" s="5" customFormat="1" ht="13.15" customHeight="1" x14ac:dyDescent="0.25">
      <c r="A292" s="320">
        <v>0</v>
      </c>
      <c r="B292" s="321">
        <v>7840</v>
      </c>
      <c r="C292" s="313" t="s">
        <v>7578</v>
      </c>
      <c r="D292" s="316" t="s">
        <v>7582</v>
      </c>
      <c r="E292" s="316" t="s">
        <v>24</v>
      </c>
      <c r="F292" s="315" t="s">
        <v>7846</v>
      </c>
    </row>
    <row r="293" spans="1:30" s="5" customFormat="1" ht="13.15" customHeight="1" x14ac:dyDescent="0.25">
      <c r="A293" s="320">
        <v>0</v>
      </c>
      <c r="B293" s="321">
        <v>7430</v>
      </c>
      <c r="C293" s="313" t="s">
        <v>7578</v>
      </c>
      <c r="D293" s="316" t="s">
        <v>7582</v>
      </c>
      <c r="E293" s="316" t="s">
        <v>24</v>
      </c>
      <c r="F293" s="315" t="s">
        <v>7847</v>
      </c>
    </row>
    <row r="294" spans="1:30" s="5" customFormat="1" ht="13.15" customHeight="1" x14ac:dyDescent="0.25">
      <c r="A294" s="320">
        <v>0</v>
      </c>
      <c r="B294" s="321">
        <v>6000</v>
      </c>
      <c r="C294" s="313" t="s">
        <v>7578</v>
      </c>
      <c r="D294" s="316" t="s">
        <v>7582</v>
      </c>
      <c r="E294" s="314"/>
      <c r="F294" s="315" t="s">
        <v>7848</v>
      </c>
    </row>
    <row r="295" spans="1:30" s="5" customFormat="1" ht="13.15" customHeight="1" x14ac:dyDescent="0.25">
      <c r="A295" s="321">
        <v>85235</v>
      </c>
      <c r="B295" s="320">
        <v>0</v>
      </c>
      <c r="C295" s="313" t="s">
        <v>7578</v>
      </c>
      <c r="D295" s="316" t="s">
        <v>7582</v>
      </c>
      <c r="E295" s="316" t="s">
        <v>7583</v>
      </c>
      <c r="F295" s="315" t="s">
        <v>7852</v>
      </c>
      <c r="G295" s="315" t="s">
        <v>7882</v>
      </c>
      <c r="H295" s="318">
        <v>43404</v>
      </c>
      <c r="I295" s="316" t="s">
        <v>7883</v>
      </c>
      <c r="J295" s="314"/>
      <c r="K295" s="314"/>
      <c r="L295" s="314"/>
      <c r="M295" s="315" t="s">
        <v>7882</v>
      </c>
      <c r="N295" s="314"/>
      <c r="O295" s="314"/>
      <c r="P295" s="314"/>
      <c r="Q295" s="314"/>
      <c r="R295" s="314"/>
      <c r="S295" s="314"/>
      <c r="T295" s="314"/>
      <c r="U295" s="314"/>
      <c r="V295" s="314"/>
      <c r="W295" s="314"/>
      <c r="X295" s="314"/>
      <c r="Y295" s="314"/>
      <c r="Z295" s="314"/>
      <c r="AA295" s="314"/>
      <c r="AB295" s="314"/>
      <c r="AC295" s="314"/>
      <c r="AD295" s="316"/>
    </row>
    <row r="296" spans="1:30" s="5" customFormat="1" ht="13.15" customHeight="1" x14ac:dyDescent="0.25">
      <c r="A296" s="321">
        <v>69248</v>
      </c>
      <c r="B296" s="320">
        <v>0</v>
      </c>
      <c r="C296" s="313" t="s">
        <v>7578</v>
      </c>
      <c r="D296" s="316" t="s">
        <v>7582</v>
      </c>
      <c r="E296" s="316" t="s">
        <v>7583</v>
      </c>
      <c r="F296" s="315" t="s">
        <v>7853</v>
      </c>
      <c r="G296" s="315" t="s">
        <v>7882</v>
      </c>
      <c r="H296" s="318">
        <v>43404</v>
      </c>
      <c r="I296" s="316" t="s">
        <v>7884</v>
      </c>
      <c r="J296" s="314"/>
      <c r="K296" s="314"/>
      <c r="L296" s="314"/>
      <c r="M296" s="315" t="s">
        <v>7882</v>
      </c>
      <c r="N296" s="314"/>
      <c r="O296" s="314"/>
      <c r="P296" s="314"/>
      <c r="Q296" s="314"/>
      <c r="R296" s="314"/>
      <c r="S296" s="314"/>
      <c r="T296" s="314"/>
      <c r="U296" s="314"/>
      <c r="V296" s="314"/>
      <c r="W296" s="314"/>
      <c r="X296" s="314"/>
      <c r="Y296" s="314"/>
      <c r="Z296" s="314"/>
      <c r="AA296" s="314"/>
      <c r="AB296" s="314"/>
      <c r="AC296" s="314"/>
      <c r="AD296" s="316"/>
    </row>
    <row r="297" spans="1:30" s="5" customFormat="1" ht="13.15" customHeight="1" x14ac:dyDescent="0.25">
      <c r="A297" s="321">
        <v>63898</v>
      </c>
      <c r="B297" s="320">
        <v>0</v>
      </c>
      <c r="C297" s="313" t="s">
        <v>7578</v>
      </c>
      <c r="D297" s="316" t="s">
        <v>7582</v>
      </c>
      <c r="E297" s="316" t="s">
        <v>7583</v>
      </c>
      <c r="F297" s="315" t="s">
        <v>7854</v>
      </c>
      <c r="G297" s="315" t="s">
        <v>7882</v>
      </c>
      <c r="H297" s="318">
        <v>43404</v>
      </c>
      <c r="I297" s="316" t="s">
        <v>7885</v>
      </c>
      <c r="J297" s="314"/>
      <c r="K297" s="314"/>
      <c r="L297" s="314"/>
      <c r="M297" s="315" t="s">
        <v>7882</v>
      </c>
      <c r="N297" s="314"/>
      <c r="O297" s="314"/>
      <c r="P297" s="314"/>
      <c r="Q297" s="314"/>
      <c r="R297" s="314"/>
      <c r="S297" s="314"/>
      <c r="T297" s="314"/>
      <c r="U297" s="314"/>
      <c r="V297" s="314"/>
      <c r="W297" s="314"/>
      <c r="X297" s="314"/>
      <c r="Y297" s="314"/>
      <c r="Z297" s="314"/>
      <c r="AA297" s="314"/>
      <c r="AB297" s="314"/>
      <c r="AC297" s="314"/>
      <c r="AD297" s="316"/>
    </row>
    <row r="298" spans="1:30" s="5" customFormat="1" ht="13.15" customHeight="1" x14ac:dyDescent="0.25">
      <c r="A298" s="320">
        <v>0</v>
      </c>
      <c r="B298" s="321">
        <v>200000</v>
      </c>
      <c r="C298" s="313" t="s">
        <v>7578</v>
      </c>
      <c r="D298" s="316" t="s">
        <v>7582</v>
      </c>
      <c r="E298" s="316" t="s">
        <v>7583</v>
      </c>
      <c r="F298" s="315" t="s">
        <v>7855</v>
      </c>
      <c r="G298" s="315" t="s">
        <v>7882</v>
      </c>
      <c r="H298" s="318">
        <v>43404</v>
      </c>
      <c r="I298" s="316" t="s">
        <v>7886</v>
      </c>
      <c r="J298" s="314"/>
      <c r="K298" s="314"/>
      <c r="L298" s="314"/>
      <c r="M298" s="315" t="s">
        <v>7882</v>
      </c>
      <c r="N298" s="314"/>
      <c r="O298" s="314"/>
      <c r="P298" s="314"/>
      <c r="Q298" s="314"/>
      <c r="R298" s="314"/>
      <c r="S298" s="314"/>
      <c r="T298" s="314"/>
      <c r="U298" s="314"/>
      <c r="V298" s="314"/>
      <c r="W298" s="314"/>
      <c r="X298" s="314"/>
      <c r="Y298" s="314"/>
      <c r="Z298" s="314"/>
      <c r="AA298" s="314"/>
      <c r="AB298" s="314"/>
      <c r="AC298" s="314"/>
      <c r="AD298" s="316"/>
    </row>
    <row r="299" spans="1:30" s="5" customFormat="1" ht="13.15" customHeight="1" x14ac:dyDescent="0.25">
      <c r="A299" s="320">
        <v>0</v>
      </c>
      <c r="B299" s="321">
        <v>200000</v>
      </c>
      <c r="C299" s="313" t="s">
        <v>7578</v>
      </c>
      <c r="D299" s="316" t="s">
        <v>7582</v>
      </c>
      <c r="E299" s="316" t="s">
        <v>7583</v>
      </c>
      <c r="F299" s="315" t="s">
        <v>7856</v>
      </c>
      <c r="G299" s="315" t="s">
        <v>7882</v>
      </c>
      <c r="H299" s="318">
        <v>43404</v>
      </c>
      <c r="I299" s="316" t="s">
        <v>7887</v>
      </c>
      <c r="J299" s="314"/>
      <c r="K299" s="314"/>
      <c r="L299" s="314"/>
      <c r="M299" s="315" t="s">
        <v>7882</v>
      </c>
      <c r="N299" s="314"/>
      <c r="O299" s="314"/>
      <c r="P299" s="314"/>
      <c r="Q299" s="314"/>
      <c r="R299" s="314"/>
      <c r="S299" s="314"/>
      <c r="T299" s="314"/>
      <c r="U299" s="314"/>
      <c r="V299" s="314"/>
      <c r="W299" s="314"/>
      <c r="X299" s="314"/>
      <c r="Y299" s="314"/>
      <c r="Z299" s="314"/>
      <c r="AA299" s="314"/>
      <c r="AB299" s="314"/>
      <c r="AC299" s="314"/>
      <c r="AD299" s="316"/>
    </row>
    <row r="300" spans="1:30" s="5" customFormat="1" ht="13.15" customHeight="1" x14ac:dyDescent="0.25">
      <c r="A300" s="320">
        <v>0</v>
      </c>
      <c r="B300" s="321">
        <v>2050</v>
      </c>
      <c r="C300" s="313" t="s">
        <v>7578</v>
      </c>
      <c r="D300" s="316" t="s">
        <v>7582</v>
      </c>
      <c r="E300" s="316" t="s">
        <v>7583</v>
      </c>
      <c r="F300" s="315" t="s">
        <v>7857</v>
      </c>
      <c r="G300" s="315" t="s">
        <v>7882</v>
      </c>
      <c r="H300" s="318">
        <v>43404</v>
      </c>
      <c r="I300" s="316" t="s">
        <v>7888</v>
      </c>
      <c r="J300" s="314"/>
      <c r="K300" s="314"/>
      <c r="L300" s="314"/>
      <c r="M300" s="315" t="s">
        <v>7882</v>
      </c>
      <c r="N300" s="314"/>
      <c r="O300" s="314"/>
      <c r="P300" s="314"/>
      <c r="Q300" s="314"/>
      <c r="R300" s="314"/>
      <c r="S300" s="314"/>
      <c r="T300" s="314"/>
      <c r="U300" s="314"/>
      <c r="V300" s="314"/>
      <c r="W300" s="314"/>
      <c r="X300" s="314"/>
      <c r="Y300" s="314"/>
      <c r="Z300" s="314"/>
      <c r="AA300" s="314"/>
      <c r="AB300" s="314"/>
      <c r="AC300" s="314"/>
      <c r="AD300" s="316"/>
    </row>
    <row r="301" spans="1:30" s="5" customFormat="1" ht="13.15" customHeight="1" x14ac:dyDescent="0.25">
      <c r="A301" s="320">
        <v>0</v>
      </c>
      <c r="B301" s="321">
        <v>1342</v>
      </c>
      <c r="C301" s="313" t="s">
        <v>7578</v>
      </c>
      <c r="D301" s="316" t="s">
        <v>7582</v>
      </c>
      <c r="E301" s="316" t="s">
        <v>7583</v>
      </c>
      <c r="F301" s="315" t="s">
        <v>7858</v>
      </c>
      <c r="G301" s="315" t="s">
        <v>7882</v>
      </c>
      <c r="H301" s="318">
        <v>43404</v>
      </c>
      <c r="I301" s="316" t="s">
        <v>7889</v>
      </c>
      <c r="J301" s="314"/>
      <c r="K301" s="314"/>
      <c r="L301" s="314"/>
      <c r="M301" s="315" t="s">
        <v>7882</v>
      </c>
      <c r="N301" s="314"/>
      <c r="O301" s="314"/>
      <c r="P301" s="314"/>
      <c r="Q301" s="314"/>
      <c r="R301" s="314"/>
      <c r="S301" s="314"/>
      <c r="T301" s="314"/>
      <c r="U301" s="314"/>
      <c r="V301" s="314"/>
      <c r="W301" s="314"/>
      <c r="X301" s="314"/>
      <c r="Y301" s="314"/>
      <c r="Z301" s="314"/>
      <c r="AA301" s="314"/>
      <c r="AB301" s="314"/>
      <c r="AC301" s="314"/>
      <c r="AD301" s="316"/>
    </row>
    <row r="302" spans="1:30" s="5" customFormat="1" ht="13.15" customHeight="1" x14ac:dyDescent="0.25">
      <c r="A302" s="320">
        <v>0</v>
      </c>
      <c r="B302" s="321">
        <v>1295</v>
      </c>
      <c r="C302" s="313" t="s">
        <v>7578</v>
      </c>
      <c r="D302" s="316" t="s">
        <v>7582</v>
      </c>
      <c r="E302" s="316" t="s">
        <v>7583</v>
      </c>
      <c r="F302" s="315" t="s">
        <v>7859</v>
      </c>
      <c r="G302" s="315" t="s">
        <v>7882</v>
      </c>
      <c r="H302" s="318">
        <v>43404</v>
      </c>
      <c r="I302" s="316" t="s">
        <v>7890</v>
      </c>
      <c r="J302" s="314"/>
      <c r="K302" s="314"/>
      <c r="L302" s="314"/>
      <c r="M302" s="315" t="s">
        <v>7882</v>
      </c>
      <c r="N302" s="314"/>
      <c r="O302" s="314"/>
      <c r="P302" s="314"/>
      <c r="Q302" s="314"/>
      <c r="R302" s="314"/>
      <c r="S302" s="314"/>
      <c r="T302" s="314"/>
      <c r="U302" s="314"/>
      <c r="V302" s="314"/>
      <c r="W302" s="314"/>
      <c r="X302" s="314"/>
      <c r="Y302" s="314"/>
      <c r="Z302" s="314"/>
      <c r="AA302" s="314"/>
      <c r="AB302" s="314"/>
      <c r="AC302" s="314"/>
      <c r="AD302" s="316"/>
    </row>
    <row r="303" spans="1:30" s="5" customFormat="1" ht="13.15" customHeight="1" x14ac:dyDescent="0.25">
      <c r="A303" s="320">
        <v>0</v>
      </c>
      <c r="B303" s="321">
        <v>4335</v>
      </c>
      <c r="C303" s="313" t="s">
        <v>7578</v>
      </c>
      <c r="D303" s="316" t="s">
        <v>7582</v>
      </c>
      <c r="E303" s="316" t="s">
        <v>7583</v>
      </c>
      <c r="F303" s="315" t="s">
        <v>7860</v>
      </c>
      <c r="G303" s="315" t="s">
        <v>7882</v>
      </c>
      <c r="H303" s="318">
        <v>43404</v>
      </c>
      <c r="I303" s="316" t="s">
        <v>7891</v>
      </c>
      <c r="J303" s="314"/>
      <c r="K303" s="314"/>
      <c r="L303" s="314"/>
      <c r="M303" s="315" t="s">
        <v>7882</v>
      </c>
      <c r="N303" s="314"/>
      <c r="O303" s="314"/>
      <c r="P303" s="314"/>
      <c r="Q303" s="314"/>
      <c r="R303" s="314"/>
      <c r="S303" s="314"/>
      <c r="T303" s="314"/>
      <c r="U303" s="314"/>
      <c r="V303" s="314"/>
      <c r="W303" s="314"/>
      <c r="X303" s="314"/>
      <c r="Y303" s="314"/>
      <c r="Z303" s="314"/>
      <c r="AA303" s="314"/>
      <c r="AB303" s="314"/>
      <c r="AC303" s="314"/>
      <c r="AD303" s="316"/>
    </row>
    <row r="304" spans="1:30" s="5" customFormat="1" ht="13.15" customHeight="1" x14ac:dyDescent="0.25">
      <c r="A304" s="320">
        <v>0</v>
      </c>
      <c r="B304" s="321">
        <v>11778</v>
      </c>
      <c r="C304" s="313" t="s">
        <v>7578</v>
      </c>
      <c r="D304" s="316" t="s">
        <v>7582</v>
      </c>
      <c r="E304" s="316" t="s">
        <v>7583</v>
      </c>
      <c r="F304" s="315" t="s">
        <v>7861</v>
      </c>
      <c r="G304" s="315" t="s">
        <v>7882</v>
      </c>
      <c r="H304" s="318">
        <v>43404</v>
      </c>
      <c r="I304" s="316" t="s">
        <v>7892</v>
      </c>
      <c r="J304" s="314"/>
      <c r="K304" s="314"/>
      <c r="L304" s="314"/>
      <c r="M304" s="315" t="s">
        <v>7882</v>
      </c>
      <c r="N304" s="314"/>
      <c r="O304" s="314"/>
      <c r="P304" s="314"/>
      <c r="Q304" s="314"/>
      <c r="R304" s="314"/>
      <c r="S304" s="314"/>
      <c r="T304" s="314"/>
      <c r="U304" s="314"/>
      <c r="V304" s="314"/>
      <c r="W304" s="314"/>
      <c r="X304" s="314"/>
      <c r="Y304" s="314"/>
      <c r="Z304" s="314"/>
      <c r="AA304" s="314"/>
      <c r="AB304" s="314"/>
      <c r="AC304" s="314"/>
      <c r="AD304" s="316"/>
    </row>
    <row r="305" spans="1:30" s="5" customFormat="1" ht="13.15" customHeight="1" x14ac:dyDescent="0.25">
      <c r="A305" s="320">
        <v>0</v>
      </c>
      <c r="B305" s="321">
        <v>200000</v>
      </c>
      <c r="C305" s="313" t="s">
        <v>7578</v>
      </c>
      <c r="D305" s="316" t="s">
        <v>7582</v>
      </c>
      <c r="E305" s="316" t="s">
        <v>7583</v>
      </c>
      <c r="F305" s="315" t="s">
        <v>7862</v>
      </c>
      <c r="G305" s="315" t="s">
        <v>7882</v>
      </c>
      <c r="H305" s="318">
        <v>43404</v>
      </c>
      <c r="I305" s="316" t="s">
        <v>7893</v>
      </c>
      <c r="J305" s="314"/>
      <c r="K305" s="314"/>
      <c r="L305" s="314"/>
      <c r="M305" s="315" t="s">
        <v>7882</v>
      </c>
      <c r="N305" s="314"/>
      <c r="O305" s="314"/>
      <c r="P305" s="314"/>
      <c r="Q305" s="314"/>
      <c r="R305" s="314"/>
      <c r="S305" s="314"/>
      <c r="T305" s="314"/>
      <c r="U305" s="314"/>
      <c r="V305" s="314"/>
      <c r="W305" s="314"/>
      <c r="X305" s="314"/>
      <c r="Y305" s="314"/>
      <c r="Z305" s="314"/>
      <c r="AA305" s="314"/>
      <c r="AB305" s="314"/>
      <c r="AC305" s="314"/>
      <c r="AD305" s="316"/>
    </row>
    <row r="306" spans="1:30" s="5" customFormat="1" ht="13.15" customHeight="1" x14ac:dyDescent="0.25">
      <c r="A306" s="320">
        <v>0</v>
      </c>
      <c r="B306" s="321">
        <v>4117422.51</v>
      </c>
      <c r="C306" s="313" t="s">
        <v>7578</v>
      </c>
      <c r="D306" s="316" t="s">
        <v>7582</v>
      </c>
      <c r="E306" s="316" t="s">
        <v>7583</v>
      </c>
      <c r="F306" s="315" t="s">
        <v>7863</v>
      </c>
      <c r="G306" s="315" t="s">
        <v>7882</v>
      </c>
      <c r="H306" s="318">
        <v>43404</v>
      </c>
      <c r="I306" s="316" t="s">
        <v>7894</v>
      </c>
      <c r="J306" s="314"/>
      <c r="K306" s="314"/>
      <c r="L306" s="314"/>
      <c r="M306" s="315" t="s">
        <v>7882</v>
      </c>
      <c r="N306" s="314"/>
      <c r="O306" s="314"/>
      <c r="P306" s="314"/>
      <c r="Q306" s="314"/>
      <c r="R306" s="314"/>
      <c r="S306" s="314"/>
      <c r="T306" s="314"/>
      <c r="U306" s="314"/>
      <c r="V306" s="314"/>
      <c r="W306" s="314"/>
      <c r="X306" s="314"/>
      <c r="Y306" s="314"/>
      <c r="Z306" s="314"/>
      <c r="AA306" s="314"/>
      <c r="AB306" s="314"/>
      <c r="AC306" s="314"/>
      <c r="AD306" s="316"/>
    </row>
    <row r="307" spans="1:30" s="5" customFormat="1" ht="13.15" customHeight="1" x14ac:dyDescent="0.25">
      <c r="A307" s="320">
        <v>0</v>
      </c>
      <c r="B307" s="321">
        <v>3933281.3</v>
      </c>
      <c r="C307" s="313" t="s">
        <v>7578</v>
      </c>
      <c r="D307" s="316" t="s">
        <v>7582</v>
      </c>
      <c r="E307" s="316" t="s">
        <v>7583</v>
      </c>
      <c r="F307" s="315" t="s">
        <v>7864</v>
      </c>
      <c r="G307" s="315" t="s">
        <v>7882</v>
      </c>
      <c r="H307" s="318">
        <v>43404</v>
      </c>
      <c r="I307" s="316" t="s">
        <v>7895</v>
      </c>
      <c r="J307" s="314"/>
      <c r="K307" s="314"/>
      <c r="L307" s="314"/>
      <c r="M307" s="315" t="s">
        <v>7882</v>
      </c>
      <c r="N307" s="314"/>
      <c r="O307" s="314"/>
      <c r="P307" s="314"/>
      <c r="Q307" s="314"/>
      <c r="R307" s="314"/>
      <c r="S307" s="314"/>
      <c r="T307" s="314"/>
      <c r="U307" s="314"/>
      <c r="V307" s="314"/>
      <c r="W307" s="314"/>
      <c r="X307" s="314"/>
      <c r="Y307" s="314"/>
      <c r="Z307" s="314"/>
      <c r="AA307" s="314"/>
      <c r="AB307" s="314"/>
      <c r="AC307" s="314"/>
      <c r="AD307" s="316"/>
    </row>
    <row r="308" spans="1:30" s="5" customFormat="1" ht="13.15" customHeight="1" x14ac:dyDescent="0.25">
      <c r="A308" s="320">
        <v>0</v>
      </c>
      <c r="B308" s="321">
        <v>2441612.69</v>
      </c>
      <c r="C308" s="313" t="s">
        <v>7578</v>
      </c>
      <c r="D308" s="316" t="s">
        <v>7582</v>
      </c>
      <c r="E308" s="316" t="s">
        <v>7583</v>
      </c>
      <c r="F308" s="315" t="s">
        <v>7865</v>
      </c>
      <c r="G308" s="315" t="s">
        <v>7882</v>
      </c>
      <c r="H308" s="318">
        <v>43404</v>
      </c>
      <c r="I308" s="316" t="s">
        <v>7567</v>
      </c>
      <c r="J308" s="314"/>
      <c r="K308" s="314"/>
      <c r="L308" s="314"/>
      <c r="M308" s="315" t="s">
        <v>7882</v>
      </c>
      <c r="N308" s="314"/>
      <c r="O308" s="314"/>
      <c r="P308" s="314"/>
      <c r="Q308" s="314"/>
      <c r="R308" s="314"/>
      <c r="S308" s="314"/>
      <c r="T308" s="314"/>
      <c r="U308" s="314"/>
      <c r="V308" s="314"/>
      <c r="W308" s="314"/>
      <c r="X308" s="314"/>
      <c r="Y308" s="314"/>
      <c r="Z308" s="314"/>
      <c r="AA308" s="314"/>
      <c r="AB308" s="314"/>
      <c r="AC308" s="314"/>
      <c r="AD308" s="316"/>
    </row>
    <row r="309" spans="1:30" s="5" customFormat="1" ht="13.15" customHeight="1" x14ac:dyDescent="0.25">
      <c r="A309" s="320">
        <v>0</v>
      </c>
      <c r="B309" s="321">
        <v>920221.9</v>
      </c>
      <c r="C309" s="313" t="s">
        <v>7578</v>
      </c>
      <c r="D309" s="316" t="s">
        <v>7582</v>
      </c>
      <c r="E309" s="316" t="s">
        <v>7583</v>
      </c>
      <c r="F309" s="315" t="s">
        <v>7866</v>
      </c>
      <c r="G309" s="315" t="s">
        <v>7882</v>
      </c>
      <c r="H309" s="318">
        <v>43404</v>
      </c>
      <c r="I309" s="316" t="s">
        <v>7896</v>
      </c>
      <c r="J309" s="314"/>
      <c r="K309" s="314"/>
      <c r="L309" s="314"/>
      <c r="M309" s="315" t="s">
        <v>7882</v>
      </c>
      <c r="N309" s="314"/>
      <c r="O309" s="314"/>
      <c r="P309" s="314"/>
      <c r="Q309" s="314"/>
      <c r="R309" s="314"/>
      <c r="S309" s="314"/>
      <c r="T309" s="314"/>
      <c r="U309" s="314"/>
      <c r="V309" s="314"/>
      <c r="W309" s="314"/>
      <c r="X309" s="314"/>
      <c r="Y309" s="314"/>
      <c r="Z309" s="314"/>
      <c r="AA309" s="314"/>
      <c r="AB309" s="314"/>
      <c r="AC309" s="314"/>
      <c r="AD309" s="316"/>
    </row>
    <row r="310" spans="1:30" s="5" customFormat="1" ht="13.15" customHeight="1" x14ac:dyDescent="0.25">
      <c r="A310" s="320">
        <v>0</v>
      </c>
      <c r="B310" s="321">
        <v>2970289.75</v>
      </c>
      <c r="C310" s="313" t="s">
        <v>7578</v>
      </c>
      <c r="D310" s="316" t="s">
        <v>7582</v>
      </c>
      <c r="E310" s="316" t="s">
        <v>7583</v>
      </c>
      <c r="F310" s="315" t="s">
        <v>7867</v>
      </c>
      <c r="G310" s="315" t="s">
        <v>7882</v>
      </c>
      <c r="H310" s="318">
        <v>43404</v>
      </c>
      <c r="I310" s="316" t="s">
        <v>7897</v>
      </c>
      <c r="J310" s="314"/>
      <c r="K310" s="314"/>
      <c r="L310" s="314"/>
      <c r="M310" s="315" t="s">
        <v>7882</v>
      </c>
      <c r="N310" s="314"/>
      <c r="O310" s="314"/>
      <c r="P310" s="314"/>
      <c r="Q310" s="314"/>
      <c r="R310" s="314"/>
      <c r="S310" s="314"/>
      <c r="T310" s="314"/>
      <c r="U310" s="314"/>
      <c r="V310" s="314"/>
      <c r="W310" s="314"/>
      <c r="X310" s="314"/>
      <c r="Y310" s="314"/>
      <c r="Z310" s="314"/>
      <c r="AA310" s="314"/>
      <c r="AB310" s="314"/>
      <c r="AC310" s="314"/>
      <c r="AD310" s="316"/>
    </row>
    <row r="311" spans="1:30" s="5" customFormat="1" ht="13.15" customHeight="1" x14ac:dyDescent="0.25">
      <c r="A311" s="320">
        <v>0</v>
      </c>
      <c r="B311" s="321">
        <v>469384.23</v>
      </c>
      <c r="C311" s="313" t="s">
        <v>7578</v>
      </c>
      <c r="D311" s="316" t="s">
        <v>7582</v>
      </c>
      <c r="E311" s="316" t="s">
        <v>7583</v>
      </c>
      <c r="F311" s="315" t="s">
        <v>7868</v>
      </c>
      <c r="G311" s="315" t="s">
        <v>7882</v>
      </c>
      <c r="H311" s="318">
        <v>43404</v>
      </c>
      <c r="I311" s="316" t="s">
        <v>7898</v>
      </c>
      <c r="J311" s="314"/>
      <c r="K311" s="314"/>
      <c r="L311" s="314"/>
      <c r="M311" s="315" t="s">
        <v>7882</v>
      </c>
      <c r="N311" s="314"/>
      <c r="O311" s="314"/>
      <c r="P311" s="314"/>
      <c r="Q311" s="314"/>
      <c r="R311" s="314"/>
      <c r="S311" s="314"/>
      <c r="T311" s="314"/>
      <c r="U311" s="314"/>
      <c r="V311" s="314"/>
      <c r="W311" s="314"/>
      <c r="X311" s="314"/>
      <c r="Y311" s="314"/>
      <c r="Z311" s="314"/>
      <c r="AA311" s="314"/>
      <c r="AB311" s="314"/>
      <c r="AC311" s="314"/>
      <c r="AD311" s="316"/>
    </row>
    <row r="312" spans="1:30" s="5" customFormat="1" ht="13.15" customHeight="1" x14ac:dyDescent="0.25">
      <c r="A312" s="320">
        <v>0</v>
      </c>
      <c r="B312" s="321">
        <v>947800.47</v>
      </c>
      <c r="C312" s="313" t="s">
        <v>7578</v>
      </c>
      <c r="D312" s="316" t="s">
        <v>7582</v>
      </c>
      <c r="E312" s="316" t="s">
        <v>7583</v>
      </c>
      <c r="F312" s="315" t="s">
        <v>7869</v>
      </c>
      <c r="G312" s="315" t="s">
        <v>7882</v>
      </c>
      <c r="H312" s="318">
        <v>43404</v>
      </c>
      <c r="I312" s="316" t="s">
        <v>7899</v>
      </c>
      <c r="J312" s="314"/>
      <c r="K312" s="314"/>
      <c r="L312" s="314"/>
      <c r="M312" s="315" t="s">
        <v>7882</v>
      </c>
      <c r="N312" s="314"/>
      <c r="O312" s="314"/>
      <c r="P312" s="314"/>
      <c r="Q312" s="314"/>
      <c r="R312" s="314"/>
      <c r="S312" s="314"/>
      <c r="T312" s="314"/>
      <c r="U312" s="314"/>
      <c r="V312" s="314"/>
      <c r="W312" s="314"/>
      <c r="X312" s="314"/>
      <c r="Y312" s="314"/>
      <c r="Z312" s="314"/>
      <c r="AA312" s="314"/>
      <c r="AB312" s="314"/>
      <c r="AC312" s="314"/>
      <c r="AD312" s="316"/>
    </row>
    <row r="313" spans="1:30" s="5" customFormat="1" ht="13.15" customHeight="1" x14ac:dyDescent="0.25">
      <c r="A313" s="327">
        <v>0</v>
      </c>
      <c r="B313" s="328">
        <v>50</v>
      </c>
      <c r="C313" s="313" t="s">
        <v>7578</v>
      </c>
      <c r="D313" s="314"/>
      <c r="E313" s="314"/>
      <c r="F313" s="315" t="s">
        <v>7850</v>
      </c>
      <c r="G313" s="315" t="s">
        <v>7882</v>
      </c>
      <c r="H313" s="318">
        <v>43401</v>
      </c>
      <c r="I313" s="316" t="s">
        <v>8000</v>
      </c>
      <c r="J313" s="314"/>
      <c r="K313" s="314"/>
      <c r="L313" s="314"/>
      <c r="M313" s="315" t="s">
        <v>7882</v>
      </c>
      <c r="N313" s="314"/>
      <c r="O313" s="314"/>
      <c r="P313" s="314"/>
      <c r="Q313" s="314"/>
      <c r="R313" s="314"/>
      <c r="S313" s="314"/>
      <c r="T313" s="314"/>
      <c r="U313" s="314"/>
      <c r="V313" s="314"/>
      <c r="W313" s="314"/>
      <c r="X313" s="314"/>
      <c r="Y313" s="314"/>
      <c r="Z313" s="314"/>
      <c r="AA313" s="314"/>
      <c r="AB313" s="314"/>
      <c r="AC313" s="314"/>
      <c r="AD313" s="316"/>
    </row>
    <row r="314" spans="1:30" s="5" customFormat="1" ht="13.15" customHeight="1" x14ac:dyDescent="0.25">
      <c r="A314" s="320">
        <v>0</v>
      </c>
      <c r="B314" s="321">
        <v>860189.77</v>
      </c>
      <c r="C314" s="313" t="s">
        <v>7578</v>
      </c>
      <c r="D314" s="316" t="s">
        <v>7582</v>
      </c>
      <c r="E314" s="316" t="s">
        <v>7583</v>
      </c>
      <c r="F314" s="315" t="s">
        <v>7870</v>
      </c>
      <c r="G314" s="315" t="s">
        <v>7882</v>
      </c>
      <c r="H314" s="318">
        <v>43404</v>
      </c>
      <c r="I314" s="316" t="s">
        <v>7900</v>
      </c>
      <c r="J314" s="314"/>
      <c r="K314" s="314"/>
      <c r="L314" s="314"/>
      <c r="M314" s="315" t="s">
        <v>7882</v>
      </c>
      <c r="N314" s="314"/>
      <c r="O314" s="314"/>
      <c r="P314" s="314"/>
      <c r="Q314" s="314"/>
      <c r="R314" s="314"/>
      <c r="S314" s="314"/>
      <c r="T314" s="314"/>
      <c r="U314" s="314"/>
      <c r="V314" s="314"/>
      <c r="W314" s="314"/>
      <c r="X314" s="314"/>
      <c r="Y314" s="314"/>
      <c r="Z314" s="314"/>
      <c r="AA314" s="314"/>
      <c r="AB314" s="314"/>
      <c r="AC314" s="314"/>
      <c r="AD314" s="316"/>
    </row>
    <row r="315" spans="1:30" s="5" customFormat="1" ht="13.15" customHeight="1" x14ac:dyDescent="0.25">
      <c r="A315" s="320">
        <v>0</v>
      </c>
      <c r="B315" s="321">
        <v>200000</v>
      </c>
      <c r="C315" s="313" t="s">
        <v>7578</v>
      </c>
      <c r="D315" s="316" t="s">
        <v>7582</v>
      </c>
      <c r="E315" s="316" t="s">
        <v>7583</v>
      </c>
      <c r="F315" s="315" t="s">
        <v>7871</v>
      </c>
      <c r="G315" s="315" t="s">
        <v>7882</v>
      </c>
      <c r="H315" s="318">
        <v>43404</v>
      </c>
      <c r="I315" s="316" t="s">
        <v>7901</v>
      </c>
      <c r="J315" s="314"/>
      <c r="K315" s="314"/>
      <c r="L315" s="314"/>
      <c r="M315" s="315" t="s">
        <v>7882</v>
      </c>
      <c r="N315" s="314"/>
      <c r="O315" s="314"/>
      <c r="P315" s="314"/>
      <c r="Q315" s="314"/>
      <c r="R315" s="314"/>
      <c r="S315" s="314"/>
      <c r="T315" s="314"/>
      <c r="U315" s="314"/>
      <c r="V315" s="314"/>
      <c r="W315" s="314"/>
      <c r="X315" s="314"/>
      <c r="Y315" s="314"/>
      <c r="Z315" s="314"/>
      <c r="AA315" s="314"/>
      <c r="AB315" s="314"/>
      <c r="AC315" s="314"/>
      <c r="AD315" s="316"/>
    </row>
    <row r="316" spans="1:30" s="5" customFormat="1" ht="13.15" customHeight="1" x14ac:dyDescent="0.25">
      <c r="A316" s="320">
        <v>0</v>
      </c>
      <c r="B316" s="321">
        <v>200000</v>
      </c>
      <c r="C316" s="313" t="s">
        <v>7578</v>
      </c>
      <c r="D316" s="316" t="s">
        <v>7582</v>
      </c>
      <c r="E316" s="316" t="s">
        <v>7583</v>
      </c>
      <c r="F316" s="315" t="s">
        <v>7872</v>
      </c>
      <c r="G316" s="315" t="s">
        <v>7882</v>
      </c>
      <c r="H316" s="318">
        <v>43404</v>
      </c>
      <c r="I316" s="316" t="s">
        <v>7902</v>
      </c>
      <c r="J316" s="314"/>
      <c r="K316" s="314"/>
      <c r="L316" s="314"/>
      <c r="M316" s="315" t="s">
        <v>7882</v>
      </c>
      <c r="N316" s="314"/>
      <c r="O316" s="314"/>
      <c r="P316" s="314"/>
      <c r="Q316" s="314"/>
      <c r="R316" s="314"/>
      <c r="S316" s="314"/>
      <c r="T316" s="314"/>
      <c r="U316" s="314"/>
      <c r="V316" s="314"/>
      <c r="W316" s="314"/>
      <c r="X316" s="314"/>
      <c r="Y316" s="314"/>
      <c r="Z316" s="314"/>
      <c r="AA316" s="314"/>
      <c r="AB316" s="314"/>
      <c r="AC316" s="314"/>
      <c r="AD316" s="316"/>
    </row>
    <row r="317" spans="1:30" s="5" customFormat="1" ht="13.15" customHeight="1" x14ac:dyDescent="0.25">
      <c r="A317" s="320">
        <v>0</v>
      </c>
      <c r="B317" s="321">
        <v>200000</v>
      </c>
      <c r="C317" s="313" t="s">
        <v>7578</v>
      </c>
      <c r="D317" s="316" t="s">
        <v>7582</v>
      </c>
      <c r="E317" s="316" t="s">
        <v>7583</v>
      </c>
      <c r="F317" s="315" t="s">
        <v>7873</v>
      </c>
      <c r="G317" s="315" t="s">
        <v>7882</v>
      </c>
      <c r="H317" s="318">
        <v>43404</v>
      </c>
      <c r="I317" s="316" t="s">
        <v>7903</v>
      </c>
      <c r="J317" s="314"/>
      <c r="K317" s="314"/>
      <c r="L317" s="314"/>
      <c r="M317" s="315" t="s">
        <v>7882</v>
      </c>
      <c r="N317" s="314"/>
      <c r="O317" s="314"/>
      <c r="P317" s="314"/>
      <c r="Q317" s="314"/>
      <c r="R317" s="314"/>
      <c r="S317" s="314"/>
      <c r="T317" s="314"/>
      <c r="U317" s="314"/>
      <c r="V317" s="314"/>
      <c r="W317" s="314"/>
      <c r="X317" s="314"/>
      <c r="Y317" s="314"/>
      <c r="Z317" s="314"/>
      <c r="AA317" s="314"/>
      <c r="AB317" s="314"/>
      <c r="AC317" s="314"/>
      <c r="AD317" s="316"/>
    </row>
    <row r="318" spans="1:30" s="5" customFormat="1" ht="13.15" customHeight="1" x14ac:dyDescent="0.25">
      <c r="A318" s="320">
        <v>0</v>
      </c>
      <c r="B318" s="321">
        <v>200000</v>
      </c>
      <c r="C318" s="313" t="s">
        <v>7578</v>
      </c>
      <c r="D318" s="316" t="s">
        <v>7582</v>
      </c>
      <c r="E318" s="316" t="s">
        <v>7583</v>
      </c>
      <c r="F318" s="315" t="s">
        <v>7874</v>
      </c>
      <c r="G318" s="315" t="s">
        <v>7882</v>
      </c>
      <c r="H318" s="318">
        <v>43404</v>
      </c>
      <c r="I318" s="316" t="s">
        <v>7904</v>
      </c>
      <c r="J318" s="314"/>
      <c r="K318" s="314"/>
      <c r="L318" s="314"/>
      <c r="M318" s="315" t="s">
        <v>7882</v>
      </c>
      <c r="N318" s="314"/>
      <c r="O318" s="314"/>
      <c r="P318" s="314"/>
      <c r="Q318" s="314"/>
      <c r="R318" s="314"/>
      <c r="S318" s="314"/>
      <c r="T318" s="314"/>
      <c r="U318" s="314"/>
      <c r="V318" s="314"/>
      <c r="W318" s="314"/>
      <c r="X318" s="314"/>
      <c r="Y318" s="314"/>
      <c r="Z318" s="314"/>
      <c r="AA318" s="314"/>
      <c r="AB318" s="314"/>
      <c r="AC318" s="314"/>
      <c r="AD318" s="316"/>
    </row>
    <row r="319" spans="1:30" s="5" customFormat="1" ht="13.15" customHeight="1" x14ac:dyDescent="0.25">
      <c r="A319" s="320">
        <v>0</v>
      </c>
      <c r="B319" s="321">
        <v>200000</v>
      </c>
      <c r="C319" s="313" t="s">
        <v>7578</v>
      </c>
      <c r="D319" s="316" t="s">
        <v>7582</v>
      </c>
      <c r="E319" s="316" t="s">
        <v>7583</v>
      </c>
      <c r="F319" s="315" t="s">
        <v>7875</v>
      </c>
      <c r="G319" s="315" t="s">
        <v>7882</v>
      </c>
      <c r="H319" s="318">
        <v>43404</v>
      </c>
      <c r="I319" s="316" t="s">
        <v>7905</v>
      </c>
      <c r="J319" s="314"/>
      <c r="K319" s="314"/>
      <c r="L319" s="314"/>
      <c r="M319" s="315" t="s">
        <v>7882</v>
      </c>
      <c r="N319" s="314"/>
      <c r="O319" s="314"/>
      <c r="P319" s="314"/>
      <c r="Q319" s="314"/>
      <c r="R319" s="314"/>
      <c r="S319" s="314"/>
      <c r="T319" s="314"/>
      <c r="U319" s="314"/>
      <c r="V319" s="314"/>
      <c r="W319" s="314"/>
      <c r="X319" s="314"/>
      <c r="Y319" s="314"/>
      <c r="Z319" s="314"/>
      <c r="AA319" s="314"/>
      <c r="AB319" s="314"/>
      <c r="AC319" s="314"/>
      <c r="AD319" s="316"/>
    </row>
    <row r="320" spans="1:30" s="5" customFormat="1" ht="13.15" customHeight="1" x14ac:dyDescent="0.25">
      <c r="A320" s="320">
        <v>0</v>
      </c>
      <c r="B320" s="321">
        <v>200000</v>
      </c>
      <c r="C320" s="313" t="s">
        <v>7578</v>
      </c>
      <c r="D320" s="316" t="s">
        <v>7582</v>
      </c>
      <c r="E320" s="316" t="s">
        <v>7583</v>
      </c>
      <c r="F320" s="315" t="s">
        <v>7876</v>
      </c>
      <c r="G320" s="315" t="s">
        <v>7882</v>
      </c>
      <c r="H320" s="318">
        <v>43404</v>
      </c>
      <c r="I320" s="316" t="s">
        <v>7906</v>
      </c>
      <c r="J320" s="314"/>
      <c r="K320" s="314"/>
      <c r="L320" s="314"/>
      <c r="M320" s="315" t="s">
        <v>7882</v>
      </c>
      <c r="N320" s="314"/>
      <c r="O320" s="314"/>
      <c r="P320" s="314"/>
      <c r="Q320" s="314"/>
      <c r="R320" s="314"/>
      <c r="S320" s="314"/>
      <c r="T320" s="314"/>
      <c r="U320" s="314"/>
      <c r="V320" s="314"/>
      <c r="W320" s="314"/>
      <c r="X320" s="314"/>
      <c r="Y320" s="314"/>
      <c r="Z320" s="314"/>
      <c r="AA320" s="314"/>
      <c r="AB320" s="314"/>
      <c r="AC320" s="314"/>
      <c r="AD320" s="316"/>
    </row>
    <row r="321" spans="1:31" s="5" customFormat="1" ht="13.15" customHeight="1" x14ac:dyDescent="0.25">
      <c r="A321" s="320">
        <v>0</v>
      </c>
      <c r="B321" s="321">
        <v>200000</v>
      </c>
      <c r="C321" s="313" t="s">
        <v>7578</v>
      </c>
      <c r="D321" s="316" t="s">
        <v>7582</v>
      </c>
      <c r="E321" s="316" t="s">
        <v>7583</v>
      </c>
      <c r="F321" s="315" t="s">
        <v>7877</v>
      </c>
      <c r="G321" s="315" t="s">
        <v>7882</v>
      </c>
      <c r="H321" s="318">
        <v>43404</v>
      </c>
      <c r="I321" s="316" t="s">
        <v>7907</v>
      </c>
      <c r="J321" s="314"/>
      <c r="K321" s="314"/>
      <c r="L321" s="314"/>
      <c r="M321" s="315" t="s">
        <v>7882</v>
      </c>
      <c r="N321" s="314"/>
      <c r="O321" s="314"/>
      <c r="P321" s="314"/>
      <c r="Q321" s="314"/>
      <c r="R321" s="314"/>
      <c r="S321" s="314"/>
      <c r="T321" s="314"/>
      <c r="U321" s="314"/>
      <c r="V321" s="314"/>
      <c r="W321" s="314"/>
      <c r="X321" s="314"/>
      <c r="Y321" s="314"/>
      <c r="Z321" s="314"/>
      <c r="AA321" s="314"/>
      <c r="AB321" s="314"/>
      <c r="AC321" s="314"/>
      <c r="AD321" s="316"/>
    </row>
    <row r="322" spans="1:31" s="5" customFormat="1" ht="13.15" customHeight="1" x14ac:dyDescent="0.25">
      <c r="A322" s="320">
        <v>0</v>
      </c>
      <c r="B322" s="321">
        <v>1305990.8600000001</v>
      </c>
      <c r="C322" s="313" t="s">
        <v>7578</v>
      </c>
      <c r="D322" s="316" t="s">
        <v>7582</v>
      </c>
      <c r="E322" s="316" t="s">
        <v>7583</v>
      </c>
      <c r="F322" s="315" t="s">
        <v>7878</v>
      </c>
      <c r="G322" s="315" t="s">
        <v>7882</v>
      </c>
      <c r="H322" s="318">
        <v>43404</v>
      </c>
      <c r="I322" s="316" t="s">
        <v>7908</v>
      </c>
      <c r="J322" s="314"/>
      <c r="K322" s="314"/>
      <c r="L322" s="314"/>
      <c r="M322" s="315" t="s">
        <v>7882</v>
      </c>
      <c r="N322" s="314"/>
      <c r="O322" s="314"/>
      <c r="P322" s="314"/>
      <c r="Q322" s="314"/>
      <c r="R322" s="314"/>
      <c r="S322" s="314"/>
      <c r="T322" s="314"/>
      <c r="U322" s="314"/>
      <c r="V322" s="314"/>
      <c r="W322" s="314"/>
      <c r="X322" s="314"/>
      <c r="Y322" s="314"/>
      <c r="Z322" s="314"/>
      <c r="AA322" s="314"/>
      <c r="AB322" s="314"/>
      <c r="AC322" s="314"/>
      <c r="AD322" s="316"/>
    </row>
    <row r="323" spans="1:31" s="5" customFormat="1" ht="13.15" customHeight="1" x14ac:dyDescent="0.25">
      <c r="A323" s="321">
        <v>22920</v>
      </c>
      <c r="B323" s="320">
        <v>0</v>
      </c>
      <c r="C323" s="313" t="s">
        <v>7578</v>
      </c>
      <c r="D323" s="316" t="s">
        <v>7582</v>
      </c>
      <c r="E323" s="316" t="s">
        <v>7600</v>
      </c>
      <c r="F323" s="315" t="s">
        <v>7879</v>
      </c>
      <c r="G323" s="315" t="s">
        <v>7882</v>
      </c>
      <c r="H323" s="318">
        <v>43403</v>
      </c>
      <c r="I323" s="316" t="s">
        <v>7909</v>
      </c>
      <c r="J323" s="316" t="s">
        <v>7910</v>
      </c>
      <c r="K323" s="316">
        <v>13578</v>
      </c>
      <c r="L323" s="315" t="s">
        <v>7911</v>
      </c>
      <c r="M323" s="315" t="s">
        <v>7882</v>
      </c>
      <c r="N323" s="314"/>
      <c r="O323" s="314"/>
      <c r="P323" s="314"/>
      <c r="Q323" s="314"/>
      <c r="R323" s="314"/>
      <c r="S323" s="314"/>
      <c r="T323" s="314"/>
      <c r="U323" s="314"/>
      <c r="V323" s="316" t="s">
        <v>7912</v>
      </c>
      <c r="W323" s="314"/>
      <c r="X323" s="314"/>
      <c r="Y323" s="314"/>
      <c r="Z323" s="314"/>
      <c r="AA323" s="314"/>
      <c r="AB323" s="314"/>
      <c r="AC323" s="314"/>
      <c r="AD323" s="316"/>
    </row>
    <row r="324" spans="1:31" s="5" customFormat="1" ht="13.15" customHeight="1" x14ac:dyDescent="0.25">
      <c r="A324" s="321">
        <v>116218.72</v>
      </c>
      <c r="B324" s="320">
        <v>0</v>
      </c>
      <c r="C324" s="313" t="s">
        <v>7578</v>
      </c>
      <c r="D324" s="316" t="s">
        <v>7582</v>
      </c>
      <c r="E324" s="316" t="s">
        <v>7600</v>
      </c>
      <c r="F324" s="315" t="s">
        <v>7880</v>
      </c>
      <c r="G324" s="315" t="s">
        <v>7882</v>
      </c>
      <c r="H324" s="318">
        <v>43403</v>
      </c>
      <c r="I324" s="316" t="s">
        <v>7913</v>
      </c>
      <c r="J324" s="316" t="s">
        <v>7914</v>
      </c>
      <c r="K324" s="316">
        <v>15731</v>
      </c>
      <c r="L324" s="315" t="s">
        <v>7915</v>
      </c>
      <c r="M324" s="315" t="s">
        <v>7882</v>
      </c>
      <c r="N324" s="314"/>
      <c r="O324" s="314"/>
      <c r="P324" s="314"/>
      <c r="Q324" s="314"/>
      <c r="R324" s="314"/>
      <c r="S324" s="314"/>
      <c r="T324" s="314"/>
      <c r="U324" s="314"/>
      <c r="V324" s="316" t="s">
        <v>7916</v>
      </c>
      <c r="W324" s="314"/>
      <c r="X324" s="314"/>
      <c r="Y324" s="314"/>
      <c r="Z324" s="314"/>
      <c r="AA324" s="314"/>
      <c r="AB324" s="314"/>
      <c r="AC324" s="314"/>
      <c r="AD324" s="316"/>
    </row>
    <row r="325" spans="1:31" s="5" customFormat="1" ht="13.15" customHeight="1" x14ac:dyDescent="0.25">
      <c r="A325" s="321">
        <v>3550.92</v>
      </c>
      <c r="B325" s="320">
        <v>0</v>
      </c>
      <c r="C325" s="313" t="s">
        <v>7578</v>
      </c>
      <c r="D325" s="316" t="s">
        <v>7582</v>
      </c>
      <c r="E325" s="316" t="s">
        <v>7600</v>
      </c>
      <c r="F325" s="315" t="s">
        <v>7881</v>
      </c>
      <c r="G325" s="315" t="s">
        <v>7882</v>
      </c>
      <c r="H325" s="318">
        <v>43361</v>
      </c>
      <c r="I325" s="316" t="s">
        <v>7917</v>
      </c>
      <c r="J325" s="316" t="s">
        <v>7918</v>
      </c>
      <c r="K325" s="316">
        <v>16748</v>
      </c>
      <c r="L325" s="315" t="s">
        <v>7915</v>
      </c>
      <c r="M325" s="315" t="s">
        <v>7882</v>
      </c>
      <c r="N325" s="314"/>
      <c r="O325" s="314"/>
      <c r="P325" s="314"/>
      <c r="Q325" s="314"/>
      <c r="R325" s="314"/>
      <c r="S325" s="314"/>
      <c r="T325" s="314"/>
      <c r="U325" s="314"/>
      <c r="V325" s="316" t="s">
        <v>7919</v>
      </c>
      <c r="W325" s="314"/>
      <c r="X325" s="314"/>
      <c r="Y325" s="314"/>
      <c r="Z325" s="314"/>
      <c r="AA325" s="314"/>
      <c r="AB325" s="314"/>
      <c r="AC325" s="314"/>
      <c r="AD325" s="316"/>
    </row>
    <row r="326" spans="1:31" s="5" customFormat="1" ht="13.15" customHeight="1" x14ac:dyDescent="0.25">
      <c r="A326" s="321">
        <v>2445.08</v>
      </c>
      <c r="B326" s="320">
        <v>0</v>
      </c>
      <c r="C326" s="313" t="s">
        <v>7578</v>
      </c>
      <c r="D326" s="316" t="s">
        <v>7582</v>
      </c>
      <c r="E326" s="316" t="s">
        <v>7600</v>
      </c>
      <c r="F326" s="315" t="s">
        <v>7881</v>
      </c>
      <c r="G326" s="315" t="s">
        <v>7882</v>
      </c>
      <c r="H326" s="318">
        <v>43361</v>
      </c>
      <c r="I326" s="316" t="s">
        <v>7920</v>
      </c>
      <c r="J326" s="316" t="s">
        <v>7918</v>
      </c>
      <c r="K326" s="316">
        <v>16748</v>
      </c>
      <c r="L326" s="315" t="s">
        <v>7915</v>
      </c>
      <c r="M326" s="315" t="s">
        <v>7882</v>
      </c>
      <c r="N326" s="314"/>
      <c r="O326" s="314"/>
      <c r="P326" s="314"/>
      <c r="Q326" s="314"/>
      <c r="R326" s="314"/>
      <c r="S326" s="314"/>
      <c r="T326" s="314"/>
      <c r="U326" s="314"/>
      <c r="V326" s="316" t="s">
        <v>7919</v>
      </c>
      <c r="W326" s="314"/>
      <c r="X326" s="314"/>
      <c r="Y326" s="314"/>
      <c r="Z326" s="314"/>
      <c r="AA326" s="314"/>
      <c r="AB326" s="314"/>
      <c r="AC326" s="314"/>
      <c r="AD326" s="316"/>
    </row>
    <row r="327" spans="1:31" s="5" customFormat="1" ht="13.15" customHeight="1" x14ac:dyDescent="0.25">
      <c r="A327" s="327">
        <v>0</v>
      </c>
      <c r="B327" s="328">
        <v>90</v>
      </c>
      <c r="C327" s="313" t="s">
        <v>7578</v>
      </c>
      <c r="D327" s="314"/>
      <c r="E327" s="314"/>
      <c r="F327" s="315" t="s">
        <v>7985</v>
      </c>
      <c r="G327" s="315" t="s">
        <v>7954</v>
      </c>
      <c r="H327" s="315" t="s">
        <v>7882</v>
      </c>
      <c r="I327" s="318">
        <v>43404</v>
      </c>
      <c r="J327" s="316" t="s">
        <v>7570</v>
      </c>
      <c r="K327" s="314"/>
      <c r="L327" s="314"/>
      <c r="M327" s="314"/>
      <c r="N327" s="315" t="s">
        <v>7882</v>
      </c>
      <c r="O327" s="314"/>
      <c r="P327" s="314"/>
      <c r="Q327" s="314"/>
      <c r="R327" s="314"/>
      <c r="S327" s="314"/>
      <c r="T327" s="314"/>
      <c r="U327" s="314"/>
      <c r="V327" s="314"/>
      <c r="W327" s="314"/>
      <c r="X327" s="314"/>
      <c r="Y327" s="314"/>
      <c r="Z327" s="314"/>
      <c r="AA327" s="314"/>
      <c r="AB327" s="314"/>
      <c r="AC327" s="314"/>
      <c r="AD327" s="314"/>
      <c r="AE327" s="316"/>
    </row>
    <row r="328" spans="1:31" s="5" customFormat="1" ht="13.15" customHeight="1" x14ac:dyDescent="0.25">
      <c r="A328" s="327">
        <v>0</v>
      </c>
      <c r="B328" s="328">
        <v>90</v>
      </c>
      <c r="C328" s="313" t="s">
        <v>7578</v>
      </c>
      <c r="D328" s="314"/>
      <c r="E328" s="314"/>
      <c r="F328" s="315" t="s">
        <v>7985</v>
      </c>
      <c r="G328" s="315" t="s">
        <v>7959</v>
      </c>
      <c r="H328" s="315" t="s">
        <v>7882</v>
      </c>
      <c r="I328" s="318">
        <v>43404</v>
      </c>
      <c r="J328" s="316" t="s">
        <v>7571</v>
      </c>
      <c r="K328" s="314"/>
      <c r="L328" s="314"/>
      <c r="M328" s="314"/>
      <c r="N328" s="315" t="s">
        <v>7882</v>
      </c>
      <c r="O328" s="314"/>
      <c r="P328" s="314"/>
      <c r="Q328" s="314"/>
      <c r="R328" s="314"/>
      <c r="S328" s="314"/>
      <c r="T328" s="314"/>
      <c r="U328" s="314"/>
      <c r="V328" s="314"/>
      <c r="W328" s="314"/>
      <c r="X328" s="314"/>
      <c r="Y328" s="314"/>
      <c r="Z328" s="314"/>
      <c r="AA328" s="314"/>
      <c r="AB328" s="314"/>
      <c r="AC328" s="314"/>
      <c r="AD328" s="314"/>
      <c r="AE328" s="316"/>
    </row>
    <row r="329" spans="1:31" s="5" customFormat="1" ht="13.15" customHeight="1" x14ac:dyDescent="0.25">
      <c r="A329" s="327">
        <v>0</v>
      </c>
      <c r="B329" s="328">
        <v>90</v>
      </c>
      <c r="C329" s="313" t="s">
        <v>7578</v>
      </c>
      <c r="D329" s="314"/>
      <c r="E329" s="314"/>
      <c r="F329" s="315" t="s">
        <v>7985</v>
      </c>
      <c r="G329" s="315" t="s">
        <v>7962</v>
      </c>
      <c r="H329" s="315" t="s">
        <v>7882</v>
      </c>
      <c r="I329" s="318">
        <v>43404</v>
      </c>
      <c r="J329" s="316" t="s">
        <v>7569</v>
      </c>
      <c r="K329" s="314"/>
      <c r="L329" s="314"/>
      <c r="M329" s="314"/>
      <c r="N329" s="315" t="s">
        <v>7882</v>
      </c>
      <c r="O329" s="314"/>
      <c r="P329" s="314"/>
      <c r="Q329" s="314"/>
      <c r="R329" s="314"/>
      <c r="S329" s="314"/>
      <c r="T329" s="314"/>
      <c r="U329" s="314"/>
      <c r="V329" s="314"/>
      <c r="W329" s="314"/>
      <c r="X329" s="314"/>
      <c r="Y329" s="314"/>
      <c r="Z329" s="314"/>
      <c r="AA329" s="314"/>
      <c r="AB329" s="314"/>
      <c r="AC329" s="314"/>
      <c r="AD329" s="314"/>
      <c r="AE329" s="316"/>
    </row>
    <row r="330" spans="1:31" s="5" customFormat="1" ht="13.15" customHeight="1" x14ac:dyDescent="0.25">
      <c r="A330" s="327">
        <v>0</v>
      </c>
      <c r="B330" s="328">
        <v>90</v>
      </c>
      <c r="C330" s="313" t="s">
        <v>7578</v>
      </c>
      <c r="D330" s="314"/>
      <c r="E330" s="314"/>
      <c r="F330" s="315" t="s">
        <v>7985</v>
      </c>
      <c r="G330" s="315" t="s">
        <v>7965</v>
      </c>
      <c r="H330" s="315" t="s">
        <v>7882</v>
      </c>
      <c r="I330" s="318">
        <v>43404</v>
      </c>
      <c r="J330" s="316" t="s">
        <v>7568</v>
      </c>
      <c r="K330" s="314"/>
      <c r="L330" s="314"/>
      <c r="M330" s="314"/>
      <c r="N330" s="315" t="s">
        <v>7882</v>
      </c>
      <c r="O330" s="314"/>
      <c r="P330" s="314"/>
      <c r="Q330" s="314"/>
      <c r="R330" s="314"/>
      <c r="S330" s="314"/>
      <c r="T330" s="314"/>
      <c r="U330" s="314"/>
      <c r="V330" s="314"/>
      <c r="W330" s="314"/>
      <c r="X330" s="314"/>
      <c r="Y330" s="314"/>
      <c r="Z330" s="314"/>
      <c r="AA330" s="314"/>
      <c r="AB330" s="314"/>
      <c r="AC330" s="314"/>
      <c r="AD330" s="314"/>
      <c r="AE330" s="316"/>
    </row>
    <row r="331" spans="1:31" s="5" customFormat="1" ht="13.15" customHeight="1" x14ac:dyDescent="0.25">
      <c r="A331" s="327">
        <v>0</v>
      </c>
      <c r="B331" s="330">
        <v>74131.87</v>
      </c>
      <c r="C331" s="313" t="s">
        <v>7578</v>
      </c>
      <c r="D331" s="314"/>
      <c r="E331" s="314"/>
      <c r="F331" s="315" t="s">
        <v>7946</v>
      </c>
      <c r="G331" s="315" t="s">
        <v>7806</v>
      </c>
      <c r="H331" s="315" t="s">
        <v>7882</v>
      </c>
      <c r="I331" s="318">
        <v>43404</v>
      </c>
      <c r="J331" s="316" t="s">
        <v>7947</v>
      </c>
      <c r="K331" s="314"/>
      <c r="L331" s="314"/>
      <c r="M331" s="314"/>
      <c r="N331" s="315" t="s">
        <v>7882</v>
      </c>
      <c r="O331" s="314"/>
      <c r="P331" s="314"/>
      <c r="Q331" s="314"/>
      <c r="R331" s="314"/>
      <c r="S331" s="314"/>
      <c r="T331" s="314"/>
      <c r="U331" s="314"/>
      <c r="V331" s="314"/>
      <c r="W331" s="314"/>
      <c r="X331" s="314"/>
      <c r="Y331" s="314"/>
      <c r="Z331" s="314"/>
      <c r="AA331" s="314"/>
      <c r="AB331" s="314"/>
      <c r="AC331" s="314"/>
      <c r="AD331" s="314"/>
      <c r="AE331" s="316"/>
    </row>
    <row r="332" spans="1:31" s="5" customFormat="1" ht="13.15" customHeight="1" thickBot="1" x14ac:dyDescent="0.3">
      <c r="A332" s="328">
        <v>500000</v>
      </c>
      <c r="B332" s="327">
        <v>0</v>
      </c>
      <c r="C332" s="313" t="s">
        <v>7578</v>
      </c>
      <c r="D332" s="314"/>
      <c r="E332" s="314"/>
      <c r="F332" s="315" t="s">
        <v>7948</v>
      </c>
      <c r="G332" s="317"/>
      <c r="H332" s="315" t="s">
        <v>7882</v>
      </c>
      <c r="I332" s="318">
        <v>43404</v>
      </c>
      <c r="J332" s="316" t="s">
        <v>7949</v>
      </c>
      <c r="K332" s="314"/>
      <c r="L332" s="314"/>
      <c r="M332" s="314"/>
      <c r="N332" s="315" t="s">
        <v>7882</v>
      </c>
      <c r="O332" s="314"/>
      <c r="P332" s="314"/>
      <c r="Q332" s="314"/>
      <c r="R332" s="314"/>
      <c r="S332" s="314"/>
      <c r="T332" s="314"/>
      <c r="U332" s="314"/>
      <c r="V332" s="314"/>
      <c r="W332" s="314"/>
      <c r="X332" s="314"/>
      <c r="Y332" s="314"/>
      <c r="Z332" s="314"/>
      <c r="AA332" s="314"/>
      <c r="AB332" s="314"/>
      <c r="AC332" s="314"/>
      <c r="AD332" s="314"/>
      <c r="AE332" s="316"/>
    </row>
    <row r="333" spans="1:31" s="5" customFormat="1" ht="13.15" customHeight="1" thickTop="1" x14ac:dyDescent="0.25">
      <c r="A333" s="327">
        <v>0</v>
      </c>
      <c r="B333" s="328">
        <v>2210.5100000000002</v>
      </c>
      <c r="C333" s="313" t="s">
        <v>7578</v>
      </c>
      <c r="D333" s="314"/>
      <c r="E333" s="314"/>
      <c r="F333" s="315" t="s">
        <v>7950</v>
      </c>
      <c r="H333" s="315" t="s">
        <v>7882</v>
      </c>
      <c r="I333" s="318">
        <v>43404</v>
      </c>
      <c r="J333" s="316" t="s">
        <v>7951</v>
      </c>
      <c r="K333" s="314"/>
      <c r="L333" s="314"/>
      <c r="M333" s="314"/>
      <c r="N333" s="315" t="s">
        <v>7882</v>
      </c>
      <c r="O333" s="314"/>
      <c r="P333" s="314"/>
      <c r="Q333" s="314"/>
      <c r="R333" s="314"/>
      <c r="S333" s="314"/>
      <c r="T333" s="314"/>
      <c r="U333" s="314"/>
      <c r="V333" s="314"/>
      <c r="W333" s="314"/>
      <c r="X333" s="314"/>
      <c r="Y333" s="314"/>
      <c r="Z333" s="314"/>
      <c r="AA333" s="314"/>
      <c r="AB333" s="314"/>
      <c r="AC333" s="314"/>
      <c r="AD333" s="314"/>
      <c r="AE333" s="316"/>
    </row>
    <row r="334" spans="1:31" s="5" customFormat="1" ht="13.15" customHeight="1" x14ac:dyDescent="0.25">
      <c r="A334" s="327">
        <v>0</v>
      </c>
      <c r="B334" s="328">
        <v>28168.79</v>
      </c>
      <c r="C334" s="313" t="s">
        <v>7578</v>
      </c>
      <c r="D334" s="316" t="s">
        <v>7582</v>
      </c>
      <c r="E334" s="316" t="s">
        <v>7583</v>
      </c>
      <c r="F334" s="315" t="s">
        <v>7952</v>
      </c>
      <c r="H334" s="315" t="s">
        <v>7882</v>
      </c>
      <c r="I334" s="318">
        <v>43404</v>
      </c>
      <c r="J334" s="316" t="s">
        <v>7953</v>
      </c>
      <c r="K334" s="314"/>
      <c r="L334" s="314"/>
      <c r="M334" s="314"/>
      <c r="N334" s="315" t="s">
        <v>7882</v>
      </c>
      <c r="O334" s="314"/>
      <c r="P334" s="314"/>
      <c r="Q334" s="314"/>
      <c r="R334" s="314"/>
      <c r="S334" s="314"/>
      <c r="T334" s="314"/>
      <c r="U334" s="314"/>
      <c r="V334" s="314"/>
      <c r="W334" s="314"/>
      <c r="X334" s="314"/>
      <c r="Y334" s="314"/>
      <c r="Z334" s="314"/>
      <c r="AA334" s="314"/>
      <c r="AB334" s="314"/>
      <c r="AC334" s="314"/>
      <c r="AD334" s="314"/>
      <c r="AE334" s="316"/>
    </row>
    <row r="335" spans="1:31" s="5" customFormat="1" ht="13.15" customHeight="1" x14ac:dyDescent="0.25">
      <c r="A335" s="328">
        <v>34138.629999999997</v>
      </c>
      <c r="B335" s="327">
        <v>0</v>
      </c>
      <c r="C335" s="313" t="s">
        <v>7578</v>
      </c>
      <c r="D335" s="316" t="s">
        <v>7582</v>
      </c>
      <c r="E335" s="316" t="s">
        <v>7600</v>
      </c>
      <c r="F335" s="315" t="s">
        <v>7954</v>
      </c>
      <c r="H335" s="315" t="s">
        <v>7882</v>
      </c>
      <c r="I335" s="318">
        <v>43404</v>
      </c>
      <c r="J335" s="316" t="s">
        <v>7955</v>
      </c>
      <c r="K335" s="316" t="s">
        <v>7956</v>
      </c>
      <c r="L335" s="316">
        <v>204098</v>
      </c>
      <c r="M335" s="315" t="s">
        <v>7957</v>
      </c>
      <c r="N335" s="315" t="s">
        <v>7882</v>
      </c>
      <c r="O335" s="314"/>
      <c r="P335" s="314"/>
      <c r="Q335" s="314"/>
      <c r="R335" s="314"/>
      <c r="S335" s="314"/>
      <c r="T335" s="314"/>
      <c r="U335" s="314"/>
      <c r="V335" s="314"/>
      <c r="W335" s="316" t="s">
        <v>7958</v>
      </c>
      <c r="X335" s="314"/>
      <c r="Y335" s="314"/>
      <c r="Z335" s="314"/>
      <c r="AA335" s="314"/>
      <c r="AB335" s="314"/>
      <c r="AC335" s="314"/>
      <c r="AD335" s="314"/>
      <c r="AE335" s="316"/>
    </row>
    <row r="336" spans="1:31" s="5" customFormat="1" ht="13.15" customHeight="1" x14ac:dyDescent="0.25">
      <c r="A336" s="328">
        <v>14295.58</v>
      </c>
      <c r="B336" s="327">
        <v>0</v>
      </c>
      <c r="C336" s="313" t="s">
        <v>7578</v>
      </c>
      <c r="D336" s="316" t="s">
        <v>7582</v>
      </c>
      <c r="E336" s="316" t="s">
        <v>7600</v>
      </c>
      <c r="F336" s="315" t="s">
        <v>7959</v>
      </c>
      <c r="H336" s="315" t="s">
        <v>7882</v>
      </c>
      <c r="I336" s="318">
        <v>43382</v>
      </c>
      <c r="J336" s="316" t="s">
        <v>7960</v>
      </c>
      <c r="K336" s="316" t="s">
        <v>7956</v>
      </c>
      <c r="L336" s="316">
        <v>204098</v>
      </c>
      <c r="M336" s="315" t="s">
        <v>7957</v>
      </c>
      <c r="N336" s="315" t="s">
        <v>7882</v>
      </c>
      <c r="O336" s="314"/>
      <c r="P336" s="314"/>
      <c r="Q336" s="314"/>
      <c r="R336" s="314"/>
      <c r="S336" s="314"/>
      <c r="T336" s="314"/>
      <c r="U336" s="314"/>
      <c r="V336" s="314"/>
      <c r="W336" s="316" t="s">
        <v>7961</v>
      </c>
      <c r="X336" s="314"/>
      <c r="Y336" s="314"/>
      <c r="Z336" s="314"/>
      <c r="AA336" s="314"/>
      <c r="AB336" s="314"/>
      <c r="AC336" s="314"/>
      <c r="AD336" s="314"/>
      <c r="AE336" s="316"/>
    </row>
    <row r="337" spans="1:31" s="5" customFormat="1" ht="13.15" customHeight="1" x14ac:dyDescent="0.25">
      <c r="A337" s="328">
        <v>14702.12</v>
      </c>
      <c r="B337" s="327">
        <v>0</v>
      </c>
      <c r="C337" s="313" t="s">
        <v>7578</v>
      </c>
      <c r="D337" s="316" t="s">
        <v>7582</v>
      </c>
      <c r="E337" s="316" t="s">
        <v>7600</v>
      </c>
      <c r="F337" s="315" t="s">
        <v>7962</v>
      </c>
      <c r="H337" s="315" t="s">
        <v>7882</v>
      </c>
      <c r="I337" s="318">
        <v>43404</v>
      </c>
      <c r="J337" s="316" t="s">
        <v>7963</v>
      </c>
      <c r="K337" s="316" t="s">
        <v>7956</v>
      </c>
      <c r="L337" s="316">
        <v>204098</v>
      </c>
      <c r="M337" s="315" t="s">
        <v>7957</v>
      </c>
      <c r="N337" s="315" t="s">
        <v>7882</v>
      </c>
      <c r="O337" s="314"/>
      <c r="P337" s="314"/>
      <c r="Q337" s="314"/>
      <c r="R337" s="314"/>
      <c r="S337" s="314"/>
      <c r="T337" s="314"/>
      <c r="U337" s="314"/>
      <c r="V337" s="314"/>
      <c r="W337" s="316" t="s">
        <v>7964</v>
      </c>
      <c r="X337" s="314"/>
      <c r="Y337" s="314"/>
      <c r="Z337" s="314"/>
      <c r="AA337" s="314"/>
      <c r="AB337" s="314"/>
      <c r="AC337" s="314"/>
      <c r="AD337" s="314"/>
      <c r="AE337" s="316"/>
    </row>
    <row r="338" spans="1:31" s="5" customFormat="1" ht="13.15" customHeight="1" x14ac:dyDescent="0.25">
      <c r="A338" s="328">
        <v>11880</v>
      </c>
      <c r="B338" s="327">
        <v>0</v>
      </c>
      <c r="C338" s="313" t="s">
        <v>7578</v>
      </c>
      <c r="D338" s="316" t="s">
        <v>7582</v>
      </c>
      <c r="E338" s="314"/>
      <c r="F338" s="315" t="s">
        <v>7817</v>
      </c>
      <c r="H338" s="315" t="s">
        <v>7986</v>
      </c>
      <c r="I338" s="318">
        <v>43404</v>
      </c>
      <c r="J338" s="316" t="s">
        <v>7987</v>
      </c>
      <c r="K338" s="316" t="s">
        <v>7988</v>
      </c>
      <c r="L338" s="316">
        <v>11274</v>
      </c>
      <c r="M338" s="314"/>
      <c r="N338" s="315" t="s">
        <v>7882</v>
      </c>
      <c r="O338" s="314"/>
      <c r="P338" s="314"/>
      <c r="Q338" s="314"/>
      <c r="R338" s="314"/>
      <c r="S338" s="314"/>
      <c r="T338" s="314"/>
      <c r="U338" s="314"/>
      <c r="V338" s="314"/>
      <c r="W338" s="314"/>
      <c r="X338" s="314"/>
      <c r="Y338" s="314"/>
      <c r="Z338" s="314"/>
      <c r="AA338" s="314"/>
      <c r="AB338" s="314"/>
      <c r="AC338" s="314"/>
      <c r="AD338" s="314"/>
      <c r="AE338" s="316"/>
    </row>
    <row r="339" spans="1:31" s="5" customFormat="1" ht="13.15" customHeight="1" x14ac:dyDescent="0.25">
      <c r="A339" s="328">
        <v>35753.629999999997</v>
      </c>
      <c r="B339" s="327">
        <v>0</v>
      </c>
      <c r="C339" s="313" t="s">
        <v>7578</v>
      </c>
      <c r="D339" s="316" t="s">
        <v>7582</v>
      </c>
      <c r="E339" s="316" t="s">
        <v>7600</v>
      </c>
      <c r="F339" s="315" t="s">
        <v>7965</v>
      </c>
      <c r="H339" s="315" t="s">
        <v>7882</v>
      </c>
      <c r="I339" s="318">
        <v>43382</v>
      </c>
      <c r="J339" s="316" t="s">
        <v>7966</v>
      </c>
      <c r="K339" s="316" t="s">
        <v>7967</v>
      </c>
      <c r="L339" s="316">
        <v>16931</v>
      </c>
      <c r="M339" s="315" t="s">
        <v>7915</v>
      </c>
      <c r="N339" s="315" t="s">
        <v>7882</v>
      </c>
      <c r="O339" s="314"/>
      <c r="P339" s="314"/>
      <c r="Q339" s="314"/>
      <c r="R339" s="314"/>
      <c r="S339" s="314"/>
      <c r="T339" s="314"/>
      <c r="U339" s="314"/>
      <c r="V339" s="314"/>
      <c r="W339" s="316" t="s">
        <v>7968</v>
      </c>
      <c r="X339" s="314"/>
      <c r="Y339" s="314"/>
      <c r="Z339" s="314"/>
      <c r="AA339" s="314"/>
      <c r="AB339" s="314"/>
      <c r="AC339" s="314"/>
      <c r="AD339" s="314"/>
      <c r="AE339" s="316"/>
    </row>
    <row r="340" spans="1:31" s="5" customFormat="1" ht="13.15" customHeight="1" x14ac:dyDescent="0.25">
      <c r="A340" s="327">
        <v>0</v>
      </c>
      <c r="B340" s="328">
        <v>696723.53</v>
      </c>
      <c r="C340" s="313" t="s">
        <v>7578</v>
      </c>
      <c r="D340" s="314"/>
      <c r="E340" s="314"/>
      <c r="F340" s="315" t="s">
        <v>7995</v>
      </c>
      <c r="G340" s="315" t="s">
        <v>7882</v>
      </c>
      <c r="H340" s="318">
        <v>43404</v>
      </c>
      <c r="I340" s="316" t="s">
        <v>7996</v>
      </c>
      <c r="J340" s="314"/>
      <c r="K340" s="314"/>
      <c r="L340" s="314"/>
      <c r="M340" s="315" t="s">
        <v>7882</v>
      </c>
      <c r="N340" s="314"/>
      <c r="O340" s="314"/>
      <c r="P340" s="314"/>
      <c r="Q340" s="314"/>
      <c r="R340" s="314"/>
      <c r="S340" s="314"/>
      <c r="T340" s="314"/>
      <c r="U340" s="314"/>
      <c r="V340" s="314"/>
      <c r="W340" s="314"/>
      <c r="X340" s="314"/>
      <c r="Y340" s="314"/>
      <c r="Z340" s="314"/>
      <c r="AA340" s="314"/>
      <c r="AB340" s="314"/>
      <c r="AC340" s="314"/>
      <c r="AD340" s="316"/>
    </row>
    <row r="341" spans="1:31" s="5" customFormat="1" ht="13.15" customHeight="1" x14ac:dyDescent="0.25">
      <c r="A341" s="327">
        <v>0</v>
      </c>
      <c r="B341" s="328">
        <v>69449.16</v>
      </c>
      <c r="C341" s="313" t="s">
        <v>7578</v>
      </c>
      <c r="D341" s="314"/>
      <c r="E341" s="314"/>
      <c r="F341" s="315" t="s">
        <v>7995</v>
      </c>
      <c r="G341" s="315" t="s">
        <v>7882</v>
      </c>
      <c r="H341" s="318">
        <v>43404</v>
      </c>
      <c r="I341" s="316" t="s">
        <v>7996</v>
      </c>
      <c r="J341" s="314"/>
      <c r="K341" s="314"/>
      <c r="L341" s="314"/>
      <c r="M341" s="315" t="s">
        <v>7882</v>
      </c>
      <c r="N341" s="314"/>
      <c r="O341" s="314"/>
      <c r="P341" s="314"/>
      <c r="Q341" s="314"/>
      <c r="R341" s="314"/>
      <c r="S341" s="314"/>
      <c r="T341" s="314"/>
      <c r="U341" s="314"/>
      <c r="V341" s="314"/>
      <c r="W341" s="314"/>
      <c r="X341" s="314"/>
      <c r="Y341" s="314"/>
      <c r="Z341" s="314"/>
      <c r="AA341" s="314"/>
      <c r="AB341" s="314"/>
      <c r="AC341" s="314"/>
      <c r="AD341" s="316"/>
    </row>
    <row r="342" spans="1:31" s="5" customFormat="1" ht="13.15" customHeight="1" x14ac:dyDescent="0.25">
      <c r="A342" s="327">
        <v>0</v>
      </c>
      <c r="B342" s="328">
        <v>206104.35</v>
      </c>
      <c r="C342" s="313" t="s">
        <v>7578</v>
      </c>
      <c r="D342" s="314"/>
      <c r="E342" s="314"/>
      <c r="F342" s="315" t="s">
        <v>7995</v>
      </c>
      <c r="G342" s="315" t="s">
        <v>7882</v>
      </c>
      <c r="H342" s="318">
        <v>43404</v>
      </c>
      <c r="I342" s="316" t="s">
        <v>7996</v>
      </c>
      <c r="J342" s="314"/>
      <c r="K342" s="314"/>
      <c r="L342" s="314"/>
      <c r="M342" s="315" t="s">
        <v>7882</v>
      </c>
      <c r="N342" s="314"/>
      <c r="O342" s="314"/>
      <c r="P342" s="314"/>
      <c r="Q342" s="314"/>
      <c r="R342" s="314"/>
      <c r="S342" s="314"/>
      <c r="T342" s="314"/>
      <c r="U342" s="314"/>
      <c r="V342" s="314"/>
      <c r="W342" s="314"/>
      <c r="X342" s="314"/>
      <c r="Y342" s="314"/>
      <c r="Z342" s="314"/>
      <c r="AA342" s="314"/>
      <c r="AB342" s="314"/>
      <c r="AC342" s="314"/>
      <c r="AD342" s="316"/>
    </row>
    <row r="343" spans="1:31" s="5" customFormat="1" ht="13.15" customHeight="1" x14ac:dyDescent="0.25">
      <c r="A343" s="327">
        <v>0</v>
      </c>
      <c r="B343" s="328">
        <v>5675</v>
      </c>
      <c r="C343" s="313" t="s">
        <v>7578</v>
      </c>
      <c r="D343" s="314"/>
      <c r="E343" s="314"/>
      <c r="F343" s="315" t="s">
        <v>7995</v>
      </c>
      <c r="G343" s="315" t="s">
        <v>7882</v>
      </c>
      <c r="H343" s="318">
        <v>43404</v>
      </c>
      <c r="I343" s="316" t="s">
        <v>7996</v>
      </c>
      <c r="J343" s="314"/>
      <c r="K343" s="314"/>
      <c r="L343" s="314"/>
      <c r="M343" s="315" t="s">
        <v>7882</v>
      </c>
      <c r="N343" s="314"/>
      <c r="O343" s="314"/>
      <c r="P343" s="314"/>
      <c r="Q343" s="314"/>
      <c r="R343" s="314"/>
      <c r="S343" s="314"/>
      <c r="T343" s="314"/>
      <c r="U343" s="314"/>
      <c r="V343" s="314"/>
      <c r="W343" s="314"/>
      <c r="X343" s="314"/>
      <c r="Y343" s="314"/>
      <c r="Z343" s="314"/>
      <c r="AA343" s="314"/>
      <c r="AB343" s="314"/>
      <c r="AC343" s="314"/>
      <c r="AD343" s="316"/>
    </row>
    <row r="344" spans="1:31" s="5" customFormat="1" ht="13.15" customHeight="1" x14ac:dyDescent="0.25">
      <c r="A344" s="327">
        <v>0</v>
      </c>
      <c r="B344" s="328">
        <v>5665.92</v>
      </c>
      <c r="C344" s="313" t="s">
        <v>7578</v>
      </c>
      <c r="D344" s="314"/>
      <c r="E344" s="314"/>
      <c r="F344" s="315" t="s">
        <v>7995</v>
      </c>
      <c r="G344" s="315" t="s">
        <v>7882</v>
      </c>
      <c r="H344" s="318">
        <v>43404</v>
      </c>
      <c r="I344" s="316" t="s">
        <v>7996</v>
      </c>
      <c r="J344" s="314"/>
      <c r="K344" s="314"/>
      <c r="L344" s="314"/>
      <c r="M344" s="315" t="s">
        <v>7882</v>
      </c>
      <c r="N344" s="314"/>
      <c r="O344" s="314"/>
      <c r="P344" s="314"/>
      <c r="Q344" s="314"/>
      <c r="R344" s="314"/>
      <c r="S344" s="314"/>
      <c r="T344" s="314"/>
      <c r="U344" s="314"/>
      <c r="V344" s="314"/>
      <c r="W344" s="314"/>
      <c r="X344" s="314"/>
      <c r="Y344" s="314"/>
      <c r="Z344" s="314"/>
      <c r="AA344" s="314"/>
      <c r="AB344" s="314"/>
      <c r="AC344" s="314"/>
      <c r="AD344" s="316"/>
    </row>
    <row r="345" spans="1:31" s="5" customFormat="1" ht="13.15" customHeight="1" x14ac:dyDescent="0.25">
      <c r="A345" s="327">
        <v>0</v>
      </c>
      <c r="B345" s="328">
        <v>5680</v>
      </c>
      <c r="C345" s="313" t="s">
        <v>7578</v>
      </c>
      <c r="D345" s="314"/>
      <c r="E345" s="314"/>
      <c r="F345" s="315" t="s">
        <v>7995</v>
      </c>
      <c r="G345" s="315" t="s">
        <v>7882</v>
      </c>
      <c r="H345" s="318">
        <v>43404</v>
      </c>
      <c r="I345" s="316" t="s">
        <v>7996</v>
      </c>
      <c r="J345" s="314"/>
      <c r="K345" s="314"/>
      <c r="L345" s="314"/>
      <c r="M345" s="315" t="s">
        <v>7882</v>
      </c>
      <c r="N345" s="314"/>
      <c r="O345" s="314"/>
      <c r="P345" s="314"/>
      <c r="Q345" s="314"/>
      <c r="R345" s="314"/>
      <c r="S345" s="314"/>
      <c r="T345" s="314"/>
      <c r="U345" s="314"/>
      <c r="V345" s="314"/>
      <c r="W345" s="314"/>
      <c r="X345" s="314"/>
      <c r="Y345" s="314"/>
      <c r="Z345" s="314"/>
      <c r="AA345" s="314"/>
      <c r="AB345" s="314"/>
      <c r="AC345" s="314"/>
      <c r="AD345" s="316"/>
    </row>
    <row r="346" spans="1:31" s="5" customFormat="1" ht="13.15" customHeight="1" x14ac:dyDescent="0.25">
      <c r="A346" s="327">
        <v>0</v>
      </c>
      <c r="B346" s="328">
        <v>104902.33</v>
      </c>
      <c r="C346" s="313" t="s">
        <v>7578</v>
      </c>
      <c r="D346" s="316" t="s">
        <v>7582</v>
      </c>
      <c r="E346" s="314"/>
      <c r="F346" s="315" t="s">
        <v>7969</v>
      </c>
      <c r="H346" s="315" t="s">
        <v>7970</v>
      </c>
      <c r="I346" s="318">
        <v>43404</v>
      </c>
      <c r="J346" s="316" t="s">
        <v>7971</v>
      </c>
      <c r="K346" s="316" t="s">
        <v>7972</v>
      </c>
      <c r="L346" s="316">
        <v>12835</v>
      </c>
      <c r="M346" s="314"/>
      <c r="N346" s="315" t="s">
        <v>7882</v>
      </c>
      <c r="O346" s="314"/>
      <c r="P346" s="314"/>
      <c r="Q346" s="314"/>
      <c r="R346" s="314"/>
      <c r="S346" s="314"/>
      <c r="T346" s="314"/>
      <c r="U346" s="314"/>
      <c r="V346" s="314"/>
      <c r="W346" s="314"/>
      <c r="X346" s="314"/>
      <c r="Y346" s="314"/>
      <c r="Z346" s="314"/>
      <c r="AA346" s="314"/>
      <c r="AB346" s="314"/>
      <c r="AC346" s="314"/>
      <c r="AD346" s="314"/>
      <c r="AE346" s="316"/>
    </row>
    <row r="347" spans="1:31" s="5" customFormat="1" ht="13.15" customHeight="1" x14ac:dyDescent="0.25">
      <c r="A347" s="327">
        <v>0</v>
      </c>
      <c r="B347" s="328">
        <v>2728.55</v>
      </c>
      <c r="C347" s="313" t="s">
        <v>7578</v>
      </c>
      <c r="D347" s="314"/>
      <c r="E347" s="314"/>
      <c r="F347" s="315" t="s">
        <v>7978</v>
      </c>
      <c r="H347" s="315" t="s">
        <v>7882</v>
      </c>
      <c r="I347" s="318">
        <v>43404</v>
      </c>
      <c r="J347" s="316" t="s">
        <v>7979</v>
      </c>
      <c r="K347" s="314"/>
      <c r="L347" s="314"/>
      <c r="M347" s="314"/>
      <c r="N347" s="315" t="s">
        <v>7882</v>
      </c>
      <c r="O347" s="314"/>
      <c r="P347" s="314"/>
      <c r="Q347" s="314"/>
      <c r="R347" s="314"/>
      <c r="S347" s="314"/>
      <c r="T347" s="314"/>
      <c r="U347" s="314"/>
      <c r="V347" s="314"/>
      <c r="W347" s="314"/>
      <c r="X347" s="314"/>
      <c r="Y347" s="314"/>
      <c r="Z347" s="314"/>
      <c r="AA347" s="314"/>
      <c r="AB347" s="314"/>
      <c r="AC347" s="314"/>
      <c r="AD347" s="314"/>
      <c r="AE347" s="316"/>
    </row>
    <row r="348" spans="1:31" s="5" customFormat="1" ht="13.15" customHeight="1" x14ac:dyDescent="0.25">
      <c r="A348" s="327">
        <v>0</v>
      </c>
      <c r="B348" s="328">
        <v>1076.98</v>
      </c>
      <c r="C348" s="313" t="s">
        <v>7578</v>
      </c>
      <c r="D348" s="314"/>
      <c r="E348" s="314"/>
      <c r="F348" s="315" t="s">
        <v>7978</v>
      </c>
      <c r="H348" s="315" t="s">
        <v>7882</v>
      </c>
      <c r="I348" s="318">
        <v>43404</v>
      </c>
      <c r="J348" s="316" t="s">
        <v>7980</v>
      </c>
      <c r="K348" s="314"/>
      <c r="L348" s="314"/>
      <c r="M348" s="314"/>
      <c r="N348" s="315" t="s">
        <v>7882</v>
      </c>
      <c r="O348" s="314"/>
      <c r="P348" s="314"/>
      <c r="Q348" s="314"/>
      <c r="R348" s="314"/>
      <c r="S348" s="314"/>
      <c r="T348" s="314"/>
      <c r="U348" s="314"/>
      <c r="V348" s="314"/>
      <c r="W348" s="314"/>
      <c r="X348" s="314"/>
      <c r="Y348" s="314"/>
      <c r="Z348" s="314"/>
      <c r="AA348" s="314"/>
      <c r="AB348" s="314"/>
      <c r="AC348" s="314"/>
      <c r="AD348" s="314"/>
      <c r="AE348" s="316"/>
    </row>
    <row r="349" spans="1:31" s="5" customFormat="1" ht="13.15" customHeight="1" x14ac:dyDescent="0.25">
      <c r="A349" s="327">
        <v>0</v>
      </c>
      <c r="B349" s="328">
        <v>1376.74</v>
      </c>
      <c r="C349" s="313" t="s">
        <v>7578</v>
      </c>
      <c r="D349" s="314"/>
      <c r="E349" s="314"/>
      <c r="F349" s="315" t="s">
        <v>7978</v>
      </c>
      <c r="H349" s="315" t="s">
        <v>7882</v>
      </c>
      <c r="I349" s="318">
        <v>43404</v>
      </c>
      <c r="J349" s="316" t="s">
        <v>7981</v>
      </c>
      <c r="K349" s="314"/>
      <c r="L349" s="314"/>
      <c r="M349" s="314"/>
      <c r="N349" s="315" t="s">
        <v>7882</v>
      </c>
      <c r="O349" s="314"/>
      <c r="P349" s="314"/>
      <c r="Q349" s="314"/>
      <c r="R349" s="314"/>
      <c r="S349" s="314"/>
      <c r="T349" s="314"/>
      <c r="U349" s="314"/>
      <c r="V349" s="314"/>
      <c r="W349" s="314"/>
      <c r="X349" s="314"/>
      <c r="Y349" s="314"/>
      <c r="Z349" s="314"/>
      <c r="AA349" s="314"/>
      <c r="AB349" s="314"/>
      <c r="AC349" s="314"/>
      <c r="AD349" s="314"/>
      <c r="AE349" s="316"/>
    </row>
    <row r="350" spans="1:31" s="5" customFormat="1" ht="13.15" customHeight="1" x14ac:dyDescent="0.25">
      <c r="A350" s="327">
        <v>0</v>
      </c>
      <c r="B350" s="328">
        <v>1886.29</v>
      </c>
      <c r="C350" s="313" t="s">
        <v>7578</v>
      </c>
      <c r="D350" s="314"/>
      <c r="E350" s="314"/>
      <c r="F350" s="315" t="s">
        <v>7978</v>
      </c>
      <c r="H350" s="315" t="s">
        <v>7882</v>
      </c>
      <c r="I350" s="318">
        <v>43404</v>
      </c>
      <c r="J350" s="316" t="s">
        <v>7982</v>
      </c>
      <c r="K350" s="314"/>
      <c r="L350" s="314"/>
      <c r="M350" s="314"/>
      <c r="N350" s="315" t="s">
        <v>7882</v>
      </c>
      <c r="O350" s="314"/>
      <c r="P350" s="314"/>
      <c r="Q350" s="314"/>
      <c r="R350" s="314"/>
      <c r="S350" s="314"/>
      <c r="T350" s="314"/>
      <c r="U350" s="314"/>
      <c r="V350" s="314"/>
      <c r="W350" s="314"/>
      <c r="X350" s="314"/>
      <c r="Y350" s="314"/>
      <c r="Z350" s="314"/>
      <c r="AA350" s="314"/>
      <c r="AB350" s="314"/>
      <c r="AC350" s="314"/>
      <c r="AD350" s="314"/>
      <c r="AE350" s="316"/>
    </row>
    <row r="351" spans="1:31" s="5" customFormat="1" ht="13.15" customHeight="1" x14ac:dyDescent="0.25">
      <c r="A351" s="327">
        <v>0</v>
      </c>
      <c r="B351" s="328">
        <v>2622.41</v>
      </c>
      <c r="C351" s="313" t="s">
        <v>7578</v>
      </c>
      <c r="D351" s="314"/>
      <c r="E351" s="314"/>
      <c r="F351" s="315" t="s">
        <v>7978</v>
      </c>
      <c r="H351" s="315" t="s">
        <v>7882</v>
      </c>
      <c r="I351" s="318">
        <v>43404</v>
      </c>
      <c r="J351" s="316" t="s">
        <v>7983</v>
      </c>
      <c r="K351" s="314"/>
      <c r="L351" s="314"/>
      <c r="M351" s="314"/>
      <c r="N351" s="315" t="s">
        <v>7882</v>
      </c>
      <c r="O351" s="314"/>
      <c r="P351" s="314"/>
      <c r="Q351" s="314"/>
      <c r="R351" s="314"/>
      <c r="S351" s="314"/>
      <c r="T351" s="314"/>
      <c r="U351" s="314"/>
      <c r="V351" s="314"/>
      <c r="W351" s="314"/>
      <c r="X351" s="314"/>
      <c r="Y351" s="314"/>
      <c r="Z351" s="314"/>
      <c r="AA351" s="314"/>
      <c r="AB351" s="314"/>
      <c r="AC351" s="314"/>
      <c r="AD351" s="314"/>
      <c r="AE351" s="316"/>
    </row>
    <row r="352" spans="1:31" s="5" customFormat="1" ht="13.15" customHeight="1" x14ac:dyDescent="0.25">
      <c r="A352" s="327">
        <v>0</v>
      </c>
      <c r="B352" s="328">
        <v>2572.39</v>
      </c>
      <c r="C352" s="313" t="s">
        <v>7578</v>
      </c>
      <c r="D352" s="314"/>
      <c r="E352" s="314"/>
      <c r="F352" s="315" t="s">
        <v>7978</v>
      </c>
      <c r="H352" s="315" t="s">
        <v>7882</v>
      </c>
      <c r="I352" s="318">
        <v>43404</v>
      </c>
      <c r="J352" s="316" t="s">
        <v>7984</v>
      </c>
      <c r="K352" s="314"/>
      <c r="L352" s="314"/>
      <c r="M352" s="314"/>
      <c r="N352" s="315" t="s">
        <v>7882</v>
      </c>
      <c r="O352" s="314"/>
      <c r="P352" s="314"/>
      <c r="Q352" s="314"/>
      <c r="R352" s="314"/>
      <c r="S352" s="314"/>
      <c r="T352" s="314"/>
      <c r="U352" s="314"/>
      <c r="V352" s="314"/>
      <c r="W352" s="314"/>
      <c r="X352" s="314"/>
      <c r="Y352" s="314"/>
      <c r="Z352" s="314"/>
      <c r="AA352" s="314"/>
      <c r="AB352" s="314"/>
      <c r="AC352" s="314"/>
      <c r="AD352" s="314"/>
      <c r="AE352" s="316"/>
    </row>
    <row r="353" spans="1:31" s="5" customFormat="1" ht="13.15" customHeight="1" x14ac:dyDescent="0.25">
      <c r="A353" s="327">
        <v>0</v>
      </c>
      <c r="B353" s="328">
        <v>1032295.02</v>
      </c>
      <c r="C353" s="313" t="s">
        <v>7578</v>
      </c>
      <c r="D353" s="316" t="s">
        <v>7582</v>
      </c>
      <c r="E353" s="314"/>
      <c r="F353" s="315" t="s">
        <v>7989</v>
      </c>
      <c r="G353" s="315" t="s">
        <v>7990</v>
      </c>
      <c r="H353" s="318">
        <v>43404</v>
      </c>
      <c r="I353" s="316" t="s">
        <v>7991</v>
      </c>
      <c r="J353" s="316" t="s">
        <v>7992</v>
      </c>
      <c r="K353" s="316">
        <v>12840</v>
      </c>
      <c r="L353" s="314"/>
      <c r="M353" s="315" t="s">
        <v>7882</v>
      </c>
      <c r="N353" s="314"/>
      <c r="O353" s="314"/>
      <c r="P353" s="314"/>
      <c r="Q353" s="314"/>
      <c r="R353" s="314"/>
      <c r="S353" s="314"/>
      <c r="T353" s="314"/>
      <c r="U353" s="314"/>
      <c r="V353" s="314"/>
      <c r="W353" s="314"/>
      <c r="X353" s="314"/>
      <c r="Y353" s="314"/>
      <c r="Z353" s="314"/>
      <c r="AA353" s="314"/>
      <c r="AB353" s="314"/>
      <c r="AC353" s="314"/>
      <c r="AD353" s="316"/>
    </row>
    <row r="354" spans="1:31" s="5" customFormat="1" ht="13.15" customHeight="1" x14ac:dyDescent="0.25">
      <c r="A354" s="331">
        <v>3917685.6</v>
      </c>
      <c r="B354" s="327">
        <v>0</v>
      </c>
      <c r="C354" s="313" t="s">
        <v>7578</v>
      </c>
      <c r="D354" s="316" t="s">
        <v>7582</v>
      </c>
      <c r="E354" s="314"/>
      <c r="F354" s="315" t="s">
        <v>7975</v>
      </c>
      <c r="G354" s="315" t="s">
        <v>7976</v>
      </c>
      <c r="H354" s="318">
        <v>43404</v>
      </c>
      <c r="I354" s="316">
        <v>3160298978</v>
      </c>
      <c r="J354" s="316" t="s">
        <v>7977</v>
      </c>
      <c r="K354" s="316">
        <v>12816</v>
      </c>
      <c r="L354" s="314"/>
      <c r="M354" s="315" t="s">
        <v>7882</v>
      </c>
      <c r="N354" s="314"/>
      <c r="O354" s="314"/>
      <c r="P354" s="314"/>
      <c r="Q354" s="314"/>
      <c r="R354" s="314"/>
      <c r="S354" s="314"/>
      <c r="T354" s="314"/>
      <c r="U354" s="314"/>
      <c r="V354" s="314"/>
      <c r="W354" s="314"/>
      <c r="X354" s="314"/>
      <c r="Y354" s="314"/>
      <c r="Z354" s="314"/>
      <c r="AA354" s="314"/>
      <c r="AB354" s="314"/>
      <c r="AC354" s="314"/>
      <c r="AD354" s="316"/>
    </row>
    <row r="355" spans="1:31" s="5" customFormat="1" ht="13.15" customHeight="1" x14ac:dyDescent="0.25">
      <c r="A355" s="329">
        <v>3915861.02</v>
      </c>
      <c r="B355" s="327">
        <v>0</v>
      </c>
      <c r="C355" s="313" t="s">
        <v>7578</v>
      </c>
      <c r="D355" s="314"/>
      <c r="E355" s="314"/>
      <c r="F355" s="315" t="s">
        <v>7973</v>
      </c>
      <c r="H355" s="315" t="s">
        <v>7882</v>
      </c>
      <c r="I355" s="318">
        <v>43404</v>
      </c>
      <c r="J355" s="316" t="s">
        <v>7974</v>
      </c>
      <c r="K355" s="314"/>
      <c r="L355" s="314"/>
      <c r="M355" s="314"/>
      <c r="N355" s="315" t="s">
        <v>7882</v>
      </c>
      <c r="O355" s="314"/>
      <c r="P355" s="314"/>
      <c r="Q355" s="314"/>
      <c r="R355" s="314"/>
      <c r="S355" s="314"/>
      <c r="T355" s="314"/>
      <c r="U355" s="314"/>
      <c r="V355" s="314"/>
      <c r="W355" s="314"/>
      <c r="X355" s="314"/>
      <c r="Y355" s="314"/>
      <c r="Z355" s="314"/>
      <c r="AA355" s="314"/>
      <c r="AB355" s="314"/>
      <c r="AC355" s="314"/>
      <c r="AD355" s="314"/>
      <c r="AE355" s="316"/>
    </row>
    <row r="356" spans="1:31" s="5" customFormat="1" ht="13.15" customHeight="1" x14ac:dyDescent="0.25">
      <c r="A356" s="327">
        <v>0</v>
      </c>
      <c r="B356" s="331">
        <v>3917685.6</v>
      </c>
      <c r="C356" s="313" t="s">
        <v>7578</v>
      </c>
      <c r="D356" s="316" t="s">
        <v>7582</v>
      </c>
      <c r="E356" s="314"/>
      <c r="F356" s="315" t="s">
        <v>7975</v>
      </c>
      <c r="H356" s="315" t="s">
        <v>7976</v>
      </c>
      <c r="I356" s="318">
        <v>43404</v>
      </c>
      <c r="J356" s="316">
        <v>3160298978</v>
      </c>
      <c r="K356" s="316" t="s">
        <v>7977</v>
      </c>
      <c r="L356" s="316">
        <v>12816</v>
      </c>
      <c r="M356" s="314"/>
      <c r="N356" s="315" t="s">
        <v>7882</v>
      </c>
      <c r="O356" s="314"/>
      <c r="P356" s="314"/>
      <c r="Q356" s="314"/>
      <c r="R356" s="314"/>
      <c r="S356" s="314"/>
      <c r="T356" s="314"/>
      <c r="U356" s="314"/>
      <c r="V356" s="314"/>
      <c r="W356" s="314"/>
      <c r="X356" s="314"/>
      <c r="Y356" s="314"/>
      <c r="Z356" s="314"/>
      <c r="AA356" s="314"/>
      <c r="AB356" s="314"/>
      <c r="AC356" s="314"/>
      <c r="AD356" s="314"/>
      <c r="AE356" s="316"/>
    </row>
    <row r="357" spans="1:31" s="5" customFormat="1" ht="13.15" customHeight="1" x14ac:dyDescent="0.25">
      <c r="A357" s="327">
        <v>0</v>
      </c>
      <c r="B357" s="328">
        <v>3915861.02</v>
      </c>
      <c r="C357" s="313" t="s">
        <v>7578</v>
      </c>
      <c r="D357" s="316" t="s">
        <v>7582</v>
      </c>
      <c r="E357" s="314"/>
      <c r="F357" s="315" t="s">
        <v>7993</v>
      </c>
      <c r="G357" s="315" t="s">
        <v>7994</v>
      </c>
      <c r="H357" s="318">
        <v>43404</v>
      </c>
      <c r="I357" s="316">
        <v>3160309217</v>
      </c>
      <c r="J357" s="316" t="s">
        <v>7977</v>
      </c>
      <c r="K357" s="316">
        <v>12816</v>
      </c>
      <c r="L357" s="314"/>
      <c r="M357" s="315" t="s">
        <v>7882</v>
      </c>
      <c r="N357" s="314"/>
      <c r="O357" s="314"/>
      <c r="P357" s="314"/>
      <c r="Q357" s="314"/>
      <c r="R357" s="314"/>
      <c r="S357" s="314"/>
      <c r="T357" s="314"/>
      <c r="U357" s="314"/>
      <c r="V357" s="314"/>
      <c r="W357" s="314"/>
      <c r="X357" s="314"/>
      <c r="Y357" s="314"/>
      <c r="Z357" s="314"/>
      <c r="AA357" s="314"/>
      <c r="AB357" s="314"/>
      <c r="AC357" s="314"/>
      <c r="AD357" s="316"/>
    </row>
    <row r="358" spans="1:31" s="5" customFormat="1" ht="13.15" customHeight="1" x14ac:dyDescent="0.25">
      <c r="A358" s="327">
        <v>0</v>
      </c>
      <c r="B358" s="328">
        <v>50</v>
      </c>
      <c r="C358" s="313" t="s">
        <v>7578</v>
      </c>
      <c r="D358" s="314"/>
      <c r="E358" s="314"/>
      <c r="F358" s="315" t="s">
        <v>7943</v>
      </c>
      <c r="G358" s="315" t="s">
        <v>7882</v>
      </c>
      <c r="H358" s="318">
        <v>43404</v>
      </c>
      <c r="I358" s="316" t="s">
        <v>7944</v>
      </c>
      <c r="J358" s="314"/>
      <c r="K358" s="314"/>
      <c r="L358" s="314"/>
      <c r="M358" s="315" t="s">
        <v>7882</v>
      </c>
      <c r="N358" s="314"/>
      <c r="O358" s="314"/>
      <c r="P358" s="314"/>
      <c r="Q358" s="314"/>
      <c r="R358" s="314"/>
      <c r="S358" s="314"/>
      <c r="T358" s="314"/>
      <c r="U358" s="314"/>
      <c r="V358" s="314"/>
      <c r="W358" s="314"/>
      <c r="X358" s="314"/>
      <c r="Y358" s="314"/>
      <c r="Z358" s="314"/>
      <c r="AA358" s="314"/>
      <c r="AB358" s="314"/>
      <c r="AC358" s="314"/>
      <c r="AD358" s="316"/>
    </row>
    <row r="359" spans="1:31" s="5" customFormat="1" ht="13.15" customHeight="1" x14ac:dyDescent="0.25">
      <c r="A359" s="327">
        <v>0</v>
      </c>
      <c r="B359" s="328">
        <v>11880</v>
      </c>
      <c r="C359" s="313" t="s">
        <v>7578</v>
      </c>
      <c r="D359" s="316" t="s">
        <v>7582</v>
      </c>
      <c r="E359" s="314"/>
      <c r="F359" s="315" t="s">
        <v>7997</v>
      </c>
      <c r="G359" s="315" t="s">
        <v>7998</v>
      </c>
      <c r="H359" s="318">
        <v>43404</v>
      </c>
      <c r="I359" s="316" t="s">
        <v>7999</v>
      </c>
      <c r="J359" s="316" t="s">
        <v>7988</v>
      </c>
      <c r="K359" s="316">
        <v>11274</v>
      </c>
      <c r="L359" s="314"/>
      <c r="M359" s="315" t="s">
        <v>7882</v>
      </c>
      <c r="N359" s="314"/>
      <c r="O359" s="314"/>
      <c r="P359" s="314"/>
      <c r="Q359" s="314"/>
      <c r="R359" s="314"/>
      <c r="S359" s="314"/>
      <c r="T359" s="314"/>
      <c r="U359" s="314"/>
      <c r="V359" s="314"/>
      <c r="W359" s="314"/>
      <c r="X359" s="314"/>
      <c r="Y359" s="314"/>
      <c r="Z359" s="314"/>
      <c r="AA359" s="314"/>
      <c r="AB359" s="314"/>
      <c r="AC359" s="314"/>
      <c r="AD359" s="316"/>
    </row>
    <row r="360" spans="1:31" s="5" customFormat="1" ht="13.15" customHeight="1" x14ac:dyDescent="0.25">
      <c r="A360" s="328">
        <v>71804.740000000005</v>
      </c>
      <c r="B360" s="327">
        <v>0</v>
      </c>
      <c r="C360" s="313" t="s">
        <v>7578</v>
      </c>
      <c r="D360" s="316" t="s">
        <v>7582</v>
      </c>
      <c r="E360" s="316" t="s">
        <v>7600</v>
      </c>
      <c r="F360" s="315" t="s">
        <v>8001</v>
      </c>
      <c r="G360" s="315" t="s">
        <v>7882</v>
      </c>
      <c r="H360" s="318">
        <v>43404</v>
      </c>
      <c r="I360" s="316" t="s">
        <v>8002</v>
      </c>
      <c r="J360" s="316" t="s">
        <v>7956</v>
      </c>
      <c r="K360" s="316">
        <v>204098</v>
      </c>
      <c r="L360" s="315" t="s">
        <v>7957</v>
      </c>
      <c r="M360" s="315" t="s">
        <v>7882</v>
      </c>
      <c r="N360" s="314"/>
      <c r="O360" s="314"/>
      <c r="P360" s="314"/>
      <c r="Q360" s="314"/>
      <c r="R360" s="314"/>
      <c r="S360" s="314"/>
      <c r="T360" s="314"/>
      <c r="U360" s="314"/>
      <c r="V360" s="316" t="s">
        <v>8003</v>
      </c>
      <c r="W360" s="314"/>
      <c r="X360" s="314"/>
      <c r="Y360" s="314"/>
      <c r="Z360" s="314"/>
      <c r="AA360" s="314"/>
      <c r="AB360" s="314"/>
      <c r="AC360" s="314"/>
      <c r="AD360" s="316"/>
    </row>
    <row r="361" spans="1:31" s="5" customFormat="1" ht="13.15" customHeight="1" x14ac:dyDescent="0.25">
      <c r="A361" s="327">
        <v>0</v>
      </c>
      <c r="B361" s="328">
        <v>9000</v>
      </c>
      <c r="C361" s="327"/>
      <c r="D361" s="313" t="s">
        <v>7578</v>
      </c>
      <c r="E361" s="316" t="s">
        <v>7582</v>
      </c>
      <c r="F361" s="314"/>
      <c r="G361" s="315" t="s">
        <v>8004</v>
      </c>
      <c r="H361" s="315" t="s">
        <v>8005</v>
      </c>
      <c r="I361" s="318">
        <v>43404</v>
      </c>
      <c r="J361" s="316" t="s">
        <v>8006</v>
      </c>
      <c r="K361" s="316" t="s">
        <v>8007</v>
      </c>
      <c r="L361" s="316">
        <v>13445</v>
      </c>
      <c r="M361" s="314"/>
      <c r="N361" s="315" t="s">
        <v>7882</v>
      </c>
      <c r="O361" s="314"/>
      <c r="P361" s="314"/>
      <c r="Q361" s="314"/>
      <c r="R361" s="314"/>
      <c r="S361" s="314"/>
      <c r="T361" s="314"/>
      <c r="U361" s="314"/>
      <c r="V361" s="314"/>
      <c r="W361" s="314"/>
      <c r="X361" s="314"/>
      <c r="Y361" s="314"/>
      <c r="Z361" s="314"/>
      <c r="AA361" s="314"/>
      <c r="AB361" s="314"/>
      <c r="AC361" s="314"/>
      <c r="AD361" s="314"/>
      <c r="AE361" s="316"/>
    </row>
    <row r="362" spans="1:31" s="5" customFormat="1" ht="13.15" customHeight="1" x14ac:dyDescent="0.25">
      <c r="A362" s="327">
        <v>0</v>
      </c>
      <c r="B362" s="328">
        <v>3210</v>
      </c>
      <c r="C362" s="327"/>
      <c r="D362" s="313" t="s">
        <v>7578</v>
      </c>
      <c r="E362" s="316" t="s">
        <v>7582</v>
      </c>
      <c r="F362" s="314"/>
      <c r="G362" s="315" t="s">
        <v>8008</v>
      </c>
      <c r="H362" s="315" t="s">
        <v>8009</v>
      </c>
      <c r="I362" s="318">
        <v>43404</v>
      </c>
      <c r="J362" s="316" t="s">
        <v>8010</v>
      </c>
      <c r="K362" s="316" t="s">
        <v>7988</v>
      </c>
      <c r="L362" s="316">
        <v>11274</v>
      </c>
      <c r="M362" s="314"/>
      <c r="N362" s="315" t="s">
        <v>7882</v>
      </c>
      <c r="O362" s="314"/>
      <c r="P362" s="314"/>
      <c r="Q362" s="314"/>
      <c r="R362" s="314"/>
      <c r="S362" s="314"/>
      <c r="T362" s="314"/>
      <c r="U362" s="314"/>
      <c r="V362" s="314"/>
      <c r="W362" s="314"/>
      <c r="X362" s="314"/>
      <c r="Y362" s="314"/>
      <c r="Z362" s="314"/>
      <c r="AA362" s="314"/>
      <c r="AB362" s="314"/>
      <c r="AC362" s="314"/>
      <c r="AD362" s="314"/>
      <c r="AE362" s="316"/>
    </row>
    <row r="363" spans="1:31" s="5" customFormat="1" ht="13.15" customHeight="1" x14ac:dyDescent="0.25">
      <c r="A363" s="327">
        <v>0</v>
      </c>
      <c r="B363" s="328">
        <v>56266.45</v>
      </c>
      <c r="C363" s="327"/>
      <c r="D363" s="313" t="s">
        <v>7578</v>
      </c>
      <c r="E363" s="316" t="s">
        <v>7582</v>
      </c>
      <c r="F363" s="316" t="s">
        <v>7583</v>
      </c>
      <c r="G363" s="315" t="s">
        <v>7807</v>
      </c>
      <c r="H363" s="315" t="s">
        <v>7882</v>
      </c>
      <c r="I363" s="318">
        <v>43404</v>
      </c>
      <c r="J363" s="316" t="s">
        <v>8011</v>
      </c>
      <c r="K363" s="314"/>
      <c r="L363" s="314"/>
      <c r="M363" s="314"/>
      <c r="N363" s="315" t="s">
        <v>7882</v>
      </c>
      <c r="O363" s="314"/>
      <c r="P363" s="314"/>
      <c r="Q363" s="314"/>
      <c r="R363" s="314"/>
      <c r="S363" s="314"/>
      <c r="T363" s="314"/>
      <c r="U363" s="314"/>
      <c r="V363" s="314"/>
      <c r="W363" s="314"/>
      <c r="X363" s="314"/>
      <c r="Y363" s="314"/>
      <c r="Z363" s="314"/>
      <c r="AA363" s="314"/>
      <c r="AB363" s="314"/>
      <c r="AC363" s="314"/>
      <c r="AD363" s="314"/>
      <c r="AE363" s="316"/>
    </row>
    <row r="364" spans="1:31" s="5" customFormat="1" ht="13.15" customHeight="1" x14ac:dyDescent="0.25">
      <c r="A364" s="327">
        <v>0</v>
      </c>
      <c r="B364" s="328">
        <v>18180</v>
      </c>
      <c r="C364" s="327"/>
      <c r="D364" s="313" t="s">
        <v>7578</v>
      </c>
      <c r="E364" s="316" t="s">
        <v>7582</v>
      </c>
      <c r="F364" s="314"/>
      <c r="G364" s="315" t="s">
        <v>8012</v>
      </c>
      <c r="H364" s="315" t="s">
        <v>8013</v>
      </c>
      <c r="I364" s="318">
        <v>43404</v>
      </c>
      <c r="J364" s="316" t="s">
        <v>8014</v>
      </c>
      <c r="K364" s="316" t="s">
        <v>7988</v>
      </c>
      <c r="L364" s="316">
        <v>11274</v>
      </c>
      <c r="M364" s="314"/>
      <c r="N364" s="315" t="s">
        <v>7882</v>
      </c>
      <c r="O364" s="314"/>
      <c r="P364" s="314"/>
      <c r="Q364" s="314"/>
      <c r="R364" s="314"/>
      <c r="S364" s="314"/>
      <c r="T364" s="314"/>
      <c r="U364" s="314"/>
      <c r="V364" s="314"/>
      <c r="W364" s="314"/>
      <c r="X364" s="314"/>
      <c r="Y364" s="314"/>
      <c r="Z364" s="314"/>
      <c r="AA364" s="314"/>
      <c r="AB364" s="314"/>
      <c r="AC364" s="314"/>
      <c r="AD364" s="314"/>
      <c r="AE364" s="316"/>
    </row>
    <row r="366" spans="1:31" s="317" customFormat="1" ht="15.75" thickBot="1" x14ac:dyDescent="0.3">
      <c r="A366" s="323">
        <f>SUM(A2:A365)</f>
        <v>36918775.400000013</v>
      </c>
      <c r="B366" s="323">
        <f>SUM(B2:B365)</f>
        <v>33926154.63000001</v>
      </c>
    </row>
    <row r="367" spans="1:31" ht="15.75" thickTop="1" x14ac:dyDescent="0.25"/>
    <row r="368" spans="1:31" x14ac:dyDescent="0.25">
      <c r="B368" s="324">
        <f>A366-B366</f>
        <v>2992620.7700000033</v>
      </c>
    </row>
    <row r="369" spans="2:4" ht="15.75" thickBot="1" x14ac:dyDescent="0.3">
      <c r="D369" s="4"/>
    </row>
    <row r="370" spans="2:4" ht="15.75" thickBot="1" x14ac:dyDescent="0.3">
      <c r="B370" s="325">
        <v>2992620.77</v>
      </c>
    </row>
    <row r="372" spans="2:4" x14ac:dyDescent="0.25">
      <c r="B372" s="326">
        <f>B368-B370</f>
        <v>0</v>
      </c>
    </row>
  </sheetData>
  <conditionalFormatting sqref="F331:G331">
    <cfRule type="duplicateValues" dxfId="188" priority="10"/>
  </conditionalFormatting>
  <conditionalFormatting sqref="F332:G332">
    <cfRule type="duplicateValues" dxfId="187" priority="9"/>
  </conditionalFormatting>
  <conditionalFormatting sqref="F333:G334">
    <cfRule type="duplicateValues" dxfId="186" priority="8"/>
  </conditionalFormatting>
  <conditionalFormatting sqref="F355:G355 F335:G337 F339:G346">
    <cfRule type="duplicateValues" dxfId="185" priority="7"/>
  </conditionalFormatting>
  <conditionalFormatting sqref="F365:F1048576 F1:F326 F355 F331:F337 F339:F346">
    <cfRule type="duplicateValues" dxfId="184" priority="6"/>
  </conditionalFormatting>
  <conditionalFormatting sqref="F356:G360">
    <cfRule type="duplicateValues" dxfId="183" priority="5"/>
  </conditionalFormatting>
  <conditionalFormatting sqref="F347:G354">
    <cfRule type="duplicateValues" dxfId="182" priority="4"/>
  </conditionalFormatting>
  <conditionalFormatting sqref="F327:G330">
    <cfRule type="duplicateValues" dxfId="181" priority="3"/>
  </conditionalFormatting>
  <conditionalFormatting sqref="F338:G338">
    <cfRule type="duplicateValues" dxfId="180" priority="2"/>
  </conditionalFormatting>
  <conditionalFormatting sqref="B361:B364">
    <cfRule type="duplicateValues" dxfId="179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377"/>
  <sheetViews>
    <sheetView topLeftCell="A314" workbookViewId="0">
      <selection activeCell="D308" activeCellId="1" sqref="D305 D308"/>
    </sheetView>
  </sheetViews>
  <sheetFormatPr defaultRowHeight="15" x14ac:dyDescent="0.25"/>
  <cols>
    <col min="1" max="2" width="15.7109375" style="5" customWidth="1"/>
    <col min="3" max="3" width="31.28515625" style="5" bestFit="1" customWidth="1"/>
    <col min="4" max="4" width="15.7109375" style="1" customWidth="1"/>
    <col min="5" max="5" width="19.7109375" style="1" bestFit="1" customWidth="1"/>
    <col min="6" max="10" width="15.7109375" style="5" customWidth="1"/>
  </cols>
  <sheetData>
    <row r="1" spans="1:6" ht="15.75" thickBot="1" x14ac:dyDescent="0.3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s="5" customFormat="1" ht="19.5" thickBot="1" x14ac:dyDescent="0.35">
      <c r="D2" s="1"/>
      <c r="E2" s="293">
        <v>22843358.530000001</v>
      </c>
    </row>
    <row r="3" spans="1:6" x14ac:dyDescent="0.25">
      <c r="A3" s="6">
        <v>43289</v>
      </c>
      <c r="B3" s="5" t="s">
        <v>26</v>
      </c>
      <c r="C3" s="5" t="s">
        <v>5995</v>
      </c>
      <c r="D3" s="1">
        <v>0</v>
      </c>
      <c r="E3" s="148">
        <v>165712</v>
      </c>
      <c r="F3" s="5" t="s">
        <v>5996</v>
      </c>
    </row>
    <row r="4" spans="1:6" x14ac:dyDescent="0.25">
      <c r="A4" s="6">
        <v>43289</v>
      </c>
      <c r="B4" s="5" t="s">
        <v>26</v>
      </c>
      <c r="C4" s="5" t="s">
        <v>5997</v>
      </c>
      <c r="D4" s="1">
        <v>0</v>
      </c>
      <c r="E4" s="148">
        <v>60339</v>
      </c>
      <c r="F4" s="5" t="s">
        <v>5998</v>
      </c>
    </row>
    <row r="5" spans="1:6" x14ac:dyDescent="0.25">
      <c r="A5" s="6">
        <v>43289</v>
      </c>
      <c r="B5" s="5" t="s">
        <v>26</v>
      </c>
      <c r="C5" s="5" t="s">
        <v>5999</v>
      </c>
      <c r="D5" s="1">
        <v>0</v>
      </c>
      <c r="E5" s="148">
        <v>5010</v>
      </c>
      <c r="F5" s="5" t="s">
        <v>5998</v>
      </c>
    </row>
    <row r="6" spans="1:6" x14ac:dyDescent="0.25">
      <c r="A6" s="6">
        <v>43289</v>
      </c>
      <c r="B6" s="5" t="s">
        <v>26</v>
      </c>
      <c r="C6" s="5" t="s">
        <v>6000</v>
      </c>
      <c r="D6" s="1">
        <v>0</v>
      </c>
      <c r="E6" s="148">
        <v>40379</v>
      </c>
      <c r="F6" s="5" t="s">
        <v>5998</v>
      </c>
    </row>
    <row r="7" spans="1:6" x14ac:dyDescent="0.25">
      <c r="A7" s="6">
        <v>43289</v>
      </c>
      <c r="B7" s="5" t="s">
        <v>26</v>
      </c>
      <c r="C7" s="5" t="s">
        <v>6001</v>
      </c>
      <c r="D7" s="1">
        <v>0</v>
      </c>
      <c r="E7" s="148">
        <v>75834</v>
      </c>
      <c r="F7" s="5" t="s">
        <v>5996</v>
      </c>
    </row>
    <row r="8" spans="1:6" x14ac:dyDescent="0.25">
      <c r="A8" s="6">
        <v>43289</v>
      </c>
      <c r="B8" s="5" t="s">
        <v>26</v>
      </c>
      <c r="C8" s="5" t="s">
        <v>6002</v>
      </c>
      <c r="D8" s="1">
        <v>0</v>
      </c>
      <c r="E8" s="148">
        <v>9361</v>
      </c>
      <c r="F8" s="5" t="s">
        <v>5998</v>
      </c>
    </row>
    <row r="9" spans="1:6" x14ac:dyDescent="0.25">
      <c r="A9" s="6">
        <v>43290</v>
      </c>
      <c r="B9" s="5" t="s">
        <v>6003</v>
      </c>
      <c r="C9" s="5" t="s">
        <v>6004</v>
      </c>
      <c r="D9" s="1">
        <v>0</v>
      </c>
      <c r="E9" s="148">
        <v>125871</v>
      </c>
      <c r="F9" s="5" t="s">
        <v>28</v>
      </c>
    </row>
    <row r="10" spans="1:6" x14ac:dyDescent="0.25">
      <c r="A10" s="6">
        <v>43290</v>
      </c>
      <c r="B10" s="5" t="s">
        <v>6003</v>
      </c>
      <c r="C10" s="5" t="s">
        <v>6005</v>
      </c>
      <c r="D10" s="1">
        <v>0</v>
      </c>
      <c r="E10" s="148">
        <v>86734</v>
      </c>
      <c r="F10" s="5" t="s">
        <v>28</v>
      </c>
    </row>
    <row r="11" spans="1:6" x14ac:dyDescent="0.25">
      <c r="A11" s="6">
        <v>43290</v>
      </c>
      <c r="B11" s="5" t="s">
        <v>6003</v>
      </c>
      <c r="C11" s="5" t="s">
        <v>6006</v>
      </c>
      <c r="D11" s="1">
        <v>0</v>
      </c>
      <c r="E11" s="148">
        <v>167459</v>
      </c>
      <c r="F11" s="5" t="s">
        <v>28</v>
      </c>
    </row>
    <row r="12" spans="1:6" x14ac:dyDescent="0.25">
      <c r="A12" s="6">
        <v>43290</v>
      </c>
      <c r="B12" s="5" t="s">
        <v>6003</v>
      </c>
      <c r="C12" s="5" t="s">
        <v>6007</v>
      </c>
      <c r="D12" s="1">
        <v>0</v>
      </c>
      <c r="E12" s="148">
        <v>38114</v>
      </c>
      <c r="F12" s="5" t="s">
        <v>28</v>
      </c>
    </row>
    <row r="13" spans="1:6" x14ac:dyDescent="0.25">
      <c r="A13" s="6">
        <v>43290</v>
      </c>
      <c r="B13" s="5" t="s">
        <v>6003</v>
      </c>
      <c r="C13" s="5" t="s">
        <v>6008</v>
      </c>
      <c r="D13" s="1">
        <v>0</v>
      </c>
      <c r="E13" s="148">
        <v>106301</v>
      </c>
      <c r="F13" s="5" t="s">
        <v>28</v>
      </c>
    </row>
    <row r="14" spans="1:6" x14ac:dyDescent="0.25">
      <c r="A14" s="6">
        <v>43290</v>
      </c>
      <c r="B14" s="5" t="s">
        <v>6003</v>
      </c>
      <c r="C14" s="5" t="s">
        <v>6009</v>
      </c>
      <c r="D14" s="1">
        <v>0</v>
      </c>
      <c r="E14" s="148">
        <v>143181</v>
      </c>
      <c r="F14" s="5" t="s">
        <v>28</v>
      </c>
    </row>
    <row r="15" spans="1:6" x14ac:dyDescent="0.25">
      <c r="A15" s="6">
        <v>43290</v>
      </c>
      <c r="B15" s="5" t="s">
        <v>6003</v>
      </c>
      <c r="C15" s="5" t="s">
        <v>6010</v>
      </c>
      <c r="D15" s="1">
        <v>0</v>
      </c>
      <c r="E15" s="148">
        <v>321378.51</v>
      </c>
      <c r="F15" s="5" t="s">
        <v>28</v>
      </c>
    </row>
    <row r="16" spans="1:6" x14ac:dyDescent="0.25">
      <c r="A16" s="6">
        <v>43290</v>
      </c>
      <c r="B16" s="5" t="s">
        <v>6003</v>
      </c>
      <c r="C16" s="5" t="s">
        <v>6011</v>
      </c>
      <c r="D16" s="1">
        <v>0</v>
      </c>
      <c r="E16" s="148">
        <v>101116</v>
      </c>
      <c r="F16" s="5" t="s">
        <v>28</v>
      </c>
    </row>
    <row r="17" spans="1:6" x14ac:dyDescent="0.25">
      <c r="A17" s="6">
        <v>43290</v>
      </c>
      <c r="B17" s="5" t="s">
        <v>6003</v>
      </c>
      <c r="C17" s="5" t="s">
        <v>6012</v>
      </c>
      <c r="D17" s="1">
        <v>0</v>
      </c>
      <c r="E17" s="148">
        <v>2680</v>
      </c>
      <c r="F17" s="5" t="s">
        <v>28</v>
      </c>
    </row>
    <row r="18" spans="1:6" x14ac:dyDescent="0.25">
      <c r="A18" s="6">
        <v>43290</v>
      </c>
      <c r="B18" s="5" t="s">
        <v>6003</v>
      </c>
      <c r="C18" s="5" t="s">
        <v>6013</v>
      </c>
      <c r="D18" s="1">
        <v>0</v>
      </c>
      <c r="E18" s="148">
        <v>37227</v>
      </c>
      <c r="F18" s="5" t="s">
        <v>28</v>
      </c>
    </row>
    <row r="19" spans="1:6" x14ac:dyDescent="0.25">
      <c r="A19" s="6">
        <v>43290</v>
      </c>
      <c r="B19" s="5" t="s">
        <v>6003</v>
      </c>
      <c r="C19" s="5" t="s">
        <v>6014</v>
      </c>
      <c r="D19" s="1">
        <v>0</v>
      </c>
      <c r="E19" s="148">
        <v>14497</v>
      </c>
      <c r="F19" s="5" t="s">
        <v>28</v>
      </c>
    </row>
    <row r="20" spans="1:6" x14ac:dyDescent="0.25">
      <c r="A20" s="6">
        <v>43290</v>
      </c>
      <c r="B20" s="5" t="s">
        <v>6003</v>
      </c>
      <c r="C20" s="5" t="s">
        <v>6015</v>
      </c>
      <c r="D20" s="1">
        <v>0</v>
      </c>
      <c r="E20" s="148">
        <v>1645</v>
      </c>
      <c r="F20" s="5" t="s">
        <v>28</v>
      </c>
    </row>
    <row r="21" spans="1:6" x14ac:dyDescent="0.25">
      <c r="A21" s="6">
        <v>43290</v>
      </c>
      <c r="B21" s="5" t="s">
        <v>6003</v>
      </c>
      <c r="C21" s="5" t="s">
        <v>6016</v>
      </c>
      <c r="D21" s="1">
        <v>0</v>
      </c>
      <c r="E21" s="148">
        <v>15628</v>
      </c>
      <c r="F21" s="5" t="s">
        <v>28</v>
      </c>
    </row>
    <row r="22" spans="1:6" x14ac:dyDescent="0.25">
      <c r="A22" s="6">
        <v>43290</v>
      </c>
      <c r="B22" s="5" t="s">
        <v>6003</v>
      </c>
      <c r="C22" s="5" t="s">
        <v>6017</v>
      </c>
      <c r="D22" s="1">
        <v>0</v>
      </c>
      <c r="E22" s="148">
        <v>43954</v>
      </c>
      <c r="F22" s="5" t="s">
        <v>28</v>
      </c>
    </row>
    <row r="23" spans="1:6" x14ac:dyDescent="0.25">
      <c r="A23" s="6">
        <v>43290</v>
      </c>
      <c r="B23" s="5" t="s">
        <v>6003</v>
      </c>
      <c r="C23" s="5" t="s">
        <v>6018</v>
      </c>
      <c r="D23" s="1">
        <v>0</v>
      </c>
      <c r="E23" s="148">
        <v>146725</v>
      </c>
      <c r="F23" s="5" t="s">
        <v>28</v>
      </c>
    </row>
    <row r="24" spans="1:6" x14ac:dyDescent="0.25">
      <c r="A24" s="6">
        <v>43290</v>
      </c>
      <c r="B24" s="5" t="s">
        <v>6003</v>
      </c>
      <c r="C24" s="5" t="s">
        <v>6019</v>
      </c>
      <c r="D24" s="1">
        <v>0</v>
      </c>
      <c r="E24" s="148">
        <v>216306</v>
      </c>
      <c r="F24" s="5" t="s">
        <v>28</v>
      </c>
    </row>
    <row r="25" spans="1:6" x14ac:dyDescent="0.25">
      <c r="A25" s="6">
        <v>43290</v>
      </c>
      <c r="B25" s="5" t="s">
        <v>6003</v>
      </c>
      <c r="C25" s="5" t="s">
        <v>6020</v>
      </c>
      <c r="D25" s="1">
        <v>0</v>
      </c>
      <c r="E25" s="148">
        <v>173138</v>
      </c>
      <c r="F25" s="5" t="s">
        <v>28</v>
      </c>
    </row>
    <row r="26" spans="1:6" x14ac:dyDescent="0.25">
      <c r="A26" s="6">
        <v>43290</v>
      </c>
      <c r="B26" s="5" t="s">
        <v>6003</v>
      </c>
      <c r="C26" s="5" t="s">
        <v>6021</v>
      </c>
      <c r="D26" s="1">
        <v>0</v>
      </c>
      <c r="E26" s="148">
        <v>287910</v>
      </c>
      <c r="F26" s="5" t="s">
        <v>28</v>
      </c>
    </row>
    <row r="27" spans="1:6" x14ac:dyDescent="0.25">
      <c r="A27" s="6">
        <v>43290</v>
      </c>
      <c r="B27" s="5" t="s">
        <v>6003</v>
      </c>
      <c r="C27" s="5" t="s">
        <v>6022</v>
      </c>
      <c r="D27" s="1">
        <v>0</v>
      </c>
      <c r="E27" s="148">
        <v>337651</v>
      </c>
      <c r="F27" s="5" t="s">
        <v>28</v>
      </c>
    </row>
    <row r="28" spans="1:6" x14ac:dyDescent="0.25">
      <c r="A28" s="6">
        <v>43290</v>
      </c>
      <c r="B28" s="5" t="s">
        <v>6023</v>
      </c>
      <c r="C28" s="5" t="s">
        <v>6024</v>
      </c>
      <c r="D28" s="1">
        <v>0</v>
      </c>
      <c r="E28" s="148">
        <v>52770</v>
      </c>
      <c r="F28" s="5" t="s">
        <v>28</v>
      </c>
    </row>
    <row r="29" spans="1:6" x14ac:dyDescent="0.25">
      <c r="A29" s="6">
        <v>43290</v>
      </c>
      <c r="B29" s="5" t="s">
        <v>6023</v>
      </c>
      <c r="C29" s="5" t="s">
        <v>6025</v>
      </c>
      <c r="D29" s="1">
        <v>0</v>
      </c>
      <c r="E29" s="148">
        <v>20000</v>
      </c>
      <c r="F29" s="5" t="s">
        <v>28</v>
      </c>
    </row>
    <row r="30" spans="1:6" x14ac:dyDescent="0.25">
      <c r="A30" s="6">
        <v>43290</v>
      </c>
      <c r="B30" s="5" t="s">
        <v>6026</v>
      </c>
      <c r="C30" s="5" t="s">
        <v>6027</v>
      </c>
      <c r="D30" s="1">
        <v>0</v>
      </c>
      <c r="E30" s="148">
        <v>63939.45</v>
      </c>
      <c r="F30" s="5" t="s">
        <v>28</v>
      </c>
    </row>
    <row r="31" spans="1:6" x14ac:dyDescent="0.25">
      <c r="A31" s="6">
        <v>43290</v>
      </c>
      <c r="B31" s="5" t="s">
        <v>6028</v>
      </c>
      <c r="C31" s="5" t="s">
        <v>6029</v>
      </c>
      <c r="D31" s="1">
        <v>0</v>
      </c>
      <c r="E31" s="148">
        <v>21656</v>
      </c>
      <c r="F31" s="5" t="s">
        <v>28</v>
      </c>
    </row>
    <row r="32" spans="1:6" x14ac:dyDescent="0.25">
      <c r="A32" s="6">
        <v>43290</v>
      </c>
      <c r="B32" s="5" t="s">
        <v>6028</v>
      </c>
      <c r="C32" s="5" t="s">
        <v>6030</v>
      </c>
      <c r="D32" s="1">
        <v>0</v>
      </c>
      <c r="E32" s="148">
        <v>21640</v>
      </c>
      <c r="F32" s="5" t="s">
        <v>28</v>
      </c>
    </row>
    <row r="33" spans="1:6" x14ac:dyDescent="0.25">
      <c r="A33" s="6">
        <v>43290</v>
      </c>
      <c r="B33" s="5" t="s">
        <v>6028</v>
      </c>
      <c r="C33" s="5" t="s">
        <v>6031</v>
      </c>
      <c r="D33" s="1">
        <v>0</v>
      </c>
      <c r="E33" s="148">
        <v>580451</v>
      </c>
      <c r="F33" s="5" t="s">
        <v>28</v>
      </c>
    </row>
    <row r="34" spans="1:6" x14ac:dyDescent="0.25">
      <c r="A34" s="6">
        <v>43290</v>
      </c>
      <c r="B34" s="5" t="s">
        <v>6032</v>
      </c>
      <c r="C34" s="5" t="s">
        <v>6033</v>
      </c>
      <c r="D34" s="1">
        <v>0</v>
      </c>
      <c r="E34" s="148">
        <v>18313.57</v>
      </c>
      <c r="F34" s="5" t="s">
        <v>28</v>
      </c>
    </row>
    <row r="35" spans="1:6" x14ac:dyDescent="0.25">
      <c r="A35" s="6">
        <v>43290</v>
      </c>
      <c r="B35" s="5" t="s">
        <v>6032</v>
      </c>
      <c r="C35" s="5" t="s">
        <v>6034</v>
      </c>
      <c r="D35" s="1">
        <v>0</v>
      </c>
      <c r="E35" s="148">
        <v>4567.21</v>
      </c>
      <c r="F35" s="5" t="s">
        <v>28</v>
      </c>
    </row>
    <row r="36" spans="1:6" x14ac:dyDescent="0.25">
      <c r="A36" s="6">
        <v>43290</v>
      </c>
      <c r="B36" s="5" t="s">
        <v>6032</v>
      </c>
      <c r="C36" s="5" t="s">
        <v>6035</v>
      </c>
      <c r="D36" s="1">
        <v>0</v>
      </c>
      <c r="E36" s="148">
        <v>62518.55</v>
      </c>
      <c r="F36" s="5" t="s">
        <v>28</v>
      </c>
    </row>
    <row r="37" spans="1:6" x14ac:dyDescent="0.25">
      <c r="A37" s="6">
        <v>43290</v>
      </c>
      <c r="B37" s="5" t="s">
        <v>6023</v>
      </c>
      <c r="C37" s="5" t="s">
        <v>6036</v>
      </c>
      <c r="D37" s="1">
        <v>0</v>
      </c>
      <c r="E37" s="148">
        <v>50757.86</v>
      </c>
      <c r="F37" s="5" t="s">
        <v>28</v>
      </c>
    </row>
    <row r="38" spans="1:6" x14ac:dyDescent="0.25">
      <c r="A38" s="6">
        <v>43290</v>
      </c>
      <c r="B38" s="5" t="s">
        <v>6023</v>
      </c>
      <c r="C38" s="5" t="s">
        <v>6037</v>
      </c>
      <c r="D38" s="1">
        <v>0</v>
      </c>
      <c r="E38" s="148">
        <v>1563</v>
      </c>
      <c r="F38" s="5" t="s">
        <v>28</v>
      </c>
    </row>
    <row r="39" spans="1:6" x14ac:dyDescent="0.25">
      <c r="A39" s="6">
        <v>43290</v>
      </c>
      <c r="B39" s="5" t="s">
        <v>6023</v>
      </c>
      <c r="C39" s="5" t="s">
        <v>6038</v>
      </c>
      <c r="D39" s="1">
        <v>0</v>
      </c>
      <c r="E39" s="148">
        <v>13167</v>
      </c>
      <c r="F39" s="5" t="s">
        <v>28</v>
      </c>
    </row>
    <row r="40" spans="1:6" x14ac:dyDescent="0.25">
      <c r="A40" s="6">
        <v>43290</v>
      </c>
      <c r="B40" s="5" t="s">
        <v>6023</v>
      </c>
      <c r="C40" s="5" t="s">
        <v>6039</v>
      </c>
      <c r="D40" s="1">
        <v>0</v>
      </c>
      <c r="E40" s="148">
        <v>92368</v>
      </c>
      <c r="F40" s="5" t="s">
        <v>28</v>
      </c>
    </row>
    <row r="41" spans="1:6" x14ac:dyDescent="0.25">
      <c r="A41" s="6">
        <v>43290</v>
      </c>
      <c r="B41" s="5" t="s">
        <v>6023</v>
      </c>
      <c r="C41" s="5" t="s">
        <v>6040</v>
      </c>
      <c r="D41" s="1">
        <v>0</v>
      </c>
      <c r="E41" s="148">
        <v>7758.64</v>
      </c>
      <c r="F41" s="5" t="s">
        <v>28</v>
      </c>
    </row>
    <row r="42" spans="1:6" x14ac:dyDescent="0.25">
      <c r="A42" s="6">
        <v>43290</v>
      </c>
      <c r="B42" s="5" t="s">
        <v>6023</v>
      </c>
      <c r="C42" s="5" t="s">
        <v>6041</v>
      </c>
      <c r="D42" s="1">
        <v>0</v>
      </c>
      <c r="E42" s="148">
        <v>297175.31</v>
      </c>
      <c r="F42" s="5" t="s">
        <v>28</v>
      </c>
    </row>
    <row r="43" spans="1:6" x14ac:dyDescent="0.25">
      <c r="A43" s="6">
        <v>43290</v>
      </c>
      <c r="B43" s="5" t="s">
        <v>6023</v>
      </c>
      <c r="C43" s="5" t="s">
        <v>6042</v>
      </c>
      <c r="D43" s="1">
        <v>0</v>
      </c>
      <c r="E43" s="148">
        <v>40356.81</v>
      </c>
      <c r="F43" s="5" t="s">
        <v>28</v>
      </c>
    </row>
    <row r="44" spans="1:6" x14ac:dyDescent="0.25">
      <c r="A44" s="6">
        <v>43290</v>
      </c>
      <c r="B44" s="5" t="s">
        <v>6023</v>
      </c>
      <c r="C44" s="5" t="s">
        <v>6043</v>
      </c>
      <c r="D44" s="1">
        <v>0</v>
      </c>
      <c r="E44" s="148">
        <v>1912445.74</v>
      </c>
      <c r="F44" s="5" t="s">
        <v>28</v>
      </c>
    </row>
    <row r="45" spans="1:6" x14ac:dyDescent="0.25">
      <c r="A45" s="6">
        <v>43290</v>
      </c>
      <c r="B45" s="5" t="s">
        <v>6044</v>
      </c>
      <c r="C45" s="5" t="s">
        <v>6045</v>
      </c>
      <c r="D45" s="1">
        <v>0</v>
      </c>
      <c r="E45" s="148">
        <v>25000</v>
      </c>
      <c r="F45" s="5" t="s">
        <v>28</v>
      </c>
    </row>
    <row r="46" spans="1:6" x14ac:dyDescent="0.25">
      <c r="A46" s="6">
        <v>43290</v>
      </c>
      <c r="B46" s="5" t="s">
        <v>6044</v>
      </c>
      <c r="C46" s="5" t="s">
        <v>6046</v>
      </c>
      <c r="D46" s="1">
        <v>0</v>
      </c>
      <c r="E46" s="148">
        <v>330244.26</v>
      </c>
      <c r="F46" s="5" t="s">
        <v>28</v>
      </c>
    </row>
    <row r="47" spans="1:6" x14ac:dyDescent="0.25">
      <c r="A47" s="6">
        <v>43290</v>
      </c>
      <c r="B47" s="5" t="s">
        <v>6047</v>
      </c>
      <c r="C47" s="5">
        <v>5947000885</v>
      </c>
      <c r="D47" s="1">
        <v>0</v>
      </c>
      <c r="E47" s="148">
        <v>13671.37</v>
      </c>
      <c r="F47" s="5" t="s">
        <v>28</v>
      </c>
    </row>
    <row r="48" spans="1:6" x14ac:dyDescent="0.25">
      <c r="A48" s="6">
        <v>43290</v>
      </c>
      <c r="B48" s="5" t="s">
        <v>6044</v>
      </c>
      <c r="C48" s="5" t="s">
        <v>6048</v>
      </c>
      <c r="D48" s="1">
        <v>0</v>
      </c>
      <c r="E48" s="148">
        <v>38110.5</v>
      </c>
      <c r="F48" s="5" t="s">
        <v>28</v>
      </c>
    </row>
    <row r="49" spans="1:6" x14ac:dyDescent="0.25">
      <c r="A49" s="6">
        <v>43290</v>
      </c>
      <c r="B49" s="5" t="s">
        <v>6026</v>
      </c>
      <c r="C49" s="5" t="s">
        <v>6049</v>
      </c>
      <c r="D49" s="1">
        <v>0</v>
      </c>
      <c r="E49" s="148">
        <v>34397.230000000003</v>
      </c>
      <c r="F49" s="5" t="s">
        <v>28</v>
      </c>
    </row>
    <row r="50" spans="1:6" x14ac:dyDescent="0.25">
      <c r="A50" s="6">
        <v>43290</v>
      </c>
      <c r="B50" s="5" t="s">
        <v>6026</v>
      </c>
      <c r="C50" s="5" t="s">
        <v>6050</v>
      </c>
      <c r="D50" s="1">
        <v>0</v>
      </c>
      <c r="E50" s="148">
        <v>1932</v>
      </c>
      <c r="F50" s="5" t="s">
        <v>28</v>
      </c>
    </row>
    <row r="51" spans="1:6" x14ac:dyDescent="0.25">
      <c r="A51" s="6">
        <v>43290</v>
      </c>
      <c r="B51" s="5" t="s">
        <v>6026</v>
      </c>
      <c r="C51" s="5" t="s">
        <v>6051</v>
      </c>
      <c r="D51" s="1">
        <v>0</v>
      </c>
      <c r="E51" s="148">
        <v>15260</v>
      </c>
      <c r="F51" s="5" t="s">
        <v>28</v>
      </c>
    </row>
    <row r="52" spans="1:6" x14ac:dyDescent="0.25">
      <c r="A52" s="6">
        <v>43290</v>
      </c>
      <c r="B52" s="5" t="s">
        <v>6026</v>
      </c>
      <c r="C52" s="5" t="s">
        <v>6052</v>
      </c>
      <c r="D52" s="1">
        <v>0</v>
      </c>
      <c r="E52" s="148">
        <v>22584</v>
      </c>
      <c r="F52" s="5" t="s">
        <v>28</v>
      </c>
    </row>
    <row r="53" spans="1:6" x14ac:dyDescent="0.25">
      <c r="A53" s="6">
        <v>43290</v>
      </c>
      <c r="B53" s="5" t="s">
        <v>6026</v>
      </c>
      <c r="C53" s="5" t="s">
        <v>6053</v>
      </c>
      <c r="D53" s="1">
        <v>0</v>
      </c>
      <c r="E53" s="148">
        <v>4002</v>
      </c>
      <c r="F53" s="5" t="s">
        <v>28</v>
      </c>
    </row>
    <row r="54" spans="1:6" x14ac:dyDescent="0.25">
      <c r="A54" s="6">
        <v>43290</v>
      </c>
      <c r="B54" s="5" t="s">
        <v>6026</v>
      </c>
      <c r="C54" s="5" t="s">
        <v>6054</v>
      </c>
      <c r="D54" s="1">
        <v>0</v>
      </c>
      <c r="E54" s="148">
        <v>37686</v>
      </c>
      <c r="F54" s="5" t="s">
        <v>28</v>
      </c>
    </row>
    <row r="55" spans="1:6" x14ac:dyDescent="0.25">
      <c r="A55" s="6">
        <v>43290</v>
      </c>
      <c r="B55" s="5" t="s">
        <v>6026</v>
      </c>
      <c r="C55" s="5" t="s">
        <v>6055</v>
      </c>
      <c r="D55" s="1">
        <v>0</v>
      </c>
      <c r="E55" s="148">
        <v>25000</v>
      </c>
      <c r="F55" s="5" t="s">
        <v>28</v>
      </c>
    </row>
    <row r="56" spans="1:6" x14ac:dyDescent="0.25">
      <c r="A56" s="6">
        <v>43290</v>
      </c>
      <c r="B56" s="5" t="s">
        <v>6026</v>
      </c>
      <c r="C56" s="5" t="s">
        <v>6056</v>
      </c>
      <c r="D56" s="1">
        <v>0</v>
      </c>
      <c r="E56" s="148">
        <v>7185</v>
      </c>
      <c r="F56" s="5" t="s">
        <v>28</v>
      </c>
    </row>
    <row r="57" spans="1:6" x14ac:dyDescent="0.25">
      <c r="A57" s="6">
        <v>43290</v>
      </c>
      <c r="B57" s="5" t="s">
        <v>6026</v>
      </c>
      <c r="C57" s="5" t="s">
        <v>6057</v>
      </c>
      <c r="D57" s="1">
        <v>0</v>
      </c>
      <c r="E57" s="148">
        <v>351078</v>
      </c>
      <c r="F57" s="5" t="s">
        <v>28</v>
      </c>
    </row>
    <row r="58" spans="1:6" x14ac:dyDescent="0.25">
      <c r="A58" s="6">
        <v>43290</v>
      </c>
      <c r="B58" s="5" t="s">
        <v>6026</v>
      </c>
      <c r="C58" s="5" t="s">
        <v>6058</v>
      </c>
      <c r="D58" s="1">
        <v>0</v>
      </c>
      <c r="E58" s="148">
        <v>2530</v>
      </c>
      <c r="F58" s="5" t="s">
        <v>28</v>
      </c>
    </row>
    <row r="59" spans="1:6" x14ac:dyDescent="0.25">
      <c r="A59" s="6">
        <v>43290</v>
      </c>
      <c r="B59" s="5" t="s">
        <v>6026</v>
      </c>
      <c r="C59" s="5" t="s">
        <v>6059</v>
      </c>
      <c r="D59" s="1">
        <v>0</v>
      </c>
      <c r="E59" s="148">
        <v>50937</v>
      </c>
      <c r="F59" s="5" t="s">
        <v>28</v>
      </c>
    </row>
    <row r="60" spans="1:6" x14ac:dyDescent="0.25">
      <c r="A60" s="6">
        <v>43290</v>
      </c>
      <c r="B60" s="5" t="s">
        <v>6026</v>
      </c>
      <c r="C60" s="5" t="s">
        <v>6060</v>
      </c>
      <c r="D60" s="1">
        <v>0</v>
      </c>
      <c r="E60" s="148">
        <v>42214</v>
      </c>
      <c r="F60" s="5" t="s">
        <v>28</v>
      </c>
    </row>
    <row r="61" spans="1:6" x14ac:dyDescent="0.25">
      <c r="A61" s="6">
        <v>43290</v>
      </c>
      <c r="B61" s="5" t="s">
        <v>6026</v>
      </c>
      <c r="C61" s="5" t="s">
        <v>6061</v>
      </c>
      <c r="D61" s="1">
        <v>0</v>
      </c>
      <c r="E61" s="148">
        <v>3038</v>
      </c>
      <c r="F61" s="5" t="s">
        <v>28</v>
      </c>
    </row>
    <row r="62" spans="1:6" x14ac:dyDescent="0.25">
      <c r="A62" s="6">
        <v>43290</v>
      </c>
      <c r="B62" s="5" t="s">
        <v>6062</v>
      </c>
      <c r="C62" s="5" t="s">
        <v>6063</v>
      </c>
      <c r="D62" s="1">
        <v>0</v>
      </c>
      <c r="E62" s="148">
        <v>32435</v>
      </c>
      <c r="F62" s="5" t="s">
        <v>28</v>
      </c>
    </row>
    <row r="63" spans="1:6" x14ac:dyDescent="0.25">
      <c r="A63" s="6">
        <v>43290</v>
      </c>
      <c r="B63" s="5" t="s">
        <v>6062</v>
      </c>
      <c r="C63" s="5" t="s">
        <v>6064</v>
      </c>
      <c r="D63" s="1">
        <v>0</v>
      </c>
      <c r="E63" s="148">
        <v>11239</v>
      </c>
      <c r="F63" s="5" t="s">
        <v>28</v>
      </c>
    </row>
    <row r="64" spans="1:6" x14ac:dyDescent="0.25">
      <c r="A64" s="6">
        <v>43290</v>
      </c>
      <c r="B64" s="5" t="s">
        <v>5478</v>
      </c>
      <c r="C64" s="5" t="s">
        <v>5482</v>
      </c>
      <c r="D64" s="1">
        <v>0</v>
      </c>
      <c r="E64" s="148">
        <v>19095.89</v>
      </c>
      <c r="F64" s="5" t="s">
        <v>28</v>
      </c>
    </row>
    <row r="65" spans="1:6" x14ac:dyDescent="0.25">
      <c r="A65" s="6">
        <v>43290</v>
      </c>
      <c r="B65" s="5" t="s">
        <v>6065</v>
      </c>
      <c r="C65" s="5">
        <v>5966001252</v>
      </c>
      <c r="D65" s="1">
        <v>0</v>
      </c>
      <c r="E65" s="148">
        <v>3096.49</v>
      </c>
      <c r="F65" s="5" t="s">
        <v>28</v>
      </c>
    </row>
    <row r="66" spans="1:6" x14ac:dyDescent="0.25">
      <c r="A66" s="6">
        <v>43290</v>
      </c>
      <c r="B66" s="5" t="s">
        <v>6066</v>
      </c>
      <c r="C66" s="5" t="s">
        <v>5951</v>
      </c>
      <c r="D66" s="1">
        <v>0</v>
      </c>
      <c r="E66" s="148">
        <v>206660.79</v>
      </c>
      <c r="F66" s="5" t="s">
        <v>28</v>
      </c>
    </row>
    <row r="67" spans="1:6" x14ac:dyDescent="0.25">
      <c r="A67" s="6">
        <v>43290</v>
      </c>
      <c r="B67" s="5" t="s">
        <v>6003</v>
      </c>
      <c r="C67" s="5" t="s">
        <v>6067</v>
      </c>
      <c r="D67" s="1">
        <v>0</v>
      </c>
      <c r="E67" s="148">
        <v>4476</v>
      </c>
      <c r="F67" s="5" t="s">
        <v>28</v>
      </c>
    </row>
    <row r="68" spans="1:6" x14ac:dyDescent="0.25">
      <c r="A68" s="6">
        <v>43290</v>
      </c>
      <c r="B68" s="5" t="s">
        <v>6003</v>
      </c>
      <c r="C68" s="5" t="s">
        <v>6068</v>
      </c>
      <c r="D68" s="1">
        <v>0</v>
      </c>
      <c r="E68" s="148">
        <v>18632</v>
      </c>
      <c r="F68" s="5" t="s">
        <v>28</v>
      </c>
    </row>
    <row r="69" spans="1:6" x14ac:dyDescent="0.25">
      <c r="A69" s="6">
        <v>43290</v>
      </c>
      <c r="B69" s="5" t="s">
        <v>6003</v>
      </c>
      <c r="C69" s="5" t="s">
        <v>6069</v>
      </c>
      <c r="D69" s="1">
        <v>0</v>
      </c>
      <c r="E69" s="148">
        <v>18686</v>
      </c>
      <c r="F69" s="5" t="s">
        <v>28</v>
      </c>
    </row>
    <row r="70" spans="1:6" x14ac:dyDescent="0.25">
      <c r="A70" s="6">
        <v>43290</v>
      </c>
      <c r="B70" s="5" t="s">
        <v>6003</v>
      </c>
      <c r="C70" s="5" t="s">
        <v>6070</v>
      </c>
      <c r="D70" s="1">
        <v>0</v>
      </c>
      <c r="E70" s="148">
        <v>5585.75</v>
      </c>
      <c r="F70" s="5" t="s">
        <v>28</v>
      </c>
    </row>
    <row r="71" spans="1:6" x14ac:dyDescent="0.25">
      <c r="A71" s="6">
        <v>43290</v>
      </c>
      <c r="B71" s="5" t="s">
        <v>6003</v>
      </c>
      <c r="C71" s="5" t="s">
        <v>6071</v>
      </c>
      <c r="D71" s="1">
        <v>0</v>
      </c>
      <c r="E71" s="148">
        <v>52771</v>
      </c>
      <c r="F71" s="5" t="s">
        <v>28</v>
      </c>
    </row>
    <row r="72" spans="1:6" x14ac:dyDescent="0.25">
      <c r="A72" s="6">
        <v>43290</v>
      </c>
      <c r="B72" s="5" t="s">
        <v>6003</v>
      </c>
      <c r="C72" s="5" t="s">
        <v>6072</v>
      </c>
      <c r="D72" s="1">
        <v>0</v>
      </c>
      <c r="E72" s="148">
        <v>24637</v>
      </c>
      <c r="F72" s="5" t="s">
        <v>28</v>
      </c>
    </row>
    <row r="73" spans="1:6" x14ac:dyDescent="0.25">
      <c r="A73" s="6">
        <v>43290</v>
      </c>
      <c r="B73" s="5" t="s">
        <v>6003</v>
      </c>
      <c r="C73" s="5" t="s">
        <v>6073</v>
      </c>
      <c r="D73" s="1">
        <v>0</v>
      </c>
      <c r="E73" s="148">
        <v>25071</v>
      </c>
      <c r="F73" s="5" t="s">
        <v>28</v>
      </c>
    </row>
    <row r="74" spans="1:6" x14ac:dyDescent="0.25">
      <c r="A74" s="6">
        <v>43290</v>
      </c>
      <c r="B74" s="5" t="s">
        <v>6074</v>
      </c>
      <c r="C74" s="5" t="s">
        <v>6075</v>
      </c>
      <c r="D74" s="148">
        <v>29750</v>
      </c>
      <c r="E74" s="1">
        <v>0</v>
      </c>
      <c r="F74" s="5" t="s">
        <v>28</v>
      </c>
    </row>
    <row r="75" spans="1:6" x14ac:dyDescent="0.25">
      <c r="A75" s="6">
        <v>43290</v>
      </c>
      <c r="B75" s="5" t="s">
        <v>27</v>
      </c>
      <c r="C75" s="5" t="s">
        <v>6076</v>
      </c>
      <c r="D75" s="196">
        <v>806.36</v>
      </c>
      <c r="E75" s="1">
        <v>0</v>
      </c>
      <c r="F75" s="5" t="s">
        <v>6077</v>
      </c>
    </row>
    <row r="76" spans="1:6" x14ac:dyDescent="0.25">
      <c r="A76" s="6">
        <v>43290</v>
      </c>
      <c r="B76" s="5" t="s">
        <v>27</v>
      </c>
      <c r="C76" s="5" t="s">
        <v>6078</v>
      </c>
      <c r="D76" s="148">
        <v>1199</v>
      </c>
      <c r="E76" s="1">
        <v>0</v>
      </c>
      <c r="F76" s="5" t="s">
        <v>6079</v>
      </c>
    </row>
    <row r="77" spans="1:6" x14ac:dyDescent="0.25">
      <c r="A77" s="6">
        <v>43290</v>
      </c>
      <c r="B77" s="5" t="s">
        <v>27</v>
      </c>
      <c r="C77" s="5" t="s">
        <v>6080</v>
      </c>
      <c r="D77" s="148">
        <v>3320</v>
      </c>
      <c r="E77" s="1">
        <v>0</v>
      </c>
      <c r="F77" s="5" t="s">
        <v>6081</v>
      </c>
    </row>
    <row r="78" spans="1:6" x14ac:dyDescent="0.25">
      <c r="A78" s="6">
        <v>43290</v>
      </c>
      <c r="B78" s="5" t="s">
        <v>26</v>
      </c>
      <c r="C78" s="5" t="s">
        <v>6082</v>
      </c>
      <c r="D78" s="148">
        <v>62892</v>
      </c>
      <c r="E78" s="1">
        <v>0</v>
      </c>
      <c r="F78" s="5" t="s">
        <v>6083</v>
      </c>
    </row>
    <row r="79" spans="1:6" x14ac:dyDescent="0.25">
      <c r="A79" s="6">
        <v>43291</v>
      </c>
      <c r="B79" s="5" t="s">
        <v>6023</v>
      </c>
      <c r="C79" s="5" t="s">
        <v>6025</v>
      </c>
      <c r="D79" s="1">
        <v>0</v>
      </c>
      <c r="E79" s="148">
        <v>18390</v>
      </c>
      <c r="F79" s="5" t="s">
        <v>28</v>
      </c>
    </row>
    <row r="80" spans="1:6" x14ac:dyDescent="0.25">
      <c r="A80" s="6">
        <v>43291</v>
      </c>
      <c r="B80" s="5" t="s">
        <v>6084</v>
      </c>
      <c r="C80" s="5" t="s">
        <v>6085</v>
      </c>
      <c r="D80" s="1">
        <v>0</v>
      </c>
      <c r="E80" s="148">
        <v>33558.89</v>
      </c>
      <c r="F80" s="5" t="s">
        <v>28</v>
      </c>
    </row>
    <row r="81" spans="1:6" x14ac:dyDescent="0.25">
      <c r="A81" s="6">
        <v>43291</v>
      </c>
      <c r="B81" s="5" t="s">
        <v>6084</v>
      </c>
      <c r="C81" s="5" t="s">
        <v>6086</v>
      </c>
      <c r="D81" s="1">
        <v>0</v>
      </c>
      <c r="E81" s="148">
        <v>32055</v>
      </c>
      <c r="F81" s="5" t="s">
        <v>28</v>
      </c>
    </row>
    <row r="82" spans="1:6" x14ac:dyDescent="0.25">
      <c r="A82" s="6">
        <v>43291</v>
      </c>
      <c r="B82" s="5" t="s">
        <v>6087</v>
      </c>
      <c r="C82" s="5" t="s">
        <v>6088</v>
      </c>
      <c r="D82" s="1">
        <v>0</v>
      </c>
      <c r="E82" s="148">
        <v>108081</v>
      </c>
      <c r="F82" s="5" t="s">
        <v>28</v>
      </c>
    </row>
    <row r="83" spans="1:6" x14ac:dyDescent="0.25">
      <c r="A83" s="6">
        <v>43291</v>
      </c>
      <c r="B83" s="5" t="s">
        <v>6089</v>
      </c>
      <c r="C83" s="5" t="s">
        <v>6090</v>
      </c>
      <c r="D83" s="1">
        <v>0</v>
      </c>
      <c r="E83" s="148">
        <v>20174</v>
      </c>
      <c r="F83" s="5" t="s">
        <v>28</v>
      </c>
    </row>
    <row r="84" spans="1:6" x14ac:dyDescent="0.25">
      <c r="A84" s="6">
        <v>43291</v>
      </c>
      <c r="B84" s="5" t="s">
        <v>6091</v>
      </c>
      <c r="C84" s="5" t="s">
        <v>6092</v>
      </c>
      <c r="D84" s="1">
        <v>0</v>
      </c>
      <c r="E84" s="148">
        <v>14383</v>
      </c>
      <c r="F84" s="5" t="s">
        <v>28</v>
      </c>
    </row>
    <row r="85" spans="1:6" x14ac:dyDescent="0.25">
      <c r="A85" s="6">
        <v>43291</v>
      </c>
      <c r="B85" s="5" t="s">
        <v>6093</v>
      </c>
      <c r="C85" s="5" t="s">
        <v>6094</v>
      </c>
      <c r="D85" s="1">
        <v>0</v>
      </c>
      <c r="E85" s="148">
        <v>60926</v>
      </c>
      <c r="F85" s="5" t="s">
        <v>28</v>
      </c>
    </row>
    <row r="86" spans="1:6" x14ac:dyDescent="0.25">
      <c r="A86" s="6">
        <v>43291</v>
      </c>
      <c r="B86" s="5" t="s">
        <v>6095</v>
      </c>
      <c r="C86" s="5" t="s">
        <v>6096</v>
      </c>
      <c r="D86" s="1">
        <v>0</v>
      </c>
      <c r="E86" s="148">
        <v>49505</v>
      </c>
      <c r="F86" s="5" t="s">
        <v>28</v>
      </c>
    </row>
    <row r="87" spans="1:6" x14ac:dyDescent="0.25">
      <c r="A87" s="6">
        <v>43291</v>
      </c>
      <c r="B87" s="5" t="s">
        <v>6097</v>
      </c>
      <c r="C87" s="5" t="s">
        <v>6094</v>
      </c>
      <c r="D87" s="1">
        <v>0</v>
      </c>
      <c r="E87" s="148">
        <v>49550</v>
      </c>
      <c r="F87" s="5" t="s">
        <v>28</v>
      </c>
    </row>
    <row r="88" spans="1:6" x14ac:dyDescent="0.25">
      <c r="A88" s="6">
        <v>43291</v>
      </c>
      <c r="B88" s="5" t="s">
        <v>6098</v>
      </c>
      <c r="C88" s="5" t="s">
        <v>6099</v>
      </c>
      <c r="D88" s="1">
        <v>0</v>
      </c>
      <c r="E88" s="148">
        <v>45682</v>
      </c>
      <c r="F88" s="5" t="s">
        <v>28</v>
      </c>
    </row>
    <row r="89" spans="1:6" x14ac:dyDescent="0.25">
      <c r="A89" s="6">
        <v>43291</v>
      </c>
      <c r="B89" s="5" t="s">
        <v>6100</v>
      </c>
      <c r="C89" s="5" t="s">
        <v>6101</v>
      </c>
      <c r="D89" s="1">
        <v>0</v>
      </c>
      <c r="E89" s="148">
        <v>64341</v>
      </c>
      <c r="F89" s="5" t="s">
        <v>28</v>
      </c>
    </row>
    <row r="90" spans="1:6" s="5" customFormat="1" x14ac:dyDescent="0.25">
      <c r="A90" s="6">
        <v>43292</v>
      </c>
      <c r="B90" s="5" t="s">
        <v>27</v>
      </c>
      <c r="C90" s="5" t="s">
        <v>6102</v>
      </c>
      <c r="D90" s="148">
        <v>2420.65</v>
      </c>
      <c r="E90" s="1">
        <v>0</v>
      </c>
      <c r="F90" s="5" t="s">
        <v>6103</v>
      </c>
    </row>
    <row r="91" spans="1:6" s="5" customFormat="1" x14ac:dyDescent="0.25">
      <c r="A91" s="6">
        <v>43292</v>
      </c>
      <c r="B91" s="5" t="s">
        <v>27</v>
      </c>
      <c r="C91" s="5" t="s">
        <v>6104</v>
      </c>
      <c r="D91" s="148">
        <v>957</v>
      </c>
      <c r="E91" s="1">
        <v>0</v>
      </c>
      <c r="F91" s="5" t="s">
        <v>6105</v>
      </c>
    </row>
    <row r="92" spans="1:6" s="5" customFormat="1" x14ac:dyDescent="0.25">
      <c r="A92" s="6">
        <v>43292</v>
      </c>
      <c r="B92" s="5" t="s">
        <v>27</v>
      </c>
      <c r="C92" s="5" t="s">
        <v>6106</v>
      </c>
      <c r="D92" s="148">
        <v>1237.7</v>
      </c>
      <c r="E92" s="1">
        <v>0</v>
      </c>
      <c r="F92" s="5" t="s">
        <v>6107</v>
      </c>
    </row>
    <row r="93" spans="1:6" s="5" customFormat="1" x14ac:dyDescent="0.25">
      <c r="A93" s="6">
        <v>43292</v>
      </c>
      <c r="B93" s="5" t="s">
        <v>27</v>
      </c>
      <c r="C93" s="5" t="s">
        <v>6108</v>
      </c>
      <c r="D93" s="148">
        <v>2199.52</v>
      </c>
      <c r="E93" s="1">
        <v>0</v>
      </c>
      <c r="F93" s="5" t="s">
        <v>6109</v>
      </c>
    </row>
    <row r="94" spans="1:6" s="5" customFormat="1" x14ac:dyDescent="0.25">
      <c r="A94" s="6">
        <v>43292</v>
      </c>
      <c r="B94" s="5" t="s">
        <v>27</v>
      </c>
      <c r="C94" s="5" t="s">
        <v>6110</v>
      </c>
      <c r="D94" s="148">
        <v>525.66</v>
      </c>
      <c r="E94" s="1">
        <v>0</v>
      </c>
      <c r="F94" s="5" t="s">
        <v>6111</v>
      </c>
    </row>
    <row r="95" spans="1:6" s="5" customFormat="1" x14ac:dyDescent="0.25">
      <c r="A95" s="6">
        <v>43292</v>
      </c>
      <c r="B95" s="5" t="s">
        <v>6112</v>
      </c>
      <c r="C95" s="5" t="s">
        <v>6113</v>
      </c>
      <c r="D95" s="1">
        <v>0</v>
      </c>
      <c r="E95" s="148">
        <v>62114</v>
      </c>
      <c r="F95" s="5" t="s">
        <v>28</v>
      </c>
    </row>
    <row r="96" spans="1:6" s="5" customFormat="1" x14ac:dyDescent="0.25">
      <c r="A96" s="6">
        <v>43292</v>
      </c>
      <c r="B96" s="5" t="s">
        <v>6114</v>
      </c>
      <c r="C96" s="5" t="s">
        <v>6115</v>
      </c>
      <c r="D96" s="1">
        <v>0</v>
      </c>
      <c r="E96" s="148">
        <v>16505</v>
      </c>
      <c r="F96" s="5" t="s">
        <v>28</v>
      </c>
    </row>
    <row r="97" spans="1:6" s="5" customFormat="1" x14ac:dyDescent="0.25">
      <c r="A97" s="6">
        <v>43292</v>
      </c>
      <c r="B97" s="5" t="s">
        <v>6114</v>
      </c>
      <c r="C97" s="5" t="s">
        <v>6116</v>
      </c>
      <c r="D97" s="1">
        <v>0</v>
      </c>
      <c r="E97" s="148">
        <v>16200</v>
      </c>
      <c r="F97" s="5" t="s">
        <v>28</v>
      </c>
    </row>
    <row r="98" spans="1:6" s="5" customFormat="1" x14ac:dyDescent="0.25">
      <c r="A98" s="6">
        <v>43292</v>
      </c>
      <c r="B98" s="5" t="s">
        <v>6114</v>
      </c>
      <c r="C98" s="5" t="s">
        <v>6117</v>
      </c>
      <c r="D98" s="1">
        <v>0</v>
      </c>
      <c r="E98" s="148">
        <v>81356.28</v>
      </c>
      <c r="F98" s="5" t="s">
        <v>28</v>
      </c>
    </row>
    <row r="99" spans="1:6" s="5" customFormat="1" x14ac:dyDescent="0.25">
      <c r="A99" s="6">
        <v>43292</v>
      </c>
      <c r="B99" s="5" t="s">
        <v>6114</v>
      </c>
      <c r="C99" s="5" t="s">
        <v>6118</v>
      </c>
      <c r="D99" s="1">
        <v>0</v>
      </c>
      <c r="E99" s="148">
        <v>20461.39</v>
      </c>
      <c r="F99" s="5" t="s">
        <v>28</v>
      </c>
    </row>
    <row r="100" spans="1:6" s="5" customFormat="1" x14ac:dyDescent="0.25">
      <c r="A100" s="6">
        <v>43292</v>
      </c>
      <c r="B100" s="5" t="s">
        <v>6119</v>
      </c>
      <c r="C100" s="5" t="s">
        <v>6120</v>
      </c>
      <c r="D100" s="148">
        <v>5541</v>
      </c>
      <c r="E100" s="1">
        <v>0</v>
      </c>
      <c r="F100" s="5" t="s">
        <v>28</v>
      </c>
    </row>
    <row r="101" spans="1:6" s="5" customFormat="1" x14ac:dyDescent="0.25">
      <c r="A101" s="6">
        <v>43292</v>
      </c>
      <c r="B101" s="5" t="s">
        <v>6121</v>
      </c>
      <c r="C101" s="5" t="s">
        <v>6122</v>
      </c>
      <c r="D101" s="148">
        <v>37212</v>
      </c>
      <c r="E101" s="1">
        <v>0</v>
      </c>
      <c r="F101" s="5" t="s">
        <v>28</v>
      </c>
    </row>
    <row r="102" spans="1:6" s="5" customFormat="1" x14ac:dyDescent="0.25">
      <c r="A102" s="6">
        <v>43292</v>
      </c>
      <c r="B102" s="5" t="s">
        <v>6123</v>
      </c>
      <c r="C102" s="5" t="s">
        <v>6124</v>
      </c>
      <c r="D102" s="148">
        <v>5896</v>
      </c>
      <c r="E102" s="1">
        <v>0</v>
      </c>
      <c r="F102" s="5" t="s">
        <v>28</v>
      </c>
    </row>
    <row r="103" spans="1:6" s="5" customFormat="1" x14ac:dyDescent="0.25">
      <c r="A103" s="6">
        <v>43292</v>
      </c>
      <c r="B103" s="5" t="s">
        <v>6125</v>
      </c>
      <c r="C103" s="5" t="s">
        <v>6126</v>
      </c>
      <c r="D103" s="148">
        <v>41397.49</v>
      </c>
      <c r="E103" s="1">
        <v>0</v>
      </c>
      <c r="F103" s="5" t="s">
        <v>28</v>
      </c>
    </row>
    <row r="104" spans="1:6" s="5" customFormat="1" x14ac:dyDescent="0.25">
      <c r="A104" s="6">
        <v>43292</v>
      </c>
      <c r="B104" s="5" t="s">
        <v>27</v>
      </c>
      <c r="C104" s="5" t="s">
        <v>6127</v>
      </c>
      <c r="D104" s="148">
        <v>623174.32999999996</v>
      </c>
      <c r="E104" s="1">
        <v>0</v>
      </c>
      <c r="F104" s="5" t="s">
        <v>6128</v>
      </c>
    </row>
    <row r="105" spans="1:6" s="5" customFormat="1" x14ac:dyDescent="0.25">
      <c r="A105" s="6">
        <v>43292</v>
      </c>
      <c r="B105" s="5" t="s">
        <v>26</v>
      </c>
      <c r="C105" s="5" t="s">
        <v>6129</v>
      </c>
      <c r="D105" s="148">
        <v>221390</v>
      </c>
      <c r="E105" s="1">
        <v>0</v>
      </c>
      <c r="F105" s="5" t="s">
        <v>6130</v>
      </c>
    </row>
    <row r="106" spans="1:6" s="5" customFormat="1" x14ac:dyDescent="0.25">
      <c r="A106" s="6">
        <v>43292</v>
      </c>
      <c r="B106" s="5" t="s">
        <v>26</v>
      </c>
      <c r="C106" s="5" t="s">
        <v>6131</v>
      </c>
      <c r="D106" s="148">
        <v>1353051</v>
      </c>
      <c r="E106" s="1">
        <v>0</v>
      </c>
      <c r="F106" s="5" t="s">
        <v>6132</v>
      </c>
    </row>
    <row r="107" spans="1:6" s="5" customFormat="1" x14ac:dyDescent="0.25">
      <c r="A107" s="6">
        <v>43292</v>
      </c>
      <c r="B107" s="5" t="s">
        <v>26</v>
      </c>
      <c r="C107" s="5" t="s">
        <v>6133</v>
      </c>
      <c r="D107" s="148">
        <v>18628</v>
      </c>
      <c r="E107" s="1">
        <v>0</v>
      </c>
      <c r="F107" s="5" t="s">
        <v>6134</v>
      </c>
    </row>
    <row r="108" spans="1:6" s="5" customFormat="1" x14ac:dyDescent="0.25">
      <c r="A108" s="6">
        <v>43293</v>
      </c>
      <c r="B108" s="5" t="s">
        <v>6135</v>
      </c>
      <c r="C108" s="5" t="s">
        <v>6136</v>
      </c>
      <c r="D108" s="1">
        <v>0</v>
      </c>
      <c r="E108" s="148">
        <v>58780</v>
      </c>
      <c r="F108" s="5" t="s">
        <v>28</v>
      </c>
    </row>
    <row r="109" spans="1:6" s="5" customFormat="1" x14ac:dyDescent="0.25">
      <c r="A109" s="6">
        <v>43293</v>
      </c>
      <c r="B109" s="5" t="s">
        <v>6137</v>
      </c>
      <c r="C109" s="5" t="s">
        <v>6138</v>
      </c>
      <c r="D109" s="1">
        <v>0</v>
      </c>
      <c r="E109" s="148">
        <v>22225</v>
      </c>
      <c r="F109" s="5" t="s">
        <v>28</v>
      </c>
    </row>
    <row r="110" spans="1:6" s="5" customFormat="1" x14ac:dyDescent="0.25">
      <c r="A110" s="6">
        <v>43293</v>
      </c>
      <c r="B110" s="5" t="s">
        <v>6137</v>
      </c>
      <c r="C110" s="5" t="s">
        <v>6139</v>
      </c>
      <c r="D110" s="1">
        <v>0</v>
      </c>
      <c r="E110" s="148">
        <v>26336</v>
      </c>
      <c r="F110" s="5" t="s">
        <v>28</v>
      </c>
    </row>
    <row r="111" spans="1:6" s="5" customFormat="1" x14ac:dyDescent="0.25">
      <c r="A111" s="6">
        <v>43293</v>
      </c>
      <c r="B111" s="5" t="s">
        <v>6114</v>
      </c>
      <c r="C111" s="5" t="s">
        <v>6140</v>
      </c>
      <c r="D111" s="1">
        <v>0</v>
      </c>
      <c r="E111" s="148">
        <v>22592.28</v>
      </c>
      <c r="F111" s="5" t="s">
        <v>28</v>
      </c>
    </row>
    <row r="112" spans="1:6" s="5" customFormat="1" x14ac:dyDescent="0.25">
      <c r="A112" s="6">
        <v>43293</v>
      </c>
      <c r="B112" s="5" t="s">
        <v>27</v>
      </c>
      <c r="C112" s="5" t="s">
        <v>6141</v>
      </c>
      <c r="D112" s="148">
        <v>305828.65000000002</v>
      </c>
      <c r="E112" s="1">
        <v>0</v>
      </c>
      <c r="F112" s="5" t="s">
        <v>6142</v>
      </c>
    </row>
    <row r="113" spans="1:6" s="5" customFormat="1" x14ac:dyDescent="0.25">
      <c r="A113" s="6">
        <v>43293</v>
      </c>
      <c r="B113" s="5" t="s">
        <v>27</v>
      </c>
      <c r="C113" s="5" t="s">
        <v>6143</v>
      </c>
      <c r="D113" s="148">
        <v>90</v>
      </c>
      <c r="E113" s="1">
        <v>0</v>
      </c>
      <c r="F113" s="5" t="s">
        <v>6142</v>
      </c>
    </row>
    <row r="114" spans="1:6" s="5" customFormat="1" x14ac:dyDescent="0.25">
      <c r="A114" s="6">
        <v>43296</v>
      </c>
      <c r="B114" s="5" t="s">
        <v>6333</v>
      </c>
      <c r="C114" s="5" t="s">
        <v>6334</v>
      </c>
      <c r="D114" s="148">
        <v>50</v>
      </c>
      <c r="E114" s="1">
        <v>0</v>
      </c>
      <c r="F114" s="5" t="s">
        <v>28</v>
      </c>
    </row>
    <row r="115" spans="1:6" s="5" customFormat="1" x14ac:dyDescent="0.25">
      <c r="A115" s="6">
        <v>43296</v>
      </c>
      <c r="B115" s="5" t="s">
        <v>6333</v>
      </c>
      <c r="C115" s="5" t="s">
        <v>6334</v>
      </c>
      <c r="D115" s="148">
        <v>4294.3599999999997</v>
      </c>
      <c r="E115" s="1">
        <v>0</v>
      </c>
      <c r="F115" s="5" t="s">
        <v>28</v>
      </c>
    </row>
    <row r="116" spans="1:6" s="5" customFormat="1" x14ac:dyDescent="0.25">
      <c r="A116" s="6">
        <v>43296</v>
      </c>
      <c r="B116" s="5" t="s">
        <v>6335</v>
      </c>
      <c r="C116" s="5" t="s">
        <v>6336</v>
      </c>
      <c r="D116" s="148">
        <v>4687.1000000000004</v>
      </c>
      <c r="E116" s="1">
        <v>0</v>
      </c>
      <c r="F116" s="5" t="s">
        <v>28</v>
      </c>
    </row>
    <row r="117" spans="1:6" s="5" customFormat="1" x14ac:dyDescent="0.25">
      <c r="A117" s="6">
        <v>43296</v>
      </c>
      <c r="B117" s="5" t="s">
        <v>6337</v>
      </c>
      <c r="C117" s="5" t="s">
        <v>2459</v>
      </c>
      <c r="D117" s="148">
        <v>50</v>
      </c>
      <c r="E117" s="1">
        <v>0</v>
      </c>
      <c r="F117" s="5" t="s">
        <v>28</v>
      </c>
    </row>
    <row r="118" spans="1:6" s="5" customFormat="1" x14ac:dyDescent="0.25">
      <c r="A118" s="6">
        <v>43296</v>
      </c>
      <c r="B118" s="5" t="s">
        <v>6291</v>
      </c>
      <c r="C118" s="5" t="s">
        <v>6292</v>
      </c>
      <c r="D118" s="148">
        <v>50</v>
      </c>
      <c r="E118" s="1">
        <v>0</v>
      </c>
      <c r="F118" s="5" t="s">
        <v>28</v>
      </c>
    </row>
    <row r="119" spans="1:6" s="5" customFormat="1" x14ac:dyDescent="0.25">
      <c r="A119" s="6">
        <v>43296</v>
      </c>
      <c r="B119" s="5" t="s">
        <v>6337</v>
      </c>
      <c r="C119" s="5" t="s">
        <v>2459</v>
      </c>
      <c r="D119" s="148">
        <v>3981.8</v>
      </c>
      <c r="E119" s="1">
        <v>0</v>
      </c>
      <c r="F119" s="5" t="s">
        <v>28</v>
      </c>
    </row>
    <row r="120" spans="1:6" s="5" customFormat="1" x14ac:dyDescent="0.25">
      <c r="A120" s="6">
        <v>43296</v>
      </c>
      <c r="B120" s="5" t="s">
        <v>6291</v>
      </c>
      <c r="C120" s="5" t="s">
        <v>6292</v>
      </c>
      <c r="D120" s="148">
        <v>19761.189999999999</v>
      </c>
      <c r="E120" s="1">
        <v>0</v>
      </c>
      <c r="F120" s="5" t="s">
        <v>28</v>
      </c>
    </row>
    <row r="121" spans="1:6" s="5" customFormat="1" x14ac:dyDescent="0.25">
      <c r="A121" s="6">
        <v>43296</v>
      </c>
      <c r="B121" s="5" t="s">
        <v>6291</v>
      </c>
      <c r="C121" s="5" t="s">
        <v>6292</v>
      </c>
      <c r="D121" s="148">
        <v>50</v>
      </c>
      <c r="E121" s="1">
        <v>0</v>
      </c>
      <c r="F121" s="5" t="s">
        <v>28</v>
      </c>
    </row>
    <row r="122" spans="1:6" s="5" customFormat="1" x14ac:dyDescent="0.25">
      <c r="A122" s="6">
        <v>43296</v>
      </c>
      <c r="B122" s="5" t="s">
        <v>6144</v>
      </c>
      <c r="C122" s="5" t="s">
        <v>6145</v>
      </c>
      <c r="D122" s="1">
        <v>0</v>
      </c>
      <c r="E122" s="148">
        <v>89448</v>
      </c>
      <c r="F122" s="5" t="s">
        <v>28</v>
      </c>
    </row>
    <row r="123" spans="1:6" s="5" customFormat="1" x14ac:dyDescent="0.25">
      <c r="A123" s="6">
        <v>43296</v>
      </c>
      <c r="B123" s="5" t="s">
        <v>6146</v>
      </c>
      <c r="C123" s="5" t="s">
        <v>6147</v>
      </c>
      <c r="D123" s="1">
        <v>0</v>
      </c>
      <c r="E123" s="148">
        <v>6880</v>
      </c>
      <c r="F123" s="5" t="s">
        <v>28</v>
      </c>
    </row>
    <row r="124" spans="1:6" s="5" customFormat="1" x14ac:dyDescent="0.25">
      <c r="A124" s="6">
        <v>43296</v>
      </c>
      <c r="B124" s="5" t="s">
        <v>6137</v>
      </c>
      <c r="C124" s="5" t="s">
        <v>6148</v>
      </c>
      <c r="D124" s="1">
        <v>0</v>
      </c>
      <c r="E124" s="148">
        <v>14324.91</v>
      </c>
      <c r="F124" s="5" t="s">
        <v>28</v>
      </c>
    </row>
    <row r="125" spans="1:6" s="5" customFormat="1" x14ac:dyDescent="0.25">
      <c r="A125" s="6">
        <v>43296</v>
      </c>
      <c r="B125" s="5" t="s">
        <v>5807</v>
      </c>
      <c r="C125" s="5" t="s">
        <v>6149</v>
      </c>
      <c r="D125" s="1">
        <v>0</v>
      </c>
      <c r="E125" s="148">
        <v>102196</v>
      </c>
      <c r="F125" s="5" t="s">
        <v>28</v>
      </c>
    </row>
    <row r="126" spans="1:6" s="5" customFormat="1" x14ac:dyDescent="0.25">
      <c r="A126" s="6">
        <v>43296</v>
      </c>
      <c r="B126" s="5" t="s">
        <v>27</v>
      </c>
      <c r="C126" s="5" t="s">
        <v>6150</v>
      </c>
      <c r="D126" s="1">
        <v>0</v>
      </c>
      <c r="E126" s="148">
        <v>4285562.0599999996</v>
      </c>
      <c r="F126" s="5" t="s">
        <v>6151</v>
      </c>
    </row>
    <row r="127" spans="1:6" s="5" customFormat="1" x14ac:dyDescent="0.25">
      <c r="A127" s="6">
        <v>43296</v>
      </c>
      <c r="B127" s="5" t="s">
        <v>27</v>
      </c>
      <c r="C127" s="5" t="s">
        <v>6152</v>
      </c>
      <c r="D127" s="1">
        <v>0</v>
      </c>
      <c r="E127" s="148">
        <v>26395.95</v>
      </c>
      <c r="F127" s="5" t="s">
        <v>6153</v>
      </c>
    </row>
    <row r="128" spans="1:6" s="5" customFormat="1" x14ac:dyDescent="0.25">
      <c r="A128" s="6">
        <v>43296</v>
      </c>
      <c r="B128" s="5" t="s">
        <v>27</v>
      </c>
      <c r="C128" s="5" t="s">
        <v>6154</v>
      </c>
      <c r="D128" s="1">
        <v>0</v>
      </c>
      <c r="E128" s="148">
        <v>53312.22</v>
      </c>
      <c r="F128" s="5" t="s">
        <v>6155</v>
      </c>
    </row>
    <row r="129" spans="1:6" s="5" customFormat="1" x14ac:dyDescent="0.25">
      <c r="A129" s="6">
        <v>43296</v>
      </c>
      <c r="B129" s="5" t="s">
        <v>27</v>
      </c>
      <c r="C129" s="5" t="s">
        <v>6156</v>
      </c>
      <c r="D129" s="1">
        <v>0</v>
      </c>
      <c r="E129" s="148">
        <v>367671.74</v>
      </c>
      <c r="F129" s="5" t="s">
        <v>6157</v>
      </c>
    </row>
    <row r="130" spans="1:6" s="5" customFormat="1" x14ac:dyDescent="0.25">
      <c r="A130" s="6">
        <v>43296</v>
      </c>
      <c r="B130" s="5" t="s">
        <v>27</v>
      </c>
      <c r="C130" s="5" t="s">
        <v>6158</v>
      </c>
      <c r="D130" s="1">
        <v>0</v>
      </c>
      <c r="E130" s="148">
        <v>2136.25</v>
      </c>
      <c r="F130" s="5" t="s">
        <v>6159</v>
      </c>
    </row>
    <row r="131" spans="1:6" s="5" customFormat="1" x14ac:dyDescent="0.25">
      <c r="A131" s="6">
        <v>43297</v>
      </c>
      <c r="B131" s="5" t="s">
        <v>26</v>
      </c>
      <c r="C131" s="5" t="s">
        <v>6160</v>
      </c>
      <c r="D131" s="148">
        <v>31258.71</v>
      </c>
      <c r="E131" s="1">
        <v>0</v>
      </c>
      <c r="F131" s="5" t="s">
        <v>6161</v>
      </c>
    </row>
    <row r="132" spans="1:6" s="5" customFormat="1" x14ac:dyDescent="0.25">
      <c r="A132" s="6">
        <v>43297</v>
      </c>
      <c r="B132" s="5" t="s">
        <v>26</v>
      </c>
      <c r="C132" s="5" t="s">
        <v>6162</v>
      </c>
      <c r="D132" s="148">
        <v>60520.19</v>
      </c>
      <c r="E132" s="1">
        <v>0</v>
      </c>
      <c r="F132" s="5" t="s">
        <v>6163</v>
      </c>
    </row>
    <row r="133" spans="1:6" s="5" customFormat="1" x14ac:dyDescent="0.25">
      <c r="A133" s="6">
        <v>43297</v>
      </c>
      <c r="B133" s="5" t="s">
        <v>26</v>
      </c>
      <c r="C133" s="5" t="s">
        <v>6164</v>
      </c>
      <c r="D133" s="148">
        <v>52727.21</v>
      </c>
      <c r="E133" s="1">
        <v>0</v>
      </c>
      <c r="F133" s="5" t="s">
        <v>6165</v>
      </c>
    </row>
    <row r="134" spans="1:6" s="5" customFormat="1" x14ac:dyDescent="0.25">
      <c r="A134" s="6">
        <v>43297</v>
      </c>
      <c r="B134" s="5" t="s">
        <v>26</v>
      </c>
      <c r="C134" s="5" t="s">
        <v>6166</v>
      </c>
      <c r="D134" s="148">
        <v>54794.19</v>
      </c>
      <c r="E134" s="1">
        <v>0</v>
      </c>
      <c r="F134" s="5" t="s">
        <v>6167</v>
      </c>
    </row>
    <row r="135" spans="1:6" s="5" customFormat="1" x14ac:dyDescent="0.25">
      <c r="A135" s="6">
        <v>43297</v>
      </c>
      <c r="B135" s="5" t="s">
        <v>26</v>
      </c>
      <c r="C135" s="5" t="s">
        <v>6168</v>
      </c>
      <c r="D135" s="148">
        <v>64274.86</v>
      </c>
      <c r="E135" s="1">
        <v>0</v>
      </c>
      <c r="F135" s="5" t="s">
        <v>6169</v>
      </c>
    </row>
    <row r="136" spans="1:6" s="5" customFormat="1" x14ac:dyDescent="0.25">
      <c r="A136" s="6">
        <v>43297</v>
      </c>
      <c r="B136" s="5" t="s">
        <v>26</v>
      </c>
      <c r="C136" s="5" t="s">
        <v>6170</v>
      </c>
      <c r="D136" s="148">
        <v>70198.67</v>
      </c>
      <c r="E136" s="1">
        <v>0</v>
      </c>
      <c r="F136" s="5" t="s">
        <v>6171</v>
      </c>
    </row>
    <row r="137" spans="1:6" s="5" customFormat="1" x14ac:dyDescent="0.25">
      <c r="A137" s="6">
        <v>43297</v>
      </c>
      <c r="B137" s="5" t="s">
        <v>26</v>
      </c>
      <c r="C137" s="5" t="s">
        <v>6172</v>
      </c>
      <c r="D137" s="148">
        <v>49812.82</v>
      </c>
      <c r="E137" s="1">
        <v>0</v>
      </c>
      <c r="F137" s="5" t="s">
        <v>6173</v>
      </c>
    </row>
    <row r="138" spans="1:6" s="5" customFormat="1" x14ac:dyDescent="0.25">
      <c r="A138" s="6">
        <v>43297</v>
      </c>
      <c r="B138" s="5" t="s">
        <v>6174</v>
      </c>
      <c r="C138" s="5" t="s">
        <v>6167</v>
      </c>
      <c r="D138" s="148">
        <v>3170828.09</v>
      </c>
      <c r="E138" s="1">
        <v>0</v>
      </c>
      <c r="F138" s="5" t="s">
        <v>28</v>
      </c>
    </row>
    <row r="139" spans="1:6" s="5" customFormat="1" x14ac:dyDescent="0.25">
      <c r="A139" s="6">
        <v>43297</v>
      </c>
      <c r="B139" s="5" t="s">
        <v>6175</v>
      </c>
      <c r="C139" s="5" t="s">
        <v>6173</v>
      </c>
      <c r="D139" s="148">
        <v>3021672.27</v>
      </c>
      <c r="E139" s="1">
        <v>0</v>
      </c>
      <c r="F139" s="5" t="s">
        <v>28</v>
      </c>
    </row>
    <row r="140" spans="1:6" s="5" customFormat="1" x14ac:dyDescent="0.25">
      <c r="A140" s="6">
        <v>43297</v>
      </c>
      <c r="B140" s="5" t="s">
        <v>6176</v>
      </c>
      <c r="C140" s="5" t="s">
        <v>6165</v>
      </c>
      <c r="D140" s="148">
        <v>3234762.95</v>
      </c>
      <c r="E140" s="1">
        <v>0</v>
      </c>
      <c r="F140" s="5" t="s">
        <v>28</v>
      </c>
    </row>
    <row r="141" spans="1:6" s="5" customFormat="1" x14ac:dyDescent="0.25">
      <c r="A141" s="6">
        <v>43297</v>
      </c>
      <c r="B141" s="5" t="s">
        <v>6177</v>
      </c>
      <c r="C141" s="5" t="s">
        <v>6161</v>
      </c>
      <c r="D141" s="148">
        <v>1954467.52</v>
      </c>
      <c r="E141" s="1">
        <v>0</v>
      </c>
      <c r="F141" s="5" t="s">
        <v>28</v>
      </c>
    </row>
    <row r="142" spans="1:6" s="5" customFormat="1" x14ac:dyDescent="0.25">
      <c r="A142" s="6">
        <v>43297</v>
      </c>
      <c r="B142" s="5" t="s">
        <v>6178</v>
      </c>
      <c r="C142" s="5" t="s">
        <v>6171</v>
      </c>
      <c r="D142" s="148">
        <v>3973942.19</v>
      </c>
      <c r="E142" s="1">
        <v>0</v>
      </c>
      <c r="F142" s="5" t="s">
        <v>28</v>
      </c>
    </row>
    <row r="143" spans="1:6" s="5" customFormat="1" x14ac:dyDescent="0.25">
      <c r="A143" s="6">
        <v>43297</v>
      </c>
      <c r="B143" s="5" t="s">
        <v>6179</v>
      </c>
      <c r="C143" s="5" t="s">
        <v>6169</v>
      </c>
      <c r="D143" s="148">
        <v>3943202.7</v>
      </c>
      <c r="E143" s="1">
        <v>0</v>
      </c>
      <c r="F143" s="5" t="s">
        <v>28</v>
      </c>
    </row>
    <row r="144" spans="1:6" s="5" customFormat="1" x14ac:dyDescent="0.25">
      <c r="A144" s="6">
        <v>43297</v>
      </c>
      <c r="B144" s="5" t="s">
        <v>6180</v>
      </c>
      <c r="C144" s="5" t="s">
        <v>6163</v>
      </c>
      <c r="D144" s="148">
        <v>3835780.9</v>
      </c>
      <c r="E144" s="1">
        <v>0</v>
      </c>
      <c r="F144" s="5" t="s">
        <v>28</v>
      </c>
    </row>
    <row r="145" spans="1:6" s="5" customFormat="1" x14ac:dyDescent="0.25">
      <c r="A145" s="6">
        <v>43297</v>
      </c>
      <c r="B145" s="5" t="s">
        <v>27</v>
      </c>
      <c r="C145" s="5" t="s">
        <v>6181</v>
      </c>
      <c r="D145" s="148">
        <v>7399</v>
      </c>
      <c r="E145" s="1">
        <v>0</v>
      </c>
      <c r="F145" s="5" t="s">
        <v>6182</v>
      </c>
    </row>
    <row r="146" spans="1:6" s="5" customFormat="1" x14ac:dyDescent="0.25">
      <c r="A146" s="6">
        <v>43297</v>
      </c>
      <c r="B146" s="5" t="s">
        <v>27</v>
      </c>
      <c r="C146" s="5" t="s">
        <v>6183</v>
      </c>
      <c r="D146" s="148">
        <v>7515</v>
      </c>
      <c r="E146" s="1">
        <v>0</v>
      </c>
      <c r="F146" s="5" t="s">
        <v>6184</v>
      </c>
    </row>
    <row r="147" spans="1:6" s="5" customFormat="1" x14ac:dyDescent="0.25">
      <c r="A147" s="6">
        <v>43297</v>
      </c>
      <c r="B147" s="5" t="s">
        <v>27</v>
      </c>
      <c r="C147" s="5" t="s">
        <v>6185</v>
      </c>
      <c r="D147" s="148">
        <v>150</v>
      </c>
      <c r="E147" s="1">
        <v>0</v>
      </c>
      <c r="F147" s="5" t="s">
        <v>6186</v>
      </c>
    </row>
    <row r="148" spans="1:6" s="5" customFormat="1" x14ac:dyDescent="0.25">
      <c r="A148" s="6">
        <v>43297</v>
      </c>
      <c r="B148" s="5" t="s">
        <v>27</v>
      </c>
      <c r="C148" s="5" t="s">
        <v>6187</v>
      </c>
      <c r="D148" s="148">
        <v>7435</v>
      </c>
      <c r="E148" s="1">
        <v>0</v>
      </c>
      <c r="F148" s="5" t="s">
        <v>6188</v>
      </c>
    </row>
    <row r="149" spans="1:6" s="5" customFormat="1" x14ac:dyDescent="0.25">
      <c r="A149" s="6">
        <v>43297</v>
      </c>
      <c r="B149" s="5" t="s">
        <v>6189</v>
      </c>
      <c r="C149" s="5" t="s">
        <v>6190</v>
      </c>
      <c r="D149" s="1">
        <v>0</v>
      </c>
      <c r="E149" s="148">
        <v>66385</v>
      </c>
      <c r="F149" s="5" t="s">
        <v>28</v>
      </c>
    </row>
    <row r="150" spans="1:6" s="5" customFormat="1" x14ac:dyDescent="0.25">
      <c r="A150" s="6">
        <v>43297</v>
      </c>
      <c r="B150" s="5" t="s">
        <v>6191</v>
      </c>
      <c r="C150" s="5" t="s">
        <v>6190</v>
      </c>
      <c r="D150" s="1">
        <v>0</v>
      </c>
      <c r="E150" s="148">
        <v>72008</v>
      </c>
      <c r="F150" s="5" t="s">
        <v>28</v>
      </c>
    </row>
    <row r="151" spans="1:6" s="5" customFormat="1" x14ac:dyDescent="0.25">
      <c r="A151" s="6">
        <v>43297</v>
      </c>
      <c r="B151" s="5" t="s">
        <v>6192</v>
      </c>
      <c r="C151" s="5" t="s">
        <v>6193</v>
      </c>
      <c r="D151" s="1">
        <v>0</v>
      </c>
      <c r="E151" s="148">
        <v>11314.59</v>
      </c>
      <c r="F151" s="5" t="s">
        <v>28</v>
      </c>
    </row>
    <row r="152" spans="1:6" s="5" customFormat="1" x14ac:dyDescent="0.25">
      <c r="A152" s="6">
        <v>43297</v>
      </c>
      <c r="B152" s="5" t="s">
        <v>6194</v>
      </c>
      <c r="C152" s="5" t="s">
        <v>6195</v>
      </c>
      <c r="D152" s="1">
        <v>0</v>
      </c>
      <c r="E152" s="148">
        <v>178366</v>
      </c>
      <c r="F152" s="5" t="s">
        <v>28</v>
      </c>
    </row>
    <row r="153" spans="1:6" s="5" customFormat="1" x14ac:dyDescent="0.25">
      <c r="A153" s="6">
        <v>43297</v>
      </c>
      <c r="B153" s="5" t="s">
        <v>6194</v>
      </c>
      <c r="C153" s="5" t="s">
        <v>6196</v>
      </c>
      <c r="D153" s="1">
        <v>0</v>
      </c>
      <c r="E153" s="148">
        <v>30000</v>
      </c>
      <c r="F153" s="5" t="s">
        <v>28</v>
      </c>
    </row>
    <row r="154" spans="1:6" s="5" customFormat="1" x14ac:dyDescent="0.25">
      <c r="A154" s="6">
        <v>43297</v>
      </c>
      <c r="B154" s="5" t="s">
        <v>6194</v>
      </c>
      <c r="C154" s="5" t="s">
        <v>6197</v>
      </c>
      <c r="D154" s="1">
        <v>0</v>
      </c>
      <c r="E154" s="148">
        <v>45447</v>
      </c>
      <c r="F154" s="5" t="s">
        <v>28</v>
      </c>
    </row>
    <row r="155" spans="1:6" s="5" customFormat="1" x14ac:dyDescent="0.25">
      <c r="A155" s="6">
        <v>43297</v>
      </c>
      <c r="B155" s="5" t="s">
        <v>6194</v>
      </c>
      <c r="C155" s="5" t="s">
        <v>6198</v>
      </c>
      <c r="D155" s="1">
        <v>0</v>
      </c>
      <c r="E155" s="148">
        <v>28399</v>
      </c>
      <c r="F155" s="5" t="s">
        <v>28</v>
      </c>
    </row>
    <row r="156" spans="1:6" s="5" customFormat="1" x14ac:dyDescent="0.25">
      <c r="A156" s="6">
        <v>43297</v>
      </c>
      <c r="B156" s="5" t="s">
        <v>6194</v>
      </c>
      <c r="C156" s="5" t="s">
        <v>6199</v>
      </c>
      <c r="D156" s="1">
        <v>0</v>
      </c>
      <c r="E156" s="148">
        <v>32527</v>
      </c>
      <c r="F156" s="5" t="s">
        <v>28</v>
      </c>
    </row>
    <row r="157" spans="1:6" s="5" customFormat="1" x14ac:dyDescent="0.25">
      <c r="A157" s="6">
        <v>43297</v>
      </c>
      <c r="B157" s="5" t="s">
        <v>6194</v>
      </c>
      <c r="C157" s="5" t="s">
        <v>6200</v>
      </c>
      <c r="D157" s="1">
        <v>0</v>
      </c>
      <c r="E157" s="148">
        <v>22991</v>
      </c>
      <c r="F157" s="5" t="s">
        <v>28</v>
      </c>
    </row>
    <row r="158" spans="1:6" s="5" customFormat="1" x14ac:dyDescent="0.25">
      <c r="A158" s="6">
        <v>43297</v>
      </c>
      <c r="B158" s="5" t="s">
        <v>6146</v>
      </c>
      <c r="C158" s="5" t="s">
        <v>6201</v>
      </c>
      <c r="D158" s="1">
        <v>0</v>
      </c>
      <c r="E158" s="148">
        <v>11285</v>
      </c>
      <c r="F158" s="5" t="s">
        <v>28</v>
      </c>
    </row>
    <row r="159" spans="1:6" s="5" customFormat="1" x14ac:dyDescent="0.25">
      <c r="A159" s="6">
        <v>43297</v>
      </c>
      <c r="B159" s="5" t="s">
        <v>6194</v>
      </c>
      <c r="C159" s="5" t="s">
        <v>6202</v>
      </c>
      <c r="D159" s="1">
        <v>0</v>
      </c>
      <c r="E159" s="148">
        <v>47627</v>
      </c>
      <c r="F159" s="5" t="s">
        <v>28</v>
      </c>
    </row>
    <row r="160" spans="1:6" s="5" customFormat="1" x14ac:dyDescent="0.25">
      <c r="A160" s="6">
        <v>43297</v>
      </c>
      <c r="B160" s="5" t="s">
        <v>6203</v>
      </c>
      <c r="C160" s="5" t="s">
        <v>6204</v>
      </c>
      <c r="D160" s="1">
        <v>0</v>
      </c>
      <c r="E160" s="148">
        <v>3897</v>
      </c>
      <c r="F160" s="5" t="s">
        <v>28</v>
      </c>
    </row>
    <row r="161" spans="1:6" s="5" customFormat="1" x14ac:dyDescent="0.25">
      <c r="A161" s="6">
        <v>43297</v>
      </c>
      <c r="B161" s="5" t="s">
        <v>6044</v>
      </c>
      <c r="C161" s="5" t="s">
        <v>6205</v>
      </c>
      <c r="D161" s="1">
        <v>0</v>
      </c>
      <c r="E161" s="148">
        <v>18840</v>
      </c>
      <c r="F161" s="5" t="s">
        <v>28</v>
      </c>
    </row>
    <row r="162" spans="1:6" s="5" customFormat="1" x14ac:dyDescent="0.25">
      <c r="A162" s="6">
        <v>43297</v>
      </c>
      <c r="B162" s="5" t="s">
        <v>26</v>
      </c>
      <c r="C162" s="5" t="s">
        <v>6206</v>
      </c>
      <c r="D162" s="1">
        <v>0</v>
      </c>
      <c r="E162" s="148">
        <v>23318</v>
      </c>
      <c r="F162" s="5" t="s">
        <v>6206</v>
      </c>
    </row>
    <row r="163" spans="1:6" s="5" customFormat="1" x14ac:dyDescent="0.25">
      <c r="A163" s="6">
        <v>43297</v>
      </c>
      <c r="B163" s="5" t="s">
        <v>26</v>
      </c>
      <c r="C163" s="5" t="s">
        <v>6206</v>
      </c>
      <c r="D163" s="1">
        <v>0</v>
      </c>
      <c r="E163" s="148">
        <v>42406</v>
      </c>
      <c r="F163" s="5" t="s">
        <v>6206</v>
      </c>
    </row>
    <row r="164" spans="1:6" s="5" customFormat="1" x14ac:dyDescent="0.25">
      <c r="A164" s="6">
        <v>43298</v>
      </c>
      <c r="B164" s="5" t="s">
        <v>27</v>
      </c>
      <c r="C164" s="5" t="s">
        <v>6207</v>
      </c>
      <c r="D164" s="1">
        <v>0</v>
      </c>
      <c r="E164" s="197">
        <v>14286.71</v>
      </c>
      <c r="F164" s="5" t="s">
        <v>6208</v>
      </c>
    </row>
    <row r="165" spans="1:6" s="5" customFormat="1" x14ac:dyDescent="0.25">
      <c r="A165" s="6">
        <v>43298</v>
      </c>
      <c r="B165" s="5" t="s">
        <v>27</v>
      </c>
      <c r="C165" s="5" t="s">
        <v>6209</v>
      </c>
      <c r="D165" s="1">
        <v>0</v>
      </c>
      <c r="E165" s="148">
        <v>494536.3</v>
      </c>
      <c r="F165" s="5" t="s">
        <v>6210</v>
      </c>
    </row>
    <row r="166" spans="1:6" s="5" customFormat="1" x14ac:dyDescent="0.25">
      <c r="A166" s="6">
        <v>43298</v>
      </c>
      <c r="B166" s="5" t="s">
        <v>27</v>
      </c>
      <c r="C166" s="5" t="s">
        <v>6211</v>
      </c>
      <c r="D166" s="1">
        <v>0</v>
      </c>
      <c r="E166" s="148">
        <v>186791.53</v>
      </c>
      <c r="F166" s="5" t="s">
        <v>6212</v>
      </c>
    </row>
    <row r="167" spans="1:6" s="5" customFormat="1" x14ac:dyDescent="0.25">
      <c r="A167" s="6">
        <v>43298</v>
      </c>
      <c r="B167" s="5" t="s">
        <v>6213</v>
      </c>
      <c r="C167" s="5" t="s">
        <v>6214</v>
      </c>
      <c r="D167" s="1">
        <v>0</v>
      </c>
      <c r="E167" s="148">
        <v>74702</v>
      </c>
      <c r="F167" s="5" t="s">
        <v>28</v>
      </c>
    </row>
    <row r="168" spans="1:6" s="5" customFormat="1" x14ac:dyDescent="0.25">
      <c r="A168" s="6">
        <v>43298</v>
      </c>
      <c r="B168" s="5" t="s">
        <v>6215</v>
      </c>
      <c r="C168" s="5" t="s">
        <v>6216</v>
      </c>
      <c r="D168" s="1">
        <v>0</v>
      </c>
      <c r="E168" s="148">
        <v>50000</v>
      </c>
      <c r="F168" s="5" t="s">
        <v>28</v>
      </c>
    </row>
    <row r="169" spans="1:6" s="5" customFormat="1" x14ac:dyDescent="0.25">
      <c r="A169" s="6">
        <v>43298</v>
      </c>
      <c r="B169" s="5" t="s">
        <v>6215</v>
      </c>
      <c r="C169" s="5" t="s">
        <v>6217</v>
      </c>
      <c r="D169" s="1">
        <v>0</v>
      </c>
      <c r="E169" s="148">
        <v>20000</v>
      </c>
      <c r="F169" s="5" t="s">
        <v>28</v>
      </c>
    </row>
    <row r="170" spans="1:6" s="5" customFormat="1" x14ac:dyDescent="0.25">
      <c r="A170" s="6">
        <v>43298</v>
      </c>
      <c r="B170" s="5" t="s">
        <v>6215</v>
      </c>
      <c r="C170" s="5" t="s">
        <v>6218</v>
      </c>
      <c r="D170" s="1">
        <v>0</v>
      </c>
      <c r="E170" s="148">
        <v>25000</v>
      </c>
      <c r="F170" s="5" t="s">
        <v>28</v>
      </c>
    </row>
    <row r="171" spans="1:6" s="5" customFormat="1" x14ac:dyDescent="0.25">
      <c r="A171" s="6">
        <v>43298</v>
      </c>
      <c r="B171" s="5" t="s">
        <v>27</v>
      </c>
      <c r="C171" s="5" t="s">
        <v>6219</v>
      </c>
      <c r="D171" s="148">
        <v>525.66</v>
      </c>
      <c r="E171" s="1">
        <v>0</v>
      </c>
      <c r="F171" s="5" t="s">
        <v>6220</v>
      </c>
    </row>
    <row r="172" spans="1:6" s="5" customFormat="1" x14ac:dyDescent="0.25">
      <c r="A172" s="6">
        <v>43298</v>
      </c>
      <c r="B172" s="5" t="s">
        <v>27</v>
      </c>
      <c r="C172" s="5" t="s">
        <v>6221</v>
      </c>
      <c r="D172" s="197">
        <v>14286.71</v>
      </c>
      <c r="E172" s="1">
        <v>0</v>
      </c>
      <c r="F172" s="5" t="s">
        <v>6222</v>
      </c>
    </row>
    <row r="173" spans="1:6" s="5" customFormat="1" x14ac:dyDescent="0.25">
      <c r="A173" s="6">
        <v>43298</v>
      </c>
      <c r="B173" s="5" t="s">
        <v>27</v>
      </c>
      <c r="C173" s="5" t="s">
        <v>6223</v>
      </c>
      <c r="D173" s="1">
        <v>0</v>
      </c>
      <c r="E173" s="197">
        <v>14286.71</v>
      </c>
      <c r="F173" s="5" t="s">
        <v>6224</v>
      </c>
    </row>
    <row r="174" spans="1:6" s="5" customFormat="1" x14ac:dyDescent="0.25">
      <c r="A174" s="6">
        <v>43298</v>
      </c>
      <c r="B174" s="5" t="s">
        <v>27</v>
      </c>
      <c r="C174" s="5" t="s">
        <v>6225</v>
      </c>
      <c r="D174" s="197">
        <v>14286.71</v>
      </c>
      <c r="E174" s="1">
        <v>0</v>
      </c>
      <c r="F174" s="5" t="s">
        <v>6222</v>
      </c>
    </row>
    <row r="175" spans="1:6" s="5" customFormat="1" x14ac:dyDescent="0.25">
      <c r="A175" s="6">
        <v>43299</v>
      </c>
      <c r="B175" s="5" t="s">
        <v>26</v>
      </c>
      <c r="C175" s="5" t="s">
        <v>6226</v>
      </c>
      <c r="D175" s="148">
        <v>11380</v>
      </c>
      <c r="E175" s="1">
        <v>0</v>
      </c>
      <c r="F175" s="5" t="s">
        <v>6227</v>
      </c>
    </row>
    <row r="176" spans="1:6" s="5" customFormat="1" x14ac:dyDescent="0.25">
      <c r="A176" s="6">
        <v>43299</v>
      </c>
      <c r="B176" s="5" t="s">
        <v>6228</v>
      </c>
      <c r="C176" s="5" t="s">
        <v>6229</v>
      </c>
      <c r="D176" s="1">
        <v>0</v>
      </c>
      <c r="E176" s="148">
        <v>55769</v>
      </c>
      <c r="F176" s="5" t="s">
        <v>28</v>
      </c>
    </row>
    <row r="177" spans="1:6" s="5" customFormat="1" x14ac:dyDescent="0.25">
      <c r="A177" s="6">
        <v>43299</v>
      </c>
      <c r="B177" s="5" t="s">
        <v>6230</v>
      </c>
      <c r="C177" s="5" t="s">
        <v>6231</v>
      </c>
      <c r="D177" s="1">
        <v>0</v>
      </c>
      <c r="E177" s="148">
        <v>156472.78</v>
      </c>
      <c r="F177" s="5" t="s">
        <v>28</v>
      </c>
    </row>
    <row r="178" spans="1:6" s="5" customFormat="1" x14ac:dyDescent="0.25">
      <c r="A178" s="6">
        <v>43299</v>
      </c>
      <c r="B178" s="5" t="s">
        <v>6230</v>
      </c>
      <c r="C178" s="5" t="s">
        <v>6232</v>
      </c>
      <c r="D178" s="1">
        <v>0</v>
      </c>
      <c r="E178" s="148">
        <v>23583</v>
      </c>
      <c r="F178" s="5" t="s">
        <v>28</v>
      </c>
    </row>
    <row r="179" spans="1:6" s="5" customFormat="1" x14ac:dyDescent="0.25">
      <c r="A179" s="6">
        <v>43299</v>
      </c>
      <c r="B179" s="5" t="s">
        <v>6230</v>
      </c>
      <c r="C179" s="5" t="s">
        <v>6233</v>
      </c>
      <c r="D179" s="1">
        <v>0</v>
      </c>
      <c r="E179" s="148">
        <v>47987.5</v>
      </c>
      <c r="F179" s="5" t="s">
        <v>28</v>
      </c>
    </row>
    <row r="180" spans="1:6" s="5" customFormat="1" x14ac:dyDescent="0.25">
      <c r="A180" s="6">
        <v>43299</v>
      </c>
      <c r="B180" s="5" t="s">
        <v>6230</v>
      </c>
      <c r="C180" s="5" t="s">
        <v>6234</v>
      </c>
      <c r="D180" s="1">
        <v>0</v>
      </c>
      <c r="E180" s="148">
        <v>12600</v>
      </c>
      <c r="F180" s="5" t="s">
        <v>28</v>
      </c>
    </row>
    <row r="181" spans="1:6" s="5" customFormat="1" x14ac:dyDescent="0.25">
      <c r="A181" s="6">
        <v>43299</v>
      </c>
      <c r="B181" s="5" t="s">
        <v>6230</v>
      </c>
      <c r="C181" s="5" t="s">
        <v>6235</v>
      </c>
      <c r="D181" s="1">
        <v>0</v>
      </c>
      <c r="E181" s="148">
        <v>21440</v>
      </c>
      <c r="F181" s="5" t="s">
        <v>28</v>
      </c>
    </row>
    <row r="182" spans="1:6" s="5" customFormat="1" x14ac:dyDescent="0.25">
      <c r="A182" s="6">
        <v>43299</v>
      </c>
      <c r="B182" s="5" t="s">
        <v>27</v>
      </c>
      <c r="C182" s="5" t="s">
        <v>6236</v>
      </c>
      <c r="D182" s="1">
        <v>0</v>
      </c>
      <c r="E182" s="148">
        <v>14286.71</v>
      </c>
      <c r="F182" s="5" t="s">
        <v>6237</v>
      </c>
    </row>
    <row r="183" spans="1:6" s="5" customFormat="1" x14ac:dyDescent="0.25">
      <c r="A183" s="6">
        <v>43299</v>
      </c>
      <c r="B183" s="5" t="s">
        <v>6238</v>
      </c>
      <c r="C183" s="5" t="s">
        <v>6239</v>
      </c>
      <c r="D183" s="148">
        <v>6710</v>
      </c>
      <c r="E183" s="1">
        <v>0</v>
      </c>
      <c r="F183" s="5" t="s">
        <v>28</v>
      </c>
    </row>
    <row r="184" spans="1:6" s="5" customFormat="1" x14ac:dyDescent="0.25">
      <c r="A184" s="6">
        <v>43299</v>
      </c>
      <c r="B184" s="5" t="s">
        <v>6240</v>
      </c>
      <c r="C184" s="5" t="s">
        <v>6241</v>
      </c>
      <c r="D184" s="148">
        <v>61732</v>
      </c>
      <c r="E184" s="1">
        <v>0</v>
      </c>
      <c r="F184" s="5" t="s">
        <v>28</v>
      </c>
    </row>
    <row r="185" spans="1:6" s="5" customFormat="1" x14ac:dyDescent="0.25">
      <c r="A185" s="6">
        <v>43299</v>
      </c>
      <c r="B185" s="5" t="s">
        <v>6242</v>
      </c>
      <c r="C185" s="5" t="s">
        <v>6243</v>
      </c>
      <c r="D185" s="148">
        <v>2000</v>
      </c>
      <c r="E185" s="1">
        <v>0</v>
      </c>
      <c r="F185" s="5" t="s">
        <v>28</v>
      </c>
    </row>
    <row r="186" spans="1:6" s="5" customFormat="1" x14ac:dyDescent="0.25">
      <c r="A186" s="6">
        <v>43299</v>
      </c>
      <c r="B186" s="5" t="s">
        <v>6244</v>
      </c>
      <c r="C186" s="5" t="s">
        <v>6245</v>
      </c>
      <c r="D186" s="148">
        <v>7400</v>
      </c>
      <c r="E186" s="1">
        <v>0</v>
      </c>
      <c r="F186" s="5" t="s">
        <v>28</v>
      </c>
    </row>
    <row r="187" spans="1:6" s="5" customFormat="1" x14ac:dyDescent="0.25">
      <c r="A187" s="6">
        <v>43299</v>
      </c>
      <c r="B187" s="5" t="s">
        <v>6246</v>
      </c>
      <c r="C187" s="5" t="s">
        <v>6247</v>
      </c>
      <c r="D187" s="148">
        <v>11000</v>
      </c>
      <c r="E187" s="1">
        <v>0</v>
      </c>
      <c r="F187" s="5" t="s">
        <v>28</v>
      </c>
    </row>
    <row r="188" spans="1:6" s="5" customFormat="1" x14ac:dyDescent="0.25">
      <c r="A188" s="6">
        <v>43299</v>
      </c>
      <c r="B188" s="5" t="s">
        <v>6248</v>
      </c>
      <c r="C188" s="5" t="s">
        <v>6249</v>
      </c>
      <c r="D188" s="148">
        <v>3000</v>
      </c>
      <c r="E188" s="1">
        <v>0</v>
      </c>
      <c r="F188" s="5" t="s">
        <v>28</v>
      </c>
    </row>
    <row r="189" spans="1:6" s="5" customFormat="1" x14ac:dyDescent="0.25">
      <c r="A189" s="6">
        <v>43299</v>
      </c>
      <c r="B189" s="5" t="s">
        <v>6250</v>
      </c>
      <c r="C189" s="5" t="s">
        <v>6251</v>
      </c>
      <c r="D189" s="148">
        <v>3460</v>
      </c>
      <c r="E189" s="1">
        <v>0</v>
      </c>
      <c r="F189" s="5" t="s">
        <v>28</v>
      </c>
    </row>
    <row r="190" spans="1:6" s="5" customFormat="1" x14ac:dyDescent="0.25">
      <c r="A190" s="6">
        <v>43299</v>
      </c>
      <c r="B190" s="5" t="s">
        <v>6252</v>
      </c>
      <c r="C190" s="5" t="s">
        <v>6253</v>
      </c>
      <c r="D190" s="148">
        <v>3920</v>
      </c>
      <c r="E190" s="1">
        <v>0</v>
      </c>
      <c r="F190" s="5" t="s">
        <v>28</v>
      </c>
    </row>
    <row r="191" spans="1:6" s="5" customFormat="1" x14ac:dyDescent="0.25">
      <c r="A191" s="6">
        <v>43299</v>
      </c>
      <c r="B191" s="5" t="s">
        <v>6254</v>
      </c>
      <c r="C191" s="5" t="s">
        <v>6255</v>
      </c>
      <c r="D191" s="148">
        <v>8000</v>
      </c>
      <c r="E191" s="1">
        <v>0</v>
      </c>
      <c r="F191" s="5" t="s">
        <v>28</v>
      </c>
    </row>
    <row r="192" spans="1:6" s="5" customFormat="1" x14ac:dyDescent="0.25">
      <c r="A192" s="6">
        <v>43299</v>
      </c>
      <c r="B192" s="5" t="s">
        <v>6256</v>
      </c>
      <c r="C192" s="5" t="s">
        <v>6257</v>
      </c>
      <c r="D192" s="148">
        <v>5000</v>
      </c>
      <c r="E192" s="1">
        <v>0</v>
      </c>
      <c r="F192" s="5" t="s">
        <v>28</v>
      </c>
    </row>
    <row r="193" spans="1:6" s="5" customFormat="1" x14ac:dyDescent="0.25">
      <c r="A193" s="6">
        <v>43299</v>
      </c>
      <c r="B193" s="5" t="s">
        <v>6258</v>
      </c>
      <c r="C193" s="5" t="s">
        <v>6259</v>
      </c>
      <c r="D193" s="148">
        <v>10380</v>
      </c>
      <c r="E193" s="1">
        <v>0</v>
      </c>
      <c r="F193" s="5" t="s">
        <v>28</v>
      </c>
    </row>
    <row r="194" spans="1:6" s="5" customFormat="1" x14ac:dyDescent="0.25">
      <c r="A194" s="6">
        <v>43299</v>
      </c>
      <c r="B194" s="5" t="s">
        <v>6260</v>
      </c>
      <c r="C194" s="5" t="s">
        <v>6261</v>
      </c>
      <c r="D194" s="148">
        <v>12000</v>
      </c>
      <c r="E194" s="1">
        <v>0</v>
      </c>
      <c r="F194" s="5" t="s">
        <v>28</v>
      </c>
    </row>
    <row r="195" spans="1:6" s="5" customFormat="1" x14ac:dyDescent="0.25">
      <c r="A195" s="6">
        <v>43299</v>
      </c>
      <c r="B195" s="5" t="s">
        <v>6262</v>
      </c>
      <c r="C195" s="5" t="s">
        <v>6263</v>
      </c>
      <c r="D195" s="148">
        <v>12681</v>
      </c>
      <c r="E195" s="1">
        <v>0</v>
      </c>
      <c r="F195" s="5" t="s">
        <v>28</v>
      </c>
    </row>
    <row r="196" spans="1:6" s="5" customFormat="1" x14ac:dyDescent="0.25">
      <c r="A196" s="6">
        <v>43299</v>
      </c>
      <c r="B196" s="5" t="s">
        <v>6264</v>
      </c>
      <c r="C196" s="5" t="s">
        <v>6265</v>
      </c>
      <c r="D196" s="148">
        <v>3460</v>
      </c>
      <c r="E196" s="1">
        <v>0</v>
      </c>
      <c r="F196" s="5" t="s">
        <v>28</v>
      </c>
    </row>
    <row r="197" spans="1:6" s="5" customFormat="1" x14ac:dyDescent="0.25">
      <c r="A197" s="6">
        <v>43299</v>
      </c>
      <c r="B197" s="5" t="s">
        <v>6266</v>
      </c>
      <c r="C197" s="5" t="s">
        <v>6267</v>
      </c>
      <c r="D197" s="148">
        <v>2010</v>
      </c>
      <c r="E197" s="1">
        <v>0</v>
      </c>
      <c r="F197" s="5" t="s">
        <v>28</v>
      </c>
    </row>
    <row r="198" spans="1:6" s="5" customFormat="1" x14ac:dyDescent="0.25">
      <c r="A198" s="6">
        <v>43299</v>
      </c>
      <c r="B198" s="5" t="s">
        <v>27</v>
      </c>
      <c r="C198" s="5" t="s">
        <v>6268</v>
      </c>
      <c r="D198" s="148">
        <v>7000</v>
      </c>
      <c r="E198" s="1">
        <v>0</v>
      </c>
      <c r="F198" s="5" t="s">
        <v>6269</v>
      </c>
    </row>
    <row r="199" spans="1:6" s="5" customFormat="1" x14ac:dyDescent="0.25">
      <c r="A199" s="6">
        <v>43299</v>
      </c>
      <c r="B199" s="5" t="s">
        <v>27</v>
      </c>
      <c r="C199" s="5" t="s">
        <v>6270</v>
      </c>
      <c r="D199" s="148">
        <v>364</v>
      </c>
      <c r="E199" s="1">
        <v>0</v>
      </c>
      <c r="F199" s="5" t="s">
        <v>6271</v>
      </c>
    </row>
    <row r="200" spans="1:6" s="5" customFormat="1" x14ac:dyDescent="0.25">
      <c r="A200" s="6">
        <v>43299</v>
      </c>
      <c r="B200" s="5" t="s">
        <v>27</v>
      </c>
      <c r="C200" s="5" t="s">
        <v>6272</v>
      </c>
      <c r="D200" s="148">
        <v>600</v>
      </c>
      <c r="E200" s="1">
        <v>0</v>
      </c>
      <c r="F200" s="5" t="s">
        <v>6273</v>
      </c>
    </row>
    <row r="201" spans="1:6" s="5" customFormat="1" x14ac:dyDescent="0.25">
      <c r="A201" s="6">
        <v>43299</v>
      </c>
      <c r="B201" s="5" t="s">
        <v>27</v>
      </c>
      <c r="C201" s="5" t="s">
        <v>6274</v>
      </c>
      <c r="D201" s="148">
        <v>440</v>
      </c>
      <c r="E201" s="1">
        <v>0</v>
      </c>
      <c r="F201" s="5" t="s">
        <v>6275</v>
      </c>
    </row>
    <row r="202" spans="1:6" s="5" customFormat="1" x14ac:dyDescent="0.25">
      <c r="A202" s="6">
        <v>43300</v>
      </c>
      <c r="B202" s="5" t="s">
        <v>6438</v>
      </c>
      <c r="C202" s="5" t="s">
        <v>6439</v>
      </c>
      <c r="D202" s="1">
        <v>0</v>
      </c>
      <c r="E202" s="148">
        <v>2000</v>
      </c>
      <c r="F202" s="5" t="s">
        <v>28</v>
      </c>
    </row>
    <row r="203" spans="1:6" s="5" customFormat="1" x14ac:dyDescent="0.25">
      <c r="A203" s="6">
        <v>43300</v>
      </c>
      <c r="B203" s="5" t="s">
        <v>6276</v>
      </c>
      <c r="C203" s="5" t="s">
        <v>6277</v>
      </c>
      <c r="D203" s="1">
        <v>0</v>
      </c>
      <c r="E203" s="148">
        <v>60013</v>
      </c>
      <c r="F203" s="5" t="s">
        <v>28</v>
      </c>
    </row>
    <row r="204" spans="1:6" s="5" customFormat="1" x14ac:dyDescent="0.25">
      <c r="A204" s="6">
        <v>43300</v>
      </c>
      <c r="B204" s="5" t="s">
        <v>6322</v>
      </c>
      <c r="C204" s="5" t="s">
        <v>6323</v>
      </c>
      <c r="D204" s="148">
        <v>8880</v>
      </c>
      <c r="E204" s="1">
        <v>0</v>
      </c>
      <c r="F204" s="5" t="s">
        <v>28</v>
      </c>
    </row>
    <row r="205" spans="1:6" s="5" customFormat="1" x14ac:dyDescent="0.25">
      <c r="A205" s="6">
        <v>43300</v>
      </c>
      <c r="B205" s="5" t="s">
        <v>6324</v>
      </c>
      <c r="C205" s="5" t="s">
        <v>6325</v>
      </c>
      <c r="D205" s="148">
        <v>2000</v>
      </c>
      <c r="E205" s="1">
        <v>0</v>
      </c>
      <c r="F205" s="5" t="s">
        <v>28</v>
      </c>
    </row>
    <row r="206" spans="1:6" s="5" customFormat="1" x14ac:dyDescent="0.25">
      <c r="A206" s="6">
        <v>43300</v>
      </c>
      <c r="B206" s="5" t="s">
        <v>6326</v>
      </c>
      <c r="C206" s="5" t="s">
        <v>6327</v>
      </c>
      <c r="D206" s="148">
        <v>1000</v>
      </c>
      <c r="E206" s="1">
        <v>0</v>
      </c>
      <c r="F206" s="5" t="s">
        <v>28</v>
      </c>
    </row>
    <row r="207" spans="1:6" s="5" customFormat="1" x14ac:dyDescent="0.25">
      <c r="A207" s="6">
        <v>43300</v>
      </c>
      <c r="B207" s="5" t="s">
        <v>6328</v>
      </c>
      <c r="C207" s="5" t="s">
        <v>6329</v>
      </c>
      <c r="D207" s="148">
        <v>2000</v>
      </c>
      <c r="E207" s="1">
        <v>0</v>
      </c>
      <c r="F207" s="5" t="s">
        <v>28</v>
      </c>
    </row>
    <row r="208" spans="1:6" s="5" customFormat="1" x14ac:dyDescent="0.25">
      <c r="A208" s="6">
        <v>43300</v>
      </c>
      <c r="B208" s="5" t="s">
        <v>6330</v>
      </c>
      <c r="C208" s="5" t="s">
        <v>6331</v>
      </c>
      <c r="D208" s="148">
        <v>2000</v>
      </c>
      <c r="E208" s="1">
        <v>0</v>
      </c>
      <c r="F208" s="5" t="s">
        <v>28</v>
      </c>
    </row>
    <row r="209" spans="1:6" s="5" customFormat="1" x14ac:dyDescent="0.25">
      <c r="A209" s="6">
        <v>43300</v>
      </c>
      <c r="B209" s="5" t="s">
        <v>6332</v>
      </c>
      <c r="C209" s="5" t="s">
        <v>6301</v>
      </c>
      <c r="D209" s="148">
        <v>4080</v>
      </c>
      <c r="E209" s="1">
        <v>0</v>
      </c>
      <c r="F209" s="5" t="s">
        <v>28</v>
      </c>
    </row>
    <row r="210" spans="1:6" s="5" customFormat="1" x14ac:dyDescent="0.25">
      <c r="A210" s="6">
        <v>43300</v>
      </c>
      <c r="B210" s="5" t="s">
        <v>6026</v>
      </c>
      <c r="C210" s="5" t="s">
        <v>6278</v>
      </c>
      <c r="D210" s="1">
        <v>0</v>
      </c>
      <c r="E210" s="148">
        <v>4980</v>
      </c>
      <c r="F210" s="5" t="s">
        <v>28</v>
      </c>
    </row>
    <row r="211" spans="1:6" s="5" customFormat="1" x14ac:dyDescent="0.25">
      <c r="A211" s="6">
        <v>43300</v>
      </c>
      <c r="B211" s="5" t="s">
        <v>6279</v>
      </c>
      <c r="C211" s="5" t="s">
        <v>6280</v>
      </c>
      <c r="D211" s="1">
        <v>0</v>
      </c>
      <c r="E211" s="148">
        <v>6100</v>
      </c>
      <c r="F211" s="5" t="s">
        <v>28</v>
      </c>
    </row>
    <row r="212" spans="1:6" s="5" customFormat="1" x14ac:dyDescent="0.25">
      <c r="A212" s="6">
        <v>43303</v>
      </c>
      <c r="B212" s="5" t="s">
        <v>27</v>
      </c>
      <c r="C212" s="5" t="s">
        <v>6281</v>
      </c>
      <c r="D212" s="148">
        <v>883.98</v>
      </c>
      <c r="E212" s="1">
        <v>0</v>
      </c>
      <c r="F212" s="5" t="s">
        <v>6282</v>
      </c>
    </row>
    <row r="213" spans="1:6" s="5" customFormat="1" x14ac:dyDescent="0.25">
      <c r="A213" s="6">
        <v>43303</v>
      </c>
      <c r="B213" s="5" t="s">
        <v>26</v>
      </c>
      <c r="C213" s="5" t="s">
        <v>6283</v>
      </c>
      <c r="D213" s="1">
        <v>0</v>
      </c>
      <c r="E213" s="148">
        <v>428275.39</v>
      </c>
      <c r="F213" s="5" t="s">
        <v>6284</v>
      </c>
    </row>
    <row r="214" spans="1:6" s="5" customFormat="1" x14ac:dyDescent="0.25">
      <c r="A214" s="6">
        <v>43303</v>
      </c>
      <c r="B214" s="5" t="s">
        <v>27</v>
      </c>
      <c r="C214" s="5" t="s">
        <v>6285</v>
      </c>
      <c r="D214" s="148">
        <v>7886</v>
      </c>
      <c r="E214" s="1">
        <v>0</v>
      </c>
      <c r="F214" s="5" t="s">
        <v>6286</v>
      </c>
    </row>
    <row r="215" spans="1:6" s="5" customFormat="1" x14ac:dyDescent="0.25">
      <c r="A215" s="6">
        <v>43303</v>
      </c>
      <c r="B215" s="5" t="s">
        <v>27</v>
      </c>
      <c r="C215" s="5" t="s">
        <v>6287</v>
      </c>
      <c r="D215" s="1">
        <v>0</v>
      </c>
      <c r="E215" s="148">
        <v>156401.95000000001</v>
      </c>
      <c r="F215" s="5" t="s">
        <v>6288</v>
      </c>
    </row>
    <row r="216" spans="1:6" s="5" customFormat="1" x14ac:dyDescent="0.25">
      <c r="A216" s="6">
        <v>43303</v>
      </c>
      <c r="B216" s="5" t="s">
        <v>27</v>
      </c>
      <c r="C216" s="5" t="s">
        <v>6289</v>
      </c>
      <c r="D216" s="148">
        <v>7450</v>
      </c>
      <c r="E216" s="1">
        <v>0</v>
      </c>
      <c r="F216" s="5" t="s">
        <v>6290</v>
      </c>
    </row>
    <row r="217" spans="1:6" s="5" customFormat="1" x14ac:dyDescent="0.25">
      <c r="A217" s="6">
        <v>43303</v>
      </c>
      <c r="B217" s="5" t="s">
        <v>6293</v>
      </c>
      <c r="C217" s="5" t="s">
        <v>6294</v>
      </c>
      <c r="D217" s="1">
        <v>0</v>
      </c>
      <c r="E217" s="148">
        <v>43688</v>
      </c>
      <c r="F217" s="5" t="s">
        <v>28</v>
      </c>
    </row>
    <row r="218" spans="1:6" s="5" customFormat="1" x14ac:dyDescent="0.25">
      <c r="A218" s="6">
        <v>43303</v>
      </c>
      <c r="B218" s="5" t="s">
        <v>6295</v>
      </c>
      <c r="C218" s="5" t="s">
        <v>6296</v>
      </c>
      <c r="D218" s="1">
        <v>0</v>
      </c>
      <c r="E218" s="148">
        <v>5852</v>
      </c>
      <c r="F218" s="5" t="s">
        <v>28</v>
      </c>
    </row>
    <row r="219" spans="1:6" s="5" customFormat="1" x14ac:dyDescent="0.25">
      <c r="A219" s="6">
        <v>43303</v>
      </c>
      <c r="B219" s="5" t="s">
        <v>6295</v>
      </c>
      <c r="C219" s="5" t="s">
        <v>6297</v>
      </c>
      <c r="D219" s="1">
        <v>0</v>
      </c>
      <c r="E219" s="148">
        <v>15550</v>
      </c>
      <c r="F219" s="5" t="s">
        <v>28</v>
      </c>
    </row>
    <row r="220" spans="1:6" s="5" customFormat="1" x14ac:dyDescent="0.25">
      <c r="A220" s="6">
        <v>43303</v>
      </c>
      <c r="B220" s="5" t="s">
        <v>6298</v>
      </c>
      <c r="C220" s="5" t="s">
        <v>6299</v>
      </c>
      <c r="D220" s="148">
        <v>6920</v>
      </c>
      <c r="E220" s="1">
        <v>0</v>
      </c>
      <c r="F220" s="5" t="s">
        <v>28</v>
      </c>
    </row>
    <row r="221" spans="1:6" s="5" customFormat="1" x14ac:dyDescent="0.25">
      <c r="A221" s="6">
        <v>43303</v>
      </c>
      <c r="B221" s="5" t="s">
        <v>6300</v>
      </c>
      <c r="C221" s="5" t="s">
        <v>6301</v>
      </c>
      <c r="D221" s="148">
        <v>4080</v>
      </c>
      <c r="E221" s="1">
        <v>0</v>
      </c>
      <c r="F221" s="5" t="s">
        <v>28</v>
      </c>
    </row>
    <row r="222" spans="1:6" s="5" customFormat="1" x14ac:dyDescent="0.25">
      <c r="A222" s="6">
        <v>43303</v>
      </c>
      <c r="B222" s="5" t="s">
        <v>6302</v>
      </c>
      <c r="C222" s="5" t="s">
        <v>6303</v>
      </c>
      <c r="D222" s="148">
        <v>200000</v>
      </c>
      <c r="E222" s="1">
        <v>0</v>
      </c>
      <c r="F222" s="5" t="s">
        <v>28</v>
      </c>
    </row>
    <row r="223" spans="1:6" s="5" customFormat="1" x14ac:dyDescent="0.25">
      <c r="A223" s="6">
        <v>43303</v>
      </c>
      <c r="B223" s="5" t="s">
        <v>6304</v>
      </c>
      <c r="C223" s="5" t="s">
        <v>6305</v>
      </c>
      <c r="D223" s="148">
        <v>200000</v>
      </c>
      <c r="E223" s="1">
        <v>0</v>
      </c>
      <c r="F223" s="5" t="s">
        <v>28</v>
      </c>
    </row>
    <row r="224" spans="1:6" s="5" customFormat="1" x14ac:dyDescent="0.25">
      <c r="A224" s="6">
        <v>43303</v>
      </c>
      <c r="B224" s="5" t="s">
        <v>6306</v>
      </c>
      <c r="C224" s="5" t="s">
        <v>6307</v>
      </c>
      <c r="D224" s="148">
        <v>200000</v>
      </c>
      <c r="E224" s="1">
        <v>0</v>
      </c>
      <c r="F224" s="5" t="s">
        <v>28</v>
      </c>
    </row>
    <row r="225" spans="1:6" s="5" customFormat="1" x14ac:dyDescent="0.25">
      <c r="A225" s="6">
        <v>43303</v>
      </c>
      <c r="B225" s="5" t="s">
        <v>6308</v>
      </c>
      <c r="C225" s="5" t="s">
        <v>6309</v>
      </c>
      <c r="D225" s="148">
        <v>200000</v>
      </c>
      <c r="E225" s="1">
        <v>0</v>
      </c>
      <c r="F225" s="5" t="s">
        <v>28</v>
      </c>
    </row>
    <row r="226" spans="1:6" s="5" customFormat="1" x14ac:dyDescent="0.25">
      <c r="A226" s="6">
        <v>43303</v>
      </c>
      <c r="B226" s="5" t="s">
        <v>6310</v>
      </c>
      <c r="C226" s="5" t="s">
        <v>6311</v>
      </c>
      <c r="D226" s="148">
        <v>3460</v>
      </c>
      <c r="E226" s="1">
        <v>0</v>
      </c>
      <c r="F226" s="5" t="s">
        <v>28</v>
      </c>
    </row>
    <row r="227" spans="1:6" s="5" customFormat="1" x14ac:dyDescent="0.25">
      <c r="A227" s="6">
        <v>43303</v>
      </c>
      <c r="B227" s="5" t="s">
        <v>6312</v>
      </c>
      <c r="C227" s="5" t="s">
        <v>6313</v>
      </c>
      <c r="D227" s="148">
        <v>200000</v>
      </c>
      <c r="E227" s="1">
        <v>0</v>
      </c>
      <c r="F227" s="5" t="s">
        <v>28</v>
      </c>
    </row>
    <row r="228" spans="1:6" s="5" customFormat="1" x14ac:dyDescent="0.25">
      <c r="A228" s="6">
        <v>43303</v>
      </c>
      <c r="B228" s="5" t="s">
        <v>27</v>
      </c>
      <c r="C228" s="5" t="s">
        <v>6315</v>
      </c>
      <c r="D228" s="148">
        <v>164856</v>
      </c>
      <c r="E228" s="1">
        <v>0</v>
      </c>
      <c r="F228" s="5" t="s">
        <v>6314</v>
      </c>
    </row>
    <row r="229" spans="1:6" s="5" customFormat="1" x14ac:dyDescent="0.25">
      <c r="A229" s="6">
        <v>43303</v>
      </c>
      <c r="B229" s="5" t="s">
        <v>27</v>
      </c>
      <c r="C229" s="5" t="s">
        <v>6317</v>
      </c>
      <c r="D229" s="148">
        <v>9300</v>
      </c>
      <c r="E229" s="1">
        <v>0</v>
      </c>
      <c r="F229" s="5" t="s">
        <v>6316</v>
      </c>
    </row>
    <row r="230" spans="1:6" s="5" customFormat="1" x14ac:dyDescent="0.25">
      <c r="A230" s="6">
        <v>43303</v>
      </c>
      <c r="B230" s="5" t="s">
        <v>27</v>
      </c>
      <c r="C230" s="5" t="s">
        <v>6319</v>
      </c>
      <c r="D230" s="148">
        <v>465</v>
      </c>
      <c r="E230" s="1">
        <v>0</v>
      </c>
      <c r="F230" s="5" t="s">
        <v>6318</v>
      </c>
    </row>
    <row r="231" spans="1:6" s="5" customFormat="1" x14ac:dyDescent="0.25">
      <c r="A231" s="6">
        <v>43303</v>
      </c>
      <c r="B231" s="5" t="s">
        <v>26</v>
      </c>
      <c r="C231" s="5" t="s">
        <v>6321</v>
      </c>
      <c r="D231" s="148">
        <v>306558</v>
      </c>
      <c r="E231" s="1">
        <v>0</v>
      </c>
      <c r="F231" s="5" t="s">
        <v>6320</v>
      </c>
    </row>
    <row r="232" spans="1:6" s="5" customFormat="1" x14ac:dyDescent="0.25">
      <c r="A232" s="6">
        <v>43304</v>
      </c>
      <c r="B232" s="5" t="s">
        <v>6295</v>
      </c>
      <c r="C232" s="5" t="s">
        <v>6338</v>
      </c>
      <c r="D232" s="1">
        <v>0</v>
      </c>
      <c r="E232" s="148">
        <v>16639</v>
      </c>
      <c r="F232" s="5" t="s">
        <v>28</v>
      </c>
    </row>
    <row r="233" spans="1:6" s="5" customFormat="1" x14ac:dyDescent="0.25">
      <c r="A233" s="6">
        <v>43304</v>
      </c>
      <c r="B233" s="5" t="s">
        <v>6003</v>
      </c>
      <c r="C233" s="5" t="s">
        <v>6339</v>
      </c>
      <c r="D233" s="1">
        <v>0</v>
      </c>
      <c r="E233" s="148">
        <v>15749.16</v>
      </c>
      <c r="F233" s="5" t="s">
        <v>28</v>
      </c>
    </row>
    <row r="234" spans="1:6" s="5" customFormat="1" x14ac:dyDescent="0.25">
      <c r="A234" s="6">
        <v>43304</v>
      </c>
      <c r="B234" s="5" t="s">
        <v>6340</v>
      </c>
      <c r="C234" s="5" t="s">
        <v>6341</v>
      </c>
      <c r="D234" s="1">
        <v>0</v>
      </c>
      <c r="E234" s="148">
        <v>71440</v>
      </c>
      <c r="F234" s="5" t="s">
        <v>28</v>
      </c>
    </row>
    <row r="235" spans="1:6" s="5" customFormat="1" x14ac:dyDescent="0.25">
      <c r="A235" s="6">
        <v>43304</v>
      </c>
      <c r="B235" s="5" t="s">
        <v>6003</v>
      </c>
      <c r="C235" s="5" t="s">
        <v>6342</v>
      </c>
      <c r="D235" s="1">
        <v>0</v>
      </c>
      <c r="E235" s="148">
        <v>25923.200000000001</v>
      </c>
      <c r="F235" s="5" t="s">
        <v>28</v>
      </c>
    </row>
    <row r="236" spans="1:6" s="5" customFormat="1" x14ac:dyDescent="0.25">
      <c r="A236" s="6">
        <v>43304</v>
      </c>
      <c r="B236" s="5" t="s">
        <v>6340</v>
      </c>
      <c r="C236" s="5" t="s">
        <v>6343</v>
      </c>
      <c r="D236" s="1">
        <v>0</v>
      </c>
      <c r="E236" s="148">
        <v>55624.2</v>
      </c>
      <c r="F236" s="5" t="s">
        <v>28</v>
      </c>
    </row>
    <row r="237" spans="1:6" s="5" customFormat="1" x14ac:dyDescent="0.25">
      <c r="A237" s="6">
        <v>43304</v>
      </c>
      <c r="B237" s="5" t="s">
        <v>6344</v>
      </c>
      <c r="C237" s="5" t="s">
        <v>6345</v>
      </c>
      <c r="D237" s="1">
        <v>0</v>
      </c>
      <c r="E237" s="148">
        <v>30664</v>
      </c>
      <c r="F237" s="5" t="s">
        <v>28</v>
      </c>
    </row>
    <row r="238" spans="1:6" s="5" customFormat="1" x14ac:dyDescent="0.25">
      <c r="A238" s="6">
        <v>43304</v>
      </c>
      <c r="B238" s="5" t="s">
        <v>6346</v>
      </c>
      <c r="C238" s="5" t="s">
        <v>6347</v>
      </c>
      <c r="D238" s="1">
        <v>0</v>
      </c>
      <c r="E238" s="148">
        <v>69340</v>
      </c>
      <c r="F238" s="5" t="s">
        <v>28</v>
      </c>
    </row>
    <row r="239" spans="1:6" s="5" customFormat="1" x14ac:dyDescent="0.25">
      <c r="A239" s="6">
        <v>43304</v>
      </c>
      <c r="B239" s="5" t="s">
        <v>6348</v>
      </c>
      <c r="C239" s="5" t="s">
        <v>6347</v>
      </c>
      <c r="D239" s="1">
        <v>0</v>
      </c>
      <c r="E239" s="148">
        <v>62194</v>
      </c>
      <c r="F239" s="5" t="s">
        <v>28</v>
      </c>
    </row>
    <row r="240" spans="1:6" s="5" customFormat="1" x14ac:dyDescent="0.25">
      <c r="A240" s="6">
        <v>43305</v>
      </c>
      <c r="B240" s="5" t="s">
        <v>27</v>
      </c>
      <c r="C240" s="5" t="s">
        <v>6349</v>
      </c>
      <c r="D240" s="1">
        <v>0</v>
      </c>
      <c r="E240" s="148">
        <v>8051.02</v>
      </c>
      <c r="F240" s="5" t="s">
        <v>6350</v>
      </c>
    </row>
    <row r="241" spans="1:6" s="5" customFormat="1" x14ac:dyDescent="0.25">
      <c r="A241" s="6">
        <v>43305</v>
      </c>
      <c r="B241" s="5" t="s">
        <v>6351</v>
      </c>
      <c r="C241" s="5" t="s">
        <v>6352</v>
      </c>
      <c r="D241" s="148">
        <v>5520</v>
      </c>
      <c r="E241" s="1">
        <v>0</v>
      </c>
      <c r="F241" s="5" t="s">
        <v>28</v>
      </c>
    </row>
    <row r="242" spans="1:6" s="5" customFormat="1" x14ac:dyDescent="0.25">
      <c r="A242" s="6">
        <v>43305</v>
      </c>
      <c r="B242" s="5" t="s">
        <v>6353</v>
      </c>
      <c r="C242" s="5" t="s">
        <v>6354</v>
      </c>
      <c r="D242" s="148">
        <v>9005</v>
      </c>
      <c r="E242" s="1">
        <v>0</v>
      </c>
      <c r="F242" s="5" t="s">
        <v>28</v>
      </c>
    </row>
    <row r="243" spans="1:6" s="5" customFormat="1" x14ac:dyDescent="0.25">
      <c r="A243" s="6">
        <v>43305</v>
      </c>
      <c r="B243" s="5" t="s">
        <v>6355</v>
      </c>
      <c r="C243" s="5" t="s">
        <v>6356</v>
      </c>
      <c r="D243" s="148">
        <v>10530</v>
      </c>
      <c r="E243" s="1">
        <v>0</v>
      </c>
      <c r="F243" s="5" t="s">
        <v>28</v>
      </c>
    </row>
    <row r="244" spans="1:6" s="5" customFormat="1" x14ac:dyDescent="0.25">
      <c r="A244" s="6">
        <v>43305</v>
      </c>
      <c r="B244" s="5" t="s">
        <v>6357</v>
      </c>
      <c r="C244" s="5" t="s">
        <v>6358</v>
      </c>
      <c r="D244" s="148">
        <v>1870</v>
      </c>
      <c r="E244" s="1">
        <v>0</v>
      </c>
      <c r="F244" s="5" t="s">
        <v>28</v>
      </c>
    </row>
    <row r="245" spans="1:6" s="5" customFormat="1" x14ac:dyDescent="0.25">
      <c r="A245" s="6">
        <v>43305</v>
      </c>
      <c r="B245" s="5" t="s">
        <v>6359</v>
      </c>
      <c r="C245" s="5" t="s">
        <v>6360</v>
      </c>
      <c r="D245" s="148">
        <v>2010</v>
      </c>
      <c r="E245" s="1">
        <v>0</v>
      </c>
      <c r="F245" s="5" t="s">
        <v>28</v>
      </c>
    </row>
    <row r="246" spans="1:6" s="5" customFormat="1" x14ac:dyDescent="0.25">
      <c r="A246" s="6">
        <v>43305</v>
      </c>
      <c r="B246" s="5" t="s">
        <v>26</v>
      </c>
      <c r="C246" s="5" t="s">
        <v>6361</v>
      </c>
      <c r="D246" s="148">
        <v>1390</v>
      </c>
      <c r="E246" s="1">
        <v>0</v>
      </c>
      <c r="F246" s="5" t="s">
        <v>6362</v>
      </c>
    </row>
    <row r="247" spans="1:6" s="5" customFormat="1" x14ac:dyDescent="0.25">
      <c r="A247" s="6">
        <v>43305</v>
      </c>
      <c r="B247" s="5" t="s">
        <v>27</v>
      </c>
      <c r="C247" s="5" t="s">
        <v>6363</v>
      </c>
      <c r="D247" s="148">
        <v>300</v>
      </c>
      <c r="E247" s="1">
        <v>0</v>
      </c>
      <c r="F247" s="5" t="s">
        <v>6364</v>
      </c>
    </row>
    <row r="248" spans="1:6" s="5" customFormat="1" x14ac:dyDescent="0.25">
      <c r="A248" s="6">
        <v>43305</v>
      </c>
      <c r="B248" s="5" t="s">
        <v>6365</v>
      </c>
      <c r="C248" s="5" t="s">
        <v>6366</v>
      </c>
      <c r="D248" s="1">
        <v>0</v>
      </c>
      <c r="E248" s="148">
        <v>72872</v>
      </c>
      <c r="F248" s="5" t="s">
        <v>28</v>
      </c>
    </row>
    <row r="249" spans="1:6" s="5" customFormat="1" x14ac:dyDescent="0.25">
      <c r="A249" s="6">
        <v>43305</v>
      </c>
      <c r="B249" s="5" t="s">
        <v>6367</v>
      </c>
      <c r="C249" s="5" t="s">
        <v>6368</v>
      </c>
      <c r="D249" s="1">
        <v>0</v>
      </c>
      <c r="E249" s="148">
        <v>26328.76</v>
      </c>
      <c r="F249" s="5" t="s">
        <v>28</v>
      </c>
    </row>
    <row r="250" spans="1:6" s="5" customFormat="1" x14ac:dyDescent="0.25">
      <c r="A250" s="6">
        <v>43305</v>
      </c>
      <c r="B250" s="5" t="s">
        <v>6367</v>
      </c>
      <c r="C250" s="5" t="s">
        <v>6369</v>
      </c>
      <c r="D250" s="1">
        <v>0</v>
      </c>
      <c r="E250" s="148">
        <v>35000</v>
      </c>
      <c r="F250" s="5" t="s">
        <v>28</v>
      </c>
    </row>
    <row r="251" spans="1:6" s="5" customFormat="1" x14ac:dyDescent="0.25">
      <c r="A251" s="6">
        <v>43306</v>
      </c>
      <c r="B251" s="5" t="s">
        <v>6374</v>
      </c>
      <c r="C251" s="5" t="s">
        <v>6375</v>
      </c>
      <c r="D251" s="1">
        <v>0</v>
      </c>
      <c r="E251" s="148">
        <v>50538</v>
      </c>
      <c r="F251" s="5" t="s">
        <v>28</v>
      </c>
    </row>
    <row r="252" spans="1:6" s="5" customFormat="1" x14ac:dyDescent="0.25">
      <c r="A252" s="6">
        <v>43306</v>
      </c>
      <c r="B252" s="5" t="s">
        <v>5807</v>
      </c>
      <c r="C252" s="5" t="s">
        <v>6370</v>
      </c>
      <c r="D252" s="1">
        <v>0</v>
      </c>
      <c r="E252" s="148">
        <v>43722</v>
      </c>
      <c r="F252" s="5" t="s">
        <v>28</v>
      </c>
    </row>
    <row r="253" spans="1:6" s="5" customFormat="1" x14ac:dyDescent="0.25">
      <c r="A253" s="6">
        <v>43306</v>
      </c>
      <c r="B253" s="5" t="s">
        <v>6146</v>
      </c>
      <c r="C253" s="5" t="s">
        <v>6371</v>
      </c>
      <c r="D253" s="1">
        <v>0</v>
      </c>
      <c r="E253" s="148">
        <v>16385</v>
      </c>
      <c r="F253" s="5" t="s">
        <v>28</v>
      </c>
    </row>
    <row r="254" spans="1:6" s="5" customFormat="1" x14ac:dyDescent="0.25">
      <c r="A254" s="6">
        <v>43306</v>
      </c>
      <c r="B254" s="5" t="s">
        <v>6372</v>
      </c>
      <c r="C254" s="5" t="s">
        <v>6373</v>
      </c>
      <c r="D254" s="1">
        <v>0</v>
      </c>
      <c r="E254" s="148">
        <v>90065</v>
      </c>
      <c r="F254" s="5" t="s">
        <v>28</v>
      </c>
    </row>
    <row r="255" spans="1:6" s="5" customFormat="1" x14ac:dyDescent="0.25">
      <c r="A255" s="6">
        <v>43307</v>
      </c>
      <c r="B255" s="5" t="s">
        <v>6376</v>
      </c>
      <c r="C255" s="5" t="s">
        <v>6377</v>
      </c>
      <c r="D255" s="1">
        <v>0</v>
      </c>
      <c r="E255" s="148">
        <v>49283</v>
      </c>
      <c r="F255" s="5" t="s">
        <v>28</v>
      </c>
    </row>
    <row r="256" spans="1:6" s="5" customFormat="1" x14ac:dyDescent="0.25">
      <c r="A256" s="6">
        <v>43307</v>
      </c>
      <c r="B256" s="5" t="s">
        <v>6378</v>
      </c>
      <c r="C256" s="5" t="s">
        <v>6379</v>
      </c>
      <c r="D256" s="1">
        <v>0</v>
      </c>
      <c r="E256" s="148">
        <v>23700</v>
      </c>
      <c r="F256" s="5" t="s">
        <v>28</v>
      </c>
    </row>
    <row r="257" spans="1:6" s="5" customFormat="1" x14ac:dyDescent="0.25">
      <c r="A257" s="6">
        <v>43307</v>
      </c>
      <c r="B257" s="5" t="s">
        <v>6378</v>
      </c>
      <c r="C257" s="5" t="s">
        <v>6380</v>
      </c>
      <c r="D257" s="1">
        <v>0</v>
      </c>
      <c r="E257" s="148">
        <v>54344</v>
      </c>
      <c r="F257" s="5" t="s">
        <v>28</v>
      </c>
    </row>
    <row r="258" spans="1:6" s="5" customFormat="1" x14ac:dyDescent="0.25">
      <c r="A258" s="6">
        <v>43307</v>
      </c>
      <c r="B258" s="5" t="s">
        <v>6381</v>
      </c>
      <c r="C258" s="5">
        <v>5947000992</v>
      </c>
      <c r="D258" s="1">
        <v>0</v>
      </c>
      <c r="E258" s="148">
        <v>15477.54</v>
      </c>
      <c r="F258" s="5" t="s">
        <v>28</v>
      </c>
    </row>
    <row r="259" spans="1:6" s="5" customFormat="1" x14ac:dyDescent="0.25">
      <c r="A259" s="6">
        <v>43307</v>
      </c>
      <c r="B259" s="5" t="s">
        <v>6378</v>
      </c>
      <c r="C259" s="5" t="s">
        <v>6382</v>
      </c>
      <c r="D259" s="1">
        <v>0</v>
      </c>
      <c r="E259" s="148">
        <v>903</v>
      </c>
      <c r="F259" s="5" t="s">
        <v>28</v>
      </c>
    </row>
    <row r="260" spans="1:6" s="5" customFormat="1" x14ac:dyDescent="0.25">
      <c r="A260" s="6">
        <v>43307</v>
      </c>
      <c r="B260" s="5" t="s">
        <v>6340</v>
      </c>
      <c r="C260" s="5" t="s">
        <v>6383</v>
      </c>
      <c r="D260" s="1">
        <v>0</v>
      </c>
      <c r="E260" s="148">
        <v>15405</v>
      </c>
      <c r="F260" s="5" t="s">
        <v>28</v>
      </c>
    </row>
    <row r="261" spans="1:6" s="5" customFormat="1" x14ac:dyDescent="0.25">
      <c r="A261" s="6">
        <v>43307</v>
      </c>
      <c r="B261" s="5" t="s">
        <v>6381</v>
      </c>
      <c r="C261" s="5">
        <v>5947000992</v>
      </c>
      <c r="D261" s="1">
        <v>0</v>
      </c>
      <c r="E261" s="148">
        <v>5882.02</v>
      </c>
      <c r="F261" s="5" t="s">
        <v>28</v>
      </c>
    </row>
    <row r="262" spans="1:6" s="5" customFormat="1" x14ac:dyDescent="0.25">
      <c r="A262" s="6">
        <v>43307</v>
      </c>
      <c r="B262" s="5" t="s">
        <v>6215</v>
      </c>
      <c r="C262" s="5" t="s">
        <v>6384</v>
      </c>
      <c r="D262" s="1">
        <v>0</v>
      </c>
      <c r="E262" s="148">
        <v>36614</v>
      </c>
      <c r="F262" s="5" t="s">
        <v>28</v>
      </c>
    </row>
    <row r="263" spans="1:6" s="5" customFormat="1" x14ac:dyDescent="0.25">
      <c r="A263" s="6">
        <v>43307</v>
      </c>
      <c r="B263" s="5" t="s">
        <v>27</v>
      </c>
      <c r="C263" s="5" t="s">
        <v>6385</v>
      </c>
      <c r="D263" s="148">
        <v>2455.4899999999998</v>
      </c>
      <c r="E263" s="1">
        <v>0</v>
      </c>
      <c r="F263" s="5" t="s">
        <v>6386</v>
      </c>
    </row>
    <row r="264" spans="1:6" s="5" customFormat="1" x14ac:dyDescent="0.25">
      <c r="A264" s="6">
        <v>43307</v>
      </c>
      <c r="B264" s="5" t="s">
        <v>27</v>
      </c>
      <c r="C264" s="5" t="s">
        <v>6387</v>
      </c>
      <c r="D264" s="148">
        <v>1243.3499999999999</v>
      </c>
      <c r="E264" s="1">
        <v>0</v>
      </c>
      <c r="F264" s="5" t="s">
        <v>6388</v>
      </c>
    </row>
    <row r="265" spans="1:6" s="5" customFormat="1" x14ac:dyDescent="0.25">
      <c r="A265" s="6">
        <v>43307</v>
      </c>
      <c r="B265" s="5" t="s">
        <v>26</v>
      </c>
      <c r="C265" s="5" t="s">
        <v>6389</v>
      </c>
      <c r="D265" s="148">
        <v>43722</v>
      </c>
      <c r="E265" s="1">
        <v>0</v>
      </c>
      <c r="F265" s="5" t="s">
        <v>6390</v>
      </c>
    </row>
    <row r="266" spans="1:6" s="5" customFormat="1" x14ac:dyDescent="0.25">
      <c r="A266" s="6">
        <v>43309</v>
      </c>
      <c r="B266" s="5" t="s">
        <v>6391</v>
      </c>
      <c r="C266" s="5" t="s">
        <v>6392</v>
      </c>
      <c r="D266" s="148">
        <v>4232288.93</v>
      </c>
      <c r="E266" s="1">
        <v>0</v>
      </c>
      <c r="F266" s="5" t="s">
        <v>28</v>
      </c>
    </row>
    <row r="267" spans="1:6" s="5" customFormat="1" x14ac:dyDescent="0.25">
      <c r="A267" s="6">
        <v>43309</v>
      </c>
      <c r="B267" s="5" t="s">
        <v>6393</v>
      </c>
      <c r="C267" s="5" t="s">
        <v>6394</v>
      </c>
      <c r="D267" s="148">
        <v>4239266.58</v>
      </c>
      <c r="E267" s="1">
        <v>0</v>
      </c>
      <c r="F267" s="5" t="s">
        <v>28</v>
      </c>
    </row>
    <row r="268" spans="1:6" s="5" customFormat="1" x14ac:dyDescent="0.25">
      <c r="A268" s="6">
        <v>43309</v>
      </c>
      <c r="B268" s="5" t="s">
        <v>26</v>
      </c>
      <c r="C268" s="5" t="s">
        <v>6395</v>
      </c>
      <c r="D268" s="148">
        <v>72905.679999999993</v>
      </c>
      <c r="E268" s="1">
        <v>0</v>
      </c>
      <c r="F268" s="5" t="s">
        <v>6392</v>
      </c>
    </row>
    <row r="269" spans="1:6" s="5" customFormat="1" x14ac:dyDescent="0.25">
      <c r="A269" s="6">
        <v>43309</v>
      </c>
      <c r="B269" s="5" t="s">
        <v>26</v>
      </c>
      <c r="C269" s="5" t="s">
        <v>6396</v>
      </c>
      <c r="D269" s="148">
        <v>73025.899999999994</v>
      </c>
      <c r="E269" s="1">
        <v>0</v>
      </c>
      <c r="F269" s="5" t="s">
        <v>6394</v>
      </c>
    </row>
    <row r="270" spans="1:6" s="5" customFormat="1" x14ac:dyDescent="0.25">
      <c r="A270" s="6">
        <v>43309</v>
      </c>
      <c r="B270" s="5" t="s">
        <v>27</v>
      </c>
      <c r="C270" s="5" t="s">
        <v>6397</v>
      </c>
      <c r="D270" s="1">
        <v>0</v>
      </c>
      <c r="E270" s="148">
        <v>1552631.94</v>
      </c>
      <c r="F270" s="5" t="s">
        <v>6398</v>
      </c>
    </row>
    <row r="271" spans="1:6" s="5" customFormat="1" x14ac:dyDescent="0.25">
      <c r="A271" s="6">
        <v>43309</v>
      </c>
      <c r="B271" s="5" t="s">
        <v>27</v>
      </c>
      <c r="C271" s="5" t="s">
        <v>6399</v>
      </c>
      <c r="D271" s="1">
        <v>0</v>
      </c>
      <c r="E271" s="148">
        <v>300837.90999999997</v>
      </c>
      <c r="F271" s="5" t="s">
        <v>6400</v>
      </c>
    </row>
    <row r="272" spans="1:6" s="5" customFormat="1" x14ac:dyDescent="0.25">
      <c r="A272" s="6">
        <v>43309</v>
      </c>
      <c r="B272" s="5" t="s">
        <v>27</v>
      </c>
      <c r="C272" s="5" t="s">
        <v>6401</v>
      </c>
      <c r="D272" s="1">
        <v>0</v>
      </c>
      <c r="E272" s="148">
        <v>248149.56</v>
      </c>
      <c r="F272" s="5" t="s">
        <v>6402</v>
      </c>
    </row>
    <row r="273" spans="1:6" s="5" customFormat="1" x14ac:dyDescent="0.25">
      <c r="A273" s="6">
        <v>43310</v>
      </c>
      <c r="B273" s="5" t="s">
        <v>6403</v>
      </c>
      <c r="C273" s="5" t="s">
        <v>6404</v>
      </c>
      <c r="D273" s="1">
        <v>0</v>
      </c>
      <c r="E273" s="148">
        <v>56553</v>
      </c>
      <c r="F273" s="5" t="s">
        <v>28</v>
      </c>
    </row>
    <row r="274" spans="1:6" s="5" customFormat="1" x14ac:dyDescent="0.25">
      <c r="A274" s="6">
        <v>43310</v>
      </c>
      <c r="B274" s="5" t="s">
        <v>6340</v>
      </c>
      <c r="C274" s="5" t="s">
        <v>6405</v>
      </c>
      <c r="D274" s="1">
        <v>0</v>
      </c>
      <c r="E274" s="148">
        <v>12249</v>
      </c>
      <c r="F274" s="5" t="s">
        <v>28</v>
      </c>
    </row>
    <row r="275" spans="1:6" s="5" customFormat="1" x14ac:dyDescent="0.25">
      <c r="A275" s="6">
        <v>43310</v>
      </c>
      <c r="B275" s="5" t="s">
        <v>6406</v>
      </c>
      <c r="C275" s="5" t="s">
        <v>6407</v>
      </c>
      <c r="D275" s="1">
        <v>0</v>
      </c>
      <c r="E275" s="148">
        <v>17804</v>
      </c>
      <c r="F275" s="5" t="s">
        <v>28</v>
      </c>
    </row>
    <row r="276" spans="1:6" s="5" customFormat="1" x14ac:dyDescent="0.25">
      <c r="A276" s="6">
        <v>43310</v>
      </c>
      <c r="B276" s="5" t="s">
        <v>6408</v>
      </c>
      <c r="C276" s="5" t="s">
        <v>6409</v>
      </c>
      <c r="D276" s="1">
        <v>0</v>
      </c>
      <c r="E276" s="148">
        <v>7373</v>
      </c>
      <c r="F276" s="5" t="s">
        <v>28</v>
      </c>
    </row>
    <row r="277" spans="1:6" s="5" customFormat="1" x14ac:dyDescent="0.25">
      <c r="A277" s="6">
        <v>43311</v>
      </c>
      <c r="B277" s="5" t="s">
        <v>6410</v>
      </c>
      <c r="C277" s="5" t="s">
        <v>6411</v>
      </c>
      <c r="D277" s="148">
        <v>200000</v>
      </c>
      <c r="E277" s="1">
        <v>0</v>
      </c>
      <c r="F277" s="5" t="s">
        <v>28</v>
      </c>
    </row>
    <row r="278" spans="1:6" s="5" customFormat="1" x14ac:dyDescent="0.25">
      <c r="A278" s="6">
        <v>43311</v>
      </c>
      <c r="B278" s="5" t="s">
        <v>27</v>
      </c>
      <c r="C278" s="5" t="s">
        <v>6412</v>
      </c>
      <c r="D278" s="148">
        <v>67481</v>
      </c>
      <c r="E278" s="1">
        <v>0</v>
      </c>
      <c r="F278" s="5" t="s">
        <v>6413</v>
      </c>
    </row>
    <row r="279" spans="1:6" s="5" customFormat="1" x14ac:dyDescent="0.25">
      <c r="A279" s="6">
        <v>43311</v>
      </c>
      <c r="B279" s="5" t="s">
        <v>26</v>
      </c>
      <c r="C279" s="5" t="s">
        <v>6414</v>
      </c>
      <c r="D279" s="148">
        <v>349904</v>
      </c>
      <c r="E279" s="1">
        <v>0</v>
      </c>
      <c r="F279" s="5" t="s">
        <v>6415</v>
      </c>
    </row>
    <row r="280" spans="1:6" s="5" customFormat="1" x14ac:dyDescent="0.25">
      <c r="A280" s="6">
        <v>43312</v>
      </c>
      <c r="B280" s="5" t="s">
        <v>6440</v>
      </c>
      <c r="C280" s="5" t="s">
        <v>1980</v>
      </c>
      <c r="D280" s="148">
        <v>5787.74</v>
      </c>
      <c r="E280" s="1">
        <v>0</v>
      </c>
      <c r="F280" s="5" t="s">
        <v>28</v>
      </c>
    </row>
    <row r="281" spans="1:6" s="5" customFormat="1" x14ac:dyDescent="0.25">
      <c r="A281" s="6">
        <v>43312</v>
      </c>
      <c r="B281" s="5" t="s">
        <v>6440</v>
      </c>
      <c r="C281" s="5" t="s">
        <v>1980</v>
      </c>
      <c r="D281" s="148">
        <v>50</v>
      </c>
      <c r="E281" s="1">
        <v>0</v>
      </c>
      <c r="F281" s="5" t="s">
        <v>28</v>
      </c>
    </row>
    <row r="282" spans="1:6" s="5" customFormat="1" x14ac:dyDescent="0.25">
      <c r="A282" s="6">
        <v>43312</v>
      </c>
      <c r="B282" s="5" t="s">
        <v>6441</v>
      </c>
      <c r="C282" s="5" t="s">
        <v>6442</v>
      </c>
      <c r="D282" s="148">
        <v>9252.5</v>
      </c>
      <c r="E282" s="1">
        <v>0</v>
      </c>
      <c r="F282" s="5" t="s">
        <v>28</v>
      </c>
    </row>
    <row r="283" spans="1:6" s="5" customFormat="1" x14ac:dyDescent="0.25">
      <c r="A283" s="6">
        <v>43312</v>
      </c>
      <c r="B283" s="5" t="s">
        <v>6441</v>
      </c>
      <c r="C283" s="5" t="s">
        <v>6442</v>
      </c>
      <c r="D283" s="148">
        <v>50</v>
      </c>
      <c r="E283" s="1">
        <v>0</v>
      </c>
      <c r="F283" s="5" t="s">
        <v>28</v>
      </c>
    </row>
    <row r="284" spans="1:6" s="5" customFormat="1" x14ac:dyDescent="0.25">
      <c r="A284" s="6">
        <v>43312</v>
      </c>
      <c r="B284" s="5" t="s">
        <v>26</v>
      </c>
      <c r="C284" s="5" t="s">
        <v>6416</v>
      </c>
      <c r="D284" s="1">
        <v>0</v>
      </c>
      <c r="E284" s="148">
        <v>3427135.31</v>
      </c>
      <c r="F284" s="5" t="s">
        <v>6417</v>
      </c>
    </row>
    <row r="285" spans="1:6" s="5" customFormat="1" x14ac:dyDescent="0.25">
      <c r="A285" s="6">
        <v>43312</v>
      </c>
      <c r="B285" s="5" t="s">
        <v>6426</v>
      </c>
      <c r="C285" s="5" t="s">
        <v>6427</v>
      </c>
      <c r="D285" s="1">
        <v>0</v>
      </c>
      <c r="E285" s="148">
        <v>26767</v>
      </c>
      <c r="F285" s="5" t="s">
        <v>28</v>
      </c>
    </row>
    <row r="286" spans="1:6" s="5" customFormat="1" x14ac:dyDescent="0.25">
      <c r="A286" s="6">
        <v>43312</v>
      </c>
      <c r="B286" s="5" t="s">
        <v>6428</v>
      </c>
      <c r="C286" s="5" t="s">
        <v>6429</v>
      </c>
      <c r="D286" s="1">
        <v>0</v>
      </c>
      <c r="E286" s="148">
        <v>41106</v>
      </c>
      <c r="F286" s="5" t="s">
        <v>28</v>
      </c>
    </row>
    <row r="287" spans="1:6" s="5" customFormat="1" x14ac:dyDescent="0.25">
      <c r="A287" s="6">
        <v>43312</v>
      </c>
      <c r="B287" s="5" t="s">
        <v>6430</v>
      </c>
      <c r="C287" s="5" t="s">
        <v>6431</v>
      </c>
      <c r="D287" s="1">
        <v>0</v>
      </c>
      <c r="E287" s="148">
        <v>55252</v>
      </c>
      <c r="F287" s="5" t="s">
        <v>28</v>
      </c>
    </row>
    <row r="288" spans="1:6" s="5" customFormat="1" x14ac:dyDescent="0.25">
      <c r="A288" s="6">
        <v>43312</v>
      </c>
      <c r="B288" s="5" t="s">
        <v>6432</v>
      </c>
      <c r="C288" s="5" t="s">
        <v>6433</v>
      </c>
      <c r="D288" s="1">
        <v>0</v>
      </c>
      <c r="E288" s="148">
        <v>35000</v>
      </c>
      <c r="F288" s="5" t="s">
        <v>28</v>
      </c>
    </row>
    <row r="289" spans="1:6" s="5" customFormat="1" x14ac:dyDescent="0.25">
      <c r="A289" s="6">
        <v>43312</v>
      </c>
      <c r="B289" s="5" t="s">
        <v>6434</v>
      </c>
      <c r="C289" s="5" t="s">
        <v>6435</v>
      </c>
      <c r="D289" s="1">
        <v>0</v>
      </c>
      <c r="E289" s="148">
        <v>11000</v>
      </c>
      <c r="F289" s="5" t="s">
        <v>28</v>
      </c>
    </row>
    <row r="290" spans="1:6" s="5" customFormat="1" x14ac:dyDescent="0.25">
      <c r="A290" s="6">
        <v>43312</v>
      </c>
      <c r="B290" s="5" t="s">
        <v>27</v>
      </c>
      <c r="C290" s="5" t="s">
        <v>6436</v>
      </c>
      <c r="D290" s="1">
        <v>0</v>
      </c>
      <c r="E290" s="148">
        <v>161145.37</v>
      </c>
      <c r="F290" s="5" t="s">
        <v>6437</v>
      </c>
    </row>
    <row r="291" spans="1:6" s="5" customFormat="1" x14ac:dyDescent="0.25">
      <c r="A291" s="6">
        <v>43313</v>
      </c>
      <c r="B291" s="5" t="s">
        <v>6418</v>
      </c>
      <c r="C291" s="5" t="s">
        <v>6419</v>
      </c>
      <c r="D291" s="1">
        <v>0</v>
      </c>
      <c r="E291" s="148">
        <v>4080</v>
      </c>
      <c r="F291" s="5" t="s">
        <v>28</v>
      </c>
    </row>
    <row r="292" spans="1:6" s="5" customFormat="1" x14ac:dyDescent="0.25">
      <c r="A292" s="6">
        <v>43313</v>
      </c>
      <c r="B292" s="5" t="s">
        <v>6420</v>
      </c>
      <c r="C292" s="5" t="s">
        <v>6421</v>
      </c>
      <c r="D292" s="148">
        <v>4313.88</v>
      </c>
      <c r="E292" s="1">
        <v>0</v>
      </c>
      <c r="F292" s="5" t="s">
        <v>28</v>
      </c>
    </row>
    <row r="293" spans="1:6" s="5" customFormat="1" x14ac:dyDescent="0.25">
      <c r="A293" s="6">
        <v>43313</v>
      </c>
      <c r="B293" s="5" t="s">
        <v>6422</v>
      </c>
      <c r="C293" s="5" t="s">
        <v>6423</v>
      </c>
      <c r="D293" s="148">
        <v>10380</v>
      </c>
      <c r="E293" s="1">
        <v>0</v>
      </c>
      <c r="F293" s="5" t="s">
        <v>28</v>
      </c>
    </row>
    <row r="294" spans="1:6" s="5" customFormat="1" x14ac:dyDescent="0.25">
      <c r="A294" s="6">
        <v>43313</v>
      </c>
      <c r="B294" s="5" t="s">
        <v>6424</v>
      </c>
      <c r="C294" s="5" t="s">
        <v>6425</v>
      </c>
      <c r="D294" s="148">
        <v>7840</v>
      </c>
      <c r="E294" s="1">
        <v>0</v>
      </c>
      <c r="F294" s="5" t="s">
        <v>28</v>
      </c>
    </row>
    <row r="295" spans="1:6" s="5" customFormat="1" x14ac:dyDescent="0.25">
      <c r="A295" s="6">
        <v>43313</v>
      </c>
      <c r="B295" s="5" t="s">
        <v>6443</v>
      </c>
      <c r="C295" s="5" t="s">
        <v>6444</v>
      </c>
      <c r="D295" s="1">
        <v>0</v>
      </c>
      <c r="E295" s="148">
        <v>28963</v>
      </c>
      <c r="F295" s="5" t="s">
        <v>28</v>
      </c>
    </row>
    <row r="296" spans="1:6" s="5" customFormat="1" x14ac:dyDescent="0.25">
      <c r="A296" s="6">
        <v>43313</v>
      </c>
      <c r="B296" s="5" t="s">
        <v>26</v>
      </c>
      <c r="C296" s="5" t="s">
        <v>6445</v>
      </c>
      <c r="D296" s="1">
        <v>0</v>
      </c>
      <c r="E296" s="148">
        <v>156582</v>
      </c>
      <c r="F296" s="5" t="s">
        <v>6445</v>
      </c>
    </row>
    <row r="297" spans="1:6" s="5" customFormat="1" x14ac:dyDescent="0.25">
      <c r="A297" s="6">
        <v>43313</v>
      </c>
      <c r="B297" s="5" t="s">
        <v>6446</v>
      </c>
      <c r="C297" s="5" t="s">
        <v>6447</v>
      </c>
      <c r="D297" s="148">
        <v>14000</v>
      </c>
      <c r="E297" s="1">
        <v>0</v>
      </c>
      <c r="F297" s="5" t="s">
        <v>28</v>
      </c>
    </row>
    <row r="298" spans="1:6" s="5" customFormat="1" x14ac:dyDescent="0.25">
      <c r="A298" s="6">
        <v>43313</v>
      </c>
      <c r="B298" s="5" t="s">
        <v>6448</v>
      </c>
      <c r="C298" s="5" t="s">
        <v>6449</v>
      </c>
      <c r="D298" s="148">
        <v>11140</v>
      </c>
      <c r="E298" s="1">
        <v>0</v>
      </c>
      <c r="F298" s="5" t="s">
        <v>28</v>
      </c>
    </row>
    <row r="299" spans="1:6" s="5" customFormat="1" x14ac:dyDescent="0.25">
      <c r="A299" s="6">
        <v>43313</v>
      </c>
      <c r="B299" s="5" t="s">
        <v>6450</v>
      </c>
      <c r="C299" s="5" t="s">
        <v>6451</v>
      </c>
      <c r="D299" s="148">
        <v>5420</v>
      </c>
      <c r="E299" s="1">
        <v>0</v>
      </c>
      <c r="F299" s="5" t="s">
        <v>28</v>
      </c>
    </row>
    <row r="300" spans="1:6" s="5" customFormat="1" x14ac:dyDescent="0.25">
      <c r="A300" s="6">
        <v>43313</v>
      </c>
      <c r="B300" s="5" t="s">
        <v>6452</v>
      </c>
      <c r="C300" s="5" t="s">
        <v>6453</v>
      </c>
      <c r="D300" s="148">
        <v>200000</v>
      </c>
      <c r="E300" s="1">
        <v>0</v>
      </c>
      <c r="F300" s="5" t="s">
        <v>28</v>
      </c>
    </row>
    <row r="301" spans="1:6" s="5" customFormat="1" x14ac:dyDescent="0.25">
      <c r="A301" s="6">
        <v>43313</v>
      </c>
      <c r="B301" s="5" t="s">
        <v>6454</v>
      </c>
      <c r="C301" s="5" t="s">
        <v>6455</v>
      </c>
      <c r="D301" s="148">
        <v>1360</v>
      </c>
      <c r="E301" s="1">
        <v>0</v>
      </c>
      <c r="F301" s="5" t="s">
        <v>28</v>
      </c>
    </row>
    <row r="302" spans="1:6" s="5" customFormat="1" x14ac:dyDescent="0.25">
      <c r="A302" s="6">
        <v>43313</v>
      </c>
      <c r="B302" s="5" t="s">
        <v>6456</v>
      </c>
      <c r="C302" s="5" t="s">
        <v>6457</v>
      </c>
      <c r="D302" s="148">
        <v>955565.89</v>
      </c>
      <c r="E302" s="1">
        <v>0</v>
      </c>
      <c r="F302" s="5" t="s">
        <v>28</v>
      </c>
    </row>
    <row r="303" spans="1:6" s="5" customFormat="1" x14ac:dyDescent="0.25">
      <c r="A303" s="6">
        <v>43313</v>
      </c>
      <c r="B303" s="5" t="s">
        <v>6458</v>
      </c>
      <c r="C303" s="5" t="s">
        <v>6459</v>
      </c>
      <c r="D303" s="148">
        <v>3460</v>
      </c>
      <c r="E303" s="1">
        <v>0</v>
      </c>
      <c r="F303" s="5" t="s">
        <v>28</v>
      </c>
    </row>
    <row r="304" spans="1:6" s="5" customFormat="1" x14ac:dyDescent="0.25">
      <c r="A304" s="6">
        <v>43313</v>
      </c>
      <c r="B304" s="5" t="s">
        <v>6460</v>
      </c>
      <c r="C304" s="5" t="s">
        <v>6461</v>
      </c>
      <c r="D304" s="148">
        <v>2080</v>
      </c>
      <c r="E304" s="1">
        <v>0</v>
      </c>
      <c r="F304" s="5" t="s">
        <v>28</v>
      </c>
    </row>
    <row r="305" spans="1:6" s="5" customFormat="1" x14ac:dyDescent="0.25">
      <c r="A305" s="6">
        <v>43314</v>
      </c>
      <c r="B305" s="5" t="s">
        <v>6462</v>
      </c>
      <c r="C305" s="5" t="s">
        <v>6463</v>
      </c>
      <c r="D305" s="1">
        <v>9380</v>
      </c>
      <c r="E305" s="1">
        <v>0</v>
      </c>
      <c r="F305" s="5" t="s">
        <v>28</v>
      </c>
    </row>
    <row r="306" spans="1:6" s="5" customFormat="1" x14ac:dyDescent="0.25">
      <c r="A306" s="6">
        <v>43314</v>
      </c>
      <c r="B306" s="5" t="s">
        <v>6464</v>
      </c>
      <c r="C306" s="5" t="s">
        <v>6465</v>
      </c>
      <c r="D306" s="1">
        <v>0</v>
      </c>
      <c r="E306" s="148">
        <v>402</v>
      </c>
      <c r="F306" s="5" t="s">
        <v>28</v>
      </c>
    </row>
    <row r="307" spans="1:6" s="5" customFormat="1" x14ac:dyDescent="0.25">
      <c r="A307" s="6">
        <v>43314</v>
      </c>
      <c r="B307" s="5" t="s">
        <v>6466</v>
      </c>
      <c r="C307" s="5" t="s">
        <v>6467</v>
      </c>
      <c r="D307" s="1">
        <v>0</v>
      </c>
      <c r="E307" s="148">
        <v>154484</v>
      </c>
      <c r="F307" s="5" t="s">
        <v>28</v>
      </c>
    </row>
    <row r="308" spans="1:6" s="5" customFormat="1" x14ac:dyDescent="0.25">
      <c r="A308" s="6">
        <v>43314</v>
      </c>
      <c r="B308" s="5" t="s">
        <v>26</v>
      </c>
      <c r="C308" s="5" t="s">
        <v>6468</v>
      </c>
      <c r="D308" s="1">
        <v>2400</v>
      </c>
      <c r="E308" s="1">
        <v>0</v>
      </c>
      <c r="F308" s="5" t="s">
        <v>6469</v>
      </c>
    </row>
    <row r="309" spans="1:6" s="5" customFormat="1" x14ac:dyDescent="0.25">
      <c r="A309" s="6">
        <v>43314</v>
      </c>
      <c r="B309" s="5" t="s">
        <v>27</v>
      </c>
      <c r="C309" s="5" t="s">
        <v>6470</v>
      </c>
      <c r="D309" s="148">
        <v>573952.1</v>
      </c>
      <c r="E309" s="1">
        <v>0</v>
      </c>
      <c r="F309" s="5" t="s">
        <v>6471</v>
      </c>
    </row>
    <row r="310" spans="1:6" s="5" customFormat="1" x14ac:dyDescent="0.25">
      <c r="A310" s="6">
        <v>43314</v>
      </c>
      <c r="B310" s="5" t="s">
        <v>27</v>
      </c>
      <c r="C310" s="5" t="s">
        <v>6472</v>
      </c>
      <c r="D310" s="148">
        <v>90</v>
      </c>
      <c r="E310" s="1">
        <v>0</v>
      </c>
      <c r="F310" s="5" t="s">
        <v>6471</v>
      </c>
    </row>
    <row r="311" spans="1:6" s="5" customFormat="1" x14ac:dyDescent="0.25">
      <c r="A311" s="6">
        <v>43314</v>
      </c>
      <c r="B311" s="5" t="s">
        <v>26</v>
      </c>
      <c r="C311" s="5" t="s">
        <v>6473</v>
      </c>
      <c r="D311" s="148">
        <v>58527.38</v>
      </c>
      <c r="E311" s="1">
        <v>0</v>
      </c>
      <c r="F311" s="5" t="s">
        <v>6474</v>
      </c>
    </row>
    <row r="312" spans="1:6" s="5" customFormat="1" x14ac:dyDescent="0.25">
      <c r="A312" s="6">
        <v>43314</v>
      </c>
      <c r="B312" s="5" t="s">
        <v>6475</v>
      </c>
      <c r="C312" s="5" t="s">
        <v>6476</v>
      </c>
      <c r="D312" s="1">
        <v>0</v>
      </c>
      <c r="E312" s="1">
        <v>5852.09</v>
      </c>
      <c r="F312" s="5" t="s">
        <v>28</v>
      </c>
    </row>
    <row r="313" spans="1:6" s="5" customFormat="1" x14ac:dyDescent="0.25">
      <c r="A313" s="6">
        <v>43314</v>
      </c>
      <c r="B313" s="5" t="s">
        <v>6475</v>
      </c>
      <c r="C313" s="5" t="s">
        <v>6477</v>
      </c>
      <c r="D313" s="1">
        <v>0</v>
      </c>
      <c r="E313" s="1">
        <v>122955.39</v>
      </c>
      <c r="F313" s="5" t="s">
        <v>28</v>
      </c>
    </row>
    <row r="314" spans="1:6" s="5" customFormat="1" x14ac:dyDescent="0.25">
      <c r="A314" s="6">
        <v>43314</v>
      </c>
      <c r="B314" s="5" t="s">
        <v>6475</v>
      </c>
      <c r="C314" s="5" t="s">
        <v>6477</v>
      </c>
      <c r="D314" s="1">
        <v>0</v>
      </c>
      <c r="E314" s="1">
        <v>81678.27</v>
      </c>
      <c r="F314" s="5" t="s">
        <v>28</v>
      </c>
    </row>
    <row r="315" spans="1:6" s="5" customFormat="1" x14ac:dyDescent="0.25">
      <c r="A315" s="6">
        <v>43314</v>
      </c>
      <c r="B315" s="5" t="s">
        <v>6475</v>
      </c>
      <c r="C315" s="5" t="s">
        <v>6478</v>
      </c>
      <c r="D315" s="1">
        <v>0</v>
      </c>
      <c r="E315" s="1">
        <v>2216929.6</v>
      </c>
      <c r="F315" s="5" t="s">
        <v>28</v>
      </c>
    </row>
    <row r="316" spans="1:6" s="5" customFormat="1" x14ac:dyDescent="0.25">
      <c r="A316" s="6">
        <v>43314</v>
      </c>
      <c r="B316" s="5" t="s">
        <v>6475</v>
      </c>
      <c r="C316" s="5" t="s">
        <v>6478</v>
      </c>
      <c r="D316" s="1">
        <v>0</v>
      </c>
      <c r="E316" s="1">
        <v>973974.7</v>
      </c>
      <c r="F316" s="5" t="s">
        <v>28</v>
      </c>
    </row>
    <row r="317" spans="1:6" s="5" customFormat="1" x14ac:dyDescent="0.25">
      <c r="A317" s="6">
        <v>43314</v>
      </c>
      <c r="B317" s="5" t="s">
        <v>6475</v>
      </c>
      <c r="C317" s="5" t="s">
        <v>6478</v>
      </c>
      <c r="D317" s="1">
        <v>0</v>
      </c>
      <c r="E317" s="1">
        <v>927239.03</v>
      </c>
      <c r="F317" s="5" t="s">
        <v>28</v>
      </c>
    </row>
    <row r="318" spans="1:6" s="5" customFormat="1" x14ac:dyDescent="0.25">
      <c r="A318" s="6">
        <v>43314</v>
      </c>
      <c r="B318" s="5" t="s">
        <v>6475</v>
      </c>
      <c r="C318" s="5" t="s">
        <v>6479</v>
      </c>
      <c r="D318" s="1">
        <v>0</v>
      </c>
      <c r="E318" s="1">
        <v>32368</v>
      </c>
      <c r="F318" s="5" t="s">
        <v>28</v>
      </c>
    </row>
    <row r="319" spans="1:6" s="5" customFormat="1" x14ac:dyDescent="0.25">
      <c r="A319" s="6">
        <v>43314</v>
      </c>
      <c r="B319" s="5" t="s">
        <v>6475</v>
      </c>
      <c r="C319" s="5" t="s">
        <v>6480</v>
      </c>
      <c r="D319" s="1">
        <v>0</v>
      </c>
      <c r="E319" s="1">
        <v>32396</v>
      </c>
      <c r="F319" s="5" t="s">
        <v>28</v>
      </c>
    </row>
    <row r="320" spans="1:6" s="5" customFormat="1" x14ac:dyDescent="0.25">
      <c r="A320" s="6">
        <v>43314</v>
      </c>
      <c r="B320" s="5" t="s">
        <v>6475</v>
      </c>
      <c r="C320" s="5" t="s">
        <v>6481</v>
      </c>
      <c r="D320" s="1">
        <v>0</v>
      </c>
      <c r="E320" s="1">
        <v>68811</v>
      </c>
      <c r="F320" s="5" t="s">
        <v>28</v>
      </c>
    </row>
    <row r="321" spans="1:6" s="5" customFormat="1" x14ac:dyDescent="0.25">
      <c r="A321" s="6">
        <v>43314</v>
      </c>
      <c r="B321" s="5" t="s">
        <v>6475</v>
      </c>
      <c r="C321" s="5" t="s">
        <v>6482</v>
      </c>
      <c r="D321" s="1">
        <v>0</v>
      </c>
      <c r="E321" s="1">
        <v>27168.73</v>
      </c>
      <c r="F321" s="5" t="s">
        <v>28</v>
      </c>
    </row>
    <row r="322" spans="1:6" s="5" customFormat="1" x14ac:dyDescent="0.25">
      <c r="A322" s="6">
        <v>43314</v>
      </c>
      <c r="B322" s="5" t="s">
        <v>6475</v>
      </c>
      <c r="C322" s="5" t="s">
        <v>6483</v>
      </c>
      <c r="D322" s="1">
        <v>0</v>
      </c>
      <c r="E322" s="1">
        <v>133070.85999999999</v>
      </c>
      <c r="F322" s="5" t="s">
        <v>28</v>
      </c>
    </row>
    <row r="323" spans="1:6" s="5" customFormat="1" x14ac:dyDescent="0.25">
      <c r="A323" s="6">
        <v>43314</v>
      </c>
      <c r="B323" s="5" t="s">
        <v>6475</v>
      </c>
      <c r="C323" s="5" t="s">
        <v>6484</v>
      </c>
      <c r="D323" s="1">
        <v>0</v>
      </c>
      <c r="E323" s="1">
        <v>104825.09</v>
      </c>
      <c r="F323" s="5" t="s">
        <v>28</v>
      </c>
    </row>
    <row r="324" spans="1:6" s="5" customFormat="1" x14ac:dyDescent="0.25">
      <c r="A324" s="6">
        <v>43314</v>
      </c>
      <c r="B324" s="5" t="s">
        <v>6475</v>
      </c>
      <c r="C324" s="5" t="s">
        <v>6485</v>
      </c>
      <c r="D324" s="1">
        <v>0</v>
      </c>
      <c r="E324" s="1">
        <v>105827.58</v>
      </c>
      <c r="F324" s="5" t="s">
        <v>28</v>
      </c>
    </row>
    <row r="325" spans="1:6" s="5" customFormat="1" x14ac:dyDescent="0.25">
      <c r="A325" s="6">
        <v>43314</v>
      </c>
      <c r="B325" s="5" t="s">
        <v>6475</v>
      </c>
      <c r="C325" s="5" t="s">
        <v>6486</v>
      </c>
      <c r="D325" s="1">
        <v>0</v>
      </c>
      <c r="E325" s="1">
        <v>1133436.21</v>
      </c>
      <c r="F325" s="5" t="s">
        <v>28</v>
      </c>
    </row>
    <row r="326" spans="1:6" s="5" customFormat="1" x14ac:dyDescent="0.25">
      <c r="A326" s="6">
        <v>43314</v>
      </c>
      <c r="B326" s="5" t="s">
        <v>6475</v>
      </c>
      <c r="C326" s="5" t="s">
        <v>6487</v>
      </c>
      <c r="D326" s="1">
        <v>0</v>
      </c>
      <c r="E326" s="1">
        <v>36162.730000000003</v>
      </c>
      <c r="F326" s="5" t="s">
        <v>28</v>
      </c>
    </row>
    <row r="327" spans="1:6" s="5" customFormat="1" x14ac:dyDescent="0.25">
      <c r="A327" s="6">
        <v>43314</v>
      </c>
      <c r="B327" s="5" t="s">
        <v>6475</v>
      </c>
      <c r="C327" s="5" t="s">
        <v>6478</v>
      </c>
      <c r="D327" s="1">
        <v>0</v>
      </c>
      <c r="E327" s="1">
        <v>347325.37</v>
      </c>
      <c r="F327" s="5" t="s">
        <v>28</v>
      </c>
    </row>
    <row r="328" spans="1:6" s="5" customFormat="1" x14ac:dyDescent="0.25">
      <c r="A328" s="6">
        <v>43314</v>
      </c>
      <c r="B328" s="5" t="s">
        <v>6475</v>
      </c>
      <c r="C328" s="5" t="s">
        <v>6488</v>
      </c>
      <c r="D328" s="1">
        <v>0</v>
      </c>
      <c r="E328" s="1">
        <v>29369.58</v>
      </c>
      <c r="F328" s="5" t="s">
        <v>28</v>
      </c>
    </row>
    <row r="329" spans="1:6" s="5" customFormat="1" x14ac:dyDescent="0.25">
      <c r="A329" s="6">
        <v>43314</v>
      </c>
      <c r="B329" s="5" t="s">
        <v>6475</v>
      </c>
      <c r="C329" s="5" t="s">
        <v>6477</v>
      </c>
      <c r="D329" s="1">
        <v>0</v>
      </c>
      <c r="E329" s="1">
        <v>232575.84</v>
      </c>
      <c r="F329" s="5" t="s">
        <v>28</v>
      </c>
    </row>
    <row r="330" spans="1:6" s="5" customFormat="1" x14ac:dyDescent="0.25">
      <c r="A330" s="6">
        <v>43314</v>
      </c>
      <c r="B330" s="5" t="s">
        <v>6475</v>
      </c>
      <c r="C330" s="5" t="s">
        <v>6488</v>
      </c>
      <c r="D330" s="1">
        <v>0</v>
      </c>
      <c r="E330" s="1">
        <v>51042.26</v>
      </c>
      <c r="F330" s="5" t="s">
        <v>28</v>
      </c>
    </row>
    <row r="331" spans="1:6" s="5" customFormat="1" x14ac:dyDescent="0.25">
      <c r="A331" s="6">
        <v>43314</v>
      </c>
      <c r="B331" s="5" t="s">
        <v>6489</v>
      </c>
      <c r="C331" s="5" t="s">
        <v>6490</v>
      </c>
      <c r="D331" s="148">
        <v>200000</v>
      </c>
      <c r="E331" s="1">
        <v>0</v>
      </c>
      <c r="F331" s="5" t="s">
        <v>28</v>
      </c>
    </row>
    <row r="332" spans="1:6" s="5" customFormat="1" x14ac:dyDescent="0.25">
      <c r="A332" s="6">
        <v>43314</v>
      </c>
      <c r="B332" s="5" t="s">
        <v>6491</v>
      </c>
      <c r="C332" s="5" t="s">
        <v>6492</v>
      </c>
      <c r="D332" s="1">
        <v>0</v>
      </c>
      <c r="E332" s="1">
        <v>23725</v>
      </c>
      <c r="F332" s="5" t="s">
        <v>28</v>
      </c>
    </row>
    <row r="333" spans="1:6" s="5" customFormat="1" x14ac:dyDescent="0.25">
      <c r="A333" s="6">
        <v>43314</v>
      </c>
      <c r="B333" s="5" t="s">
        <v>6493</v>
      </c>
      <c r="C333" s="5" t="s">
        <v>6494</v>
      </c>
      <c r="D333" s="148">
        <v>200000</v>
      </c>
      <c r="E333" s="1">
        <v>0</v>
      </c>
      <c r="F333" s="5" t="s">
        <v>28</v>
      </c>
    </row>
    <row r="334" spans="1:6" s="5" customFormat="1" x14ac:dyDescent="0.25">
      <c r="A334" s="6">
        <v>43316</v>
      </c>
      <c r="B334" s="5" t="s">
        <v>6495</v>
      </c>
      <c r="C334" s="5" t="s">
        <v>6496</v>
      </c>
      <c r="D334" s="148">
        <v>8740</v>
      </c>
      <c r="E334" s="1">
        <v>0</v>
      </c>
      <c r="F334" s="5" t="s">
        <v>28</v>
      </c>
    </row>
    <row r="335" spans="1:6" s="5" customFormat="1" x14ac:dyDescent="0.25">
      <c r="A335" s="6">
        <v>43316</v>
      </c>
      <c r="B335" s="5" t="s">
        <v>6497</v>
      </c>
      <c r="C335" s="5" t="s">
        <v>6498</v>
      </c>
      <c r="D335" s="148">
        <v>4960</v>
      </c>
      <c r="E335" s="1">
        <v>0</v>
      </c>
      <c r="F335" s="5" t="s">
        <v>28</v>
      </c>
    </row>
    <row r="336" spans="1:6" s="5" customFormat="1" x14ac:dyDescent="0.25">
      <c r="A336" s="6">
        <v>43316</v>
      </c>
      <c r="B336" s="5" t="s">
        <v>6499</v>
      </c>
      <c r="C336" s="5" t="s">
        <v>6500</v>
      </c>
      <c r="D336" s="148">
        <v>5000</v>
      </c>
      <c r="E336" s="1">
        <v>0</v>
      </c>
      <c r="F336" s="5" t="s">
        <v>28</v>
      </c>
    </row>
    <row r="337" spans="1:6" s="5" customFormat="1" x14ac:dyDescent="0.25">
      <c r="A337" s="6">
        <v>43316</v>
      </c>
      <c r="B337" s="5" t="s">
        <v>6501</v>
      </c>
      <c r="C337" s="5" t="s">
        <v>6502</v>
      </c>
      <c r="D337" s="148">
        <v>3920</v>
      </c>
      <c r="E337" s="1">
        <v>0</v>
      </c>
      <c r="F337" s="5" t="s">
        <v>28</v>
      </c>
    </row>
    <row r="338" spans="1:6" s="5" customFormat="1" x14ac:dyDescent="0.25">
      <c r="A338" s="6">
        <v>43316</v>
      </c>
      <c r="B338" s="5" t="s">
        <v>6503</v>
      </c>
      <c r="C338" s="5" t="s">
        <v>6504</v>
      </c>
      <c r="D338" s="148">
        <v>9925</v>
      </c>
      <c r="E338" s="1">
        <v>0</v>
      </c>
      <c r="F338" s="5" t="s">
        <v>28</v>
      </c>
    </row>
    <row r="339" spans="1:6" s="5" customFormat="1" x14ac:dyDescent="0.25">
      <c r="A339" s="6">
        <v>43316</v>
      </c>
      <c r="B339" s="5" t="s">
        <v>6505</v>
      </c>
      <c r="C339" s="5" t="s">
        <v>6506</v>
      </c>
      <c r="D339" s="148">
        <v>3460</v>
      </c>
      <c r="E339" s="1">
        <v>0</v>
      </c>
      <c r="F339" s="5" t="s">
        <v>28</v>
      </c>
    </row>
    <row r="340" spans="1:6" s="5" customFormat="1" x14ac:dyDescent="0.25">
      <c r="A340" s="6">
        <v>43316</v>
      </c>
      <c r="B340" s="5" t="s">
        <v>6507</v>
      </c>
      <c r="C340" s="5" t="s">
        <v>6508</v>
      </c>
      <c r="D340" s="148">
        <v>2610</v>
      </c>
      <c r="E340" s="1">
        <v>0</v>
      </c>
      <c r="F340" s="5" t="s">
        <v>28</v>
      </c>
    </row>
    <row r="341" spans="1:6" s="5" customFormat="1" x14ac:dyDescent="0.25">
      <c r="A341" s="6">
        <v>43316</v>
      </c>
      <c r="B341" s="5" t="s">
        <v>6509</v>
      </c>
      <c r="C341" s="5" t="s">
        <v>6510</v>
      </c>
      <c r="D341" s="148">
        <v>9920</v>
      </c>
      <c r="E341" s="1">
        <v>0</v>
      </c>
      <c r="F341" s="5" t="s">
        <v>28</v>
      </c>
    </row>
    <row r="342" spans="1:6" s="5" customFormat="1" x14ac:dyDescent="0.25">
      <c r="A342" s="6">
        <v>43316</v>
      </c>
      <c r="B342" s="5" t="s">
        <v>6511</v>
      </c>
      <c r="C342" s="5" t="s">
        <v>6512</v>
      </c>
      <c r="D342" s="148">
        <v>6460</v>
      </c>
      <c r="E342" s="1">
        <v>0</v>
      </c>
      <c r="F342" s="5" t="s">
        <v>28</v>
      </c>
    </row>
    <row r="343" spans="1:6" s="5" customFormat="1" x14ac:dyDescent="0.25">
      <c r="A343" s="6">
        <v>43317</v>
      </c>
      <c r="B343" s="5" t="s">
        <v>26</v>
      </c>
      <c r="C343" s="5" t="s">
        <v>6513</v>
      </c>
      <c r="D343" s="1">
        <v>0</v>
      </c>
      <c r="E343" s="1">
        <v>87980.1</v>
      </c>
      <c r="F343" s="5" t="s">
        <v>6514</v>
      </c>
    </row>
    <row r="344" spans="1:6" s="5" customFormat="1" x14ac:dyDescent="0.25">
      <c r="A344" s="6">
        <v>43317</v>
      </c>
      <c r="B344" s="5" t="s">
        <v>26</v>
      </c>
      <c r="C344" s="5" t="s">
        <v>6515</v>
      </c>
      <c r="D344" s="1">
        <v>0</v>
      </c>
      <c r="E344" s="1">
        <v>19988.16</v>
      </c>
      <c r="F344" s="5" t="s">
        <v>6516</v>
      </c>
    </row>
    <row r="345" spans="1:6" s="5" customFormat="1" x14ac:dyDescent="0.25">
      <c r="A345" s="6">
        <v>43317</v>
      </c>
      <c r="B345" s="5" t="s">
        <v>26</v>
      </c>
      <c r="C345" s="5" t="s">
        <v>6517</v>
      </c>
      <c r="D345" s="1">
        <v>0</v>
      </c>
      <c r="E345" s="1">
        <v>20323.3</v>
      </c>
      <c r="F345" s="5" t="s">
        <v>6516</v>
      </c>
    </row>
    <row r="346" spans="1:6" s="5" customFormat="1" x14ac:dyDescent="0.25">
      <c r="A346" s="6">
        <v>43317</v>
      </c>
      <c r="B346" s="5" t="s">
        <v>26</v>
      </c>
      <c r="C346" s="5" t="s">
        <v>6518</v>
      </c>
      <c r="D346" s="1">
        <v>0</v>
      </c>
      <c r="E346" s="1">
        <v>14656.31</v>
      </c>
      <c r="F346" s="5" t="s">
        <v>6519</v>
      </c>
    </row>
    <row r="347" spans="1:6" s="5" customFormat="1" x14ac:dyDescent="0.25">
      <c r="A347" s="6">
        <v>43317</v>
      </c>
      <c r="B347" s="5" t="s">
        <v>26</v>
      </c>
      <c r="C347" s="5" t="s">
        <v>6520</v>
      </c>
      <c r="D347" s="1">
        <v>0</v>
      </c>
      <c r="E347" s="1">
        <v>49241</v>
      </c>
      <c r="F347" s="5" t="s">
        <v>6519</v>
      </c>
    </row>
    <row r="348" spans="1:6" s="5" customFormat="1" x14ac:dyDescent="0.25">
      <c r="A348" s="6">
        <v>43317</v>
      </c>
      <c r="B348" s="5" t="s">
        <v>26</v>
      </c>
      <c r="C348" s="5" t="s">
        <v>6521</v>
      </c>
      <c r="D348" s="1">
        <v>0</v>
      </c>
      <c r="E348" s="1">
        <v>102376.14</v>
      </c>
      <c r="F348" s="5" t="s">
        <v>6522</v>
      </c>
    </row>
    <row r="349" spans="1:6" s="5" customFormat="1" x14ac:dyDescent="0.25">
      <c r="A349" s="6">
        <v>43317</v>
      </c>
      <c r="B349" s="5" t="s">
        <v>26</v>
      </c>
      <c r="C349" s="5" t="s">
        <v>6523</v>
      </c>
      <c r="D349" s="1">
        <v>0</v>
      </c>
      <c r="E349" s="1">
        <v>4652.9799999999996</v>
      </c>
      <c r="F349" s="5" t="s">
        <v>6524</v>
      </c>
    </row>
    <row r="350" spans="1:6" s="5" customFormat="1" x14ac:dyDescent="0.25">
      <c r="A350" s="6">
        <v>43317</v>
      </c>
      <c r="B350" s="5" t="s">
        <v>26</v>
      </c>
      <c r="C350" s="5" t="s">
        <v>6525</v>
      </c>
      <c r="D350" s="1">
        <v>0</v>
      </c>
      <c r="E350" s="1">
        <v>65909.17</v>
      </c>
      <c r="F350" s="5" t="s">
        <v>6524</v>
      </c>
    </row>
    <row r="351" spans="1:6" s="5" customFormat="1" x14ac:dyDescent="0.25">
      <c r="A351" s="6">
        <v>43317</v>
      </c>
      <c r="B351" s="5" t="s">
        <v>26</v>
      </c>
      <c r="C351" s="5" t="s">
        <v>6526</v>
      </c>
      <c r="D351" s="1">
        <v>0</v>
      </c>
      <c r="E351" s="1">
        <v>35813.78</v>
      </c>
      <c r="F351" s="5" t="s">
        <v>6527</v>
      </c>
    </row>
    <row r="352" spans="1:6" s="5" customFormat="1" x14ac:dyDescent="0.25">
      <c r="A352" s="6">
        <v>43317</v>
      </c>
      <c r="B352" s="5" t="s">
        <v>26</v>
      </c>
      <c r="C352" s="5" t="s">
        <v>6528</v>
      </c>
      <c r="D352" s="1">
        <v>0</v>
      </c>
      <c r="E352" s="1">
        <v>176271.55</v>
      </c>
      <c r="F352" s="5" t="s">
        <v>6529</v>
      </c>
    </row>
    <row r="353" spans="1:6" s="5" customFormat="1" x14ac:dyDescent="0.25">
      <c r="A353" s="6">
        <v>43317</v>
      </c>
      <c r="B353" s="5" t="s">
        <v>26</v>
      </c>
      <c r="C353" s="5" t="s">
        <v>6530</v>
      </c>
      <c r="D353" s="1">
        <v>0</v>
      </c>
      <c r="E353" s="1">
        <v>88361.48</v>
      </c>
      <c r="F353" s="5" t="s">
        <v>6531</v>
      </c>
    </row>
    <row r="354" spans="1:6" s="5" customFormat="1" x14ac:dyDescent="0.25">
      <c r="A354" s="6">
        <v>43317</v>
      </c>
      <c r="B354" s="5" t="s">
        <v>26</v>
      </c>
      <c r="C354" s="5" t="s">
        <v>6532</v>
      </c>
      <c r="D354" s="1">
        <v>0</v>
      </c>
      <c r="E354" s="1">
        <v>119517.05</v>
      </c>
      <c r="F354" s="5" t="s">
        <v>6533</v>
      </c>
    </row>
    <row r="355" spans="1:6" s="5" customFormat="1" x14ac:dyDescent="0.25">
      <c r="A355" s="6">
        <v>43317</v>
      </c>
      <c r="B355" s="5" t="s">
        <v>26</v>
      </c>
      <c r="C355" s="5" t="s">
        <v>6534</v>
      </c>
      <c r="D355" s="1">
        <v>0</v>
      </c>
      <c r="E355" s="1">
        <v>5492.6</v>
      </c>
      <c r="F355" s="5" t="s">
        <v>6535</v>
      </c>
    </row>
    <row r="356" spans="1:6" s="5" customFormat="1" x14ac:dyDescent="0.25">
      <c r="A356" s="6">
        <v>43317</v>
      </c>
      <c r="B356" s="5" t="s">
        <v>26</v>
      </c>
      <c r="C356" s="5" t="s">
        <v>6536</v>
      </c>
      <c r="D356" s="1">
        <v>0</v>
      </c>
      <c r="E356" s="1">
        <v>527708.28</v>
      </c>
      <c r="F356" s="5" t="s">
        <v>6537</v>
      </c>
    </row>
    <row r="357" spans="1:6" s="5" customFormat="1" x14ac:dyDescent="0.25">
      <c r="A357" s="6">
        <v>43317</v>
      </c>
      <c r="B357" s="5" t="s">
        <v>26</v>
      </c>
      <c r="C357" s="5" t="s">
        <v>6538</v>
      </c>
      <c r="D357" s="1">
        <v>0</v>
      </c>
      <c r="E357" s="1">
        <v>1225.47</v>
      </c>
      <c r="F357" s="5" t="s">
        <v>6539</v>
      </c>
    </row>
    <row r="358" spans="1:6" s="5" customFormat="1" x14ac:dyDescent="0.25">
      <c r="A358" s="6">
        <v>43317</v>
      </c>
      <c r="B358" s="5" t="s">
        <v>26</v>
      </c>
      <c r="C358" s="5" t="s">
        <v>6540</v>
      </c>
      <c r="D358" s="1">
        <v>0</v>
      </c>
      <c r="E358" s="1">
        <v>572228.92000000004</v>
      </c>
      <c r="F358" s="5" t="s">
        <v>6541</v>
      </c>
    </row>
    <row r="359" spans="1:6" s="5" customFormat="1" x14ac:dyDescent="0.25">
      <c r="A359" s="6">
        <v>43317</v>
      </c>
      <c r="B359" s="5" t="s">
        <v>26</v>
      </c>
      <c r="C359" s="5" t="s">
        <v>6542</v>
      </c>
      <c r="D359" s="1">
        <v>0</v>
      </c>
      <c r="E359" s="1">
        <v>3866201.46</v>
      </c>
      <c r="F359" s="5" t="s">
        <v>6543</v>
      </c>
    </row>
    <row r="360" spans="1:6" s="5" customFormat="1" x14ac:dyDescent="0.25">
      <c r="A360" s="6">
        <v>43317</v>
      </c>
      <c r="B360" s="5" t="s">
        <v>26</v>
      </c>
      <c r="C360" s="5" t="s">
        <v>6544</v>
      </c>
      <c r="D360" s="1">
        <v>0</v>
      </c>
      <c r="E360" s="1">
        <v>5240.6400000000003</v>
      </c>
      <c r="F360" s="5" t="s">
        <v>6545</v>
      </c>
    </row>
    <row r="361" spans="1:6" s="5" customFormat="1" x14ac:dyDescent="0.25">
      <c r="A361" s="6">
        <v>43317</v>
      </c>
      <c r="B361" s="5" t="s">
        <v>26</v>
      </c>
      <c r="C361" s="5" t="s">
        <v>6546</v>
      </c>
      <c r="D361" s="1">
        <v>0</v>
      </c>
      <c r="E361" s="1">
        <v>252559.94</v>
      </c>
      <c r="F361" s="5" t="s">
        <v>6547</v>
      </c>
    </row>
    <row r="362" spans="1:6" s="5" customFormat="1" x14ac:dyDescent="0.25">
      <c r="A362" s="6">
        <v>43317</v>
      </c>
      <c r="B362" s="5" t="s">
        <v>26</v>
      </c>
      <c r="C362" s="5" t="s">
        <v>6548</v>
      </c>
      <c r="D362" s="1">
        <v>0</v>
      </c>
      <c r="E362" s="1">
        <v>22952</v>
      </c>
      <c r="F362" s="5" t="s">
        <v>6549</v>
      </c>
    </row>
    <row r="363" spans="1:6" s="5" customFormat="1" x14ac:dyDescent="0.25">
      <c r="A363" s="6">
        <v>43317</v>
      </c>
      <c r="B363" s="5" t="s">
        <v>26</v>
      </c>
      <c r="C363" s="5" t="s">
        <v>6550</v>
      </c>
      <c r="D363" s="1">
        <v>0</v>
      </c>
      <c r="E363" s="1">
        <v>21630</v>
      </c>
      <c r="F363" s="5" t="s">
        <v>6551</v>
      </c>
    </row>
    <row r="364" spans="1:6" s="5" customFormat="1" x14ac:dyDescent="0.25">
      <c r="A364" s="6">
        <v>43317</v>
      </c>
      <c r="B364" s="5" t="s">
        <v>26</v>
      </c>
      <c r="C364" s="5" t="s">
        <v>6552</v>
      </c>
      <c r="D364" s="1">
        <v>0</v>
      </c>
      <c r="E364" s="1">
        <v>432279</v>
      </c>
      <c r="F364" s="5" t="s">
        <v>6553</v>
      </c>
    </row>
    <row r="365" spans="1:6" s="5" customFormat="1" x14ac:dyDescent="0.25">
      <c r="A365" s="6">
        <v>43317</v>
      </c>
      <c r="B365" s="5" t="s">
        <v>26</v>
      </c>
      <c r="C365" s="5" t="s">
        <v>6554</v>
      </c>
      <c r="D365" s="1">
        <v>0</v>
      </c>
      <c r="E365" s="1">
        <v>2927.71</v>
      </c>
      <c r="F365" s="5" t="s">
        <v>6555</v>
      </c>
    </row>
    <row r="366" spans="1:6" s="5" customFormat="1" x14ac:dyDescent="0.25">
      <c r="A366" s="6">
        <v>43317</v>
      </c>
      <c r="B366" s="5" t="s">
        <v>26</v>
      </c>
      <c r="C366" s="5" t="s">
        <v>6556</v>
      </c>
      <c r="D366" s="1">
        <v>0</v>
      </c>
      <c r="E366" s="1">
        <v>17959.47</v>
      </c>
      <c r="F366" s="5" t="s">
        <v>6522</v>
      </c>
    </row>
    <row r="367" spans="1:6" s="5" customFormat="1" x14ac:dyDescent="0.25">
      <c r="A367" s="6">
        <v>43317</v>
      </c>
      <c r="B367" s="5" t="s">
        <v>26</v>
      </c>
      <c r="C367" s="5" t="s">
        <v>6557</v>
      </c>
      <c r="D367" s="1">
        <v>0</v>
      </c>
      <c r="E367" s="1">
        <v>81779.17</v>
      </c>
      <c r="F367" s="5" t="s">
        <v>6558</v>
      </c>
    </row>
    <row r="368" spans="1:6" s="5" customFormat="1" x14ac:dyDescent="0.25">
      <c r="A368" s="6">
        <v>43317</v>
      </c>
      <c r="B368" s="5" t="s">
        <v>26</v>
      </c>
      <c r="C368" s="5" t="s">
        <v>6559</v>
      </c>
      <c r="D368" s="1">
        <v>0</v>
      </c>
      <c r="E368" s="1">
        <v>168546.07</v>
      </c>
      <c r="F368" s="5" t="s">
        <v>6558</v>
      </c>
    </row>
    <row r="369" spans="1:6" s="5" customFormat="1" x14ac:dyDescent="0.25">
      <c r="A369" s="6">
        <v>43317</v>
      </c>
      <c r="B369" s="5" t="s">
        <v>26</v>
      </c>
      <c r="C369" s="5" t="s">
        <v>6560</v>
      </c>
      <c r="D369" s="1">
        <v>0</v>
      </c>
      <c r="E369" s="1">
        <v>16579.91</v>
      </c>
      <c r="F369" s="5" t="s">
        <v>6514</v>
      </c>
    </row>
    <row r="371" spans="1:6" x14ac:dyDescent="0.25">
      <c r="D371" s="1">
        <f>SUM(D2:D370)</f>
        <v>39667600.56000001</v>
      </c>
      <c r="E371" s="1">
        <f>SUM(E2:E370)</f>
        <v>59253562.580000013</v>
      </c>
    </row>
    <row r="373" spans="1:6" x14ac:dyDescent="0.25">
      <c r="E373" s="1">
        <f>E371-D371</f>
        <v>19585962.020000003</v>
      </c>
    </row>
    <row r="374" spans="1:6" ht="15.75" thickBot="1" x14ac:dyDescent="0.3"/>
    <row r="375" spans="1:6" ht="16.5" thickBot="1" x14ac:dyDescent="0.3">
      <c r="E375" s="294">
        <v>19585962.02</v>
      </c>
    </row>
    <row r="376" spans="1:6" ht="15.75" thickBot="1" x14ac:dyDescent="0.3"/>
    <row r="377" spans="1:6" ht="15.75" thickBot="1" x14ac:dyDescent="0.3">
      <c r="E377" s="288">
        <f>E373-E375</f>
        <v>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321"/>
  <sheetViews>
    <sheetView topLeftCell="A273" workbookViewId="0">
      <selection activeCell="A279" sqref="A279:A301"/>
    </sheetView>
  </sheetViews>
  <sheetFormatPr defaultRowHeight="15" x14ac:dyDescent="0.25"/>
  <cols>
    <col min="1" max="1" width="9.85546875" style="5" bestFit="1" customWidth="1"/>
    <col min="2" max="2" width="29.85546875" style="5" bestFit="1" customWidth="1"/>
    <col min="3" max="3" width="31.28515625" style="5" bestFit="1" customWidth="1"/>
    <col min="4" max="4" width="14.28515625" style="1" bestFit="1" customWidth="1"/>
    <col min="5" max="5" width="15" style="1" bestFit="1" customWidth="1"/>
    <col min="6" max="6" width="34.28515625" style="5" bestFit="1" customWidth="1"/>
    <col min="7" max="9" width="9.140625" style="5"/>
  </cols>
  <sheetData>
    <row r="1" spans="1:6" ht="15.75" thickBot="1" x14ac:dyDescent="0.3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s="5" customFormat="1" ht="15.75" thickBot="1" x14ac:dyDescent="0.3">
      <c r="D2" s="1"/>
      <c r="E2" s="289">
        <v>21100700.02</v>
      </c>
    </row>
    <row r="3" spans="1:6" x14ac:dyDescent="0.25">
      <c r="A3" s="6">
        <v>43260</v>
      </c>
      <c r="B3" s="5" t="s">
        <v>27</v>
      </c>
      <c r="C3" s="5" t="s">
        <v>5544</v>
      </c>
      <c r="D3" s="148">
        <v>161000</v>
      </c>
      <c r="E3" s="1">
        <v>0</v>
      </c>
      <c r="F3" s="5" t="s">
        <v>5545</v>
      </c>
    </row>
    <row r="4" spans="1:6" x14ac:dyDescent="0.25">
      <c r="A4" s="6">
        <v>43260</v>
      </c>
      <c r="B4" s="5" t="s">
        <v>27</v>
      </c>
      <c r="C4" s="5" t="s">
        <v>5546</v>
      </c>
      <c r="D4" s="148">
        <v>14705.85</v>
      </c>
      <c r="E4" s="1">
        <v>0</v>
      </c>
      <c r="F4" s="5" t="s">
        <v>5547</v>
      </c>
    </row>
    <row r="5" spans="1:6" x14ac:dyDescent="0.25">
      <c r="A5" s="6">
        <v>43260</v>
      </c>
      <c r="B5" s="5" t="s">
        <v>27</v>
      </c>
      <c r="C5" s="5" t="s">
        <v>5548</v>
      </c>
      <c r="D5" s="148">
        <v>1090</v>
      </c>
      <c r="E5" s="1">
        <v>0</v>
      </c>
      <c r="F5" s="5" t="s">
        <v>5549</v>
      </c>
    </row>
    <row r="6" spans="1:6" x14ac:dyDescent="0.25">
      <c r="A6" s="6">
        <v>43260</v>
      </c>
      <c r="B6" s="5" t="s">
        <v>27</v>
      </c>
      <c r="C6" s="5" t="s">
        <v>5550</v>
      </c>
      <c r="D6" s="148">
        <v>4549</v>
      </c>
      <c r="E6" s="1">
        <v>0</v>
      </c>
      <c r="F6" s="5" t="s">
        <v>5551</v>
      </c>
    </row>
    <row r="7" spans="1:6" x14ac:dyDescent="0.25">
      <c r="A7" s="6">
        <v>43260</v>
      </c>
      <c r="B7" s="5" t="s">
        <v>27</v>
      </c>
      <c r="C7" s="5" t="s">
        <v>5552</v>
      </c>
      <c r="D7" s="148">
        <v>64199</v>
      </c>
      <c r="E7" s="1">
        <v>0</v>
      </c>
      <c r="F7" s="5" t="s">
        <v>5553</v>
      </c>
    </row>
    <row r="8" spans="1:6" x14ac:dyDescent="0.25">
      <c r="A8" s="6">
        <v>43260</v>
      </c>
      <c r="B8" s="5" t="s">
        <v>26</v>
      </c>
      <c r="C8" s="5" t="s">
        <v>5554</v>
      </c>
      <c r="D8" s="148">
        <v>32182</v>
      </c>
      <c r="E8" s="1">
        <v>0</v>
      </c>
      <c r="F8" s="5" t="s">
        <v>5555</v>
      </c>
    </row>
    <row r="9" spans="1:6" x14ac:dyDescent="0.25">
      <c r="A9" s="6">
        <v>43260</v>
      </c>
      <c r="B9" s="5" t="s">
        <v>26</v>
      </c>
      <c r="C9" s="5" t="s">
        <v>5556</v>
      </c>
      <c r="D9" s="148">
        <v>1898946.31</v>
      </c>
      <c r="E9" s="1">
        <v>0</v>
      </c>
      <c r="F9" s="5" t="s">
        <v>5557</v>
      </c>
    </row>
    <row r="10" spans="1:6" x14ac:dyDescent="0.25">
      <c r="A10" s="6">
        <v>43260</v>
      </c>
      <c r="B10" s="5" t="s">
        <v>5558</v>
      </c>
      <c r="C10" s="5" t="s">
        <v>5559</v>
      </c>
      <c r="D10" s="1">
        <v>3662</v>
      </c>
      <c r="E10" s="1">
        <v>0</v>
      </c>
      <c r="F10" s="5" t="s">
        <v>28</v>
      </c>
    </row>
    <row r="11" spans="1:6" x14ac:dyDescent="0.25">
      <c r="A11" s="6">
        <v>43260</v>
      </c>
      <c r="B11" s="5" t="s">
        <v>5560</v>
      </c>
      <c r="C11" s="5" t="s">
        <v>5561</v>
      </c>
      <c r="D11" s="148">
        <v>84052</v>
      </c>
      <c r="E11" s="1">
        <v>0</v>
      </c>
      <c r="F11" s="5" t="s">
        <v>28</v>
      </c>
    </row>
    <row r="12" spans="1:6" s="5" customFormat="1" x14ac:dyDescent="0.25">
      <c r="A12" s="6">
        <v>43261</v>
      </c>
      <c r="B12" s="5" t="s">
        <v>26</v>
      </c>
      <c r="C12" s="5" t="s">
        <v>5562</v>
      </c>
      <c r="D12" s="1">
        <v>0</v>
      </c>
      <c r="E12" s="148">
        <v>163262</v>
      </c>
      <c r="F12" s="5" t="s">
        <v>5562</v>
      </c>
    </row>
    <row r="13" spans="1:6" s="5" customFormat="1" x14ac:dyDescent="0.25">
      <c r="A13" s="6">
        <v>43261</v>
      </c>
      <c r="B13" s="5" t="s">
        <v>5563</v>
      </c>
      <c r="C13" s="5" t="s">
        <v>5564</v>
      </c>
      <c r="D13" s="1">
        <v>0</v>
      </c>
      <c r="E13" s="148">
        <v>18520</v>
      </c>
      <c r="F13" s="5" t="s">
        <v>28</v>
      </c>
    </row>
    <row r="14" spans="1:6" s="5" customFormat="1" x14ac:dyDescent="0.25">
      <c r="A14" s="6">
        <v>43261</v>
      </c>
      <c r="B14" s="5" t="s">
        <v>5563</v>
      </c>
      <c r="C14" s="5" t="s">
        <v>5565</v>
      </c>
      <c r="D14" s="1">
        <v>0</v>
      </c>
      <c r="E14" s="148">
        <v>20683.5</v>
      </c>
      <c r="F14" s="5" t="s">
        <v>28</v>
      </c>
    </row>
    <row r="15" spans="1:6" s="5" customFormat="1" x14ac:dyDescent="0.25">
      <c r="A15" s="6">
        <v>43261</v>
      </c>
      <c r="B15" s="5" t="s">
        <v>5563</v>
      </c>
      <c r="C15" s="5" t="s">
        <v>5566</v>
      </c>
      <c r="D15" s="1">
        <v>0</v>
      </c>
      <c r="E15" s="148">
        <v>31881</v>
      </c>
      <c r="F15" s="5" t="s">
        <v>28</v>
      </c>
    </row>
    <row r="16" spans="1:6" s="5" customFormat="1" x14ac:dyDescent="0.25">
      <c r="A16" s="6">
        <v>43261</v>
      </c>
      <c r="B16" s="5" t="s">
        <v>5563</v>
      </c>
      <c r="C16" s="5" t="s">
        <v>5567</v>
      </c>
      <c r="D16" s="1">
        <v>0</v>
      </c>
      <c r="E16" s="148">
        <v>25167.33</v>
      </c>
      <c r="F16" s="5" t="s">
        <v>28</v>
      </c>
    </row>
    <row r="17" spans="1:6" s="5" customFormat="1" x14ac:dyDescent="0.25">
      <c r="A17" s="6">
        <v>43261</v>
      </c>
      <c r="B17" s="5" t="s">
        <v>5563</v>
      </c>
      <c r="C17" s="5" t="s">
        <v>5568</v>
      </c>
      <c r="D17" s="1">
        <v>0</v>
      </c>
      <c r="E17" s="148">
        <v>6017.46</v>
      </c>
      <c r="F17" s="5" t="s">
        <v>28</v>
      </c>
    </row>
    <row r="18" spans="1:6" s="5" customFormat="1" x14ac:dyDescent="0.25">
      <c r="A18" s="6">
        <v>43261</v>
      </c>
      <c r="B18" s="5" t="s">
        <v>5563</v>
      </c>
      <c r="C18" s="5" t="s">
        <v>5569</v>
      </c>
      <c r="D18" s="1">
        <v>0</v>
      </c>
      <c r="E18" s="148">
        <v>60795</v>
      </c>
      <c r="F18" s="5" t="s">
        <v>28</v>
      </c>
    </row>
    <row r="19" spans="1:6" s="5" customFormat="1" x14ac:dyDescent="0.25">
      <c r="A19" s="6">
        <v>43261</v>
      </c>
      <c r="B19" s="5" t="s">
        <v>5563</v>
      </c>
      <c r="C19" s="5" t="s">
        <v>5570</v>
      </c>
      <c r="D19" s="1">
        <v>0</v>
      </c>
      <c r="E19" s="148">
        <v>110813.05</v>
      </c>
      <c r="F19" s="5" t="s">
        <v>28</v>
      </c>
    </row>
    <row r="20" spans="1:6" s="5" customFormat="1" x14ac:dyDescent="0.25">
      <c r="A20" s="6">
        <v>43261</v>
      </c>
      <c r="B20" s="5" t="s">
        <v>5563</v>
      </c>
      <c r="C20" s="5" t="s">
        <v>5571</v>
      </c>
      <c r="D20" s="1">
        <v>0</v>
      </c>
      <c r="E20" s="148">
        <v>8698.9699999999993</v>
      </c>
      <c r="F20" s="5" t="s">
        <v>28</v>
      </c>
    </row>
    <row r="21" spans="1:6" s="5" customFormat="1" x14ac:dyDescent="0.25">
      <c r="A21" s="6">
        <v>43261</v>
      </c>
      <c r="B21" s="5" t="s">
        <v>5563</v>
      </c>
      <c r="C21" s="5" t="s">
        <v>5572</v>
      </c>
      <c r="D21" s="1">
        <v>0</v>
      </c>
      <c r="E21" s="148">
        <v>1810.25</v>
      </c>
      <c r="F21" s="5" t="s">
        <v>28</v>
      </c>
    </row>
    <row r="22" spans="1:6" s="5" customFormat="1" x14ac:dyDescent="0.25">
      <c r="A22" s="6">
        <v>43261</v>
      </c>
      <c r="B22" s="5" t="s">
        <v>5563</v>
      </c>
      <c r="C22" s="5" t="s">
        <v>5573</v>
      </c>
      <c r="D22" s="1">
        <v>0</v>
      </c>
      <c r="E22" s="148">
        <v>136314.73000000001</v>
      </c>
      <c r="F22" s="5" t="s">
        <v>28</v>
      </c>
    </row>
    <row r="23" spans="1:6" s="5" customFormat="1" x14ac:dyDescent="0.25">
      <c r="A23" s="6">
        <v>43261</v>
      </c>
      <c r="B23" s="5" t="s">
        <v>5563</v>
      </c>
      <c r="C23" s="5" t="s">
        <v>5574</v>
      </c>
      <c r="D23" s="1">
        <v>0</v>
      </c>
      <c r="E23" s="148">
        <v>177717.5</v>
      </c>
      <c r="F23" s="5" t="s">
        <v>28</v>
      </c>
    </row>
    <row r="24" spans="1:6" s="5" customFormat="1" x14ac:dyDescent="0.25">
      <c r="A24" s="6">
        <v>43261</v>
      </c>
      <c r="B24" s="5" t="s">
        <v>5575</v>
      </c>
      <c r="C24" s="5" t="s">
        <v>5576</v>
      </c>
      <c r="D24" s="1">
        <v>0</v>
      </c>
      <c r="E24" s="148">
        <v>10900</v>
      </c>
      <c r="F24" s="5" t="s">
        <v>28</v>
      </c>
    </row>
    <row r="25" spans="1:6" s="5" customFormat="1" x14ac:dyDescent="0.25">
      <c r="A25" s="6">
        <v>43261</v>
      </c>
      <c r="B25" s="5" t="s">
        <v>5563</v>
      </c>
      <c r="C25" s="5" t="s">
        <v>5577</v>
      </c>
      <c r="D25" s="1">
        <v>0</v>
      </c>
      <c r="E25" s="148">
        <v>4772</v>
      </c>
      <c r="F25" s="5" t="s">
        <v>28</v>
      </c>
    </row>
    <row r="26" spans="1:6" s="5" customFormat="1" x14ac:dyDescent="0.25">
      <c r="A26" s="6">
        <v>43261</v>
      </c>
      <c r="B26" s="5" t="s">
        <v>5563</v>
      </c>
      <c r="C26" s="5" t="s">
        <v>5578</v>
      </c>
      <c r="D26" s="1">
        <v>0</v>
      </c>
      <c r="E26" s="148">
        <v>69799</v>
      </c>
      <c r="F26" s="5" t="s">
        <v>28</v>
      </c>
    </row>
    <row r="27" spans="1:6" s="5" customFormat="1" x14ac:dyDescent="0.25">
      <c r="A27" s="6">
        <v>43261</v>
      </c>
      <c r="B27" s="5" t="s">
        <v>5579</v>
      </c>
      <c r="C27" s="5" t="s">
        <v>5580</v>
      </c>
      <c r="D27" s="1">
        <v>0</v>
      </c>
      <c r="E27" s="148">
        <v>19518.009999999998</v>
      </c>
      <c r="F27" s="5" t="s">
        <v>28</v>
      </c>
    </row>
    <row r="28" spans="1:6" s="5" customFormat="1" x14ac:dyDescent="0.25">
      <c r="A28" s="6">
        <v>43261</v>
      </c>
      <c r="B28" s="5" t="s">
        <v>5579</v>
      </c>
      <c r="C28" s="5" t="s">
        <v>5581</v>
      </c>
      <c r="D28" s="1">
        <v>0</v>
      </c>
      <c r="E28" s="148">
        <v>20941</v>
      </c>
      <c r="F28" s="5" t="s">
        <v>28</v>
      </c>
    </row>
    <row r="29" spans="1:6" s="5" customFormat="1" x14ac:dyDescent="0.25">
      <c r="A29" s="6">
        <v>43261</v>
      </c>
      <c r="B29" s="5" t="s">
        <v>5579</v>
      </c>
      <c r="C29" s="5" t="s">
        <v>5582</v>
      </c>
      <c r="D29" s="1">
        <v>0</v>
      </c>
      <c r="E29" s="148">
        <v>30000</v>
      </c>
      <c r="F29" s="5" t="s">
        <v>28</v>
      </c>
    </row>
    <row r="30" spans="1:6" s="5" customFormat="1" x14ac:dyDescent="0.25">
      <c r="A30" s="6">
        <v>43261</v>
      </c>
      <c r="B30" s="5" t="s">
        <v>5579</v>
      </c>
      <c r="C30" s="5" t="s">
        <v>5583</v>
      </c>
      <c r="D30" s="1">
        <v>0</v>
      </c>
      <c r="E30" s="148">
        <v>54809.56</v>
      </c>
      <c r="F30" s="5" t="s">
        <v>28</v>
      </c>
    </row>
    <row r="31" spans="1:6" s="5" customFormat="1" x14ac:dyDescent="0.25">
      <c r="A31" s="6">
        <v>43261</v>
      </c>
      <c r="B31" s="5" t="s">
        <v>5231</v>
      </c>
      <c r="C31" s="5" t="s">
        <v>5443</v>
      </c>
      <c r="D31" s="1">
        <v>0</v>
      </c>
      <c r="E31" s="148">
        <v>12908</v>
      </c>
      <c r="F31" s="5" t="s">
        <v>28</v>
      </c>
    </row>
    <row r="32" spans="1:6" s="5" customFormat="1" x14ac:dyDescent="0.25">
      <c r="A32" s="6">
        <v>43261</v>
      </c>
      <c r="B32" s="5" t="s">
        <v>5575</v>
      </c>
      <c r="C32" s="5" t="s">
        <v>5584</v>
      </c>
      <c r="D32" s="1">
        <v>0</v>
      </c>
      <c r="E32" s="148">
        <v>19195</v>
      </c>
      <c r="F32" s="5" t="s">
        <v>28</v>
      </c>
    </row>
    <row r="33" spans="1:6" s="5" customFormat="1" x14ac:dyDescent="0.25">
      <c r="A33" s="6">
        <v>43261</v>
      </c>
      <c r="B33" s="5" t="s">
        <v>5505</v>
      </c>
      <c r="C33" s="5" t="s">
        <v>5585</v>
      </c>
      <c r="D33" s="1">
        <v>0</v>
      </c>
      <c r="E33" s="148">
        <v>132876.75</v>
      </c>
      <c r="F33" s="5" t="s">
        <v>28</v>
      </c>
    </row>
    <row r="34" spans="1:6" s="5" customFormat="1" x14ac:dyDescent="0.25">
      <c r="A34" s="6">
        <v>43261</v>
      </c>
      <c r="B34" s="5" t="s">
        <v>5586</v>
      </c>
      <c r="C34" s="5" t="s">
        <v>5587</v>
      </c>
      <c r="D34" s="1">
        <v>0</v>
      </c>
      <c r="E34" s="148">
        <v>10821.61</v>
      </c>
      <c r="F34" s="5" t="s">
        <v>28</v>
      </c>
    </row>
    <row r="35" spans="1:6" s="5" customFormat="1" x14ac:dyDescent="0.25">
      <c r="A35" s="6">
        <v>43261</v>
      </c>
      <c r="B35" s="5" t="s">
        <v>5586</v>
      </c>
      <c r="C35" s="5" t="s">
        <v>5588</v>
      </c>
      <c r="D35" s="1">
        <v>0</v>
      </c>
      <c r="E35" s="148">
        <v>221031</v>
      </c>
      <c r="F35" s="5" t="s">
        <v>28</v>
      </c>
    </row>
    <row r="36" spans="1:6" s="5" customFormat="1" x14ac:dyDescent="0.25">
      <c r="A36" s="6">
        <v>43261</v>
      </c>
      <c r="B36" s="5" t="s">
        <v>5586</v>
      </c>
      <c r="C36" s="5" t="s">
        <v>5589</v>
      </c>
      <c r="D36" s="1">
        <v>0</v>
      </c>
      <c r="E36" s="148">
        <v>133693</v>
      </c>
      <c r="F36" s="5" t="s">
        <v>28</v>
      </c>
    </row>
    <row r="37" spans="1:6" s="5" customFormat="1" x14ac:dyDescent="0.25">
      <c r="A37" s="6">
        <v>43261</v>
      </c>
      <c r="B37" s="5" t="s">
        <v>5586</v>
      </c>
      <c r="C37" s="5" t="s">
        <v>5590</v>
      </c>
      <c r="D37" s="1">
        <v>0</v>
      </c>
      <c r="E37" s="148">
        <v>77068</v>
      </c>
      <c r="F37" s="5" t="s">
        <v>28</v>
      </c>
    </row>
    <row r="38" spans="1:6" s="5" customFormat="1" x14ac:dyDescent="0.25">
      <c r="A38" s="6">
        <v>43261</v>
      </c>
      <c r="B38" s="5" t="s">
        <v>5586</v>
      </c>
      <c r="C38" s="5" t="s">
        <v>5591</v>
      </c>
      <c r="D38" s="1">
        <v>0</v>
      </c>
      <c r="E38" s="148">
        <v>200948.98</v>
      </c>
      <c r="F38" s="5" t="s">
        <v>28</v>
      </c>
    </row>
    <row r="39" spans="1:6" s="5" customFormat="1" x14ac:dyDescent="0.25">
      <c r="A39" s="6">
        <v>43261</v>
      </c>
      <c r="B39" s="5" t="s">
        <v>5586</v>
      </c>
      <c r="C39" s="5" t="s">
        <v>5592</v>
      </c>
      <c r="D39" s="1">
        <v>0</v>
      </c>
      <c r="E39" s="148">
        <v>113383</v>
      </c>
      <c r="F39" s="5" t="s">
        <v>28</v>
      </c>
    </row>
    <row r="40" spans="1:6" s="5" customFormat="1" x14ac:dyDescent="0.25">
      <c r="A40" s="6">
        <v>43261</v>
      </c>
      <c r="B40" s="5" t="s">
        <v>5586</v>
      </c>
      <c r="C40" s="5" t="s">
        <v>5593</v>
      </c>
      <c r="D40" s="1">
        <v>0</v>
      </c>
      <c r="E40" s="148">
        <v>56023</v>
      </c>
      <c r="F40" s="5" t="s">
        <v>28</v>
      </c>
    </row>
    <row r="41" spans="1:6" s="5" customFormat="1" x14ac:dyDescent="0.25">
      <c r="A41" s="6">
        <v>43261</v>
      </c>
      <c r="B41" s="5" t="s">
        <v>5586</v>
      </c>
      <c r="C41" s="5" t="s">
        <v>5594</v>
      </c>
      <c r="D41" s="1">
        <v>0</v>
      </c>
      <c r="E41" s="148">
        <v>42698</v>
      </c>
      <c r="F41" s="5" t="s">
        <v>28</v>
      </c>
    </row>
    <row r="42" spans="1:6" s="5" customFormat="1" x14ac:dyDescent="0.25">
      <c r="A42" s="6">
        <v>43261</v>
      </c>
      <c r="B42" s="5" t="s">
        <v>5586</v>
      </c>
      <c r="C42" s="5" t="s">
        <v>5595</v>
      </c>
      <c r="D42" s="1">
        <v>0</v>
      </c>
      <c r="E42" s="148">
        <v>416496</v>
      </c>
      <c r="F42" s="5" t="s">
        <v>28</v>
      </c>
    </row>
    <row r="43" spans="1:6" s="5" customFormat="1" x14ac:dyDescent="0.25">
      <c r="A43" s="6">
        <v>43261</v>
      </c>
      <c r="B43" s="5" t="s">
        <v>5586</v>
      </c>
      <c r="C43" s="5" t="s">
        <v>5596</v>
      </c>
      <c r="D43" s="1">
        <v>0</v>
      </c>
      <c r="E43" s="148">
        <v>63872</v>
      </c>
      <c r="F43" s="5" t="s">
        <v>28</v>
      </c>
    </row>
    <row r="44" spans="1:6" s="5" customFormat="1" x14ac:dyDescent="0.25">
      <c r="A44" s="6">
        <v>43261</v>
      </c>
      <c r="B44" s="5" t="s">
        <v>5586</v>
      </c>
      <c r="C44" s="5" t="s">
        <v>5597</v>
      </c>
      <c r="D44" s="1">
        <v>0</v>
      </c>
      <c r="E44" s="148">
        <v>235547</v>
      </c>
      <c r="F44" s="5" t="s">
        <v>28</v>
      </c>
    </row>
    <row r="45" spans="1:6" s="5" customFormat="1" x14ac:dyDescent="0.25">
      <c r="A45" s="6">
        <v>43261</v>
      </c>
      <c r="B45" s="5" t="s">
        <v>5586</v>
      </c>
      <c r="C45" s="5" t="s">
        <v>5598</v>
      </c>
      <c r="D45" s="1">
        <v>0</v>
      </c>
      <c r="E45" s="148">
        <v>262820</v>
      </c>
      <c r="F45" s="5" t="s">
        <v>28</v>
      </c>
    </row>
    <row r="46" spans="1:6" s="5" customFormat="1" x14ac:dyDescent="0.25">
      <c r="A46" s="6">
        <v>43261</v>
      </c>
      <c r="B46" s="5" t="s">
        <v>5586</v>
      </c>
      <c r="C46" s="5" t="s">
        <v>5599</v>
      </c>
      <c r="D46" s="1">
        <v>0</v>
      </c>
      <c r="E46" s="148">
        <v>172817</v>
      </c>
      <c r="F46" s="5" t="s">
        <v>28</v>
      </c>
    </row>
    <row r="47" spans="1:6" s="5" customFormat="1" x14ac:dyDescent="0.25">
      <c r="A47" s="6">
        <v>43261</v>
      </c>
      <c r="B47" s="5" t="s">
        <v>5586</v>
      </c>
      <c r="C47" s="5" t="s">
        <v>5600</v>
      </c>
      <c r="D47" s="1">
        <v>0</v>
      </c>
      <c r="E47" s="148">
        <v>219932</v>
      </c>
      <c r="F47" s="5" t="s">
        <v>28</v>
      </c>
    </row>
    <row r="48" spans="1:6" s="5" customFormat="1" x14ac:dyDescent="0.25">
      <c r="A48" s="6">
        <v>43261</v>
      </c>
      <c r="B48" s="5" t="s">
        <v>5586</v>
      </c>
      <c r="C48" s="5" t="s">
        <v>5601</v>
      </c>
      <c r="D48" s="1">
        <v>0</v>
      </c>
      <c r="E48" s="148">
        <v>26810</v>
      </c>
      <c r="F48" s="5" t="s">
        <v>28</v>
      </c>
    </row>
    <row r="49" spans="1:6" s="5" customFormat="1" x14ac:dyDescent="0.25">
      <c r="A49" s="6">
        <v>43261</v>
      </c>
      <c r="B49" s="5" t="s">
        <v>5586</v>
      </c>
      <c r="C49" s="5" t="s">
        <v>5602</v>
      </c>
      <c r="D49" s="1">
        <v>0</v>
      </c>
      <c r="E49" s="148">
        <v>308973</v>
      </c>
      <c r="F49" s="5" t="s">
        <v>28</v>
      </c>
    </row>
    <row r="50" spans="1:6" s="5" customFormat="1" x14ac:dyDescent="0.25">
      <c r="A50" s="6">
        <v>43261</v>
      </c>
      <c r="B50" s="5" t="s">
        <v>5586</v>
      </c>
      <c r="C50" s="5" t="s">
        <v>5603</v>
      </c>
      <c r="D50" s="1">
        <v>0</v>
      </c>
      <c r="E50" s="148">
        <v>27473</v>
      </c>
      <c r="F50" s="5" t="s">
        <v>28</v>
      </c>
    </row>
    <row r="51" spans="1:6" s="5" customFormat="1" x14ac:dyDescent="0.25">
      <c r="A51" s="6">
        <v>43261</v>
      </c>
      <c r="B51" s="5" t="s">
        <v>5586</v>
      </c>
      <c r="C51" s="5" t="s">
        <v>5604</v>
      </c>
      <c r="D51" s="1">
        <v>0</v>
      </c>
      <c r="E51" s="148">
        <v>21750</v>
      </c>
      <c r="F51" s="5" t="s">
        <v>28</v>
      </c>
    </row>
    <row r="52" spans="1:6" s="5" customFormat="1" x14ac:dyDescent="0.25">
      <c r="A52" s="6">
        <v>43261</v>
      </c>
      <c r="B52" s="5" t="s">
        <v>5586</v>
      </c>
      <c r="C52" s="5" t="s">
        <v>5605</v>
      </c>
      <c r="D52" s="1">
        <v>0</v>
      </c>
      <c r="E52" s="148">
        <v>948</v>
      </c>
      <c r="F52" s="5" t="s">
        <v>28</v>
      </c>
    </row>
    <row r="53" spans="1:6" s="5" customFormat="1" x14ac:dyDescent="0.25">
      <c r="A53" s="6">
        <v>43261</v>
      </c>
      <c r="B53" s="5" t="s">
        <v>5586</v>
      </c>
      <c r="C53" s="5" t="s">
        <v>5606</v>
      </c>
      <c r="D53" s="1">
        <v>0</v>
      </c>
      <c r="E53" s="148">
        <v>8437</v>
      </c>
      <c r="F53" s="5" t="s">
        <v>28</v>
      </c>
    </row>
    <row r="54" spans="1:6" s="5" customFormat="1" x14ac:dyDescent="0.25">
      <c r="A54" s="6">
        <v>43261</v>
      </c>
      <c r="B54" s="5" t="s">
        <v>5586</v>
      </c>
      <c r="C54" s="5" t="s">
        <v>5607</v>
      </c>
      <c r="D54" s="1">
        <v>0</v>
      </c>
      <c r="E54" s="148">
        <v>1367</v>
      </c>
      <c r="F54" s="5" t="s">
        <v>28</v>
      </c>
    </row>
    <row r="55" spans="1:6" s="5" customFormat="1" x14ac:dyDescent="0.25">
      <c r="A55" s="6">
        <v>43261</v>
      </c>
      <c r="B55" s="5" t="s">
        <v>5586</v>
      </c>
      <c r="C55" s="5" t="s">
        <v>5608</v>
      </c>
      <c r="D55" s="1">
        <v>0</v>
      </c>
      <c r="E55" s="148">
        <v>15645</v>
      </c>
      <c r="F55" s="5" t="s">
        <v>28</v>
      </c>
    </row>
    <row r="56" spans="1:6" s="5" customFormat="1" x14ac:dyDescent="0.25">
      <c r="A56" s="6">
        <v>43261</v>
      </c>
      <c r="B56" s="5" t="s">
        <v>5586</v>
      </c>
      <c r="C56" s="5" t="s">
        <v>5609</v>
      </c>
      <c r="D56" s="1">
        <v>0</v>
      </c>
      <c r="E56" s="148">
        <v>61620</v>
      </c>
      <c r="F56" s="5" t="s">
        <v>28</v>
      </c>
    </row>
    <row r="57" spans="1:6" s="5" customFormat="1" x14ac:dyDescent="0.25">
      <c r="A57" s="6">
        <v>43261</v>
      </c>
      <c r="B57" s="5" t="s">
        <v>5586</v>
      </c>
      <c r="C57" s="5" t="s">
        <v>5610</v>
      </c>
      <c r="D57" s="1">
        <v>0</v>
      </c>
      <c r="E57" s="148">
        <v>128616</v>
      </c>
      <c r="F57" s="5" t="s">
        <v>28</v>
      </c>
    </row>
    <row r="58" spans="1:6" s="5" customFormat="1" x14ac:dyDescent="0.25">
      <c r="A58" s="6">
        <v>43261</v>
      </c>
      <c r="B58" s="5" t="s">
        <v>4852</v>
      </c>
      <c r="C58" s="5" t="s">
        <v>4853</v>
      </c>
      <c r="D58" s="1">
        <v>0</v>
      </c>
      <c r="E58" s="148">
        <v>61806.42</v>
      </c>
      <c r="F58" s="5" t="s">
        <v>28</v>
      </c>
    </row>
    <row r="59" spans="1:6" s="5" customFormat="1" x14ac:dyDescent="0.25">
      <c r="A59" s="6">
        <v>43261</v>
      </c>
      <c r="B59" s="5" t="s">
        <v>5478</v>
      </c>
      <c r="C59" s="5" t="s">
        <v>5482</v>
      </c>
      <c r="D59" s="1">
        <v>0</v>
      </c>
      <c r="E59" s="148">
        <v>23704.31</v>
      </c>
      <c r="F59" s="5" t="s">
        <v>28</v>
      </c>
    </row>
    <row r="60" spans="1:6" s="5" customFormat="1" x14ac:dyDescent="0.25">
      <c r="A60" s="6">
        <v>43261</v>
      </c>
      <c r="B60" s="5" t="s">
        <v>5611</v>
      </c>
      <c r="C60" s="5" t="s">
        <v>5612</v>
      </c>
      <c r="D60" s="1">
        <v>0</v>
      </c>
      <c r="E60" s="148">
        <v>14579</v>
      </c>
      <c r="F60" s="5" t="s">
        <v>28</v>
      </c>
    </row>
    <row r="61" spans="1:6" s="5" customFormat="1" x14ac:dyDescent="0.25">
      <c r="A61" s="6">
        <v>43261</v>
      </c>
      <c r="B61" s="5" t="s">
        <v>5611</v>
      </c>
      <c r="C61" s="5" t="s">
        <v>5613</v>
      </c>
      <c r="D61" s="1">
        <v>0</v>
      </c>
      <c r="E61" s="148">
        <v>19723</v>
      </c>
      <c r="F61" s="5" t="s">
        <v>28</v>
      </c>
    </row>
    <row r="62" spans="1:6" s="5" customFormat="1" x14ac:dyDescent="0.25">
      <c r="A62" s="6">
        <v>43261</v>
      </c>
      <c r="B62" s="5" t="s">
        <v>5611</v>
      </c>
      <c r="C62" s="5" t="s">
        <v>5614</v>
      </c>
      <c r="D62" s="1">
        <v>0</v>
      </c>
      <c r="E62" s="148">
        <v>77288</v>
      </c>
      <c r="F62" s="5" t="s">
        <v>28</v>
      </c>
    </row>
    <row r="63" spans="1:6" s="5" customFormat="1" x14ac:dyDescent="0.25">
      <c r="A63" s="6">
        <v>43261</v>
      </c>
      <c r="B63" s="5" t="s">
        <v>5611</v>
      </c>
      <c r="C63" s="5" t="s">
        <v>5615</v>
      </c>
      <c r="D63" s="1">
        <v>0</v>
      </c>
      <c r="E63" s="148">
        <v>143904</v>
      </c>
      <c r="F63" s="5" t="s">
        <v>28</v>
      </c>
    </row>
    <row r="64" spans="1:6" s="5" customFormat="1" x14ac:dyDescent="0.25">
      <c r="A64" s="6">
        <v>43261</v>
      </c>
      <c r="B64" s="5" t="s">
        <v>5611</v>
      </c>
      <c r="C64" s="5" t="s">
        <v>5616</v>
      </c>
      <c r="D64" s="1">
        <v>0</v>
      </c>
      <c r="E64" s="148">
        <v>30076</v>
      </c>
      <c r="F64" s="5" t="s">
        <v>28</v>
      </c>
    </row>
    <row r="65" spans="1:6" s="5" customFormat="1" x14ac:dyDescent="0.25">
      <c r="A65" s="6">
        <v>43261</v>
      </c>
      <c r="B65" s="5" t="s">
        <v>5611</v>
      </c>
      <c r="C65" s="5" t="s">
        <v>5617</v>
      </c>
      <c r="D65" s="1">
        <v>0</v>
      </c>
      <c r="E65" s="148">
        <v>8467.17</v>
      </c>
      <c r="F65" s="5" t="s">
        <v>28</v>
      </c>
    </row>
    <row r="66" spans="1:6" s="5" customFormat="1" x14ac:dyDescent="0.25">
      <c r="A66" s="6">
        <v>43261</v>
      </c>
      <c r="B66" s="5" t="s">
        <v>5611</v>
      </c>
      <c r="C66" s="5" t="s">
        <v>5618</v>
      </c>
      <c r="D66" s="1">
        <v>0</v>
      </c>
      <c r="E66" s="148">
        <v>32725</v>
      </c>
      <c r="F66" s="5" t="s">
        <v>28</v>
      </c>
    </row>
    <row r="67" spans="1:6" s="5" customFormat="1" x14ac:dyDescent="0.25">
      <c r="A67" s="6">
        <v>43261</v>
      </c>
      <c r="B67" s="5" t="s">
        <v>5611</v>
      </c>
      <c r="C67" s="5" t="s">
        <v>5619</v>
      </c>
      <c r="D67" s="1">
        <v>0</v>
      </c>
      <c r="E67" s="148">
        <v>6776</v>
      </c>
      <c r="F67" s="5" t="s">
        <v>28</v>
      </c>
    </row>
    <row r="68" spans="1:6" s="5" customFormat="1" x14ac:dyDescent="0.25">
      <c r="A68" s="6">
        <v>43261</v>
      </c>
      <c r="B68" s="5" t="s">
        <v>5611</v>
      </c>
      <c r="C68" s="5" t="s">
        <v>5620</v>
      </c>
      <c r="D68" s="1">
        <v>0</v>
      </c>
      <c r="E68" s="148">
        <v>281858</v>
      </c>
      <c r="F68" s="5" t="s">
        <v>28</v>
      </c>
    </row>
    <row r="69" spans="1:6" s="5" customFormat="1" x14ac:dyDescent="0.25">
      <c r="A69" s="6">
        <v>43261</v>
      </c>
      <c r="B69" s="5" t="s">
        <v>5611</v>
      </c>
      <c r="C69" s="5" t="s">
        <v>5621</v>
      </c>
      <c r="D69" s="1">
        <v>0</v>
      </c>
      <c r="E69" s="148">
        <v>48226</v>
      </c>
      <c r="F69" s="5" t="s">
        <v>28</v>
      </c>
    </row>
    <row r="70" spans="1:6" s="5" customFormat="1" x14ac:dyDescent="0.25">
      <c r="A70" s="6">
        <v>43261</v>
      </c>
      <c r="B70" s="5" t="s">
        <v>4795</v>
      </c>
      <c r="C70" s="5" t="s">
        <v>5622</v>
      </c>
      <c r="D70" s="1">
        <v>0</v>
      </c>
      <c r="E70" s="148">
        <v>4410</v>
      </c>
      <c r="F70" s="5" t="s">
        <v>28</v>
      </c>
    </row>
    <row r="71" spans="1:6" s="5" customFormat="1" x14ac:dyDescent="0.25">
      <c r="A71" s="6">
        <v>43261</v>
      </c>
      <c r="B71" s="5" t="s">
        <v>5623</v>
      </c>
      <c r="C71" s="5" t="s">
        <v>5624</v>
      </c>
      <c r="D71" s="1">
        <v>0</v>
      </c>
      <c r="E71" s="148">
        <v>5017</v>
      </c>
      <c r="F71" s="5" t="s">
        <v>28</v>
      </c>
    </row>
    <row r="72" spans="1:6" s="5" customFormat="1" x14ac:dyDescent="0.25">
      <c r="A72" s="6">
        <v>43261</v>
      </c>
      <c r="B72" s="5" t="s">
        <v>5625</v>
      </c>
      <c r="C72" s="5" t="s">
        <v>5626</v>
      </c>
      <c r="D72" s="1">
        <v>0</v>
      </c>
      <c r="E72" s="148">
        <v>36758</v>
      </c>
      <c r="F72" s="5" t="s">
        <v>28</v>
      </c>
    </row>
    <row r="73" spans="1:6" s="5" customFormat="1" x14ac:dyDescent="0.25">
      <c r="A73" s="6">
        <v>43261</v>
      </c>
      <c r="B73" s="5" t="s">
        <v>5627</v>
      </c>
      <c r="C73" s="5" t="s">
        <v>5628</v>
      </c>
      <c r="D73" s="1">
        <v>0</v>
      </c>
      <c r="E73" s="148">
        <v>44521</v>
      </c>
      <c r="F73" s="5" t="s">
        <v>28</v>
      </c>
    </row>
    <row r="74" spans="1:6" s="5" customFormat="1" x14ac:dyDescent="0.25">
      <c r="A74" s="6">
        <v>43261</v>
      </c>
      <c r="B74" s="5" t="s">
        <v>5629</v>
      </c>
      <c r="C74" s="5" t="s">
        <v>5630</v>
      </c>
      <c r="D74" s="1">
        <v>0</v>
      </c>
      <c r="E74" s="148">
        <v>84513</v>
      </c>
      <c r="F74" s="5" t="s">
        <v>28</v>
      </c>
    </row>
    <row r="75" spans="1:6" s="5" customFormat="1" x14ac:dyDescent="0.25">
      <c r="A75" s="6">
        <v>43261</v>
      </c>
      <c r="B75" s="5" t="s">
        <v>5631</v>
      </c>
      <c r="C75" s="5" t="s">
        <v>5632</v>
      </c>
      <c r="D75" s="1">
        <v>0</v>
      </c>
      <c r="E75" s="148">
        <v>38582</v>
      </c>
      <c r="F75" s="5" t="s">
        <v>28</v>
      </c>
    </row>
    <row r="76" spans="1:6" s="5" customFormat="1" x14ac:dyDescent="0.25">
      <c r="A76" s="6">
        <v>43261</v>
      </c>
      <c r="B76" s="5" t="s">
        <v>5633</v>
      </c>
      <c r="C76" s="5" t="s">
        <v>5634</v>
      </c>
      <c r="D76" s="1">
        <v>0</v>
      </c>
      <c r="E76" s="148">
        <v>16729</v>
      </c>
      <c r="F76" s="5" t="s">
        <v>28</v>
      </c>
    </row>
    <row r="77" spans="1:6" s="5" customFormat="1" x14ac:dyDescent="0.25">
      <c r="A77" s="6">
        <v>43261</v>
      </c>
      <c r="B77" s="5" t="s">
        <v>26</v>
      </c>
      <c r="C77" s="5" t="s">
        <v>5635</v>
      </c>
      <c r="D77" s="148">
        <v>4410</v>
      </c>
      <c r="E77" s="1">
        <v>0</v>
      </c>
      <c r="F77" s="5" t="s">
        <v>5636</v>
      </c>
    </row>
    <row r="78" spans="1:6" s="5" customFormat="1" x14ac:dyDescent="0.25">
      <c r="A78" s="6">
        <v>43262</v>
      </c>
      <c r="B78" s="5" t="s">
        <v>27</v>
      </c>
      <c r="C78" s="5" t="s">
        <v>5637</v>
      </c>
      <c r="D78" s="1">
        <v>0</v>
      </c>
      <c r="E78" s="148">
        <v>271615.27</v>
      </c>
      <c r="F78" s="5" t="s">
        <v>5638</v>
      </c>
    </row>
    <row r="79" spans="1:6" s="5" customFormat="1" x14ac:dyDescent="0.25">
      <c r="A79" s="6">
        <v>43262</v>
      </c>
      <c r="B79" s="5" t="s">
        <v>27</v>
      </c>
      <c r="C79" s="5" t="s">
        <v>5639</v>
      </c>
      <c r="D79" s="1">
        <v>0</v>
      </c>
      <c r="E79" s="148">
        <v>478588.13</v>
      </c>
      <c r="F79" s="5" t="s">
        <v>5640</v>
      </c>
    </row>
    <row r="80" spans="1:6" s="5" customFormat="1" x14ac:dyDescent="0.25">
      <c r="A80" s="6">
        <v>43262</v>
      </c>
      <c r="B80" s="5" t="s">
        <v>27</v>
      </c>
      <c r="C80" s="5" t="s">
        <v>5641</v>
      </c>
      <c r="D80" s="1">
        <v>0</v>
      </c>
      <c r="E80" s="148">
        <v>6168.38</v>
      </c>
      <c r="F80" s="5" t="s">
        <v>5642</v>
      </c>
    </row>
    <row r="81" spans="1:6" s="5" customFormat="1" x14ac:dyDescent="0.25">
      <c r="A81" s="6">
        <v>43262</v>
      </c>
      <c r="B81" s="5" t="s">
        <v>27</v>
      </c>
      <c r="C81" s="5" t="s">
        <v>5643</v>
      </c>
      <c r="D81" s="1">
        <v>0</v>
      </c>
      <c r="E81" s="148">
        <v>52600.81</v>
      </c>
      <c r="F81" s="5" t="s">
        <v>5644</v>
      </c>
    </row>
    <row r="82" spans="1:6" s="5" customFormat="1" x14ac:dyDescent="0.25">
      <c r="A82" s="6">
        <v>43262</v>
      </c>
      <c r="B82" s="5" t="s">
        <v>5645</v>
      </c>
      <c r="C82" s="5" t="s">
        <v>5646</v>
      </c>
      <c r="D82" s="1">
        <v>0</v>
      </c>
      <c r="E82" s="1">
        <v>71512</v>
      </c>
      <c r="F82" s="5" t="s">
        <v>28</v>
      </c>
    </row>
    <row r="83" spans="1:6" s="5" customFormat="1" x14ac:dyDescent="0.25">
      <c r="A83" s="6">
        <v>43262</v>
      </c>
      <c r="B83" s="5" t="s">
        <v>5647</v>
      </c>
      <c r="C83" s="5" t="s">
        <v>5646</v>
      </c>
      <c r="D83" s="1">
        <v>0</v>
      </c>
      <c r="E83" s="1">
        <v>73355</v>
      </c>
      <c r="F83" s="5" t="s">
        <v>28</v>
      </c>
    </row>
    <row r="84" spans="1:6" s="5" customFormat="1" x14ac:dyDescent="0.25">
      <c r="A84" s="6">
        <v>43262</v>
      </c>
      <c r="B84" s="5" t="s">
        <v>5648</v>
      </c>
      <c r="C84" s="5" t="s">
        <v>5649</v>
      </c>
      <c r="D84" s="1">
        <v>0</v>
      </c>
      <c r="E84" s="1">
        <v>22239.78</v>
      </c>
      <c r="F84" s="5" t="s">
        <v>28</v>
      </c>
    </row>
    <row r="85" spans="1:6" s="5" customFormat="1" x14ac:dyDescent="0.25">
      <c r="A85" s="6">
        <v>43262</v>
      </c>
      <c r="B85" s="5" t="s">
        <v>5648</v>
      </c>
      <c r="C85" s="5" t="s">
        <v>5650</v>
      </c>
      <c r="D85" s="1">
        <v>0</v>
      </c>
      <c r="E85" s="1">
        <v>16213</v>
      </c>
      <c r="F85" s="5" t="s">
        <v>28</v>
      </c>
    </row>
    <row r="86" spans="1:6" s="5" customFormat="1" x14ac:dyDescent="0.25">
      <c r="A86" s="6">
        <v>43262</v>
      </c>
      <c r="B86" s="5" t="s">
        <v>5651</v>
      </c>
      <c r="C86" s="5" t="s">
        <v>5652</v>
      </c>
      <c r="D86" s="1">
        <v>0</v>
      </c>
      <c r="E86" s="1">
        <v>35556</v>
      </c>
      <c r="F86" s="5" t="s">
        <v>28</v>
      </c>
    </row>
    <row r="87" spans="1:6" s="5" customFormat="1" x14ac:dyDescent="0.25">
      <c r="A87" s="6">
        <v>43262</v>
      </c>
      <c r="B87" s="5" t="s">
        <v>5653</v>
      </c>
      <c r="C87" s="5">
        <v>5966001232</v>
      </c>
      <c r="D87" s="1">
        <v>0</v>
      </c>
      <c r="E87" s="1">
        <v>8995</v>
      </c>
      <c r="F87" s="5" t="s">
        <v>28</v>
      </c>
    </row>
    <row r="88" spans="1:6" s="5" customFormat="1" x14ac:dyDescent="0.25">
      <c r="A88" s="6">
        <v>43262</v>
      </c>
      <c r="B88" s="5" t="s">
        <v>5648</v>
      </c>
      <c r="C88" s="5" t="s">
        <v>5654</v>
      </c>
      <c r="D88" s="1">
        <v>0</v>
      </c>
      <c r="E88" s="1">
        <v>9403</v>
      </c>
      <c r="F88" s="5" t="s">
        <v>28</v>
      </c>
    </row>
    <row r="89" spans="1:6" s="5" customFormat="1" x14ac:dyDescent="0.25">
      <c r="A89" s="6">
        <v>43262</v>
      </c>
      <c r="B89" s="5" t="s">
        <v>5655</v>
      </c>
      <c r="C89" s="5">
        <v>5966001225</v>
      </c>
      <c r="D89" s="1">
        <v>0</v>
      </c>
      <c r="E89" s="1">
        <v>6783</v>
      </c>
      <c r="F89" s="5" t="s">
        <v>28</v>
      </c>
    </row>
    <row r="90" spans="1:6" s="5" customFormat="1" x14ac:dyDescent="0.25">
      <c r="A90" s="6">
        <v>43262</v>
      </c>
      <c r="B90" s="5" t="s">
        <v>26</v>
      </c>
      <c r="C90" s="5" t="s">
        <v>5656</v>
      </c>
      <c r="D90" s="148">
        <v>55343.26</v>
      </c>
      <c r="E90" s="1">
        <v>0</v>
      </c>
      <c r="F90" s="5" t="s">
        <v>5657</v>
      </c>
    </row>
    <row r="91" spans="1:6" s="5" customFormat="1" x14ac:dyDescent="0.25">
      <c r="A91" s="6">
        <v>43262</v>
      </c>
      <c r="B91" s="5" t="s">
        <v>26</v>
      </c>
      <c r="C91" s="5" t="s">
        <v>5658</v>
      </c>
      <c r="D91" s="148">
        <v>45970.59</v>
      </c>
      <c r="E91" s="1">
        <v>0</v>
      </c>
      <c r="F91" s="5" t="s">
        <v>5659</v>
      </c>
    </row>
    <row r="92" spans="1:6" s="5" customFormat="1" x14ac:dyDescent="0.25">
      <c r="A92" s="6">
        <v>43262</v>
      </c>
      <c r="B92" s="5" t="s">
        <v>26</v>
      </c>
      <c r="C92" s="5" t="s">
        <v>5660</v>
      </c>
      <c r="D92" s="148">
        <v>66114.070000000007</v>
      </c>
      <c r="E92" s="1">
        <v>0</v>
      </c>
      <c r="F92" s="5" t="s">
        <v>5661</v>
      </c>
    </row>
    <row r="93" spans="1:6" s="5" customFormat="1" x14ac:dyDescent="0.25">
      <c r="A93" s="6">
        <v>43262</v>
      </c>
      <c r="B93" s="5" t="s">
        <v>26</v>
      </c>
      <c r="C93" s="5" t="s">
        <v>5662</v>
      </c>
      <c r="D93" s="148">
        <v>20889.75</v>
      </c>
      <c r="E93" s="1">
        <v>0</v>
      </c>
      <c r="F93" s="5" t="s">
        <v>5663</v>
      </c>
    </row>
    <row r="94" spans="1:6" s="5" customFormat="1" x14ac:dyDescent="0.25">
      <c r="A94" s="6">
        <v>43262</v>
      </c>
      <c r="B94" s="5" t="s">
        <v>26</v>
      </c>
      <c r="C94" s="5" t="s">
        <v>5664</v>
      </c>
      <c r="D94" s="148">
        <v>67740.240000000005</v>
      </c>
      <c r="E94" s="1">
        <v>0</v>
      </c>
      <c r="F94" s="5" t="s">
        <v>5665</v>
      </c>
    </row>
    <row r="95" spans="1:6" s="5" customFormat="1" x14ac:dyDescent="0.25">
      <c r="A95" s="6">
        <v>43262</v>
      </c>
      <c r="B95" s="5" t="s">
        <v>5666</v>
      </c>
      <c r="C95" s="5" t="s">
        <v>5667</v>
      </c>
      <c r="D95" s="148">
        <v>4207490.55</v>
      </c>
      <c r="E95" s="1">
        <v>0</v>
      </c>
      <c r="F95" s="5" t="s">
        <v>28</v>
      </c>
    </row>
    <row r="96" spans="1:6" s="5" customFormat="1" x14ac:dyDescent="0.25">
      <c r="A96" s="6">
        <v>43262</v>
      </c>
      <c r="B96" s="5" t="s">
        <v>5668</v>
      </c>
      <c r="C96" s="5" t="s">
        <v>5669</v>
      </c>
      <c r="D96" s="148">
        <v>1297508.25</v>
      </c>
      <c r="E96" s="1">
        <v>0</v>
      </c>
      <c r="F96" s="5" t="s">
        <v>28</v>
      </c>
    </row>
    <row r="97" spans="1:6" s="5" customFormat="1" x14ac:dyDescent="0.25">
      <c r="A97" s="6">
        <v>43262</v>
      </c>
      <c r="B97" s="5" t="s">
        <v>5670</v>
      </c>
      <c r="C97" s="5" t="s">
        <v>5671</v>
      </c>
      <c r="D97" s="148">
        <v>2917885.1</v>
      </c>
      <c r="E97" s="1">
        <v>0</v>
      </c>
      <c r="F97" s="5" t="s">
        <v>28</v>
      </c>
    </row>
    <row r="98" spans="1:6" s="5" customFormat="1" x14ac:dyDescent="0.25">
      <c r="A98" s="6">
        <v>43262</v>
      </c>
      <c r="B98" s="5" t="s">
        <v>5672</v>
      </c>
      <c r="C98" s="5" t="s">
        <v>5673</v>
      </c>
      <c r="D98" s="148">
        <v>4132646.65</v>
      </c>
      <c r="E98" s="1">
        <v>0</v>
      </c>
      <c r="F98" s="5" t="s">
        <v>28</v>
      </c>
    </row>
    <row r="99" spans="1:6" s="5" customFormat="1" x14ac:dyDescent="0.25">
      <c r="A99" s="6">
        <v>43262</v>
      </c>
      <c r="B99" s="5" t="s">
        <v>5674</v>
      </c>
      <c r="C99" s="5" t="s">
        <v>5675</v>
      </c>
      <c r="D99" s="148">
        <v>3512795.21</v>
      </c>
      <c r="E99" s="1">
        <v>0</v>
      </c>
      <c r="F99" s="5" t="s">
        <v>28</v>
      </c>
    </row>
    <row r="100" spans="1:6" s="5" customFormat="1" ht="13.5" customHeight="1" x14ac:dyDescent="0.25">
      <c r="A100" s="6">
        <v>43263</v>
      </c>
      <c r="B100" s="5" t="s">
        <v>27</v>
      </c>
      <c r="C100" s="5" t="s">
        <v>5676</v>
      </c>
      <c r="D100" s="148">
        <v>525.66</v>
      </c>
      <c r="E100" s="1">
        <v>0</v>
      </c>
      <c r="F100" s="5" t="s">
        <v>5677</v>
      </c>
    </row>
    <row r="101" spans="1:6" s="5" customFormat="1" x14ac:dyDescent="0.25">
      <c r="A101" s="6">
        <v>43263</v>
      </c>
      <c r="B101" s="5" t="s">
        <v>27</v>
      </c>
      <c r="C101" s="5" t="s">
        <v>5678</v>
      </c>
      <c r="D101" s="148">
        <v>108149.53</v>
      </c>
      <c r="E101" s="1">
        <v>0</v>
      </c>
      <c r="F101" s="5" t="s">
        <v>5679</v>
      </c>
    </row>
    <row r="102" spans="1:6" s="5" customFormat="1" x14ac:dyDescent="0.25">
      <c r="A102" s="6">
        <v>43263</v>
      </c>
      <c r="B102" s="5" t="s">
        <v>27</v>
      </c>
      <c r="C102" s="5" t="s">
        <v>5680</v>
      </c>
      <c r="D102" s="148">
        <v>999.42</v>
      </c>
      <c r="E102" s="1">
        <v>0</v>
      </c>
      <c r="F102" s="5" t="s">
        <v>5681</v>
      </c>
    </row>
    <row r="103" spans="1:6" s="5" customFormat="1" x14ac:dyDescent="0.25">
      <c r="A103" s="6">
        <v>43263</v>
      </c>
      <c r="B103" s="5" t="s">
        <v>27</v>
      </c>
      <c r="C103" s="5" t="s">
        <v>5682</v>
      </c>
      <c r="D103" s="148">
        <v>1195.08</v>
      </c>
      <c r="E103" s="1">
        <v>0</v>
      </c>
      <c r="F103" s="5" t="s">
        <v>5683</v>
      </c>
    </row>
    <row r="104" spans="1:6" s="5" customFormat="1" x14ac:dyDescent="0.25">
      <c r="A104" s="6">
        <v>43263</v>
      </c>
      <c r="B104" s="5" t="s">
        <v>27</v>
      </c>
      <c r="C104" s="5" t="s">
        <v>5684</v>
      </c>
      <c r="D104" s="148">
        <v>90</v>
      </c>
      <c r="E104" s="1">
        <v>0</v>
      </c>
      <c r="F104" s="5" t="s">
        <v>5685</v>
      </c>
    </row>
    <row r="105" spans="1:6" s="5" customFormat="1" x14ac:dyDescent="0.25">
      <c r="A105" s="6">
        <v>43263</v>
      </c>
      <c r="B105" s="5" t="s">
        <v>27</v>
      </c>
      <c r="C105" s="5" t="s">
        <v>5686</v>
      </c>
      <c r="D105" s="148">
        <v>90</v>
      </c>
      <c r="E105" s="1">
        <v>0</v>
      </c>
      <c r="F105" s="5" t="s">
        <v>5679</v>
      </c>
    </row>
    <row r="106" spans="1:6" s="5" customFormat="1" x14ac:dyDescent="0.25">
      <c r="A106" s="6">
        <v>43263</v>
      </c>
      <c r="B106" s="5" t="s">
        <v>27</v>
      </c>
      <c r="C106" s="5" t="s">
        <v>5687</v>
      </c>
      <c r="D106" s="148">
        <v>879771.27</v>
      </c>
      <c r="E106" s="1">
        <v>0</v>
      </c>
      <c r="F106" s="5" t="s">
        <v>5685</v>
      </c>
    </row>
    <row r="107" spans="1:6" s="5" customFormat="1" x14ac:dyDescent="0.25">
      <c r="A107" s="6">
        <v>43263</v>
      </c>
      <c r="B107" s="5" t="s">
        <v>27</v>
      </c>
      <c r="C107" s="5" t="s">
        <v>5688</v>
      </c>
      <c r="D107" s="148">
        <v>717.75</v>
      </c>
      <c r="E107" s="1">
        <v>0</v>
      </c>
      <c r="F107" s="5" t="s">
        <v>5689</v>
      </c>
    </row>
    <row r="108" spans="1:6" s="5" customFormat="1" x14ac:dyDescent="0.25">
      <c r="A108" s="6">
        <v>43263</v>
      </c>
      <c r="B108" s="5" t="s">
        <v>5690</v>
      </c>
      <c r="C108" s="5" t="s">
        <v>5691</v>
      </c>
      <c r="D108" s="1">
        <v>0</v>
      </c>
      <c r="E108" s="148">
        <v>14745</v>
      </c>
      <c r="F108" s="5" t="s">
        <v>28</v>
      </c>
    </row>
    <row r="109" spans="1:6" s="5" customFormat="1" x14ac:dyDescent="0.25">
      <c r="A109" s="6">
        <v>43263</v>
      </c>
      <c r="B109" s="5" t="s">
        <v>5690</v>
      </c>
      <c r="C109" s="5" t="s">
        <v>5692</v>
      </c>
      <c r="D109" s="1">
        <v>0</v>
      </c>
      <c r="E109" s="148">
        <v>15995</v>
      </c>
      <c r="F109" s="5" t="s">
        <v>28</v>
      </c>
    </row>
    <row r="110" spans="1:6" s="5" customFormat="1" x14ac:dyDescent="0.25">
      <c r="A110" s="6">
        <v>43263</v>
      </c>
      <c r="B110" s="5" t="s">
        <v>5693</v>
      </c>
      <c r="C110" s="5">
        <v>5947000874</v>
      </c>
      <c r="D110" s="1">
        <v>0</v>
      </c>
      <c r="E110" s="148">
        <v>4365.83</v>
      </c>
      <c r="F110" s="5" t="s">
        <v>28</v>
      </c>
    </row>
    <row r="111" spans="1:6" s="5" customFormat="1" x14ac:dyDescent="0.25">
      <c r="A111" s="6">
        <v>43263</v>
      </c>
      <c r="B111" s="5" t="s">
        <v>5690</v>
      </c>
      <c r="C111" s="5" t="s">
        <v>5694</v>
      </c>
      <c r="D111" s="1">
        <v>0</v>
      </c>
      <c r="E111" s="148">
        <v>63545</v>
      </c>
      <c r="F111" s="5" t="s">
        <v>28</v>
      </c>
    </row>
    <row r="112" spans="1:6" s="5" customFormat="1" x14ac:dyDescent="0.25">
      <c r="A112" s="6">
        <v>43263</v>
      </c>
      <c r="B112" s="5" t="s">
        <v>5586</v>
      </c>
      <c r="C112" s="5" t="s">
        <v>5695</v>
      </c>
      <c r="D112" s="1">
        <v>0</v>
      </c>
      <c r="E112" s="148">
        <v>19195</v>
      </c>
      <c r="F112" s="5" t="s">
        <v>28</v>
      </c>
    </row>
    <row r="113" spans="1:6" s="5" customFormat="1" x14ac:dyDescent="0.25">
      <c r="A113" s="6">
        <v>43263</v>
      </c>
      <c r="B113" s="5" t="s">
        <v>5690</v>
      </c>
      <c r="C113" s="5" t="s">
        <v>5696</v>
      </c>
      <c r="D113" s="1">
        <v>0</v>
      </c>
      <c r="E113" s="148">
        <v>14720</v>
      </c>
      <c r="F113" s="5" t="s">
        <v>28</v>
      </c>
    </row>
    <row r="114" spans="1:6" s="5" customFormat="1" x14ac:dyDescent="0.25">
      <c r="A114" s="6">
        <v>43263</v>
      </c>
      <c r="B114" s="5" t="s">
        <v>5579</v>
      </c>
      <c r="C114" s="5" t="s">
        <v>5697</v>
      </c>
      <c r="D114" s="1">
        <v>0</v>
      </c>
      <c r="E114" s="148">
        <v>7471</v>
      </c>
      <c r="F114" s="5" t="s">
        <v>28</v>
      </c>
    </row>
    <row r="115" spans="1:6" s="5" customFormat="1" x14ac:dyDescent="0.25">
      <c r="A115" s="6">
        <v>43263</v>
      </c>
      <c r="B115" s="5" t="s">
        <v>5693</v>
      </c>
      <c r="C115" s="5">
        <v>5947000874</v>
      </c>
      <c r="D115" s="1">
        <v>0</v>
      </c>
      <c r="E115" s="148">
        <v>3750.4</v>
      </c>
      <c r="F115" s="5" t="s">
        <v>28</v>
      </c>
    </row>
    <row r="116" spans="1:6" s="5" customFormat="1" x14ac:dyDescent="0.25">
      <c r="A116" s="6">
        <v>43263</v>
      </c>
      <c r="B116" s="5" t="s">
        <v>5690</v>
      </c>
      <c r="C116" s="5" t="s">
        <v>5698</v>
      </c>
      <c r="D116" s="1">
        <v>0</v>
      </c>
      <c r="E116" s="148">
        <v>7995</v>
      </c>
      <c r="F116" s="5" t="s">
        <v>28</v>
      </c>
    </row>
    <row r="117" spans="1:6" s="5" customFormat="1" x14ac:dyDescent="0.25">
      <c r="A117" s="6">
        <v>43263</v>
      </c>
      <c r="B117" s="5" t="s">
        <v>5690</v>
      </c>
      <c r="C117" s="5" t="s">
        <v>5699</v>
      </c>
      <c r="D117" s="1">
        <v>0</v>
      </c>
      <c r="E117" s="148">
        <v>27607</v>
      </c>
      <c r="F117" s="5" t="s">
        <v>28</v>
      </c>
    </row>
    <row r="118" spans="1:6" s="5" customFormat="1" x14ac:dyDescent="0.25">
      <c r="A118" s="6">
        <v>43263</v>
      </c>
      <c r="B118" s="5" t="s">
        <v>5690</v>
      </c>
      <c r="C118" s="5" t="s">
        <v>5700</v>
      </c>
      <c r="D118" s="1">
        <v>0</v>
      </c>
      <c r="E118" s="148">
        <v>14417</v>
      </c>
      <c r="F118" s="5" t="s">
        <v>28</v>
      </c>
    </row>
    <row r="119" spans="1:6" s="5" customFormat="1" x14ac:dyDescent="0.25">
      <c r="A119" s="6">
        <v>43263</v>
      </c>
      <c r="B119" s="5" t="s">
        <v>5690</v>
      </c>
      <c r="C119" s="5" t="s">
        <v>5701</v>
      </c>
      <c r="D119" s="1">
        <v>0</v>
      </c>
      <c r="E119" s="148">
        <v>17938</v>
      </c>
      <c r="F119" s="5" t="s">
        <v>28</v>
      </c>
    </row>
    <row r="120" spans="1:6" s="5" customFormat="1" x14ac:dyDescent="0.25">
      <c r="A120" s="6">
        <v>43263</v>
      </c>
      <c r="B120" s="5" t="s">
        <v>5690</v>
      </c>
      <c r="C120" s="5" t="s">
        <v>5702</v>
      </c>
      <c r="D120" s="1">
        <v>0</v>
      </c>
      <c r="E120" s="148">
        <v>130676</v>
      </c>
      <c r="F120" s="5" t="s">
        <v>28</v>
      </c>
    </row>
    <row r="121" spans="1:6" s="5" customFormat="1" x14ac:dyDescent="0.25">
      <c r="A121" s="6">
        <v>43263</v>
      </c>
      <c r="B121" s="5" t="s">
        <v>5690</v>
      </c>
      <c r="C121" s="5" t="s">
        <v>5703</v>
      </c>
      <c r="D121" s="1">
        <v>0</v>
      </c>
      <c r="E121" s="148">
        <v>48338</v>
      </c>
      <c r="F121" s="5" t="s">
        <v>28</v>
      </c>
    </row>
    <row r="122" spans="1:6" s="5" customFormat="1" x14ac:dyDescent="0.25">
      <c r="A122" s="6">
        <v>43263</v>
      </c>
      <c r="B122" s="5" t="s">
        <v>5704</v>
      </c>
      <c r="C122" s="5" t="s">
        <v>5705</v>
      </c>
      <c r="D122" s="1">
        <v>0</v>
      </c>
      <c r="E122" s="148">
        <v>25764</v>
      </c>
      <c r="F122" s="5" t="s">
        <v>28</v>
      </c>
    </row>
    <row r="123" spans="1:6" s="5" customFormat="1" x14ac:dyDescent="0.25">
      <c r="A123" s="6">
        <v>43263</v>
      </c>
      <c r="B123" s="5" t="s">
        <v>5706</v>
      </c>
      <c r="C123" s="5" t="s">
        <v>5707</v>
      </c>
      <c r="D123" s="1">
        <v>0</v>
      </c>
      <c r="E123" s="148">
        <v>60446</v>
      </c>
      <c r="F123" s="5" t="s">
        <v>28</v>
      </c>
    </row>
    <row r="124" spans="1:6" s="5" customFormat="1" x14ac:dyDescent="0.25">
      <c r="A124" s="6">
        <v>43263</v>
      </c>
      <c r="B124" s="5" t="s">
        <v>26</v>
      </c>
      <c r="C124" s="5" t="s">
        <v>5708</v>
      </c>
      <c r="D124" s="148">
        <v>66396.570000000007</v>
      </c>
      <c r="E124" s="1">
        <v>0</v>
      </c>
      <c r="F124" s="5" t="s">
        <v>5709</v>
      </c>
    </row>
    <row r="125" spans="1:6" s="5" customFormat="1" x14ac:dyDescent="0.25">
      <c r="A125" s="6">
        <v>43263</v>
      </c>
      <c r="B125" s="5" t="s">
        <v>26</v>
      </c>
      <c r="C125" s="5" t="s">
        <v>5710</v>
      </c>
      <c r="D125" s="148">
        <v>35421.57</v>
      </c>
      <c r="E125" s="1">
        <v>0</v>
      </c>
      <c r="F125" s="5" t="s">
        <v>5711</v>
      </c>
    </row>
    <row r="126" spans="1:6" s="5" customFormat="1" x14ac:dyDescent="0.25">
      <c r="A126" s="6">
        <v>43263</v>
      </c>
      <c r="B126" s="5" t="s">
        <v>5712</v>
      </c>
      <c r="C126" s="5" t="s">
        <v>5711</v>
      </c>
      <c r="D126" s="148">
        <v>2363973.23</v>
      </c>
      <c r="E126" s="1">
        <v>0</v>
      </c>
      <c r="F126" s="5" t="s">
        <v>28</v>
      </c>
    </row>
    <row r="127" spans="1:6" s="5" customFormat="1" x14ac:dyDescent="0.25">
      <c r="A127" s="6">
        <v>43263</v>
      </c>
      <c r="B127" s="5" t="s">
        <v>5713</v>
      </c>
      <c r="C127" s="5" t="s">
        <v>5709</v>
      </c>
      <c r="D127" s="148">
        <v>4199232.87</v>
      </c>
      <c r="E127" s="1">
        <v>0</v>
      </c>
      <c r="F127" s="5" t="s">
        <v>28</v>
      </c>
    </row>
    <row r="128" spans="1:6" s="5" customFormat="1" x14ac:dyDescent="0.25">
      <c r="A128" s="6">
        <v>43263</v>
      </c>
      <c r="B128" s="5" t="s">
        <v>27</v>
      </c>
      <c r="C128" s="5" t="s">
        <v>5714</v>
      </c>
      <c r="D128" s="1">
        <v>0</v>
      </c>
      <c r="E128" s="148">
        <v>123778.8</v>
      </c>
      <c r="F128" s="5" t="s">
        <v>5714</v>
      </c>
    </row>
    <row r="129" spans="1:6" s="5" customFormat="1" x14ac:dyDescent="0.25">
      <c r="A129" s="6">
        <v>43263</v>
      </c>
      <c r="B129" s="5" t="s">
        <v>5715</v>
      </c>
      <c r="C129" s="5" t="s">
        <v>5716</v>
      </c>
      <c r="D129" s="148">
        <v>50022.34</v>
      </c>
      <c r="E129" s="1">
        <v>0</v>
      </c>
      <c r="F129" s="5" t="s">
        <v>28</v>
      </c>
    </row>
    <row r="130" spans="1:6" s="5" customFormat="1" x14ac:dyDescent="0.25">
      <c r="A130" s="6">
        <v>43263</v>
      </c>
      <c r="B130" s="5" t="s">
        <v>5717</v>
      </c>
      <c r="C130" s="5" t="s">
        <v>5718</v>
      </c>
      <c r="D130" s="148">
        <v>6000</v>
      </c>
      <c r="E130" s="1">
        <v>0</v>
      </c>
      <c r="F130" s="5" t="s">
        <v>28</v>
      </c>
    </row>
    <row r="131" spans="1:6" s="5" customFormat="1" x14ac:dyDescent="0.25">
      <c r="A131" s="6">
        <v>43263</v>
      </c>
      <c r="B131" s="5" t="s">
        <v>5719</v>
      </c>
      <c r="C131" s="5" t="s">
        <v>5720</v>
      </c>
      <c r="D131" s="148">
        <v>4550</v>
      </c>
      <c r="E131" s="1">
        <v>0</v>
      </c>
      <c r="F131" s="5" t="s">
        <v>28</v>
      </c>
    </row>
    <row r="132" spans="1:6" s="5" customFormat="1" x14ac:dyDescent="0.25">
      <c r="A132" s="6">
        <v>43263</v>
      </c>
      <c r="B132" s="5" t="s">
        <v>5721</v>
      </c>
      <c r="C132" s="5" t="s">
        <v>5722</v>
      </c>
      <c r="D132" s="148">
        <v>6000</v>
      </c>
      <c r="E132" s="1">
        <v>0</v>
      </c>
      <c r="F132" s="5" t="s">
        <v>28</v>
      </c>
    </row>
    <row r="133" spans="1:6" s="5" customFormat="1" x14ac:dyDescent="0.25">
      <c r="A133" s="6">
        <v>43263</v>
      </c>
      <c r="B133" s="5" t="s">
        <v>5723</v>
      </c>
      <c r="C133" s="5" t="s">
        <v>5724</v>
      </c>
      <c r="D133" s="148">
        <v>600</v>
      </c>
      <c r="E133" s="1">
        <v>0</v>
      </c>
      <c r="F133" s="5" t="s">
        <v>28</v>
      </c>
    </row>
    <row r="134" spans="1:6" s="5" customFormat="1" x14ac:dyDescent="0.25">
      <c r="A134" s="6">
        <v>43263</v>
      </c>
      <c r="B134" s="5" t="s">
        <v>5725</v>
      </c>
      <c r="C134" s="5" t="s">
        <v>5726</v>
      </c>
      <c r="D134" s="148">
        <v>200000</v>
      </c>
      <c r="E134" s="1">
        <v>0</v>
      </c>
      <c r="F134" s="5" t="s">
        <v>28</v>
      </c>
    </row>
    <row r="135" spans="1:6" s="5" customFormat="1" x14ac:dyDescent="0.25">
      <c r="A135" s="6">
        <v>43263</v>
      </c>
      <c r="B135" s="5" t="s">
        <v>5727</v>
      </c>
      <c r="C135" s="5" t="s">
        <v>5728</v>
      </c>
      <c r="D135" s="148">
        <v>26300</v>
      </c>
      <c r="E135" s="1">
        <v>0</v>
      </c>
      <c r="F135" s="5" t="s">
        <v>28</v>
      </c>
    </row>
    <row r="136" spans="1:6" s="5" customFormat="1" x14ac:dyDescent="0.25">
      <c r="A136" s="6">
        <v>43263</v>
      </c>
      <c r="B136" s="5" t="s">
        <v>5729</v>
      </c>
      <c r="C136" s="5" t="s">
        <v>5730</v>
      </c>
      <c r="D136" s="148">
        <v>3380</v>
      </c>
      <c r="E136" s="1">
        <v>0</v>
      </c>
      <c r="F136" s="5" t="s">
        <v>28</v>
      </c>
    </row>
    <row r="137" spans="1:6" s="5" customFormat="1" x14ac:dyDescent="0.25">
      <c r="A137" s="6">
        <v>43263</v>
      </c>
      <c r="B137" s="5" t="s">
        <v>5731</v>
      </c>
      <c r="C137" s="5" t="s">
        <v>5732</v>
      </c>
      <c r="D137" s="148">
        <v>3250</v>
      </c>
      <c r="E137" s="1">
        <v>0</v>
      </c>
      <c r="F137" s="5" t="s">
        <v>28</v>
      </c>
    </row>
    <row r="138" spans="1:6" s="5" customFormat="1" x14ac:dyDescent="0.25">
      <c r="A138" s="6">
        <v>43263</v>
      </c>
      <c r="B138" s="5" t="s">
        <v>5733</v>
      </c>
      <c r="C138" s="5" t="s">
        <v>5734</v>
      </c>
      <c r="D138" s="148">
        <v>3120</v>
      </c>
      <c r="E138" s="1">
        <v>0</v>
      </c>
      <c r="F138" s="5" t="s">
        <v>28</v>
      </c>
    </row>
    <row r="139" spans="1:6" s="5" customFormat="1" x14ac:dyDescent="0.25">
      <c r="A139" s="6">
        <v>43263</v>
      </c>
      <c r="B139" s="5" t="s">
        <v>5735</v>
      </c>
      <c r="C139" s="5" t="s">
        <v>5736</v>
      </c>
      <c r="D139" s="148">
        <v>3888</v>
      </c>
      <c r="E139" s="1">
        <v>0</v>
      </c>
      <c r="F139" s="5" t="s">
        <v>28</v>
      </c>
    </row>
    <row r="140" spans="1:6" s="5" customFormat="1" x14ac:dyDescent="0.25">
      <c r="A140" s="6">
        <v>43263</v>
      </c>
      <c r="B140" s="5" t="s">
        <v>26</v>
      </c>
      <c r="C140" s="5" t="s">
        <v>5737</v>
      </c>
      <c r="D140" s="148">
        <v>800</v>
      </c>
      <c r="E140" s="1">
        <v>0</v>
      </c>
      <c r="F140" s="5" t="s">
        <v>5738</v>
      </c>
    </row>
    <row r="141" spans="1:6" s="5" customFormat="1" x14ac:dyDescent="0.25">
      <c r="A141" s="6">
        <v>43263</v>
      </c>
      <c r="B141" s="5" t="s">
        <v>26</v>
      </c>
      <c r="C141" s="5" t="s">
        <v>5739</v>
      </c>
      <c r="D141" s="148">
        <v>12000</v>
      </c>
      <c r="E141" s="1">
        <v>0</v>
      </c>
      <c r="F141" s="5" t="s">
        <v>5740</v>
      </c>
    </row>
    <row r="142" spans="1:6" s="5" customFormat="1" x14ac:dyDescent="0.25">
      <c r="A142" s="6">
        <v>43264</v>
      </c>
      <c r="B142" s="5" t="s">
        <v>5741</v>
      </c>
      <c r="C142" s="5" t="s">
        <v>5742</v>
      </c>
      <c r="D142" s="1">
        <v>0</v>
      </c>
      <c r="E142" s="148">
        <v>58144</v>
      </c>
      <c r="F142" s="5" t="s">
        <v>28</v>
      </c>
    </row>
    <row r="143" spans="1:6" s="5" customFormat="1" x14ac:dyDescent="0.25">
      <c r="A143" s="6">
        <v>43265</v>
      </c>
      <c r="B143" s="5" t="s">
        <v>27</v>
      </c>
      <c r="C143" s="5" t="s">
        <v>5743</v>
      </c>
      <c r="D143" s="148">
        <v>882.48</v>
      </c>
      <c r="E143" s="1">
        <v>0</v>
      </c>
      <c r="F143" s="5" t="s">
        <v>5744</v>
      </c>
    </row>
    <row r="144" spans="1:6" s="5" customFormat="1" x14ac:dyDescent="0.25">
      <c r="A144" s="6">
        <v>43265</v>
      </c>
      <c r="B144" s="5" t="s">
        <v>27</v>
      </c>
      <c r="C144" s="5" t="s">
        <v>5745</v>
      </c>
      <c r="D144" s="148">
        <v>90</v>
      </c>
      <c r="E144" s="1">
        <v>0</v>
      </c>
      <c r="F144" s="5" t="s">
        <v>5746</v>
      </c>
    </row>
    <row r="145" spans="1:6" s="5" customFormat="1" x14ac:dyDescent="0.25">
      <c r="A145" s="6">
        <v>43265</v>
      </c>
      <c r="B145" s="5" t="s">
        <v>27</v>
      </c>
      <c r="C145" s="5" t="s">
        <v>5747</v>
      </c>
      <c r="D145" s="148">
        <v>443016.41</v>
      </c>
      <c r="E145" s="1">
        <v>0</v>
      </c>
      <c r="F145" s="5" t="s">
        <v>5746</v>
      </c>
    </row>
    <row r="146" spans="1:6" s="5" customFormat="1" x14ac:dyDescent="0.25">
      <c r="A146" s="6">
        <v>43265</v>
      </c>
      <c r="B146" s="5" t="s">
        <v>5748</v>
      </c>
      <c r="C146" s="5" t="s">
        <v>5749</v>
      </c>
      <c r="D146" s="1">
        <v>0</v>
      </c>
      <c r="E146" s="148">
        <v>6955.38</v>
      </c>
      <c r="F146" s="5" t="s">
        <v>28</v>
      </c>
    </row>
    <row r="147" spans="1:6" s="5" customFormat="1" x14ac:dyDescent="0.25">
      <c r="A147" s="6">
        <v>43265</v>
      </c>
      <c r="B147" s="5" t="s">
        <v>5750</v>
      </c>
      <c r="C147" s="5" t="s">
        <v>5751</v>
      </c>
      <c r="D147" s="1">
        <v>0</v>
      </c>
      <c r="E147" s="148">
        <v>32098</v>
      </c>
      <c r="F147" s="5" t="s">
        <v>28</v>
      </c>
    </row>
    <row r="148" spans="1:6" s="5" customFormat="1" x14ac:dyDescent="0.25">
      <c r="A148" s="6">
        <v>43265</v>
      </c>
      <c r="B148" s="5" t="s">
        <v>5750</v>
      </c>
      <c r="C148" s="5" t="s">
        <v>5752</v>
      </c>
      <c r="D148" s="1">
        <v>0</v>
      </c>
      <c r="E148" s="148">
        <v>74700</v>
      </c>
      <c r="F148" s="5" t="s">
        <v>28</v>
      </c>
    </row>
    <row r="149" spans="1:6" s="5" customFormat="1" x14ac:dyDescent="0.25">
      <c r="A149" s="6">
        <v>43265</v>
      </c>
      <c r="B149" s="5" t="s">
        <v>5750</v>
      </c>
      <c r="C149" s="5" t="s">
        <v>5753</v>
      </c>
      <c r="D149" s="1">
        <v>0</v>
      </c>
      <c r="E149" s="148">
        <v>77185.62</v>
      </c>
      <c r="F149" s="5" t="s">
        <v>28</v>
      </c>
    </row>
    <row r="150" spans="1:6" s="5" customFormat="1" x14ac:dyDescent="0.25">
      <c r="A150" s="6">
        <v>43265</v>
      </c>
      <c r="B150" s="5" t="s">
        <v>5754</v>
      </c>
      <c r="C150" s="5" t="s">
        <v>5755</v>
      </c>
      <c r="D150" s="1">
        <v>0</v>
      </c>
      <c r="E150" s="148">
        <v>41729</v>
      </c>
      <c r="F150" s="5" t="s">
        <v>28</v>
      </c>
    </row>
    <row r="151" spans="1:6" s="5" customFormat="1" x14ac:dyDescent="0.25">
      <c r="A151" s="6">
        <v>43271</v>
      </c>
      <c r="B151" s="5" t="s">
        <v>26</v>
      </c>
      <c r="C151" s="5" t="s">
        <v>5756</v>
      </c>
      <c r="D151" s="1">
        <v>0</v>
      </c>
      <c r="E151" s="148">
        <v>20613</v>
      </c>
      <c r="F151" s="5" t="s">
        <v>5756</v>
      </c>
    </row>
    <row r="152" spans="1:6" s="5" customFormat="1" x14ac:dyDescent="0.25">
      <c r="A152" s="6">
        <v>43271</v>
      </c>
      <c r="B152" s="5" t="s">
        <v>26</v>
      </c>
      <c r="C152" s="5" t="s">
        <v>5756</v>
      </c>
      <c r="D152" s="1">
        <v>0</v>
      </c>
      <c r="E152" s="148">
        <v>59720</v>
      </c>
      <c r="F152" s="5" t="s">
        <v>5756</v>
      </c>
    </row>
    <row r="153" spans="1:6" s="5" customFormat="1" x14ac:dyDescent="0.25">
      <c r="A153" s="6">
        <v>43271</v>
      </c>
      <c r="B153" s="5" t="s">
        <v>5757</v>
      </c>
      <c r="C153" s="5" t="s">
        <v>5758</v>
      </c>
      <c r="D153" s="1">
        <v>0</v>
      </c>
      <c r="E153" s="148">
        <v>53107</v>
      </c>
      <c r="F153" s="5" t="s">
        <v>28</v>
      </c>
    </row>
    <row r="154" spans="1:6" s="5" customFormat="1" x14ac:dyDescent="0.25">
      <c r="A154" s="6">
        <v>43271</v>
      </c>
      <c r="B154" s="5" t="s">
        <v>5759</v>
      </c>
      <c r="C154" s="5" t="s">
        <v>5760</v>
      </c>
      <c r="D154" s="1">
        <v>0</v>
      </c>
      <c r="E154" s="148">
        <v>24073</v>
      </c>
      <c r="F154" s="5" t="s">
        <v>28</v>
      </c>
    </row>
    <row r="155" spans="1:6" s="5" customFormat="1" x14ac:dyDescent="0.25">
      <c r="A155" s="6">
        <v>43271</v>
      </c>
      <c r="B155" s="5" t="s">
        <v>5759</v>
      </c>
      <c r="C155" s="5" t="s">
        <v>5761</v>
      </c>
      <c r="D155" s="1">
        <v>0</v>
      </c>
      <c r="E155" s="148">
        <v>3485</v>
      </c>
      <c r="F155" s="5" t="s">
        <v>28</v>
      </c>
    </row>
    <row r="156" spans="1:6" s="5" customFormat="1" x14ac:dyDescent="0.25">
      <c r="A156" s="6">
        <v>43271</v>
      </c>
      <c r="B156" s="5" t="s">
        <v>5759</v>
      </c>
      <c r="C156" s="5" t="s">
        <v>5762</v>
      </c>
      <c r="D156" s="1">
        <v>0</v>
      </c>
      <c r="E156" s="148">
        <v>21927.3</v>
      </c>
      <c r="F156" s="5" t="s">
        <v>28</v>
      </c>
    </row>
    <row r="157" spans="1:6" s="5" customFormat="1" x14ac:dyDescent="0.25">
      <c r="A157" s="6">
        <v>43271</v>
      </c>
      <c r="B157" s="5" t="s">
        <v>5759</v>
      </c>
      <c r="C157" s="5" t="s">
        <v>5763</v>
      </c>
      <c r="D157" s="1">
        <v>0</v>
      </c>
      <c r="E157" s="148">
        <v>29557</v>
      </c>
      <c r="F157" s="5" t="s">
        <v>28</v>
      </c>
    </row>
    <row r="158" spans="1:6" s="5" customFormat="1" x14ac:dyDescent="0.25">
      <c r="A158" s="6">
        <v>43271</v>
      </c>
      <c r="B158" s="5" t="s">
        <v>5759</v>
      </c>
      <c r="C158" s="5" t="s">
        <v>5764</v>
      </c>
      <c r="D158" s="1">
        <v>0</v>
      </c>
      <c r="E158" s="148">
        <v>370541</v>
      </c>
      <c r="F158" s="5" t="s">
        <v>28</v>
      </c>
    </row>
    <row r="159" spans="1:6" s="5" customFormat="1" x14ac:dyDescent="0.25">
      <c r="A159" s="6">
        <v>43271</v>
      </c>
      <c r="B159" s="5" t="s">
        <v>5759</v>
      </c>
      <c r="C159" s="5" t="s">
        <v>5765</v>
      </c>
      <c r="D159" s="1">
        <v>0</v>
      </c>
      <c r="E159" s="148">
        <v>28649</v>
      </c>
      <c r="F159" s="5" t="s">
        <v>28</v>
      </c>
    </row>
    <row r="160" spans="1:6" s="5" customFormat="1" x14ac:dyDescent="0.25">
      <c r="A160" s="6">
        <v>43271</v>
      </c>
      <c r="B160" s="5" t="s">
        <v>5759</v>
      </c>
      <c r="C160" s="5" t="s">
        <v>5766</v>
      </c>
      <c r="D160" s="1">
        <v>0</v>
      </c>
      <c r="E160" s="148">
        <v>1638</v>
      </c>
      <c r="F160" s="5" t="s">
        <v>28</v>
      </c>
    </row>
    <row r="161" spans="1:6" s="5" customFormat="1" x14ac:dyDescent="0.25">
      <c r="A161" s="6">
        <v>43271</v>
      </c>
      <c r="B161" s="5" t="s">
        <v>5759</v>
      </c>
      <c r="C161" s="5" t="s">
        <v>5767</v>
      </c>
      <c r="D161" s="1">
        <v>0</v>
      </c>
      <c r="E161" s="148">
        <v>11500</v>
      </c>
      <c r="F161" s="5" t="s">
        <v>28</v>
      </c>
    </row>
    <row r="162" spans="1:6" s="5" customFormat="1" x14ac:dyDescent="0.25">
      <c r="A162" s="6">
        <v>43271</v>
      </c>
      <c r="B162" s="5" t="s">
        <v>5759</v>
      </c>
      <c r="C162" s="5" t="s">
        <v>5768</v>
      </c>
      <c r="D162" s="1">
        <v>0</v>
      </c>
      <c r="E162" s="148">
        <v>36025</v>
      </c>
      <c r="F162" s="5" t="s">
        <v>28</v>
      </c>
    </row>
    <row r="163" spans="1:6" s="5" customFormat="1" x14ac:dyDescent="0.25">
      <c r="A163" s="6">
        <v>43272</v>
      </c>
      <c r="B163" s="5" t="s">
        <v>27</v>
      </c>
      <c r="C163" s="5" t="s">
        <v>5769</v>
      </c>
      <c r="D163" s="148">
        <v>525.66</v>
      </c>
      <c r="E163" s="1">
        <v>0</v>
      </c>
      <c r="F163" s="5" t="s">
        <v>5770</v>
      </c>
    </row>
    <row r="164" spans="1:6" s="5" customFormat="1" x14ac:dyDescent="0.25">
      <c r="A164" s="6">
        <v>43272</v>
      </c>
      <c r="B164" s="5" t="s">
        <v>5771</v>
      </c>
      <c r="C164" s="5" t="s">
        <v>5772</v>
      </c>
      <c r="D164" s="1">
        <v>0</v>
      </c>
      <c r="E164" s="148">
        <v>14924</v>
      </c>
      <c r="F164" s="5" t="s">
        <v>28</v>
      </c>
    </row>
    <row r="165" spans="1:6" s="5" customFormat="1" x14ac:dyDescent="0.25">
      <c r="A165" s="6">
        <v>43272</v>
      </c>
      <c r="B165" s="5" t="s">
        <v>5773</v>
      </c>
      <c r="C165" s="5" t="s">
        <v>5772</v>
      </c>
      <c r="D165" s="1">
        <v>0</v>
      </c>
      <c r="E165" s="148">
        <v>9895</v>
      </c>
      <c r="F165" s="5" t="s">
        <v>28</v>
      </c>
    </row>
    <row r="166" spans="1:6" s="5" customFormat="1" x14ac:dyDescent="0.25">
      <c r="A166" s="6">
        <v>43272</v>
      </c>
      <c r="B166" s="5" t="s">
        <v>5774</v>
      </c>
      <c r="C166" s="5" t="s">
        <v>5775</v>
      </c>
      <c r="D166" s="1">
        <v>0</v>
      </c>
      <c r="E166" s="148">
        <v>82603</v>
      </c>
      <c r="F166" s="5" t="s">
        <v>28</v>
      </c>
    </row>
    <row r="167" spans="1:6" s="5" customFormat="1" x14ac:dyDescent="0.25">
      <c r="A167" s="6">
        <v>43272</v>
      </c>
      <c r="B167" s="5" t="s">
        <v>5776</v>
      </c>
      <c r="C167" s="5" t="s">
        <v>5777</v>
      </c>
      <c r="D167" s="1">
        <v>0</v>
      </c>
      <c r="E167" s="148">
        <v>58316</v>
      </c>
      <c r="F167" s="5" t="s">
        <v>28</v>
      </c>
    </row>
    <row r="168" spans="1:6" s="5" customFormat="1" x14ac:dyDescent="0.25">
      <c r="A168" s="6">
        <v>43272</v>
      </c>
      <c r="B168" s="5" t="s">
        <v>5778</v>
      </c>
      <c r="C168" s="5" t="s">
        <v>5779</v>
      </c>
      <c r="D168" s="1">
        <v>0</v>
      </c>
      <c r="E168" s="148">
        <v>80017</v>
      </c>
      <c r="F168" s="5" t="s">
        <v>28</v>
      </c>
    </row>
    <row r="169" spans="1:6" s="5" customFormat="1" x14ac:dyDescent="0.25">
      <c r="A169" s="6">
        <v>43272</v>
      </c>
      <c r="B169" s="5" t="s">
        <v>27</v>
      </c>
      <c r="C169" s="5" t="s">
        <v>5780</v>
      </c>
      <c r="D169" s="1">
        <v>0</v>
      </c>
      <c r="E169" s="148">
        <v>7013.3</v>
      </c>
      <c r="F169" s="5" t="s">
        <v>5781</v>
      </c>
    </row>
    <row r="170" spans="1:6" s="5" customFormat="1" x14ac:dyDescent="0.25">
      <c r="A170" s="6">
        <v>43272</v>
      </c>
      <c r="B170" s="5" t="s">
        <v>27</v>
      </c>
      <c r="C170" s="5" t="s">
        <v>5782</v>
      </c>
      <c r="D170" s="1">
        <v>0</v>
      </c>
      <c r="E170" s="148">
        <v>1621465.72</v>
      </c>
      <c r="F170" s="5" t="s">
        <v>5783</v>
      </c>
    </row>
    <row r="171" spans="1:6" s="5" customFormat="1" x14ac:dyDescent="0.25">
      <c r="A171" s="6">
        <v>43272</v>
      </c>
      <c r="B171" s="5" t="s">
        <v>27</v>
      </c>
      <c r="C171" s="5" t="s">
        <v>5784</v>
      </c>
      <c r="D171" s="1">
        <v>0</v>
      </c>
      <c r="E171" s="148">
        <v>74234.77</v>
      </c>
      <c r="F171" s="5" t="s">
        <v>5785</v>
      </c>
    </row>
    <row r="172" spans="1:6" s="5" customFormat="1" x14ac:dyDescent="0.25">
      <c r="A172" s="6">
        <v>43272</v>
      </c>
      <c r="B172" s="5" t="s">
        <v>5611</v>
      </c>
      <c r="C172" s="5" t="s">
        <v>5786</v>
      </c>
      <c r="D172" s="1">
        <v>0</v>
      </c>
      <c r="E172" s="148">
        <v>10516</v>
      </c>
      <c r="F172" s="5" t="s">
        <v>28</v>
      </c>
    </row>
    <row r="173" spans="1:6" s="5" customFormat="1" x14ac:dyDescent="0.25">
      <c r="A173" s="6">
        <v>43272</v>
      </c>
      <c r="B173" s="5" t="s">
        <v>5787</v>
      </c>
      <c r="C173" s="5" t="s">
        <v>5788</v>
      </c>
      <c r="D173" s="1">
        <v>0</v>
      </c>
      <c r="E173" s="148">
        <v>31332</v>
      </c>
      <c r="F173" s="5" t="s">
        <v>28</v>
      </c>
    </row>
    <row r="174" spans="1:6" s="5" customFormat="1" x14ac:dyDescent="0.25">
      <c r="A174" s="6">
        <v>43272</v>
      </c>
      <c r="B174" s="5" t="s">
        <v>5690</v>
      </c>
      <c r="C174" s="5" t="s">
        <v>5789</v>
      </c>
      <c r="D174" s="1">
        <v>0</v>
      </c>
      <c r="E174" s="148">
        <v>25601</v>
      </c>
      <c r="F174" s="5" t="s">
        <v>28</v>
      </c>
    </row>
    <row r="175" spans="1:6" s="5" customFormat="1" x14ac:dyDescent="0.25">
      <c r="A175" s="6">
        <v>43272</v>
      </c>
      <c r="B175" s="5" t="s">
        <v>5790</v>
      </c>
      <c r="C175" s="5" t="s">
        <v>5791</v>
      </c>
      <c r="D175" s="1">
        <v>0</v>
      </c>
      <c r="E175" s="148">
        <v>53483</v>
      </c>
      <c r="F175" s="5" t="s">
        <v>28</v>
      </c>
    </row>
    <row r="176" spans="1:6" s="5" customFormat="1" x14ac:dyDescent="0.25">
      <c r="A176" s="6">
        <v>43275</v>
      </c>
      <c r="B176" s="5" t="s">
        <v>27</v>
      </c>
      <c r="C176" s="5" t="s">
        <v>5792</v>
      </c>
      <c r="D176" s="148">
        <v>300</v>
      </c>
      <c r="E176" s="1">
        <v>0</v>
      </c>
      <c r="F176" s="5" t="s">
        <v>5793</v>
      </c>
    </row>
    <row r="177" spans="1:6" s="5" customFormat="1" x14ac:dyDescent="0.25">
      <c r="A177" s="6">
        <v>43275</v>
      </c>
      <c r="B177" s="5" t="s">
        <v>5794</v>
      </c>
      <c r="C177" s="5" t="s">
        <v>5795</v>
      </c>
      <c r="D177" s="148">
        <v>64419</v>
      </c>
      <c r="E177" s="1">
        <v>0</v>
      </c>
      <c r="F177" s="5" t="s">
        <v>28</v>
      </c>
    </row>
    <row r="178" spans="1:6" s="5" customFormat="1" x14ac:dyDescent="0.25">
      <c r="A178" s="6">
        <v>43275</v>
      </c>
      <c r="B178" s="5" t="s">
        <v>27</v>
      </c>
      <c r="C178" s="5" t="s">
        <v>5796</v>
      </c>
      <c r="D178" s="148">
        <v>580</v>
      </c>
      <c r="E178" s="1">
        <v>0</v>
      </c>
      <c r="F178" s="5" t="s">
        <v>5797</v>
      </c>
    </row>
    <row r="179" spans="1:6" s="5" customFormat="1" x14ac:dyDescent="0.25">
      <c r="A179" s="6">
        <v>43275</v>
      </c>
      <c r="B179" s="5" t="s">
        <v>27</v>
      </c>
      <c r="C179" s="5" t="s">
        <v>5798</v>
      </c>
      <c r="D179" s="148">
        <v>10589</v>
      </c>
      <c r="E179" s="1">
        <v>0</v>
      </c>
      <c r="F179" s="5" t="s">
        <v>5799</v>
      </c>
    </row>
    <row r="180" spans="1:6" s="5" customFormat="1" x14ac:dyDescent="0.25">
      <c r="A180" s="6">
        <v>43275</v>
      </c>
      <c r="B180" s="5" t="s">
        <v>26</v>
      </c>
      <c r="C180" s="5" t="s">
        <v>5800</v>
      </c>
      <c r="D180" s="148">
        <v>141555.03</v>
      </c>
      <c r="E180" s="1">
        <v>0</v>
      </c>
      <c r="F180" s="5" t="s">
        <v>5801</v>
      </c>
    </row>
    <row r="181" spans="1:6" s="5" customFormat="1" x14ac:dyDescent="0.25">
      <c r="A181" s="6">
        <v>43275</v>
      </c>
      <c r="B181" s="5" t="s">
        <v>5802</v>
      </c>
      <c r="C181" s="5" t="s">
        <v>5803</v>
      </c>
      <c r="D181" s="1">
        <v>0</v>
      </c>
      <c r="E181" s="148">
        <v>4641</v>
      </c>
      <c r="F181" s="5" t="s">
        <v>28</v>
      </c>
    </row>
    <row r="182" spans="1:6" s="5" customFormat="1" x14ac:dyDescent="0.25">
      <c r="A182" s="6">
        <v>43275</v>
      </c>
      <c r="B182" s="5" t="s">
        <v>5804</v>
      </c>
      <c r="C182" s="5" t="s">
        <v>5805</v>
      </c>
      <c r="D182" s="1">
        <v>0</v>
      </c>
      <c r="E182" s="148">
        <v>70026</v>
      </c>
      <c r="F182" s="5" t="s">
        <v>28</v>
      </c>
    </row>
    <row r="183" spans="1:6" s="5" customFormat="1" x14ac:dyDescent="0.25">
      <c r="A183" s="6">
        <v>43275</v>
      </c>
      <c r="B183" s="5" t="s">
        <v>5806</v>
      </c>
      <c r="C183" s="5" t="s">
        <v>5803</v>
      </c>
      <c r="D183" s="1">
        <v>0</v>
      </c>
      <c r="E183" s="148">
        <v>4611.8599999999997</v>
      </c>
      <c r="F183" s="5" t="s">
        <v>28</v>
      </c>
    </row>
    <row r="184" spans="1:6" s="5" customFormat="1" x14ac:dyDescent="0.25">
      <c r="A184" s="6">
        <v>43275</v>
      </c>
      <c r="B184" s="5" t="s">
        <v>5807</v>
      </c>
      <c r="C184" s="5" t="s">
        <v>5808</v>
      </c>
      <c r="D184" s="1">
        <v>0</v>
      </c>
      <c r="E184" s="148">
        <v>40000</v>
      </c>
      <c r="F184" s="5" t="s">
        <v>28</v>
      </c>
    </row>
    <row r="185" spans="1:6" s="5" customFormat="1" x14ac:dyDescent="0.25">
      <c r="A185" s="6">
        <v>43275</v>
      </c>
      <c r="B185" s="5" t="s">
        <v>27</v>
      </c>
      <c r="C185" s="5" t="s">
        <v>5809</v>
      </c>
      <c r="D185" s="1">
        <v>0</v>
      </c>
      <c r="E185" s="148">
        <v>527168.89</v>
      </c>
      <c r="F185" s="5" t="s">
        <v>5810</v>
      </c>
    </row>
    <row r="186" spans="1:6" s="5" customFormat="1" x14ac:dyDescent="0.25">
      <c r="A186" s="6">
        <v>43275</v>
      </c>
      <c r="B186" s="5" t="s">
        <v>5811</v>
      </c>
      <c r="C186" s="5" t="s">
        <v>5812</v>
      </c>
      <c r="D186" s="148">
        <v>13038.7</v>
      </c>
      <c r="E186" s="1">
        <v>0</v>
      </c>
      <c r="F186" s="5" t="s">
        <v>28</v>
      </c>
    </row>
    <row r="187" spans="1:6" s="5" customFormat="1" x14ac:dyDescent="0.25">
      <c r="A187" s="6">
        <v>43275</v>
      </c>
      <c r="B187" s="5" t="s">
        <v>5811</v>
      </c>
      <c r="C187" s="5" t="s">
        <v>5812</v>
      </c>
      <c r="D187" s="148">
        <v>50</v>
      </c>
      <c r="E187" s="1">
        <v>0</v>
      </c>
      <c r="F187" s="5" t="s">
        <v>28</v>
      </c>
    </row>
    <row r="188" spans="1:6" s="5" customFormat="1" x14ac:dyDescent="0.25">
      <c r="A188" s="6">
        <v>43276</v>
      </c>
      <c r="B188" s="5" t="s">
        <v>5813</v>
      </c>
      <c r="C188" s="5" t="s">
        <v>5814</v>
      </c>
      <c r="D188" s="148">
        <v>7029</v>
      </c>
      <c r="E188" s="1">
        <v>0</v>
      </c>
      <c r="F188" s="5" t="s">
        <v>28</v>
      </c>
    </row>
    <row r="189" spans="1:6" s="5" customFormat="1" x14ac:dyDescent="0.25">
      <c r="A189" s="6">
        <v>43277</v>
      </c>
      <c r="B189" s="5" t="s">
        <v>5815</v>
      </c>
      <c r="C189" s="5" t="s">
        <v>5816</v>
      </c>
      <c r="D189" s="1">
        <v>0</v>
      </c>
      <c r="E189" s="148">
        <v>139537</v>
      </c>
      <c r="F189" s="5" t="s">
        <v>28</v>
      </c>
    </row>
    <row r="190" spans="1:6" s="5" customFormat="1" x14ac:dyDescent="0.25">
      <c r="A190" s="6">
        <v>43277</v>
      </c>
      <c r="B190" s="5" t="s">
        <v>5817</v>
      </c>
      <c r="C190" s="5" t="s">
        <v>5818</v>
      </c>
      <c r="D190" s="1">
        <v>0</v>
      </c>
      <c r="E190" s="148">
        <v>82312</v>
      </c>
      <c r="F190" s="5" t="s">
        <v>28</v>
      </c>
    </row>
    <row r="191" spans="1:6" s="5" customFormat="1" x14ac:dyDescent="0.25">
      <c r="A191" s="6">
        <v>43277</v>
      </c>
      <c r="B191" s="5" t="s">
        <v>5819</v>
      </c>
      <c r="C191" s="5" t="s">
        <v>5818</v>
      </c>
      <c r="D191" s="1">
        <v>0</v>
      </c>
      <c r="E191" s="148">
        <v>5909</v>
      </c>
      <c r="F191" s="5" t="s">
        <v>28</v>
      </c>
    </row>
    <row r="192" spans="1:6" s="5" customFormat="1" x14ac:dyDescent="0.25">
      <c r="A192" s="6">
        <v>43277</v>
      </c>
      <c r="B192" s="5" t="s">
        <v>5820</v>
      </c>
      <c r="C192" s="5" t="s">
        <v>5821</v>
      </c>
      <c r="D192" s="1">
        <v>0</v>
      </c>
      <c r="E192" s="148">
        <v>80320</v>
      </c>
      <c r="F192" s="5" t="s">
        <v>28</v>
      </c>
    </row>
    <row r="193" spans="1:6" s="5" customFormat="1" x14ac:dyDescent="0.25">
      <c r="A193" s="6">
        <v>43277</v>
      </c>
      <c r="B193" s="5" t="s">
        <v>5822</v>
      </c>
      <c r="C193" s="5" t="s">
        <v>5823</v>
      </c>
      <c r="D193" s="1">
        <v>0</v>
      </c>
      <c r="E193" s="148">
        <v>140371.19</v>
      </c>
      <c r="F193" s="5" t="s">
        <v>28</v>
      </c>
    </row>
    <row r="194" spans="1:6" s="5" customFormat="1" x14ac:dyDescent="0.25">
      <c r="A194" s="6">
        <v>43277</v>
      </c>
      <c r="B194" s="5" t="s">
        <v>5822</v>
      </c>
      <c r="C194" s="5" t="s">
        <v>5824</v>
      </c>
      <c r="D194" s="1">
        <v>0</v>
      </c>
      <c r="E194" s="148">
        <v>71114.75</v>
      </c>
      <c r="F194" s="5" t="s">
        <v>28</v>
      </c>
    </row>
    <row r="195" spans="1:6" s="5" customFormat="1" x14ac:dyDescent="0.25">
      <c r="A195" s="6">
        <v>43277</v>
      </c>
      <c r="B195" s="5" t="s">
        <v>5822</v>
      </c>
      <c r="C195" s="5" t="s">
        <v>5825</v>
      </c>
      <c r="D195" s="1">
        <v>0</v>
      </c>
      <c r="E195" s="148">
        <v>26779</v>
      </c>
      <c r="F195" s="5" t="s">
        <v>28</v>
      </c>
    </row>
    <row r="196" spans="1:6" s="5" customFormat="1" x14ac:dyDescent="0.25">
      <c r="A196" s="6">
        <v>43277</v>
      </c>
      <c r="B196" s="5" t="s">
        <v>5822</v>
      </c>
      <c r="C196" s="5" t="s">
        <v>5826</v>
      </c>
      <c r="D196" s="1">
        <v>0</v>
      </c>
      <c r="E196" s="148">
        <v>4242</v>
      </c>
      <c r="F196" s="5" t="s">
        <v>28</v>
      </c>
    </row>
    <row r="197" spans="1:6" s="5" customFormat="1" x14ac:dyDescent="0.25">
      <c r="A197" s="6">
        <v>43277</v>
      </c>
      <c r="B197" s="5" t="s">
        <v>5827</v>
      </c>
      <c r="C197" s="5">
        <v>5947000919</v>
      </c>
      <c r="D197" s="1">
        <v>0</v>
      </c>
      <c r="E197" s="148">
        <v>58738.5</v>
      </c>
      <c r="F197" s="5" t="s">
        <v>28</v>
      </c>
    </row>
    <row r="198" spans="1:6" s="5" customFormat="1" x14ac:dyDescent="0.25">
      <c r="A198" s="6">
        <v>43277</v>
      </c>
      <c r="B198" s="5" t="s">
        <v>5828</v>
      </c>
      <c r="C198" s="5">
        <v>5947000914</v>
      </c>
      <c r="D198" s="1">
        <v>0</v>
      </c>
      <c r="E198" s="148">
        <v>8383.01</v>
      </c>
      <c r="F198" s="5" t="s">
        <v>28</v>
      </c>
    </row>
    <row r="199" spans="1:6" s="5" customFormat="1" x14ac:dyDescent="0.25">
      <c r="A199" s="6">
        <v>43277</v>
      </c>
      <c r="B199" s="5" t="s">
        <v>5828</v>
      </c>
      <c r="C199" s="5">
        <v>5947000914</v>
      </c>
      <c r="D199" s="1">
        <v>0</v>
      </c>
      <c r="E199" s="148">
        <v>8041.18</v>
      </c>
      <c r="F199" s="5" t="s">
        <v>28</v>
      </c>
    </row>
    <row r="200" spans="1:6" s="5" customFormat="1" x14ac:dyDescent="0.25">
      <c r="A200" s="6">
        <v>43277</v>
      </c>
      <c r="B200" s="5" t="s">
        <v>5828</v>
      </c>
      <c r="C200" s="5">
        <v>5947000914</v>
      </c>
      <c r="D200" s="1">
        <v>0</v>
      </c>
      <c r="E200" s="148">
        <v>3074.5</v>
      </c>
      <c r="F200" s="5" t="s">
        <v>28</v>
      </c>
    </row>
    <row r="201" spans="1:6" s="5" customFormat="1" x14ac:dyDescent="0.25">
      <c r="A201" s="6">
        <v>43277</v>
      </c>
      <c r="B201" s="5" t="s">
        <v>5828</v>
      </c>
      <c r="C201" s="5">
        <v>5947000914</v>
      </c>
      <c r="D201" s="1">
        <v>0</v>
      </c>
      <c r="E201" s="148">
        <v>11988.54</v>
      </c>
      <c r="F201" s="5" t="s">
        <v>28</v>
      </c>
    </row>
    <row r="202" spans="1:6" s="5" customFormat="1" x14ac:dyDescent="0.25">
      <c r="A202" s="6">
        <v>43277</v>
      </c>
      <c r="B202" s="5" t="s">
        <v>5828</v>
      </c>
      <c r="C202" s="5">
        <v>5947000914</v>
      </c>
      <c r="D202" s="1">
        <v>0</v>
      </c>
      <c r="E202" s="148">
        <v>5217.8999999999996</v>
      </c>
      <c r="F202" s="5" t="s">
        <v>28</v>
      </c>
    </row>
    <row r="203" spans="1:6" s="5" customFormat="1" x14ac:dyDescent="0.25">
      <c r="A203" s="6">
        <v>43277</v>
      </c>
      <c r="B203" s="5" t="s">
        <v>5759</v>
      </c>
      <c r="C203" s="5" t="s">
        <v>5829</v>
      </c>
      <c r="D203" s="1">
        <v>0</v>
      </c>
      <c r="E203" s="148">
        <v>25796</v>
      </c>
      <c r="F203" s="5" t="s">
        <v>28</v>
      </c>
    </row>
    <row r="204" spans="1:6" s="5" customFormat="1" x14ac:dyDescent="0.25">
      <c r="A204" s="6">
        <v>43277</v>
      </c>
      <c r="B204" s="5" t="s">
        <v>5750</v>
      </c>
      <c r="C204" s="5" t="s">
        <v>5830</v>
      </c>
      <c r="D204" s="1">
        <v>0</v>
      </c>
      <c r="E204" s="148">
        <v>23960.62</v>
      </c>
      <c r="F204" s="5" t="s">
        <v>28</v>
      </c>
    </row>
    <row r="205" spans="1:6" s="5" customFormat="1" x14ac:dyDescent="0.25">
      <c r="A205" s="6">
        <v>43277</v>
      </c>
      <c r="B205" s="5" t="s">
        <v>5648</v>
      </c>
      <c r="C205" s="5" t="s">
        <v>5831</v>
      </c>
      <c r="D205" s="1">
        <v>0</v>
      </c>
      <c r="E205" s="148">
        <v>3669</v>
      </c>
      <c r="F205" s="5" t="s">
        <v>28</v>
      </c>
    </row>
    <row r="206" spans="1:6" s="5" customFormat="1" x14ac:dyDescent="0.25">
      <c r="A206" s="6">
        <v>43277</v>
      </c>
      <c r="B206" s="5" t="s">
        <v>5822</v>
      </c>
      <c r="C206" s="5" t="s">
        <v>5832</v>
      </c>
      <c r="D206" s="1">
        <v>0</v>
      </c>
      <c r="E206" s="148">
        <v>8100</v>
      </c>
      <c r="F206" s="5" t="s">
        <v>28</v>
      </c>
    </row>
    <row r="207" spans="1:6" s="5" customFormat="1" x14ac:dyDescent="0.25">
      <c r="A207" s="6">
        <v>43277</v>
      </c>
      <c r="B207" s="5" t="s">
        <v>5822</v>
      </c>
      <c r="C207" s="5" t="s">
        <v>5833</v>
      </c>
      <c r="D207" s="1">
        <v>0</v>
      </c>
      <c r="E207" s="148">
        <v>4962</v>
      </c>
      <c r="F207" s="5" t="s">
        <v>28</v>
      </c>
    </row>
    <row r="208" spans="1:6" s="5" customFormat="1" x14ac:dyDescent="0.25">
      <c r="A208" s="6">
        <v>43277</v>
      </c>
      <c r="B208" s="5" t="s">
        <v>5834</v>
      </c>
      <c r="C208" s="5" t="s">
        <v>5835</v>
      </c>
      <c r="D208" s="1">
        <v>0</v>
      </c>
      <c r="E208" s="148">
        <v>25000</v>
      </c>
      <c r="F208" s="5" t="s">
        <v>28</v>
      </c>
    </row>
    <row r="209" spans="1:6" s="5" customFormat="1" x14ac:dyDescent="0.25">
      <c r="A209" s="6">
        <v>43277</v>
      </c>
      <c r="B209" s="5" t="s">
        <v>5834</v>
      </c>
      <c r="C209" s="5" t="s">
        <v>5836</v>
      </c>
      <c r="D209" s="1">
        <v>0</v>
      </c>
      <c r="E209" s="148">
        <v>12932</v>
      </c>
      <c r="F209" s="5" t="s">
        <v>28</v>
      </c>
    </row>
    <row r="210" spans="1:6" s="5" customFormat="1" x14ac:dyDescent="0.25">
      <c r="A210" s="6">
        <v>43277</v>
      </c>
      <c r="B210" s="5" t="s">
        <v>5834</v>
      </c>
      <c r="C210" s="5" t="s">
        <v>5837</v>
      </c>
      <c r="D210" s="1">
        <v>0</v>
      </c>
      <c r="E210" s="148">
        <v>15835.65</v>
      </c>
      <c r="F210" s="5" t="s">
        <v>28</v>
      </c>
    </row>
    <row r="211" spans="1:6" s="5" customFormat="1" x14ac:dyDescent="0.25">
      <c r="A211" s="6">
        <v>43277</v>
      </c>
      <c r="B211" s="5" t="s">
        <v>5834</v>
      </c>
      <c r="C211" s="5" t="s">
        <v>5838</v>
      </c>
      <c r="D211" s="1">
        <v>0</v>
      </c>
      <c r="E211" s="148">
        <v>21147.08</v>
      </c>
      <c r="F211" s="5" t="s">
        <v>28</v>
      </c>
    </row>
    <row r="212" spans="1:6" s="5" customFormat="1" x14ac:dyDescent="0.25">
      <c r="A212" s="6">
        <v>43277</v>
      </c>
      <c r="B212" s="5" t="s">
        <v>27</v>
      </c>
      <c r="C212" s="5" t="s">
        <v>5839</v>
      </c>
      <c r="D212" s="1">
        <v>0</v>
      </c>
      <c r="E212" s="148">
        <v>156401.95000000001</v>
      </c>
      <c r="F212" s="5" t="s">
        <v>5839</v>
      </c>
    </row>
    <row r="213" spans="1:6" s="5" customFormat="1" x14ac:dyDescent="0.25">
      <c r="A213" s="6">
        <v>43277</v>
      </c>
      <c r="B213" s="5" t="s">
        <v>26</v>
      </c>
      <c r="C213" s="5" t="s">
        <v>5840</v>
      </c>
      <c r="D213" s="1">
        <v>0</v>
      </c>
      <c r="E213" s="148">
        <v>181103.92</v>
      </c>
      <c r="F213" s="5" t="s">
        <v>5840</v>
      </c>
    </row>
    <row r="214" spans="1:6" s="5" customFormat="1" x14ac:dyDescent="0.25">
      <c r="A214" s="6">
        <v>43278</v>
      </c>
      <c r="B214" s="5" t="s">
        <v>5940</v>
      </c>
      <c r="C214" s="5" t="s">
        <v>5941</v>
      </c>
      <c r="D214" s="148">
        <v>9975.74</v>
      </c>
      <c r="E214" s="1">
        <v>0</v>
      </c>
      <c r="F214" s="5" t="s">
        <v>28</v>
      </c>
    </row>
    <row r="215" spans="1:6" s="5" customFormat="1" x14ac:dyDescent="0.25">
      <c r="A215" s="6">
        <v>43278</v>
      </c>
      <c r="B215" s="5" t="s">
        <v>5940</v>
      </c>
      <c r="C215" s="5" t="s">
        <v>5941</v>
      </c>
      <c r="D215" s="148">
        <v>50</v>
      </c>
      <c r="E215" s="1">
        <v>0</v>
      </c>
      <c r="F215" s="5" t="s">
        <v>28</v>
      </c>
    </row>
    <row r="216" spans="1:6" s="5" customFormat="1" x14ac:dyDescent="0.25">
      <c r="A216" s="6">
        <v>43278</v>
      </c>
      <c r="B216" s="5" t="s">
        <v>5841</v>
      </c>
      <c r="C216" s="5" t="s">
        <v>5842</v>
      </c>
      <c r="D216" s="1">
        <v>0</v>
      </c>
      <c r="E216" s="148">
        <v>60894</v>
      </c>
      <c r="F216" s="5" t="s">
        <v>28</v>
      </c>
    </row>
    <row r="217" spans="1:6" s="5" customFormat="1" x14ac:dyDescent="0.25">
      <c r="A217" s="6">
        <v>43278</v>
      </c>
      <c r="B217" s="5" t="s">
        <v>5843</v>
      </c>
      <c r="C217" s="5" t="s">
        <v>5844</v>
      </c>
      <c r="D217" s="1">
        <v>0</v>
      </c>
      <c r="E217" s="148">
        <v>24460.53</v>
      </c>
      <c r="F217" s="5" t="s">
        <v>28</v>
      </c>
    </row>
    <row r="218" spans="1:6" s="5" customFormat="1" x14ac:dyDescent="0.25">
      <c r="A218" s="6">
        <v>43278</v>
      </c>
      <c r="B218" s="5" t="s">
        <v>5843</v>
      </c>
      <c r="C218" s="5" t="s">
        <v>5845</v>
      </c>
      <c r="D218" s="1">
        <v>0</v>
      </c>
      <c r="E218" s="148">
        <v>126628.69</v>
      </c>
      <c r="F218" s="5" t="s">
        <v>28</v>
      </c>
    </row>
    <row r="219" spans="1:6" s="5" customFormat="1" x14ac:dyDescent="0.25">
      <c r="A219" s="6">
        <v>43278</v>
      </c>
      <c r="B219" s="5" t="s">
        <v>5843</v>
      </c>
      <c r="C219" s="5" t="s">
        <v>5846</v>
      </c>
      <c r="D219" s="1">
        <v>0</v>
      </c>
      <c r="E219" s="148">
        <v>125812.74</v>
      </c>
      <c r="F219" s="5" t="s">
        <v>28</v>
      </c>
    </row>
    <row r="220" spans="1:6" s="5" customFormat="1" x14ac:dyDescent="0.25">
      <c r="A220" s="6">
        <v>43278</v>
      </c>
      <c r="B220" s="5" t="s">
        <v>5843</v>
      </c>
      <c r="C220" s="5" t="s">
        <v>5847</v>
      </c>
      <c r="D220" s="1">
        <v>0</v>
      </c>
      <c r="E220" s="148">
        <v>20199.21</v>
      </c>
      <c r="F220" s="5" t="s">
        <v>28</v>
      </c>
    </row>
    <row r="221" spans="1:6" s="5" customFormat="1" x14ac:dyDescent="0.25">
      <c r="A221" s="6">
        <v>43278</v>
      </c>
      <c r="B221" s="5" t="s">
        <v>5843</v>
      </c>
      <c r="C221" s="5" t="s">
        <v>5848</v>
      </c>
      <c r="D221" s="1">
        <v>0</v>
      </c>
      <c r="E221" s="148">
        <v>118157.77</v>
      </c>
      <c r="F221" s="5" t="s">
        <v>28</v>
      </c>
    </row>
    <row r="222" spans="1:6" s="5" customFormat="1" x14ac:dyDescent="0.25">
      <c r="A222" s="6">
        <v>43278</v>
      </c>
      <c r="B222" s="5" t="s">
        <v>5843</v>
      </c>
      <c r="C222" s="5" t="s">
        <v>5849</v>
      </c>
      <c r="D222" s="1">
        <v>0</v>
      </c>
      <c r="E222" s="148">
        <v>12432</v>
      </c>
      <c r="F222" s="5" t="s">
        <v>28</v>
      </c>
    </row>
    <row r="223" spans="1:6" s="5" customFormat="1" x14ac:dyDescent="0.25">
      <c r="A223" s="6">
        <v>43278</v>
      </c>
      <c r="B223" s="5" t="s">
        <v>27</v>
      </c>
      <c r="C223" s="5" t="s">
        <v>5850</v>
      </c>
      <c r="D223" s="148">
        <v>862.74</v>
      </c>
      <c r="E223" s="1">
        <v>0</v>
      </c>
      <c r="F223" s="5" t="s">
        <v>5851</v>
      </c>
    </row>
    <row r="224" spans="1:6" s="5" customFormat="1" x14ac:dyDescent="0.25">
      <c r="A224" s="6">
        <v>43278</v>
      </c>
      <c r="B224" s="5" t="s">
        <v>27</v>
      </c>
      <c r="C224" s="5" t="s">
        <v>5852</v>
      </c>
      <c r="D224" s="148">
        <v>2570.35</v>
      </c>
      <c r="E224" s="1">
        <v>0</v>
      </c>
      <c r="F224" s="5" t="s">
        <v>5853</v>
      </c>
    </row>
    <row r="225" spans="1:6" s="5" customFormat="1" x14ac:dyDescent="0.25">
      <c r="A225" s="6">
        <v>43278</v>
      </c>
      <c r="B225" s="5" t="s">
        <v>27</v>
      </c>
      <c r="C225" s="5" t="s">
        <v>5854</v>
      </c>
      <c r="D225" s="148">
        <v>2883.28</v>
      </c>
      <c r="E225" s="1">
        <v>0</v>
      </c>
      <c r="F225" s="5" t="s">
        <v>5855</v>
      </c>
    </row>
    <row r="226" spans="1:6" s="5" customFormat="1" x14ac:dyDescent="0.25">
      <c r="A226" s="6">
        <v>43278</v>
      </c>
      <c r="B226" s="5" t="s">
        <v>27</v>
      </c>
      <c r="C226" s="5" t="s">
        <v>5856</v>
      </c>
      <c r="D226" s="148">
        <v>525.66</v>
      </c>
      <c r="E226" s="1">
        <v>0</v>
      </c>
      <c r="F226" s="5" t="s">
        <v>5770</v>
      </c>
    </row>
    <row r="227" spans="1:6" s="5" customFormat="1" x14ac:dyDescent="0.25">
      <c r="A227" s="6">
        <v>43279</v>
      </c>
      <c r="B227" s="5" t="s">
        <v>5857</v>
      </c>
      <c r="C227" s="5" t="s">
        <v>5858</v>
      </c>
      <c r="D227" s="1">
        <v>0</v>
      </c>
      <c r="E227" s="148">
        <v>56020</v>
      </c>
      <c r="F227" s="5" t="s">
        <v>28</v>
      </c>
    </row>
    <row r="228" spans="1:6" s="5" customFormat="1" x14ac:dyDescent="0.25">
      <c r="A228" s="6">
        <v>43279</v>
      </c>
      <c r="B228" s="5" t="s">
        <v>5859</v>
      </c>
      <c r="C228" s="5" t="s">
        <v>5860</v>
      </c>
      <c r="D228" s="1">
        <v>0</v>
      </c>
      <c r="E228" s="148">
        <v>40000</v>
      </c>
      <c r="F228" s="5" t="s">
        <v>28</v>
      </c>
    </row>
    <row r="229" spans="1:6" s="5" customFormat="1" x14ac:dyDescent="0.25">
      <c r="A229" s="6">
        <v>43279</v>
      </c>
      <c r="B229" s="5" t="s">
        <v>26</v>
      </c>
      <c r="C229" s="5" t="s">
        <v>5861</v>
      </c>
      <c r="D229" s="148">
        <v>53635.11</v>
      </c>
      <c r="E229" s="1">
        <v>0</v>
      </c>
      <c r="F229" s="5" t="s">
        <v>5861</v>
      </c>
    </row>
    <row r="230" spans="1:6" s="5" customFormat="1" x14ac:dyDescent="0.25">
      <c r="A230" s="6">
        <v>43279</v>
      </c>
      <c r="B230" s="5" t="s">
        <v>26</v>
      </c>
      <c r="C230" s="5" t="s">
        <v>5862</v>
      </c>
      <c r="D230" s="148">
        <v>17990.060000000001</v>
      </c>
      <c r="E230" s="1">
        <v>0</v>
      </c>
      <c r="F230" s="5" t="s">
        <v>5862</v>
      </c>
    </row>
    <row r="231" spans="1:6" s="5" customFormat="1" x14ac:dyDescent="0.25">
      <c r="A231" s="6">
        <v>43279</v>
      </c>
      <c r="B231" s="5" t="s">
        <v>26</v>
      </c>
      <c r="C231" s="5" t="s">
        <v>5863</v>
      </c>
      <c r="D231" s="148">
        <v>6000</v>
      </c>
      <c r="E231" s="1">
        <v>0</v>
      </c>
      <c r="F231" s="5" t="s">
        <v>5863</v>
      </c>
    </row>
    <row r="232" spans="1:6" s="5" customFormat="1" x14ac:dyDescent="0.25">
      <c r="A232" s="6">
        <v>43281</v>
      </c>
      <c r="B232" s="5" t="s">
        <v>5942</v>
      </c>
      <c r="C232" s="5" t="s">
        <v>5943</v>
      </c>
      <c r="D232" s="148">
        <v>2530</v>
      </c>
      <c r="E232" s="1">
        <v>0</v>
      </c>
      <c r="F232" s="5" t="s">
        <v>28</v>
      </c>
    </row>
    <row r="233" spans="1:6" s="5" customFormat="1" x14ac:dyDescent="0.25">
      <c r="A233" s="6">
        <v>43282</v>
      </c>
      <c r="B233" s="5" t="s">
        <v>5864</v>
      </c>
      <c r="C233" s="5" t="s">
        <v>5865</v>
      </c>
      <c r="D233" s="148">
        <v>4960</v>
      </c>
      <c r="E233" s="1">
        <v>0</v>
      </c>
      <c r="F233" s="5" t="s">
        <v>28</v>
      </c>
    </row>
    <row r="234" spans="1:6" s="5" customFormat="1" x14ac:dyDescent="0.25">
      <c r="A234" s="6">
        <v>43282</v>
      </c>
      <c r="B234" s="5" t="s">
        <v>5866</v>
      </c>
      <c r="C234" s="5" t="s">
        <v>5867</v>
      </c>
      <c r="D234" s="148">
        <v>4960</v>
      </c>
      <c r="E234" s="1">
        <v>0</v>
      </c>
      <c r="F234" s="5" t="s">
        <v>28</v>
      </c>
    </row>
    <row r="235" spans="1:6" s="5" customFormat="1" x14ac:dyDescent="0.25">
      <c r="A235" s="6">
        <v>43282</v>
      </c>
      <c r="B235" s="5" t="s">
        <v>5868</v>
      </c>
      <c r="C235" s="5" t="s">
        <v>5869</v>
      </c>
      <c r="D235" s="148">
        <v>200000</v>
      </c>
      <c r="E235" s="1">
        <v>0</v>
      </c>
      <c r="F235" s="5" t="s">
        <v>28</v>
      </c>
    </row>
    <row r="236" spans="1:6" s="5" customFormat="1" x14ac:dyDescent="0.25">
      <c r="A236" s="6">
        <v>43282</v>
      </c>
      <c r="B236" s="5" t="s">
        <v>5870</v>
      </c>
      <c r="C236" s="5" t="s">
        <v>5871</v>
      </c>
      <c r="D236" s="148">
        <v>2300</v>
      </c>
      <c r="E236" s="1">
        <v>0</v>
      </c>
      <c r="F236" s="5" t="s">
        <v>28</v>
      </c>
    </row>
    <row r="237" spans="1:6" s="5" customFormat="1" x14ac:dyDescent="0.25">
      <c r="A237" s="6">
        <v>43282</v>
      </c>
      <c r="B237" s="5" t="s">
        <v>5872</v>
      </c>
      <c r="C237" s="5" t="s">
        <v>5873</v>
      </c>
      <c r="D237" s="148">
        <v>1360</v>
      </c>
      <c r="E237" s="1">
        <v>0</v>
      </c>
      <c r="F237" s="5" t="s">
        <v>28</v>
      </c>
    </row>
    <row r="238" spans="1:6" s="5" customFormat="1" x14ac:dyDescent="0.25">
      <c r="A238" s="6">
        <v>43282</v>
      </c>
      <c r="B238" s="5" t="s">
        <v>5874</v>
      </c>
      <c r="C238" s="5" t="s">
        <v>5875</v>
      </c>
      <c r="D238" s="148">
        <v>2000</v>
      </c>
      <c r="E238" s="1">
        <v>0</v>
      </c>
      <c r="F238" s="5" t="s">
        <v>28</v>
      </c>
    </row>
    <row r="239" spans="1:6" s="5" customFormat="1" x14ac:dyDescent="0.25">
      <c r="A239" s="6">
        <v>43282</v>
      </c>
      <c r="B239" s="5" t="s">
        <v>5876</v>
      </c>
      <c r="C239" s="5" t="s">
        <v>5877</v>
      </c>
      <c r="D239" s="148">
        <v>11420</v>
      </c>
      <c r="E239" s="1">
        <v>0</v>
      </c>
      <c r="F239" s="5" t="s">
        <v>28</v>
      </c>
    </row>
    <row r="240" spans="1:6" s="5" customFormat="1" x14ac:dyDescent="0.25">
      <c r="A240" s="6">
        <v>43282</v>
      </c>
      <c r="B240" s="5" t="s">
        <v>5878</v>
      </c>
      <c r="C240" s="5" t="s">
        <v>5879</v>
      </c>
      <c r="D240" s="148">
        <v>200000</v>
      </c>
      <c r="E240" s="1">
        <v>0</v>
      </c>
      <c r="F240" s="5" t="s">
        <v>28</v>
      </c>
    </row>
    <row r="241" spans="1:6" s="5" customFormat="1" x14ac:dyDescent="0.25">
      <c r="A241" s="6">
        <v>43282</v>
      </c>
      <c r="B241" s="5" t="s">
        <v>5880</v>
      </c>
      <c r="C241" s="5" t="s">
        <v>5881</v>
      </c>
      <c r="D241" s="148">
        <v>11000</v>
      </c>
      <c r="E241" s="1">
        <v>0</v>
      </c>
      <c r="F241" s="5" t="s">
        <v>28</v>
      </c>
    </row>
    <row r="242" spans="1:6" s="5" customFormat="1" x14ac:dyDescent="0.25">
      <c r="A242" s="6">
        <v>43282</v>
      </c>
      <c r="B242" s="5" t="s">
        <v>5882</v>
      </c>
      <c r="C242" s="5" t="s">
        <v>5883</v>
      </c>
      <c r="D242" s="148">
        <v>896781.46</v>
      </c>
      <c r="E242" s="1">
        <v>0</v>
      </c>
      <c r="F242" s="5" t="s">
        <v>28</v>
      </c>
    </row>
    <row r="243" spans="1:6" s="5" customFormat="1" x14ac:dyDescent="0.25">
      <c r="A243" s="6">
        <v>43282</v>
      </c>
      <c r="B243" s="5" t="s">
        <v>26</v>
      </c>
      <c r="C243" s="5" t="s">
        <v>5896</v>
      </c>
      <c r="D243" s="1">
        <v>37680</v>
      </c>
      <c r="E243" s="1">
        <v>0</v>
      </c>
      <c r="F243" s="5" t="s">
        <v>5897</v>
      </c>
    </row>
    <row r="244" spans="1:6" s="5" customFormat="1" x14ac:dyDescent="0.25">
      <c r="A244" s="6">
        <v>43284</v>
      </c>
      <c r="B244" s="5" t="s">
        <v>26</v>
      </c>
      <c r="C244" s="5" t="s">
        <v>5938</v>
      </c>
      <c r="D244" s="148">
        <v>44715</v>
      </c>
      <c r="E244" s="1">
        <v>0</v>
      </c>
      <c r="F244" s="5" t="s">
        <v>5939</v>
      </c>
    </row>
    <row r="245" spans="1:6" s="5" customFormat="1" x14ac:dyDescent="0.25">
      <c r="A245" s="6">
        <v>43282</v>
      </c>
      <c r="B245" s="5" t="s">
        <v>26</v>
      </c>
      <c r="C245" s="5" t="s">
        <v>5884</v>
      </c>
      <c r="D245" s="148">
        <v>4682.33</v>
      </c>
      <c r="E245" s="1">
        <v>0</v>
      </c>
      <c r="F245" s="5" t="s">
        <v>5885</v>
      </c>
    </row>
    <row r="246" spans="1:6" s="5" customFormat="1" x14ac:dyDescent="0.25">
      <c r="A246" s="6">
        <v>43282</v>
      </c>
      <c r="B246" s="5" t="s">
        <v>26</v>
      </c>
      <c r="C246" s="5" t="s">
        <v>5886</v>
      </c>
      <c r="D246" s="148">
        <v>50</v>
      </c>
      <c r="E246" s="1">
        <v>0</v>
      </c>
      <c r="F246" s="5" t="s">
        <v>5885</v>
      </c>
    </row>
    <row r="247" spans="1:6" s="5" customFormat="1" x14ac:dyDescent="0.25">
      <c r="A247" s="6">
        <v>43282</v>
      </c>
      <c r="B247" s="5" t="s">
        <v>5887</v>
      </c>
      <c r="C247" s="5" t="s">
        <v>5888</v>
      </c>
      <c r="D247" s="1">
        <v>0</v>
      </c>
      <c r="E247" s="148">
        <v>96828</v>
      </c>
      <c r="F247" s="5" t="s">
        <v>28</v>
      </c>
    </row>
    <row r="248" spans="1:6" s="5" customFormat="1" x14ac:dyDescent="0.25">
      <c r="A248" s="6">
        <v>43282</v>
      </c>
      <c r="B248" s="5" t="s">
        <v>5889</v>
      </c>
      <c r="C248" s="5">
        <v>5966001222</v>
      </c>
      <c r="D248" s="1">
        <v>0</v>
      </c>
      <c r="E248" s="148">
        <v>2872</v>
      </c>
      <c r="F248" s="5" t="s">
        <v>28</v>
      </c>
    </row>
    <row r="249" spans="1:6" s="5" customFormat="1" x14ac:dyDescent="0.25">
      <c r="A249" s="6">
        <v>43282</v>
      </c>
      <c r="B249" s="5" t="s">
        <v>5890</v>
      </c>
      <c r="C249" s="5" t="s">
        <v>5891</v>
      </c>
      <c r="D249" s="1">
        <v>0</v>
      </c>
      <c r="E249" s="148">
        <v>386123</v>
      </c>
      <c r="F249" s="5" t="s">
        <v>28</v>
      </c>
    </row>
    <row r="250" spans="1:6" s="5" customFormat="1" x14ac:dyDescent="0.25">
      <c r="A250" s="6">
        <v>43282</v>
      </c>
      <c r="B250" s="5" t="s">
        <v>5890</v>
      </c>
      <c r="C250" s="5" t="s">
        <v>5892</v>
      </c>
      <c r="D250" s="1">
        <v>0</v>
      </c>
      <c r="E250" s="148">
        <v>3000</v>
      </c>
      <c r="F250" s="5" t="s">
        <v>28</v>
      </c>
    </row>
    <row r="251" spans="1:6" s="5" customFormat="1" x14ac:dyDescent="0.25">
      <c r="A251" s="6">
        <v>43282</v>
      </c>
      <c r="B251" s="5" t="s">
        <v>5890</v>
      </c>
      <c r="C251" s="5" t="s">
        <v>5893</v>
      </c>
      <c r="D251" s="1">
        <v>0</v>
      </c>
      <c r="E251" s="148">
        <v>122387.4</v>
      </c>
      <c r="F251" s="5" t="s">
        <v>28</v>
      </c>
    </row>
    <row r="252" spans="1:6" s="5" customFormat="1" x14ac:dyDescent="0.25">
      <c r="A252" s="6">
        <v>43282</v>
      </c>
      <c r="B252" s="5" t="s">
        <v>5890</v>
      </c>
      <c r="C252" s="5" t="s">
        <v>5892</v>
      </c>
      <c r="D252" s="1">
        <v>0</v>
      </c>
      <c r="E252" s="148">
        <v>3175</v>
      </c>
      <c r="F252" s="5" t="s">
        <v>28</v>
      </c>
    </row>
    <row r="253" spans="1:6" s="5" customFormat="1" x14ac:dyDescent="0.25">
      <c r="A253" s="6">
        <v>43282</v>
      </c>
      <c r="B253" s="5" t="s">
        <v>5890</v>
      </c>
      <c r="C253" s="5" t="s">
        <v>5894</v>
      </c>
      <c r="D253" s="1">
        <v>0</v>
      </c>
      <c r="E253" s="148">
        <v>35710.449999999997</v>
      </c>
      <c r="F253" s="5" t="s">
        <v>28</v>
      </c>
    </row>
    <row r="254" spans="1:6" s="5" customFormat="1" x14ac:dyDescent="0.25">
      <c r="A254" s="6">
        <v>43282</v>
      </c>
      <c r="B254" s="5" t="s">
        <v>26</v>
      </c>
      <c r="C254" s="5" t="s">
        <v>5895</v>
      </c>
      <c r="D254" s="1">
        <v>0</v>
      </c>
      <c r="E254" s="148">
        <v>5275425.24</v>
      </c>
      <c r="F254" s="5" t="s">
        <v>5895</v>
      </c>
    </row>
    <row r="255" spans="1:6" s="5" customFormat="1" x14ac:dyDescent="0.25">
      <c r="A255" s="6">
        <v>43282</v>
      </c>
      <c r="B255" s="5" t="s">
        <v>5898</v>
      </c>
      <c r="C255" s="5" t="s">
        <v>5899</v>
      </c>
      <c r="D255" s="148">
        <v>200000</v>
      </c>
      <c r="E255" s="1">
        <v>0</v>
      </c>
      <c r="F255" s="5" t="s">
        <v>28</v>
      </c>
    </row>
    <row r="256" spans="1:6" s="5" customFormat="1" x14ac:dyDescent="0.25">
      <c r="A256" s="6">
        <v>43282</v>
      </c>
      <c r="B256" s="5" t="s">
        <v>5900</v>
      </c>
      <c r="C256" s="5" t="s">
        <v>5901</v>
      </c>
      <c r="D256" s="148">
        <v>6800</v>
      </c>
      <c r="E256" s="1">
        <v>0</v>
      </c>
      <c r="F256" s="5" t="s">
        <v>28</v>
      </c>
    </row>
    <row r="257" spans="1:6" s="5" customFormat="1" x14ac:dyDescent="0.25">
      <c r="A257" s="6">
        <v>43282</v>
      </c>
      <c r="B257" s="5" t="s">
        <v>27</v>
      </c>
      <c r="C257" s="5" t="s">
        <v>5902</v>
      </c>
      <c r="D257" s="148">
        <v>312507.28999999998</v>
      </c>
      <c r="E257" s="1">
        <v>0</v>
      </c>
      <c r="F257" s="5" t="s">
        <v>5903</v>
      </c>
    </row>
    <row r="258" spans="1:6" s="5" customFormat="1" x14ac:dyDescent="0.25">
      <c r="A258" s="6">
        <v>43282</v>
      </c>
      <c r="B258" s="5" t="s">
        <v>27</v>
      </c>
      <c r="C258" s="5" t="s">
        <v>5904</v>
      </c>
      <c r="D258" s="148">
        <v>195000</v>
      </c>
      <c r="E258" s="1">
        <v>0</v>
      </c>
      <c r="F258" s="5" t="s">
        <v>5905</v>
      </c>
    </row>
    <row r="259" spans="1:6" s="5" customFormat="1" x14ac:dyDescent="0.25">
      <c r="A259" s="6">
        <v>43282</v>
      </c>
      <c r="B259" s="5" t="s">
        <v>27</v>
      </c>
      <c r="C259" s="5" t="s">
        <v>5906</v>
      </c>
      <c r="D259" s="148">
        <v>64199</v>
      </c>
      <c r="E259" s="1">
        <v>0</v>
      </c>
      <c r="F259" s="5" t="s">
        <v>5907</v>
      </c>
    </row>
    <row r="260" spans="1:6" s="5" customFormat="1" x14ac:dyDescent="0.25">
      <c r="A260" s="6">
        <v>43282</v>
      </c>
      <c r="B260" s="5" t="s">
        <v>27</v>
      </c>
      <c r="C260" s="5" t="s">
        <v>5908</v>
      </c>
      <c r="D260" s="148">
        <v>159081.92000000001</v>
      </c>
      <c r="E260" s="1">
        <v>0</v>
      </c>
      <c r="F260" s="5" t="s">
        <v>5909</v>
      </c>
    </row>
    <row r="261" spans="1:6" s="5" customFormat="1" x14ac:dyDescent="0.25">
      <c r="A261" s="6">
        <v>43282</v>
      </c>
      <c r="B261" s="5" t="s">
        <v>26</v>
      </c>
      <c r="C261" s="5" t="s">
        <v>5910</v>
      </c>
      <c r="D261" s="148">
        <v>1200</v>
      </c>
      <c r="E261" s="1">
        <v>0</v>
      </c>
      <c r="F261" s="5" t="s">
        <v>5911</v>
      </c>
    </row>
    <row r="262" spans="1:6" s="5" customFormat="1" x14ac:dyDescent="0.25">
      <c r="A262" s="6">
        <v>43283</v>
      </c>
      <c r="B262" s="5" t="s">
        <v>5690</v>
      </c>
      <c r="C262" s="5" t="s">
        <v>5912</v>
      </c>
      <c r="D262" s="1">
        <v>0</v>
      </c>
      <c r="E262" s="1">
        <v>15439</v>
      </c>
      <c r="F262" s="5" t="s">
        <v>28</v>
      </c>
    </row>
    <row r="263" spans="1:6" s="5" customFormat="1" x14ac:dyDescent="0.25">
      <c r="A263" s="6">
        <v>43283</v>
      </c>
      <c r="B263" s="5" t="s">
        <v>5750</v>
      </c>
      <c r="C263" s="5" t="s">
        <v>5913</v>
      </c>
      <c r="D263" s="1">
        <v>0</v>
      </c>
      <c r="E263" s="1">
        <v>37583</v>
      </c>
      <c r="F263" s="5" t="s">
        <v>28</v>
      </c>
    </row>
    <row r="264" spans="1:6" s="5" customFormat="1" x14ac:dyDescent="0.25">
      <c r="A264" s="6">
        <v>43283</v>
      </c>
      <c r="B264" s="5" t="s">
        <v>5843</v>
      </c>
      <c r="C264" s="5" t="s">
        <v>5914</v>
      </c>
      <c r="D264" s="1">
        <v>0</v>
      </c>
      <c r="E264" s="1">
        <v>10709</v>
      </c>
      <c r="F264" s="5" t="s">
        <v>28</v>
      </c>
    </row>
    <row r="265" spans="1:6" s="5" customFormat="1" x14ac:dyDescent="0.25">
      <c r="A265" s="6">
        <v>43283</v>
      </c>
      <c r="B265" s="5" t="s">
        <v>5843</v>
      </c>
      <c r="C265" s="5" t="s">
        <v>5915</v>
      </c>
      <c r="D265" s="1">
        <v>0</v>
      </c>
      <c r="E265" s="1">
        <v>21000</v>
      </c>
      <c r="F265" s="5" t="s">
        <v>28</v>
      </c>
    </row>
    <row r="266" spans="1:6" s="5" customFormat="1" x14ac:dyDescent="0.25">
      <c r="A266" s="6">
        <v>43283</v>
      </c>
      <c r="B266" s="5" t="s">
        <v>5790</v>
      </c>
      <c r="C266" s="5" t="s">
        <v>5916</v>
      </c>
      <c r="D266" s="1">
        <v>0</v>
      </c>
      <c r="E266" s="1">
        <v>28534</v>
      </c>
      <c r="F266" s="5" t="s">
        <v>28</v>
      </c>
    </row>
    <row r="267" spans="1:6" s="5" customFormat="1" x14ac:dyDescent="0.25">
      <c r="A267" s="6">
        <v>43283</v>
      </c>
      <c r="B267" s="5" t="s">
        <v>5917</v>
      </c>
      <c r="C267" s="5" t="s">
        <v>5918</v>
      </c>
      <c r="D267" s="1">
        <v>0</v>
      </c>
      <c r="E267" s="1">
        <v>18823</v>
      </c>
      <c r="F267" s="5" t="s">
        <v>28</v>
      </c>
    </row>
    <row r="268" spans="1:6" s="5" customFormat="1" x14ac:dyDescent="0.25">
      <c r="A268" s="6">
        <v>43283</v>
      </c>
      <c r="B268" s="5" t="s">
        <v>5919</v>
      </c>
      <c r="C268" s="5" t="s">
        <v>5920</v>
      </c>
      <c r="D268" s="1">
        <v>0</v>
      </c>
      <c r="E268" s="1">
        <v>68778</v>
      </c>
      <c r="F268" s="5" t="s">
        <v>28</v>
      </c>
    </row>
    <row r="269" spans="1:6" s="5" customFormat="1" x14ac:dyDescent="0.25">
      <c r="A269" s="6">
        <v>43283</v>
      </c>
      <c r="B269" s="5" t="s">
        <v>5921</v>
      </c>
      <c r="C269" s="5" t="s">
        <v>5920</v>
      </c>
      <c r="D269" s="1">
        <v>0</v>
      </c>
      <c r="E269" s="1">
        <v>72038</v>
      </c>
      <c r="F269" s="5" t="s">
        <v>28</v>
      </c>
    </row>
    <row r="270" spans="1:6" s="5" customFormat="1" x14ac:dyDescent="0.25">
      <c r="A270" s="6">
        <v>43283</v>
      </c>
      <c r="B270" s="5" t="s">
        <v>26</v>
      </c>
      <c r="C270" s="5" t="s">
        <v>5922</v>
      </c>
      <c r="D270" s="148">
        <v>7123.7</v>
      </c>
      <c r="E270" s="1">
        <v>0</v>
      </c>
      <c r="F270" s="5" t="s">
        <v>5923</v>
      </c>
    </row>
    <row r="271" spans="1:6" s="5" customFormat="1" x14ac:dyDescent="0.25">
      <c r="A271" s="6">
        <v>43283</v>
      </c>
      <c r="B271" s="5" t="s">
        <v>26</v>
      </c>
      <c r="C271" s="5" t="s">
        <v>5924</v>
      </c>
      <c r="D271" s="148">
        <v>12827.98</v>
      </c>
      <c r="E271" s="1">
        <v>0</v>
      </c>
      <c r="F271" s="5" t="s">
        <v>5925</v>
      </c>
    </row>
    <row r="272" spans="1:6" s="5" customFormat="1" x14ac:dyDescent="0.25">
      <c r="A272" s="6">
        <v>43283</v>
      </c>
      <c r="B272" s="5" t="s">
        <v>5926</v>
      </c>
      <c r="C272" s="5" t="s">
        <v>5923</v>
      </c>
      <c r="D272" s="148">
        <v>464920.84</v>
      </c>
      <c r="E272" s="1">
        <v>0</v>
      </c>
      <c r="F272" s="5" t="s">
        <v>28</v>
      </c>
    </row>
    <row r="273" spans="1:6" s="5" customFormat="1" x14ac:dyDescent="0.25">
      <c r="A273" s="6">
        <v>43283</v>
      </c>
      <c r="B273" s="5" t="s">
        <v>5927</v>
      </c>
      <c r="C273" s="5" t="s">
        <v>5925</v>
      </c>
      <c r="D273" s="148">
        <v>726689.88</v>
      </c>
      <c r="E273" s="1">
        <v>0</v>
      </c>
      <c r="F273" s="5" t="s">
        <v>28</v>
      </c>
    </row>
    <row r="274" spans="1:6" s="5" customFormat="1" x14ac:dyDescent="0.25">
      <c r="A274" s="6">
        <v>43283</v>
      </c>
      <c r="B274" s="5" t="s">
        <v>26</v>
      </c>
      <c r="C274" s="5" t="s">
        <v>5928</v>
      </c>
      <c r="D274" s="148">
        <v>1845</v>
      </c>
      <c r="E274" s="1">
        <v>0</v>
      </c>
      <c r="F274" s="5" t="s">
        <v>5929</v>
      </c>
    </row>
    <row r="275" spans="1:6" s="5" customFormat="1" x14ac:dyDescent="0.25">
      <c r="A275" s="6">
        <v>43283</v>
      </c>
      <c r="B275" s="5" t="s">
        <v>26</v>
      </c>
      <c r="C275" s="5" t="s">
        <v>5930</v>
      </c>
      <c r="D275" s="148">
        <v>2005</v>
      </c>
      <c r="E275" s="1">
        <v>0</v>
      </c>
      <c r="F275" s="5" t="s">
        <v>5931</v>
      </c>
    </row>
    <row r="276" spans="1:6" s="5" customFormat="1" x14ac:dyDescent="0.25">
      <c r="A276" s="6">
        <v>43283</v>
      </c>
      <c r="B276" s="5" t="s">
        <v>5932</v>
      </c>
      <c r="C276" s="5" t="s">
        <v>5933</v>
      </c>
      <c r="D276" s="148">
        <v>910</v>
      </c>
      <c r="E276" s="1">
        <v>0</v>
      </c>
      <c r="F276" s="5" t="s">
        <v>28</v>
      </c>
    </row>
    <row r="277" spans="1:6" s="5" customFormat="1" x14ac:dyDescent="0.25">
      <c r="A277" s="6">
        <v>43283</v>
      </c>
      <c r="B277" s="5" t="s">
        <v>5934</v>
      </c>
      <c r="C277" s="5" t="s">
        <v>5935</v>
      </c>
      <c r="D277" s="148">
        <v>10540</v>
      </c>
      <c r="E277" s="1">
        <v>0</v>
      </c>
      <c r="F277" s="5" t="s">
        <v>28</v>
      </c>
    </row>
    <row r="278" spans="1:6" s="5" customFormat="1" x14ac:dyDescent="0.25">
      <c r="A278" s="6">
        <v>43283</v>
      </c>
      <c r="B278" s="5" t="s">
        <v>5936</v>
      </c>
      <c r="C278" s="5" t="s">
        <v>5937</v>
      </c>
      <c r="D278" s="148">
        <v>7765</v>
      </c>
      <c r="E278" s="1">
        <v>0</v>
      </c>
      <c r="F278" s="5" t="s">
        <v>28</v>
      </c>
    </row>
    <row r="279" spans="1:6" s="5" customFormat="1" x14ac:dyDescent="0.25">
      <c r="A279" s="6">
        <v>43284</v>
      </c>
      <c r="B279" s="5" t="s">
        <v>26</v>
      </c>
      <c r="C279" s="5" t="s">
        <v>5944</v>
      </c>
      <c r="D279" s="1">
        <v>0</v>
      </c>
      <c r="E279" s="1">
        <v>11435.26</v>
      </c>
      <c r="F279" s="5" t="s">
        <v>5945</v>
      </c>
    </row>
    <row r="280" spans="1:6" s="5" customFormat="1" x14ac:dyDescent="0.25">
      <c r="A280" s="6">
        <v>43284</v>
      </c>
      <c r="B280" s="5" t="s">
        <v>26</v>
      </c>
      <c r="C280" s="5" t="s">
        <v>5946</v>
      </c>
      <c r="D280" s="1">
        <v>0</v>
      </c>
      <c r="E280" s="1">
        <v>894133.4</v>
      </c>
      <c r="F280" s="5" t="s">
        <v>5945</v>
      </c>
    </row>
    <row r="281" spans="1:6" s="5" customFormat="1" x14ac:dyDescent="0.25">
      <c r="A281" s="6">
        <v>43284</v>
      </c>
      <c r="B281" s="5" t="s">
        <v>26</v>
      </c>
      <c r="C281" s="5" t="s">
        <v>5947</v>
      </c>
      <c r="D281" s="1">
        <v>0</v>
      </c>
      <c r="E281" s="1">
        <v>408102.58</v>
      </c>
      <c r="F281" s="5" t="s">
        <v>5948</v>
      </c>
    </row>
    <row r="282" spans="1:6" s="5" customFormat="1" x14ac:dyDescent="0.25">
      <c r="A282" s="6">
        <v>43284</v>
      </c>
      <c r="B282" s="5" t="s">
        <v>26</v>
      </c>
      <c r="C282" s="5" t="s">
        <v>5949</v>
      </c>
      <c r="D282" s="1">
        <v>0</v>
      </c>
      <c r="E282" s="1">
        <v>2985957.21</v>
      </c>
      <c r="F282" s="5" t="s">
        <v>5948</v>
      </c>
    </row>
    <row r="283" spans="1:6" s="5" customFormat="1" x14ac:dyDescent="0.25">
      <c r="A283" s="6">
        <v>43284</v>
      </c>
      <c r="B283" s="5" t="s">
        <v>26</v>
      </c>
      <c r="C283" s="5" t="s">
        <v>5950</v>
      </c>
      <c r="D283" s="1">
        <v>0</v>
      </c>
      <c r="E283" s="1">
        <v>122922.81</v>
      </c>
      <c r="F283" s="5" t="s">
        <v>5951</v>
      </c>
    </row>
    <row r="284" spans="1:6" s="5" customFormat="1" x14ac:dyDescent="0.25">
      <c r="A284" s="6">
        <v>43284</v>
      </c>
      <c r="B284" s="5" t="s">
        <v>26</v>
      </c>
      <c r="C284" s="5" t="s">
        <v>5952</v>
      </c>
      <c r="D284" s="1">
        <v>0</v>
      </c>
      <c r="E284" s="1">
        <v>356492.9</v>
      </c>
      <c r="F284" s="5" t="s">
        <v>5951</v>
      </c>
    </row>
    <row r="285" spans="1:6" s="5" customFormat="1" x14ac:dyDescent="0.25">
      <c r="A285" s="6">
        <v>43284</v>
      </c>
      <c r="B285" s="5" t="s">
        <v>26</v>
      </c>
      <c r="C285" s="5" t="s">
        <v>5953</v>
      </c>
      <c r="D285" s="1">
        <v>0</v>
      </c>
      <c r="E285" s="1">
        <v>6924.97</v>
      </c>
      <c r="F285" s="5" t="s">
        <v>5954</v>
      </c>
    </row>
    <row r="286" spans="1:6" s="5" customFormat="1" x14ac:dyDescent="0.25">
      <c r="A286" s="6">
        <v>43284</v>
      </c>
      <c r="B286" s="5" t="s">
        <v>26</v>
      </c>
      <c r="C286" s="5" t="s">
        <v>5955</v>
      </c>
      <c r="D286" s="1">
        <v>0</v>
      </c>
      <c r="E286" s="1">
        <v>32093.88</v>
      </c>
      <c r="F286" s="5" t="s">
        <v>5954</v>
      </c>
    </row>
    <row r="287" spans="1:6" s="5" customFormat="1" x14ac:dyDescent="0.25">
      <c r="A287" s="6">
        <v>43284</v>
      </c>
      <c r="B287" s="5" t="s">
        <v>26</v>
      </c>
      <c r="C287" s="5" t="s">
        <v>5956</v>
      </c>
      <c r="D287" s="1">
        <v>0</v>
      </c>
      <c r="E287" s="1">
        <v>37776.01</v>
      </c>
      <c r="F287" s="5" t="s">
        <v>5954</v>
      </c>
    </row>
    <row r="288" spans="1:6" s="5" customFormat="1" x14ac:dyDescent="0.25">
      <c r="A288" s="6">
        <v>43284</v>
      </c>
      <c r="B288" s="5" t="s">
        <v>26</v>
      </c>
      <c r="C288" s="5" t="s">
        <v>5957</v>
      </c>
      <c r="D288" s="1">
        <v>0</v>
      </c>
      <c r="E288" s="1">
        <v>85576.46</v>
      </c>
      <c r="F288" s="5" t="s">
        <v>5954</v>
      </c>
    </row>
    <row r="289" spans="1:6" s="5" customFormat="1" x14ac:dyDescent="0.25">
      <c r="A289" s="6">
        <v>43284</v>
      </c>
      <c r="B289" s="5" t="s">
        <v>26</v>
      </c>
      <c r="C289" s="5" t="s">
        <v>5958</v>
      </c>
      <c r="D289" s="1">
        <v>0</v>
      </c>
      <c r="E289" s="1">
        <v>28532.17</v>
      </c>
      <c r="F289" s="5" t="s">
        <v>5959</v>
      </c>
    </row>
    <row r="290" spans="1:6" s="5" customFormat="1" x14ac:dyDescent="0.25">
      <c r="A290" s="6">
        <v>43284</v>
      </c>
      <c r="B290" s="5" t="s">
        <v>26</v>
      </c>
      <c r="C290" s="5" t="s">
        <v>5960</v>
      </c>
      <c r="D290" s="1">
        <v>0</v>
      </c>
      <c r="E290" s="1">
        <v>41137.29</v>
      </c>
      <c r="F290" s="5" t="s">
        <v>5961</v>
      </c>
    </row>
    <row r="291" spans="1:6" s="5" customFormat="1" x14ac:dyDescent="0.25">
      <c r="A291" s="6">
        <v>43284</v>
      </c>
      <c r="B291" s="5" t="s">
        <v>26</v>
      </c>
      <c r="C291" s="5" t="s">
        <v>5962</v>
      </c>
      <c r="D291" s="1">
        <v>0</v>
      </c>
      <c r="E291" s="1">
        <v>80599.83</v>
      </c>
      <c r="F291" s="5" t="s">
        <v>5961</v>
      </c>
    </row>
    <row r="292" spans="1:6" s="5" customFormat="1" x14ac:dyDescent="0.25">
      <c r="A292" s="6">
        <v>43284</v>
      </c>
      <c r="B292" s="5" t="s">
        <v>26</v>
      </c>
      <c r="C292" s="5" t="s">
        <v>5963</v>
      </c>
      <c r="D292" s="1">
        <v>0</v>
      </c>
      <c r="E292" s="1">
        <v>78560.850000000006</v>
      </c>
      <c r="F292" s="5" t="s">
        <v>5964</v>
      </c>
    </row>
    <row r="293" spans="1:6" s="5" customFormat="1" x14ac:dyDescent="0.25">
      <c r="A293" s="6">
        <v>43284</v>
      </c>
      <c r="B293" s="5" t="s">
        <v>26</v>
      </c>
      <c r="C293" s="5" t="s">
        <v>5965</v>
      </c>
      <c r="D293" s="1">
        <v>0</v>
      </c>
      <c r="E293" s="1">
        <v>216732.45</v>
      </c>
      <c r="F293" s="5" t="s">
        <v>5964</v>
      </c>
    </row>
    <row r="294" spans="1:6" s="5" customFormat="1" x14ac:dyDescent="0.25">
      <c r="A294" s="6">
        <v>43284</v>
      </c>
      <c r="B294" s="5" t="s">
        <v>26</v>
      </c>
      <c r="C294" s="5" t="s">
        <v>5966</v>
      </c>
      <c r="D294" s="1">
        <v>0</v>
      </c>
      <c r="E294" s="1">
        <v>1728.5</v>
      </c>
      <c r="F294" s="5" t="s">
        <v>5967</v>
      </c>
    </row>
    <row r="295" spans="1:6" s="5" customFormat="1" x14ac:dyDescent="0.25">
      <c r="A295" s="6">
        <v>43284</v>
      </c>
      <c r="B295" s="5" t="s">
        <v>26</v>
      </c>
      <c r="C295" s="5" t="s">
        <v>5968</v>
      </c>
      <c r="D295" s="1">
        <v>0</v>
      </c>
      <c r="E295" s="1">
        <v>48022.87</v>
      </c>
      <c r="F295" s="5" t="s">
        <v>5967</v>
      </c>
    </row>
    <row r="296" spans="1:6" s="5" customFormat="1" x14ac:dyDescent="0.25">
      <c r="A296" s="6">
        <v>43284</v>
      </c>
      <c r="B296" s="5" t="s">
        <v>26</v>
      </c>
      <c r="C296" s="5" t="s">
        <v>5969</v>
      </c>
      <c r="D296" s="1">
        <v>0</v>
      </c>
      <c r="E296" s="1">
        <v>57050.41</v>
      </c>
      <c r="F296" s="5" t="s">
        <v>5967</v>
      </c>
    </row>
    <row r="297" spans="1:6" s="5" customFormat="1" x14ac:dyDescent="0.25">
      <c r="A297" s="6">
        <v>43284</v>
      </c>
      <c r="B297" s="5" t="s">
        <v>26</v>
      </c>
      <c r="C297" s="5" t="s">
        <v>5970</v>
      </c>
      <c r="D297" s="1">
        <v>0</v>
      </c>
      <c r="E297" s="1">
        <v>117761.03</v>
      </c>
      <c r="F297" s="5" t="s">
        <v>5971</v>
      </c>
    </row>
    <row r="298" spans="1:6" s="5" customFormat="1" x14ac:dyDescent="0.25">
      <c r="A298" s="6">
        <v>43284</v>
      </c>
      <c r="B298" s="5" t="s">
        <v>26</v>
      </c>
      <c r="C298" s="5" t="s">
        <v>5972</v>
      </c>
      <c r="D298" s="1">
        <v>0</v>
      </c>
      <c r="E298" s="1">
        <v>225845.19</v>
      </c>
      <c r="F298" s="5" t="s">
        <v>5971</v>
      </c>
    </row>
    <row r="299" spans="1:6" s="5" customFormat="1" x14ac:dyDescent="0.25">
      <c r="A299" s="6">
        <v>43284</v>
      </c>
      <c r="B299" s="5" t="s">
        <v>26</v>
      </c>
      <c r="C299" s="5" t="s">
        <v>5973</v>
      </c>
      <c r="D299" s="1">
        <v>0</v>
      </c>
      <c r="E299" s="1">
        <v>25773.95</v>
      </c>
      <c r="F299" s="5" t="s">
        <v>5974</v>
      </c>
    </row>
    <row r="300" spans="1:6" s="5" customFormat="1" x14ac:dyDescent="0.25">
      <c r="A300" s="6">
        <v>43284</v>
      </c>
      <c r="B300" s="5" t="s">
        <v>26</v>
      </c>
      <c r="C300" s="5" t="s">
        <v>5975</v>
      </c>
      <c r="D300" s="1">
        <v>0</v>
      </c>
      <c r="E300" s="1">
        <v>53008.62</v>
      </c>
      <c r="F300" s="5" t="s">
        <v>5974</v>
      </c>
    </row>
    <row r="301" spans="1:6" s="5" customFormat="1" x14ac:dyDescent="0.25">
      <c r="A301" s="6">
        <v>43284</v>
      </c>
      <c r="B301" s="5" t="s">
        <v>26</v>
      </c>
      <c r="C301" s="5" t="s">
        <v>5976</v>
      </c>
      <c r="D301" s="1">
        <v>0</v>
      </c>
      <c r="E301" s="1">
        <v>3943486.2</v>
      </c>
      <c r="F301" s="5" t="s">
        <v>5977</v>
      </c>
    </row>
    <row r="302" spans="1:6" s="5" customFormat="1" x14ac:dyDescent="0.25">
      <c r="A302" s="6">
        <v>43284</v>
      </c>
      <c r="B302" s="5" t="s">
        <v>26</v>
      </c>
      <c r="C302" s="5" t="s">
        <v>5978</v>
      </c>
      <c r="D302" s="1">
        <v>0</v>
      </c>
      <c r="E302" s="1">
        <v>12118.51</v>
      </c>
      <c r="F302" s="5" t="s">
        <v>5979</v>
      </c>
    </row>
    <row r="303" spans="1:6" s="5" customFormat="1" x14ac:dyDescent="0.25">
      <c r="A303" s="6">
        <v>43284</v>
      </c>
      <c r="B303" s="5" t="s">
        <v>26</v>
      </c>
      <c r="C303" s="5" t="s">
        <v>5980</v>
      </c>
      <c r="D303" s="1">
        <v>0</v>
      </c>
      <c r="E303" s="1">
        <v>1163083.42</v>
      </c>
      <c r="F303" s="5" t="s">
        <v>5981</v>
      </c>
    </row>
    <row r="304" spans="1:6" s="5" customFormat="1" x14ac:dyDescent="0.25">
      <c r="A304" s="6">
        <v>43284</v>
      </c>
      <c r="B304" s="5" t="s">
        <v>26</v>
      </c>
      <c r="C304" s="5" t="s">
        <v>5982</v>
      </c>
      <c r="D304" s="1">
        <v>0</v>
      </c>
      <c r="E304" s="1">
        <v>64260</v>
      </c>
      <c r="F304" s="5" t="s">
        <v>5983</v>
      </c>
    </row>
    <row r="305" spans="1:6" s="5" customFormat="1" x14ac:dyDescent="0.25">
      <c r="A305" s="6">
        <v>43284</v>
      </c>
      <c r="B305" s="5" t="s">
        <v>26</v>
      </c>
      <c r="C305" s="5" t="s">
        <v>5984</v>
      </c>
      <c r="D305" s="1">
        <v>0</v>
      </c>
      <c r="E305" s="1">
        <v>48583</v>
      </c>
      <c r="F305" s="5" t="s">
        <v>5985</v>
      </c>
    </row>
    <row r="306" spans="1:6" s="5" customFormat="1" x14ac:dyDescent="0.25">
      <c r="A306" s="6">
        <v>43284</v>
      </c>
      <c r="B306" s="5" t="s">
        <v>26</v>
      </c>
      <c r="C306" s="5" t="s">
        <v>5986</v>
      </c>
      <c r="D306" s="1">
        <v>0</v>
      </c>
      <c r="E306" s="1">
        <v>49814</v>
      </c>
      <c r="F306" s="5" t="s">
        <v>5987</v>
      </c>
    </row>
    <row r="307" spans="1:6" s="5" customFormat="1" x14ac:dyDescent="0.25">
      <c r="A307" s="6">
        <v>43284</v>
      </c>
      <c r="B307" s="5" t="s">
        <v>26</v>
      </c>
      <c r="C307" s="5" t="s">
        <v>5988</v>
      </c>
      <c r="D307" s="1">
        <v>0</v>
      </c>
      <c r="E307" s="1">
        <v>332811.32</v>
      </c>
      <c r="F307" s="5" t="s">
        <v>5989</v>
      </c>
    </row>
    <row r="308" spans="1:6" s="5" customFormat="1" x14ac:dyDescent="0.25">
      <c r="A308" s="6">
        <v>43284</v>
      </c>
      <c r="B308" s="5" t="s">
        <v>26</v>
      </c>
      <c r="C308" s="5" t="s">
        <v>5990</v>
      </c>
      <c r="D308" s="1">
        <v>0</v>
      </c>
      <c r="E308" s="1">
        <v>1028395.46</v>
      </c>
      <c r="F308" s="5" t="s">
        <v>5948</v>
      </c>
    </row>
    <row r="309" spans="1:6" s="5" customFormat="1" x14ac:dyDescent="0.25">
      <c r="A309" s="6">
        <v>43284</v>
      </c>
      <c r="B309" s="5" t="s">
        <v>26</v>
      </c>
      <c r="C309" s="5" t="s">
        <v>5991</v>
      </c>
      <c r="D309" s="1">
        <v>0</v>
      </c>
      <c r="E309" s="1">
        <v>1911817.59</v>
      </c>
      <c r="F309" s="5" t="s">
        <v>5948</v>
      </c>
    </row>
    <row r="310" spans="1:6" s="5" customFormat="1" x14ac:dyDescent="0.25">
      <c r="A310" s="6">
        <v>43284</v>
      </c>
      <c r="B310" s="5" t="s">
        <v>26</v>
      </c>
      <c r="C310" s="5" t="s">
        <v>5992</v>
      </c>
      <c r="D310" s="1">
        <v>0</v>
      </c>
      <c r="E310" s="1">
        <v>3424.8</v>
      </c>
      <c r="F310" s="5" t="s">
        <v>5945</v>
      </c>
    </row>
    <row r="311" spans="1:6" s="5" customFormat="1" x14ac:dyDescent="0.25">
      <c r="A311" s="6">
        <v>43281</v>
      </c>
      <c r="B311" s="5" t="s">
        <v>5993</v>
      </c>
      <c r="C311" s="5" t="s">
        <v>5994</v>
      </c>
      <c r="D311" s="1">
        <v>0</v>
      </c>
      <c r="E311" s="1">
        <v>37680</v>
      </c>
      <c r="F311" s="5" t="s">
        <v>28</v>
      </c>
    </row>
    <row r="315" spans="1:6" x14ac:dyDescent="0.25">
      <c r="D315" s="1">
        <f>SUM(D2:D314)</f>
        <v>30944075.739999998</v>
      </c>
      <c r="E315" s="1">
        <f>SUM(E2:E314)</f>
        <v>53787434.619999997</v>
      </c>
    </row>
    <row r="316" spans="1:6" ht="15.75" thickBot="1" x14ac:dyDescent="0.3"/>
    <row r="317" spans="1:6" ht="15.75" thickBot="1" x14ac:dyDescent="0.3">
      <c r="E317" s="288">
        <f>E315-D315</f>
        <v>22843358.879999999</v>
      </c>
    </row>
    <row r="318" spans="1:6" ht="15.75" thickBot="1" x14ac:dyDescent="0.3"/>
    <row r="319" spans="1:6" ht="15.75" thickBot="1" x14ac:dyDescent="0.3">
      <c r="E319" s="289">
        <v>22843358.879999999</v>
      </c>
    </row>
    <row r="320" spans="1:6" ht="15.75" thickBot="1" x14ac:dyDescent="0.3"/>
    <row r="321" spans="5:5" ht="15.75" thickBot="1" x14ac:dyDescent="0.3">
      <c r="E321" s="288">
        <f>E317-E319</f>
        <v>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407"/>
  <sheetViews>
    <sheetView topLeftCell="A391" workbookViewId="0">
      <selection activeCell="E407" sqref="E407"/>
    </sheetView>
  </sheetViews>
  <sheetFormatPr defaultRowHeight="15" x14ac:dyDescent="0.25"/>
  <cols>
    <col min="1" max="1" width="10.140625" style="5" bestFit="1" customWidth="1"/>
    <col min="2" max="2" width="29.28515625" style="5" customWidth="1"/>
    <col min="3" max="3" width="24.28515625" style="5" bestFit="1" customWidth="1"/>
    <col min="4" max="4" width="18" style="1" customWidth="1"/>
    <col min="5" max="5" width="15" style="1" bestFit="1" customWidth="1"/>
    <col min="6" max="6" width="32.7109375" style="5" bestFit="1" customWidth="1"/>
    <col min="7" max="7" width="9.140625" style="5"/>
  </cols>
  <sheetData>
    <row r="1" spans="1:6" ht="15.75" thickBot="1" x14ac:dyDescent="0.3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s="5" customFormat="1" ht="15.75" thickBot="1" x14ac:dyDescent="0.3">
      <c r="D2" s="1"/>
      <c r="E2" s="286">
        <v>24242831.879999999</v>
      </c>
    </row>
    <row r="3" spans="1:6" x14ac:dyDescent="0.25">
      <c r="A3" s="6">
        <v>43228</v>
      </c>
      <c r="B3" s="5" t="s">
        <v>26</v>
      </c>
      <c r="C3" s="5" t="s">
        <v>4964</v>
      </c>
      <c r="D3" s="1">
        <v>0</v>
      </c>
      <c r="E3" s="148">
        <v>2568</v>
      </c>
      <c r="F3" s="5" t="s">
        <v>4965</v>
      </c>
    </row>
    <row r="4" spans="1:6" x14ac:dyDescent="0.25">
      <c r="A4" s="6">
        <v>43228</v>
      </c>
      <c r="B4" s="5" t="s">
        <v>26</v>
      </c>
      <c r="C4" s="5" t="s">
        <v>4966</v>
      </c>
      <c r="D4" s="1">
        <v>0</v>
      </c>
      <c r="E4" s="148">
        <v>1942</v>
      </c>
      <c r="F4" s="5" t="s">
        <v>4965</v>
      </c>
    </row>
    <row r="5" spans="1:6" x14ac:dyDescent="0.25">
      <c r="A5" s="6">
        <v>43228</v>
      </c>
      <c r="B5" s="5" t="s">
        <v>26</v>
      </c>
      <c r="C5" s="5" t="s">
        <v>4967</v>
      </c>
      <c r="D5" s="1">
        <v>0</v>
      </c>
      <c r="E5" s="148">
        <v>19158</v>
      </c>
      <c r="F5" s="5" t="s">
        <v>4965</v>
      </c>
    </row>
    <row r="6" spans="1:6" x14ac:dyDescent="0.25">
      <c r="A6" s="6">
        <v>43228</v>
      </c>
      <c r="B6" s="5" t="s">
        <v>26</v>
      </c>
      <c r="C6" s="5" t="s">
        <v>4968</v>
      </c>
      <c r="D6" s="1">
        <v>0</v>
      </c>
      <c r="E6" s="148">
        <v>193972.45</v>
      </c>
      <c r="F6" s="5" t="s">
        <v>4969</v>
      </c>
    </row>
    <row r="7" spans="1:6" x14ac:dyDescent="0.25">
      <c r="A7" s="6">
        <v>43228</v>
      </c>
      <c r="B7" s="5" t="s">
        <v>4775</v>
      </c>
      <c r="C7" s="5" t="s">
        <v>4823</v>
      </c>
      <c r="D7" s="1">
        <v>0</v>
      </c>
      <c r="E7" s="148">
        <v>14972</v>
      </c>
      <c r="F7" s="5" t="s">
        <v>28</v>
      </c>
    </row>
    <row r="8" spans="1:6" x14ac:dyDescent="0.25">
      <c r="A8" s="6">
        <v>43228</v>
      </c>
      <c r="B8" s="5" t="s">
        <v>4970</v>
      </c>
      <c r="C8" s="5" t="s">
        <v>4971</v>
      </c>
      <c r="D8" s="1">
        <v>0</v>
      </c>
      <c r="E8" s="148">
        <v>21070</v>
      </c>
      <c r="F8" s="5" t="s">
        <v>28</v>
      </c>
    </row>
    <row r="9" spans="1:6" x14ac:dyDescent="0.25">
      <c r="A9" s="6">
        <v>43228</v>
      </c>
      <c r="B9" s="5" t="s">
        <v>4972</v>
      </c>
      <c r="C9" s="5" t="s">
        <v>4973</v>
      </c>
      <c r="D9" s="1">
        <v>0</v>
      </c>
      <c r="E9" s="148">
        <v>4065</v>
      </c>
      <c r="F9" s="5" t="s">
        <v>28</v>
      </c>
    </row>
    <row r="10" spans="1:6" x14ac:dyDescent="0.25">
      <c r="A10" s="6">
        <v>43228</v>
      </c>
      <c r="B10" s="5" t="s">
        <v>4970</v>
      </c>
      <c r="C10" s="5" t="s">
        <v>4974</v>
      </c>
      <c r="D10" s="1">
        <v>0</v>
      </c>
      <c r="E10" s="148">
        <v>43882.67</v>
      </c>
      <c r="F10" s="5" t="s">
        <v>28</v>
      </c>
    </row>
    <row r="11" spans="1:6" x14ac:dyDescent="0.25">
      <c r="A11" s="6">
        <v>43228</v>
      </c>
      <c r="B11" s="5" t="s">
        <v>4972</v>
      </c>
      <c r="C11" s="5" t="s">
        <v>4975</v>
      </c>
      <c r="D11" s="1">
        <v>0</v>
      </c>
      <c r="E11" s="148">
        <v>75831.05</v>
      </c>
      <c r="F11" s="5" t="s">
        <v>28</v>
      </c>
    </row>
    <row r="12" spans="1:6" x14ac:dyDescent="0.25">
      <c r="A12" s="6">
        <v>43228</v>
      </c>
      <c r="B12" s="5" t="s">
        <v>4976</v>
      </c>
      <c r="C12" s="5" t="s">
        <v>4977</v>
      </c>
      <c r="D12" s="1">
        <v>0</v>
      </c>
      <c r="E12" s="148">
        <v>14083</v>
      </c>
      <c r="F12" s="5" t="s">
        <v>28</v>
      </c>
    </row>
    <row r="13" spans="1:6" x14ac:dyDescent="0.25">
      <c r="A13" s="6">
        <v>43228</v>
      </c>
      <c r="B13" s="5" t="s">
        <v>4972</v>
      </c>
      <c r="C13" s="5" t="s">
        <v>4978</v>
      </c>
      <c r="D13" s="1">
        <v>0</v>
      </c>
      <c r="E13" s="148">
        <v>10471</v>
      </c>
      <c r="F13" s="5" t="s">
        <v>28</v>
      </c>
    </row>
    <row r="14" spans="1:6" x14ac:dyDescent="0.25">
      <c r="A14" s="6">
        <v>43228</v>
      </c>
      <c r="B14" s="5" t="s">
        <v>4708</v>
      </c>
      <c r="C14" s="5" t="s">
        <v>4979</v>
      </c>
      <c r="D14" s="1">
        <v>0</v>
      </c>
      <c r="E14" s="148">
        <v>19390</v>
      </c>
      <c r="F14" s="5" t="s">
        <v>28</v>
      </c>
    </row>
    <row r="15" spans="1:6" x14ac:dyDescent="0.25">
      <c r="A15" s="6">
        <v>43228</v>
      </c>
      <c r="B15" s="5" t="s">
        <v>4972</v>
      </c>
      <c r="C15" s="5" t="s">
        <v>4980</v>
      </c>
      <c r="D15" s="1">
        <v>0</v>
      </c>
      <c r="E15" s="148">
        <v>110904</v>
      </c>
      <c r="F15" s="5" t="s">
        <v>28</v>
      </c>
    </row>
    <row r="16" spans="1:6" x14ac:dyDescent="0.25">
      <c r="A16" s="6">
        <v>43228</v>
      </c>
      <c r="B16" s="5" t="s">
        <v>4976</v>
      </c>
      <c r="C16" s="5" t="s">
        <v>4981</v>
      </c>
      <c r="D16" s="1">
        <v>0</v>
      </c>
      <c r="E16" s="148">
        <v>69103</v>
      </c>
      <c r="F16" s="5" t="s">
        <v>28</v>
      </c>
    </row>
    <row r="17" spans="1:6" x14ac:dyDescent="0.25">
      <c r="A17" s="6">
        <v>43228</v>
      </c>
      <c r="B17" s="5" t="s">
        <v>4972</v>
      </c>
      <c r="C17" s="5" t="s">
        <v>4982</v>
      </c>
      <c r="D17" s="1">
        <v>0</v>
      </c>
      <c r="E17" s="148">
        <v>4323</v>
      </c>
      <c r="F17" s="5" t="s">
        <v>28</v>
      </c>
    </row>
    <row r="18" spans="1:6" x14ac:dyDescent="0.25">
      <c r="A18" s="6">
        <v>43228</v>
      </c>
      <c r="B18" s="5" t="s">
        <v>4824</v>
      </c>
      <c r="C18" s="5" t="s">
        <v>4983</v>
      </c>
      <c r="D18" s="1">
        <v>0</v>
      </c>
      <c r="E18" s="148">
        <v>198212</v>
      </c>
      <c r="F18" s="5" t="s">
        <v>28</v>
      </c>
    </row>
    <row r="19" spans="1:6" x14ac:dyDescent="0.25">
      <c r="A19" s="6">
        <v>43228</v>
      </c>
      <c r="B19" s="5" t="s">
        <v>4970</v>
      </c>
      <c r="C19" s="5" t="s">
        <v>4984</v>
      </c>
      <c r="D19" s="1">
        <v>0</v>
      </c>
      <c r="E19" s="148">
        <v>72704.740000000005</v>
      </c>
      <c r="F19" s="5" t="s">
        <v>28</v>
      </c>
    </row>
    <row r="20" spans="1:6" x14ac:dyDescent="0.25">
      <c r="A20" s="6">
        <v>43228</v>
      </c>
      <c r="B20" s="5" t="s">
        <v>4976</v>
      </c>
      <c r="C20" s="5" t="s">
        <v>4985</v>
      </c>
      <c r="D20" s="1">
        <v>0</v>
      </c>
      <c r="E20" s="148">
        <v>15668</v>
      </c>
      <c r="F20" s="5" t="s">
        <v>28</v>
      </c>
    </row>
    <row r="21" spans="1:6" x14ac:dyDescent="0.25">
      <c r="A21" s="6">
        <v>43228</v>
      </c>
      <c r="B21" s="5" t="s">
        <v>4970</v>
      </c>
      <c r="C21" s="5" t="s">
        <v>4986</v>
      </c>
      <c r="D21" s="1">
        <v>0</v>
      </c>
      <c r="E21" s="148">
        <v>28757</v>
      </c>
      <c r="F21" s="5" t="s">
        <v>28</v>
      </c>
    </row>
    <row r="22" spans="1:6" x14ac:dyDescent="0.25">
      <c r="A22" s="6">
        <v>43228</v>
      </c>
      <c r="B22" s="5" t="s">
        <v>4915</v>
      </c>
      <c r="C22" s="5" t="s">
        <v>4987</v>
      </c>
      <c r="D22" s="1">
        <v>0</v>
      </c>
      <c r="E22" s="148">
        <v>6502.37</v>
      </c>
      <c r="F22" s="5" t="s">
        <v>28</v>
      </c>
    </row>
    <row r="23" spans="1:6" x14ac:dyDescent="0.25">
      <c r="A23" s="6">
        <v>43228</v>
      </c>
      <c r="B23" s="5" t="s">
        <v>4970</v>
      </c>
      <c r="C23" s="5" t="s">
        <v>4988</v>
      </c>
      <c r="D23" s="1">
        <v>0</v>
      </c>
      <c r="E23" s="148">
        <v>10049.92</v>
      </c>
      <c r="F23" s="5" t="s">
        <v>28</v>
      </c>
    </row>
    <row r="24" spans="1:6" x14ac:dyDescent="0.25">
      <c r="A24" s="6">
        <v>43228</v>
      </c>
      <c r="B24" s="5" t="s">
        <v>4976</v>
      </c>
      <c r="C24" s="5" t="s">
        <v>4989</v>
      </c>
      <c r="D24" s="1">
        <v>0</v>
      </c>
      <c r="E24" s="148">
        <v>507671.09</v>
      </c>
      <c r="F24" s="5" t="s">
        <v>28</v>
      </c>
    </row>
    <row r="25" spans="1:6" x14ac:dyDescent="0.25">
      <c r="A25" s="6">
        <v>43228</v>
      </c>
      <c r="B25" s="5" t="s">
        <v>4970</v>
      </c>
      <c r="C25" s="5" t="s">
        <v>4990</v>
      </c>
      <c r="D25" s="1">
        <v>0</v>
      </c>
      <c r="E25" s="148">
        <v>6033.91</v>
      </c>
      <c r="F25" s="5" t="s">
        <v>28</v>
      </c>
    </row>
    <row r="26" spans="1:6" x14ac:dyDescent="0.25">
      <c r="A26" s="6">
        <v>43228</v>
      </c>
      <c r="B26" s="5" t="s">
        <v>4972</v>
      </c>
      <c r="C26" s="5" t="s">
        <v>4991</v>
      </c>
      <c r="D26" s="1">
        <v>0</v>
      </c>
      <c r="E26" s="148">
        <v>34682</v>
      </c>
      <c r="F26" s="5" t="s">
        <v>28</v>
      </c>
    </row>
    <row r="27" spans="1:6" x14ac:dyDescent="0.25">
      <c r="A27" s="6">
        <v>43228</v>
      </c>
      <c r="B27" s="5" t="s">
        <v>4708</v>
      </c>
      <c r="C27" s="5" t="s">
        <v>4992</v>
      </c>
      <c r="D27" s="1">
        <v>0</v>
      </c>
      <c r="E27" s="148">
        <v>9597</v>
      </c>
      <c r="F27" s="5" t="s">
        <v>28</v>
      </c>
    </row>
    <row r="28" spans="1:6" x14ac:dyDescent="0.25">
      <c r="A28" s="6">
        <v>43228</v>
      </c>
      <c r="B28" s="5" t="s">
        <v>4976</v>
      </c>
      <c r="C28" s="5" t="s">
        <v>4993</v>
      </c>
      <c r="D28" s="1">
        <v>0</v>
      </c>
      <c r="E28" s="148">
        <v>5240.5</v>
      </c>
      <c r="F28" s="5" t="s">
        <v>28</v>
      </c>
    </row>
    <row r="29" spans="1:6" x14ac:dyDescent="0.25">
      <c r="A29" s="6">
        <v>43228</v>
      </c>
      <c r="B29" s="5" t="s">
        <v>4970</v>
      </c>
      <c r="C29" s="5" t="s">
        <v>4994</v>
      </c>
      <c r="D29" s="1">
        <v>0</v>
      </c>
      <c r="E29" s="148">
        <v>7119.54</v>
      </c>
      <c r="F29" s="5" t="s">
        <v>28</v>
      </c>
    </row>
    <row r="30" spans="1:6" x14ac:dyDescent="0.25">
      <c r="A30" s="6">
        <v>43228</v>
      </c>
      <c r="B30" s="5" t="s">
        <v>4976</v>
      </c>
      <c r="C30" s="5" t="s">
        <v>4995</v>
      </c>
      <c r="D30" s="1">
        <v>0</v>
      </c>
      <c r="E30" s="148">
        <v>80031</v>
      </c>
      <c r="F30" s="5" t="s">
        <v>28</v>
      </c>
    </row>
    <row r="31" spans="1:6" x14ac:dyDescent="0.25">
      <c r="A31" s="6">
        <v>43228</v>
      </c>
      <c r="B31" s="5" t="s">
        <v>4708</v>
      </c>
      <c r="C31" s="5" t="s">
        <v>4979</v>
      </c>
      <c r="D31" s="1">
        <v>0</v>
      </c>
      <c r="E31" s="148">
        <v>19000</v>
      </c>
      <c r="F31" s="5" t="s">
        <v>28</v>
      </c>
    </row>
    <row r="32" spans="1:6" x14ac:dyDescent="0.25">
      <c r="A32" s="6">
        <v>43228</v>
      </c>
      <c r="B32" s="5" t="s">
        <v>4485</v>
      </c>
      <c r="C32" s="5" t="s">
        <v>4325</v>
      </c>
      <c r="D32" s="1">
        <v>0</v>
      </c>
      <c r="E32" s="148">
        <v>15953.37</v>
      </c>
      <c r="F32" s="5" t="s">
        <v>28</v>
      </c>
    </row>
    <row r="33" spans="1:6" x14ac:dyDescent="0.25">
      <c r="A33" s="6">
        <v>43228</v>
      </c>
      <c r="B33" s="5" t="s">
        <v>4852</v>
      </c>
      <c r="C33" s="5" t="s">
        <v>4855</v>
      </c>
      <c r="D33" s="1">
        <v>0</v>
      </c>
      <c r="E33" s="148">
        <v>119071.52</v>
      </c>
      <c r="F33" s="5" t="s">
        <v>28</v>
      </c>
    </row>
    <row r="34" spans="1:6" x14ac:dyDescent="0.25">
      <c r="A34" s="6">
        <v>43228</v>
      </c>
      <c r="B34" s="5" t="s">
        <v>4996</v>
      </c>
      <c r="C34" s="5" t="s">
        <v>4997</v>
      </c>
      <c r="D34" s="1">
        <v>0</v>
      </c>
      <c r="E34" s="148">
        <v>19780</v>
      </c>
      <c r="F34" s="5" t="s">
        <v>28</v>
      </c>
    </row>
    <row r="35" spans="1:6" x14ac:dyDescent="0.25">
      <c r="A35" s="6">
        <v>43228</v>
      </c>
      <c r="B35" s="5" t="s">
        <v>4996</v>
      </c>
      <c r="C35" s="5" t="s">
        <v>4998</v>
      </c>
      <c r="D35" s="1">
        <v>0</v>
      </c>
      <c r="E35" s="148">
        <v>50640</v>
      </c>
      <c r="F35" s="5" t="s">
        <v>28</v>
      </c>
    </row>
    <row r="36" spans="1:6" x14ac:dyDescent="0.25">
      <c r="A36" s="6">
        <v>43228</v>
      </c>
      <c r="B36" s="5" t="s">
        <v>4996</v>
      </c>
      <c r="C36" s="5" t="s">
        <v>4999</v>
      </c>
      <c r="D36" s="1">
        <v>0</v>
      </c>
      <c r="E36" s="148">
        <v>165075</v>
      </c>
      <c r="F36" s="5" t="s">
        <v>28</v>
      </c>
    </row>
    <row r="37" spans="1:6" x14ac:dyDescent="0.25">
      <c r="A37" s="6">
        <v>43228</v>
      </c>
      <c r="B37" s="5" t="s">
        <v>4996</v>
      </c>
      <c r="C37" s="5" t="s">
        <v>5000</v>
      </c>
      <c r="D37" s="1">
        <v>0</v>
      </c>
      <c r="E37" s="148">
        <v>7274</v>
      </c>
      <c r="F37" s="5" t="s">
        <v>28</v>
      </c>
    </row>
    <row r="38" spans="1:6" x14ac:dyDescent="0.25">
      <c r="A38" s="6">
        <v>43228</v>
      </c>
      <c r="B38" s="5" t="s">
        <v>4996</v>
      </c>
      <c r="C38" s="5" t="s">
        <v>5001</v>
      </c>
      <c r="D38" s="1">
        <v>0</v>
      </c>
      <c r="E38" s="148">
        <v>3555</v>
      </c>
      <c r="F38" s="5" t="s">
        <v>28</v>
      </c>
    </row>
    <row r="39" spans="1:6" x14ac:dyDescent="0.25">
      <c r="A39" s="6">
        <v>43228</v>
      </c>
      <c r="B39" s="5" t="s">
        <v>4996</v>
      </c>
      <c r="C39" s="5" t="s">
        <v>5002</v>
      </c>
      <c r="D39" s="1">
        <v>0</v>
      </c>
      <c r="E39" s="148">
        <v>14660</v>
      </c>
      <c r="F39" s="5" t="s">
        <v>28</v>
      </c>
    </row>
    <row r="40" spans="1:6" x14ac:dyDescent="0.25">
      <c r="A40" s="6">
        <v>43228</v>
      </c>
      <c r="B40" s="5" t="s">
        <v>4996</v>
      </c>
      <c r="C40" s="5" t="s">
        <v>5003</v>
      </c>
      <c r="D40" s="1">
        <v>0</v>
      </c>
      <c r="E40" s="148">
        <v>1071</v>
      </c>
      <c r="F40" s="5" t="s">
        <v>28</v>
      </c>
    </row>
    <row r="41" spans="1:6" x14ac:dyDescent="0.25">
      <c r="A41" s="6">
        <v>43228</v>
      </c>
      <c r="B41" s="5" t="s">
        <v>4996</v>
      </c>
      <c r="C41" s="5" t="s">
        <v>5004</v>
      </c>
      <c r="D41" s="1">
        <v>0</v>
      </c>
      <c r="E41" s="148">
        <v>510209</v>
      </c>
      <c r="F41" s="5" t="s">
        <v>28</v>
      </c>
    </row>
    <row r="42" spans="1:6" x14ac:dyDescent="0.25">
      <c r="A42" s="6">
        <v>43228</v>
      </c>
      <c r="B42" s="5" t="s">
        <v>4996</v>
      </c>
      <c r="C42" s="5" t="s">
        <v>5005</v>
      </c>
      <c r="D42" s="1">
        <v>0</v>
      </c>
      <c r="E42" s="148">
        <v>236210</v>
      </c>
      <c r="F42" s="5" t="s">
        <v>28</v>
      </c>
    </row>
    <row r="43" spans="1:6" x14ac:dyDescent="0.25">
      <c r="A43" s="6">
        <v>43228</v>
      </c>
      <c r="B43" s="5" t="s">
        <v>4996</v>
      </c>
      <c r="C43" s="5" t="s">
        <v>5006</v>
      </c>
      <c r="D43" s="1">
        <v>0</v>
      </c>
      <c r="E43" s="148">
        <v>150295</v>
      </c>
      <c r="F43" s="5" t="s">
        <v>28</v>
      </c>
    </row>
    <row r="44" spans="1:6" x14ac:dyDescent="0.25">
      <c r="A44" s="6">
        <v>43228</v>
      </c>
      <c r="B44" s="5" t="s">
        <v>4996</v>
      </c>
      <c r="C44" s="5" t="s">
        <v>5007</v>
      </c>
      <c r="D44" s="1">
        <v>0</v>
      </c>
      <c r="E44" s="148">
        <v>39402</v>
      </c>
      <c r="F44" s="5" t="s">
        <v>28</v>
      </c>
    </row>
    <row r="45" spans="1:6" x14ac:dyDescent="0.25">
      <c r="A45" s="6">
        <v>43228</v>
      </c>
      <c r="B45" s="5" t="s">
        <v>4996</v>
      </c>
      <c r="C45" s="5" t="s">
        <v>5008</v>
      </c>
      <c r="D45" s="1">
        <v>0</v>
      </c>
      <c r="E45" s="148">
        <v>23352</v>
      </c>
      <c r="F45" s="5" t="s">
        <v>28</v>
      </c>
    </row>
    <row r="46" spans="1:6" x14ac:dyDescent="0.25">
      <c r="A46" s="6">
        <v>43228</v>
      </c>
      <c r="B46" s="5" t="s">
        <v>4996</v>
      </c>
      <c r="C46" s="5" t="s">
        <v>5009</v>
      </c>
      <c r="D46" s="1">
        <v>0</v>
      </c>
      <c r="E46" s="148">
        <v>380703</v>
      </c>
      <c r="F46" s="5" t="s">
        <v>28</v>
      </c>
    </row>
    <row r="47" spans="1:6" x14ac:dyDescent="0.25">
      <c r="A47" s="6">
        <v>43228</v>
      </c>
      <c r="B47" s="5" t="s">
        <v>4996</v>
      </c>
      <c r="C47" s="5" t="s">
        <v>5010</v>
      </c>
      <c r="D47" s="1">
        <v>0</v>
      </c>
      <c r="E47" s="148">
        <v>17174</v>
      </c>
      <c r="F47" s="5" t="s">
        <v>28</v>
      </c>
    </row>
    <row r="48" spans="1:6" x14ac:dyDescent="0.25">
      <c r="A48" s="6">
        <v>43228</v>
      </c>
      <c r="B48" s="5" t="s">
        <v>4996</v>
      </c>
      <c r="C48" s="5" t="s">
        <v>5011</v>
      </c>
      <c r="D48" s="1">
        <v>0</v>
      </c>
      <c r="E48" s="148">
        <v>12290</v>
      </c>
      <c r="F48" s="5" t="s">
        <v>28</v>
      </c>
    </row>
    <row r="49" spans="1:6" x14ac:dyDescent="0.25">
      <c r="A49" s="6">
        <v>43228</v>
      </c>
      <c r="B49" s="5" t="s">
        <v>4996</v>
      </c>
      <c r="C49" s="5" t="s">
        <v>5012</v>
      </c>
      <c r="D49" s="1">
        <v>0</v>
      </c>
      <c r="E49" s="148">
        <v>18469</v>
      </c>
      <c r="F49" s="5" t="s">
        <v>28</v>
      </c>
    </row>
    <row r="50" spans="1:6" x14ac:dyDescent="0.25">
      <c r="A50" s="6">
        <v>43228</v>
      </c>
      <c r="B50" s="5" t="s">
        <v>4996</v>
      </c>
      <c r="C50" s="5" t="s">
        <v>5013</v>
      </c>
      <c r="D50" s="1">
        <v>0</v>
      </c>
      <c r="E50" s="148">
        <v>35064</v>
      </c>
      <c r="F50" s="5" t="s">
        <v>28</v>
      </c>
    </row>
    <row r="51" spans="1:6" x14ac:dyDescent="0.25">
      <c r="A51" s="6">
        <v>43228</v>
      </c>
      <c r="B51" s="5" t="s">
        <v>4996</v>
      </c>
      <c r="C51" s="5" t="s">
        <v>5014</v>
      </c>
      <c r="D51" s="1">
        <v>0</v>
      </c>
      <c r="E51" s="148">
        <v>17044</v>
      </c>
      <c r="F51" s="5" t="s">
        <v>28</v>
      </c>
    </row>
    <row r="52" spans="1:6" x14ac:dyDescent="0.25">
      <c r="A52" s="6">
        <v>43228</v>
      </c>
      <c r="B52" s="5" t="s">
        <v>4996</v>
      </c>
      <c r="C52" s="5" t="s">
        <v>5015</v>
      </c>
      <c r="D52" s="1">
        <v>0</v>
      </c>
      <c r="E52" s="148">
        <v>26668</v>
      </c>
      <c r="F52" s="5" t="s">
        <v>28</v>
      </c>
    </row>
    <row r="53" spans="1:6" x14ac:dyDescent="0.25">
      <c r="A53" s="6">
        <v>43228</v>
      </c>
      <c r="B53" s="5" t="s">
        <v>4996</v>
      </c>
      <c r="C53" s="5" t="s">
        <v>5016</v>
      </c>
      <c r="D53" s="1">
        <v>0</v>
      </c>
      <c r="E53" s="148">
        <v>11719</v>
      </c>
      <c r="F53" s="5" t="s">
        <v>28</v>
      </c>
    </row>
    <row r="54" spans="1:6" x14ac:dyDescent="0.25">
      <c r="A54" s="6">
        <v>43228</v>
      </c>
      <c r="B54" s="5" t="s">
        <v>4996</v>
      </c>
      <c r="C54" s="5" t="s">
        <v>5017</v>
      </c>
      <c r="D54" s="1">
        <v>0</v>
      </c>
      <c r="E54" s="148">
        <v>21870</v>
      </c>
      <c r="F54" s="5" t="s">
        <v>28</v>
      </c>
    </row>
    <row r="55" spans="1:6" x14ac:dyDescent="0.25">
      <c r="A55" s="6">
        <v>43228</v>
      </c>
      <c r="B55" s="5" t="s">
        <v>4996</v>
      </c>
      <c r="C55" s="5" t="s">
        <v>5018</v>
      </c>
      <c r="D55" s="1">
        <v>0</v>
      </c>
      <c r="E55" s="148">
        <v>388568</v>
      </c>
      <c r="F55" s="5" t="s">
        <v>28</v>
      </c>
    </row>
    <row r="56" spans="1:6" x14ac:dyDescent="0.25">
      <c r="A56" s="6">
        <v>43228</v>
      </c>
      <c r="B56" s="5" t="s">
        <v>5019</v>
      </c>
      <c r="C56" s="5" t="s">
        <v>5020</v>
      </c>
      <c r="D56" s="1">
        <v>0</v>
      </c>
      <c r="E56" s="148">
        <v>213495</v>
      </c>
      <c r="F56" s="5" t="s">
        <v>28</v>
      </c>
    </row>
    <row r="57" spans="1:6" x14ac:dyDescent="0.25">
      <c r="A57" s="6">
        <v>43228</v>
      </c>
      <c r="B57" s="5" t="s">
        <v>5019</v>
      </c>
      <c r="C57" s="5" t="s">
        <v>5021</v>
      </c>
      <c r="D57" s="1">
        <v>0</v>
      </c>
      <c r="E57" s="148">
        <v>10536</v>
      </c>
      <c r="F57" s="5" t="s">
        <v>28</v>
      </c>
    </row>
    <row r="58" spans="1:6" x14ac:dyDescent="0.25">
      <c r="A58" s="6">
        <v>43228</v>
      </c>
      <c r="B58" s="5" t="s">
        <v>5019</v>
      </c>
      <c r="C58" s="5" t="s">
        <v>5022</v>
      </c>
      <c r="D58" s="1">
        <v>0</v>
      </c>
      <c r="E58" s="148">
        <v>81925</v>
      </c>
      <c r="F58" s="5" t="s">
        <v>28</v>
      </c>
    </row>
    <row r="59" spans="1:6" x14ac:dyDescent="0.25">
      <c r="A59" s="6">
        <v>43228</v>
      </c>
      <c r="B59" s="5" t="s">
        <v>4996</v>
      </c>
      <c r="C59" s="5" t="s">
        <v>5023</v>
      </c>
      <c r="D59" s="1">
        <v>0</v>
      </c>
      <c r="E59" s="148">
        <v>261886</v>
      </c>
      <c r="F59" s="5" t="s">
        <v>28</v>
      </c>
    </row>
    <row r="60" spans="1:6" x14ac:dyDescent="0.25">
      <c r="A60" s="6">
        <v>43228</v>
      </c>
      <c r="B60" s="5" t="s">
        <v>5019</v>
      </c>
      <c r="C60" s="5" t="s">
        <v>5024</v>
      </c>
      <c r="D60" s="1">
        <v>0</v>
      </c>
      <c r="E60" s="148">
        <v>53418</v>
      </c>
      <c r="F60" s="5" t="s">
        <v>28</v>
      </c>
    </row>
    <row r="61" spans="1:6" x14ac:dyDescent="0.25">
      <c r="A61" s="6">
        <v>43228</v>
      </c>
      <c r="B61" s="5" t="s">
        <v>5019</v>
      </c>
      <c r="C61" s="5" t="s">
        <v>5025</v>
      </c>
      <c r="D61" s="1">
        <v>0</v>
      </c>
      <c r="E61" s="148">
        <v>64132</v>
      </c>
      <c r="F61" s="5" t="s">
        <v>28</v>
      </c>
    </row>
    <row r="62" spans="1:6" s="5" customFormat="1" x14ac:dyDescent="0.25">
      <c r="A62" s="6">
        <v>43229</v>
      </c>
      <c r="B62" s="5" t="s">
        <v>5026</v>
      </c>
      <c r="C62" s="5" t="s">
        <v>5027</v>
      </c>
      <c r="D62" s="1">
        <v>0</v>
      </c>
      <c r="E62" s="148">
        <v>49201</v>
      </c>
      <c r="F62" s="5" t="s">
        <v>28</v>
      </c>
    </row>
    <row r="63" spans="1:6" s="5" customFormat="1" x14ac:dyDescent="0.25">
      <c r="A63" s="6">
        <v>43229</v>
      </c>
      <c r="B63" s="5" t="s">
        <v>5026</v>
      </c>
      <c r="C63" s="5" t="s">
        <v>5028</v>
      </c>
      <c r="D63" s="1">
        <v>0</v>
      </c>
      <c r="E63" s="148">
        <v>23183</v>
      </c>
      <c r="F63" s="5" t="s">
        <v>28</v>
      </c>
    </row>
    <row r="64" spans="1:6" s="5" customFormat="1" x14ac:dyDescent="0.25">
      <c r="A64" s="6">
        <v>43229</v>
      </c>
      <c r="B64" s="5" t="s">
        <v>5026</v>
      </c>
      <c r="C64" s="5" t="s">
        <v>5029</v>
      </c>
      <c r="D64" s="1">
        <v>0</v>
      </c>
      <c r="E64" s="148">
        <v>4036.46</v>
      </c>
      <c r="F64" s="5" t="s">
        <v>28</v>
      </c>
    </row>
    <row r="65" spans="1:6" s="5" customFormat="1" x14ac:dyDescent="0.25">
      <c r="A65" s="6">
        <v>43229</v>
      </c>
      <c r="B65" s="5" t="s">
        <v>5026</v>
      </c>
      <c r="C65" s="5" t="s">
        <v>5030</v>
      </c>
      <c r="D65" s="1">
        <v>0</v>
      </c>
      <c r="E65" s="148">
        <v>3493.12</v>
      </c>
      <c r="F65" s="5" t="s">
        <v>28</v>
      </c>
    </row>
    <row r="66" spans="1:6" s="5" customFormat="1" x14ac:dyDescent="0.25">
      <c r="A66" s="6">
        <v>43229</v>
      </c>
      <c r="B66" s="5" t="s">
        <v>5031</v>
      </c>
      <c r="C66" s="5">
        <v>5947000698</v>
      </c>
      <c r="D66" s="1">
        <v>0</v>
      </c>
      <c r="E66" s="148">
        <v>237.74</v>
      </c>
      <c r="F66" s="5" t="s">
        <v>28</v>
      </c>
    </row>
    <row r="67" spans="1:6" s="5" customFormat="1" x14ac:dyDescent="0.25">
      <c r="A67" s="6">
        <v>43229</v>
      </c>
      <c r="B67" s="5" t="s">
        <v>5031</v>
      </c>
      <c r="C67" s="5">
        <v>5947000698</v>
      </c>
      <c r="D67" s="1">
        <v>0</v>
      </c>
      <c r="E67" s="148">
        <v>5012.41</v>
      </c>
      <c r="F67" s="5" t="s">
        <v>28</v>
      </c>
    </row>
    <row r="68" spans="1:6" s="5" customFormat="1" x14ac:dyDescent="0.25">
      <c r="A68" s="6">
        <v>43229</v>
      </c>
      <c r="B68" s="5" t="s">
        <v>5031</v>
      </c>
      <c r="C68" s="5">
        <v>5947000698</v>
      </c>
      <c r="D68" s="1">
        <v>0</v>
      </c>
      <c r="E68" s="148">
        <v>6615.36</v>
      </c>
      <c r="F68" s="5" t="s">
        <v>28</v>
      </c>
    </row>
    <row r="69" spans="1:6" s="5" customFormat="1" x14ac:dyDescent="0.25">
      <c r="A69" s="6">
        <v>43229</v>
      </c>
      <c r="B69" s="5" t="s">
        <v>27</v>
      </c>
      <c r="C69" s="5" t="s">
        <v>5032</v>
      </c>
      <c r="D69" s="148">
        <v>750.15</v>
      </c>
      <c r="E69" s="1">
        <v>0</v>
      </c>
      <c r="F69" s="5" t="s">
        <v>5033</v>
      </c>
    </row>
    <row r="70" spans="1:6" s="5" customFormat="1" x14ac:dyDescent="0.25">
      <c r="A70" s="6">
        <v>43229</v>
      </c>
      <c r="B70" s="5" t="s">
        <v>27</v>
      </c>
      <c r="C70" s="5" t="s">
        <v>5034</v>
      </c>
      <c r="D70" s="148">
        <v>525.66</v>
      </c>
      <c r="E70" s="1">
        <v>0</v>
      </c>
      <c r="F70" s="5" t="s">
        <v>5035</v>
      </c>
    </row>
    <row r="71" spans="1:6" s="5" customFormat="1" x14ac:dyDescent="0.25">
      <c r="A71" s="6">
        <v>43229</v>
      </c>
      <c r="B71" s="5" t="s">
        <v>26</v>
      </c>
      <c r="C71" s="5" t="s">
        <v>5036</v>
      </c>
      <c r="D71" s="148">
        <v>500000</v>
      </c>
      <c r="E71" s="1">
        <v>0</v>
      </c>
      <c r="F71" s="5" t="s">
        <v>5036</v>
      </c>
    </row>
    <row r="72" spans="1:6" s="5" customFormat="1" x14ac:dyDescent="0.25">
      <c r="A72" s="6">
        <v>43229</v>
      </c>
      <c r="B72" s="5" t="s">
        <v>26</v>
      </c>
      <c r="C72" s="5" t="s">
        <v>5037</v>
      </c>
      <c r="D72" s="148">
        <v>17990.060000000001</v>
      </c>
      <c r="E72" s="1">
        <v>0</v>
      </c>
      <c r="F72" s="5" t="s">
        <v>5037</v>
      </c>
    </row>
    <row r="73" spans="1:6" s="5" customFormat="1" x14ac:dyDescent="0.25">
      <c r="A73" s="6">
        <v>43229</v>
      </c>
      <c r="B73" s="5" t="s">
        <v>26</v>
      </c>
      <c r="C73" s="5" t="s">
        <v>5038</v>
      </c>
      <c r="D73" s="148">
        <v>53635.11</v>
      </c>
      <c r="E73" s="1">
        <v>0</v>
      </c>
      <c r="F73" s="5" t="s">
        <v>5038</v>
      </c>
    </row>
    <row r="74" spans="1:6" s="5" customFormat="1" x14ac:dyDescent="0.25">
      <c r="A74" s="6">
        <v>43229</v>
      </c>
      <c r="B74" s="5" t="s">
        <v>5039</v>
      </c>
      <c r="C74" s="5" t="s">
        <v>5040</v>
      </c>
      <c r="D74" s="148">
        <v>7407</v>
      </c>
      <c r="E74" s="1">
        <v>0</v>
      </c>
      <c r="F74" s="5" t="s">
        <v>28</v>
      </c>
    </row>
    <row r="75" spans="1:6" s="5" customFormat="1" x14ac:dyDescent="0.25">
      <c r="A75" s="6">
        <v>43229</v>
      </c>
      <c r="B75" s="5" t="s">
        <v>5041</v>
      </c>
      <c r="C75" s="5" t="s">
        <v>5042</v>
      </c>
      <c r="D75" s="148">
        <v>3571</v>
      </c>
      <c r="E75" s="1">
        <v>0</v>
      </c>
      <c r="F75" s="5" t="s">
        <v>28</v>
      </c>
    </row>
    <row r="76" spans="1:6" s="5" customFormat="1" x14ac:dyDescent="0.25">
      <c r="A76" s="6">
        <v>43229</v>
      </c>
      <c r="B76" s="5" t="s">
        <v>27</v>
      </c>
      <c r="C76" s="5" t="s">
        <v>5043</v>
      </c>
      <c r="D76" s="148">
        <v>60109.919999999998</v>
      </c>
      <c r="E76" s="1">
        <v>0</v>
      </c>
      <c r="F76" s="5" t="s">
        <v>5044</v>
      </c>
    </row>
    <row r="77" spans="1:6" s="5" customFormat="1" x14ac:dyDescent="0.25">
      <c r="A77" s="6">
        <v>43229</v>
      </c>
      <c r="B77" s="5" t="s">
        <v>27</v>
      </c>
      <c r="C77" s="5" t="s">
        <v>5045</v>
      </c>
      <c r="D77" s="148">
        <v>64228.36</v>
      </c>
      <c r="E77" s="1">
        <v>0</v>
      </c>
      <c r="F77" s="5" t="s">
        <v>5046</v>
      </c>
    </row>
    <row r="78" spans="1:6" s="5" customFormat="1" x14ac:dyDescent="0.25">
      <c r="A78" s="6">
        <v>43229</v>
      </c>
      <c r="B78" s="5" t="s">
        <v>27</v>
      </c>
      <c r="C78" s="5" t="s">
        <v>5047</v>
      </c>
      <c r="D78" s="148">
        <v>3017.37</v>
      </c>
      <c r="E78" s="1">
        <v>0</v>
      </c>
      <c r="F78" s="5" t="s">
        <v>5048</v>
      </c>
    </row>
    <row r="79" spans="1:6" s="5" customFormat="1" x14ac:dyDescent="0.25">
      <c r="A79" s="6">
        <v>43230</v>
      </c>
      <c r="B79" s="5" t="s">
        <v>5049</v>
      </c>
      <c r="C79" s="5">
        <v>5966001146</v>
      </c>
      <c r="D79" s="1">
        <v>0</v>
      </c>
      <c r="E79" s="148">
        <v>347.13</v>
      </c>
      <c r="F79" s="5" t="s">
        <v>28</v>
      </c>
    </row>
    <row r="80" spans="1:6" s="5" customFormat="1" x14ac:dyDescent="0.25">
      <c r="A80" s="6">
        <v>43230</v>
      </c>
      <c r="B80" s="5" t="s">
        <v>5049</v>
      </c>
      <c r="C80" s="5">
        <v>5966001146</v>
      </c>
      <c r="D80" s="1">
        <v>0</v>
      </c>
      <c r="E80" s="148">
        <v>4752.13</v>
      </c>
      <c r="F80" s="5" t="s">
        <v>28</v>
      </c>
    </row>
    <row r="81" spans="1:6" s="5" customFormat="1" x14ac:dyDescent="0.25">
      <c r="A81" s="6">
        <v>43230</v>
      </c>
      <c r="B81" s="5" t="s">
        <v>5049</v>
      </c>
      <c r="C81" s="5">
        <v>5966001146</v>
      </c>
      <c r="D81" s="1">
        <v>0</v>
      </c>
      <c r="E81" s="148">
        <v>2285.41</v>
      </c>
      <c r="F81" s="5" t="s">
        <v>28</v>
      </c>
    </row>
    <row r="82" spans="1:6" s="5" customFormat="1" x14ac:dyDescent="0.25">
      <c r="A82" s="6">
        <v>43230</v>
      </c>
      <c r="B82" s="5" t="s">
        <v>5049</v>
      </c>
      <c r="C82" s="5">
        <v>5966001146</v>
      </c>
      <c r="D82" s="1">
        <v>0</v>
      </c>
      <c r="E82" s="148">
        <v>1494.29</v>
      </c>
      <c r="F82" s="5" t="s">
        <v>28</v>
      </c>
    </row>
    <row r="83" spans="1:6" s="5" customFormat="1" x14ac:dyDescent="0.25">
      <c r="A83" s="6">
        <v>43230</v>
      </c>
      <c r="B83" s="5" t="s">
        <v>5049</v>
      </c>
      <c r="C83" s="5">
        <v>5966001146</v>
      </c>
      <c r="D83" s="1">
        <v>0</v>
      </c>
      <c r="E83" s="148">
        <v>2593.37</v>
      </c>
      <c r="F83" s="5" t="s">
        <v>28</v>
      </c>
    </row>
    <row r="84" spans="1:6" s="5" customFormat="1" x14ac:dyDescent="0.25">
      <c r="A84" s="6">
        <v>43230</v>
      </c>
      <c r="B84" s="5" t="s">
        <v>5050</v>
      </c>
      <c r="C84" s="5" t="s">
        <v>5051</v>
      </c>
      <c r="D84" s="1">
        <v>0</v>
      </c>
      <c r="E84" s="148">
        <v>31532.61</v>
      </c>
      <c r="F84" s="5" t="s">
        <v>28</v>
      </c>
    </row>
    <row r="85" spans="1:6" s="5" customFormat="1" x14ac:dyDescent="0.25">
      <c r="A85" s="6">
        <v>43230</v>
      </c>
      <c r="B85" s="5" t="s">
        <v>5050</v>
      </c>
      <c r="C85" s="5" t="s">
        <v>5052</v>
      </c>
      <c r="D85" s="1">
        <v>0</v>
      </c>
      <c r="E85" s="148">
        <v>12340.26</v>
      </c>
      <c r="F85" s="5" t="s">
        <v>28</v>
      </c>
    </row>
    <row r="86" spans="1:6" s="5" customFormat="1" x14ac:dyDescent="0.25">
      <c r="A86" s="6">
        <v>43230</v>
      </c>
      <c r="B86" s="5" t="s">
        <v>5050</v>
      </c>
      <c r="C86" s="5" t="s">
        <v>5053</v>
      </c>
      <c r="D86" s="1">
        <v>0</v>
      </c>
      <c r="E86" s="148">
        <v>5783</v>
      </c>
      <c r="F86" s="5" t="s">
        <v>28</v>
      </c>
    </row>
    <row r="87" spans="1:6" s="5" customFormat="1" x14ac:dyDescent="0.25">
      <c r="A87" s="6">
        <v>43230</v>
      </c>
      <c r="B87" s="5" t="s">
        <v>5054</v>
      </c>
      <c r="C87" s="5" t="s">
        <v>5055</v>
      </c>
      <c r="D87" s="1">
        <v>0</v>
      </c>
      <c r="E87" s="148">
        <v>2894</v>
      </c>
      <c r="F87" s="5" t="s">
        <v>28</v>
      </c>
    </row>
    <row r="88" spans="1:6" s="5" customFormat="1" x14ac:dyDescent="0.25">
      <c r="A88" s="6">
        <v>43230</v>
      </c>
      <c r="B88" s="5" t="s">
        <v>5056</v>
      </c>
      <c r="C88" s="5" t="s">
        <v>5057</v>
      </c>
      <c r="D88" s="1">
        <v>0</v>
      </c>
      <c r="E88" s="148">
        <v>56785</v>
      </c>
      <c r="F88" s="5" t="s">
        <v>28</v>
      </c>
    </row>
    <row r="89" spans="1:6" s="5" customFormat="1" x14ac:dyDescent="0.25">
      <c r="A89" s="6">
        <v>43230</v>
      </c>
      <c r="B89" s="5" t="s">
        <v>5058</v>
      </c>
      <c r="C89" s="5" t="s">
        <v>5059</v>
      </c>
      <c r="D89" s="1">
        <v>0</v>
      </c>
      <c r="E89" s="148">
        <v>29598</v>
      </c>
      <c r="F89" s="5" t="s">
        <v>28</v>
      </c>
    </row>
    <row r="90" spans="1:6" s="5" customFormat="1" x14ac:dyDescent="0.25">
      <c r="A90" s="6">
        <v>43230</v>
      </c>
      <c r="B90" s="5" t="s">
        <v>5060</v>
      </c>
      <c r="C90" s="5" t="s">
        <v>5061</v>
      </c>
      <c r="D90" s="1">
        <v>0</v>
      </c>
      <c r="E90" s="148">
        <v>6927</v>
      </c>
      <c r="F90" s="5" t="s">
        <v>28</v>
      </c>
    </row>
    <row r="91" spans="1:6" s="5" customFormat="1" x14ac:dyDescent="0.25">
      <c r="A91" s="6">
        <v>43230</v>
      </c>
      <c r="B91" s="5" t="s">
        <v>5062</v>
      </c>
      <c r="C91" s="5" t="s">
        <v>5063</v>
      </c>
      <c r="D91" s="1">
        <v>0</v>
      </c>
      <c r="E91" s="148">
        <v>93900</v>
      </c>
      <c r="F91" s="5" t="s">
        <v>28</v>
      </c>
    </row>
    <row r="92" spans="1:6" s="5" customFormat="1" x14ac:dyDescent="0.25">
      <c r="A92" s="6">
        <v>43230</v>
      </c>
      <c r="B92" s="5" t="s">
        <v>5064</v>
      </c>
      <c r="C92" s="5" t="s">
        <v>5063</v>
      </c>
      <c r="D92" s="1">
        <v>0</v>
      </c>
      <c r="E92" s="148">
        <v>56772</v>
      </c>
      <c r="F92" s="5" t="s">
        <v>28</v>
      </c>
    </row>
    <row r="93" spans="1:6" s="5" customFormat="1" x14ac:dyDescent="0.25">
      <c r="A93" s="6">
        <v>43230</v>
      </c>
      <c r="B93" s="5" t="s">
        <v>5065</v>
      </c>
      <c r="C93" s="5" t="s">
        <v>5066</v>
      </c>
      <c r="D93" s="1">
        <v>0</v>
      </c>
      <c r="E93" s="148">
        <v>37780</v>
      </c>
      <c r="F93" s="5" t="s">
        <v>28</v>
      </c>
    </row>
    <row r="94" spans="1:6" s="5" customFormat="1" x14ac:dyDescent="0.25">
      <c r="A94" s="6">
        <v>43230</v>
      </c>
      <c r="B94" s="5" t="s">
        <v>5067</v>
      </c>
      <c r="C94" s="5" t="s">
        <v>5068</v>
      </c>
      <c r="D94" s="1">
        <v>0</v>
      </c>
      <c r="E94" s="148">
        <v>2525</v>
      </c>
      <c r="F94" s="5" t="s">
        <v>28</v>
      </c>
    </row>
    <row r="95" spans="1:6" s="5" customFormat="1" x14ac:dyDescent="0.25">
      <c r="A95" s="6">
        <v>43230</v>
      </c>
      <c r="B95" s="5" t="s">
        <v>5069</v>
      </c>
      <c r="C95" s="5" t="s">
        <v>5070</v>
      </c>
      <c r="D95" s="1">
        <v>0</v>
      </c>
      <c r="E95" s="148">
        <v>56299</v>
      </c>
      <c r="F95" s="5" t="s">
        <v>28</v>
      </c>
    </row>
    <row r="96" spans="1:6" s="5" customFormat="1" x14ac:dyDescent="0.25">
      <c r="A96" s="6">
        <v>43230</v>
      </c>
      <c r="B96" s="5" t="s">
        <v>5071</v>
      </c>
      <c r="C96" s="5" t="s">
        <v>5072</v>
      </c>
      <c r="D96" s="1">
        <v>0</v>
      </c>
      <c r="E96" s="148">
        <v>69557</v>
      </c>
      <c r="F96" s="5" t="s">
        <v>28</v>
      </c>
    </row>
    <row r="97" spans="1:6" s="5" customFormat="1" x14ac:dyDescent="0.25">
      <c r="A97" s="6">
        <v>43233</v>
      </c>
      <c r="B97" s="5" t="s">
        <v>4976</v>
      </c>
      <c r="C97" s="5" t="s">
        <v>5073</v>
      </c>
      <c r="D97" s="1">
        <v>0</v>
      </c>
      <c r="E97" s="148">
        <v>6594</v>
      </c>
      <c r="F97" s="5" t="s">
        <v>28</v>
      </c>
    </row>
    <row r="98" spans="1:6" s="5" customFormat="1" x14ac:dyDescent="0.25">
      <c r="A98" s="6">
        <v>43233</v>
      </c>
      <c r="B98" s="5" t="s">
        <v>5074</v>
      </c>
      <c r="C98" s="5" t="s">
        <v>5075</v>
      </c>
      <c r="D98" s="1">
        <v>0</v>
      </c>
      <c r="E98" s="148">
        <v>22778</v>
      </c>
      <c r="F98" s="5" t="s">
        <v>28</v>
      </c>
    </row>
    <row r="99" spans="1:6" s="5" customFormat="1" x14ac:dyDescent="0.25">
      <c r="A99" s="6">
        <v>43233</v>
      </c>
      <c r="B99" s="5" t="s">
        <v>5074</v>
      </c>
      <c r="C99" s="5" t="s">
        <v>5076</v>
      </c>
      <c r="D99" s="1">
        <v>0</v>
      </c>
      <c r="E99" s="148">
        <v>79958</v>
      </c>
      <c r="F99" s="5" t="s">
        <v>28</v>
      </c>
    </row>
    <row r="100" spans="1:6" s="5" customFormat="1" x14ac:dyDescent="0.25">
      <c r="A100" s="6">
        <v>43233</v>
      </c>
      <c r="B100" s="5" t="s">
        <v>5074</v>
      </c>
      <c r="C100" s="5" t="s">
        <v>5077</v>
      </c>
      <c r="D100" s="1">
        <v>0</v>
      </c>
      <c r="E100" s="148">
        <v>284261</v>
      </c>
      <c r="F100" s="5" t="s">
        <v>28</v>
      </c>
    </row>
    <row r="101" spans="1:6" s="5" customFormat="1" x14ac:dyDescent="0.25">
      <c r="A101" s="6">
        <v>43233</v>
      </c>
      <c r="B101" s="5" t="s">
        <v>5074</v>
      </c>
      <c r="C101" s="5" t="s">
        <v>5078</v>
      </c>
      <c r="D101" s="1">
        <v>0</v>
      </c>
      <c r="E101" s="148">
        <v>82469</v>
      </c>
      <c r="F101" s="5" t="s">
        <v>28</v>
      </c>
    </row>
    <row r="102" spans="1:6" s="5" customFormat="1" x14ac:dyDescent="0.25">
      <c r="A102" s="6">
        <v>43233</v>
      </c>
      <c r="B102" s="5" t="s">
        <v>5074</v>
      </c>
      <c r="C102" s="5" t="s">
        <v>5079</v>
      </c>
      <c r="D102" s="1">
        <v>0</v>
      </c>
      <c r="E102" s="148">
        <v>44087</v>
      </c>
      <c r="F102" s="5" t="s">
        <v>28</v>
      </c>
    </row>
    <row r="103" spans="1:6" s="5" customFormat="1" x14ac:dyDescent="0.25">
      <c r="A103" s="6">
        <v>43233</v>
      </c>
      <c r="B103" s="5" t="s">
        <v>5074</v>
      </c>
      <c r="C103" s="5" t="s">
        <v>5080</v>
      </c>
      <c r="D103" s="1">
        <v>0</v>
      </c>
      <c r="E103" s="148">
        <v>33221</v>
      </c>
      <c r="F103" s="5" t="s">
        <v>28</v>
      </c>
    </row>
    <row r="104" spans="1:6" s="5" customFormat="1" x14ac:dyDescent="0.25">
      <c r="A104" s="6">
        <v>43233</v>
      </c>
      <c r="B104" s="5" t="s">
        <v>5074</v>
      </c>
      <c r="C104" s="5" t="s">
        <v>5081</v>
      </c>
      <c r="D104" s="1">
        <v>0</v>
      </c>
      <c r="E104" s="148">
        <v>43700</v>
      </c>
      <c r="F104" s="5" t="s">
        <v>28</v>
      </c>
    </row>
    <row r="105" spans="1:6" s="5" customFormat="1" x14ac:dyDescent="0.25">
      <c r="A105" s="6">
        <v>43233</v>
      </c>
      <c r="B105" s="5" t="s">
        <v>5082</v>
      </c>
      <c r="C105" s="5" t="s">
        <v>5083</v>
      </c>
      <c r="D105" s="1">
        <v>0</v>
      </c>
      <c r="E105" s="148">
        <v>57228</v>
      </c>
      <c r="F105" s="5" t="s">
        <v>28</v>
      </c>
    </row>
    <row r="106" spans="1:6" s="5" customFormat="1" x14ac:dyDescent="0.25">
      <c r="A106" s="6">
        <v>43233</v>
      </c>
      <c r="B106" s="5" t="s">
        <v>5084</v>
      </c>
      <c r="C106" s="5" t="s">
        <v>5085</v>
      </c>
      <c r="D106" s="148">
        <v>8716856</v>
      </c>
      <c r="E106" s="1">
        <v>0</v>
      </c>
      <c r="F106" s="5" t="s">
        <v>28</v>
      </c>
    </row>
    <row r="107" spans="1:6" s="5" customFormat="1" x14ac:dyDescent="0.25">
      <c r="A107" s="6">
        <v>43233</v>
      </c>
      <c r="B107" s="5" t="s">
        <v>5086</v>
      </c>
      <c r="C107" s="5" t="s">
        <v>5087</v>
      </c>
      <c r="D107" s="148">
        <v>2999999.99</v>
      </c>
      <c r="E107" s="1">
        <v>0</v>
      </c>
      <c r="F107" s="5" t="s">
        <v>28</v>
      </c>
    </row>
    <row r="108" spans="1:6" s="5" customFormat="1" x14ac:dyDescent="0.25">
      <c r="A108" s="6">
        <v>43233</v>
      </c>
      <c r="B108" s="5" t="s">
        <v>5088</v>
      </c>
      <c r="C108" s="5" t="s">
        <v>5089</v>
      </c>
      <c r="D108" s="148">
        <v>3014955.56</v>
      </c>
      <c r="E108" s="1">
        <v>0</v>
      </c>
      <c r="F108" s="5" t="s">
        <v>28</v>
      </c>
    </row>
    <row r="109" spans="1:6" s="5" customFormat="1" x14ac:dyDescent="0.25">
      <c r="A109" s="6">
        <v>43233</v>
      </c>
      <c r="B109" s="5" t="s">
        <v>27</v>
      </c>
      <c r="C109" s="5" t="s">
        <v>5090</v>
      </c>
      <c r="D109" s="1">
        <v>0</v>
      </c>
      <c r="E109" s="148">
        <v>10288.07</v>
      </c>
      <c r="F109" s="5" t="s">
        <v>5091</v>
      </c>
    </row>
    <row r="110" spans="1:6" s="5" customFormat="1" x14ac:dyDescent="0.25">
      <c r="A110" s="6">
        <v>43233</v>
      </c>
      <c r="B110" s="5" t="s">
        <v>27</v>
      </c>
      <c r="C110" s="5" t="s">
        <v>5092</v>
      </c>
      <c r="D110" s="1">
        <v>0</v>
      </c>
      <c r="E110" s="148">
        <v>324711.71000000002</v>
      </c>
      <c r="F110" s="5" t="s">
        <v>5093</v>
      </c>
    </row>
    <row r="111" spans="1:6" s="5" customFormat="1" x14ac:dyDescent="0.25">
      <c r="A111" s="6">
        <v>43233</v>
      </c>
      <c r="B111" s="5" t="s">
        <v>27</v>
      </c>
      <c r="C111" s="5" t="s">
        <v>5094</v>
      </c>
      <c r="D111" s="1">
        <v>0</v>
      </c>
      <c r="E111" s="148">
        <v>1006300.42</v>
      </c>
      <c r="F111" s="5" t="s">
        <v>5095</v>
      </c>
    </row>
    <row r="112" spans="1:6" s="5" customFormat="1" x14ac:dyDescent="0.25">
      <c r="A112" s="6">
        <v>43233</v>
      </c>
      <c r="B112" s="5" t="s">
        <v>27</v>
      </c>
      <c r="C112" s="5" t="s">
        <v>5096</v>
      </c>
      <c r="D112" s="1">
        <v>0</v>
      </c>
      <c r="E112" s="148">
        <v>894277.39</v>
      </c>
      <c r="F112" s="5" t="s">
        <v>5095</v>
      </c>
    </row>
    <row r="113" spans="1:6" s="5" customFormat="1" x14ac:dyDescent="0.25">
      <c r="A113" s="6">
        <v>43233</v>
      </c>
      <c r="B113" s="5" t="s">
        <v>26</v>
      </c>
      <c r="C113" s="5" t="s">
        <v>5097</v>
      </c>
      <c r="D113" s="148">
        <v>7586.33</v>
      </c>
      <c r="E113" s="1">
        <v>0</v>
      </c>
      <c r="F113" s="5" t="s">
        <v>5098</v>
      </c>
    </row>
    <row r="114" spans="1:6" s="5" customFormat="1" x14ac:dyDescent="0.25">
      <c r="A114" s="6">
        <v>43233</v>
      </c>
      <c r="B114" s="5" t="s">
        <v>26</v>
      </c>
      <c r="C114" s="5" t="s">
        <v>5099</v>
      </c>
      <c r="D114" s="1">
        <v>0</v>
      </c>
      <c r="E114" s="148">
        <v>635074.62</v>
      </c>
      <c r="F114" s="5" t="s">
        <v>5100</v>
      </c>
    </row>
    <row r="115" spans="1:6" s="5" customFormat="1" x14ac:dyDescent="0.25">
      <c r="A115" s="6">
        <v>43234</v>
      </c>
      <c r="B115" s="5" t="s">
        <v>5101</v>
      </c>
      <c r="C115" s="5" t="s">
        <v>5102</v>
      </c>
      <c r="D115" s="148">
        <v>50</v>
      </c>
      <c r="E115" s="1">
        <v>0</v>
      </c>
      <c r="F115" s="5" t="s">
        <v>28</v>
      </c>
    </row>
    <row r="116" spans="1:6" s="5" customFormat="1" x14ac:dyDescent="0.25">
      <c r="A116" s="6">
        <v>43234</v>
      </c>
      <c r="B116" s="5" t="s">
        <v>5101</v>
      </c>
      <c r="C116" s="5" t="s">
        <v>5102</v>
      </c>
      <c r="D116" s="148">
        <v>4600.21</v>
      </c>
      <c r="E116" s="1">
        <v>0</v>
      </c>
      <c r="F116" s="5" t="s">
        <v>28</v>
      </c>
    </row>
    <row r="117" spans="1:6" s="5" customFormat="1" x14ac:dyDescent="0.25">
      <c r="A117" s="6">
        <v>43234</v>
      </c>
      <c r="B117" s="5" t="s">
        <v>5103</v>
      </c>
      <c r="C117" s="5" t="s">
        <v>5104</v>
      </c>
      <c r="D117" s="148">
        <v>50</v>
      </c>
      <c r="E117" s="1">
        <v>0</v>
      </c>
      <c r="F117" s="5" t="s">
        <v>28</v>
      </c>
    </row>
    <row r="118" spans="1:6" s="5" customFormat="1" x14ac:dyDescent="0.25">
      <c r="A118" s="6">
        <v>43234</v>
      </c>
      <c r="B118" s="5" t="s">
        <v>5103</v>
      </c>
      <c r="C118" s="5" t="s">
        <v>5104</v>
      </c>
      <c r="D118" s="148">
        <v>5995</v>
      </c>
      <c r="E118" s="1">
        <v>0</v>
      </c>
      <c r="F118" s="5" t="s">
        <v>28</v>
      </c>
    </row>
    <row r="119" spans="1:6" s="5" customFormat="1" x14ac:dyDescent="0.25">
      <c r="A119" s="6">
        <v>43234</v>
      </c>
      <c r="B119" s="5" t="s">
        <v>27</v>
      </c>
      <c r="C119" s="5" t="s">
        <v>5105</v>
      </c>
      <c r="D119" s="148">
        <v>525.66</v>
      </c>
      <c r="E119" s="1">
        <v>0</v>
      </c>
      <c r="F119" s="5" t="s">
        <v>5106</v>
      </c>
    </row>
    <row r="120" spans="1:6" s="5" customFormat="1" x14ac:dyDescent="0.25">
      <c r="A120" s="6">
        <v>43234</v>
      </c>
      <c r="B120" s="5" t="s">
        <v>27</v>
      </c>
      <c r="C120" s="5" t="s">
        <v>5107</v>
      </c>
      <c r="D120" s="148">
        <v>90</v>
      </c>
      <c r="E120" s="1">
        <v>0</v>
      </c>
      <c r="F120" s="5" t="s">
        <v>5108</v>
      </c>
    </row>
    <row r="121" spans="1:6" s="5" customFormat="1" x14ac:dyDescent="0.25">
      <c r="A121" s="6">
        <v>43234</v>
      </c>
      <c r="B121" s="5" t="s">
        <v>27</v>
      </c>
      <c r="C121" s="5" t="s">
        <v>5109</v>
      </c>
      <c r="D121" s="148">
        <v>310084.26</v>
      </c>
      <c r="E121" s="1">
        <v>0</v>
      </c>
      <c r="F121" s="5" t="s">
        <v>5108</v>
      </c>
    </row>
    <row r="122" spans="1:6" s="5" customFormat="1" x14ac:dyDescent="0.25">
      <c r="A122" s="6">
        <v>43234</v>
      </c>
      <c r="B122" s="5" t="s">
        <v>27</v>
      </c>
      <c r="C122" s="5" t="s">
        <v>5110</v>
      </c>
      <c r="D122" s="148">
        <v>566.91999999999996</v>
      </c>
      <c r="E122" s="1">
        <v>0</v>
      </c>
      <c r="F122" s="5" t="s">
        <v>5111</v>
      </c>
    </row>
    <row r="123" spans="1:6" s="5" customFormat="1" x14ac:dyDescent="0.25">
      <c r="A123" s="6">
        <v>43234</v>
      </c>
      <c r="B123" s="5" t="s">
        <v>5112</v>
      </c>
      <c r="C123" s="5" t="s">
        <v>5113</v>
      </c>
      <c r="D123" s="1">
        <v>0</v>
      </c>
      <c r="E123" s="148">
        <v>9539.24</v>
      </c>
      <c r="F123" s="5" t="s">
        <v>28</v>
      </c>
    </row>
    <row r="124" spans="1:6" s="5" customFormat="1" x14ac:dyDescent="0.25">
      <c r="A124" s="6">
        <v>43234</v>
      </c>
      <c r="B124" s="5" t="s">
        <v>5114</v>
      </c>
      <c r="C124" s="5" t="s">
        <v>5115</v>
      </c>
      <c r="D124" s="1">
        <v>0</v>
      </c>
      <c r="E124" s="148">
        <v>56547</v>
      </c>
      <c r="F124" s="5" t="s">
        <v>28</v>
      </c>
    </row>
    <row r="125" spans="1:6" s="5" customFormat="1" x14ac:dyDescent="0.25">
      <c r="A125" s="6">
        <v>43234</v>
      </c>
      <c r="B125" s="5" t="s">
        <v>5116</v>
      </c>
      <c r="C125" s="5" t="s">
        <v>5115</v>
      </c>
      <c r="D125" s="1">
        <v>0</v>
      </c>
      <c r="E125" s="148">
        <v>86149</v>
      </c>
      <c r="F125" s="5" t="s">
        <v>28</v>
      </c>
    </row>
    <row r="126" spans="1:6" s="5" customFormat="1" x14ac:dyDescent="0.25">
      <c r="A126" s="6">
        <v>43234</v>
      </c>
      <c r="B126" s="5" t="s">
        <v>5117</v>
      </c>
      <c r="C126" s="5" t="s">
        <v>5118</v>
      </c>
      <c r="D126" s="1">
        <v>0</v>
      </c>
      <c r="E126" s="148">
        <v>17200</v>
      </c>
      <c r="F126" s="5" t="s">
        <v>28</v>
      </c>
    </row>
    <row r="127" spans="1:6" s="5" customFormat="1" x14ac:dyDescent="0.25">
      <c r="A127" s="6">
        <v>43234</v>
      </c>
      <c r="B127" s="5" t="s">
        <v>4708</v>
      </c>
      <c r="C127" s="5" t="s">
        <v>5119</v>
      </c>
      <c r="D127" s="1">
        <v>0</v>
      </c>
      <c r="E127" s="148">
        <v>21301</v>
      </c>
      <c r="F127" s="5" t="s">
        <v>28</v>
      </c>
    </row>
    <row r="128" spans="1:6" s="5" customFormat="1" x14ac:dyDescent="0.25">
      <c r="A128" s="6">
        <v>43234</v>
      </c>
      <c r="B128" s="5" t="s">
        <v>4970</v>
      </c>
      <c r="C128" s="5" t="s">
        <v>5120</v>
      </c>
      <c r="D128" s="1">
        <v>0</v>
      </c>
      <c r="E128" s="148">
        <v>24271.05</v>
      </c>
      <c r="F128" s="5" t="s">
        <v>28</v>
      </c>
    </row>
    <row r="129" spans="1:6" s="5" customFormat="1" x14ac:dyDescent="0.25">
      <c r="A129" s="6">
        <v>43234</v>
      </c>
      <c r="B129" s="5" t="s">
        <v>4976</v>
      </c>
      <c r="C129" s="5" t="s">
        <v>4977</v>
      </c>
      <c r="D129" s="1">
        <v>0</v>
      </c>
      <c r="E129" s="148">
        <v>16247</v>
      </c>
      <c r="F129" s="5" t="s">
        <v>28</v>
      </c>
    </row>
    <row r="130" spans="1:6" s="5" customFormat="1" x14ac:dyDescent="0.25">
      <c r="A130" s="6">
        <v>43234</v>
      </c>
      <c r="B130" s="5" t="s">
        <v>5019</v>
      </c>
      <c r="C130" s="5" t="s">
        <v>5121</v>
      </c>
      <c r="D130" s="1">
        <v>0</v>
      </c>
      <c r="E130" s="148">
        <v>8906</v>
      </c>
      <c r="F130" s="5" t="s">
        <v>28</v>
      </c>
    </row>
    <row r="131" spans="1:6" s="5" customFormat="1" x14ac:dyDescent="0.25">
      <c r="A131" s="6">
        <v>43234</v>
      </c>
      <c r="B131" s="5" t="s">
        <v>5117</v>
      </c>
      <c r="C131" s="5" t="s">
        <v>5122</v>
      </c>
      <c r="D131" s="1">
        <v>0</v>
      </c>
      <c r="E131" s="148">
        <v>3172</v>
      </c>
      <c r="F131" s="5" t="s">
        <v>28</v>
      </c>
    </row>
    <row r="132" spans="1:6" s="5" customFormat="1" x14ac:dyDescent="0.25">
      <c r="A132" s="6">
        <v>43234</v>
      </c>
      <c r="B132" s="5" t="s">
        <v>5117</v>
      </c>
      <c r="C132" s="5" t="s">
        <v>5123</v>
      </c>
      <c r="D132" s="1">
        <v>0</v>
      </c>
      <c r="E132" s="148">
        <v>25000</v>
      </c>
      <c r="F132" s="5" t="s">
        <v>28</v>
      </c>
    </row>
    <row r="133" spans="1:6" s="5" customFormat="1" x14ac:dyDescent="0.25">
      <c r="A133" s="6">
        <v>43234</v>
      </c>
      <c r="B133" s="5" t="s">
        <v>5117</v>
      </c>
      <c r="C133" s="5" t="s">
        <v>5124</v>
      </c>
      <c r="D133" s="1">
        <v>0</v>
      </c>
      <c r="E133" s="148">
        <v>8440</v>
      </c>
      <c r="F133" s="5" t="s">
        <v>28</v>
      </c>
    </row>
    <row r="134" spans="1:6" s="5" customFormat="1" x14ac:dyDescent="0.25">
      <c r="A134" s="6">
        <v>43234</v>
      </c>
      <c r="B134" s="5" t="s">
        <v>5125</v>
      </c>
      <c r="C134" s="5">
        <v>5947000776</v>
      </c>
      <c r="D134" s="1">
        <v>0</v>
      </c>
      <c r="E134" s="148">
        <v>8460.09</v>
      </c>
      <c r="F134" s="5" t="s">
        <v>28</v>
      </c>
    </row>
    <row r="135" spans="1:6" s="5" customFormat="1" x14ac:dyDescent="0.25">
      <c r="A135" s="6">
        <v>43234</v>
      </c>
      <c r="B135" s="5" t="s">
        <v>5126</v>
      </c>
      <c r="C135" s="5">
        <v>5947000814</v>
      </c>
      <c r="D135" s="1">
        <v>0</v>
      </c>
      <c r="E135" s="148">
        <v>2045.2</v>
      </c>
      <c r="F135" s="5" t="s">
        <v>28</v>
      </c>
    </row>
    <row r="136" spans="1:6" s="5" customFormat="1" x14ac:dyDescent="0.25">
      <c r="A136" s="6">
        <v>43234</v>
      </c>
      <c r="B136" s="5" t="s">
        <v>5026</v>
      </c>
      <c r="C136" s="5" t="s">
        <v>5127</v>
      </c>
      <c r="D136" s="1">
        <v>0</v>
      </c>
      <c r="E136" s="148">
        <v>6285.11</v>
      </c>
      <c r="F136" s="5" t="s">
        <v>28</v>
      </c>
    </row>
    <row r="137" spans="1:6" s="5" customFormat="1" x14ac:dyDescent="0.25">
      <c r="A137" s="6">
        <v>43234</v>
      </c>
      <c r="B137" s="5" t="s">
        <v>5128</v>
      </c>
      <c r="C137" s="5" t="s">
        <v>5129</v>
      </c>
      <c r="D137" s="148">
        <v>200000</v>
      </c>
      <c r="E137" s="1">
        <v>0</v>
      </c>
      <c r="F137" s="5" t="s">
        <v>28</v>
      </c>
    </row>
    <row r="138" spans="1:6" s="5" customFormat="1" x14ac:dyDescent="0.25">
      <c r="A138" s="6">
        <v>43234</v>
      </c>
      <c r="B138" s="5" t="s">
        <v>5130</v>
      </c>
      <c r="C138" s="5" t="s">
        <v>5131</v>
      </c>
      <c r="D138" s="148">
        <v>200000</v>
      </c>
      <c r="E138" s="1">
        <v>0</v>
      </c>
      <c r="F138" s="5" t="s">
        <v>28</v>
      </c>
    </row>
    <row r="139" spans="1:6" s="5" customFormat="1" x14ac:dyDescent="0.25">
      <c r="A139" s="6">
        <v>43234</v>
      </c>
      <c r="B139" s="5" t="s">
        <v>5132</v>
      </c>
      <c r="C139" s="5" t="s">
        <v>5133</v>
      </c>
      <c r="D139" s="148">
        <v>200000</v>
      </c>
      <c r="E139" s="1">
        <v>0</v>
      </c>
      <c r="F139" s="5" t="s">
        <v>28</v>
      </c>
    </row>
    <row r="140" spans="1:6" s="5" customFormat="1" x14ac:dyDescent="0.25">
      <c r="A140" s="6">
        <v>43234</v>
      </c>
      <c r="B140" s="5" t="s">
        <v>5134</v>
      </c>
      <c r="C140" s="5" t="s">
        <v>5135</v>
      </c>
      <c r="D140" s="148">
        <v>200000</v>
      </c>
      <c r="E140" s="1">
        <v>0</v>
      </c>
      <c r="F140" s="5" t="s">
        <v>28</v>
      </c>
    </row>
    <row r="141" spans="1:6" s="5" customFormat="1" x14ac:dyDescent="0.25">
      <c r="A141" s="6">
        <v>43234</v>
      </c>
      <c r="B141" s="5" t="s">
        <v>5136</v>
      </c>
      <c r="C141" s="5" t="s">
        <v>4638</v>
      </c>
      <c r="D141" s="148">
        <v>200000</v>
      </c>
      <c r="E141" s="1">
        <v>0</v>
      </c>
      <c r="F141" s="5" t="s">
        <v>28</v>
      </c>
    </row>
    <row r="142" spans="1:6" s="5" customFormat="1" x14ac:dyDescent="0.25">
      <c r="A142" s="6">
        <v>43235</v>
      </c>
      <c r="B142" s="5" t="s">
        <v>26</v>
      </c>
      <c r="C142" s="5" t="s">
        <v>5137</v>
      </c>
      <c r="D142" s="148">
        <v>14083</v>
      </c>
      <c r="E142" s="1">
        <v>0</v>
      </c>
      <c r="F142" s="5" t="s">
        <v>5138</v>
      </c>
    </row>
    <row r="143" spans="1:6" s="5" customFormat="1" x14ac:dyDescent="0.25">
      <c r="A143" s="6">
        <v>43235</v>
      </c>
      <c r="B143" s="5" t="s">
        <v>27</v>
      </c>
      <c r="C143" s="5" t="s">
        <v>5139</v>
      </c>
      <c r="D143" s="1">
        <v>0</v>
      </c>
      <c r="E143" s="148">
        <v>1036300.81</v>
      </c>
      <c r="F143" s="5" t="s">
        <v>5140</v>
      </c>
    </row>
    <row r="144" spans="1:6" s="5" customFormat="1" x14ac:dyDescent="0.25">
      <c r="A144" s="6">
        <v>43235</v>
      </c>
      <c r="B144" s="5" t="s">
        <v>27</v>
      </c>
      <c r="C144" s="5" t="s">
        <v>5141</v>
      </c>
      <c r="D144" s="1">
        <v>0</v>
      </c>
      <c r="E144" s="148">
        <v>595886.56999999995</v>
      </c>
      <c r="F144" s="5" t="s">
        <v>5142</v>
      </c>
    </row>
    <row r="145" spans="1:6" s="5" customFormat="1" x14ac:dyDescent="0.25">
      <c r="A145" s="6">
        <v>43235</v>
      </c>
      <c r="B145" s="5" t="s">
        <v>4915</v>
      </c>
      <c r="C145" s="5" t="s">
        <v>5143</v>
      </c>
      <c r="D145" s="1">
        <v>0</v>
      </c>
      <c r="E145" s="148">
        <v>14926</v>
      </c>
      <c r="F145" s="5" t="s">
        <v>28</v>
      </c>
    </row>
    <row r="146" spans="1:6" s="5" customFormat="1" x14ac:dyDescent="0.25">
      <c r="A146" s="6">
        <v>43235</v>
      </c>
      <c r="B146" s="5" t="s">
        <v>5144</v>
      </c>
      <c r="C146" s="5" t="s">
        <v>5145</v>
      </c>
      <c r="D146" s="1">
        <v>0</v>
      </c>
      <c r="E146" s="148">
        <v>82498</v>
      </c>
      <c r="F146" s="5" t="s">
        <v>28</v>
      </c>
    </row>
    <row r="147" spans="1:6" s="5" customFormat="1" x14ac:dyDescent="0.25">
      <c r="A147" s="6">
        <v>43236</v>
      </c>
      <c r="B147" s="5" t="s">
        <v>5146</v>
      </c>
      <c r="C147" s="5" t="s">
        <v>5147</v>
      </c>
      <c r="D147" s="1">
        <v>0</v>
      </c>
      <c r="E147" s="148">
        <v>123336.71</v>
      </c>
      <c r="F147" s="5" t="s">
        <v>28</v>
      </c>
    </row>
    <row r="148" spans="1:6" s="5" customFormat="1" x14ac:dyDescent="0.25">
      <c r="A148" s="6">
        <v>43236</v>
      </c>
      <c r="B148" s="5" t="s">
        <v>5146</v>
      </c>
      <c r="C148" s="5" t="s">
        <v>5148</v>
      </c>
      <c r="D148" s="1">
        <v>0</v>
      </c>
      <c r="E148" s="148">
        <v>23823</v>
      </c>
      <c r="F148" s="5" t="s">
        <v>28</v>
      </c>
    </row>
    <row r="149" spans="1:6" s="5" customFormat="1" x14ac:dyDescent="0.25">
      <c r="A149" s="6">
        <v>43236</v>
      </c>
      <c r="B149" s="5" t="s">
        <v>5146</v>
      </c>
      <c r="C149" s="5" t="s">
        <v>5149</v>
      </c>
      <c r="D149" s="1">
        <v>0</v>
      </c>
      <c r="E149" s="148">
        <v>10309</v>
      </c>
      <c r="F149" s="5" t="s">
        <v>28</v>
      </c>
    </row>
    <row r="150" spans="1:6" s="5" customFormat="1" x14ac:dyDescent="0.25">
      <c r="A150" s="6">
        <v>43236</v>
      </c>
      <c r="B150" s="5" t="s">
        <v>4976</v>
      </c>
      <c r="C150" s="5" t="s">
        <v>4977</v>
      </c>
      <c r="D150" s="1">
        <v>0</v>
      </c>
      <c r="E150" s="148">
        <v>13416</v>
      </c>
      <c r="F150" s="5" t="s">
        <v>28</v>
      </c>
    </row>
    <row r="151" spans="1:6" s="5" customFormat="1" x14ac:dyDescent="0.25">
      <c r="A151" s="6">
        <v>43236</v>
      </c>
      <c r="B151" s="5" t="s">
        <v>5146</v>
      </c>
      <c r="C151" s="5" t="s">
        <v>5150</v>
      </c>
      <c r="D151" s="1">
        <v>0</v>
      </c>
      <c r="E151" s="148">
        <v>30212</v>
      </c>
      <c r="F151" s="5" t="s">
        <v>28</v>
      </c>
    </row>
    <row r="152" spans="1:6" s="5" customFormat="1" x14ac:dyDescent="0.25">
      <c r="A152" s="6">
        <v>43236</v>
      </c>
      <c r="B152" s="5" t="s">
        <v>5151</v>
      </c>
      <c r="C152" s="5" t="s">
        <v>5152</v>
      </c>
      <c r="D152" s="1">
        <v>0</v>
      </c>
      <c r="E152" s="148">
        <v>11276</v>
      </c>
      <c r="F152" s="5" t="s">
        <v>28</v>
      </c>
    </row>
    <row r="153" spans="1:6" s="5" customFormat="1" x14ac:dyDescent="0.25">
      <c r="A153" s="6">
        <v>43236</v>
      </c>
      <c r="B153" s="5" t="s">
        <v>5153</v>
      </c>
      <c r="C153" s="5" t="s">
        <v>5154</v>
      </c>
      <c r="D153" s="1">
        <v>0</v>
      </c>
      <c r="E153" s="148">
        <v>57880</v>
      </c>
      <c r="F153" s="5" t="s">
        <v>28</v>
      </c>
    </row>
    <row r="154" spans="1:6" s="5" customFormat="1" x14ac:dyDescent="0.25">
      <c r="A154" s="6">
        <v>43237</v>
      </c>
      <c r="B154" s="5" t="s">
        <v>5155</v>
      </c>
      <c r="C154" s="5" t="s">
        <v>5156</v>
      </c>
      <c r="D154" s="1">
        <v>0</v>
      </c>
      <c r="E154" s="148">
        <v>55309</v>
      </c>
      <c r="F154" s="5" t="s">
        <v>28</v>
      </c>
    </row>
    <row r="155" spans="1:6" s="5" customFormat="1" x14ac:dyDescent="0.25">
      <c r="A155" s="6">
        <v>43237</v>
      </c>
      <c r="B155" s="5" t="s">
        <v>5157</v>
      </c>
      <c r="C155" s="5" t="s">
        <v>5158</v>
      </c>
      <c r="D155" s="1">
        <v>0</v>
      </c>
      <c r="E155" s="148">
        <v>15000</v>
      </c>
      <c r="F155" s="5" t="s">
        <v>28</v>
      </c>
    </row>
    <row r="156" spans="1:6" s="5" customFormat="1" x14ac:dyDescent="0.25">
      <c r="A156" s="6">
        <v>43237</v>
      </c>
      <c r="B156" s="5" t="s">
        <v>27</v>
      </c>
      <c r="C156" s="5" t="s">
        <v>5159</v>
      </c>
      <c r="D156" s="1">
        <v>0</v>
      </c>
      <c r="E156" s="148">
        <v>179993.06</v>
      </c>
      <c r="F156" s="5" t="s">
        <v>5159</v>
      </c>
    </row>
    <row r="157" spans="1:6" s="5" customFormat="1" x14ac:dyDescent="0.25">
      <c r="A157" s="6">
        <v>43237</v>
      </c>
      <c r="B157" s="5" t="s">
        <v>27</v>
      </c>
      <c r="C157" s="5" t="s">
        <v>5159</v>
      </c>
      <c r="D157" s="1">
        <v>0</v>
      </c>
      <c r="E157" s="148">
        <v>9237.92</v>
      </c>
      <c r="F157" s="5" t="s">
        <v>5159</v>
      </c>
    </row>
    <row r="158" spans="1:6" s="5" customFormat="1" x14ac:dyDescent="0.25">
      <c r="A158" s="6">
        <v>43239</v>
      </c>
      <c r="B158" s="5" t="s">
        <v>5160</v>
      </c>
      <c r="C158" s="5" t="s">
        <v>5161</v>
      </c>
      <c r="D158" s="148">
        <v>5250</v>
      </c>
      <c r="E158" s="1">
        <v>0</v>
      </c>
      <c r="F158" s="5" t="s">
        <v>28</v>
      </c>
    </row>
    <row r="159" spans="1:6" s="5" customFormat="1" x14ac:dyDescent="0.25">
      <c r="A159" s="6">
        <v>43239</v>
      </c>
      <c r="B159" s="5" t="s">
        <v>5162</v>
      </c>
      <c r="C159" s="5" t="s">
        <v>5163</v>
      </c>
      <c r="D159" s="148">
        <v>7624</v>
      </c>
      <c r="E159" s="1">
        <v>0</v>
      </c>
      <c r="F159" s="5" t="s">
        <v>28</v>
      </c>
    </row>
    <row r="160" spans="1:6" s="5" customFormat="1" x14ac:dyDescent="0.25">
      <c r="A160" s="6">
        <v>43239</v>
      </c>
      <c r="B160" s="5" t="s">
        <v>5164</v>
      </c>
      <c r="C160" s="5" t="s">
        <v>5165</v>
      </c>
      <c r="D160" s="291">
        <v>63693.33</v>
      </c>
      <c r="E160" s="1">
        <v>0</v>
      </c>
      <c r="F160" s="5" t="s">
        <v>28</v>
      </c>
    </row>
    <row r="161" spans="1:6" s="5" customFormat="1" x14ac:dyDescent="0.25">
      <c r="A161" s="6">
        <v>43239</v>
      </c>
      <c r="B161" s="5" t="s">
        <v>27</v>
      </c>
      <c r="C161" s="5" t="s">
        <v>5166</v>
      </c>
      <c r="D161" s="148">
        <v>94150</v>
      </c>
      <c r="E161" s="1">
        <v>0</v>
      </c>
      <c r="F161" s="5" t="s">
        <v>5167</v>
      </c>
    </row>
    <row r="162" spans="1:6" s="5" customFormat="1" x14ac:dyDescent="0.25">
      <c r="A162" s="6">
        <v>43239</v>
      </c>
      <c r="B162" s="5" t="s">
        <v>27</v>
      </c>
      <c r="C162" s="5" t="s">
        <v>5168</v>
      </c>
      <c r="D162" s="148">
        <v>242200</v>
      </c>
      <c r="E162" s="1">
        <v>0</v>
      </c>
      <c r="F162" s="5" t="s">
        <v>5169</v>
      </c>
    </row>
    <row r="163" spans="1:6" s="5" customFormat="1" x14ac:dyDescent="0.25">
      <c r="A163" s="6">
        <v>43239</v>
      </c>
      <c r="B163" s="5" t="s">
        <v>26</v>
      </c>
      <c r="C163" s="5" t="s">
        <v>5170</v>
      </c>
      <c r="D163" s="148">
        <v>50491</v>
      </c>
      <c r="E163" s="1">
        <v>0</v>
      </c>
      <c r="F163" s="5" t="s">
        <v>5171</v>
      </c>
    </row>
    <row r="164" spans="1:6" s="5" customFormat="1" x14ac:dyDescent="0.25">
      <c r="A164" s="6">
        <v>43240</v>
      </c>
      <c r="B164" s="5" t="s">
        <v>27</v>
      </c>
      <c r="C164" s="5" t="s">
        <v>5172</v>
      </c>
      <c r="D164" s="148">
        <v>2031.43</v>
      </c>
      <c r="E164" s="1">
        <v>0</v>
      </c>
      <c r="F164" s="5" t="s">
        <v>5173</v>
      </c>
    </row>
    <row r="165" spans="1:6" s="5" customFormat="1" x14ac:dyDescent="0.25">
      <c r="A165" s="6">
        <v>43240</v>
      </c>
      <c r="B165" s="5" t="s">
        <v>27</v>
      </c>
      <c r="C165" s="5" t="s">
        <v>5174</v>
      </c>
      <c r="D165" s="148">
        <v>953.19</v>
      </c>
      <c r="E165" s="1">
        <v>0</v>
      </c>
      <c r="F165" s="5" t="s">
        <v>5175</v>
      </c>
    </row>
    <row r="166" spans="1:6" s="5" customFormat="1" x14ac:dyDescent="0.25">
      <c r="A166" s="6">
        <v>43240</v>
      </c>
      <c r="B166" s="5" t="s">
        <v>27</v>
      </c>
      <c r="C166" s="5" t="s">
        <v>5176</v>
      </c>
      <c r="D166" s="148">
        <v>1943.21</v>
      </c>
      <c r="E166" s="1">
        <v>0</v>
      </c>
      <c r="F166" s="5" t="s">
        <v>5177</v>
      </c>
    </row>
    <row r="167" spans="1:6" s="5" customFormat="1" x14ac:dyDescent="0.25">
      <c r="A167" s="6">
        <v>43240</v>
      </c>
      <c r="B167" s="5" t="s">
        <v>27</v>
      </c>
      <c r="C167" s="5" t="s">
        <v>5178</v>
      </c>
      <c r="D167" s="148">
        <v>1188.04</v>
      </c>
      <c r="E167" s="1">
        <v>0</v>
      </c>
      <c r="F167" s="5" t="s">
        <v>5179</v>
      </c>
    </row>
    <row r="168" spans="1:6" s="5" customFormat="1" x14ac:dyDescent="0.25">
      <c r="A168" s="6">
        <v>43240</v>
      </c>
      <c r="B168" s="5" t="s">
        <v>27</v>
      </c>
      <c r="C168" s="5" t="s">
        <v>5180</v>
      </c>
      <c r="D168" s="148">
        <v>767.37</v>
      </c>
      <c r="E168" s="1">
        <v>0</v>
      </c>
      <c r="F168" s="5" t="s">
        <v>5181</v>
      </c>
    </row>
    <row r="169" spans="1:6" s="5" customFormat="1" x14ac:dyDescent="0.25">
      <c r="A169" s="6">
        <v>43240</v>
      </c>
      <c r="B169" s="5" t="s">
        <v>5182</v>
      </c>
      <c r="C169" s="5" t="s">
        <v>5183</v>
      </c>
      <c r="D169" s="1">
        <v>0</v>
      </c>
      <c r="E169" s="148">
        <v>56559</v>
      </c>
      <c r="F169" s="5" t="s">
        <v>28</v>
      </c>
    </row>
    <row r="170" spans="1:6" s="5" customFormat="1" x14ac:dyDescent="0.25">
      <c r="A170" s="6">
        <v>43240</v>
      </c>
      <c r="B170" s="5" t="s">
        <v>5184</v>
      </c>
      <c r="C170" s="5" t="s">
        <v>5185</v>
      </c>
      <c r="D170" s="1">
        <v>0</v>
      </c>
      <c r="E170" s="148">
        <v>120801</v>
      </c>
      <c r="F170" s="5" t="s">
        <v>28</v>
      </c>
    </row>
    <row r="171" spans="1:6" s="5" customFormat="1" x14ac:dyDescent="0.25">
      <c r="A171" s="6">
        <v>43241</v>
      </c>
      <c r="B171" s="5" t="s">
        <v>26</v>
      </c>
      <c r="C171" s="5" t="s">
        <v>5186</v>
      </c>
      <c r="D171" s="1">
        <v>0</v>
      </c>
      <c r="E171" s="148">
        <v>44659</v>
      </c>
      <c r="F171" s="5" t="s">
        <v>5187</v>
      </c>
    </row>
    <row r="172" spans="1:6" s="5" customFormat="1" x14ac:dyDescent="0.25">
      <c r="A172" s="6">
        <v>43241</v>
      </c>
      <c r="B172" s="5" t="s">
        <v>26</v>
      </c>
      <c r="C172" s="5" t="s">
        <v>5188</v>
      </c>
      <c r="D172" s="1">
        <v>0</v>
      </c>
      <c r="E172" s="148">
        <v>144536</v>
      </c>
      <c r="F172" s="5" t="s">
        <v>5187</v>
      </c>
    </row>
    <row r="173" spans="1:6" s="5" customFormat="1" x14ac:dyDescent="0.25">
      <c r="A173" s="6">
        <v>43241</v>
      </c>
      <c r="B173" s="5" t="s">
        <v>26</v>
      </c>
      <c r="C173" s="5" t="s">
        <v>5189</v>
      </c>
      <c r="D173" s="148">
        <v>16247</v>
      </c>
      <c r="E173" s="1">
        <v>0</v>
      </c>
      <c r="F173" s="5" t="s">
        <v>5190</v>
      </c>
    </row>
    <row r="174" spans="1:6" s="5" customFormat="1" x14ac:dyDescent="0.25">
      <c r="A174" s="6">
        <v>43241</v>
      </c>
      <c r="B174" s="5" t="s">
        <v>5191</v>
      </c>
      <c r="C174" s="5" t="s">
        <v>5192</v>
      </c>
      <c r="D174" s="1">
        <v>0</v>
      </c>
      <c r="E174" s="148">
        <v>68528</v>
      </c>
      <c r="F174" s="5" t="s">
        <v>28</v>
      </c>
    </row>
    <row r="175" spans="1:6" s="5" customFormat="1" x14ac:dyDescent="0.25">
      <c r="A175" s="6">
        <v>43241</v>
      </c>
      <c r="B175" s="5" t="s">
        <v>5193</v>
      </c>
      <c r="C175" s="5" t="s">
        <v>5194</v>
      </c>
      <c r="D175" s="1">
        <v>0</v>
      </c>
      <c r="E175" s="148">
        <v>64897</v>
      </c>
      <c r="F175" s="5" t="s">
        <v>28</v>
      </c>
    </row>
    <row r="176" spans="1:6" s="5" customFormat="1" x14ac:dyDescent="0.25">
      <c r="A176" s="6">
        <v>43241</v>
      </c>
      <c r="B176" s="5" t="s">
        <v>5195</v>
      </c>
      <c r="C176" s="5" t="s">
        <v>5196</v>
      </c>
      <c r="D176" s="1">
        <v>0</v>
      </c>
      <c r="E176" s="148">
        <v>36371.43</v>
      </c>
      <c r="F176" s="5" t="s">
        <v>28</v>
      </c>
    </row>
    <row r="177" spans="1:6" s="5" customFormat="1" x14ac:dyDescent="0.25">
      <c r="A177" s="6">
        <v>43241</v>
      </c>
      <c r="B177" s="5" t="s">
        <v>5195</v>
      </c>
      <c r="C177" s="5" t="s">
        <v>5197</v>
      </c>
      <c r="D177" s="1">
        <v>0</v>
      </c>
      <c r="E177" s="148">
        <v>19531.189999999999</v>
      </c>
      <c r="F177" s="5" t="s">
        <v>28</v>
      </c>
    </row>
    <row r="178" spans="1:6" s="5" customFormat="1" x14ac:dyDescent="0.25">
      <c r="A178" s="6">
        <v>43241</v>
      </c>
      <c r="B178" s="5" t="s">
        <v>5195</v>
      </c>
      <c r="C178" s="5" t="s">
        <v>5198</v>
      </c>
      <c r="D178" s="1">
        <v>0</v>
      </c>
      <c r="E178" s="148">
        <v>307870</v>
      </c>
      <c r="F178" s="5" t="s">
        <v>28</v>
      </c>
    </row>
    <row r="179" spans="1:6" s="5" customFormat="1" x14ac:dyDescent="0.25">
      <c r="A179" s="6">
        <v>43241</v>
      </c>
      <c r="B179" s="5" t="s">
        <v>5195</v>
      </c>
      <c r="C179" s="5" t="s">
        <v>5199</v>
      </c>
      <c r="D179" s="1">
        <v>0</v>
      </c>
      <c r="E179" s="148">
        <v>3227.33</v>
      </c>
      <c r="F179" s="5" t="s">
        <v>28</v>
      </c>
    </row>
    <row r="180" spans="1:6" s="5" customFormat="1" x14ac:dyDescent="0.25">
      <c r="A180" s="6">
        <v>43241</v>
      </c>
      <c r="B180" s="5" t="s">
        <v>4976</v>
      </c>
      <c r="C180" s="5" t="s">
        <v>4977</v>
      </c>
      <c r="D180" s="1">
        <v>0</v>
      </c>
      <c r="E180" s="148">
        <v>9975</v>
      </c>
      <c r="F180" s="5" t="s">
        <v>28</v>
      </c>
    </row>
    <row r="181" spans="1:6" s="5" customFormat="1" x14ac:dyDescent="0.25">
      <c r="A181" s="6">
        <v>43241</v>
      </c>
      <c r="B181" s="5" t="s">
        <v>5195</v>
      </c>
      <c r="C181" s="5" t="s">
        <v>5200</v>
      </c>
      <c r="D181" s="1">
        <v>0</v>
      </c>
      <c r="E181" s="148">
        <v>184264.6</v>
      </c>
      <c r="F181" s="5" t="s">
        <v>28</v>
      </c>
    </row>
    <row r="182" spans="1:6" s="5" customFormat="1" x14ac:dyDescent="0.25">
      <c r="A182" s="6">
        <v>43241</v>
      </c>
      <c r="B182" s="5" t="s">
        <v>5201</v>
      </c>
      <c r="C182" s="5">
        <v>5966001113</v>
      </c>
      <c r="D182" s="1">
        <v>0</v>
      </c>
      <c r="E182" s="148">
        <v>2824.49</v>
      </c>
      <c r="F182" s="5" t="s">
        <v>28</v>
      </c>
    </row>
    <row r="183" spans="1:6" s="5" customFormat="1" x14ac:dyDescent="0.25">
      <c r="A183" s="6">
        <v>43241</v>
      </c>
      <c r="B183" s="5" t="s">
        <v>5195</v>
      </c>
      <c r="C183" s="5" t="s">
        <v>5202</v>
      </c>
      <c r="D183" s="1">
        <v>0</v>
      </c>
      <c r="E183" s="148">
        <v>48074</v>
      </c>
      <c r="F183" s="5" t="s">
        <v>28</v>
      </c>
    </row>
    <row r="184" spans="1:6" s="5" customFormat="1" x14ac:dyDescent="0.25">
      <c r="A184" s="6">
        <v>43241</v>
      </c>
      <c r="B184" s="5" t="s">
        <v>5195</v>
      </c>
      <c r="C184" s="5" t="s">
        <v>5203</v>
      </c>
      <c r="D184" s="1">
        <v>0</v>
      </c>
      <c r="E184" s="148">
        <v>231709.69</v>
      </c>
      <c r="F184" s="5" t="s">
        <v>28</v>
      </c>
    </row>
    <row r="185" spans="1:6" s="5" customFormat="1" x14ac:dyDescent="0.25">
      <c r="A185" s="6">
        <v>43241</v>
      </c>
      <c r="B185" s="5" t="s">
        <v>5204</v>
      </c>
      <c r="C185" s="5" t="s">
        <v>5205</v>
      </c>
      <c r="D185" s="1">
        <v>0</v>
      </c>
      <c r="E185" s="148">
        <v>39656</v>
      </c>
      <c r="F185" s="5" t="s">
        <v>28</v>
      </c>
    </row>
    <row r="186" spans="1:6" s="5" customFormat="1" x14ac:dyDescent="0.25">
      <c r="A186" s="6">
        <v>43241</v>
      </c>
      <c r="B186" s="5" t="s">
        <v>5201</v>
      </c>
      <c r="C186" s="5">
        <v>5966001113</v>
      </c>
      <c r="D186" s="1">
        <v>0</v>
      </c>
      <c r="E186" s="148">
        <v>4915.4399999999996</v>
      </c>
      <c r="F186" s="5" t="s">
        <v>28</v>
      </c>
    </row>
    <row r="187" spans="1:6" s="5" customFormat="1" x14ac:dyDescent="0.25">
      <c r="A187" s="6">
        <v>43242</v>
      </c>
      <c r="B187" s="5" t="s">
        <v>26</v>
      </c>
      <c r="C187" s="5" t="s">
        <v>5206</v>
      </c>
      <c r="D187" s="148">
        <v>13416</v>
      </c>
      <c r="E187" s="1">
        <v>0</v>
      </c>
      <c r="F187" s="5" t="s">
        <v>5207</v>
      </c>
    </row>
    <row r="188" spans="1:6" s="5" customFormat="1" x14ac:dyDescent="0.25">
      <c r="A188" s="6">
        <v>43242</v>
      </c>
      <c r="B188" s="5" t="s">
        <v>26</v>
      </c>
      <c r="C188" s="5" t="s">
        <v>5208</v>
      </c>
      <c r="D188" s="148">
        <v>9975</v>
      </c>
      <c r="E188" s="1">
        <v>0</v>
      </c>
      <c r="F188" s="5" t="s">
        <v>5209</v>
      </c>
    </row>
    <row r="189" spans="1:6" s="5" customFormat="1" x14ac:dyDescent="0.25">
      <c r="A189" s="6">
        <v>43242</v>
      </c>
      <c r="B189" s="5" t="s">
        <v>26</v>
      </c>
      <c r="C189" s="5" t="s">
        <v>5210</v>
      </c>
      <c r="D189" s="148">
        <v>3574</v>
      </c>
      <c r="E189" s="1">
        <v>0</v>
      </c>
      <c r="F189" s="5" t="s">
        <v>5211</v>
      </c>
    </row>
    <row r="190" spans="1:6" s="5" customFormat="1" x14ac:dyDescent="0.25">
      <c r="A190" s="6">
        <v>43242</v>
      </c>
      <c r="B190" s="5" t="s">
        <v>5212</v>
      </c>
      <c r="C190" s="5" t="s">
        <v>5213</v>
      </c>
      <c r="D190" s="1">
        <v>0</v>
      </c>
      <c r="E190" s="197">
        <v>53133</v>
      </c>
      <c r="F190" s="5" t="s">
        <v>28</v>
      </c>
    </row>
    <row r="191" spans="1:6" s="5" customFormat="1" x14ac:dyDescent="0.25">
      <c r="A191" s="6">
        <v>43242</v>
      </c>
      <c r="B191" s="5" t="s">
        <v>5214</v>
      </c>
      <c r="C191" s="5" t="s">
        <v>5215</v>
      </c>
      <c r="D191" s="148">
        <v>7551</v>
      </c>
      <c r="E191" s="1">
        <v>0</v>
      </c>
      <c r="F191" s="5" t="s">
        <v>28</v>
      </c>
    </row>
    <row r="192" spans="1:6" s="5" customFormat="1" x14ac:dyDescent="0.25">
      <c r="A192" s="6">
        <v>43242</v>
      </c>
      <c r="B192" s="5" t="s">
        <v>5216</v>
      </c>
      <c r="C192" s="5" t="s">
        <v>5217</v>
      </c>
      <c r="D192" s="1">
        <v>0</v>
      </c>
      <c r="E192" s="148">
        <v>326209.98</v>
      </c>
      <c r="F192" s="5" t="s">
        <v>28</v>
      </c>
    </row>
    <row r="193" spans="1:6" s="5" customFormat="1" x14ac:dyDescent="0.25">
      <c r="A193" s="6">
        <v>43242</v>
      </c>
      <c r="B193" s="5" t="s">
        <v>5218</v>
      </c>
      <c r="C193" s="5" t="s">
        <v>5219</v>
      </c>
      <c r="D193" s="1">
        <v>0</v>
      </c>
      <c r="E193" s="148">
        <v>53133</v>
      </c>
      <c r="F193" s="5" t="s">
        <v>28</v>
      </c>
    </row>
    <row r="194" spans="1:6" s="5" customFormat="1" x14ac:dyDescent="0.25">
      <c r="A194" s="6">
        <v>43242</v>
      </c>
      <c r="B194" s="5" t="s">
        <v>5220</v>
      </c>
      <c r="C194" s="5" t="s">
        <v>5221</v>
      </c>
      <c r="D194" s="197">
        <v>53133</v>
      </c>
      <c r="E194" s="1">
        <v>0</v>
      </c>
      <c r="F194" s="5" t="s">
        <v>28</v>
      </c>
    </row>
    <row r="195" spans="1:6" s="5" customFormat="1" x14ac:dyDescent="0.25">
      <c r="A195" s="6">
        <v>43242</v>
      </c>
      <c r="B195" s="5" t="s">
        <v>26</v>
      </c>
      <c r="C195" s="5" t="s">
        <v>5222</v>
      </c>
      <c r="D195" s="148">
        <v>176604.15</v>
      </c>
      <c r="E195" s="1">
        <v>0</v>
      </c>
      <c r="F195" s="5" t="s">
        <v>5223</v>
      </c>
    </row>
    <row r="196" spans="1:6" s="5" customFormat="1" x14ac:dyDescent="0.25">
      <c r="A196" s="6">
        <v>43243</v>
      </c>
      <c r="B196" s="5" t="s">
        <v>5224</v>
      </c>
      <c r="C196" s="5" t="s">
        <v>5225</v>
      </c>
      <c r="D196" s="1">
        <v>0</v>
      </c>
      <c r="E196" s="148">
        <v>900</v>
      </c>
      <c r="F196" s="5" t="s">
        <v>28</v>
      </c>
    </row>
    <row r="197" spans="1:6" s="5" customFormat="1" x14ac:dyDescent="0.25">
      <c r="A197" s="6">
        <v>43243</v>
      </c>
      <c r="B197" s="5" t="s">
        <v>27</v>
      </c>
      <c r="C197" s="5" t="s">
        <v>5226</v>
      </c>
      <c r="D197" s="148">
        <v>900</v>
      </c>
      <c r="E197" s="1">
        <v>0</v>
      </c>
      <c r="F197" s="5" t="s">
        <v>5227</v>
      </c>
    </row>
    <row r="198" spans="1:6" s="5" customFormat="1" x14ac:dyDescent="0.25">
      <c r="A198" s="6">
        <v>43243</v>
      </c>
      <c r="B198" s="5" t="s">
        <v>5228</v>
      </c>
      <c r="C198" s="5" t="s">
        <v>5229</v>
      </c>
      <c r="D198" s="1">
        <v>0</v>
      </c>
      <c r="E198" s="148">
        <v>54319</v>
      </c>
      <c r="F198" s="5" t="s">
        <v>28</v>
      </c>
    </row>
    <row r="199" spans="1:6" s="5" customFormat="1" x14ac:dyDescent="0.25">
      <c r="A199" s="6">
        <v>43243</v>
      </c>
      <c r="B199" s="5" t="s">
        <v>5230</v>
      </c>
      <c r="C199" s="5">
        <v>5947000836</v>
      </c>
      <c r="D199" s="1">
        <v>0</v>
      </c>
      <c r="E199" s="148">
        <v>22382.44</v>
      </c>
      <c r="F199" s="5" t="s">
        <v>28</v>
      </c>
    </row>
    <row r="200" spans="1:6" s="5" customFormat="1" x14ac:dyDescent="0.25">
      <c r="A200" s="6">
        <v>43243</v>
      </c>
      <c r="B200" s="5" t="s">
        <v>5231</v>
      </c>
      <c r="C200" s="5" t="s">
        <v>5232</v>
      </c>
      <c r="D200" s="1">
        <v>0</v>
      </c>
      <c r="E200" s="148">
        <v>7000</v>
      </c>
      <c r="F200" s="5" t="s">
        <v>28</v>
      </c>
    </row>
    <row r="201" spans="1:6" s="5" customFormat="1" x14ac:dyDescent="0.25">
      <c r="A201" s="6">
        <v>43243</v>
      </c>
      <c r="B201" s="5" t="s">
        <v>5231</v>
      </c>
      <c r="C201" s="5" t="s">
        <v>5233</v>
      </c>
      <c r="D201" s="1">
        <v>0</v>
      </c>
      <c r="E201" s="148">
        <v>19195</v>
      </c>
      <c r="F201" s="5" t="s">
        <v>28</v>
      </c>
    </row>
    <row r="202" spans="1:6" s="5" customFormat="1" x14ac:dyDescent="0.25">
      <c r="A202" s="6">
        <v>43243</v>
      </c>
      <c r="B202" s="5" t="s">
        <v>5231</v>
      </c>
      <c r="C202" s="5" t="s">
        <v>5234</v>
      </c>
      <c r="D202" s="1">
        <v>0</v>
      </c>
      <c r="E202" s="148">
        <v>91124.11</v>
      </c>
      <c r="F202" s="5" t="s">
        <v>28</v>
      </c>
    </row>
    <row r="203" spans="1:6" s="5" customFormat="1" x14ac:dyDescent="0.25">
      <c r="A203" s="6">
        <v>43244</v>
      </c>
      <c r="B203" s="5" t="s">
        <v>27</v>
      </c>
      <c r="C203" s="5" t="s">
        <v>5235</v>
      </c>
      <c r="D203" s="148">
        <v>644.63</v>
      </c>
      <c r="E203" s="1">
        <v>0</v>
      </c>
      <c r="F203" s="5" t="s">
        <v>5236</v>
      </c>
    </row>
    <row r="204" spans="1:6" s="5" customFormat="1" x14ac:dyDescent="0.25">
      <c r="A204" s="6">
        <v>43244</v>
      </c>
      <c r="B204" s="5" t="s">
        <v>27</v>
      </c>
      <c r="C204" s="5" t="s">
        <v>5237</v>
      </c>
      <c r="D204" s="148">
        <v>90</v>
      </c>
      <c r="E204" s="1">
        <v>0</v>
      </c>
      <c r="F204" s="5" t="s">
        <v>5238</v>
      </c>
    </row>
    <row r="205" spans="1:6" s="5" customFormat="1" x14ac:dyDescent="0.25">
      <c r="A205" s="6">
        <v>43244</v>
      </c>
      <c r="B205" s="5" t="s">
        <v>5365</v>
      </c>
      <c r="C205" s="5" t="s">
        <v>5223</v>
      </c>
      <c r="D205" s="148">
        <v>4061.45</v>
      </c>
      <c r="E205" s="1">
        <v>0</v>
      </c>
      <c r="F205" s="5" t="s">
        <v>28</v>
      </c>
    </row>
    <row r="206" spans="1:6" s="5" customFormat="1" x14ac:dyDescent="0.25">
      <c r="A206" s="6">
        <v>43244</v>
      </c>
      <c r="B206" s="5" t="s">
        <v>5370</v>
      </c>
      <c r="C206" s="5" t="s">
        <v>5371</v>
      </c>
      <c r="D206" s="148">
        <v>3593634.44</v>
      </c>
      <c r="E206" s="1">
        <v>0</v>
      </c>
      <c r="F206" s="5" t="s">
        <v>28</v>
      </c>
    </row>
    <row r="207" spans="1:6" s="5" customFormat="1" x14ac:dyDescent="0.25">
      <c r="A207" s="6">
        <v>43244</v>
      </c>
      <c r="B207" s="5" t="s">
        <v>26</v>
      </c>
      <c r="C207" s="5" t="s">
        <v>5352</v>
      </c>
      <c r="D207" s="148">
        <v>43597.93</v>
      </c>
      <c r="E207" s="1">
        <v>0</v>
      </c>
      <c r="F207" s="5" t="s">
        <v>5352</v>
      </c>
    </row>
    <row r="208" spans="1:6" s="5" customFormat="1" x14ac:dyDescent="0.25">
      <c r="A208" s="6">
        <v>43244</v>
      </c>
      <c r="B208" s="5" t="s">
        <v>26</v>
      </c>
      <c r="C208" s="5" t="s">
        <v>5371</v>
      </c>
      <c r="D208" s="148">
        <v>54599.040000000001</v>
      </c>
      <c r="E208" s="1">
        <v>0</v>
      </c>
      <c r="F208" s="5" t="s">
        <v>5371</v>
      </c>
    </row>
    <row r="209" spans="1:6" s="5" customFormat="1" x14ac:dyDescent="0.25">
      <c r="A209" s="6">
        <v>43244</v>
      </c>
      <c r="B209" s="5" t="s">
        <v>26</v>
      </c>
      <c r="C209" s="5" t="s">
        <v>5376</v>
      </c>
      <c r="D209" s="148">
        <v>221489.64</v>
      </c>
      <c r="E209" s="1">
        <v>0</v>
      </c>
      <c r="F209" s="5" t="s">
        <v>5376</v>
      </c>
    </row>
    <row r="210" spans="1:6" s="5" customFormat="1" x14ac:dyDescent="0.25">
      <c r="A210" s="6">
        <v>43244</v>
      </c>
      <c r="B210" s="5" t="s">
        <v>27</v>
      </c>
      <c r="C210" s="5" t="s">
        <v>5239</v>
      </c>
      <c r="D210" s="148">
        <v>90</v>
      </c>
      <c r="E210" s="1">
        <v>0</v>
      </c>
      <c r="F210" s="5" t="s">
        <v>5240</v>
      </c>
    </row>
    <row r="211" spans="1:6" s="5" customFormat="1" x14ac:dyDescent="0.25">
      <c r="A211" s="6">
        <v>43244</v>
      </c>
      <c r="B211" s="5" t="s">
        <v>27</v>
      </c>
      <c r="C211" s="5" t="s">
        <v>5241</v>
      </c>
      <c r="D211" s="148">
        <v>463959.17</v>
      </c>
      <c r="E211" s="1">
        <v>0</v>
      </c>
      <c r="F211" s="5" t="s">
        <v>5238</v>
      </c>
    </row>
    <row r="212" spans="1:6" s="5" customFormat="1" x14ac:dyDescent="0.25">
      <c r="A212" s="6">
        <v>43244</v>
      </c>
      <c r="B212" s="5" t="s">
        <v>27</v>
      </c>
      <c r="C212" s="5" t="s">
        <v>5341</v>
      </c>
      <c r="D212" s="148">
        <v>712.61</v>
      </c>
      <c r="E212" s="1">
        <v>0</v>
      </c>
      <c r="F212" s="5" t="s">
        <v>5342</v>
      </c>
    </row>
    <row r="213" spans="1:6" s="5" customFormat="1" x14ac:dyDescent="0.25">
      <c r="A213" s="6">
        <v>43244</v>
      </c>
      <c r="B213" s="5" t="s">
        <v>27</v>
      </c>
      <c r="C213" s="5" t="s">
        <v>5343</v>
      </c>
      <c r="D213" s="148">
        <v>525.66</v>
      </c>
      <c r="E213" s="1">
        <v>0</v>
      </c>
      <c r="F213" s="5" t="s">
        <v>5344</v>
      </c>
    </row>
    <row r="214" spans="1:6" s="5" customFormat="1" x14ac:dyDescent="0.25">
      <c r="A214" s="6">
        <v>43244</v>
      </c>
      <c r="B214" s="5" t="s">
        <v>5378</v>
      </c>
      <c r="C214" s="5" t="s">
        <v>5379</v>
      </c>
      <c r="D214" s="1">
        <v>0</v>
      </c>
      <c r="E214" s="148">
        <v>90763</v>
      </c>
      <c r="F214" s="5" t="s">
        <v>28</v>
      </c>
    </row>
    <row r="215" spans="1:6" s="5" customFormat="1" x14ac:dyDescent="0.25">
      <c r="A215" s="6">
        <v>43244</v>
      </c>
      <c r="B215" s="5" t="s">
        <v>27</v>
      </c>
      <c r="C215" s="5" t="s">
        <v>5242</v>
      </c>
      <c r="D215" s="148">
        <v>1957.8</v>
      </c>
      <c r="E215" s="1">
        <v>0</v>
      </c>
      <c r="F215" s="5" t="s">
        <v>5243</v>
      </c>
    </row>
    <row r="216" spans="1:6" s="5" customFormat="1" x14ac:dyDescent="0.25">
      <c r="A216" s="6">
        <v>43244</v>
      </c>
      <c r="B216" s="5" t="s">
        <v>27</v>
      </c>
      <c r="C216" s="5" t="s">
        <v>5244</v>
      </c>
      <c r="D216" s="148">
        <v>535019.4</v>
      </c>
      <c r="E216" s="1">
        <v>0</v>
      </c>
      <c r="F216" s="5" t="s">
        <v>5240</v>
      </c>
    </row>
    <row r="217" spans="1:6" s="5" customFormat="1" x14ac:dyDescent="0.25">
      <c r="A217" s="6">
        <v>43244</v>
      </c>
      <c r="B217" s="5" t="s">
        <v>5345</v>
      </c>
      <c r="C217" s="5" t="s">
        <v>5346</v>
      </c>
      <c r="D217" s="1">
        <v>0</v>
      </c>
      <c r="E217" s="148">
        <v>12808</v>
      </c>
      <c r="F217" s="5" t="s">
        <v>28</v>
      </c>
    </row>
    <row r="218" spans="1:6" s="5" customFormat="1" x14ac:dyDescent="0.25">
      <c r="A218" s="6">
        <v>43244</v>
      </c>
      <c r="B218" s="5" t="s">
        <v>5351</v>
      </c>
      <c r="C218" s="5" t="s">
        <v>5352</v>
      </c>
      <c r="D218" s="148">
        <v>2869556.67</v>
      </c>
      <c r="E218" s="1">
        <v>0</v>
      </c>
      <c r="F218" s="5" t="s">
        <v>28</v>
      </c>
    </row>
    <row r="219" spans="1:6" s="5" customFormat="1" x14ac:dyDescent="0.25">
      <c r="A219" s="6">
        <v>43244</v>
      </c>
      <c r="B219" s="5" t="s">
        <v>5357</v>
      </c>
      <c r="C219" s="5" t="s">
        <v>5358</v>
      </c>
      <c r="D219" s="148">
        <v>1077493.26</v>
      </c>
      <c r="E219" s="1">
        <v>0</v>
      </c>
      <c r="F219" s="5" t="s">
        <v>28</v>
      </c>
    </row>
    <row r="220" spans="1:6" s="5" customFormat="1" x14ac:dyDescent="0.25">
      <c r="A220" s="6">
        <v>43244</v>
      </c>
      <c r="B220" s="5" t="s">
        <v>5353</v>
      </c>
      <c r="C220" s="5" t="s">
        <v>5354</v>
      </c>
      <c r="D220" s="148">
        <v>98205.54</v>
      </c>
      <c r="E220" s="1">
        <v>0</v>
      </c>
      <c r="F220" s="5" t="s">
        <v>28</v>
      </c>
    </row>
    <row r="221" spans="1:6" s="5" customFormat="1" x14ac:dyDescent="0.25">
      <c r="A221" s="6">
        <v>43244</v>
      </c>
      <c r="B221" s="5" t="s">
        <v>5355</v>
      </c>
      <c r="C221" s="5" t="s">
        <v>5356</v>
      </c>
      <c r="D221" s="148">
        <v>8509254.6999999993</v>
      </c>
      <c r="E221" s="1">
        <v>0</v>
      </c>
      <c r="F221" s="5" t="s">
        <v>28</v>
      </c>
    </row>
    <row r="222" spans="1:6" s="5" customFormat="1" x14ac:dyDescent="0.25">
      <c r="A222" s="6">
        <v>43244</v>
      </c>
      <c r="B222" s="5" t="s">
        <v>5366</v>
      </c>
      <c r="C222" s="5" t="s">
        <v>5367</v>
      </c>
      <c r="D222" s="197">
        <v>5033.62</v>
      </c>
      <c r="E222" s="1">
        <v>0</v>
      </c>
      <c r="F222" s="5" t="s">
        <v>28</v>
      </c>
    </row>
    <row r="223" spans="1:6" s="5" customFormat="1" x14ac:dyDescent="0.25">
      <c r="A223" s="6">
        <v>43244</v>
      </c>
      <c r="B223" s="5" t="s">
        <v>5368</v>
      </c>
      <c r="C223" s="5" t="s">
        <v>5369</v>
      </c>
      <c r="D223" s="148">
        <v>5420</v>
      </c>
      <c r="E223" s="1">
        <v>0</v>
      </c>
      <c r="F223" s="5" t="s">
        <v>28</v>
      </c>
    </row>
    <row r="224" spans="1:6" s="5" customFormat="1" x14ac:dyDescent="0.25">
      <c r="A224" s="6">
        <v>43244</v>
      </c>
      <c r="B224" s="5" t="s">
        <v>5359</v>
      </c>
      <c r="C224" s="5" t="s">
        <v>5360</v>
      </c>
      <c r="D224" s="148">
        <v>2000</v>
      </c>
      <c r="E224" s="1">
        <v>0</v>
      </c>
      <c r="F224" s="5" t="s">
        <v>28</v>
      </c>
    </row>
    <row r="225" spans="1:6" s="5" customFormat="1" x14ac:dyDescent="0.25">
      <c r="A225" s="6">
        <v>43244</v>
      </c>
      <c r="B225" s="5" t="s">
        <v>5347</v>
      </c>
      <c r="C225" s="5" t="s">
        <v>5348</v>
      </c>
      <c r="D225" s="148">
        <v>5520</v>
      </c>
      <c r="E225" s="1">
        <v>0</v>
      </c>
      <c r="F225" s="5" t="s">
        <v>28</v>
      </c>
    </row>
    <row r="226" spans="1:6" s="5" customFormat="1" x14ac:dyDescent="0.25">
      <c r="A226" s="6">
        <v>43244</v>
      </c>
      <c r="B226" s="5" t="s">
        <v>5349</v>
      </c>
      <c r="C226" s="5" t="s">
        <v>5350</v>
      </c>
      <c r="D226" s="148">
        <v>486</v>
      </c>
      <c r="E226" s="1">
        <v>0</v>
      </c>
      <c r="F226" s="5" t="s">
        <v>28</v>
      </c>
    </row>
    <row r="227" spans="1:6" s="5" customFormat="1" x14ac:dyDescent="0.25">
      <c r="A227" s="6">
        <v>43244</v>
      </c>
      <c r="B227" s="5" t="s">
        <v>5361</v>
      </c>
      <c r="C227" s="5" t="s">
        <v>5362</v>
      </c>
      <c r="D227" s="148">
        <v>520</v>
      </c>
      <c r="E227" s="1">
        <v>0</v>
      </c>
      <c r="F227" s="5" t="s">
        <v>28</v>
      </c>
    </row>
    <row r="228" spans="1:6" s="5" customFormat="1" x14ac:dyDescent="0.25">
      <c r="A228" s="6">
        <v>43244</v>
      </c>
      <c r="B228" s="5" t="s">
        <v>5363</v>
      </c>
      <c r="C228" s="5" t="s">
        <v>5364</v>
      </c>
      <c r="D228" s="148">
        <v>2260</v>
      </c>
      <c r="E228" s="1">
        <v>0</v>
      </c>
      <c r="F228" s="5" t="s">
        <v>28</v>
      </c>
    </row>
    <row r="229" spans="1:6" s="5" customFormat="1" x14ac:dyDescent="0.25">
      <c r="A229" s="6">
        <v>43244</v>
      </c>
      <c r="B229" s="5" t="s">
        <v>5372</v>
      </c>
      <c r="C229" s="5" t="s">
        <v>5373</v>
      </c>
      <c r="D229" s="148">
        <v>3920</v>
      </c>
      <c r="E229" s="1">
        <v>0</v>
      </c>
      <c r="F229" s="5" t="s">
        <v>28</v>
      </c>
    </row>
    <row r="230" spans="1:6" s="5" customFormat="1" x14ac:dyDescent="0.25">
      <c r="A230" s="6">
        <v>43244</v>
      </c>
      <c r="B230" s="5" t="s">
        <v>5374</v>
      </c>
      <c r="C230" s="5" t="s">
        <v>5375</v>
      </c>
      <c r="D230" s="148">
        <v>1960</v>
      </c>
      <c r="E230" s="1">
        <v>0</v>
      </c>
      <c r="F230" s="5" t="s">
        <v>28</v>
      </c>
    </row>
    <row r="231" spans="1:6" s="5" customFormat="1" x14ac:dyDescent="0.25">
      <c r="A231" s="6">
        <v>43244</v>
      </c>
      <c r="B231" s="5" t="s">
        <v>26</v>
      </c>
      <c r="C231" s="5" t="s">
        <v>5377</v>
      </c>
      <c r="D231" s="148">
        <v>6307</v>
      </c>
      <c r="E231" s="1">
        <v>0</v>
      </c>
      <c r="F231" s="5" t="s">
        <v>28</v>
      </c>
    </row>
    <row r="232" spans="1:6" s="5" customFormat="1" x14ac:dyDescent="0.25">
      <c r="A232" s="6">
        <v>43246</v>
      </c>
      <c r="B232" s="5" t="s">
        <v>5245</v>
      </c>
      <c r="C232" s="5" t="s">
        <v>5246</v>
      </c>
      <c r="D232" s="148">
        <v>38496</v>
      </c>
      <c r="E232" s="1">
        <v>0</v>
      </c>
      <c r="F232" s="5" t="s">
        <v>28</v>
      </c>
    </row>
    <row r="233" spans="1:6" s="5" customFormat="1" x14ac:dyDescent="0.25">
      <c r="A233" s="6">
        <v>43246</v>
      </c>
      <c r="B233" s="5" t="s">
        <v>5247</v>
      </c>
      <c r="C233" s="5" t="s">
        <v>5248</v>
      </c>
      <c r="D233" s="148">
        <v>3282</v>
      </c>
      <c r="E233" s="1">
        <v>0</v>
      </c>
      <c r="F233" s="5" t="s">
        <v>28</v>
      </c>
    </row>
    <row r="234" spans="1:6" s="5" customFormat="1" x14ac:dyDescent="0.25">
      <c r="A234" s="6">
        <v>43246</v>
      </c>
      <c r="B234" s="5" t="s">
        <v>5249</v>
      </c>
      <c r="C234" s="5" t="s">
        <v>5250</v>
      </c>
      <c r="D234" s="148">
        <v>2535</v>
      </c>
      <c r="E234" s="1">
        <v>0</v>
      </c>
      <c r="F234" s="5" t="s">
        <v>28</v>
      </c>
    </row>
    <row r="235" spans="1:6" s="5" customFormat="1" x14ac:dyDescent="0.25">
      <c r="A235" s="6">
        <v>43246</v>
      </c>
      <c r="B235" s="5" t="s">
        <v>5251</v>
      </c>
      <c r="C235" s="5" t="s">
        <v>5252</v>
      </c>
      <c r="D235" s="148">
        <v>3320</v>
      </c>
      <c r="E235" s="1">
        <v>0</v>
      </c>
      <c r="F235" s="5" t="s">
        <v>28</v>
      </c>
    </row>
    <row r="236" spans="1:6" s="5" customFormat="1" x14ac:dyDescent="0.25">
      <c r="A236" s="6">
        <v>43246</v>
      </c>
      <c r="B236" s="5" t="s">
        <v>5253</v>
      </c>
      <c r="C236" s="5" t="s">
        <v>5254</v>
      </c>
      <c r="D236" s="148">
        <v>200000</v>
      </c>
      <c r="E236" s="1">
        <v>0</v>
      </c>
      <c r="F236" s="5" t="s">
        <v>28</v>
      </c>
    </row>
    <row r="237" spans="1:6" s="5" customFormat="1" x14ac:dyDescent="0.25">
      <c r="A237" s="6">
        <v>43246</v>
      </c>
      <c r="B237" s="5" t="s">
        <v>5255</v>
      </c>
      <c r="C237" s="5" t="s">
        <v>5256</v>
      </c>
      <c r="D237" s="148">
        <v>200000</v>
      </c>
      <c r="E237" s="1">
        <v>0</v>
      </c>
      <c r="F237" s="5" t="s">
        <v>28</v>
      </c>
    </row>
    <row r="238" spans="1:6" s="5" customFormat="1" x14ac:dyDescent="0.25">
      <c r="A238" s="6">
        <v>43246</v>
      </c>
      <c r="B238" s="5" t="s">
        <v>5257</v>
      </c>
      <c r="C238" s="5" t="s">
        <v>5258</v>
      </c>
      <c r="D238" s="148">
        <v>11260</v>
      </c>
      <c r="E238" s="1">
        <v>0</v>
      </c>
      <c r="F238" s="5" t="s">
        <v>28</v>
      </c>
    </row>
    <row r="239" spans="1:6" s="5" customFormat="1" x14ac:dyDescent="0.25">
      <c r="A239" s="6">
        <v>43246</v>
      </c>
      <c r="B239" s="5" t="s">
        <v>5259</v>
      </c>
      <c r="C239" s="5" t="s">
        <v>5260</v>
      </c>
      <c r="D239" s="148">
        <v>11290</v>
      </c>
      <c r="E239" s="1">
        <v>0</v>
      </c>
      <c r="F239" s="5" t="s">
        <v>28</v>
      </c>
    </row>
    <row r="240" spans="1:6" s="5" customFormat="1" x14ac:dyDescent="0.25">
      <c r="A240" s="6">
        <v>43246</v>
      </c>
      <c r="B240" s="5" t="s">
        <v>5261</v>
      </c>
      <c r="C240" s="5" t="s">
        <v>5262</v>
      </c>
      <c r="D240" s="148">
        <v>7380</v>
      </c>
      <c r="E240" s="1">
        <v>0</v>
      </c>
      <c r="F240" s="5" t="s">
        <v>28</v>
      </c>
    </row>
    <row r="241" spans="1:6" s="5" customFormat="1" x14ac:dyDescent="0.25">
      <c r="A241" s="6">
        <v>43246</v>
      </c>
      <c r="B241" s="5" t="s">
        <v>5263</v>
      </c>
      <c r="C241" s="5" t="s">
        <v>5264</v>
      </c>
      <c r="D241" s="148">
        <v>910</v>
      </c>
      <c r="E241" s="1">
        <v>0</v>
      </c>
      <c r="F241" s="5" t="s">
        <v>28</v>
      </c>
    </row>
    <row r="242" spans="1:6" s="5" customFormat="1" x14ac:dyDescent="0.25">
      <c r="A242" s="6">
        <v>43246</v>
      </c>
      <c r="B242" s="5" t="s">
        <v>5265</v>
      </c>
      <c r="C242" s="5" t="s">
        <v>5266</v>
      </c>
      <c r="D242" s="148">
        <v>910</v>
      </c>
      <c r="E242" s="1">
        <v>0</v>
      </c>
      <c r="F242" s="5" t="s">
        <v>28</v>
      </c>
    </row>
    <row r="243" spans="1:6" s="5" customFormat="1" x14ac:dyDescent="0.25">
      <c r="A243" s="6">
        <v>43246</v>
      </c>
      <c r="B243" s="5" t="s">
        <v>5267</v>
      </c>
      <c r="C243" s="5" t="s">
        <v>5268</v>
      </c>
      <c r="D243" s="148">
        <v>3920</v>
      </c>
      <c r="E243" s="1">
        <v>0</v>
      </c>
      <c r="F243" s="5" t="s">
        <v>28</v>
      </c>
    </row>
    <row r="244" spans="1:6" s="5" customFormat="1" x14ac:dyDescent="0.25">
      <c r="A244" s="6">
        <v>43246</v>
      </c>
      <c r="B244" s="5" t="s">
        <v>5269</v>
      </c>
      <c r="C244" s="5" t="s">
        <v>5270</v>
      </c>
      <c r="D244" s="148">
        <v>4440</v>
      </c>
      <c r="E244" s="1">
        <v>0</v>
      </c>
      <c r="F244" s="5" t="s">
        <v>28</v>
      </c>
    </row>
    <row r="245" spans="1:6" s="5" customFormat="1" x14ac:dyDescent="0.25">
      <c r="A245" s="6">
        <v>43246</v>
      </c>
      <c r="B245" s="5" t="s">
        <v>5271</v>
      </c>
      <c r="C245" s="5" t="s">
        <v>5272</v>
      </c>
      <c r="D245" s="148">
        <v>20000</v>
      </c>
      <c r="E245" s="1">
        <v>0</v>
      </c>
      <c r="F245" s="5" t="s">
        <v>28</v>
      </c>
    </row>
    <row r="246" spans="1:6" s="5" customFormat="1" x14ac:dyDescent="0.25">
      <c r="A246" s="6">
        <v>43246</v>
      </c>
      <c r="B246" s="5" t="s">
        <v>5273</v>
      </c>
      <c r="C246" s="5" t="s">
        <v>5274</v>
      </c>
      <c r="D246" s="148">
        <v>8000</v>
      </c>
      <c r="E246" s="1">
        <v>0</v>
      </c>
      <c r="F246" s="5" t="s">
        <v>28</v>
      </c>
    </row>
    <row r="247" spans="1:6" s="5" customFormat="1" x14ac:dyDescent="0.25">
      <c r="A247" s="6">
        <v>43246</v>
      </c>
      <c r="B247" s="5" t="s">
        <v>5275</v>
      </c>
      <c r="C247" s="5" t="s">
        <v>5276</v>
      </c>
      <c r="D247" s="148">
        <v>700</v>
      </c>
      <c r="E247" s="1">
        <v>0</v>
      </c>
      <c r="F247" s="5" t="s">
        <v>28</v>
      </c>
    </row>
    <row r="248" spans="1:6" s="5" customFormat="1" x14ac:dyDescent="0.25">
      <c r="A248" s="6">
        <v>43246</v>
      </c>
      <c r="B248" s="5" t="s">
        <v>5277</v>
      </c>
      <c r="C248" s="5" t="s">
        <v>5278</v>
      </c>
      <c r="D248" s="148">
        <v>9000</v>
      </c>
      <c r="E248" s="1">
        <v>0</v>
      </c>
      <c r="F248" s="5" t="s">
        <v>28</v>
      </c>
    </row>
    <row r="249" spans="1:6" s="5" customFormat="1" x14ac:dyDescent="0.25">
      <c r="A249" s="6">
        <v>43246</v>
      </c>
      <c r="B249" s="5" t="s">
        <v>5279</v>
      </c>
      <c r="C249" s="5" t="s">
        <v>5280</v>
      </c>
      <c r="D249" s="148">
        <v>22870</v>
      </c>
      <c r="E249" s="1">
        <v>0</v>
      </c>
      <c r="F249" s="5" t="s">
        <v>28</v>
      </c>
    </row>
    <row r="250" spans="1:6" s="5" customFormat="1" x14ac:dyDescent="0.25">
      <c r="A250" s="6">
        <v>43246</v>
      </c>
      <c r="B250" s="5" t="s">
        <v>5281</v>
      </c>
      <c r="C250" s="5" t="s">
        <v>5282</v>
      </c>
      <c r="D250" s="148">
        <v>4960</v>
      </c>
      <c r="E250" s="1">
        <v>0</v>
      </c>
      <c r="F250" s="5" t="s">
        <v>28</v>
      </c>
    </row>
    <row r="251" spans="1:6" s="5" customFormat="1" x14ac:dyDescent="0.25">
      <c r="A251" s="6">
        <v>43246</v>
      </c>
      <c r="B251" s="5" t="s">
        <v>5283</v>
      </c>
      <c r="C251" s="5" t="s">
        <v>5284</v>
      </c>
      <c r="D251" s="148">
        <v>4960</v>
      </c>
      <c r="E251" s="1">
        <v>0</v>
      </c>
      <c r="F251" s="5" t="s">
        <v>28</v>
      </c>
    </row>
    <row r="252" spans="1:6" s="5" customFormat="1" x14ac:dyDescent="0.25">
      <c r="A252" s="6">
        <v>43246</v>
      </c>
      <c r="B252" s="5" t="s">
        <v>5285</v>
      </c>
      <c r="C252" s="5" t="s">
        <v>5286</v>
      </c>
      <c r="D252" s="148">
        <v>4960</v>
      </c>
      <c r="E252" s="1">
        <v>0</v>
      </c>
      <c r="F252" s="5" t="s">
        <v>28</v>
      </c>
    </row>
    <row r="253" spans="1:6" s="5" customFormat="1" x14ac:dyDescent="0.25">
      <c r="A253" s="6">
        <v>43246</v>
      </c>
      <c r="B253" s="5" t="s">
        <v>5287</v>
      </c>
      <c r="C253" s="5" t="s">
        <v>5288</v>
      </c>
      <c r="D253" s="148">
        <v>6180</v>
      </c>
      <c r="E253" s="1">
        <v>0</v>
      </c>
      <c r="F253" s="5" t="s">
        <v>28</v>
      </c>
    </row>
    <row r="254" spans="1:6" s="5" customFormat="1" x14ac:dyDescent="0.25">
      <c r="A254" s="6">
        <v>43246</v>
      </c>
      <c r="B254" s="5" t="s">
        <v>5289</v>
      </c>
      <c r="C254" s="5" t="s">
        <v>5290</v>
      </c>
      <c r="D254" s="148">
        <v>1360</v>
      </c>
      <c r="E254" s="1">
        <v>0</v>
      </c>
      <c r="F254" s="5" t="s">
        <v>28</v>
      </c>
    </row>
    <row r="255" spans="1:6" s="5" customFormat="1" x14ac:dyDescent="0.25">
      <c r="A255" s="6">
        <v>43246</v>
      </c>
      <c r="B255" s="5" t="s">
        <v>5291</v>
      </c>
      <c r="C255" s="5" t="s">
        <v>5292</v>
      </c>
      <c r="D255" s="148">
        <v>560</v>
      </c>
      <c r="E255" s="1">
        <v>0</v>
      </c>
      <c r="F255" s="5" t="s">
        <v>28</v>
      </c>
    </row>
    <row r="256" spans="1:6" s="5" customFormat="1" x14ac:dyDescent="0.25">
      <c r="A256" s="6">
        <v>43246</v>
      </c>
      <c r="B256" s="5" t="s">
        <v>5293</v>
      </c>
      <c r="C256" s="5" t="s">
        <v>5294</v>
      </c>
      <c r="D256" s="148">
        <v>2080</v>
      </c>
      <c r="E256" s="1">
        <v>0</v>
      </c>
      <c r="F256" s="5" t="s">
        <v>28</v>
      </c>
    </row>
    <row r="257" spans="1:6" s="5" customFormat="1" x14ac:dyDescent="0.25">
      <c r="A257" s="6">
        <v>43246</v>
      </c>
      <c r="B257" s="5" t="s">
        <v>5295</v>
      </c>
      <c r="C257" s="5" t="s">
        <v>5296</v>
      </c>
      <c r="D257" s="148">
        <v>4550</v>
      </c>
      <c r="E257" s="1">
        <v>0</v>
      </c>
      <c r="F257" s="5" t="s">
        <v>28</v>
      </c>
    </row>
    <row r="258" spans="1:6" s="5" customFormat="1" x14ac:dyDescent="0.25">
      <c r="A258" s="6">
        <v>43246</v>
      </c>
      <c r="B258" s="5" t="s">
        <v>5297</v>
      </c>
      <c r="C258" s="5" t="s">
        <v>5298</v>
      </c>
      <c r="D258" s="148">
        <v>1300</v>
      </c>
      <c r="E258" s="1">
        <v>0</v>
      </c>
      <c r="F258" s="5" t="s">
        <v>28</v>
      </c>
    </row>
    <row r="259" spans="1:6" s="5" customFormat="1" x14ac:dyDescent="0.25">
      <c r="A259" s="6">
        <v>43246</v>
      </c>
      <c r="B259" s="5" t="s">
        <v>5299</v>
      </c>
      <c r="C259" s="5" t="s">
        <v>5300</v>
      </c>
      <c r="D259" s="148">
        <v>780</v>
      </c>
      <c r="E259" s="1">
        <v>0</v>
      </c>
      <c r="F259" s="5" t="s">
        <v>28</v>
      </c>
    </row>
    <row r="260" spans="1:6" s="5" customFormat="1" x14ac:dyDescent="0.25">
      <c r="A260" s="6">
        <v>43246</v>
      </c>
      <c r="B260" s="5" t="s">
        <v>5301</v>
      </c>
      <c r="C260" s="5" t="s">
        <v>5302</v>
      </c>
      <c r="D260" s="148">
        <v>6000</v>
      </c>
      <c r="E260" s="1">
        <v>0</v>
      </c>
      <c r="F260" s="5" t="s">
        <v>28</v>
      </c>
    </row>
    <row r="261" spans="1:6" s="5" customFormat="1" x14ac:dyDescent="0.25">
      <c r="A261" s="6">
        <v>43246</v>
      </c>
      <c r="B261" s="5" t="s">
        <v>5303</v>
      </c>
      <c r="C261" s="5" t="s">
        <v>5304</v>
      </c>
      <c r="D261" s="148">
        <v>3510</v>
      </c>
      <c r="E261" s="1">
        <v>0</v>
      </c>
      <c r="F261" s="5" t="s">
        <v>28</v>
      </c>
    </row>
    <row r="262" spans="1:6" s="5" customFormat="1" x14ac:dyDescent="0.25">
      <c r="A262" s="6">
        <v>43246</v>
      </c>
      <c r="B262" s="5" t="s">
        <v>5305</v>
      </c>
      <c r="C262" s="5" t="s">
        <v>5306</v>
      </c>
      <c r="D262" s="148">
        <v>910</v>
      </c>
      <c r="E262" s="1">
        <v>0</v>
      </c>
      <c r="F262" s="5" t="s">
        <v>28</v>
      </c>
    </row>
    <row r="263" spans="1:6" s="5" customFormat="1" x14ac:dyDescent="0.25">
      <c r="A263" s="6">
        <v>43246</v>
      </c>
      <c r="B263" s="5" t="s">
        <v>5390</v>
      </c>
      <c r="C263" s="5" t="s">
        <v>5391</v>
      </c>
      <c r="D263" s="148">
        <v>6900</v>
      </c>
      <c r="E263" s="1">
        <v>0</v>
      </c>
      <c r="F263" s="5" t="s">
        <v>28</v>
      </c>
    </row>
    <row r="264" spans="1:6" s="5" customFormat="1" x14ac:dyDescent="0.25">
      <c r="A264" s="6">
        <v>43246</v>
      </c>
      <c r="B264" s="5" t="s">
        <v>5307</v>
      </c>
      <c r="C264" s="5" t="s">
        <v>5308</v>
      </c>
      <c r="D264" s="148">
        <v>585</v>
      </c>
      <c r="E264" s="1">
        <v>0</v>
      </c>
      <c r="F264" s="5" t="s">
        <v>28</v>
      </c>
    </row>
    <row r="265" spans="1:6" s="5" customFormat="1" x14ac:dyDescent="0.25">
      <c r="A265" s="6">
        <v>43246</v>
      </c>
      <c r="B265" s="5" t="s">
        <v>5309</v>
      </c>
      <c r="C265" s="5" t="s">
        <v>5310</v>
      </c>
      <c r="D265" s="148">
        <v>2340</v>
      </c>
      <c r="E265" s="1">
        <v>0</v>
      </c>
      <c r="F265" s="5" t="s">
        <v>28</v>
      </c>
    </row>
    <row r="266" spans="1:6" s="5" customFormat="1" x14ac:dyDescent="0.25">
      <c r="A266" s="6">
        <v>43246</v>
      </c>
      <c r="B266" s="5" t="s">
        <v>5311</v>
      </c>
      <c r="C266" s="5" t="s">
        <v>5312</v>
      </c>
      <c r="D266" s="148">
        <v>12000</v>
      </c>
      <c r="E266" s="1">
        <v>0</v>
      </c>
      <c r="F266" s="5" t="s">
        <v>28</v>
      </c>
    </row>
    <row r="267" spans="1:6" s="5" customFormat="1" x14ac:dyDescent="0.25">
      <c r="A267" s="6">
        <v>43246</v>
      </c>
      <c r="B267" s="5" t="s">
        <v>5313</v>
      </c>
      <c r="C267" s="5" t="s">
        <v>5314</v>
      </c>
      <c r="D267" s="148">
        <v>2660</v>
      </c>
      <c r="E267" s="1">
        <v>0</v>
      </c>
      <c r="F267" s="5" t="s">
        <v>28</v>
      </c>
    </row>
    <row r="268" spans="1:6" s="5" customFormat="1" x14ac:dyDescent="0.25">
      <c r="A268" s="6">
        <v>43246</v>
      </c>
      <c r="B268" s="5" t="s">
        <v>5315</v>
      </c>
      <c r="C268" s="5" t="s">
        <v>5316</v>
      </c>
      <c r="D268" s="148">
        <v>650</v>
      </c>
      <c r="E268" s="1">
        <v>0</v>
      </c>
      <c r="F268" s="5" t="s">
        <v>28</v>
      </c>
    </row>
    <row r="269" spans="1:6" s="5" customFormat="1" x14ac:dyDescent="0.25">
      <c r="A269" s="6">
        <v>43246</v>
      </c>
      <c r="B269" s="5" t="s">
        <v>5317</v>
      </c>
      <c r="C269" s="5" t="s">
        <v>5318</v>
      </c>
      <c r="D269" s="148">
        <v>3780</v>
      </c>
      <c r="E269" s="1">
        <v>0</v>
      </c>
      <c r="F269" s="5" t="s">
        <v>28</v>
      </c>
    </row>
    <row r="270" spans="1:6" s="5" customFormat="1" x14ac:dyDescent="0.25">
      <c r="A270" s="6">
        <v>43246</v>
      </c>
      <c r="B270" s="5" t="s">
        <v>27</v>
      </c>
      <c r="C270" s="5" t="s">
        <v>5320</v>
      </c>
      <c r="D270" s="148">
        <v>2340</v>
      </c>
      <c r="E270" s="1">
        <v>0</v>
      </c>
      <c r="F270" s="5" t="s">
        <v>5319</v>
      </c>
    </row>
    <row r="271" spans="1:6" s="5" customFormat="1" x14ac:dyDescent="0.25">
      <c r="A271" s="6">
        <v>43246</v>
      </c>
      <c r="B271" s="5" t="s">
        <v>27</v>
      </c>
      <c r="C271" s="5" t="s">
        <v>5322</v>
      </c>
      <c r="D271" s="148">
        <v>3500</v>
      </c>
      <c r="E271" s="1">
        <v>0</v>
      </c>
      <c r="F271" s="5" t="s">
        <v>5321</v>
      </c>
    </row>
    <row r="272" spans="1:6" s="5" customFormat="1" x14ac:dyDescent="0.25">
      <c r="A272" s="6">
        <v>43246</v>
      </c>
      <c r="B272" s="5" t="s">
        <v>27</v>
      </c>
      <c r="C272" s="5" t="s">
        <v>5324</v>
      </c>
      <c r="D272" s="148">
        <v>12000</v>
      </c>
      <c r="E272" s="1">
        <v>0</v>
      </c>
      <c r="F272" s="5" t="s">
        <v>5323</v>
      </c>
    </row>
    <row r="273" spans="1:6" s="5" customFormat="1" x14ac:dyDescent="0.25">
      <c r="A273" s="6">
        <v>43246</v>
      </c>
      <c r="B273" s="5" t="s">
        <v>27</v>
      </c>
      <c r="C273" s="5" t="s">
        <v>5326</v>
      </c>
      <c r="D273" s="148">
        <v>11664</v>
      </c>
      <c r="E273" s="1">
        <v>0</v>
      </c>
      <c r="F273" s="5" t="s">
        <v>5325</v>
      </c>
    </row>
    <row r="274" spans="1:6" s="5" customFormat="1" x14ac:dyDescent="0.25">
      <c r="A274" s="6">
        <v>43246</v>
      </c>
      <c r="B274" s="5" t="s">
        <v>27</v>
      </c>
      <c r="C274" s="5" t="s">
        <v>5328</v>
      </c>
      <c r="D274" s="148">
        <v>40000</v>
      </c>
      <c r="E274" s="1">
        <v>0</v>
      </c>
      <c r="F274" s="5" t="s">
        <v>5327</v>
      </c>
    </row>
    <row r="275" spans="1:6" s="5" customFormat="1" x14ac:dyDescent="0.25">
      <c r="A275" s="6">
        <v>43246</v>
      </c>
      <c r="B275" s="5" t="s">
        <v>27</v>
      </c>
      <c r="C275" s="5" t="s">
        <v>5330</v>
      </c>
      <c r="D275" s="148">
        <v>9620</v>
      </c>
      <c r="E275" s="1">
        <v>0</v>
      </c>
      <c r="F275" s="5" t="s">
        <v>5329</v>
      </c>
    </row>
    <row r="276" spans="1:6" s="5" customFormat="1" x14ac:dyDescent="0.25">
      <c r="A276" s="6">
        <v>43246</v>
      </c>
      <c r="B276" s="5" t="s">
        <v>26</v>
      </c>
      <c r="C276" s="5" t="s">
        <v>5332</v>
      </c>
      <c r="D276" s="148">
        <v>1200</v>
      </c>
      <c r="E276" s="1">
        <v>0</v>
      </c>
      <c r="F276" s="5" t="s">
        <v>5331</v>
      </c>
    </row>
    <row r="277" spans="1:6" s="5" customFormat="1" x14ac:dyDescent="0.25">
      <c r="A277" s="6">
        <v>43246</v>
      </c>
      <c r="B277" s="5" t="s">
        <v>26</v>
      </c>
      <c r="C277" s="5" t="s">
        <v>5334</v>
      </c>
      <c r="D277" s="148">
        <v>7500</v>
      </c>
      <c r="E277" s="1">
        <v>0</v>
      </c>
      <c r="F277" s="5" t="s">
        <v>5333</v>
      </c>
    </row>
    <row r="278" spans="1:6" s="5" customFormat="1" x14ac:dyDescent="0.25">
      <c r="A278" s="6">
        <v>43246</v>
      </c>
      <c r="B278" s="5" t="s">
        <v>26</v>
      </c>
      <c r="C278" s="5" t="s">
        <v>5336</v>
      </c>
      <c r="D278" s="148">
        <v>26600</v>
      </c>
      <c r="E278" s="1">
        <v>0</v>
      </c>
      <c r="F278" s="5" t="s">
        <v>5335</v>
      </c>
    </row>
    <row r="279" spans="1:6" s="5" customFormat="1" x14ac:dyDescent="0.25">
      <c r="A279" s="6">
        <v>43246</v>
      </c>
      <c r="B279" s="5" t="s">
        <v>26</v>
      </c>
      <c r="C279" s="5" t="s">
        <v>5338</v>
      </c>
      <c r="D279" s="148">
        <v>500</v>
      </c>
      <c r="E279" s="1">
        <v>0</v>
      </c>
      <c r="F279" s="5" t="s">
        <v>5337</v>
      </c>
    </row>
    <row r="280" spans="1:6" s="5" customFormat="1" x14ac:dyDescent="0.25">
      <c r="A280" s="6">
        <v>43246</v>
      </c>
      <c r="B280" s="5" t="s">
        <v>26</v>
      </c>
      <c r="C280" s="5" t="s">
        <v>5340</v>
      </c>
      <c r="D280" s="148">
        <v>5400</v>
      </c>
      <c r="E280" s="1">
        <v>0</v>
      </c>
      <c r="F280" s="5" t="s">
        <v>5339</v>
      </c>
    </row>
    <row r="281" spans="1:6" s="5" customFormat="1" x14ac:dyDescent="0.25">
      <c r="A281" s="6">
        <v>43247</v>
      </c>
      <c r="B281" s="5" t="s">
        <v>5380</v>
      </c>
      <c r="C281" s="5" t="s">
        <v>5381</v>
      </c>
      <c r="D281" s="1">
        <v>0</v>
      </c>
      <c r="E281" s="148">
        <v>71690</v>
      </c>
      <c r="F281" s="5" t="s">
        <v>28</v>
      </c>
    </row>
    <row r="282" spans="1:6" s="5" customFormat="1" x14ac:dyDescent="0.25">
      <c r="A282" s="6">
        <v>43247</v>
      </c>
      <c r="B282" s="5" t="s">
        <v>5382</v>
      </c>
      <c r="C282" s="5" t="s">
        <v>5383</v>
      </c>
      <c r="D282" s="1">
        <v>0</v>
      </c>
      <c r="E282" s="197">
        <v>5033.62</v>
      </c>
      <c r="F282" s="5" t="s">
        <v>28</v>
      </c>
    </row>
    <row r="283" spans="1:6" s="5" customFormat="1" x14ac:dyDescent="0.25">
      <c r="A283" s="6">
        <v>43247</v>
      </c>
      <c r="B283" s="5" t="s">
        <v>5216</v>
      </c>
      <c r="C283" s="5" t="s">
        <v>5384</v>
      </c>
      <c r="D283" s="1">
        <v>0</v>
      </c>
      <c r="E283" s="148">
        <v>47987.5</v>
      </c>
      <c r="F283" s="5" t="s">
        <v>28</v>
      </c>
    </row>
    <row r="284" spans="1:6" s="5" customFormat="1" x14ac:dyDescent="0.25">
      <c r="A284" s="6">
        <v>43247</v>
      </c>
      <c r="B284" s="5" t="s">
        <v>4435</v>
      </c>
      <c r="C284" s="5" t="s">
        <v>5385</v>
      </c>
      <c r="D284" s="1">
        <v>0</v>
      </c>
      <c r="E284" s="148">
        <v>7411</v>
      </c>
      <c r="F284" s="5" t="s">
        <v>28</v>
      </c>
    </row>
    <row r="285" spans="1:6" s="5" customFormat="1" x14ac:dyDescent="0.25">
      <c r="A285" s="6">
        <v>43247</v>
      </c>
      <c r="B285" s="5" t="s">
        <v>5386</v>
      </c>
      <c r="C285" s="5" t="s">
        <v>5387</v>
      </c>
      <c r="D285" s="1">
        <v>0</v>
      </c>
      <c r="E285" s="148">
        <v>49708</v>
      </c>
      <c r="F285" s="5" t="s">
        <v>28</v>
      </c>
    </row>
    <row r="286" spans="1:6" s="5" customFormat="1" x14ac:dyDescent="0.25">
      <c r="A286" s="6">
        <v>43247</v>
      </c>
      <c r="B286" s="5" t="s">
        <v>5386</v>
      </c>
      <c r="C286" s="5" t="s">
        <v>5388</v>
      </c>
      <c r="D286" s="1">
        <v>0</v>
      </c>
      <c r="E286" s="148">
        <v>56136.56</v>
      </c>
      <c r="F286" s="5" t="s">
        <v>28</v>
      </c>
    </row>
    <row r="287" spans="1:6" s="5" customFormat="1" x14ac:dyDescent="0.25">
      <c r="A287" s="6">
        <v>43247</v>
      </c>
      <c r="B287" s="5" t="s">
        <v>5386</v>
      </c>
      <c r="C287" s="5" t="s">
        <v>5389</v>
      </c>
      <c r="D287" s="1">
        <v>0</v>
      </c>
      <c r="E287" s="148">
        <v>2609</v>
      </c>
      <c r="F287" s="5" t="s">
        <v>28</v>
      </c>
    </row>
    <row r="288" spans="1:6" s="5" customFormat="1" x14ac:dyDescent="0.25">
      <c r="A288" s="6">
        <v>43248</v>
      </c>
      <c r="B288" s="5" t="s">
        <v>5392</v>
      </c>
      <c r="C288" s="5" t="s">
        <v>5393</v>
      </c>
      <c r="D288" s="1">
        <v>0</v>
      </c>
      <c r="E288" s="148">
        <v>88136</v>
      </c>
      <c r="F288" s="5" t="s">
        <v>28</v>
      </c>
    </row>
    <row r="289" spans="1:6" s="5" customFormat="1" x14ac:dyDescent="0.25">
      <c r="A289" s="6">
        <v>43248</v>
      </c>
      <c r="B289" s="5" t="s">
        <v>5394</v>
      </c>
      <c r="C289" s="5" t="s">
        <v>5393</v>
      </c>
      <c r="D289" s="1">
        <v>0</v>
      </c>
      <c r="E289" s="148">
        <v>67898</v>
      </c>
      <c r="F289" s="5" t="s">
        <v>28</v>
      </c>
    </row>
    <row r="290" spans="1:6" s="5" customFormat="1" x14ac:dyDescent="0.25">
      <c r="A290" s="6">
        <v>43248</v>
      </c>
      <c r="B290" s="5" t="s">
        <v>5395</v>
      </c>
      <c r="C290" s="5" t="s">
        <v>5396</v>
      </c>
      <c r="D290" s="1">
        <v>0</v>
      </c>
      <c r="E290" s="148">
        <v>60000</v>
      </c>
      <c r="F290" s="5" t="s">
        <v>28</v>
      </c>
    </row>
    <row r="291" spans="1:6" s="5" customFormat="1" x14ac:dyDescent="0.25">
      <c r="A291" s="6">
        <v>43248</v>
      </c>
      <c r="B291" s="5" t="s">
        <v>5395</v>
      </c>
      <c r="C291" s="5" t="s">
        <v>5397</v>
      </c>
      <c r="D291" s="1">
        <v>0</v>
      </c>
      <c r="E291" s="148">
        <v>95802.52</v>
      </c>
      <c r="F291" s="5" t="s">
        <v>28</v>
      </c>
    </row>
    <row r="292" spans="1:6" s="5" customFormat="1" x14ac:dyDescent="0.25">
      <c r="A292" s="6">
        <v>43248</v>
      </c>
      <c r="B292" s="5" t="s">
        <v>5216</v>
      </c>
      <c r="C292" s="5" t="s">
        <v>5384</v>
      </c>
      <c r="D292" s="1">
        <v>0</v>
      </c>
      <c r="E292" s="148">
        <v>44906.1</v>
      </c>
      <c r="F292" s="5" t="s">
        <v>28</v>
      </c>
    </row>
    <row r="293" spans="1:6" s="5" customFormat="1" x14ac:dyDescent="0.25">
      <c r="A293" s="6">
        <v>43248</v>
      </c>
      <c r="B293" s="5" t="s">
        <v>5216</v>
      </c>
      <c r="C293" s="5" t="s">
        <v>5384</v>
      </c>
      <c r="D293" s="1">
        <v>0</v>
      </c>
      <c r="E293" s="148">
        <v>42893.07</v>
      </c>
      <c r="F293" s="5" t="s">
        <v>28</v>
      </c>
    </row>
    <row r="294" spans="1:6" s="5" customFormat="1" x14ac:dyDescent="0.25">
      <c r="A294" s="6">
        <v>43248</v>
      </c>
      <c r="B294" s="5" t="s">
        <v>5195</v>
      </c>
      <c r="C294" s="5" t="s">
        <v>5398</v>
      </c>
      <c r="D294" s="1">
        <v>0</v>
      </c>
      <c r="E294" s="148">
        <v>17916</v>
      </c>
      <c r="F294" s="5" t="s">
        <v>28</v>
      </c>
    </row>
    <row r="295" spans="1:6" s="5" customFormat="1" x14ac:dyDescent="0.25">
      <c r="A295" s="6">
        <v>43248</v>
      </c>
      <c r="B295" s="5" t="s">
        <v>4976</v>
      </c>
      <c r="C295" s="5" t="s">
        <v>5399</v>
      </c>
      <c r="D295" s="1">
        <v>0</v>
      </c>
      <c r="E295" s="148">
        <v>1261</v>
      </c>
      <c r="F295" s="5" t="s">
        <v>28</v>
      </c>
    </row>
    <row r="296" spans="1:6" s="5" customFormat="1" x14ac:dyDescent="0.25">
      <c r="A296" s="6">
        <v>43248</v>
      </c>
      <c r="B296" s="5" t="s">
        <v>5400</v>
      </c>
      <c r="C296" s="5" t="s">
        <v>5401</v>
      </c>
      <c r="D296" s="1">
        <v>0</v>
      </c>
      <c r="E296" s="148">
        <v>19106</v>
      </c>
      <c r="F296" s="5" t="s">
        <v>28</v>
      </c>
    </row>
    <row r="297" spans="1:6" s="5" customFormat="1" x14ac:dyDescent="0.25">
      <c r="A297" s="6">
        <v>43248</v>
      </c>
      <c r="B297" s="5" t="s">
        <v>5400</v>
      </c>
      <c r="C297" s="5" t="s">
        <v>5402</v>
      </c>
      <c r="D297" s="1">
        <v>0</v>
      </c>
      <c r="E297" s="148">
        <v>13122</v>
      </c>
      <c r="F297" s="5" t="s">
        <v>28</v>
      </c>
    </row>
    <row r="298" spans="1:6" s="5" customFormat="1" x14ac:dyDescent="0.25">
      <c r="A298" s="6">
        <v>43248</v>
      </c>
      <c r="B298" s="5" t="s">
        <v>5395</v>
      </c>
      <c r="C298" s="5" t="s">
        <v>5403</v>
      </c>
      <c r="D298" s="1">
        <v>0</v>
      </c>
      <c r="E298" s="148">
        <v>40000</v>
      </c>
      <c r="F298" s="5" t="s">
        <v>28</v>
      </c>
    </row>
    <row r="299" spans="1:6" s="5" customFormat="1" x14ac:dyDescent="0.25">
      <c r="A299" s="6">
        <v>43249</v>
      </c>
      <c r="B299" s="5" t="s">
        <v>5429</v>
      </c>
      <c r="C299" s="5" t="s">
        <v>362</v>
      </c>
      <c r="D299" s="148">
        <v>5922.71</v>
      </c>
      <c r="E299" s="1">
        <v>0</v>
      </c>
      <c r="F299" s="5" t="s">
        <v>28</v>
      </c>
    </row>
    <row r="300" spans="1:6" s="5" customFormat="1" x14ac:dyDescent="0.25">
      <c r="A300" s="6">
        <v>43249</v>
      </c>
      <c r="B300" s="5" t="s">
        <v>5430</v>
      </c>
      <c r="C300" s="5" t="s">
        <v>5431</v>
      </c>
      <c r="D300" s="148">
        <v>8543.2900000000009</v>
      </c>
      <c r="E300" s="1">
        <v>0</v>
      </c>
      <c r="F300" s="5" t="s">
        <v>28</v>
      </c>
    </row>
    <row r="301" spans="1:6" s="5" customFormat="1" x14ac:dyDescent="0.25">
      <c r="A301" s="6">
        <v>43249</v>
      </c>
      <c r="B301" s="5" t="s">
        <v>5432</v>
      </c>
      <c r="C301" s="5" t="s">
        <v>5433</v>
      </c>
      <c r="D301" s="148">
        <v>50</v>
      </c>
      <c r="E301" s="1">
        <v>0</v>
      </c>
      <c r="F301" s="5" t="s">
        <v>28</v>
      </c>
    </row>
    <row r="302" spans="1:6" s="5" customFormat="1" x14ac:dyDescent="0.25">
      <c r="A302" s="6">
        <v>43249</v>
      </c>
      <c r="B302" s="5" t="s">
        <v>5432</v>
      </c>
      <c r="C302" s="5" t="s">
        <v>5433</v>
      </c>
      <c r="D302" s="148">
        <v>3883.33</v>
      </c>
      <c r="E302" s="1">
        <v>0</v>
      </c>
      <c r="F302" s="5" t="s">
        <v>28</v>
      </c>
    </row>
    <row r="303" spans="1:6" s="5" customFormat="1" x14ac:dyDescent="0.25">
      <c r="A303" s="6">
        <v>43249</v>
      </c>
      <c r="B303" s="5" t="s">
        <v>5434</v>
      </c>
      <c r="C303" s="5" t="s">
        <v>5435</v>
      </c>
      <c r="D303" s="148">
        <v>50</v>
      </c>
      <c r="E303" s="1">
        <v>0</v>
      </c>
      <c r="F303" s="5" t="s">
        <v>28</v>
      </c>
    </row>
    <row r="304" spans="1:6" s="5" customFormat="1" x14ac:dyDescent="0.25">
      <c r="A304" s="6">
        <v>43249</v>
      </c>
      <c r="B304" s="5" t="s">
        <v>5434</v>
      </c>
      <c r="C304" s="5" t="s">
        <v>5435</v>
      </c>
      <c r="D304" s="148">
        <v>4516.67</v>
      </c>
      <c r="E304" s="1">
        <v>0</v>
      </c>
      <c r="F304" s="5" t="s">
        <v>28</v>
      </c>
    </row>
    <row r="305" spans="1:6" s="5" customFormat="1" x14ac:dyDescent="0.25">
      <c r="A305" s="6">
        <v>43249</v>
      </c>
      <c r="B305" s="5" t="s">
        <v>5436</v>
      </c>
      <c r="C305" s="5" t="s">
        <v>5437</v>
      </c>
      <c r="D305" s="148">
        <v>50</v>
      </c>
      <c r="E305" s="1">
        <v>0</v>
      </c>
      <c r="F305" s="5" t="s">
        <v>28</v>
      </c>
    </row>
    <row r="306" spans="1:6" s="5" customFormat="1" x14ac:dyDescent="0.25">
      <c r="A306" s="6">
        <v>43249</v>
      </c>
      <c r="B306" s="5" t="s">
        <v>5436</v>
      </c>
      <c r="C306" s="5" t="s">
        <v>5437</v>
      </c>
      <c r="D306" s="148">
        <v>10109.030000000001</v>
      </c>
      <c r="E306" s="1">
        <v>0</v>
      </c>
      <c r="F306" s="5" t="s">
        <v>28</v>
      </c>
    </row>
    <row r="307" spans="1:6" s="5" customFormat="1" x14ac:dyDescent="0.25">
      <c r="A307" s="6">
        <v>43249</v>
      </c>
      <c r="B307" s="5" t="s">
        <v>5429</v>
      </c>
      <c r="C307" s="5" t="s">
        <v>362</v>
      </c>
      <c r="D307" s="148">
        <v>50</v>
      </c>
      <c r="E307" s="1">
        <v>0</v>
      </c>
      <c r="F307" s="5" t="s">
        <v>28</v>
      </c>
    </row>
    <row r="308" spans="1:6" s="5" customFormat="1" x14ac:dyDescent="0.25">
      <c r="A308" s="6">
        <v>43249</v>
      </c>
      <c r="B308" s="5" t="s">
        <v>5430</v>
      </c>
      <c r="C308" s="5" t="s">
        <v>5431</v>
      </c>
      <c r="D308" s="148">
        <v>50</v>
      </c>
      <c r="E308" s="1">
        <v>0</v>
      </c>
      <c r="F308" s="5" t="s">
        <v>28</v>
      </c>
    </row>
    <row r="309" spans="1:6" s="5" customFormat="1" x14ac:dyDescent="0.25">
      <c r="A309" s="6">
        <v>43248</v>
      </c>
      <c r="B309" s="5" t="s">
        <v>5438</v>
      </c>
      <c r="C309" s="5" t="s">
        <v>5439</v>
      </c>
      <c r="D309" s="148">
        <v>7220.54</v>
      </c>
      <c r="E309" s="1">
        <v>0</v>
      </c>
      <c r="F309" s="5" t="s">
        <v>28</v>
      </c>
    </row>
    <row r="310" spans="1:6" s="5" customFormat="1" x14ac:dyDescent="0.25">
      <c r="A310" s="6">
        <v>43248</v>
      </c>
      <c r="B310" s="5" t="s">
        <v>5438</v>
      </c>
      <c r="C310" s="5" t="s">
        <v>5439</v>
      </c>
      <c r="D310" s="148">
        <v>50</v>
      </c>
      <c r="E310" s="1">
        <v>0</v>
      </c>
      <c r="F310" s="5" t="s">
        <v>28</v>
      </c>
    </row>
    <row r="311" spans="1:6" s="5" customFormat="1" x14ac:dyDescent="0.25">
      <c r="A311" s="6">
        <v>43249</v>
      </c>
      <c r="B311" s="5" t="s">
        <v>27</v>
      </c>
      <c r="C311" s="5" t="s">
        <v>5404</v>
      </c>
      <c r="D311" s="148">
        <v>90</v>
      </c>
      <c r="E311" s="1">
        <v>0</v>
      </c>
      <c r="F311" s="5" t="s">
        <v>5405</v>
      </c>
    </row>
    <row r="312" spans="1:6" s="5" customFormat="1" x14ac:dyDescent="0.25">
      <c r="A312" s="6">
        <v>43249</v>
      </c>
      <c r="B312" s="5" t="s">
        <v>27</v>
      </c>
      <c r="C312" s="5" t="s">
        <v>5406</v>
      </c>
      <c r="D312" s="148">
        <v>663.83</v>
      </c>
      <c r="E312" s="1">
        <v>0</v>
      </c>
      <c r="F312" s="5" t="s">
        <v>5407</v>
      </c>
    </row>
    <row r="313" spans="1:6" s="5" customFormat="1" x14ac:dyDescent="0.25">
      <c r="A313" s="6">
        <v>43249</v>
      </c>
      <c r="B313" s="5" t="s">
        <v>27</v>
      </c>
      <c r="C313" s="5" t="s">
        <v>5408</v>
      </c>
      <c r="D313" s="148">
        <v>703827.76</v>
      </c>
      <c r="E313" s="1">
        <v>0</v>
      </c>
      <c r="F313" s="5" t="s">
        <v>5405</v>
      </c>
    </row>
    <row r="314" spans="1:6" s="5" customFormat="1" x14ac:dyDescent="0.25">
      <c r="A314" s="6">
        <v>43249</v>
      </c>
      <c r="B314" s="5" t="s">
        <v>27</v>
      </c>
      <c r="C314" s="5" t="s">
        <v>5409</v>
      </c>
      <c r="D314" s="148">
        <v>697512.97</v>
      </c>
      <c r="E314" s="1">
        <v>0</v>
      </c>
      <c r="F314" s="5" t="s">
        <v>5410</v>
      </c>
    </row>
    <row r="315" spans="1:6" s="5" customFormat="1" x14ac:dyDescent="0.25">
      <c r="A315" s="6">
        <v>43249</v>
      </c>
      <c r="B315" s="5" t="s">
        <v>27</v>
      </c>
      <c r="C315" s="5" t="s">
        <v>5411</v>
      </c>
      <c r="D315" s="148">
        <v>410592.89</v>
      </c>
      <c r="E315" s="1">
        <v>0</v>
      </c>
      <c r="F315" s="5" t="s">
        <v>5412</v>
      </c>
    </row>
    <row r="316" spans="1:6" s="5" customFormat="1" x14ac:dyDescent="0.25">
      <c r="A316" s="6">
        <v>43249</v>
      </c>
      <c r="B316" s="5" t="s">
        <v>27</v>
      </c>
      <c r="C316" s="5" t="s">
        <v>5413</v>
      </c>
      <c r="D316" s="148">
        <v>90</v>
      </c>
      <c r="E316" s="1">
        <v>0</v>
      </c>
      <c r="F316" s="5" t="s">
        <v>5410</v>
      </c>
    </row>
    <row r="317" spans="1:6" s="5" customFormat="1" x14ac:dyDescent="0.25">
      <c r="A317" s="6">
        <v>43249</v>
      </c>
      <c r="B317" s="5" t="s">
        <v>27</v>
      </c>
      <c r="C317" s="5" t="s">
        <v>5414</v>
      </c>
      <c r="D317" s="148">
        <v>90</v>
      </c>
      <c r="E317" s="1">
        <v>0</v>
      </c>
      <c r="F317" s="5" t="s">
        <v>5412</v>
      </c>
    </row>
    <row r="318" spans="1:6" s="5" customFormat="1" x14ac:dyDescent="0.25">
      <c r="A318" s="6">
        <v>43249</v>
      </c>
      <c r="B318" s="5" t="s">
        <v>5415</v>
      </c>
      <c r="C318" s="5" t="s">
        <v>5416</v>
      </c>
      <c r="D318" s="1">
        <v>0</v>
      </c>
      <c r="E318" s="148">
        <v>58313</v>
      </c>
      <c r="F318" s="5" t="s">
        <v>28</v>
      </c>
    </row>
    <row r="319" spans="1:6" s="5" customFormat="1" x14ac:dyDescent="0.25">
      <c r="A319" s="6">
        <v>43249</v>
      </c>
      <c r="B319" s="5" t="s">
        <v>5231</v>
      </c>
      <c r="C319" s="5" t="s">
        <v>5417</v>
      </c>
      <c r="D319" s="1">
        <v>0</v>
      </c>
      <c r="E319" s="148">
        <v>20814</v>
      </c>
      <c r="F319" s="5" t="s">
        <v>28</v>
      </c>
    </row>
    <row r="320" spans="1:6" s="5" customFormat="1" x14ac:dyDescent="0.25">
      <c r="A320" s="6">
        <v>43250</v>
      </c>
      <c r="B320" s="5" t="s">
        <v>27</v>
      </c>
      <c r="C320" s="5" t="s">
        <v>5418</v>
      </c>
      <c r="D320" s="148">
        <v>300</v>
      </c>
      <c r="E320" s="1">
        <v>0</v>
      </c>
      <c r="F320" s="5" t="s">
        <v>5419</v>
      </c>
    </row>
    <row r="321" spans="1:6" s="5" customFormat="1" x14ac:dyDescent="0.25">
      <c r="A321" s="6">
        <v>43250</v>
      </c>
      <c r="B321" s="5" t="s">
        <v>5420</v>
      </c>
      <c r="C321" s="5" t="s">
        <v>5421</v>
      </c>
      <c r="D321" s="1">
        <v>0</v>
      </c>
      <c r="E321" s="148">
        <v>71488.05</v>
      </c>
      <c r="F321" s="5" t="s">
        <v>28</v>
      </c>
    </row>
    <row r="322" spans="1:6" s="5" customFormat="1" x14ac:dyDescent="0.25">
      <c r="A322" s="6">
        <v>43250</v>
      </c>
      <c r="B322" s="5" t="s">
        <v>5420</v>
      </c>
      <c r="C322" s="5" t="s">
        <v>5422</v>
      </c>
      <c r="D322" s="1">
        <v>0</v>
      </c>
      <c r="E322" s="148">
        <v>64255</v>
      </c>
      <c r="F322" s="5" t="s">
        <v>28</v>
      </c>
    </row>
    <row r="323" spans="1:6" s="5" customFormat="1" x14ac:dyDescent="0.25">
      <c r="A323" s="6">
        <v>43251</v>
      </c>
      <c r="B323" s="5" t="s">
        <v>5423</v>
      </c>
      <c r="C323" s="5" t="s">
        <v>5424</v>
      </c>
      <c r="D323" s="1">
        <v>0</v>
      </c>
      <c r="E323" s="148">
        <v>67746</v>
      </c>
      <c r="F323" s="5" t="s">
        <v>28</v>
      </c>
    </row>
    <row r="324" spans="1:6" s="5" customFormat="1" x14ac:dyDescent="0.25">
      <c r="A324" s="6">
        <v>43251</v>
      </c>
      <c r="B324" s="5" t="s">
        <v>27</v>
      </c>
      <c r="C324" s="5" t="s">
        <v>5425</v>
      </c>
      <c r="D324" s="148">
        <v>1345.15</v>
      </c>
      <c r="E324" s="1">
        <v>0</v>
      </c>
      <c r="F324" s="5" t="s">
        <v>5426</v>
      </c>
    </row>
    <row r="325" spans="1:6" s="5" customFormat="1" x14ac:dyDescent="0.25">
      <c r="A325" s="6">
        <v>43251</v>
      </c>
      <c r="B325" s="5" t="s">
        <v>27</v>
      </c>
      <c r="C325" s="5" t="s">
        <v>5427</v>
      </c>
      <c r="D325" s="148">
        <v>1673.91</v>
      </c>
      <c r="E325" s="1">
        <v>0</v>
      </c>
      <c r="F325" s="5" t="s">
        <v>5428</v>
      </c>
    </row>
    <row r="326" spans="1:6" s="5" customFormat="1" x14ac:dyDescent="0.25">
      <c r="A326" s="6">
        <v>43251</v>
      </c>
      <c r="B326" s="5" t="s">
        <v>5440</v>
      </c>
      <c r="C326" s="5" t="s">
        <v>5440</v>
      </c>
      <c r="D326" s="1">
        <v>0</v>
      </c>
      <c r="E326" s="1">
        <v>1000</v>
      </c>
      <c r="F326" s="5" t="s">
        <v>28</v>
      </c>
    </row>
    <row r="327" spans="1:6" s="5" customFormat="1" x14ac:dyDescent="0.25">
      <c r="A327" s="6">
        <v>43251</v>
      </c>
      <c r="B327" s="5" t="s">
        <v>5441</v>
      </c>
      <c r="C327" s="5" t="s">
        <v>5442</v>
      </c>
      <c r="D327" s="1">
        <v>0</v>
      </c>
      <c r="E327" s="148">
        <v>64052</v>
      </c>
      <c r="F327" s="5" t="s">
        <v>28</v>
      </c>
    </row>
    <row r="328" spans="1:6" s="5" customFormat="1" x14ac:dyDescent="0.25">
      <c r="A328" s="6">
        <v>43251</v>
      </c>
      <c r="B328" s="5" t="s">
        <v>5231</v>
      </c>
      <c r="C328" s="5" t="s">
        <v>5443</v>
      </c>
      <c r="D328" s="1">
        <v>0</v>
      </c>
      <c r="E328" s="148">
        <v>11032</v>
      </c>
      <c r="F328" s="5" t="s">
        <v>28</v>
      </c>
    </row>
    <row r="329" spans="1:6" s="5" customFormat="1" x14ac:dyDescent="0.25">
      <c r="A329" s="6">
        <v>43251</v>
      </c>
      <c r="B329" s="5" t="s">
        <v>5444</v>
      </c>
      <c r="C329" s="5" t="s">
        <v>5445</v>
      </c>
      <c r="D329" s="1">
        <v>0</v>
      </c>
      <c r="E329" s="148">
        <v>26153</v>
      </c>
      <c r="F329" s="5" t="s">
        <v>28</v>
      </c>
    </row>
    <row r="330" spans="1:6" s="5" customFormat="1" x14ac:dyDescent="0.25">
      <c r="A330" s="6">
        <v>43251</v>
      </c>
      <c r="B330" s="5" t="s">
        <v>5446</v>
      </c>
      <c r="C330" s="5" t="s">
        <v>5447</v>
      </c>
      <c r="D330" s="1">
        <v>0</v>
      </c>
      <c r="E330" s="148">
        <v>5064</v>
      </c>
      <c r="F330" s="5" t="s">
        <v>28</v>
      </c>
    </row>
    <row r="331" spans="1:6" s="5" customFormat="1" x14ac:dyDescent="0.25">
      <c r="A331" s="6">
        <v>43253</v>
      </c>
      <c r="B331" s="5" t="s">
        <v>5448</v>
      </c>
      <c r="C331" s="5" t="s">
        <v>5449</v>
      </c>
      <c r="D331" s="148">
        <v>15800</v>
      </c>
      <c r="E331" s="1">
        <v>0</v>
      </c>
      <c r="F331" s="5" t="s">
        <v>28</v>
      </c>
    </row>
    <row r="332" spans="1:6" s="5" customFormat="1" x14ac:dyDescent="0.25">
      <c r="A332" s="6">
        <v>43253</v>
      </c>
      <c r="B332" s="5" t="s">
        <v>5450</v>
      </c>
      <c r="C332" s="5" t="s">
        <v>5451</v>
      </c>
      <c r="D332" s="148">
        <v>5420</v>
      </c>
      <c r="E332" s="1">
        <v>0</v>
      </c>
      <c r="F332" s="5" t="s">
        <v>28</v>
      </c>
    </row>
    <row r="333" spans="1:6" s="5" customFormat="1" x14ac:dyDescent="0.25">
      <c r="A333" s="6">
        <v>43253</v>
      </c>
      <c r="B333" s="5" t="s">
        <v>5452</v>
      </c>
      <c r="C333" s="5" t="s">
        <v>5453</v>
      </c>
      <c r="D333" s="148">
        <v>1375</v>
      </c>
      <c r="E333" s="1">
        <v>0</v>
      </c>
      <c r="F333" s="5" t="s">
        <v>28</v>
      </c>
    </row>
    <row r="334" spans="1:6" s="5" customFormat="1" x14ac:dyDescent="0.25">
      <c r="A334" s="6">
        <v>43253</v>
      </c>
      <c r="B334" s="5" t="s">
        <v>5454</v>
      </c>
      <c r="C334" s="5" t="s">
        <v>5455</v>
      </c>
      <c r="D334" s="148">
        <v>22320</v>
      </c>
      <c r="E334" s="1">
        <v>0</v>
      </c>
      <c r="F334" s="5" t="s">
        <v>28</v>
      </c>
    </row>
    <row r="335" spans="1:6" s="5" customFormat="1" x14ac:dyDescent="0.25">
      <c r="A335" s="6">
        <v>43253</v>
      </c>
      <c r="B335" s="5" t="s">
        <v>5456</v>
      </c>
      <c r="C335" s="5" t="s">
        <v>5457</v>
      </c>
      <c r="D335" s="148">
        <v>4960</v>
      </c>
      <c r="E335" s="1">
        <v>0</v>
      </c>
      <c r="F335" s="5" t="s">
        <v>28</v>
      </c>
    </row>
    <row r="336" spans="1:6" s="5" customFormat="1" x14ac:dyDescent="0.25">
      <c r="A336" s="6">
        <v>43253</v>
      </c>
      <c r="B336" s="5" t="s">
        <v>5458</v>
      </c>
      <c r="C336" s="5" t="s">
        <v>5459</v>
      </c>
      <c r="D336" s="148">
        <v>4960</v>
      </c>
      <c r="E336" s="1">
        <v>0</v>
      </c>
      <c r="F336" s="5" t="s">
        <v>28</v>
      </c>
    </row>
    <row r="337" spans="1:6" s="5" customFormat="1" x14ac:dyDescent="0.25">
      <c r="A337" s="6">
        <v>43253</v>
      </c>
      <c r="B337" s="5" t="s">
        <v>5460</v>
      </c>
      <c r="C337" s="5" t="s">
        <v>5461</v>
      </c>
      <c r="D337" s="148">
        <v>4960</v>
      </c>
      <c r="E337" s="1">
        <v>0</v>
      </c>
      <c r="F337" s="5" t="s">
        <v>28</v>
      </c>
    </row>
    <row r="338" spans="1:6" s="5" customFormat="1" x14ac:dyDescent="0.25">
      <c r="A338" s="6">
        <v>43253</v>
      </c>
      <c r="B338" s="5" t="s">
        <v>5462</v>
      </c>
      <c r="C338" s="5" t="s">
        <v>5463</v>
      </c>
      <c r="D338" s="148">
        <v>3460</v>
      </c>
      <c r="E338" s="1">
        <v>0</v>
      </c>
      <c r="F338" s="5" t="s">
        <v>28</v>
      </c>
    </row>
    <row r="339" spans="1:6" s="5" customFormat="1" x14ac:dyDescent="0.25">
      <c r="A339" s="6">
        <v>43253</v>
      </c>
      <c r="B339" s="5" t="s">
        <v>5464</v>
      </c>
      <c r="C339" s="5" t="s">
        <v>5465</v>
      </c>
      <c r="D339" s="148">
        <v>11330</v>
      </c>
      <c r="E339" s="1">
        <v>0</v>
      </c>
      <c r="F339" s="5" t="s">
        <v>28</v>
      </c>
    </row>
    <row r="340" spans="1:6" s="5" customFormat="1" x14ac:dyDescent="0.25">
      <c r="A340" s="6">
        <v>43253</v>
      </c>
      <c r="B340" s="5" t="s">
        <v>5466</v>
      </c>
      <c r="C340" s="5" t="s">
        <v>5467</v>
      </c>
      <c r="D340" s="148">
        <v>4960</v>
      </c>
      <c r="E340" s="1">
        <v>0</v>
      </c>
      <c r="F340" s="5" t="s">
        <v>28</v>
      </c>
    </row>
    <row r="341" spans="1:6" s="5" customFormat="1" x14ac:dyDescent="0.25">
      <c r="A341" s="6">
        <v>43253</v>
      </c>
      <c r="B341" s="5" t="s">
        <v>27</v>
      </c>
      <c r="C341" s="5" t="s">
        <v>5468</v>
      </c>
      <c r="D341" s="148">
        <v>187375.4</v>
      </c>
      <c r="E341" s="1">
        <v>0</v>
      </c>
      <c r="F341" s="5" t="s">
        <v>5469</v>
      </c>
    </row>
    <row r="342" spans="1:6" s="5" customFormat="1" x14ac:dyDescent="0.25">
      <c r="A342" s="6">
        <v>43253</v>
      </c>
      <c r="B342" s="5" t="s">
        <v>27</v>
      </c>
      <c r="C342" s="5" t="s">
        <v>5470</v>
      </c>
      <c r="D342" s="148">
        <v>7920</v>
      </c>
      <c r="E342" s="1">
        <v>0</v>
      </c>
      <c r="F342" s="5" t="s">
        <v>5471</v>
      </c>
    </row>
    <row r="343" spans="1:6" s="5" customFormat="1" x14ac:dyDescent="0.25">
      <c r="A343" s="6">
        <v>43253</v>
      </c>
      <c r="B343" s="5" t="s">
        <v>5472</v>
      </c>
      <c r="C343" s="5" t="s">
        <v>5473</v>
      </c>
      <c r="D343" s="148">
        <v>3380</v>
      </c>
      <c r="E343" s="1">
        <v>0</v>
      </c>
      <c r="F343" s="5" t="s">
        <v>28</v>
      </c>
    </row>
    <row r="344" spans="1:6" s="5" customFormat="1" x14ac:dyDescent="0.25">
      <c r="A344" s="6">
        <v>43253</v>
      </c>
      <c r="B344" s="5" t="s">
        <v>5474</v>
      </c>
      <c r="C344" s="5" t="s">
        <v>5475</v>
      </c>
      <c r="D344" s="148">
        <v>3640</v>
      </c>
      <c r="E344" s="1">
        <v>0</v>
      </c>
      <c r="F344" s="5" t="s">
        <v>28</v>
      </c>
    </row>
    <row r="345" spans="1:6" s="5" customFormat="1" x14ac:dyDescent="0.25">
      <c r="A345" s="6">
        <v>43253</v>
      </c>
      <c r="B345" s="5" t="s">
        <v>26</v>
      </c>
      <c r="C345" s="5" t="s">
        <v>5476</v>
      </c>
      <c r="D345" s="148">
        <v>3310</v>
      </c>
      <c r="E345" s="1">
        <v>0</v>
      </c>
      <c r="F345" s="5" t="s">
        <v>5477</v>
      </c>
    </row>
    <row r="346" spans="1:6" s="5" customFormat="1" x14ac:dyDescent="0.25">
      <c r="A346" s="6">
        <v>43254</v>
      </c>
      <c r="B346" s="5" t="s">
        <v>5478</v>
      </c>
      <c r="C346" s="5" t="s">
        <v>5479</v>
      </c>
      <c r="D346" s="1">
        <v>0</v>
      </c>
      <c r="E346" s="148">
        <v>308109.37</v>
      </c>
      <c r="F346" s="5" t="s">
        <v>28</v>
      </c>
    </row>
    <row r="347" spans="1:6" s="5" customFormat="1" x14ac:dyDescent="0.25">
      <c r="A347" s="6">
        <v>43254</v>
      </c>
      <c r="B347" s="5" t="s">
        <v>5478</v>
      </c>
      <c r="C347" s="5" t="s">
        <v>5480</v>
      </c>
      <c r="D347" s="1">
        <v>0</v>
      </c>
      <c r="E347" s="148">
        <v>2548032.0499999998</v>
      </c>
      <c r="F347" s="5" t="s">
        <v>28</v>
      </c>
    </row>
    <row r="348" spans="1:6" s="5" customFormat="1" x14ac:dyDescent="0.25">
      <c r="A348" s="6">
        <v>43254</v>
      </c>
      <c r="B348" s="5" t="s">
        <v>5478</v>
      </c>
      <c r="C348" s="5" t="s">
        <v>5481</v>
      </c>
      <c r="D348" s="1">
        <v>0</v>
      </c>
      <c r="E348" s="148">
        <v>967142.5</v>
      </c>
      <c r="F348" s="5" t="s">
        <v>28</v>
      </c>
    </row>
    <row r="349" spans="1:6" s="5" customFormat="1" x14ac:dyDescent="0.25">
      <c r="A349" s="6">
        <v>43254</v>
      </c>
      <c r="B349" s="5" t="s">
        <v>5478</v>
      </c>
      <c r="C349" s="5" t="s">
        <v>5482</v>
      </c>
      <c r="D349" s="1">
        <v>0</v>
      </c>
      <c r="E349" s="148">
        <v>5461.95</v>
      </c>
      <c r="F349" s="5" t="s">
        <v>28</v>
      </c>
    </row>
    <row r="350" spans="1:6" s="5" customFormat="1" x14ac:dyDescent="0.25">
      <c r="A350" s="6">
        <v>43254</v>
      </c>
      <c r="B350" s="5" t="s">
        <v>5478</v>
      </c>
      <c r="C350" s="5" t="s">
        <v>5483</v>
      </c>
      <c r="D350" s="1">
        <v>0</v>
      </c>
      <c r="E350" s="148">
        <v>1734.26</v>
      </c>
      <c r="F350" s="5" t="s">
        <v>28</v>
      </c>
    </row>
    <row r="351" spans="1:6" s="5" customFormat="1" x14ac:dyDescent="0.25">
      <c r="A351" s="6">
        <v>43254</v>
      </c>
      <c r="B351" s="5" t="s">
        <v>5478</v>
      </c>
      <c r="C351" s="5" t="s">
        <v>5479</v>
      </c>
      <c r="D351" s="1">
        <v>0</v>
      </c>
      <c r="E351" s="148">
        <v>30949.040000000001</v>
      </c>
      <c r="F351" s="5" t="s">
        <v>28</v>
      </c>
    </row>
    <row r="352" spans="1:6" s="5" customFormat="1" x14ac:dyDescent="0.25">
      <c r="A352" s="6">
        <v>43254</v>
      </c>
      <c r="B352" s="5" t="s">
        <v>5478</v>
      </c>
      <c r="C352" s="5" t="s">
        <v>5484</v>
      </c>
      <c r="D352" s="1">
        <v>0</v>
      </c>
      <c r="E352" s="148">
        <v>7734.01</v>
      </c>
      <c r="F352" s="5" t="s">
        <v>28</v>
      </c>
    </row>
    <row r="353" spans="1:6" s="5" customFormat="1" x14ac:dyDescent="0.25">
      <c r="A353" s="6">
        <v>43254</v>
      </c>
      <c r="B353" s="5" t="s">
        <v>5231</v>
      </c>
      <c r="C353" s="5" t="s">
        <v>5443</v>
      </c>
      <c r="D353" s="1">
        <v>0</v>
      </c>
      <c r="E353" s="148">
        <v>14164</v>
      </c>
      <c r="F353" s="5" t="s">
        <v>28</v>
      </c>
    </row>
    <row r="354" spans="1:6" s="5" customFormat="1" x14ac:dyDescent="0.25">
      <c r="A354" s="6">
        <v>43254</v>
      </c>
      <c r="B354" s="5" t="s">
        <v>5478</v>
      </c>
      <c r="C354" s="5" t="s">
        <v>5480</v>
      </c>
      <c r="D354" s="1">
        <v>0</v>
      </c>
      <c r="E354" s="148">
        <v>398561.82</v>
      </c>
      <c r="F354" s="5" t="s">
        <v>28</v>
      </c>
    </row>
    <row r="355" spans="1:6" s="5" customFormat="1" x14ac:dyDescent="0.25">
      <c r="A355" s="6">
        <v>43254</v>
      </c>
      <c r="B355" s="5" t="s">
        <v>5478</v>
      </c>
      <c r="C355" s="5" t="s">
        <v>5479</v>
      </c>
      <c r="D355" s="1">
        <v>0</v>
      </c>
      <c r="E355" s="148">
        <v>77074.39</v>
      </c>
      <c r="F355" s="5" t="s">
        <v>28</v>
      </c>
    </row>
    <row r="356" spans="1:6" s="5" customFormat="1" x14ac:dyDescent="0.25">
      <c r="A356" s="6">
        <v>43254</v>
      </c>
      <c r="B356" s="5" t="s">
        <v>5478</v>
      </c>
      <c r="C356" s="5" t="s">
        <v>5480</v>
      </c>
      <c r="D356" s="1">
        <v>0</v>
      </c>
      <c r="E356" s="148">
        <v>843535.86</v>
      </c>
      <c r="F356" s="5" t="s">
        <v>28</v>
      </c>
    </row>
    <row r="357" spans="1:6" s="5" customFormat="1" x14ac:dyDescent="0.25">
      <c r="A357" s="6">
        <v>43254</v>
      </c>
      <c r="B357" s="5" t="s">
        <v>5478</v>
      </c>
      <c r="C357" s="5" t="s">
        <v>5482</v>
      </c>
      <c r="D357" s="1">
        <v>0</v>
      </c>
      <c r="E357" s="148">
        <v>22919.35</v>
      </c>
      <c r="F357" s="5" t="s">
        <v>28</v>
      </c>
    </row>
    <row r="358" spans="1:6" s="5" customFormat="1" x14ac:dyDescent="0.25">
      <c r="A358" s="6">
        <v>43254</v>
      </c>
      <c r="B358" s="5" t="s">
        <v>5478</v>
      </c>
      <c r="C358" s="5" t="s">
        <v>5479</v>
      </c>
      <c r="D358" s="1">
        <v>0</v>
      </c>
      <c r="E358" s="148">
        <v>115907.39</v>
      </c>
      <c r="F358" s="5" t="s">
        <v>28</v>
      </c>
    </row>
    <row r="359" spans="1:6" s="5" customFormat="1" x14ac:dyDescent="0.25">
      <c r="A359" s="6">
        <v>43254</v>
      </c>
      <c r="B359" s="5" t="s">
        <v>5478</v>
      </c>
      <c r="C359" s="5" t="s">
        <v>5480</v>
      </c>
      <c r="D359" s="1">
        <v>0</v>
      </c>
      <c r="E359" s="148">
        <v>1457675.7</v>
      </c>
      <c r="F359" s="5" t="s">
        <v>28</v>
      </c>
    </row>
    <row r="360" spans="1:6" s="5" customFormat="1" x14ac:dyDescent="0.25">
      <c r="A360" s="6">
        <v>43254</v>
      </c>
      <c r="B360" s="5" t="s">
        <v>5485</v>
      </c>
      <c r="C360" s="5" t="s">
        <v>5486</v>
      </c>
      <c r="D360" s="1">
        <v>0</v>
      </c>
      <c r="E360" s="148">
        <v>99752</v>
      </c>
      <c r="F360" s="5" t="s">
        <v>28</v>
      </c>
    </row>
    <row r="361" spans="1:6" s="5" customFormat="1" x14ac:dyDescent="0.25">
      <c r="A361" s="6">
        <v>43254</v>
      </c>
      <c r="B361" s="5" t="s">
        <v>5487</v>
      </c>
      <c r="C361" s="5" t="s">
        <v>5488</v>
      </c>
      <c r="D361" s="148">
        <v>10000</v>
      </c>
      <c r="E361" s="1">
        <v>0</v>
      </c>
      <c r="F361" s="5" t="s">
        <v>28</v>
      </c>
    </row>
    <row r="362" spans="1:6" s="5" customFormat="1" x14ac:dyDescent="0.25">
      <c r="A362" s="6">
        <v>43254</v>
      </c>
      <c r="B362" s="5" t="s">
        <v>5489</v>
      </c>
      <c r="C362" s="5" t="s">
        <v>5490</v>
      </c>
      <c r="D362" s="148">
        <v>11000</v>
      </c>
      <c r="E362" s="1">
        <v>0</v>
      </c>
      <c r="F362" s="5" t="s">
        <v>28</v>
      </c>
    </row>
    <row r="363" spans="1:6" s="5" customFormat="1" x14ac:dyDescent="0.25">
      <c r="A363" s="6">
        <v>43254</v>
      </c>
      <c r="B363" s="5" t="s">
        <v>5491</v>
      </c>
      <c r="C363" s="5" t="s">
        <v>5492</v>
      </c>
      <c r="D363" s="148">
        <v>3460</v>
      </c>
      <c r="E363" s="1">
        <v>0</v>
      </c>
      <c r="F363" s="5" t="s">
        <v>28</v>
      </c>
    </row>
    <row r="364" spans="1:6" s="5" customFormat="1" x14ac:dyDescent="0.25">
      <c r="A364" s="6">
        <v>43254</v>
      </c>
      <c r="B364" s="5" t="s">
        <v>5493</v>
      </c>
      <c r="C364" s="5" t="s">
        <v>5494</v>
      </c>
      <c r="D364" s="148">
        <v>11832</v>
      </c>
      <c r="E364" s="1">
        <v>0</v>
      </c>
      <c r="F364" s="5" t="s">
        <v>28</v>
      </c>
    </row>
    <row r="365" spans="1:6" s="5" customFormat="1" x14ac:dyDescent="0.25">
      <c r="A365" s="6">
        <v>43254</v>
      </c>
      <c r="B365" s="5" t="s">
        <v>5495</v>
      </c>
      <c r="C365" s="5" t="s">
        <v>5496</v>
      </c>
      <c r="D365" s="148">
        <v>12000</v>
      </c>
      <c r="E365" s="1">
        <v>0</v>
      </c>
      <c r="F365" s="5" t="s">
        <v>28</v>
      </c>
    </row>
    <row r="366" spans="1:6" s="5" customFormat="1" x14ac:dyDescent="0.25">
      <c r="A366" s="6">
        <v>43254</v>
      </c>
      <c r="B366" s="5" t="s">
        <v>5497</v>
      </c>
      <c r="C366" s="5" t="s">
        <v>5498</v>
      </c>
      <c r="D366" s="148">
        <v>3920</v>
      </c>
      <c r="E366" s="1">
        <v>0</v>
      </c>
      <c r="F366" s="5" t="s">
        <v>28</v>
      </c>
    </row>
    <row r="367" spans="1:6" s="5" customFormat="1" x14ac:dyDescent="0.25">
      <c r="A367" s="6">
        <v>43255</v>
      </c>
      <c r="B367" s="5" t="s">
        <v>27</v>
      </c>
      <c r="C367" s="5" t="s">
        <v>5499</v>
      </c>
      <c r="D367" s="1">
        <v>0</v>
      </c>
      <c r="E367" s="148">
        <v>267863.15000000002</v>
      </c>
      <c r="F367" s="5" t="s">
        <v>5500</v>
      </c>
    </row>
    <row r="368" spans="1:6" s="5" customFormat="1" x14ac:dyDescent="0.25">
      <c r="A368" s="6">
        <v>43255</v>
      </c>
      <c r="B368" s="5" t="s">
        <v>27</v>
      </c>
      <c r="C368" s="5" t="s">
        <v>5501</v>
      </c>
      <c r="D368" s="1">
        <v>0</v>
      </c>
      <c r="E368" s="148">
        <v>6563.21</v>
      </c>
      <c r="F368" s="5" t="s">
        <v>5502</v>
      </c>
    </row>
    <row r="369" spans="1:6" s="5" customFormat="1" x14ac:dyDescent="0.25">
      <c r="A369" s="6">
        <v>43255</v>
      </c>
      <c r="B369" s="5" t="s">
        <v>26</v>
      </c>
      <c r="C369" s="5" t="s">
        <v>5503</v>
      </c>
      <c r="D369" s="1">
        <v>0</v>
      </c>
      <c r="E369" s="148">
        <v>5489188.8499999996</v>
      </c>
      <c r="F369" s="5" t="s">
        <v>5504</v>
      </c>
    </row>
    <row r="370" spans="1:6" s="5" customFormat="1" x14ac:dyDescent="0.25">
      <c r="A370" s="6">
        <v>43255</v>
      </c>
      <c r="B370" s="5" t="s">
        <v>5505</v>
      </c>
      <c r="C370" s="5" t="s">
        <v>5506</v>
      </c>
      <c r="D370" s="1">
        <v>0</v>
      </c>
      <c r="E370" s="1">
        <v>1495259.81</v>
      </c>
      <c r="F370" s="5" t="s">
        <v>28</v>
      </c>
    </row>
    <row r="371" spans="1:6" s="5" customFormat="1" x14ac:dyDescent="0.25">
      <c r="A371" s="6">
        <v>43255</v>
      </c>
      <c r="B371" s="5" t="s">
        <v>5505</v>
      </c>
      <c r="C371" s="5" t="s">
        <v>5507</v>
      </c>
      <c r="D371" s="1">
        <v>0</v>
      </c>
      <c r="E371" s="1">
        <v>389281.75</v>
      </c>
      <c r="F371" s="5" t="s">
        <v>28</v>
      </c>
    </row>
    <row r="372" spans="1:6" s="5" customFormat="1" x14ac:dyDescent="0.25">
      <c r="A372" s="6">
        <v>43255</v>
      </c>
      <c r="B372" s="5" t="s">
        <v>5505</v>
      </c>
      <c r="C372" s="5" t="s">
        <v>5508</v>
      </c>
      <c r="D372" s="1">
        <v>0</v>
      </c>
      <c r="E372" s="1">
        <v>72677.440000000002</v>
      </c>
      <c r="F372" s="5" t="s">
        <v>28</v>
      </c>
    </row>
    <row r="373" spans="1:6" s="5" customFormat="1" x14ac:dyDescent="0.25">
      <c r="A373" s="6">
        <v>43255</v>
      </c>
      <c r="B373" s="5" t="s">
        <v>5505</v>
      </c>
      <c r="C373" s="5" t="s">
        <v>5509</v>
      </c>
      <c r="D373" s="1">
        <v>0</v>
      </c>
      <c r="E373" s="1">
        <v>23841</v>
      </c>
      <c r="F373" s="5" t="s">
        <v>28</v>
      </c>
    </row>
    <row r="374" spans="1:6" s="5" customFormat="1" x14ac:dyDescent="0.25">
      <c r="A374" s="6">
        <v>43255</v>
      </c>
      <c r="B374" s="5" t="s">
        <v>5505</v>
      </c>
      <c r="C374" s="5" t="s">
        <v>5510</v>
      </c>
      <c r="D374" s="1">
        <v>0</v>
      </c>
      <c r="E374" s="1">
        <v>791623</v>
      </c>
      <c r="F374" s="5" t="s">
        <v>28</v>
      </c>
    </row>
    <row r="375" spans="1:6" s="5" customFormat="1" x14ac:dyDescent="0.25">
      <c r="A375" s="6">
        <v>43255</v>
      </c>
      <c r="B375" s="5" t="s">
        <v>5505</v>
      </c>
      <c r="C375" s="5" t="s">
        <v>5511</v>
      </c>
      <c r="D375" s="1">
        <v>0</v>
      </c>
      <c r="E375" s="1">
        <v>29828</v>
      </c>
      <c r="F375" s="5" t="s">
        <v>28</v>
      </c>
    </row>
    <row r="376" spans="1:6" s="5" customFormat="1" x14ac:dyDescent="0.25">
      <c r="A376" s="6">
        <v>43255</v>
      </c>
      <c r="B376" s="5" t="s">
        <v>5505</v>
      </c>
      <c r="C376" s="5" t="s">
        <v>5512</v>
      </c>
      <c r="D376" s="1">
        <v>0</v>
      </c>
      <c r="E376" s="1">
        <v>40374</v>
      </c>
      <c r="F376" s="5" t="s">
        <v>28</v>
      </c>
    </row>
    <row r="377" spans="1:6" s="5" customFormat="1" x14ac:dyDescent="0.25">
      <c r="A377" s="6">
        <v>43255</v>
      </c>
      <c r="B377" s="5" t="s">
        <v>5505</v>
      </c>
      <c r="C377" s="5" t="s">
        <v>5513</v>
      </c>
      <c r="D377" s="1">
        <v>0</v>
      </c>
      <c r="E377" s="1">
        <v>50776</v>
      </c>
      <c r="F377" s="5" t="s">
        <v>28</v>
      </c>
    </row>
    <row r="378" spans="1:6" s="5" customFormat="1" x14ac:dyDescent="0.25">
      <c r="A378" s="6">
        <v>43255</v>
      </c>
      <c r="B378" s="5" t="s">
        <v>5505</v>
      </c>
      <c r="C378" s="5" t="s">
        <v>5514</v>
      </c>
      <c r="D378" s="1">
        <v>0</v>
      </c>
      <c r="E378" s="1">
        <v>4512054.17</v>
      </c>
      <c r="F378" s="5" t="s">
        <v>28</v>
      </c>
    </row>
    <row r="379" spans="1:6" s="5" customFormat="1" x14ac:dyDescent="0.25">
      <c r="A379" s="6">
        <v>43255</v>
      </c>
      <c r="B379" s="5" t="s">
        <v>26</v>
      </c>
      <c r="C379" s="5" t="s">
        <v>5515</v>
      </c>
      <c r="D379" s="1">
        <v>0</v>
      </c>
      <c r="E379" s="1">
        <v>50544.85</v>
      </c>
      <c r="F379" s="5" t="s">
        <v>5516</v>
      </c>
    </row>
    <row r="380" spans="1:6" s="5" customFormat="1" x14ac:dyDescent="0.25">
      <c r="A380" s="6">
        <v>43255</v>
      </c>
      <c r="B380" s="5" t="s">
        <v>26</v>
      </c>
      <c r="C380" s="5" t="s">
        <v>5517</v>
      </c>
      <c r="D380" s="1">
        <v>0</v>
      </c>
      <c r="E380" s="1">
        <v>36531.46</v>
      </c>
      <c r="F380" s="5" t="s">
        <v>5516</v>
      </c>
    </row>
    <row r="381" spans="1:6" s="5" customFormat="1" x14ac:dyDescent="0.25">
      <c r="A381" s="6">
        <v>43255</v>
      </c>
      <c r="B381" s="5" t="s">
        <v>26</v>
      </c>
      <c r="C381" s="5" t="s">
        <v>5518</v>
      </c>
      <c r="D381" s="1">
        <v>0</v>
      </c>
      <c r="E381" s="1">
        <v>3186.31</v>
      </c>
      <c r="F381" s="5" t="s">
        <v>5519</v>
      </c>
    </row>
    <row r="382" spans="1:6" s="5" customFormat="1" x14ac:dyDescent="0.25">
      <c r="A382" s="6">
        <v>43255</v>
      </c>
      <c r="B382" s="5" t="s">
        <v>26</v>
      </c>
      <c r="C382" s="5" t="s">
        <v>5520</v>
      </c>
      <c r="D382" s="1">
        <v>0</v>
      </c>
      <c r="E382" s="1">
        <v>491034.37</v>
      </c>
      <c r="F382" s="5" t="s">
        <v>5521</v>
      </c>
    </row>
    <row r="383" spans="1:6" s="5" customFormat="1" x14ac:dyDescent="0.25">
      <c r="A383" s="6">
        <v>43255</v>
      </c>
      <c r="B383" s="5" t="s">
        <v>26</v>
      </c>
      <c r="C383" s="5" t="s">
        <v>5522</v>
      </c>
      <c r="D383" s="1">
        <v>0</v>
      </c>
      <c r="E383" s="1">
        <v>105506.73</v>
      </c>
      <c r="F383" s="5" t="s">
        <v>5523</v>
      </c>
    </row>
    <row r="384" spans="1:6" s="5" customFormat="1" x14ac:dyDescent="0.25">
      <c r="A384" s="6">
        <v>43255</v>
      </c>
      <c r="B384" s="5" t="s">
        <v>26</v>
      </c>
      <c r="C384" s="5" t="s">
        <v>5524</v>
      </c>
      <c r="D384" s="1">
        <v>0</v>
      </c>
      <c r="E384" s="1">
        <v>62559.05</v>
      </c>
      <c r="F384" s="5" t="s">
        <v>5523</v>
      </c>
    </row>
    <row r="385" spans="1:6" s="5" customFormat="1" x14ac:dyDescent="0.25">
      <c r="A385" s="6">
        <v>43255</v>
      </c>
      <c r="B385" s="5" t="s">
        <v>26</v>
      </c>
      <c r="C385" s="5" t="s">
        <v>5525</v>
      </c>
      <c r="D385" s="1">
        <v>0</v>
      </c>
      <c r="E385" s="1">
        <v>103899.37</v>
      </c>
      <c r="F385" s="5" t="s">
        <v>5526</v>
      </c>
    </row>
    <row r="386" spans="1:6" s="5" customFormat="1" x14ac:dyDescent="0.25">
      <c r="A386" s="6">
        <v>43255</v>
      </c>
      <c r="B386" s="5" t="s">
        <v>26</v>
      </c>
      <c r="C386" s="5" t="s">
        <v>5527</v>
      </c>
      <c r="D386" s="1">
        <v>0</v>
      </c>
      <c r="E386" s="1">
        <v>54813.55</v>
      </c>
      <c r="F386" s="5" t="s">
        <v>5526</v>
      </c>
    </row>
    <row r="387" spans="1:6" s="5" customFormat="1" x14ac:dyDescent="0.25">
      <c r="A387" s="6">
        <v>43255</v>
      </c>
      <c r="B387" s="5" t="s">
        <v>26</v>
      </c>
      <c r="C387" s="5" t="s">
        <v>5528</v>
      </c>
      <c r="D387" s="1">
        <v>0</v>
      </c>
      <c r="E387" s="1">
        <v>3148.03</v>
      </c>
      <c r="F387" s="5" t="s">
        <v>5529</v>
      </c>
    </row>
    <row r="388" spans="1:6" s="5" customFormat="1" x14ac:dyDescent="0.25">
      <c r="A388" s="6">
        <v>43255</v>
      </c>
      <c r="B388" s="5" t="s">
        <v>26</v>
      </c>
      <c r="C388" s="5" t="s">
        <v>5530</v>
      </c>
      <c r="D388" s="1">
        <v>0</v>
      </c>
      <c r="E388" s="1">
        <v>83364.899999999994</v>
      </c>
      <c r="F388" s="5" t="s">
        <v>5531</v>
      </c>
    </row>
    <row r="389" spans="1:6" s="5" customFormat="1" x14ac:dyDescent="0.25">
      <c r="A389" s="6">
        <v>43255</v>
      </c>
      <c r="B389" s="5" t="s">
        <v>26</v>
      </c>
      <c r="C389" s="5" t="s">
        <v>5532</v>
      </c>
      <c r="D389" s="1">
        <v>0</v>
      </c>
      <c r="E389" s="1">
        <v>27876.23</v>
      </c>
      <c r="F389" s="5" t="s">
        <v>5533</v>
      </c>
    </row>
    <row r="390" spans="1:6" s="5" customFormat="1" x14ac:dyDescent="0.25">
      <c r="A390" s="6">
        <v>43255</v>
      </c>
      <c r="B390" s="5" t="s">
        <v>26</v>
      </c>
      <c r="C390" s="5" t="s">
        <v>5534</v>
      </c>
      <c r="D390" s="1">
        <v>0</v>
      </c>
      <c r="E390" s="1">
        <v>60151.35</v>
      </c>
      <c r="F390" s="5" t="s">
        <v>5529</v>
      </c>
    </row>
    <row r="391" spans="1:6" s="5" customFormat="1" x14ac:dyDescent="0.25">
      <c r="A391" s="6">
        <v>43255</v>
      </c>
      <c r="B391" s="5" t="s">
        <v>26</v>
      </c>
      <c r="C391" s="5" t="s">
        <v>5535</v>
      </c>
      <c r="D391" s="1">
        <v>0</v>
      </c>
      <c r="E391" s="1">
        <v>161552.51</v>
      </c>
      <c r="F391" s="5" t="s">
        <v>5531</v>
      </c>
    </row>
    <row r="392" spans="1:6" s="5" customFormat="1" x14ac:dyDescent="0.25">
      <c r="A392" s="6">
        <v>43256</v>
      </c>
      <c r="B392" s="5" t="s">
        <v>5536</v>
      </c>
      <c r="C392" s="5" t="s">
        <v>5537</v>
      </c>
      <c r="D392" s="1">
        <v>0</v>
      </c>
      <c r="E392" s="1">
        <v>50537</v>
      </c>
      <c r="F392" s="5" t="s">
        <v>28</v>
      </c>
    </row>
    <row r="393" spans="1:6" s="5" customFormat="1" x14ac:dyDescent="0.25">
      <c r="A393" s="6">
        <v>43256</v>
      </c>
      <c r="B393" s="5" t="s">
        <v>26</v>
      </c>
      <c r="C393" s="5" t="s">
        <v>5538</v>
      </c>
      <c r="D393" s="1">
        <v>29376</v>
      </c>
      <c r="E393" s="1">
        <v>0</v>
      </c>
      <c r="F393" s="5" t="s">
        <v>5539</v>
      </c>
    </row>
    <row r="394" spans="1:6" s="5" customFormat="1" x14ac:dyDescent="0.25">
      <c r="A394" s="6">
        <v>43256</v>
      </c>
      <c r="B394" s="5" t="s">
        <v>5540</v>
      </c>
      <c r="C394" s="5" t="s">
        <v>5541</v>
      </c>
      <c r="D394" s="148">
        <v>5980</v>
      </c>
      <c r="E394" s="1">
        <v>0</v>
      </c>
      <c r="F394" s="5" t="s">
        <v>28</v>
      </c>
    </row>
    <row r="395" spans="1:6" s="5" customFormat="1" x14ac:dyDescent="0.25">
      <c r="A395" s="6">
        <v>43256</v>
      </c>
      <c r="B395" s="5" t="s">
        <v>5542</v>
      </c>
      <c r="C395" s="5" t="s">
        <v>5543</v>
      </c>
      <c r="D395" s="1">
        <v>952422.33</v>
      </c>
      <c r="E395" s="1">
        <v>0</v>
      </c>
      <c r="F395" s="5" t="s">
        <v>28</v>
      </c>
    </row>
    <row r="396" spans="1:6" s="5" customFormat="1" x14ac:dyDescent="0.25">
      <c r="D396" s="1"/>
      <c r="E396" s="1"/>
    </row>
    <row r="397" spans="1:6" s="5" customFormat="1" x14ac:dyDescent="0.25">
      <c r="A397" s="6"/>
      <c r="D397" s="1"/>
      <c r="E397" s="1"/>
    </row>
    <row r="398" spans="1:6" s="5" customFormat="1" x14ac:dyDescent="0.25">
      <c r="A398" s="6"/>
      <c r="D398" s="1"/>
      <c r="E398" s="1"/>
    </row>
    <row r="399" spans="1:6" s="5" customFormat="1" x14ac:dyDescent="0.25">
      <c r="A399" s="6"/>
      <c r="D399" s="1"/>
      <c r="E399" s="1"/>
    </row>
    <row r="400" spans="1:6" s="5" customFormat="1" ht="15.75" thickBot="1" x14ac:dyDescent="0.3">
      <c r="A400" s="6"/>
      <c r="D400" s="1"/>
      <c r="E400" s="1"/>
    </row>
    <row r="401" spans="4:5" ht="15.75" thickBot="1" x14ac:dyDescent="0.3">
      <c r="D401" s="290">
        <f>SUM(D3:D400)</f>
        <v>38968192.649999984</v>
      </c>
      <c r="E401" s="287">
        <f>SUM(E2:E400)</f>
        <v>60068894.169999987</v>
      </c>
    </row>
    <row r="402" spans="4:5" ht="15.75" thickBot="1" x14ac:dyDescent="0.3"/>
    <row r="403" spans="4:5" ht="15.75" thickBot="1" x14ac:dyDescent="0.3">
      <c r="E403" s="288">
        <f>E401-D401</f>
        <v>21100701.520000003</v>
      </c>
    </row>
    <row r="404" spans="4:5" ht="15.75" thickBot="1" x14ac:dyDescent="0.3"/>
    <row r="405" spans="4:5" ht="15.75" thickBot="1" x14ac:dyDescent="0.3">
      <c r="E405" s="289">
        <v>21100701.52</v>
      </c>
    </row>
    <row r="406" spans="4:5" ht="15.75" thickBot="1" x14ac:dyDescent="0.3"/>
    <row r="407" spans="4:5" ht="15.75" thickBot="1" x14ac:dyDescent="0.3">
      <c r="E407" s="288">
        <f>E403-E405</f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J391"/>
  <sheetViews>
    <sheetView topLeftCell="A342" workbookViewId="0">
      <selection activeCell="D381" sqref="D381"/>
    </sheetView>
  </sheetViews>
  <sheetFormatPr defaultRowHeight="15" x14ac:dyDescent="0.25"/>
  <cols>
    <col min="1" max="1" width="9.85546875" style="5" bestFit="1" customWidth="1"/>
    <col min="2" max="2" width="16.5703125" style="5" bestFit="1" customWidth="1"/>
    <col min="3" max="3" width="32.7109375" style="5" bestFit="1" customWidth="1"/>
    <col min="4" max="5" width="14.28515625" style="1" bestFit="1" customWidth="1"/>
    <col min="6" max="6" width="20.5703125" style="5" bestFit="1" customWidth="1"/>
    <col min="7" max="10" width="9.140625" style="5"/>
  </cols>
  <sheetData>
    <row r="1" spans="1:6" x14ac:dyDescent="0.25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s="5" customFormat="1" x14ac:dyDescent="0.25">
      <c r="D2" s="1"/>
      <c r="E2" s="1">
        <v>20926947.350000001</v>
      </c>
    </row>
    <row r="3" spans="1:6" x14ac:dyDescent="0.25">
      <c r="A3" s="6">
        <v>43193</v>
      </c>
      <c r="B3" s="5" t="s">
        <v>4424</v>
      </c>
      <c r="C3" s="5" t="s">
        <v>4425</v>
      </c>
      <c r="D3" s="148">
        <v>429.04</v>
      </c>
      <c r="E3" s="1">
        <v>0</v>
      </c>
      <c r="F3" s="5" t="s">
        <v>28</v>
      </c>
    </row>
    <row r="4" spans="1:6" x14ac:dyDescent="0.25">
      <c r="A4" s="6">
        <v>43198</v>
      </c>
      <c r="B4" s="5" t="s">
        <v>26</v>
      </c>
      <c r="C4" s="5" t="s">
        <v>4426</v>
      </c>
      <c r="D4" s="1">
        <v>0</v>
      </c>
      <c r="E4" s="148">
        <v>195706.95</v>
      </c>
      <c r="F4" s="5" t="s">
        <v>4427</v>
      </c>
    </row>
    <row r="5" spans="1:6" x14ac:dyDescent="0.25">
      <c r="A5" s="6">
        <v>43198</v>
      </c>
      <c r="B5" s="5" t="s">
        <v>26</v>
      </c>
      <c r="C5" s="5" t="s">
        <v>4428</v>
      </c>
      <c r="D5" s="1">
        <v>0</v>
      </c>
      <c r="E5" s="148">
        <v>16049.79</v>
      </c>
      <c r="F5" s="5" t="s">
        <v>4429</v>
      </c>
    </row>
    <row r="6" spans="1:6" x14ac:dyDescent="0.25">
      <c r="A6" s="6">
        <v>43199</v>
      </c>
      <c r="B6" s="5" t="s">
        <v>4430</v>
      </c>
      <c r="C6" s="5" t="s">
        <v>4431</v>
      </c>
      <c r="D6" s="1">
        <v>0</v>
      </c>
      <c r="E6" s="148">
        <v>12643.07</v>
      </c>
      <c r="F6" s="5" t="s">
        <v>28</v>
      </c>
    </row>
    <row r="7" spans="1:6" x14ac:dyDescent="0.25">
      <c r="A7" s="6">
        <v>43199</v>
      </c>
      <c r="B7" s="5" t="s">
        <v>4432</v>
      </c>
      <c r="C7" s="5" t="s">
        <v>4433</v>
      </c>
      <c r="D7" s="1">
        <v>0</v>
      </c>
      <c r="E7" s="148">
        <v>97025</v>
      </c>
      <c r="F7" s="5" t="s">
        <v>28</v>
      </c>
    </row>
    <row r="8" spans="1:6" x14ac:dyDescent="0.25">
      <c r="A8" s="6">
        <v>43199</v>
      </c>
      <c r="B8" s="5" t="s">
        <v>4430</v>
      </c>
      <c r="C8" s="5" t="s">
        <v>4434</v>
      </c>
      <c r="D8" s="1">
        <v>0</v>
      </c>
      <c r="E8" s="148">
        <v>544790.99</v>
      </c>
      <c r="F8" s="5" t="s">
        <v>28</v>
      </c>
    </row>
    <row r="9" spans="1:6" x14ac:dyDescent="0.25">
      <c r="A9" s="6">
        <v>43199</v>
      </c>
      <c r="B9" s="5" t="s">
        <v>4435</v>
      </c>
      <c r="C9" s="5" t="s">
        <v>4436</v>
      </c>
      <c r="D9" s="1">
        <v>0</v>
      </c>
      <c r="E9" s="148">
        <v>19723</v>
      </c>
      <c r="F9" s="5" t="s">
        <v>28</v>
      </c>
    </row>
    <row r="10" spans="1:6" x14ac:dyDescent="0.25">
      <c r="A10" s="6">
        <v>43199</v>
      </c>
      <c r="B10" s="5" t="s">
        <v>4430</v>
      </c>
      <c r="C10" s="5" t="s">
        <v>4437</v>
      </c>
      <c r="D10" s="1">
        <v>0</v>
      </c>
      <c r="E10" s="148">
        <v>16510</v>
      </c>
      <c r="F10" s="5" t="s">
        <v>28</v>
      </c>
    </row>
    <row r="11" spans="1:6" x14ac:dyDescent="0.25">
      <c r="A11" s="6">
        <v>43199</v>
      </c>
      <c r="B11" s="5" t="s">
        <v>4432</v>
      </c>
      <c r="C11" s="5" t="s">
        <v>4438</v>
      </c>
      <c r="D11" s="1">
        <v>0</v>
      </c>
      <c r="E11" s="148">
        <v>42245.85</v>
      </c>
      <c r="F11" s="5" t="s">
        <v>28</v>
      </c>
    </row>
    <row r="12" spans="1:6" x14ac:dyDescent="0.25">
      <c r="A12" s="6">
        <v>43199</v>
      </c>
      <c r="B12" s="5" t="s">
        <v>4430</v>
      </c>
      <c r="C12" s="5" t="s">
        <v>4439</v>
      </c>
      <c r="D12" s="1">
        <v>0</v>
      </c>
      <c r="E12" s="148">
        <v>4065</v>
      </c>
      <c r="F12" s="5" t="s">
        <v>28</v>
      </c>
    </row>
    <row r="13" spans="1:6" x14ac:dyDescent="0.25">
      <c r="A13" s="6">
        <v>43199</v>
      </c>
      <c r="B13" s="5" t="s">
        <v>4435</v>
      </c>
      <c r="C13" s="5" t="s">
        <v>4440</v>
      </c>
      <c r="D13" s="1">
        <v>0</v>
      </c>
      <c r="E13" s="148">
        <v>38213</v>
      </c>
      <c r="F13" s="5" t="s">
        <v>28</v>
      </c>
    </row>
    <row r="14" spans="1:6" x14ac:dyDescent="0.25">
      <c r="A14" s="6">
        <v>43199</v>
      </c>
      <c r="B14" s="5" t="s">
        <v>4441</v>
      </c>
      <c r="C14" s="5" t="s">
        <v>4442</v>
      </c>
      <c r="D14" s="1">
        <v>0</v>
      </c>
      <c r="E14" s="148">
        <v>27784.46</v>
      </c>
      <c r="F14" s="5" t="s">
        <v>28</v>
      </c>
    </row>
    <row r="15" spans="1:6" x14ac:dyDescent="0.25">
      <c r="A15" s="6">
        <v>43199</v>
      </c>
      <c r="B15" s="5" t="s">
        <v>4432</v>
      </c>
      <c r="C15" s="5" t="s">
        <v>4443</v>
      </c>
      <c r="D15" s="1">
        <v>0</v>
      </c>
      <c r="E15" s="148">
        <v>186675</v>
      </c>
      <c r="F15" s="5" t="s">
        <v>28</v>
      </c>
    </row>
    <row r="16" spans="1:6" x14ac:dyDescent="0.25">
      <c r="A16" s="6">
        <v>43199</v>
      </c>
      <c r="B16" s="5" t="s">
        <v>4435</v>
      </c>
      <c r="C16" s="5" t="s">
        <v>4444</v>
      </c>
      <c r="D16" s="1">
        <v>0</v>
      </c>
      <c r="E16" s="148">
        <v>23670</v>
      </c>
      <c r="F16" s="5" t="s">
        <v>28</v>
      </c>
    </row>
    <row r="17" spans="1:6" x14ac:dyDescent="0.25">
      <c r="A17" s="6">
        <v>43199</v>
      </c>
      <c r="B17" s="5" t="s">
        <v>4430</v>
      </c>
      <c r="C17" s="5" t="s">
        <v>4445</v>
      </c>
      <c r="D17" s="1">
        <v>0</v>
      </c>
      <c r="E17" s="148">
        <v>6265</v>
      </c>
      <c r="F17" s="5" t="s">
        <v>28</v>
      </c>
    </row>
    <row r="18" spans="1:6" x14ac:dyDescent="0.25">
      <c r="A18" s="6">
        <v>43199</v>
      </c>
      <c r="B18" s="5" t="s">
        <v>4432</v>
      </c>
      <c r="C18" s="5" t="s">
        <v>4446</v>
      </c>
      <c r="D18" s="1">
        <v>0</v>
      </c>
      <c r="E18" s="148">
        <v>117004</v>
      </c>
      <c r="F18" s="5" t="s">
        <v>28</v>
      </c>
    </row>
    <row r="19" spans="1:6" x14ac:dyDescent="0.25">
      <c r="A19" s="6">
        <v>43199</v>
      </c>
      <c r="B19" s="5" t="s">
        <v>4430</v>
      </c>
      <c r="C19" s="5" t="s">
        <v>4447</v>
      </c>
      <c r="D19" s="1">
        <v>0</v>
      </c>
      <c r="E19" s="148">
        <v>8468</v>
      </c>
      <c r="F19" s="5" t="s">
        <v>28</v>
      </c>
    </row>
    <row r="20" spans="1:6" x14ac:dyDescent="0.25">
      <c r="A20" s="6">
        <v>43199</v>
      </c>
      <c r="B20" s="5" t="s">
        <v>4435</v>
      </c>
      <c r="C20" s="5" t="s">
        <v>4448</v>
      </c>
      <c r="D20" s="1">
        <v>0</v>
      </c>
      <c r="E20" s="148">
        <v>4799.3500000000004</v>
      </c>
      <c r="F20" s="5" t="s">
        <v>28</v>
      </c>
    </row>
    <row r="21" spans="1:6" x14ac:dyDescent="0.25">
      <c r="A21" s="6">
        <v>43199</v>
      </c>
      <c r="B21" s="5" t="s">
        <v>4430</v>
      </c>
      <c r="C21" s="5" t="s">
        <v>4449</v>
      </c>
      <c r="D21" s="1">
        <v>0</v>
      </c>
      <c r="E21" s="148">
        <v>9602</v>
      </c>
      <c r="F21" s="5" t="s">
        <v>28</v>
      </c>
    </row>
    <row r="22" spans="1:6" x14ac:dyDescent="0.25">
      <c r="A22" s="6">
        <v>43199</v>
      </c>
      <c r="B22" s="5" t="s">
        <v>4432</v>
      </c>
      <c r="C22" s="5" t="s">
        <v>4450</v>
      </c>
      <c r="D22" s="1">
        <v>0</v>
      </c>
      <c r="E22" s="148">
        <v>100000</v>
      </c>
      <c r="F22" s="5" t="s">
        <v>28</v>
      </c>
    </row>
    <row r="23" spans="1:6" x14ac:dyDescent="0.25">
      <c r="A23" s="6">
        <v>43199</v>
      </c>
      <c r="B23" s="5" t="s">
        <v>4430</v>
      </c>
      <c r="C23" s="5" t="s">
        <v>4451</v>
      </c>
      <c r="D23" s="1">
        <v>0</v>
      </c>
      <c r="E23" s="148">
        <v>23248</v>
      </c>
      <c r="F23" s="5" t="s">
        <v>28</v>
      </c>
    </row>
    <row r="24" spans="1:6" x14ac:dyDescent="0.25">
      <c r="A24" s="6">
        <v>43199</v>
      </c>
      <c r="B24" s="5" t="s">
        <v>4435</v>
      </c>
      <c r="C24" s="5" t="s">
        <v>4452</v>
      </c>
      <c r="D24" s="1">
        <v>0</v>
      </c>
      <c r="E24" s="148">
        <v>10436.799999999999</v>
      </c>
      <c r="F24" s="5" t="s">
        <v>28</v>
      </c>
    </row>
    <row r="25" spans="1:6" x14ac:dyDescent="0.25">
      <c r="A25" s="6">
        <v>43199</v>
      </c>
      <c r="B25" s="5" t="s">
        <v>4441</v>
      </c>
      <c r="C25" s="5" t="s">
        <v>4453</v>
      </c>
      <c r="D25" s="1">
        <v>0</v>
      </c>
      <c r="E25" s="148">
        <v>22229</v>
      </c>
      <c r="F25" s="5" t="s">
        <v>28</v>
      </c>
    </row>
    <row r="26" spans="1:6" x14ac:dyDescent="0.25">
      <c r="A26" s="6">
        <v>43199</v>
      </c>
      <c r="B26" s="5" t="s">
        <v>4435</v>
      </c>
      <c r="C26" s="5" t="s">
        <v>4454</v>
      </c>
      <c r="D26" s="1">
        <v>0</v>
      </c>
      <c r="E26" s="148">
        <v>13193.74</v>
      </c>
      <c r="F26" s="5" t="s">
        <v>28</v>
      </c>
    </row>
    <row r="27" spans="1:6" x14ac:dyDescent="0.25">
      <c r="A27" s="6">
        <v>43199</v>
      </c>
      <c r="B27" s="5" t="s">
        <v>4441</v>
      </c>
      <c r="C27" s="5" t="s">
        <v>4455</v>
      </c>
      <c r="D27" s="1">
        <v>0</v>
      </c>
      <c r="E27" s="148">
        <v>34348</v>
      </c>
      <c r="F27" s="5" t="s">
        <v>28</v>
      </c>
    </row>
    <row r="28" spans="1:6" x14ac:dyDescent="0.25">
      <c r="A28" s="6">
        <v>43199</v>
      </c>
      <c r="B28" s="5" t="s">
        <v>4430</v>
      </c>
      <c r="C28" s="5" t="s">
        <v>4456</v>
      </c>
      <c r="D28" s="1">
        <v>0</v>
      </c>
      <c r="E28" s="148">
        <v>43671.81</v>
      </c>
      <c r="F28" s="5" t="s">
        <v>28</v>
      </c>
    </row>
    <row r="29" spans="1:6" x14ac:dyDescent="0.25">
      <c r="A29" s="6">
        <v>43199</v>
      </c>
      <c r="B29" s="5" t="s">
        <v>4430</v>
      </c>
      <c r="C29" s="5" t="s">
        <v>4457</v>
      </c>
      <c r="D29" s="1">
        <v>0</v>
      </c>
      <c r="E29" s="148">
        <v>99008.02</v>
      </c>
      <c r="F29" s="5" t="s">
        <v>28</v>
      </c>
    </row>
    <row r="30" spans="1:6" x14ac:dyDescent="0.25">
      <c r="A30" s="6">
        <v>43199</v>
      </c>
      <c r="B30" s="5" t="s">
        <v>4458</v>
      </c>
      <c r="C30" s="5" t="s">
        <v>4459</v>
      </c>
      <c r="D30" s="148">
        <v>22652</v>
      </c>
      <c r="E30" s="1">
        <v>0</v>
      </c>
      <c r="F30" s="5" t="s">
        <v>28</v>
      </c>
    </row>
    <row r="31" spans="1:6" x14ac:dyDescent="0.25">
      <c r="A31" s="6">
        <v>43199</v>
      </c>
      <c r="B31" s="5" t="s">
        <v>3619</v>
      </c>
      <c r="C31" s="5" t="s">
        <v>3630</v>
      </c>
      <c r="D31" s="1">
        <v>0</v>
      </c>
      <c r="E31" s="148">
        <v>58643.58</v>
      </c>
      <c r="F31" s="5" t="s">
        <v>28</v>
      </c>
    </row>
    <row r="32" spans="1:6" x14ac:dyDescent="0.25">
      <c r="A32" s="6">
        <v>43199</v>
      </c>
      <c r="B32" s="5" t="s">
        <v>4460</v>
      </c>
      <c r="C32" s="5" t="s">
        <v>4461</v>
      </c>
      <c r="D32" s="1">
        <v>0</v>
      </c>
      <c r="E32" s="148">
        <v>14798</v>
      </c>
      <c r="F32" s="5" t="s">
        <v>28</v>
      </c>
    </row>
    <row r="33" spans="1:6" x14ac:dyDescent="0.25">
      <c r="A33" s="6">
        <v>43199</v>
      </c>
      <c r="B33" s="5" t="s">
        <v>4460</v>
      </c>
      <c r="C33" s="5" t="s">
        <v>4462</v>
      </c>
      <c r="D33" s="1">
        <v>0</v>
      </c>
      <c r="E33" s="148">
        <v>42381</v>
      </c>
      <c r="F33" s="5" t="s">
        <v>28</v>
      </c>
    </row>
    <row r="34" spans="1:6" x14ac:dyDescent="0.25">
      <c r="A34" s="6">
        <v>43199</v>
      </c>
      <c r="B34" s="5" t="s">
        <v>4460</v>
      </c>
      <c r="C34" s="5" t="s">
        <v>4463</v>
      </c>
      <c r="D34" s="1">
        <v>0</v>
      </c>
      <c r="E34" s="148">
        <v>6550</v>
      </c>
      <c r="F34" s="5" t="s">
        <v>28</v>
      </c>
    </row>
    <row r="35" spans="1:6" x14ac:dyDescent="0.25">
      <c r="A35" s="6">
        <v>43199</v>
      </c>
      <c r="B35" s="5" t="s">
        <v>4460</v>
      </c>
      <c r="C35" s="5" t="s">
        <v>4464</v>
      </c>
      <c r="D35" s="1">
        <v>0</v>
      </c>
      <c r="E35" s="148">
        <v>10425</v>
      </c>
      <c r="F35" s="5" t="s">
        <v>28</v>
      </c>
    </row>
    <row r="36" spans="1:6" x14ac:dyDescent="0.25">
      <c r="A36" s="6">
        <v>43199</v>
      </c>
      <c r="B36" s="5" t="s">
        <v>4460</v>
      </c>
      <c r="C36" s="5" t="s">
        <v>4465</v>
      </c>
      <c r="D36" s="1">
        <v>0</v>
      </c>
      <c r="E36" s="148">
        <v>136310</v>
      </c>
      <c r="F36" s="5" t="s">
        <v>28</v>
      </c>
    </row>
    <row r="37" spans="1:6" x14ac:dyDescent="0.25">
      <c r="A37" s="6">
        <v>43199</v>
      </c>
      <c r="B37" s="5" t="s">
        <v>4460</v>
      </c>
      <c r="C37" s="5" t="s">
        <v>4466</v>
      </c>
      <c r="D37" s="1">
        <v>0</v>
      </c>
      <c r="E37" s="148">
        <v>237845</v>
      </c>
      <c r="F37" s="5" t="s">
        <v>28</v>
      </c>
    </row>
    <row r="38" spans="1:6" x14ac:dyDescent="0.25">
      <c r="A38" s="6">
        <v>43199</v>
      </c>
      <c r="B38" s="5" t="s">
        <v>4460</v>
      </c>
      <c r="C38" s="5" t="s">
        <v>4467</v>
      </c>
      <c r="D38" s="1">
        <v>0</v>
      </c>
      <c r="E38" s="148">
        <v>37533</v>
      </c>
      <c r="F38" s="5" t="s">
        <v>28</v>
      </c>
    </row>
    <row r="39" spans="1:6" x14ac:dyDescent="0.25">
      <c r="A39" s="6">
        <v>43199</v>
      </c>
      <c r="B39" s="5" t="s">
        <v>4468</v>
      </c>
      <c r="C39" s="5" t="s">
        <v>4469</v>
      </c>
      <c r="D39" s="1">
        <v>0</v>
      </c>
      <c r="E39" s="148">
        <v>13785</v>
      </c>
      <c r="F39" s="5" t="s">
        <v>28</v>
      </c>
    </row>
    <row r="40" spans="1:6" x14ac:dyDescent="0.25">
      <c r="A40" s="6">
        <v>43199</v>
      </c>
      <c r="B40" s="5" t="s">
        <v>4460</v>
      </c>
      <c r="C40" s="5" t="s">
        <v>4470</v>
      </c>
      <c r="D40" s="1">
        <v>0</v>
      </c>
      <c r="E40" s="148">
        <v>8988</v>
      </c>
      <c r="F40" s="5" t="s">
        <v>28</v>
      </c>
    </row>
    <row r="41" spans="1:6" x14ac:dyDescent="0.25">
      <c r="A41" s="6">
        <v>43199</v>
      </c>
      <c r="B41" s="5" t="s">
        <v>4468</v>
      </c>
      <c r="C41" s="5" t="s">
        <v>4471</v>
      </c>
      <c r="D41" s="1">
        <v>0</v>
      </c>
      <c r="E41" s="148">
        <v>44806</v>
      </c>
      <c r="F41" s="5" t="s">
        <v>28</v>
      </c>
    </row>
    <row r="42" spans="1:6" x14ac:dyDescent="0.25">
      <c r="A42" s="6">
        <v>43199</v>
      </c>
      <c r="B42" s="5" t="s">
        <v>4460</v>
      </c>
      <c r="C42" s="5" t="s">
        <v>4472</v>
      </c>
      <c r="D42" s="1">
        <v>0</v>
      </c>
      <c r="E42" s="148">
        <v>21000</v>
      </c>
      <c r="F42" s="5" t="s">
        <v>28</v>
      </c>
    </row>
    <row r="43" spans="1:6" x14ac:dyDescent="0.25">
      <c r="A43" s="6">
        <v>43199</v>
      </c>
      <c r="B43" s="5" t="s">
        <v>4468</v>
      </c>
      <c r="C43" s="5" t="s">
        <v>4473</v>
      </c>
      <c r="D43" s="1">
        <v>0</v>
      </c>
      <c r="E43" s="148">
        <v>13113</v>
      </c>
      <c r="F43" s="5" t="s">
        <v>28</v>
      </c>
    </row>
    <row r="44" spans="1:6" x14ac:dyDescent="0.25">
      <c r="A44" s="6">
        <v>43199</v>
      </c>
      <c r="B44" s="5" t="s">
        <v>4460</v>
      </c>
      <c r="C44" s="5" t="s">
        <v>4474</v>
      </c>
      <c r="D44" s="1">
        <v>0</v>
      </c>
      <c r="E44" s="148">
        <v>27163</v>
      </c>
      <c r="F44" s="5" t="s">
        <v>28</v>
      </c>
    </row>
    <row r="45" spans="1:6" x14ac:dyDescent="0.25">
      <c r="A45" s="6">
        <v>43199</v>
      </c>
      <c r="B45" s="5" t="s">
        <v>4468</v>
      </c>
      <c r="C45" s="5" t="s">
        <v>4475</v>
      </c>
      <c r="D45" s="1">
        <v>0</v>
      </c>
      <c r="E45" s="148">
        <v>17767</v>
      </c>
      <c r="F45" s="5" t="s">
        <v>28</v>
      </c>
    </row>
    <row r="46" spans="1:6" x14ac:dyDescent="0.25">
      <c r="A46" s="6">
        <v>43199</v>
      </c>
      <c r="B46" s="5" t="s">
        <v>4460</v>
      </c>
      <c r="C46" s="5" t="s">
        <v>4476</v>
      </c>
      <c r="D46" s="1">
        <v>0</v>
      </c>
      <c r="E46" s="148">
        <v>107598</v>
      </c>
      <c r="F46" s="5" t="s">
        <v>28</v>
      </c>
    </row>
    <row r="47" spans="1:6" x14ac:dyDescent="0.25">
      <c r="A47" s="6">
        <v>43199</v>
      </c>
      <c r="B47" s="5" t="s">
        <v>4468</v>
      </c>
      <c r="C47" s="5" t="s">
        <v>4477</v>
      </c>
      <c r="D47" s="1">
        <v>0</v>
      </c>
      <c r="E47" s="148">
        <v>20476</v>
      </c>
      <c r="F47" s="5" t="s">
        <v>28</v>
      </c>
    </row>
    <row r="48" spans="1:6" x14ac:dyDescent="0.25">
      <c r="A48" s="6">
        <v>43199</v>
      </c>
      <c r="B48" s="5" t="s">
        <v>4460</v>
      </c>
      <c r="C48" s="5" t="s">
        <v>4478</v>
      </c>
      <c r="D48" s="1">
        <v>0</v>
      </c>
      <c r="E48" s="148">
        <v>248465</v>
      </c>
      <c r="F48" s="5" t="s">
        <v>28</v>
      </c>
    </row>
    <row r="49" spans="1:6" x14ac:dyDescent="0.25">
      <c r="A49" s="6">
        <v>43199</v>
      </c>
      <c r="B49" s="5" t="s">
        <v>4468</v>
      </c>
      <c r="C49" s="5" t="s">
        <v>4479</v>
      </c>
      <c r="D49" s="1">
        <v>0</v>
      </c>
      <c r="E49" s="148">
        <v>28922</v>
      </c>
      <c r="F49" s="5" t="s">
        <v>28</v>
      </c>
    </row>
    <row r="50" spans="1:6" x14ac:dyDescent="0.25">
      <c r="A50" s="6">
        <v>43199</v>
      </c>
      <c r="B50" s="5" t="s">
        <v>4460</v>
      </c>
      <c r="C50" s="5" t="s">
        <v>4480</v>
      </c>
      <c r="D50" s="1">
        <v>0</v>
      </c>
      <c r="E50" s="148">
        <v>68116</v>
      </c>
      <c r="F50" s="5" t="s">
        <v>28</v>
      </c>
    </row>
    <row r="51" spans="1:6" x14ac:dyDescent="0.25">
      <c r="A51" s="6">
        <v>43199</v>
      </c>
      <c r="B51" s="5" t="s">
        <v>4432</v>
      </c>
      <c r="C51" s="5" t="s">
        <v>4481</v>
      </c>
      <c r="D51" s="1">
        <v>0</v>
      </c>
      <c r="E51" s="148">
        <v>7597.5</v>
      </c>
      <c r="F51" s="5" t="s">
        <v>28</v>
      </c>
    </row>
    <row r="52" spans="1:6" x14ac:dyDescent="0.25">
      <c r="A52" s="6">
        <v>43199</v>
      </c>
      <c r="B52" s="5" t="s">
        <v>4460</v>
      </c>
      <c r="C52" s="5" t="s">
        <v>4482</v>
      </c>
      <c r="D52" s="1">
        <v>0</v>
      </c>
      <c r="E52" s="148">
        <v>332055</v>
      </c>
      <c r="F52" s="5" t="s">
        <v>28</v>
      </c>
    </row>
    <row r="53" spans="1:6" x14ac:dyDescent="0.25">
      <c r="A53" s="6">
        <v>43199</v>
      </c>
      <c r="B53" s="5" t="s">
        <v>4430</v>
      </c>
      <c r="C53" s="5" t="s">
        <v>4483</v>
      </c>
      <c r="D53" s="1">
        <v>0</v>
      </c>
      <c r="E53" s="148">
        <v>17089</v>
      </c>
      <c r="F53" s="5" t="s">
        <v>28</v>
      </c>
    </row>
    <row r="54" spans="1:6" x14ac:dyDescent="0.25">
      <c r="A54" s="6">
        <v>43199</v>
      </c>
      <c r="B54" s="5" t="s">
        <v>4460</v>
      </c>
      <c r="C54" s="5" t="s">
        <v>4484</v>
      </c>
      <c r="D54" s="1">
        <v>0</v>
      </c>
      <c r="E54" s="148">
        <v>26742</v>
      </c>
      <c r="F54" s="5" t="s">
        <v>28</v>
      </c>
    </row>
    <row r="55" spans="1:6" x14ac:dyDescent="0.25">
      <c r="A55" s="6">
        <v>43199</v>
      </c>
      <c r="B55" s="5" t="s">
        <v>4485</v>
      </c>
      <c r="C55" s="5" t="s">
        <v>4320</v>
      </c>
      <c r="D55" s="1">
        <v>0</v>
      </c>
      <c r="E55" s="148">
        <v>172030.86</v>
      </c>
      <c r="F55" s="5" t="s">
        <v>28</v>
      </c>
    </row>
    <row r="56" spans="1:6" x14ac:dyDescent="0.25">
      <c r="A56" s="6">
        <v>43199</v>
      </c>
      <c r="B56" s="5" t="s">
        <v>4460</v>
      </c>
      <c r="C56" s="5" t="s">
        <v>4486</v>
      </c>
      <c r="D56" s="1">
        <v>0</v>
      </c>
      <c r="E56" s="148">
        <v>176586</v>
      </c>
      <c r="F56" s="5" t="s">
        <v>28</v>
      </c>
    </row>
    <row r="57" spans="1:6" x14ac:dyDescent="0.25">
      <c r="A57" s="6">
        <v>43199</v>
      </c>
      <c r="B57" s="5" t="s">
        <v>4460</v>
      </c>
      <c r="C57" s="5" t="s">
        <v>4487</v>
      </c>
      <c r="D57" s="1">
        <v>0</v>
      </c>
      <c r="E57" s="148">
        <v>210166</v>
      </c>
      <c r="F57" s="5" t="s">
        <v>28</v>
      </c>
    </row>
    <row r="58" spans="1:6" x14ac:dyDescent="0.25">
      <c r="A58" s="6">
        <v>43199</v>
      </c>
      <c r="B58" s="5" t="s">
        <v>4460</v>
      </c>
      <c r="C58" s="5" t="s">
        <v>4488</v>
      </c>
      <c r="D58" s="1">
        <v>0</v>
      </c>
      <c r="E58" s="148">
        <v>25275</v>
      </c>
      <c r="F58" s="5" t="s">
        <v>28</v>
      </c>
    </row>
    <row r="59" spans="1:6" x14ac:dyDescent="0.25">
      <c r="A59" s="6">
        <v>43200</v>
      </c>
      <c r="B59" s="5" t="s">
        <v>4489</v>
      </c>
      <c r="C59" s="5" t="s">
        <v>4490</v>
      </c>
      <c r="D59" s="1">
        <v>0</v>
      </c>
      <c r="E59" s="148">
        <v>11206</v>
      </c>
      <c r="F59" s="5" t="s">
        <v>28</v>
      </c>
    </row>
    <row r="60" spans="1:6" x14ac:dyDescent="0.25">
      <c r="A60" s="6">
        <v>43200</v>
      </c>
      <c r="B60" s="5" t="s">
        <v>4491</v>
      </c>
      <c r="C60" s="5" t="s">
        <v>4492</v>
      </c>
      <c r="D60" s="1">
        <v>0</v>
      </c>
      <c r="E60" s="148">
        <v>78174</v>
      </c>
      <c r="F60" s="5" t="s">
        <v>28</v>
      </c>
    </row>
    <row r="61" spans="1:6" x14ac:dyDescent="0.25">
      <c r="A61" s="6">
        <v>43200</v>
      </c>
      <c r="B61" s="5" t="s">
        <v>4493</v>
      </c>
      <c r="C61" s="5" t="s">
        <v>4494</v>
      </c>
      <c r="D61" s="1">
        <v>0</v>
      </c>
      <c r="E61" s="148">
        <v>49710</v>
      </c>
      <c r="F61" s="5" t="s">
        <v>28</v>
      </c>
    </row>
    <row r="62" spans="1:6" x14ac:dyDescent="0.25">
      <c r="A62" s="6">
        <v>43200</v>
      </c>
      <c r="B62" s="5" t="s">
        <v>4495</v>
      </c>
      <c r="C62" s="5" t="s">
        <v>4496</v>
      </c>
      <c r="D62" s="1">
        <v>0</v>
      </c>
      <c r="E62" s="148">
        <v>89949</v>
      </c>
      <c r="F62" s="5" t="s">
        <v>28</v>
      </c>
    </row>
    <row r="63" spans="1:6" x14ac:dyDescent="0.25">
      <c r="A63" s="6">
        <v>43200</v>
      </c>
      <c r="B63" s="5" t="s">
        <v>4497</v>
      </c>
      <c r="C63" s="5" t="s">
        <v>4498</v>
      </c>
      <c r="D63" s="1">
        <v>0</v>
      </c>
      <c r="E63" s="148">
        <v>70680</v>
      </c>
      <c r="F63" s="5" t="s">
        <v>28</v>
      </c>
    </row>
    <row r="64" spans="1:6" x14ac:dyDescent="0.25">
      <c r="A64" s="6">
        <v>43200</v>
      </c>
      <c r="B64" s="5" t="s">
        <v>4499</v>
      </c>
      <c r="C64" s="5" t="s">
        <v>4500</v>
      </c>
      <c r="D64" s="1">
        <v>0</v>
      </c>
      <c r="E64" s="148">
        <v>23072</v>
      </c>
      <c r="F64" s="5" t="s">
        <v>28</v>
      </c>
    </row>
    <row r="65" spans="1:6" x14ac:dyDescent="0.25">
      <c r="A65" s="6">
        <v>43200</v>
      </c>
      <c r="B65" s="5" t="s">
        <v>4501</v>
      </c>
      <c r="C65" s="5" t="s">
        <v>4502</v>
      </c>
      <c r="D65" s="1">
        <v>0</v>
      </c>
      <c r="E65" s="148">
        <v>55069</v>
      </c>
      <c r="F65" s="5" t="s">
        <v>28</v>
      </c>
    </row>
    <row r="66" spans="1:6" x14ac:dyDescent="0.25">
      <c r="A66" s="6">
        <v>43200</v>
      </c>
      <c r="B66" s="5" t="s">
        <v>4503</v>
      </c>
      <c r="C66" s="5" t="s">
        <v>4504</v>
      </c>
      <c r="D66" s="148">
        <v>75776.34</v>
      </c>
      <c r="E66" s="1">
        <v>0</v>
      </c>
      <c r="F66" s="5" t="s">
        <v>28</v>
      </c>
    </row>
    <row r="67" spans="1:6" x14ac:dyDescent="0.25">
      <c r="A67" s="6">
        <v>43200</v>
      </c>
      <c r="B67" s="5" t="s">
        <v>4505</v>
      </c>
      <c r="C67" s="5" t="s">
        <v>4506</v>
      </c>
      <c r="D67" s="1">
        <v>0</v>
      </c>
      <c r="E67" s="148">
        <v>47211</v>
      </c>
      <c r="F67" s="5" t="s">
        <v>28</v>
      </c>
    </row>
    <row r="68" spans="1:6" x14ac:dyDescent="0.25">
      <c r="A68" s="6">
        <v>43200</v>
      </c>
      <c r="B68" s="5" t="s">
        <v>4507</v>
      </c>
      <c r="C68" s="5">
        <v>5947000745</v>
      </c>
      <c r="D68" s="1">
        <v>0</v>
      </c>
      <c r="E68" s="148">
        <v>325.5</v>
      </c>
      <c r="F68" s="5" t="s">
        <v>28</v>
      </c>
    </row>
    <row r="69" spans="1:6" x14ac:dyDescent="0.25">
      <c r="A69" s="6">
        <v>43200</v>
      </c>
      <c r="B69" s="5" t="s">
        <v>4505</v>
      </c>
      <c r="C69" s="5" t="s">
        <v>4508</v>
      </c>
      <c r="D69" s="1">
        <v>0</v>
      </c>
      <c r="E69" s="148">
        <v>85091</v>
      </c>
      <c r="F69" s="5" t="s">
        <v>28</v>
      </c>
    </row>
    <row r="70" spans="1:6" x14ac:dyDescent="0.25">
      <c r="A70" s="6">
        <v>43200</v>
      </c>
      <c r="B70" s="5" t="s">
        <v>4507</v>
      </c>
      <c r="C70" s="5">
        <v>5947000745</v>
      </c>
      <c r="D70" s="1">
        <v>0</v>
      </c>
      <c r="E70" s="148">
        <v>13485</v>
      </c>
      <c r="F70" s="5" t="s">
        <v>28</v>
      </c>
    </row>
    <row r="71" spans="1:6" x14ac:dyDescent="0.25">
      <c r="A71" s="6">
        <v>43200</v>
      </c>
      <c r="B71" s="5" t="s">
        <v>4509</v>
      </c>
      <c r="C71" s="5">
        <v>5966001045</v>
      </c>
      <c r="D71" s="1">
        <v>0</v>
      </c>
      <c r="E71" s="148">
        <v>4000</v>
      </c>
      <c r="F71" s="5" t="s">
        <v>28</v>
      </c>
    </row>
    <row r="72" spans="1:6" x14ac:dyDescent="0.25">
      <c r="A72" s="6">
        <v>43200</v>
      </c>
      <c r="B72" s="5" t="s">
        <v>4507</v>
      </c>
      <c r="C72" s="5">
        <v>5947000745</v>
      </c>
      <c r="D72" s="1">
        <v>0</v>
      </c>
      <c r="E72" s="148">
        <v>4213.05</v>
      </c>
      <c r="F72" s="5" t="s">
        <v>28</v>
      </c>
    </row>
    <row r="73" spans="1:6" x14ac:dyDescent="0.25">
      <c r="A73" s="6">
        <v>43200</v>
      </c>
      <c r="B73" s="5" t="s">
        <v>4505</v>
      </c>
      <c r="C73" s="5" t="s">
        <v>4508</v>
      </c>
      <c r="D73" s="1">
        <v>0</v>
      </c>
      <c r="E73" s="148">
        <v>3465</v>
      </c>
      <c r="F73" s="5" t="s">
        <v>28</v>
      </c>
    </row>
    <row r="74" spans="1:6" x14ac:dyDescent="0.25">
      <c r="A74" s="6">
        <v>43200</v>
      </c>
      <c r="B74" s="5" t="s">
        <v>4507</v>
      </c>
      <c r="C74" s="5">
        <v>5947000745</v>
      </c>
      <c r="D74" s="1">
        <v>0</v>
      </c>
      <c r="E74" s="148">
        <v>6576.54</v>
      </c>
      <c r="F74" s="5" t="s">
        <v>28</v>
      </c>
    </row>
    <row r="75" spans="1:6" x14ac:dyDescent="0.25">
      <c r="A75" s="6">
        <v>43200</v>
      </c>
      <c r="B75" s="5" t="s">
        <v>4505</v>
      </c>
      <c r="C75" s="5" t="s">
        <v>4510</v>
      </c>
      <c r="D75" s="1">
        <v>0</v>
      </c>
      <c r="E75" s="148">
        <v>9132</v>
      </c>
      <c r="F75" s="5" t="s">
        <v>28</v>
      </c>
    </row>
    <row r="76" spans="1:6" x14ac:dyDescent="0.25">
      <c r="A76" s="6">
        <v>43200</v>
      </c>
      <c r="B76" s="5" t="s">
        <v>4511</v>
      </c>
      <c r="C76" s="5">
        <v>5947000737</v>
      </c>
      <c r="D76" s="1">
        <v>0</v>
      </c>
      <c r="E76" s="148">
        <v>2826.51</v>
      </c>
      <c r="F76" s="5" t="s">
        <v>28</v>
      </c>
    </row>
    <row r="77" spans="1:6" x14ac:dyDescent="0.25">
      <c r="A77" s="6">
        <v>43200</v>
      </c>
      <c r="B77" s="5" t="s">
        <v>4512</v>
      </c>
      <c r="C77" s="5">
        <v>5966001046</v>
      </c>
      <c r="D77" s="1">
        <v>0</v>
      </c>
      <c r="E77" s="148">
        <v>4136</v>
      </c>
      <c r="F77" s="5" t="s">
        <v>28</v>
      </c>
    </row>
    <row r="78" spans="1:6" x14ac:dyDescent="0.25">
      <c r="A78" s="6">
        <v>43200</v>
      </c>
      <c r="B78" s="5" t="s">
        <v>4507</v>
      </c>
      <c r="C78" s="5">
        <v>5947000745</v>
      </c>
      <c r="D78" s="1">
        <v>0</v>
      </c>
      <c r="E78" s="148">
        <v>0.74</v>
      </c>
      <c r="F78" s="5" t="s">
        <v>28</v>
      </c>
    </row>
    <row r="79" spans="1:6" x14ac:dyDescent="0.25">
      <c r="A79" s="6">
        <v>43200</v>
      </c>
      <c r="B79" s="5" t="s">
        <v>4505</v>
      </c>
      <c r="C79" s="5" t="s">
        <v>4513</v>
      </c>
      <c r="D79" s="1">
        <v>0</v>
      </c>
      <c r="E79" s="148">
        <v>95000</v>
      </c>
      <c r="F79" s="5" t="s">
        <v>28</v>
      </c>
    </row>
    <row r="80" spans="1:6" x14ac:dyDescent="0.25">
      <c r="A80" s="6">
        <v>43200</v>
      </c>
      <c r="B80" s="5" t="s">
        <v>4511</v>
      </c>
      <c r="C80" s="5">
        <v>5947000737</v>
      </c>
      <c r="D80" s="1">
        <v>0</v>
      </c>
      <c r="E80" s="148">
        <v>5405.21</v>
      </c>
      <c r="F80" s="5" t="s">
        <v>28</v>
      </c>
    </row>
    <row r="81" spans="1:6" x14ac:dyDescent="0.25">
      <c r="A81" s="6">
        <v>43200</v>
      </c>
      <c r="B81" s="5" t="s">
        <v>4511</v>
      </c>
      <c r="C81" s="5">
        <v>5947000737</v>
      </c>
      <c r="D81" s="1">
        <v>0</v>
      </c>
      <c r="E81" s="148">
        <v>3054.87</v>
      </c>
      <c r="F81" s="5" t="s">
        <v>28</v>
      </c>
    </row>
    <row r="82" spans="1:6" x14ac:dyDescent="0.25">
      <c r="A82" s="6">
        <v>43200</v>
      </c>
      <c r="B82" s="5" t="s">
        <v>4505</v>
      </c>
      <c r="C82" s="5" t="s">
        <v>4514</v>
      </c>
      <c r="D82" s="1">
        <v>0</v>
      </c>
      <c r="E82" s="148">
        <v>23522</v>
      </c>
      <c r="F82" s="5" t="s">
        <v>28</v>
      </c>
    </row>
    <row r="83" spans="1:6" s="186" customFormat="1" x14ac:dyDescent="0.25">
      <c r="A83" s="185">
        <v>43201</v>
      </c>
      <c r="B83" s="186" t="s">
        <v>4614</v>
      </c>
      <c r="C83" s="186" t="s">
        <v>4615</v>
      </c>
      <c r="D83" s="148">
        <v>7844.57</v>
      </c>
      <c r="E83" s="132">
        <v>0</v>
      </c>
      <c r="F83" s="186" t="s">
        <v>28</v>
      </c>
    </row>
    <row r="84" spans="1:6" s="186" customFormat="1" x14ac:dyDescent="0.25">
      <c r="A84" s="185">
        <v>43201</v>
      </c>
      <c r="B84" s="186" t="s">
        <v>4616</v>
      </c>
      <c r="C84" s="186" t="s">
        <v>4617</v>
      </c>
      <c r="D84" s="148">
        <v>50</v>
      </c>
      <c r="E84" s="132">
        <v>0</v>
      </c>
      <c r="F84" s="186" t="s">
        <v>28</v>
      </c>
    </row>
    <row r="85" spans="1:6" s="186" customFormat="1" x14ac:dyDescent="0.25">
      <c r="A85" s="185">
        <v>43201</v>
      </c>
      <c r="B85" s="186" t="s">
        <v>4616</v>
      </c>
      <c r="C85" s="186" t="s">
        <v>4617</v>
      </c>
      <c r="D85" s="148">
        <v>3000</v>
      </c>
      <c r="E85" s="132">
        <v>0</v>
      </c>
      <c r="F85" s="186" t="s">
        <v>28</v>
      </c>
    </row>
    <row r="86" spans="1:6" s="186" customFormat="1" x14ac:dyDescent="0.25">
      <c r="A86" s="185">
        <v>43201</v>
      </c>
      <c r="B86" s="186" t="s">
        <v>4614</v>
      </c>
      <c r="C86" s="186" t="s">
        <v>4615</v>
      </c>
      <c r="D86" s="148">
        <v>50</v>
      </c>
      <c r="E86" s="132">
        <v>0</v>
      </c>
      <c r="F86" s="186" t="s">
        <v>28</v>
      </c>
    </row>
    <row r="87" spans="1:6" s="5" customFormat="1" x14ac:dyDescent="0.25">
      <c r="A87" s="6">
        <v>43201</v>
      </c>
      <c r="B87" s="5" t="s">
        <v>27</v>
      </c>
      <c r="C87" s="5" t="s">
        <v>4515</v>
      </c>
      <c r="D87" s="148">
        <v>90</v>
      </c>
      <c r="E87" s="1">
        <v>0</v>
      </c>
      <c r="F87" s="5" t="s">
        <v>4516</v>
      </c>
    </row>
    <row r="88" spans="1:6" s="5" customFormat="1" x14ac:dyDescent="0.25">
      <c r="A88" s="6">
        <v>43201</v>
      </c>
      <c r="B88" s="5" t="s">
        <v>27</v>
      </c>
      <c r="C88" s="5" t="s">
        <v>4517</v>
      </c>
      <c r="D88" s="148">
        <v>176525.38</v>
      </c>
      <c r="E88" s="1">
        <v>0</v>
      </c>
      <c r="F88" s="5" t="s">
        <v>4518</v>
      </c>
    </row>
    <row r="89" spans="1:6" s="5" customFormat="1" x14ac:dyDescent="0.25">
      <c r="A89" s="6">
        <v>43201</v>
      </c>
      <c r="B89" s="5" t="s">
        <v>27</v>
      </c>
      <c r="C89" s="5" t="s">
        <v>4519</v>
      </c>
      <c r="D89" s="148">
        <v>176979.91</v>
      </c>
      <c r="E89" s="1">
        <v>0</v>
      </c>
      <c r="F89" s="5" t="s">
        <v>4520</v>
      </c>
    </row>
    <row r="90" spans="1:6" s="5" customFormat="1" x14ac:dyDescent="0.25">
      <c r="A90" s="6">
        <v>43201</v>
      </c>
      <c r="B90" s="5" t="s">
        <v>27</v>
      </c>
      <c r="C90" s="5" t="s">
        <v>4521</v>
      </c>
      <c r="D90" s="148">
        <v>287299.45</v>
      </c>
      <c r="E90" s="1">
        <v>0</v>
      </c>
      <c r="F90" s="5" t="s">
        <v>4516</v>
      </c>
    </row>
    <row r="91" spans="1:6" s="5" customFormat="1" x14ac:dyDescent="0.25">
      <c r="A91" s="6">
        <v>43201</v>
      </c>
      <c r="B91" s="5" t="s">
        <v>27</v>
      </c>
      <c r="C91" s="5" t="s">
        <v>4522</v>
      </c>
      <c r="D91" s="148">
        <v>90</v>
      </c>
      <c r="E91" s="1">
        <v>0</v>
      </c>
      <c r="F91" s="5" t="s">
        <v>4520</v>
      </c>
    </row>
    <row r="92" spans="1:6" s="5" customFormat="1" x14ac:dyDescent="0.25">
      <c r="A92" s="6">
        <v>43201</v>
      </c>
      <c r="B92" s="5" t="s">
        <v>27</v>
      </c>
      <c r="C92" s="5" t="s">
        <v>4523</v>
      </c>
      <c r="D92" s="148">
        <v>90</v>
      </c>
      <c r="E92" s="1">
        <v>0</v>
      </c>
      <c r="F92" s="5" t="s">
        <v>4518</v>
      </c>
    </row>
    <row r="93" spans="1:6" s="5" customFormat="1" x14ac:dyDescent="0.25">
      <c r="A93" s="6">
        <v>43201</v>
      </c>
      <c r="B93" s="5" t="s">
        <v>27</v>
      </c>
      <c r="C93" s="5" t="s">
        <v>4524</v>
      </c>
      <c r="D93" s="148">
        <v>2139.94</v>
      </c>
      <c r="E93" s="1">
        <v>0</v>
      </c>
      <c r="F93" s="5" t="s">
        <v>4525</v>
      </c>
    </row>
    <row r="94" spans="1:6" s="5" customFormat="1" x14ac:dyDescent="0.25">
      <c r="A94" s="6">
        <v>43201</v>
      </c>
      <c r="B94" s="5" t="s">
        <v>27</v>
      </c>
      <c r="C94" s="5" t="s">
        <v>4526</v>
      </c>
      <c r="D94" s="148">
        <v>642.08000000000004</v>
      </c>
      <c r="E94" s="1">
        <v>0</v>
      </c>
      <c r="F94" s="5" t="s">
        <v>4527</v>
      </c>
    </row>
    <row r="95" spans="1:6" s="5" customFormat="1" x14ac:dyDescent="0.25">
      <c r="A95" s="6">
        <v>43201</v>
      </c>
      <c r="B95" s="5" t="s">
        <v>27</v>
      </c>
      <c r="C95" s="5" t="s">
        <v>4528</v>
      </c>
      <c r="D95" s="148">
        <v>601.95000000000005</v>
      </c>
      <c r="E95" s="1">
        <v>0</v>
      </c>
      <c r="F95" s="5" t="s">
        <v>4529</v>
      </c>
    </row>
    <row r="96" spans="1:6" s="5" customFormat="1" x14ac:dyDescent="0.25">
      <c r="A96" s="6">
        <v>43201</v>
      </c>
      <c r="B96" s="5" t="s">
        <v>27</v>
      </c>
      <c r="C96" s="5" t="s">
        <v>4530</v>
      </c>
      <c r="D96" s="148">
        <v>2757.19</v>
      </c>
      <c r="E96" s="1">
        <v>0</v>
      </c>
      <c r="F96" s="5" t="s">
        <v>4531</v>
      </c>
    </row>
    <row r="97" spans="1:6" s="5" customFormat="1" x14ac:dyDescent="0.25">
      <c r="A97" s="6">
        <v>43201</v>
      </c>
      <c r="B97" s="5" t="s">
        <v>27</v>
      </c>
      <c r="C97" s="5" t="s">
        <v>4532</v>
      </c>
      <c r="D97" s="148">
        <v>2751.94</v>
      </c>
      <c r="E97" s="1">
        <v>0</v>
      </c>
      <c r="F97" s="5" t="s">
        <v>4533</v>
      </c>
    </row>
    <row r="98" spans="1:6" s="5" customFormat="1" x14ac:dyDescent="0.25">
      <c r="A98" s="6">
        <v>43201</v>
      </c>
      <c r="B98" s="5" t="s">
        <v>4534</v>
      </c>
      <c r="C98" s="5" t="s">
        <v>4535</v>
      </c>
      <c r="D98" s="1">
        <v>0</v>
      </c>
      <c r="E98" s="148">
        <v>57461</v>
      </c>
      <c r="F98" s="5" t="s">
        <v>28</v>
      </c>
    </row>
    <row r="99" spans="1:6" s="5" customFormat="1" x14ac:dyDescent="0.25">
      <c r="A99" s="6">
        <v>43201</v>
      </c>
      <c r="B99" s="5" t="s">
        <v>4536</v>
      </c>
      <c r="C99" s="5" t="s">
        <v>4537</v>
      </c>
      <c r="D99" s="1">
        <v>0</v>
      </c>
      <c r="E99" s="148">
        <v>3463</v>
      </c>
      <c r="F99" s="5" t="s">
        <v>28</v>
      </c>
    </row>
    <row r="100" spans="1:6" s="5" customFormat="1" x14ac:dyDescent="0.25">
      <c r="A100" s="6">
        <v>43201</v>
      </c>
      <c r="B100" s="5" t="s">
        <v>4538</v>
      </c>
      <c r="C100" s="5" t="s">
        <v>4535</v>
      </c>
      <c r="D100" s="1">
        <v>0</v>
      </c>
      <c r="E100" s="148">
        <v>48151</v>
      </c>
      <c r="F100" s="5" t="s">
        <v>28</v>
      </c>
    </row>
    <row r="101" spans="1:6" s="5" customFormat="1" x14ac:dyDescent="0.25">
      <c r="A101" s="6">
        <v>43201</v>
      </c>
      <c r="B101" s="5" t="s">
        <v>4441</v>
      </c>
      <c r="C101" s="5" t="s">
        <v>4539</v>
      </c>
      <c r="D101" s="1">
        <v>0</v>
      </c>
      <c r="E101" s="148">
        <v>64003</v>
      </c>
      <c r="F101" s="5" t="s">
        <v>28</v>
      </c>
    </row>
    <row r="102" spans="1:6" s="5" customFormat="1" x14ac:dyDescent="0.25">
      <c r="A102" s="6">
        <v>43201</v>
      </c>
      <c r="B102" s="5" t="s">
        <v>4540</v>
      </c>
      <c r="C102" s="5" t="s">
        <v>4541</v>
      </c>
      <c r="D102" s="1">
        <v>0</v>
      </c>
      <c r="E102" s="148">
        <v>60235.29</v>
      </c>
      <c r="F102" s="5" t="s">
        <v>28</v>
      </c>
    </row>
    <row r="103" spans="1:6" s="5" customFormat="1" x14ac:dyDescent="0.25">
      <c r="A103" s="6">
        <v>43201</v>
      </c>
      <c r="B103" s="5" t="s">
        <v>4542</v>
      </c>
      <c r="C103" s="5">
        <v>5947000738</v>
      </c>
      <c r="D103" s="1">
        <v>0</v>
      </c>
      <c r="E103" s="148">
        <v>313</v>
      </c>
      <c r="F103" s="5" t="s">
        <v>28</v>
      </c>
    </row>
    <row r="104" spans="1:6" s="5" customFormat="1" x14ac:dyDescent="0.25">
      <c r="A104" s="6">
        <v>43201</v>
      </c>
      <c r="B104" s="5" t="s">
        <v>4542</v>
      </c>
      <c r="C104" s="5">
        <v>5947000738</v>
      </c>
      <c r="D104" s="1">
        <v>0</v>
      </c>
      <c r="E104" s="148">
        <v>6467.39</v>
      </c>
      <c r="F104" s="5" t="s">
        <v>28</v>
      </c>
    </row>
    <row r="105" spans="1:6" s="5" customFormat="1" x14ac:dyDescent="0.25">
      <c r="A105" s="6">
        <v>43201</v>
      </c>
      <c r="B105" s="5" t="s">
        <v>4540</v>
      </c>
      <c r="C105" s="5" t="s">
        <v>4543</v>
      </c>
      <c r="D105" s="1">
        <v>0</v>
      </c>
      <c r="E105" s="148">
        <v>24448.5</v>
      </c>
      <c r="F105" s="5" t="s">
        <v>28</v>
      </c>
    </row>
    <row r="106" spans="1:6" s="5" customFormat="1" x14ac:dyDescent="0.25">
      <c r="A106" s="6">
        <v>43201</v>
      </c>
      <c r="B106" s="5" t="s">
        <v>4544</v>
      </c>
      <c r="C106" s="5" t="s">
        <v>4545</v>
      </c>
      <c r="D106" s="1">
        <v>0</v>
      </c>
      <c r="E106" s="148">
        <v>21661</v>
      </c>
      <c r="F106" s="5" t="s">
        <v>28</v>
      </c>
    </row>
    <row r="107" spans="1:6" s="5" customFormat="1" x14ac:dyDescent="0.25">
      <c r="A107" s="6">
        <v>43201</v>
      </c>
      <c r="B107" s="5" t="s">
        <v>4540</v>
      </c>
      <c r="C107" s="5" t="s">
        <v>4546</v>
      </c>
      <c r="D107" s="1">
        <v>0</v>
      </c>
      <c r="E107" s="148">
        <v>36934.44</v>
      </c>
      <c r="F107" s="5" t="s">
        <v>28</v>
      </c>
    </row>
    <row r="108" spans="1:6" s="5" customFormat="1" x14ac:dyDescent="0.25">
      <c r="A108" s="6">
        <v>43201</v>
      </c>
      <c r="B108" s="5" t="s">
        <v>4540</v>
      </c>
      <c r="C108" s="5" t="s">
        <v>4547</v>
      </c>
      <c r="D108" s="1">
        <v>0</v>
      </c>
      <c r="E108" s="148">
        <v>28390.09</v>
      </c>
      <c r="F108" s="5" t="s">
        <v>28</v>
      </c>
    </row>
    <row r="109" spans="1:6" s="5" customFormat="1" x14ac:dyDescent="0.25">
      <c r="A109" s="6">
        <v>43201</v>
      </c>
      <c r="B109" s="5" t="s">
        <v>26</v>
      </c>
      <c r="C109" s="5" t="s">
        <v>4548</v>
      </c>
      <c r="D109" s="1">
        <v>0</v>
      </c>
      <c r="E109" s="148">
        <v>11884</v>
      </c>
      <c r="F109" s="5" t="s">
        <v>4549</v>
      </c>
    </row>
    <row r="110" spans="1:6" s="5" customFormat="1" x14ac:dyDescent="0.25">
      <c r="A110" s="6">
        <v>43201</v>
      </c>
      <c r="B110" s="5" t="s">
        <v>26</v>
      </c>
      <c r="C110" s="5" t="s">
        <v>4550</v>
      </c>
      <c r="D110" s="1">
        <v>0</v>
      </c>
      <c r="E110" s="148">
        <v>125433</v>
      </c>
      <c r="F110" s="5" t="s">
        <v>4551</v>
      </c>
    </row>
    <row r="111" spans="1:6" s="5" customFormat="1" x14ac:dyDescent="0.25">
      <c r="A111" s="6">
        <v>43201</v>
      </c>
      <c r="B111" s="5" t="s">
        <v>26</v>
      </c>
      <c r="C111" s="5" t="s">
        <v>4552</v>
      </c>
      <c r="D111" s="1">
        <v>0</v>
      </c>
      <c r="E111" s="148">
        <v>104935</v>
      </c>
      <c r="F111" s="5" t="s">
        <v>4549</v>
      </c>
    </row>
    <row r="112" spans="1:6" s="5" customFormat="1" x14ac:dyDescent="0.25">
      <c r="A112" s="6">
        <v>43201</v>
      </c>
      <c r="B112" s="5" t="s">
        <v>26</v>
      </c>
      <c r="C112" s="5" t="s">
        <v>4553</v>
      </c>
      <c r="D112" s="1">
        <v>0</v>
      </c>
      <c r="E112" s="148">
        <v>30646</v>
      </c>
      <c r="F112" s="5" t="s">
        <v>4549</v>
      </c>
    </row>
    <row r="113" spans="1:6" s="5" customFormat="1" x14ac:dyDescent="0.25">
      <c r="A113" s="6">
        <v>43201</v>
      </c>
      <c r="B113" s="5" t="s">
        <v>27</v>
      </c>
      <c r="C113" s="5" t="s">
        <v>4554</v>
      </c>
      <c r="D113" s="1">
        <v>0</v>
      </c>
      <c r="E113" s="148">
        <v>25239.15</v>
      </c>
      <c r="F113" s="5" t="s">
        <v>4555</v>
      </c>
    </row>
    <row r="114" spans="1:6" s="5" customFormat="1" x14ac:dyDescent="0.25">
      <c r="A114" s="6">
        <v>43202</v>
      </c>
      <c r="B114" s="5" t="s">
        <v>4556</v>
      </c>
      <c r="C114" s="5" t="s">
        <v>4557</v>
      </c>
      <c r="D114" s="1">
        <v>0</v>
      </c>
      <c r="E114" s="148">
        <v>49435</v>
      </c>
      <c r="F114" s="5" t="s">
        <v>28</v>
      </c>
    </row>
    <row r="115" spans="1:6" s="5" customFormat="1" x14ac:dyDescent="0.25">
      <c r="A115" s="6">
        <v>43202</v>
      </c>
      <c r="B115" s="5" t="s">
        <v>4468</v>
      </c>
      <c r="C115" s="5" t="s">
        <v>4558</v>
      </c>
      <c r="D115" s="1">
        <v>0</v>
      </c>
      <c r="E115" s="148">
        <v>9260</v>
      </c>
      <c r="F115" s="5" t="s">
        <v>28</v>
      </c>
    </row>
    <row r="116" spans="1:6" s="5" customFormat="1" x14ac:dyDescent="0.25">
      <c r="A116" s="6">
        <v>43204</v>
      </c>
      <c r="B116" s="5" t="s">
        <v>26</v>
      </c>
      <c r="C116" s="5" t="s">
        <v>4559</v>
      </c>
      <c r="D116" s="148">
        <v>6404.72</v>
      </c>
      <c r="E116" s="1">
        <v>0</v>
      </c>
      <c r="F116" s="5" t="s">
        <v>4560</v>
      </c>
    </row>
    <row r="117" spans="1:6" s="5" customFormat="1" x14ac:dyDescent="0.25">
      <c r="A117" s="6">
        <v>43204</v>
      </c>
      <c r="B117" s="5" t="s">
        <v>26</v>
      </c>
      <c r="C117" s="5" t="s">
        <v>4561</v>
      </c>
      <c r="D117" s="148">
        <v>1830.56</v>
      </c>
      <c r="E117" s="1">
        <v>0</v>
      </c>
      <c r="F117" s="5" t="s">
        <v>4562</v>
      </c>
    </row>
    <row r="118" spans="1:6" s="5" customFormat="1" x14ac:dyDescent="0.25">
      <c r="A118" s="6">
        <v>43204</v>
      </c>
      <c r="B118" s="5" t="s">
        <v>26</v>
      </c>
      <c r="C118" s="5" t="s">
        <v>4563</v>
      </c>
      <c r="D118" s="148">
        <v>12016.35</v>
      </c>
      <c r="E118" s="1">
        <v>0</v>
      </c>
      <c r="F118" s="5" t="s">
        <v>4564</v>
      </c>
    </row>
    <row r="119" spans="1:6" s="5" customFormat="1" x14ac:dyDescent="0.25">
      <c r="A119" s="6">
        <v>43204</v>
      </c>
      <c r="B119" s="5" t="s">
        <v>26</v>
      </c>
      <c r="C119" s="5" t="s">
        <v>4565</v>
      </c>
      <c r="D119" s="148">
        <v>48403.66</v>
      </c>
      <c r="E119" s="1">
        <v>0</v>
      </c>
      <c r="F119" s="5" t="s">
        <v>4566</v>
      </c>
    </row>
    <row r="120" spans="1:6" s="5" customFormat="1" x14ac:dyDescent="0.25">
      <c r="A120" s="6">
        <v>43204</v>
      </c>
      <c r="B120" s="5" t="s">
        <v>26</v>
      </c>
      <c r="C120" s="5" t="s">
        <v>4567</v>
      </c>
      <c r="D120" s="148">
        <v>53238.36</v>
      </c>
      <c r="E120" s="1">
        <v>0</v>
      </c>
      <c r="F120" s="5" t="s">
        <v>4568</v>
      </c>
    </row>
    <row r="121" spans="1:6" s="5" customFormat="1" x14ac:dyDescent="0.25">
      <c r="A121" s="6">
        <v>43204</v>
      </c>
      <c r="B121" s="5" t="s">
        <v>4569</v>
      </c>
      <c r="C121" s="5" t="s">
        <v>4570</v>
      </c>
      <c r="D121" s="148">
        <v>401918.76</v>
      </c>
      <c r="E121" s="1">
        <v>0</v>
      </c>
      <c r="F121" s="5" t="s">
        <v>28</v>
      </c>
    </row>
    <row r="122" spans="1:6" s="5" customFormat="1" x14ac:dyDescent="0.25">
      <c r="A122" s="6">
        <v>43204</v>
      </c>
      <c r="B122" s="5" t="s">
        <v>4571</v>
      </c>
      <c r="C122" s="5" t="s">
        <v>4560</v>
      </c>
      <c r="D122" s="148">
        <v>544455.18000000005</v>
      </c>
      <c r="E122" s="1">
        <v>0</v>
      </c>
      <c r="F122" s="5" t="s">
        <v>28</v>
      </c>
    </row>
    <row r="123" spans="1:6" s="5" customFormat="1" x14ac:dyDescent="0.25">
      <c r="A123" s="6">
        <v>43204</v>
      </c>
      <c r="B123" s="5" t="s">
        <v>4572</v>
      </c>
      <c r="C123" s="5" t="s">
        <v>4566</v>
      </c>
      <c r="D123" s="148">
        <v>3899430.44</v>
      </c>
      <c r="E123" s="1">
        <v>0</v>
      </c>
      <c r="F123" s="5" t="s">
        <v>28</v>
      </c>
    </row>
    <row r="124" spans="1:6" s="5" customFormat="1" x14ac:dyDescent="0.25">
      <c r="A124" s="6">
        <v>43204</v>
      </c>
      <c r="B124" s="5" t="s">
        <v>4573</v>
      </c>
      <c r="C124" s="5" t="s">
        <v>4574</v>
      </c>
      <c r="D124" s="1">
        <v>0</v>
      </c>
      <c r="E124" s="197">
        <v>4179598.46</v>
      </c>
      <c r="F124" s="5" t="s">
        <v>28</v>
      </c>
    </row>
    <row r="125" spans="1:6" s="5" customFormat="1" x14ac:dyDescent="0.25">
      <c r="A125" s="6">
        <v>43204</v>
      </c>
      <c r="B125" s="5" t="s">
        <v>4575</v>
      </c>
      <c r="C125" s="5" t="s">
        <v>4568</v>
      </c>
      <c r="D125" s="197">
        <v>4282900.5999999996</v>
      </c>
      <c r="E125" s="1">
        <v>0</v>
      </c>
      <c r="F125" s="5" t="s">
        <v>28</v>
      </c>
    </row>
    <row r="126" spans="1:6" s="5" customFormat="1" x14ac:dyDescent="0.25">
      <c r="A126" s="6">
        <v>43204</v>
      </c>
      <c r="B126" s="5" t="s">
        <v>4575</v>
      </c>
      <c r="C126" s="5" t="s">
        <v>4568</v>
      </c>
      <c r="D126" s="1">
        <v>0</v>
      </c>
      <c r="E126" s="197">
        <v>4282900.5999999996</v>
      </c>
      <c r="F126" s="5" t="s">
        <v>28</v>
      </c>
    </row>
    <row r="127" spans="1:6" s="5" customFormat="1" x14ac:dyDescent="0.25">
      <c r="A127" s="6">
        <v>43204</v>
      </c>
      <c r="B127" s="5" t="s">
        <v>4573</v>
      </c>
      <c r="C127" s="5" t="s">
        <v>4574</v>
      </c>
      <c r="D127" s="197">
        <v>4179598.46</v>
      </c>
      <c r="E127" s="1">
        <v>0</v>
      </c>
      <c r="F127" s="5" t="s">
        <v>28</v>
      </c>
    </row>
    <row r="128" spans="1:6" s="5" customFormat="1" x14ac:dyDescent="0.25">
      <c r="A128" s="6">
        <v>43205</v>
      </c>
      <c r="B128" s="5" t="s">
        <v>4576</v>
      </c>
      <c r="C128" s="5" t="s">
        <v>4577</v>
      </c>
      <c r="D128" s="148">
        <v>900</v>
      </c>
      <c r="E128" s="1">
        <v>0</v>
      </c>
      <c r="F128" s="5" t="s">
        <v>28</v>
      </c>
    </row>
    <row r="129" spans="1:6" s="5" customFormat="1" x14ac:dyDescent="0.25">
      <c r="A129" s="6">
        <v>43205</v>
      </c>
      <c r="B129" s="5" t="s">
        <v>4578</v>
      </c>
      <c r="C129" s="5" t="s">
        <v>4579</v>
      </c>
      <c r="D129" s="148">
        <v>2100</v>
      </c>
      <c r="E129" s="1">
        <v>0</v>
      </c>
      <c r="F129" s="5" t="s">
        <v>28</v>
      </c>
    </row>
    <row r="130" spans="1:6" s="5" customFormat="1" x14ac:dyDescent="0.25">
      <c r="A130" s="6">
        <v>43205</v>
      </c>
      <c r="B130" s="5" t="s">
        <v>4580</v>
      </c>
      <c r="C130" s="5" t="s">
        <v>4581</v>
      </c>
      <c r="D130" s="148">
        <v>12000</v>
      </c>
      <c r="E130" s="1">
        <v>0</v>
      </c>
      <c r="F130" s="5" t="s">
        <v>28</v>
      </c>
    </row>
    <row r="131" spans="1:6" s="5" customFormat="1" x14ac:dyDescent="0.25">
      <c r="A131" s="6">
        <v>43205</v>
      </c>
      <c r="B131" s="5" t="s">
        <v>4582</v>
      </c>
      <c r="C131" s="5" t="s">
        <v>4583</v>
      </c>
      <c r="D131" s="1">
        <v>0</v>
      </c>
      <c r="E131" s="148">
        <v>1000000</v>
      </c>
      <c r="F131" s="5" t="s">
        <v>28</v>
      </c>
    </row>
    <row r="132" spans="1:6" s="5" customFormat="1" x14ac:dyDescent="0.25">
      <c r="A132" s="6">
        <v>43205</v>
      </c>
      <c r="B132" s="5" t="s">
        <v>4584</v>
      </c>
      <c r="C132" s="5" t="s">
        <v>4585</v>
      </c>
      <c r="D132" s="1">
        <v>0</v>
      </c>
      <c r="E132" s="148">
        <v>2000000</v>
      </c>
      <c r="F132" s="5" t="s">
        <v>28</v>
      </c>
    </row>
    <row r="133" spans="1:6" s="5" customFormat="1" x14ac:dyDescent="0.25">
      <c r="A133" s="6">
        <v>43205</v>
      </c>
      <c r="B133" s="5" t="s">
        <v>4586</v>
      </c>
      <c r="C133" s="5" t="s">
        <v>4587</v>
      </c>
      <c r="D133" s="1">
        <v>0</v>
      </c>
      <c r="E133" s="148">
        <v>2000000</v>
      </c>
      <c r="F133" s="5" t="s">
        <v>28</v>
      </c>
    </row>
    <row r="134" spans="1:6" s="5" customFormat="1" x14ac:dyDescent="0.25">
      <c r="A134" s="6">
        <v>43205</v>
      </c>
      <c r="B134" s="5" t="s">
        <v>4588</v>
      </c>
      <c r="C134" s="5" t="s">
        <v>4589</v>
      </c>
      <c r="D134" s="148">
        <v>8400</v>
      </c>
      <c r="E134" s="1">
        <v>0</v>
      </c>
      <c r="F134" s="5" t="s">
        <v>28</v>
      </c>
    </row>
    <row r="135" spans="1:6" s="5" customFormat="1" x14ac:dyDescent="0.25">
      <c r="A135" s="6">
        <v>43205</v>
      </c>
      <c r="B135" s="5" t="s">
        <v>4590</v>
      </c>
      <c r="C135" s="5" t="s">
        <v>4591</v>
      </c>
      <c r="D135" s="148">
        <v>3250</v>
      </c>
      <c r="E135" s="1">
        <v>0</v>
      </c>
      <c r="F135" s="5" t="s">
        <v>28</v>
      </c>
    </row>
    <row r="136" spans="1:6" s="5" customFormat="1" x14ac:dyDescent="0.25">
      <c r="A136" s="6">
        <v>43205</v>
      </c>
      <c r="B136" s="5" t="s">
        <v>4592</v>
      </c>
      <c r="C136" s="5" t="s">
        <v>4593</v>
      </c>
      <c r="D136" s="148">
        <v>1200</v>
      </c>
      <c r="E136" s="1">
        <v>0</v>
      </c>
      <c r="F136" s="5" t="s">
        <v>28</v>
      </c>
    </row>
    <row r="137" spans="1:6" s="5" customFormat="1" x14ac:dyDescent="0.25">
      <c r="A137" s="6">
        <v>43205</v>
      </c>
      <c r="B137" s="5" t="s">
        <v>4594</v>
      </c>
      <c r="C137" s="5" t="s">
        <v>4595</v>
      </c>
      <c r="D137" s="148">
        <v>22500</v>
      </c>
      <c r="E137" s="1">
        <v>0</v>
      </c>
      <c r="F137" s="5" t="s">
        <v>28</v>
      </c>
    </row>
    <row r="138" spans="1:6" s="5" customFormat="1" x14ac:dyDescent="0.25">
      <c r="A138" s="6">
        <v>43205</v>
      </c>
      <c r="B138" s="5" t="s">
        <v>4596</v>
      </c>
      <c r="C138" s="5" t="s">
        <v>4597</v>
      </c>
      <c r="D138" s="148">
        <v>4000</v>
      </c>
      <c r="E138" s="1">
        <v>0</v>
      </c>
      <c r="F138" s="5" t="s">
        <v>28</v>
      </c>
    </row>
    <row r="139" spans="1:6" s="5" customFormat="1" x14ac:dyDescent="0.25">
      <c r="A139" s="6">
        <v>43205</v>
      </c>
      <c r="B139" s="5" t="s">
        <v>4598</v>
      </c>
      <c r="C139" s="5" t="s">
        <v>4599</v>
      </c>
      <c r="D139" s="148">
        <v>390</v>
      </c>
      <c r="E139" s="1">
        <v>0</v>
      </c>
      <c r="F139" s="5" t="s">
        <v>28</v>
      </c>
    </row>
    <row r="140" spans="1:6" s="5" customFormat="1" x14ac:dyDescent="0.25">
      <c r="A140" s="6">
        <v>43205</v>
      </c>
      <c r="B140" s="5" t="s">
        <v>4600</v>
      </c>
      <c r="C140" s="5" t="s">
        <v>4601</v>
      </c>
      <c r="D140" s="1">
        <v>0</v>
      </c>
      <c r="E140" s="148">
        <v>64320</v>
      </c>
      <c r="F140" s="5" t="s">
        <v>28</v>
      </c>
    </row>
    <row r="141" spans="1:6" s="5" customFormat="1" x14ac:dyDescent="0.25">
      <c r="A141" s="6">
        <v>43205</v>
      </c>
      <c r="B141" s="5" t="s">
        <v>4602</v>
      </c>
      <c r="C141" s="5" t="s">
        <v>4603</v>
      </c>
      <c r="D141" s="148">
        <v>4179598.46</v>
      </c>
      <c r="E141" s="1">
        <v>0</v>
      </c>
      <c r="F141" s="5" t="s">
        <v>28</v>
      </c>
    </row>
    <row r="142" spans="1:6" s="5" customFormat="1" x14ac:dyDescent="0.25">
      <c r="A142" s="6">
        <v>43205</v>
      </c>
      <c r="B142" s="5" t="s">
        <v>4604</v>
      </c>
      <c r="C142" s="5" t="s">
        <v>4568</v>
      </c>
      <c r="D142" s="148">
        <v>4282900.5999999996</v>
      </c>
      <c r="E142" s="1">
        <v>0</v>
      </c>
      <c r="F142" s="5" t="s">
        <v>28</v>
      </c>
    </row>
    <row r="143" spans="1:6" s="5" customFormat="1" x14ac:dyDescent="0.25">
      <c r="A143" s="6">
        <v>43205</v>
      </c>
      <c r="B143" s="5" t="s">
        <v>4605</v>
      </c>
      <c r="C143" s="5" t="s">
        <v>4606</v>
      </c>
      <c r="D143" s="1">
        <v>0</v>
      </c>
      <c r="E143" s="148">
        <v>157063</v>
      </c>
      <c r="F143" s="5" t="s">
        <v>28</v>
      </c>
    </row>
    <row r="144" spans="1:6" s="5" customFormat="1" x14ac:dyDescent="0.25">
      <c r="A144" s="6">
        <v>43205</v>
      </c>
      <c r="B144" s="5" t="s">
        <v>3986</v>
      </c>
      <c r="C144" s="5" t="s">
        <v>4607</v>
      </c>
      <c r="D144" s="1">
        <v>0</v>
      </c>
      <c r="E144" s="148">
        <v>5346</v>
      </c>
      <c r="F144" s="5" t="s">
        <v>28</v>
      </c>
    </row>
    <row r="145" spans="1:6" s="5" customFormat="1" x14ac:dyDescent="0.25">
      <c r="A145" s="6">
        <v>43205</v>
      </c>
      <c r="B145" s="5" t="s">
        <v>27</v>
      </c>
      <c r="C145" s="5" t="s">
        <v>4608</v>
      </c>
      <c r="D145" s="148">
        <v>750</v>
      </c>
      <c r="E145" s="1">
        <v>0</v>
      </c>
      <c r="F145" s="5" t="s">
        <v>4609</v>
      </c>
    </row>
    <row r="146" spans="1:6" s="5" customFormat="1" x14ac:dyDescent="0.25">
      <c r="A146" s="6">
        <v>43205</v>
      </c>
      <c r="B146" s="5" t="s">
        <v>27</v>
      </c>
      <c r="C146" s="5" t="s">
        <v>4610</v>
      </c>
      <c r="D146" s="148">
        <v>103756.91</v>
      </c>
      <c r="E146" s="1">
        <v>0</v>
      </c>
      <c r="F146" s="5" t="s">
        <v>4611</v>
      </c>
    </row>
    <row r="147" spans="1:6" s="5" customFormat="1" x14ac:dyDescent="0.25">
      <c r="A147" s="6">
        <v>43206</v>
      </c>
      <c r="B147" s="5" t="s">
        <v>26</v>
      </c>
      <c r="C147" s="5" t="s">
        <v>4612</v>
      </c>
      <c r="D147" s="148">
        <v>11616</v>
      </c>
      <c r="E147" s="1">
        <v>0</v>
      </c>
      <c r="F147" s="5" t="s">
        <v>4613</v>
      </c>
    </row>
    <row r="148" spans="1:6" s="5" customFormat="1" x14ac:dyDescent="0.25">
      <c r="A148" s="6">
        <v>43206</v>
      </c>
      <c r="B148" s="5" t="s">
        <v>27</v>
      </c>
      <c r="C148" s="5" t="s">
        <v>4618</v>
      </c>
      <c r="D148" s="148">
        <v>100</v>
      </c>
      <c r="E148" s="5">
        <v>0</v>
      </c>
      <c r="F148" s="5" t="s">
        <v>4619</v>
      </c>
    </row>
    <row r="149" spans="1:6" s="5" customFormat="1" x14ac:dyDescent="0.25">
      <c r="A149" s="6">
        <v>43206</v>
      </c>
      <c r="B149" s="5" t="s">
        <v>4626</v>
      </c>
      <c r="C149" s="5" t="s">
        <v>4627</v>
      </c>
      <c r="D149" s="1">
        <v>0</v>
      </c>
      <c r="E149" s="148">
        <v>82103</v>
      </c>
      <c r="F149" s="5" t="s">
        <v>28</v>
      </c>
    </row>
    <row r="150" spans="1:6" s="5" customFormat="1" x14ac:dyDescent="0.25">
      <c r="A150" s="6">
        <v>43206</v>
      </c>
      <c r="B150" s="5" t="s">
        <v>4628</v>
      </c>
      <c r="C150" s="5" t="s">
        <v>4629</v>
      </c>
      <c r="D150" s="1">
        <v>0</v>
      </c>
      <c r="E150" s="148">
        <v>2206</v>
      </c>
      <c r="F150" s="5" t="s">
        <v>28</v>
      </c>
    </row>
    <row r="151" spans="1:6" s="5" customFormat="1" x14ac:dyDescent="0.25">
      <c r="A151" s="6">
        <v>43206</v>
      </c>
      <c r="B151" s="5" t="s">
        <v>4630</v>
      </c>
      <c r="C151" s="5" t="s">
        <v>4601</v>
      </c>
      <c r="D151" s="1">
        <v>0</v>
      </c>
      <c r="E151" s="148">
        <v>59863</v>
      </c>
      <c r="F151" s="5" t="s">
        <v>28</v>
      </c>
    </row>
    <row r="152" spans="1:6" s="5" customFormat="1" x14ac:dyDescent="0.25">
      <c r="A152" s="6">
        <v>43206</v>
      </c>
      <c r="B152" s="5" t="s">
        <v>3986</v>
      </c>
      <c r="C152" s="5" t="s">
        <v>4607</v>
      </c>
      <c r="D152" s="1">
        <v>0</v>
      </c>
      <c r="E152" s="148">
        <v>10923</v>
      </c>
      <c r="F152" s="5" t="s">
        <v>28</v>
      </c>
    </row>
    <row r="153" spans="1:6" s="5" customFormat="1" x14ac:dyDescent="0.25">
      <c r="A153" s="6">
        <v>43206</v>
      </c>
      <c r="B153" s="5" t="s">
        <v>4468</v>
      </c>
      <c r="C153" s="5" t="s">
        <v>4631</v>
      </c>
      <c r="D153" s="1">
        <v>0</v>
      </c>
      <c r="E153" s="148">
        <v>14032</v>
      </c>
      <c r="F153" s="5" t="s">
        <v>28</v>
      </c>
    </row>
    <row r="154" spans="1:6" s="5" customFormat="1" x14ac:dyDescent="0.25">
      <c r="A154" s="6">
        <v>43206</v>
      </c>
      <c r="B154" s="5" t="s">
        <v>4372</v>
      </c>
      <c r="C154" s="5" t="s">
        <v>4632</v>
      </c>
      <c r="D154" s="1">
        <v>0</v>
      </c>
      <c r="E154" s="148">
        <v>30089.54</v>
      </c>
      <c r="F154" s="5" t="s">
        <v>28</v>
      </c>
    </row>
    <row r="155" spans="1:6" s="5" customFormat="1" x14ac:dyDescent="0.25">
      <c r="A155" s="6">
        <v>43206</v>
      </c>
      <c r="B155" s="5" t="s">
        <v>4633</v>
      </c>
      <c r="C155" s="5" t="s">
        <v>4634</v>
      </c>
      <c r="D155" s="1">
        <v>0</v>
      </c>
      <c r="E155" s="148">
        <v>4902</v>
      </c>
      <c r="F155" s="5" t="s">
        <v>28</v>
      </c>
    </row>
    <row r="156" spans="1:6" s="5" customFormat="1" x14ac:dyDescent="0.25">
      <c r="A156" s="6">
        <v>43206</v>
      </c>
      <c r="B156" s="5" t="s">
        <v>27</v>
      </c>
      <c r="C156" s="5" t="s">
        <v>4635</v>
      </c>
      <c r="D156" s="1">
        <v>0</v>
      </c>
      <c r="E156" s="148">
        <v>11980.96</v>
      </c>
      <c r="F156" s="5" t="s">
        <v>4636</v>
      </c>
    </row>
    <row r="157" spans="1:6" s="5" customFormat="1" x14ac:dyDescent="0.25">
      <c r="A157" s="6">
        <v>43206</v>
      </c>
      <c r="B157" s="5" t="s">
        <v>4637</v>
      </c>
      <c r="C157" s="5" t="s">
        <v>4638</v>
      </c>
      <c r="D157" s="148">
        <v>200000</v>
      </c>
      <c r="E157" s="1">
        <v>0</v>
      </c>
      <c r="F157" s="5" t="s">
        <v>28</v>
      </c>
    </row>
    <row r="158" spans="1:6" s="5" customFormat="1" x14ac:dyDescent="0.25">
      <c r="A158" s="6">
        <v>43206</v>
      </c>
      <c r="B158" s="5" t="s">
        <v>4639</v>
      </c>
      <c r="C158" s="5" t="s">
        <v>4640</v>
      </c>
      <c r="D158" s="1">
        <v>0</v>
      </c>
      <c r="E158" s="197">
        <v>200000</v>
      </c>
      <c r="F158" s="5" t="s">
        <v>28</v>
      </c>
    </row>
    <row r="159" spans="1:6" s="5" customFormat="1" x14ac:dyDescent="0.25">
      <c r="A159" s="6">
        <v>43206</v>
      </c>
      <c r="B159" s="5" t="s">
        <v>4639</v>
      </c>
      <c r="C159" s="5" t="s">
        <v>4640</v>
      </c>
      <c r="D159" s="197">
        <v>200000</v>
      </c>
      <c r="E159" s="1">
        <v>0</v>
      </c>
      <c r="F159" s="5" t="s">
        <v>28</v>
      </c>
    </row>
    <row r="160" spans="1:6" s="5" customFormat="1" x14ac:dyDescent="0.25">
      <c r="A160" s="6">
        <v>43206</v>
      </c>
      <c r="B160" s="5" t="s">
        <v>4641</v>
      </c>
      <c r="C160" s="5" t="s">
        <v>4642</v>
      </c>
      <c r="D160" s="1">
        <v>0</v>
      </c>
      <c r="E160" s="197">
        <v>200000</v>
      </c>
      <c r="F160" s="5" t="s">
        <v>28</v>
      </c>
    </row>
    <row r="161" spans="1:6" s="5" customFormat="1" x14ac:dyDescent="0.25">
      <c r="A161" s="6">
        <v>43206</v>
      </c>
      <c r="B161" s="5" t="s">
        <v>4643</v>
      </c>
      <c r="C161" s="5" t="s">
        <v>4640</v>
      </c>
      <c r="D161" s="148">
        <v>200000</v>
      </c>
      <c r="E161" s="1">
        <v>0</v>
      </c>
      <c r="F161" s="5" t="s">
        <v>28</v>
      </c>
    </row>
    <row r="162" spans="1:6" s="5" customFormat="1" x14ac:dyDescent="0.25">
      <c r="A162" s="6">
        <v>43206</v>
      </c>
      <c r="B162" s="5" t="s">
        <v>4644</v>
      </c>
      <c r="C162" s="5" t="s">
        <v>4645</v>
      </c>
      <c r="D162" s="148">
        <v>200000</v>
      </c>
      <c r="E162" s="1">
        <v>0</v>
      </c>
      <c r="F162" s="5" t="s">
        <v>28</v>
      </c>
    </row>
    <row r="163" spans="1:6" s="5" customFormat="1" x14ac:dyDescent="0.25">
      <c r="A163" s="6">
        <v>43206</v>
      </c>
      <c r="B163" s="5" t="s">
        <v>4641</v>
      </c>
      <c r="C163" s="5" t="s">
        <v>4642</v>
      </c>
      <c r="D163" s="197">
        <v>200000</v>
      </c>
      <c r="E163" s="1">
        <v>0</v>
      </c>
      <c r="F163" s="5" t="s">
        <v>28</v>
      </c>
    </row>
    <row r="164" spans="1:6" s="5" customFormat="1" x14ac:dyDescent="0.25">
      <c r="A164" s="6">
        <v>43206</v>
      </c>
      <c r="B164" s="5" t="s">
        <v>4646</v>
      </c>
      <c r="C164" s="5" t="s">
        <v>4642</v>
      </c>
      <c r="D164" s="148">
        <v>200000</v>
      </c>
      <c r="E164" s="1">
        <v>0</v>
      </c>
      <c r="F164" s="5" t="s">
        <v>28</v>
      </c>
    </row>
    <row r="165" spans="1:6" s="5" customFormat="1" x14ac:dyDescent="0.25">
      <c r="A165" s="6">
        <v>43206</v>
      </c>
      <c r="B165" s="5" t="s">
        <v>4647</v>
      </c>
      <c r="C165" s="5" t="s">
        <v>4648</v>
      </c>
      <c r="D165" s="148">
        <v>4665</v>
      </c>
      <c r="E165" s="1">
        <v>0</v>
      </c>
      <c r="F165" s="5" t="s">
        <v>28</v>
      </c>
    </row>
    <row r="166" spans="1:6" s="5" customFormat="1" x14ac:dyDescent="0.25">
      <c r="A166" s="6">
        <v>43206</v>
      </c>
      <c r="B166" s="5" t="s">
        <v>4649</v>
      </c>
      <c r="C166" s="5" t="s">
        <v>4650</v>
      </c>
      <c r="D166" s="148">
        <v>3927</v>
      </c>
      <c r="E166" s="1">
        <v>0</v>
      </c>
      <c r="F166" s="5" t="s">
        <v>28</v>
      </c>
    </row>
    <row r="167" spans="1:6" s="5" customFormat="1" x14ac:dyDescent="0.25">
      <c r="A167" s="6">
        <v>43206</v>
      </c>
      <c r="B167" s="5" t="s">
        <v>26</v>
      </c>
      <c r="C167" s="5" t="s">
        <v>4651</v>
      </c>
      <c r="D167" s="148">
        <v>1676028.19</v>
      </c>
      <c r="E167" s="1">
        <v>0</v>
      </c>
      <c r="F167" s="5" t="s">
        <v>4652</v>
      </c>
    </row>
    <row r="168" spans="1:6" s="5" customFormat="1" x14ac:dyDescent="0.25">
      <c r="A168" s="6">
        <v>43206</v>
      </c>
      <c r="B168" s="5" t="s">
        <v>26</v>
      </c>
      <c r="C168" s="5" t="s">
        <v>4653</v>
      </c>
      <c r="D168" s="148">
        <v>67423</v>
      </c>
      <c r="E168" s="1">
        <v>0</v>
      </c>
      <c r="F168" s="5" t="s">
        <v>4654</v>
      </c>
    </row>
    <row r="169" spans="1:6" s="5" customFormat="1" x14ac:dyDescent="0.25">
      <c r="A169" s="6">
        <v>43206</v>
      </c>
      <c r="B169" s="5" t="s">
        <v>27</v>
      </c>
      <c r="C169" s="5" t="s">
        <v>4655</v>
      </c>
      <c r="D169" s="148">
        <v>480</v>
      </c>
      <c r="E169" s="1">
        <v>0</v>
      </c>
      <c r="F169" s="5" t="s">
        <v>4656</v>
      </c>
    </row>
    <row r="170" spans="1:6" s="5" customFormat="1" x14ac:dyDescent="0.25">
      <c r="A170" s="6">
        <v>43206</v>
      </c>
      <c r="B170" s="5" t="s">
        <v>27</v>
      </c>
      <c r="C170" s="5" t="s">
        <v>4657</v>
      </c>
      <c r="D170" s="148">
        <v>89.96</v>
      </c>
      <c r="E170" s="1">
        <v>0</v>
      </c>
      <c r="F170" s="5" t="s">
        <v>4658</v>
      </c>
    </row>
    <row r="171" spans="1:6" s="5" customFormat="1" x14ac:dyDescent="0.25">
      <c r="A171" s="6">
        <v>43206</v>
      </c>
      <c r="B171" s="5" t="s">
        <v>27</v>
      </c>
      <c r="C171" s="5" t="s">
        <v>4659</v>
      </c>
      <c r="D171" s="148">
        <v>920</v>
      </c>
      <c r="E171" s="1">
        <v>0</v>
      </c>
      <c r="F171" s="5" t="s">
        <v>4660</v>
      </c>
    </row>
    <row r="172" spans="1:6" s="5" customFormat="1" x14ac:dyDescent="0.25">
      <c r="A172" s="6">
        <v>43206</v>
      </c>
      <c r="B172" s="5" t="s">
        <v>27</v>
      </c>
      <c r="C172" s="5" t="s">
        <v>4661</v>
      </c>
      <c r="D172" s="148">
        <v>1177.95</v>
      </c>
      <c r="E172" s="1">
        <v>0</v>
      </c>
      <c r="F172" s="5" t="s">
        <v>4662</v>
      </c>
    </row>
    <row r="173" spans="1:6" s="5" customFormat="1" x14ac:dyDescent="0.25">
      <c r="A173" s="6">
        <v>43207</v>
      </c>
      <c r="B173" s="5" t="s">
        <v>27</v>
      </c>
      <c r="C173" s="5" t="s">
        <v>4620</v>
      </c>
      <c r="D173" s="148">
        <v>90</v>
      </c>
      <c r="E173" s="1">
        <v>0</v>
      </c>
      <c r="F173" s="5" t="s">
        <v>4621</v>
      </c>
    </row>
    <row r="174" spans="1:6" s="5" customFormat="1" x14ac:dyDescent="0.25">
      <c r="A174" s="6">
        <v>43207</v>
      </c>
      <c r="B174" s="5" t="s">
        <v>27</v>
      </c>
      <c r="C174" s="5" t="s">
        <v>4622</v>
      </c>
      <c r="D174" s="148">
        <v>90</v>
      </c>
      <c r="E174" s="1">
        <v>0</v>
      </c>
      <c r="F174" s="5" t="s">
        <v>4623</v>
      </c>
    </row>
    <row r="175" spans="1:6" s="5" customFormat="1" x14ac:dyDescent="0.25">
      <c r="A175" s="6">
        <v>43207</v>
      </c>
      <c r="B175" s="5" t="s">
        <v>27</v>
      </c>
      <c r="C175" s="5" t="s">
        <v>4624</v>
      </c>
      <c r="D175" s="148">
        <v>282220.3</v>
      </c>
      <c r="E175" s="1">
        <v>0</v>
      </c>
      <c r="F175" s="5" t="s">
        <v>4623</v>
      </c>
    </row>
    <row r="176" spans="1:6" s="5" customFormat="1" x14ac:dyDescent="0.25">
      <c r="A176" s="6">
        <v>43207</v>
      </c>
      <c r="B176" s="5" t="s">
        <v>27</v>
      </c>
      <c r="C176" s="5" t="s">
        <v>4625</v>
      </c>
      <c r="D176" s="148">
        <v>457745.19</v>
      </c>
      <c r="E176" s="1">
        <v>0</v>
      </c>
      <c r="F176" s="5" t="s">
        <v>4621</v>
      </c>
    </row>
    <row r="177" spans="1:6" s="5" customFormat="1" x14ac:dyDescent="0.25">
      <c r="A177" s="6">
        <v>43207</v>
      </c>
      <c r="B177" s="5" t="s">
        <v>27</v>
      </c>
      <c r="C177" s="5" t="s">
        <v>4663</v>
      </c>
      <c r="D177" s="148">
        <v>300</v>
      </c>
      <c r="E177" s="1">
        <v>0</v>
      </c>
      <c r="F177" s="5" t="s">
        <v>4664</v>
      </c>
    </row>
    <row r="178" spans="1:6" s="5" customFormat="1" x14ac:dyDescent="0.25">
      <c r="A178" s="6">
        <v>43207</v>
      </c>
      <c r="B178" s="5" t="s">
        <v>4665</v>
      </c>
      <c r="C178" s="5" t="s">
        <v>4666</v>
      </c>
      <c r="D178" s="1">
        <v>0</v>
      </c>
      <c r="E178" s="148">
        <v>23919</v>
      </c>
      <c r="F178" s="5" t="s">
        <v>28</v>
      </c>
    </row>
    <row r="179" spans="1:6" s="5" customFormat="1" x14ac:dyDescent="0.25">
      <c r="A179" s="6">
        <v>43207</v>
      </c>
      <c r="B179" s="5" t="s">
        <v>4667</v>
      </c>
      <c r="C179" s="5" t="s">
        <v>4666</v>
      </c>
      <c r="D179" s="1">
        <v>0</v>
      </c>
      <c r="E179" s="148">
        <v>19168</v>
      </c>
      <c r="F179" s="5" t="s">
        <v>28</v>
      </c>
    </row>
    <row r="180" spans="1:6" s="5" customFormat="1" x14ac:dyDescent="0.25">
      <c r="A180" s="6">
        <v>43207</v>
      </c>
      <c r="B180" s="5" t="s">
        <v>4668</v>
      </c>
      <c r="C180" s="5" t="s">
        <v>4669</v>
      </c>
      <c r="D180" s="1">
        <v>0</v>
      </c>
      <c r="E180" s="148">
        <v>77520</v>
      </c>
      <c r="F180" s="5" t="s">
        <v>28</v>
      </c>
    </row>
    <row r="181" spans="1:6" s="5" customFormat="1" x14ac:dyDescent="0.25">
      <c r="A181" s="6">
        <v>43207</v>
      </c>
      <c r="B181" s="5" t="s">
        <v>4670</v>
      </c>
      <c r="C181" s="5" t="s">
        <v>4671</v>
      </c>
      <c r="D181" s="1">
        <v>0</v>
      </c>
      <c r="E181" s="148">
        <v>27937</v>
      </c>
      <c r="F181" s="5" t="s">
        <v>28</v>
      </c>
    </row>
    <row r="182" spans="1:6" s="5" customFormat="1" x14ac:dyDescent="0.25">
      <c r="A182" s="6">
        <v>43207</v>
      </c>
      <c r="B182" s="5" t="s">
        <v>4672</v>
      </c>
      <c r="C182" s="5">
        <v>5947000760</v>
      </c>
      <c r="D182" s="1">
        <v>0</v>
      </c>
      <c r="E182" s="148">
        <v>4752</v>
      </c>
      <c r="F182" s="5" t="s">
        <v>28</v>
      </c>
    </row>
    <row r="183" spans="1:6" s="5" customFormat="1" x14ac:dyDescent="0.25">
      <c r="A183" s="6">
        <v>43207</v>
      </c>
      <c r="B183" s="5" t="s">
        <v>3986</v>
      </c>
      <c r="C183" s="5" t="s">
        <v>4607</v>
      </c>
      <c r="D183" s="1">
        <v>0</v>
      </c>
      <c r="E183" s="148">
        <v>7713</v>
      </c>
      <c r="F183" s="5" t="s">
        <v>28</v>
      </c>
    </row>
    <row r="184" spans="1:6" s="5" customFormat="1" x14ac:dyDescent="0.25">
      <c r="A184" s="6">
        <v>43207</v>
      </c>
      <c r="B184" s="5" t="s">
        <v>26</v>
      </c>
      <c r="C184" s="5" t="s">
        <v>4673</v>
      </c>
      <c r="D184" s="148">
        <v>115027.57</v>
      </c>
      <c r="E184" s="1">
        <v>0</v>
      </c>
      <c r="F184" s="5" t="s">
        <v>4674</v>
      </c>
    </row>
    <row r="185" spans="1:6" s="5" customFormat="1" x14ac:dyDescent="0.25">
      <c r="A185" s="6">
        <v>43207</v>
      </c>
      <c r="B185" s="5" t="s">
        <v>4675</v>
      </c>
      <c r="C185" s="5" t="s">
        <v>4674</v>
      </c>
      <c r="D185" s="148">
        <v>7641758.6600000001</v>
      </c>
      <c r="E185" s="1">
        <v>0</v>
      </c>
      <c r="F185" s="5" t="s">
        <v>28</v>
      </c>
    </row>
    <row r="186" spans="1:6" s="5" customFormat="1" x14ac:dyDescent="0.25">
      <c r="A186" s="6">
        <v>43208</v>
      </c>
      <c r="B186" s="5" t="s">
        <v>26</v>
      </c>
      <c r="C186" s="5" t="s">
        <v>4676</v>
      </c>
      <c r="D186" s="1">
        <v>0</v>
      </c>
      <c r="E186" s="148">
        <v>120902</v>
      </c>
      <c r="F186" s="5" t="s">
        <v>4677</v>
      </c>
    </row>
    <row r="187" spans="1:6" s="5" customFormat="1" x14ac:dyDescent="0.25">
      <c r="A187" s="6">
        <v>43208</v>
      </c>
      <c r="B187" s="5" t="s">
        <v>26</v>
      </c>
      <c r="C187" s="5" t="s">
        <v>4678</v>
      </c>
      <c r="D187" s="1">
        <v>0</v>
      </c>
      <c r="E187" s="148">
        <v>20616</v>
      </c>
      <c r="F187" s="5" t="s">
        <v>4677</v>
      </c>
    </row>
    <row r="188" spans="1:6" s="5" customFormat="1" x14ac:dyDescent="0.25">
      <c r="A188" s="6">
        <v>43208</v>
      </c>
      <c r="B188" s="5" t="s">
        <v>26</v>
      </c>
      <c r="C188" s="5" t="s">
        <v>4679</v>
      </c>
      <c r="D188" s="1">
        <v>0</v>
      </c>
      <c r="E188" s="148">
        <v>113804.43</v>
      </c>
      <c r="F188" s="5" t="s">
        <v>4677</v>
      </c>
    </row>
    <row r="189" spans="1:6" s="5" customFormat="1" x14ac:dyDescent="0.25">
      <c r="A189" s="6">
        <v>43208</v>
      </c>
      <c r="B189" s="5" t="s">
        <v>4680</v>
      </c>
      <c r="C189" s="5" t="s">
        <v>4681</v>
      </c>
      <c r="D189" s="1">
        <v>0</v>
      </c>
      <c r="E189" s="148">
        <v>38662</v>
      </c>
      <c r="F189" s="5" t="s">
        <v>28</v>
      </c>
    </row>
    <row r="190" spans="1:6" s="5" customFormat="1" x14ac:dyDescent="0.25">
      <c r="A190" s="6">
        <v>43208</v>
      </c>
      <c r="B190" s="5" t="s">
        <v>4682</v>
      </c>
      <c r="C190" s="5" t="s">
        <v>4683</v>
      </c>
      <c r="D190" s="1">
        <v>0</v>
      </c>
      <c r="E190" s="148">
        <v>55823.9</v>
      </c>
      <c r="F190" s="5" t="s">
        <v>28</v>
      </c>
    </row>
    <row r="191" spans="1:6" s="5" customFormat="1" x14ac:dyDescent="0.25">
      <c r="A191" s="6">
        <v>43208</v>
      </c>
      <c r="B191" s="5" t="s">
        <v>4682</v>
      </c>
      <c r="C191" s="5" t="s">
        <v>4684</v>
      </c>
      <c r="D191" s="1">
        <v>0</v>
      </c>
      <c r="E191" s="148">
        <v>7346.54</v>
      </c>
      <c r="F191" s="5" t="s">
        <v>28</v>
      </c>
    </row>
    <row r="192" spans="1:6" s="5" customFormat="1" x14ac:dyDescent="0.25">
      <c r="A192" s="6">
        <v>43208</v>
      </c>
      <c r="B192" s="5" t="s">
        <v>4682</v>
      </c>
      <c r="C192" s="5" t="s">
        <v>4685</v>
      </c>
      <c r="D192" s="1">
        <v>0</v>
      </c>
      <c r="E192" s="148">
        <v>65079.72</v>
      </c>
      <c r="F192" s="5" t="s">
        <v>28</v>
      </c>
    </row>
    <row r="193" spans="1:6" s="5" customFormat="1" x14ac:dyDescent="0.25">
      <c r="A193" s="6">
        <v>43208</v>
      </c>
      <c r="B193" s="5" t="s">
        <v>4682</v>
      </c>
      <c r="C193" s="5" t="s">
        <v>4686</v>
      </c>
      <c r="D193" s="1">
        <v>0</v>
      </c>
      <c r="E193" s="148">
        <v>15034.04</v>
      </c>
      <c r="F193" s="5" t="s">
        <v>28</v>
      </c>
    </row>
    <row r="194" spans="1:6" s="5" customFormat="1" x14ac:dyDescent="0.25">
      <c r="A194" s="6">
        <v>43208</v>
      </c>
      <c r="B194" s="5" t="s">
        <v>4441</v>
      </c>
      <c r="C194" s="5" t="s">
        <v>4687</v>
      </c>
      <c r="D194" s="1">
        <v>0</v>
      </c>
      <c r="E194" s="148">
        <v>425518.34</v>
      </c>
      <c r="F194" s="5" t="s">
        <v>28</v>
      </c>
    </row>
    <row r="195" spans="1:6" s="5" customFormat="1" x14ac:dyDescent="0.25">
      <c r="A195" s="6">
        <v>43208</v>
      </c>
      <c r="B195" s="5" t="s">
        <v>4682</v>
      </c>
      <c r="C195" s="5" t="s">
        <v>4688</v>
      </c>
      <c r="D195" s="1">
        <v>0</v>
      </c>
      <c r="E195" s="148">
        <v>107946.18</v>
      </c>
      <c r="F195" s="5" t="s">
        <v>28</v>
      </c>
    </row>
    <row r="196" spans="1:6" s="5" customFormat="1" x14ac:dyDescent="0.25">
      <c r="A196" s="6">
        <v>43208</v>
      </c>
      <c r="B196" s="5" t="s">
        <v>4689</v>
      </c>
      <c r="C196" s="5" t="s">
        <v>4690</v>
      </c>
      <c r="D196" s="1">
        <v>0</v>
      </c>
      <c r="E196" s="148">
        <v>11616</v>
      </c>
      <c r="F196" s="5" t="s">
        <v>28</v>
      </c>
    </row>
    <row r="197" spans="1:6" s="5" customFormat="1" x14ac:dyDescent="0.25">
      <c r="A197" s="6">
        <v>43208</v>
      </c>
      <c r="B197" s="5" t="s">
        <v>4691</v>
      </c>
      <c r="C197" s="5" t="s">
        <v>4692</v>
      </c>
      <c r="D197" s="148">
        <v>3502</v>
      </c>
      <c r="E197" s="1">
        <v>0</v>
      </c>
      <c r="F197" s="5" t="s">
        <v>28</v>
      </c>
    </row>
    <row r="198" spans="1:6" s="5" customFormat="1" x14ac:dyDescent="0.25">
      <c r="A198" s="6">
        <v>43208</v>
      </c>
      <c r="B198" s="5" t="s">
        <v>4693</v>
      </c>
      <c r="C198" s="5" t="s">
        <v>4694</v>
      </c>
      <c r="D198" s="148">
        <v>71556</v>
      </c>
      <c r="E198" s="1">
        <v>0</v>
      </c>
      <c r="F198" s="5" t="s">
        <v>28</v>
      </c>
    </row>
    <row r="199" spans="1:6" s="5" customFormat="1" x14ac:dyDescent="0.25">
      <c r="A199" s="6">
        <v>43208</v>
      </c>
      <c r="B199" s="5" t="s">
        <v>27</v>
      </c>
      <c r="C199" s="5" t="s">
        <v>4695</v>
      </c>
      <c r="D199" s="148">
        <v>69166.37</v>
      </c>
      <c r="E199" s="1">
        <v>0</v>
      </c>
      <c r="F199" s="5" t="s">
        <v>4696</v>
      </c>
    </row>
    <row r="200" spans="1:6" s="5" customFormat="1" x14ac:dyDescent="0.25">
      <c r="A200" s="6">
        <v>43208</v>
      </c>
      <c r="B200" s="5" t="s">
        <v>27</v>
      </c>
      <c r="C200" s="5" t="s">
        <v>4697</v>
      </c>
      <c r="D200" s="148">
        <v>64212.77</v>
      </c>
      <c r="E200" s="1">
        <v>0</v>
      </c>
      <c r="F200" s="5" t="s">
        <v>4698</v>
      </c>
    </row>
    <row r="201" spans="1:6" s="5" customFormat="1" x14ac:dyDescent="0.25">
      <c r="A201" s="6">
        <v>43209</v>
      </c>
      <c r="B201" s="5" t="s">
        <v>4699</v>
      </c>
      <c r="C201" s="5" t="s">
        <v>4700</v>
      </c>
      <c r="D201" s="1">
        <v>0</v>
      </c>
      <c r="E201" s="148">
        <v>41332</v>
      </c>
      <c r="F201" s="5" t="s">
        <v>28</v>
      </c>
    </row>
    <row r="202" spans="1:6" s="5" customFormat="1" x14ac:dyDescent="0.25">
      <c r="A202" s="6">
        <v>43209</v>
      </c>
      <c r="B202" s="5" t="s">
        <v>4701</v>
      </c>
      <c r="C202" s="5" t="s">
        <v>4702</v>
      </c>
      <c r="D202" s="1">
        <v>0</v>
      </c>
      <c r="E202" s="148">
        <v>39735</v>
      </c>
      <c r="F202" s="5" t="s">
        <v>28</v>
      </c>
    </row>
    <row r="203" spans="1:6" s="5" customFormat="1" x14ac:dyDescent="0.25">
      <c r="A203" s="6">
        <v>43209</v>
      </c>
      <c r="B203" s="5" t="s">
        <v>26</v>
      </c>
      <c r="C203" s="5" t="s">
        <v>4703</v>
      </c>
      <c r="D203" s="1">
        <v>0</v>
      </c>
      <c r="E203" s="148">
        <v>52426</v>
      </c>
      <c r="F203" s="5" t="s">
        <v>4703</v>
      </c>
    </row>
    <row r="204" spans="1:6" s="5" customFormat="1" x14ac:dyDescent="0.25">
      <c r="A204" s="6">
        <v>43212</v>
      </c>
      <c r="B204" s="5" t="s">
        <v>4704</v>
      </c>
      <c r="C204" s="5" t="s">
        <v>4705</v>
      </c>
      <c r="D204" s="1">
        <v>0</v>
      </c>
      <c r="E204" s="148">
        <v>44019</v>
      </c>
      <c r="F204" s="5" t="s">
        <v>28</v>
      </c>
    </row>
    <row r="205" spans="1:6" s="5" customFormat="1" x14ac:dyDescent="0.25">
      <c r="A205" s="6">
        <v>43212</v>
      </c>
      <c r="B205" s="5" t="s">
        <v>4706</v>
      </c>
      <c r="C205" s="5" t="s">
        <v>4707</v>
      </c>
      <c r="D205" s="1">
        <v>0</v>
      </c>
      <c r="E205" s="148">
        <v>4041.65</v>
      </c>
      <c r="F205" s="5" t="s">
        <v>28</v>
      </c>
    </row>
    <row r="206" spans="1:6" s="5" customFormat="1" x14ac:dyDescent="0.25">
      <c r="A206" s="6">
        <v>43212</v>
      </c>
      <c r="B206" s="5" t="s">
        <v>4708</v>
      </c>
      <c r="C206" s="5" t="s">
        <v>4709</v>
      </c>
      <c r="D206" s="1">
        <v>0</v>
      </c>
      <c r="E206" s="148">
        <v>4819</v>
      </c>
      <c r="F206" s="5" t="s">
        <v>28</v>
      </c>
    </row>
    <row r="207" spans="1:6" s="5" customFormat="1" x14ac:dyDescent="0.25">
      <c r="A207" s="6">
        <v>43212</v>
      </c>
      <c r="B207" s="5" t="s">
        <v>4708</v>
      </c>
      <c r="C207" s="5" t="s">
        <v>4710</v>
      </c>
      <c r="D207" s="1">
        <v>0</v>
      </c>
      <c r="E207" s="148">
        <v>39327</v>
      </c>
      <c r="F207" s="5" t="s">
        <v>28</v>
      </c>
    </row>
    <row r="208" spans="1:6" s="5" customFormat="1" x14ac:dyDescent="0.25">
      <c r="A208" s="6">
        <v>43212</v>
      </c>
      <c r="B208" s="5" t="s">
        <v>4711</v>
      </c>
      <c r="C208" s="5">
        <v>5947000685</v>
      </c>
      <c r="D208" s="1">
        <v>0</v>
      </c>
      <c r="E208" s="148">
        <v>2147</v>
      </c>
      <c r="F208" s="5" t="s">
        <v>28</v>
      </c>
    </row>
    <row r="209" spans="1:6" s="5" customFormat="1" x14ac:dyDescent="0.25">
      <c r="A209" s="6">
        <v>43212</v>
      </c>
      <c r="B209" s="5" t="s">
        <v>4708</v>
      </c>
      <c r="C209" s="5" t="s">
        <v>4712</v>
      </c>
      <c r="D209" s="1">
        <v>0</v>
      </c>
      <c r="E209" s="148">
        <v>91459</v>
      </c>
      <c r="F209" s="5" t="s">
        <v>28</v>
      </c>
    </row>
    <row r="210" spans="1:6" s="5" customFormat="1" x14ac:dyDescent="0.25">
      <c r="A210" s="6">
        <v>43213</v>
      </c>
      <c r="B210" s="5" t="s">
        <v>4713</v>
      </c>
      <c r="C210" s="5" t="s">
        <v>4714</v>
      </c>
      <c r="D210" s="1">
        <v>0</v>
      </c>
      <c r="E210" s="148">
        <v>85854</v>
      </c>
      <c r="F210" s="5" t="s">
        <v>28</v>
      </c>
    </row>
    <row r="211" spans="1:6" s="5" customFormat="1" x14ac:dyDescent="0.25">
      <c r="A211" s="6">
        <v>43213</v>
      </c>
      <c r="B211" s="5" t="s">
        <v>4715</v>
      </c>
      <c r="C211" s="5" t="s">
        <v>4716</v>
      </c>
      <c r="D211" s="1">
        <v>0</v>
      </c>
      <c r="E211" s="148">
        <v>62301</v>
      </c>
      <c r="F211" s="5" t="s">
        <v>28</v>
      </c>
    </row>
    <row r="212" spans="1:6" s="5" customFormat="1" x14ac:dyDescent="0.25">
      <c r="A212" s="6">
        <v>43213</v>
      </c>
      <c r="B212" s="5" t="s">
        <v>4717</v>
      </c>
      <c r="C212" s="5" t="s">
        <v>4718</v>
      </c>
      <c r="D212" s="148">
        <v>200000</v>
      </c>
      <c r="E212" s="1">
        <v>0</v>
      </c>
      <c r="F212" s="5" t="s">
        <v>28</v>
      </c>
    </row>
    <row r="213" spans="1:6" s="5" customFormat="1" x14ac:dyDescent="0.25">
      <c r="A213" s="6">
        <v>43213</v>
      </c>
      <c r="B213" s="5" t="s">
        <v>4719</v>
      </c>
      <c r="C213" s="5" t="s">
        <v>4720</v>
      </c>
      <c r="D213" s="148">
        <v>200000</v>
      </c>
      <c r="E213" s="1">
        <v>0</v>
      </c>
      <c r="F213" s="5" t="s">
        <v>28</v>
      </c>
    </row>
    <row r="214" spans="1:6" s="5" customFormat="1" x14ac:dyDescent="0.25">
      <c r="A214" s="6">
        <v>43213</v>
      </c>
      <c r="B214" s="5" t="s">
        <v>4721</v>
      </c>
      <c r="C214" s="5" t="s">
        <v>4722</v>
      </c>
      <c r="D214" s="148">
        <v>200000</v>
      </c>
      <c r="E214" s="1">
        <v>0</v>
      </c>
      <c r="F214" s="5" t="s">
        <v>28</v>
      </c>
    </row>
    <row r="215" spans="1:6" s="5" customFormat="1" x14ac:dyDescent="0.25">
      <c r="A215" s="6">
        <v>43213</v>
      </c>
      <c r="B215" s="5" t="s">
        <v>4723</v>
      </c>
      <c r="C215" s="5" t="s">
        <v>4724</v>
      </c>
      <c r="D215" s="148">
        <v>200000</v>
      </c>
      <c r="E215" s="1">
        <v>0</v>
      </c>
      <c r="F215" s="5" t="s">
        <v>28</v>
      </c>
    </row>
    <row r="216" spans="1:6" s="5" customFormat="1" x14ac:dyDescent="0.25">
      <c r="A216" s="6">
        <v>43213</v>
      </c>
      <c r="B216" s="5" t="s">
        <v>26</v>
      </c>
      <c r="C216" s="5" t="s">
        <v>4725</v>
      </c>
      <c r="D216" s="148">
        <v>79840</v>
      </c>
      <c r="E216" s="1">
        <v>0</v>
      </c>
      <c r="F216" s="5" t="s">
        <v>4725</v>
      </c>
    </row>
    <row r="217" spans="1:6" s="5" customFormat="1" x14ac:dyDescent="0.25">
      <c r="A217" s="6">
        <v>43213</v>
      </c>
      <c r="B217" s="5" t="s">
        <v>26</v>
      </c>
      <c r="C217" s="5" t="s">
        <v>4726</v>
      </c>
      <c r="D217" s="148">
        <v>50617</v>
      </c>
      <c r="E217" s="1">
        <v>0</v>
      </c>
      <c r="F217" s="5" t="s">
        <v>4726</v>
      </c>
    </row>
    <row r="218" spans="1:6" s="5" customFormat="1" x14ac:dyDescent="0.25">
      <c r="A218" s="6">
        <v>43213</v>
      </c>
      <c r="B218" s="5" t="s">
        <v>4727</v>
      </c>
      <c r="C218" s="5">
        <v>5947000736</v>
      </c>
      <c r="D218" s="1">
        <v>0</v>
      </c>
      <c r="E218" s="148">
        <v>1054.75</v>
      </c>
      <c r="F218" s="5" t="s">
        <v>28</v>
      </c>
    </row>
    <row r="219" spans="1:6" s="5" customFormat="1" x14ac:dyDescent="0.25">
      <c r="A219" s="6">
        <v>43213</v>
      </c>
      <c r="B219" s="5" t="s">
        <v>4727</v>
      </c>
      <c r="C219" s="5">
        <v>5947000736</v>
      </c>
      <c r="D219" s="1">
        <v>0</v>
      </c>
      <c r="E219" s="148">
        <v>436.32</v>
      </c>
      <c r="F219" s="5" t="s">
        <v>28</v>
      </c>
    </row>
    <row r="220" spans="1:6" s="5" customFormat="1" x14ac:dyDescent="0.25">
      <c r="A220" s="6">
        <v>43213</v>
      </c>
      <c r="B220" s="5" t="s">
        <v>4727</v>
      </c>
      <c r="C220" s="5">
        <v>5947000736</v>
      </c>
      <c r="D220" s="1">
        <v>0</v>
      </c>
      <c r="E220" s="148">
        <v>2752.99</v>
      </c>
      <c r="F220" s="5" t="s">
        <v>28</v>
      </c>
    </row>
    <row r="221" spans="1:6" s="5" customFormat="1" x14ac:dyDescent="0.25">
      <c r="A221" s="6">
        <v>43213</v>
      </c>
      <c r="B221" s="5" t="s">
        <v>4728</v>
      </c>
      <c r="C221" s="5">
        <v>5947000755</v>
      </c>
      <c r="D221" s="1">
        <v>0</v>
      </c>
      <c r="E221" s="148">
        <v>1987.16</v>
      </c>
      <c r="F221" s="5" t="s">
        <v>28</v>
      </c>
    </row>
    <row r="222" spans="1:6" s="5" customFormat="1" x14ac:dyDescent="0.25">
      <c r="A222" s="6">
        <v>43213</v>
      </c>
      <c r="B222" s="5" t="s">
        <v>4728</v>
      </c>
      <c r="C222" s="5">
        <v>5947000755</v>
      </c>
      <c r="D222" s="1">
        <v>0</v>
      </c>
      <c r="E222" s="148">
        <v>2404.33</v>
      </c>
      <c r="F222" s="5" t="s">
        <v>28</v>
      </c>
    </row>
    <row r="223" spans="1:6" s="5" customFormat="1" x14ac:dyDescent="0.25">
      <c r="A223" s="6">
        <v>43213</v>
      </c>
      <c r="B223" s="5" t="s">
        <v>4728</v>
      </c>
      <c r="C223" s="5">
        <v>5947000755</v>
      </c>
      <c r="D223" s="1">
        <v>0</v>
      </c>
      <c r="E223" s="148">
        <v>797.45</v>
      </c>
      <c r="F223" s="5" t="s">
        <v>28</v>
      </c>
    </row>
    <row r="224" spans="1:6" s="5" customFormat="1" x14ac:dyDescent="0.25">
      <c r="A224" s="6">
        <v>43213</v>
      </c>
      <c r="B224" s="5" t="s">
        <v>4728</v>
      </c>
      <c r="C224" s="5">
        <v>5947000755</v>
      </c>
      <c r="D224" s="1">
        <v>0</v>
      </c>
      <c r="E224" s="148">
        <v>36932.550000000003</v>
      </c>
      <c r="F224" s="5" t="s">
        <v>28</v>
      </c>
    </row>
    <row r="225" spans="1:6" s="5" customFormat="1" x14ac:dyDescent="0.25">
      <c r="A225" s="6">
        <v>43213</v>
      </c>
      <c r="B225" s="5" t="s">
        <v>4729</v>
      </c>
      <c r="C225" s="5" t="s">
        <v>4730</v>
      </c>
      <c r="D225" s="148">
        <v>9000</v>
      </c>
      <c r="E225" s="1">
        <v>0</v>
      </c>
      <c r="F225" s="5" t="s">
        <v>28</v>
      </c>
    </row>
    <row r="226" spans="1:6" s="5" customFormat="1" x14ac:dyDescent="0.25">
      <c r="A226" s="6">
        <v>43213</v>
      </c>
      <c r="B226" s="5" t="s">
        <v>4731</v>
      </c>
      <c r="C226" s="5" t="s">
        <v>4732</v>
      </c>
      <c r="D226" s="148">
        <v>2600</v>
      </c>
      <c r="E226" s="1">
        <v>0</v>
      </c>
      <c r="F226" s="5" t="s">
        <v>28</v>
      </c>
    </row>
    <row r="227" spans="1:6" s="5" customFormat="1" x14ac:dyDescent="0.25">
      <c r="A227" s="6">
        <v>43213</v>
      </c>
      <c r="B227" s="5" t="s">
        <v>4733</v>
      </c>
      <c r="C227" s="5" t="s">
        <v>4734</v>
      </c>
      <c r="D227" s="148">
        <v>3460</v>
      </c>
      <c r="E227" s="1">
        <v>0</v>
      </c>
      <c r="F227" s="5" t="s">
        <v>28</v>
      </c>
    </row>
    <row r="228" spans="1:6" s="5" customFormat="1" x14ac:dyDescent="0.25">
      <c r="A228" s="6">
        <v>43213</v>
      </c>
      <c r="B228" s="5" t="s">
        <v>4735</v>
      </c>
      <c r="C228" s="5" t="s">
        <v>4736</v>
      </c>
      <c r="D228" s="148">
        <v>10000</v>
      </c>
      <c r="E228" s="1">
        <v>0</v>
      </c>
      <c r="F228" s="5" t="s">
        <v>28</v>
      </c>
    </row>
    <row r="229" spans="1:6" s="5" customFormat="1" x14ac:dyDescent="0.25">
      <c r="A229" s="6">
        <v>43213</v>
      </c>
      <c r="B229" s="5" t="s">
        <v>4737</v>
      </c>
      <c r="C229" s="5" t="s">
        <v>4738</v>
      </c>
      <c r="D229" s="148">
        <v>11760</v>
      </c>
      <c r="E229" s="1">
        <v>0</v>
      </c>
      <c r="F229" s="5" t="s">
        <v>28</v>
      </c>
    </row>
    <row r="230" spans="1:6" s="5" customFormat="1" x14ac:dyDescent="0.25">
      <c r="A230" s="6">
        <v>43213</v>
      </c>
      <c r="B230" s="5" t="s">
        <v>4739</v>
      </c>
      <c r="C230" s="5" t="s">
        <v>4740</v>
      </c>
      <c r="D230" s="148">
        <v>12000</v>
      </c>
      <c r="E230" s="1">
        <v>0</v>
      </c>
      <c r="F230" s="5" t="s">
        <v>28</v>
      </c>
    </row>
    <row r="231" spans="1:6" s="5" customFormat="1" x14ac:dyDescent="0.25">
      <c r="A231" s="6">
        <v>43213</v>
      </c>
      <c r="B231" s="5" t="s">
        <v>4741</v>
      </c>
      <c r="C231" s="5" t="s">
        <v>4742</v>
      </c>
      <c r="D231" s="148">
        <v>5420</v>
      </c>
      <c r="E231" s="1">
        <v>0</v>
      </c>
      <c r="F231" s="5" t="s">
        <v>28</v>
      </c>
    </row>
    <row r="232" spans="1:6" s="5" customFormat="1" x14ac:dyDescent="0.25">
      <c r="A232" s="6">
        <v>43213</v>
      </c>
      <c r="B232" s="5" t="s">
        <v>4743</v>
      </c>
      <c r="C232" s="5" t="s">
        <v>4744</v>
      </c>
      <c r="D232" s="148">
        <v>1960</v>
      </c>
      <c r="E232" s="1">
        <v>0</v>
      </c>
      <c r="F232" s="5" t="s">
        <v>28</v>
      </c>
    </row>
    <row r="233" spans="1:6" s="5" customFormat="1" x14ac:dyDescent="0.25">
      <c r="A233" s="6">
        <v>43213</v>
      </c>
      <c r="B233" s="5" t="s">
        <v>4745</v>
      </c>
      <c r="C233" s="5" t="s">
        <v>4746</v>
      </c>
      <c r="D233" s="148">
        <v>10890</v>
      </c>
      <c r="E233" s="1">
        <v>0</v>
      </c>
      <c r="F233" s="5" t="s">
        <v>28</v>
      </c>
    </row>
    <row r="234" spans="1:6" s="5" customFormat="1" x14ac:dyDescent="0.25">
      <c r="A234" s="6">
        <v>43213</v>
      </c>
      <c r="B234" s="5" t="s">
        <v>4747</v>
      </c>
      <c r="C234" s="5" t="s">
        <v>4748</v>
      </c>
      <c r="D234" s="148">
        <v>5280</v>
      </c>
      <c r="E234" s="1">
        <v>0</v>
      </c>
      <c r="F234" s="5" t="s">
        <v>28</v>
      </c>
    </row>
    <row r="235" spans="1:6" s="5" customFormat="1" x14ac:dyDescent="0.25">
      <c r="A235" s="6">
        <v>43213</v>
      </c>
      <c r="B235" s="5" t="s">
        <v>4749</v>
      </c>
      <c r="C235" s="5" t="s">
        <v>4750</v>
      </c>
      <c r="D235" s="148">
        <v>10380</v>
      </c>
      <c r="E235" s="1">
        <v>0</v>
      </c>
      <c r="F235" s="5" t="s">
        <v>28</v>
      </c>
    </row>
    <row r="236" spans="1:6" s="5" customFormat="1" x14ac:dyDescent="0.25">
      <c r="A236" s="6">
        <v>43213</v>
      </c>
      <c r="B236" s="5" t="s">
        <v>4751</v>
      </c>
      <c r="C236" s="5" t="s">
        <v>4752</v>
      </c>
      <c r="D236" s="148">
        <v>3460</v>
      </c>
      <c r="E236" s="1">
        <v>0</v>
      </c>
      <c r="F236" s="5" t="s">
        <v>28</v>
      </c>
    </row>
    <row r="237" spans="1:6" s="5" customFormat="1" x14ac:dyDescent="0.25">
      <c r="A237" s="6">
        <v>43213</v>
      </c>
      <c r="B237" s="5" t="s">
        <v>4753</v>
      </c>
      <c r="C237" s="5" t="s">
        <v>4754</v>
      </c>
      <c r="D237" s="148">
        <v>14740</v>
      </c>
      <c r="E237" s="1">
        <v>0</v>
      </c>
      <c r="F237" s="5" t="s">
        <v>28</v>
      </c>
    </row>
    <row r="238" spans="1:6" s="5" customFormat="1" x14ac:dyDescent="0.25">
      <c r="A238" s="6">
        <v>43213</v>
      </c>
      <c r="B238" s="5" t="s">
        <v>4755</v>
      </c>
      <c r="C238" s="5" t="s">
        <v>4756</v>
      </c>
      <c r="D238" s="148">
        <v>3460</v>
      </c>
      <c r="E238" s="1">
        <v>0</v>
      </c>
      <c r="F238" s="5" t="s">
        <v>28</v>
      </c>
    </row>
    <row r="239" spans="1:6" s="5" customFormat="1" x14ac:dyDescent="0.25">
      <c r="A239" s="6">
        <v>43213</v>
      </c>
      <c r="B239" s="5" t="s">
        <v>4757</v>
      </c>
      <c r="C239" s="5" t="s">
        <v>4758</v>
      </c>
      <c r="D239" s="148">
        <v>7380</v>
      </c>
      <c r="E239" s="1">
        <v>0</v>
      </c>
      <c r="F239" s="5" t="s">
        <v>28</v>
      </c>
    </row>
    <row r="240" spans="1:6" s="5" customFormat="1" x14ac:dyDescent="0.25">
      <c r="A240" s="6">
        <v>43213</v>
      </c>
      <c r="B240" s="5" t="s">
        <v>27</v>
      </c>
      <c r="C240" s="5" t="s">
        <v>4759</v>
      </c>
      <c r="D240" s="148">
        <v>800</v>
      </c>
      <c r="E240" s="1">
        <v>0</v>
      </c>
      <c r="F240" s="5" t="s">
        <v>4760</v>
      </c>
    </row>
    <row r="241" spans="1:6" s="5" customFormat="1" x14ac:dyDescent="0.25">
      <c r="A241" s="6">
        <v>43213</v>
      </c>
      <c r="B241" s="5" t="s">
        <v>27</v>
      </c>
      <c r="C241" s="5" t="s">
        <v>4761</v>
      </c>
      <c r="D241" s="148">
        <v>51050</v>
      </c>
      <c r="E241" s="1">
        <v>0</v>
      </c>
      <c r="F241" s="5" t="s">
        <v>4762</v>
      </c>
    </row>
    <row r="242" spans="1:6" s="5" customFormat="1" x14ac:dyDescent="0.25">
      <c r="A242" s="6">
        <v>43214</v>
      </c>
      <c r="B242" s="5" t="s">
        <v>4763</v>
      </c>
      <c r="C242" s="5" t="s">
        <v>4764</v>
      </c>
      <c r="D242" s="1">
        <v>0</v>
      </c>
      <c r="E242" s="148">
        <v>89769</v>
      </c>
      <c r="F242" s="5" t="s">
        <v>28</v>
      </c>
    </row>
    <row r="243" spans="1:6" s="5" customFormat="1" x14ac:dyDescent="0.25">
      <c r="A243" s="6">
        <v>43214</v>
      </c>
      <c r="B243" s="5" t="s">
        <v>4765</v>
      </c>
      <c r="C243" s="5" t="s">
        <v>4766</v>
      </c>
      <c r="D243" s="1">
        <v>0</v>
      </c>
      <c r="E243" s="148">
        <v>33711</v>
      </c>
      <c r="F243" s="5" t="s">
        <v>28</v>
      </c>
    </row>
    <row r="244" spans="1:6" s="5" customFormat="1" x14ac:dyDescent="0.25">
      <c r="A244" s="6">
        <v>43214</v>
      </c>
      <c r="B244" s="5" t="s">
        <v>4765</v>
      </c>
      <c r="C244" s="5" t="s">
        <v>4767</v>
      </c>
      <c r="D244" s="1">
        <v>0</v>
      </c>
      <c r="E244" s="148">
        <v>58313</v>
      </c>
      <c r="F244" s="5" t="s">
        <v>28</v>
      </c>
    </row>
    <row r="245" spans="1:6" s="5" customFormat="1" x14ac:dyDescent="0.25">
      <c r="A245" s="6">
        <v>43214</v>
      </c>
      <c r="B245" s="5" t="s">
        <v>4765</v>
      </c>
      <c r="C245" s="5" t="s">
        <v>4768</v>
      </c>
      <c r="D245" s="1">
        <v>0</v>
      </c>
      <c r="E245" s="148">
        <v>38377</v>
      </c>
      <c r="F245" s="5" t="s">
        <v>28</v>
      </c>
    </row>
    <row r="246" spans="1:6" s="5" customFormat="1" x14ac:dyDescent="0.25">
      <c r="A246" s="6">
        <v>43214</v>
      </c>
      <c r="B246" s="5" t="s">
        <v>4765</v>
      </c>
      <c r="C246" s="5" t="s">
        <v>4769</v>
      </c>
      <c r="D246" s="1">
        <v>0</v>
      </c>
      <c r="E246" s="148">
        <v>18730</v>
      </c>
      <c r="F246" s="5" t="s">
        <v>28</v>
      </c>
    </row>
    <row r="247" spans="1:6" s="5" customFormat="1" x14ac:dyDescent="0.25">
      <c r="A247" s="6">
        <v>43214</v>
      </c>
      <c r="B247" s="5" t="s">
        <v>4708</v>
      </c>
      <c r="C247" s="5" t="s">
        <v>4770</v>
      </c>
      <c r="D247" s="1">
        <v>0</v>
      </c>
      <c r="E247" s="148">
        <v>34274</v>
      </c>
      <c r="F247" s="5" t="s">
        <v>28</v>
      </c>
    </row>
    <row r="248" spans="1:6" s="5" customFormat="1" x14ac:dyDescent="0.25">
      <c r="A248" s="6">
        <v>43214</v>
      </c>
      <c r="B248" s="5" t="s">
        <v>27</v>
      </c>
      <c r="C248" s="5" t="s">
        <v>4771</v>
      </c>
      <c r="D248" s="148">
        <v>36000</v>
      </c>
      <c r="E248" s="1">
        <v>0</v>
      </c>
      <c r="F248" s="5" t="s">
        <v>4772</v>
      </c>
    </row>
    <row r="249" spans="1:6" s="5" customFormat="1" x14ac:dyDescent="0.25">
      <c r="A249" s="6">
        <v>43215</v>
      </c>
      <c r="B249" s="5" t="s">
        <v>4773</v>
      </c>
      <c r="C249" s="5" t="s">
        <v>4774</v>
      </c>
      <c r="D249" s="1">
        <v>0</v>
      </c>
      <c r="E249" s="148">
        <v>48181</v>
      </c>
      <c r="F249" s="5" t="s">
        <v>28</v>
      </c>
    </row>
    <row r="250" spans="1:6" s="5" customFormat="1" x14ac:dyDescent="0.25">
      <c r="A250" s="6">
        <v>43215</v>
      </c>
      <c r="B250" s="5" t="s">
        <v>4775</v>
      </c>
      <c r="C250" s="5" t="s">
        <v>4776</v>
      </c>
      <c r="D250" s="1">
        <v>0</v>
      </c>
      <c r="E250" s="148">
        <v>44424.59</v>
      </c>
      <c r="F250" s="5" t="s">
        <v>28</v>
      </c>
    </row>
    <row r="251" spans="1:6" s="5" customFormat="1" x14ac:dyDescent="0.25">
      <c r="A251" s="6">
        <v>43215</v>
      </c>
      <c r="B251" s="5" t="s">
        <v>4775</v>
      </c>
      <c r="C251" s="5" t="s">
        <v>4777</v>
      </c>
      <c r="D251" s="1">
        <v>0</v>
      </c>
      <c r="E251" s="148">
        <v>50000</v>
      </c>
      <c r="F251" s="5" t="s">
        <v>28</v>
      </c>
    </row>
    <row r="252" spans="1:6" s="5" customFormat="1" x14ac:dyDescent="0.25">
      <c r="A252" s="6">
        <v>43215</v>
      </c>
      <c r="B252" s="5" t="s">
        <v>26</v>
      </c>
      <c r="C252" s="5" t="s">
        <v>4778</v>
      </c>
      <c r="D252" s="148">
        <v>1656248.71</v>
      </c>
      <c r="E252" s="1">
        <v>0</v>
      </c>
      <c r="F252" s="5" t="s">
        <v>4778</v>
      </c>
    </row>
    <row r="253" spans="1:6" s="5" customFormat="1" x14ac:dyDescent="0.25">
      <c r="A253" s="6">
        <v>43215</v>
      </c>
      <c r="B253" s="5" t="s">
        <v>4962</v>
      </c>
      <c r="C253" s="5" t="s">
        <v>4963</v>
      </c>
      <c r="D253" s="148">
        <v>50</v>
      </c>
      <c r="E253" s="1">
        <v>0</v>
      </c>
      <c r="F253" s="5" t="s">
        <v>28</v>
      </c>
    </row>
    <row r="254" spans="1:6" s="5" customFormat="1" x14ac:dyDescent="0.25">
      <c r="A254" s="6">
        <v>43215</v>
      </c>
      <c r="B254" s="5" t="s">
        <v>4962</v>
      </c>
      <c r="C254" s="5" t="s">
        <v>4963</v>
      </c>
      <c r="D254" s="148">
        <v>5096.7700000000004</v>
      </c>
      <c r="E254" s="1">
        <v>0</v>
      </c>
      <c r="F254" s="5" t="s">
        <v>28</v>
      </c>
    </row>
    <row r="255" spans="1:6" s="5" customFormat="1" x14ac:dyDescent="0.25">
      <c r="A255" s="6">
        <v>43215</v>
      </c>
      <c r="B255" s="5" t="s">
        <v>26</v>
      </c>
      <c r="C255" s="5" t="s">
        <v>4779</v>
      </c>
      <c r="D255" s="148">
        <v>360361.25</v>
      </c>
      <c r="E255" s="1">
        <v>0</v>
      </c>
      <c r="F255" s="5" t="s">
        <v>4779</v>
      </c>
    </row>
    <row r="256" spans="1:6" s="5" customFormat="1" x14ac:dyDescent="0.25">
      <c r="A256" s="6">
        <v>43215</v>
      </c>
      <c r="B256" s="5" t="s">
        <v>26</v>
      </c>
      <c r="C256" s="5" t="s">
        <v>4780</v>
      </c>
      <c r="D256" s="148">
        <v>17990.060000000001</v>
      </c>
      <c r="E256" s="1">
        <v>0</v>
      </c>
      <c r="F256" s="5" t="s">
        <v>4780</v>
      </c>
    </row>
    <row r="257" spans="1:6" s="5" customFormat="1" x14ac:dyDescent="0.25">
      <c r="A257" s="6">
        <v>43215</v>
      </c>
      <c r="B257" s="5" t="s">
        <v>26</v>
      </c>
      <c r="C257" s="5" t="s">
        <v>4781</v>
      </c>
      <c r="D257" s="148">
        <v>53635.11</v>
      </c>
      <c r="E257" s="1">
        <v>0</v>
      </c>
      <c r="F257" s="5" t="s">
        <v>4781</v>
      </c>
    </row>
    <row r="258" spans="1:6" s="5" customFormat="1" x14ac:dyDescent="0.25">
      <c r="A258" s="6">
        <v>43215</v>
      </c>
      <c r="B258" s="5" t="s">
        <v>27</v>
      </c>
      <c r="C258" s="5" t="s">
        <v>4782</v>
      </c>
      <c r="D258" s="148">
        <v>488309.73</v>
      </c>
      <c r="E258" s="1">
        <v>0</v>
      </c>
      <c r="F258" s="5" t="s">
        <v>4783</v>
      </c>
    </row>
    <row r="259" spans="1:6" s="5" customFormat="1" x14ac:dyDescent="0.25">
      <c r="A259" s="6">
        <v>43215</v>
      </c>
      <c r="B259" s="5" t="s">
        <v>27</v>
      </c>
      <c r="C259" s="5" t="s">
        <v>4784</v>
      </c>
      <c r="D259" s="148">
        <v>2792.65</v>
      </c>
      <c r="E259" s="1">
        <v>0</v>
      </c>
      <c r="F259" s="5" t="s">
        <v>4785</v>
      </c>
    </row>
    <row r="260" spans="1:6" s="5" customFormat="1" x14ac:dyDescent="0.25">
      <c r="A260" s="6">
        <v>43215</v>
      </c>
      <c r="B260" s="5" t="s">
        <v>27</v>
      </c>
      <c r="C260" s="5" t="s">
        <v>4786</v>
      </c>
      <c r="D260" s="148">
        <v>90</v>
      </c>
      <c r="E260" s="1">
        <v>0</v>
      </c>
      <c r="F260" s="5" t="s">
        <v>4783</v>
      </c>
    </row>
    <row r="261" spans="1:6" s="5" customFormat="1" x14ac:dyDescent="0.25">
      <c r="A261" s="6">
        <v>43216</v>
      </c>
      <c r="B261" s="5" t="s">
        <v>4787</v>
      </c>
      <c r="C261" s="5" t="s">
        <v>4788</v>
      </c>
      <c r="D261" s="148">
        <v>200000</v>
      </c>
      <c r="E261" s="1">
        <v>0</v>
      </c>
      <c r="F261" s="5" t="s">
        <v>28</v>
      </c>
    </row>
    <row r="262" spans="1:6" s="5" customFormat="1" x14ac:dyDescent="0.25">
      <c r="A262" s="6">
        <v>43216</v>
      </c>
      <c r="B262" s="5" t="s">
        <v>4789</v>
      </c>
      <c r="C262" s="5" t="s">
        <v>4790</v>
      </c>
      <c r="D262" s="148">
        <v>200000</v>
      </c>
      <c r="E262" s="1">
        <v>0</v>
      </c>
      <c r="F262" s="5" t="s">
        <v>28</v>
      </c>
    </row>
    <row r="263" spans="1:6" s="5" customFormat="1" x14ac:dyDescent="0.25">
      <c r="A263" s="6">
        <v>43216</v>
      </c>
      <c r="B263" s="5" t="s">
        <v>4791</v>
      </c>
      <c r="C263" s="5" t="s">
        <v>4792</v>
      </c>
      <c r="D263" s="148">
        <v>200000</v>
      </c>
      <c r="E263" s="1">
        <v>0</v>
      </c>
      <c r="F263" s="5" t="s">
        <v>28</v>
      </c>
    </row>
    <row r="264" spans="1:6" s="5" customFormat="1" x14ac:dyDescent="0.25">
      <c r="A264" s="6">
        <v>43216</v>
      </c>
      <c r="B264" s="5" t="s">
        <v>4793</v>
      </c>
      <c r="C264" s="5" t="s">
        <v>4794</v>
      </c>
      <c r="D264" s="148">
        <v>200000</v>
      </c>
      <c r="E264" s="1">
        <v>0</v>
      </c>
      <c r="F264" s="5" t="s">
        <v>28</v>
      </c>
    </row>
    <row r="265" spans="1:6" s="5" customFormat="1" x14ac:dyDescent="0.25">
      <c r="A265" s="6">
        <v>43216</v>
      </c>
      <c r="B265" s="5" t="s">
        <v>4795</v>
      </c>
      <c r="C265" s="5" t="s">
        <v>4796</v>
      </c>
      <c r="D265" s="1">
        <v>0</v>
      </c>
      <c r="E265" s="148">
        <v>31384</v>
      </c>
      <c r="F265" s="5" t="s">
        <v>28</v>
      </c>
    </row>
    <row r="266" spans="1:6" s="5" customFormat="1" x14ac:dyDescent="0.25">
      <c r="A266" s="6">
        <v>43216</v>
      </c>
      <c r="B266" s="5" t="s">
        <v>4795</v>
      </c>
      <c r="C266" s="5" t="s">
        <v>4797</v>
      </c>
      <c r="D266" s="1">
        <v>0</v>
      </c>
      <c r="E266" s="148">
        <v>7590</v>
      </c>
      <c r="F266" s="5" t="s">
        <v>28</v>
      </c>
    </row>
    <row r="267" spans="1:6" s="5" customFormat="1" x14ac:dyDescent="0.25">
      <c r="A267" s="6">
        <v>43216</v>
      </c>
      <c r="B267" s="5" t="s">
        <v>4795</v>
      </c>
      <c r="C267" s="5" t="s">
        <v>4798</v>
      </c>
      <c r="D267" s="1">
        <v>0</v>
      </c>
      <c r="E267" s="148">
        <v>81976</v>
      </c>
      <c r="F267" s="5" t="s">
        <v>28</v>
      </c>
    </row>
    <row r="268" spans="1:6" s="5" customFormat="1" x14ac:dyDescent="0.25">
      <c r="A268" s="6">
        <v>43216</v>
      </c>
      <c r="B268" s="5" t="s">
        <v>4795</v>
      </c>
      <c r="C268" s="5" t="s">
        <v>4799</v>
      </c>
      <c r="D268" s="1">
        <v>0</v>
      </c>
      <c r="E268" s="148">
        <v>12968</v>
      </c>
      <c r="F268" s="5" t="s">
        <v>28</v>
      </c>
    </row>
    <row r="269" spans="1:6" s="5" customFormat="1" x14ac:dyDescent="0.25">
      <c r="A269" s="6">
        <v>43216</v>
      </c>
      <c r="B269" s="5" t="s">
        <v>4800</v>
      </c>
      <c r="C269" s="5" t="s">
        <v>4801</v>
      </c>
      <c r="D269" s="1">
        <v>0</v>
      </c>
      <c r="E269" s="148">
        <v>49632</v>
      </c>
      <c r="F269" s="5" t="s">
        <v>28</v>
      </c>
    </row>
    <row r="270" spans="1:6" s="5" customFormat="1" x14ac:dyDescent="0.25">
      <c r="A270" s="6">
        <v>43216</v>
      </c>
      <c r="B270" s="5" t="s">
        <v>27</v>
      </c>
      <c r="C270" s="5" t="s">
        <v>4802</v>
      </c>
      <c r="D270" s="1">
        <v>0</v>
      </c>
      <c r="E270" s="148">
        <v>3382023.7</v>
      </c>
      <c r="F270" s="5" t="s">
        <v>4803</v>
      </c>
    </row>
    <row r="271" spans="1:6" s="5" customFormat="1" x14ac:dyDescent="0.25">
      <c r="A271" s="6">
        <v>43219</v>
      </c>
      <c r="B271" s="5" t="s">
        <v>27</v>
      </c>
      <c r="C271" s="5" t="s">
        <v>4804</v>
      </c>
      <c r="D271" s="148">
        <v>2748.4</v>
      </c>
      <c r="E271" s="1">
        <v>0</v>
      </c>
      <c r="F271" s="5" t="s">
        <v>4805</v>
      </c>
    </row>
    <row r="272" spans="1:6" s="5" customFormat="1" x14ac:dyDescent="0.25">
      <c r="A272" s="6">
        <v>43219</v>
      </c>
      <c r="B272" s="5" t="s">
        <v>27</v>
      </c>
      <c r="C272" s="5" t="s">
        <v>4806</v>
      </c>
      <c r="D272" s="148">
        <v>1530.86</v>
      </c>
      <c r="E272" s="1">
        <v>0</v>
      </c>
      <c r="F272" s="5" t="s">
        <v>4807</v>
      </c>
    </row>
    <row r="273" spans="1:6" s="5" customFormat="1" x14ac:dyDescent="0.25">
      <c r="A273" s="6">
        <v>43219</v>
      </c>
      <c r="B273" s="5" t="s">
        <v>27</v>
      </c>
      <c r="C273" s="5" t="s">
        <v>4808</v>
      </c>
      <c r="D273" s="148">
        <v>2633.29</v>
      </c>
      <c r="E273" s="1">
        <v>0</v>
      </c>
      <c r="F273" s="5" t="s">
        <v>4809</v>
      </c>
    </row>
    <row r="274" spans="1:6" s="5" customFormat="1" x14ac:dyDescent="0.25">
      <c r="A274" s="6">
        <v>43219</v>
      </c>
      <c r="B274" s="5" t="s">
        <v>27</v>
      </c>
      <c r="C274" s="5" t="s">
        <v>4810</v>
      </c>
      <c r="D274" s="148">
        <v>1677.63</v>
      </c>
      <c r="E274" s="1">
        <v>0</v>
      </c>
      <c r="F274" s="5" t="s">
        <v>4811</v>
      </c>
    </row>
    <row r="275" spans="1:6" s="5" customFormat="1" x14ac:dyDescent="0.25">
      <c r="A275" s="6">
        <v>43219</v>
      </c>
      <c r="B275" s="5" t="s">
        <v>27</v>
      </c>
      <c r="C275" s="5" t="s">
        <v>4812</v>
      </c>
      <c r="D275" s="148">
        <v>991.24</v>
      </c>
      <c r="E275" s="1">
        <v>0</v>
      </c>
      <c r="F275" s="5" t="s">
        <v>4813</v>
      </c>
    </row>
    <row r="276" spans="1:6" s="5" customFormat="1" x14ac:dyDescent="0.25">
      <c r="A276" s="6">
        <v>43219</v>
      </c>
      <c r="B276" s="5" t="s">
        <v>4814</v>
      </c>
      <c r="C276" s="5" t="s">
        <v>4815</v>
      </c>
      <c r="D276" s="1">
        <v>0</v>
      </c>
      <c r="E276" s="148">
        <v>122076</v>
      </c>
      <c r="F276" s="5" t="s">
        <v>28</v>
      </c>
    </row>
    <row r="277" spans="1:6" s="5" customFormat="1" x14ac:dyDescent="0.25">
      <c r="A277" s="6">
        <v>43219</v>
      </c>
      <c r="B277" s="5" t="s">
        <v>4816</v>
      </c>
      <c r="C277" s="5" t="s">
        <v>4817</v>
      </c>
      <c r="D277" s="1">
        <v>0</v>
      </c>
      <c r="E277" s="148">
        <v>100000</v>
      </c>
      <c r="F277" s="5" t="s">
        <v>28</v>
      </c>
    </row>
    <row r="278" spans="1:6" s="5" customFormat="1" x14ac:dyDescent="0.25">
      <c r="A278" s="6">
        <v>43219</v>
      </c>
      <c r="B278" s="5" t="s">
        <v>4816</v>
      </c>
      <c r="C278" s="5" t="s">
        <v>4818</v>
      </c>
      <c r="D278" s="1">
        <v>0</v>
      </c>
      <c r="E278" s="148">
        <v>180142</v>
      </c>
      <c r="F278" s="5" t="s">
        <v>28</v>
      </c>
    </row>
    <row r="279" spans="1:6" s="5" customFormat="1" x14ac:dyDescent="0.25">
      <c r="A279" s="6">
        <v>43219</v>
      </c>
      <c r="B279" s="5" t="s">
        <v>26</v>
      </c>
      <c r="C279" s="5" t="s">
        <v>4819</v>
      </c>
      <c r="D279" s="1">
        <v>0</v>
      </c>
      <c r="E279" s="148">
        <v>54482</v>
      </c>
      <c r="F279" s="5" t="s">
        <v>4819</v>
      </c>
    </row>
    <row r="280" spans="1:6" s="5" customFormat="1" x14ac:dyDescent="0.25">
      <c r="A280" s="6">
        <v>43220</v>
      </c>
      <c r="B280" s="5" t="s">
        <v>4820</v>
      </c>
      <c r="C280" s="5" t="s">
        <v>4821</v>
      </c>
      <c r="D280" s="1">
        <v>0</v>
      </c>
      <c r="E280" s="148">
        <v>79909</v>
      </c>
      <c r="F280" s="5" t="s">
        <v>28</v>
      </c>
    </row>
    <row r="281" spans="1:6" s="5" customFormat="1" x14ac:dyDescent="0.25">
      <c r="A281" s="6">
        <v>43220</v>
      </c>
      <c r="B281" s="5" t="s">
        <v>4822</v>
      </c>
      <c r="C281" s="5" t="s">
        <v>4821</v>
      </c>
      <c r="D281" s="1">
        <v>0</v>
      </c>
      <c r="E281" s="148">
        <v>57085</v>
      </c>
      <c r="F281" s="5" t="s">
        <v>28</v>
      </c>
    </row>
    <row r="282" spans="1:6" s="5" customFormat="1" x14ac:dyDescent="0.25">
      <c r="A282" s="6">
        <v>43220</v>
      </c>
      <c r="B282" s="5" t="s">
        <v>4775</v>
      </c>
      <c r="C282" s="5" t="s">
        <v>4823</v>
      </c>
      <c r="D282" s="1">
        <v>0</v>
      </c>
      <c r="E282" s="148">
        <v>16714</v>
      </c>
      <c r="F282" s="5" t="s">
        <v>28</v>
      </c>
    </row>
    <row r="283" spans="1:6" s="5" customFormat="1" x14ac:dyDescent="0.25">
      <c r="A283" s="6">
        <v>43220</v>
      </c>
      <c r="B283" s="5" t="s">
        <v>4824</v>
      </c>
      <c r="C283" s="5" t="s">
        <v>4825</v>
      </c>
      <c r="D283" s="1">
        <v>0</v>
      </c>
      <c r="E283" s="148">
        <v>17341.87</v>
      </c>
      <c r="F283" s="5" t="s">
        <v>28</v>
      </c>
    </row>
    <row r="284" spans="1:6" s="5" customFormat="1" x14ac:dyDescent="0.25">
      <c r="A284" s="6">
        <v>43220</v>
      </c>
      <c r="B284" s="5" t="s">
        <v>4826</v>
      </c>
      <c r="C284" s="5" t="s">
        <v>4827</v>
      </c>
      <c r="D284" s="1">
        <v>0</v>
      </c>
      <c r="E284" s="148">
        <v>27895</v>
      </c>
      <c r="F284" s="5" t="s">
        <v>28</v>
      </c>
    </row>
    <row r="285" spans="1:6" s="5" customFormat="1" x14ac:dyDescent="0.25">
      <c r="A285" s="6">
        <v>43220</v>
      </c>
      <c r="B285" s="5" t="s">
        <v>4826</v>
      </c>
      <c r="C285" s="5" t="s">
        <v>4828</v>
      </c>
      <c r="D285" s="1">
        <v>0</v>
      </c>
      <c r="E285" s="148">
        <v>55757</v>
      </c>
      <c r="F285" s="5" t="s">
        <v>28</v>
      </c>
    </row>
    <row r="286" spans="1:6" s="5" customFormat="1" x14ac:dyDescent="0.25">
      <c r="A286" s="6">
        <v>43220</v>
      </c>
      <c r="B286" s="5" t="s">
        <v>4824</v>
      </c>
      <c r="C286" s="5" t="s">
        <v>4829</v>
      </c>
      <c r="D286" s="1">
        <v>0</v>
      </c>
      <c r="E286" s="148">
        <v>21792.49</v>
      </c>
      <c r="F286" s="5" t="s">
        <v>28</v>
      </c>
    </row>
    <row r="287" spans="1:6" s="5" customFormat="1" x14ac:dyDescent="0.25">
      <c r="A287" s="6">
        <v>43220</v>
      </c>
      <c r="B287" s="5" t="s">
        <v>4824</v>
      </c>
      <c r="C287" s="5" t="s">
        <v>4830</v>
      </c>
      <c r="D287" s="1">
        <v>0</v>
      </c>
      <c r="E287" s="148">
        <v>371772.24</v>
      </c>
      <c r="F287" s="5" t="s">
        <v>28</v>
      </c>
    </row>
    <row r="288" spans="1:6" s="5" customFormat="1" x14ac:dyDescent="0.25">
      <c r="A288" s="6">
        <v>43220</v>
      </c>
      <c r="B288" s="5" t="s">
        <v>4816</v>
      </c>
      <c r="C288" s="5" t="s">
        <v>4831</v>
      </c>
      <c r="D288" s="1">
        <v>0</v>
      </c>
      <c r="E288" s="148">
        <v>79057</v>
      </c>
      <c r="F288" s="5" t="s">
        <v>28</v>
      </c>
    </row>
    <row r="289" spans="1:6" s="5" customFormat="1" x14ac:dyDescent="0.25">
      <c r="A289" s="6">
        <v>43220</v>
      </c>
      <c r="B289" s="5" t="s">
        <v>26</v>
      </c>
      <c r="C289" s="5" t="s">
        <v>4832</v>
      </c>
      <c r="D289" s="148">
        <v>7000</v>
      </c>
      <c r="E289" s="1">
        <v>0</v>
      </c>
      <c r="F289" s="5" t="s">
        <v>4832</v>
      </c>
    </row>
    <row r="290" spans="1:6" s="5" customFormat="1" x14ac:dyDescent="0.25">
      <c r="A290" s="6">
        <v>43220</v>
      </c>
      <c r="B290" s="5" t="s">
        <v>26</v>
      </c>
      <c r="C290" s="5" t="s">
        <v>4833</v>
      </c>
      <c r="D290" s="148">
        <v>400</v>
      </c>
      <c r="E290" s="1">
        <v>0</v>
      </c>
      <c r="F290" s="5" t="s">
        <v>4833</v>
      </c>
    </row>
    <row r="291" spans="1:6" s="5" customFormat="1" x14ac:dyDescent="0.25">
      <c r="A291" s="6">
        <v>43220</v>
      </c>
      <c r="B291" s="5" t="s">
        <v>26</v>
      </c>
      <c r="C291" s="5" t="s">
        <v>4834</v>
      </c>
      <c r="D291" s="148">
        <v>4860</v>
      </c>
      <c r="E291" s="1">
        <v>0</v>
      </c>
      <c r="F291" s="5" t="s">
        <v>4834</v>
      </c>
    </row>
    <row r="292" spans="1:6" s="5" customFormat="1" x14ac:dyDescent="0.25">
      <c r="A292" s="6">
        <v>43220</v>
      </c>
      <c r="B292" s="5" t="s">
        <v>26</v>
      </c>
      <c r="C292" s="5" t="s">
        <v>4835</v>
      </c>
      <c r="D292" s="148">
        <v>1355</v>
      </c>
      <c r="E292" s="1">
        <v>0</v>
      </c>
      <c r="F292" s="5" t="s">
        <v>4835</v>
      </c>
    </row>
    <row r="293" spans="1:6" s="5" customFormat="1" x14ac:dyDescent="0.25">
      <c r="A293" s="6">
        <v>43220</v>
      </c>
      <c r="B293" s="5" t="s">
        <v>26</v>
      </c>
      <c r="C293" s="5" t="s">
        <v>4836</v>
      </c>
      <c r="D293" s="148">
        <v>2100</v>
      </c>
      <c r="E293" s="1">
        <v>0</v>
      </c>
      <c r="F293" s="5" t="s">
        <v>4836</v>
      </c>
    </row>
    <row r="294" spans="1:6" s="5" customFormat="1" x14ac:dyDescent="0.25">
      <c r="A294" s="6">
        <v>43220</v>
      </c>
      <c r="B294" s="5" t="s">
        <v>26</v>
      </c>
      <c r="C294" s="5" t="s">
        <v>4837</v>
      </c>
      <c r="D294" s="148">
        <v>2005</v>
      </c>
      <c r="E294" s="1">
        <v>0</v>
      </c>
      <c r="F294" s="5" t="s">
        <v>4837</v>
      </c>
    </row>
    <row r="295" spans="1:6" s="5" customFormat="1" x14ac:dyDescent="0.25">
      <c r="A295" s="6">
        <v>43220</v>
      </c>
      <c r="B295" s="5" t="s">
        <v>26</v>
      </c>
      <c r="C295" s="5" t="s">
        <v>4838</v>
      </c>
      <c r="D295" s="148">
        <v>40000</v>
      </c>
      <c r="E295" s="1">
        <v>0</v>
      </c>
      <c r="F295" s="5" t="s">
        <v>4838</v>
      </c>
    </row>
    <row r="296" spans="1:6" s="5" customFormat="1" x14ac:dyDescent="0.25">
      <c r="A296" s="6">
        <v>43220</v>
      </c>
      <c r="B296" s="5" t="s">
        <v>26</v>
      </c>
      <c r="C296" s="5" t="s">
        <v>4839</v>
      </c>
      <c r="D296" s="148">
        <v>2005</v>
      </c>
      <c r="E296" s="1">
        <v>0</v>
      </c>
      <c r="F296" s="5" t="s">
        <v>4839</v>
      </c>
    </row>
    <row r="297" spans="1:6" s="5" customFormat="1" x14ac:dyDescent="0.25">
      <c r="A297" s="6">
        <v>43220</v>
      </c>
      <c r="B297" s="5" t="s">
        <v>26</v>
      </c>
      <c r="C297" s="5" t="s">
        <v>4840</v>
      </c>
      <c r="D297" s="148">
        <v>195</v>
      </c>
      <c r="E297" s="1">
        <v>0</v>
      </c>
      <c r="F297" s="5" t="s">
        <v>4840</v>
      </c>
    </row>
    <row r="298" spans="1:6" s="5" customFormat="1" x14ac:dyDescent="0.25">
      <c r="A298" s="6">
        <v>43220</v>
      </c>
      <c r="B298" s="5" t="s">
        <v>26</v>
      </c>
      <c r="C298" s="5" t="s">
        <v>4841</v>
      </c>
      <c r="D298" s="148">
        <v>1998</v>
      </c>
      <c r="E298" s="1">
        <v>0</v>
      </c>
      <c r="F298" s="5" t="s">
        <v>4841</v>
      </c>
    </row>
    <row r="299" spans="1:6" s="5" customFormat="1" x14ac:dyDescent="0.25">
      <c r="A299" s="6">
        <v>43220</v>
      </c>
      <c r="B299" s="5" t="s">
        <v>26</v>
      </c>
      <c r="C299" s="5" t="s">
        <v>4842</v>
      </c>
      <c r="D299" s="148">
        <v>38000</v>
      </c>
      <c r="E299" s="1">
        <v>0</v>
      </c>
      <c r="F299" s="5" t="s">
        <v>4842</v>
      </c>
    </row>
    <row r="300" spans="1:6" s="5" customFormat="1" x14ac:dyDescent="0.25">
      <c r="A300" s="6">
        <v>43220</v>
      </c>
      <c r="B300" s="5" t="s">
        <v>27</v>
      </c>
      <c r="C300" s="5" t="s">
        <v>4843</v>
      </c>
      <c r="D300" s="148">
        <v>170545</v>
      </c>
      <c r="E300" s="1">
        <v>0</v>
      </c>
      <c r="F300" s="5" t="s">
        <v>4843</v>
      </c>
    </row>
    <row r="301" spans="1:6" s="5" customFormat="1" x14ac:dyDescent="0.25">
      <c r="A301" s="6">
        <v>43220</v>
      </c>
      <c r="B301" s="5" t="s">
        <v>27</v>
      </c>
      <c r="C301" s="5" t="s">
        <v>4844</v>
      </c>
      <c r="D301" s="148">
        <v>2592</v>
      </c>
      <c r="E301" s="1">
        <v>0</v>
      </c>
      <c r="F301" s="5" t="s">
        <v>4844</v>
      </c>
    </row>
    <row r="302" spans="1:6" s="5" customFormat="1" x14ac:dyDescent="0.25">
      <c r="A302" s="6">
        <v>43220</v>
      </c>
      <c r="B302" s="5" t="s">
        <v>27</v>
      </c>
      <c r="C302" s="5" t="s">
        <v>4845</v>
      </c>
      <c r="D302" s="148">
        <v>1800</v>
      </c>
      <c r="E302" s="1">
        <v>0</v>
      </c>
      <c r="F302" s="5" t="s">
        <v>4845</v>
      </c>
    </row>
    <row r="303" spans="1:6" s="5" customFormat="1" x14ac:dyDescent="0.25">
      <c r="A303" s="6">
        <v>43220</v>
      </c>
      <c r="B303" s="5" t="s">
        <v>4873</v>
      </c>
      <c r="C303" s="5" t="s">
        <v>4874</v>
      </c>
      <c r="D303" s="148">
        <v>2010</v>
      </c>
      <c r="E303" s="1">
        <v>0</v>
      </c>
      <c r="F303" s="5" t="s">
        <v>28</v>
      </c>
    </row>
    <row r="304" spans="1:6" s="5" customFormat="1" x14ac:dyDescent="0.25">
      <c r="A304" s="6">
        <v>43220</v>
      </c>
      <c r="B304" s="5" t="s">
        <v>4875</v>
      </c>
      <c r="C304" s="5" t="s">
        <v>4876</v>
      </c>
      <c r="D304" s="148">
        <v>23640</v>
      </c>
      <c r="E304" s="1">
        <v>0</v>
      </c>
      <c r="F304" s="5" t="s">
        <v>28</v>
      </c>
    </row>
    <row r="305" spans="1:6" s="5" customFormat="1" x14ac:dyDescent="0.25">
      <c r="A305" s="6">
        <v>43220</v>
      </c>
      <c r="B305" s="5" t="s">
        <v>4877</v>
      </c>
      <c r="C305" s="5" t="s">
        <v>4878</v>
      </c>
      <c r="D305" s="148">
        <v>1960</v>
      </c>
      <c r="E305" s="1">
        <v>0</v>
      </c>
      <c r="F305" s="5" t="s">
        <v>28</v>
      </c>
    </row>
    <row r="306" spans="1:6" s="5" customFormat="1" x14ac:dyDescent="0.25">
      <c r="A306" s="6">
        <v>43220</v>
      </c>
      <c r="B306" s="5" t="s">
        <v>4879</v>
      </c>
      <c r="C306" s="5" t="s">
        <v>4880</v>
      </c>
      <c r="D306" s="148">
        <v>1960</v>
      </c>
      <c r="E306" s="1">
        <v>0</v>
      </c>
      <c r="F306" s="5" t="s">
        <v>28</v>
      </c>
    </row>
    <row r="307" spans="1:6" s="5" customFormat="1" x14ac:dyDescent="0.25">
      <c r="A307" s="6">
        <v>43220</v>
      </c>
      <c r="B307" s="5" t="s">
        <v>4881</v>
      </c>
      <c r="C307" s="5" t="s">
        <v>4882</v>
      </c>
      <c r="D307" s="148">
        <v>7000</v>
      </c>
      <c r="E307" s="1">
        <v>0</v>
      </c>
      <c r="F307" s="5" t="s">
        <v>28</v>
      </c>
    </row>
    <row r="308" spans="1:6" s="5" customFormat="1" x14ac:dyDescent="0.25">
      <c r="A308" s="6">
        <v>43220</v>
      </c>
      <c r="B308" s="5" t="s">
        <v>4883</v>
      </c>
      <c r="C308" s="5" t="s">
        <v>4884</v>
      </c>
      <c r="D308" s="148">
        <v>9340</v>
      </c>
      <c r="E308" s="1">
        <v>0</v>
      </c>
      <c r="F308" s="5" t="s">
        <v>28</v>
      </c>
    </row>
    <row r="309" spans="1:6" s="5" customFormat="1" x14ac:dyDescent="0.25">
      <c r="A309" s="6">
        <v>43220</v>
      </c>
      <c r="B309" s="5" t="s">
        <v>4885</v>
      </c>
      <c r="C309" s="5" t="s">
        <v>4886</v>
      </c>
      <c r="D309" s="148">
        <v>24520</v>
      </c>
      <c r="E309" s="1">
        <v>0</v>
      </c>
      <c r="F309" s="5" t="s">
        <v>28</v>
      </c>
    </row>
    <row r="310" spans="1:6" s="5" customFormat="1" x14ac:dyDescent="0.25">
      <c r="A310" s="6">
        <v>43220</v>
      </c>
      <c r="B310" s="5" t="s">
        <v>4887</v>
      </c>
      <c r="C310" s="5" t="s">
        <v>4888</v>
      </c>
      <c r="D310" s="148">
        <v>9860</v>
      </c>
      <c r="E310" s="1">
        <v>0</v>
      </c>
      <c r="F310" s="5" t="s">
        <v>28</v>
      </c>
    </row>
    <row r="311" spans="1:6" s="5" customFormat="1" x14ac:dyDescent="0.25">
      <c r="A311" s="6">
        <v>43220</v>
      </c>
      <c r="B311" s="5" t="s">
        <v>4889</v>
      </c>
      <c r="C311" s="5" t="s">
        <v>4890</v>
      </c>
      <c r="D311" s="148">
        <v>4040</v>
      </c>
      <c r="E311" s="1">
        <v>0</v>
      </c>
      <c r="F311" s="5" t="s">
        <v>28</v>
      </c>
    </row>
    <row r="312" spans="1:6" s="5" customFormat="1" x14ac:dyDescent="0.25">
      <c r="A312" s="6">
        <v>43220</v>
      </c>
      <c r="B312" s="5" t="s">
        <v>4891</v>
      </c>
      <c r="C312" s="5" t="s">
        <v>4892</v>
      </c>
      <c r="D312" s="148">
        <v>2720</v>
      </c>
      <c r="E312" s="1">
        <v>0</v>
      </c>
      <c r="F312" s="5" t="s">
        <v>28</v>
      </c>
    </row>
    <row r="313" spans="1:6" s="5" customFormat="1" x14ac:dyDescent="0.25">
      <c r="A313" s="6">
        <v>43220</v>
      </c>
      <c r="B313" s="5" t="s">
        <v>4893</v>
      </c>
      <c r="C313" s="5" t="s">
        <v>4894</v>
      </c>
      <c r="D313" s="148">
        <v>12000</v>
      </c>
      <c r="E313" s="1">
        <v>0</v>
      </c>
      <c r="F313" s="5" t="s">
        <v>28</v>
      </c>
    </row>
    <row r="314" spans="1:6" s="5" customFormat="1" x14ac:dyDescent="0.25">
      <c r="A314" s="6">
        <v>43220</v>
      </c>
      <c r="B314" s="5" t="s">
        <v>4895</v>
      </c>
      <c r="C314" s="5" t="s">
        <v>4896</v>
      </c>
      <c r="D314" s="148">
        <v>2010</v>
      </c>
      <c r="E314" s="1">
        <v>0</v>
      </c>
      <c r="F314" s="5" t="s">
        <v>28</v>
      </c>
    </row>
    <row r="315" spans="1:6" s="5" customFormat="1" x14ac:dyDescent="0.25">
      <c r="A315" s="6">
        <v>43220</v>
      </c>
      <c r="B315" s="5" t="s">
        <v>4897</v>
      </c>
      <c r="C315" s="5" t="s">
        <v>4898</v>
      </c>
      <c r="D315" s="148">
        <v>1410</v>
      </c>
      <c r="E315" s="1">
        <v>0</v>
      </c>
      <c r="F315" s="5" t="s">
        <v>28</v>
      </c>
    </row>
    <row r="316" spans="1:6" s="5" customFormat="1" x14ac:dyDescent="0.25">
      <c r="A316" s="6">
        <v>43220</v>
      </c>
      <c r="B316" s="5" t="s">
        <v>4899</v>
      </c>
      <c r="C316" s="5" t="s">
        <v>4900</v>
      </c>
      <c r="D316" s="148">
        <v>23300</v>
      </c>
      <c r="E316" s="1">
        <v>0</v>
      </c>
      <c r="F316" s="5" t="s">
        <v>28</v>
      </c>
    </row>
    <row r="317" spans="1:6" s="5" customFormat="1" x14ac:dyDescent="0.25">
      <c r="A317" s="6">
        <v>43220</v>
      </c>
      <c r="B317" s="5" t="s">
        <v>4901</v>
      </c>
      <c r="C317" s="5" t="s">
        <v>4902</v>
      </c>
      <c r="D317" s="148">
        <v>130</v>
      </c>
      <c r="E317" s="1">
        <v>0</v>
      </c>
      <c r="F317" s="5" t="s">
        <v>28</v>
      </c>
    </row>
    <row r="318" spans="1:6" s="5" customFormat="1" x14ac:dyDescent="0.25">
      <c r="A318" s="6">
        <v>43220</v>
      </c>
      <c r="B318" s="5" t="s">
        <v>27</v>
      </c>
      <c r="C318" s="5" t="s">
        <v>4846</v>
      </c>
      <c r="D318" s="148">
        <v>955</v>
      </c>
      <c r="E318" s="1">
        <v>0</v>
      </c>
      <c r="F318" s="5" t="s">
        <v>4846</v>
      </c>
    </row>
    <row r="319" spans="1:6" s="5" customFormat="1" x14ac:dyDescent="0.25">
      <c r="A319" s="6">
        <v>43220</v>
      </c>
      <c r="B319" s="5" t="s">
        <v>27</v>
      </c>
      <c r="C319" s="5" t="s">
        <v>4847</v>
      </c>
      <c r="D319" s="148">
        <v>1604</v>
      </c>
      <c r="E319" s="1">
        <v>0</v>
      </c>
      <c r="F319" s="5" t="s">
        <v>4847</v>
      </c>
    </row>
    <row r="320" spans="1:6" s="5" customFormat="1" x14ac:dyDescent="0.25">
      <c r="A320" s="6">
        <v>43220</v>
      </c>
      <c r="B320" s="5" t="s">
        <v>27</v>
      </c>
      <c r="C320" s="5" t="s">
        <v>4848</v>
      </c>
      <c r="D320" s="148">
        <v>263516.94</v>
      </c>
      <c r="E320" s="1">
        <v>0</v>
      </c>
      <c r="F320" s="5" t="s">
        <v>4848</v>
      </c>
    </row>
    <row r="321" spans="1:6" s="5" customFormat="1" x14ac:dyDescent="0.25">
      <c r="A321" s="6">
        <v>43220</v>
      </c>
      <c r="B321" s="5" t="s">
        <v>27</v>
      </c>
      <c r="C321" s="5" t="s">
        <v>4849</v>
      </c>
      <c r="D321" s="148">
        <v>10020</v>
      </c>
      <c r="E321" s="1">
        <v>0</v>
      </c>
      <c r="F321" s="5" t="s">
        <v>4849</v>
      </c>
    </row>
    <row r="322" spans="1:6" s="5" customFormat="1" x14ac:dyDescent="0.25">
      <c r="A322" s="6">
        <v>43221</v>
      </c>
      <c r="B322" s="5" t="s">
        <v>26</v>
      </c>
      <c r="C322" s="5" t="s">
        <v>4850</v>
      </c>
      <c r="D322" s="1">
        <v>0</v>
      </c>
      <c r="E322" s="148">
        <v>4228746.5199999996</v>
      </c>
      <c r="F322" s="5" t="s">
        <v>4851</v>
      </c>
    </row>
    <row r="323" spans="1:6" s="5" customFormat="1" x14ac:dyDescent="0.25">
      <c r="A323" s="6">
        <v>43221</v>
      </c>
      <c r="B323" s="5" t="s">
        <v>4852</v>
      </c>
      <c r="C323" s="5" t="s">
        <v>4853</v>
      </c>
      <c r="D323" s="1">
        <v>0</v>
      </c>
      <c r="E323" s="148">
        <v>31555.85</v>
      </c>
      <c r="F323" s="5" t="s">
        <v>28</v>
      </c>
    </row>
    <row r="324" spans="1:6" s="5" customFormat="1" x14ac:dyDescent="0.25">
      <c r="A324" s="6">
        <v>43221</v>
      </c>
      <c r="B324" s="5" t="s">
        <v>4852</v>
      </c>
      <c r="C324" s="5" t="s">
        <v>4854</v>
      </c>
      <c r="D324" s="1">
        <v>0</v>
      </c>
      <c r="E324" s="148">
        <v>907952.43</v>
      </c>
      <c r="F324" s="5" t="s">
        <v>28</v>
      </c>
    </row>
    <row r="325" spans="1:6" s="5" customFormat="1" x14ac:dyDescent="0.25">
      <c r="A325" s="6">
        <v>43221</v>
      </c>
      <c r="B325" s="5" t="s">
        <v>4852</v>
      </c>
      <c r="C325" s="5" t="s">
        <v>4855</v>
      </c>
      <c r="D325" s="1">
        <v>0</v>
      </c>
      <c r="E325" s="148">
        <v>97995.12</v>
      </c>
      <c r="F325" s="5" t="s">
        <v>28</v>
      </c>
    </row>
    <row r="326" spans="1:6" s="5" customFormat="1" x14ac:dyDescent="0.25">
      <c r="A326" s="6">
        <v>43221</v>
      </c>
      <c r="B326" s="5" t="s">
        <v>4852</v>
      </c>
      <c r="C326" s="5" t="s">
        <v>4854</v>
      </c>
      <c r="D326" s="1">
        <v>0</v>
      </c>
      <c r="E326" s="148">
        <v>406254.13</v>
      </c>
      <c r="F326" s="5" t="s">
        <v>28</v>
      </c>
    </row>
    <row r="327" spans="1:6" s="5" customFormat="1" x14ac:dyDescent="0.25">
      <c r="A327" s="6">
        <v>43221</v>
      </c>
      <c r="B327" s="5" t="s">
        <v>4852</v>
      </c>
      <c r="C327" s="5" t="s">
        <v>4856</v>
      </c>
      <c r="D327" s="1">
        <v>0</v>
      </c>
      <c r="E327" s="148">
        <v>6159</v>
      </c>
      <c r="F327" s="5" t="s">
        <v>28</v>
      </c>
    </row>
    <row r="328" spans="1:6" s="5" customFormat="1" x14ac:dyDescent="0.25">
      <c r="A328" s="6">
        <v>43221</v>
      </c>
      <c r="B328" s="5" t="s">
        <v>4852</v>
      </c>
      <c r="C328" s="5" t="s">
        <v>4857</v>
      </c>
      <c r="D328" s="1">
        <v>0</v>
      </c>
      <c r="E328" s="148">
        <v>3420.58</v>
      </c>
      <c r="F328" s="5" t="s">
        <v>28</v>
      </c>
    </row>
    <row r="329" spans="1:6" s="5" customFormat="1" x14ac:dyDescent="0.25">
      <c r="A329" s="6">
        <v>43221</v>
      </c>
      <c r="B329" s="5" t="s">
        <v>4852</v>
      </c>
      <c r="C329" s="5" t="s">
        <v>4855</v>
      </c>
      <c r="D329" s="1">
        <v>0</v>
      </c>
      <c r="E329" s="148">
        <v>78549.8</v>
      </c>
      <c r="F329" s="5" t="s">
        <v>28</v>
      </c>
    </row>
    <row r="330" spans="1:6" s="5" customFormat="1" x14ac:dyDescent="0.25">
      <c r="A330" s="6">
        <v>43221</v>
      </c>
      <c r="B330" s="5" t="s">
        <v>4852</v>
      </c>
      <c r="C330" s="5" t="s">
        <v>4858</v>
      </c>
      <c r="D330" s="1">
        <v>0</v>
      </c>
      <c r="E330" s="148">
        <v>946836.99</v>
      </c>
      <c r="F330" s="5" t="s">
        <v>28</v>
      </c>
    </row>
    <row r="331" spans="1:6" s="5" customFormat="1" x14ac:dyDescent="0.25">
      <c r="A331" s="6">
        <v>43221</v>
      </c>
      <c r="B331" s="5" t="s">
        <v>4852</v>
      </c>
      <c r="C331" s="5" t="s">
        <v>4853</v>
      </c>
      <c r="D331" s="1">
        <v>0</v>
      </c>
      <c r="E331" s="148">
        <v>20773.900000000001</v>
      </c>
      <c r="F331" s="5" t="s">
        <v>28</v>
      </c>
    </row>
    <row r="332" spans="1:6" s="5" customFormat="1" x14ac:dyDescent="0.25">
      <c r="A332" s="6">
        <v>43221</v>
      </c>
      <c r="B332" s="5" t="s">
        <v>4859</v>
      </c>
      <c r="C332" s="5" t="s">
        <v>4860</v>
      </c>
      <c r="D332" s="1">
        <v>0</v>
      </c>
      <c r="E332" s="148">
        <v>24184</v>
      </c>
      <c r="F332" s="5" t="s">
        <v>28</v>
      </c>
    </row>
    <row r="333" spans="1:6" s="5" customFormat="1" x14ac:dyDescent="0.25">
      <c r="A333" s="6">
        <v>43221</v>
      </c>
      <c r="B333" s="5" t="s">
        <v>4852</v>
      </c>
      <c r="C333" s="5" t="s">
        <v>4854</v>
      </c>
      <c r="D333" s="1">
        <v>0</v>
      </c>
      <c r="E333" s="148">
        <v>2911787.78</v>
      </c>
      <c r="F333" s="5" t="s">
        <v>28</v>
      </c>
    </row>
    <row r="334" spans="1:6" s="5" customFormat="1" x14ac:dyDescent="0.25">
      <c r="A334" s="6">
        <v>43221</v>
      </c>
      <c r="B334" s="5" t="s">
        <v>4852</v>
      </c>
      <c r="C334" s="5" t="s">
        <v>4853</v>
      </c>
      <c r="D334" s="1">
        <v>0</v>
      </c>
      <c r="E334" s="148">
        <v>5364.41</v>
      </c>
      <c r="F334" s="5" t="s">
        <v>28</v>
      </c>
    </row>
    <row r="335" spans="1:6" s="5" customFormat="1" x14ac:dyDescent="0.25">
      <c r="A335" s="6">
        <v>43221</v>
      </c>
      <c r="B335" s="5" t="s">
        <v>4852</v>
      </c>
      <c r="C335" s="5" t="s">
        <v>4855</v>
      </c>
      <c r="D335" s="1">
        <v>0</v>
      </c>
      <c r="E335" s="148">
        <v>343431.71</v>
      </c>
      <c r="F335" s="5" t="s">
        <v>28</v>
      </c>
    </row>
    <row r="336" spans="1:6" s="5" customFormat="1" x14ac:dyDescent="0.25">
      <c r="A336" s="6">
        <v>43221</v>
      </c>
      <c r="B336" s="5" t="s">
        <v>4852</v>
      </c>
      <c r="C336" s="5" t="s">
        <v>4854</v>
      </c>
      <c r="D336" s="1">
        <v>0</v>
      </c>
      <c r="E336" s="148">
        <v>1821331.75</v>
      </c>
      <c r="F336" s="5" t="s">
        <v>28</v>
      </c>
    </row>
    <row r="337" spans="1:6" s="5" customFormat="1" x14ac:dyDescent="0.25">
      <c r="A337" s="6">
        <v>43221</v>
      </c>
      <c r="B337" s="5" t="s">
        <v>27</v>
      </c>
      <c r="C337" s="5" t="s">
        <v>4861</v>
      </c>
      <c r="D337" s="148">
        <v>1701.02</v>
      </c>
      <c r="E337" s="1">
        <v>0</v>
      </c>
      <c r="F337" s="5" t="s">
        <v>4862</v>
      </c>
    </row>
    <row r="338" spans="1:6" s="5" customFormat="1" x14ac:dyDescent="0.25">
      <c r="A338" s="6">
        <v>43221</v>
      </c>
      <c r="B338" s="5" t="s">
        <v>4863</v>
      </c>
      <c r="C338" s="5" t="s">
        <v>4864</v>
      </c>
      <c r="D338" s="148">
        <v>6137</v>
      </c>
      <c r="E338" s="1">
        <v>0</v>
      </c>
      <c r="F338" s="5" t="s">
        <v>28</v>
      </c>
    </row>
    <row r="339" spans="1:6" s="5" customFormat="1" x14ac:dyDescent="0.25">
      <c r="A339" s="6">
        <v>43221</v>
      </c>
      <c r="B339" s="5" t="s">
        <v>4865</v>
      </c>
      <c r="C339" s="5" t="s">
        <v>4866</v>
      </c>
      <c r="D339" s="1">
        <v>0</v>
      </c>
      <c r="E339" s="148">
        <v>82225</v>
      </c>
      <c r="F339" s="5" t="s">
        <v>28</v>
      </c>
    </row>
    <row r="340" spans="1:6" s="5" customFormat="1" x14ac:dyDescent="0.25">
      <c r="A340" s="6">
        <v>43222</v>
      </c>
      <c r="B340" s="5" t="s">
        <v>27</v>
      </c>
      <c r="C340" s="5" t="s">
        <v>4867</v>
      </c>
      <c r="D340" s="148">
        <v>190</v>
      </c>
      <c r="E340" s="1">
        <v>0</v>
      </c>
      <c r="F340" s="5" t="s">
        <v>4868</v>
      </c>
    </row>
    <row r="341" spans="1:6" s="5" customFormat="1" x14ac:dyDescent="0.25">
      <c r="A341" s="6">
        <v>43222</v>
      </c>
      <c r="B341" s="5" t="s">
        <v>27</v>
      </c>
      <c r="C341" s="5" t="s">
        <v>4869</v>
      </c>
      <c r="D341" s="148">
        <v>711941.84</v>
      </c>
      <c r="E341" s="1">
        <v>0</v>
      </c>
      <c r="F341" s="5" t="s">
        <v>4870</v>
      </c>
    </row>
    <row r="342" spans="1:6" s="5" customFormat="1" x14ac:dyDescent="0.25">
      <c r="A342" s="6">
        <v>43222</v>
      </c>
      <c r="B342" s="5" t="s">
        <v>27</v>
      </c>
      <c r="C342" s="5" t="s">
        <v>4871</v>
      </c>
      <c r="D342" s="148">
        <v>462348.65</v>
      </c>
      <c r="E342" s="1">
        <v>0</v>
      </c>
      <c r="F342" s="5" t="s">
        <v>4868</v>
      </c>
    </row>
    <row r="343" spans="1:6" s="5" customFormat="1" x14ac:dyDescent="0.25">
      <c r="A343" s="6">
        <v>43222</v>
      </c>
      <c r="B343" s="5" t="s">
        <v>27</v>
      </c>
      <c r="C343" s="5" t="s">
        <v>4872</v>
      </c>
      <c r="D343" s="148">
        <v>90</v>
      </c>
      <c r="E343" s="1">
        <v>0</v>
      </c>
      <c r="F343" s="5" t="s">
        <v>4870</v>
      </c>
    </row>
    <row r="344" spans="1:6" s="5" customFormat="1" x14ac:dyDescent="0.25">
      <c r="A344" s="6">
        <v>43222</v>
      </c>
      <c r="B344" s="5" t="s">
        <v>27</v>
      </c>
      <c r="C344" s="5" t="s">
        <v>4903</v>
      </c>
      <c r="D344" s="148">
        <v>104312.87</v>
      </c>
      <c r="E344" s="1">
        <v>0</v>
      </c>
      <c r="F344" s="5" t="s">
        <v>4904</v>
      </c>
    </row>
    <row r="345" spans="1:6" s="5" customFormat="1" x14ac:dyDescent="0.25">
      <c r="A345" s="6">
        <v>43222</v>
      </c>
      <c r="B345" s="5" t="s">
        <v>27</v>
      </c>
      <c r="C345" s="5" t="s">
        <v>4905</v>
      </c>
      <c r="D345" s="148">
        <v>102997</v>
      </c>
      <c r="E345" s="1">
        <v>0</v>
      </c>
      <c r="F345" s="5" t="s">
        <v>4906</v>
      </c>
    </row>
    <row r="346" spans="1:6" s="5" customFormat="1" x14ac:dyDescent="0.25">
      <c r="A346" s="6">
        <v>43222</v>
      </c>
      <c r="B346" s="5" t="s">
        <v>27</v>
      </c>
      <c r="C346" s="5" t="s">
        <v>4907</v>
      </c>
      <c r="D346" s="148">
        <v>2767</v>
      </c>
      <c r="E346" s="1">
        <v>0</v>
      </c>
      <c r="F346" s="5" t="s">
        <v>4908</v>
      </c>
    </row>
    <row r="347" spans="1:6" s="5" customFormat="1" x14ac:dyDescent="0.25">
      <c r="A347" s="6">
        <v>43222</v>
      </c>
      <c r="B347" s="5" t="s">
        <v>26</v>
      </c>
      <c r="C347" s="5" t="s">
        <v>4909</v>
      </c>
      <c r="D347" s="148">
        <v>77356</v>
      </c>
      <c r="E347" s="1">
        <v>0</v>
      </c>
      <c r="F347" s="5" t="s">
        <v>4910</v>
      </c>
    </row>
    <row r="348" spans="1:6" s="5" customFormat="1" x14ac:dyDescent="0.25">
      <c r="A348" s="6">
        <v>43222</v>
      </c>
      <c r="B348" s="5" t="s">
        <v>26</v>
      </c>
      <c r="C348" s="5" t="s">
        <v>4911</v>
      </c>
      <c r="D348" s="148">
        <v>204372</v>
      </c>
      <c r="E348" s="1">
        <v>0</v>
      </c>
      <c r="F348" s="5" t="s">
        <v>4912</v>
      </c>
    </row>
    <row r="349" spans="1:6" s="5" customFormat="1" x14ac:dyDescent="0.25">
      <c r="A349" s="6">
        <v>43222</v>
      </c>
      <c r="B349" s="5" t="s">
        <v>26</v>
      </c>
      <c r="C349" s="5" t="s">
        <v>4913</v>
      </c>
      <c r="D349" s="148">
        <v>5600</v>
      </c>
      <c r="E349" s="1">
        <v>0</v>
      </c>
      <c r="F349" s="5" t="s">
        <v>4914</v>
      </c>
    </row>
    <row r="350" spans="1:6" s="5" customFormat="1" x14ac:dyDescent="0.25">
      <c r="A350" s="6">
        <v>43222</v>
      </c>
      <c r="B350" s="5" t="s">
        <v>4915</v>
      </c>
      <c r="C350" s="5" t="s">
        <v>4916</v>
      </c>
      <c r="D350" s="1">
        <v>0</v>
      </c>
      <c r="E350" s="1">
        <v>22471.85</v>
      </c>
      <c r="F350" s="5" t="s">
        <v>28</v>
      </c>
    </row>
    <row r="351" spans="1:6" s="5" customFormat="1" x14ac:dyDescent="0.25">
      <c r="A351" s="6">
        <v>43222</v>
      </c>
      <c r="B351" s="5" t="s">
        <v>4915</v>
      </c>
      <c r="C351" s="5" t="s">
        <v>4917</v>
      </c>
      <c r="D351" s="1">
        <v>0</v>
      </c>
      <c r="E351" s="1">
        <v>35732</v>
      </c>
      <c r="F351" s="5" t="s">
        <v>28</v>
      </c>
    </row>
    <row r="352" spans="1:6" s="5" customFormat="1" x14ac:dyDescent="0.25">
      <c r="A352" s="6">
        <v>43222</v>
      </c>
      <c r="B352" s="5" t="s">
        <v>4915</v>
      </c>
      <c r="C352" s="5" t="s">
        <v>4918</v>
      </c>
      <c r="D352" s="1">
        <v>0</v>
      </c>
      <c r="E352" s="1">
        <v>39526</v>
      </c>
      <c r="F352" s="5" t="s">
        <v>28</v>
      </c>
    </row>
    <row r="353" spans="1:6" s="5" customFormat="1" x14ac:dyDescent="0.25">
      <c r="A353" s="6">
        <v>43222</v>
      </c>
      <c r="B353" s="5" t="s">
        <v>4915</v>
      </c>
      <c r="C353" s="5" t="s">
        <v>4919</v>
      </c>
      <c r="D353" s="1">
        <v>0</v>
      </c>
      <c r="E353" s="1">
        <v>44835.79</v>
      </c>
      <c r="F353" s="5" t="s">
        <v>28</v>
      </c>
    </row>
    <row r="354" spans="1:6" s="5" customFormat="1" x14ac:dyDescent="0.25">
      <c r="A354" s="6">
        <v>43222</v>
      </c>
      <c r="B354" s="5" t="s">
        <v>4915</v>
      </c>
      <c r="C354" s="5" t="s">
        <v>4920</v>
      </c>
      <c r="D354" s="1">
        <v>0</v>
      </c>
      <c r="E354" s="1">
        <v>360896.6</v>
      </c>
      <c r="F354" s="5" t="s">
        <v>28</v>
      </c>
    </row>
    <row r="355" spans="1:6" s="5" customFormat="1" x14ac:dyDescent="0.25">
      <c r="A355" s="6">
        <v>43222</v>
      </c>
      <c r="B355" s="5" t="s">
        <v>4915</v>
      </c>
      <c r="C355" s="5" t="s">
        <v>4921</v>
      </c>
      <c r="D355" s="1">
        <v>0</v>
      </c>
      <c r="E355" s="1">
        <v>45071.07</v>
      </c>
      <c r="F355" s="5" t="s">
        <v>28</v>
      </c>
    </row>
    <row r="356" spans="1:6" s="5" customFormat="1" x14ac:dyDescent="0.25">
      <c r="A356" s="6">
        <v>43222</v>
      </c>
      <c r="B356" s="5" t="s">
        <v>4915</v>
      </c>
      <c r="C356" s="5" t="s">
        <v>4922</v>
      </c>
      <c r="D356" s="1">
        <v>0</v>
      </c>
      <c r="E356" s="1">
        <v>1199366.44</v>
      </c>
      <c r="F356" s="5" t="s">
        <v>28</v>
      </c>
    </row>
    <row r="357" spans="1:6" s="5" customFormat="1" x14ac:dyDescent="0.25">
      <c r="A357" s="6">
        <v>43222</v>
      </c>
      <c r="B357" s="5" t="s">
        <v>4915</v>
      </c>
      <c r="C357" s="5" t="s">
        <v>4923</v>
      </c>
      <c r="D357" s="1">
        <v>0</v>
      </c>
      <c r="E357" s="1">
        <v>46894</v>
      </c>
      <c r="F357" s="5" t="s">
        <v>28</v>
      </c>
    </row>
    <row r="358" spans="1:6" s="5" customFormat="1" x14ac:dyDescent="0.25">
      <c r="A358" s="6">
        <v>43222</v>
      </c>
      <c r="B358" s="5" t="s">
        <v>4915</v>
      </c>
      <c r="C358" s="5" t="s">
        <v>4924</v>
      </c>
      <c r="D358" s="1">
        <v>0</v>
      </c>
      <c r="E358" s="1">
        <v>20659.259999999998</v>
      </c>
      <c r="F358" s="5" t="s">
        <v>28</v>
      </c>
    </row>
    <row r="359" spans="1:6" s="5" customFormat="1" x14ac:dyDescent="0.25">
      <c r="A359" s="6">
        <v>43222</v>
      </c>
      <c r="B359" s="5" t="s">
        <v>4915</v>
      </c>
      <c r="C359" s="5" t="s">
        <v>4925</v>
      </c>
      <c r="D359" s="1">
        <v>0</v>
      </c>
      <c r="E359" s="1">
        <v>289714.63</v>
      </c>
      <c r="F359" s="5" t="s">
        <v>28</v>
      </c>
    </row>
    <row r="360" spans="1:6" s="5" customFormat="1" x14ac:dyDescent="0.25">
      <c r="A360" s="6">
        <v>43222</v>
      </c>
      <c r="B360" s="5" t="s">
        <v>4926</v>
      </c>
      <c r="C360" s="5" t="s">
        <v>4866</v>
      </c>
      <c r="D360" s="1">
        <v>0</v>
      </c>
      <c r="E360" s="1">
        <v>93769</v>
      </c>
      <c r="F360" s="5" t="s">
        <v>28</v>
      </c>
    </row>
    <row r="361" spans="1:6" s="5" customFormat="1" x14ac:dyDescent="0.25">
      <c r="A361" s="6">
        <v>43222</v>
      </c>
      <c r="B361" s="5" t="s">
        <v>4927</v>
      </c>
      <c r="C361" s="5" t="s">
        <v>4928</v>
      </c>
      <c r="D361" s="1">
        <v>0</v>
      </c>
      <c r="E361" s="1">
        <v>2144.25</v>
      </c>
      <c r="F361" s="5" t="s">
        <v>28</v>
      </c>
    </row>
    <row r="362" spans="1:6" s="5" customFormat="1" x14ac:dyDescent="0.25">
      <c r="A362" s="6">
        <v>43222</v>
      </c>
      <c r="B362" s="5" t="s">
        <v>26</v>
      </c>
      <c r="C362" s="5" t="s">
        <v>4929</v>
      </c>
      <c r="D362" s="1">
        <v>0</v>
      </c>
      <c r="E362" s="1">
        <v>618314.57999999996</v>
      </c>
      <c r="F362" s="5" t="s">
        <v>4930</v>
      </c>
    </row>
    <row r="363" spans="1:6" s="5" customFormat="1" x14ac:dyDescent="0.25">
      <c r="A363" s="6">
        <v>43222</v>
      </c>
      <c r="B363" s="5" t="s">
        <v>26</v>
      </c>
      <c r="C363" s="5" t="s">
        <v>4931</v>
      </c>
      <c r="D363" s="1">
        <v>0</v>
      </c>
      <c r="E363" s="1">
        <v>96832</v>
      </c>
      <c r="F363" s="5" t="s">
        <v>4932</v>
      </c>
    </row>
    <row r="364" spans="1:6" s="5" customFormat="1" x14ac:dyDescent="0.25">
      <c r="A364" s="6">
        <v>43222</v>
      </c>
      <c r="B364" s="5" t="s">
        <v>26</v>
      </c>
      <c r="C364" s="5" t="s">
        <v>4933</v>
      </c>
      <c r="D364" s="1">
        <v>0</v>
      </c>
      <c r="E364" s="1">
        <v>4017817.18</v>
      </c>
      <c r="F364" s="5" t="s">
        <v>4934</v>
      </c>
    </row>
    <row r="365" spans="1:6" s="5" customFormat="1" x14ac:dyDescent="0.25">
      <c r="A365" s="6">
        <v>43222</v>
      </c>
      <c r="B365" s="5" t="s">
        <v>26</v>
      </c>
      <c r="C365" s="5" t="s">
        <v>4935</v>
      </c>
      <c r="D365" s="1">
        <v>0</v>
      </c>
      <c r="E365" s="1">
        <v>1451.61</v>
      </c>
      <c r="F365" s="5" t="s">
        <v>4936</v>
      </c>
    </row>
    <row r="366" spans="1:6" s="5" customFormat="1" x14ac:dyDescent="0.25">
      <c r="A366" s="6">
        <v>43222</v>
      </c>
      <c r="B366" s="5" t="s">
        <v>26</v>
      </c>
      <c r="C366" s="5" t="s">
        <v>4937</v>
      </c>
      <c r="D366" s="1">
        <v>0</v>
      </c>
      <c r="E366" s="1">
        <v>39411.410000000003</v>
      </c>
      <c r="F366" s="5" t="s">
        <v>4938</v>
      </c>
    </row>
    <row r="367" spans="1:6" s="5" customFormat="1" x14ac:dyDescent="0.25">
      <c r="A367" s="6">
        <v>43222</v>
      </c>
      <c r="B367" s="5" t="s">
        <v>26</v>
      </c>
      <c r="C367" s="5" t="s">
        <v>4939</v>
      </c>
      <c r="D367" s="1">
        <v>0</v>
      </c>
      <c r="E367" s="1">
        <v>57866.6</v>
      </c>
      <c r="F367" s="5" t="s">
        <v>4940</v>
      </c>
    </row>
    <row r="368" spans="1:6" s="5" customFormat="1" x14ac:dyDescent="0.25">
      <c r="A368" s="6">
        <v>43222</v>
      </c>
      <c r="B368" s="5" t="s">
        <v>26</v>
      </c>
      <c r="C368" s="5" t="s">
        <v>4941</v>
      </c>
      <c r="D368" s="1">
        <v>0</v>
      </c>
      <c r="E368" s="1">
        <v>4146.17</v>
      </c>
      <c r="F368" s="5" t="s">
        <v>4940</v>
      </c>
    </row>
    <row r="369" spans="1:6" s="5" customFormat="1" x14ac:dyDescent="0.25">
      <c r="A369" s="6">
        <v>43222</v>
      </c>
      <c r="B369" s="5" t="s">
        <v>26</v>
      </c>
      <c r="C369" s="5" t="s">
        <v>4942</v>
      </c>
      <c r="D369" s="1">
        <v>0</v>
      </c>
      <c r="E369" s="1">
        <v>32619.9</v>
      </c>
      <c r="F369" s="5" t="s">
        <v>4943</v>
      </c>
    </row>
    <row r="370" spans="1:6" s="5" customFormat="1" x14ac:dyDescent="0.25">
      <c r="A370" s="6">
        <v>43222</v>
      </c>
      <c r="B370" s="5" t="s">
        <v>26</v>
      </c>
      <c r="C370" s="5" t="s">
        <v>4944</v>
      </c>
      <c r="D370" s="1">
        <v>0</v>
      </c>
      <c r="E370" s="1">
        <v>2936.17</v>
      </c>
      <c r="F370" s="5" t="s">
        <v>4943</v>
      </c>
    </row>
    <row r="371" spans="1:6" s="5" customFormat="1" x14ac:dyDescent="0.25">
      <c r="A371" s="6">
        <v>43222</v>
      </c>
      <c r="B371" s="5" t="s">
        <v>26</v>
      </c>
      <c r="C371" s="5" t="s">
        <v>4945</v>
      </c>
      <c r="D371" s="1">
        <v>0</v>
      </c>
      <c r="E371" s="1">
        <v>23114.15</v>
      </c>
      <c r="F371" s="5" t="s">
        <v>4946</v>
      </c>
    </row>
    <row r="372" spans="1:6" s="5" customFormat="1" x14ac:dyDescent="0.25">
      <c r="A372" s="6">
        <v>43222</v>
      </c>
      <c r="B372" s="5" t="s">
        <v>26</v>
      </c>
      <c r="C372" s="5" t="s">
        <v>4947</v>
      </c>
      <c r="D372" s="1">
        <v>0</v>
      </c>
      <c r="E372" s="1">
        <v>4833.87</v>
      </c>
      <c r="F372" s="5" t="s">
        <v>4946</v>
      </c>
    </row>
    <row r="373" spans="1:6" s="5" customFormat="1" x14ac:dyDescent="0.25">
      <c r="A373" s="6">
        <v>43222</v>
      </c>
      <c r="B373" s="5" t="s">
        <v>26</v>
      </c>
      <c r="C373" s="5" t="s">
        <v>4948</v>
      </c>
      <c r="D373" s="1">
        <v>0</v>
      </c>
      <c r="E373" s="1">
        <v>90603.67</v>
      </c>
      <c r="F373" s="5" t="s">
        <v>4949</v>
      </c>
    </row>
    <row r="374" spans="1:6" s="5" customFormat="1" x14ac:dyDescent="0.25">
      <c r="A374" s="6">
        <v>43222</v>
      </c>
      <c r="B374" s="5" t="s">
        <v>26</v>
      </c>
      <c r="C374" s="5" t="s">
        <v>4950</v>
      </c>
      <c r="D374" s="1">
        <v>0</v>
      </c>
      <c r="E374" s="1">
        <v>13091.32</v>
      </c>
      <c r="F374" s="5" t="s">
        <v>4949</v>
      </c>
    </row>
    <row r="375" spans="1:6" s="5" customFormat="1" x14ac:dyDescent="0.25">
      <c r="A375" s="6">
        <v>43222</v>
      </c>
      <c r="B375" s="5" t="s">
        <v>26</v>
      </c>
      <c r="C375" s="5" t="s">
        <v>4951</v>
      </c>
      <c r="D375" s="1">
        <v>0</v>
      </c>
      <c r="E375" s="1">
        <v>474606</v>
      </c>
      <c r="F375" s="5" t="s">
        <v>4952</v>
      </c>
    </row>
    <row r="376" spans="1:6" s="5" customFormat="1" x14ac:dyDescent="0.25">
      <c r="A376" s="6">
        <v>43222</v>
      </c>
      <c r="B376" s="5" t="s">
        <v>26</v>
      </c>
      <c r="C376" s="5" t="s">
        <v>4953</v>
      </c>
      <c r="D376" s="1">
        <v>0</v>
      </c>
      <c r="E376" s="1">
        <v>11322.08</v>
      </c>
      <c r="F376" s="5" t="s">
        <v>4938</v>
      </c>
    </row>
    <row r="377" spans="1:6" s="5" customFormat="1" x14ac:dyDescent="0.25">
      <c r="A377" s="6">
        <v>43222</v>
      </c>
      <c r="B377" s="5" t="s">
        <v>27</v>
      </c>
      <c r="C377" s="5" t="s">
        <v>4954</v>
      </c>
      <c r="D377" s="148">
        <v>50000</v>
      </c>
      <c r="E377" s="1">
        <v>0</v>
      </c>
      <c r="F377" s="5" t="s">
        <v>4955</v>
      </c>
    </row>
    <row r="378" spans="1:6" s="5" customFormat="1" x14ac:dyDescent="0.25">
      <c r="A378" s="6">
        <v>43222</v>
      </c>
      <c r="B378" s="5" t="s">
        <v>27</v>
      </c>
      <c r="C378" s="5" t="s">
        <v>4956</v>
      </c>
      <c r="D378" s="148">
        <v>50000</v>
      </c>
      <c r="E378" s="1">
        <v>0</v>
      </c>
      <c r="F378" s="5" t="s">
        <v>4957</v>
      </c>
    </row>
    <row r="379" spans="1:6" s="5" customFormat="1" x14ac:dyDescent="0.25">
      <c r="A379" s="6">
        <v>43222</v>
      </c>
      <c r="B379" s="5" t="s">
        <v>27</v>
      </c>
      <c r="C379" s="5" t="s">
        <v>4958</v>
      </c>
      <c r="D379" s="148">
        <v>11540</v>
      </c>
      <c r="E379" s="1">
        <v>0</v>
      </c>
      <c r="F379" s="5" t="s">
        <v>4959</v>
      </c>
    </row>
    <row r="380" spans="1:6" s="5" customFormat="1" x14ac:dyDescent="0.25">
      <c r="A380" s="6">
        <v>43223</v>
      </c>
      <c r="B380" s="5" t="s">
        <v>4960</v>
      </c>
      <c r="C380" s="5" t="s">
        <v>4645</v>
      </c>
      <c r="D380" s="148">
        <v>200000</v>
      </c>
      <c r="E380" s="1">
        <v>0</v>
      </c>
      <c r="F380" s="5" t="s">
        <v>28</v>
      </c>
    </row>
    <row r="381" spans="1:6" s="5" customFormat="1" x14ac:dyDescent="0.25">
      <c r="A381" s="6">
        <v>43223</v>
      </c>
      <c r="B381" s="5" t="s">
        <v>26</v>
      </c>
      <c r="C381" s="5" t="s">
        <v>4961</v>
      </c>
      <c r="D381" s="148">
        <v>32701</v>
      </c>
      <c r="E381" s="1">
        <v>0</v>
      </c>
      <c r="F381" s="5" t="s">
        <v>4961</v>
      </c>
    </row>
    <row r="382" spans="1:6" s="5" customFormat="1" x14ac:dyDescent="0.25">
      <c r="A382" s="6"/>
      <c r="D382" s="1"/>
      <c r="E382" s="1"/>
    </row>
    <row r="383" spans="1:6" s="5" customFormat="1" x14ac:dyDescent="0.25">
      <c r="A383" s="6"/>
      <c r="D383" s="1"/>
      <c r="E383" s="1"/>
    </row>
    <row r="385" spans="4:5" x14ac:dyDescent="0.25">
      <c r="D385" s="1">
        <f>SUM(D3:D384)</f>
        <v>41708966.830000006</v>
      </c>
      <c r="E385" s="1">
        <f>SUM(E2:E384)</f>
        <v>66904718.769999988</v>
      </c>
    </row>
    <row r="387" spans="4:5" x14ac:dyDescent="0.25">
      <c r="E387" s="1">
        <f>E385-D385</f>
        <v>25195751.939999983</v>
      </c>
    </row>
    <row r="388" spans="4:5" ht="15.75" thickBot="1" x14ac:dyDescent="0.3"/>
    <row r="389" spans="4:5" ht="15.75" thickBot="1" x14ac:dyDescent="0.3">
      <c r="E389" s="283">
        <v>24242834.199999999</v>
      </c>
    </row>
    <row r="390" spans="4:5" ht="15.75" thickBot="1" x14ac:dyDescent="0.3"/>
    <row r="391" spans="4:5" ht="15.75" thickBot="1" x14ac:dyDescent="0.3">
      <c r="E391" s="285">
        <f>E387-E389</f>
        <v>952917.73999998346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K394"/>
  <sheetViews>
    <sheetView topLeftCell="A352" workbookViewId="0">
      <selection activeCell="D383" sqref="D383"/>
    </sheetView>
  </sheetViews>
  <sheetFormatPr defaultColWidth="9.140625" defaultRowHeight="15" x14ac:dyDescent="0.25"/>
  <cols>
    <col min="1" max="1" width="10.5703125" style="5" bestFit="1" customWidth="1"/>
    <col min="2" max="2" width="16.5703125" style="5" bestFit="1" customWidth="1"/>
    <col min="3" max="3" width="32.7109375" style="5" bestFit="1" customWidth="1"/>
    <col min="4" max="4" width="14.28515625" style="1" bestFit="1" customWidth="1"/>
    <col min="5" max="5" width="15.85546875" style="1" bestFit="1" customWidth="1"/>
    <col min="6" max="6" width="32.85546875" style="5" bestFit="1" customWidth="1"/>
    <col min="7" max="16384" width="9.140625" style="5"/>
  </cols>
  <sheetData>
    <row r="1" spans="1:6" x14ac:dyDescent="0.25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x14ac:dyDescent="0.25">
      <c r="E2" s="244">
        <v>11631567.609999999</v>
      </c>
    </row>
    <row r="3" spans="1:6" x14ac:dyDescent="0.25">
      <c r="A3" s="6">
        <v>43172</v>
      </c>
      <c r="B3" s="5" t="s">
        <v>26</v>
      </c>
      <c r="C3" s="5" t="s">
        <v>3847</v>
      </c>
      <c r="D3" s="1">
        <v>0</v>
      </c>
      <c r="E3" s="148">
        <v>1325</v>
      </c>
      <c r="F3" s="5" t="s">
        <v>3848</v>
      </c>
    </row>
    <row r="4" spans="1:6" x14ac:dyDescent="0.25">
      <c r="A4" s="6">
        <v>43172</v>
      </c>
      <c r="B4" s="5" t="s">
        <v>26</v>
      </c>
      <c r="C4" s="5" t="s">
        <v>3849</v>
      </c>
      <c r="D4" s="1">
        <v>0</v>
      </c>
      <c r="E4" s="148">
        <v>1953</v>
      </c>
      <c r="F4" s="5" t="s">
        <v>3848</v>
      </c>
    </row>
    <row r="5" spans="1:6" x14ac:dyDescent="0.25">
      <c r="A5" s="6">
        <v>43172</v>
      </c>
      <c r="B5" s="5" t="s">
        <v>26</v>
      </c>
      <c r="C5" s="5" t="s">
        <v>3850</v>
      </c>
      <c r="D5" s="1">
        <v>0</v>
      </c>
      <c r="E5" s="148">
        <v>10844</v>
      </c>
      <c r="F5" s="5" t="s">
        <v>3848</v>
      </c>
    </row>
    <row r="6" spans="1:6" x14ac:dyDescent="0.25">
      <c r="A6" s="6">
        <v>43172</v>
      </c>
      <c r="B6" s="5" t="s">
        <v>26</v>
      </c>
      <c r="C6" s="5" t="s">
        <v>3851</v>
      </c>
      <c r="D6" s="1">
        <v>0</v>
      </c>
      <c r="E6" s="148">
        <v>16732</v>
      </c>
      <c r="F6" s="5" t="s">
        <v>3848</v>
      </c>
    </row>
    <row r="7" spans="1:6" x14ac:dyDescent="0.25">
      <c r="A7" s="6">
        <v>43172</v>
      </c>
      <c r="B7" s="5" t="s">
        <v>26</v>
      </c>
      <c r="C7" s="5" t="s">
        <v>3852</v>
      </c>
      <c r="D7" s="1">
        <v>0</v>
      </c>
      <c r="E7" s="148">
        <v>55331</v>
      </c>
      <c r="F7" s="5" t="s">
        <v>3848</v>
      </c>
    </row>
    <row r="8" spans="1:6" x14ac:dyDescent="0.25">
      <c r="A8" s="6">
        <v>43172</v>
      </c>
      <c r="B8" s="5" t="s">
        <v>26</v>
      </c>
      <c r="C8" s="5" t="s">
        <v>3853</v>
      </c>
      <c r="D8" s="1">
        <v>0</v>
      </c>
      <c r="E8" s="148">
        <v>146243</v>
      </c>
      <c r="F8" s="5" t="s">
        <v>3854</v>
      </c>
    </row>
    <row r="9" spans="1:6" x14ac:dyDescent="0.25">
      <c r="A9" s="6">
        <v>43172</v>
      </c>
      <c r="B9" s="5" t="s">
        <v>26</v>
      </c>
      <c r="C9" s="5" t="s">
        <v>3855</v>
      </c>
      <c r="D9" s="1">
        <v>0</v>
      </c>
      <c r="E9" s="148">
        <v>28032.45</v>
      </c>
      <c r="F9" s="5" t="s">
        <v>3856</v>
      </c>
    </row>
    <row r="10" spans="1:6" x14ac:dyDescent="0.25">
      <c r="A10" s="6">
        <v>43172</v>
      </c>
      <c r="B10" s="5" t="s">
        <v>3857</v>
      </c>
      <c r="C10" s="5" t="s">
        <v>3858</v>
      </c>
      <c r="D10" s="1">
        <v>0</v>
      </c>
      <c r="E10" s="148">
        <v>2804339.75</v>
      </c>
      <c r="F10" s="5" t="s">
        <v>28</v>
      </c>
    </row>
    <row r="11" spans="1:6" x14ac:dyDescent="0.25">
      <c r="A11" s="6">
        <v>43172</v>
      </c>
      <c r="B11" s="5" t="s">
        <v>3857</v>
      </c>
      <c r="C11" s="5" t="s">
        <v>3859</v>
      </c>
      <c r="D11" s="1">
        <v>0</v>
      </c>
      <c r="E11" s="148">
        <v>188987.26</v>
      </c>
      <c r="F11" s="5" t="s">
        <v>28</v>
      </c>
    </row>
    <row r="12" spans="1:6" x14ac:dyDescent="0.25">
      <c r="A12" s="6">
        <v>43172</v>
      </c>
      <c r="B12" s="5" t="s">
        <v>3857</v>
      </c>
      <c r="C12" s="5" t="s">
        <v>3860</v>
      </c>
      <c r="D12" s="1">
        <v>0</v>
      </c>
      <c r="E12" s="148">
        <v>124033.47</v>
      </c>
      <c r="F12" s="5" t="s">
        <v>28</v>
      </c>
    </row>
    <row r="13" spans="1:6" x14ac:dyDescent="0.25">
      <c r="A13" s="6">
        <v>43172</v>
      </c>
      <c r="B13" s="5" t="s">
        <v>3857</v>
      </c>
      <c r="C13" s="5" t="s">
        <v>3861</v>
      </c>
      <c r="D13" s="1">
        <v>0</v>
      </c>
      <c r="E13" s="148">
        <v>32345.29</v>
      </c>
      <c r="F13" s="5" t="s">
        <v>28</v>
      </c>
    </row>
    <row r="14" spans="1:6" x14ac:dyDescent="0.25">
      <c r="A14" s="6">
        <v>43172</v>
      </c>
      <c r="B14" s="5" t="s">
        <v>3857</v>
      </c>
      <c r="C14" s="5" t="s">
        <v>3862</v>
      </c>
      <c r="D14" s="1">
        <v>0</v>
      </c>
      <c r="E14" s="148">
        <v>23267.65</v>
      </c>
      <c r="F14" s="5" t="s">
        <v>28</v>
      </c>
    </row>
    <row r="15" spans="1:6" x14ac:dyDescent="0.25">
      <c r="A15" s="6">
        <v>43172</v>
      </c>
      <c r="B15" s="5" t="s">
        <v>3863</v>
      </c>
      <c r="C15" s="5" t="s">
        <v>3864</v>
      </c>
      <c r="D15" s="1">
        <v>0</v>
      </c>
      <c r="E15" s="148">
        <v>8907</v>
      </c>
      <c r="F15" s="5" t="s">
        <v>28</v>
      </c>
    </row>
    <row r="16" spans="1:6" x14ac:dyDescent="0.25">
      <c r="A16" s="6">
        <v>43172</v>
      </c>
      <c r="B16" s="5" t="s">
        <v>3865</v>
      </c>
      <c r="C16" s="5" t="s">
        <v>3866</v>
      </c>
      <c r="D16" s="1">
        <v>0</v>
      </c>
      <c r="E16" s="148">
        <v>3547.71</v>
      </c>
      <c r="F16" s="5" t="s">
        <v>28</v>
      </c>
    </row>
    <row r="17" spans="1:6" x14ac:dyDescent="0.25">
      <c r="A17" s="6">
        <v>43172</v>
      </c>
      <c r="B17" s="5" t="s">
        <v>3865</v>
      </c>
      <c r="C17" s="5" t="s">
        <v>3867</v>
      </c>
      <c r="D17" s="1">
        <v>0</v>
      </c>
      <c r="E17" s="148">
        <v>10028</v>
      </c>
      <c r="F17" s="5" t="s">
        <v>28</v>
      </c>
    </row>
    <row r="18" spans="1:6" x14ac:dyDescent="0.25">
      <c r="A18" s="6">
        <v>43172</v>
      </c>
      <c r="B18" s="5" t="s">
        <v>3865</v>
      </c>
      <c r="C18" s="5" t="s">
        <v>3868</v>
      </c>
      <c r="D18" s="1">
        <v>0</v>
      </c>
      <c r="E18" s="148">
        <v>24475</v>
      </c>
      <c r="F18" s="5" t="s">
        <v>28</v>
      </c>
    </row>
    <row r="19" spans="1:6" x14ac:dyDescent="0.25">
      <c r="A19" s="6">
        <v>43172</v>
      </c>
      <c r="B19" s="5" t="s">
        <v>3865</v>
      </c>
      <c r="C19" s="5" t="s">
        <v>3869</v>
      </c>
      <c r="D19" s="1">
        <v>0</v>
      </c>
      <c r="E19" s="148">
        <v>110068</v>
      </c>
      <c r="F19" s="5" t="s">
        <v>28</v>
      </c>
    </row>
    <row r="20" spans="1:6" x14ac:dyDescent="0.25">
      <c r="A20" s="6">
        <v>43172</v>
      </c>
      <c r="B20" s="5" t="s">
        <v>3865</v>
      </c>
      <c r="C20" s="5" t="s">
        <v>3870</v>
      </c>
      <c r="D20" s="1">
        <v>0</v>
      </c>
      <c r="E20" s="148">
        <v>119234.59</v>
      </c>
      <c r="F20" s="5" t="s">
        <v>28</v>
      </c>
    </row>
    <row r="21" spans="1:6" x14ac:dyDescent="0.25">
      <c r="A21" s="6">
        <v>43172</v>
      </c>
      <c r="B21" s="5" t="s">
        <v>3865</v>
      </c>
      <c r="C21" s="5" t="s">
        <v>3871</v>
      </c>
      <c r="D21" s="1">
        <v>0</v>
      </c>
      <c r="E21" s="148">
        <v>243029</v>
      </c>
      <c r="F21" s="5" t="s">
        <v>28</v>
      </c>
    </row>
    <row r="22" spans="1:6" x14ac:dyDescent="0.25">
      <c r="A22" s="6">
        <v>43172</v>
      </c>
      <c r="B22" s="5" t="s">
        <v>3865</v>
      </c>
      <c r="C22" s="5" t="s">
        <v>3872</v>
      </c>
      <c r="D22" s="1">
        <v>0</v>
      </c>
      <c r="E22" s="148">
        <v>40700</v>
      </c>
      <c r="F22" s="5" t="s">
        <v>28</v>
      </c>
    </row>
    <row r="23" spans="1:6" x14ac:dyDescent="0.25">
      <c r="A23" s="6">
        <v>43172</v>
      </c>
      <c r="B23" s="5" t="s">
        <v>3865</v>
      </c>
      <c r="C23" s="5" t="s">
        <v>3873</v>
      </c>
      <c r="D23" s="1">
        <v>0</v>
      </c>
      <c r="E23" s="148">
        <v>51943</v>
      </c>
      <c r="F23" s="5" t="s">
        <v>28</v>
      </c>
    </row>
    <row r="24" spans="1:6" x14ac:dyDescent="0.25">
      <c r="A24" s="6">
        <v>43172</v>
      </c>
      <c r="B24" s="5" t="s">
        <v>3865</v>
      </c>
      <c r="C24" s="5" t="s">
        <v>3874</v>
      </c>
      <c r="D24" s="1">
        <v>0</v>
      </c>
      <c r="E24" s="148">
        <v>98632</v>
      </c>
      <c r="F24" s="5" t="s">
        <v>28</v>
      </c>
    </row>
    <row r="25" spans="1:6" x14ac:dyDescent="0.25">
      <c r="A25" s="6">
        <v>43172</v>
      </c>
      <c r="B25" s="5" t="s">
        <v>3865</v>
      </c>
      <c r="C25" s="5" t="s">
        <v>3875</v>
      </c>
      <c r="D25" s="1">
        <v>0</v>
      </c>
      <c r="E25" s="148">
        <v>13880.27</v>
      </c>
      <c r="F25" s="5" t="s">
        <v>28</v>
      </c>
    </row>
    <row r="26" spans="1:6" x14ac:dyDescent="0.25">
      <c r="A26" s="6">
        <v>43172</v>
      </c>
      <c r="B26" s="5" t="s">
        <v>3865</v>
      </c>
      <c r="C26" s="5" t="s">
        <v>3876</v>
      </c>
      <c r="D26" s="1">
        <v>0</v>
      </c>
      <c r="E26" s="148">
        <v>89280.25</v>
      </c>
      <c r="F26" s="5" t="s">
        <v>28</v>
      </c>
    </row>
    <row r="27" spans="1:6" x14ac:dyDescent="0.25">
      <c r="A27" s="6">
        <v>43172</v>
      </c>
      <c r="B27" s="5" t="s">
        <v>3865</v>
      </c>
      <c r="C27" s="5" t="s">
        <v>3877</v>
      </c>
      <c r="D27" s="1">
        <v>0</v>
      </c>
      <c r="E27" s="148">
        <v>152741.42000000001</v>
      </c>
      <c r="F27" s="5" t="s">
        <v>28</v>
      </c>
    </row>
    <row r="28" spans="1:6" x14ac:dyDescent="0.25">
      <c r="A28" s="6">
        <v>43172</v>
      </c>
      <c r="B28" s="5" t="s">
        <v>3865</v>
      </c>
      <c r="C28" s="5" t="s">
        <v>3878</v>
      </c>
      <c r="D28" s="1">
        <v>0</v>
      </c>
      <c r="E28" s="148">
        <v>11756</v>
      </c>
      <c r="F28" s="5" t="s">
        <v>28</v>
      </c>
    </row>
    <row r="29" spans="1:6" x14ac:dyDescent="0.25">
      <c r="A29" s="6">
        <v>43172</v>
      </c>
      <c r="B29" s="5" t="s">
        <v>3865</v>
      </c>
      <c r="C29" s="5" t="s">
        <v>3879</v>
      </c>
      <c r="D29" s="1">
        <v>0</v>
      </c>
      <c r="E29" s="148">
        <v>8477</v>
      </c>
      <c r="F29" s="5" t="s">
        <v>28</v>
      </c>
    </row>
    <row r="30" spans="1:6" x14ac:dyDescent="0.25">
      <c r="A30" s="6">
        <v>43172</v>
      </c>
      <c r="B30" s="5" t="s">
        <v>3865</v>
      </c>
      <c r="C30" s="5" t="s">
        <v>3880</v>
      </c>
      <c r="D30" s="1">
        <v>0</v>
      </c>
      <c r="E30" s="148">
        <v>50065</v>
      </c>
      <c r="F30" s="5" t="s">
        <v>28</v>
      </c>
    </row>
    <row r="31" spans="1:6" x14ac:dyDescent="0.25">
      <c r="A31" s="6">
        <v>43172</v>
      </c>
      <c r="B31" s="5" t="s">
        <v>3865</v>
      </c>
      <c r="C31" s="5" t="s">
        <v>3881</v>
      </c>
      <c r="D31" s="1">
        <v>0</v>
      </c>
      <c r="E31" s="148">
        <v>44818</v>
      </c>
      <c r="F31" s="5" t="s">
        <v>28</v>
      </c>
    </row>
    <row r="32" spans="1:6" x14ac:dyDescent="0.25">
      <c r="A32" s="6">
        <v>43172</v>
      </c>
      <c r="B32" s="5" t="s">
        <v>3865</v>
      </c>
      <c r="C32" s="5" t="s">
        <v>3882</v>
      </c>
      <c r="D32" s="1">
        <v>0</v>
      </c>
      <c r="E32" s="148">
        <v>62702</v>
      </c>
      <c r="F32" s="5" t="s">
        <v>28</v>
      </c>
    </row>
    <row r="33" spans="1:6" x14ac:dyDescent="0.25">
      <c r="A33" s="6">
        <v>43172</v>
      </c>
      <c r="B33" s="5" t="s">
        <v>3865</v>
      </c>
      <c r="C33" s="5" t="s">
        <v>3883</v>
      </c>
      <c r="D33" s="1">
        <v>0</v>
      </c>
      <c r="E33" s="148">
        <v>307130</v>
      </c>
      <c r="F33" s="5" t="s">
        <v>28</v>
      </c>
    </row>
    <row r="34" spans="1:6" x14ac:dyDescent="0.25">
      <c r="A34" s="6">
        <v>43172</v>
      </c>
      <c r="B34" s="5" t="s">
        <v>3865</v>
      </c>
      <c r="C34" s="5" t="s">
        <v>3884</v>
      </c>
      <c r="D34" s="1">
        <v>0</v>
      </c>
      <c r="E34" s="148">
        <v>22766</v>
      </c>
      <c r="F34" s="5" t="s">
        <v>28</v>
      </c>
    </row>
    <row r="35" spans="1:6" x14ac:dyDescent="0.25">
      <c r="A35" s="6">
        <v>43172</v>
      </c>
      <c r="B35" s="5" t="s">
        <v>3865</v>
      </c>
      <c r="C35" s="5" t="s">
        <v>3885</v>
      </c>
      <c r="D35" s="1">
        <v>0</v>
      </c>
      <c r="E35" s="148">
        <v>16870</v>
      </c>
      <c r="F35" s="5" t="s">
        <v>28</v>
      </c>
    </row>
    <row r="36" spans="1:6" x14ac:dyDescent="0.25">
      <c r="A36" s="6">
        <v>43172</v>
      </c>
      <c r="B36" s="5" t="s">
        <v>3865</v>
      </c>
      <c r="C36" s="5" t="s">
        <v>3886</v>
      </c>
      <c r="D36" s="1">
        <v>0</v>
      </c>
      <c r="E36" s="148">
        <v>83183</v>
      </c>
      <c r="F36" s="5" t="s">
        <v>28</v>
      </c>
    </row>
    <row r="37" spans="1:6" x14ac:dyDescent="0.25">
      <c r="A37" s="6">
        <v>43172</v>
      </c>
      <c r="B37" s="5" t="s">
        <v>3865</v>
      </c>
      <c r="C37" s="5" t="s">
        <v>3887</v>
      </c>
      <c r="D37" s="1">
        <v>0</v>
      </c>
      <c r="E37" s="148">
        <v>123652</v>
      </c>
      <c r="F37" s="5" t="s">
        <v>28</v>
      </c>
    </row>
    <row r="38" spans="1:6" x14ac:dyDescent="0.25">
      <c r="A38" s="6">
        <v>43172</v>
      </c>
      <c r="B38" s="5" t="s">
        <v>3865</v>
      </c>
      <c r="C38" s="5" t="s">
        <v>3888</v>
      </c>
      <c r="D38" s="1">
        <v>0</v>
      </c>
      <c r="E38" s="148">
        <v>54996</v>
      </c>
      <c r="F38" s="5" t="s">
        <v>28</v>
      </c>
    </row>
    <row r="39" spans="1:6" x14ac:dyDescent="0.25">
      <c r="A39" s="6">
        <v>43172</v>
      </c>
      <c r="B39" s="5" t="s">
        <v>3865</v>
      </c>
      <c r="C39" s="5" t="s">
        <v>3889</v>
      </c>
      <c r="D39" s="1">
        <v>0</v>
      </c>
      <c r="E39" s="148">
        <v>402916</v>
      </c>
      <c r="F39" s="5" t="s">
        <v>28</v>
      </c>
    </row>
    <row r="40" spans="1:6" x14ac:dyDescent="0.25">
      <c r="A40" s="6">
        <v>43172</v>
      </c>
      <c r="B40" s="5" t="s">
        <v>3865</v>
      </c>
      <c r="C40" s="5" t="s">
        <v>3890</v>
      </c>
      <c r="D40" s="1">
        <v>0</v>
      </c>
      <c r="E40" s="148">
        <v>176071</v>
      </c>
      <c r="F40" s="5" t="s">
        <v>28</v>
      </c>
    </row>
    <row r="41" spans="1:6" x14ac:dyDescent="0.25">
      <c r="A41" s="6">
        <v>43172</v>
      </c>
      <c r="B41" s="5" t="s">
        <v>3865</v>
      </c>
      <c r="C41" s="5" t="s">
        <v>3891</v>
      </c>
      <c r="D41" s="1">
        <v>0</v>
      </c>
      <c r="E41" s="148">
        <v>19112</v>
      </c>
      <c r="F41" s="5" t="s">
        <v>28</v>
      </c>
    </row>
    <row r="42" spans="1:6" x14ac:dyDescent="0.25">
      <c r="A42" s="6">
        <v>43172</v>
      </c>
      <c r="B42" s="5" t="s">
        <v>3865</v>
      </c>
      <c r="C42" s="5" t="s">
        <v>3892</v>
      </c>
      <c r="D42" s="1">
        <v>0</v>
      </c>
      <c r="E42" s="148">
        <v>246888</v>
      </c>
      <c r="F42" s="5" t="s">
        <v>28</v>
      </c>
    </row>
    <row r="43" spans="1:6" x14ac:dyDescent="0.25">
      <c r="A43" s="6">
        <v>43172</v>
      </c>
      <c r="B43" s="5" t="s">
        <v>3865</v>
      </c>
      <c r="C43" s="5" t="s">
        <v>3893</v>
      </c>
      <c r="D43" s="1">
        <v>0</v>
      </c>
      <c r="E43" s="148">
        <v>95318</v>
      </c>
      <c r="F43" s="5" t="s">
        <v>28</v>
      </c>
    </row>
    <row r="44" spans="1:6" x14ac:dyDescent="0.25">
      <c r="A44" s="6">
        <v>43172</v>
      </c>
      <c r="B44" s="5" t="s">
        <v>3865</v>
      </c>
      <c r="C44" s="5" t="s">
        <v>3894</v>
      </c>
      <c r="D44" s="1">
        <v>0</v>
      </c>
      <c r="E44" s="148">
        <v>229384</v>
      </c>
      <c r="F44" s="5" t="s">
        <v>28</v>
      </c>
    </row>
    <row r="45" spans="1:6" x14ac:dyDescent="0.25">
      <c r="A45" s="6">
        <v>43172</v>
      </c>
      <c r="B45" s="5" t="s">
        <v>2968</v>
      </c>
      <c r="C45" s="5" t="s">
        <v>2969</v>
      </c>
      <c r="D45" s="1">
        <v>0</v>
      </c>
      <c r="E45" s="148">
        <v>57476.42</v>
      </c>
      <c r="F45" s="5" t="s">
        <v>28</v>
      </c>
    </row>
    <row r="46" spans="1:6" x14ac:dyDescent="0.25">
      <c r="A46" s="6">
        <v>43172</v>
      </c>
      <c r="B46" s="5" t="s">
        <v>3619</v>
      </c>
      <c r="C46" s="5" t="s">
        <v>3631</v>
      </c>
      <c r="D46" s="1">
        <v>0</v>
      </c>
      <c r="E46" s="148">
        <v>132605.57999999999</v>
      </c>
      <c r="F46" s="5" t="s">
        <v>28</v>
      </c>
    </row>
    <row r="47" spans="1:6" x14ac:dyDescent="0.25">
      <c r="A47" s="6">
        <v>43172</v>
      </c>
      <c r="B47" s="5" t="s">
        <v>3895</v>
      </c>
      <c r="C47" s="5" t="s">
        <v>3896</v>
      </c>
      <c r="D47" s="1">
        <v>0</v>
      </c>
      <c r="E47" s="148">
        <v>9545</v>
      </c>
      <c r="F47" s="5" t="s">
        <v>28</v>
      </c>
    </row>
    <row r="48" spans="1:6" x14ac:dyDescent="0.25">
      <c r="A48" s="6">
        <v>43172</v>
      </c>
      <c r="B48" s="5" t="s">
        <v>3897</v>
      </c>
      <c r="C48" s="5" t="s">
        <v>3898</v>
      </c>
      <c r="D48" s="1">
        <v>0</v>
      </c>
      <c r="E48" s="148">
        <v>5951.56</v>
      </c>
      <c r="F48" s="5" t="s">
        <v>28</v>
      </c>
    </row>
    <row r="49" spans="1:6" x14ac:dyDescent="0.25">
      <c r="A49" s="6">
        <v>43172</v>
      </c>
      <c r="B49" s="5" t="s">
        <v>3897</v>
      </c>
      <c r="C49" s="5" t="s">
        <v>3899</v>
      </c>
      <c r="D49" s="1">
        <v>0</v>
      </c>
      <c r="E49" s="148">
        <v>13059</v>
      </c>
      <c r="F49" s="5" t="s">
        <v>28</v>
      </c>
    </row>
    <row r="50" spans="1:6" x14ac:dyDescent="0.25">
      <c r="A50" s="6">
        <v>43172</v>
      </c>
      <c r="B50" s="5" t="s">
        <v>3897</v>
      </c>
      <c r="C50" s="5" t="s">
        <v>3900</v>
      </c>
      <c r="D50" s="1">
        <v>0</v>
      </c>
      <c r="E50" s="148">
        <v>4545</v>
      </c>
      <c r="F50" s="5" t="s">
        <v>28</v>
      </c>
    </row>
    <row r="51" spans="1:6" x14ac:dyDescent="0.25">
      <c r="A51" s="6">
        <v>43172</v>
      </c>
      <c r="B51" s="5" t="s">
        <v>3901</v>
      </c>
      <c r="C51" s="5" t="s">
        <v>3902</v>
      </c>
      <c r="D51" s="1">
        <v>0</v>
      </c>
      <c r="E51" s="148">
        <v>1674</v>
      </c>
      <c r="F51" s="5" t="s">
        <v>28</v>
      </c>
    </row>
    <row r="52" spans="1:6" x14ac:dyDescent="0.25">
      <c r="A52" s="6">
        <v>43172</v>
      </c>
      <c r="B52" s="5" t="s">
        <v>3903</v>
      </c>
      <c r="C52" s="5" t="s">
        <v>3904</v>
      </c>
      <c r="D52" s="1">
        <v>0</v>
      </c>
      <c r="E52" s="148">
        <v>12903</v>
      </c>
      <c r="F52" s="5" t="s">
        <v>28</v>
      </c>
    </row>
    <row r="53" spans="1:6" x14ac:dyDescent="0.25">
      <c r="A53" s="6">
        <v>43172</v>
      </c>
      <c r="B53" s="5" t="s">
        <v>3905</v>
      </c>
      <c r="C53" s="5" t="s">
        <v>3906</v>
      </c>
      <c r="D53" s="1">
        <v>0</v>
      </c>
      <c r="E53" s="148">
        <v>52770</v>
      </c>
      <c r="F53" s="5" t="s">
        <v>28</v>
      </c>
    </row>
    <row r="54" spans="1:6" x14ac:dyDescent="0.25">
      <c r="A54" s="6">
        <v>43172</v>
      </c>
      <c r="B54" s="5" t="s">
        <v>3907</v>
      </c>
      <c r="C54" s="5" t="s">
        <v>3908</v>
      </c>
      <c r="D54" s="1">
        <v>0</v>
      </c>
      <c r="E54" s="148">
        <v>19285</v>
      </c>
      <c r="F54" s="5" t="s">
        <v>28</v>
      </c>
    </row>
    <row r="55" spans="1:6" x14ac:dyDescent="0.25">
      <c r="A55" s="6">
        <v>43172</v>
      </c>
      <c r="B55" s="5" t="s">
        <v>3907</v>
      </c>
      <c r="C55" s="5" t="s">
        <v>3909</v>
      </c>
      <c r="D55" s="1">
        <v>0</v>
      </c>
      <c r="E55" s="148">
        <v>11678</v>
      </c>
      <c r="F55" s="5" t="s">
        <v>28</v>
      </c>
    </row>
    <row r="56" spans="1:6" x14ac:dyDescent="0.25">
      <c r="A56" s="6">
        <v>43172</v>
      </c>
      <c r="B56" s="5" t="s">
        <v>3907</v>
      </c>
      <c r="C56" s="5" t="s">
        <v>3910</v>
      </c>
      <c r="D56" s="1">
        <v>0</v>
      </c>
      <c r="E56" s="148">
        <v>12341</v>
      </c>
      <c r="F56" s="5" t="s">
        <v>28</v>
      </c>
    </row>
    <row r="57" spans="1:6" x14ac:dyDescent="0.25">
      <c r="A57" s="6">
        <v>43172</v>
      </c>
      <c r="B57" s="5" t="s">
        <v>3903</v>
      </c>
      <c r="C57" s="5" t="s">
        <v>3911</v>
      </c>
      <c r="D57" s="1">
        <v>0</v>
      </c>
      <c r="E57" s="148">
        <v>67182</v>
      </c>
      <c r="F57" s="5" t="s">
        <v>28</v>
      </c>
    </row>
    <row r="58" spans="1:6" x14ac:dyDescent="0.25">
      <c r="A58" s="6">
        <v>43172</v>
      </c>
      <c r="B58" s="5" t="s">
        <v>3903</v>
      </c>
      <c r="C58" s="5" t="s">
        <v>3912</v>
      </c>
      <c r="D58" s="1">
        <v>0</v>
      </c>
      <c r="E58" s="148">
        <v>18028</v>
      </c>
      <c r="F58" s="5" t="s">
        <v>28</v>
      </c>
    </row>
    <row r="59" spans="1:6" x14ac:dyDescent="0.25">
      <c r="A59" s="6">
        <v>43172</v>
      </c>
      <c r="B59" s="5" t="s">
        <v>3903</v>
      </c>
      <c r="C59" s="5" t="s">
        <v>3913</v>
      </c>
      <c r="D59" s="1">
        <v>0</v>
      </c>
      <c r="E59" s="148">
        <v>7178.5</v>
      </c>
      <c r="F59" s="5" t="s">
        <v>28</v>
      </c>
    </row>
    <row r="60" spans="1:6" x14ac:dyDescent="0.25">
      <c r="A60" s="6">
        <v>43172</v>
      </c>
      <c r="B60" s="5" t="s">
        <v>3903</v>
      </c>
      <c r="C60" s="5" t="s">
        <v>3914</v>
      </c>
      <c r="D60" s="1">
        <v>0</v>
      </c>
      <c r="E60" s="148">
        <v>80465</v>
      </c>
      <c r="F60" s="5" t="s">
        <v>28</v>
      </c>
    </row>
    <row r="61" spans="1:6" x14ac:dyDescent="0.25">
      <c r="A61" s="6">
        <v>43172</v>
      </c>
      <c r="B61" s="5" t="s">
        <v>3903</v>
      </c>
      <c r="C61" s="5" t="s">
        <v>3915</v>
      </c>
      <c r="D61" s="1">
        <v>0</v>
      </c>
      <c r="E61" s="148">
        <v>17096.53</v>
      </c>
      <c r="F61" s="5" t="s">
        <v>28</v>
      </c>
    </row>
    <row r="62" spans="1:6" x14ac:dyDescent="0.25">
      <c r="A62" s="6">
        <v>43172</v>
      </c>
      <c r="B62" s="5" t="s">
        <v>3903</v>
      </c>
      <c r="C62" s="5" t="s">
        <v>3916</v>
      </c>
      <c r="D62" s="1">
        <v>0</v>
      </c>
      <c r="E62" s="148">
        <v>36988.39</v>
      </c>
      <c r="F62" s="5" t="s">
        <v>28</v>
      </c>
    </row>
    <row r="63" spans="1:6" x14ac:dyDescent="0.25">
      <c r="A63" s="6">
        <v>43172</v>
      </c>
      <c r="B63" s="5" t="s">
        <v>3903</v>
      </c>
      <c r="C63" s="5" t="s">
        <v>3917</v>
      </c>
      <c r="D63" s="1">
        <v>0</v>
      </c>
      <c r="E63" s="148">
        <v>60834.63</v>
      </c>
      <c r="F63" s="5" t="s">
        <v>28</v>
      </c>
    </row>
    <row r="64" spans="1:6" x14ac:dyDescent="0.25">
      <c r="A64" s="6">
        <v>43172</v>
      </c>
      <c r="B64" s="5" t="s">
        <v>3895</v>
      </c>
      <c r="C64" s="5" t="s">
        <v>3896</v>
      </c>
      <c r="D64" s="1">
        <v>0</v>
      </c>
      <c r="E64" s="148">
        <v>7158</v>
      </c>
      <c r="F64" s="5" t="s">
        <v>28</v>
      </c>
    </row>
    <row r="65" spans="1:6" x14ac:dyDescent="0.25">
      <c r="A65" s="6">
        <v>43172</v>
      </c>
      <c r="B65" s="5" t="s">
        <v>3901</v>
      </c>
      <c r="C65" s="5" t="s">
        <v>3902</v>
      </c>
      <c r="D65" s="1">
        <v>0</v>
      </c>
      <c r="E65" s="148">
        <v>4751</v>
      </c>
      <c r="F65" s="5" t="s">
        <v>28</v>
      </c>
    </row>
    <row r="66" spans="1:6" x14ac:dyDescent="0.25">
      <c r="A66" s="6">
        <v>43172</v>
      </c>
      <c r="B66" s="5" t="s">
        <v>3901</v>
      </c>
      <c r="C66" s="5" t="s">
        <v>3918</v>
      </c>
      <c r="D66" s="1">
        <v>0</v>
      </c>
      <c r="E66" s="148">
        <v>70289.66</v>
      </c>
      <c r="F66" s="5" t="s">
        <v>28</v>
      </c>
    </row>
    <row r="67" spans="1:6" x14ac:dyDescent="0.25">
      <c r="A67" s="6">
        <v>43172</v>
      </c>
      <c r="B67" s="5" t="s">
        <v>3901</v>
      </c>
      <c r="C67" s="5" t="s">
        <v>3919</v>
      </c>
      <c r="D67" s="1">
        <v>0</v>
      </c>
      <c r="E67" s="148">
        <v>22334</v>
      </c>
      <c r="F67" s="5" t="s">
        <v>28</v>
      </c>
    </row>
    <row r="68" spans="1:6" x14ac:dyDescent="0.25">
      <c r="A68" s="6">
        <v>43172</v>
      </c>
      <c r="B68" s="5" t="s">
        <v>3901</v>
      </c>
      <c r="C68" s="5" t="s">
        <v>3920</v>
      </c>
      <c r="D68" s="1">
        <v>0</v>
      </c>
      <c r="E68" s="148">
        <v>3585</v>
      </c>
      <c r="F68" s="5" t="s">
        <v>28</v>
      </c>
    </row>
    <row r="69" spans="1:6" x14ac:dyDescent="0.25">
      <c r="A69" s="6">
        <v>43172</v>
      </c>
      <c r="B69" s="5" t="s">
        <v>3901</v>
      </c>
      <c r="C69" s="5" t="s">
        <v>3921</v>
      </c>
      <c r="D69" s="1">
        <v>0</v>
      </c>
      <c r="E69" s="148">
        <v>76998</v>
      </c>
      <c r="F69" s="5" t="s">
        <v>28</v>
      </c>
    </row>
    <row r="70" spans="1:6" x14ac:dyDescent="0.25">
      <c r="A70" s="6">
        <v>43172</v>
      </c>
      <c r="B70" s="5" t="s">
        <v>3922</v>
      </c>
      <c r="C70" s="5" t="s">
        <v>3923</v>
      </c>
      <c r="D70" s="1">
        <v>0</v>
      </c>
      <c r="E70" s="148">
        <v>36161</v>
      </c>
      <c r="F70" s="5" t="s">
        <v>28</v>
      </c>
    </row>
    <row r="71" spans="1:6" x14ac:dyDescent="0.25">
      <c r="A71" s="6">
        <v>43172</v>
      </c>
      <c r="B71" s="5" t="s">
        <v>3922</v>
      </c>
      <c r="C71" s="5" t="s">
        <v>3924</v>
      </c>
      <c r="D71" s="1">
        <v>0</v>
      </c>
      <c r="E71" s="148">
        <v>50000</v>
      </c>
      <c r="F71" s="5" t="s">
        <v>28</v>
      </c>
    </row>
    <row r="72" spans="1:6" x14ac:dyDescent="0.25">
      <c r="A72" s="6">
        <v>43172</v>
      </c>
      <c r="B72" s="5" t="s">
        <v>3922</v>
      </c>
      <c r="C72" s="5" t="s">
        <v>3925</v>
      </c>
      <c r="D72" s="1">
        <v>0</v>
      </c>
      <c r="E72" s="148">
        <v>50000</v>
      </c>
      <c r="F72" s="5" t="s">
        <v>28</v>
      </c>
    </row>
    <row r="73" spans="1:6" x14ac:dyDescent="0.25">
      <c r="A73" s="6">
        <v>43172</v>
      </c>
      <c r="B73" s="5" t="s">
        <v>3922</v>
      </c>
      <c r="C73" s="5" t="s">
        <v>3926</v>
      </c>
      <c r="D73" s="1">
        <v>0</v>
      </c>
      <c r="E73" s="148">
        <v>50000</v>
      </c>
      <c r="F73" s="5" t="s">
        <v>28</v>
      </c>
    </row>
    <row r="74" spans="1:6" x14ac:dyDescent="0.25">
      <c r="A74" s="6">
        <v>43172</v>
      </c>
      <c r="B74" s="5" t="s">
        <v>3927</v>
      </c>
      <c r="C74" s="5">
        <v>5966000931</v>
      </c>
      <c r="D74" s="1">
        <v>0</v>
      </c>
      <c r="E74" s="148">
        <v>2915</v>
      </c>
      <c r="F74" s="5" t="s">
        <v>28</v>
      </c>
    </row>
    <row r="75" spans="1:6" x14ac:dyDescent="0.25">
      <c r="A75" s="6">
        <v>43172</v>
      </c>
      <c r="B75" s="5" t="s">
        <v>3895</v>
      </c>
      <c r="C75" s="5" t="s">
        <v>3928</v>
      </c>
      <c r="D75" s="1">
        <v>0</v>
      </c>
      <c r="E75" s="148">
        <v>40461</v>
      </c>
      <c r="F75" s="5" t="s">
        <v>28</v>
      </c>
    </row>
    <row r="76" spans="1:6" x14ac:dyDescent="0.25">
      <c r="A76" s="6">
        <v>43172</v>
      </c>
      <c r="B76" s="5" t="s">
        <v>3895</v>
      </c>
      <c r="C76" s="5" t="s">
        <v>3929</v>
      </c>
      <c r="D76" s="1">
        <v>0</v>
      </c>
      <c r="E76" s="148">
        <v>7875</v>
      </c>
      <c r="F76" s="5" t="s">
        <v>28</v>
      </c>
    </row>
    <row r="77" spans="1:6" x14ac:dyDescent="0.25">
      <c r="A77" s="6">
        <v>43173</v>
      </c>
      <c r="B77" s="5" t="s">
        <v>3930</v>
      </c>
      <c r="C77" s="5" t="s">
        <v>3931</v>
      </c>
      <c r="D77" s="1">
        <v>0</v>
      </c>
      <c r="E77" s="148">
        <v>94826.2</v>
      </c>
      <c r="F77" s="5" t="s">
        <v>28</v>
      </c>
    </row>
    <row r="78" spans="1:6" x14ac:dyDescent="0.25">
      <c r="A78" s="6">
        <v>43173</v>
      </c>
      <c r="B78" s="5" t="s">
        <v>3930</v>
      </c>
      <c r="C78" s="5" t="s">
        <v>3932</v>
      </c>
      <c r="D78" s="1">
        <v>0</v>
      </c>
      <c r="E78" s="148">
        <v>35114</v>
      </c>
      <c r="F78" s="5" t="s">
        <v>28</v>
      </c>
    </row>
    <row r="79" spans="1:6" x14ac:dyDescent="0.25">
      <c r="A79" s="6">
        <v>43173</v>
      </c>
      <c r="B79" s="5" t="s">
        <v>3930</v>
      </c>
      <c r="C79" s="5" t="s">
        <v>3933</v>
      </c>
      <c r="D79" s="1">
        <v>0</v>
      </c>
      <c r="E79" s="148">
        <v>42107</v>
      </c>
      <c r="F79" s="5" t="s">
        <v>28</v>
      </c>
    </row>
    <row r="80" spans="1:6" x14ac:dyDescent="0.25">
      <c r="A80" s="6">
        <v>43173</v>
      </c>
      <c r="B80" s="5" t="s">
        <v>3930</v>
      </c>
      <c r="C80" s="5" t="s">
        <v>3934</v>
      </c>
      <c r="D80" s="1">
        <v>0</v>
      </c>
      <c r="E80" s="148">
        <v>54872</v>
      </c>
      <c r="F80" s="5" t="s">
        <v>28</v>
      </c>
    </row>
    <row r="81" spans="1:6" x14ac:dyDescent="0.25">
      <c r="A81" s="6">
        <v>43173</v>
      </c>
      <c r="B81" s="5" t="s">
        <v>3930</v>
      </c>
      <c r="C81" s="5" t="s">
        <v>3935</v>
      </c>
      <c r="D81" s="1">
        <v>0</v>
      </c>
      <c r="E81" s="148">
        <v>62345</v>
      </c>
      <c r="F81" s="5" t="s">
        <v>28</v>
      </c>
    </row>
    <row r="82" spans="1:6" x14ac:dyDescent="0.25">
      <c r="A82" s="6">
        <v>43173</v>
      </c>
      <c r="B82" s="5" t="s">
        <v>3922</v>
      </c>
      <c r="C82" s="5" t="s">
        <v>3936</v>
      </c>
      <c r="D82" s="1">
        <v>0</v>
      </c>
      <c r="E82" s="148">
        <v>26368</v>
      </c>
      <c r="F82" s="5" t="s">
        <v>28</v>
      </c>
    </row>
    <row r="83" spans="1:6" x14ac:dyDescent="0.25">
      <c r="A83" s="6">
        <v>43173</v>
      </c>
      <c r="B83" s="5" t="s">
        <v>3897</v>
      </c>
      <c r="C83" s="5" t="s">
        <v>3937</v>
      </c>
      <c r="D83" s="1">
        <v>0</v>
      </c>
      <c r="E83" s="148">
        <v>4114.92</v>
      </c>
      <c r="F83" s="5" t="s">
        <v>28</v>
      </c>
    </row>
    <row r="84" spans="1:6" x14ac:dyDescent="0.25">
      <c r="A84" s="6">
        <v>43173</v>
      </c>
      <c r="B84" s="5" t="s">
        <v>3897</v>
      </c>
      <c r="C84" s="5" t="s">
        <v>3938</v>
      </c>
      <c r="D84" s="1">
        <v>0</v>
      </c>
      <c r="E84" s="148">
        <v>17900</v>
      </c>
      <c r="F84" s="5" t="s">
        <v>28</v>
      </c>
    </row>
    <row r="85" spans="1:6" x14ac:dyDescent="0.25">
      <c r="A85" s="6">
        <v>43173</v>
      </c>
      <c r="B85" s="5" t="s">
        <v>3930</v>
      </c>
      <c r="C85" s="5" t="s">
        <v>3939</v>
      </c>
      <c r="D85" s="1">
        <v>0</v>
      </c>
      <c r="E85" s="148">
        <v>64629</v>
      </c>
      <c r="F85" s="5" t="s">
        <v>28</v>
      </c>
    </row>
    <row r="86" spans="1:6" x14ac:dyDescent="0.25">
      <c r="A86" s="6">
        <v>43174</v>
      </c>
      <c r="B86" s="5" t="s">
        <v>3901</v>
      </c>
      <c r="C86" s="5" t="s">
        <v>3940</v>
      </c>
      <c r="D86" s="1">
        <v>0</v>
      </c>
      <c r="E86" s="148">
        <v>27306</v>
      </c>
      <c r="F86" s="5" t="s">
        <v>28</v>
      </c>
    </row>
    <row r="87" spans="1:6" x14ac:dyDescent="0.25">
      <c r="A87" s="6">
        <v>43174</v>
      </c>
      <c r="B87" s="5" t="s">
        <v>3895</v>
      </c>
      <c r="C87" s="5" t="s">
        <v>3896</v>
      </c>
      <c r="D87" s="1">
        <v>0</v>
      </c>
      <c r="E87" s="148">
        <v>11859</v>
      </c>
      <c r="F87" s="5" t="s">
        <v>28</v>
      </c>
    </row>
    <row r="88" spans="1:6" x14ac:dyDescent="0.25">
      <c r="A88" s="6">
        <v>43176</v>
      </c>
      <c r="B88" s="5" t="s">
        <v>3941</v>
      </c>
      <c r="C88" s="5" t="s">
        <v>3942</v>
      </c>
      <c r="D88" s="1">
        <v>0</v>
      </c>
      <c r="E88" s="148">
        <v>102663</v>
      </c>
      <c r="F88" s="5" t="s">
        <v>28</v>
      </c>
    </row>
    <row r="89" spans="1:6" x14ac:dyDescent="0.25">
      <c r="A89" s="6">
        <v>43176</v>
      </c>
      <c r="B89" s="5" t="s">
        <v>3943</v>
      </c>
      <c r="C89" s="5" t="s">
        <v>3944</v>
      </c>
      <c r="D89" s="1">
        <v>0</v>
      </c>
      <c r="E89" s="148">
        <v>114226</v>
      </c>
      <c r="F89" s="5" t="s">
        <v>28</v>
      </c>
    </row>
    <row r="90" spans="1:6" x14ac:dyDescent="0.25">
      <c r="A90" s="6">
        <v>43176</v>
      </c>
      <c r="B90" s="5" t="s">
        <v>3945</v>
      </c>
      <c r="C90" s="5" t="s">
        <v>3946</v>
      </c>
      <c r="D90" s="1">
        <v>0</v>
      </c>
      <c r="E90" s="148">
        <v>79043</v>
      </c>
      <c r="F90" s="5" t="s">
        <v>28</v>
      </c>
    </row>
    <row r="91" spans="1:6" x14ac:dyDescent="0.25">
      <c r="A91" s="6">
        <v>43176</v>
      </c>
      <c r="B91" s="5" t="s">
        <v>3947</v>
      </c>
      <c r="C91" s="5" t="s">
        <v>3948</v>
      </c>
      <c r="D91" s="1">
        <v>0</v>
      </c>
      <c r="E91" s="148">
        <v>108595</v>
      </c>
      <c r="F91" s="5" t="s">
        <v>28</v>
      </c>
    </row>
    <row r="92" spans="1:6" x14ac:dyDescent="0.25">
      <c r="A92" s="6">
        <v>43176</v>
      </c>
      <c r="B92" s="5" t="s">
        <v>3949</v>
      </c>
      <c r="C92" s="5" t="s">
        <v>3950</v>
      </c>
      <c r="D92" s="1">
        <v>0</v>
      </c>
      <c r="E92" s="148">
        <v>2072</v>
      </c>
      <c r="F92" s="5" t="s">
        <v>28</v>
      </c>
    </row>
    <row r="93" spans="1:6" x14ac:dyDescent="0.25">
      <c r="A93" s="6">
        <v>43176</v>
      </c>
      <c r="B93" s="5" t="s">
        <v>3951</v>
      </c>
      <c r="C93" s="5" t="s">
        <v>3952</v>
      </c>
      <c r="D93" s="1">
        <v>0</v>
      </c>
      <c r="E93" s="148">
        <v>50960</v>
      </c>
      <c r="F93" s="5" t="s">
        <v>28</v>
      </c>
    </row>
    <row r="94" spans="1:6" x14ac:dyDescent="0.25">
      <c r="A94" s="6">
        <v>43176</v>
      </c>
      <c r="B94" s="5" t="s">
        <v>3953</v>
      </c>
      <c r="C94" s="5" t="s">
        <v>3944</v>
      </c>
      <c r="D94" s="1">
        <v>0</v>
      </c>
      <c r="E94" s="148">
        <v>49914</v>
      </c>
      <c r="F94" s="5" t="s">
        <v>28</v>
      </c>
    </row>
    <row r="95" spans="1:6" x14ac:dyDescent="0.25">
      <c r="A95" s="6">
        <v>43176</v>
      </c>
      <c r="B95" s="5" t="s">
        <v>3954</v>
      </c>
      <c r="C95" s="5" t="s">
        <v>3955</v>
      </c>
      <c r="D95" s="1">
        <v>0</v>
      </c>
      <c r="E95" s="148">
        <v>3961</v>
      </c>
      <c r="F95" s="5" t="s">
        <v>28</v>
      </c>
    </row>
    <row r="96" spans="1:6" x14ac:dyDescent="0.25">
      <c r="A96" s="6">
        <v>43176</v>
      </c>
      <c r="B96" s="5" t="s">
        <v>3956</v>
      </c>
      <c r="C96" s="5" t="s">
        <v>3957</v>
      </c>
      <c r="D96" s="1">
        <v>0</v>
      </c>
      <c r="E96" s="148">
        <v>43213</v>
      </c>
      <c r="F96" s="5" t="s">
        <v>28</v>
      </c>
    </row>
    <row r="97" spans="1:6" x14ac:dyDescent="0.25">
      <c r="A97" s="6">
        <v>43176</v>
      </c>
      <c r="B97" s="5" t="s">
        <v>3958</v>
      </c>
      <c r="C97" s="5" t="s">
        <v>3955</v>
      </c>
      <c r="D97" s="1">
        <v>0</v>
      </c>
      <c r="E97" s="148">
        <v>80793</v>
      </c>
      <c r="F97" s="5" t="s">
        <v>28</v>
      </c>
    </row>
    <row r="98" spans="1:6" x14ac:dyDescent="0.25">
      <c r="A98" s="6">
        <v>43176</v>
      </c>
      <c r="B98" s="5" t="s">
        <v>3959</v>
      </c>
      <c r="C98" s="5" t="s">
        <v>3960</v>
      </c>
      <c r="D98" s="1">
        <v>0</v>
      </c>
      <c r="E98" s="148">
        <v>54822</v>
      </c>
      <c r="F98" s="5" t="s">
        <v>28</v>
      </c>
    </row>
    <row r="99" spans="1:6" x14ac:dyDescent="0.25">
      <c r="A99" s="6">
        <v>43176</v>
      </c>
      <c r="B99" s="5" t="s">
        <v>3961</v>
      </c>
      <c r="C99" s="5" t="s">
        <v>3962</v>
      </c>
      <c r="D99" s="1">
        <v>0</v>
      </c>
      <c r="E99" s="148">
        <v>58977</v>
      </c>
      <c r="F99" s="5" t="s">
        <v>28</v>
      </c>
    </row>
    <row r="100" spans="1:6" x14ac:dyDescent="0.25">
      <c r="A100" s="6">
        <v>43176</v>
      </c>
      <c r="B100" s="5" t="s">
        <v>3963</v>
      </c>
      <c r="C100" s="5" t="s">
        <v>3955</v>
      </c>
      <c r="D100" s="1">
        <v>0</v>
      </c>
      <c r="E100" s="148">
        <v>40861</v>
      </c>
      <c r="F100" s="5" t="s">
        <v>28</v>
      </c>
    </row>
    <row r="101" spans="1:6" x14ac:dyDescent="0.25">
      <c r="A101" s="6">
        <v>43176</v>
      </c>
      <c r="B101" s="5" t="s">
        <v>3964</v>
      </c>
      <c r="C101" s="5" t="s">
        <v>3965</v>
      </c>
      <c r="D101" s="1">
        <v>0</v>
      </c>
      <c r="E101" s="148">
        <v>20918.38</v>
      </c>
      <c r="F101" s="5" t="s">
        <v>28</v>
      </c>
    </row>
    <row r="102" spans="1:6" x14ac:dyDescent="0.25">
      <c r="A102" s="6">
        <v>43177</v>
      </c>
      <c r="B102" s="5" t="s">
        <v>27</v>
      </c>
      <c r="C102" s="5" t="s">
        <v>3966</v>
      </c>
      <c r="D102" s="148">
        <v>2134.54</v>
      </c>
      <c r="E102" s="1">
        <v>0</v>
      </c>
      <c r="F102" s="5" t="s">
        <v>3967</v>
      </c>
    </row>
    <row r="103" spans="1:6" x14ac:dyDescent="0.25">
      <c r="A103" s="6">
        <v>43177</v>
      </c>
      <c r="B103" s="5" t="s">
        <v>27</v>
      </c>
      <c r="C103" s="5" t="s">
        <v>3968</v>
      </c>
      <c r="D103" s="148">
        <v>1588.68</v>
      </c>
      <c r="E103" s="1">
        <v>0</v>
      </c>
      <c r="F103" s="5" t="s">
        <v>3969</v>
      </c>
    </row>
    <row r="104" spans="1:6" x14ac:dyDescent="0.25">
      <c r="A104" s="6">
        <v>43177</v>
      </c>
      <c r="B104" s="5" t="s">
        <v>27</v>
      </c>
      <c r="C104" s="5" t="s">
        <v>3970</v>
      </c>
      <c r="D104" s="148">
        <v>1269.4000000000001</v>
      </c>
      <c r="E104" s="1">
        <v>0</v>
      </c>
      <c r="F104" s="5" t="s">
        <v>3971</v>
      </c>
    </row>
    <row r="105" spans="1:6" x14ac:dyDescent="0.25">
      <c r="A105" s="6">
        <v>43177</v>
      </c>
      <c r="B105" s="5" t="s">
        <v>27</v>
      </c>
      <c r="C105" s="5" t="s">
        <v>3972</v>
      </c>
      <c r="D105" s="148">
        <v>1955.32</v>
      </c>
      <c r="E105" s="1">
        <v>0</v>
      </c>
      <c r="F105" s="5" t="s">
        <v>3973</v>
      </c>
    </row>
    <row r="106" spans="1:6" x14ac:dyDescent="0.25">
      <c r="A106" s="6">
        <v>43177</v>
      </c>
      <c r="B106" s="5" t="s">
        <v>3974</v>
      </c>
      <c r="C106" s="5" t="s">
        <v>3975</v>
      </c>
      <c r="D106" s="148">
        <v>5712</v>
      </c>
      <c r="E106" s="1">
        <v>0</v>
      </c>
      <c r="F106" s="5" t="s">
        <v>28</v>
      </c>
    </row>
    <row r="107" spans="1:6" x14ac:dyDescent="0.25">
      <c r="A107" s="6">
        <v>43177</v>
      </c>
      <c r="B107" s="5" t="s">
        <v>3976</v>
      </c>
      <c r="C107" s="5" t="s">
        <v>3977</v>
      </c>
      <c r="D107" s="148">
        <v>50</v>
      </c>
      <c r="E107" s="1">
        <v>0</v>
      </c>
      <c r="F107" s="5" t="s">
        <v>28</v>
      </c>
    </row>
    <row r="108" spans="1:6" x14ac:dyDescent="0.25">
      <c r="A108" s="6">
        <v>43177</v>
      </c>
      <c r="B108" s="5" t="s">
        <v>3974</v>
      </c>
      <c r="C108" s="5" t="s">
        <v>3975</v>
      </c>
      <c r="D108" s="148">
        <v>50</v>
      </c>
      <c r="E108" s="1">
        <v>0</v>
      </c>
      <c r="F108" s="5" t="s">
        <v>28</v>
      </c>
    </row>
    <row r="109" spans="1:6" x14ac:dyDescent="0.25">
      <c r="A109" s="6">
        <v>43177</v>
      </c>
      <c r="B109" s="5" t="s">
        <v>3978</v>
      </c>
      <c r="C109" s="5" t="s">
        <v>3979</v>
      </c>
      <c r="D109" s="148">
        <v>5133.34</v>
      </c>
      <c r="E109" s="1">
        <v>0</v>
      </c>
      <c r="F109" s="5" t="s">
        <v>28</v>
      </c>
    </row>
    <row r="110" spans="1:6" x14ac:dyDescent="0.25">
      <c r="A110" s="6">
        <v>43177</v>
      </c>
      <c r="B110" s="5" t="s">
        <v>3978</v>
      </c>
      <c r="C110" s="5" t="s">
        <v>3979</v>
      </c>
      <c r="D110" s="148">
        <v>50</v>
      </c>
      <c r="E110" s="1">
        <v>0</v>
      </c>
      <c r="F110" s="5" t="s">
        <v>28</v>
      </c>
    </row>
    <row r="111" spans="1:6" x14ac:dyDescent="0.25">
      <c r="A111" s="6">
        <v>43177</v>
      </c>
      <c r="B111" s="5" t="s">
        <v>3976</v>
      </c>
      <c r="C111" s="5" t="s">
        <v>3977</v>
      </c>
      <c r="D111" s="148">
        <v>7115.81</v>
      </c>
      <c r="E111" s="1">
        <v>0</v>
      </c>
      <c r="F111" s="5" t="s">
        <v>28</v>
      </c>
    </row>
    <row r="112" spans="1:6" x14ac:dyDescent="0.25">
      <c r="A112" s="6">
        <v>43178</v>
      </c>
      <c r="B112" s="5" t="s">
        <v>26</v>
      </c>
      <c r="C112" s="5" t="s">
        <v>3980</v>
      </c>
      <c r="D112" s="1">
        <v>0</v>
      </c>
      <c r="E112" s="148">
        <v>24039</v>
      </c>
      <c r="F112" s="5" t="s">
        <v>3980</v>
      </c>
    </row>
    <row r="113" spans="1:6" x14ac:dyDescent="0.25">
      <c r="A113" s="6">
        <v>43178</v>
      </c>
      <c r="B113" s="5" t="s">
        <v>26</v>
      </c>
      <c r="C113" s="5" t="s">
        <v>3980</v>
      </c>
      <c r="D113" s="1">
        <v>0</v>
      </c>
      <c r="E113" s="148">
        <v>212135</v>
      </c>
      <c r="F113" s="5" t="s">
        <v>3980</v>
      </c>
    </row>
    <row r="114" spans="1:6" x14ac:dyDescent="0.25">
      <c r="A114" s="6">
        <v>43178</v>
      </c>
      <c r="B114" s="5" t="s">
        <v>26</v>
      </c>
      <c r="C114" s="5" t="s">
        <v>3980</v>
      </c>
      <c r="D114" s="1">
        <v>0</v>
      </c>
      <c r="E114" s="148">
        <v>80431</v>
      </c>
      <c r="F114" s="5" t="s">
        <v>3980</v>
      </c>
    </row>
    <row r="115" spans="1:6" x14ac:dyDescent="0.25">
      <c r="A115" s="6">
        <v>43178</v>
      </c>
      <c r="B115" s="5" t="s">
        <v>3981</v>
      </c>
      <c r="C115" s="5" t="s">
        <v>3982</v>
      </c>
      <c r="D115" s="1">
        <v>0</v>
      </c>
      <c r="E115" s="148">
        <v>9057</v>
      </c>
      <c r="F115" s="5" t="s">
        <v>28</v>
      </c>
    </row>
    <row r="116" spans="1:6" x14ac:dyDescent="0.25">
      <c r="A116" s="6">
        <v>43178</v>
      </c>
      <c r="B116" s="5" t="s">
        <v>3983</v>
      </c>
      <c r="C116" s="5" t="s">
        <v>3984</v>
      </c>
      <c r="D116" s="1">
        <v>0</v>
      </c>
      <c r="E116" s="148">
        <v>25000</v>
      </c>
      <c r="F116" s="5" t="s">
        <v>28</v>
      </c>
    </row>
    <row r="117" spans="1:6" x14ac:dyDescent="0.25">
      <c r="A117" s="6">
        <v>43178</v>
      </c>
      <c r="B117" s="5" t="s">
        <v>3985</v>
      </c>
      <c r="C117" s="5">
        <v>5947000646</v>
      </c>
      <c r="D117" s="1">
        <v>0</v>
      </c>
      <c r="E117" s="148">
        <v>10989</v>
      </c>
      <c r="F117" s="5" t="s">
        <v>28</v>
      </c>
    </row>
    <row r="118" spans="1:6" x14ac:dyDescent="0.25">
      <c r="A118" s="6">
        <v>43178</v>
      </c>
      <c r="B118" s="5" t="s">
        <v>3986</v>
      </c>
      <c r="C118" s="5" t="s">
        <v>3987</v>
      </c>
      <c r="D118" s="1">
        <v>0</v>
      </c>
      <c r="E118" s="148">
        <v>12205</v>
      </c>
      <c r="F118" s="5" t="s">
        <v>28</v>
      </c>
    </row>
    <row r="119" spans="1:6" x14ac:dyDescent="0.25">
      <c r="A119" s="6">
        <v>43178</v>
      </c>
      <c r="B119" s="5" t="s">
        <v>3983</v>
      </c>
      <c r="C119" s="5" t="s">
        <v>3988</v>
      </c>
      <c r="D119" s="1">
        <v>0</v>
      </c>
      <c r="E119" s="148">
        <v>33833</v>
      </c>
      <c r="F119" s="5" t="s">
        <v>28</v>
      </c>
    </row>
    <row r="120" spans="1:6" x14ac:dyDescent="0.25">
      <c r="A120" s="6">
        <v>43178</v>
      </c>
      <c r="B120" s="5" t="s">
        <v>3930</v>
      </c>
      <c r="C120" s="5" t="s">
        <v>3989</v>
      </c>
      <c r="D120" s="1">
        <v>0</v>
      </c>
      <c r="E120" s="148">
        <v>249998</v>
      </c>
      <c r="F120" s="5" t="s">
        <v>28</v>
      </c>
    </row>
    <row r="121" spans="1:6" x14ac:dyDescent="0.25">
      <c r="A121" s="6">
        <v>43178</v>
      </c>
      <c r="B121" s="5" t="s">
        <v>3990</v>
      </c>
      <c r="C121" s="5" t="s">
        <v>3991</v>
      </c>
      <c r="D121" s="1">
        <v>0</v>
      </c>
      <c r="E121" s="148">
        <v>77639</v>
      </c>
      <c r="F121" s="5" t="s">
        <v>28</v>
      </c>
    </row>
    <row r="122" spans="1:6" x14ac:dyDescent="0.25">
      <c r="A122" s="6">
        <v>43178</v>
      </c>
      <c r="B122" s="5" t="s">
        <v>3992</v>
      </c>
      <c r="C122" s="5" t="s">
        <v>3991</v>
      </c>
      <c r="D122" s="1">
        <v>0</v>
      </c>
      <c r="E122" s="148">
        <v>61778</v>
      </c>
      <c r="F122" s="5" t="s">
        <v>28</v>
      </c>
    </row>
    <row r="123" spans="1:6" x14ac:dyDescent="0.25">
      <c r="A123" s="6">
        <v>43178</v>
      </c>
      <c r="B123" s="5" t="s">
        <v>3993</v>
      </c>
      <c r="C123" s="5" t="s">
        <v>3994</v>
      </c>
      <c r="D123" s="1">
        <v>0</v>
      </c>
      <c r="E123" s="148">
        <v>14706.61</v>
      </c>
      <c r="F123" s="5" t="s">
        <v>28</v>
      </c>
    </row>
    <row r="124" spans="1:6" x14ac:dyDescent="0.25">
      <c r="A124" s="6">
        <v>43179</v>
      </c>
      <c r="B124" s="5" t="s">
        <v>3995</v>
      </c>
      <c r="C124" s="5" t="s">
        <v>3996</v>
      </c>
      <c r="D124" s="148">
        <v>1550592.25</v>
      </c>
      <c r="E124" s="1">
        <v>0</v>
      </c>
      <c r="F124" s="5" t="s">
        <v>28</v>
      </c>
    </row>
    <row r="125" spans="1:6" x14ac:dyDescent="0.25">
      <c r="A125" s="6">
        <v>43179</v>
      </c>
      <c r="B125" s="5" t="s">
        <v>3997</v>
      </c>
      <c r="C125" s="5" t="s">
        <v>3998</v>
      </c>
      <c r="D125" s="148">
        <v>5401249.4000000004</v>
      </c>
      <c r="E125" s="1">
        <v>0</v>
      </c>
      <c r="F125" s="5" t="s">
        <v>28</v>
      </c>
    </row>
    <row r="126" spans="1:6" x14ac:dyDescent="0.25">
      <c r="A126" s="6">
        <v>43179</v>
      </c>
      <c r="B126" s="5" t="s">
        <v>3999</v>
      </c>
      <c r="C126" s="5" t="s">
        <v>4000</v>
      </c>
      <c r="D126" s="148">
        <v>945206.46</v>
      </c>
      <c r="E126" s="1">
        <v>0</v>
      </c>
      <c r="F126" s="5" t="s">
        <v>28</v>
      </c>
    </row>
    <row r="127" spans="1:6" x14ac:dyDescent="0.25">
      <c r="A127" s="6">
        <v>43179</v>
      </c>
      <c r="B127" s="5" t="s">
        <v>4001</v>
      </c>
      <c r="C127" s="5" t="s">
        <v>4002</v>
      </c>
      <c r="D127" s="148">
        <v>1868736.05</v>
      </c>
      <c r="E127" s="1">
        <v>0</v>
      </c>
      <c r="F127" s="5" t="s">
        <v>28</v>
      </c>
    </row>
    <row r="128" spans="1:6" x14ac:dyDescent="0.25">
      <c r="A128" s="6">
        <v>43179</v>
      </c>
      <c r="B128" s="5" t="s">
        <v>4003</v>
      </c>
      <c r="C128" s="5" t="s">
        <v>4004</v>
      </c>
      <c r="D128" s="148">
        <v>14018161.73</v>
      </c>
      <c r="E128" s="1">
        <v>0</v>
      </c>
      <c r="F128" s="5" t="s">
        <v>28</v>
      </c>
    </row>
    <row r="129" spans="1:6" x14ac:dyDescent="0.25">
      <c r="A129" s="6">
        <v>43179</v>
      </c>
      <c r="B129" s="5" t="s">
        <v>4005</v>
      </c>
      <c r="C129" s="5" t="s">
        <v>4006</v>
      </c>
      <c r="D129" s="148">
        <v>1077267.75</v>
      </c>
      <c r="E129" s="1">
        <v>0</v>
      </c>
      <c r="F129" s="5" t="s">
        <v>28</v>
      </c>
    </row>
    <row r="130" spans="1:6" x14ac:dyDescent="0.25">
      <c r="A130" s="6">
        <v>43179</v>
      </c>
      <c r="B130" s="5" t="s">
        <v>27</v>
      </c>
      <c r="C130" s="5" t="s">
        <v>4007</v>
      </c>
      <c r="D130" s="148">
        <v>2538</v>
      </c>
      <c r="E130" s="1">
        <v>0</v>
      </c>
      <c r="F130" s="5" t="s">
        <v>4008</v>
      </c>
    </row>
    <row r="131" spans="1:6" x14ac:dyDescent="0.25">
      <c r="A131" s="6">
        <v>43179</v>
      </c>
      <c r="B131" s="5" t="s">
        <v>27</v>
      </c>
      <c r="C131" s="5" t="s">
        <v>4009</v>
      </c>
      <c r="D131" s="148">
        <v>2739</v>
      </c>
      <c r="E131" s="1">
        <v>0</v>
      </c>
      <c r="F131" s="5" t="s">
        <v>4010</v>
      </c>
    </row>
    <row r="132" spans="1:6" x14ac:dyDescent="0.25">
      <c r="A132" s="6">
        <v>43179</v>
      </c>
      <c r="B132" s="5" t="s">
        <v>27</v>
      </c>
      <c r="C132" s="5" t="s">
        <v>4011</v>
      </c>
      <c r="D132" s="148">
        <v>2359</v>
      </c>
      <c r="E132" s="1">
        <v>0</v>
      </c>
      <c r="F132" s="5" t="s">
        <v>4010</v>
      </c>
    </row>
    <row r="133" spans="1:6" x14ac:dyDescent="0.25">
      <c r="A133" s="6">
        <v>43179</v>
      </c>
      <c r="B133" s="5" t="s">
        <v>27</v>
      </c>
      <c r="C133" s="5" t="s">
        <v>4012</v>
      </c>
      <c r="D133" s="148">
        <v>2548</v>
      </c>
      <c r="E133" s="1">
        <v>0</v>
      </c>
      <c r="F133" s="5" t="s">
        <v>4008</v>
      </c>
    </row>
    <row r="134" spans="1:6" x14ac:dyDescent="0.25">
      <c r="A134" s="6">
        <v>43179</v>
      </c>
      <c r="B134" s="5" t="s">
        <v>27</v>
      </c>
      <c r="C134" s="5" t="s">
        <v>4013</v>
      </c>
      <c r="D134" s="148">
        <v>2160</v>
      </c>
      <c r="E134" s="1">
        <v>0</v>
      </c>
      <c r="F134" s="5" t="s">
        <v>4008</v>
      </c>
    </row>
    <row r="135" spans="1:6" x14ac:dyDescent="0.25">
      <c r="A135" s="6">
        <v>43179</v>
      </c>
      <c r="B135" s="5" t="s">
        <v>27</v>
      </c>
      <c r="C135" s="5" t="s">
        <v>4014</v>
      </c>
      <c r="D135" s="148">
        <v>2615</v>
      </c>
      <c r="E135" s="1">
        <v>0</v>
      </c>
      <c r="F135" s="5" t="s">
        <v>4010</v>
      </c>
    </row>
    <row r="136" spans="1:6" x14ac:dyDescent="0.25">
      <c r="A136" s="6">
        <v>43179</v>
      </c>
      <c r="B136" s="5" t="s">
        <v>26</v>
      </c>
      <c r="C136" s="5" t="s">
        <v>4015</v>
      </c>
      <c r="D136" s="148">
        <v>10907.26</v>
      </c>
      <c r="E136" s="1">
        <v>0</v>
      </c>
      <c r="F136" s="5" t="s">
        <v>4000</v>
      </c>
    </row>
    <row r="137" spans="1:6" x14ac:dyDescent="0.25">
      <c r="A137" s="6">
        <v>43179</v>
      </c>
      <c r="B137" s="5" t="s">
        <v>26</v>
      </c>
      <c r="C137" s="5" t="s">
        <v>4016</v>
      </c>
      <c r="D137" s="148">
        <v>15738.24</v>
      </c>
      <c r="E137" s="1">
        <v>0</v>
      </c>
      <c r="F137" s="5" t="s">
        <v>3996</v>
      </c>
    </row>
    <row r="138" spans="1:6" x14ac:dyDescent="0.25">
      <c r="A138" s="6">
        <v>43179</v>
      </c>
      <c r="B138" s="5" t="s">
        <v>26</v>
      </c>
      <c r="C138" s="5" t="s">
        <v>4017</v>
      </c>
      <c r="D138" s="148">
        <v>41051.1</v>
      </c>
      <c r="E138" s="1">
        <v>0</v>
      </c>
      <c r="F138" s="5" t="s">
        <v>3998</v>
      </c>
    </row>
    <row r="139" spans="1:6" x14ac:dyDescent="0.25">
      <c r="A139" s="6">
        <v>43179</v>
      </c>
      <c r="B139" s="5" t="s">
        <v>26</v>
      </c>
      <c r="C139" s="5" t="s">
        <v>4018</v>
      </c>
      <c r="D139" s="148">
        <v>204096.1</v>
      </c>
      <c r="E139" s="1">
        <v>0</v>
      </c>
      <c r="F139" s="5" t="s">
        <v>4004</v>
      </c>
    </row>
    <row r="140" spans="1:6" x14ac:dyDescent="0.25">
      <c r="A140" s="6">
        <v>43179</v>
      </c>
      <c r="B140" s="5" t="s">
        <v>26</v>
      </c>
      <c r="C140" s="5" t="s">
        <v>4019</v>
      </c>
      <c r="D140" s="148">
        <v>20000.57</v>
      </c>
      <c r="E140" s="1">
        <v>0</v>
      </c>
      <c r="F140" s="5" t="s">
        <v>4002</v>
      </c>
    </row>
    <row r="141" spans="1:6" x14ac:dyDescent="0.25">
      <c r="A141" s="6">
        <v>43179</v>
      </c>
      <c r="B141" s="5" t="s">
        <v>26</v>
      </c>
      <c r="C141" s="5" t="s">
        <v>4020</v>
      </c>
      <c r="D141" s="148">
        <v>11343.26</v>
      </c>
      <c r="E141" s="1">
        <v>0</v>
      </c>
      <c r="F141" s="5" t="s">
        <v>4006</v>
      </c>
    </row>
    <row r="142" spans="1:6" x14ac:dyDescent="0.25">
      <c r="A142" s="6">
        <v>43179</v>
      </c>
      <c r="B142" s="5" t="s">
        <v>27</v>
      </c>
      <c r="C142" s="5" t="s">
        <v>4021</v>
      </c>
      <c r="D142" s="1">
        <v>0</v>
      </c>
      <c r="E142" s="148">
        <v>709556.03</v>
      </c>
      <c r="F142" s="5" t="s">
        <v>4022</v>
      </c>
    </row>
    <row r="143" spans="1:6" x14ac:dyDescent="0.25">
      <c r="A143" s="6">
        <v>43179</v>
      </c>
      <c r="B143" s="5" t="s">
        <v>27</v>
      </c>
      <c r="C143" s="5" t="s">
        <v>4023</v>
      </c>
      <c r="D143" s="1">
        <v>0</v>
      </c>
      <c r="E143" s="148">
        <v>38754.15</v>
      </c>
      <c r="F143" s="5" t="s">
        <v>4024</v>
      </c>
    </row>
    <row r="144" spans="1:6" x14ac:dyDescent="0.25">
      <c r="A144" s="6">
        <v>43180</v>
      </c>
      <c r="B144" s="5" t="s">
        <v>4025</v>
      </c>
      <c r="C144" s="5" t="s">
        <v>4026</v>
      </c>
      <c r="D144" s="1">
        <v>0</v>
      </c>
      <c r="E144" s="148">
        <v>205144</v>
      </c>
      <c r="F144" s="5" t="s">
        <v>28</v>
      </c>
    </row>
    <row r="145" spans="1:6" x14ac:dyDescent="0.25">
      <c r="A145" s="6">
        <v>43180</v>
      </c>
      <c r="B145" s="5" t="s">
        <v>3983</v>
      </c>
      <c r="C145" s="5" t="s">
        <v>3984</v>
      </c>
      <c r="D145" s="1">
        <v>0</v>
      </c>
      <c r="E145" s="148">
        <v>25000</v>
      </c>
      <c r="F145" s="5" t="s">
        <v>28</v>
      </c>
    </row>
    <row r="146" spans="1:6" x14ac:dyDescent="0.25">
      <c r="A146" s="6">
        <v>43180</v>
      </c>
      <c r="B146" s="5" t="s">
        <v>4025</v>
      </c>
      <c r="C146" s="5" t="s">
        <v>4027</v>
      </c>
      <c r="D146" s="1">
        <v>0</v>
      </c>
      <c r="E146" s="148">
        <v>6072.64</v>
      </c>
      <c r="F146" s="5" t="s">
        <v>28</v>
      </c>
    </row>
    <row r="147" spans="1:6" x14ac:dyDescent="0.25">
      <c r="A147" s="6">
        <v>43180</v>
      </c>
      <c r="B147" s="5" t="s">
        <v>4028</v>
      </c>
      <c r="C147" s="5" t="s">
        <v>4029</v>
      </c>
      <c r="D147" s="1">
        <v>0</v>
      </c>
      <c r="E147" s="148">
        <v>60624</v>
      </c>
      <c r="F147" s="5" t="s">
        <v>28</v>
      </c>
    </row>
    <row r="148" spans="1:6" x14ac:dyDescent="0.25">
      <c r="A148" s="6">
        <v>43180</v>
      </c>
      <c r="B148" s="5" t="s">
        <v>4030</v>
      </c>
      <c r="C148" s="5" t="s">
        <v>4031</v>
      </c>
      <c r="D148" s="1">
        <v>0</v>
      </c>
      <c r="E148" s="148">
        <v>47756</v>
      </c>
      <c r="F148" s="5" t="s">
        <v>28</v>
      </c>
    </row>
    <row r="149" spans="1:6" x14ac:dyDescent="0.25">
      <c r="A149" s="6">
        <v>43180</v>
      </c>
      <c r="B149" s="5" t="s">
        <v>4032</v>
      </c>
      <c r="C149" s="5">
        <v>5947000692</v>
      </c>
      <c r="D149" s="1">
        <v>0</v>
      </c>
      <c r="E149" s="148">
        <v>17017.8</v>
      </c>
      <c r="F149" s="5" t="s">
        <v>28</v>
      </c>
    </row>
    <row r="150" spans="1:6" x14ac:dyDescent="0.25">
      <c r="A150" s="6">
        <v>43180</v>
      </c>
      <c r="B150" s="5" t="s">
        <v>3619</v>
      </c>
      <c r="C150" s="5" t="s">
        <v>4033</v>
      </c>
      <c r="D150" s="1">
        <v>0</v>
      </c>
      <c r="E150" s="148">
        <v>9984</v>
      </c>
      <c r="F150" s="5" t="s">
        <v>28</v>
      </c>
    </row>
    <row r="151" spans="1:6" x14ac:dyDescent="0.25">
      <c r="A151" s="6">
        <v>43180</v>
      </c>
      <c r="B151" s="5" t="s">
        <v>3983</v>
      </c>
      <c r="C151" s="5" t="s">
        <v>3984</v>
      </c>
      <c r="D151" s="1">
        <v>0</v>
      </c>
      <c r="E151" s="148">
        <v>19877</v>
      </c>
      <c r="F151" s="5" t="s">
        <v>28</v>
      </c>
    </row>
    <row r="152" spans="1:6" x14ac:dyDescent="0.25">
      <c r="A152" s="6">
        <v>43180</v>
      </c>
      <c r="B152" s="5" t="s">
        <v>4034</v>
      </c>
      <c r="C152" s="5" t="s">
        <v>4035</v>
      </c>
      <c r="D152" s="1">
        <v>0</v>
      </c>
      <c r="E152" s="148">
        <v>26075</v>
      </c>
      <c r="F152" s="5" t="s">
        <v>28</v>
      </c>
    </row>
    <row r="153" spans="1:6" x14ac:dyDescent="0.25">
      <c r="A153" s="6">
        <v>43180</v>
      </c>
      <c r="B153" s="5" t="s">
        <v>4034</v>
      </c>
      <c r="C153" s="5" t="s">
        <v>4036</v>
      </c>
      <c r="D153" s="1">
        <v>0</v>
      </c>
      <c r="E153" s="148">
        <v>12533.26</v>
      </c>
      <c r="F153" s="5" t="s">
        <v>28</v>
      </c>
    </row>
    <row r="154" spans="1:6" x14ac:dyDescent="0.25">
      <c r="A154" s="6">
        <v>43180</v>
      </c>
      <c r="B154" s="5" t="s">
        <v>4034</v>
      </c>
      <c r="C154" s="5" t="s">
        <v>4037</v>
      </c>
      <c r="D154" s="1">
        <v>0</v>
      </c>
      <c r="E154" s="148">
        <v>80801.440000000002</v>
      </c>
      <c r="F154" s="5" t="s">
        <v>28</v>
      </c>
    </row>
    <row r="155" spans="1:6" x14ac:dyDescent="0.25">
      <c r="A155" s="6">
        <v>43180</v>
      </c>
      <c r="B155" s="5" t="s">
        <v>4034</v>
      </c>
      <c r="C155" s="5" t="s">
        <v>4038</v>
      </c>
      <c r="D155" s="1">
        <v>0</v>
      </c>
      <c r="E155" s="148">
        <v>159765.51</v>
      </c>
      <c r="F155" s="5" t="s">
        <v>28</v>
      </c>
    </row>
    <row r="156" spans="1:6" x14ac:dyDescent="0.25">
      <c r="A156" s="6">
        <v>43180</v>
      </c>
      <c r="B156" s="5" t="s">
        <v>4034</v>
      </c>
      <c r="C156" s="5" t="s">
        <v>4039</v>
      </c>
      <c r="D156" s="1">
        <v>0</v>
      </c>
      <c r="E156" s="148">
        <v>111896.83</v>
      </c>
      <c r="F156" s="5" t="s">
        <v>28</v>
      </c>
    </row>
    <row r="157" spans="1:6" x14ac:dyDescent="0.25">
      <c r="A157" s="6">
        <v>43180</v>
      </c>
      <c r="B157" s="5" t="s">
        <v>4032</v>
      </c>
      <c r="C157" s="5">
        <v>5947000692</v>
      </c>
      <c r="D157" s="1">
        <v>0</v>
      </c>
      <c r="E157" s="148">
        <v>2088</v>
      </c>
      <c r="F157" s="5" t="s">
        <v>28</v>
      </c>
    </row>
    <row r="158" spans="1:6" x14ac:dyDescent="0.25">
      <c r="A158" s="6">
        <v>43180</v>
      </c>
      <c r="B158" s="5" t="s">
        <v>4034</v>
      </c>
      <c r="C158" s="5" t="s">
        <v>4040</v>
      </c>
      <c r="D158" s="1">
        <v>0</v>
      </c>
      <c r="E158" s="148">
        <v>11436.04</v>
      </c>
      <c r="F158" s="5" t="s">
        <v>28</v>
      </c>
    </row>
    <row r="159" spans="1:6" x14ac:dyDescent="0.25">
      <c r="A159" s="6">
        <v>43181</v>
      </c>
      <c r="B159" s="5" t="s">
        <v>4041</v>
      </c>
      <c r="C159" s="5" t="s">
        <v>4042</v>
      </c>
      <c r="D159" s="1">
        <v>0</v>
      </c>
      <c r="E159" s="148">
        <v>27715</v>
      </c>
      <c r="F159" s="5" t="s">
        <v>28</v>
      </c>
    </row>
    <row r="160" spans="1:6" x14ac:dyDescent="0.25">
      <c r="A160" s="6">
        <v>43181</v>
      </c>
      <c r="B160" s="5" t="s">
        <v>4041</v>
      </c>
      <c r="C160" s="5" t="s">
        <v>4043</v>
      </c>
      <c r="D160" s="1">
        <v>0</v>
      </c>
      <c r="E160" s="148">
        <v>10142</v>
      </c>
      <c r="F160" s="5" t="s">
        <v>28</v>
      </c>
    </row>
    <row r="161" spans="1:6" x14ac:dyDescent="0.25">
      <c r="A161" s="6">
        <v>43181</v>
      </c>
      <c r="B161" s="5" t="s">
        <v>4041</v>
      </c>
      <c r="C161" s="5" t="s">
        <v>4044</v>
      </c>
      <c r="D161" s="1">
        <v>0</v>
      </c>
      <c r="E161" s="148">
        <v>16585.86</v>
      </c>
      <c r="F161" s="5" t="s">
        <v>28</v>
      </c>
    </row>
    <row r="162" spans="1:6" x14ac:dyDescent="0.25">
      <c r="A162" s="6">
        <v>43181</v>
      </c>
      <c r="B162" s="5" t="s">
        <v>4041</v>
      </c>
      <c r="C162" s="5" t="s">
        <v>4045</v>
      </c>
      <c r="D162" s="1">
        <v>0</v>
      </c>
      <c r="E162" s="148">
        <v>27393.32</v>
      </c>
      <c r="F162" s="5" t="s">
        <v>28</v>
      </c>
    </row>
    <row r="163" spans="1:6" x14ac:dyDescent="0.25">
      <c r="A163" s="194">
        <v>43181</v>
      </c>
      <c r="B163" s="195" t="s">
        <v>3986</v>
      </c>
      <c r="C163" s="195" t="s">
        <v>3987</v>
      </c>
      <c r="D163" s="196">
        <v>0</v>
      </c>
      <c r="E163" s="197">
        <v>11630</v>
      </c>
      <c r="F163" s="195" t="s">
        <v>28</v>
      </c>
    </row>
    <row r="164" spans="1:6" s="195" customFormat="1" x14ac:dyDescent="0.25">
      <c r="A164" s="6">
        <v>43181</v>
      </c>
      <c r="B164" s="5" t="s">
        <v>4046</v>
      </c>
      <c r="C164" s="5" t="s">
        <v>4047</v>
      </c>
      <c r="D164" s="1">
        <v>0</v>
      </c>
      <c r="E164" s="148">
        <v>51583</v>
      </c>
      <c r="F164" s="5" t="s">
        <v>28</v>
      </c>
    </row>
    <row r="165" spans="1:6" x14ac:dyDescent="0.25">
      <c r="A165" s="6">
        <v>43181</v>
      </c>
      <c r="B165" s="5" t="s">
        <v>4119</v>
      </c>
      <c r="C165" s="5" t="s">
        <v>4120</v>
      </c>
      <c r="D165" s="148">
        <v>50</v>
      </c>
      <c r="E165" s="1">
        <v>0</v>
      </c>
      <c r="F165" s="5" t="s">
        <v>28</v>
      </c>
    </row>
    <row r="166" spans="1:6" x14ac:dyDescent="0.25">
      <c r="A166" s="6">
        <v>43181</v>
      </c>
      <c r="B166" s="5" t="s">
        <v>4119</v>
      </c>
      <c r="C166" s="5" t="s">
        <v>4120</v>
      </c>
      <c r="D166" s="148">
        <v>5915.35</v>
      </c>
      <c r="E166" s="1">
        <v>0</v>
      </c>
      <c r="F166" s="5" t="s">
        <v>28</v>
      </c>
    </row>
    <row r="167" spans="1:6" x14ac:dyDescent="0.25">
      <c r="A167" s="6">
        <v>43184</v>
      </c>
      <c r="B167" s="5" t="s">
        <v>27</v>
      </c>
      <c r="C167" s="5" t="s">
        <v>4048</v>
      </c>
      <c r="D167" s="148">
        <v>2729.42</v>
      </c>
      <c r="E167" s="1">
        <v>0</v>
      </c>
      <c r="F167" s="5" t="s">
        <v>4049</v>
      </c>
    </row>
    <row r="168" spans="1:6" x14ac:dyDescent="0.25">
      <c r="A168" s="6">
        <v>43184</v>
      </c>
      <c r="B168" s="5" t="s">
        <v>27</v>
      </c>
      <c r="C168" s="5" t="s">
        <v>4050</v>
      </c>
      <c r="D168" s="148">
        <v>1788.77</v>
      </c>
      <c r="E168" s="1">
        <v>0</v>
      </c>
      <c r="F168" s="5" t="s">
        <v>4051</v>
      </c>
    </row>
    <row r="169" spans="1:6" x14ac:dyDescent="0.25">
      <c r="A169" s="6">
        <v>43185</v>
      </c>
      <c r="B169" s="5" t="s">
        <v>4052</v>
      </c>
      <c r="C169" s="5" t="s">
        <v>4053</v>
      </c>
      <c r="D169" s="1">
        <v>0</v>
      </c>
      <c r="E169" s="148">
        <v>42513</v>
      </c>
      <c r="F169" s="5" t="s">
        <v>28</v>
      </c>
    </row>
    <row r="170" spans="1:6" x14ac:dyDescent="0.25">
      <c r="A170" s="6">
        <v>43185</v>
      </c>
      <c r="B170" s="5" t="s">
        <v>4052</v>
      </c>
      <c r="C170" s="5" t="s">
        <v>4054</v>
      </c>
      <c r="D170" s="1">
        <v>0</v>
      </c>
      <c r="E170" s="148">
        <v>21465</v>
      </c>
      <c r="F170" s="5" t="s">
        <v>28</v>
      </c>
    </row>
    <row r="171" spans="1:6" x14ac:dyDescent="0.25">
      <c r="A171" s="6">
        <v>43185</v>
      </c>
      <c r="B171" s="5" t="s">
        <v>4052</v>
      </c>
      <c r="C171" s="5" t="s">
        <v>4055</v>
      </c>
      <c r="D171" s="1">
        <v>0</v>
      </c>
      <c r="E171" s="148">
        <v>66260</v>
      </c>
      <c r="F171" s="5" t="s">
        <v>28</v>
      </c>
    </row>
    <row r="172" spans="1:6" x14ac:dyDescent="0.25">
      <c r="A172" s="6">
        <v>43185</v>
      </c>
      <c r="B172" s="5" t="s">
        <v>4056</v>
      </c>
      <c r="C172" s="5" t="s">
        <v>4057</v>
      </c>
      <c r="D172" s="1">
        <v>0</v>
      </c>
      <c r="E172" s="225">
        <v>31305</v>
      </c>
      <c r="F172" s="5" t="s">
        <v>28</v>
      </c>
    </row>
    <row r="173" spans="1:6" x14ac:dyDescent="0.25">
      <c r="A173" s="6">
        <v>43185</v>
      </c>
      <c r="B173" s="5" t="s">
        <v>4058</v>
      </c>
      <c r="C173" s="5">
        <v>5947000696</v>
      </c>
      <c r="D173" s="1">
        <v>0</v>
      </c>
      <c r="E173" s="196">
        <v>13726</v>
      </c>
      <c r="F173" s="5" t="s">
        <v>28</v>
      </c>
    </row>
    <row r="174" spans="1:6" x14ac:dyDescent="0.25">
      <c r="A174" s="6">
        <v>43185</v>
      </c>
      <c r="B174" s="5" t="s">
        <v>4058</v>
      </c>
      <c r="C174" s="5">
        <v>5947000696</v>
      </c>
      <c r="D174" s="1">
        <v>0</v>
      </c>
      <c r="E174" s="196">
        <v>3726.41</v>
      </c>
      <c r="F174" s="5" t="s">
        <v>28</v>
      </c>
    </row>
    <row r="175" spans="1:6" x14ac:dyDescent="0.25">
      <c r="A175" s="6">
        <v>43185</v>
      </c>
      <c r="B175" s="5" t="s">
        <v>4058</v>
      </c>
      <c r="C175" s="5">
        <v>5947000696</v>
      </c>
      <c r="D175" s="1">
        <v>0</v>
      </c>
      <c r="E175" s="196">
        <v>203</v>
      </c>
      <c r="F175" s="5" t="s">
        <v>28</v>
      </c>
    </row>
    <row r="176" spans="1:6" x14ac:dyDescent="0.25">
      <c r="A176" s="6">
        <v>43185</v>
      </c>
      <c r="B176" s="5" t="s">
        <v>4059</v>
      </c>
      <c r="C176" s="5">
        <v>5966000934</v>
      </c>
      <c r="D176" s="1">
        <v>0</v>
      </c>
      <c r="E176" s="225">
        <v>5893.2</v>
      </c>
      <c r="F176" s="5" t="s">
        <v>28</v>
      </c>
    </row>
    <row r="177" spans="1:6" x14ac:dyDescent="0.25">
      <c r="A177" s="6">
        <v>43185</v>
      </c>
      <c r="B177" s="5" t="s">
        <v>4060</v>
      </c>
      <c r="C177" s="5">
        <v>5947000699</v>
      </c>
      <c r="D177" s="1">
        <v>0</v>
      </c>
      <c r="E177" s="225">
        <v>21660</v>
      </c>
      <c r="F177" s="5" t="s">
        <v>28</v>
      </c>
    </row>
    <row r="178" spans="1:6" x14ac:dyDescent="0.25">
      <c r="A178" s="6">
        <v>43185</v>
      </c>
      <c r="B178" s="5" t="s">
        <v>4056</v>
      </c>
      <c r="C178" s="5" t="s">
        <v>4061</v>
      </c>
      <c r="D178" s="1">
        <v>0</v>
      </c>
      <c r="E178" s="225">
        <v>110513</v>
      </c>
      <c r="F178" s="5" t="s">
        <v>28</v>
      </c>
    </row>
    <row r="179" spans="1:6" x14ac:dyDescent="0.25">
      <c r="A179" s="6">
        <v>43185</v>
      </c>
      <c r="B179" s="5" t="s">
        <v>4056</v>
      </c>
      <c r="C179" s="5" t="s">
        <v>4062</v>
      </c>
      <c r="D179" s="1">
        <v>0</v>
      </c>
      <c r="E179" s="225">
        <v>17922</v>
      </c>
      <c r="F179" s="5" t="s">
        <v>28</v>
      </c>
    </row>
    <row r="180" spans="1:6" x14ac:dyDescent="0.25">
      <c r="A180" s="6">
        <v>43185</v>
      </c>
      <c r="B180" s="5" t="s">
        <v>4056</v>
      </c>
      <c r="C180" s="5" t="s">
        <v>4063</v>
      </c>
      <c r="D180" s="1">
        <v>0</v>
      </c>
      <c r="E180" s="225">
        <v>46456</v>
      </c>
      <c r="F180" s="5" t="s">
        <v>28</v>
      </c>
    </row>
    <row r="181" spans="1:6" x14ac:dyDescent="0.25">
      <c r="A181" s="6">
        <v>43185</v>
      </c>
      <c r="B181" s="5" t="s">
        <v>4064</v>
      </c>
      <c r="C181" s="5" t="s">
        <v>4065</v>
      </c>
      <c r="D181" s="1">
        <v>0</v>
      </c>
      <c r="E181" s="225">
        <v>1000000</v>
      </c>
      <c r="F181" s="5" t="s">
        <v>28</v>
      </c>
    </row>
    <row r="182" spans="1:6" x14ac:dyDescent="0.25">
      <c r="A182" s="6">
        <v>43185</v>
      </c>
      <c r="B182" s="5" t="s">
        <v>4066</v>
      </c>
      <c r="C182" s="5" t="s">
        <v>4067</v>
      </c>
      <c r="D182" s="1">
        <v>0</v>
      </c>
      <c r="E182" s="225">
        <v>2000000</v>
      </c>
      <c r="F182" s="5" t="s">
        <v>28</v>
      </c>
    </row>
    <row r="183" spans="1:6" x14ac:dyDescent="0.25">
      <c r="A183" s="6">
        <v>43185</v>
      </c>
      <c r="B183" s="5" t="s">
        <v>4068</v>
      </c>
      <c r="C183" s="5" t="s">
        <v>4069</v>
      </c>
      <c r="D183" s="1">
        <v>0</v>
      </c>
      <c r="E183" s="225">
        <v>2000000</v>
      </c>
      <c r="F183" s="5" t="s">
        <v>28</v>
      </c>
    </row>
    <row r="184" spans="1:6" x14ac:dyDescent="0.25">
      <c r="A184" s="6">
        <v>43185</v>
      </c>
      <c r="B184" s="5" t="s">
        <v>27</v>
      </c>
      <c r="C184" s="5" t="s">
        <v>4070</v>
      </c>
      <c r="D184" s="1">
        <v>0</v>
      </c>
      <c r="E184" s="225">
        <v>74778.31</v>
      </c>
      <c r="F184" s="5" t="s">
        <v>4071</v>
      </c>
    </row>
    <row r="185" spans="1:6" x14ac:dyDescent="0.25">
      <c r="A185" s="6">
        <v>43185</v>
      </c>
      <c r="B185" s="5" t="s">
        <v>27</v>
      </c>
      <c r="C185" s="5" t="s">
        <v>4072</v>
      </c>
      <c r="D185" s="1">
        <v>0</v>
      </c>
      <c r="E185" s="148">
        <v>10587.96</v>
      </c>
      <c r="F185" s="5" t="s">
        <v>4073</v>
      </c>
    </row>
    <row r="186" spans="1:6" x14ac:dyDescent="0.25">
      <c r="A186" s="6">
        <v>43185</v>
      </c>
      <c r="B186" s="5" t="s">
        <v>4074</v>
      </c>
      <c r="C186" s="5" t="s">
        <v>4075</v>
      </c>
      <c r="D186" s="148">
        <v>200000</v>
      </c>
      <c r="E186" s="1">
        <v>0</v>
      </c>
      <c r="F186" s="5" t="s">
        <v>28</v>
      </c>
    </row>
    <row r="187" spans="1:6" x14ac:dyDescent="0.25">
      <c r="A187" s="6">
        <v>43185</v>
      </c>
      <c r="B187" s="5" t="s">
        <v>4076</v>
      </c>
      <c r="C187" s="5" t="s">
        <v>4077</v>
      </c>
      <c r="D187" s="148">
        <v>200000</v>
      </c>
      <c r="E187" s="1">
        <v>0</v>
      </c>
      <c r="F187" s="5" t="s">
        <v>28</v>
      </c>
    </row>
    <row r="188" spans="1:6" x14ac:dyDescent="0.25">
      <c r="A188" s="6">
        <v>43185</v>
      </c>
      <c r="B188" s="5" t="s">
        <v>4078</v>
      </c>
      <c r="C188" s="5" t="s">
        <v>4079</v>
      </c>
      <c r="D188" s="148">
        <v>200000</v>
      </c>
      <c r="E188" s="1">
        <v>0</v>
      </c>
      <c r="F188" s="5" t="s">
        <v>28</v>
      </c>
    </row>
    <row r="189" spans="1:6" x14ac:dyDescent="0.25">
      <c r="A189" s="6">
        <v>43185</v>
      </c>
      <c r="B189" s="5" t="s">
        <v>4080</v>
      </c>
      <c r="C189" s="5" t="s">
        <v>4081</v>
      </c>
      <c r="D189" s="148">
        <v>200000</v>
      </c>
      <c r="E189" s="1">
        <v>0</v>
      </c>
      <c r="F189" s="5" t="s">
        <v>28</v>
      </c>
    </row>
    <row r="190" spans="1:6" x14ac:dyDescent="0.25">
      <c r="A190" s="6">
        <v>43185</v>
      </c>
      <c r="B190" s="5" t="s">
        <v>4082</v>
      </c>
      <c r="C190" s="5" t="s">
        <v>4083</v>
      </c>
      <c r="D190" s="148">
        <v>200000</v>
      </c>
      <c r="E190" s="1">
        <v>0</v>
      </c>
      <c r="F190" s="5" t="s">
        <v>28</v>
      </c>
    </row>
    <row r="191" spans="1:6" x14ac:dyDescent="0.25">
      <c r="A191" s="6">
        <v>43185</v>
      </c>
      <c r="B191" s="5" t="s">
        <v>4084</v>
      </c>
      <c r="C191" s="5" t="s">
        <v>4085</v>
      </c>
      <c r="D191" s="148">
        <v>200000</v>
      </c>
      <c r="E191" s="1">
        <v>0</v>
      </c>
      <c r="F191" s="5" t="s">
        <v>28</v>
      </c>
    </row>
    <row r="192" spans="1:6" x14ac:dyDescent="0.25">
      <c r="A192" s="6">
        <v>43185</v>
      </c>
      <c r="B192" s="5" t="s">
        <v>4086</v>
      </c>
      <c r="C192" s="5" t="s">
        <v>4087</v>
      </c>
      <c r="D192" s="148">
        <v>6042</v>
      </c>
      <c r="E192" s="1">
        <v>0</v>
      </c>
      <c r="F192" s="5" t="s">
        <v>28</v>
      </c>
    </row>
    <row r="193" spans="1:11" x14ac:dyDescent="0.25">
      <c r="A193" s="6">
        <v>43185</v>
      </c>
      <c r="B193" s="5" t="s">
        <v>4088</v>
      </c>
      <c r="C193" s="5" t="s">
        <v>4089</v>
      </c>
      <c r="D193" s="148">
        <v>8937</v>
      </c>
      <c r="E193" s="1">
        <v>0</v>
      </c>
      <c r="F193" s="5" t="s">
        <v>28</v>
      </c>
    </row>
    <row r="194" spans="1:11" x14ac:dyDescent="0.25">
      <c r="A194" s="6">
        <v>43185</v>
      </c>
      <c r="B194" s="5" t="s">
        <v>4090</v>
      </c>
      <c r="C194" s="5" t="s">
        <v>4091</v>
      </c>
      <c r="D194" s="148">
        <v>5373</v>
      </c>
      <c r="E194" s="1">
        <v>0</v>
      </c>
      <c r="F194" s="5" t="s">
        <v>28</v>
      </c>
    </row>
    <row r="195" spans="1:11" x14ac:dyDescent="0.25">
      <c r="A195" s="6">
        <v>43185</v>
      </c>
      <c r="B195" s="5" t="s">
        <v>4092</v>
      </c>
      <c r="C195" s="5" t="s">
        <v>4093</v>
      </c>
      <c r="D195" s="148">
        <v>200000</v>
      </c>
      <c r="E195" s="1">
        <v>0</v>
      </c>
      <c r="F195" s="5" t="s">
        <v>28</v>
      </c>
    </row>
    <row r="196" spans="1:11" x14ac:dyDescent="0.25">
      <c r="A196" s="6">
        <v>43185</v>
      </c>
      <c r="B196" s="5" t="s">
        <v>4094</v>
      </c>
      <c r="C196" s="5" t="s">
        <v>4095</v>
      </c>
      <c r="D196" s="148">
        <v>70348.990000000005</v>
      </c>
      <c r="E196" s="1">
        <v>0</v>
      </c>
      <c r="F196" s="5" t="s">
        <v>28</v>
      </c>
    </row>
    <row r="197" spans="1:11" x14ac:dyDescent="0.25">
      <c r="A197" s="6">
        <v>43185</v>
      </c>
      <c r="B197" s="5" t="s">
        <v>4096</v>
      </c>
      <c r="C197" s="5" t="s">
        <v>4097</v>
      </c>
      <c r="D197" s="148">
        <v>1825</v>
      </c>
      <c r="E197" s="1">
        <v>0</v>
      </c>
      <c r="F197" s="5" t="s">
        <v>28</v>
      </c>
    </row>
    <row r="198" spans="1:11" x14ac:dyDescent="0.25">
      <c r="A198" s="6">
        <v>43185</v>
      </c>
      <c r="B198" s="5" t="s">
        <v>27</v>
      </c>
      <c r="C198" s="5" t="s">
        <v>4098</v>
      </c>
      <c r="D198" s="148">
        <v>87739</v>
      </c>
      <c r="E198" s="1">
        <v>0</v>
      </c>
      <c r="F198" s="5" t="s">
        <v>4099</v>
      </c>
    </row>
    <row r="199" spans="1:11" x14ac:dyDescent="0.25">
      <c r="A199" s="6">
        <v>43185</v>
      </c>
      <c r="B199" s="5" t="s">
        <v>27</v>
      </c>
      <c r="C199" s="5" t="s">
        <v>4100</v>
      </c>
      <c r="D199" s="148">
        <v>950</v>
      </c>
      <c r="E199" s="1">
        <v>0</v>
      </c>
      <c r="F199" s="5" t="s">
        <v>4101</v>
      </c>
    </row>
    <row r="200" spans="1:11" x14ac:dyDescent="0.25">
      <c r="A200" s="6">
        <v>43185</v>
      </c>
      <c r="B200" s="5" t="s">
        <v>27</v>
      </c>
      <c r="C200" s="5" t="s">
        <v>4102</v>
      </c>
      <c r="D200" s="148">
        <v>131605</v>
      </c>
      <c r="E200" s="1">
        <v>0</v>
      </c>
      <c r="F200" s="5" t="s">
        <v>4103</v>
      </c>
    </row>
    <row r="201" spans="1:11" x14ac:dyDescent="0.25">
      <c r="A201" s="6">
        <v>43185</v>
      </c>
      <c r="B201" s="5" t="s">
        <v>27</v>
      </c>
      <c r="C201" s="5" t="s">
        <v>4104</v>
      </c>
      <c r="D201" s="148">
        <v>3000</v>
      </c>
      <c r="E201" s="1">
        <v>0</v>
      </c>
      <c r="F201" s="5" t="s">
        <v>4105</v>
      </c>
    </row>
    <row r="202" spans="1:11" x14ac:dyDescent="0.25">
      <c r="A202" s="6">
        <v>43185</v>
      </c>
      <c r="B202" s="5" t="s">
        <v>27</v>
      </c>
      <c r="C202" s="5" t="s">
        <v>4106</v>
      </c>
      <c r="D202" s="148">
        <v>208.86</v>
      </c>
      <c r="E202" s="1">
        <v>0</v>
      </c>
      <c r="F202" s="5" t="s">
        <v>4107</v>
      </c>
    </row>
    <row r="203" spans="1:11" x14ac:dyDescent="0.25">
      <c r="A203" s="6">
        <v>43185</v>
      </c>
      <c r="B203" s="5" t="s">
        <v>27</v>
      </c>
      <c r="C203" s="5" t="s">
        <v>4108</v>
      </c>
      <c r="D203" s="148">
        <v>158800</v>
      </c>
      <c r="E203" s="1">
        <v>0</v>
      </c>
      <c r="F203" s="5" t="s">
        <v>4109</v>
      </c>
    </row>
    <row r="204" spans="1:11" x14ac:dyDescent="0.25">
      <c r="A204" s="6">
        <v>43185</v>
      </c>
      <c r="B204" s="5" t="s">
        <v>27</v>
      </c>
      <c r="C204" s="5" t="s">
        <v>4110</v>
      </c>
      <c r="D204" s="148">
        <v>7333.64</v>
      </c>
      <c r="E204" s="1">
        <v>0</v>
      </c>
      <c r="F204" s="5" t="s">
        <v>4111</v>
      </c>
    </row>
    <row r="205" spans="1:11" x14ac:dyDescent="0.25">
      <c r="A205" s="6">
        <v>43185</v>
      </c>
      <c r="B205" s="5" t="s">
        <v>27</v>
      </c>
      <c r="C205" s="5" t="s">
        <v>4112</v>
      </c>
      <c r="D205" s="148">
        <v>64199</v>
      </c>
      <c r="E205" s="1">
        <v>0</v>
      </c>
      <c r="F205" s="5" t="s">
        <v>4113</v>
      </c>
    </row>
    <row r="206" spans="1:11" s="199" customFormat="1" x14ac:dyDescent="0.25">
      <c r="A206" s="6">
        <v>43185</v>
      </c>
      <c r="B206" s="5" t="s">
        <v>26</v>
      </c>
      <c r="C206" s="5" t="s">
        <v>4114</v>
      </c>
      <c r="D206" s="148">
        <v>27320</v>
      </c>
      <c r="E206" s="1">
        <v>0</v>
      </c>
      <c r="F206" s="5" t="s">
        <v>4115</v>
      </c>
      <c r="G206" s="198"/>
      <c r="J206" s="1"/>
      <c r="K206" s="148"/>
    </row>
    <row r="207" spans="1:11" s="199" customFormat="1" x14ac:dyDescent="0.25">
      <c r="A207" s="198">
        <v>43185</v>
      </c>
      <c r="B207" s="199" t="s">
        <v>4383</v>
      </c>
      <c r="C207" s="199" t="s">
        <v>4384</v>
      </c>
      <c r="D207" s="148">
        <v>5249.58</v>
      </c>
      <c r="E207" s="1">
        <v>0</v>
      </c>
      <c r="F207" s="199" t="s">
        <v>28</v>
      </c>
      <c r="G207" s="198"/>
      <c r="J207" s="1"/>
      <c r="K207" s="148"/>
    </row>
    <row r="208" spans="1:11" x14ac:dyDescent="0.25">
      <c r="A208" s="198">
        <v>43185</v>
      </c>
      <c r="B208" s="199" t="s">
        <v>4383</v>
      </c>
      <c r="C208" s="199" t="s">
        <v>4384</v>
      </c>
      <c r="D208" s="148">
        <v>50</v>
      </c>
      <c r="E208" s="1">
        <v>0</v>
      </c>
      <c r="F208" s="199" t="s">
        <v>28</v>
      </c>
    </row>
    <row r="209" spans="1:6" x14ac:dyDescent="0.25">
      <c r="A209" s="6">
        <v>43186</v>
      </c>
      <c r="B209" s="5" t="s">
        <v>4116</v>
      </c>
      <c r="C209" s="5" t="s">
        <v>4117</v>
      </c>
      <c r="D209" s="1">
        <v>0</v>
      </c>
      <c r="E209" s="148">
        <v>20000</v>
      </c>
      <c r="F209" s="5" t="s">
        <v>28</v>
      </c>
    </row>
    <row r="210" spans="1:6" x14ac:dyDescent="0.25">
      <c r="A210" s="6">
        <v>43186</v>
      </c>
      <c r="B210" s="5" t="s">
        <v>4116</v>
      </c>
      <c r="C210" s="5" t="s">
        <v>4118</v>
      </c>
      <c r="D210" s="1">
        <v>0</v>
      </c>
      <c r="E210" s="148">
        <v>16161</v>
      </c>
      <c r="F210" s="5" t="s">
        <v>28</v>
      </c>
    </row>
    <row r="211" spans="1:6" x14ac:dyDescent="0.25">
      <c r="A211" s="6">
        <v>43186</v>
      </c>
      <c r="B211" s="5" t="s">
        <v>4121</v>
      </c>
      <c r="C211" s="5" t="s">
        <v>4122</v>
      </c>
      <c r="D211" s="1">
        <v>0</v>
      </c>
      <c r="E211" s="148">
        <v>71557</v>
      </c>
      <c r="F211" s="5" t="s">
        <v>28</v>
      </c>
    </row>
    <row r="212" spans="1:6" x14ac:dyDescent="0.25">
      <c r="A212" s="6">
        <v>43187</v>
      </c>
      <c r="B212" s="5" t="s">
        <v>27</v>
      </c>
      <c r="C212" s="5" t="s">
        <v>4123</v>
      </c>
      <c r="D212" s="148">
        <v>300</v>
      </c>
      <c r="E212" s="1">
        <v>0</v>
      </c>
      <c r="F212" s="5" t="s">
        <v>4211</v>
      </c>
    </row>
    <row r="213" spans="1:6" x14ac:dyDescent="0.25">
      <c r="A213" s="6">
        <v>43187</v>
      </c>
      <c r="B213" s="5" t="s">
        <v>4219</v>
      </c>
      <c r="C213" s="5" t="s">
        <v>4124</v>
      </c>
      <c r="D213" s="1">
        <v>0</v>
      </c>
      <c r="E213" s="148">
        <v>69547</v>
      </c>
      <c r="F213" s="5" t="s">
        <v>28</v>
      </c>
    </row>
    <row r="214" spans="1:6" x14ac:dyDescent="0.25">
      <c r="A214" s="6">
        <v>43187</v>
      </c>
      <c r="B214" s="5" t="s">
        <v>4220</v>
      </c>
      <c r="C214" s="5" t="s">
        <v>4125</v>
      </c>
      <c r="D214" s="1">
        <v>0</v>
      </c>
      <c r="E214" s="148">
        <v>13371</v>
      </c>
      <c r="F214" s="5" t="s">
        <v>28</v>
      </c>
    </row>
    <row r="215" spans="1:6" x14ac:dyDescent="0.25">
      <c r="A215" s="6">
        <v>43187</v>
      </c>
      <c r="B215" s="5" t="s">
        <v>4221</v>
      </c>
      <c r="C215" s="5" t="s">
        <v>4126</v>
      </c>
      <c r="D215" s="1">
        <v>0</v>
      </c>
      <c r="E215" s="148">
        <v>50839</v>
      </c>
      <c r="F215" s="5" t="s">
        <v>28</v>
      </c>
    </row>
    <row r="216" spans="1:6" x14ac:dyDescent="0.25">
      <c r="A216" s="6">
        <v>43187</v>
      </c>
      <c r="B216" s="5" t="s">
        <v>4222</v>
      </c>
      <c r="C216" s="5" t="s">
        <v>4127</v>
      </c>
      <c r="D216" s="1">
        <v>0</v>
      </c>
      <c r="E216" s="148">
        <v>75175</v>
      </c>
      <c r="F216" s="5" t="s">
        <v>28</v>
      </c>
    </row>
    <row r="217" spans="1:6" x14ac:dyDescent="0.25">
      <c r="A217" s="6">
        <v>43187</v>
      </c>
      <c r="B217" s="5" t="s">
        <v>4223</v>
      </c>
      <c r="C217" s="5" t="s">
        <v>4128</v>
      </c>
      <c r="D217" s="1">
        <v>0</v>
      </c>
      <c r="E217" s="148">
        <v>41576</v>
      </c>
      <c r="F217" s="5" t="s">
        <v>28</v>
      </c>
    </row>
    <row r="218" spans="1:6" x14ac:dyDescent="0.25">
      <c r="A218" s="6">
        <v>43187</v>
      </c>
      <c r="B218" s="5" t="s">
        <v>4385</v>
      </c>
      <c r="C218" s="5" t="s">
        <v>4386</v>
      </c>
      <c r="D218" s="148">
        <v>50</v>
      </c>
      <c r="E218" s="1">
        <v>0</v>
      </c>
      <c r="F218" s="5" t="s">
        <v>28</v>
      </c>
    </row>
    <row r="219" spans="1:6" x14ac:dyDescent="0.25">
      <c r="A219" s="6">
        <v>43187</v>
      </c>
      <c r="B219" s="5" t="s">
        <v>4387</v>
      </c>
      <c r="C219" s="5" t="s">
        <v>4388</v>
      </c>
      <c r="D219" s="148">
        <v>50</v>
      </c>
      <c r="E219" s="1">
        <v>0</v>
      </c>
      <c r="F219" s="5" t="s">
        <v>28</v>
      </c>
    </row>
    <row r="220" spans="1:6" x14ac:dyDescent="0.25">
      <c r="A220" s="6">
        <v>43187</v>
      </c>
      <c r="B220" s="5" t="s">
        <v>4387</v>
      </c>
      <c r="C220" s="5" t="s">
        <v>4388</v>
      </c>
      <c r="D220" s="148">
        <v>8225.81</v>
      </c>
      <c r="E220" s="1">
        <v>0</v>
      </c>
      <c r="F220" s="5" t="s">
        <v>28</v>
      </c>
    </row>
    <row r="221" spans="1:6" x14ac:dyDescent="0.25">
      <c r="A221" s="6">
        <v>43187</v>
      </c>
      <c r="B221" s="5" t="s">
        <v>4389</v>
      </c>
      <c r="C221" s="5" t="s">
        <v>4390</v>
      </c>
      <c r="D221" s="148">
        <v>50</v>
      </c>
      <c r="E221" s="1">
        <v>0</v>
      </c>
      <c r="F221" s="5" t="s">
        <v>28</v>
      </c>
    </row>
    <row r="222" spans="1:6" x14ac:dyDescent="0.25">
      <c r="A222" s="6">
        <v>43187</v>
      </c>
      <c r="B222" s="5" t="s">
        <v>4389</v>
      </c>
      <c r="C222" s="5" t="s">
        <v>4390</v>
      </c>
      <c r="D222" s="148">
        <v>17922.36</v>
      </c>
      <c r="E222" s="1">
        <v>0</v>
      </c>
      <c r="F222" s="5" t="s">
        <v>28</v>
      </c>
    </row>
    <row r="223" spans="1:6" x14ac:dyDescent="0.25">
      <c r="A223" s="6">
        <v>43187</v>
      </c>
      <c r="B223" s="5" t="s">
        <v>4391</v>
      </c>
      <c r="C223" s="5" t="s">
        <v>4392</v>
      </c>
      <c r="D223" s="1">
        <v>50</v>
      </c>
      <c r="E223" s="1">
        <v>0</v>
      </c>
      <c r="F223" s="5" t="s">
        <v>28</v>
      </c>
    </row>
    <row r="224" spans="1:6" x14ac:dyDescent="0.25">
      <c r="A224" s="6">
        <v>43187</v>
      </c>
      <c r="B224" s="5" t="s">
        <v>4385</v>
      </c>
      <c r="C224" s="5" t="s">
        <v>4386</v>
      </c>
      <c r="D224" s="148">
        <v>8350.81</v>
      </c>
      <c r="E224" s="1">
        <v>0</v>
      </c>
      <c r="F224" s="5" t="s">
        <v>28</v>
      </c>
    </row>
    <row r="225" spans="1:6" x14ac:dyDescent="0.25">
      <c r="A225" s="6">
        <v>43187</v>
      </c>
      <c r="B225" s="5" t="s">
        <v>4393</v>
      </c>
      <c r="C225" s="5" t="s">
        <v>4393</v>
      </c>
      <c r="D225" s="1">
        <v>0</v>
      </c>
      <c r="E225" s="246">
        <v>4179598.46</v>
      </c>
      <c r="F225" s="5" t="s">
        <v>28</v>
      </c>
    </row>
    <row r="226" spans="1:6" x14ac:dyDescent="0.25">
      <c r="A226" s="6">
        <v>43187</v>
      </c>
      <c r="B226" s="5" t="s">
        <v>4391</v>
      </c>
      <c r="C226" s="5" t="s">
        <v>4392</v>
      </c>
      <c r="D226" s="1">
        <v>6566.13</v>
      </c>
      <c r="E226" s="1">
        <v>0</v>
      </c>
      <c r="F226" s="5" t="s">
        <v>28</v>
      </c>
    </row>
    <row r="227" spans="1:6" x14ac:dyDescent="0.25">
      <c r="A227" s="6">
        <v>43188</v>
      </c>
      <c r="B227" s="5" t="s">
        <v>4224</v>
      </c>
      <c r="C227" s="5" t="s">
        <v>4129</v>
      </c>
      <c r="D227" s="148">
        <v>4470</v>
      </c>
      <c r="E227" s="1">
        <v>0</v>
      </c>
      <c r="F227" s="5" t="s">
        <v>28</v>
      </c>
    </row>
    <row r="228" spans="1:6" x14ac:dyDescent="0.25">
      <c r="A228" s="6">
        <v>43188</v>
      </c>
      <c r="B228" s="5" t="s">
        <v>4225</v>
      </c>
      <c r="C228" s="5" t="s">
        <v>4130</v>
      </c>
      <c r="D228" s="148">
        <v>1170</v>
      </c>
      <c r="E228" s="1">
        <v>0</v>
      </c>
      <c r="F228" s="5" t="s">
        <v>28</v>
      </c>
    </row>
    <row r="229" spans="1:6" x14ac:dyDescent="0.25">
      <c r="A229" s="6">
        <v>43188</v>
      </c>
      <c r="B229" s="5" t="s">
        <v>4226</v>
      </c>
      <c r="C229" s="5" t="s">
        <v>4131</v>
      </c>
      <c r="D229" s="148">
        <v>2000</v>
      </c>
      <c r="E229" s="1">
        <v>0</v>
      </c>
      <c r="F229" s="5" t="s">
        <v>28</v>
      </c>
    </row>
    <row r="230" spans="1:6" x14ac:dyDescent="0.25">
      <c r="A230" s="6">
        <v>43188</v>
      </c>
      <c r="B230" s="5" t="s">
        <v>4227</v>
      </c>
      <c r="C230" s="5" t="s">
        <v>4132</v>
      </c>
      <c r="D230" s="148">
        <v>600</v>
      </c>
      <c r="E230" s="1">
        <v>0</v>
      </c>
      <c r="F230" s="5" t="s">
        <v>28</v>
      </c>
    </row>
    <row r="231" spans="1:6" x14ac:dyDescent="0.25">
      <c r="A231" s="6">
        <v>43188</v>
      </c>
      <c r="B231" s="5" t="s">
        <v>4228</v>
      </c>
      <c r="C231" s="5" t="s">
        <v>4133</v>
      </c>
      <c r="D231" s="148">
        <v>1405</v>
      </c>
      <c r="E231" s="1">
        <v>0</v>
      </c>
      <c r="F231" s="5" t="s">
        <v>28</v>
      </c>
    </row>
    <row r="232" spans="1:6" x14ac:dyDescent="0.25">
      <c r="A232" s="6">
        <v>43188</v>
      </c>
      <c r="B232" s="5" t="s">
        <v>4229</v>
      </c>
      <c r="C232" s="5" t="s">
        <v>4134</v>
      </c>
      <c r="D232" s="148">
        <v>12000</v>
      </c>
      <c r="E232" s="1">
        <v>0</v>
      </c>
      <c r="F232" s="5" t="s">
        <v>28</v>
      </c>
    </row>
    <row r="233" spans="1:6" x14ac:dyDescent="0.25">
      <c r="A233" s="6">
        <v>43188</v>
      </c>
      <c r="B233" s="5" t="s">
        <v>4230</v>
      </c>
      <c r="C233" s="5" t="s">
        <v>4135</v>
      </c>
      <c r="D233" s="148">
        <v>2505</v>
      </c>
      <c r="E233" s="1">
        <v>0</v>
      </c>
      <c r="F233" s="5" t="s">
        <v>28</v>
      </c>
    </row>
    <row r="234" spans="1:6" x14ac:dyDescent="0.25">
      <c r="A234" s="6">
        <v>43188</v>
      </c>
      <c r="B234" s="5" t="s">
        <v>4231</v>
      </c>
      <c r="C234" s="5" t="s">
        <v>4136</v>
      </c>
      <c r="D234" s="148">
        <v>5280</v>
      </c>
      <c r="E234" s="1">
        <v>0</v>
      </c>
      <c r="F234" s="5" t="s">
        <v>28</v>
      </c>
    </row>
    <row r="235" spans="1:6" x14ac:dyDescent="0.25">
      <c r="A235" s="6">
        <v>43188</v>
      </c>
      <c r="B235" s="5" t="s">
        <v>4232</v>
      </c>
      <c r="C235" s="5" t="s">
        <v>4137</v>
      </c>
      <c r="D235" s="148">
        <v>20257</v>
      </c>
      <c r="E235" s="1">
        <v>0</v>
      </c>
      <c r="F235" s="5" t="s">
        <v>28</v>
      </c>
    </row>
    <row r="236" spans="1:6" x14ac:dyDescent="0.25">
      <c r="A236" s="6">
        <v>43188</v>
      </c>
      <c r="B236" s="5" t="s">
        <v>4233</v>
      </c>
      <c r="C236" s="5" t="s">
        <v>4138</v>
      </c>
      <c r="D236" s="148">
        <v>260</v>
      </c>
      <c r="E236" s="1">
        <v>0</v>
      </c>
      <c r="F236" s="5" t="s">
        <v>28</v>
      </c>
    </row>
    <row r="237" spans="1:6" x14ac:dyDescent="0.25">
      <c r="A237" s="6">
        <v>43188</v>
      </c>
      <c r="B237" s="5" t="s">
        <v>4234</v>
      </c>
      <c r="C237" s="5" t="s">
        <v>4139</v>
      </c>
      <c r="D237" s="148">
        <v>6000</v>
      </c>
      <c r="E237" s="1">
        <v>0</v>
      </c>
      <c r="F237" s="5" t="s">
        <v>28</v>
      </c>
    </row>
    <row r="238" spans="1:6" x14ac:dyDescent="0.25">
      <c r="A238" s="6">
        <v>43188</v>
      </c>
      <c r="B238" s="5" t="s">
        <v>4235</v>
      </c>
      <c r="C238" s="5" t="s">
        <v>4140</v>
      </c>
      <c r="D238" s="148">
        <v>25000</v>
      </c>
      <c r="E238" s="1">
        <v>0</v>
      </c>
      <c r="F238" s="5" t="s">
        <v>28</v>
      </c>
    </row>
    <row r="239" spans="1:6" x14ac:dyDescent="0.25">
      <c r="A239" s="6">
        <v>43188</v>
      </c>
      <c r="B239" s="5" t="s">
        <v>4236</v>
      </c>
      <c r="C239" s="5" t="s">
        <v>4141</v>
      </c>
      <c r="D239" s="148">
        <v>5083.25</v>
      </c>
      <c r="E239" s="1">
        <v>0</v>
      </c>
      <c r="F239" s="5" t="s">
        <v>28</v>
      </c>
    </row>
    <row r="240" spans="1:6" x14ac:dyDescent="0.25">
      <c r="A240" s="6">
        <v>43188</v>
      </c>
      <c r="B240" s="5" t="s">
        <v>4237</v>
      </c>
      <c r="C240" s="5" t="s">
        <v>4142</v>
      </c>
      <c r="D240" s="148">
        <v>24180</v>
      </c>
      <c r="E240" s="1">
        <v>0</v>
      </c>
      <c r="F240" s="5" t="s">
        <v>28</v>
      </c>
    </row>
    <row r="241" spans="1:6" x14ac:dyDescent="0.25">
      <c r="A241" s="6">
        <v>43188</v>
      </c>
      <c r="B241" s="5" t="s">
        <v>4238</v>
      </c>
      <c r="C241" s="5" t="s">
        <v>4143</v>
      </c>
      <c r="D241" s="148">
        <v>2400</v>
      </c>
      <c r="E241" s="1">
        <v>0</v>
      </c>
      <c r="F241" s="5" t="s">
        <v>28</v>
      </c>
    </row>
    <row r="242" spans="1:6" x14ac:dyDescent="0.25">
      <c r="A242" s="6">
        <v>43188</v>
      </c>
      <c r="B242" s="5" t="s">
        <v>4239</v>
      </c>
      <c r="C242" s="5" t="s">
        <v>4144</v>
      </c>
      <c r="D242" s="148">
        <v>1800</v>
      </c>
      <c r="E242" s="1">
        <v>0</v>
      </c>
      <c r="F242" s="5" t="s">
        <v>28</v>
      </c>
    </row>
    <row r="243" spans="1:6" x14ac:dyDescent="0.25">
      <c r="A243" s="6">
        <v>43188</v>
      </c>
      <c r="B243" s="5" t="s">
        <v>4240</v>
      </c>
      <c r="C243" s="5" t="s">
        <v>4145</v>
      </c>
      <c r="D243" s="148">
        <v>5380</v>
      </c>
      <c r="E243" s="1">
        <v>0</v>
      </c>
      <c r="F243" s="5" t="s">
        <v>28</v>
      </c>
    </row>
    <row r="244" spans="1:6" s="195" customFormat="1" x14ac:dyDescent="0.25">
      <c r="A244" s="6">
        <v>43188</v>
      </c>
      <c r="B244" s="5" t="s">
        <v>4241</v>
      </c>
      <c r="C244" s="5" t="s">
        <v>4146</v>
      </c>
      <c r="D244" s="148">
        <v>3460</v>
      </c>
      <c r="E244" s="1">
        <v>0</v>
      </c>
      <c r="F244" s="5" t="s">
        <v>28</v>
      </c>
    </row>
    <row r="245" spans="1:6" x14ac:dyDescent="0.25">
      <c r="A245" s="6">
        <v>43188</v>
      </c>
      <c r="B245" s="5" t="s">
        <v>4242</v>
      </c>
      <c r="C245" s="5" t="s">
        <v>4147</v>
      </c>
      <c r="D245" s="148">
        <v>1040</v>
      </c>
      <c r="E245" s="1">
        <v>0</v>
      </c>
      <c r="F245" s="5" t="s">
        <v>28</v>
      </c>
    </row>
    <row r="246" spans="1:6" x14ac:dyDescent="0.25">
      <c r="A246" s="6">
        <v>43188</v>
      </c>
      <c r="B246" s="5" t="s">
        <v>4243</v>
      </c>
      <c r="C246" s="5" t="s">
        <v>4148</v>
      </c>
      <c r="D246" s="148">
        <v>21220</v>
      </c>
      <c r="E246" s="1">
        <v>0</v>
      </c>
      <c r="F246" s="5" t="s">
        <v>28</v>
      </c>
    </row>
    <row r="247" spans="1:6" x14ac:dyDescent="0.25">
      <c r="A247" s="6">
        <v>43188</v>
      </c>
      <c r="B247" s="5" t="s">
        <v>4244</v>
      </c>
      <c r="C247" s="5" t="s">
        <v>4149</v>
      </c>
      <c r="D247" s="148">
        <v>4550</v>
      </c>
      <c r="E247" s="1">
        <v>0</v>
      </c>
      <c r="F247" s="5" t="s">
        <v>28</v>
      </c>
    </row>
    <row r="248" spans="1:6" x14ac:dyDescent="0.25">
      <c r="A248" s="6">
        <v>43188</v>
      </c>
      <c r="B248" s="5" t="s">
        <v>4245</v>
      </c>
      <c r="C248" s="5" t="s">
        <v>4150</v>
      </c>
      <c r="D248" s="148">
        <v>4680</v>
      </c>
      <c r="E248" s="1">
        <v>0</v>
      </c>
      <c r="F248" s="5" t="s">
        <v>28</v>
      </c>
    </row>
    <row r="249" spans="1:6" x14ac:dyDescent="0.25">
      <c r="A249" s="6">
        <v>43188</v>
      </c>
      <c r="B249" s="5" t="s">
        <v>4246</v>
      </c>
      <c r="C249" s="5" t="s">
        <v>4151</v>
      </c>
      <c r="D249" s="148">
        <v>4070</v>
      </c>
      <c r="E249" s="1">
        <v>0</v>
      </c>
      <c r="F249" s="5" t="s">
        <v>28</v>
      </c>
    </row>
    <row r="250" spans="1:6" x14ac:dyDescent="0.25">
      <c r="A250" s="6">
        <v>43188</v>
      </c>
      <c r="B250" s="5" t="s">
        <v>4247</v>
      </c>
      <c r="C250" s="5" t="s">
        <v>4152</v>
      </c>
      <c r="D250" s="148">
        <v>2600</v>
      </c>
      <c r="E250" s="1">
        <v>0</v>
      </c>
      <c r="F250" s="5" t="s">
        <v>28</v>
      </c>
    </row>
    <row r="251" spans="1:6" s="195" customFormat="1" x14ac:dyDescent="0.25">
      <c r="A251" s="6">
        <v>43188</v>
      </c>
      <c r="B251" s="5" t="s">
        <v>4248</v>
      </c>
      <c r="C251" s="5" t="s">
        <v>4153</v>
      </c>
      <c r="D251" s="148">
        <v>1300</v>
      </c>
      <c r="E251" s="1">
        <v>0</v>
      </c>
      <c r="F251" s="5" t="s">
        <v>28</v>
      </c>
    </row>
    <row r="252" spans="1:6" x14ac:dyDescent="0.25">
      <c r="A252" s="194">
        <v>43188</v>
      </c>
      <c r="B252" s="195" t="s">
        <v>4249</v>
      </c>
      <c r="C252" s="195" t="s">
        <v>4154</v>
      </c>
      <c r="D252" s="196">
        <v>3920</v>
      </c>
      <c r="E252" s="196">
        <v>0</v>
      </c>
      <c r="F252" s="195" t="s">
        <v>28</v>
      </c>
    </row>
    <row r="253" spans="1:6" x14ac:dyDescent="0.25">
      <c r="A253" s="6">
        <v>43188</v>
      </c>
      <c r="B253" s="5" t="s">
        <v>4250</v>
      </c>
      <c r="C253" s="5" t="s">
        <v>4155</v>
      </c>
      <c r="D253" s="148">
        <v>3850</v>
      </c>
      <c r="E253" s="1">
        <v>0</v>
      </c>
      <c r="F253" s="5" t="s">
        <v>28</v>
      </c>
    </row>
    <row r="254" spans="1:6" x14ac:dyDescent="0.25">
      <c r="A254" s="6">
        <v>43188</v>
      </c>
      <c r="B254" s="5" t="s">
        <v>4251</v>
      </c>
      <c r="C254" s="5" t="s">
        <v>4156</v>
      </c>
      <c r="D254" s="148">
        <v>11310</v>
      </c>
      <c r="E254" s="1">
        <v>0</v>
      </c>
      <c r="F254" s="5" t="s">
        <v>28</v>
      </c>
    </row>
    <row r="255" spans="1:6" x14ac:dyDescent="0.25">
      <c r="A255" s="6">
        <v>43188</v>
      </c>
      <c r="B255" s="5" t="s">
        <v>4252</v>
      </c>
      <c r="C255" s="5" t="s">
        <v>4157</v>
      </c>
      <c r="D255" s="148">
        <v>8450</v>
      </c>
      <c r="E255" s="1">
        <v>0</v>
      </c>
      <c r="F255" s="5" t="s">
        <v>28</v>
      </c>
    </row>
    <row r="256" spans="1:6" x14ac:dyDescent="0.25">
      <c r="A256" s="6">
        <v>43188</v>
      </c>
      <c r="B256" s="5" t="s">
        <v>4253</v>
      </c>
      <c r="C256" s="5" t="s">
        <v>4158</v>
      </c>
      <c r="D256" s="148">
        <v>1960</v>
      </c>
      <c r="E256" s="1">
        <v>0</v>
      </c>
      <c r="F256" s="5" t="s">
        <v>28</v>
      </c>
    </row>
    <row r="257" spans="1:6" x14ac:dyDescent="0.25">
      <c r="A257" s="6">
        <v>43188</v>
      </c>
      <c r="B257" s="5" t="s">
        <v>4254</v>
      </c>
      <c r="C257" s="5" t="s">
        <v>4154</v>
      </c>
      <c r="D257" s="148">
        <v>3920</v>
      </c>
      <c r="E257" s="1">
        <v>0</v>
      </c>
      <c r="F257" s="5" t="s">
        <v>28</v>
      </c>
    </row>
    <row r="258" spans="1:6" x14ac:dyDescent="0.25">
      <c r="A258" s="6">
        <v>43188</v>
      </c>
      <c r="B258" s="5" t="s">
        <v>4255</v>
      </c>
      <c r="C258" s="5" t="s">
        <v>4159</v>
      </c>
      <c r="D258" s="148">
        <v>5915</v>
      </c>
      <c r="E258" s="1">
        <v>0</v>
      </c>
      <c r="F258" s="5" t="s">
        <v>28</v>
      </c>
    </row>
    <row r="259" spans="1:6" x14ac:dyDescent="0.25">
      <c r="A259" s="194">
        <v>43188</v>
      </c>
      <c r="B259" s="195" t="s">
        <v>4256</v>
      </c>
      <c r="C259" s="195" t="s">
        <v>4160</v>
      </c>
      <c r="D259" s="196">
        <v>4000</v>
      </c>
      <c r="E259" s="196">
        <v>0</v>
      </c>
      <c r="F259" s="195" t="s">
        <v>28</v>
      </c>
    </row>
    <row r="260" spans="1:6" x14ac:dyDescent="0.25">
      <c r="A260" s="6">
        <v>43188</v>
      </c>
      <c r="B260" s="5" t="s">
        <v>4257</v>
      </c>
      <c r="C260" s="5" t="s">
        <v>4161</v>
      </c>
      <c r="D260" s="148">
        <v>1000</v>
      </c>
      <c r="E260" s="1">
        <v>0</v>
      </c>
      <c r="F260" s="5" t="s">
        <v>28</v>
      </c>
    </row>
    <row r="261" spans="1:6" x14ac:dyDescent="0.25">
      <c r="A261" s="6">
        <v>43188</v>
      </c>
      <c r="B261" s="5" t="s">
        <v>4258</v>
      </c>
      <c r="C261" s="5" t="s">
        <v>4162</v>
      </c>
      <c r="D261" s="148">
        <v>1134</v>
      </c>
      <c r="E261" s="1">
        <v>0</v>
      </c>
      <c r="F261" s="5" t="s">
        <v>28</v>
      </c>
    </row>
    <row r="262" spans="1:6" x14ac:dyDescent="0.25">
      <c r="A262" s="6">
        <v>43188</v>
      </c>
      <c r="B262" s="5" t="s">
        <v>4259</v>
      </c>
      <c r="C262" s="5" t="s">
        <v>4163</v>
      </c>
      <c r="D262" s="148">
        <v>6000</v>
      </c>
      <c r="E262" s="1">
        <v>0</v>
      </c>
      <c r="F262" s="5" t="s">
        <v>28</v>
      </c>
    </row>
    <row r="263" spans="1:6" x14ac:dyDescent="0.25">
      <c r="A263" s="6">
        <v>43188</v>
      </c>
      <c r="B263" s="5" t="s">
        <v>4260</v>
      </c>
      <c r="C263" s="5" t="s">
        <v>4164</v>
      </c>
      <c r="D263" s="148">
        <v>1360</v>
      </c>
      <c r="E263" s="1">
        <v>0</v>
      </c>
      <c r="F263" s="5" t="s">
        <v>28</v>
      </c>
    </row>
    <row r="264" spans="1:6" x14ac:dyDescent="0.25">
      <c r="A264" s="6">
        <v>43188</v>
      </c>
      <c r="B264" s="5" t="s">
        <v>4261</v>
      </c>
      <c r="C264" s="5" t="s">
        <v>4165</v>
      </c>
      <c r="D264" s="148">
        <v>17680</v>
      </c>
      <c r="E264" s="1">
        <v>0</v>
      </c>
      <c r="F264" s="5" t="s">
        <v>28</v>
      </c>
    </row>
    <row r="265" spans="1:6" x14ac:dyDescent="0.25">
      <c r="A265" s="6">
        <v>43188</v>
      </c>
      <c r="B265" s="5" t="s">
        <v>4262</v>
      </c>
      <c r="C265" s="5" t="s">
        <v>4166</v>
      </c>
      <c r="D265" s="148">
        <v>12000</v>
      </c>
      <c r="E265" s="1">
        <v>0</v>
      </c>
      <c r="F265" s="5" t="s">
        <v>28</v>
      </c>
    </row>
    <row r="266" spans="1:6" x14ac:dyDescent="0.25">
      <c r="A266" s="6">
        <v>43188</v>
      </c>
      <c r="B266" s="5" t="s">
        <v>4263</v>
      </c>
      <c r="C266" s="5" t="s">
        <v>4167</v>
      </c>
      <c r="D266" s="148">
        <v>3486</v>
      </c>
      <c r="E266" s="1">
        <v>0</v>
      </c>
      <c r="F266" s="5" t="s">
        <v>28</v>
      </c>
    </row>
    <row r="267" spans="1:6" x14ac:dyDescent="0.25">
      <c r="A267" s="6">
        <v>43188</v>
      </c>
      <c r="B267" s="5" t="s">
        <v>4264</v>
      </c>
      <c r="C267" s="5" t="s">
        <v>4168</v>
      </c>
      <c r="D267" s="148">
        <v>4680</v>
      </c>
      <c r="E267" s="1">
        <v>0</v>
      </c>
      <c r="F267" s="5" t="s">
        <v>28</v>
      </c>
    </row>
    <row r="268" spans="1:6" x14ac:dyDescent="0.25">
      <c r="A268" s="6">
        <v>43188</v>
      </c>
      <c r="B268" s="5" t="s">
        <v>4265</v>
      </c>
      <c r="C268" s="5" t="s">
        <v>4169</v>
      </c>
      <c r="D268" s="148">
        <v>1000</v>
      </c>
      <c r="E268" s="1">
        <v>0</v>
      </c>
      <c r="F268" s="5" t="s">
        <v>28</v>
      </c>
    </row>
    <row r="269" spans="1:6" x14ac:dyDescent="0.25">
      <c r="A269" s="6">
        <v>43188</v>
      </c>
      <c r="B269" s="5" t="s">
        <v>4266</v>
      </c>
      <c r="C269" s="5" t="s">
        <v>4170</v>
      </c>
      <c r="D269" s="148">
        <v>3460</v>
      </c>
      <c r="E269" s="1">
        <v>0</v>
      </c>
      <c r="F269" s="5" t="s">
        <v>28</v>
      </c>
    </row>
    <row r="270" spans="1:6" x14ac:dyDescent="0.25">
      <c r="A270" s="6">
        <v>43188</v>
      </c>
      <c r="B270" s="5" t="s">
        <v>4267</v>
      </c>
      <c r="C270" s="5" t="s">
        <v>4171</v>
      </c>
      <c r="D270" s="148">
        <v>1000</v>
      </c>
      <c r="E270" s="1">
        <v>0</v>
      </c>
      <c r="F270" s="5" t="s">
        <v>28</v>
      </c>
    </row>
    <row r="271" spans="1:6" x14ac:dyDescent="0.25">
      <c r="A271" s="6">
        <v>43188</v>
      </c>
      <c r="B271" s="5" t="s">
        <v>4268</v>
      </c>
      <c r="C271" s="5" t="s">
        <v>4172</v>
      </c>
      <c r="D271" s="148">
        <v>8890</v>
      </c>
      <c r="E271" s="1">
        <v>0</v>
      </c>
      <c r="F271" s="5" t="s">
        <v>28</v>
      </c>
    </row>
    <row r="272" spans="1:6" x14ac:dyDescent="0.25">
      <c r="A272" s="6">
        <v>43188</v>
      </c>
      <c r="B272" s="5" t="s">
        <v>4269</v>
      </c>
      <c r="C272" s="5" t="s">
        <v>4173</v>
      </c>
      <c r="D272" s="148">
        <v>3460</v>
      </c>
      <c r="E272" s="1">
        <v>0</v>
      </c>
      <c r="F272" s="5" t="s">
        <v>28</v>
      </c>
    </row>
    <row r="273" spans="1:6" x14ac:dyDescent="0.25">
      <c r="A273" s="6">
        <v>43188</v>
      </c>
      <c r="B273" s="5" t="s">
        <v>4270</v>
      </c>
      <c r="C273" s="5" t="s">
        <v>4174</v>
      </c>
      <c r="D273" s="148">
        <v>12000</v>
      </c>
      <c r="E273" s="1">
        <v>0</v>
      </c>
      <c r="F273" s="5" t="s">
        <v>28</v>
      </c>
    </row>
    <row r="274" spans="1:6" x14ac:dyDescent="0.25">
      <c r="A274" s="6">
        <v>43188</v>
      </c>
      <c r="B274" s="5" t="s">
        <v>4271</v>
      </c>
      <c r="C274" s="5" t="s">
        <v>4175</v>
      </c>
      <c r="D274" s="148">
        <v>6005</v>
      </c>
      <c r="E274" s="1">
        <v>0</v>
      </c>
      <c r="F274" s="5" t="s">
        <v>28</v>
      </c>
    </row>
    <row r="275" spans="1:6" x14ac:dyDescent="0.25">
      <c r="A275" s="6">
        <v>43188</v>
      </c>
      <c r="B275" s="5" t="s">
        <v>4272</v>
      </c>
      <c r="C275" s="5" t="s">
        <v>4176</v>
      </c>
      <c r="D275" s="148">
        <v>9580</v>
      </c>
      <c r="E275" s="1">
        <v>0</v>
      </c>
      <c r="F275" s="5" t="s">
        <v>28</v>
      </c>
    </row>
    <row r="276" spans="1:6" x14ac:dyDescent="0.25">
      <c r="A276" s="6">
        <v>43188</v>
      </c>
      <c r="B276" s="5" t="s">
        <v>4273</v>
      </c>
      <c r="C276" s="5" t="s">
        <v>4177</v>
      </c>
      <c r="D276" s="148">
        <v>9840</v>
      </c>
      <c r="E276" s="1">
        <v>0</v>
      </c>
      <c r="F276" s="5" t="s">
        <v>28</v>
      </c>
    </row>
    <row r="277" spans="1:6" x14ac:dyDescent="0.25">
      <c r="A277" s="6">
        <v>43188</v>
      </c>
      <c r="B277" s="5" t="s">
        <v>4274</v>
      </c>
      <c r="C277" s="5" t="s">
        <v>4178</v>
      </c>
      <c r="D277" s="148">
        <v>2000</v>
      </c>
      <c r="E277" s="1">
        <v>0</v>
      </c>
      <c r="F277" s="5" t="s">
        <v>28</v>
      </c>
    </row>
    <row r="278" spans="1:6" x14ac:dyDescent="0.25">
      <c r="A278" s="6">
        <v>43188</v>
      </c>
      <c r="B278" s="245" t="s">
        <v>4275</v>
      </c>
      <c r="C278" s="245" t="s">
        <v>4179</v>
      </c>
      <c r="D278" s="245">
        <v>5555</v>
      </c>
      <c r="E278" s="245">
        <v>0</v>
      </c>
      <c r="F278" s="245">
        <v>5550</v>
      </c>
    </row>
    <row r="279" spans="1:6" x14ac:dyDescent="0.25">
      <c r="A279" s="6">
        <v>43188</v>
      </c>
      <c r="B279" s="5" t="s">
        <v>4276</v>
      </c>
      <c r="C279" s="5" t="s">
        <v>4180</v>
      </c>
      <c r="D279" s="148">
        <v>4960</v>
      </c>
      <c r="E279" s="1">
        <v>0</v>
      </c>
      <c r="F279" s="5" t="s">
        <v>28</v>
      </c>
    </row>
    <row r="280" spans="1:6" s="195" customFormat="1" x14ac:dyDescent="0.25">
      <c r="A280" s="6">
        <v>43188</v>
      </c>
      <c r="B280" s="5" t="s">
        <v>4277</v>
      </c>
      <c r="C280" s="5" t="s">
        <v>4181</v>
      </c>
      <c r="D280" s="148">
        <v>19380</v>
      </c>
      <c r="E280" s="1">
        <v>0</v>
      </c>
      <c r="F280" s="5" t="s">
        <v>28</v>
      </c>
    </row>
    <row r="281" spans="1:6" x14ac:dyDescent="0.25">
      <c r="A281" s="6">
        <v>43188</v>
      </c>
      <c r="B281" s="5" t="s">
        <v>4278</v>
      </c>
      <c r="C281" s="5" t="s">
        <v>4182</v>
      </c>
      <c r="D281" s="148">
        <v>9456</v>
      </c>
      <c r="E281" s="1">
        <v>0</v>
      </c>
      <c r="F281" s="5" t="s">
        <v>28</v>
      </c>
    </row>
    <row r="282" spans="1:6" s="195" customFormat="1" x14ac:dyDescent="0.25">
      <c r="A282" s="6">
        <v>43188</v>
      </c>
      <c r="B282" s="5" t="s">
        <v>4279</v>
      </c>
      <c r="C282" s="5" t="s">
        <v>4183</v>
      </c>
      <c r="D282" s="148">
        <v>8069</v>
      </c>
      <c r="E282" s="1">
        <v>0</v>
      </c>
      <c r="F282" s="5" t="s">
        <v>28</v>
      </c>
    </row>
    <row r="283" spans="1:6" x14ac:dyDescent="0.25">
      <c r="A283" s="6">
        <v>43188</v>
      </c>
      <c r="B283" s="5" t="s">
        <v>4280</v>
      </c>
      <c r="C283" s="5" t="s">
        <v>4184</v>
      </c>
      <c r="D283" s="148">
        <v>2470</v>
      </c>
      <c r="E283" s="1">
        <v>0</v>
      </c>
      <c r="F283" s="5" t="s">
        <v>28</v>
      </c>
    </row>
    <row r="284" spans="1:6" x14ac:dyDescent="0.25">
      <c r="A284" s="6">
        <v>43188</v>
      </c>
      <c r="B284" s="5" t="s">
        <v>4281</v>
      </c>
      <c r="C284" s="5" t="s">
        <v>4185</v>
      </c>
      <c r="D284" s="148">
        <v>2730</v>
      </c>
      <c r="E284" s="1">
        <v>0</v>
      </c>
      <c r="F284" s="5" t="s">
        <v>28</v>
      </c>
    </row>
    <row r="285" spans="1:6" x14ac:dyDescent="0.25">
      <c r="A285" s="6">
        <v>43188</v>
      </c>
      <c r="B285" s="5" t="s">
        <v>4282</v>
      </c>
      <c r="C285" s="5" t="s">
        <v>4186</v>
      </c>
      <c r="D285" s="148">
        <v>5916</v>
      </c>
      <c r="E285" s="1">
        <v>0</v>
      </c>
      <c r="F285" s="5" t="s">
        <v>28</v>
      </c>
    </row>
    <row r="286" spans="1:6" x14ac:dyDescent="0.25">
      <c r="A286" s="6">
        <v>43188</v>
      </c>
      <c r="B286" s="5" t="s">
        <v>4283</v>
      </c>
      <c r="C286" s="5" t="s">
        <v>4187</v>
      </c>
      <c r="D286" s="148">
        <v>22000</v>
      </c>
      <c r="E286" s="1">
        <v>0</v>
      </c>
      <c r="F286" s="5" t="s">
        <v>28</v>
      </c>
    </row>
    <row r="287" spans="1:6" x14ac:dyDescent="0.25">
      <c r="A287" s="6">
        <v>43188</v>
      </c>
      <c r="B287" s="5" t="s">
        <v>4284</v>
      </c>
      <c r="C287" s="5" t="s">
        <v>4188</v>
      </c>
      <c r="D287" s="148">
        <v>3630</v>
      </c>
      <c r="E287" s="1">
        <v>0</v>
      </c>
      <c r="F287" s="5" t="s">
        <v>28</v>
      </c>
    </row>
    <row r="288" spans="1:6" x14ac:dyDescent="0.25">
      <c r="A288" s="194">
        <v>43188</v>
      </c>
      <c r="B288" s="195" t="s">
        <v>4285</v>
      </c>
      <c r="C288" s="195" t="s">
        <v>4189</v>
      </c>
      <c r="D288" s="196">
        <v>4680</v>
      </c>
      <c r="E288" s="196">
        <v>0</v>
      </c>
      <c r="F288" s="195" t="s">
        <v>28</v>
      </c>
    </row>
    <row r="289" spans="1:6" x14ac:dyDescent="0.25">
      <c r="A289" s="6">
        <v>43188</v>
      </c>
      <c r="B289" s="5" t="s">
        <v>4286</v>
      </c>
      <c r="C289" s="5" t="s">
        <v>4190</v>
      </c>
      <c r="D289" s="148">
        <v>17440</v>
      </c>
      <c r="E289" s="1">
        <v>0</v>
      </c>
      <c r="F289" s="5" t="s">
        <v>28</v>
      </c>
    </row>
    <row r="290" spans="1:6" x14ac:dyDescent="0.25">
      <c r="A290" s="194">
        <v>43188</v>
      </c>
      <c r="B290" s="195" t="s">
        <v>4287</v>
      </c>
      <c r="C290" s="195" t="s">
        <v>4191</v>
      </c>
      <c r="D290" s="196">
        <v>6000</v>
      </c>
      <c r="E290" s="196">
        <v>0</v>
      </c>
      <c r="F290" s="195" t="s">
        <v>28</v>
      </c>
    </row>
    <row r="291" spans="1:6" x14ac:dyDescent="0.25">
      <c r="A291" s="6">
        <v>43188</v>
      </c>
      <c r="B291" s="5" t="s">
        <v>4288</v>
      </c>
      <c r="C291" s="5" t="s">
        <v>4192</v>
      </c>
      <c r="D291" s="148">
        <v>23750</v>
      </c>
      <c r="E291" s="1">
        <v>0</v>
      </c>
      <c r="F291" s="5" t="s">
        <v>28</v>
      </c>
    </row>
    <row r="292" spans="1:6" x14ac:dyDescent="0.25">
      <c r="A292" s="6">
        <v>43188</v>
      </c>
      <c r="B292" s="5" t="s">
        <v>4289</v>
      </c>
      <c r="C292" s="5" t="s">
        <v>4193</v>
      </c>
      <c r="D292" s="148">
        <v>2720</v>
      </c>
      <c r="E292" s="1">
        <v>0</v>
      </c>
      <c r="F292" s="5" t="s">
        <v>28</v>
      </c>
    </row>
    <row r="293" spans="1:6" x14ac:dyDescent="0.25">
      <c r="A293" s="6">
        <v>43188</v>
      </c>
      <c r="B293" s="5" t="s">
        <v>4290</v>
      </c>
      <c r="C293" s="5" t="s">
        <v>4194</v>
      </c>
      <c r="D293" s="148">
        <v>829868.78</v>
      </c>
      <c r="E293" s="1">
        <v>0</v>
      </c>
      <c r="F293" s="5" t="s">
        <v>28</v>
      </c>
    </row>
    <row r="294" spans="1:6" x14ac:dyDescent="0.25">
      <c r="A294" s="6">
        <v>43188</v>
      </c>
      <c r="B294" s="5" t="s">
        <v>4291</v>
      </c>
      <c r="C294" s="5" t="s">
        <v>4195</v>
      </c>
      <c r="D294" s="1">
        <v>0</v>
      </c>
      <c r="E294" s="148">
        <v>103868</v>
      </c>
      <c r="F294" s="5" t="s">
        <v>28</v>
      </c>
    </row>
    <row r="295" spans="1:6" x14ac:dyDescent="0.25">
      <c r="A295" s="6">
        <v>43188</v>
      </c>
      <c r="B295" s="5" t="s">
        <v>4292</v>
      </c>
      <c r="C295" s="5" t="s">
        <v>4196</v>
      </c>
      <c r="D295" s="1">
        <v>0</v>
      </c>
      <c r="E295" s="148">
        <v>50727</v>
      </c>
      <c r="F295" s="5" t="s">
        <v>28</v>
      </c>
    </row>
    <row r="296" spans="1:6" x14ac:dyDescent="0.25">
      <c r="A296" s="6">
        <v>43188</v>
      </c>
      <c r="B296" s="5" t="s">
        <v>4292</v>
      </c>
      <c r="C296" s="5" t="s">
        <v>4197</v>
      </c>
      <c r="D296" s="1">
        <v>0</v>
      </c>
      <c r="E296" s="148">
        <v>112484.02</v>
      </c>
      <c r="F296" s="5" t="s">
        <v>28</v>
      </c>
    </row>
    <row r="297" spans="1:6" x14ac:dyDescent="0.25">
      <c r="A297" s="6">
        <v>43188</v>
      </c>
      <c r="B297" s="5" t="s">
        <v>4292</v>
      </c>
      <c r="C297" s="5" t="s">
        <v>4198</v>
      </c>
      <c r="D297" s="1">
        <v>0</v>
      </c>
      <c r="E297" s="148">
        <v>121369.67</v>
      </c>
      <c r="F297" s="5" t="s">
        <v>28</v>
      </c>
    </row>
    <row r="298" spans="1:6" x14ac:dyDescent="0.25">
      <c r="A298" s="6">
        <v>43188</v>
      </c>
      <c r="B298" s="5" t="s">
        <v>4292</v>
      </c>
      <c r="C298" s="5" t="s">
        <v>4199</v>
      </c>
      <c r="D298" s="1">
        <v>0</v>
      </c>
      <c r="E298" s="148">
        <v>9701.67</v>
      </c>
      <c r="F298" s="5" t="s">
        <v>28</v>
      </c>
    </row>
    <row r="299" spans="1:6" x14ac:dyDescent="0.25">
      <c r="A299" s="6">
        <v>43188</v>
      </c>
      <c r="B299" s="5" t="s">
        <v>4394</v>
      </c>
      <c r="C299" s="5" t="s">
        <v>4395</v>
      </c>
      <c r="D299" s="148">
        <v>37057</v>
      </c>
      <c r="E299" s="1">
        <v>0</v>
      </c>
      <c r="F299" s="5" t="s">
        <v>28</v>
      </c>
    </row>
    <row r="300" spans="1:6" x14ac:dyDescent="0.25">
      <c r="A300" s="6">
        <v>43190</v>
      </c>
      <c r="B300" s="5" t="s">
        <v>27</v>
      </c>
      <c r="C300" s="5" t="s">
        <v>4200</v>
      </c>
      <c r="D300" s="148">
        <v>1512.47</v>
      </c>
      <c r="E300" s="1">
        <v>0</v>
      </c>
      <c r="F300" s="5" t="s">
        <v>4212</v>
      </c>
    </row>
    <row r="301" spans="1:6" x14ac:dyDescent="0.25">
      <c r="A301" s="6">
        <v>43190</v>
      </c>
      <c r="B301" s="5" t="s">
        <v>27</v>
      </c>
      <c r="C301" s="5" t="s">
        <v>4201</v>
      </c>
      <c r="D301" s="148">
        <v>2708.74</v>
      </c>
      <c r="E301" s="1">
        <v>0</v>
      </c>
      <c r="F301" s="5" t="s">
        <v>4213</v>
      </c>
    </row>
    <row r="302" spans="1:6" x14ac:dyDescent="0.25">
      <c r="A302" s="6">
        <v>43190</v>
      </c>
      <c r="B302" s="5" t="s">
        <v>4412</v>
      </c>
      <c r="C302" s="5" t="s">
        <v>4413</v>
      </c>
      <c r="D302" s="1">
        <v>0</v>
      </c>
      <c r="E302" s="148">
        <v>6000</v>
      </c>
    </row>
    <row r="303" spans="1:6" x14ac:dyDescent="0.25">
      <c r="A303" s="6">
        <v>43190</v>
      </c>
      <c r="B303" s="5" t="s">
        <v>4414</v>
      </c>
      <c r="C303" s="5" t="s">
        <v>4415</v>
      </c>
      <c r="D303" s="1">
        <v>0</v>
      </c>
      <c r="E303" s="148">
        <v>4680</v>
      </c>
    </row>
    <row r="304" spans="1:6" x14ac:dyDescent="0.25">
      <c r="A304" s="6">
        <v>43190</v>
      </c>
      <c r="B304" s="5" t="s">
        <v>4416</v>
      </c>
      <c r="C304" s="5" t="s">
        <v>4417</v>
      </c>
      <c r="D304" s="1">
        <v>0</v>
      </c>
      <c r="E304" s="148">
        <v>4000</v>
      </c>
    </row>
    <row r="305" spans="1:6" x14ac:dyDescent="0.25">
      <c r="A305" s="6">
        <v>43190</v>
      </c>
      <c r="B305" s="5" t="s">
        <v>4418</v>
      </c>
      <c r="C305" s="5" t="s">
        <v>4419</v>
      </c>
      <c r="D305" s="1">
        <v>0</v>
      </c>
      <c r="E305" s="148">
        <v>3920</v>
      </c>
    </row>
    <row r="306" spans="1:6" x14ac:dyDescent="0.25">
      <c r="A306" s="6">
        <v>43190</v>
      </c>
      <c r="B306" s="5" t="s">
        <v>4420</v>
      </c>
      <c r="C306" s="5" t="s">
        <v>4421</v>
      </c>
      <c r="D306" s="1">
        <v>0</v>
      </c>
      <c r="E306" s="148">
        <v>6566.13</v>
      </c>
      <c r="F306" s="5" t="s">
        <v>28</v>
      </c>
    </row>
    <row r="307" spans="1:6" x14ac:dyDescent="0.25">
      <c r="A307" s="6">
        <v>43190</v>
      </c>
      <c r="B307" s="5" t="s">
        <v>4420</v>
      </c>
      <c r="C307" s="5" t="s">
        <v>4421</v>
      </c>
      <c r="D307" s="1">
        <v>0</v>
      </c>
      <c r="E307" s="148">
        <v>50</v>
      </c>
      <c r="F307" s="5" t="s">
        <v>28</v>
      </c>
    </row>
    <row r="308" spans="1:6" x14ac:dyDescent="0.25">
      <c r="A308" s="6">
        <v>43191</v>
      </c>
      <c r="B308" s="5" t="s">
        <v>27</v>
      </c>
      <c r="C308" s="5" t="s">
        <v>4202</v>
      </c>
      <c r="D308" s="148">
        <v>90</v>
      </c>
      <c r="E308" s="1">
        <v>0</v>
      </c>
      <c r="F308" s="5" t="s">
        <v>4214</v>
      </c>
    </row>
    <row r="309" spans="1:6" x14ac:dyDescent="0.25">
      <c r="A309" s="6">
        <v>43191</v>
      </c>
      <c r="B309" s="5" t="s">
        <v>27</v>
      </c>
      <c r="C309" s="5" t="s">
        <v>4203</v>
      </c>
      <c r="D309" s="148">
        <v>4182.97</v>
      </c>
      <c r="E309" s="1">
        <v>0</v>
      </c>
      <c r="F309" s="5" t="s">
        <v>4215</v>
      </c>
    </row>
    <row r="310" spans="1:6" x14ac:dyDescent="0.25">
      <c r="A310" s="6">
        <v>43191</v>
      </c>
      <c r="B310" s="5" t="s">
        <v>27</v>
      </c>
      <c r="C310" s="5" t="s">
        <v>4204</v>
      </c>
      <c r="D310" s="148">
        <v>90</v>
      </c>
      <c r="E310" s="1">
        <v>0</v>
      </c>
      <c r="F310" s="5" t="s">
        <v>4215</v>
      </c>
    </row>
    <row r="311" spans="1:6" x14ac:dyDescent="0.25">
      <c r="A311" s="6">
        <v>43191</v>
      </c>
      <c r="B311" s="5" t="s">
        <v>27</v>
      </c>
      <c r="C311" s="5" t="s">
        <v>4205</v>
      </c>
      <c r="D311" s="148">
        <v>612131.67000000004</v>
      </c>
      <c r="E311" s="1">
        <v>0</v>
      </c>
      <c r="F311" s="5" t="s">
        <v>4214</v>
      </c>
    </row>
    <row r="312" spans="1:6" x14ac:dyDescent="0.25">
      <c r="A312" s="6">
        <v>43191</v>
      </c>
      <c r="B312" s="5" t="s">
        <v>4293</v>
      </c>
      <c r="C312" s="5">
        <v>5947000717</v>
      </c>
      <c r="D312" s="1">
        <v>0</v>
      </c>
      <c r="E312" s="148">
        <v>7001.25</v>
      </c>
      <c r="F312" s="5" t="s">
        <v>28</v>
      </c>
    </row>
    <row r="313" spans="1:6" x14ac:dyDescent="0.25">
      <c r="A313" s="6">
        <v>43191</v>
      </c>
      <c r="B313" s="5" t="s">
        <v>4293</v>
      </c>
      <c r="C313" s="5">
        <v>5947000717</v>
      </c>
      <c r="D313" s="1">
        <v>0</v>
      </c>
      <c r="E313" s="148">
        <v>3173.12</v>
      </c>
      <c r="F313" s="5" t="s">
        <v>28</v>
      </c>
    </row>
    <row r="314" spans="1:6" x14ac:dyDescent="0.25">
      <c r="A314" s="6">
        <v>43191</v>
      </c>
      <c r="B314" s="5" t="s">
        <v>3901</v>
      </c>
      <c r="C314" s="5" t="s">
        <v>4206</v>
      </c>
      <c r="D314" s="1">
        <v>0</v>
      </c>
      <c r="E314" s="148">
        <v>9696</v>
      </c>
      <c r="F314" s="5" t="s">
        <v>28</v>
      </c>
    </row>
    <row r="315" spans="1:6" x14ac:dyDescent="0.25">
      <c r="A315" s="6">
        <v>43191</v>
      </c>
      <c r="B315" s="5" t="s">
        <v>4293</v>
      </c>
      <c r="C315" s="5">
        <v>5947000717</v>
      </c>
      <c r="D315" s="1">
        <v>0</v>
      </c>
      <c r="E315" s="148">
        <v>128</v>
      </c>
      <c r="F315" s="5" t="s">
        <v>28</v>
      </c>
    </row>
    <row r="316" spans="1:6" x14ac:dyDescent="0.25">
      <c r="A316" s="6">
        <v>43191</v>
      </c>
      <c r="B316" s="5" t="s">
        <v>26</v>
      </c>
      <c r="C316" s="5" t="s">
        <v>4207</v>
      </c>
      <c r="D316" s="148">
        <v>44119.08</v>
      </c>
      <c r="E316" s="1">
        <v>0</v>
      </c>
      <c r="F316" s="5" t="s">
        <v>4216</v>
      </c>
    </row>
    <row r="317" spans="1:6" x14ac:dyDescent="0.25">
      <c r="A317" s="6">
        <v>43191</v>
      </c>
      <c r="B317" s="5" t="s">
        <v>26</v>
      </c>
      <c r="C317" s="5" t="s">
        <v>4208</v>
      </c>
      <c r="D317" s="148">
        <v>11630</v>
      </c>
      <c r="E317" s="1">
        <v>0</v>
      </c>
      <c r="F317" s="5" t="s">
        <v>4217</v>
      </c>
    </row>
    <row r="318" spans="1:6" x14ac:dyDescent="0.25">
      <c r="A318" s="6">
        <v>43191</v>
      </c>
      <c r="B318" s="5" t="s">
        <v>26</v>
      </c>
      <c r="C318" s="5" t="s">
        <v>4209</v>
      </c>
      <c r="D318" s="148">
        <v>2544.5700000000002</v>
      </c>
      <c r="E318" s="1">
        <v>0</v>
      </c>
      <c r="F318" s="5" t="s">
        <v>4218</v>
      </c>
    </row>
    <row r="319" spans="1:6" x14ac:dyDescent="0.25">
      <c r="A319" s="6">
        <v>43191</v>
      </c>
      <c r="B319" s="5" t="s">
        <v>4294</v>
      </c>
      <c r="C319" s="5" t="s">
        <v>4210</v>
      </c>
      <c r="D319" s="1">
        <v>0</v>
      </c>
      <c r="E319" s="148">
        <v>103835</v>
      </c>
      <c r="F319" s="5" t="s">
        <v>28</v>
      </c>
    </row>
    <row r="320" spans="1:6" x14ac:dyDescent="0.25">
      <c r="A320" s="6">
        <v>43191</v>
      </c>
      <c r="B320" s="5" t="s">
        <v>4396</v>
      </c>
      <c r="C320" s="5" t="s">
        <v>4397</v>
      </c>
      <c r="D320" s="1">
        <v>0</v>
      </c>
      <c r="E320" s="246">
        <v>21661</v>
      </c>
      <c r="F320" s="5" t="s">
        <v>28</v>
      </c>
    </row>
    <row r="321" spans="1:8" x14ac:dyDescent="0.25">
      <c r="A321" s="6">
        <v>43192</v>
      </c>
      <c r="B321" s="5" t="s">
        <v>26</v>
      </c>
      <c r="C321" s="5" t="s">
        <v>4295</v>
      </c>
      <c r="D321" s="1">
        <v>0</v>
      </c>
      <c r="E321" s="1">
        <v>6772</v>
      </c>
      <c r="F321" s="5" t="s">
        <v>4296</v>
      </c>
      <c r="H321" s="247"/>
    </row>
    <row r="322" spans="1:8" x14ac:dyDescent="0.25">
      <c r="A322" s="6">
        <v>43192</v>
      </c>
      <c r="B322" s="5" t="s">
        <v>26</v>
      </c>
      <c r="C322" s="5" t="s">
        <v>4297</v>
      </c>
      <c r="D322" s="1">
        <v>0</v>
      </c>
      <c r="E322" s="1">
        <v>761088.72</v>
      </c>
      <c r="F322" s="5" t="s">
        <v>4298</v>
      </c>
      <c r="H322" s="247"/>
    </row>
    <row r="323" spans="1:8" x14ac:dyDescent="0.25">
      <c r="A323" s="6">
        <v>43192</v>
      </c>
      <c r="B323" s="5" t="s">
        <v>26</v>
      </c>
      <c r="C323" s="5" t="s">
        <v>4299</v>
      </c>
      <c r="D323" s="1">
        <v>0</v>
      </c>
      <c r="E323" s="1">
        <v>353533.36</v>
      </c>
      <c r="F323" s="5" t="s">
        <v>4298</v>
      </c>
      <c r="H323" s="247"/>
    </row>
    <row r="324" spans="1:8" x14ac:dyDescent="0.25">
      <c r="A324" s="6">
        <v>43192</v>
      </c>
      <c r="B324" s="5" t="s">
        <v>26</v>
      </c>
      <c r="C324" s="5" t="s">
        <v>4300</v>
      </c>
      <c r="D324" s="1">
        <v>0</v>
      </c>
      <c r="E324" s="1">
        <v>18520.37</v>
      </c>
      <c r="F324" s="5" t="s">
        <v>4296</v>
      </c>
      <c r="H324" s="217"/>
    </row>
    <row r="325" spans="1:8" x14ac:dyDescent="0.25">
      <c r="A325" s="6">
        <v>43192</v>
      </c>
      <c r="B325" s="5" t="s">
        <v>26</v>
      </c>
      <c r="C325" s="5" t="s">
        <v>4301</v>
      </c>
      <c r="D325" s="1">
        <v>0</v>
      </c>
      <c r="E325" s="1">
        <v>29656.36</v>
      </c>
      <c r="F325" s="5" t="s">
        <v>4302</v>
      </c>
      <c r="H325" s="217"/>
    </row>
    <row r="326" spans="1:8" x14ac:dyDescent="0.25">
      <c r="A326" s="6">
        <v>43192</v>
      </c>
      <c r="B326" s="5" t="s">
        <v>26</v>
      </c>
      <c r="C326" s="5" t="s">
        <v>4303</v>
      </c>
      <c r="D326" s="1">
        <v>0</v>
      </c>
      <c r="E326" s="1">
        <v>49083</v>
      </c>
      <c r="F326" s="5" t="s">
        <v>4304</v>
      </c>
      <c r="H326" s="217"/>
    </row>
    <row r="327" spans="1:8" x14ac:dyDescent="0.25">
      <c r="A327" s="6">
        <v>43192</v>
      </c>
      <c r="B327" s="5" t="s">
        <v>26</v>
      </c>
      <c r="C327" s="5" t="s">
        <v>4305</v>
      </c>
      <c r="D327" s="1">
        <v>0</v>
      </c>
      <c r="E327" s="1">
        <v>375183.93</v>
      </c>
      <c r="F327" s="5" t="s">
        <v>4306</v>
      </c>
      <c r="H327" s="217"/>
    </row>
    <row r="328" spans="1:8" x14ac:dyDescent="0.25">
      <c r="A328" s="6">
        <v>43192</v>
      </c>
      <c r="B328" s="5" t="s">
        <v>26</v>
      </c>
      <c r="C328" s="5" t="s">
        <v>4307</v>
      </c>
      <c r="D328" s="1">
        <v>0</v>
      </c>
      <c r="E328" s="1">
        <v>880719.34</v>
      </c>
      <c r="F328" s="5" t="s">
        <v>4308</v>
      </c>
      <c r="H328" s="217"/>
    </row>
    <row r="329" spans="1:8" x14ac:dyDescent="0.25">
      <c r="A329" s="6">
        <v>43192</v>
      </c>
      <c r="B329" s="5" t="s">
        <v>26</v>
      </c>
      <c r="C329" s="5" t="s">
        <v>4309</v>
      </c>
      <c r="D329" s="1">
        <v>0</v>
      </c>
      <c r="E329" s="1">
        <v>5690.61</v>
      </c>
      <c r="F329" s="5" t="s">
        <v>4310</v>
      </c>
      <c r="H329" s="217"/>
    </row>
    <row r="330" spans="1:8" x14ac:dyDescent="0.25">
      <c r="A330" s="6">
        <v>43192</v>
      </c>
      <c r="B330" s="5" t="s">
        <v>26</v>
      </c>
      <c r="C330" s="5" t="s">
        <v>4311</v>
      </c>
      <c r="D330" s="1">
        <v>0</v>
      </c>
      <c r="E330" s="1">
        <v>88326</v>
      </c>
      <c r="F330" s="5" t="s">
        <v>4312</v>
      </c>
      <c r="H330" s="217"/>
    </row>
    <row r="331" spans="1:8" x14ac:dyDescent="0.25">
      <c r="A331" s="6">
        <v>43192</v>
      </c>
      <c r="B331" s="5" t="s">
        <v>26</v>
      </c>
      <c r="C331" s="5" t="s">
        <v>4313</v>
      </c>
      <c r="D331" s="1">
        <v>0</v>
      </c>
      <c r="E331" s="1">
        <v>62384</v>
      </c>
      <c r="F331" s="5" t="s">
        <v>4314</v>
      </c>
      <c r="H331" s="217"/>
    </row>
    <row r="332" spans="1:8" x14ac:dyDescent="0.25">
      <c r="A332" s="6">
        <v>43192</v>
      </c>
      <c r="B332" s="5" t="s">
        <v>26</v>
      </c>
      <c r="C332" s="5" t="s">
        <v>4315</v>
      </c>
      <c r="D332" s="1">
        <v>0</v>
      </c>
      <c r="E332" s="1">
        <v>304133.57</v>
      </c>
      <c r="F332" s="5" t="s">
        <v>4316</v>
      </c>
      <c r="H332" s="217"/>
    </row>
    <row r="333" spans="1:8" x14ac:dyDescent="0.25">
      <c r="A333" s="6">
        <v>43192</v>
      </c>
      <c r="B333" s="5" t="s">
        <v>26</v>
      </c>
      <c r="C333" s="5" t="s">
        <v>4317</v>
      </c>
      <c r="D333" s="1">
        <v>0</v>
      </c>
      <c r="E333" s="1">
        <v>2281310.65</v>
      </c>
      <c r="F333" s="5" t="s">
        <v>4298</v>
      </c>
      <c r="H333" s="217"/>
    </row>
    <row r="334" spans="1:8" x14ac:dyDescent="0.25">
      <c r="A334" s="6">
        <v>43192</v>
      </c>
      <c r="B334" s="5" t="s">
        <v>26</v>
      </c>
      <c r="C334" s="5" t="s">
        <v>4318</v>
      </c>
      <c r="D334" s="1">
        <v>0</v>
      </c>
      <c r="E334" s="1">
        <v>2323869.37</v>
      </c>
      <c r="F334" s="5" t="s">
        <v>4298</v>
      </c>
      <c r="H334" s="217"/>
    </row>
    <row r="335" spans="1:8" x14ac:dyDescent="0.25">
      <c r="A335" s="6">
        <v>43192</v>
      </c>
      <c r="B335" s="5" t="s">
        <v>26</v>
      </c>
      <c r="C335" s="5" t="s">
        <v>4319</v>
      </c>
      <c r="D335" s="1">
        <v>0</v>
      </c>
      <c r="E335" s="1">
        <v>82177.429999999993</v>
      </c>
      <c r="F335" s="5" t="s">
        <v>4320</v>
      </c>
      <c r="H335" s="217"/>
    </row>
    <row r="336" spans="1:8" x14ac:dyDescent="0.25">
      <c r="A336" s="6">
        <v>43192</v>
      </c>
      <c r="B336" s="5" t="s">
        <v>26</v>
      </c>
      <c r="C336" s="5" t="s">
        <v>4321</v>
      </c>
      <c r="D336" s="1">
        <v>0</v>
      </c>
      <c r="E336" s="1">
        <v>159834.04999999999</v>
      </c>
      <c r="F336" s="5" t="s">
        <v>4320</v>
      </c>
      <c r="H336" s="217"/>
    </row>
    <row r="337" spans="1:8" x14ac:dyDescent="0.25">
      <c r="A337" s="6">
        <v>43192</v>
      </c>
      <c r="B337" s="5" t="s">
        <v>26</v>
      </c>
      <c r="C337" s="5" t="s">
        <v>4322</v>
      </c>
      <c r="D337" s="1">
        <v>0</v>
      </c>
      <c r="E337" s="197">
        <v>172030.86</v>
      </c>
      <c r="F337" s="5" t="s">
        <v>4320</v>
      </c>
      <c r="H337" s="217"/>
    </row>
    <row r="338" spans="1:8" x14ac:dyDescent="0.25">
      <c r="A338" s="6">
        <v>43192</v>
      </c>
      <c r="B338" s="5" t="s">
        <v>26</v>
      </c>
      <c r="C338" s="5" t="s">
        <v>4323</v>
      </c>
      <c r="D338" s="1">
        <v>0</v>
      </c>
      <c r="E338" s="1">
        <v>237773.77</v>
      </c>
      <c r="F338" s="5" t="s">
        <v>4320</v>
      </c>
      <c r="H338" s="217"/>
    </row>
    <row r="339" spans="1:8" x14ac:dyDescent="0.25">
      <c r="A339" s="6">
        <v>43192</v>
      </c>
      <c r="B339" s="5" t="s">
        <v>26</v>
      </c>
      <c r="C339" s="5" t="s">
        <v>4324</v>
      </c>
      <c r="D339" s="1">
        <v>0</v>
      </c>
      <c r="E339" s="1">
        <v>4974.2700000000004</v>
      </c>
      <c r="F339" s="5" t="s">
        <v>4325</v>
      </c>
      <c r="H339" s="217"/>
    </row>
    <row r="340" spans="1:8" x14ac:dyDescent="0.25">
      <c r="A340" s="6">
        <v>43192</v>
      </c>
      <c r="B340" s="5" t="s">
        <v>26</v>
      </c>
      <c r="C340" s="5" t="s">
        <v>4326</v>
      </c>
      <c r="D340" s="1">
        <v>0</v>
      </c>
      <c r="E340" s="197">
        <v>15953.37</v>
      </c>
      <c r="F340" s="5" t="s">
        <v>4325</v>
      </c>
      <c r="H340" s="217"/>
    </row>
    <row r="341" spans="1:8" x14ac:dyDescent="0.25">
      <c r="A341" s="6">
        <v>43192</v>
      </c>
      <c r="B341" s="5" t="s">
        <v>26</v>
      </c>
      <c r="C341" s="5" t="s">
        <v>4327</v>
      </c>
      <c r="D341" s="1">
        <v>0</v>
      </c>
      <c r="E341" s="1">
        <v>53540.42</v>
      </c>
      <c r="F341" s="5" t="s">
        <v>4325</v>
      </c>
      <c r="H341" s="217"/>
    </row>
    <row r="342" spans="1:8" x14ac:dyDescent="0.25">
      <c r="A342" s="6">
        <v>43192</v>
      </c>
      <c r="B342" s="5" t="s">
        <v>26</v>
      </c>
      <c r="C342" s="5" t="s">
        <v>4328</v>
      </c>
      <c r="D342" s="1">
        <v>0</v>
      </c>
      <c r="E342" s="1">
        <v>59851.3</v>
      </c>
      <c r="F342" s="5" t="s">
        <v>4325</v>
      </c>
      <c r="H342" s="217"/>
    </row>
    <row r="343" spans="1:8" x14ac:dyDescent="0.25">
      <c r="A343" s="6">
        <v>43192</v>
      </c>
      <c r="B343" s="5" t="s">
        <v>26</v>
      </c>
      <c r="C343" s="5" t="s">
        <v>4329</v>
      </c>
      <c r="D343" s="1">
        <v>0</v>
      </c>
      <c r="E343" s="1">
        <v>8984.49</v>
      </c>
      <c r="F343" s="5" t="s">
        <v>4330</v>
      </c>
      <c r="H343" s="217"/>
    </row>
    <row r="344" spans="1:8" x14ac:dyDescent="0.25">
      <c r="A344" s="6">
        <v>43192</v>
      </c>
      <c r="B344" s="5" t="s">
        <v>26</v>
      </c>
      <c r="C344" s="5" t="s">
        <v>4331</v>
      </c>
      <c r="D344" s="1">
        <v>0</v>
      </c>
      <c r="E344" s="1">
        <v>3583.28</v>
      </c>
      <c r="F344" s="5" t="s">
        <v>4332</v>
      </c>
      <c r="H344" s="217"/>
    </row>
    <row r="345" spans="1:8" x14ac:dyDescent="0.25">
      <c r="A345" s="6">
        <v>43192</v>
      </c>
      <c r="B345" s="5" t="s">
        <v>26</v>
      </c>
      <c r="C345" s="5" t="s">
        <v>4333</v>
      </c>
      <c r="D345" s="1">
        <v>0</v>
      </c>
      <c r="E345" s="1">
        <v>5111010.12</v>
      </c>
      <c r="F345" s="5" t="s">
        <v>4334</v>
      </c>
      <c r="H345" s="217"/>
    </row>
    <row r="346" spans="1:8" x14ac:dyDescent="0.25">
      <c r="A346" s="6">
        <v>43192</v>
      </c>
      <c r="B346" s="5" t="s">
        <v>26</v>
      </c>
      <c r="C346" s="5" t="s">
        <v>4335</v>
      </c>
      <c r="D346" s="1">
        <v>0</v>
      </c>
      <c r="E346" s="1">
        <v>89403</v>
      </c>
      <c r="F346" s="5" t="s">
        <v>4336</v>
      </c>
      <c r="H346" s="217"/>
    </row>
    <row r="347" spans="1:8" x14ac:dyDescent="0.25">
      <c r="A347" s="6">
        <v>43192</v>
      </c>
      <c r="B347" s="5" t="s">
        <v>26</v>
      </c>
      <c r="C347" s="5" t="s">
        <v>4337</v>
      </c>
      <c r="D347" s="1">
        <v>0</v>
      </c>
      <c r="E347" s="1">
        <v>117214</v>
      </c>
      <c r="F347" s="5" t="s">
        <v>4338</v>
      </c>
      <c r="H347" s="217"/>
    </row>
    <row r="348" spans="1:8" x14ac:dyDescent="0.25">
      <c r="A348" s="6">
        <v>43192</v>
      </c>
      <c r="B348" s="5" t="s">
        <v>26</v>
      </c>
      <c r="C348" s="5" t="s">
        <v>4339</v>
      </c>
      <c r="D348" s="1">
        <v>0</v>
      </c>
      <c r="E348" s="1">
        <v>936662.49</v>
      </c>
      <c r="F348" s="5" t="s">
        <v>4340</v>
      </c>
      <c r="H348" s="217"/>
    </row>
    <row r="349" spans="1:8" x14ac:dyDescent="0.25">
      <c r="A349" s="6">
        <v>43192</v>
      </c>
      <c r="B349" s="5" t="s">
        <v>26</v>
      </c>
      <c r="C349" s="5" t="s">
        <v>4341</v>
      </c>
      <c r="D349" s="1">
        <v>0</v>
      </c>
      <c r="E349" s="1">
        <v>26211</v>
      </c>
      <c r="F349" s="5" t="s">
        <v>4342</v>
      </c>
      <c r="H349" s="217"/>
    </row>
    <row r="350" spans="1:8" x14ac:dyDescent="0.25">
      <c r="A350" s="6">
        <v>43192</v>
      </c>
      <c r="B350" s="5" t="s">
        <v>26</v>
      </c>
      <c r="C350" s="5" t="s">
        <v>4343</v>
      </c>
      <c r="D350" s="1">
        <v>0</v>
      </c>
      <c r="E350" s="1">
        <v>32946</v>
      </c>
      <c r="F350" s="5" t="s">
        <v>4344</v>
      </c>
      <c r="H350" s="217"/>
    </row>
    <row r="351" spans="1:8" x14ac:dyDescent="0.25">
      <c r="A351" s="6">
        <v>43192</v>
      </c>
      <c r="B351" s="5" t="s">
        <v>26</v>
      </c>
      <c r="C351" s="5" t="s">
        <v>4345</v>
      </c>
      <c r="D351" s="1">
        <v>0</v>
      </c>
      <c r="E351" s="1">
        <v>33495.9</v>
      </c>
      <c r="F351" s="5" t="s">
        <v>4346</v>
      </c>
      <c r="H351" s="217"/>
    </row>
    <row r="352" spans="1:8" x14ac:dyDescent="0.25">
      <c r="A352" s="6">
        <v>43192</v>
      </c>
      <c r="B352" s="5" t="s">
        <v>26</v>
      </c>
      <c r="C352" s="5" t="s">
        <v>4347</v>
      </c>
      <c r="D352" s="1">
        <v>0</v>
      </c>
      <c r="E352" s="1">
        <v>59320.57</v>
      </c>
      <c r="F352" s="5" t="s">
        <v>4346</v>
      </c>
      <c r="H352" s="217"/>
    </row>
    <row r="353" spans="1:8" x14ac:dyDescent="0.25">
      <c r="A353" s="6">
        <v>43192</v>
      </c>
      <c r="B353" s="5" t="s">
        <v>26</v>
      </c>
      <c r="C353" s="5" t="s">
        <v>4348</v>
      </c>
      <c r="D353" s="1">
        <v>0</v>
      </c>
      <c r="E353" s="1">
        <v>42390.22</v>
      </c>
      <c r="F353" s="5" t="s">
        <v>4349</v>
      </c>
      <c r="H353" s="217"/>
    </row>
    <row r="354" spans="1:8" x14ac:dyDescent="0.25">
      <c r="A354" s="6">
        <v>43192</v>
      </c>
      <c r="B354" s="5" t="s">
        <v>26</v>
      </c>
      <c r="C354" s="5" t="s">
        <v>4350</v>
      </c>
      <c r="D354" s="1">
        <v>0</v>
      </c>
      <c r="E354" s="1">
        <v>14898.18</v>
      </c>
      <c r="F354" s="5" t="s">
        <v>4351</v>
      </c>
      <c r="H354" s="217"/>
    </row>
    <row r="355" spans="1:8" x14ac:dyDescent="0.25">
      <c r="A355" s="6">
        <v>43192</v>
      </c>
      <c r="B355" s="5" t="s">
        <v>26</v>
      </c>
      <c r="C355" s="5" t="s">
        <v>4352</v>
      </c>
      <c r="D355" s="1">
        <v>0</v>
      </c>
      <c r="E355" s="1">
        <v>13535.97</v>
      </c>
      <c r="F355" s="5" t="s">
        <v>4353</v>
      </c>
      <c r="H355" s="217"/>
    </row>
    <row r="356" spans="1:8" x14ac:dyDescent="0.25">
      <c r="A356" s="6">
        <v>43192</v>
      </c>
      <c r="B356" s="5" t="s">
        <v>26</v>
      </c>
      <c r="C356" s="5" t="s">
        <v>4354</v>
      </c>
      <c r="D356" s="1">
        <v>0</v>
      </c>
      <c r="E356" s="1">
        <v>2918.39</v>
      </c>
      <c r="F356" s="5" t="s">
        <v>4349</v>
      </c>
      <c r="H356" s="217"/>
    </row>
    <row r="357" spans="1:8" x14ac:dyDescent="0.25">
      <c r="A357" s="6">
        <v>43192</v>
      </c>
      <c r="B357" s="5" t="s">
        <v>26</v>
      </c>
      <c r="C357" s="5" t="s">
        <v>4355</v>
      </c>
      <c r="D357" s="1">
        <v>0</v>
      </c>
      <c r="E357" s="1">
        <v>98915.17</v>
      </c>
      <c r="F357" s="5" t="s">
        <v>4353</v>
      </c>
      <c r="H357" s="217"/>
    </row>
    <row r="358" spans="1:8" x14ac:dyDescent="0.25">
      <c r="A358" s="6">
        <v>43192</v>
      </c>
      <c r="B358" s="5" t="s">
        <v>26</v>
      </c>
      <c r="C358" s="5" t="s">
        <v>4356</v>
      </c>
      <c r="D358" s="1">
        <v>0</v>
      </c>
      <c r="E358" s="1">
        <v>2582.86</v>
      </c>
      <c r="F358" s="5" t="s">
        <v>4357</v>
      </c>
      <c r="H358" s="217"/>
    </row>
    <row r="359" spans="1:8" x14ac:dyDescent="0.25">
      <c r="A359" s="6">
        <v>43192</v>
      </c>
      <c r="B359" s="5" t="s">
        <v>26</v>
      </c>
      <c r="C359" s="5" t="s">
        <v>4358</v>
      </c>
      <c r="D359" s="1">
        <v>0</v>
      </c>
      <c r="E359" s="1">
        <v>9279.83</v>
      </c>
      <c r="F359" s="5" t="s">
        <v>4357</v>
      </c>
      <c r="H359" s="217"/>
    </row>
    <row r="360" spans="1:8" x14ac:dyDescent="0.25">
      <c r="A360" s="6">
        <v>43192</v>
      </c>
      <c r="B360" s="5" t="s">
        <v>26</v>
      </c>
      <c r="C360" s="5" t="s">
        <v>4359</v>
      </c>
      <c r="D360" s="1">
        <v>0</v>
      </c>
      <c r="E360" s="1">
        <v>2294.4899999999998</v>
      </c>
      <c r="F360" s="5" t="s">
        <v>4360</v>
      </c>
      <c r="H360" s="217"/>
    </row>
    <row r="361" spans="1:8" x14ac:dyDescent="0.25">
      <c r="A361" s="6">
        <v>43192</v>
      </c>
      <c r="B361" s="5" t="s">
        <v>26</v>
      </c>
      <c r="C361" s="5" t="s">
        <v>4361</v>
      </c>
      <c r="D361" s="1">
        <v>0</v>
      </c>
      <c r="E361" s="1">
        <v>48033.69</v>
      </c>
      <c r="F361" s="5" t="s">
        <v>4360</v>
      </c>
      <c r="H361" s="217"/>
    </row>
    <row r="362" spans="1:8" x14ac:dyDescent="0.25">
      <c r="A362" s="6">
        <v>43192</v>
      </c>
      <c r="B362" s="5" t="s">
        <v>26</v>
      </c>
      <c r="C362" s="5" t="s">
        <v>4362</v>
      </c>
      <c r="D362" s="197">
        <v>15953.37</v>
      </c>
      <c r="E362" s="1">
        <v>0</v>
      </c>
      <c r="F362" s="5" t="s">
        <v>4363</v>
      </c>
      <c r="H362" s="217"/>
    </row>
    <row r="363" spans="1:8" x14ac:dyDescent="0.25">
      <c r="A363" s="6">
        <v>43192</v>
      </c>
      <c r="B363" s="5" t="s">
        <v>26</v>
      </c>
      <c r="C363" s="5" t="s">
        <v>4364</v>
      </c>
      <c r="D363" s="197">
        <v>172030.86</v>
      </c>
      <c r="E363" s="1">
        <v>0</v>
      </c>
      <c r="F363" s="5" t="s">
        <v>4363</v>
      </c>
      <c r="H363" s="217"/>
    </row>
    <row r="364" spans="1:8" x14ac:dyDescent="0.25">
      <c r="A364" s="6">
        <v>43192</v>
      </c>
      <c r="B364" s="5" t="s">
        <v>27</v>
      </c>
      <c r="C364" s="5" t="s">
        <v>4365</v>
      </c>
      <c r="D364" s="1">
        <v>0</v>
      </c>
      <c r="E364" s="148">
        <v>133418.64000000001</v>
      </c>
      <c r="F364" s="5" t="s">
        <v>4366</v>
      </c>
      <c r="H364" s="217"/>
    </row>
    <row r="365" spans="1:8" x14ac:dyDescent="0.25">
      <c r="A365" s="6">
        <v>43192</v>
      </c>
      <c r="B365" s="5" t="s">
        <v>27</v>
      </c>
      <c r="C365" s="5" t="s">
        <v>4367</v>
      </c>
      <c r="D365" s="1">
        <v>0</v>
      </c>
      <c r="E365" s="148">
        <v>262091.57</v>
      </c>
      <c r="F365" s="5" t="s">
        <v>4368</v>
      </c>
      <c r="H365" s="217"/>
    </row>
    <row r="366" spans="1:8" x14ac:dyDescent="0.25">
      <c r="A366" s="6">
        <v>43192</v>
      </c>
      <c r="B366" s="5" t="s">
        <v>26</v>
      </c>
      <c r="C366" s="5" t="s">
        <v>4369</v>
      </c>
      <c r="D366" s="246">
        <v>21661</v>
      </c>
      <c r="E366" s="1">
        <v>0</v>
      </c>
      <c r="F366" s="5" t="s">
        <v>4370</v>
      </c>
      <c r="H366" s="217"/>
    </row>
    <row r="367" spans="1:8" x14ac:dyDescent="0.25">
      <c r="A367" s="6">
        <v>43192</v>
      </c>
      <c r="B367" s="5" t="s">
        <v>4371</v>
      </c>
      <c r="C367" s="5" t="s">
        <v>4216</v>
      </c>
      <c r="D367" s="246">
        <v>4179598.46</v>
      </c>
      <c r="E367" s="1">
        <v>0</v>
      </c>
      <c r="F367" s="5" t="s">
        <v>28</v>
      </c>
      <c r="H367" s="217"/>
    </row>
    <row r="368" spans="1:8" x14ac:dyDescent="0.25">
      <c r="A368" s="6">
        <v>43192</v>
      </c>
      <c r="B368" s="5" t="s">
        <v>4372</v>
      </c>
      <c r="C368" s="5" t="s">
        <v>4373</v>
      </c>
      <c r="D368" s="1">
        <v>0</v>
      </c>
      <c r="E368" s="1">
        <v>499499</v>
      </c>
      <c r="F368" s="5" t="s">
        <v>28</v>
      </c>
      <c r="H368" s="217"/>
    </row>
    <row r="369" spans="1:8" x14ac:dyDescent="0.25">
      <c r="A369" s="6">
        <v>43192</v>
      </c>
      <c r="B369" s="5" t="s">
        <v>4056</v>
      </c>
      <c r="C369" s="5" t="s">
        <v>4374</v>
      </c>
      <c r="D369" s="1">
        <v>0</v>
      </c>
      <c r="E369" s="1">
        <v>19275</v>
      </c>
      <c r="F369" s="5" t="s">
        <v>28</v>
      </c>
      <c r="H369" s="217"/>
    </row>
    <row r="370" spans="1:8" x14ac:dyDescent="0.25">
      <c r="A370" s="6">
        <v>43192</v>
      </c>
      <c r="B370" s="5" t="s">
        <v>4375</v>
      </c>
      <c r="C370" s="5" t="s">
        <v>4376</v>
      </c>
      <c r="D370" s="1">
        <v>0</v>
      </c>
      <c r="E370" s="1">
        <v>67948</v>
      </c>
      <c r="F370" s="5" t="s">
        <v>28</v>
      </c>
      <c r="H370" s="217"/>
    </row>
    <row r="371" spans="1:8" x14ac:dyDescent="0.25">
      <c r="A371" s="6">
        <v>43192</v>
      </c>
      <c r="B371" s="5" t="s">
        <v>4372</v>
      </c>
      <c r="C371" s="5" t="s">
        <v>4377</v>
      </c>
      <c r="D371" s="1">
        <v>0</v>
      </c>
      <c r="E371" s="1">
        <v>11616</v>
      </c>
      <c r="F371" s="5" t="s">
        <v>28</v>
      </c>
      <c r="H371" s="217"/>
    </row>
    <row r="372" spans="1:8" x14ac:dyDescent="0.25">
      <c r="A372" s="6">
        <v>43192</v>
      </c>
      <c r="B372" s="5" t="s">
        <v>4056</v>
      </c>
      <c r="C372" s="5" t="s">
        <v>4378</v>
      </c>
      <c r="D372" s="1">
        <v>0</v>
      </c>
      <c r="E372" s="1">
        <v>24374</v>
      </c>
      <c r="F372" s="5" t="s">
        <v>28</v>
      </c>
      <c r="H372" s="217"/>
    </row>
    <row r="373" spans="1:8" x14ac:dyDescent="0.25">
      <c r="A373" s="6">
        <v>43192</v>
      </c>
      <c r="B373" s="5" t="s">
        <v>4372</v>
      </c>
      <c r="C373" s="5" t="s">
        <v>4379</v>
      </c>
      <c r="D373" s="1">
        <v>0</v>
      </c>
      <c r="E373" s="1">
        <v>24052</v>
      </c>
      <c r="F373" s="5" t="s">
        <v>28</v>
      </c>
    </row>
    <row r="374" spans="1:8" x14ac:dyDescent="0.25">
      <c r="A374" s="6">
        <v>43192</v>
      </c>
      <c r="B374" s="5" t="s">
        <v>4380</v>
      </c>
      <c r="C374" s="5" t="s">
        <v>4381</v>
      </c>
      <c r="D374" s="1">
        <v>0</v>
      </c>
      <c r="E374" s="1">
        <v>85075</v>
      </c>
      <c r="F374" s="5" t="s">
        <v>28</v>
      </c>
    </row>
    <row r="375" spans="1:8" x14ac:dyDescent="0.25">
      <c r="A375" s="6">
        <v>43192</v>
      </c>
      <c r="B375" s="5" t="s">
        <v>4382</v>
      </c>
      <c r="C375" s="5" t="s">
        <v>4381</v>
      </c>
      <c r="D375" s="1">
        <v>0</v>
      </c>
      <c r="E375" s="1">
        <v>75809</v>
      </c>
      <c r="F375" s="5" t="s">
        <v>28</v>
      </c>
    </row>
    <row r="376" spans="1:8" x14ac:dyDescent="0.25">
      <c r="A376" s="6">
        <v>43192</v>
      </c>
      <c r="B376" s="5" t="s">
        <v>27</v>
      </c>
      <c r="C376" s="5" t="s">
        <v>4398</v>
      </c>
      <c r="D376" s="148">
        <v>90611</v>
      </c>
      <c r="E376" s="1">
        <v>0</v>
      </c>
      <c r="F376" s="5" t="s">
        <v>4399</v>
      </c>
    </row>
    <row r="377" spans="1:8" x14ac:dyDescent="0.25">
      <c r="A377" s="6">
        <v>43192</v>
      </c>
      <c r="B377" s="5" t="s">
        <v>4400</v>
      </c>
      <c r="C377" s="5" t="s">
        <v>4401</v>
      </c>
      <c r="D377" s="1">
        <v>0</v>
      </c>
      <c r="E377" s="148">
        <v>11630</v>
      </c>
      <c r="F377" s="5" t="s">
        <v>28</v>
      </c>
    </row>
    <row r="378" spans="1:8" x14ac:dyDescent="0.25">
      <c r="A378" s="6">
        <v>43192</v>
      </c>
      <c r="B378" s="5" t="s">
        <v>26</v>
      </c>
      <c r="C378" s="5" t="s">
        <v>4402</v>
      </c>
      <c r="D378" s="1">
        <v>0</v>
      </c>
      <c r="E378" s="148">
        <v>4817264.37</v>
      </c>
      <c r="F378" s="5" t="s">
        <v>4403</v>
      </c>
    </row>
    <row r="379" spans="1:8" x14ac:dyDescent="0.25">
      <c r="A379" s="6">
        <v>43192</v>
      </c>
      <c r="B379" s="5" t="s">
        <v>26</v>
      </c>
      <c r="C379" s="5" t="s">
        <v>4404</v>
      </c>
      <c r="D379" s="148">
        <v>32300</v>
      </c>
      <c r="E379" s="1">
        <v>0</v>
      </c>
      <c r="F379" s="5" t="s">
        <v>4405</v>
      </c>
    </row>
    <row r="380" spans="1:8" x14ac:dyDescent="0.25">
      <c r="A380" s="6">
        <v>43192</v>
      </c>
      <c r="B380" s="5" t="s">
        <v>4406</v>
      </c>
      <c r="C380" s="5" t="s">
        <v>4407</v>
      </c>
      <c r="D380" s="148">
        <v>200000</v>
      </c>
      <c r="E380" s="1">
        <v>0</v>
      </c>
      <c r="F380" s="5" t="s">
        <v>28</v>
      </c>
    </row>
    <row r="381" spans="1:8" x14ac:dyDescent="0.25">
      <c r="A381" s="6">
        <v>43192</v>
      </c>
      <c r="B381" s="5" t="s">
        <v>26</v>
      </c>
      <c r="C381" s="5" t="s">
        <v>4408</v>
      </c>
      <c r="D381" s="148">
        <v>1200</v>
      </c>
      <c r="E381" s="1">
        <v>0</v>
      </c>
      <c r="F381" s="5" t="s">
        <v>4409</v>
      </c>
    </row>
    <row r="382" spans="1:8" x14ac:dyDescent="0.25">
      <c r="A382" s="6">
        <v>43193</v>
      </c>
      <c r="B382" s="5" t="s">
        <v>26</v>
      </c>
      <c r="C382" s="5" t="s">
        <v>4410</v>
      </c>
      <c r="D382" s="1">
        <v>0</v>
      </c>
      <c r="E382" s="148">
        <v>500000</v>
      </c>
      <c r="F382" s="5" t="s">
        <v>4411</v>
      </c>
    </row>
    <row r="383" spans="1:8" x14ac:dyDescent="0.25">
      <c r="A383" s="6">
        <v>43184</v>
      </c>
      <c r="B383" s="5" t="s">
        <v>4422</v>
      </c>
      <c r="C383" s="5" t="s">
        <v>4423</v>
      </c>
      <c r="D383" s="1">
        <v>243.81</v>
      </c>
      <c r="E383" s="1">
        <v>0</v>
      </c>
      <c r="F383" s="5" t="s">
        <v>28</v>
      </c>
    </row>
    <row r="384" spans="1:8" x14ac:dyDescent="0.25">
      <c r="E384" s="5"/>
    </row>
    <row r="385" spans="1:5" x14ac:dyDescent="0.25">
      <c r="A385" s="6"/>
    </row>
    <row r="386" spans="1:5" x14ac:dyDescent="0.25">
      <c r="A386" s="6"/>
    </row>
    <row r="388" spans="1:5" x14ac:dyDescent="0.25">
      <c r="D388" s="1">
        <f>SUM(D3:D387)</f>
        <v>33944298.009999998</v>
      </c>
      <c r="E388" s="1">
        <f>SUM(E2:E387)</f>
        <v>54871240.159999996</v>
      </c>
    </row>
    <row r="390" spans="1:5" x14ac:dyDescent="0.25">
      <c r="E390" s="1">
        <f>E388-D388</f>
        <v>20926942.149999999</v>
      </c>
    </row>
    <row r="392" spans="1:5" x14ac:dyDescent="0.25">
      <c r="E392" s="127">
        <v>20926942.149999999</v>
      </c>
    </row>
    <row r="394" spans="1:5" x14ac:dyDescent="0.25">
      <c r="E394" s="1">
        <f>E390-E392</f>
        <v>0</v>
      </c>
    </row>
  </sheetData>
  <autoFilter ref="A1:P384" xr:uid="{00000000-0009-0000-0000-00000F000000}"/>
  <sortState xmlns:xlrd2="http://schemas.microsoft.com/office/spreadsheetml/2017/richdata2" ref="A2:F392">
    <sortCondition ref="A367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F391"/>
  <sheetViews>
    <sheetView topLeftCell="A364" workbookViewId="0">
      <selection activeCell="D385" sqref="D385:E392"/>
    </sheetView>
  </sheetViews>
  <sheetFormatPr defaultColWidth="9.140625" defaultRowHeight="15" x14ac:dyDescent="0.25"/>
  <cols>
    <col min="1" max="1" width="9.85546875" style="5" bestFit="1" customWidth="1"/>
    <col min="2" max="2" width="29.85546875" style="5" bestFit="1" customWidth="1"/>
    <col min="3" max="3" width="34.140625" style="5" bestFit="1" customWidth="1"/>
    <col min="4" max="5" width="14.28515625" style="1" bestFit="1" customWidth="1"/>
    <col min="6" max="6" width="33.5703125" style="5" bestFit="1" customWidth="1"/>
    <col min="7" max="16384" width="9.140625" style="5"/>
  </cols>
  <sheetData>
    <row r="1" spans="1:6" x14ac:dyDescent="0.25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x14ac:dyDescent="0.25">
      <c r="E2" s="241">
        <v>19742231.5</v>
      </c>
    </row>
    <row r="3" spans="1:6" x14ac:dyDescent="0.25">
      <c r="A3" s="6">
        <v>43159</v>
      </c>
      <c r="B3" s="5" t="s">
        <v>3293</v>
      </c>
      <c r="C3" s="5" t="s">
        <v>3294</v>
      </c>
      <c r="D3" s="148">
        <v>22360</v>
      </c>
      <c r="E3" s="1">
        <v>0</v>
      </c>
      <c r="F3" s="5" t="s">
        <v>28</v>
      </c>
    </row>
    <row r="4" spans="1:6" x14ac:dyDescent="0.25">
      <c r="A4" s="6">
        <v>43159</v>
      </c>
      <c r="B4" s="5" t="s">
        <v>3295</v>
      </c>
      <c r="C4" s="5" t="s">
        <v>3296</v>
      </c>
      <c r="D4" s="148">
        <v>6880</v>
      </c>
      <c r="E4" s="1">
        <v>0</v>
      </c>
      <c r="F4" s="5" t="s">
        <v>28</v>
      </c>
    </row>
    <row r="5" spans="1:6" x14ac:dyDescent="0.25">
      <c r="A5" s="6">
        <v>43159</v>
      </c>
      <c r="B5" s="5" t="s">
        <v>3297</v>
      </c>
      <c r="C5" s="5" t="s">
        <v>3298</v>
      </c>
      <c r="D5" s="148">
        <v>1560</v>
      </c>
      <c r="E5" s="1">
        <v>0</v>
      </c>
      <c r="F5" s="5" t="s">
        <v>28</v>
      </c>
    </row>
    <row r="6" spans="1:6" x14ac:dyDescent="0.25">
      <c r="A6" s="6">
        <v>43159</v>
      </c>
      <c r="B6" s="5" t="s">
        <v>3299</v>
      </c>
      <c r="C6" s="5" t="s">
        <v>3300</v>
      </c>
      <c r="D6" s="148">
        <v>2630</v>
      </c>
      <c r="E6" s="1">
        <v>0</v>
      </c>
      <c r="F6" s="5" t="s">
        <v>28</v>
      </c>
    </row>
    <row r="7" spans="1:6" x14ac:dyDescent="0.25">
      <c r="A7" s="6">
        <v>43159</v>
      </c>
      <c r="B7" s="5" t="s">
        <v>3301</v>
      </c>
      <c r="C7" s="5" t="s">
        <v>3302</v>
      </c>
      <c r="D7" s="148">
        <v>5760</v>
      </c>
      <c r="E7" s="1">
        <v>0</v>
      </c>
      <c r="F7" s="5" t="s">
        <v>28</v>
      </c>
    </row>
    <row r="8" spans="1:6" x14ac:dyDescent="0.25">
      <c r="A8" s="6">
        <v>43159</v>
      </c>
      <c r="B8" s="5" t="s">
        <v>3303</v>
      </c>
      <c r="C8" s="5" t="s">
        <v>3304</v>
      </c>
      <c r="D8" s="148">
        <v>2060</v>
      </c>
      <c r="E8" s="1">
        <v>0</v>
      </c>
      <c r="F8" s="5" t="s">
        <v>28</v>
      </c>
    </row>
    <row r="9" spans="1:6" x14ac:dyDescent="0.25">
      <c r="A9" s="6">
        <v>43159</v>
      </c>
      <c r="B9" s="5" t="s">
        <v>3305</v>
      </c>
      <c r="C9" s="5" t="s">
        <v>3306</v>
      </c>
      <c r="D9" s="148">
        <v>2510</v>
      </c>
      <c r="E9" s="1">
        <v>0</v>
      </c>
      <c r="F9" s="5" t="s">
        <v>28</v>
      </c>
    </row>
    <row r="10" spans="1:6" x14ac:dyDescent="0.25">
      <c r="A10" s="6">
        <v>43159</v>
      </c>
      <c r="B10" s="5" t="s">
        <v>3307</v>
      </c>
      <c r="C10" s="5" t="s">
        <v>3308</v>
      </c>
      <c r="D10" s="148">
        <v>6920</v>
      </c>
      <c r="E10" s="1">
        <v>0</v>
      </c>
      <c r="F10" s="5" t="s">
        <v>28</v>
      </c>
    </row>
    <row r="11" spans="1:6" x14ac:dyDescent="0.25">
      <c r="A11" s="6">
        <v>43159</v>
      </c>
      <c r="B11" s="5" t="s">
        <v>3309</v>
      </c>
      <c r="C11" s="5" t="s">
        <v>3310</v>
      </c>
      <c r="D11" s="148">
        <v>3460</v>
      </c>
      <c r="E11" s="1">
        <v>0</v>
      </c>
      <c r="F11" s="5" t="s">
        <v>28</v>
      </c>
    </row>
    <row r="12" spans="1:6" x14ac:dyDescent="0.25">
      <c r="A12" s="6">
        <v>43159</v>
      </c>
      <c r="B12" s="5" t="s">
        <v>3311</v>
      </c>
      <c r="C12" s="5" t="s">
        <v>3312</v>
      </c>
      <c r="D12" s="148">
        <v>11550</v>
      </c>
      <c r="E12" s="1">
        <v>0</v>
      </c>
      <c r="F12" s="5" t="s">
        <v>28</v>
      </c>
    </row>
    <row r="13" spans="1:6" x14ac:dyDescent="0.25">
      <c r="A13" s="6">
        <v>43159</v>
      </c>
      <c r="B13" s="5" t="s">
        <v>3313</v>
      </c>
      <c r="C13" s="5" t="s">
        <v>3314</v>
      </c>
      <c r="D13" s="148">
        <v>16260</v>
      </c>
      <c r="E13" s="1">
        <v>0</v>
      </c>
      <c r="F13" s="5" t="s">
        <v>28</v>
      </c>
    </row>
    <row r="14" spans="1:6" x14ac:dyDescent="0.25">
      <c r="A14" s="6">
        <v>43159</v>
      </c>
      <c r="B14" s="5" t="s">
        <v>3315</v>
      </c>
      <c r="C14" s="5" t="s">
        <v>3316</v>
      </c>
      <c r="D14" s="148">
        <v>12000</v>
      </c>
      <c r="E14" s="1">
        <v>0</v>
      </c>
      <c r="F14" s="5" t="s">
        <v>28</v>
      </c>
    </row>
    <row r="15" spans="1:6" x14ac:dyDescent="0.25">
      <c r="A15" s="6">
        <v>43159</v>
      </c>
      <c r="B15" s="5" t="s">
        <v>3317</v>
      </c>
      <c r="C15" s="5" t="s">
        <v>3318</v>
      </c>
      <c r="D15" s="148">
        <v>2510</v>
      </c>
      <c r="E15" s="1">
        <v>0</v>
      </c>
      <c r="F15" s="5" t="s">
        <v>28</v>
      </c>
    </row>
    <row r="16" spans="1:6" x14ac:dyDescent="0.25">
      <c r="A16" s="6">
        <v>43159</v>
      </c>
      <c r="B16" s="5" t="s">
        <v>3319</v>
      </c>
      <c r="C16" s="5" t="s">
        <v>3320</v>
      </c>
      <c r="D16" s="148">
        <v>2060</v>
      </c>
      <c r="E16" s="1">
        <v>0</v>
      </c>
      <c r="F16" s="5" t="s">
        <v>28</v>
      </c>
    </row>
    <row r="17" spans="1:6" x14ac:dyDescent="0.25">
      <c r="A17" s="6">
        <v>43159</v>
      </c>
      <c r="B17" s="5" t="s">
        <v>3321</v>
      </c>
      <c r="C17" s="5" t="s">
        <v>3322</v>
      </c>
      <c r="D17" s="148">
        <v>15400</v>
      </c>
      <c r="E17" s="1">
        <v>0</v>
      </c>
      <c r="F17" s="5" t="s">
        <v>28</v>
      </c>
    </row>
    <row r="18" spans="1:6" x14ac:dyDescent="0.25">
      <c r="A18" s="6">
        <v>43159</v>
      </c>
      <c r="B18" s="5" t="s">
        <v>3323</v>
      </c>
      <c r="C18" s="5" t="s">
        <v>3324</v>
      </c>
      <c r="D18" s="148">
        <v>2060</v>
      </c>
      <c r="E18" s="1">
        <v>0</v>
      </c>
      <c r="F18" s="5" t="s">
        <v>28</v>
      </c>
    </row>
    <row r="19" spans="1:6" x14ac:dyDescent="0.25">
      <c r="A19" s="6">
        <v>43159</v>
      </c>
      <c r="B19" s="5" t="s">
        <v>3325</v>
      </c>
      <c r="C19" s="5" t="s">
        <v>3326</v>
      </c>
      <c r="D19" s="148">
        <v>9190</v>
      </c>
      <c r="E19" s="1">
        <v>0</v>
      </c>
      <c r="F19" s="5" t="s">
        <v>28</v>
      </c>
    </row>
    <row r="20" spans="1:6" x14ac:dyDescent="0.25">
      <c r="A20" s="6">
        <v>43159</v>
      </c>
      <c r="B20" s="5" t="s">
        <v>3327</v>
      </c>
      <c r="C20" s="5" t="s">
        <v>3328</v>
      </c>
      <c r="D20" s="148">
        <v>2010</v>
      </c>
      <c r="E20" s="1">
        <v>0</v>
      </c>
      <c r="F20" s="5" t="s">
        <v>28</v>
      </c>
    </row>
    <row r="21" spans="1:6" x14ac:dyDescent="0.25">
      <c r="A21" s="6">
        <v>43159</v>
      </c>
      <c r="B21" s="5" t="s">
        <v>3329</v>
      </c>
      <c r="C21" s="5" t="s">
        <v>3330</v>
      </c>
      <c r="D21" s="148">
        <v>6000</v>
      </c>
      <c r="E21" s="1">
        <v>0</v>
      </c>
      <c r="F21" s="5" t="s">
        <v>28</v>
      </c>
    </row>
    <row r="22" spans="1:6" x14ac:dyDescent="0.25">
      <c r="A22" s="6">
        <v>43159</v>
      </c>
      <c r="B22" s="5" t="s">
        <v>3331</v>
      </c>
      <c r="C22" s="5" t="s">
        <v>3332</v>
      </c>
      <c r="D22" s="148">
        <v>8069</v>
      </c>
      <c r="E22" s="1">
        <v>0</v>
      </c>
      <c r="F22" s="5" t="s">
        <v>28</v>
      </c>
    </row>
    <row r="23" spans="1:6" x14ac:dyDescent="0.25">
      <c r="A23" s="6">
        <v>43159</v>
      </c>
      <c r="B23" s="5" t="s">
        <v>3333</v>
      </c>
      <c r="C23" s="243" t="s">
        <v>3312</v>
      </c>
      <c r="D23" s="197">
        <v>11550</v>
      </c>
      <c r="E23" s="1">
        <v>0</v>
      </c>
      <c r="F23" s="5" t="s">
        <v>28</v>
      </c>
    </row>
    <row r="24" spans="1:6" x14ac:dyDescent="0.25">
      <c r="A24" s="6">
        <v>43159</v>
      </c>
      <c r="B24" s="5" t="s">
        <v>3334</v>
      </c>
      <c r="C24" s="5" t="s">
        <v>3335</v>
      </c>
      <c r="D24" s="148">
        <v>1960</v>
      </c>
      <c r="E24" s="1">
        <v>0</v>
      </c>
      <c r="F24" s="5" t="s">
        <v>28</v>
      </c>
    </row>
    <row r="25" spans="1:6" x14ac:dyDescent="0.25">
      <c r="A25" s="6">
        <v>43159</v>
      </c>
      <c r="B25" s="5" t="s">
        <v>3336</v>
      </c>
      <c r="C25" s="5" t="s">
        <v>3337</v>
      </c>
      <c r="D25" s="148">
        <v>390</v>
      </c>
      <c r="E25" s="1">
        <v>0</v>
      </c>
      <c r="F25" s="5" t="s">
        <v>28</v>
      </c>
    </row>
    <row r="26" spans="1:6" x14ac:dyDescent="0.25">
      <c r="A26" s="6">
        <v>43159</v>
      </c>
      <c r="B26" s="5" t="s">
        <v>3338</v>
      </c>
      <c r="C26" s="5" t="s">
        <v>3339</v>
      </c>
      <c r="D26" s="148">
        <v>1960</v>
      </c>
      <c r="E26" s="1">
        <v>0</v>
      </c>
      <c r="F26" s="5" t="s">
        <v>28</v>
      </c>
    </row>
    <row r="27" spans="1:6" x14ac:dyDescent="0.25">
      <c r="A27" s="6">
        <v>43159</v>
      </c>
      <c r="B27" s="5" t="s">
        <v>3340</v>
      </c>
      <c r="C27" s="5" t="s">
        <v>3341</v>
      </c>
      <c r="D27" s="148">
        <v>35600</v>
      </c>
      <c r="E27" s="1">
        <v>0</v>
      </c>
      <c r="F27" s="5" t="s">
        <v>28</v>
      </c>
    </row>
    <row r="28" spans="1:6" x14ac:dyDescent="0.25">
      <c r="A28" s="6">
        <v>43159</v>
      </c>
      <c r="B28" s="5" t="s">
        <v>3342</v>
      </c>
      <c r="C28" s="5" t="s">
        <v>3343</v>
      </c>
      <c r="D28" s="148">
        <v>4890</v>
      </c>
      <c r="E28" s="1">
        <v>0</v>
      </c>
      <c r="F28" s="5" t="s">
        <v>28</v>
      </c>
    </row>
    <row r="29" spans="1:6" x14ac:dyDescent="0.25">
      <c r="A29" s="6">
        <v>43159</v>
      </c>
      <c r="B29" s="5" t="s">
        <v>3342</v>
      </c>
      <c r="C29" s="5" t="s">
        <v>3343</v>
      </c>
      <c r="D29" s="148">
        <v>50</v>
      </c>
      <c r="E29" s="1">
        <v>0</v>
      </c>
      <c r="F29" s="5" t="s">
        <v>28</v>
      </c>
    </row>
    <row r="30" spans="1:6" x14ac:dyDescent="0.25">
      <c r="A30" s="6">
        <v>43159</v>
      </c>
      <c r="B30" s="5" t="s">
        <v>3344</v>
      </c>
      <c r="C30" s="5" t="s">
        <v>3345</v>
      </c>
      <c r="D30" s="148">
        <v>4932.5200000000004</v>
      </c>
      <c r="E30" s="1">
        <v>0</v>
      </c>
      <c r="F30" s="5" t="s">
        <v>28</v>
      </c>
    </row>
    <row r="31" spans="1:6" x14ac:dyDescent="0.25">
      <c r="A31" s="6">
        <v>43159</v>
      </c>
      <c r="B31" s="5" t="s">
        <v>3344</v>
      </c>
      <c r="C31" s="5" t="s">
        <v>3345</v>
      </c>
      <c r="D31" s="148">
        <v>50</v>
      </c>
      <c r="E31" s="1">
        <v>0</v>
      </c>
      <c r="F31" s="5" t="s">
        <v>28</v>
      </c>
    </row>
    <row r="32" spans="1:6" x14ac:dyDescent="0.25">
      <c r="A32" s="6">
        <v>43159</v>
      </c>
      <c r="B32" s="5" t="s">
        <v>3346</v>
      </c>
      <c r="C32" s="5" t="s">
        <v>3347</v>
      </c>
      <c r="D32" s="148">
        <v>5718.62</v>
      </c>
      <c r="E32" s="1">
        <v>0</v>
      </c>
      <c r="F32" s="5" t="s">
        <v>28</v>
      </c>
    </row>
    <row r="33" spans="1:6" x14ac:dyDescent="0.25">
      <c r="A33" s="6">
        <v>43159</v>
      </c>
      <c r="B33" s="5" t="s">
        <v>3346</v>
      </c>
      <c r="C33" s="5" t="s">
        <v>3347</v>
      </c>
      <c r="D33" s="148">
        <v>50</v>
      </c>
      <c r="E33" s="1">
        <v>0</v>
      </c>
      <c r="F33" s="5" t="s">
        <v>28</v>
      </c>
    </row>
    <row r="34" spans="1:6" x14ac:dyDescent="0.25">
      <c r="A34" s="6">
        <v>43159</v>
      </c>
      <c r="B34" s="5" t="s">
        <v>3348</v>
      </c>
      <c r="C34" s="5" t="s">
        <v>3349</v>
      </c>
      <c r="D34" s="148">
        <v>7875</v>
      </c>
      <c r="E34" s="1">
        <v>0</v>
      </c>
      <c r="F34" s="5" t="s">
        <v>28</v>
      </c>
    </row>
    <row r="35" spans="1:6" x14ac:dyDescent="0.25">
      <c r="A35" s="6">
        <v>43159</v>
      </c>
      <c r="B35" s="5" t="s">
        <v>3348</v>
      </c>
      <c r="C35" s="5" t="s">
        <v>3349</v>
      </c>
      <c r="D35" s="148">
        <v>50</v>
      </c>
      <c r="E35" s="1">
        <v>0</v>
      </c>
      <c r="F35" s="5" t="s">
        <v>28</v>
      </c>
    </row>
    <row r="36" spans="1:6" x14ac:dyDescent="0.25">
      <c r="A36" s="6">
        <v>43159</v>
      </c>
      <c r="B36" s="5" t="s">
        <v>3350</v>
      </c>
      <c r="C36" s="5" t="s">
        <v>3351</v>
      </c>
      <c r="D36" s="148">
        <v>8568.9599999999991</v>
      </c>
      <c r="E36" s="1">
        <v>0</v>
      </c>
      <c r="F36" s="5" t="s">
        <v>28</v>
      </c>
    </row>
    <row r="37" spans="1:6" x14ac:dyDescent="0.25">
      <c r="A37" s="6">
        <v>43159</v>
      </c>
      <c r="B37" s="5" t="s">
        <v>3350</v>
      </c>
      <c r="C37" s="5" t="s">
        <v>3351</v>
      </c>
      <c r="D37" s="148">
        <v>50</v>
      </c>
      <c r="E37" s="1">
        <v>0</v>
      </c>
      <c r="F37" s="5" t="s">
        <v>28</v>
      </c>
    </row>
    <row r="38" spans="1:6" x14ac:dyDescent="0.25">
      <c r="A38" s="6">
        <v>43159</v>
      </c>
      <c r="B38" s="5" t="s">
        <v>3352</v>
      </c>
      <c r="C38" s="5" t="s">
        <v>3353</v>
      </c>
      <c r="D38" s="148">
        <v>8810.9</v>
      </c>
      <c r="E38" s="1">
        <v>0</v>
      </c>
      <c r="F38" s="5" t="s">
        <v>28</v>
      </c>
    </row>
    <row r="39" spans="1:6" x14ac:dyDescent="0.25">
      <c r="A39" s="6">
        <v>43159</v>
      </c>
      <c r="B39" s="5" t="s">
        <v>3352</v>
      </c>
      <c r="C39" s="5" t="s">
        <v>3353</v>
      </c>
      <c r="D39" s="148">
        <v>50</v>
      </c>
      <c r="E39" s="1">
        <v>0</v>
      </c>
      <c r="F39" s="5" t="s">
        <v>28</v>
      </c>
    </row>
    <row r="40" spans="1:6" x14ac:dyDescent="0.25">
      <c r="A40" s="6">
        <v>43159</v>
      </c>
      <c r="B40" s="5" t="s">
        <v>3354</v>
      </c>
      <c r="C40" s="5" t="s">
        <v>3355</v>
      </c>
      <c r="D40" s="148">
        <v>25822.799999999999</v>
      </c>
      <c r="E40" s="1">
        <v>0</v>
      </c>
      <c r="F40" s="5" t="s">
        <v>28</v>
      </c>
    </row>
    <row r="41" spans="1:6" x14ac:dyDescent="0.25">
      <c r="A41" s="6">
        <v>43159</v>
      </c>
      <c r="B41" s="5" t="s">
        <v>3354</v>
      </c>
      <c r="C41" s="5" t="s">
        <v>3355</v>
      </c>
      <c r="D41" s="148">
        <v>50</v>
      </c>
      <c r="E41" s="1">
        <v>0</v>
      </c>
      <c r="F41" s="5" t="s">
        <v>28</v>
      </c>
    </row>
    <row r="42" spans="1:6" x14ac:dyDescent="0.25">
      <c r="A42" s="6">
        <v>43159</v>
      </c>
      <c r="B42" s="5" t="s">
        <v>3356</v>
      </c>
      <c r="C42" s="5" t="s">
        <v>3357</v>
      </c>
      <c r="D42" s="148">
        <v>6133.93</v>
      </c>
      <c r="E42" s="1">
        <v>0</v>
      </c>
      <c r="F42" s="5" t="s">
        <v>28</v>
      </c>
    </row>
    <row r="43" spans="1:6" x14ac:dyDescent="0.25">
      <c r="A43" s="6">
        <v>43159</v>
      </c>
      <c r="B43" s="5" t="s">
        <v>3356</v>
      </c>
      <c r="C43" s="5" t="s">
        <v>3357</v>
      </c>
      <c r="D43" s="148">
        <v>50</v>
      </c>
      <c r="E43" s="1">
        <v>0</v>
      </c>
      <c r="F43" s="5" t="s">
        <v>28</v>
      </c>
    </row>
    <row r="44" spans="1:6" x14ac:dyDescent="0.25">
      <c r="A44" s="6">
        <v>43159</v>
      </c>
      <c r="B44" s="5" t="s">
        <v>3358</v>
      </c>
      <c r="C44" s="5" t="s">
        <v>3359</v>
      </c>
      <c r="D44" s="148">
        <v>5405.25</v>
      </c>
      <c r="E44" s="1">
        <v>0</v>
      </c>
      <c r="F44" s="5" t="s">
        <v>28</v>
      </c>
    </row>
    <row r="45" spans="1:6" x14ac:dyDescent="0.25">
      <c r="A45" s="6">
        <v>43159</v>
      </c>
      <c r="B45" s="5" t="s">
        <v>3358</v>
      </c>
      <c r="C45" s="5" t="s">
        <v>3359</v>
      </c>
      <c r="D45" s="148">
        <v>50</v>
      </c>
      <c r="E45" s="1">
        <v>0</v>
      </c>
      <c r="F45" s="5" t="s">
        <v>28</v>
      </c>
    </row>
    <row r="46" spans="1:6" x14ac:dyDescent="0.25">
      <c r="A46" s="6">
        <v>43159</v>
      </c>
      <c r="B46" s="5" t="s">
        <v>3360</v>
      </c>
      <c r="C46" s="5" t="s">
        <v>3361</v>
      </c>
      <c r="D46" s="148">
        <v>7209.56</v>
      </c>
      <c r="E46" s="1">
        <v>0</v>
      </c>
      <c r="F46" s="5" t="s">
        <v>28</v>
      </c>
    </row>
    <row r="47" spans="1:6" x14ac:dyDescent="0.25">
      <c r="A47" s="6">
        <v>43159</v>
      </c>
      <c r="B47" s="5" t="s">
        <v>3360</v>
      </c>
      <c r="C47" s="5" t="s">
        <v>3361</v>
      </c>
      <c r="D47" s="148">
        <v>50</v>
      </c>
      <c r="E47" s="1">
        <v>0</v>
      </c>
      <c r="F47" s="5" t="s">
        <v>28</v>
      </c>
    </row>
    <row r="48" spans="1:6" x14ac:dyDescent="0.25">
      <c r="A48" s="6">
        <v>43159</v>
      </c>
      <c r="B48" s="5" t="s">
        <v>3362</v>
      </c>
      <c r="C48" s="5" t="s">
        <v>3363</v>
      </c>
      <c r="D48" s="1">
        <v>0</v>
      </c>
      <c r="E48" s="148">
        <v>2000000</v>
      </c>
      <c r="F48" s="5" t="s">
        <v>28</v>
      </c>
    </row>
    <row r="49" spans="1:6" x14ac:dyDescent="0.25">
      <c r="A49" s="6">
        <v>43159</v>
      </c>
      <c r="B49" s="5" t="s">
        <v>3364</v>
      </c>
      <c r="C49" s="5" t="s">
        <v>3365</v>
      </c>
      <c r="D49" s="1">
        <v>0</v>
      </c>
      <c r="E49" s="148">
        <v>2000000</v>
      </c>
      <c r="F49" s="5" t="s">
        <v>28</v>
      </c>
    </row>
    <row r="50" spans="1:6" x14ac:dyDescent="0.25">
      <c r="A50" s="6">
        <v>43159</v>
      </c>
      <c r="B50" s="5" t="s">
        <v>3366</v>
      </c>
      <c r="C50" s="5" t="s">
        <v>3367</v>
      </c>
      <c r="D50" s="1">
        <v>0</v>
      </c>
      <c r="E50" s="148">
        <v>2000000</v>
      </c>
      <c r="F50" s="5" t="s">
        <v>28</v>
      </c>
    </row>
    <row r="51" spans="1:6" x14ac:dyDescent="0.25">
      <c r="A51" s="6">
        <v>43159</v>
      </c>
      <c r="B51" s="5" t="s">
        <v>3368</v>
      </c>
      <c r="C51" s="5" t="s">
        <v>3369</v>
      </c>
      <c r="D51" s="148">
        <v>40000</v>
      </c>
      <c r="E51" s="1">
        <v>0</v>
      </c>
      <c r="F51" s="5" t="s">
        <v>28</v>
      </c>
    </row>
    <row r="52" spans="1:6" x14ac:dyDescent="0.25">
      <c r="A52" s="6">
        <v>43159</v>
      </c>
      <c r="B52" s="5" t="s">
        <v>3370</v>
      </c>
      <c r="C52" s="5" t="s">
        <v>3371</v>
      </c>
      <c r="D52" s="148">
        <v>1405</v>
      </c>
      <c r="E52" s="1">
        <v>0</v>
      </c>
      <c r="F52" s="5" t="s">
        <v>28</v>
      </c>
    </row>
    <row r="53" spans="1:6" x14ac:dyDescent="0.25">
      <c r="A53" s="6">
        <v>43159</v>
      </c>
      <c r="B53" s="5" t="s">
        <v>3372</v>
      </c>
      <c r="C53" s="5" t="s">
        <v>3373</v>
      </c>
      <c r="D53" s="148">
        <v>1600</v>
      </c>
      <c r="E53" s="1">
        <v>0</v>
      </c>
      <c r="F53" s="5" t="s">
        <v>28</v>
      </c>
    </row>
    <row r="54" spans="1:6" x14ac:dyDescent="0.25">
      <c r="A54" s="6">
        <v>43159</v>
      </c>
      <c r="B54" s="5">
        <v>963196514</v>
      </c>
      <c r="C54" s="5" t="s">
        <v>3374</v>
      </c>
      <c r="D54" s="148">
        <v>4000</v>
      </c>
      <c r="E54" s="1">
        <v>0</v>
      </c>
      <c r="F54" s="5" t="s">
        <v>28</v>
      </c>
    </row>
    <row r="55" spans="1:6" x14ac:dyDescent="0.25">
      <c r="A55" s="6">
        <v>43159</v>
      </c>
      <c r="B55" s="5" t="s">
        <v>3375</v>
      </c>
      <c r="C55" s="5" t="s">
        <v>3376</v>
      </c>
      <c r="D55" s="148">
        <v>800</v>
      </c>
      <c r="E55" s="1">
        <v>0</v>
      </c>
      <c r="F55" s="5" t="s">
        <v>28</v>
      </c>
    </row>
    <row r="56" spans="1:6" x14ac:dyDescent="0.25">
      <c r="A56" s="6">
        <v>43159</v>
      </c>
      <c r="B56" s="5" t="s">
        <v>3377</v>
      </c>
      <c r="C56" s="5" t="s">
        <v>3378</v>
      </c>
      <c r="D56" s="148">
        <v>3805</v>
      </c>
      <c r="E56" s="1">
        <v>0</v>
      </c>
      <c r="F56" s="5" t="s">
        <v>28</v>
      </c>
    </row>
    <row r="57" spans="1:6" x14ac:dyDescent="0.25">
      <c r="A57" s="6">
        <v>43159</v>
      </c>
      <c r="B57" s="5" t="s">
        <v>3379</v>
      </c>
      <c r="C57" s="5" t="s">
        <v>3380</v>
      </c>
      <c r="D57" s="148">
        <v>11580</v>
      </c>
      <c r="E57" s="1">
        <v>0</v>
      </c>
      <c r="F57" s="5" t="s">
        <v>28</v>
      </c>
    </row>
    <row r="58" spans="1:6" x14ac:dyDescent="0.25">
      <c r="A58" s="6">
        <v>43159</v>
      </c>
      <c r="B58" s="5" t="s">
        <v>3381</v>
      </c>
      <c r="C58" s="5" t="s">
        <v>3382</v>
      </c>
      <c r="D58" s="148">
        <v>12000</v>
      </c>
      <c r="E58" s="1">
        <v>0</v>
      </c>
      <c r="F58" s="5" t="s">
        <v>28</v>
      </c>
    </row>
    <row r="59" spans="1:6" x14ac:dyDescent="0.25">
      <c r="A59" s="6">
        <v>43159</v>
      </c>
      <c r="B59" s="5" t="s">
        <v>3383</v>
      </c>
      <c r="C59" s="5" t="s">
        <v>3384</v>
      </c>
      <c r="D59" s="148">
        <v>1905</v>
      </c>
      <c r="E59" s="1">
        <v>0</v>
      </c>
      <c r="F59" s="5" t="s">
        <v>28</v>
      </c>
    </row>
    <row r="60" spans="1:6" x14ac:dyDescent="0.25">
      <c r="A60" s="6">
        <v>43159</v>
      </c>
      <c r="B60" s="5" t="s">
        <v>3385</v>
      </c>
      <c r="C60" s="5" t="s">
        <v>3386</v>
      </c>
      <c r="D60" s="148">
        <v>32000</v>
      </c>
      <c r="E60" s="1">
        <v>0</v>
      </c>
      <c r="F60" s="5" t="s">
        <v>28</v>
      </c>
    </row>
    <row r="61" spans="1:6" x14ac:dyDescent="0.25">
      <c r="A61" s="6">
        <v>43159</v>
      </c>
      <c r="B61" s="5" t="s">
        <v>3387</v>
      </c>
      <c r="C61" s="5" t="s">
        <v>3388</v>
      </c>
      <c r="D61" s="148">
        <v>11200</v>
      </c>
      <c r="E61" s="1">
        <v>0</v>
      </c>
      <c r="F61" s="5" t="s">
        <v>28</v>
      </c>
    </row>
    <row r="62" spans="1:6" x14ac:dyDescent="0.25">
      <c r="A62" s="6">
        <v>43159</v>
      </c>
      <c r="B62" s="5" t="s">
        <v>3389</v>
      </c>
      <c r="C62" s="5" t="s">
        <v>3390</v>
      </c>
      <c r="D62" s="148">
        <v>30240</v>
      </c>
      <c r="E62" s="1">
        <v>0</v>
      </c>
      <c r="F62" s="5" t="s">
        <v>28</v>
      </c>
    </row>
    <row r="63" spans="1:6" x14ac:dyDescent="0.25">
      <c r="A63" s="6">
        <v>43159</v>
      </c>
      <c r="B63" s="5" t="s">
        <v>3391</v>
      </c>
      <c r="C63" s="5" t="s">
        <v>3392</v>
      </c>
      <c r="D63" s="148">
        <v>40000</v>
      </c>
      <c r="E63" s="1">
        <v>0</v>
      </c>
      <c r="F63" s="5" t="s">
        <v>28</v>
      </c>
    </row>
    <row r="64" spans="1:6" x14ac:dyDescent="0.25">
      <c r="A64" s="6">
        <v>43159</v>
      </c>
      <c r="B64" s="5" t="s">
        <v>3393</v>
      </c>
      <c r="C64" s="5" t="s">
        <v>3394</v>
      </c>
      <c r="D64" s="148">
        <v>40000</v>
      </c>
      <c r="E64" s="1">
        <v>0</v>
      </c>
      <c r="F64" s="5" t="s">
        <v>28</v>
      </c>
    </row>
    <row r="65" spans="1:6" x14ac:dyDescent="0.25">
      <c r="A65" s="6">
        <v>43159</v>
      </c>
      <c r="B65" s="5" t="s">
        <v>3395</v>
      </c>
      <c r="C65" s="5" t="s">
        <v>3396</v>
      </c>
      <c r="D65" s="148">
        <v>20600</v>
      </c>
      <c r="E65" s="1">
        <v>0</v>
      </c>
      <c r="F65" s="5" t="s">
        <v>28</v>
      </c>
    </row>
    <row r="66" spans="1:6" x14ac:dyDescent="0.25">
      <c r="A66" s="6">
        <v>43159</v>
      </c>
      <c r="B66" s="5" t="s">
        <v>3397</v>
      </c>
      <c r="C66" s="5" t="s">
        <v>3398</v>
      </c>
      <c r="D66" s="148">
        <v>22520</v>
      </c>
      <c r="E66" s="1">
        <v>0</v>
      </c>
      <c r="F66" s="5" t="s">
        <v>28</v>
      </c>
    </row>
    <row r="67" spans="1:6" x14ac:dyDescent="0.25">
      <c r="A67" s="6">
        <v>43159</v>
      </c>
      <c r="B67" s="5" t="s">
        <v>3399</v>
      </c>
      <c r="C67" s="5" t="s">
        <v>3400</v>
      </c>
      <c r="D67" s="148">
        <v>19328</v>
      </c>
      <c r="E67" s="1">
        <v>0</v>
      </c>
      <c r="F67" s="5" t="s">
        <v>28</v>
      </c>
    </row>
    <row r="68" spans="1:6" x14ac:dyDescent="0.25">
      <c r="A68" s="6">
        <v>43159</v>
      </c>
      <c r="B68" s="5" t="s">
        <v>3401</v>
      </c>
      <c r="C68" s="5" t="s">
        <v>3402</v>
      </c>
      <c r="D68" s="148">
        <v>40000</v>
      </c>
      <c r="E68" s="1">
        <v>0</v>
      </c>
      <c r="F68" s="5" t="s">
        <v>28</v>
      </c>
    </row>
    <row r="69" spans="1:6" x14ac:dyDescent="0.25">
      <c r="A69" s="6">
        <v>43159</v>
      </c>
      <c r="B69" s="5" t="s">
        <v>3403</v>
      </c>
      <c r="C69" s="5" t="s">
        <v>3404</v>
      </c>
      <c r="D69" s="148">
        <v>40000</v>
      </c>
      <c r="E69" s="1">
        <v>0</v>
      </c>
      <c r="F69" s="5" t="s">
        <v>28</v>
      </c>
    </row>
    <row r="70" spans="1:6" x14ac:dyDescent="0.25">
      <c r="A70" s="6">
        <v>43159</v>
      </c>
      <c r="B70" s="5" t="s">
        <v>3405</v>
      </c>
      <c r="C70" s="5" t="s">
        <v>3406</v>
      </c>
      <c r="D70" s="1">
        <v>0</v>
      </c>
      <c r="E70" s="148">
        <v>46790</v>
      </c>
      <c r="F70" s="5" t="s">
        <v>28</v>
      </c>
    </row>
    <row r="71" spans="1:6" x14ac:dyDescent="0.25">
      <c r="A71" s="6">
        <v>43159</v>
      </c>
      <c r="B71" s="5" t="s">
        <v>3405</v>
      </c>
      <c r="C71" s="5" t="s">
        <v>3407</v>
      </c>
      <c r="D71" s="1">
        <v>0</v>
      </c>
      <c r="E71" s="148">
        <v>30000</v>
      </c>
      <c r="F71" s="5" t="s">
        <v>28</v>
      </c>
    </row>
    <row r="72" spans="1:6" x14ac:dyDescent="0.25">
      <c r="A72" s="6">
        <v>43159</v>
      </c>
      <c r="B72" s="5" t="s">
        <v>3408</v>
      </c>
      <c r="C72" s="5" t="s">
        <v>3409</v>
      </c>
      <c r="D72" s="1">
        <v>0</v>
      </c>
      <c r="E72" s="148">
        <v>42715.24</v>
      </c>
      <c r="F72" s="5" t="s">
        <v>28</v>
      </c>
    </row>
    <row r="73" spans="1:6" x14ac:dyDescent="0.25">
      <c r="A73" s="6">
        <v>43159</v>
      </c>
      <c r="B73" s="5" t="s">
        <v>3405</v>
      </c>
      <c r="C73" s="5" t="s">
        <v>3410</v>
      </c>
      <c r="D73" s="1">
        <v>0</v>
      </c>
      <c r="E73" s="148">
        <v>25189</v>
      </c>
      <c r="F73" s="5" t="s">
        <v>28</v>
      </c>
    </row>
    <row r="74" spans="1:6" x14ac:dyDescent="0.25">
      <c r="A74" s="6">
        <v>43159</v>
      </c>
      <c r="B74" s="5" t="s">
        <v>3411</v>
      </c>
      <c r="C74" s="5">
        <v>5966000816</v>
      </c>
      <c r="D74" s="1">
        <v>0</v>
      </c>
      <c r="E74" s="148">
        <v>5489.19</v>
      </c>
      <c r="F74" s="5" t="s">
        <v>28</v>
      </c>
    </row>
    <row r="75" spans="1:6" x14ac:dyDescent="0.25">
      <c r="A75" s="6">
        <v>43159</v>
      </c>
      <c r="B75" s="5" t="s">
        <v>3412</v>
      </c>
      <c r="C75" s="5" t="s">
        <v>3413</v>
      </c>
      <c r="D75" s="1">
        <v>0</v>
      </c>
      <c r="E75" s="148">
        <v>2908</v>
      </c>
      <c r="F75" s="5" t="s">
        <v>28</v>
      </c>
    </row>
    <row r="76" spans="1:6" x14ac:dyDescent="0.25">
      <c r="A76" s="6">
        <v>43159</v>
      </c>
      <c r="B76" s="5" t="s">
        <v>3414</v>
      </c>
      <c r="C76" s="5" t="s">
        <v>3415</v>
      </c>
      <c r="D76" s="1">
        <v>0</v>
      </c>
      <c r="E76" s="148">
        <v>48777</v>
      </c>
      <c r="F76" s="5" t="s">
        <v>28</v>
      </c>
    </row>
    <row r="77" spans="1:6" x14ac:dyDescent="0.25">
      <c r="A77" s="6">
        <v>43159</v>
      </c>
      <c r="B77" s="5" t="s">
        <v>3414</v>
      </c>
      <c r="C77" s="5" t="s">
        <v>3416</v>
      </c>
      <c r="D77" s="1">
        <v>0</v>
      </c>
      <c r="E77" s="148">
        <v>15668</v>
      </c>
      <c r="F77" s="5" t="s">
        <v>28</v>
      </c>
    </row>
    <row r="78" spans="1:6" x14ac:dyDescent="0.25">
      <c r="A78" s="6">
        <v>43159</v>
      </c>
      <c r="B78" s="5" t="s">
        <v>3414</v>
      </c>
      <c r="C78" s="5" t="s">
        <v>3417</v>
      </c>
      <c r="D78" s="1">
        <v>0</v>
      </c>
      <c r="E78" s="148">
        <v>148467</v>
      </c>
      <c r="F78" s="5" t="s">
        <v>28</v>
      </c>
    </row>
    <row r="79" spans="1:6" x14ac:dyDescent="0.25">
      <c r="A79" s="6">
        <v>43159</v>
      </c>
      <c r="B79" s="5" t="s">
        <v>3414</v>
      </c>
      <c r="C79" s="5" t="s">
        <v>3418</v>
      </c>
      <c r="D79" s="1">
        <v>0</v>
      </c>
      <c r="E79" s="148">
        <v>73284.17</v>
      </c>
      <c r="F79" s="5" t="s">
        <v>28</v>
      </c>
    </row>
    <row r="80" spans="1:6" x14ac:dyDescent="0.25">
      <c r="A80" s="6">
        <v>43159</v>
      </c>
      <c r="B80" s="5" t="s">
        <v>3414</v>
      </c>
      <c r="C80" s="5" t="s">
        <v>3419</v>
      </c>
      <c r="D80" s="1">
        <v>0</v>
      </c>
      <c r="E80" s="148">
        <v>20073.740000000002</v>
      </c>
      <c r="F80" s="5" t="s">
        <v>28</v>
      </c>
    </row>
    <row r="81" spans="1:6" x14ac:dyDescent="0.25">
      <c r="A81" s="6">
        <v>43159</v>
      </c>
      <c r="B81" s="5" t="s">
        <v>3414</v>
      </c>
      <c r="C81" s="5" t="s">
        <v>3420</v>
      </c>
      <c r="D81" s="1">
        <v>0</v>
      </c>
      <c r="E81" s="148">
        <v>25589.23</v>
      </c>
      <c r="F81" s="5" t="s">
        <v>28</v>
      </c>
    </row>
    <row r="82" spans="1:6" x14ac:dyDescent="0.25">
      <c r="A82" s="6">
        <v>43159</v>
      </c>
      <c r="B82" s="5" t="s">
        <v>3414</v>
      </c>
      <c r="C82" s="5" t="s">
        <v>3421</v>
      </c>
      <c r="D82" s="1">
        <v>0</v>
      </c>
      <c r="E82" s="148">
        <v>10389.83</v>
      </c>
      <c r="F82" s="5" t="s">
        <v>28</v>
      </c>
    </row>
    <row r="83" spans="1:6" x14ac:dyDescent="0.25">
      <c r="A83" s="6">
        <v>43159</v>
      </c>
      <c r="B83" s="5" t="s">
        <v>3422</v>
      </c>
      <c r="C83" s="5" t="s">
        <v>3423</v>
      </c>
      <c r="D83" s="1">
        <v>0</v>
      </c>
      <c r="E83" s="148">
        <v>76013</v>
      </c>
      <c r="F83" s="5" t="s">
        <v>28</v>
      </c>
    </row>
    <row r="84" spans="1:6" x14ac:dyDescent="0.25">
      <c r="A84" s="6">
        <v>43159</v>
      </c>
      <c r="B84" s="5" t="s">
        <v>3424</v>
      </c>
      <c r="C84" s="5" t="s">
        <v>3425</v>
      </c>
      <c r="D84" s="1">
        <v>0</v>
      </c>
      <c r="E84" s="148">
        <v>6803</v>
      </c>
      <c r="F84" s="5" t="s">
        <v>28</v>
      </c>
    </row>
    <row r="85" spans="1:6" x14ac:dyDescent="0.25">
      <c r="A85" s="6">
        <v>43159</v>
      </c>
      <c r="B85" s="5" t="s">
        <v>3426</v>
      </c>
      <c r="C85" s="5" t="s">
        <v>3427</v>
      </c>
      <c r="D85" s="1">
        <v>0</v>
      </c>
      <c r="E85" s="148">
        <v>35518</v>
      </c>
      <c r="F85" s="5" t="s">
        <v>28</v>
      </c>
    </row>
    <row r="86" spans="1:6" x14ac:dyDescent="0.25">
      <c r="A86" s="6">
        <v>43159</v>
      </c>
      <c r="B86" s="5" t="s">
        <v>3426</v>
      </c>
      <c r="C86" s="5" t="s">
        <v>3428</v>
      </c>
      <c r="D86" s="1">
        <v>0</v>
      </c>
      <c r="E86" s="148">
        <v>17947</v>
      </c>
      <c r="F86" s="5" t="s">
        <v>28</v>
      </c>
    </row>
    <row r="87" spans="1:6" x14ac:dyDescent="0.25">
      <c r="A87" s="6">
        <v>43159</v>
      </c>
      <c r="B87" s="5" t="s">
        <v>3426</v>
      </c>
      <c r="C87" s="5" t="s">
        <v>3429</v>
      </c>
      <c r="D87" s="1">
        <v>0</v>
      </c>
      <c r="E87" s="148">
        <v>9885.26</v>
      </c>
      <c r="F87" s="5" t="s">
        <v>28</v>
      </c>
    </row>
    <row r="88" spans="1:6" x14ac:dyDescent="0.25">
      <c r="A88" s="6">
        <v>43159</v>
      </c>
      <c r="B88" s="5" t="s">
        <v>3426</v>
      </c>
      <c r="C88" s="5" t="s">
        <v>3430</v>
      </c>
      <c r="D88" s="1">
        <v>0</v>
      </c>
      <c r="E88" s="148">
        <v>3499.79</v>
      </c>
      <c r="F88" s="5" t="s">
        <v>28</v>
      </c>
    </row>
    <row r="89" spans="1:6" x14ac:dyDescent="0.25">
      <c r="A89" s="6">
        <v>43159</v>
      </c>
      <c r="B89" s="5" t="s">
        <v>3426</v>
      </c>
      <c r="C89" s="5" t="s">
        <v>3431</v>
      </c>
      <c r="D89" s="1">
        <v>0</v>
      </c>
      <c r="E89" s="148">
        <v>7639.32</v>
      </c>
      <c r="F89" s="5" t="s">
        <v>28</v>
      </c>
    </row>
    <row r="90" spans="1:6" x14ac:dyDescent="0.25">
      <c r="A90" s="6">
        <v>43159</v>
      </c>
      <c r="B90" s="5" t="s">
        <v>3426</v>
      </c>
      <c r="C90" s="5" t="s">
        <v>3432</v>
      </c>
      <c r="D90" s="1">
        <v>0</v>
      </c>
      <c r="E90" s="148">
        <v>54384.24</v>
      </c>
      <c r="F90" s="5" t="s">
        <v>28</v>
      </c>
    </row>
    <row r="91" spans="1:6" x14ac:dyDescent="0.25">
      <c r="A91" s="6">
        <v>43159</v>
      </c>
      <c r="B91" s="5" t="s">
        <v>3433</v>
      </c>
      <c r="C91" s="5" t="s">
        <v>3434</v>
      </c>
      <c r="D91" s="1">
        <v>0</v>
      </c>
      <c r="E91" s="148">
        <v>13474</v>
      </c>
      <c r="F91" s="5" t="s">
        <v>28</v>
      </c>
    </row>
    <row r="92" spans="1:6" x14ac:dyDescent="0.25">
      <c r="A92" s="6">
        <v>43159</v>
      </c>
      <c r="B92" s="5" t="s">
        <v>3433</v>
      </c>
      <c r="C92" s="5" t="s">
        <v>3434</v>
      </c>
      <c r="D92" s="1">
        <v>0</v>
      </c>
      <c r="E92" s="148">
        <v>15541</v>
      </c>
      <c r="F92" s="5" t="s">
        <v>28</v>
      </c>
    </row>
    <row r="93" spans="1:6" x14ac:dyDescent="0.25">
      <c r="A93" s="6">
        <v>43159</v>
      </c>
      <c r="B93" s="5" t="s">
        <v>3435</v>
      </c>
      <c r="C93" s="5" t="s">
        <v>3436</v>
      </c>
      <c r="D93" s="1">
        <v>0</v>
      </c>
      <c r="E93" s="148">
        <v>29738</v>
      </c>
      <c r="F93" s="5" t="s">
        <v>28</v>
      </c>
    </row>
    <row r="94" spans="1:6" x14ac:dyDescent="0.25">
      <c r="A94" s="6">
        <v>43159</v>
      </c>
      <c r="B94" s="5" t="s">
        <v>3437</v>
      </c>
      <c r="C94" s="5">
        <v>5947000581</v>
      </c>
      <c r="D94" s="1">
        <v>0</v>
      </c>
      <c r="E94" s="148">
        <v>1550.37</v>
      </c>
      <c r="F94" s="5" t="s">
        <v>28</v>
      </c>
    </row>
    <row r="95" spans="1:6" x14ac:dyDescent="0.25">
      <c r="A95" s="6">
        <v>43159</v>
      </c>
      <c r="B95" s="5" t="s">
        <v>3437</v>
      </c>
      <c r="C95" s="5">
        <v>5947000581</v>
      </c>
      <c r="D95" s="1">
        <v>0</v>
      </c>
      <c r="E95" s="148">
        <v>2706.23</v>
      </c>
      <c r="F95" s="5" t="s">
        <v>28</v>
      </c>
    </row>
    <row r="96" spans="1:6" x14ac:dyDescent="0.25">
      <c r="A96" s="6">
        <v>43159</v>
      </c>
      <c r="B96" s="5" t="s">
        <v>3438</v>
      </c>
      <c r="C96" s="5" t="s">
        <v>3439</v>
      </c>
      <c r="D96" s="1">
        <v>0</v>
      </c>
      <c r="E96" s="148">
        <v>11641</v>
      </c>
      <c r="F96" s="5" t="s">
        <v>28</v>
      </c>
    </row>
    <row r="97" spans="1:6" x14ac:dyDescent="0.25">
      <c r="A97" s="6">
        <v>43159</v>
      </c>
      <c r="B97" s="5" t="s">
        <v>3438</v>
      </c>
      <c r="C97" s="5" t="s">
        <v>3440</v>
      </c>
      <c r="D97" s="1">
        <v>0</v>
      </c>
      <c r="E97" s="148">
        <v>9775</v>
      </c>
      <c r="F97" s="5" t="s">
        <v>28</v>
      </c>
    </row>
    <row r="98" spans="1:6" x14ac:dyDescent="0.25">
      <c r="A98" s="6">
        <v>43159</v>
      </c>
      <c r="B98" s="5" t="s">
        <v>3438</v>
      </c>
      <c r="C98" s="5" t="s">
        <v>3441</v>
      </c>
      <c r="D98" s="1">
        <v>0</v>
      </c>
      <c r="E98" s="148">
        <v>18191.990000000002</v>
      </c>
      <c r="F98" s="5" t="s">
        <v>28</v>
      </c>
    </row>
    <row r="99" spans="1:6" x14ac:dyDescent="0.25">
      <c r="A99" s="6">
        <v>43159</v>
      </c>
      <c r="B99" s="5" t="s">
        <v>3438</v>
      </c>
      <c r="C99" s="5" t="s">
        <v>3442</v>
      </c>
      <c r="D99" s="1">
        <v>0</v>
      </c>
      <c r="E99" s="148">
        <v>5980</v>
      </c>
      <c r="F99" s="5" t="s">
        <v>28</v>
      </c>
    </row>
    <row r="100" spans="1:6" x14ac:dyDescent="0.25">
      <c r="A100" s="6">
        <v>43159</v>
      </c>
      <c r="B100" s="5" t="s">
        <v>3438</v>
      </c>
      <c r="C100" s="5" t="s">
        <v>3443</v>
      </c>
      <c r="D100" s="1">
        <v>0</v>
      </c>
      <c r="E100" s="148">
        <v>285132</v>
      </c>
      <c r="F100" s="5" t="s">
        <v>28</v>
      </c>
    </row>
    <row r="101" spans="1:6" x14ac:dyDescent="0.25">
      <c r="A101" s="6">
        <v>43159</v>
      </c>
      <c r="B101" s="5" t="s">
        <v>3438</v>
      </c>
      <c r="C101" s="5" t="s">
        <v>3444</v>
      </c>
      <c r="D101" s="1">
        <v>0</v>
      </c>
      <c r="E101" s="148">
        <v>127375</v>
      </c>
      <c r="F101" s="5" t="s">
        <v>28</v>
      </c>
    </row>
    <row r="102" spans="1:6" x14ac:dyDescent="0.25">
      <c r="A102" s="6">
        <v>43159</v>
      </c>
      <c r="B102" s="5" t="s">
        <v>3438</v>
      </c>
      <c r="C102" s="5" t="s">
        <v>3445</v>
      </c>
      <c r="D102" s="1">
        <v>0</v>
      </c>
      <c r="E102" s="148">
        <v>58495</v>
      </c>
      <c r="F102" s="5" t="s">
        <v>28</v>
      </c>
    </row>
    <row r="103" spans="1:6" x14ac:dyDescent="0.25">
      <c r="A103" s="6">
        <v>43159</v>
      </c>
      <c r="B103" s="5" t="s">
        <v>3446</v>
      </c>
      <c r="C103" s="5" t="s">
        <v>3447</v>
      </c>
      <c r="D103" s="1">
        <v>0</v>
      </c>
      <c r="E103" s="148">
        <v>684440.66</v>
      </c>
      <c r="F103" s="5" t="s">
        <v>28</v>
      </c>
    </row>
    <row r="104" spans="1:6" x14ac:dyDescent="0.25">
      <c r="A104" s="6">
        <v>43159</v>
      </c>
      <c r="B104" s="5" t="s">
        <v>3446</v>
      </c>
      <c r="C104" s="5" t="s">
        <v>3448</v>
      </c>
      <c r="D104" s="1">
        <v>0</v>
      </c>
      <c r="E104" s="148">
        <v>27507.42</v>
      </c>
      <c r="F104" s="5" t="s">
        <v>28</v>
      </c>
    </row>
    <row r="105" spans="1:6" x14ac:dyDescent="0.25">
      <c r="A105" s="6">
        <v>43159</v>
      </c>
      <c r="B105" s="5" t="s">
        <v>3446</v>
      </c>
      <c r="C105" s="5" t="s">
        <v>3449</v>
      </c>
      <c r="D105" s="1">
        <v>0</v>
      </c>
      <c r="E105" s="148">
        <v>15809</v>
      </c>
      <c r="F105" s="5" t="s">
        <v>28</v>
      </c>
    </row>
    <row r="106" spans="1:6" x14ac:dyDescent="0.25">
      <c r="A106" s="6">
        <v>43159</v>
      </c>
      <c r="B106" s="5" t="s">
        <v>3446</v>
      </c>
      <c r="C106" s="5" t="s">
        <v>3450</v>
      </c>
      <c r="D106" s="1">
        <v>0</v>
      </c>
      <c r="E106" s="148">
        <v>37624.65</v>
      </c>
      <c r="F106" s="5" t="s">
        <v>28</v>
      </c>
    </row>
    <row r="107" spans="1:6" x14ac:dyDescent="0.25">
      <c r="A107" s="6">
        <v>43159</v>
      </c>
      <c r="B107" s="5" t="s">
        <v>3446</v>
      </c>
      <c r="C107" s="5" t="s">
        <v>3451</v>
      </c>
      <c r="D107" s="1">
        <v>0</v>
      </c>
      <c r="E107" s="148">
        <v>90004</v>
      </c>
      <c r="F107" s="5" t="s">
        <v>28</v>
      </c>
    </row>
    <row r="108" spans="1:6" x14ac:dyDescent="0.25">
      <c r="A108" s="6">
        <v>43159</v>
      </c>
      <c r="B108" s="5" t="s">
        <v>3446</v>
      </c>
      <c r="C108" s="5" t="s">
        <v>3452</v>
      </c>
      <c r="D108" s="1">
        <v>0</v>
      </c>
      <c r="E108" s="148">
        <v>50356</v>
      </c>
      <c r="F108" s="5" t="s">
        <v>28</v>
      </c>
    </row>
    <row r="109" spans="1:6" x14ac:dyDescent="0.25">
      <c r="A109" s="6">
        <v>43159</v>
      </c>
      <c r="B109" s="5" t="s">
        <v>3446</v>
      </c>
      <c r="C109" s="5" t="s">
        <v>3453</v>
      </c>
      <c r="D109" s="1">
        <v>0</v>
      </c>
      <c r="E109" s="148">
        <v>21732</v>
      </c>
      <c r="F109" s="5" t="s">
        <v>28</v>
      </c>
    </row>
    <row r="110" spans="1:6" x14ac:dyDescent="0.25">
      <c r="A110" s="6">
        <v>43159</v>
      </c>
      <c r="B110" s="5" t="s">
        <v>3446</v>
      </c>
      <c r="C110" s="5" t="s">
        <v>3454</v>
      </c>
      <c r="D110" s="1">
        <v>0</v>
      </c>
      <c r="E110" s="148">
        <v>162192</v>
      </c>
      <c r="F110" s="5" t="s">
        <v>28</v>
      </c>
    </row>
    <row r="111" spans="1:6" x14ac:dyDescent="0.25">
      <c r="A111" s="6">
        <v>43159</v>
      </c>
      <c r="B111" s="5" t="s">
        <v>3446</v>
      </c>
      <c r="C111" s="5" t="s">
        <v>3455</v>
      </c>
      <c r="D111" s="1">
        <v>0</v>
      </c>
      <c r="E111" s="148">
        <v>207894</v>
      </c>
      <c r="F111" s="5" t="s">
        <v>28</v>
      </c>
    </row>
    <row r="112" spans="1:6" x14ac:dyDescent="0.25">
      <c r="A112" s="6">
        <v>43159</v>
      </c>
      <c r="B112" s="5" t="s">
        <v>3446</v>
      </c>
      <c r="C112" s="5" t="s">
        <v>3456</v>
      </c>
      <c r="D112" s="1">
        <v>0</v>
      </c>
      <c r="E112" s="148">
        <v>115896</v>
      </c>
      <c r="F112" s="5" t="s">
        <v>28</v>
      </c>
    </row>
    <row r="113" spans="1:6" x14ac:dyDescent="0.25">
      <c r="A113" s="6">
        <v>43159</v>
      </c>
      <c r="B113" s="5" t="s">
        <v>3446</v>
      </c>
      <c r="C113" s="5" t="s">
        <v>3457</v>
      </c>
      <c r="D113" s="1">
        <v>0</v>
      </c>
      <c r="E113" s="148">
        <v>33486</v>
      </c>
      <c r="F113" s="5" t="s">
        <v>28</v>
      </c>
    </row>
    <row r="114" spans="1:6" x14ac:dyDescent="0.25">
      <c r="A114" s="6">
        <v>43159</v>
      </c>
      <c r="B114" s="5" t="s">
        <v>3446</v>
      </c>
      <c r="C114" s="5" t="s">
        <v>3458</v>
      </c>
      <c r="D114" s="1">
        <v>0</v>
      </c>
      <c r="E114" s="148">
        <v>33166</v>
      </c>
      <c r="F114" s="5" t="s">
        <v>28</v>
      </c>
    </row>
    <row r="115" spans="1:6" x14ac:dyDescent="0.25">
      <c r="A115" s="6">
        <v>43159</v>
      </c>
      <c r="B115" s="5" t="s">
        <v>3446</v>
      </c>
      <c r="C115" s="5" t="s">
        <v>3459</v>
      </c>
      <c r="D115" s="1">
        <v>0</v>
      </c>
      <c r="E115" s="148">
        <v>301914</v>
      </c>
      <c r="F115" s="5" t="s">
        <v>28</v>
      </c>
    </row>
    <row r="116" spans="1:6" x14ac:dyDescent="0.25">
      <c r="A116" s="6">
        <v>43159</v>
      </c>
      <c r="B116" s="5" t="s">
        <v>3446</v>
      </c>
      <c r="C116" s="5" t="s">
        <v>3460</v>
      </c>
      <c r="D116" s="1">
        <v>0</v>
      </c>
      <c r="E116" s="148">
        <v>188833</v>
      </c>
      <c r="F116" s="5" t="s">
        <v>28</v>
      </c>
    </row>
    <row r="117" spans="1:6" x14ac:dyDescent="0.25">
      <c r="A117" s="6">
        <v>43159</v>
      </c>
      <c r="B117" s="5" t="s">
        <v>3446</v>
      </c>
      <c r="C117" s="5" t="s">
        <v>3461</v>
      </c>
      <c r="D117" s="1">
        <v>0</v>
      </c>
      <c r="E117" s="148">
        <v>290049</v>
      </c>
      <c r="F117" s="5" t="s">
        <v>28</v>
      </c>
    </row>
    <row r="118" spans="1:6" x14ac:dyDescent="0.25">
      <c r="A118" s="6">
        <v>43159</v>
      </c>
      <c r="B118" s="5" t="s">
        <v>3446</v>
      </c>
      <c r="C118" s="5" t="s">
        <v>3462</v>
      </c>
      <c r="D118" s="1">
        <v>0</v>
      </c>
      <c r="E118" s="148">
        <v>35109</v>
      </c>
      <c r="F118" s="5" t="s">
        <v>28</v>
      </c>
    </row>
    <row r="119" spans="1:6" x14ac:dyDescent="0.25">
      <c r="A119" s="6">
        <v>43159</v>
      </c>
      <c r="B119" s="5" t="s">
        <v>3446</v>
      </c>
      <c r="C119" s="5" t="s">
        <v>3463</v>
      </c>
      <c r="D119" s="1">
        <v>0</v>
      </c>
      <c r="E119" s="148">
        <v>14496</v>
      </c>
      <c r="F119" s="5" t="s">
        <v>28</v>
      </c>
    </row>
    <row r="120" spans="1:6" x14ac:dyDescent="0.25">
      <c r="A120" s="6">
        <v>43159</v>
      </c>
      <c r="B120" s="5" t="s">
        <v>3446</v>
      </c>
      <c r="C120" s="5" t="s">
        <v>3464</v>
      </c>
      <c r="D120" s="1">
        <v>0</v>
      </c>
      <c r="E120" s="148">
        <v>148078</v>
      </c>
      <c r="F120" s="5" t="s">
        <v>28</v>
      </c>
    </row>
    <row r="121" spans="1:6" x14ac:dyDescent="0.25">
      <c r="A121" s="6">
        <v>43159</v>
      </c>
      <c r="B121" s="5" t="s">
        <v>3446</v>
      </c>
      <c r="C121" s="5" t="s">
        <v>3465</v>
      </c>
      <c r="D121" s="1">
        <v>0</v>
      </c>
      <c r="E121" s="148">
        <v>3927</v>
      </c>
      <c r="F121" s="5" t="s">
        <v>28</v>
      </c>
    </row>
    <row r="122" spans="1:6" x14ac:dyDescent="0.25">
      <c r="A122" s="6">
        <v>43159</v>
      </c>
      <c r="B122" s="5" t="s">
        <v>3446</v>
      </c>
      <c r="C122" s="5" t="s">
        <v>3466</v>
      </c>
      <c r="D122" s="1">
        <v>0</v>
      </c>
      <c r="E122" s="148">
        <v>126185</v>
      </c>
      <c r="F122" s="5" t="s">
        <v>28</v>
      </c>
    </row>
    <row r="123" spans="1:6" x14ac:dyDescent="0.25">
      <c r="A123" s="6">
        <v>43159</v>
      </c>
      <c r="B123" s="5" t="s">
        <v>3446</v>
      </c>
      <c r="C123" s="5" t="s">
        <v>3467</v>
      </c>
      <c r="D123" s="1">
        <v>0</v>
      </c>
      <c r="E123" s="148">
        <v>40131</v>
      </c>
      <c r="F123" s="5" t="s">
        <v>28</v>
      </c>
    </row>
    <row r="124" spans="1:6" x14ac:dyDescent="0.25">
      <c r="A124" s="6">
        <v>43159</v>
      </c>
      <c r="B124" s="5" t="s">
        <v>3446</v>
      </c>
      <c r="C124" s="5" t="s">
        <v>3468</v>
      </c>
      <c r="D124" s="1">
        <v>0</v>
      </c>
      <c r="E124" s="148">
        <v>17582</v>
      </c>
      <c r="F124" s="5" t="s">
        <v>28</v>
      </c>
    </row>
    <row r="125" spans="1:6" x14ac:dyDescent="0.25">
      <c r="A125" s="6">
        <v>43159</v>
      </c>
      <c r="B125" s="5" t="s">
        <v>3446</v>
      </c>
      <c r="C125" s="5" t="s">
        <v>3469</v>
      </c>
      <c r="D125" s="1">
        <v>0</v>
      </c>
      <c r="E125" s="148">
        <v>4322</v>
      </c>
      <c r="F125" s="5" t="s">
        <v>28</v>
      </c>
    </row>
    <row r="126" spans="1:6" x14ac:dyDescent="0.25">
      <c r="A126" s="6">
        <v>43159</v>
      </c>
      <c r="B126" s="5" t="s">
        <v>3446</v>
      </c>
      <c r="C126" s="5" t="s">
        <v>3470</v>
      </c>
      <c r="D126" s="1">
        <v>0</v>
      </c>
      <c r="E126" s="148">
        <v>2320</v>
      </c>
      <c r="F126" s="5" t="s">
        <v>28</v>
      </c>
    </row>
    <row r="127" spans="1:6" x14ac:dyDescent="0.25">
      <c r="A127" s="6">
        <v>43159</v>
      </c>
      <c r="B127" s="5" t="s">
        <v>3446</v>
      </c>
      <c r="C127" s="5" t="s">
        <v>3471</v>
      </c>
      <c r="D127" s="1">
        <v>0</v>
      </c>
      <c r="E127" s="148">
        <v>45241</v>
      </c>
      <c r="F127" s="5" t="s">
        <v>28</v>
      </c>
    </row>
    <row r="128" spans="1:6" x14ac:dyDescent="0.25">
      <c r="A128" s="6">
        <v>43159</v>
      </c>
      <c r="B128" s="5" t="s">
        <v>3446</v>
      </c>
      <c r="C128" s="5" t="s">
        <v>3472</v>
      </c>
      <c r="D128" s="1">
        <v>0</v>
      </c>
      <c r="E128" s="148">
        <v>162053</v>
      </c>
      <c r="F128" s="5" t="s">
        <v>28</v>
      </c>
    </row>
    <row r="129" spans="1:6" x14ac:dyDescent="0.25">
      <c r="A129" s="6">
        <v>43159</v>
      </c>
      <c r="B129" s="5" t="s">
        <v>3446</v>
      </c>
      <c r="C129" s="5" t="s">
        <v>3473</v>
      </c>
      <c r="D129" s="1">
        <v>0</v>
      </c>
      <c r="E129" s="148">
        <v>11541</v>
      </c>
      <c r="F129" s="5" t="s">
        <v>28</v>
      </c>
    </row>
    <row r="130" spans="1:6" x14ac:dyDescent="0.25">
      <c r="A130" s="6">
        <v>43159</v>
      </c>
      <c r="B130" s="5" t="s">
        <v>3446</v>
      </c>
      <c r="C130" s="5" t="s">
        <v>3474</v>
      </c>
      <c r="D130" s="1">
        <v>0</v>
      </c>
      <c r="E130" s="148">
        <v>5200</v>
      </c>
      <c r="F130" s="5" t="s">
        <v>28</v>
      </c>
    </row>
    <row r="131" spans="1:6" x14ac:dyDescent="0.25">
      <c r="A131" s="6">
        <v>43159</v>
      </c>
      <c r="B131" s="5" t="s">
        <v>3446</v>
      </c>
      <c r="C131" s="5" t="s">
        <v>3475</v>
      </c>
      <c r="D131" s="1">
        <v>0</v>
      </c>
      <c r="E131" s="148">
        <v>87674</v>
      </c>
      <c r="F131" s="5" t="s">
        <v>28</v>
      </c>
    </row>
    <row r="132" spans="1:6" x14ac:dyDescent="0.25">
      <c r="A132" s="6">
        <v>43159</v>
      </c>
      <c r="B132" s="5" t="s">
        <v>2968</v>
      </c>
      <c r="C132" s="5" t="s">
        <v>3051</v>
      </c>
      <c r="D132" s="1">
        <v>0</v>
      </c>
      <c r="E132" s="148">
        <v>69408.02</v>
      </c>
      <c r="F132" s="5" t="s">
        <v>28</v>
      </c>
    </row>
    <row r="133" spans="1:6" x14ac:dyDescent="0.25">
      <c r="A133" s="6">
        <v>43159</v>
      </c>
      <c r="B133" s="5" t="s">
        <v>3476</v>
      </c>
      <c r="C133" s="5" t="s">
        <v>3477</v>
      </c>
      <c r="D133" s="1">
        <v>0</v>
      </c>
      <c r="E133" s="148">
        <v>63698.73</v>
      </c>
      <c r="F133" s="5" t="s">
        <v>28</v>
      </c>
    </row>
    <row r="134" spans="1:6" x14ac:dyDescent="0.25">
      <c r="A134" s="6">
        <v>43159</v>
      </c>
      <c r="B134" s="5" t="s">
        <v>3412</v>
      </c>
      <c r="C134" s="5" t="s">
        <v>3478</v>
      </c>
      <c r="D134" s="1">
        <v>0</v>
      </c>
      <c r="E134" s="148">
        <v>18383.560000000001</v>
      </c>
      <c r="F134" s="5" t="s">
        <v>28</v>
      </c>
    </row>
    <row r="135" spans="1:6" x14ac:dyDescent="0.25">
      <c r="A135" s="6">
        <v>43159</v>
      </c>
      <c r="B135" s="5" t="s">
        <v>3412</v>
      </c>
      <c r="C135" s="5" t="s">
        <v>3479</v>
      </c>
      <c r="D135" s="1">
        <v>0</v>
      </c>
      <c r="E135" s="148">
        <v>34498</v>
      </c>
      <c r="F135" s="5" t="s">
        <v>28</v>
      </c>
    </row>
    <row r="136" spans="1:6" x14ac:dyDescent="0.25">
      <c r="A136" s="6">
        <v>43159</v>
      </c>
      <c r="B136" s="5" t="s">
        <v>3412</v>
      </c>
      <c r="C136" s="5" t="s">
        <v>3480</v>
      </c>
      <c r="D136" s="1">
        <v>0</v>
      </c>
      <c r="E136" s="148">
        <v>10406</v>
      </c>
      <c r="F136" s="5" t="s">
        <v>28</v>
      </c>
    </row>
    <row r="137" spans="1:6" x14ac:dyDescent="0.25">
      <c r="A137" s="6">
        <v>43159</v>
      </c>
      <c r="B137" s="5" t="s">
        <v>3412</v>
      </c>
      <c r="C137" s="5" t="s">
        <v>3481</v>
      </c>
      <c r="D137" s="1">
        <v>0</v>
      </c>
      <c r="E137" s="148">
        <v>8959</v>
      </c>
      <c r="F137" s="5" t="s">
        <v>28</v>
      </c>
    </row>
    <row r="138" spans="1:6" x14ac:dyDescent="0.25">
      <c r="A138" s="6">
        <v>43159</v>
      </c>
      <c r="B138" s="5" t="s">
        <v>3438</v>
      </c>
      <c r="C138" s="5" t="s">
        <v>3482</v>
      </c>
      <c r="D138" s="1">
        <v>0</v>
      </c>
      <c r="E138" s="148">
        <v>15476.49</v>
      </c>
      <c r="F138" s="5" t="s">
        <v>28</v>
      </c>
    </row>
    <row r="139" spans="1:6" x14ac:dyDescent="0.25">
      <c r="A139" s="6">
        <v>43159</v>
      </c>
      <c r="B139" s="5" t="s">
        <v>3438</v>
      </c>
      <c r="C139" s="5" t="s">
        <v>3483</v>
      </c>
      <c r="D139" s="1">
        <v>0</v>
      </c>
      <c r="E139" s="148">
        <v>12867.5</v>
      </c>
      <c r="F139" s="5" t="s">
        <v>28</v>
      </c>
    </row>
    <row r="140" spans="1:6" x14ac:dyDescent="0.25">
      <c r="A140" s="6">
        <v>43159</v>
      </c>
      <c r="B140" s="5" t="s">
        <v>3446</v>
      </c>
      <c r="C140" s="5" t="s">
        <v>3484</v>
      </c>
      <c r="D140" s="1">
        <v>0</v>
      </c>
      <c r="E140" s="148">
        <v>58641.88</v>
      </c>
      <c r="F140" s="5" t="s">
        <v>28</v>
      </c>
    </row>
    <row r="141" spans="1:6" x14ac:dyDescent="0.25">
      <c r="A141" s="6">
        <v>43159</v>
      </c>
      <c r="B141" s="5" t="s">
        <v>26</v>
      </c>
      <c r="C141" s="5" t="s">
        <v>3485</v>
      </c>
      <c r="D141" s="1">
        <v>0</v>
      </c>
      <c r="E141" s="148">
        <v>4623</v>
      </c>
      <c r="F141" s="5" t="s">
        <v>3486</v>
      </c>
    </row>
    <row r="142" spans="1:6" x14ac:dyDescent="0.25">
      <c r="A142" s="6">
        <v>43159</v>
      </c>
      <c r="B142" s="5" t="s">
        <v>26</v>
      </c>
      <c r="C142" s="5" t="s">
        <v>3487</v>
      </c>
      <c r="D142" s="1">
        <v>0</v>
      </c>
      <c r="E142" s="148">
        <v>2864</v>
      </c>
      <c r="F142" s="5" t="s">
        <v>3486</v>
      </c>
    </row>
    <row r="143" spans="1:6" x14ac:dyDescent="0.25">
      <c r="A143" s="6">
        <v>43159</v>
      </c>
      <c r="B143" s="5" t="s">
        <v>26</v>
      </c>
      <c r="C143" s="5" t="s">
        <v>3488</v>
      </c>
      <c r="D143" s="1">
        <v>0</v>
      </c>
      <c r="E143" s="148">
        <v>50297.04</v>
      </c>
      <c r="F143" s="5" t="s">
        <v>3489</v>
      </c>
    </row>
    <row r="144" spans="1:6" x14ac:dyDescent="0.25">
      <c r="A144" s="6">
        <v>43159</v>
      </c>
      <c r="B144" s="5" t="s">
        <v>26</v>
      </c>
      <c r="C144" s="5" t="s">
        <v>3490</v>
      </c>
      <c r="D144" s="1">
        <v>0</v>
      </c>
      <c r="E144" s="148">
        <v>43414</v>
      </c>
      <c r="F144" s="5" t="s">
        <v>3486</v>
      </c>
    </row>
    <row r="145" spans="1:6" x14ac:dyDescent="0.25">
      <c r="A145" s="6">
        <v>43159</v>
      </c>
      <c r="B145" s="5" t="s">
        <v>26</v>
      </c>
      <c r="C145" s="5" t="s">
        <v>3491</v>
      </c>
      <c r="D145" s="1">
        <v>0</v>
      </c>
      <c r="E145" s="148">
        <v>57805</v>
      </c>
      <c r="F145" s="5" t="s">
        <v>3492</v>
      </c>
    </row>
    <row r="146" spans="1:6" x14ac:dyDescent="0.25">
      <c r="A146" s="6">
        <v>43159</v>
      </c>
      <c r="B146" s="5" t="s">
        <v>26</v>
      </c>
      <c r="C146" s="5" t="s">
        <v>3493</v>
      </c>
      <c r="D146" s="1">
        <v>0</v>
      </c>
      <c r="E146" s="148">
        <v>225639</v>
      </c>
      <c r="F146" s="5" t="s">
        <v>3492</v>
      </c>
    </row>
    <row r="147" spans="1:6" x14ac:dyDescent="0.25">
      <c r="A147" s="6">
        <v>43159</v>
      </c>
      <c r="B147" s="5" t="s">
        <v>26</v>
      </c>
      <c r="C147" s="5" t="s">
        <v>3494</v>
      </c>
      <c r="D147" s="1">
        <v>0</v>
      </c>
      <c r="E147" s="148">
        <v>2704014.8</v>
      </c>
      <c r="F147" s="6">
        <v>43158</v>
      </c>
    </row>
    <row r="148" spans="1:6" x14ac:dyDescent="0.25">
      <c r="A148" s="6">
        <v>43159</v>
      </c>
      <c r="B148" s="5" t="s">
        <v>26</v>
      </c>
      <c r="C148" s="5" t="s">
        <v>3495</v>
      </c>
      <c r="D148" s="1">
        <v>0</v>
      </c>
      <c r="E148" s="148">
        <v>20972</v>
      </c>
      <c r="F148" s="5" t="s">
        <v>3486</v>
      </c>
    </row>
    <row r="149" spans="1:6" x14ac:dyDescent="0.25">
      <c r="A149" s="6">
        <v>43159</v>
      </c>
      <c r="B149" s="5" t="s">
        <v>26</v>
      </c>
      <c r="C149" s="5" t="s">
        <v>3496</v>
      </c>
      <c r="D149" s="1">
        <v>0</v>
      </c>
      <c r="E149" s="148">
        <v>106420</v>
      </c>
      <c r="F149" s="5" t="s">
        <v>3486</v>
      </c>
    </row>
    <row r="150" spans="1:6" x14ac:dyDescent="0.25">
      <c r="A150" s="6">
        <v>43159</v>
      </c>
      <c r="B150" s="5" t="s">
        <v>26</v>
      </c>
      <c r="C150" s="5" t="s">
        <v>3497</v>
      </c>
      <c r="D150" s="148">
        <v>53085.25</v>
      </c>
      <c r="E150" s="1">
        <v>0</v>
      </c>
      <c r="F150" s="5" t="s">
        <v>3497</v>
      </c>
    </row>
    <row r="151" spans="1:6" x14ac:dyDescent="0.25">
      <c r="A151" s="6">
        <v>43159</v>
      </c>
      <c r="B151" s="5" t="s">
        <v>26</v>
      </c>
      <c r="C151" s="5" t="s">
        <v>3498</v>
      </c>
      <c r="D151" s="148">
        <v>136715</v>
      </c>
      <c r="E151" s="1">
        <v>0</v>
      </c>
      <c r="F151" s="5" t="s">
        <v>3498</v>
      </c>
    </row>
    <row r="152" spans="1:6" x14ac:dyDescent="0.25">
      <c r="A152" s="6">
        <v>43159</v>
      </c>
      <c r="B152" s="5" t="s">
        <v>26</v>
      </c>
      <c r="C152" s="5" t="s">
        <v>3499</v>
      </c>
      <c r="D152" s="148">
        <v>102186.64</v>
      </c>
      <c r="E152" s="1">
        <v>0</v>
      </c>
      <c r="F152" s="5" t="s">
        <v>3499</v>
      </c>
    </row>
    <row r="153" spans="1:6" x14ac:dyDescent="0.25">
      <c r="A153" s="6">
        <v>43159</v>
      </c>
      <c r="B153" s="5" t="s">
        <v>26</v>
      </c>
      <c r="C153" s="5" t="s">
        <v>3500</v>
      </c>
      <c r="D153" s="148">
        <v>2544680.2999999998</v>
      </c>
      <c r="E153" s="1">
        <v>0</v>
      </c>
      <c r="F153" s="5" t="s">
        <v>3500</v>
      </c>
    </row>
    <row r="154" spans="1:6" x14ac:dyDescent="0.25">
      <c r="A154" s="6">
        <v>43159</v>
      </c>
      <c r="B154" s="5" t="s">
        <v>26</v>
      </c>
      <c r="C154" s="5" t="s">
        <v>3501</v>
      </c>
      <c r="D154" s="148">
        <v>261383.83</v>
      </c>
      <c r="E154" s="1">
        <v>0</v>
      </c>
      <c r="F154" s="5" t="s">
        <v>3501</v>
      </c>
    </row>
    <row r="155" spans="1:6" x14ac:dyDescent="0.25">
      <c r="A155" s="6">
        <v>43159</v>
      </c>
      <c r="B155" s="5" t="s">
        <v>3502</v>
      </c>
      <c r="C155" s="5" t="s">
        <v>3503</v>
      </c>
      <c r="D155" s="1">
        <v>0</v>
      </c>
      <c r="E155" s="148">
        <v>67102</v>
      </c>
      <c r="F155" s="5" t="s">
        <v>28</v>
      </c>
    </row>
    <row r="156" spans="1:6" x14ac:dyDescent="0.25">
      <c r="A156" s="6">
        <v>43159</v>
      </c>
      <c r="B156" s="5" t="s">
        <v>3502</v>
      </c>
      <c r="C156" s="5" t="s">
        <v>3504</v>
      </c>
      <c r="D156" s="1">
        <v>0</v>
      </c>
      <c r="E156" s="148">
        <v>93980</v>
      </c>
      <c r="F156" s="5" t="s">
        <v>28</v>
      </c>
    </row>
    <row r="157" spans="1:6" x14ac:dyDescent="0.25">
      <c r="A157" s="6">
        <v>43159</v>
      </c>
      <c r="B157" s="5" t="s">
        <v>3502</v>
      </c>
      <c r="C157" s="5" t="s">
        <v>3505</v>
      </c>
      <c r="D157" s="1">
        <v>0</v>
      </c>
      <c r="E157" s="148">
        <v>2920</v>
      </c>
      <c r="F157" s="5" t="s">
        <v>28</v>
      </c>
    </row>
    <row r="158" spans="1:6" x14ac:dyDescent="0.25">
      <c r="A158" s="6">
        <v>43159</v>
      </c>
      <c r="B158" s="5" t="s">
        <v>3502</v>
      </c>
      <c r="C158" s="5" t="s">
        <v>3506</v>
      </c>
      <c r="D158" s="1">
        <v>0</v>
      </c>
      <c r="E158" s="148">
        <v>39231</v>
      </c>
      <c r="F158" s="5" t="s">
        <v>28</v>
      </c>
    </row>
    <row r="159" spans="1:6" x14ac:dyDescent="0.25">
      <c r="A159" s="6">
        <v>43159</v>
      </c>
      <c r="B159" s="5" t="s">
        <v>3405</v>
      </c>
      <c r="C159" s="5" t="s">
        <v>3507</v>
      </c>
      <c r="D159" s="1">
        <v>0</v>
      </c>
      <c r="E159" s="148">
        <v>59249.279999999999</v>
      </c>
      <c r="F159" s="5" t="s">
        <v>28</v>
      </c>
    </row>
    <row r="160" spans="1:6" x14ac:dyDescent="0.25">
      <c r="A160" s="6">
        <v>43159</v>
      </c>
      <c r="B160" s="5" t="s">
        <v>3508</v>
      </c>
      <c r="C160" s="5" t="s">
        <v>3509</v>
      </c>
      <c r="D160" s="1">
        <v>0</v>
      </c>
      <c r="E160" s="148">
        <v>28885</v>
      </c>
      <c r="F160" s="5" t="s">
        <v>28</v>
      </c>
    </row>
    <row r="161" spans="1:6" x14ac:dyDescent="0.25">
      <c r="A161" s="6">
        <v>43159</v>
      </c>
      <c r="B161" s="5" t="s">
        <v>3510</v>
      </c>
      <c r="C161" s="5" t="s">
        <v>3511</v>
      </c>
      <c r="D161" s="1">
        <v>0</v>
      </c>
      <c r="E161" s="148">
        <v>4949</v>
      </c>
      <c r="F161" s="5" t="s">
        <v>28</v>
      </c>
    </row>
    <row r="162" spans="1:6" x14ac:dyDescent="0.25">
      <c r="A162" s="6">
        <v>43159</v>
      </c>
      <c r="B162" s="5" t="s">
        <v>3508</v>
      </c>
      <c r="C162" s="5" t="s">
        <v>3512</v>
      </c>
      <c r="D162" s="1">
        <v>0</v>
      </c>
      <c r="E162" s="148">
        <v>52172</v>
      </c>
      <c r="F162" s="5" t="s">
        <v>28</v>
      </c>
    </row>
    <row r="163" spans="1:6" x14ac:dyDescent="0.25">
      <c r="A163" s="6">
        <v>43159</v>
      </c>
      <c r="B163" s="5" t="s">
        <v>3508</v>
      </c>
      <c r="C163" s="5" t="s">
        <v>3513</v>
      </c>
      <c r="D163" s="1">
        <v>0</v>
      </c>
      <c r="E163" s="148">
        <v>82722</v>
      </c>
      <c r="F163" s="5" t="s">
        <v>28</v>
      </c>
    </row>
    <row r="164" spans="1:6" x14ac:dyDescent="0.25">
      <c r="A164" s="6">
        <v>43159</v>
      </c>
      <c r="B164" s="5" t="s">
        <v>3508</v>
      </c>
      <c r="C164" s="5" t="s">
        <v>3514</v>
      </c>
      <c r="D164" s="1">
        <v>0</v>
      </c>
      <c r="E164" s="148">
        <v>35455</v>
      </c>
      <c r="F164" s="5" t="s">
        <v>28</v>
      </c>
    </row>
    <row r="165" spans="1:6" x14ac:dyDescent="0.25">
      <c r="A165" s="6">
        <v>43159</v>
      </c>
      <c r="B165" s="5" t="s">
        <v>3508</v>
      </c>
      <c r="C165" s="5" t="s">
        <v>3515</v>
      </c>
      <c r="D165" s="1">
        <v>0</v>
      </c>
      <c r="E165" s="148">
        <v>20450</v>
      </c>
      <c r="F165" s="5" t="s">
        <v>28</v>
      </c>
    </row>
    <row r="166" spans="1:6" x14ac:dyDescent="0.25">
      <c r="A166" s="6">
        <v>43159</v>
      </c>
      <c r="B166" s="5" t="s">
        <v>3508</v>
      </c>
      <c r="C166" s="5" t="s">
        <v>3516</v>
      </c>
      <c r="D166" s="1">
        <v>0</v>
      </c>
      <c r="E166" s="148">
        <v>27457.97</v>
      </c>
      <c r="F166" s="5" t="s">
        <v>28</v>
      </c>
    </row>
    <row r="167" spans="1:6" x14ac:dyDescent="0.25">
      <c r="A167" s="6">
        <v>43159</v>
      </c>
      <c r="B167" s="5" t="s">
        <v>3508</v>
      </c>
      <c r="C167" s="5" t="s">
        <v>3517</v>
      </c>
      <c r="D167" s="1">
        <v>0</v>
      </c>
      <c r="E167" s="148">
        <v>152771</v>
      </c>
      <c r="F167" s="5" t="s">
        <v>28</v>
      </c>
    </row>
    <row r="168" spans="1:6" x14ac:dyDescent="0.25">
      <c r="A168" s="6">
        <v>43159</v>
      </c>
      <c r="B168" s="5" t="s">
        <v>3518</v>
      </c>
      <c r="C168" s="5" t="s">
        <v>3519</v>
      </c>
      <c r="D168" s="1">
        <v>0</v>
      </c>
      <c r="E168" s="148">
        <v>97019.27</v>
      </c>
      <c r="F168" s="5" t="s">
        <v>28</v>
      </c>
    </row>
    <row r="169" spans="1:6" x14ac:dyDescent="0.25">
      <c r="A169" s="6">
        <v>43159</v>
      </c>
      <c r="B169" s="5" t="s">
        <v>3518</v>
      </c>
      <c r="C169" s="5" t="s">
        <v>3520</v>
      </c>
      <c r="D169" s="1">
        <v>0</v>
      </c>
      <c r="E169" s="148">
        <v>185052.09</v>
      </c>
      <c r="F169" s="5" t="s">
        <v>28</v>
      </c>
    </row>
    <row r="170" spans="1:6" x14ac:dyDescent="0.25">
      <c r="A170" s="6">
        <v>43159</v>
      </c>
      <c r="B170" s="5" t="s">
        <v>3518</v>
      </c>
      <c r="C170" s="5" t="s">
        <v>3521</v>
      </c>
      <c r="D170" s="1">
        <v>0</v>
      </c>
      <c r="E170" s="148">
        <v>270464</v>
      </c>
      <c r="F170" s="5" t="s">
        <v>28</v>
      </c>
    </row>
    <row r="171" spans="1:6" x14ac:dyDescent="0.25">
      <c r="A171" s="6">
        <v>43159</v>
      </c>
      <c r="B171" s="5" t="s">
        <v>3522</v>
      </c>
      <c r="C171" s="5" t="s">
        <v>3523</v>
      </c>
      <c r="D171" s="1">
        <v>0</v>
      </c>
      <c r="E171" s="148">
        <v>8416</v>
      </c>
      <c r="F171" s="5" t="s">
        <v>28</v>
      </c>
    </row>
    <row r="172" spans="1:6" x14ac:dyDescent="0.25">
      <c r="A172" s="6">
        <v>43159</v>
      </c>
      <c r="B172" s="5" t="s">
        <v>3522</v>
      </c>
      <c r="C172" s="5" t="s">
        <v>3524</v>
      </c>
      <c r="D172" s="1">
        <v>0</v>
      </c>
      <c r="E172" s="148">
        <v>9000</v>
      </c>
      <c r="F172" s="5" t="s">
        <v>28</v>
      </c>
    </row>
    <row r="173" spans="1:6" x14ac:dyDescent="0.25">
      <c r="A173" s="6">
        <v>43159</v>
      </c>
      <c r="B173" s="5" t="s">
        <v>3525</v>
      </c>
      <c r="C173" s="5" t="s">
        <v>3526</v>
      </c>
      <c r="D173" s="1">
        <v>0</v>
      </c>
      <c r="E173" s="148">
        <v>100000</v>
      </c>
      <c r="F173" s="5" t="s">
        <v>28</v>
      </c>
    </row>
    <row r="174" spans="1:6" x14ac:dyDescent="0.25">
      <c r="A174" s="6">
        <v>43159</v>
      </c>
      <c r="B174" s="5" t="s">
        <v>3525</v>
      </c>
      <c r="C174" s="5" t="s">
        <v>3527</v>
      </c>
      <c r="D174" s="1">
        <v>0</v>
      </c>
      <c r="E174" s="148">
        <v>26770.15</v>
      </c>
      <c r="F174" s="5" t="s">
        <v>28</v>
      </c>
    </row>
    <row r="175" spans="1:6" x14ac:dyDescent="0.25">
      <c r="A175" s="6">
        <v>43159</v>
      </c>
      <c r="B175" s="5" t="s">
        <v>3508</v>
      </c>
      <c r="C175" s="5" t="s">
        <v>3528</v>
      </c>
      <c r="D175" s="1">
        <v>0</v>
      </c>
      <c r="E175" s="148">
        <v>62394</v>
      </c>
      <c r="F175" s="5" t="s">
        <v>28</v>
      </c>
    </row>
    <row r="176" spans="1:6" x14ac:dyDescent="0.25">
      <c r="A176" s="6">
        <v>43159</v>
      </c>
      <c r="B176" s="5" t="s">
        <v>27</v>
      </c>
      <c r="C176" s="5" t="s">
        <v>3529</v>
      </c>
      <c r="D176" s="148">
        <v>62553.38</v>
      </c>
      <c r="E176" s="1">
        <v>0</v>
      </c>
      <c r="F176" s="5" t="s">
        <v>3529</v>
      </c>
    </row>
    <row r="177" spans="1:6" x14ac:dyDescent="0.25">
      <c r="A177" s="6">
        <v>43159</v>
      </c>
      <c r="B177" s="5" t="s">
        <v>27</v>
      </c>
      <c r="C177" s="5" t="s">
        <v>3530</v>
      </c>
      <c r="D177" s="148">
        <v>64199</v>
      </c>
      <c r="E177" s="1">
        <v>0</v>
      </c>
      <c r="F177" s="5" t="s">
        <v>3530</v>
      </c>
    </row>
    <row r="178" spans="1:6" x14ac:dyDescent="0.25">
      <c r="A178" s="6">
        <v>43159</v>
      </c>
      <c r="B178" s="5" t="s">
        <v>27</v>
      </c>
      <c r="C178" s="5" t="s">
        <v>3531</v>
      </c>
      <c r="D178" s="148">
        <v>249190.12</v>
      </c>
      <c r="E178" s="1">
        <v>0</v>
      </c>
      <c r="F178" s="5" t="s">
        <v>3531</v>
      </c>
    </row>
    <row r="179" spans="1:6" x14ac:dyDescent="0.25">
      <c r="A179" s="6">
        <v>43159</v>
      </c>
      <c r="B179" s="5" t="s">
        <v>27</v>
      </c>
      <c r="C179" s="5" t="s">
        <v>3532</v>
      </c>
      <c r="D179" s="148">
        <v>349762.97</v>
      </c>
      <c r="E179" s="1">
        <v>0</v>
      </c>
      <c r="F179" s="5" t="s">
        <v>3532</v>
      </c>
    </row>
    <row r="180" spans="1:6" x14ac:dyDescent="0.25">
      <c r="A180" s="6">
        <v>43159</v>
      </c>
      <c r="B180" s="5" t="s">
        <v>27</v>
      </c>
      <c r="C180" s="5" t="s">
        <v>3533</v>
      </c>
      <c r="D180" s="148">
        <v>50850</v>
      </c>
      <c r="E180" s="1">
        <v>0</v>
      </c>
      <c r="F180" s="5" t="s">
        <v>3533</v>
      </c>
    </row>
    <row r="181" spans="1:6" x14ac:dyDescent="0.25">
      <c r="A181" s="6">
        <v>43159</v>
      </c>
      <c r="B181" s="5" t="s">
        <v>27</v>
      </c>
      <c r="C181" s="5" t="s">
        <v>3534</v>
      </c>
      <c r="D181" s="148">
        <v>7269.68</v>
      </c>
      <c r="E181" s="1">
        <v>0</v>
      </c>
      <c r="F181" s="5" t="s">
        <v>3534</v>
      </c>
    </row>
    <row r="182" spans="1:6" x14ac:dyDescent="0.25">
      <c r="A182" s="6">
        <v>43159</v>
      </c>
      <c r="B182" s="5" t="s">
        <v>27</v>
      </c>
      <c r="C182" s="5" t="s">
        <v>3535</v>
      </c>
      <c r="D182" s="148">
        <v>63658</v>
      </c>
      <c r="E182" s="1">
        <v>0</v>
      </c>
      <c r="F182" s="5" t="s">
        <v>3535</v>
      </c>
    </row>
    <row r="183" spans="1:6" x14ac:dyDescent="0.25">
      <c r="A183" s="6">
        <v>43159</v>
      </c>
      <c r="B183" s="5" t="s">
        <v>27</v>
      </c>
      <c r="C183" s="5" t="s">
        <v>3536</v>
      </c>
      <c r="D183" s="148">
        <v>300</v>
      </c>
      <c r="E183" s="1">
        <v>0</v>
      </c>
      <c r="F183" s="5" t="s">
        <v>3536</v>
      </c>
    </row>
    <row r="184" spans="1:6" x14ac:dyDescent="0.25">
      <c r="A184" s="6">
        <v>43159</v>
      </c>
      <c r="B184" s="5" t="s">
        <v>27</v>
      </c>
      <c r="C184" s="5" t="s">
        <v>3537</v>
      </c>
      <c r="D184" s="148">
        <v>158260</v>
      </c>
      <c r="E184" s="1">
        <v>0</v>
      </c>
      <c r="F184" s="5" t="s">
        <v>3537</v>
      </c>
    </row>
    <row r="185" spans="1:6" x14ac:dyDescent="0.25">
      <c r="A185" s="6">
        <v>43159</v>
      </c>
      <c r="B185" s="5" t="s">
        <v>27</v>
      </c>
      <c r="C185" s="5" t="s">
        <v>3538</v>
      </c>
      <c r="D185" s="148">
        <v>22500</v>
      </c>
      <c r="E185" s="1">
        <v>0</v>
      </c>
      <c r="F185" s="5" t="s">
        <v>3538</v>
      </c>
    </row>
    <row r="186" spans="1:6" x14ac:dyDescent="0.25">
      <c r="A186" s="6">
        <v>43159</v>
      </c>
      <c r="B186" s="5" t="s">
        <v>27</v>
      </c>
      <c r="C186" s="5" t="s">
        <v>3539</v>
      </c>
      <c r="D186" s="148">
        <v>6692</v>
      </c>
      <c r="E186" s="1">
        <v>0</v>
      </c>
      <c r="F186" s="5" t="s">
        <v>3539</v>
      </c>
    </row>
    <row r="187" spans="1:6" x14ac:dyDescent="0.25">
      <c r="A187" s="6">
        <v>43160</v>
      </c>
      <c r="B187" s="5" t="s">
        <v>3540</v>
      </c>
      <c r="C187" s="5" t="s">
        <v>3541</v>
      </c>
      <c r="D187" s="1">
        <v>0</v>
      </c>
      <c r="E187" s="148">
        <v>33317.1</v>
      </c>
      <c r="F187" s="5" t="s">
        <v>28</v>
      </c>
    </row>
    <row r="188" spans="1:6" x14ac:dyDescent="0.25">
      <c r="A188" s="6">
        <v>43160</v>
      </c>
      <c r="B188" s="5" t="s">
        <v>3542</v>
      </c>
      <c r="C188" s="5" t="s">
        <v>3543</v>
      </c>
      <c r="D188" s="1">
        <v>0</v>
      </c>
      <c r="E188" s="148">
        <v>41417</v>
      </c>
      <c r="F188" s="5" t="s">
        <v>28</v>
      </c>
    </row>
    <row r="189" spans="1:6" x14ac:dyDescent="0.25">
      <c r="A189" s="6">
        <v>43160</v>
      </c>
      <c r="B189" s="5" t="s">
        <v>3412</v>
      </c>
      <c r="C189" s="5" t="s">
        <v>3544</v>
      </c>
      <c r="D189" s="1">
        <v>0</v>
      </c>
      <c r="E189" s="148">
        <v>3712</v>
      </c>
      <c r="F189" s="5" t="s">
        <v>28</v>
      </c>
    </row>
    <row r="190" spans="1:6" x14ac:dyDescent="0.25">
      <c r="A190" s="6">
        <v>43160</v>
      </c>
      <c r="B190" s="5" t="s">
        <v>3542</v>
      </c>
      <c r="C190" s="5" t="s">
        <v>3545</v>
      </c>
      <c r="D190" s="1">
        <v>0</v>
      </c>
      <c r="E190" s="148">
        <v>120452</v>
      </c>
      <c r="F190" s="5" t="s">
        <v>28</v>
      </c>
    </row>
    <row r="191" spans="1:6" x14ac:dyDescent="0.25">
      <c r="A191" s="6">
        <v>43160</v>
      </c>
      <c r="B191" s="5" t="s">
        <v>3546</v>
      </c>
      <c r="C191" s="5" t="s">
        <v>3547</v>
      </c>
      <c r="D191" s="1">
        <v>0</v>
      </c>
      <c r="E191" s="148">
        <v>40599</v>
      </c>
      <c r="F191" s="5" t="s">
        <v>28</v>
      </c>
    </row>
    <row r="192" spans="1:6" x14ac:dyDescent="0.25">
      <c r="A192" s="6">
        <v>43160</v>
      </c>
      <c r="B192" s="5" t="s">
        <v>3542</v>
      </c>
      <c r="C192" s="5" t="s">
        <v>3548</v>
      </c>
      <c r="D192" s="1">
        <v>0</v>
      </c>
      <c r="E192" s="148">
        <v>19308</v>
      </c>
      <c r="F192" s="5" t="s">
        <v>28</v>
      </c>
    </row>
    <row r="193" spans="1:6" x14ac:dyDescent="0.25">
      <c r="A193" s="6">
        <v>43160</v>
      </c>
      <c r="B193" s="5" t="s">
        <v>3542</v>
      </c>
      <c r="C193" s="5" t="s">
        <v>3549</v>
      </c>
      <c r="D193" s="1">
        <v>0</v>
      </c>
      <c r="E193" s="148">
        <v>55329.53</v>
      </c>
      <c r="F193" s="5" t="s">
        <v>28</v>
      </c>
    </row>
    <row r="194" spans="1:6" x14ac:dyDescent="0.25">
      <c r="A194" s="6">
        <v>43160</v>
      </c>
      <c r="B194" s="5" t="s">
        <v>3405</v>
      </c>
      <c r="C194" s="5" t="s">
        <v>3507</v>
      </c>
      <c r="D194" s="1">
        <v>0</v>
      </c>
      <c r="E194" s="148">
        <v>30014.959999999999</v>
      </c>
      <c r="F194" s="5" t="s">
        <v>28</v>
      </c>
    </row>
    <row r="195" spans="1:6" x14ac:dyDescent="0.25">
      <c r="A195" s="6">
        <v>43163</v>
      </c>
      <c r="B195" s="5" t="s">
        <v>27</v>
      </c>
      <c r="C195" s="5" t="s">
        <v>3550</v>
      </c>
      <c r="D195" s="148">
        <v>2820.2</v>
      </c>
      <c r="E195" s="1">
        <v>0</v>
      </c>
      <c r="F195" s="5" t="s">
        <v>3551</v>
      </c>
    </row>
    <row r="196" spans="1:6" x14ac:dyDescent="0.25">
      <c r="A196" s="6">
        <v>43163</v>
      </c>
      <c r="B196" s="5" t="s">
        <v>27</v>
      </c>
      <c r="C196" s="5" t="s">
        <v>3552</v>
      </c>
      <c r="D196" s="148">
        <v>525.66</v>
      </c>
      <c r="E196" s="1">
        <v>0</v>
      </c>
      <c r="F196" s="5" t="s">
        <v>3553</v>
      </c>
    </row>
    <row r="197" spans="1:6" x14ac:dyDescent="0.25">
      <c r="A197" s="6">
        <v>43163</v>
      </c>
      <c r="B197" s="5" t="s">
        <v>27</v>
      </c>
      <c r="C197" s="5" t="s">
        <v>3554</v>
      </c>
      <c r="D197" s="148">
        <v>90</v>
      </c>
      <c r="E197" s="1">
        <v>0</v>
      </c>
      <c r="F197" s="5" t="s">
        <v>3555</v>
      </c>
    </row>
    <row r="198" spans="1:6" x14ac:dyDescent="0.25">
      <c r="A198" s="6">
        <v>43163</v>
      </c>
      <c r="B198" s="5" t="s">
        <v>27</v>
      </c>
      <c r="C198" s="5" t="s">
        <v>3556</v>
      </c>
      <c r="D198" s="148">
        <v>2063.54</v>
      </c>
      <c r="E198" s="1">
        <v>0</v>
      </c>
      <c r="F198" s="5" t="s">
        <v>3557</v>
      </c>
    </row>
    <row r="199" spans="1:6" x14ac:dyDescent="0.25">
      <c r="A199" s="6">
        <v>43163</v>
      </c>
      <c r="B199" s="5" t="s">
        <v>27</v>
      </c>
      <c r="C199" s="5" t="s">
        <v>3558</v>
      </c>
      <c r="D199" s="148">
        <v>591120.43000000005</v>
      </c>
      <c r="E199" s="1">
        <v>0</v>
      </c>
      <c r="F199" s="5" t="s">
        <v>3559</v>
      </c>
    </row>
    <row r="200" spans="1:6" x14ac:dyDescent="0.25">
      <c r="A200" s="6">
        <v>43163</v>
      </c>
      <c r="B200" s="5" t="s">
        <v>27</v>
      </c>
      <c r="C200" s="5" t="s">
        <v>3560</v>
      </c>
      <c r="D200" s="148">
        <v>90</v>
      </c>
      <c r="E200" s="1">
        <v>0</v>
      </c>
      <c r="F200" s="5" t="s">
        <v>3561</v>
      </c>
    </row>
    <row r="201" spans="1:6" x14ac:dyDescent="0.25">
      <c r="A201" s="6">
        <v>43163</v>
      </c>
      <c r="B201" s="5" t="s">
        <v>27</v>
      </c>
      <c r="C201" s="5" t="s">
        <v>3562</v>
      </c>
      <c r="D201" s="148">
        <v>2196.7399999999998</v>
      </c>
      <c r="E201" s="1">
        <v>0</v>
      </c>
      <c r="F201" s="5" t="s">
        <v>3563</v>
      </c>
    </row>
    <row r="202" spans="1:6" x14ac:dyDescent="0.25">
      <c r="A202" s="6">
        <v>43163</v>
      </c>
      <c r="B202" s="5" t="s">
        <v>27</v>
      </c>
      <c r="C202" s="5" t="s">
        <v>3564</v>
      </c>
      <c r="D202" s="148">
        <v>287197.73</v>
      </c>
      <c r="E202" s="1">
        <v>0</v>
      </c>
      <c r="F202" s="5" t="s">
        <v>3561</v>
      </c>
    </row>
    <row r="203" spans="1:6" x14ac:dyDescent="0.25">
      <c r="A203" s="6">
        <v>43163</v>
      </c>
      <c r="B203" s="5" t="s">
        <v>27</v>
      </c>
      <c r="C203" s="5" t="s">
        <v>3565</v>
      </c>
      <c r="D203" s="148">
        <v>90</v>
      </c>
      <c r="E203" s="1">
        <v>0</v>
      </c>
      <c r="F203" s="5" t="s">
        <v>3566</v>
      </c>
    </row>
    <row r="204" spans="1:6" x14ac:dyDescent="0.25">
      <c r="A204" s="6">
        <v>43163</v>
      </c>
      <c r="B204" s="5" t="s">
        <v>27</v>
      </c>
      <c r="C204" s="5" t="s">
        <v>3567</v>
      </c>
      <c r="D204" s="148">
        <v>1396.55</v>
      </c>
      <c r="E204" s="1">
        <v>0</v>
      </c>
      <c r="F204" s="5" t="s">
        <v>3568</v>
      </c>
    </row>
    <row r="205" spans="1:6" x14ac:dyDescent="0.25">
      <c r="A205" s="6">
        <v>43163</v>
      </c>
      <c r="B205" s="5" t="s">
        <v>27</v>
      </c>
      <c r="C205" s="5" t="s">
        <v>3569</v>
      </c>
      <c r="D205" s="148">
        <v>581719.18000000005</v>
      </c>
      <c r="E205" s="1">
        <v>0</v>
      </c>
      <c r="F205" s="5" t="s">
        <v>3566</v>
      </c>
    </row>
    <row r="206" spans="1:6" x14ac:dyDescent="0.25">
      <c r="A206" s="6">
        <v>43163</v>
      </c>
      <c r="B206" s="5" t="s">
        <v>27</v>
      </c>
      <c r="C206" s="5" t="s">
        <v>3570</v>
      </c>
      <c r="D206" s="148">
        <v>90</v>
      </c>
      <c r="E206" s="1">
        <v>0</v>
      </c>
      <c r="F206" s="5" t="s">
        <v>3571</v>
      </c>
    </row>
    <row r="207" spans="1:6" x14ac:dyDescent="0.25">
      <c r="A207" s="6">
        <v>43163</v>
      </c>
      <c r="B207" s="5" t="s">
        <v>27</v>
      </c>
      <c r="C207" s="5" t="s">
        <v>3572</v>
      </c>
      <c r="D207" s="148">
        <v>2572.36</v>
      </c>
      <c r="E207" s="1">
        <v>0</v>
      </c>
      <c r="F207" s="5" t="s">
        <v>3573</v>
      </c>
    </row>
    <row r="208" spans="1:6" x14ac:dyDescent="0.25">
      <c r="A208" s="6">
        <v>43163</v>
      </c>
      <c r="B208" s="5" t="s">
        <v>27</v>
      </c>
      <c r="C208" s="5" t="s">
        <v>3574</v>
      </c>
      <c r="D208" s="148">
        <v>304176.32</v>
      </c>
      <c r="E208" s="1">
        <v>0</v>
      </c>
      <c r="F208" s="5" t="s">
        <v>3571</v>
      </c>
    </row>
    <row r="209" spans="1:6" x14ac:dyDescent="0.25">
      <c r="A209" s="6">
        <v>43163</v>
      </c>
      <c r="B209" s="5" t="s">
        <v>27</v>
      </c>
      <c r="C209" s="5" t="s">
        <v>3575</v>
      </c>
      <c r="D209" s="148">
        <v>90</v>
      </c>
      <c r="E209" s="1">
        <v>0</v>
      </c>
      <c r="F209" s="5" t="s">
        <v>3576</v>
      </c>
    </row>
    <row r="210" spans="1:6" x14ac:dyDescent="0.25">
      <c r="A210" s="6">
        <v>43163</v>
      </c>
      <c r="B210" s="5" t="s">
        <v>27</v>
      </c>
      <c r="C210" s="5" t="s">
        <v>3577</v>
      </c>
      <c r="D210" s="148">
        <v>2824.54</v>
      </c>
      <c r="E210" s="1">
        <v>0</v>
      </c>
      <c r="F210" s="5" t="s">
        <v>3578</v>
      </c>
    </row>
    <row r="211" spans="1:6" x14ac:dyDescent="0.25">
      <c r="A211" s="6">
        <v>43163</v>
      </c>
      <c r="B211" s="5" t="s">
        <v>27</v>
      </c>
      <c r="C211" s="5" t="s">
        <v>3579</v>
      </c>
      <c r="D211" s="148">
        <v>338183.92</v>
      </c>
      <c r="E211" s="1">
        <v>0</v>
      </c>
      <c r="F211" s="5" t="s">
        <v>3576</v>
      </c>
    </row>
    <row r="212" spans="1:6" x14ac:dyDescent="0.25">
      <c r="A212" s="6">
        <v>43163</v>
      </c>
      <c r="B212" s="5" t="s">
        <v>27</v>
      </c>
      <c r="C212" s="5" t="s">
        <v>3580</v>
      </c>
      <c r="D212" s="148">
        <v>2639.49</v>
      </c>
      <c r="E212" s="1">
        <v>0</v>
      </c>
      <c r="F212" s="5" t="s">
        <v>3581</v>
      </c>
    </row>
    <row r="213" spans="1:6" x14ac:dyDescent="0.25">
      <c r="A213" s="6">
        <v>43163</v>
      </c>
      <c r="B213" s="5" t="s">
        <v>27</v>
      </c>
      <c r="C213" s="5" t="s">
        <v>3582</v>
      </c>
      <c r="D213" s="148">
        <v>1487.29</v>
      </c>
      <c r="E213" s="1">
        <v>0</v>
      </c>
      <c r="F213" s="5" t="s">
        <v>3583</v>
      </c>
    </row>
    <row r="214" spans="1:6" x14ac:dyDescent="0.25">
      <c r="A214" s="6">
        <v>43163</v>
      </c>
      <c r="B214" s="5" t="s">
        <v>27</v>
      </c>
      <c r="C214" s="5" t="s">
        <v>3584</v>
      </c>
      <c r="D214" s="148">
        <v>525.66</v>
      </c>
      <c r="E214" s="1">
        <v>0</v>
      </c>
      <c r="F214" s="5" t="s">
        <v>3585</v>
      </c>
    </row>
    <row r="215" spans="1:6" x14ac:dyDescent="0.25">
      <c r="A215" s="6">
        <v>43163</v>
      </c>
      <c r="B215" s="5" t="s">
        <v>26</v>
      </c>
      <c r="C215" s="5" t="s">
        <v>3586</v>
      </c>
      <c r="D215" s="1">
        <v>0</v>
      </c>
      <c r="E215" s="148">
        <v>205260.65</v>
      </c>
      <c r="F215" s="5" t="s">
        <v>3587</v>
      </c>
    </row>
    <row r="216" spans="1:6" x14ac:dyDescent="0.25">
      <c r="A216" s="6">
        <v>43163</v>
      </c>
      <c r="B216" s="5" t="s">
        <v>26</v>
      </c>
      <c r="C216" s="5" t="s">
        <v>3588</v>
      </c>
      <c r="D216" s="1">
        <v>0</v>
      </c>
      <c r="E216" s="242">
        <v>53111</v>
      </c>
      <c r="F216" s="5" t="s">
        <v>3589</v>
      </c>
    </row>
    <row r="217" spans="1:6" x14ac:dyDescent="0.25">
      <c r="A217" s="6">
        <v>43163</v>
      </c>
      <c r="B217" s="5" t="s">
        <v>26</v>
      </c>
      <c r="C217" s="5" t="s">
        <v>3590</v>
      </c>
      <c r="D217" s="1">
        <v>0</v>
      </c>
      <c r="E217" s="242">
        <v>309204.23</v>
      </c>
      <c r="F217" s="5" t="s">
        <v>3591</v>
      </c>
    </row>
    <row r="218" spans="1:6" x14ac:dyDescent="0.25">
      <c r="A218" s="6">
        <v>43163</v>
      </c>
      <c r="B218" s="5" t="s">
        <v>26</v>
      </c>
      <c r="C218" s="5" t="s">
        <v>3592</v>
      </c>
      <c r="D218" s="1">
        <v>0</v>
      </c>
      <c r="E218" s="242">
        <v>40308.080000000002</v>
      </c>
      <c r="F218" s="5" t="s">
        <v>3593</v>
      </c>
    </row>
    <row r="219" spans="1:6" x14ac:dyDescent="0.25">
      <c r="A219" s="6">
        <v>43163</v>
      </c>
      <c r="B219" s="5" t="s">
        <v>26</v>
      </c>
      <c r="C219" s="5" t="s">
        <v>3594</v>
      </c>
      <c r="D219" s="1">
        <v>0</v>
      </c>
      <c r="E219" s="242">
        <v>26943.08</v>
      </c>
      <c r="F219" s="5" t="s">
        <v>3593</v>
      </c>
    </row>
    <row r="220" spans="1:6" x14ac:dyDescent="0.25">
      <c r="A220" s="6">
        <v>43163</v>
      </c>
      <c r="B220" s="5" t="s">
        <v>26</v>
      </c>
      <c r="C220" s="5" t="s">
        <v>3595</v>
      </c>
      <c r="D220" s="1">
        <v>0</v>
      </c>
      <c r="E220" s="242">
        <v>17567.509999999998</v>
      </c>
      <c r="F220" s="5" t="s">
        <v>3596</v>
      </c>
    </row>
    <row r="221" spans="1:6" x14ac:dyDescent="0.25">
      <c r="A221" s="6">
        <v>43163</v>
      </c>
      <c r="B221" s="5" t="s">
        <v>26</v>
      </c>
      <c r="C221" s="5" t="s">
        <v>3597</v>
      </c>
      <c r="D221" s="1">
        <v>0</v>
      </c>
      <c r="E221" s="242">
        <v>10519.86</v>
      </c>
      <c r="F221" s="5" t="s">
        <v>3596</v>
      </c>
    </row>
    <row r="222" spans="1:6" x14ac:dyDescent="0.25">
      <c r="A222" s="6">
        <v>43163</v>
      </c>
      <c r="B222" s="5" t="s">
        <v>26</v>
      </c>
      <c r="C222" s="5" t="s">
        <v>3598</v>
      </c>
      <c r="D222" s="1">
        <v>0</v>
      </c>
      <c r="E222" s="242">
        <v>5650.25</v>
      </c>
      <c r="F222" s="5" t="s">
        <v>3599</v>
      </c>
    </row>
    <row r="223" spans="1:6" x14ac:dyDescent="0.25">
      <c r="A223" s="6">
        <v>43163</v>
      </c>
      <c r="B223" s="5" t="s">
        <v>26</v>
      </c>
      <c r="C223" s="5" t="s">
        <v>3600</v>
      </c>
      <c r="D223" s="1">
        <v>0</v>
      </c>
      <c r="E223" s="242">
        <v>1608.69</v>
      </c>
      <c r="F223" s="5" t="s">
        <v>3599</v>
      </c>
    </row>
    <row r="224" spans="1:6" x14ac:dyDescent="0.25">
      <c r="A224" s="6">
        <v>43163</v>
      </c>
      <c r="B224" s="5" t="s">
        <v>26</v>
      </c>
      <c r="C224" s="5" t="s">
        <v>3601</v>
      </c>
      <c r="D224" s="1">
        <v>0</v>
      </c>
      <c r="E224" s="242">
        <v>8138.46</v>
      </c>
      <c r="F224" s="5" t="s">
        <v>3602</v>
      </c>
    </row>
    <row r="225" spans="1:6" x14ac:dyDescent="0.25">
      <c r="A225" s="6">
        <v>43163</v>
      </c>
      <c r="B225" s="5" t="s">
        <v>26</v>
      </c>
      <c r="C225" s="5" t="s">
        <v>3603</v>
      </c>
      <c r="D225" s="1">
        <v>0</v>
      </c>
      <c r="E225" s="242">
        <v>30768.79</v>
      </c>
      <c r="F225" s="5" t="s">
        <v>3604</v>
      </c>
    </row>
    <row r="226" spans="1:6" x14ac:dyDescent="0.25">
      <c r="A226" s="6">
        <v>43163</v>
      </c>
      <c r="B226" s="5" t="s">
        <v>26</v>
      </c>
      <c r="C226" s="5" t="s">
        <v>3605</v>
      </c>
      <c r="D226" s="1">
        <v>0</v>
      </c>
      <c r="E226" s="242">
        <v>8323.6</v>
      </c>
      <c r="F226" s="5" t="s">
        <v>3604</v>
      </c>
    </row>
    <row r="227" spans="1:6" x14ac:dyDescent="0.25">
      <c r="A227" s="6">
        <v>43163</v>
      </c>
      <c r="B227" s="5" t="s">
        <v>26</v>
      </c>
      <c r="C227" s="5" t="s">
        <v>3606</v>
      </c>
      <c r="D227" s="1">
        <v>0</v>
      </c>
      <c r="E227" s="242">
        <v>1096.74</v>
      </c>
      <c r="F227" s="5" t="s">
        <v>3607</v>
      </c>
    </row>
    <row r="228" spans="1:6" x14ac:dyDescent="0.25">
      <c r="A228" s="6">
        <v>43163</v>
      </c>
      <c r="B228" s="5" t="s">
        <v>26</v>
      </c>
      <c r="C228" s="5" t="s">
        <v>3608</v>
      </c>
      <c r="D228" s="1">
        <v>0</v>
      </c>
      <c r="E228" s="242">
        <v>364.92</v>
      </c>
      <c r="F228" s="5" t="s">
        <v>3609</v>
      </c>
    </row>
    <row r="229" spans="1:6" x14ac:dyDescent="0.25">
      <c r="A229" s="6">
        <v>43163</v>
      </c>
      <c r="B229" s="5" t="s">
        <v>26</v>
      </c>
      <c r="C229" s="5" t="s">
        <v>3610</v>
      </c>
      <c r="D229" s="1">
        <v>0</v>
      </c>
      <c r="E229" s="242">
        <v>107104</v>
      </c>
      <c r="F229" s="5" t="s">
        <v>3611</v>
      </c>
    </row>
    <row r="230" spans="1:6" x14ac:dyDescent="0.25">
      <c r="A230" s="6">
        <v>43163</v>
      </c>
      <c r="B230" s="5" t="s">
        <v>26</v>
      </c>
      <c r="C230" s="5" t="s">
        <v>3612</v>
      </c>
      <c r="D230" s="1">
        <v>0</v>
      </c>
      <c r="E230" s="242">
        <v>7113</v>
      </c>
      <c r="F230" s="5" t="s">
        <v>3613</v>
      </c>
    </row>
    <row r="231" spans="1:6" x14ac:dyDescent="0.25">
      <c r="A231" s="6">
        <v>43163</v>
      </c>
      <c r="B231" s="5" t="s">
        <v>26</v>
      </c>
      <c r="C231" s="5" t="s">
        <v>3614</v>
      </c>
      <c r="D231" s="1">
        <v>0</v>
      </c>
      <c r="E231" s="242">
        <v>49556</v>
      </c>
      <c r="F231" s="5" t="s">
        <v>3615</v>
      </c>
    </row>
    <row r="232" spans="1:6" x14ac:dyDescent="0.25">
      <c r="A232" s="6">
        <v>43163</v>
      </c>
      <c r="B232" s="5" t="s">
        <v>26</v>
      </c>
      <c r="C232" s="5" t="s">
        <v>3616</v>
      </c>
      <c r="D232" s="1">
        <v>0</v>
      </c>
      <c r="E232" s="242">
        <v>78241.88</v>
      </c>
      <c r="F232" s="5" t="s">
        <v>3602</v>
      </c>
    </row>
    <row r="233" spans="1:6" x14ac:dyDescent="0.25">
      <c r="A233" s="6">
        <v>43163</v>
      </c>
      <c r="B233" s="5" t="s">
        <v>26</v>
      </c>
      <c r="C233" s="5" t="s">
        <v>3617</v>
      </c>
      <c r="D233" s="1">
        <v>0</v>
      </c>
      <c r="E233" s="242">
        <v>901187.14</v>
      </c>
      <c r="F233" s="5" t="s">
        <v>3618</v>
      </c>
    </row>
    <row r="234" spans="1:6" x14ac:dyDescent="0.25">
      <c r="A234" s="6">
        <v>43163</v>
      </c>
      <c r="B234" s="5" t="s">
        <v>3619</v>
      </c>
      <c r="C234" s="5" t="s">
        <v>3620</v>
      </c>
      <c r="D234" s="1">
        <v>0</v>
      </c>
      <c r="E234" s="242">
        <v>2185470.46</v>
      </c>
      <c r="F234" s="5" t="s">
        <v>28</v>
      </c>
    </row>
    <row r="235" spans="1:6" x14ac:dyDescent="0.25">
      <c r="A235" s="6">
        <v>43163</v>
      </c>
      <c r="B235" s="5" t="s">
        <v>3619</v>
      </c>
      <c r="C235" s="5" t="s">
        <v>3620</v>
      </c>
      <c r="D235" s="1">
        <v>0</v>
      </c>
      <c r="E235" s="242">
        <v>2246170.5099999998</v>
      </c>
      <c r="F235" s="5" t="s">
        <v>28</v>
      </c>
    </row>
    <row r="236" spans="1:6" x14ac:dyDescent="0.25">
      <c r="A236" s="6">
        <v>43163</v>
      </c>
      <c r="B236" s="5" t="s">
        <v>3619</v>
      </c>
      <c r="C236" s="5" t="s">
        <v>3620</v>
      </c>
      <c r="D236" s="1">
        <v>0</v>
      </c>
      <c r="E236" s="242">
        <v>348935.71</v>
      </c>
      <c r="F236" s="5" t="s">
        <v>28</v>
      </c>
    </row>
    <row r="237" spans="1:6" x14ac:dyDescent="0.25">
      <c r="A237" s="6">
        <v>43163</v>
      </c>
      <c r="B237" s="5" t="s">
        <v>3619</v>
      </c>
      <c r="C237" s="5" t="s">
        <v>3621</v>
      </c>
      <c r="D237" s="1">
        <v>0</v>
      </c>
      <c r="E237" s="242">
        <v>1040343.22</v>
      </c>
      <c r="F237" s="5" t="s">
        <v>28</v>
      </c>
    </row>
    <row r="238" spans="1:6" x14ac:dyDescent="0.25">
      <c r="A238" s="6">
        <v>43163</v>
      </c>
      <c r="B238" s="5" t="s">
        <v>3619</v>
      </c>
      <c r="C238" s="5" t="s">
        <v>3622</v>
      </c>
      <c r="D238" s="1">
        <v>0</v>
      </c>
      <c r="E238" s="242">
        <v>2360.48</v>
      </c>
      <c r="F238" s="5" t="s">
        <v>28</v>
      </c>
    </row>
    <row r="239" spans="1:6" x14ac:dyDescent="0.25">
      <c r="A239" s="6">
        <v>43163</v>
      </c>
      <c r="B239" s="5" t="s">
        <v>3619</v>
      </c>
      <c r="C239" s="5" t="s">
        <v>3623</v>
      </c>
      <c r="D239" s="1">
        <v>0</v>
      </c>
      <c r="E239" s="242">
        <v>5899.16</v>
      </c>
      <c r="F239" s="5" t="s">
        <v>28</v>
      </c>
    </row>
    <row r="240" spans="1:6" x14ac:dyDescent="0.25">
      <c r="A240" s="6">
        <v>43163</v>
      </c>
      <c r="B240" s="5" t="s">
        <v>3619</v>
      </c>
      <c r="C240" s="5" t="s">
        <v>3624</v>
      </c>
      <c r="D240" s="1">
        <v>0</v>
      </c>
      <c r="E240" s="242">
        <v>652325</v>
      </c>
      <c r="F240" s="5" t="s">
        <v>28</v>
      </c>
    </row>
    <row r="241" spans="1:6" x14ac:dyDescent="0.25">
      <c r="A241" s="6">
        <v>43163</v>
      </c>
      <c r="B241" s="5" t="s">
        <v>3619</v>
      </c>
      <c r="C241" s="5" t="s">
        <v>3625</v>
      </c>
      <c r="D241" s="1">
        <v>0</v>
      </c>
      <c r="E241" s="242">
        <v>36303</v>
      </c>
      <c r="F241" s="5" t="s">
        <v>28</v>
      </c>
    </row>
    <row r="242" spans="1:6" x14ac:dyDescent="0.25">
      <c r="A242" s="6">
        <v>43163</v>
      </c>
      <c r="B242" s="5" t="s">
        <v>3619</v>
      </c>
      <c r="C242" s="5" t="s">
        <v>3626</v>
      </c>
      <c r="D242" s="1">
        <v>0</v>
      </c>
      <c r="E242" s="242">
        <v>39026.089999999997</v>
      </c>
      <c r="F242" s="5" t="s">
        <v>28</v>
      </c>
    </row>
    <row r="243" spans="1:6" x14ac:dyDescent="0.25">
      <c r="A243" s="6">
        <v>43163</v>
      </c>
      <c r="B243" s="5" t="s">
        <v>3619</v>
      </c>
      <c r="C243" s="5" t="s">
        <v>3627</v>
      </c>
      <c r="D243" s="1">
        <v>0</v>
      </c>
      <c r="E243" s="242">
        <v>177618.55</v>
      </c>
      <c r="F243" s="5" t="s">
        <v>28</v>
      </c>
    </row>
    <row r="244" spans="1:6" x14ac:dyDescent="0.25">
      <c r="A244" s="6">
        <v>43163</v>
      </c>
      <c r="B244" s="5" t="s">
        <v>3619</v>
      </c>
      <c r="C244" s="5" t="s">
        <v>3628</v>
      </c>
      <c r="D244" s="1">
        <v>0</v>
      </c>
      <c r="E244" s="242">
        <v>2105381.2400000002</v>
      </c>
      <c r="F244" s="5" t="s">
        <v>28</v>
      </c>
    </row>
    <row r="245" spans="1:6" x14ac:dyDescent="0.25">
      <c r="A245" s="6">
        <v>43163</v>
      </c>
      <c r="B245" s="5" t="s">
        <v>3619</v>
      </c>
      <c r="C245" s="5" t="s">
        <v>3629</v>
      </c>
      <c r="D245" s="1">
        <v>0</v>
      </c>
      <c r="E245" s="242">
        <v>25297.119999999999</v>
      </c>
      <c r="F245" s="5" t="s">
        <v>28</v>
      </c>
    </row>
    <row r="246" spans="1:6" x14ac:dyDescent="0.25">
      <c r="A246" s="6">
        <v>43163</v>
      </c>
      <c r="B246" s="5" t="s">
        <v>3619</v>
      </c>
      <c r="C246" s="5" t="s">
        <v>3630</v>
      </c>
      <c r="D246" s="1">
        <v>0</v>
      </c>
      <c r="E246" s="242">
        <v>20204.98</v>
      </c>
      <c r="F246" s="5" t="s">
        <v>28</v>
      </c>
    </row>
    <row r="247" spans="1:6" x14ac:dyDescent="0.25">
      <c r="A247" s="6">
        <v>43163</v>
      </c>
      <c r="B247" s="5" t="s">
        <v>3619</v>
      </c>
      <c r="C247" s="5" t="s">
        <v>3630</v>
      </c>
      <c r="D247" s="1">
        <v>0</v>
      </c>
      <c r="E247" s="242">
        <v>4194</v>
      </c>
      <c r="F247" s="5" t="s">
        <v>28</v>
      </c>
    </row>
    <row r="248" spans="1:6" x14ac:dyDescent="0.25">
      <c r="A248" s="6">
        <v>43163</v>
      </c>
      <c r="B248" s="5" t="s">
        <v>3619</v>
      </c>
      <c r="C248" s="5" t="s">
        <v>3631</v>
      </c>
      <c r="D248" s="1">
        <v>0</v>
      </c>
      <c r="E248" s="242">
        <v>137503.32999999999</v>
      </c>
      <c r="F248" s="5" t="s">
        <v>28</v>
      </c>
    </row>
    <row r="249" spans="1:6" x14ac:dyDescent="0.25">
      <c r="A249" s="6">
        <v>43163</v>
      </c>
      <c r="B249" s="5" t="s">
        <v>3619</v>
      </c>
      <c r="C249" s="5" t="s">
        <v>3631</v>
      </c>
      <c r="D249" s="1">
        <v>0</v>
      </c>
      <c r="E249" s="242">
        <v>267159.48</v>
      </c>
      <c r="F249" s="5" t="s">
        <v>28</v>
      </c>
    </row>
    <row r="250" spans="1:6" x14ac:dyDescent="0.25">
      <c r="A250" s="6">
        <v>43163</v>
      </c>
      <c r="B250" s="5" t="s">
        <v>3619</v>
      </c>
      <c r="C250" s="5" t="s">
        <v>3631</v>
      </c>
      <c r="D250" s="1">
        <v>0</v>
      </c>
      <c r="E250" s="242">
        <v>131591.98000000001</v>
      </c>
      <c r="F250" s="5" t="s">
        <v>28</v>
      </c>
    </row>
    <row r="251" spans="1:6" x14ac:dyDescent="0.25">
      <c r="A251" s="6">
        <v>43163</v>
      </c>
      <c r="B251" s="5" t="s">
        <v>3619</v>
      </c>
      <c r="C251" s="5" t="s">
        <v>3620</v>
      </c>
      <c r="D251" s="1">
        <v>0</v>
      </c>
      <c r="E251" s="242">
        <v>677325.32</v>
      </c>
      <c r="F251" s="5" t="s">
        <v>28</v>
      </c>
    </row>
    <row r="252" spans="1:6" x14ac:dyDescent="0.25">
      <c r="A252" s="6">
        <v>43164</v>
      </c>
      <c r="B252" s="5" t="s">
        <v>3632</v>
      </c>
      <c r="C252" s="5" t="s">
        <v>3633</v>
      </c>
      <c r="D252" s="148">
        <v>200000</v>
      </c>
      <c r="E252" s="1">
        <v>0</v>
      </c>
      <c r="F252" s="5" t="s">
        <v>28</v>
      </c>
    </row>
    <row r="253" spans="1:6" x14ac:dyDescent="0.25">
      <c r="A253" s="6">
        <v>43164</v>
      </c>
      <c r="B253" s="5" t="s">
        <v>3634</v>
      </c>
      <c r="C253" s="5" t="s">
        <v>3635</v>
      </c>
      <c r="D253" s="148">
        <v>200000</v>
      </c>
      <c r="E253" s="1">
        <v>0</v>
      </c>
      <c r="F253" s="5" t="s">
        <v>28</v>
      </c>
    </row>
    <row r="254" spans="1:6" x14ac:dyDescent="0.25">
      <c r="A254" s="6">
        <v>43164</v>
      </c>
      <c r="B254" s="5" t="s">
        <v>3636</v>
      </c>
      <c r="C254" s="5" t="s">
        <v>3633</v>
      </c>
      <c r="D254" s="148">
        <v>200000</v>
      </c>
      <c r="E254" s="1">
        <v>0</v>
      </c>
      <c r="F254" s="5" t="s">
        <v>28</v>
      </c>
    </row>
    <row r="255" spans="1:6" x14ac:dyDescent="0.25">
      <c r="A255" s="6">
        <v>43164</v>
      </c>
      <c r="B255" s="5" t="s">
        <v>3637</v>
      </c>
      <c r="C255" s="5" t="s">
        <v>3638</v>
      </c>
      <c r="D255" s="148">
        <v>5999</v>
      </c>
      <c r="E255" s="1">
        <v>0</v>
      </c>
      <c r="F255" s="5" t="s">
        <v>28</v>
      </c>
    </row>
    <row r="256" spans="1:6" x14ac:dyDescent="0.25">
      <c r="A256" s="6">
        <v>43164</v>
      </c>
      <c r="B256" s="5" t="s">
        <v>3639</v>
      </c>
      <c r="C256" s="5" t="s">
        <v>3640</v>
      </c>
      <c r="D256" s="148">
        <v>200000</v>
      </c>
      <c r="E256" s="1">
        <v>0</v>
      </c>
      <c r="F256" s="5" t="s">
        <v>28</v>
      </c>
    </row>
    <row r="257" spans="1:6" x14ac:dyDescent="0.25">
      <c r="A257" s="6">
        <v>43164</v>
      </c>
      <c r="B257" s="5" t="s">
        <v>3641</v>
      </c>
      <c r="C257" s="5" t="s">
        <v>3642</v>
      </c>
      <c r="D257" s="148">
        <v>9889</v>
      </c>
      <c r="E257" s="1">
        <v>0</v>
      </c>
      <c r="F257" s="5" t="s">
        <v>28</v>
      </c>
    </row>
    <row r="258" spans="1:6" x14ac:dyDescent="0.25">
      <c r="A258" s="6">
        <v>43164</v>
      </c>
      <c r="B258" s="5" t="s">
        <v>3639</v>
      </c>
      <c r="C258" s="5" t="s">
        <v>3640</v>
      </c>
      <c r="D258" s="1">
        <v>0</v>
      </c>
      <c r="E258" s="197">
        <v>200000</v>
      </c>
      <c r="F258" s="5" t="s">
        <v>28</v>
      </c>
    </row>
    <row r="259" spans="1:6" x14ac:dyDescent="0.25">
      <c r="A259" s="6">
        <v>43164</v>
      </c>
      <c r="B259" s="5" t="s">
        <v>3632</v>
      </c>
      <c r="C259" s="5" t="s">
        <v>3633</v>
      </c>
      <c r="D259" s="1">
        <v>0</v>
      </c>
      <c r="E259" s="197">
        <v>200000</v>
      </c>
      <c r="F259" s="5" t="s">
        <v>28</v>
      </c>
    </row>
    <row r="260" spans="1:6" x14ac:dyDescent="0.25">
      <c r="A260" s="6">
        <v>43164</v>
      </c>
      <c r="B260" s="5" t="s">
        <v>3643</v>
      </c>
      <c r="C260" s="5" t="s">
        <v>3644</v>
      </c>
      <c r="D260" s="148">
        <v>100000</v>
      </c>
      <c r="E260" s="1">
        <v>0</v>
      </c>
      <c r="F260" s="5" t="s">
        <v>28</v>
      </c>
    </row>
    <row r="261" spans="1:6" x14ac:dyDescent="0.25">
      <c r="A261" s="6">
        <v>43164</v>
      </c>
      <c r="B261" s="5" t="s">
        <v>27</v>
      </c>
      <c r="C261" s="5" t="s">
        <v>3645</v>
      </c>
      <c r="D261" s="148">
        <v>300</v>
      </c>
      <c r="E261" s="1">
        <v>0</v>
      </c>
      <c r="F261" s="5" t="s">
        <v>3646</v>
      </c>
    </row>
    <row r="262" spans="1:6" x14ac:dyDescent="0.25">
      <c r="A262" s="6">
        <v>43165</v>
      </c>
      <c r="B262" s="5" t="s">
        <v>3647</v>
      </c>
      <c r="C262" s="5" t="s">
        <v>3648</v>
      </c>
      <c r="D262" s="1">
        <v>0</v>
      </c>
      <c r="E262" s="148">
        <v>56661</v>
      </c>
      <c r="F262" s="5" t="s">
        <v>28</v>
      </c>
    </row>
    <row r="263" spans="1:6" x14ac:dyDescent="0.25">
      <c r="A263" s="6">
        <v>43165</v>
      </c>
      <c r="B263" s="5" t="s">
        <v>3649</v>
      </c>
      <c r="C263" s="5" t="s">
        <v>3650</v>
      </c>
      <c r="D263" s="1">
        <v>0</v>
      </c>
      <c r="E263" s="148">
        <v>77618</v>
      </c>
      <c r="F263" s="5" t="s">
        <v>28</v>
      </c>
    </row>
    <row r="264" spans="1:6" x14ac:dyDescent="0.25">
      <c r="A264" s="6">
        <v>43165</v>
      </c>
      <c r="B264" s="5" t="s">
        <v>3651</v>
      </c>
      <c r="C264" s="5" t="s">
        <v>3652</v>
      </c>
      <c r="D264" s="1">
        <v>0</v>
      </c>
      <c r="E264" s="148">
        <v>114100</v>
      </c>
      <c r="F264" s="5" t="s">
        <v>28</v>
      </c>
    </row>
    <row r="265" spans="1:6" x14ac:dyDescent="0.25">
      <c r="A265" s="6">
        <v>43165</v>
      </c>
      <c r="B265" s="5" t="s">
        <v>3653</v>
      </c>
      <c r="C265" s="5" t="s">
        <v>3654</v>
      </c>
      <c r="D265" s="1">
        <v>0</v>
      </c>
      <c r="E265" s="148">
        <v>85906</v>
      </c>
      <c r="F265" s="5" t="s">
        <v>28</v>
      </c>
    </row>
    <row r="266" spans="1:6" x14ac:dyDescent="0.25">
      <c r="A266" s="6">
        <v>43165</v>
      </c>
      <c r="B266" s="5" t="s">
        <v>3655</v>
      </c>
      <c r="C266" s="5" t="s">
        <v>3656</v>
      </c>
      <c r="D266" s="1">
        <v>0</v>
      </c>
      <c r="E266" s="148">
        <v>61458</v>
      </c>
      <c r="F266" s="5" t="s">
        <v>28</v>
      </c>
    </row>
    <row r="267" spans="1:6" x14ac:dyDescent="0.25">
      <c r="A267" s="6">
        <v>43165</v>
      </c>
      <c r="B267" s="5" t="s">
        <v>3657</v>
      </c>
      <c r="C267" s="5" t="s">
        <v>3650</v>
      </c>
      <c r="D267" s="1">
        <v>0</v>
      </c>
      <c r="E267" s="148">
        <v>101468</v>
      </c>
      <c r="F267" s="5" t="s">
        <v>28</v>
      </c>
    </row>
    <row r="268" spans="1:6" x14ac:dyDescent="0.25">
      <c r="A268" s="6">
        <v>43165</v>
      </c>
      <c r="B268" s="5" t="s">
        <v>3658</v>
      </c>
      <c r="C268" s="5" t="s">
        <v>3659</v>
      </c>
      <c r="D268" s="1">
        <v>0</v>
      </c>
      <c r="E268" s="148">
        <v>83918</v>
      </c>
      <c r="F268" s="5" t="s">
        <v>28</v>
      </c>
    </row>
    <row r="269" spans="1:6" x14ac:dyDescent="0.25">
      <c r="A269" s="6">
        <v>43165</v>
      </c>
      <c r="B269" s="5" t="s">
        <v>3660</v>
      </c>
      <c r="C269" s="5" t="s">
        <v>3661</v>
      </c>
      <c r="D269" s="1">
        <v>0</v>
      </c>
      <c r="E269" s="148">
        <v>96720</v>
      </c>
      <c r="F269" s="5" t="s">
        <v>28</v>
      </c>
    </row>
    <row r="270" spans="1:6" x14ac:dyDescent="0.25">
      <c r="A270" s="6">
        <v>43165</v>
      </c>
      <c r="B270" s="5" t="s">
        <v>3662</v>
      </c>
      <c r="C270" s="5" t="s">
        <v>3663</v>
      </c>
      <c r="D270" s="1">
        <v>0</v>
      </c>
      <c r="E270" s="148">
        <v>30093</v>
      </c>
      <c r="F270" s="5" t="s">
        <v>28</v>
      </c>
    </row>
    <row r="271" spans="1:6" x14ac:dyDescent="0.25">
      <c r="A271" s="6">
        <v>43165</v>
      </c>
      <c r="B271" s="5" t="s">
        <v>3664</v>
      </c>
      <c r="C271" s="5" t="s">
        <v>3665</v>
      </c>
      <c r="D271" s="1">
        <v>0</v>
      </c>
      <c r="E271" s="148">
        <v>67829</v>
      </c>
      <c r="F271" s="5" t="s">
        <v>28</v>
      </c>
    </row>
    <row r="272" spans="1:6" x14ac:dyDescent="0.25">
      <c r="A272" s="6">
        <v>43165</v>
      </c>
      <c r="B272" s="5" t="s">
        <v>3666</v>
      </c>
      <c r="C272" s="5" t="s">
        <v>3667</v>
      </c>
      <c r="D272" s="1">
        <v>0</v>
      </c>
      <c r="E272" s="148">
        <v>47193</v>
      </c>
      <c r="F272" s="5" t="s">
        <v>28</v>
      </c>
    </row>
    <row r="273" spans="1:6" x14ac:dyDescent="0.25">
      <c r="A273" s="6">
        <v>43165</v>
      </c>
      <c r="B273" s="5" t="s">
        <v>3668</v>
      </c>
      <c r="C273" s="5" t="s">
        <v>3669</v>
      </c>
      <c r="D273" s="1">
        <v>0</v>
      </c>
      <c r="E273" s="148">
        <v>94719</v>
      </c>
      <c r="F273" s="5" t="s">
        <v>28</v>
      </c>
    </row>
    <row r="274" spans="1:6" x14ac:dyDescent="0.25">
      <c r="A274" s="6">
        <v>43165</v>
      </c>
      <c r="B274" s="5" t="s">
        <v>3670</v>
      </c>
      <c r="C274" s="5" t="s">
        <v>3671</v>
      </c>
      <c r="D274" s="1">
        <v>0</v>
      </c>
      <c r="E274" s="148">
        <v>61850</v>
      </c>
      <c r="F274" s="5" t="s">
        <v>28</v>
      </c>
    </row>
    <row r="275" spans="1:6" x14ac:dyDescent="0.25">
      <c r="A275" s="6">
        <v>43165</v>
      </c>
      <c r="B275" s="5" t="s">
        <v>3672</v>
      </c>
      <c r="C275" s="5" t="s">
        <v>3673</v>
      </c>
      <c r="D275" s="1">
        <v>0</v>
      </c>
      <c r="E275" s="148">
        <v>103729</v>
      </c>
      <c r="F275" s="5" t="s">
        <v>28</v>
      </c>
    </row>
    <row r="276" spans="1:6" x14ac:dyDescent="0.25">
      <c r="A276" s="6">
        <v>43165</v>
      </c>
      <c r="B276" s="5" t="s">
        <v>3674</v>
      </c>
      <c r="C276" s="5" t="s">
        <v>3675</v>
      </c>
      <c r="D276" s="1">
        <v>0</v>
      </c>
      <c r="E276" s="148">
        <v>77899</v>
      </c>
      <c r="F276" s="5" t="s">
        <v>28</v>
      </c>
    </row>
    <row r="277" spans="1:6" x14ac:dyDescent="0.25">
      <c r="A277" s="6">
        <v>43165</v>
      </c>
      <c r="B277" s="5" t="s">
        <v>3676</v>
      </c>
      <c r="C277" s="5" t="s">
        <v>3671</v>
      </c>
      <c r="D277" s="1">
        <v>0</v>
      </c>
      <c r="E277" s="148">
        <v>121409</v>
      </c>
      <c r="F277" s="5" t="s">
        <v>28</v>
      </c>
    </row>
    <row r="278" spans="1:6" x14ac:dyDescent="0.25">
      <c r="A278" s="6">
        <v>43165</v>
      </c>
      <c r="B278" s="5" t="s">
        <v>3677</v>
      </c>
      <c r="C278" s="5" t="s">
        <v>3678</v>
      </c>
      <c r="D278" s="1">
        <v>0</v>
      </c>
      <c r="E278" s="148">
        <v>85589</v>
      </c>
      <c r="F278" s="5" t="s">
        <v>28</v>
      </c>
    </row>
    <row r="279" spans="1:6" x14ac:dyDescent="0.25">
      <c r="A279" s="6">
        <v>43165</v>
      </c>
      <c r="B279" s="5" t="s">
        <v>3679</v>
      </c>
      <c r="C279" s="5" t="s">
        <v>3680</v>
      </c>
      <c r="D279" s="1">
        <v>0</v>
      </c>
      <c r="E279" s="148">
        <v>7158</v>
      </c>
      <c r="F279" s="5" t="s">
        <v>28</v>
      </c>
    </row>
    <row r="280" spans="1:6" x14ac:dyDescent="0.25">
      <c r="A280" s="6">
        <v>43165</v>
      </c>
      <c r="B280" s="5" t="s">
        <v>3681</v>
      </c>
      <c r="C280" s="5" t="s">
        <v>3682</v>
      </c>
      <c r="D280" s="1">
        <v>0</v>
      </c>
      <c r="E280" s="242">
        <v>37055</v>
      </c>
      <c r="F280" s="5" t="s">
        <v>28</v>
      </c>
    </row>
    <row r="281" spans="1:6" x14ac:dyDescent="0.25">
      <c r="A281" s="6">
        <v>43165</v>
      </c>
      <c r="B281" s="5" t="s">
        <v>3683</v>
      </c>
      <c r="C281" s="5" t="s">
        <v>3684</v>
      </c>
      <c r="D281" s="1">
        <v>0</v>
      </c>
      <c r="E281" s="148">
        <v>12251</v>
      </c>
      <c r="F281" s="5" t="s">
        <v>28</v>
      </c>
    </row>
    <row r="282" spans="1:6" x14ac:dyDescent="0.25">
      <c r="A282" s="6">
        <v>43165</v>
      </c>
      <c r="B282" s="5" t="s">
        <v>3685</v>
      </c>
      <c r="C282" s="5" t="s">
        <v>3686</v>
      </c>
      <c r="D282" s="1">
        <v>0</v>
      </c>
      <c r="E282" s="148">
        <v>57899</v>
      </c>
      <c r="F282" s="5" t="s">
        <v>28</v>
      </c>
    </row>
    <row r="283" spans="1:6" x14ac:dyDescent="0.25">
      <c r="A283" s="6">
        <v>43165</v>
      </c>
      <c r="B283" s="5" t="s">
        <v>3687</v>
      </c>
      <c r="C283" s="5" t="s">
        <v>3682</v>
      </c>
      <c r="D283" s="1">
        <v>0</v>
      </c>
      <c r="E283" s="148">
        <v>46879</v>
      </c>
      <c r="F283" s="5" t="s">
        <v>28</v>
      </c>
    </row>
    <row r="284" spans="1:6" x14ac:dyDescent="0.25">
      <c r="A284" s="6">
        <v>43165</v>
      </c>
      <c r="B284" s="5" t="s">
        <v>3688</v>
      </c>
      <c r="C284" s="5" t="s">
        <v>3673</v>
      </c>
      <c r="D284" s="1">
        <v>0</v>
      </c>
      <c r="E284" s="148">
        <v>57257</v>
      </c>
      <c r="F284" s="5" t="s">
        <v>28</v>
      </c>
    </row>
    <row r="285" spans="1:6" x14ac:dyDescent="0.25">
      <c r="A285" s="6">
        <v>43165</v>
      </c>
      <c r="B285" s="5" t="s">
        <v>3689</v>
      </c>
      <c r="C285" s="5" t="s">
        <v>3690</v>
      </c>
      <c r="D285" s="1">
        <v>0</v>
      </c>
      <c r="E285" s="148">
        <v>9133</v>
      </c>
      <c r="F285" s="5" t="s">
        <v>28</v>
      </c>
    </row>
    <row r="286" spans="1:6" x14ac:dyDescent="0.25">
      <c r="A286" s="6">
        <v>43165</v>
      </c>
      <c r="B286" s="5" t="s">
        <v>3691</v>
      </c>
      <c r="C286" s="5" t="s">
        <v>3692</v>
      </c>
      <c r="D286" s="1">
        <v>0</v>
      </c>
      <c r="E286" s="148">
        <v>3317</v>
      </c>
      <c r="F286" s="5" t="s">
        <v>28</v>
      </c>
    </row>
    <row r="287" spans="1:6" x14ac:dyDescent="0.25">
      <c r="A287" s="6">
        <v>43165</v>
      </c>
      <c r="B287" s="5" t="s">
        <v>3693</v>
      </c>
      <c r="C287" s="5" t="s">
        <v>3694</v>
      </c>
      <c r="D287" s="1">
        <v>0</v>
      </c>
      <c r="E287" s="148">
        <v>39943</v>
      </c>
      <c r="F287" s="5" t="s">
        <v>28</v>
      </c>
    </row>
    <row r="288" spans="1:6" x14ac:dyDescent="0.25">
      <c r="A288" s="6">
        <v>43165</v>
      </c>
      <c r="B288" s="5" t="s">
        <v>3695</v>
      </c>
      <c r="C288" s="5" t="s">
        <v>3690</v>
      </c>
      <c r="D288" s="1">
        <v>0</v>
      </c>
      <c r="E288" s="148">
        <v>91930</v>
      </c>
      <c r="F288" s="5" t="s">
        <v>28</v>
      </c>
    </row>
    <row r="289" spans="1:6" x14ac:dyDescent="0.25">
      <c r="A289" s="6">
        <v>43165</v>
      </c>
      <c r="B289" s="5" t="s">
        <v>3696</v>
      </c>
      <c r="C289" s="5" t="s">
        <v>3697</v>
      </c>
      <c r="D289" s="1">
        <v>0</v>
      </c>
      <c r="E289" s="197">
        <v>200000</v>
      </c>
      <c r="F289" s="5" t="s">
        <v>28</v>
      </c>
    </row>
    <row r="290" spans="1:6" x14ac:dyDescent="0.25">
      <c r="A290" s="6">
        <v>43165</v>
      </c>
      <c r="B290" s="5" t="s">
        <v>3696</v>
      </c>
      <c r="C290" s="5" t="s">
        <v>3697</v>
      </c>
      <c r="D290" s="148">
        <v>200000</v>
      </c>
      <c r="E290" s="1">
        <v>0</v>
      </c>
      <c r="F290" s="5" t="s">
        <v>28</v>
      </c>
    </row>
    <row r="291" spans="1:6" x14ac:dyDescent="0.25">
      <c r="A291" s="6">
        <v>43165</v>
      </c>
      <c r="B291" s="5" t="s">
        <v>3698</v>
      </c>
      <c r="C291" s="5" t="s">
        <v>3644</v>
      </c>
      <c r="D291" s="148">
        <v>200000</v>
      </c>
      <c r="E291" s="1">
        <v>0</v>
      </c>
      <c r="F291" s="5" t="s">
        <v>28</v>
      </c>
    </row>
    <row r="292" spans="1:6" x14ac:dyDescent="0.25">
      <c r="A292" s="6">
        <v>43165</v>
      </c>
      <c r="B292" s="5" t="s">
        <v>3699</v>
      </c>
      <c r="C292" s="5" t="s">
        <v>3700</v>
      </c>
      <c r="D292" s="148">
        <v>200000</v>
      </c>
      <c r="E292" s="1">
        <v>0</v>
      </c>
      <c r="F292" s="5" t="s">
        <v>28</v>
      </c>
    </row>
    <row r="293" spans="1:6" x14ac:dyDescent="0.25">
      <c r="A293" s="6">
        <v>43165</v>
      </c>
      <c r="B293" s="5" t="s">
        <v>3701</v>
      </c>
      <c r="C293" s="5" t="s">
        <v>3702</v>
      </c>
      <c r="D293" s="148">
        <v>874353.55</v>
      </c>
      <c r="E293" s="1">
        <v>0</v>
      </c>
      <c r="F293" s="5" t="s">
        <v>28</v>
      </c>
    </row>
    <row r="294" spans="1:6" x14ac:dyDescent="0.25">
      <c r="A294" s="6">
        <v>43165</v>
      </c>
      <c r="B294" s="5" t="s">
        <v>3703</v>
      </c>
      <c r="C294" s="5" t="s">
        <v>3633</v>
      </c>
      <c r="D294" s="148">
        <v>200000</v>
      </c>
      <c r="E294" s="1">
        <v>0</v>
      </c>
      <c r="F294" s="5" t="s">
        <v>28</v>
      </c>
    </row>
    <row r="295" spans="1:6" x14ac:dyDescent="0.25">
      <c r="A295" s="6">
        <v>43165</v>
      </c>
      <c r="B295" s="5" t="s">
        <v>3704</v>
      </c>
      <c r="C295" s="5" t="s">
        <v>3705</v>
      </c>
      <c r="D295" s="148">
        <v>200000</v>
      </c>
      <c r="E295" s="1">
        <v>0</v>
      </c>
      <c r="F295" s="5" t="s">
        <v>28</v>
      </c>
    </row>
    <row r="296" spans="1:6" x14ac:dyDescent="0.25">
      <c r="A296" s="6">
        <v>43165</v>
      </c>
      <c r="B296" s="5" t="s">
        <v>3704</v>
      </c>
      <c r="C296" s="5" t="s">
        <v>3705</v>
      </c>
      <c r="D296" s="1">
        <v>0</v>
      </c>
      <c r="E296" s="197">
        <v>200000</v>
      </c>
      <c r="F296" s="5" t="s">
        <v>28</v>
      </c>
    </row>
    <row r="297" spans="1:6" x14ac:dyDescent="0.25">
      <c r="A297" s="6">
        <v>43165</v>
      </c>
      <c r="B297" s="5" t="s">
        <v>26</v>
      </c>
      <c r="C297" s="5" t="s">
        <v>3706</v>
      </c>
      <c r="D297" s="148">
        <v>29436.07</v>
      </c>
      <c r="E297" s="1">
        <v>0</v>
      </c>
      <c r="F297" s="5" t="s">
        <v>3707</v>
      </c>
    </row>
    <row r="298" spans="1:6" x14ac:dyDescent="0.25">
      <c r="A298" s="6">
        <v>43166</v>
      </c>
      <c r="B298" s="5" t="s">
        <v>3708</v>
      </c>
      <c r="C298" s="5" t="s">
        <v>3709</v>
      </c>
      <c r="D298" s="148">
        <v>3499998.75</v>
      </c>
      <c r="E298" s="1">
        <v>0</v>
      </c>
      <c r="F298" s="5" t="s">
        <v>28</v>
      </c>
    </row>
    <row r="299" spans="1:6" x14ac:dyDescent="0.25">
      <c r="A299" s="6">
        <v>43166</v>
      </c>
      <c r="B299" s="5" t="s">
        <v>3710</v>
      </c>
      <c r="C299" s="5" t="s">
        <v>3711</v>
      </c>
      <c r="D299" s="148">
        <v>1905216.2</v>
      </c>
      <c r="E299" s="1">
        <v>0</v>
      </c>
      <c r="F299" s="5" t="s">
        <v>28</v>
      </c>
    </row>
    <row r="300" spans="1:6" x14ac:dyDescent="0.25">
      <c r="A300" s="6">
        <v>43166</v>
      </c>
      <c r="B300" s="5" t="s">
        <v>3712</v>
      </c>
      <c r="C300" s="5" t="s">
        <v>3713</v>
      </c>
      <c r="D300" s="148">
        <v>3000</v>
      </c>
      <c r="E300" s="1">
        <v>0</v>
      </c>
      <c r="F300" s="5" t="s">
        <v>28</v>
      </c>
    </row>
    <row r="301" spans="1:6" x14ac:dyDescent="0.25">
      <c r="A301" s="6">
        <v>43166</v>
      </c>
      <c r="B301" s="5" t="s">
        <v>3714</v>
      </c>
      <c r="C301" s="5" t="s">
        <v>3715</v>
      </c>
      <c r="D301" s="148">
        <v>1045335.86</v>
      </c>
      <c r="E301" s="1">
        <v>0</v>
      </c>
      <c r="F301" s="5" t="s">
        <v>28</v>
      </c>
    </row>
    <row r="302" spans="1:6" x14ac:dyDescent="0.25">
      <c r="A302" s="6">
        <v>43166</v>
      </c>
      <c r="B302" s="5" t="s">
        <v>3716</v>
      </c>
      <c r="C302" s="5" t="s">
        <v>3717</v>
      </c>
      <c r="D302" s="148">
        <v>7910271.3300000001</v>
      </c>
      <c r="E302" s="1">
        <v>0</v>
      </c>
      <c r="F302" s="5" t="s">
        <v>28</v>
      </c>
    </row>
    <row r="303" spans="1:6" x14ac:dyDescent="0.25">
      <c r="A303" s="6">
        <v>43166</v>
      </c>
      <c r="B303" s="5" t="s">
        <v>3718</v>
      </c>
      <c r="C303" s="5" t="s">
        <v>3719</v>
      </c>
      <c r="D303" s="148">
        <v>1511753.28</v>
      </c>
      <c r="E303" s="1">
        <v>0</v>
      </c>
      <c r="F303" s="5" t="s">
        <v>28</v>
      </c>
    </row>
    <row r="304" spans="1:6" x14ac:dyDescent="0.25">
      <c r="A304" s="6">
        <v>43166</v>
      </c>
      <c r="B304" s="5" t="s">
        <v>3720</v>
      </c>
      <c r="C304" s="5" t="s">
        <v>3721</v>
      </c>
      <c r="D304" s="148">
        <v>2023677.96</v>
      </c>
      <c r="E304" s="1">
        <v>0</v>
      </c>
      <c r="F304" s="5" t="s">
        <v>28</v>
      </c>
    </row>
    <row r="305" spans="1:6" x14ac:dyDescent="0.25">
      <c r="A305" s="6">
        <v>43166</v>
      </c>
      <c r="B305" s="5" t="s">
        <v>3722</v>
      </c>
      <c r="C305" s="5" t="s">
        <v>3723</v>
      </c>
      <c r="D305" s="148">
        <v>8964104.4000000004</v>
      </c>
      <c r="E305" s="1">
        <v>0</v>
      </c>
      <c r="F305" s="5" t="s">
        <v>28</v>
      </c>
    </row>
    <row r="306" spans="1:6" x14ac:dyDescent="0.25">
      <c r="A306" s="6">
        <v>43166</v>
      </c>
      <c r="B306" s="5" t="s">
        <v>3724</v>
      </c>
      <c r="C306" s="5" t="s">
        <v>3725</v>
      </c>
      <c r="D306" s="148">
        <v>502931.28</v>
      </c>
      <c r="E306" s="1">
        <v>0</v>
      </c>
      <c r="F306" s="5" t="s">
        <v>28</v>
      </c>
    </row>
    <row r="307" spans="1:6" x14ac:dyDescent="0.25">
      <c r="A307" s="6">
        <v>43166</v>
      </c>
      <c r="B307" s="5" t="s">
        <v>3726</v>
      </c>
      <c r="C307" s="5" t="s">
        <v>3727</v>
      </c>
      <c r="D307" s="148">
        <v>1820</v>
      </c>
      <c r="E307" s="1">
        <v>0</v>
      </c>
      <c r="F307" s="5" t="s">
        <v>28</v>
      </c>
    </row>
    <row r="308" spans="1:6" x14ac:dyDescent="0.25">
      <c r="A308" s="6">
        <v>43166</v>
      </c>
      <c r="B308" s="5" t="s">
        <v>3728</v>
      </c>
      <c r="C308" s="5" t="s">
        <v>3729</v>
      </c>
      <c r="D308" s="148">
        <v>14160</v>
      </c>
      <c r="E308" s="1">
        <v>0</v>
      </c>
      <c r="F308" s="5" t="s">
        <v>28</v>
      </c>
    </row>
    <row r="309" spans="1:6" x14ac:dyDescent="0.25">
      <c r="A309" s="6">
        <v>43166</v>
      </c>
      <c r="B309" s="5" t="s">
        <v>3730</v>
      </c>
      <c r="C309" s="5" t="s">
        <v>3731</v>
      </c>
      <c r="D309" s="148">
        <v>11230</v>
      </c>
      <c r="E309" s="1">
        <v>0</v>
      </c>
      <c r="F309" s="5" t="s">
        <v>28</v>
      </c>
    </row>
    <row r="310" spans="1:6" x14ac:dyDescent="0.25">
      <c r="A310" s="6">
        <v>43166</v>
      </c>
      <c r="B310" s="5" t="s">
        <v>3732</v>
      </c>
      <c r="C310" s="5" t="s">
        <v>3733</v>
      </c>
      <c r="D310" s="148">
        <v>2960</v>
      </c>
      <c r="E310" s="1">
        <v>0</v>
      </c>
      <c r="F310" s="5" t="s">
        <v>28</v>
      </c>
    </row>
    <row r="311" spans="1:6" x14ac:dyDescent="0.25">
      <c r="A311" s="6">
        <v>43166</v>
      </c>
      <c r="B311" s="5" t="s">
        <v>3734</v>
      </c>
      <c r="C311" s="5" t="s">
        <v>3735</v>
      </c>
      <c r="D311" s="148">
        <v>390</v>
      </c>
      <c r="E311" s="1">
        <v>0</v>
      </c>
      <c r="F311" s="5" t="s">
        <v>28</v>
      </c>
    </row>
    <row r="312" spans="1:6" x14ac:dyDescent="0.25">
      <c r="A312" s="6">
        <v>43166</v>
      </c>
      <c r="B312" s="5" t="s">
        <v>3736</v>
      </c>
      <c r="C312" s="5" t="s">
        <v>3737</v>
      </c>
      <c r="D312" s="148">
        <v>2990</v>
      </c>
      <c r="E312" s="1">
        <v>0</v>
      </c>
      <c r="F312" s="5" t="s">
        <v>28</v>
      </c>
    </row>
    <row r="313" spans="1:6" x14ac:dyDescent="0.25">
      <c r="A313" s="6">
        <v>43166</v>
      </c>
      <c r="B313" s="5" t="s">
        <v>3738</v>
      </c>
      <c r="C313" s="5" t="s">
        <v>3739</v>
      </c>
      <c r="D313" s="148">
        <v>3380</v>
      </c>
      <c r="E313" s="1">
        <v>0</v>
      </c>
      <c r="F313" s="5" t="s">
        <v>28</v>
      </c>
    </row>
    <row r="314" spans="1:6" x14ac:dyDescent="0.25">
      <c r="A314" s="6">
        <v>43166</v>
      </c>
      <c r="B314" s="5" t="s">
        <v>3740</v>
      </c>
      <c r="C314" s="5" t="s">
        <v>3741</v>
      </c>
      <c r="D314" s="148">
        <v>7380</v>
      </c>
      <c r="E314" s="1">
        <v>0</v>
      </c>
      <c r="F314" s="5" t="s">
        <v>28</v>
      </c>
    </row>
    <row r="315" spans="1:6" x14ac:dyDescent="0.25">
      <c r="A315" s="6">
        <v>43166</v>
      </c>
      <c r="B315" s="5" t="s">
        <v>3742</v>
      </c>
      <c r="C315" s="5" t="s">
        <v>3743</v>
      </c>
      <c r="D315" s="148">
        <v>17810</v>
      </c>
      <c r="E315" s="1">
        <v>0</v>
      </c>
      <c r="F315" s="5" t="s">
        <v>28</v>
      </c>
    </row>
    <row r="316" spans="1:6" x14ac:dyDescent="0.25">
      <c r="A316" s="6">
        <v>43166</v>
      </c>
      <c r="B316" s="5" t="s">
        <v>3744</v>
      </c>
      <c r="C316" s="5" t="s">
        <v>3745</v>
      </c>
      <c r="D316" s="148">
        <v>9100</v>
      </c>
      <c r="E316" s="1">
        <v>0</v>
      </c>
      <c r="F316" s="5" t="s">
        <v>28</v>
      </c>
    </row>
    <row r="317" spans="1:6" x14ac:dyDescent="0.25">
      <c r="A317" s="6">
        <v>43166</v>
      </c>
      <c r="B317" s="5" t="s">
        <v>3746</v>
      </c>
      <c r="C317" s="5" t="s">
        <v>3747</v>
      </c>
      <c r="D317" s="148">
        <v>15470</v>
      </c>
      <c r="E317" s="1">
        <v>0</v>
      </c>
      <c r="F317" s="5" t="s">
        <v>28</v>
      </c>
    </row>
    <row r="318" spans="1:6" x14ac:dyDescent="0.25">
      <c r="A318" s="6">
        <v>43166</v>
      </c>
      <c r="B318" s="5" t="s">
        <v>3748</v>
      </c>
      <c r="C318" s="5" t="s">
        <v>3749</v>
      </c>
      <c r="D318" s="148">
        <v>3460</v>
      </c>
      <c r="E318" s="1">
        <v>0</v>
      </c>
      <c r="F318" s="5" t="s">
        <v>28</v>
      </c>
    </row>
    <row r="319" spans="1:6" x14ac:dyDescent="0.25">
      <c r="A319" s="6">
        <v>43166</v>
      </c>
      <c r="B319" s="5" t="s">
        <v>3750</v>
      </c>
      <c r="C319" s="5" t="s">
        <v>3751</v>
      </c>
      <c r="D319" s="148">
        <v>9100</v>
      </c>
      <c r="E319" s="1">
        <v>0</v>
      </c>
      <c r="F319" s="5" t="s">
        <v>28</v>
      </c>
    </row>
    <row r="320" spans="1:6" x14ac:dyDescent="0.25">
      <c r="A320" s="6">
        <v>43166</v>
      </c>
      <c r="B320" s="5" t="s">
        <v>3752</v>
      </c>
      <c r="C320" s="5" t="s">
        <v>3753</v>
      </c>
      <c r="D320" s="148">
        <v>520</v>
      </c>
      <c r="E320" s="1">
        <v>0</v>
      </c>
      <c r="F320" s="5" t="s">
        <v>28</v>
      </c>
    </row>
    <row r="321" spans="1:6" x14ac:dyDescent="0.25">
      <c r="A321" s="6">
        <v>43166</v>
      </c>
      <c r="B321" s="5" t="s">
        <v>3754</v>
      </c>
      <c r="C321" s="5" t="s">
        <v>3755</v>
      </c>
      <c r="D321" s="148">
        <v>5160</v>
      </c>
      <c r="E321" s="1">
        <v>0</v>
      </c>
      <c r="F321" s="5" t="s">
        <v>28</v>
      </c>
    </row>
    <row r="322" spans="1:6" x14ac:dyDescent="0.25">
      <c r="A322" s="6">
        <v>43166</v>
      </c>
      <c r="B322" s="5" t="s">
        <v>3756</v>
      </c>
      <c r="C322" s="5" t="s">
        <v>3757</v>
      </c>
      <c r="D322" s="148">
        <v>3640</v>
      </c>
      <c r="E322" s="1">
        <v>0</v>
      </c>
      <c r="F322" s="5" t="s">
        <v>28</v>
      </c>
    </row>
    <row r="323" spans="1:6" x14ac:dyDescent="0.25">
      <c r="A323" s="6">
        <v>43166</v>
      </c>
      <c r="B323" s="5" t="s">
        <v>3758</v>
      </c>
      <c r="C323" s="5" t="s">
        <v>3759</v>
      </c>
      <c r="D323" s="148">
        <v>5420</v>
      </c>
      <c r="E323" s="1">
        <v>0</v>
      </c>
      <c r="F323" s="5" t="s">
        <v>28</v>
      </c>
    </row>
    <row r="324" spans="1:6" x14ac:dyDescent="0.25">
      <c r="A324" s="6">
        <v>43166</v>
      </c>
      <c r="B324" s="5" t="s">
        <v>3760</v>
      </c>
      <c r="C324" s="5" t="s">
        <v>3761</v>
      </c>
      <c r="D324" s="148">
        <v>3920</v>
      </c>
      <c r="E324" s="1">
        <v>0</v>
      </c>
      <c r="F324" s="5" t="s">
        <v>28</v>
      </c>
    </row>
    <row r="325" spans="1:6" x14ac:dyDescent="0.25">
      <c r="A325" s="6">
        <v>43166</v>
      </c>
      <c r="B325" s="5" t="s">
        <v>3762</v>
      </c>
      <c r="C325" s="5" t="s">
        <v>3763</v>
      </c>
      <c r="D325" s="148">
        <v>1430</v>
      </c>
      <c r="E325" s="1">
        <v>0</v>
      </c>
      <c r="F325" s="5" t="s">
        <v>28</v>
      </c>
    </row>
    <row r="326" spans="1:6" x14ac:dyDescent="0.25">
      <c r="A326" s="6">
        <v>43166</v>
      </c>
      <c r="B326" s="5" t="s">
        <v>3764</v>
      </c>
      <c r="C326" s="5" t="s">
        <v>3765</v>
      </c>
      <c r="D326" s="148">
        <v>16138</v>
      </c>
      <c r="E326" s="1">
        <v>0</v>
      </c>
      <c r="F326" s="5" t="s">
        <v>28</v>
      </c>
    </row>
    <row r="327" spans="1:6" x14ac:dyDescent="0.25">
      <c r="A327" s="6">
        <v>43166</v>
      </c>
      <c r="B327" s="5" t="s">
        <v>3766</v>
      </c>
      <c r="C327" s="5" t="s">
        <v>3767</v>
      </c>
      <c r="D327" s="148">
        <v>910</v>
      </c>
      <c r="E327" s="1">
        <v>0</v>
      </c>
      <c r="F327" s="5" t="s">
        <v>28</v>
      </c>
    </row>
    <row r="328" spans="1:6" x14ac:dyDescent="0.25">
      <c r="A328" s="6">
        <v>43166</v>
      </c>
      <c r="B328" s="5" t="s">
        <v>3768</v>
      </c>
      <c r="C328" s="5" t="s">
        <v>3769</v>
      </c>
      <c r="D328" s="148">
        <v>10840</v>
      </c>
      <c r="E328" s="1">
        <v>0</v>
      </c>
      <c r="F328" s="5" t="s">
        <v>28</v>
      </c>
    </row>
    <row r="329" spans="1:6" x14ac:dyDescent="0.25">
      <c r="A329" s="6">
        <v>43166</v>
      </c>
      <c r="B329" s="5" t="s">
        <v>3770</v>
      </c>
      <c r="C329" s="5" t="s">
        <v>3771</v>
      </c>
      <c r="D329" s="148">
        <v>5200</v>
      </c>
      <c r="E329" s="1">
        <v>0</v>
      </c>
      <c r="F329" s="5" t="s">
        <v>28</v>
      </c>
    </row>
    <row r="330" spans="1:6" x14ac:dyDescent="0.25">
      <c r="A330" s="6">
        <v>43166</v>
      </c>
      <c r="B330" s="5" t="s">
        <v>3772</v>
      </c>
      <c r="C330" s="5" t="s">
        <v>3773</v>
      </c>
      <c r="D330" s="148">
        <v>8183</v>
      </c>
      <c r="E330" s="1">
        <v>0</v>
      </c>
      <c r="F330" s="5" t="s">
        <v>28</v>
      </c>
    </row>
    <row r="331" spans="1:6" x14ac:dyDescent="0.25">
      <c r="A331" s="6">
        <v>43166</v>
      </c>
      <c r="B331" s="5" t="s">
        <v>3774</v>
      </c>
      <c r="C331" s="5" t="s">
        <v>3775</v>
      </c>
      <c r="D331" s="148">
        <v>6079</v>
      </c>
      <c r="E331" s="1">
        <v>0</v>
      </c>
      <c r="F331" s="5" t="s">
        <v>28</v>
      </c>
    </row>
    <row r="332" spans="1:6" x14ac:dyDescent="0.25">
      <c r="A332" s="6">
        <v>43166</v>
      </c>
      <c r="B332" s="5" t="s">
        <v>3776</v>
      </c>
      <c r="C332" s="5" t="s">
        <v>3777</v>
      </c>
      <c r="D332" s="148">
        <v>1960</v>
      </c>
      <c r="E332" s="1">
        <v>0</v>
      </c>
      <c r="F332" s="5" t="s">
        <v>28</v>
      </c>
    </row>
    <row r="333" spans="1:6" x14ac:dyDescent="0.25">
      <c r="A333" s="6">
        <v>43166</v>
      </c>
      <c r="B333" s="5" t="s">
        <v>3778</v>
      </c>
      <c r="C333" s="5" t="s">
        <v>3779</v>
      </c>
      <c r="D333" s="148">
        <v>2220</v>
      </c>
      <c r="E333" s="1">
        <v>0</v>
      </c>
      <c r="F333" s="5" t="s">
        <v>28</v>
      </c>
    </row>
    <row r="334" spans="1:6" x14ac:dyDescent="0.25">
      <c r="A334" s="6">
        <v>43166</v>
      </c>
      <c r="B334" s="5" t="s">
        <v>3780</v>
      </c>
      <c r="C334" s="5" t="s">
        <v>3781</v>
      </c>
      <c r="D334" s="148">
        <v>3000</v>
      </c>
      <c r="E334" s="1">
        <v>0</v>
      </c>
      <c r="F334" s="5" t="s">
        <v>28</v>
      </c>
    </row>
    <row r="335" spans="1:6" x14ac:dyDescent="0.25">
      <c r="A335" s="6">
        <v>43166</v>
      </c>
      <c r="B335" s="5" t="s">
        <v>3782</v>
      </c>
      <c r="C335" s="5" t="s">
        <v>3783</v>
      </c>
      <c r="D335" s="148">
        <v>5000</v>
      </c>
      <c r="E335" s="1">
        <v>0</v>
      </c>
      <c r="F335" s="5" t="s">
        <v>28</v>
      </c>
    </row>
    <row r="336" spans="1:6" x14ac:dyDescent="0.25">
      <c r="A336" s="6">
        <v>43166</v>
      </c>
      <c r="B336" s="5" t="s">
        <v>3784</v>
      </c>
      <c r="C336" s="5" t="s">
        <v>3785</v>
      </c>
      <c r="D336" s="148">
        <v>7000</v>
      </c>
      <c r="E336" s="1">
        <v>0</v>
      </c>
      <c r="F336" s="5" t="s">
        <v>28</v>
      </c>
    </row>
    <row r="337" spans="1:6" x14ac:dyDescent="0.25">
      <c r="A337" s="6">
        <v>43166</v>
      </c>
      <c r="B337" s="5" t="s">
        <v>3786</v>
      </c>
      <c r="C337" s="5" t="s">
        <v>3787</v>
      </c>
      <c r="D337" s="148">
        <v>972</v>
      </c>
      <c r="E337" s="1">
        <v>0</v>
      </c>
      <c r="F337" s="5" t="s">
        <v>28</v>
      </c>
    </row>
    <row r="338" spans="1:6" x14ac:dyDescent="0.25">
      <c r="A338" s="6">
        <v>43166</v>
      </c>
      <c r="B338" s="5" t="s">
        <v>3788</v>
      </c>
      <c r="C338" s="5" t="s">
        <v>3789</v>
      </c>
      <c r="D338" s="148">
        <v>1782</v>
      </c>
      <c r="E338" s="1">
        <v>0</v>
      </c>
      <c r="F338" s="5" t="s">
        <v>28</v>
      </c>
    </row>
    <row r="339" spans="1:6" x14ac:dyDescent="0.25">
      <c r="A339" s="6">
        <v>43166</v>
      </c>
      <c r="B339" s="5" t="s">
        <v>3790</v>
      </c>
      <c r="C339" s="5" t="s">
        <v>3791</v>
      </c>
      <c r="D339" s="148">
        <v>2972</v>
      </c>
      <c r="E339" s="1">
        <v>0</v>
      </c>
      <c r="F339" s="5" t="s">
        <v>28</v>
      </c>
    </row>
    <row r="340" spans="1:6" x14ac:dyDescent="0.25">
      <c r="A340" s="6">
        <v>43166</v>
      </c>
      <c r="B340" s="5" t="s">
        <v>3792</v>
      </c>
      <c r="C340" s="5" t="s">
        <v>3793</v>
      </c>
      <c r="D340" s="148">
        <v>486</v>
      </c>
      <c r="E340" s="1">
        <v>0</v>
      </c>
      <c r="F340" s="5" t="s">
        <v>28</v>
      </c>
    </row>
    <row r="341" spans="1:6" x14ac:dyDescent="0.25">
      <c r="A341" s="6">
        <v>43166</v>
      </c>
      <c r="B341" s="5" t="s">
        <v>3794</v>
      </c>
      <c r="C341" s="5" t="s">
        <v>3795</v>
      </c>
      <c r="D341" s="148">
        <v>10840</v>
      </c>
      <c r="E341" s="1">
        <v>0</v>
      </c>
      <c r="F341" s="5" t="s">
        <v>28</v>
      </c>
    </row>
    <row r="342" spans="1:6" x14ac:dyDescent="0.25">
      <c r="A342" s="6">
        <v>43166</v>
      </c>
      <c r="B342" s="5" t="s">
        <v>3796</v>
      </c>
      <c r="C342" s="5" t="s">
        <v>3797</v>
      </c>
      <c r="D342" s="148">
        <v>3460</v>
      </c>
      <c r="E342" s="1">
        <v>0</v>
      </c>
      <c r="F342" s="5" t="s">
        <v>28</v>
      </c>
    </row>
    <row r="343" spans="1:6" x14ac:dyDescent="0.25">
      <c r="A343" s="6">
        <v>43166</v>
      </c>
      <c r="B343" s="5" t="s">
        <v>3798</v>
      </c>
      <c r="C343" s="5" t="s">
        <v>3799</v>
      </c>
      <c r="D343" s="148">
        <v>10840</v>
      </c>
      <c r="E343" s="1">
        <v>0</v>
      </c>
      <c r="F343" s="5" t="s">
        <v>28</v>
      </c>
    </row>
    <row r="344" spans="1:6" x14ac:dyDescent="0.25">
      <c r="A344" s="6">
        <v>43166</v>
      </c>
      <c r="B344" s="5" t="s">
        <v>3800</v>
      </c>
      <c r="C344" s="5" t="s">
        <v>3801</v>
      </c>
      <c r="D344" s="148">
        <v>9750</v>
      </c>
      <c r="E344" s="1">
        <v>0</v>
      </c>
      <c r="F344" s="5" t="s">
        <v>28</v>
      </c>
    </row>
    <row r="345" spans="1:6" x14ac:dyDescent="0.25">
      <c r="A345" s="6">
        <v>43166</v>
      </c>
      <c r="B345" s="5" t="s">
        <v>3802</v>
      </c>
      <c r="C345" s="5" t="s">
        <v>3803</v>
      </c>
      <c r="D345" s="148">
        <v>1360</v>
      </c>
      <c r="E345" s="1">
        <v>0</v>
      </c>
      <c r="F345" s="5" t="s">
        <v>28</v>
      </c>
    </row>
    <row r="346" spans="1:6" x14ac:dyDescent="0.25">
      <c r="A346" s="6">
        <v>43166</v>
      </c>
      <c r="B346" s="5" t="s">
        <v>3804</v>
      </c>
      <c r="C346" s="5" t="s">
        <v>3805</v>
      </c>
      <c r="D346" s="148">
        <v>10240</v>
      </c>
      <c r="E346" s="1">
        <v>0</v>
      </c>
      <c r="F346" s="5" t="s">
        <v>28</v>
      </c>
    </row>
    <row r="347" spans="1:6" x14ac:dyDescent="0.25">
      <c r="A347" s="6">
        <v>43167</v>
      </c>
      <c r="B347" s="5" t="s">
        <v>3806</v>
      </c>
      <c r="C347" s="5" t="s">
        <v>3807</v>
      </c>
      <c r="D347" s="148">
        <v>3460</v>
      </c>
      <c r="E347" s="1">
        <v>0</v>
      </c>
      <c r="F347" s="5" t="s">
        <v>28</v>
      </c>
    </row>
    <row r="348" spans="1:6" x14ac:dyDescent="0.25">
      <c r="A348" s="6">
        <v>43167</v>
      </c>
      <c r="B348" s="5" t="s">
        <v>3808</v>
      </c>
      <c r="C348" s="195" t="s">
        <v>3809</v>
      </c>
      <c r="D348" s="197">
        <v>10840</v>
      </c>
      <c r="E348" s="1">
        <v>0</v>
      </c>
      <c r="F348" s="5" t="s">
        <v>28</v>
      </c>
    </row>
    <row r="349" spans="1:6" x14ac:dyDescent="0.25">
      <c r="A349" s="6">
        <v>43167</v>
      </c>
      <c r="B349" s="5" t="s">
        <v>26</v>
      </c>
      <c r="C349" s="243" t="s">
        <v>3810</v>
      </c>
      <c r="D349" s="197">
        <v>29436.07</v>
      </c>
      <c r="E349" s="1">
        <v>0</v>
      </c>
      <c r="F349" s="5" t="s">
        <v>3811</v>
      </c>
    </row>
    <row r="350" spans="1:6" x14ac:dyDescent="0.25">
      <c r="A350" s="6">
        <v>43169</v>
      </c>
      <c r="B350" s="5" t="s">
        <v>3812</v>
      </c>
      <c r="C350" s="5" t="s">
        <v>3813</v>
      </c>
      <c r="D350" s="148">
        <v>8880</v>
      </c>
      <c r="E350" s="1">
        <v>0</v>
      </c>
      <c r="F350" s="5" t="s">
        <v>28</v>
      </c>
    </row>
    <row r="351" spans="1:6" x14ac:dyDescent="0.25">
      <c r="A351" s="6">
        <v>43169</v>
      </c>
      <c r="B351" s="5" t="s">
        <v>3814</v>
      </c>
      <c r="C351" s="5" t="s">
        <v>3815</v>
      </c>
      <c r="D351" s="148">
        <v>10840</v>
      </c>
      <c r="E351" s="1">
        <v>0</v>
      </c>
      <c r="F351" s="5" t="s">
        <v>28</v>
      </c>
    </row>
    <row r="352" spans="1:6" x14ac:dyDescent="0.25">
      <c r="A352" s="6">
        <v>43169</v>
      </c>
      <c r="B352" s="5" t="s">
        <v>3816</v>
      </c>
      <c r="C352" s="5" t="s">
        <v>3817</v>
      </c>
      <c r="D352" s="148">
        <v>3460</v>
      </c>
      <c r="E352" s="1">
        <v>0</v>
      </c>
      <c r="F352" s="5" t="s">
        <v>28</v>
      </c>
    </row>
    <row r="353" spans="1:6" x14ac:dyDescent="0.25">
      <c r="A353" s="6">
        <v>43170</v>
      </c>
      <c r="B353" s="5" t="s">
        <v>27</v>
      </c>
      <c r="C353" s="5" t="s">
        <v>3818</v>
      </c>
      <c r="D353" s="1">
        <v>0</v>
      </c>
      <c r="E353" s="148">
        <v>99634.37</v>
      </c>
      <c r="F353" s="5" t="s">
        <v>3818</v>
      </c>
    </row>
    <row r="354" spans="1:6" x14ac:dyDescent="0.25">
      <c r="A354" s="6">
        <v>43170</v>
      </c>
      <c r="B354" s="5" t="s">
        <v>27</v>
      </c>
      <c r="C354" s="5" t="s">
        <v>3819</v>
      </c>
      <c r="D354" s="1">
        <v>0</v>
      </c>
      <c r="E354" s="148">
        <v>113043.99</v>
      </c>
      <c r="F354" s="5" t="s">
        <v>3819</v>
      </c>
    </row>
    <row r="355" spans="1:6" x14ac:dyDescent="0.25">
      <c r="A355" s="6">
        <v>43170</v>
      </c>
      <c r="B355" s="5" t="s">
        <v>27</v>
      </c>
      <c r="C355" s="5" t="s">
        <v>3820</v>
      </c>
      <c r="D355" s="1">
        <v>0</v>
      </c>
      <c r="E355" s="148">
        <v>995.59</v>
      </c>
      <c r="F355" s="5" t="s">
        <v>3820</v>
      </c>
    </row>
    <row r="356" spans="1:6" x14ac:dyDescent="0.25">
      <c r="A356" s="6">
        <v>43170</v>
      </c>
      <c r="B356" s="5" t="s">
        <v>27</v>
      </c>
      <c r="C356" s="5" t="s">
        <v>3821</v>
      </c>
      <c r="D356" s="1">
        <v>0</v>
      </c>
      <c r="E356" s="148">
        <v>63284.33</v>
      </c>
      <c r="F356" s="5" t="s">
        <v>3821</v>
      </c>
    </row>
    <row r="357" spans="1:6" x14ac:dyDescent="0.25">
      <c r="A357" s="6">
        <v>43170</v>
      </c>
      <c r="B357" s="5" t="s">
        <v>27</v>
      </c>
      <c r="C357" s="5" t="s">
        <v>3822</v>
      </c>
      <c r="D357" s="1">
        <v>0</v>
      </c>
      <c r="E357" s="148">
        <v>13126.38</v>
      </c>
      <c r="F357" s="5" t="s">
        <v>3822</v>
      </c>
    </row>
    <row r="358" spans="1:6" x14ac:dyDescent="0.25">
      <c r="A358" s="6">
        <v>43170</v>
      </c>
      <c r="B358" s="5" t="s">
        <v>27</v>
      </c>
      <c r="C358" s="5" t="s">
        <v>3823</v>
      </c>
      <c r="D358" s="1">
        <v>0</v>
      </c>
      <c r="E358" s="148">
        <v>23854.69</v>
      </c>
      <c r="F358" s="5" t="s">
        <v>3823</v>
      </c>
    </row>
    <row r="359" spans="1:6" x14ac:dyDescent="0.25">
      <c r="A359" s="6">
        <v>43170</v>
      </c>
      <c r="B359" s="5" t="s">
        <v>27</v>
      </c>
      <c r="C359" s="5" t="s">
        <v>3824</v>
      </c>
      <c r="D359" s="1">
        <v>0</v>
      </c>
      <c r="E359" s="148">
        <v>79658.81</v>
      </c>
      <c r="F359" s="5" t="s">
        <v>3824</v>
      </c>
    </row>
    <row r="360" spans="1:6" x14ac:dyDescent="0.25">
      <c r="A360" s="6">
        <v>43170</v>
      </c>
      <c r="B360" s="5" t="s">
        <v>27</v>
      </c>
      <c r="C360" s="5" t="s">
        <v>3825</v>
      </c>
      <c r="D360" s="1">
        <v>0</v>
      </c>
      <c r="E360" s="148">
        <v>109050.29</v>
      </c>
      <c r="F360" s="5" t="s">
        <v>3825</v>
      </c>
    </row>
    <row r="361" spans="1:6" x14ac:dyDescent="0.25">
      <c r="A361" s="6">
        <v>43170</v>
      </c>
      <c r="B361" s="5" t="s">
        <v>27</v>
      </c>
      <c r="C361" s="5" t="s">
        <v>3826</v>
      </c>
      <c r="D361" s="1">
        <v>0</v>
      </c>
      <c r="E361" s="148">
        <v>78557.95</v>
      </c>
      <c r="F361" s="5" t="s">
        <v>3826</v>
      </c>
    </row>
    <row r="362" spans="1:6" x14ac:dyDescent="0.25">
      <c r="A362" s="6">
        <v>43170</v>
      </c>
      <c r="B362" s="5" t="s">
        <v>26</v>
      </c>
      <c r="C362" s="5" t="s">
        <v>3827</v>
      </c>
      <c r="D362" s="148">
        <v>2874.99</v>
      </c>
      <c r="E362" s="1">
        <v>0</v>
      </c>
      <c r="F362" s="5" t="s">
        <v>3827</v>
      </c>
    </row>
    <row r="363" spans="1:6" x14ac:dyDescent="0.25">
      <c r="A363" s="6">
        <v>43170</v>
      </c>
      <c r="B363" s="5" t="s">
        <v>26</v>
      </c>
      <c r="C363" s="5" t="s">
        <v>3723</v>
      </c>
      <c r="D363" s="148">
        <v>32279.08</v>
      </c>
      <c r="E363" s="1">
        <v>0</v>
      </c>
      <c r="F363" s="5" t="s">
        <v>3723</v>
      </c>
    </row>
    <row r="364" spans="1:6" x14ac:dyDescent="0.25">
      <c r="A364" s="6">
        <v>43170</v>
      </c>
      <c r="B364" s="5" t="s">
        <v>26</v>
      </c>
      <c r="C364" s="5" t="s">
        <v>3717</v>
      </c>
      <c r="D364" s="148">
        <v>85571.01</v>
      </c>
      <c r="E364" s="1">
        <v>0</v>
      </c>
      <c r="F364" s="5" t="s">
        <v>3717</v>
      </c>
    </row>
    <row r="365" spans="1:6" x14ac:dyDescent="0.25">
      <c r="A365" s="6">
        <v>43170</v>
      </c>
      <c r="B365" s="5" t="s">
        <v>26</v>
      </c>
      <c r="C365" s="5" t="s">
        <v>3711</v>
      </c>
      <c r="D365" s="148">
        <v>20007.32</v>
      </c>
      <c r="E365" s="1">
        <v>0</v>
      </c>
      <c r="F365" s="5" t="s">
        <v>3711</v>
      </c>
    </row>
    <row r="366" spans="1:6" x14ac:dyDescent="0.25">
      <c r="A366" s="6">
        <v>43170</v>
      </c>
      <c r="B366" s="5" t="s">
        <v>26</v>
      </c>
      <c r="C366" s="5" t="s">
        <v>3719</v>
      </c>
      <c r="D366" s="148">
        <v>16231.41</v>
      </c>
      <c r="E366" s="1">
        <v>0</v>
      </c>
      <c r="F366" s="5" t="s">
        <v>3719</v>
      </c>
    </row>
    <row r="367" spans="1:6" x14ac:dyDescent="0.25">
      <c r="A367" s="6">
        <v>43170</v>
      </c>
      <c r="B367" s="5" t="s">
        <v>26</v>
      </c>
      <c r="C367" s="5" t="s">
        <v>3715</v>
      </c>
      <c r="D367" s="148">
        <v>9550.61</v>
      </c>
      <c r="E367" s="1">
        <v>0</v>
      </c>
      <c r="F367" s="5" t="s">
        <v>3715</v>
      </c>
    </row>
    <row r="368" spans="1:6" x14ac:dyDescent="0.25">
      <c r="A368" s="6">
        <v>43170</v>
      </c>
      <c r="B368" s="5" t="s">
        <v>26</v>
      </c>
      <c r="C368" s="5" t="s">
        <v>3725</v>
      </c>
      <c r="D368" s="148">
        <v>5522.26</v>
      </c>
      <c r="E368" s="1">
        <v>0</v>
      </c>
      <c r="F368" s="5" t="s">
        <v>3725</v>
      </c>
    </row>
    <row r="369" spans="1:6" x14ac:dyDescent="0.25">
      <c r="A369" s="6">
        <v>43170</v>
      </c>
      <c r="B369" s="5" t="s">
        <v>26</v>
      </c>
      <c r="C369" s="5" t="s">
        <v>3721</v>
      </c>
      <c r="D369" s="148">
        <v>18312.080000000002</v>
      </c>
      <c r="E369" s="1">
        <v>0</v>
      </c>
      <c r="F369" s="5" t="s">
        <v>3721</v>
      </c>
    </row>
    <row r="370" spans="1:6" x14ac:dyDescent="0.25">
      <c r="A370" s="6">
        <v>43170</v>
      </c>
      <c r="B370" s="5" t="s">
        <v>3828</v>
      </c>
      <c r="C370" s="5" t="s">
        <v>3640</v>
      </c>
      <c r="D370" s="148">
        <v>200000</v>
      </c>
      <c r="E370" s="1">
        <v>0</v>
      </c>
      <c r="F370" s="5" t="s">
        <v>28</v>
      </c>
    </row>
    <row r="371" spans="1:6" x14ac:dyDescent="0.25">
      <c r="A371" s="6">
        <v>43170</v>
      </c>
      <c r="B371" s="5" t="s">
        <v>3829</v>
      </c>
      <c r="C371" s="5" t="s">
        <v>3705</v>
      </c>
      <c r="D371" s="148">
        <v>200000</v>
      </c>
      <c r="E371" s="1">
        <v>0</v>
      </c>
      <c r="F371" s="5" t="s">
        <v>28</v>
      </c>
    </row>
    <row r="372" spans="1:6" x14ac:dyDescent="0.25">
      <c r="A372" s="6">
        <v>43170</v>
      </c>
      <c r="B372" s="5" t="s">
        <v>3830</v>
      </c>
      <c r="C372" s="5" t="s">
        <v>3633</v>
      </c>
      <c r="D372" s="148">
        <v>200000</v>
      </c>
      <c r="E372" s="1">
        <v>0</v>
      </c>
      <c r="F372" s="5" t="s">
        <v>28</v>
      </c>
    </row>
    <row r="373" spans="1:6" x14ac:dyDescent="0.25">
      <c r="A373" s="6">
        <v>43170</v>
      </c>
      <c r="B373" s="5" t="s">
        <v>3831</v>
      </c>
      <c r="C373" s="5" t="s">
        <v>3697</v>
      </c>
      <c r="D373" s="148">
        <v>200000</v>
      </c>
      <c r="E373" s="1">
        <v>0</v>
      </c>
      <c r="F373" s="5" t="s">
        <v>28</v>
      </c>
    </row>
    <row r="374" spans="1:6" x14ac:dyDescent="0.25">
      <c r="A374" s="6">
        <v>43170</v>
      </c>
      <c r="B374" s="5" t="s">
        <v>3832</v>
      </c>
      <c r="C374" s="5" t="s">
        <v>3700</v>
      </c>
      <c r="D374" s="148">
        <v>200000</v>
      </c>
      <c r="E374" s="1">
        <v>0</v>
      </c>
      <c r="F374" s="5" t="s">
        <v>28</v>
      </c>
    </row>
    <row r="375" spans="1:6" x14ac:dyDescent="0.25">
      <c r="A375" s="6">
        <v>43170</v>
      </c>
      <c r="B375" s="5" t="s">
        <v>3833</v>
      </c>
      <c r="C375" s="5" t="s">
        <v>3633</v>
      </c>
      <c r="D375" s="148">
        <v>200000</v>
      </c>
      <c r="E375" s="1">
        <v>0</v>
      </c>
      <c r="F375" s="5" t="s">
        <v>28</v>
      </c>
    </row>
    <row r="376" spans="1:6" x14ac:dyDescent="0.25">
      <c r="A376" s="6">
        <v>43170</v>
      </c>
      <c r="B376" s="5" t="s">
        <v>27</v>
      </c>
      <c r="C376" s="5" t="s">
        <v>3834</v>
      </c>
      <c r="D376" s="148">
        <v>500</v>
      </c>
      <c r="E376" s="1">
        <v>0</v>
      </c>
      <c r="F376" s="5" t="s">
        <v>3835</v>
      </c>
    </row>
    <row r="377" spans="1:6" x14ac:dyDescent="0.25">
      <c r="A377" s="6">
        <v>43170</v>
      </c>
      <c r="B377" s="5" t="s">
        <v>27</v>
      </c>
      <c r="C377" s="5" t="s">
        <v>3836</v>
      </c>
      <c r="D377" s="1">
        <v>0</v>
      </c>
      <c r="E377" s="1">
        <v>0</v>
      </c>
      <c r="F377" s="5" t="s">
        <v>3837</v>
      </c>
    </row>
    <row r="378" spans="1:6" x14ac:dyDescent="0.25">
      <c r="A378" s="6">
        <v>43170</v>
      </c>
      <c r="B378" s="5" t="s">
        <v>27</v>
      </c>
      <c r="C378" s="5" t="s">
        <v>3838</v>
      </c>
      <c r="D378" s="1">
        <v>0</v>
      </c>
      <c r="E378" s="148">
        <v>3635</v>
      </c>
      <c r="F378" s="5" t="s">
        <v>3839</v>
      </c>
    </row>
    <row r="379" spans="1:6" x14ac:dyDescent="0.25">
      <c r="A379" s="6">
        <v>43159</v>
      </c>
      <c r="B379" s="5" t="s">
        <v>3840</v>
      </c>
      <c r="C379" s="5" t="s">
        <v>3841</v>
      </c>
      <c r="D379" s="1">
        <v>0</v>
      </c>
      <c r="E379" s="148">
        <v>29436.07</v>
      </c>
      <c r="F379" s="5" t="s">
        <v>28</v>
      </c>
    </row>
    <row r="380" spans="1:6" x14ac:dyDescent="0.25">
      <c r="A380" s="6">
        <v>43159</v>
      </c>
      <c r="B380" s="5" t="s">
        <v>3842</v>
      </c>
      <c r="C380" s="5" t="s">
        <v>3842</v>
      </c>
      <c r="D380" s="1">
        <v>0</v>
      </c>
      <c r="E380" s="148">
        <v>10840</v>
      </c>
      <c r="F380" s="5" t="s">
        <v>28</v>
      </c>
    </row>
    <row r="381" spans="1:6" x14ac:dyDescent="0.25">
      <c r="A381" s="6">
        <v>43159</v>
      </c>
      <c r="B381" s="5" t="s">
        <v>3843</v>
      </c>
      <c r="C381" s="5" t="s">
        <v>3843</v>
      </c>
      <c r="D381" s="1">
        <v>0</v>
      </c>
      <c r="E381" s="148">
        <v>11550</v>
      </c>
      <c r="F381" s="5" t="s">
        <v>28</v>
      </c>
    </row>
    <row r="382" spans="1:6" x14ac:dyDescent="0.25">
      <c r="A382" s="6">
        <v>43170</v>
      </c>
      <c r="B382" s="5" t="s">
        <v>27</v>
      </c>
      <c r="C382" s="5" t="s">
        <v>3844</v>
      </c>
      <c r="D382" s="1">
        <v>0</v>
      </c>
      <c r="E382" s="148">
        <v>15470.05</v>
      </c>
      <c r="F382" s="5" t="s">
        <v>3845</v>
      </c>
    </row>
    <row r="383" spans="1:6" x14ac:dyDescent="0.25">
      <c r="A383" s="6">
        <v>43159</v>
      </c>
      <c r="B383" s="5" t="s">
        <v>3846</v>
      </c>
      <c r="C383" s="5" t="s">
        <v>3846</v>
      </c>
      <c r="D383" s="148">
        <v>0.79</v>
      </c>
      <c r="E383" s="1">
        <v>0</v>
      </c>
      <c r="F383" s="5" t="s">
        <v>28</v>
      </c>
    </row>
    <row r="385" spans="4:5" x14ac:dyDescent="0.25">
      <c r="D385" s="1">
        <f>SUM(D3:D384)</f>
        <v>38789349.61999999</v>
      </c>
      <c r="E385" s="1">
        <f>SUM(E2:E384)</f>
        <v>50420917.229999982</v>
      </c>
    </row>
    <row r="387" spans="4:5" x14ac:dyDescent="0.25">
      <c r="E387" s="1">
        <f>E385-D385</f>
        <v>11631567.609999992</v>
      </c>
    </row>
    <row r="389" spans="4:5" x14ac:dyDescent="0.25">
      <c r="E389" s="241">
        <v>11631567.609999999</v>
      </c>
    </row>
    <row r="391" spans="4:5" x14ac:dyDescent="0.25">
      <c r="E391" s="1">
        <f>E387-E389</f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L493"/>
  <sheetViews>
    <sheetView topLeftCell="A472" workbookViewId="0">
      <selection activeCell="D478" sqref="D478"/>
    </sheetView>
  </sheetViews>
  <sheetFormatPr defaultColWidth="9.140625" defaultRowHeight="15" x14ac:dyDescent="0.25"/>
  <cols>
    <col min="1" max="1" width="9.85546875" style="186" bestFit="1" customWidth="1"/>
    <col min="2" max="2" width="29.85546875" style="5" bestFit="1" customWidth="1"/>
    <col min="3" max="3" width="33.5703125" style="5" bestFit="1" customWidth="1"/>
    <col min="4" max="4" width="14.28515625" style="1" bestFit="1" customWidth="1"/>
    <col min="5" max="5" width="15" style="1" bestFit="1" customWidth="1"/>
    <col min="6" max="6" width="26" style="5" bestFit="1" customWidth="1"/>
    <col min="7" max="7" width="9.140625" style="5"/>
    <col min="8" max="8" width="10.5703125" style="5" bestFit="1" customWidth="1"/>
    <col min="9" max="16384" width="9.140625" style="5"/>
  </cols>
  <sheetData>
    <row r="1" spans="1:6" x14ac:dyDescent="0.25">
      <c r="A1" s="186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x14ac:dyDescent="0.25">
      <c r="E2" s="224">
        <v>31742827.899999999</v>
      </c>
    </row>
    <row r="3" spans="1:6" x14ac:dyDescent="0.25">
      <c r="A3" s="185">
        <v>43081</v>
      </c>
      <c r="B3" s="5" t="s">
        <v>27</v>
      </c>
      <c r="C3" s="5" t="s">
        <v>2139</v>
      </c>
      <c r="D3" s="148">
        <v>2847.14</v>
      </c>
      <c r="E3" s="1">
        <v>0</v>
      </c>
      <c r="F3" s="5" t="s">
        <v>2140</v>
      </c>
    </row>
    <row r="4" spans="1:6" x14ac:dyDescent="0.25">
      <c r="A4" s="185">
        <v>43081</v>
      </c>
      <c r="B4" s="5" t="s">
        <v>27</v>
      </c>
      <c r="C4" s="5" t="s">
        <v>2141</v>
      </c>
      <c r="D4" s="148">
        <v>2607.89</v>
      </c>
      <c r="E4" s="1">
        <v>0</v>
      </c>
      <c r="F4" s="5" t="s">
        <v>2142</v>
      </c>
    </row>
    <row r="5" spans="1:6" x14ac:dyDescent="0.25">
      <c r="A5" s="185">
        <v>43082</v>
      </c>
      <c r="B5" s="5" t="s">
        <v>26</v>
      </c>
      <c r="C5" s="5" t="s">
        <v>2143</v>
      </c>
      <c r="D5" s="1">
        <v>0</v>
      </c>
      <c r="E5" s="148">
        <v>142274.35</v>
      </c>
      <c r="F5" s="5" t="s">
        <v>2143</v>
      </c>
    </row>
    <row r="6" spans="1:6" x14ac:dyDescent="0.25">
      <c r="A6" s="185">
        <v>43082</v>
      </c>
      <c r="B6" s="5" t="s">
        <v>26</v>
      </c>
      <c r="C6" s="5" t="s">
        <v>2144</v>
      </c>
      <c r="D6" s="1">
        <v>0</v>
      </c>
      <c r="E6" s="225">
        <v>288905</v>
      </c>
      <c r="F6" s="5" t="s">
        <v>2144</v>
      </c>
    </row>
    <row r="7" spans="1:6" x14ac:dyDescent="0.25">
      <c r="A7" s="185">
        <v>43082</v>
      </c>
      <c r="B7" s="5" t="s">
        <v>26</v>
      </c>
      <c r="C7" s="5" t="s">
        <v>2145</v>
      </c>
      <c r="D7" s="1">
        <v>0</v>
      </c>
      <c r="E7" s="148">
        <v>1554</v>
      </c>
      <c r="F7" s="5" t="s">
        <v>2145</v>
      </c>
    </row>
    <row r="8" spans="1:6" x14ac:dyDescent="0.25">
      <c r="A8" s="185">
        <v>43082</v>
      </c>
      <c r="B8" s="5" t="s">
        <v>26</v>
      </c>
      <c r="C8" s="5" t="s">
        <v>2145</v>
      </c>
      <c r="D8" s="1">
        <v>0</v>
      </c>
      <c r="E8" s="148">
        <v>8527</v>
      </c>
      <c r="F8" s="5" t="s">
        <v>2145</v>
      </c>
    </row>
    <row r="9" spans="1:6" x14ac:dyDescent="0.25">
      <c r="A9" s="185">
        <v>43082</v>
      </c>
      <c r="B9" s="5" t="s">
        <v>26</v>
      </c>
      <c r="C9" s="5" t="s">
        <v>2145</v>
      </c>
      <c r="D9" s="1">
        <v>0</v>
      </c>
      <c r="E9" s="148">
        <v>114859</v>
      </c>
      <c r="F9" s="5" t="s">
        <v>2145</v>
      </c>
    </row>
    <row r="10" spans="1:6" x14ac:dyDescent="0.25">
      <c r="A10" s="185">
        <v>43083</v>
      </c>
      <c r="B10" s="5" t="s">
        <v>2146</v>
      </c>
      <c r="C10" s="5" t="s">
        <v>2147</v>
      </c>
      <c r="D10" s="1">
        <v>0</v>
      </c>
      <c r="E10" s="148">
        <v>48208</v>
      </c>
      <c r="F10" s="5" t="s">
        <v>28</v>
      </c>
    </row>
    <row r="11" spans="1:6" x14ac:dyDescent="0.25">
      <c r="A11" s="185">
        <v>43083</v>
      </c>
      <c r="B11" s="5" t="s">
        <v>2146</v>
      </c>
      <c r="C11" s="5" t="s">
        <v>2148</v>
      </c>
      <c r="D11" s="1">
        <v>0</v>
      </c>
      <c r="E11" s="148">
        <v>179051</v>
      </c>
      <c r="F11" s="5" t="s">
        <v>28</v>
      </c>
    </row>
    <row r="12" spans="1:6" x14ac:dyDescent="0.25">
      <c r="A12" s="185">
        <v>43083</v>
      </c>
      <c r="B12" s="5" t="s">
        <v>2146</v>
      </c>
      <c r="C12" s="5" t="s">
        <v>2149</v>
      </c>
      <c r="D12" s="1">
        <v>0</v>
      </c>
      <c r="E12" s="148">
        <v>651775</v>
      </c>
      <c r="F12" s="5" t="s">
        <v>28</v>
      </c>
    </row>
    <row r="13" spans="1:6" x14ac:dyDescent="0.25">
      <c r="A13" s="185">
        <v>43083</v>
      </c>
      <c r="B13" s="5" t="s">
        <v>2146</v>
      </c>
      <c r="C13" s="5" t="s">
        <v>2150</v>
      </c>
      <c r="D13" s="1">
        <v>0</v>
      </c>
      <c r="E13" s="148">
        <v>52378</v>
      </c>
      <c r="F13" s="5" t="s">
        <v>28</v>
      </c>
    </row>
    <row r="14" spans="1:6" x14ac:dyDescent="0.25">
      <c r="A14" s="185">
        <v>43083</v>
      </c>
      <c r="B14" s="5" t="s">
        <v>2146</v>
      </c>
      <c r="C14" s="5" t="s">
        <v>2151</v>
      </c>
      <c r="D14" s="1">
        <v>0</v>
      </c>
      <c r="E14" s="148">
        <v>30616.28</v>
      </c>
      <c r="F14" s="5" t="s">
        <v>28</v>
      </c>
    </row>
    <row r="15" spans="1:6" x14ac:dyDescent="0.25">
      <c r="A15" s="185">
        <v>43083</v>
      </c>
      <c r="B15" s="5" t="s">
        <v>2146</v>
      </c>
      <c r="C15" s="5" t="s">
        <v>2152</v>
      </c>
      <c r="D15" s="1">
        <v>0</v>
      </c>
      <c r="E15" s="148">
        <v>115046</v>
      </c>
      <c r="F15" s="5" t="s">
        <v>28</v>
      </c>
    </row>
    <row r="16" spans="1:6" x14ac:dyDescent="0.25">
      <c r="A16" s="185">
        <v>43083</v>
      </c>
      <c r="B16" s="5" t="s">
        <v>2153</v>
      </c>
      <c r="C16" s="5" t="s">
        <v>2154</v>
      </c>
      <c r="D16" s="1">
        <v>0</v>
      </c>
      <c r="E16" s="148">
        <v>41888.75</v>
      </c>
      <c r="F16" s="5" t="s">
        <v>28</v>
      </c>
    </row>
    <row r="17" spans="1:6" x14ac:dyDescent="0.25">
      <c r="A17" s="185">
        <v>43083</v>
      </c>
      <c r="B17" s="5" t="s">
        <v>2155</v>
      </c>
      <c r="C17" s="5" t="s">
        <v>2156</v>
      </c>
      <c r="D17" s="1">
        <v>0</v>
      </c>
      <c r="E17" s="148">
        <v>8050</v>
      </c>
      <c r="F17" s="5" t="s">
        <v>28</v>
      </c>
    </row>
    <row r="18" spans="1:6" x14ac:dyDescent="0.25">
      <c r="A18" s="185">
        <v>43083</v>
      </c>
      <c r="B18" s="5" t="s">
        <v>2024</v>
      </c>
      <c r="C18" s="5" t="s">
        <v>2157</v>
      </c>
      <c r="D18" s="1">
        <v>0</v>
      </c>
      <c r="E18" s="148">
        <v>9157</v>
      </c>
      <c r="F18" s="5" t="s">
        <v>28</v>
      </c>
    </row>
    <row r="19" spans="1:6" x14ac:dyDescent="0.25">
      <c r="A19" s="185">
        <v>43083</v>
      </c>
      <c r="B19" s="5" t="s">
        <v>2158</v>
      </c>
      <c r="C19" s="5" t="s">
        <v>2159</v>
      </c>
      <c r="D19" s="1">
        <v>0</v>
      </c>
      <c r="E19" s="148">
        <v>99880.8</v>
      </c>
      <c r="F19" s="5" t="s">
        <v>28</v>
      </c>
    </row>
    <row r="20" spans="1:6" x14ac:dyDescent="0.25">
      <c r="A20" s="185">
        <v>43083</v>
      </c>
      <c r="B20" s="5" t="s">
        <v>2158</v>
      </c>
      <c r="C20" s="5" t="s">
        <v>2160</v>
      </c>
      <c r="D20" s="1">
        <v>0</v>
      </c>
      <c r="E20" s="148">
        <v>59675.45</v>
      </c>
      <c r="F20" s="5" t="s">
        <v>28</v>
      </c>
    </row>
    <row r="21" spans="1:6" x14ac:dyDescent="0.25">
      <c r="A21" s="185">
        <v>43083</v>
      </c>
      <c r="B21" s="5" t="s">
        <v>2161</v>
      </c>
      <c r="C21" s="5" t="s">
        <v>2162</v>
      </c>
      <c r="D21" s="1">
        <v>0</v>
      </c>
      <c r="E21" s="148">
        <v>117356</v>
      </c>
      <c r="F21" s="5" t="s">
        <v>28</v>
      </c>
    </row>
    <row r="22" spans="1:6" x14ac:dyDescent="0.25">
      <c r="A22" s="185">
        <v>43083</v>
      </c>
      <c r="B22" s="5" t="s">
        <v>2161</v>
      </c>
      <c r="C22" s="5" t="s">
        <v>2163</v>
      </c>
      <c r="D22" s="1">
        <v>0</v>
      </c>
      <c r="E22" s="148">
        <v>58689</v>
      </c>
      <c r="F22" s="5" t="s">
        <v>28</v>
      </c>
    </row>
    <row r="23" spans="1:6" x14ac:dyDescent="0.25">
      <c r="A23" s="185">
        <v>43083</v>
      </c>
      <c r="B23" s="5" t="s">
        <v>2161</v>
      </c>
      <c r="C23" s="5" t="s">
        <v>2164</v>
      </c>
      <c r="D23" s="1">
        <v>0</v>
      </c>
      <c r="E23" s="148">
        <v>21177.360000000001</v>
      </c>
      <c r="F23" s="5" t="s">
        <v>28</v>
      </c>
    </row>
    <row r="24" spans="1:6" x14ac:dyDescent="0.25">
      <c r="A24" s="185">
        <v>43083</v>
      </c>
      <c r="B24" s="5" t="s">
        <v>2161</v>
      </c>
      <c r="C24" s="5" t="s">
        <v>2165</v>
      </c>
      <c r="D24" s="1">
        <v>0</v>
      </c>
      <c r="E24" s="148">
        <v>7013</v>
      </c>
      <c r="F24" s="5" t="s">
        <v>28</v>
      </c>
    </row>
    <row r="25" spans="1:6" x14ac:dyDescent="0.25">
      <c r="A25" s="185">
        <v>43083</v>
      </c>
      <c r="B25" s="5" t="s">
        <v>2166</v>
      </c>
      <c r="C25" s="5" t="s">
        <v>2167</v>
      </c>
      <c r="D25" s="1">
        <v>0</v>
      </c>
      <c r="E25" s="148">
        <v>15790</v>
      </c>
      <c r="F25" s="5" t="s">
        <v>28</v>
      </c>
    </row>
    <row r="26" spans="1:6" x14ac:dyDescent="0.25">
      <c r="A26" s="185">
        <v>43083</v>
      </c>
      <c r="B26" s="5" t="s">
        <v>2153</v>
      </c>
      <c r="C26" s="5" t="s">
        <v>2168</v>
      </c>
      <c r="D26" s="1">
        <v>0</v>
      </c>
      <c r="E26" s="148">
        <v>39963.26</v>
      </c>
      <c r="F26" s="5" t="s">
        <v>28</v>
      </c>
    </row>
    <row r="27" spans="1:6" x14ac:dyDescent="0.25">
      <c r="A27" s="185">
        <v>43083</v>
      </c>
      <c r="B27" s="5" t="s">
        <v>2153</v>
      </c>
      <c r="C27" s="5" t="s">
        <v>2169</v>
      </c>
      <c r="D27" s="1">
        <v>0</v>
      </c>
      <c r="E27" s="148">
        <v>10589.5</v>
      </c>
      <c r="F27" s="5" t="s">
        <v>28</v>
      </c>
    </row>
    <row r="28" spans="1:6" x14ac:dyDescent="0.25">
      <c r="A28" s="185">
        <v>43083</v>
      </c>
      <c r="B28" s="5" t="s">
        <v>2153</v>
      </c>
      <c r="C28" s="5" t="s">
        <v>2170</v>
      </c>
      <c r="D28" s="1">
        <v>0</v>
      </c>
      <c r="E28" s="148">
        <v>304387</v>
      </c>
      <c r="F28" s="5" t="s">
        <v>28</v>
      </c>
    </row>
    <row r="29" spans="1:6" x14ac:dyDescent="0.25">
      <c r="A29" s="185">
        <v>43083</v>
      </c>
      <c r="B29" s="5" t="s">
        <v>2153</v>
      </c>
      <c r="C29" s="5" t="s">
        <v>2171</v>
      </c>
      <c r="D29" s="1">
        <v>0</v>
      </c>
      <c r="E29" s="148">
        <v>76852</v>
      </c>
      <c r="F29" s="5" t="s">
        <v>28</v>
      </c>
    </row>
    <row r="30" spans="1:6" x14ac:dyDescent="0.25">
      <c r="A30" s="185">
        <v>43083</v>
      </c>
      <c r="B30" s="5" t="s">
        <v>2153</v>
      </c>
      <c r="C30" s="5" t="s">
        <v>2172</v>
      </c>
      <c r="D30" s="1">
        <v>0</v>
      </c>
      <c r="E30" s="148">
        <v>103111</v>
      </c>
      <c r="F30" s="5" t="s">
        <v>28</v>
      </c>
    </row>
    <row r="31" spans="1:6" x14ac:dyDescent="0.25">
      <c r="A31" s="185">
        <v>43083</v>
      </c>
      <c r="B31" s="5" t="s">
        <v>2153</v>
      </c>
      <c r="C31" s="5" t="s">
        <v>2173</v>
      </c>
      <c r="D31" s="1">
        <v>0</v>
      </c>
      <c r="E31" s="148">
        <v>32161</v>
      </c>
      <c r="F31" s="5" t="s">
        <v>28</v>
      </c>
    </row>
    <row r="32" spans="1:6" x14ac:dyDescent="0.25">
      <c r="A32" s="185">
        <v>43083</v>
      </c>
      <c r="B32" s="5" t="s">
        <v>2153</v>
      </c>
      <c r="C32" s="5" t="s">
        <v>2174</v>
      </c>
      <c r="D32" s="1">
        <v>0</v>
      </c>
      <c r="E32" s="148">
        <v>30000</v>
      </c>
      <c r="F32" s="5" t="s">
        <v>28</v>
      </c>
    </row>
    <row r="33" spans="1:6" x14ac:dyDescent="0.25">
      <c r="A33" s="185">
        <v>43083</v>
      </c>
      <c r="B33" s="5" t="s">
        <v>2153</v>
      </c>
      <c r="C33" s="5" t="s">
        <v>2154</v>
      </c>
      <c r="D33" s="1">
        <v>0</v>
      </c>
      <c r="E33" s="148">
        <v>49249.279999999999</v>
      </c>
      <c r="F33" s="5" t="s">
        <v>28</v>
      </c>
    </row>
    <row r="34" spans="1:6" x14ac:dyDescent="0.25">
      <c r="A34" s="185">
        <v>43083</v>
      </c>
      <c r="B34" s="5" t="s">
        <v>2153</v>
      </c>
      <c r="C34" s="5" t="s">
        <v>2175</v>
      </c>
      <c r="D34" s="1">
        <v>0</v>
      </c>
      <c r="E34" s="222">
        <v>39579</v>
      </c>
      <c r="F34" s="5" t="s">
        <v>28</v>
      </c>
    </row>
    <row r="35" spans="1:6" x14ac:dyDescent="0.25">
      <c r="A35" s="185">
        <v>43083</v>
      </c>
      <c r="B35" s="5" t="s">
        <v>2153</v>
      </c>
      <c r="C35" s="5" t="s">
        <v>2176</v>
      </c>
      <c r="D35" s="1">
        <v>0</v>
      </c>
      <c r="E35" s="148">
        <v>34970</v>
      </c>
      <c r="F35" s="5" t="s">
        <v>28</v>
      </c>
    </row>
    <row r="36" spans="1:6" x14ac:dyDescent="0.25">
      <c r="A36" s="185">
        <v>43083</v>
      </c>
      <c r="B36" s="5" t="s">
        <v>2153</v>
      </c>
      <c r="C36" s="5" t="s">
        <v>2177</v>
      </c>
      <c r="D36" s="1">
        <v>0</v>
      </c>
      <c r="E36" s="148">
        <v>47959.14</v>
      </c>
      <c r="F36" s="5" t="s">
        <v>28</v>
      </c>
    </row>
    <row r="37" spans="1:6" x14ac:dyDescent="0.25">
      <c r="A37" s="185">
        <v>43083</v>
      </c>
      <c r="B37" s="5" t="s">
        <v>2153</v>
      </c>
      <c r="C37" s="5" t="s">
        <v>2178</v>
      </c>
      <c r="D37" s="1">
        <v>0</v>
      </c>
      <c r="E37" s="148">
        <v>4413</v>
      </c>
      <c r="F37" s="5" t="s">
        <v>28</v>
      </c>
    </row>
    <row r="38" spans="1:6" x14ac:dyDescent="0.25">
      <c r="A38" s="185">
        <v>43083</v>
      </c>
      <c r="B38" s="5" t="s">
        <v>2153</v>
      </c>
      <c r="C38" s="5" t="s">
        <v>2179</v>
      </c>
      <c r="D38" s="1">
        <v>0</v>
      </c>
      <c r="E38" s="148">
        <v>24245</v>
      </c>
      <c r="F38" s="5" t="s">
        <v>28</v>
      </c>
    </row>
    <row r="39" spans="1:6" x14ac:dyDescent="0.25">
      <c r="A39" s="185">
        <v>43083</v>
      </c>
      <c r="B39" s="5" t="s">
        <v>2153</v>
      </c>
      <c r="C39" s="5" t="s">
        <v>2180</v>
      </c>
      <c r="D39" s="1">
        <v>0</v>
      </c>
      <c r="E39" s="148">
        <v>8089</v>
      </c>
      <c r="F39" s="5" t="s">
        <v>28</v>
      </c>
    </row>
    <row r="40" spans="1:6" x14ac:dyDescent="0.25">
      <c r="A40" s="185">
        <v>43083</v>
      </c>
      <c r="B40" s="5" t="s">
        <v>2146</v>
      </c>
      <c r="C40" s="5" t="s">
        <v>2181</v>
      </c>
      <c r="D40" s="1">
        <v>0</v>
      </c>
      <c r="E40" s="148">
        <v>316603</v>
      </c>
      <c r="F40" s="5" t="s">
        <v>28</v>
      </c>
    </row>
    <row r="41" spans="1:6" x14ac:dyDescent="0.25">
      <c r="A41" s="185">
        <v>43083</v>
      </c>
      <c r="B41" s="5" t="s">
        <v>2146</v>
      </c>
      <c r="C41" s="5" t="s">
        <v>2182</v>
      </c>
      <c r="D41" s="1">
        <v>0</v>
      </c>
      <c r="E41" s="148">
        <v>145343</v>
      </c>
      <c r="F41" s="5" t="s">
        <v>28</v>
      </c>
    </row>
    <row r="42" spans="1:6" x14ac:dyDescent="0.25">
      <c r="A42" s="185">
        <v>43083</v>
      </c>
      <c r="B42" s="5" t="s">
        <v>2146</v>
      </c>
      <c r="C42" s="5" t="s">
        <v>2183</v>
      </c>
      <c r="D42" s="1">
        <v>0</v>
      </c>
      <c r="E42" s="148">
        <v>30084</v>
      </c>
      <c r="F42" s="5" t="s">
        <v>28</v>
      </c>
    </row>
    <row r="43" spans="1:6" x14ac:dyDescent="0.25">
      <c r="A43" s="185">
        <v>43083</v>
      </c>
      <c r="B43" s="5" t="s">
        <v>2161</v>
      </c>
      <c r="C43" s="5" t="s">
        <v>2184</v>
      </c>
      <c r="D43" s="1">
        <v>0</v>
      </c>
      <c r="E43" s="148">
        <v>34139</v>
      </c>
      <c r="F43" s="5" t="s">
        <v>28</v>
      </c>
    </row>
    <row r="44" spans="1:6" x14ac:dyDescent="0.25">
      <c r="A44" s="185">
        <v>43083</v>
      </c>
      <c r="B44" s="5" t="s">
        <v>2153</v>
      </c>
      <c r="C44" s="5" t="s">
        <v>2185</v>
      </c>
      <c r="D44" s="1">
        <v>0</v>
      </c>
      <c r="E44" s="148">
        <v>435459</v>
      </c>
      <c r="F44" s="5" t="s">
        <v>28</v>
      </c>
    </row>
    <row r="45" spans="1:6" x14ac:dyDescent="0.25">
      <c r="A45" s="185">
        <v>43083</v>
      </c>
      <c r="B45" s="5" t="s">
        <v>2153</v>
      </c>
      <c r="C45" s="5" t="s">
        <v>2186</v>
      </c>
      <c r="D45" s="1">
        <v>0</v>
      </c>
      <c r="E45" s="148">
        <v>30621</v>
      </c>
      <c r="F45" s="5" t="s">
        <v>28</v>
      </c>
    </row>
    <row r="46" spans="1:6" x14ac:dyDescent="0.25">
      <c r="A46" s="185">
        <v>43083</v>
      </c>
      <c r="B46" s="5" t="s">
        <v>2153</v>
      </c>
      <c r="C46" s="5" t="s">
        <v>2187</v>
      </c>
      <c r="D46" s="1">
        <v>0</v>
      </c>
      <c r="E46" s="148">
        <v>32270</v>
      </c>
      <c r="F46" s="5" t="s">
        <v>28</v>
      </c>
    </row>
    <row r="47" spans="1:6" x14ac:dyDescent="0.25">
      <c r="A47" s="185">
        <v>43083</v>
      </c>
      <c r="B47" s="5" t="s">
        <v>2153</v>
      </c>
      <c r="C47" s="5" t="s">
        <v>2188</v>
      </c>
      <c r="D47" s="1">
        <v>0</v>
      </c>
      <c r="E47" s="148">
        <v>82633</v>
      </c>
      <c r="F47" s="5" t="s">
        <v>28</v>
      </c>
    </row>
    <row r="48" spans="1:6" x14ac:dyDescent="0.25">
      <c r="A48" s="185">
        <v>43083</v>
      </c>
      <c r="B48" s="5" t="s">
        <v>2189</v>
      </c>
      <c r="C48" s="5" t="s">
        <v>2190</v>
      </c>
      <c r="D48" s="148">
        <v>30583</v>
      </c>
      <c r="E48" s="1">
        <v>0</v>
      </c>
      <c r="F48" s="5" t="s">
        <v>28</v>
      </c>
    </row>
    <row r="49" spans="1:6" x14ac:dyDescent="0.25">
      <c r="A49" s="185">
        <v>43083</v>
      </c>
      <c r="B49" s="5" t="s">
        <v>26</v>
      </c>
      <c r="C49" s="5" t="s">
        <v>2191</v>
      </c>
      <c r="D49" s="148">
        <v>60000</v>
      </c>
      <c r="E49" s="1">
        <v>0</v>
      </c>
      <c r="F49" s="5" t="s">
        <v>2191</v>
      </c>
    </row>
    <row r="50" spans="1:6" x14ac:dyDescent="0.25">
      <c r="A50" s="185">
        <v>43083</v>
      </c>
      <c r="B50" s="5" t="s">
        <v>2192</v>
      </c>
      <c r="C50" s="5" t="s">
        <v>2193</v>
      </c>
      <c r="D50" s="1">
        <v>0</v>
      </c>
      <c r="E50" s="148">
        <v>71674</v>
      </c>
      <c r="F50" s="5" t="s">
        <v>28</v>
      </c>
    </row>
    <row r="51" spans="1:6" x14ac:dyDescent="0.25">
      <c r="A51" s="185">
        <v>43083</v>
      </c>
      <c r="B51" s="5" t="s">
        <v>2192</v>
      </c>
      <c r="C51" s="5" t="s">
        <v>2194</v>
      </c>
      <c r="D51" s="1">
        <v>0</v>
      </c>
      <c r="E51" s="148">
        <v>38464</v>
      </c>
      <c r="F51" s="5" t="s">
        <v>28</v>
      </c>
    </row>
    <row r="52" spans="1:6" x14ac:dyDescent="0.25">
      <c r="A52" s="185">
        <v>43083</v>
      </c>
      <c r="B52" s="5" t="s">
        <v>2161</v>
      </c>
      <c r="C52" s="5" t="s">
        <v>2195</v>
      </c>
      <c r="D52" s="1">
        <v>0</v>
      </c>
      <c r="E52" s="148">
        <v>59650.7</v>
      </c>
      <c r="F52" s="5" t="s">
        <v>28</v>
      </c>
    </row>
    <row r="53" spans="1:6" x14ac:dyDescent="0.25">
      <c r="A53" s="185">
        <v>43083</v>
      </c>
      <c r="B53" s="5" t="s">
        <v>2158</v>
      </c>
      <c r="C53" s="5" t="s">
        <v>2196</v>
      </c>
      <c r="D53" s="1">
        <v>0</v>
      </c>
      <c r="E53" s="148">
        <v>123514</v>
      </c>
      <c r="F53" s="5" t="s">
        <v>28</v>
      </c>
    </row>
    <row r="54" spans="1:6" x14ac:dyDescent="0.25">
      <c r="A54" s="185">
        <v>43083</v>
      </c>
      <c r="B54" s="5" t="s">
        <v>2024</v>
      </c>
      <c r="C54" s="5" t="s">
        <v>2157</v>
      </c>
      <c r="D54" s="1">
        <v>0</v>
      </c>
      <c r="E54" s="148">
        <v>18520</v>
      </c>
      <c r="F54" s="5" t="s">
        <v>28</v>
      </c>
    </row>
    <row r="55" spans="1:6" x14ac:dyDescent="0.25">
      <c r="A55" s="185">
        <v>43083</v>
      </c>
      <c r="B55" s="5" t="s">
        <v>2024</v>
      </c>
      <c r="C55" s="5" t="s">
        <v>2197</v>
      </c>
      <c r="D55" s="1">
        <v>0</v>
      </c>
      <c r="E55" s="148">
        <v>9678</v>
      </c>
      <c r="F55" s="5" t="s">
        <v>28</v>
      </c>
    </row>
    <row r="56" spans="1:6" x14ac:dyDescent="0.25">
      <c r="A56" s="185">
        <v>43083</v>
      </c>
      <c r="B56" s="5" t="s">
        <v>2192</v>
      </c>
      <c r="C56" s="5" t="s">
        <v>2198</v>
      </c>
      <c r="D56" s="1">
        <v>0</v>
      </c>
      <c r="E56" s="148">
        <v>15971</v>
      </c>
      <c r="F56" s="5" t="s">
        <v>28</v>
      </c>
    </row>
    <row r="57" spans="1:6" x14ac:dyDescent="0.25">
      <c r="A57" s="185">
        <v>43083</v>
      </c>
      <c r="B57" s="5" t="s">
        <v>2192</v>
      </c>
      <c r="C57" s="5" t="s">
        <v>2199</v>
      </c>
      <c r="D57" s="1">
        <v>0</v>
      </c>
      <c r="E57" s="148">
        <v>2281.0100000000002</v>
      </c>
      <c r="F57" s="5" t="s">
        <v>28</v>
      </c>
    </row>
    <row r="58" spans="1:6" x14ac:dyDescent="0.25">
      <c r="A58" s="185">
        <v>43083</v>
      </c>
      <c r="B58" s="5" t="s">
        <v>2192</v>
      </c>
      <c r="C58" s="5" t="s">
        <v>2200</v>
      </c>
      <c r="D58" s="1">
        <v>0</v>
      </c>
      <c r="E58" s="148">
        <v>4395</v>
      </c>
      <c r="F58" s="5" t="s">
        <v>28</v>
      </c>
    </row>
    <row r="59" spans="1:6" x14ac:dyDescent="0.25">
      <c r="A59" s="185">
        <v>43083</v>
      </c>
      <c r="B59" s="5" t="s">
        <v>2192</v>
      </c>
      <c r="C59" s="5" t="s">
        <v>2198</v>
      </c>
      <c r="D59" s="1">
        <v>0</v>
      </c>
      <c r="E59" s="222">
        <v>15403</v>
      </c>
      <c r="F59" s="5" t="s">
        <v>28</v>
      </c>
    </row>
    <row r="60" spans="1:6" x14ac:dyDescent="0.25">
      <c r="A60" s="185">
        <v>43083</v>
      </c>
      <c r="B60" s="5" t="s">
        <v>2201</v>
      </c>
      <c r="C60" s="5" t="s">
        <v>2202</v>
      </c>
      <c r="D60" s="1">
        <v>0</v>
      </c>
      <c r="E60" s="148">
        <v>28511</v>
      </c>
      <c r="F60" s="5" t="s">
        <v>28</v>
      </c>
    </row>
    <row r="61" spans="1:6" x14ac:dyDescent="0.25">
      <c r="A61" s="185">
        <v>43083</v>
      </c>
      <c r="B61" s="5" t="s">
        <v>2192</v>
      </c>
      <c r="C61" s="5" t="s">
        <v>2203</v>
      </c>
      <c r="D61" s="1">
        <v>0</v>
      </c>
      <c r="E61" s="148">
        <v>8140.56</v>
      </c>
      <c r="F61" s="5" t="s">
        <v>28</v>
      </c>
    </row>
    <row r="62" spans="1:6" x14ac:dyDescent="0.25">
      <c r="A62" s="185">
        <v>43083</v>
      </c>
      <c r="B62" s="5" t="s">
        <v>2146</v>
      </c>
      <c r="C62" s="5" t="s">
        <v>2204</v>
      </c>
      <c r="D62" s="1">
        <v>0</v>
      </c>
      <c r="E62" s="148">
        <v>31608</v>
      </c>
      <c r="F62" s="5" t="s">
        <v>28</v>
      </c>
    </row>
    <row r="63" spans="1:6" x14ac:dyDescent="0.25">
      <c r="A63" s="185">
        <v>43083</v>
      </c>
      <c r="B63" s="5" t="s">
        <v>2201</v>
      </c>
      <c r="C63" s="5" t="s">
        <v>2205</v>
      </c>
      <c r="D63" s="1">
        <v>0</v>
      </c>
      <c r="E63" s="148">
        <v>31679</v>
      </c>
      <c r="F63" s="5" t="s">
        <v>28</v>
      </c>
    </row>
    <row r="64" spans="1:6" x14ac:dyDescent="0.25">
      <c r="A64" s="185">
        <v>43083</v>
      </c>
      <c r="B64" s="5" t="s">
        <v>2201</v>
      </c>
      <c r="C64" s="5" t="s">
        <v>2206</v>
      </c>
      <c r="D64" s="1">
        <v>0</v>
      </c>
      <c r="E64" s="148">
        <v>18117</v>
      </c>
      <c r="F64" s="5" t="s">
        <v>28</v>
      </c>
    </row>
    <row r="65" spans="1:6" x14ac:dyDescent="0.25">
      <c r="A65" s="185">
        <v>43083</v>
      </c>
      <c r="B65" s="5" t="s">
        <v>2207</v>
      </c>
      <c r="C65" s="5" t="s">
        <v>2208</v>
      </c>
      <c r="D65" s="1">
        <v>0</v>
      </c>
      <c r="E65" s="148">
        <v>6100</v>
      </c>
      <c r="F65" s="5" t="s">
        <v>28</v>
      </c>
    </row>
    <row r="66" spans="1:6" x14ac:dyDescent="0.25">
      <c r="A66" s="185">
        <v>43083</v>
      </c>
      <c r="B66" s="5" t="s">
        <v>2209</v>
      </c>
      <c r="C66" s="5" t="s">
        <v>2210</v>
      </c>
      <c r="D66" s="1">
        <v>0</v>
      </c>
      <c r="E66" s="148">
        <v>62687.7</v>
      </c>
      <c r="F66" s="5" t="s">
        <v>28</v>
      </c>
    </row>
    <row r="67" spans="1:6" x14ac:dyDescent="0.25">
      <c r="A67" s="185">
        <v>43085</v>
      </c>
      <c r="B67" s="5" t="s">
        <v>2211</v>
      </c>
      <c r="C67" s="5" t="s">
        <v>2212</v>
      </c>
      <c r="D67" s="148">
        <v>40000</v>
      </c>
      <c r="E67" s="1">
        <v>0</v>
      </c>
      <c r="F67" s="5" t="s">
        <v>28</v>
      </c>
    </row>
    <row r="68" spans="1:6" x14ac:dyDescent="0.25">
      <c r="A68" s="185">
        <v>43085</v>
      </c>
      <c r="B68" s="5" t="s">
        <v>2213</v>
      </c>
      <c r="C68" s="5" t="s">
        <v>2214</v>
      </c>
      <c r="D68" s="148">
        <v>40000</v>
      </c>
      <c r="E68" s="1">
        <v>0</v>
      </c>
      <c r="F68" s="5" t="s">
        <v>28</v>
      </c>
    </row>
    <row r="69" spans="1:6" x14ac:dyDescent="0.25">
      <c r="A69" s="185">
        <v>43085</v>
      </c>
      <c r="B69" s="5" t="s">
        <v>2215</v>
      </c>
      <c r="C69" s="5" t="s">
        <v>2216</v>
      </c>
      <c r="D69" s="148">
        <v>40000</v>
      </c>
      <c r="E69" s="1">
        <v>0</v>
      </c>
      <c r="F69" s="5" t="s">
        <v>28</v>
      </c>
    </row>
    <row r="70" spans="1:6" x14ac:dyDescent="0.25">
      <c r="A70" s="185">
        <v>43085</v>
      </c>
      <c r="B70" s="5" t="s">
        <v>2217</v>
      </c>
      <c r="C70" s="5" t="s">
        <v>2218</v>
      </c>
      <c r="D70" s="148">
        <v>40000</v>
      </c>
      <c r="E70" s="1">
        <v>0</v>
      </c>
      <c r="F70" s="5" t="s">
        <v>28</v>
      </c>
    </row>
    <row r="71" spans="1:6" x14ac:dyDescent="0.25">
      <c r="A71" s="185">
        <v>43085</v>
      </c>
      <c r="B71" s="5" t="s">
        <v>2219</v>
      </c>
      <c r="C71" s="5" t="s">
        <v>2220</v>
      </c>
      <c r="D71" s="148">
        <v>40000</v>
      </c>
      <c r="E71" s="1">
        <v>0</v>
      </c>
      <c r="F71" s="5" t="s">
        <v>28</v>
      </c>
    </row>
    <row r="72" spans="1:6" x14ac:dyDescent="0.25">
      <c r="A72" s="185">
        <v>43085</v>
      </c>
      <c r="B72" s="5" t="s">
        <v>2221</v>
      </c>
      <c r="C72" s="5" t="s">
        <v>2222</v>
      </c>
      <c r="D72" s="148">
        <v>40000</v>
      </c>
      <c r="E72" s="1">
        <v>0</v>
      </c>
      <c r="F72" s="5" t="s">
        <v>28</v>
      </c>
    </row>
    <row r="73" spans="1:6" x14ac:dyDescent="0.25">
      <c r="A73" s="185">
        <v>43085</v>
      </c>
      <c r="B73" s="5" t="s">
        <v>2223</v>
      </c>
      <c r="C73" s="5" t="s">
        <v>2224</v>
      </c>
      <c r="D73" s="148">
        <v>40000</v>
      </c>
      <c r="E73" s="1">
        <v>0</v>
      </c>
      <c r="F73" s="5" t="s">
        <v>28</v>
      </c>
    </row>
    <row r="74" spans="1:6" x14ac:dyDescent="0.25">
      <c r="A74" s="185">
        <v>43085</v>
      </c>
      <c r="B74" s="5" t="s">
        <v>2225</v>
      </c>
      <c r="C74" s="5" t="s">
        <v>2226</v>
      </c>
      <c r="D74" s="148">
        <v>40000</v>
      </c>
      <c r="E74" s="1">
        <v>0</v>
      </c>
      <c r="F74" s="5" t="s">
        <v>28</v>
      </c>
    </row>
    <row r="75" spans="1:6" x14ac:dyDescent="0.25">
      <c r="A75" s="185">
        <v>43085</v>
      </c>
      <c r="B75" s="5" t="s">
        <v>2227</v>
      </c>
      <c r="C75" s="5" t="s">
        <v>2228</v>
      </c>
      <c r="D75" s="148">
        <v>40000</v>
      </c>
      <c r="E75" s="1">
        <v>0</v>
      </c>
      <c r="F75" s="5" t="s">
        <v>28</v>
      </c>
    </row>
    <row r="76" spans="1:6" x14ac:dyDescent="0.25">
      <c r="A76" s="185">
        <v>43085</v>
      </c>
      <c r="B76" s="5" t="s">
        <v>2229</v>
      </c>
      <c r="C76" s="5" t="s">
        <v>2230</v>
      </c>
      <c r="D76" s="148">
        <v>40000</v>
      </c>
      <c r="E76" s="1">
        <v>0</v>
      </c>
      <c r="F76" s="5" t="s">
        <v>28</v>
      </c>
    </row>
    <row r="77" spans="1:6" x14ac:dyDescent="0.25">
      <c r="A77" s="185">
        <v>43085</v>
      </c>
      <c r="B77" s="5" t="s">
        <v>2231</v>
      </c>
      <c r="C77" s="5" t="s">
        <v>2232</v>
      </c>
      <c r="D77" s="148">
        <v>40000</v>
      </c>
      <c r="E77" s="1">
        <v>0</v>
      </c>
      <c r="F77" s="5" t="s">
        <v>28</v>
      </c>
    </row>
    <row r="78" spans="1:6" x14ac:dyDescent="0.25">
      <c r="A78" s="185">
        <v>43085</v>
      </c>
      <c r="B78" s="5" t="s">
        <v>2549</v>
      </c>
      <c r="C78" s="5" t="s">
        <v>2550</v>
      </c>
      <c r="D78" s="148">
        <v>40000</v>
      </c>
      <c r="E78" s="1">
        <v>0</v>
      </c>
      <c r="F78" s="5" t="s">
        <v>28</v>
      </c>
    </row>
    <row r="79" spans="1:6" x14ac:dyDescent="0.25">
      <c r="A79" s="185">
        <v>43085</v>
      </c>
      <c r="B79" s="5" t="s">
        <v>2233</v>
      </c>
      <c r="C79" s="5" t="s">
        <v>2234</v>
      </c>
      <c r="D79" s="148">
        <v>25000</v>
      </c>
      <c r="E79" s="1">
        <v>0</v>
      </c>
      <c r="F79" s="5" t="s">
        <v>28</v>
      </c>
    </row>
    <row r="80" spans="1:6" x14ac:dyDescent="0.25">
      <c r="A80" s="185">
        <v>43085</v>
      </c>
      <c r="B80" s="5" t="s">
        <v>2235</v>
      </c>
      <c r="C80" s="5" t="s">
        <v>2236</v>
      </c>
      <c r="D80" s="148">
        <v>19220</v>
      </c>
      <c r="E80" s="1">
        <v>0</v>
      </c>
      <c r="F80" s="5" t="s">
        <v>28</v>
      </c>
    </row>
    <row r="81" spans="1:6" x14ac:dyDescent="0.25">
      <c r="A81" s="185">
        <v>43085</v>
      </c>
      <c r="B81" s="5" t="s">
        <v>2237</v>
      </c>
      <c r="C81" s="5" t="s">
        <v>2238</v>
      </c>
      <c r="D81" s="148">
        <v>25000</v>
      </c>
      <c r="E81" s="1">
        <v>0</v>
      </c>
      <c r="F81" s="5" t="s">
        <v>28</v>
      </c>
    </row>
    <row r="82" spans="1:6" x14ac:dyDescent="0.25">
      <c r="A82" s="185">
        <v>43085</v>
      </c>
      <c r="B82" s="5" t="s">
        <v>2239</v>
      </c>
      <c r="C82" s="5" t="s">
        <v>2240</v>
      </c>
      <c r="D82" s="148">
        <v>25000</v>
      </c>
      <c r="E82" s="1">
        <v>0</v>
      </c>
      <c r="F82" s="5" t="s">
        <v>28</v>
      </c>
    </row>
    <row r="83" spans="1:6" x14ac:dyDescent="0.25">
      <c r="A83" s="185">
        <v>43085</v>
      </c>
      <c r="B83" s="5" t="s">
        <v>2241</v>
      </c>
      <c r="C83" s="5" t="s">
        <v>2242</v>
      </c>
      <c r="D83" s="148">
        <v>20360</v>
      </c>
      <c r="E83" s="1">
        <v>0</v>
      </c>
      <c r="F83" s="5" t="s">
        <v>28</v>
      </c>
    </row>
    <row r="84" spans="1:6" x14ac:dyDescent="0.25">
      <c r="A84" s="185">
        <v>43085</v>
      </c>
      <c r="B84" s="5" t="s">
        <v>2243</v>
      </c>
      <c r="C84" s="5" t="s">
        <v>2244</v>
      </c>
      <c r="D84" s="148">
        <v>25000</v>
      </c>
      <c r="E84" s="1">
        <v>0</v>
      </c>
      <c r="F84" s="5" t="s">
        <v>28</v>
      </c>
    </row>
    <row r="85" spans="1:6" x14ac:dyDescent="0.25">
      <c r="A85" s="185">
        <v>43085</v>
      </c>
      <c r="B85" s="5" t="s">
        <v>2245</v>
      </c>
      <c r="C85" s="5" t="s">
        <v>2246</v>
      </c>
      <c r="D85" s="148">
        <v>6820</v>
      </c>
      <c r="E85" s="1">
        <v>0</v>
      </c>
      <c r="F85" s="5" t="s">
        <v>28</v>
      </c>
    </row>
    <row r="86" spans="1:6" x14ac:dyDescent="0.25">
      <c r="A86" s="185">
        <v>43085</v>
      </c>
      <c r="B86" s="5" t="s">
        <v>2247</v>
      </c>
      <c r="C86" s="5" t="s">
        <v>2248</v>
      </c>
      <c r="D86" s="148">
        <v>25000</v>
      </c>
      <c r="E86" s="1">
        <v>0</v>
      </c>
      <c r="F86" s="5" t="s">
        <v>28</v>
      </c>
    </row>
    <row r="87" spans="1:6" x14ac:dyDescent="0.25">
      <c r="A87" s="185">
        <v>43085</v>
      </c>
      <c r="B87" s="5" t="s">
        <v>2249</v>
      </c>
      <c r="C87" s="5" t="s">
        <v>2250</v>
      </c>
      <c r="D87" s="148">
        <v>40000</v>
      </c>
      <c r="E87" s="1">
        <v>0</v>
      </c>
      <c r="F87" s="5" t="s">
        <v>28</v>
      </c>
    </row>
    <row r="88" spans="1:6" x14ac:dyDescent="0.25">
      <c r="A88" s="185">
        <v>43085</v>
      </c>
      <c r="B88" s="5" t="s">
        <v>2251</v>
      </c>
      <c r="C88" s="5" t="s">
        <v>2252</v>
      </c>
      <c r="D88" s="148">
        <v>40000</v>
      </c>
      <c r="E88" s="1">
        <v>0</v>
      </c>
      <c r="F88" s="5" t="s">
        <v>28</v>
      </c>
    </row>
    <row r="89" spans="1:6" x14ac:dyDescent="0.25">
      <c r="A89" s="185">
        <v>43085</v>
      </c>
      <c r="B89" s="5" t="s">
        <v>2253</v>
      </c>
      <c r="C89" s="5" t="s">
        <v>2254</v>
      </c>
      <c r="D89" s="148">
        <v>40000</v>
      </c>
      <c r="E89" s="1">
        <v>0</v>
      </c>
      <c r="F89" s="5" t="s">
        <v>28</v>
      </c>
    </row>
    <row r="90" spans="1:6" x14ac:dyDescent="0.25">
      <c r="A90" s="185">
        <v>43085</v>
      </c>
      <c r="B90" s="5" t="s">
        <v>2255</v>
      </c>
      <c r="C90" s="5" t="s">
        <v>2256</v>
      </c>
      <c r="D90" s="148">
        <v>40000</v>
      </c>
      <c r="E90" s="1">
        <v>0</v>
      </c>
      <c r="F90" s="5" t="s">
        <v>28</v>
      </c>
    </row>
    <row r="91" spans="1:6" x14ac:dyDescent="0.25">
      <c r="A91" s="185">
        <v>43085</v>
      </c>
      <c r="B91" s="5" t="s">
        <v>2257</v>
      </c>
      <c r="C91" s="5" t="s">
        <v>2258</v>
      </c>
      <c r="D91" s="148">
        <v>40000</v>
      </c>
      <c r="E91" s="1">
        <v>0</v>
      </c>
      <c r="F91" s="5" t="s">
        <v>28</v>
      </c>
    </row>
    <row r="92" spans="1:6" x14ac:dyDescent="0.25">
      <c r="A92" s="185">
        <v>43085</v>
      </c>
      <c r="B92" s="5" t="s">
        <v>2259</v>
      </c>
      <c r="C92" s="5" t="s">
        <v>2260</v>
      </c>
      <c r="D92" s="148">
        <v>25000</v>
      </c>
      <c r="E92" s="1">
        <v>0</v>
      </c>
      <c r="F92" s="5" t="s">
        <v>28</v>
      </c>
    </row>
    <row r="93" spans="1:6" x14ac:dyDescent="0.25">
      <c r="A93" s="185">
        <v>43085</v>
      </c>
      <c r="B93" s="5" t="s">
        <v>2261</v>
      </c>
      <c r="C93" s="5" t="s">
        <v>2262</v>
      </c>
      <c r="D93" s="148">
        <v>19220</v>
      </c>
      <c r="E93" s="1">
        <v>0</v>
      </c>
      <c r="F93" s="5" t="s">
        <v>28</v>
      </c>
    </row>
    <row r="94" spans="1:6" x14ac:dyDescent="0.25">
      <c r="A94" s="185">
        <v>43085</v>
      </c>
      <c r="B94" s="5" t="s">
        <v>2263</v>
      </c>
      <c r="C94" s="5" t="s">
        <v>2264</v>
      </c>
      <c r="D94" s="148">
        <v>17900</v>
      </c>
      <c r="E94" s="1">
        <v>0</v>
      </c>
      <c r="F94" s="5" t="s">
        <v>28</v>
      </c>
    </row>
    <row r="95" spans="1:6" x14ac:dyDescent="0.25">
      <c r="A95" s="185">
        <v>43085</v>
      </c>
      <c r="B95" s="5" t="s">
        <v>2265</v>
      </c>
      <c r="C95" s="5" t="s">
        <v>2266</v>
      </c>
      <c r="D95" s="148">
        <v>2610</v>
      </c>
      <c r="E95" s="1">
        <v>0</v>
      </c>
      <c r="F95" s="5" t="s">
        <v>28</v>
      </c>
    </row>
    <row r="96" spans="1:6" x14ac:dyDescent="0.25">
      <c r="A96" s="185">
        <v>43085</v>
      </c>
      <c r="B96" s="5" t="s">
        <v>2267</v>
      </c>
      <c r="C96" s="5" t="s">
        <v>2268</v>
      </c>
      <c r="D96" s="148">
        <v>25000</v>
      </c>
      <c r="E96" s="1">
        <v>0</v>
      </c>
      <c r="F96" s="5" t="s">
        <v>28</v>
      </c>
    </row>
    <row r="97" spans="1:6" x14ac:dyDescent="0.25">
      <c r="A97" s="185">
        <v>43085</v>
      </c>
      <c r="B97" s="5" t="s">
        <v>2269</v>
      </c>
      <c r="C97" s="5" t="s">
        <v>2270</v>
      </c>
      <c r="D97" s="148">
        <v>22993.200000000001</v>
      </c>
      <c r="E97" s="1">
        <v>0</v>
      </c>
      <c r="F97" s="5" t="s">
        <v>28</v>
      </c>
    </row>
    <row r="98" spans="1:6" x14ac:dyDescent="0.25">
      <c r="A98" s="185">
        <v>43085</v>
      </c>
      <c r="B98" s="5" t="s">
        <v>2271</v>
      </c>
      <c r="C98" s="5" t="s">
        <v>2272</v>
      </c>
      <c r="D98" s="148">
        <v>3080</v>
      </c>
      <c r="E98" s="1">
        <v>0</v>
      </c>
      <c r="F98" s="5" t="s">
        <v>28</v>
      </c>
    </row>
    <row r="99" spans="1:6" x14ac:dyDescent="0.25">
      <c r="A99" s="185">
        <v>43085</v>
      </c>
      <c r="B99" s="5" t="s">
        <v>2273</v>
      </c>
      <c r="C99" s="5" t="s">
        <v>2274</v>
      </c>
      <c r="D99" s="148">
        <v>25000</v>
      </c>
      <c r="E99" s="1">
        <v>0</v>
      </c>
      <c r="F99" s="5" t="s">
        <v>28</v>
      </c>
    </row>
    <row r="100" spans="1:6" x14ac:dyDescent="0.25">
      <c r="A100" s="185">
        <v>43085</v>
      </c>
      <c r="B100" s="5" t="s">
        <v>2275</v>
      </c>
      <c r="C100" s="5" t="s">
        <v>2276</v>
      </c>
      <c r="D100" s="148">
        <v>4480</v>
      </c>
      <c r="E100" s="1">
        <v>0</v>
      </c>
      <c r="F100" s="5" t="s">
        <v>28</v>
      </c>
    </row>
    <row r="101" spans="1:6" x14ac:dyDescent="0.25">
      <c r="A101" s="185">
        <v>43085</v>
      </c>
      <c r="B101" s="5" t="s">
        <v>2277</v>
      </c>
      <c r="C101" s="5" t="s">
        <v>2278</v>
      </c>
      <c r="D101" s="148">
        <v>2800</v>
      </c>
      <c r="E101" s="1">
        <v>0</v>
      </c>
      <c r="F101" s="5" t="s">
        <v>28</v>
      </c>
    </row>
    <row r="102" spans="1:6" x14ac:dyDescent="0.25">
      <c r="A102" s="185">
        <v>43085</v>
      </c>
      <c r="B102" s="5" t="s">
        <v>2279</v>
      </c>
      <c r="C102" s="5" t="s">
        <v>2280</v>
      </c>
      <c r="D102" s="148">
        <v>16060</v>
      </c>
      <c r="E102" s="1">
        <v>0</v>
      </c>
      <c r="F102" s="5" t="s">
        <v>28</v>
      </c>
    </row>
    <row r="103" spans="1:6" x14ac:dyDescent="0.25">
      <c r="A103" s="185">
        <v>43085</v>
      </c>
      <c r="B103" s="5" t="s">
        <v>2281</v>
      </c>
      <c r="C103" s="5" t="s">
        <v>2282</v>
      </c>
      <c r="D103" s="148">
        <v>3920</v>
      </c>
      <c r="E103" s="1">
        <v>0</v>
      </c>
      <c r="F103" s="5" t="s">
        <v>28</v>
      </c>
    </row>
    <row r="104" spans="1:6" x14ac:dyDescent="0.25">
      <c r="A104" s="185">
        <v>43085</v>
      </c>
      <c r="B104" s="5" t="s">
        <v>2283</v>
      </c>
      <c r="C104" s="5" t="s">
        <v>2284</v>
      </c>
      <c r="D104" s="148">
        <v>2600</v>
      </c>
      <c r="E104" s="1">
        <v>0</v>
      </c>
      <c r="F104" s="5" t="s">
        <v>28</v>
      </c>
    </row>
    <row r="105" spans="1:6" x14ac:dyDescent="0.25">
      <c r="A105" s="185">
        <v>43085</v>
      </c>
      <c r="B105" s="5" t="s">
        <v>2285</v>
      </c>
      <c r="C105" s="5" t="s">
        <v>2286</v>
      </c>
      <c r="D105" s="148">
        <v>3920</v>
      </c>
      <c r="E105" s="1">
        <v>0</v>
      </c>
      <c r="F105" s="5" t="s">
        <v>28</v>
      </c>
    </row>
    <row r="106" spans="1:6" x14ac:dyDescent="0.25">
      <c r="A106" s="185">
        <v>43085</v>
      </c>
      <c r="B106" s="5" t="s">
        <v>2287</v>
      </c>
      <c r="C106" s="5" t="s">
        <v>2288</v>
      </c>
      <c r="D106" s="148">
        <v>16358</v>
      </c>
      <c r="E106" s="1">
        <v>0</v>
      </c>
      <c r="F106" s="5" t="s">
        <v>28</v>
      </c>
    </row>
    <row r="107" spans="1:6" x14ac:dyDescent="0.25">
      <c r="A107" s="185">
        <v>43085</v>
      </c>
      <c r="B107" s="5" t="s">
        <v>2289</v>
      </c>
      <c r="C107" s="5" t="s">
        <v>2290</v>
      </c>
      <c r="D107" s="148">
        <v>32716</v>
      </c>
      <c r="E107" s="1">
        <v>0</v>
      </c>
      <c r="F107" s="5" t="s">
        <v>28</v>
      </c>
    </row>
    <row r="108" spans="1:6" x14ac:dyDescent="0.25">
      <c r="A108" s="185">
        <v>43085</v>
      </c>
      <c r="B108" s="5" t="s">
        <v>2291</v>
      </c>
      <c r="C108" s="5" t="s">
        <v>2292</v>
      </c>
      <c r="D108" s="148">
        <v>34700</v>
      </c>
      <c r="E108" s="1">
        <v>0</v>
      </c>
      <c r="F108" s="5" t="s">
        <v>28</v>
      </c>
    </row>
    <row r="109" spans="1:6" x14ac:dyDescent="0.25">
      <c r="A109" s="185">
        <v>43085</v>
      </c>
      <c r="B109" s="5" t="s">
        <v>2293</v>
      </c>
      <c r="C109" s="5" t="s">
        <v>2294</v>
      </c>
      <c r="D109" s="148">
        <v>3460</v>
      </c>
      <c r="E109" s="1">
        <v>0</v>
      </c>
      <c r="F109" s="5" t="s">
        <v>28</v>
      </c>
    </row>
    <row r="110" spans="1:6" x14ac:dyDescent="0.25">
      <c r="A110" s="185">
        <v>43085</v>
      </c>
      <c r="B110" s="5" t="s">
        <v>2295</v>
      </c>
      <c r="C110" s="5" t="s">
        <v>2296</v>
      </c>
      <c r="D110" s="148">
        <v>6305</v>
      </c>
      <c r="E110" s="1">
        <v>0</v>
      </c>
      <c r="F110" s="5" t="s">
        <v>28</v>
      </c>
    </row>
    <row r="111" spans="1:6" x14ac:dyDescent="0.25">
      <c r="A111" s="185">
        <v>43085</v>
      </c>
      <c r="B111" s="5" t="s">
        <v>2297</v>
      </c>
      <c r="C111" s="5" t="s">
        <v>2298</v>
      </c>
      <c r="D111" s="148">
        <v>520</v>
      </c>
      <c r="E111" s="1">
        <v>0</v>
      </c>
      <c r="F111" s="5" t="s">
        <v>28</v>
      </c>
    </row>
    <row r="112" spans="1:6" x14ac:dyDescent="0.25">
      <c r="A112" s="185">
        <v>43085</v>
      </c>
      <c r="B112" s="5" t="s">
        <v>2299</v>
      </c>
      <c r="C112" s="5" t="s">
        <v>2300</v>
      </c>
      <c r="D112" s="148">
        <v>5460</v>
      </c>
      <c r="E112" s="1">
        <v>0</v>
      </c>
      <c r="F112" s="5" t="s">
        <v>28</v>
      </c>
    </row>
    <row r="113" spans="1:6" x14ac:dyDescent="0.25">
      <c r="A113" s="185">
        <v>43085</v>
      </c>
      <c r="B113" s="5" t="s">
        <v>2301</v>
      </c>
      <c r="C113" s="5" t="s">
        <v>2302</v>
      </c>
      <c r="D113" s="148">
        <v>1360</v>
      </c>
      <c r="E113" s="1">
        <v>0</v>
      </c>
      <c r="F113" s="5" t="s">
        <v>28</v>
      </c>
    </row>
    <row r="114" spans="1:6" x14ac:dyDescent="0.25">
      <c r="A114" s="185">
        <v>43085</v>
      </c>
      <c r="B114" s="5" t="s">
        <v>2303</v>
      </c>
      <c r="C114" s="5" t="s">
        <v>2304</v>
      </c>
      <c r="D114" s="148">
        <v>11450</v>
      </c>
      <c r="E114" s="1">
        <v>0</v>
      </c>
      <c r="F114" s="5" t="s">
        <v>28</v>
      </c>
    </row>
    <row r="115" spans="1:6" x14ac:dyDescent="0.25">
      <c r="A115" s="185">
        <v>43085</v>
      </c>
      <c r="B115" s="5" t="s">
        <v>2305</v>
      </c>
      <c r="C115" s="5" t="s">
        <v>2306</v>
      </c>
      <c r="D115" s="148">
        <v>40000</v>
      </c>
      <c r="E115" s="1">
        <v>0</v>
      </c>
      <c r="F115" s="5" t="s">
        <v>28</v>
      </c>
    </row>
    <row r="116" spans="1:6" x14ac:dyDescent="0.25">
      <c r="A116" s="185">
        <v>43085</v>
      </c>
      <c r="B116" s="5" t="s">
        <v>2307</v>
      </c>
      <c r="C116" s="5" t="s">
        <v>2308</v>
      </c>
      <c r="D116" s="148">
        <v>40000</v>
      </c>
      <c r="E116" s="1">
        <v>0</v>
      </c>
      <c r="F116" s="5" t="s">
        <v>28</v>
      </c>
    </row>
    <row r="117" spans="1:6" x14ac:dyDescent="0.25">
      <c r="A117" s="185">
        <v>43085</v>
      </c>
      <c r="B117" s="5" t="s">
        <v>2309</v>
      </c>
      <c r="C117" s="5" t="s">
        <v>2310</v>
      </c>
      <c r="D117" s="148">
        <v>40000</v>
      </c>
      <c r="E117" s="1">
        <v>0</v>
      </c>
      <c r="F117" s="5" t="s">
        <v>28</v>
      </c>
    </row>
    <row r="118" spans="1:6" x14ac:dyDescent="0.25">
      <c r="A118" s="185">
        <v>43085</v>
      </c>
      <c r="B118" s="5" t="s">
        <v>2311</v>
      </c>
      <c r="C118" s="5" t="s">
        <v>2312</v>
      </c>
      <c r="D118" s="148">
        <v>40000</v>
      </c>
      <c r="E118" s="1">
        <v>0</v>
      </c>
      <c r="F118" s="5" t="s">
        <v>28</v>
      </c>
    </row>
    <row r="119" spans="1:6" x14ac:dyDescent="0.25">
      <c r="A119" s="185">
        <v>43085</v>
      </c>
      <c r="B119" s="5" t="s">
        <v>2313</v>
      </c>
      <c r="C119" s="5" t="s">
        <v>2314</v>
      </c>
      <c r="D119" s="148">
        <v>40000</v>
      </c>
      <c r="E119" s="1">
        <v>0</v>
      </c>
      <c r="F119" s="5" t="s">
        <v>28</v>
      </c>
    </row>
    <row r="120" spans="1:6" x14ac:dyDescent="0.25">
      <c r="A120" s="185">
        <v>43085</v>
      </c>
      <c r="B120" s="5" t="s">
        <v>2315</v>
      </c>
      <c r="C120" s="5" t="s">
        <v>2316</v>
      </c>
      <c r="D120" s="148">
        <v>40000</v>
      </c>
      <c r="E120" s="1">
        <v>0</v>
      </c>
      <c r="F120" s="5" t="s">
        <v>28</v>
      </c>
    </row>
    <row r="121" spans="1:6" x14ac:dyDescent="0.25">
      <c r="A121" s="185">
        <v>43085</v>
      </c>
      <c r="B121" s="5" t="s">
        <v>2317</v>
      </c>
      <c r="C121" s="5" t="s">
        <v>2318</v>
      </c>
      <c r="D121" s="148">
        <v>40000</v>
      </c>
      <c r="E121" s="1">
        <v>0</v>
      </c>
      <c r="F121" s="5" t="s">
        <v>28</v>
      </c>
    </row>
    <row r="122" spans="1:6" x14ac:dyDescent="0.25">
      <c r="A122" s="185">
        <v>43085</v>
      </c>
      <c r="B122" s="5" t="s">
        <v>2319</v>
      </c>
      <c r="C122" s="5" t="s">
        <v>2320</v>
      </c>
      <c r="D122" s="148">
        <v>40000</v>
      </c>
      <c r="E122" s="1">
        <v>0</v>
      </c>
      <c r="F122" s="5" t="s">
        <v>28</v>
      </c>
    </row>
    <row r="123" spans="1:6" x14ac:dyDescent="0.25">
      <c r="A123" s="185">
        <v>43085</v>
      </c>
      <c r="B123" s="5" t="s">
        <v>2321</v>
      </c>
      <c r="C123" s="5" t="s">
        <v>2322</v>
      </c>
      <c r="D123" s="148">
        <v>40000</v>
      </c>
      <c r="E123" s="1">
        <v>0</v>
      </c>
      <c r="F123" s="5" t="s">
        <v>28</v>
      </c>
    </row>
    <row r="124" spans="1:6" x14ac:dyDescent="0.25">
      <c r="A124" s="185">
        <v>43085</v>
      </c>
      <c r="B124" s="5" t="s">
        <v>2323</v>
      </c>
      <c r="C124" s="5" t="s">
        <v>2324</v>
      </c>
      <c r="D124" s="148">
        <v>25000</v>
      </c>
      <c r="E124" s="1">
        <v>0</v>
      </c>
      <c r="F124" s="5" t="s">
        <v>28</v>
      </c>
    </row>
    <row r="125" spans="1:6" x14ac:dyDescent="0.25">
      <c r="A125" s="185">
        <v>43085</v>
      </c>
      <c r="B125" s="5" t="s">
        <v>2325</v>
      </c>
      <c r="C125" s="5" t="s">
        <v>2326</v>
      </c>
      <c r="D125" s="148">
        <v>25000</v>
      </c>
      <c r="E125" s="1">
        <v>0</v>
      </c>
      <c r="F125" s="5" t="s">
        <v>28</v>
      </c>
    </row>
    <row r="126" spans="1:6" x14ac:dyDescent="0.25">
      <c r="A126" s="185">
        <v>43085</v>
      </c>
      <c r="B126" s="5" t="s">
        <v>2327</v>
      </c>
      <c r="C126" s="5" t="s">
        <v>2328</v>
      </c>
      <c r="D126" s="148">
        <v>9900</v>
      </c>
      <c r="E126" s="1">
        <v>0</v>
      </c>
      <c r="F126" s="5" t="s">
        <v>28</v>
      </c>
    </row>
    <row r="127" spans="1:6" x14ac:dyDescent="0.25">
      <c r="A127" s="185">
        <v>43085</v>
      </c>
      <c r="B127" s="5" t="s">
        <v>2329</v>
      </c>
      <c r="C127" s="5" t="s">
        <v>2330</v>
      </c>
      <c r="D127" s="148">
        <v>25000</v>
      </c>
      <c r="E127" s="1">
        <v>0</v>
      </c>
      <c r="F127" s="5" t="s">
        <v>28</v>
      </c>
    </row>
    <row r="128" spans="1:6" x14ac:dyDescent="0.25">
      <c r="A128" s="185">
        <v>43085</v>
      </c>
      <c r="B128" s="5" t="s">
        <v>2331</v>
      </c>
      <c r="C128" s="5" t="s">
        <v>2332</v>
      </c>
      <c r="D128" s="148">
        <v>25000</v>
      </c>
      <c r="E128" s="1">
        <v>0</v>
      </c>
      <c r="F128" s="5" t="s">
        <v>28</v>
      </c>
    </row>
    <row r="129" spans="1:6" x14ac:dyDescent="0.25">
      <c r="A129" s="185">
        <v>43085</v>
      </c>
      <c r="B129" s="5" t="s">
        <v>2333</v>
      </c>
      <c r="C129" s="5" t="s">
        <v>2334</v>
      </c>
      <c r="D129" s="148">
        <v>5600</v>
      </c>
      <c r="E129" s="1">
        <v>0</v>
      </c>
      <c r="F129" s="5" t="s">
        <v>28</v>
      </c>
    </row>
    <row r="130" spans="1:6" x14ac:dyDescent="0.25">
      <c r="A130" s="185">
        <v>43085</v>
      </c>
      <c r="B130" s="5" t="s">
        <v>2335</v>
      </c>
      <c r="C130" s="5" t="s">
        <v>2336</v>
      </c>
      <c r="D130" s="148">
        <v>24537</v>
      </c>
      <c r="E130" s="1">
        <v>0</v>
      </c>
      <c r="F130" s="5" t="s">
        <v>28</v>
      </c>
    </row>
    <row r="131" spans="1:6" x14ac:dyDescent="0.25">
      <c r="A131" s="185">
        <v>43085</v>
      </c>
      <c r="B131" s="5" t="s">
        <v>2337</v>
      </c>
      <c r="C131" s="5" t="s">
        <v>2338</v>
      </c>
      <c r="D131" s="148">
        <v>25000</v>
      </c>
      <c r="E131" s="1">
        <v>0</v>
      </c>
      <c r="F131" s="5" t="s">
        <v>28</v>
      </c>
    </row>
    <row r="132" spans="1:6" x14ac:dyDescent="0.25">
      <c r="A132" s="185">
        <v>43085</v>
      </c>
      <c r="B132" s="5" t="s">
        <v>2339</v>
      </c>
      <c r="C132" s="5" t="s">
        <v>2340</v>
      </c>
      <c r="D132" s="148">
        <v>40000</v>
      </c>
      <c r="E132" s="1">
        <v>0</v>
      </c>
      <c r="F132" s="5" t="s">
        <v>28</v>
      </c>
    </row>
    <row r="133" spans="1:6" x14ac:dyDescent="0.25">
      <c r="A133" s="185">
        <v>43085</v>
      </c>
      <c r="B133" s="5" t="s">
        <v>2341</v>
      </c>
      <c r="C133" s="5" t="s">
        <v>2342</v>
      </c>
      <c r="D133" s="148">
        <v>25000</v>
      </c>
      <c r="E133" s="1">
        <v>0</v>
      </c>
      <c r="F133" s="5" t="s">
        <v>28</v>
      </c>
    </row>
    <row r="134" spans="1:6" x14ac:dyDescent="0.25">
      <c r="A134" s="185">
        <v>43085</v>
      </c>
      <c r="B134" s="5" t="s">
        <v>2343</v>
      </c>
      <c r="C134" s="5" t="s">
        <v>2344</v>
      </c>
      <c r="D134" s="148">
        <v>25000</v>
      </c>
      <c r="E134" s="1">
        <v>0</v>
      </c>
      <c r="F134" s="5" t="s">
        <v>28</v>
      </c>
    </row>
    <row r="135" spans="1:6" x14ac:dyDescent="0.25">
      <c r="A135" s="185">
        <v>43085</v>
      </c>
      <c r="B135" s="5" t="s">
        <v>2345</v>
      </c>
      <c r="C135" s="5" t="s">
        <v>2346</v>
      </c>
      <c r="D135" s="148">
        <v>25000</v>
      </c>
      <c r="E135" s="1">
        <v>0</v>
      </c>
      <c r="F135" s="5" t="s">
        <v>28</v>
      </c>
    </row>
    <row r="136" spans="1:6" x14ac:dyDescent="0.25">
      <c r="A136" s="185">
        <v>43085</v>
      </c>
      <c r="B136" s="5" t="s">
        <v>2347</v>
      </c>
      <c r="C136" s="5" t="s">
        <v>2348</v>
      </c>
      <c r="D136" s="148">
        <v>40000</v>
      </c>
      <c r="E136" s="1">
        <v>0</v>
      </c>
      <c r="F136" s="5" t="s">
        <v>28</v>
      </c>
    </row>
    <row r="137" spans="1:6" x14ac:dyDescent="0.25">
      <c r="A137" s="185">
        <v>43085</v>
      </c>
      <c r="B137" s="5" t="s">
        <v>2349</v>
      </c>
      <c r="C137" s="5" t="s">
        <v>2350</v>
      </c>
      <c r="D137" s="148">
        <v>40000</v>
      </c>
      <c r="E137" s="1">
        <v>0</v>
      </c>
      <c r="F137" s="5" t="s">
        <v>28</v>
      </c>
    </row>
    <row r="138" spans="1:6" x14ac:dyDescent="0.25">
      <c r="A138" s="185">
        <v>43085</v>
      </c>
      <c r="B138" s="5" t="s">
        <v>2351</v>
      </c>
      <c r="C138" s="5" t="s">
        <v>2352</v>
      </c>
      <c r="D138" s="148">
        <v>12320</v>
      </c>
      <c r="E138" s="1">
        <v>0</v>
      </c>
      <c r="F138" s="5" t="s">
        <v>28</v>
      </c>
    </row>
    <row r="139" spans="1:6" x14ac:dyDescent="0.25">
      <c r="A139" s="185">
        <v>43085</v>
      </c>
      <c r="B139" s="5" t="s">
        <v>2353</v>
      </c>
      <c r="C139" s="5" t="s">
        <v>2354</v>
      </c>
      <c r="D139" s="148">
        <v>25000</v>
      </c>
      <c r="E139" s="1">
        <v>0</v>
      </c>
      <c r="F139" s="5" t="s">
        <v>28</v>
      </c>
    </row>
    <row r="140" spans="1:6" x14ac:dyDescent="0.25">
      <c r="A140" s="185">
        <v>43085</v>
      </c>
      <c r="B140" s="5" t="s">
        <v>2355</v>
      </c>
      <c r="C140" s="5" t="s">
        <v>2356</v>
      </c>
      <c r="D140" s="148">
        <v>25000</v>
      </c>
      <c r="E140" s="1">
        <v>0</v>
      </c>
      <c r="F140" s="5" t="s">
        <v>28</v>
      </c>
    </row>
    <row r="141" spans="1:6" x14ac:dyDescent="0.25">
      <c r="A141" s="185">
        <v>43085</v>
      </c>
      <c r="B141" s="5" t="s">
        <v>2357</v>
      </c>
      <c r="C141" s="5" t="s">
        <v>2358</v>
      </c>
      <c r="D141" s="148">
        <v>25000</v>
      </c>
      <c r="E141" s="1">
        <v>0</v>
      </c>
      <c r="F141" s="5" t="s">
        <v>28</v>
      </c>
    </row>
    <row r="142" spans="1:6" x14ac:dyDescent="0.25">
      <c r="A142" s="185">
        <v>43085</v>
      </c>
      <c r="B142" s="5" t="s">
        <v>2359</v>
      </c>
      <c r="C142" s="5" t="s">
        <v>2360</v>
      </c>
      <c r="D142" s="1">
        <v>0</v>
      </c>
      <c r="E142" s="148">
        <v>65135</v>
      </c>
      <c r="F142" s="5" t="s">
        <v>28</v>
      </c>
    </row>
    <row r="143" spans="1:6" x14ac:dyDescent="0.25">
      <c r="A143" s="185">
        <v>43085</v>
      </c>
      <c r="B143" s="5" t="s">
        <v>2361</v>
      </c>
      <c r="C143" s="5" t="s">
        <v>2362</v>
      </c>
      <c r="D143" s="1">
        <v>0</v>
      </c>
      <c r="E143" s="148">
        <v>7430</v>
      </c>
      <c r="F143" s="5" t="s">
        <v>28</v>
      </c>
    </row>
    <row r="144" spans="1:6" x14ac:dyDescent="0.25">
      <c r="A144" s="185">
        <v>43085</v>
      </c>
      <c r="B144" s="5" t="s">
        <v>2363</v>
      </c>
      <c r="C144" s="5" t="s">
        <v>2364</v>
      </c>
      <c r="D144" s="1">
        <v>0</v>
      </c>
      <c r="E144" s="148">
        <v>101859</v>
      </c>
      <c r="F144" s="5" t="s">
        <v>28</v>
      </c>
    </row>
    <row r="145" spans="1:6" x14ac:dyDescent="0.25">
      <c r="A145" s="185">
        <v>43085</v>
      </c>
      <c r="B145" s="5" t="s">
        <v>2365</v>
      </c>
      <c r="C145" s="5" t="s">
        <v>2366</v>
      </c>
      <c r="D145" s="1">
        <v>0</v>
      </c>
      <c r="E145" s="148">
        <v>100077</v>
      </c>
      <c r="F145" s="5" t="s">
        <v>28</v>
      </c>
    </row>
    <row r="146" spans="1:6" x14ac:dyDescent="0.25">
      <c r="A146" s="185">
        <v>43085</v>
      </c>
      <c r="B146" s="5" t="s">
        <v>2367</v>
      </c>
      <c r="C146" s="5" t="s">
        <v>2362</v>
      </c>
      <c r="D146" s="1">
        <v>0</v>
      </c>
      <c r="E146" s="148">
        <v>100071</v>
      </c>
      <c r="F146" s="5" t="s">
        <v>28</v>
      </c>
    </row>
    <row r="147" spans="1:6" x14ac:dyDescent="0.25">
      <c r="A147" s="185">
        <v>43085</v>
      </c>
      <c r="B147" s="5" t="s">
        <v>2368</v>
      </c>
      <c r="C147" s="5" t="s">
        <v>2369</v>
      </c>
      <c r="D147" s="1">
        <v>0</v>
      </c>
      <c r="E147" s="148">
        <v>52544</v>
      </c>
      <c r="F147" s="5" t="s">
        <v>28</v>
      </c>
    </row>
    <row r="148" spans="1:6" x14ac:dyDescent="0.25">
      <c r="A148" s="185">
        <v>43085</v>
      </c>
      <c r="B148" s="5" t="s">
        <v>2370</v>
      </c>
      <c r="C148" s="5" t="s">
        <v>2371</v>
      </c>
      <c r="D148" s="1">
        <v>0</v>
      </c>
      <c r="E148" s="148">
        <v>83365</v>
      </c>
      <c r="F148" s="5" t="s">
        <v>28</v>
      </c>
    </row>
    <row r="149" spans="1:6" x14ac:dyDescent="0.25">
      <c r="A149" s="185">
        <v>43085</v>
      </c>
      <c r="B149" s="5" t="s">
        <v>2372</v>
      </c>
      <c r="C149" s="5" t="s">
        <v>2373</v>
      </c>
      <c r="D149" s="1">
        <v>0</v>
      </c>
      <c r="E149" s="148">
        <v>23331</v>
      </c>
      <c r="F149" s="5" t="s">
        <v>28</v>
      </c>
    </row>
    <row r="150" spans="1:6" x14ac:dyDescent="0.25">
      <c r="A150" s="185">
        <v>43085</v>
      </c>
      <c r="B150" s="5" t="s">
        <v>2374</v>
      </c>
      <c r="C150" s="5" t="s">
        <v>2375</v>
      </c>
      <c r="D150" s="1">
        <v>0</v>
      </c>
      <c r="E150" s="148">
        <v>18053.13</v>
      </c>
      <c r="F150" s="5" t="s">
        <v>28</v>
      </c>
    </row>
    <row r="151" spans="1:6" x14ac:dyDescent="0.25">
      <c r="A151" s="185">
        <v>43085</v>
      </c>
      <c r="B151" s="5" t="s">
        <v>2376</v>
      </c>
      <c r="C151" s="5" t="s">
        <v>2377</v>
      </c>
      <c r="D151" s="1">
        <v>0</v>
      </c>
      <c r="E151" s="148">
        <v>87043</v>
      </c>
      <c r="F151" s="5" t="s">
        <v>28</v>
      </c>
    </row>
    <row r="152" spans="1:6" x14ac:dyDescent="0.25">
      <c r="A152" s="185">
        <v>43085</v>
      </c>
      <c r="B152" s="5" t="s">
        <v>2378</v>
      </c>
      <c r="C152" s="5" t="s">
        <v>2379</v>
      </c>
      <c r="D152" s="1">
        <v>0</v>
      </c>
      <c r="E152" s="148">
        <v>44790</v>
      </c>
      <c r="F152" s="5" t="s">
        <v>28</v>
      </c>
    </row>
    <row r="153" spans="1:6" x14ac:dyDescent="0.25">
      <c r="A153" s="185">
        <v>43085</v>
      </c>
      <c r="B153" s="5" t="s">
        <v>2380</v>
      </c>
      <c r="C153" s="5" t="s">
        <v>2381</v>
      </c>
      <c r="D153" s="1">
        <v>0</v>
      </c>
      <c r="E153" s="148">
        <v>108641</v>
      </c>
      <c r="F153" s="5" t="s">
        <v>28</v>
      </c>
    </row>
    <row r="154" spans="1:6" x14ac:dyDescent="0.25">
      <c r="A154" s="185">
        <v>43085</v>
      </c>
      <c r="B154" s="5" t="s">
        <v>2382</v>
      </c>
      <c r="C154" s="5" t="s">
        <v>2383</v>
      </c>
      <c r="D154" s="148">
        <v>200000</v>
      </c>
      <c r="E154" s="1">
        <v>0</v>
      </c>
      <c r="F154" s="5" t="s">
        <v>28</v>
      </c>
    </row>
    <row r="155" spans="1:6" x14ac:dyDescent="0.25">
      <c r="A155" s="185">
        <v>43085</v>
      </c>
      <c r="B155" s="5" t="s">
        <v>2384</v>
      </c>
      <c r="C155" s="5" t="s">
        <v>2385</v>
      </c>
      <c r="D155" s="148">
        <v>17971.13</v>
      </c>
      <c r="E155" s="1">
        <v>0</v>
      </c>
      <c r="F155" s="5" t="s">
        <v>28</v>
      </c>
    </row>
    <row r="156" spans="1:6" x14ac:dyDescent="0.25">
      <c r="A156" s="185">
        <v>43085</v>
      </c>
      <c r="B156" s="5" t="s">
        <v>2386</v>
      </c>
      <c r="C156" s="5" t="s">
        <v>2387</v>
      </c>
      <c r="D156" s="148">
        <v>93682.05</v>
      </c>
      <c r="E156" s="1">
        <v>0</v>
      </c>
      <c r="F156" s="5" t="s">
        <v>28</v>
      </c>
    </row>
    <row r="157" spans="1:6" x14ac:dyDescent="0.25">
      <c r="A157" s="185">
        <v>43085</v>
      </c>
      <c r="B157" s="5" t="s">
        <v>2024</v>
      </c>
      <c r="C157" s="5" t="s">
        <v>2157</v>
      </c>
      <c r="D157" s="1">
        <v>0</v>
      </c>
      <c r="E157" s="148">
        <v>9402</v>
      </c>
      <c r="F157" s="5" t="s">
        <v>28</v>
      </c>
    </row>
    <row r="158" spans="1:6" x14ac:dyDescent="0.25">
      <c r="A158" s="185">
        <v>43085</v>
      </c>
      <c r="B158" s="5" t="s">
        <v>1682</v>
      </c>
      <c r="C158" s="5" t="s">
        <v>2388</v>
      </c>
      <c r="D158" s="1">
        <v>0</v>
      </c>
      <c r="E158" s="148">
        <v>9608.65</v>
      </c>
      <c r="F158" s="5" t="s">
        <v>28</v>
      </c>
    </row>
    <row r="159" spans="1:6" x14ac:dyDescent="0.25">
      <c r="A159" s="185">
        <v>43085</v>
      </c>
      <c r="B159" s="5" t="s">
        <v>2024</v>
      </c>
      <c r="C159" s="5" t="s">
        <v>2389</v>
      </c>
      <c r="D159" s="1">
        <v>0</v>
      </c>
      <c r="E159" s="148">
        <v>41395</v>
      </c>
      <c r="F159" s="5" t="s">
        <v>28</v>
      </c>
    </row>
    <row r="160" spans="1:6" x14ac:dyDescent="0.25">
      <c r="A160" s="185">
        <v>43085</v>
      </c>
      <c r="B160" s="5" t="s">
        <v>26</v>
      </c>
      <c r="C160" s="5" t="s">
        <v>2390</v>
      </c>
      <c r="D160" s="148">
        <v>332085.25</v>
      </c>
      <c r="E160" s="1">
        <v>0</v>
      </c>
      <c r="F160" s="5" t="s">
        <v>2391</v>
      </c>
    </row>
    <row r="161" spans="1:7" x14ac:dyDescent="0.25">
      <c r="A161" s="185">
        <v>43085</v>
      </c>
      <c r="B161" s="5" t="s">
        <v>27</v>
      </c>
      <c r="C161" s="5" t="s">
        <v>2392</v>
      </c>
      <c r="D161" s="1">
        <v>0</v>
      </c>
      <c r="E161" s="148">
        <v>133187.85</v>
      </c>
      <c r="F161" s="5" t="s">
        <v>2393</v>
      </c>
    </row>
    <row r="162" spans="1:7" x14ac:dyDescent="0.25">
      <c r="A162" s="185">
        <v>43085</v>
      </c>
      <c r="B162" s="5" t="s">
        <v>27</v>
      </c>
      <c r="C162" s="5" t="s">
        <v>2394</v>
      </c>
      <c r="D162" s="1">
        <v>0</v>
      </c>
      <c r="E162" s="148">
        <v>2923538.64</v>
      </c>
      <c r="F162" s="5" t="s">
        <v>2395</v>
      </c>
    </row>
    <row r="163" spans="1:7" x14ac:dyDescent="0.25">
      <c r="A163" s="185">
        <v>43085</v>
      </c>
      <c r="B163" s="5" t="s">
        <v>2396</v>
      </c>
      <c r="C163" s="5" t="s">
        <v>2397</v>
      </c>
      <c r="D163" s="148">
        <v>100</v>
      </c>
      <c r="E163" s="1">
        <v>0</v>
      </c>
      <c r="F163" s="5" t="s">
        <v>28</v>
      </c>
    </row>
    <row r="164" spans="1:7" x14ac:dyDescent="0.25">
      <c r="A164" s="185">
        <v>43085</v>
      </c>
      <c r="B164" s="5" t="s">
        <v>27</v>
      </c>
      <c r="C164" s="5" t="s">
        <v>2398</v>
      </c>
      <c r="D164" s="225">
        <v>61998</v>
      </c>
      <c r="E164" s="226">
        <v>0</v>
      </c>
      <c r="F164" s="227" t="s">
        <v>2399</v>
      </c>
      <c r="G164" s="227"/>
    </row>
    <row r="165" spans="1:7" x14ac:dyDescent="0.25">
      <c r="A165" s="185">
        <v>43085</v>
      </c>
      <c r="B165" s="5" t="s">
        <v>27</v>
      </c>
      <c r="C165" s="5" t="s">
        <v>2400</v>
      </c>
      <c r="D165" s="148">
        <v>8000</v>
      </c>
      <c r="E165" s="1">
        <v>0</v>
      </c>
      <c r="F165" s="5" t="s">
        <v>2401</v>
      </c>
    </row>
    <row r="166" spans="1:7" x14ac:dyDescent="0.25">
      <c r="A166" s="185">
        <v>43085</v>
      </c>
      <c r="B166" s="5" t="s">
        <v>27</v>
      </c>
      <c r="C166" s="5" t="s">
        <v>2402</v>
      </c>
      <c r="D166" s="148">
        <v>152281.64000000001</v>
      </c>
      <c r="E166" s="1">
        <v>0</v>
      </c>
      <c r="F166" s="5" t="s">
        <v>2403</v>
      </c>
    </row>
    <row r="167" spans="1:7" x14ac:dyDescent="0.25">
      <c r="A167" s="185">
        <v>43085</v>
      </c>
      <c r="B167" s="5" t="s">
        <v>27</v>
      </c>
      <c r="C167" s="5" t="s">
        <v>2404</v>
      </c>
      <c r="D167" s="148">
        <v>64199</v>
      </c>
      <c r="E167" s="1">
        <v>0</v>
      </c>
      <c r="F167" s="5" t="s">
        <v>2405</v>
      </c>
    </row>
    <row r="168" spans="1:7" x14ac:dyDescent="0.25">
      <c r="A168" s="185">
        <v>43086</v>
      </c>
      <c r="B168" s="5" t="s">
        <v>26</v>
      </c>
      <c r="C168" s="5" t="s">
        <v>2406</v>
      </c>
      <c r="D168" s="148">
        <v>6125769.8300000001</v>
      </c>
      <c r="E168" s="1">
        <v>0</v>
      </c>
      <c r="F168" s="5" t="s">
        <v>2406</v>
      </c>
    </row>
    <row r="169" spans="1:7" x14ac:dyDescent="0.25">
      <c r="A169" s="185">
        <v>43086</v>
      </c>
      <c r="B169" s="5" t="s">
        <v>26</v>
      </c>
      <c r="C169" s="5" t="s">
        <v>2407</v>
      </c>
      <c r="D169" s="148">
        <v>204372</v>
      </c>
      <c r="E169" s="1">
        <v>0</v>
      </c>
      <c r="F169" s="5" t="s">
        <v>2408</v>
      </c>
    </row>
    <row r="170" spans="1:7" x14ac:dyDescent="0.25">
      <c r="A170" s="185">
        <v>43086</v>
      </c>
      <c r="B170" s="5" t="s">
        <v>2409</v>
      </c>
      <c r="C170" s="5" t="s">
        <v>2410</v>
      </c>
      <c r="D170" s="1">
        <v>0</v>
      </c>
      <c r="E170" s="148">
        <v>46991</v>
      </c>
      <c r="F170" s="5" t="s">
        <v>28</v>
      </c>
    </row>
    <row r="171" spans="1:7" x14ac:dyDescent="0.25">
      <c r="A171" s="185">
        <v>43086</v>
      </c>
      <c r="B171" s="5" t="s">
        <v>2411</v>
      </c>
      <c r="C171" s="5" t="s">
        <v>2412</v>
      </c>
      <c r="D171" s="1">
        <v>0</v>
      </c>
      <c r="E171" s="148">
        <v>72954</v>
      </c>
      <c r="F171" s="5" t="s">
        <v>28</v>
      </c>
    </row>
    <row r="172" spans="1:7" x14ac:dyDescent="0.25">
      <c r="A172" s="185">
        <v>43086</v>
      </c>
      <c r="B172" s="5" t="s">
        <v>2413</v>
      </c>
      <c r="C172" s="5">
        <v>5966000703</v>
      </c>
      <c r="D172" s="1">
        <v>0</v>
      </c>
      <c r="E172" s="148">
        <v>4876</v>
      </c>
      <c r="F172" s="5" t="s">
        <v>28</v>
      </c>
    </row>
    <row r="173" spans="1:7" x14ac:dyDescent="0.25">
      <c r="A173" s="185">
        <v>43086</v>
      </c>
      <c r="B173" s="5" t="s">
        <v>27</v>
      </c>
      <c r="C173" s="5" t="s">
        <v>2414</v>
      </c>
      <c r="D173" s="148">
        <v>1840</v>
      </c>
      <c r="E173" s="1">
        <v>0</v>
      </c>
      <c r="F173" s="5" t="s">
        <v>2414</v>
      </c>
    </row>
    <row r="174" spans="1:7" x14ac:dyDescent="0.25">
      <c r="A174" s="185">
        <v>43086</v>
      </c>
      <c r="B174" s="5" t="s">
        <v>27</v>
      </c>
      <c r="C174" s="5" t="s">
        <v>2415</v>
      </c>
      <c r="D174" s="148">
        <v>104343</v>
      </c>
      <c r="E174" s="1">
        <v>0</v>
      </c>
      <c r="F174" s="5" t="s">
        <v>2415</v>
      </c>
    </row>
    <row r="175" spans="1:7" x14ac:dyDescent="0.25">
      <c r="A175" s="185">
        <v>43086</v>
      </c>
      <c r="B175" s="5" t="s">
        <v>27</v>
      </c>
      <c r="C175" s="5" t="s">
        <v>2416</v>
      </c>
      <c r="D175" s="1">
        <v>0</v>
      </c>
      <c r="E175" s="148">
        <v>21201.14</v>
      </c>
      <c r="F175" s="5" t="s">
        <v>2416</v>
      </c>
    </row>
    <row r="176" spans="1:7" x14ac:dyDescent="0.25">
      <c r="A176" s="185">
        <v>43086</v>
      </c>
      <c r="B176" s="5" t="s">
        <v>27</v>
      </c>
      <c r="C176" s="5" t="s">
        <v>2417</v>
      </c>
      <c r="D176" s="148">
        <v>225699.72</v>
      </c>
      <c r="E176" s="1">
        <v>0</v>
      </c>
      <c r="F176" s="5" t="s">
        <v>2417</v>
      </c>
    </row>
    <row r="177" spans="1:6" x14ac:dyDescent="0.25">
      <c r="A177" s="185">
        <v>43086</v>
      </c>
      <c r="B177" s="5" t="s">
        <v>27</v>
      </c>
      <c r="C177" s="5" t="s">
        <v>2418</v>
      </c>
      <c r="D177" s="148">
        <v>127400</v>
      </c>
      <c r="E177" s="1">
        <v>0</v>
      </c>
      <c r="F177" s="5" t="s">
        <v>2418</v>
      </c>
    </row>
    <row r="178" spans="1:6" x14ac:dyDescent="0.25">
      <c r="A178" s="185">
        <v>43086</v>
      </c>
      <c r="B178" s="5" t="s">
        <v>27</v>
      </c>
      <c r="C178" s="5" t="s">
        <v>2419</v>
      </c>
      <c r="D178" s="148">
        <v>1922</v>
      </c>
      <c r="E178" s="1">
        <v>0</v>
      </c>
      <c r="F178" s="5" t="s">
        <v>2419</v>
      </c>
    </row>
    <row r="179" spans="1:6" x14ac:dyDescent="0.25">
      <c r="A179" s="185">
        <v>43086</v>
      </c>
      <c r="B179" s="5" t="s">
        <v>27</v>
      </c>
      <c r="C179" s="5" t="s">
        <v>2420</v>
      </c>
      <c r="D179" s="148">
        <v>14390.12</v>
      </c>
      <c r="E179" s="1">
        <v>0</v>
      </c>
      <c r="F179" s="5" t="s">
        <v>2420</v>
      </c>
    </row>
    <row r="180" spans="1:6" x14ac:dyDescent="0.25">
      <c r="A180" s="185">
        <v>43088</v>
      </c>
      <c r="B180" s="5" t="s">
        <v>27</v>
      </c>
      <c r="C180" s="5" t="s">
        <v>2421</v>
      </c>
      <c r="D180" s="148">
        <v>50000</v>
      </c>
      <c r="E180" s="1">
        <v>0</v>
      </c>
      <c r="F180" s="5" t="s">
        <v>2421</v>
      </c>
    </row>
    <row r="181" spans="1:6" x14ac:dyDescent="0.25">
      <c r="A181" s="185">
        <v>43088</v>
      </c>
      <c r="B181" s="5" t="s">
        <v>27</v>
      </c>
      <c r="C181" s="5" t="s">
        <v>2422</v>
      </c>
      <c r="D181" s="148">
        <v>50000</v>
      </c>
      <c r="E181" s="1">
        <v>0</v>
      </c>
      <c r="F181" s="5" t="s">
        <v>2422</v>
      </c>
    </row>
    <row r="182" spans="1:6" x14ac:dyDescent="0.25">
      <c r="A182" s="185">
        <v>43088</v>
      </c>
      <c r="B182" s="5" t="s">
        <v>27</v>
      </c>
      <c r="C182" s="5" t="s">
        <v>2423</v>
      </c>
      <c r="D182" s="148">
        <v>100000</v>
      </c>
      <c r="E182" s="1">
        <v>0</v>
      </c>
      <c r="F182" s="5" t="s">
        <v>2423</v>
      </c>
    </row>
    <row r="183" spans="1:6" x14ac:dyDescent="0.25">
      <c r="A183" s="185">
        <v>43088</v>
      </c>
      <c r="B183" s="5" t="s">
        <v>27</v>
      </c>
      <c r="C183" s="5" t="s">
        <v>2424</v>
      </c>
      <c r="D183" s="148">
        <v>100000</v>
      </c>
      <c r="E183" s="1">
        <v>0</v>
      </c>
      <c r="F183" s="5" t="s">
        <v>2424</v>
      </c>
    </row>
    <row r="184" spans="1:6" x14ac:dyDescent="0.25">
      <c r="A184" s="185">
        <v>43088</v>
      </c>
      <c r="B184" s="5" t="s">
        <v>27</v>
      </c>
      <c r="C184" s="5" t="s">
        <v>2425</v>
      </c>
      <c r="D184" s="148">
        <v>46415</v>
      </c>
      <c r="E184" s="1">
        <v>0</v>
      </c>
      <c r="F184" s="5" t="s">
        <v>2425</v>
      </c>
    </row>
    <row r="185" spans="1:6" x14ac:dyDescent="0.25">
      <c r="A185" s="185">
        <v>43088</v>
      </c>
      <c r="B185" s="5" t="s">
        <v>27</v>
      </c>
      <c r="C185" s="5" t="s">
        <v>2426</v>
      </c>
      <c r="D185" s="148">
        <v>50000</v>
      </c>
      <c r="E185" s="1">
        <v>0</v>
      </c>
      <c r="F185" s="5" t="s">
        <v>2426</v>
      </c>
    </row>
    <row r="186" spans="1:6" x14ac:dyDescent="0.25">
      <c r="A186" s="185">
        <v>43088</v>
      </c>
      <c r="B186" s="5" t="s">
        <v>27</v>
      </c>
      <c r="C186" s="5" t="s">
        <v>2427</v>
      </c>
      <c r="D186" s="148">
        <v>50000</v>
      </c>
      <c r="E186" s="1">
        <v>0</v>
      </c>
      <c r="F186" s="5" t="s">
        <v>2427</v>
      </c>
    </row>
    <row r="187" spans="1:6" x14ac:dyDescent="0.25">
      <c r="A187" s="185">
        <v>43088</v>
      </c>
      <c r="B187" s="5" t="s">
        <v>27</v>
      </c>
      <c r="C187" s="5" t="s">
        <v>2428</v>
      </c>
      <c r="D187" s="1">
        <v>0</v>
      </c>
      <c r="E187" s="222">
        <v>5881.99</v>
      </c>
      <c r="F187" s="5" t="s">
        <v>2428</v>
      </c>
    </row>
    <row r="188" spans="1:6" x14ac:dyDescent="0.25">
      <c r="A188" s="185">
        <v>43088</v>
      </c>
      <c r="B188" s="5" t="s">
        <v>27</v>
      </c>
      <c r="C188" s="5" t="s">
        <v>2429</v>
      </c>
      <c r="D188" s="148">
        <v>350750</v>
      </c>
      <c r="E188" s="1">
        <v>0</v>
      </c>
      <c r="F188" s="5" t="s">
        <v>2429</v>
      </c>
    </row>
    <row r="189" spans="1:6" x14ac:dyDescent="0.25">
      <c r="A189" s="185">
        <v>43088</v>
      </c>
      <c r="B189" s="5" t="s">
        <v>27</v>
      </c>
      <c r="C189" s="5" t="s">
        <v>2430</v>
      </c>
      <c r="D189" s="148">
        <v>179692</v>
      </c>
      <c r="E189" s="1">
        <v>0</v>
      </c>
      <c r="F189" s="5" t="s">
        <v>2430</v>
      </c>
    </row>
    <row r="190" spans="1:6" x14ac:dyDescent="0.25">
      <c r="A190" s="185">
        <v>43088</v>
      </c>
      <c r="B190" s="5" t="s">
        <v>27</v>
      </c>
      <c r="C190" s="5" t="s">
        <v>2431</v>
      </c>
      <c r="D190" s="148">
        <v>101572</v>
      </c>
      <c r="E190" s="1">
        <v>0</v>
      </c>
      <c r="F190" s="5" t="s">
        <v>2431</v>
      </c>
    </row>
    <row r="191" spans="1:6" x14ac:dyDescent="0.25">
      <c r="A191" s="185">
        <v>43088</v>
      </c>
      <c r="B191" s="5" t="s">
        <v>27</v>
      </c>
      <c r="C191" s="5" t="s">
        <v>2432</v>
      </c>
      <c r="D191" s="148">
        <v>50000</v>
      </c>
      <c r="E191" s="1">
        <v>0</v>
      </c>
      <c r="F191" s="5" t="s">
        <v>2432</v>
      </c>
    </row>
    <row r="192" spans="1:6" x14ac:dyDescent="0.25">
      <c r="A192" s="185">
        <v>43088</v>
      </c>
      <c r="B192" s="5" t="s">
        <v>27</v>
      </c>
      <c r="C192" s="5" t="s">
        <v>2433</v>
      </c>
      <c r="D192" s="148">
        <v>50000</v>
      </c>
      <c r="E192" s="1">
        <v>0</v>
      </c>
      <c r="F192" s="5" t="s">
        <v>2433</v>
      </c>
    </row>
    <row r="193" spans="1:6" x14ac:dyDescent="0.25">
      <c r="A193" s="185">
        <v>43088</v>
      </c>
      <c r="B193" s="5" t="s">
        <v>27</v>
      </c>
      <c r="C193" s="5" t="s">
        <v>2434</v>
      </c>
      <c r="D193" s="148">
        <v>50000</v>
      </c>
      <c r="E193" s="1">
        <v>0</v>
      </c>
      <c r="F193" s="5" t="s">
        <v>2434</v>
      </c>
    </row>
    <row r="194" spans="1:6" x14ac:dyDescent="0.25">
      <c r="A194" s="185">
        <v>43088</v>
      </c>
      <c r="B194" s="5" t="s">
        <v>27</v>
      </c>
      <c r="C194" s="5" t="s">
        <v>2435</v>
      </c>
      <c r="D194" s="222">
        <v>5881.99</v>
      </c>
      <c r="E194" s="1">
        <v>0</v>
      </c>
      <c r="F194" s="5" t="s">
        <v>2436</v>
      </c>
    </row>
    <row r="195" spans="1:6" x14ac:dyDescent="0.25">
      <c r="A195" s="185">
        <v>43088</v>
      </c>
      <c r="B195" s="5" t="s">
        <v>26</v>
      </c>
      <c r="C195" s="5" t="s">
        <v>2437</v>
      </c>
      <c r="D195" s="148">
        <v>2000000</v>
      </c>
      <c r="E195" s="1">
        <v>0</v>
      </c>
      <c r="F195" s="5" t="s">
        <v>2438</v>
      </c>
    </row>
    <row r="196" spans="1:6" x14ac:dyDescent="0.25">
      <c r="A196" s="185">
        <v>43088</v>
      </c>
      <c r="B196" s="5" t="s">
        <v>26</v>
      </c>
      <c r="C196" s="5" t="s">
        <v>2439</v>
      </c>
      <c r="D196" s="148">
        <v>1500000</v>
      </c>
      <c r="E196" s="1">
        <v>0</v>
      </c>
      <c r="F196" s="5" t="s">
        <v>2440</v>
      </c>
    </row>
    <row r="197" spans="1:6" x14ac:dyDescent="0.25">
      <c r="A197" s="185">
        <v>43088</v>
      </c>
      <c r="B197" s="5" t="s">
        <v>26</v>
      </c>
      <c r="C197" s="5" t="s">
        <v>2441</v>
      </c>
      <c r="D197" s="148">
        <v>2000000</v>
      </c>
      <c r="E197" s="1">
        <v>0</v>
      </c>
      <c r="F197" s="5" t="s">
        <v>2442</v>
      </c>
    </row>
    <row r="198" spans="1:6" x14ac:dyDescent="0.25">
      <c r="A198" s="185">
        <v>43088</v>
      </c>
      <c r="B198" s="5" t="s">
        <v>26</v>
      </c>
      <c r="C198" s="5" t="s">
        <v>2443</v>
      </c>
      <c r="D198" s="148">
        <v>2000000</v>
      </c>
      <c r="E198" s="1">
        <v>0</v>
      </c>
      <c r="F198" s="5" t="s">
        <v>2444</v>
      </c>
    </row>
    <row r="199" spans="1:6" x14ac:dyDescent="0.25">
      <c r="A199" s="185">
        <v>43088</v>
      </c>
      <c r="B199" s="5" t="s">
        <v>26</v>
      </c>
      <c r="C199" s="5" t="s">
        <v>2445</v>
      </c>
      <c r="D199" s="148">
        <v>2000000</v>
      </c>
      <c r="E199" s="1">
        <v>0</v>
      </c>
      <c r="F199" s="5" t="s">
        <v>2446</v>
      </c>
    </row>
    <row r="200" spans="1:6" x14ac:dyDescent="0.25">
      <c r="A200" s="185">
        <v>43088</v>
      </c>
      <c r="B200" s="5" t="s">
        <v>26</v>
      </c>
      <c r="C200" s="5" t="s">
        <v>2447</v>
      </c>
      <c r="D200" s="148">
        <v>2000000</v>
      </c>
      <c r="E200" s="1">
        <v>0</v>
      </c>
      <c r="F200" s="5" t="s">
        <v>2448</v>
      </c>
    </row>
    <row r="201" spans="1:6" x14ac:dyDescent="0.25">
      <c r="A201" s="185">
        <v>43088</v>
      </c>
      <c r="B201" s="5" t="s">
        <v>26</v>
      </c>
      <c r="C201" s="5" t="s">
        <v>2449</v>
      </c>
      <c r="D201" s="148">
        <v>666667</v>
      </c>
      <c r="E201" s="1">
        <v>0</v>
      </c>
      <c r="F201" s="5" t="s">
        <v>2450</v>
      </c>
    </row>
    <row r="202" spans="1:6" x14ac:dyDescent="0.25">
      <c r="A202" s="185">
        <v>43088</v>
      </c>
      <c r="B202" s="5" t="s">
        <v>26</v>
      </c>
      <c r="C202" s="5" t="s">
        <v>2451</v>
      </c>
      <c r="D202" s="148">
        <v>1500000</v>
      </c>
      <c r="E202" s="1">
        <v>0</v>
      </c>
      <c r="F202" s="5" t="s">
        <v>2452</v>
      </c>
    </row>
    <row r="203" spans="1:6" x14ac:dyDescent="0.25">
      <c r="A203" s="185">
        <v>43088</v>
      </c>
      <c r="B203" s="5" t="s">
        <v>26</v>
      </c>
      <c r="C203" s="5" t="s">
        <v>2453</v>
      </c>
      <c r="D203" s="148">
        <v>666667</v>
      </c>
      <c r="E203" s="1">
        <v>0</v>
      </c>
      <c r="F203" s="5" t="s">
        <v>2450</v>
      </c>
    </row>
    <row r="204" spans="1:6" x14ac:dyDescent="0.25">
      <c r="A204" s="185">
        <v>43089</v>
      </c>
      <c r="B204" s="5" t="s">
        <v>26</v>
      </c>
      <c r="C204" s="5" t="s">
        <v>2454</v>
      </c>
      <c r="D204" s="222">
        <v>39579</v>
      </c>
      <c r="E204" s="1">
        <v>0</v>
      </c>
      <c r="F204" s="5" t="s">
        <v>2455</v>
      </c>
    </row>
    <row r="205" spans="1:6" x14ac:dyDescent="0.25">
      <c r="A205" s="185">
        <v>43089</v>
      </c>
      <c r="B205" s="5" t="s">
        <v>26</v>
      </c>
      <c r="C205" s="5" t="s">
        <v>2456</v>
      </c>
      <c r="D205" s="222">
        <v>15403</v>
      </c>
      <c r="E205" s="1">
        <v>0</v>
      </c>
      <c r="F205" s="5" t="s">
        <v>2457</v>
      </c>
    </row>
    <row r="206" spans="1:6" x14ac:dyDescent="0.25">
      <c r="A206" s="185">
        <v>43089</v>
      </c>
      <c r="B206" s="5" t="s">
        <v>2458</v>
      </c>
      <c r="C206" s="5" t="s">
        <v>2459</v>
      </c>
      <c r="D206" s="148">
        <v>6102.77</v>
      </c>
      <c r="E206" s="1">
        <v>0</v>
      </c>
      <c r="F206" s="5" t="s">
        <v>28</v>
      </c>
    </row>
    <row r="207" spans="1:6" x14ac:dyDescent="0.25">
      <c r="A207" s="185">
        <v>43089</v>
      </c>
      <c r="B207" s="5" t="s">
        <v>2458</v>
      </c>
      <c r="C207" s="5" t="s">
        <v>2459</v>
      </c>
      <c r="D207" s="148">
        <v>50</v>
      </c>
      <c r="E207" s="1">
        <v>0</v>
      </c>
      <c r="F207" s="5" t="s">
        <v>28</v>
      </c>
    </row>
    <row r="208" spans="1:6" x14ac:dyDescent="0.25">
      <c r="A208" s="185">
        <v>43089</v>
      </c>
      <c r="B208" s="5" t="s">
        <v>2460</v>
      </c>
      <c r="C208" s="5" t="s">
        <v>2461</v>
      </c>
      <c r="D208" s="148">
        <v>7277.38</v>
      </c>
      <c r="E208" s="1">
        <v>0</v>
      </c>
      <c r="F208" s="5" t="s">
        <v>28</v>
      </c>
    </row>
    <row r="209" spans="1:6" x14ac:dyDescent="0.25">
      <c r="A209" s="185">
        <v>43089</v>
      </c>
      <c r="B209" s="5" t="s">
        <v>2460</v>
      </c>
      <c r="C209" s="5" t="s">
        <v>2461</v>
      </c>
      <c r="D209" s="148">
        <v>50</v>
      </c>
      <c r="E209" s="1">
        <v>0</v>
      </c>
      <c r="F209" s="5" t="s">
        <v>28</v>
      </c>
    </row>
    <row r="210" spans="1:6" x14ac:dyDescent="0.25">
      <c r="A210" s="185">
        <v>43089</v>
      </c>
      <c r="B210" s="5" t="s">
        <v>27</v>
      </c>
      <c r="C210" s="5" t="s">
        <v>2462</v>
      </c>
      <c r="D210" s="1">
        <v>0</v>
      </c>
      <c r="E210" s="148">
        <v>439234.21</v>
      </c>
      <c r="F210" s="5" t="s">
        <v>2463</v>
      </c>
    </row>
    <row r="211" spans="1:6" x14ac:dyDescent="0.25">
      <c r="A211" s="185">
        <v>43089</v>
      </c>
      <c r="B211" s="5" t="s">
        <v>27</v>
      </c>
      <c r="C211" s="5" t="s">
        <v>2464</v>
      </c>
      <c r="D211" s="1">
        <v>0</v>
      </c>
      <c r="E211" s="148">
        <v>129008.22</v>
      </c>
      <c r="F211" s="5" t="s">
        <v>2465</v>
      </c>
    </row>
    <row r="212" spans="1:6" x14ac:dyDescent="0.25">
      <c r="A212" s="185">
        <v>43090</v>
      </c>
      <c r="B212" s="5" t="s">
        <v>27</v>
      </c>
      <c r="C212" s="5" t="s">
        <v>2466</v>
      </c>
      <c r="D212" s="148">
        <v>190</v>
      </c>
      <c r="E212" s="1">
        <v>0</v>
      </c>
      <c r="F212" s="5" t="s">
        <v>2467</v>
      </c>
    </row>
    <row r="213" spans="1:6" x14ac:dyDescent="0.25">
      <c r="A213" s="185">
        <v>43090</v>
      </c>
      <c r="B213" s="5" t="s">
        <v>27</v>
      </c>
      <c r="C213" s="5" t="s">
        <v>2468</v>
      </c>
      <c r="D213" s="148">
        <v>525.04</v>
      </c>
      <c r="E213" s="1">
        <v>0</v>
      </c>
      <c r="F213" s="5" t="s">
        <v>2469</v>
      </c>
    </row>
    <row r="214" spans="1:6" x14ac:dyDescent="0.25">
      <c r="A214" s="185">
        <v>43090</v>
      </c>
      <c r="B214" s="5" t="s">
        <v>27</v>
      </c>
      <c r="C214" s="5" t="s">
        <v>2470</v>
      </c>
      <c r="D214" s="148">
        <v>820308.75</v>
      </c>
      <c r="E214" s="1">
        <v>0</v>
      </c>
      <c r="F214" s="5" t="s">
        <v>2467</v>
      </c>
    </row>
    <row r="215" spans="1:6" x14ac:dyDescent="0.25">
      <c r="A215" s="185">
        <v>43090</v>
      </c>
      <c r="B215" s="5" t="s">
        <v>27</v>
      </c>
      <c r="C215" s="5" t="s">
        <v>2471</v>
      </c>
      <c r="D215" s="148">
        <v>418892.02</v>
      </c>
      <c r="E215" s="1">
        <v>0</v>
      </c>
      <c r="F215" s="5" t="s">
        <v>2472</v>
      </c>
    </row>
    <row r="216" spans="1:6" x14ac:dyDescent="0.25">
      <c r="A216" s="185">
        <v>43090</v>
      </c>
      <c r="B216" s="5" t="s">
        <v>27</v>
      </c>
      <c r="C216" s="5" t="s">
        <v>2473</v>
      </c>
      <c r="D216" s="148">
        <v>90</v>
      </c>
      <c r="E216" s="1">
        <v>0</v>
      </c>
      <c r="F216" s="5" t="s">
        <v>2472</v>
      </c>
    </row>
    <row r="217" spans="1:6" x14ac:dyDescent="0.25">
      <c r="A217" s="185">
        <v>43090</v>
      </c>
      <c r="B217" s="5" t="s">
        <v>2474</v>
      </c>
      <c r="C217" s="5" t="s">
        <v>2475</v>
      </c>
      <c r="D217" s="1">
        <v>0</v>
      </c>
      <c r="E217" s="148">
        <v>91256</v>
      </c>
      <c r="F217" s="5" t="s">
        <v>28</v>
      </c>
    </row>
    <row r="218" spans="1:6" x14ac:dyDescent="0.25">
      <c r="A218" s="185">
        <v>43090</v>
      </c>
      <c r="B218" s="5" t="s">
        <v>2476</v>
      </c>
      <c r="C218" s="5" t="s">
        <v>2477</v>
      </c>
      <c r="D218" s="1">
        <v>0</v>
      </c>
      <c r="E218" s="148">
        <v>92188</v>
      </c>
      <c r="F218" s="5" t="s">
        <v>28</v>
      </c>
    </row>
    <row r="219" spans="1:6" x14ac:dyDescent="0.25">
      <c r="A219" s="185">
        <v>43090</v>
      </c>
      <c r="B219" s="5" t="s">
        <v>2478</v>
      </c>
      <c r="C219" s="5" t="s">
        <v>2475</v>
      </c>
      <c r="D219" s="1">
        <v>0</v>
      </c>
      <c r="E219" s="148">
        <v>72704</v>
      </c>
      <c r="F219" s="5" t="s">
        <v>28</v>
      </c>
    </row>
    <row r="220" spans="1:6" x14ac:dyDescent="0.25">
      <c r="A220" s="185">
        <v>43090</v>
      </c>
      <c r="B220" s="5" t="s">
        <v>2479</v>
      </c>
      <c r="C220" s="5" t="s">
        <v>2477</v>
      </c>
      <c r="D220" s="1">
        <v>0</v>
      </c>
      <c r="E220" s="148">
        <v>150060</v>
      </c>
      <c r="F220" s="5" t="s">
        <v>28</v>
      </c>
    </row>
    <row r="221" spans="1:6" x14ac:dyDescent="0.25">
      <c r="A221" s="185">
        <v>43090</v>
      </c>
      <c r="B221" s="5" t="s">
        <v>2480</v>
      </c>
      <c r="C221" s="5" t="s">
        <v>2481</v>
      </c>
      <c r="D221" s="1">
        <v>0</v>
      </c>
      <c r="E221" s="148">
        <v>148997.60999999999</v>
      </c>
      <c r="F221" s="5" t="s">
        <v>28</v>
      </c>
    </row>
    <row r="222" spans="1:6" x14ac:dyDescent="0.25">
      <c r="A222" s="185">
        <v>43090</v>
      </c>
      <c r="B222" s="5" t="s">
        <v>2482</v>
      </c>
      <c r="C222" s="5" t="s">
        <v>2483</v>
      </c>
      <c r="D222" s="1">
        <v>0</v>
      </c>
      <c r="E222" s="148">
        <v>18361</v>
      </c>
      <c r="F222" s="5" t="s">
        <v>28</v>
      </c>
    </row>
    <row r="223" spans="1:6" x14ac:dyDescent="0.25">
      <c r="A223" s="185">
        <v>43090</v>
      </c>
      <c r="B223" s="5" t="s">
        <v>2480</v>
      </c>
      <c r="C223" s="5" t="s">
        <v>2484</v>
      </c>
      <c r="D223" s="1">
        <v>0</v>
      </c>
      <c r="E223" s="148">
        <v>26391</v>
      </c>
      <c r="F223" s="5" t="s">
        <v>28</v>
      </c>
    </row>
    <row r="224" spans="1:6" x14ac:dyDescent="0.25">
      <c r="A224" s="185">
        <v>43090</v>
      </c>
      <c r="B224" s="5" t="s">
        <v>2485</v>
      </c>
      <c r="C224" s="5" t="s">
        <v>2486</v>
      </c>
      <c r="D224" s="1">
        <v>0</v>
      </c>
      <c r="E224" s="148">
        <v>34157</v>
      </c>
      <c r="F224" s="5" t="s">
        <v>28</v>
      </c>
    </row>
    <row r="225" spans="1:6" x14ac:dyDescent="0.25">
      <c r="A225" s="185">
        <v>43090</v>
      </c>
      <c r="B225" s="5" t="s">
        <v>2485</v>
      </c>
      <c r="C225" s="5" t="s">
        <v>2487</v>
      </c>
      <c r="D225" s="1">
        <v>0</v>
      </c>
      <c r="E225" s="148">
        <v>50713</v>
      </c>
      <c r="F225" s="5" t="s">
        <v>28</v>
      </c>
    </row>
    <row r="226" spans="1:6" x14ac:dyDescent="0.25">
      <c r="A226" s="185">
        <v>43090</v>
      </c>
      <c r="B226" s="5" t="s">
        <v>2485</v>
      </c>
      <c r="C226" s="5" t="s">
        <v>2488</v>
      </c>
      <c r="D226" s="1">
        <v>0</v>
      </c>
      <c r="E226" s="148">
        <v>187843</v>
      </c>
      <c r="F226" s="5" t="s">
        <v>28</v>
      </c>
    </row>
    <row r="227" spans="1:6" x14ac:dyDescent="0.25">
      <c r="A227" s="185">
        <v>43090</v>
      </c>
      <c r="B227" s="5" t="s">
        <v>2480</v>
      </c>
      <c r="C227" s="5" t="s">
        <v>2489</v>
      </c>
      <c r="D227" s="1">
        <v>0</v>
      </c>
      <c r="E227" s="148">
        <v>20000</v>
      </c>
      <c r="F227" s="5" t="s">
        <v>28</v>
      </c>
    </row>
    <row r="228" spans="1:6" x14ac:dyDescent="0.25">
      <c r="A228" s="185">
        <v>43090</v>
      </c>
      <c r="B228" s="5" t="s">
        <v>2485</v>
      </c>
      <c r="C228" s="5" t="s">
        <v>2490</v>
      </c>
      <c r="D228" s="1">
        <v>0</v>
      </c>
      <c r="E228" s="148">
        <v>15360</v>
      </c>
      <c r="F228" s="5" t="s">
        <v>28</v>
      </c>
    </row>
    <row r="229" spans="1:6" x14ac:dyDescent="0.25">
      <c r="A229" s="185">
        <v>43090</v>
      </c>
      <c r="B229" s="5" t="s">
        <v>2491</v>
      </c>
      <c r="C229" s="5" t="s">
        <v>2492</v>
      </c>
      <c r="D229" s="1">
        <v>0</v>
      </c>
      <c r="E229" s="148">
        <v>27100</v>
      </c>
      <c r="F229" s="5" t="s">
        <v>28</v>
      </c>
    </row>
    <row r="230" spans="1:6" x14ac:dyDescent="0.25">
      <c r="A230" s="185">
        <v>43090</v>
      </c>
      <c r="B230" s="5" t="s">
        <v>2493</v>
      </c>
      <c r="C230" s="5" t="s">
        <v>2494</v>
      </c>
      <c r="D230" s="1">
        <v>0</v>
      </c>
      <c r="E230" s="148">
        <v>116352</v>
      </c>
      <c r="F230" s="5" t="s">
        <v>28</v>
      </c>
    </row>
    <row r="231" spans="1:6" x14ac:dyDescent="0.25">
      <c r="A231" s="185">
        <v>43090</v>
      </c>
      <c r="B231" s="5" t="s">
        <v>27</v>
      </c>
      <c r="C231" s="5" t="s">
        <v>2495</v>
      </c>
      <c r="D231" s="148">
        <v>300</v>
      </c>
      <c r="E231" s="1">
        <v>0</v>
      </c>
      <c r="F231" s="5" t="s">
        <v>2496</v>
      </c>
    </row>
    <row r="232" spans="1:6" x14ac:dyDescent="0.25">
      <c r="A232" s="185">
        <v>43092</v>
      </c>
      <c r="B232" s="5" t="s">
        <v>2497</v>
      </c>
      <c r="C232" s="5" t="s">
        <v>2498</v>
      </c>
      <c r="D232" s="148">
        <v>8660</v>
      </c>
      <c r="E232" s="1">
        <v>0</v>
      </c>
      <c r="F232" s="5" t="s">
        <v>28</v>
      </c>
    </row>
    <row r="233" spans="1:6" s="195" customFormat="1" x14ac:dyDescent="0.25">
      <c r="A233" s="230">
        <v>43092</v>
      </c>
      <c r="B233" s="195" t="s">
        <v>2499</v>
      </c>
      <c r="C233" s="195" t="s">
        <v>2500</v>
      </c>
      <c r="D233" s="197">
        <v>22100</v>
      </c>
      <c r="E233" s="196">
        <v>0</v>
      </c>
      <c r="F233" s="195" t="s">
        <v>28</v>
      </c>
    </row>
    <row r="234" spans="1:6" s="199" customFormat="1" x14ac:dyDescent="0.25">
      <c r="A234" s="231">
        <v>43092</v>
      </c>
      <c r="B234" s="199" t="s">
        <v>2501</v>
      </c>
      <c r="C234" s="199" t="s">
        <v>2502</v>
      </c>
      <c r="D234" s="148">
        <v>40000</v>
      </c>
      <c r="E234" s="1">
        <v>0</v>
      </c>
      <c r="F234" s="199" t="s">
        <v>28</v>
      </c>
    </row>
    <row r="235" spans="1:6" x14ac:dyDescent="0.25">
      <c r="A235" s="185">
        <v>43092</v>
      </c>
      <c r="B235" s="5" t="s">
        <v>2503</v>
      </c>
      <c r="C235" s="5" t="s">
        <v>2504</v>
      </c>
      <c r="D235" s="148">
        <v>5880</v>
      </c>
      <c r="E235" s="1">
        <v>0</v>
      </c>
      <c r="F235" s="5" t="s">
        <v>28</v>
      </c>
    </row>
    <row r="236" spans="1:6" x14ac:dyDescent="0.25">
      <c r="A236" s="185">
        <v>43092</v>
      </c>
      <c r="B236" s="5" t="s">
        <v>2505</v>
      </c>
      <c r="C236" s="5" t="s">
        <v>2506</v>
      </c>
      <c r="D236" s="148">
        <v>4800</v>
      </c>
      <c r="E236" s="1">
        <v>0</v>
      </c>
      <c r="F236" s="5" t="s">
        <v>28</v>
      </c>
    </row>
    <row r="237" spans="1:6" x14ac:dyDescent="0.25">
      <c r="A237" s="185">
        <v>43092</v>
      </c>
      <c r="B237" s="5" t="s">
        <v>2507</v>
      </c>
      <c r="C237" s="5" t="s">
        <v>2508</v>
      </c>
      <c r="D237" s="148">
        <v>5880</v>
      </c>
      <c r="E237" s="1">
        <v>0</v>
      </c>
      <c r="F237" s="5" t="s">
        <v>28</v>
      </c>
    </row>
    <row r="238" spans="1:6" x14ac:dyDescent="0.25">
      <c r="A238" s="185">
        <v>43092</v>
      </c>
      <c r="B238" s="5" t="s">
        <v>2509</v>
      </c>
      <c r="C238" s="5" t="s">
        <v>2510</v>
      </c>
      <c r="D238" s="148">
        <v>10400</v>
      </c>
      <c r="E238" s="1">
        <v>0</v>
      </c>
      <c r="F238" s="5" t="s">
        <v>28</v>
      </c>
    </row>
    <row r="239" spans="1:6" x14ac:dyDescent="0.25">
      <c r="A239" s="185">
        <v>43092</v>
      </c>
      <c r="B239" s="5" t="s">
        <v>2511</v>
      </c>
      <c r="C239" s="5" t="s">
        <v>2512</v>
      </c>
      <c r="D239" s="148">
        <v>1960</v>
      </c>
      <c r="E239" s="1">
        <v>0</v>
      </c>
      <c r="F239" s="5" t="s">
        <v>28</v>
      </c>
    </row>
    <row r="240" spans="1:6" x14ac:dyDescent="0.25">
      <c r="A240" s="185">
        <v>43092</v>
      </c>
      <c r="B240" s="5" t="s">
        <v>2513</v>
      </c>
      <c r="C240" s="5" t="s">
        <v>2514</v>
      </c>
      <c r="D240" s="148">
        <v>3460</v>
      </c>
      <c r="E240" s="1">
        <v>0</v>
      </c>
      <c r="F240" s="5" t="s">
        <v>28</v>
      </c>
    </row>
    <row r="241" spans="1:6" x14ac:dyDescent="0.25">
      <c r="A241" s="185">
        <v>43092</v>
      </c>
      <c r="B241" s="5" t="s">
        <v>2515</v>
      </c>
      <c r="C241" s="5" t="s">
        <v>2516</v>
      </c>
      <c r="D241" s="148">
        <v>5230</v>
      </c>
      <c r="E241" s="1">
        <v>0</v>
      </c>
      <c r="F241" s="5" t="s">
        <v>28</v>
      </c>
    </row>
    <row r="242" spans="1:6" x14ac:dyDescent="0.25">
      <c r="A242" s="185">
        <v>43092</v>
      </c>
      <c r="B242" s="5" t="s">
        <v>2517</v>
      </c>
      <c r="C242" s="5" t="s">
        <v>2518</v>
      </c>
      <c r="D242" s="148">
        <v>1000</v>
      </c>
      <c r="E242" s="1">
        <v>0</v>
      </c>
      <c r="F242" s="5" t="s">
        <v>28</v>
      </c>
    </row>
    <row r="243" spans="1:6" x14ac:dyDescent="0.25">
      <c r="A243" s="185">
        <v>43092</v>
      </c>
      <c r="B243" s="5" t="s">
        <v>2519</v>
      </c>
      <c r="C243" s="5" t="s">
        <v>2520</v>
      </c>
      <c r="D243" s="148">
        <v>5550.5</v>
      </c>
      <c r="E243" s="1">
        <v>0</v>
      </c>
      <c r="F243" s="5" t="s">
        <v>28</v>
      </c>
    </row>
    <row r="244" spans="1:6" x14ac:dyDescent="0.25">
      <c r="A244" s="185">
        <v>43092</v>
      </c>
      <c r="B244" s="5" t="s">
        <v>2521</v>
      </c>
      <c r="C244" s="5" t="s">
        <v>2522</v>
      </c>
      <c r="D244" s="148">
        <v>6920</v>
      </c>
      <c r="E244" s="1">
        <v>0</v>
      </c>
      <c r="F244" s="5" t="s">
        <v>28</v>
      </c>
    </row>
    <row r="245" spans="1:6" x14ac:dyDescent="0.25">
      <c r="A245" s="185">
        <v>43092</v>
      </c>
      <c r="B245" s="5" t="s">
        <v>2523</v>
      </c>
      <c r="C245" s="5" t="s">
        <v>2524</v>
      </c>
      <c r="D245" s="148">
        <v>3920</v>
      </c>
      <c r="E245" s="1">
        <v>0</v>
      </c>
      <c r="F245" s="5" t="s">
        <v>28</v>
      </c>
    </row>
    <row r="246" spans="1:6" x14ac:dyDescent="0.25">
      <c r="A246" s="185">
        <v>43092</v>
      </c>
      <c r="B246" s="5" t="s">
        <v>2525</v>
      </c>
      <c r="C246" s="5" t="s">
        <v>2526</v>
      </c>
      <c r="D246" s="148">
        <v>3460</v>
      </c>
      <c r="E246" s="1">
        <v>0</v>
      </c>
      <c r="F246" s="5" t="s">
        <v>28</v>
      </c>
    </row>
    <row r="247" spans="1:6" x14ac:dyDescent="0.25">
      <c r="A247" s="185">
        <v>43092</v>
      </c>
      <c r="B247" s="5" t="s">
        <v>2527</v>
      </c>
      <c r="C247" s="5" t="s">
        <v>2528</v>
      </c>
      <c r="D247" s="148">
        <v>4820</v>
      </c>
      <c r="E247" s="1">
        <v>0</v>
      </c>
      <c r="F247" s="5" t="s">
        <v>28</v>
      </c>
    </row>
    <row r="248" spans="1:6" x14ac:dyDescent="0.25">
      <c r="A248" s="185">
        <v>43092</v>
      </c>
      <c r="B248" s="5" t="s">
        <v>2529</v>
      </c>
      <c r="C248" s="5" t="s">
        <v>2530</v>
      </c>
      <c r="D248" s="148">
        <v>1960</v>
      </c>
      <c r="E248" s="1">
        <v>0</v>
      </c>
      <c r="F248" s="5" t="s">
        <v>28</v>
      </c>
    </row>
    <row r="249" spans="1:6" x14ac:dyDescent="0.25">
      <c r="A249" s="185">
        <v>43092</v>
      </c>
      <c r="B249" s="5" t="s">
        <v>2531</v>
      </c>
      <c r="C249" s="5" t="s">
        <v>2532</v>
      </c>
      <c r="D249" s="148">
        <v>3250</v>
      </c>
      <c r="E249" s="1">
        <v>0</v>
      </c>
      <c r="F249" s="5" t="s">
        <v>28</v>
      </c>
    </row>
    <row r="250" spans="1:6" x14ac:dyDescent="0.25">
      <c r="A250" s="185">
        <v>43092</v>
      </c>
      <c r="B250" s="5" t="s">
        <v>2533</v>
      </c>
      <c r="C250" s="5" t="s">
        <v>2534</v>
      </c>
      <c r="D250" s="148">
        <v>1960</v>
      </c>
      <c r="E250" s="1">
        <v>0</v>
      </c>
      <c r="F250" s="5" t="s">
        <v>28</v>
      </c>
    </row>
    <row r="251" spans="1:6" x14ac:dyDescent="0.25">
      <c r="A251" s="185">
        <v>43092</v>
      </c>
      <c r="B251" s="5" t="s">
        <v>2535</v>
      </c>
      <c r="C251" s="5" t="s">
        <v>2536</v>
      </c>
      <c r="D251" s="148">
        <v>3710</v>
      </c>
      <c r="E251" s="1">
        <v>0</v>
      </c>
      <c r="F251" s="5" t="s">
        <v>28</v>
      </c>
    </row>
    <row r="252" spans="1:6" x14ac:dyDescent="0.25">
      <c r="A252" s="185">
        <v>43092</v>
      </c>
      <c r="B252" s="5" t="s">
        <v>2537</v>
      </c>
      <c r="C252" s="5" t="s">
        <v>2538</v>
      </c>
      <c r="D252" s="148">
        <v>4240</v>
      </c>
      <c r="E252" s="1">
        <v>0</v>
      </c>
      <c r="F252" s="5" t="s">
        <v>28</v>
      </c>
    </row>
    <row r="253" spans="1:6" x14ac:dyDescent="0.25">
      <c r="A253" s="185">
        <v>43092</v>
      </c>
      <c r="B253" s="5" t="s">
        <v>2539</v>
      </c>
      <c r="C253" s="5" t="s">
        <v>2540</v>
      </c>
      <c r="D253" s="148">
        <v>2730</v>
      </c>
      <c r="E253" s="1">
        <v>0</v>
      </c>
      <c r="F253" s="5" t="s">
        <v>28</v>
      </c>
    </row>
    <row r="254" spans="1:6" x14ac:dyDescent="0.25">
      <c r="A254" s="185">
        <v>43092</v>
      </c>
      <c r="B254" s="5" t="s">
        <v>2541</v>
      </c>
      <c r="C254" s="5" t="s">
        <v>2542</v>
      </c>
      <c r="D254" s="148">
        <v>4200</v>
      </c>
      <c r="E254" s="1">
        <v>0</v>
      </c>
      <c r="F254" s="5" t="s">
        <v>28</v>
      </c>
    </row>
    <row r="255" spans="1:6" x14ac:dyDescent="0.25">
      <c r="A255" s="185">
        <v>43092</v>
      </c>
      <c r="B255" s="5" t="s">
        <v>2543</v>
      </c>
      <c r="C255" s="5" t="s">
        <v>2544</v>
      </c>
      <c r="D255" s="148">
        <v>3920</v>
      </c>
      <c r="E255" s="1">
        <v>0</v>
      </c>
      <c r="F255" s="5" t="s">
        <v>28</v>
      </c>
    </row>
    <row r="256" spans="1:6" x14ac:dyDescent="0.25">
      <c r="A256" s="185">
        <v>43092</v>
      </c>
      <c r="B256" s="5" t="s">
        <v>2545</v>
      </c>
      <c r="C256" s="5" t="s">
        <v>2546</v>
      </c>
      <c r="D256" s="148">
        <v>3460</v>
      </c>
      <c r="E256" s="1">
        <v>0</v>
      </c>
      <c r="F256" s="5" t="s">
        <v>28</v>
      </c>
    </row>
    <row r="257" spans="1:6" x14ac:dyDescent="0.25">
      <c r="A257" s="185">
        <v>43092</v>
      </c>
      <c r="B257" s="5" t="s">
        <v>2547</v>
      </c>
      <c r="C257" s="5" t="s">
        <v>2548</v>
      </c>
      <c r="D257" s="148">
        <v>1000</v>
      </c>
      <c r="E257" s="1">
        <v>0</v>
      </c>
      <c r="F257" s="5" t="s">
        <v>28</v>
      </c>
    </row>
    <row r="258" spans="1:6" s="186" customFormat="1" x14ac:dyDescent="0.25">
      <c r="A258" s="185">
        <v>43090</v>
      </c>
      <c r="B258" s="186" t="s">
        <v>2551</v>
      </c>
      <c r="C258" s="186" t="s">
        <v>2552</v>
      </c>
      <c r="D258" s="148">
        <v>50</v>
      </c>
      <c r="E258" s="132">
        <v>0</v>
      </c>
      <c r="F258" s="186" t="s">
        <v>28</v>
      </c>
    </row>
    <row r="259" spans="1:6" s="186" customFormat="1" x14ac:dyDescent="0.25">
      <c r="A259" s="185">
        <v>43090</v>
      </c>
      <c r="B259" s="186" t="s">
        <v>2553</v>
      </c>
      <c r="C259" s="186" t="s">
        <v>2554</v>
      </c>
      <c r="D259" s="148">
        <v>6766.13</v>
      </c>
      <c r="E259" s="132">
        <v>0</v>
      </c>
      <c r="F259" s="186" t="s">
        <v>28</v>
      </c>
    </row>
    <row r="260" spans="1:6" s="186" customFormat="1" x14ac:dyDescent="0.25">
      <c r="A260" s="185">
        <v>43090</v>
      </c>
      <c r="B260" s="186" t="s">
        <v>2555</v>
      </c>
      <c r="C260" s="186" t="s">
        <v>2556</v>
      </c>
      <c r="D260" s="148">
        <v>50</v>
      </c>
      <c r="E260" s="132">
        <v>0</v>
      </c>
      <c r="F260" s="186" t="s">
        <v>28</v>
      </c>
    </row>
    <row r="261" spans="1:6" s="186" customFormat="1" x14ac:dyDescent="0.25">
      <c r="A261" s="185">
        <v>43090</v>
      </c>
      <c r="B261" s="186" t="s">
        <v>2555</v>
      </c>
      <c r="C261" s="186" t="s">
        <v>2556</v>
      </c>
      <c r="D261" s="148">
        <v>7060.47</v>
      </c>
      <c r="E261" s="132">
        <v>0</v>
      </c>
      <c r="F261" s="186" t="s">
        <v>28</v>
      </c>
    </row>
    <row r="262" spans="1:6" s="186" customFormat="1" x14ac:dyDescent="0.25">
      <c r="A262" s="185">
        <v>43090</v>
      </c>
      <c r="B262" s="186" t="s">
        <v>2557</v>
      </c>
      <c r="C262" s="186" t="s">
        <v>2558</v>
      </c>
      <c r="D262" s="148">
        <v>50</v>
      </c>
      <c r="E262" s="132">
        <v>0</v>
      </c>
      <c r="F262" s="186" t="s">
        <v>28</v>
      </c>
    </row>
    <row r="263" spans="1:6" s="186" customFormat="1" x14ac:dyDescent="0.25">
      <c r="A263" s="185">
        <v>43090</v>
      </c>
      <c r="B263" s="186" t="s">
        <v>2551</v>
      </c>
      <c r="C263" s="186" t="s">
        <v>2552</v>
      </c>
      <c r="D263" s="148">
        <v>12697.58</v>
      </c>
      <c r="E263" s="132">
        <v>0</v>
      </c>
      <c r="F263" s="186" t="s">
        <v>28</v>
      </c>
    </row>
    <row r="264" spans="1:6" s="186" customFormat="1" x14ac:dyDescent="0.25">
      <c r="A264" s="185">
        <v>43090</v>
      </c>
      <c r="B264" s="186" t="s">
        <v>2553</v>
      </c>
      <c r="C264" s="186" t="s">
        <v>2554</v>
      </c>
      <c r="D264" s="148">
        <v>50</v>
      </c>
      <c r="E264" s="132">
        <v>0</v>
      </c>
      <c r="F264" s="186" t="s">
        <v>28</v>
      </c>
    </row>
    <row r="265" spans="1:6" s="186" customFormat="1" x14ac:dyDescent="0.25">
      <c r="A265" s="185">
        <v>43090</v>
      </c>
      <c r="B265" s="186" t="s">
        <v>2557</v>
      </c>
      <c r="C265" s="186" t="s">
        <v>2558</v>
      </c>
      <c r="D265" s="148">
        <v>9652.66</v>
      </c>
      <c r="E265" s="132">
        <v>0</v>
      </c>
      <c r="F265" s="186" t="s">
        <v>28</v>
      </c>
    </row>
    <row r="266" spans="1:6" x14ac:dyDescent="0.25">
      <c r="A266" s="185">
        <v>43095</v>
      </c>
      <c r="B266" s="5" t="s">
        <v>2559</v>
      </c>
      <c r="C266" s="5" t="s">
        <v>2560</v>
      </c>
      <c r="D266" s="1">
        <v>0</v>
      </c>
      <c r="E266" s="148">
        <v>102826.58</v>
      </c>
      <c r="F266" s="5" t="s">
        <v>28</v>
      </c>
    </row>
    <row r="267" spans="1:6" x14ac:dyDescent="0.25">
      <c r="A267" s="185">
        <v>43095</v>
      </c>
      <c r="B267" s="5" t="s">
        <v>2559</v>
      </c>
      <c r="C267" s="5" t="s">
        <v>2561</v>
      </c>
      <c r="D267" s="1">
        <v>0</v>
      </c>
      <c r="E267" s="148">
        <v>170239.47</v>
      </c>
      <c r="F267" s="5" t="s">
        <v>28</v>
      </c>
    </row>
    <row r="268" spans="1:6" x14ac:dyDescent="0.25">
      <c r="A268" s="185">
        <v>43095</v>
      </c>
      <c r="B268" s="5" t="s">
        <v>2562</v>
      </c>
      <c r="C268" s="5" t="s">
        <v>2563</v>
      </c>
      <c r="D268" s="1">
        <v>0</v>
      </c>
      <c r="E268" s="148">
        <v>22059</v>
      </c>
      <c r="F268" s="5" t="s">
        <v>28</v>
      </c>
    </row>
    <row r="269" spans="1:6" x14ac:dyDescent="0.25">
      <c r="A269" s="185">
        <v>43095</v>
      </c>
      <c r="B269" s="5" t="s">
        <v>2562</v>
      </c>
      <c r="C269" s="5" t="s">
        <v>2564</v>
      </c>
      <c r="D269" s="1">
        <v>0</v>
      </c>
      <c r="E269" s="148">
        <v>13159</v>
      </c>
      <c r="F269" s="5" t="s">
        <v>28</v>
      </c>
    </row>
    <row r="270" spans="1:6" x14ac:dyDescent="0.25">
      <c r="A270" s="185">
        <v>43095</v>
      </c>
      <c r="B270" s="5" t="s">
        <v>2562</v>
      </c>
      <c r="C270" s="5" t="s">
        <v>2565</v>
      </c>
      <c r="D270" s="1">
        <v>0</v>
      </c>
      <c r="E270" s="148">
        <v>33756</v>
      </c>
      <c r="F270" s="5" t="s">
        <v>28</v>
      </c>
    </row>
    <row r="271" spans="1:6" x14ac:dyDescent="0.25">
      <c r="A271" s="185">
        <v>43095</v>
      </c>
      <c r="B271" s="5" t="s">
        <v>2559</v>
      </c>
      <c r="C271" s="5" t="s">
        <v>2566</v>
      </c>
      <c r="D271" s="1">
        <v>0</v>
      </c>
      <c r="E271" s="148">
        <v>14684.18</v>
      </c>
      <c r="F271" s="5" t="s">
        <v>28</v>
      </c>
    </row>
    <row r="272" spans="1:6" x14ac:dyDescent="0.25">
      <c r="A272" s="185">
        <v>43095</v>
      </c>
      <c r="B272" s="5" t="s">
        <v>2559</v>
      </c>
      <c r="C272" s="5" t="s">
        <v>2567</v>
      </c>
      <c r="D272" s="1">
        <v>0</v>
      </c>
      <c r="E272" s="148">
        <v>11384.33</v>
      </c>
      <c r="F272" s="5" t="s">
        <v>28</v>
      </c>
    </row>
    <row r="273" spans="1:6" x14ac:dyDescent="0.25">
      <c r="A273" s="185">
        <v>43095</v>
      </c>
      <c r="B273" s="5" t="s">
        <v>2411</v>
      </c>
      <c r="C273" s="5" t="s">
        <v>2568</v>
      </c>
      <c r="D273" s="1">
        <v>0</v>
      </c>
      <c r="E273" s="148">
        <v>19144</v>
      </c>
      <c r="F273" s="5" t="s">
        <v>28</v>
      </c>
    </row>
    <row r="274" spans="1:6" x14ac:dyDescent="0.25">
      <c r="A274" s="185">
        <v>43095</v>
      </c>
      <c r="B274" s="5" t="s">
        <v>2562</v>
      </c>
      <c r="C274" s="5" t="s">
        <v>2569</v>
      </c>
      <c r="D274" s="1">
        <v>0</v>
      </c>
      <c r="E274" s="148">
        <v>16993</v>
      </c>
      <c r="F274" s="5" t="s">
        <v>28</v>
      </c>
    </row>
    <row r="275" spans="1:6" x14ac:dyDescent="0.25">
      <c r="A275" s="185">
        <v>43096</v>
      </c>
      <c r="B275" s="5" t="s">
        <v>2665</v>
      </c>
      <c r="C275" s="5" t="s">
        <v>2666</v>
      </c>
      <c r="D275" s="148">
        <v>13671.14</v>
      </c>
      <c r="E275" s="1">
        <v>0</v>
      </c>
      <c r="F275" s="5" t="s">
        <v>28</v>
      </c>
    </row>
    <row r="276" spans="1:6" x14ac:dyDescent="0.25">
      <c r="A276" s="185">
        <v>43096</v>
      </c>
      <c r="B276" s="5" t="s">
        <v>2665</v>
      </c>
      <c r="C276" s="5" t="s">
        <v>2666</v>
      </c>
      <c r="D276" s="148">
        <v>50</v>
      </c>
      <c r="E276" s="1">
        <v>0</v>
      </c>
      <c r="F276" s="5" t="s">
        <v>28</v>
      </c>
    </row>
    <row r="277" spans="1:6" x14ac:dyDescent="0.25">
      <c r="A277" s="185">
        <v>43096</v>
      </c>
      <c r="B277" s="5" t="s">
        <v>2570</v>
      </c>
      <c r="C277" s="5" t="s">
        <v>2571</v>
      </c>
      <c r="D277" s="148">
        <v>10</v>
      </c>
      <c r="E277" s="1">
        <v>0</v>
      </c>
      <c r="F277" s="5" t="s">
        <v>28</v>
      </c>
    </row>
    <row r="278" spans="1:6" x14ac:dyDescent="0.25">
      <c r="A278" s="185">
        <v>43096</v>
      </c>
      <c r="B278" s="5" t="s">
        <v>2572</v>
      </c>
      <c r="C278" s="5" t="s">
        <v>2573</v>
      </c>
      <c r="D278" s="1">
        <v>0</v>
      </c>
      <c r="E278" s="148">
        <v>40000</v>
      </c>
      <c r="F278" s="5" t="s">
        <v>28</v>
      </c>
    </row>
    <row r="279" spans="1:6" x14ac:dyDescent="0.25">
      <c r="A279" s="185">
        <v>43096</v>
      </c>
      <c r="B279" s="5" t="s">
        <v>26</v>
      </c>
      <c r="C279" s="5" t="s">
        <v>2574</v>
      </c>
      <c r="D279" s="1">
        <v>0</v>
      </c>
      <c r="E279" s="148">
        <v>47611.199999999997</v>
      </c>
      <c r="F279" s="5" t="s">
        <v>2575</v>
      </c>
    </row>
    <row r="280" spans="1:6" x14ac:dyDescent="0.25">
      <c r="A280" s="185">
        <v>43096</v>
      </c>
      <c r="B280" s="5" t="s">
        <v>2576</v>
      </c>
      <c r="C280" s="5" t="s">
        <v>2577</v>
      </c>
      <c r="D280" s="1">
        <v>0</v>
      </c>
      <c r="E280" s="148">
        <v>132605</v>
      </c>
      <c r="F280" s="5" t="s">
        <v>28</v>
      </c>
    </row>
    <row r="281" spans="1:6" x14ac:dyDescent="0.25">
      <c r="A281" s="185">
        <v>43096</v>
      </c>
      <c r="B281" s="5" t="s">
        <v>2578</v>
      </c>
      <c r="C281" s="5" t="s">
        <v>2579</v>
      </c>
      <c r="D281" s="1">
        <v>0</v>
      </c>
      <c r="E281" s="148">
        <v>92630</v>
      </c>
      <c r="F281" s="5" t="s">
        <v>28</v>
      </c>
    </row>
    <row r="282" spans="1:6" x14ac:dyDescent="0.25">
      <c r="A282" s="185">
        <v>43096</v>
      </c>
      <c r="B282" s="5" t="s">
        <v>2580</v>
      </c>
      <c r="C282" s="5" t="s">
        <v>2581</v>
      </c>
      <c r="D282" s="1">
        <v>0</v>
      </c>
      <c r="E282" s="148">
        <v>98343</v>
      </c>
      <c r="F282" s="5" t="s">
        <v>28</v>
      </c>
    </row>
    <row r="283" spans="1:6" x14ac:dyDescent="0.25">
      <c r="A283" s="185">
        <v>43096</v>
      </c>
      <c r="B283" s="5" t="s">
        <v>2582</v>
      </c>
      <c r="C283" s="5" t="s">
        <v>2583</v>
      </c>
      <c r="D283" s="1">
        <v>0</v>
      </c>
      <c r="E283" s="148">
        <v>80911</v>
      </c>
      <c r="F283" s="5" t="s">
        <v>28</v>
      </c>
    </row>
    <row r="284" spans="1:6" x14ac:dyDescent="0.25">
      <c r="A284" s="185">
        <v>43096</v>
      </c>
      <c r="B284" s="5" t="s">
        <v>2584</v>
      </c>
      <c r="C284" s="5" t="s">
        <v>2585</v>
      </c>
      <c r="D284" s="1">
        <v>0</v>
      </c>
      <c r="E284" s="148">
        <v>70038</v>
      </c>
      <c r="F284" s="5" t="s">
        <v>28</v>
      </c>
    </row>
    <row r="285" spans="1:6" x14ac:dyDescent="0.25">
      <c r="A285" s="185">
        <v>43096</v>
      </c>
      <c r="B285" s="5" t="s">
        <v>2480</v>
      </c>
      <c r="C285" s="5" t="s">
        <v>2489</v>
      </c>
      <c r="D285" s="1">
        <v>0</v>
      </c>
      <c r="E285" s="148">
        <v>12137</v>
      </c>
      <c r="F285" s="5" t="s">
        <v>28</v>
      </c>
    </row>
    <row r="286" spans="1:6" x14ac:dyDescent="0.25">
      <c r="A286" s="185">
        <v>43096</v>
      </c>
      <c r="B286" s="5" t="s">
        <v>2586</v>
      </c>
      <c r="C286" s="5" t="s">
        <v>2587</v>
      </c>
      <c r="D286" s="1">
        <v>0</v>
      </c>
      <c r="E286" s="148">
        <v>25000</v>
      </c>
      <c r="F286" s="5" t="s">
        <v>28</v>
      </c>
    </row>
    <row r="287" spans="1:6" x14ac:dyDescent="0.25">
      <c r="A287" s="185">
        <v>43096</v>
      </c>
      <c r="B287" s="5" t="s">
        <v>2586</v>
      </c>
      <c r="C287" s="5" t="s">
        <v>2588</v>
      </c>
      <c r="D287" s="1">
        <v>0</v>
      </c>
      <c r="E287" s="148">
        <v>27915.42</v>
      </c>
      <c r="F287" s="5" t="s">
        <v>28</v>
      </c>
    </row>
    <row r="288" spans="1:6" x14ac:dyDescent="0.25">
      <c r="A288" s="185">
        <v>43096</v>
      </c>
      <c r="B288" s="5" t="s">
        <v>2586</v>
      </c>
      <c r="C288" s="5" t="s">
        <v>2589</v>
      </c>
      <c r="D288" s="1">
        <v>0</v>
      </c>
      <c r="E288" s="148">
        <v>25040.66</v>
      </c>
      <c r="F288" s="5" t="s">
        <v>28</v>
      </c>
    </row>
    <row r="289" spans="1:6" x14ac:dyDescent="0.25">
      <c r="A289" s="185">
        <v>43096</v>
      </c>
      <c r="B289" s="5" t="s">
        <v>2586</v>
      </c>
      <c r="C289" s="5" t="s">
        <v>2590</v>
      </c>
      <c r="D289" s="1">
        <v>0</v>
      </c>
      <c r="E289" s="148">
        <v>75275</v>
      </c>
      <c r="F289" s="5" t="s">
        <v>28</v>
      </c>
    </row>
    <row r="290" spans="1:6" x14ac:dyDescent="0.25">
      <c r="A290" s="185">
        <v>43096</v>
      </c>
      <c r="B290" s="5" t="s">
        <v>2586</v>
      </c>
      <c r="C290" s="5" t="s">
        <v>2589</v>
      </c>
      <c r="D290" s="1">
        <v>0</v>
      </c>
      <c r="E290" s="148">
        <v>394344</v>
      </c>
      <c r="F290" s="5" t="s">
        <v>28</v>
      </c>
    </row>
    <row r="291" spans="1:6" x14ac:dyDescent="0.25">
      <c r="A291" s="185">
        <v>43096</v>
      </c>
      <c r="B291" s="5" t="s">
        <v>2591</v>
      </c>
      <c r="C291" s="5" t="s">
        <v>2592</v>
      </c>
      <c r="D291" s="148">
        <v>4670</v>
      </c>
      <c r="E291" s="1">
        <v>0</v>
      </c>
      <c r="F291" s="5" t="s">
        <v>28</v>
      </c>
    </row>
    <row r="292" spans="1:6" x14ac:dyDescent="0.25">
      <c r="A292" s="185">
        <v>43096</v>
      </c>
      <c r="B292" s="5" t="s">
        <v>2593</v>
      </c>
      <c r="C292" s="5" t="s">
        <v>1552</v>
      </c>
      <c r="D292" s="148">
        <v>200000</v>
      </c>
      <c r="E292" s="1">
        <v>0</v>
      </c>
      <c r="F292" s="5" t="s">
        <v>28</v>
      </c>
    </row>
    <row r="293" spans="1:6" x14ac:dyDescent="0.25">
      <c r="A293" s="185">
        <v>43096</v>
      </c>
      <c r="B293" s="5" t="s">
        <v>27</v>
      </c>
      <c r="C293" s="5" t="s">
        <v>2594</v>
      </c>
      <c r="D293" s="148">
        <v>30327.33</v>
      </c>
      <c r="E293" s="1">
        <v>0</v>
      </c>
      <c r="F293" s="5" t="s">
        <v>2595</v>
      </c>
    </row>
    <row r="294" spans="1:6" x14ac:dyDescent="0.25">
      <c r="A294" s="185">
        <v>43096</v>
      </c>
      <c r="B294" s="5" t="s">
        <v>27</v>
      </c>
      <c r="C294" s="5" t="s">
        <v>2596</v>
      </c>
      <c r="D294" s="148">
        <v>100000</v>
      </c>
      <c r="E294" s="1">
        <v>0</v>
      </c>
      <c r="F294" s="5" t="s">
        <v>2597</v>
      </c>
    </row>
    <row r="295" spans="1:6" x14ac:dyDescent="0.25">
      <c r="A295" s="185">
        <v>43096</v>
      </c>
      <c r="B295" s="5" t="s">
        <v>27</v>
      </c>
      <c r="C295" s="5" t="s">
        <v>2598</v>
      </c>
      <c r="D295" s="148">
        <v>37500</v>
      </c>
      <c r="E295" s="1">
        <v>0</v>
      </c>
      <c r="F295" s="5" t="s">
        <v>2599</v>
      </c>
    </row>
    <row r="296" spans="1:6" x14ac:dyDescent="0.25">
      <c r="A296" s="185">
        <v>43096</v>
      </c>
      <c r="B296" s="5" t="s">
        <v>26</v>
      </c>
      <c r="C296" s="5" t="s">
        <v>2600</v>
      </c>
      <c r="D296" s="148">
        <v>1200</v>
      </c>
      <c r="E296" s="1">
        <v>0</v>
      </c>
      <c r="F296" s="5" t="s">
        <v>2601</v>
      </c>
    </row>
    <row r="297" spans="1:6" x14ac:dyDescent="0.25">
      <c r="A297" s="185">
        <v>43096</v>
      </c>
      <c r="B297" s="5" t="s">
        <v>26</v>
      </c>
      <c r="C297" s="5" t="s">
        <v>2602</v>
      </c>
      <c r="D297" s="148">
        <v>500000</v>
      </c>
      <c r="E297" s="1">
        <v>0</v>
      </c>
      <c r="F297" s="5" t="s">
        <v>2603</v>
      </c>
    </row>
    <row r="298" spans="1:6" x14ac:dyDescent="0.25">
      <c r="A298" s="185">
        <v>43099</v>
      </c>
      <c r="B298" s="5" t="s">
        <v>26</v>
      </c>
      <c r="C298" s="5" t="s">
        <v>2604</v>
      </c>
      <c r="D298" s="148">
        <v>102186</v>
      </c>
      <c r="E298" s="1">
        <v>0</v>
      </c>
      <c r="F298" s="5" t="s">
        <v>2605</v>
      </c>
    </row>
    <row r="299" spans="1:6" x14ac:dyDescent="0.25">
      <c r="A299" s="185">
        <v>43100</v>
      </c>
      <c r="B299" s="5" t="s">
        <v>27</v>
      </c>
      <c r="C299" s="5" t="s">
        <v>2606</v>
      </c>
      <c r="D299" s="148">
        <v>2417.08</v>
      </c>
      <c r="E299" s="1">
        <v>0</v>
      </c>
      <c r="F299" s="5" t="s">
        <v>2607</v>
      </c>
    </row>
    <row r="300" spans="1:6" x14ac:dyDescent="0.25">
      <c r="A300" s="185">
        <v>43100</v>
      </c>
      <c r="B300" s="5" t="s">
        <v>27</v>
      </c>
      <c r="C300" s="5" t="s">
        <v>2608</v>
      </c>
      <c r="D300" s="148">
        <v>1965.31</v>
      </c>
      <c r="E300" s="1">
        <v>0</v>
      </c>
      <c r="F300" s="5" t="s">
        <v>2609</v>
      </c>
    </row>
    <row r="301" spans="1:6" x14ac:dyDescent="0.25">
      <c r="A301" s="185">
        <v>43100</v>
      </c>
      <c r="B301" s="5" t="s">
        <v>2664</v>
      </c>
      <c r="C301" s="5" t="s">
        <v>2664</v>
      </c>
      <c r="D301" s="196">
        <v>56647</v>
      </c>
      <c r="E301" s="1">
        <v>0</v>
      </c>
      <c r="F301" s="5" t="s">
        <v>28</v>
      </c>
    </row>
    <row r="302" spans="1:6" x14ac:dyDescent="0.25">
      <c r="A302" s="185">
        <v>43100</v>
      </c>
      <c r="B302" s="5" t="s">
        <v>2738</v>
      </c>
      <c r="C302" s="5" t="s">
        <v>2739</v>
      </c>
      <c r="D302" s="148">
        <v>50</v>
      </c>
      <c r="E302" s="1">
        <v>0</v>
      </c>
      <c r="F302" s="5" t="s">
        <v>28</v>
      </c>
    </row>
    <row r="303" spans="1:6" x14ac:dyDescent="0.25">
      <c r="A303" s="185">
        <v>43100</v>
      </c>
      <c r="B303" s="5" t="s">
        <v>2738</v>
      </c>
      <c r="C303" s="5" t="s">
        <v>2739</v>
      </c>
      <c r="D303" s="148">
        <v>9795.3799999999992</v>
      </c>
      <c r="E303" s="1">
        <v>0</v>
      </c>
      <c r="F303" s="5" t="s">
        <v>28</v>
      </c>
    </row>
    <row r="304" spans="1:6" x14ac:dyDescent="0.25">
      <c r="A304" s="185">
        <v>43100</v>
      </c>
      <c r="B304" s="5" t="s">
        <v>2610</v>
      </c>
      <c r="C304" s="5" t="s">
        <v>2611</v>
      </c>
      <c r="D304" s="1">
        <v>0</v>
      </c>
      <c r="E304" s="148">
        <v>59975</v>
      </c>
      <c r="F304" s="5" t="s">
        <v>28</v>
      </c>
    </row>
    <row r="305" spans="1:6" x14ac:dyDescent="0.25">
      <c r="A305" s="185">
        <v>43100</v>
      </c>
      <c r="B305" s="5" t="s">
        <v>2612</v>
      </c>
      <c r="C305" s="5" t="s">
        <v>2613</v>
      </c>
      <c r="D305" s="1">
        <v>0</v>
      </c>
      <c r="E305" s="148">
        <v>100000</v>
      </c>
      <c r="F305" s="5" t="s">
        <v>28</v>
      </c>
    </row>
    <row r="306" spans="1:6" x14ac:dyDescent="0.25">
      <c r="A306" s="185">
        <v>43100</v>
      </c>
      <c r="B306" s="5" t="s">
        <v>26</v>
      </c>
      <c r="C306" s="5" t="s">
        <v>2614</v>
      </c>
      <c r="D306" s="1">
        <v>0</v>
      </c>
      <c r="E306" s="148">
        <v>5744612.2400000002</v>
      </c>
      <c r="F306" s="5" t="s">
        <v>2615</v>
      </c>
    </row>
    <row r="307" spans="1:6" x14ac:dyDescent="0.25">
      <c r="A307" s="185">
        <v>43100</v>
      </c>
      <c r="B307" s="5" t="s">
        <v>27</v>
      </c>
      <c r="C307" s="5" t="s">
        <v>2616</v>
      </c>
      <c r="D307" s="1">
        <v>0</v>
      </c>
      <c r="E307" s="148">
        <v>1782857.25</v>
      </c>
      <c r="F307" s="5" t="s">
        <v>2617</v>
      </c>
    </row>
    <row r="308" spans="1:6" x14ac:dyDescent="0.25">
      <c r="A308" s="185">
        <v>43100</v>
      </c>
      <c r="B308" s="5" t="s">
        <v>27</v>
      </c>
      <c r="C308" s="5" t="s">
        <v>2618</v>
      </c>
      <c r="D308" s="1">
        <v>0</v>
      </c>
      <c r="E308" s="148">
        <v>81526.98</v>
      </c>
      <c r="F308" s="5" t="s">
        <v>2619</v>
      </c>
    </row>
    <row r="309" spans="1:6" x14ac:dyDescent="0.25">
      <c r="A309" s="185">
        <v>43100</v>
      </c>
      <c r="B309" s="5" t="s">
        <v>27</v>
      </c>
      <c r="C309" s="5" t="s">
        <v>2620</v>
      </c>
      <c r="D309" s="1">
        <v>0</v>
      </c>
      <c r="E309" s="148">
        <v>56698.73</v>
      </c>
      <c r="F309" s="5" t="s">
        <v>2621</v>
      </c>
    </row>
    <row r="310" spans="1:6" x14ac:dyDescent="0.25">
      <c r="A310" s="185">
        <v>43100</v>
      </c>
      <c r="B310" s="5" t="s">
        <v>27</v>
      </c>
      <c r="C310" s="5" t="s">
        <v>2622</v>
      </c>
      <c r="D310" s="1">
        <v>0</v>
      </c>
      <c r="E310" s="148">
        <v>79457.070000000007</v>
      </c>
      <c r="F310" s="5" t="s">
        <v>2623</v>
      </c>
    </row>
    <row r="311" spans="1:6" x14ac:dyDescent="0.25">
      <c r="A311" s="185">
        <v>43100</v>
      </c>
      <c r="B311" s="5" t="s">
        <v>27</v>
      </c>
      <c r="C311" s="5" t="s">
        <v>2624</v>
      </c>
      <c r="D311" s="1">
        <v>0</v>
      </c>
      <c r="E311" s="148">
        <v>1200485.83</v>
      </c>
      <c r="F311" s="5" t="s">
        <v>2625</v>
      </c>
    </row>
    <row r="312" spans="1:6" x14ac:dyDescent="0.25">
      <c r="A312" s="185">
        <v>43100</v>
      </c>
      <c r="B312" s="5" t="s">
        <v>2626</v>
      </c>
      <c r="C312" s="5" t="s">
        <v>2627</v>
      </c>
      <c r="D312" s="1">
        <v>0</v>
      </c>
      <c r="E312" s="148">
        <v>53190</v>
      </c>
      <c r="F312" s="5" t="s">
        <v>28</v>
      </c>
    </row>
    <row r="313" spans="1:6" s="186" customFormat="1" x14ac:dyDescent="0.25">
      <c r="A313" s="185">
        <v>43100</v>
      </c>
      <c r="B313" s="186" t="s">
        <v>2762</v>
      </c>
      <c r="C313" s="186" t="s">
        <v>2763</v>
      </c>
      <c r="D313" s="148">
        <v>40000</v>
      </c>
      <c r="E313" s="132">
        <v>0</v>
      </c>
      <c r="F313" s="186" t="s">
        <v>28</v>
      </c>
    </row>
    <row r="314" spans="1:6" s="186" customFormat="1" x14ac:dyDescent="0.25">
      <c r="A314" s="185">
        <v>43100</v>
      </c>
      <c r="B314" s="186" t="s">
        <v>2764</v>
      </c>
      <c r="C314" s="186" t="s">
        <v>2765</v>
      </c>
      <c r="D314" s="148">
        <v>40000</v>
      </c>
      <c r="E314" s="132">
        <v>0</v>
      </c>
      <c r="F314" s="186" t="s">
        <v>28</v>
      </c>
    </row>
    <row r="315" spans="1:6" s="186" customFormat="1" x14ac:dyDescent="0.25">
      <c r="A315" s="185">
        <v>43100</v>
      </c>
      <c r="B315" s="186" t="s">
        <v>2766</v>
      </c>
      <c r="C315" s="186" t="s">
        <v>2767</v>
      </c>
      <c r="D315" s="148">
        <v>40000</v>
      </c>
      <c r="E315" s="132">
        <v>0</v>
      </c>
      <c r="F315" s="186" t="s">
        <v>28</v>
      </c>
    </row>
    <row r="316" spans="1:6" s="186" customFormat="1" x14ac:dyDescent="0.25">
      <c r="A316" s="185">
        <v>43100</v>
      </c>
      <c r="B316" s="186" t="s">
        <v>2768</v>
      </c>
      <c r="C316" s="186" t="s">
        <v>2769</v>
      </c>
      <c r="D316" s="148">
        <v>40000</v>
      </c>
      <c r="E316" s="132">
        <v>0</v>
      </c>
      <c r="F316" s="186" t="s">
        <v>28</v>
      </c>
    </row>
    <row r="317" spans="1:6" s="186" customFormat="1" x14ac:dyDescent="0.25">
      <c r="A317" s="185">
        <v>43100</v>
      </c>
      <c r="B317" s="186" t="s">
        <v>2770</v>
      </c>
      <c r="C317" s="186" t="s">
        <v>2771</v>
      </c>
      <c r="D317" s="148">
        <v>3460</v>
      </c>
      <c r="E317" s="132">
        <v>0</v>
      </c>
      <c r="F317" s="186" t="s">
        <v>28</v>
      </c>
    </row>
    <row r="318" spans="1:6" s="186" customFormat="1" x14ac:dyDescent="0.25">
      <c r="A318" s="185">
        <v>43100</v>
      </c>
      <c r="B318" s="186" t="s">
        <v>2772</v>
      </c>
      <c r="C318" s="186" t="s">
        <v>2773</v>
      </c>
      <c r="D318" s="148">
        <v>2600</v>
      </c>
      <c r="E318" s="132">
        <v>0</v>
      </c>
      <c r="F318" s="186" t="s">
        <v>28</v>
      </c>
    </row>
    <row r="319" spans="1:6" s="186" customFormat="1" x14ac:dyDescent="0.25">
      <c r="A319" s="185">
        <v>43100</v>
      </c>
      <c r="B319" s="186" t="s">
        <v>2774</v>
      </c>
      <c r="C319" s="232" t="s">
        <v>2775</v>
      </c>
      <c r="D319" s="233">
        <v>19030</v>
      </c>
      <c r="E319" s="132">
        <v>0</v>
      </c>
      <c r="F319" s="186" t="s">
        <v>28</v>
      </c>
    </row>
    <row r="320" spans="1:6" s="186" customFormat="1" x14ac:dyDescent="0.25">
      <c r="A320" s="185">
        <v>43100</v>
      </c>
      <c r="B320" s="186" t="s">
        <v>2776</v>
      </c>
      <c r="C320" s="186" t="s">
        <v>2777</v>
      </c>
      <c r="D320" s="148">
        <v>22100</v>
      </c>
      <c r="E320" s="132">
        <v>0</v>
      </c>
      <c r="F320" s="186" t="s">
        <v>28</v>
      </c>
    </row>
    <row r="321" spans="1:6" s="186" customFormat="1" x14ac:dyDescent="0.25">
      <c r="A321" s="185">
        <v>43100</v>
      </c>
      <c r="B321" s="186" t="s">
        <v>2778</v>
      </c>
      <c r="C321" s="186" t="s">
        <v>2779</v>
      </c>
      <c r="D321" s="148">
        <v>100000</v>
      </c>
      <c r="E321" s="132">
        <v>0</v>
      </c>
      <c r="F321" s="186" t="s">
        <v>28</v>
      </c>
    </row>
    <row r="322" spans="1:6" s="186" customFormat="1" x14ac:dyDescent="0.25">
      <c r="A322" s="185">
        <v>43100</v>
      </c>
      <c r="B322" s="186" t="s">
        <v>2869</v>
      </c>
      <c r="C322" s="186" t="s">
        <v>2869</v>
      </c>
      <c r="D322" s="132">
        <v>0</v>
      </c>
      <c r="E322" s="148">
        <v>19030</v>
      </c>
      <c r="F322" s="186" t="s">
        <v>28</v>
      </c>
    </row>
    <row r="323" spans="1:6" s="186" customFormat="1" x14ac:dyDescent="0.25">
      <c r="A323" s="185">
        <v>43100</v>
      </c>
      <c r="B323" s="186" t="s">
        <v>2780</v>
      </c>
      <c r="C323" s="186" t="s">
        <v>2781</v>
      </c>
      <c r="D323" s="148">
        <v>50000</v>
      </c>
      <c r="E323" s="132">
        <v>0</v>
      </c>
      <c r="F323" s="186" t="s">
        <v>28</v>
      </c>
    </row>
    <row r="324" spans="1:6" s="186" customFormat="1" x14ac:dyDescent="0.25">
      <c r="A324" s="185">
        <v>43100</v>
      </c>
      <c r="B324" s="186" t="s">
        <v>2782</v>
      </c>
      <c r="C324" s="186" t="s">
        <v>2783</v>
      </c>
      <c r="D324" s="148">
        <v>30060</v>
      </c>
      <c r="E324" s="132">
        <v>0</v>
      </c>
      <c r="F324" s="186" t="s">
        <v>28</v>
      </c>
    </row>
    <row r="325" spans="1:6" s="186" customFormat="1" x14ac:dyDescent="0.25">
      <c r="A325" s="185">
        <v>43100</v>
      </c>
      <c r="B325" s="186" t="s">
        <v>2784</v>
      </c>
      <c r="C325" s="186" t="s">
        <v>2785</v>
      </c>
      <c r="D325" s="148">
        <v>325000</v>
      </c>
      <c r="E325" s="132">
        <v>0</v>
      </c>
      <c r="F325" s="186" t="s">
        <v>28</v>
      </c>
    </row>
    <row r="326" spans="1:6" s="186" customFormat="1" ht="13.5" customHeight="1" x14ac:dyDescent="0.25">
      <c r="A326" s="185">
        <v>43100</v>
      </c>
      <c r="B326" s="186" t="s">
        <v>2786</v>
      </c>
      <c r="C326" s="186" t="s">
        <v>2787</v>
      </c>
      <c r="D326" s="148">
        <v>35490</v>
      </c>
      <c r="E326" s="132">
        <v>0</v>
      </c>
      <c r="F326" s="186" t="s">
        <v>28</v>
      </c>
    </row>
    <row r="327" spans="1:6" s="186" customFormat="1" x14ac:dyDescent="0.25">
      <c r="A327" s="185">
        <v>43100</v>
      </c>
      <c r="B327" s="186" t="s">
        <v>2788</v>
      </c>
      <c r="C327" s="186" t="s">
        <v>2789</v>
      </c>
      <c r="D327" s="148">
        <v>3320</v>
      </c>
      <c r="E327" s="132">
        <v>0</v>
      </c>
      <c r="F327" s="186" t="s">
        <v>28</v>
      </c>
    </row>
    <row r="328" spans="1:6" s="186" customFormat="1" x14ac:dyDescent="0.25">
      <c r="A328" s="185">
        <v>43100</v>
      </c>
      <c r="B328" s="186" t="s">
        <v>2790</v>
      </c>
      <c r="C328" s="186" t="s">
        <v>2791</v>
      </c>
      <c r="D328" s="148">
        <v>5540.65</v>
      </c>
      <c r="E328" s="132">
        <v>0</v>
      </c>
      <c r="F328" s="186" t="s">
        <v>28</v>
      </c>
    </row>
    <row r="329" spans="1:6" s="186" customFormat="1" x14ac:dyDescent="0.25">
      <c r="A329" s="185">
        <v>43100</v>
      </c>
      <c r="B329" s="186" t="s">
        <v>2792</v>
      </c>
      <c r="C329" s="186" t="s">
        <v>2793</v>
      </c>
      <c r="D329" s="148">
        <v>8069</v>
      </c>
      <c r="E329" s="132">
        <v>0</v>
      </c>
      <c r="F329" s="186" t="s">
        <v>28</v>
      </c>
    </row>
    <row r="330" spans="1:6" s="186" customFormat="1" x14ac:dyDescent="0.25">
      <c r="A330" s="185">
        <v>43100</v>
      </c>
      <c r="B330" s="186" t="s">
        <v>2794</v>
      </c>
      <c r="C330" s="186" t="s">
        <v>2795</v>
      </c>
      <c r="D330" s="148">
        <v>2000</v>
      </c>
      <c r="E330" s="132">
        <v>0</v>
      </c>
      <c r="F330" s="186" t="s">
        <v>28</v>
      </c>
    </row>
    <row r="331" spans="1:6" s="186" customFormat="1" x14ac:dyDescent="0.25">
      <c r="A331" s="185">
        <v>43100</v>
      </c>
      <c r="B331" s="186" t="s">
        <v>2796</v>
      </c>
      <c r="C331" s="186" t="s">
        <v>2797</v>
      </c>
      <c r="D331" s="148">
        <v>27600</v>
      </c>
      <c r="E331" s="132">
        <v>0</v>
      </c>
      <c r="F331" s="186" t="s">
        <v>28</v>
      </c>
    </row>
    <row r="332" spans="1:6" s="186" customFormat="1" x14ac:dyDescent="0.25">
      <c r="A332" s="185">
        <v>43100</v>
      </c>
      <c r="B332" s="186" t="s">
        <v>2798</v>
      </c>
      <c r="C332" s="186" t="s">
        <v>2799</v>
      </c>
      <c r="D332" s="148">
        <v>10840</v>
      </c>
      <c r="E332" s="132">
        <v>0</v>
      </c>
      <c r="F332" s="186" t="s">
        <v>28</v>
      </c>
    </row>
    <row r="333" spans="1:6" s="186" customFormat="1" x14ac:dyDescent="0.25">
      <c r="A333" s="185">
        <v>43100</v>
      </c>
      <c r="B333" s="186" t="s">
        <v>2800</v>
      </c>
      <c r="C333" s="186" t="s">
        <v>2801</v>
      </c>
      <c r="D333" s="148">
        <v>1960</v>
      </c>
      <c r="E333" s="132">
        <v>0</v>
      </c>
      <c r="F333" s="186" t="s">
        <v>28</v>
      </c>
    </row>
    <row r="334" spans="1:6" s="186" customFormat="1" x14ac:dyDescent="0.25">
      <c r="A334" s="185">
        <v>43100</v>
      </c>
      <c r="B334" s="186" t="s">
        <v>2802</v>
      </c>
      <c r="C334" s="186" t="s">
        <v>2803</v>
      </c>
      <c r="D334" s="148">
        <v>2600</v>
      </c>
      <c r="E334" s="132">
        <v>0</v>
      </c>
      <c r="F334" s="186" t="s">
        <v>28</v>
      </c>
    </row>
    <row r="335" spans="1:6" s="186" customFormat="1" x14ac:dyDescent="0.25">
      <c r="A335" s="185">
        <v>43100</v>
      </c>
      <c r="B335" s="186" t="s">
        <v>2804</v>
      </c>
      <c r="C335" s="186" t="s">
        <v>2805</v>
      </c>
      <c r="D335" s="148">
        <v>1220</v>
      </c>
      <c r="E335" s="132">
        <v>0</v>
      </c>
      <c r="F335" s="186" t="s">
        <v>28</v>
      </c>
    </row>
    <row r="336" spans="1:6" s="186" customFormat="1" x14ac:dyDescent="0.25">
      <c r="A336" s="185">
        <v>43100</v>
      </c>
      <c r="B336" s="186" t="s">
        <v>2870</v>
      </c>
      <c r="C336" s="186" t="s">
        <v>2871</v>
      </c>
      <c r="D336" s="148">
        <v>16358</v>
      </c>
      <c r="E336" s="132">
        <v>0</v>
      </c>
      <c r="F336" s="186" t="s">
        <v>28</v>
      </c>
    </row>
    <row r="337" spans="1:6" s="186" customFormat="1" x14ac:dyDescent="0.25">
      <c r="A337" s="185">
        <v>43100</v>
      </c>
      <c r="B337" s="186" t="s">
        <v>2806</v>
      </c>
      <c r="C337" s="186" t="s">
        <v>2807</v>
      </c>
      <c r="D337" s="148">
        <v>1690</v>
      </c>
      <c r="E337" s="132">
        <v>0</v>
      </c>
      <c r="F337" s="186" t="s">
        <v>28</v>
      </c>
    </row>
    <row r="338" spans="1:6" s="186" customFormat="1" x14ac:dyDescent="0.25">
      <c r="A338" s="185">
        <v>43100</v>
      </c>
      <c r="B338" s="186" t="s">
        <v>2808</v>
      </c>
      <c r="C338" s="186" t="s">
        <v>2809</v>
      </c>
      <c r="D338" s="148">
        <v>25000</v>
      </c>
      <c r="E338" s="132">
        <v>0</v>
      </c>
      <c r="F338" s="186" t="s">
        <v>28</v>
      </c>
    </row>
    <row r="339" spans="1:6" s="186" customFormat="1" x14ac:dyDescent="0.25">
      <c r="A339" s="185">
        <v>43100</v>
      </c>
      <c r="B339" s="186" t="s">
        <v>2810</v>
      </c>
      <c r="C339" s="186" t="s">
        <v>2811</v>
      </c>
      <c r="D339" s="148">
        <v>25000</v>
      </c>
      <c r="E339" s="132">
        <v>0</v>
      </c>
      <c r="F339" s="186" t="s">
        <v>28</v>
      </c>
    </row>
    <row r="340" spans="1:6" s="186" customFormat="1" x14ac:dyDescent="0.25">
      <c r="A340" s="185">
        <v>43100</v>
      </c>
      <c r="B340" s="186" t="s">
        <v>2812</v>
      </c>
      <c r="C340" s="186" t="s">
        <v>2813</v>
      </c>
      <c r="D340" s="148">
        <v>25000</v>
      </c>
      <c r="E340" s="132">
        <v>0</v>
      </c>
      <c r="F340" s="186" t="s">
        <v>28</v>
      </c>
    </row>
    <row r="341" spans="1:6" s="186" customFormat="1" x14ac:dyDescent="0.25">
      <c r="A341" s="185">
        <v>43100</v>
      </c>
      <c r="B341" s="186" t="s">
        <v>2814</v>
      </c>
      <c r="C341" s="186" t="s">
        <v>2815</v>
      </c>
      <c r="D341" s="148">
        <v>25000</v>
      </c>
      <c r="E341" s="132">
        <v>0</v>
      </c>
      <c r="F341" s="186" t="s">
        <v>28</v>
      </c>
    </row>
    <row r="342" spans="1:6" s="186" customFormat="1" x14ac:dyDescent="0.25">
      <c r="A342" s="185">
        <v>43100</v>
      </c>
      <c r="B342" s="186" t="s">
        <v>2884</v>
      </c>
      <c r="C342" s="186" t="s">
        <v>2885</v>
      </c>
      <c r="D342" s="148">
        <v>3460</v>
      </c>
      <c r="E342" s="132">
        <v>0</v>
      </c>
      <c r="F342" s="186" t="s">
        <v>28</v>
      </c>
    </row>
    <row r="343" spans="1:6" s="186" customFormat="1" x14ac:dyDescent="0.25">
      <c r="A343" s="185">
        <v>43100</v>
      </c>
      <c r="B343" s="186" t="s">
        <v>2882</v>
      </c>
      <c r="C343" s="186" t="s">
        <v>2883</v>
      </c>
      <c r="D343" s="148">
        <v>40000</v>
      </c>
      <c r="E343" s="132">
        <v>0</v>
      </c>
      <c r="F343" s="186" t="s">
        <v>28</v>
      </c>
    </row>
    <row r="344" spans="1:6" s="186" customFormat="1" x14ac:dyDescent="0.25">
      <c r="A344" s="185">
        <v>43100</v>
      </c>
      <c r="B344" s="186" t="s">
        <v>2880</v>
      </c>
      <c r="C344" s="186" t="s">
        <v>2881</v>
      </c>
      <c r="D344" s="148">
        <v>1960</v>
      </c>
      <c r="E344" s="132">
        <v>0</v>
      </c>
      <c r="F344" s="186" t="s">
        <v>28</v>
      </c>
    </row>
    <row r="345" spans="1:6" s="186" customFormat="1" x14ac:dyDescent="0.25">
      <c r="A345" s="185">
        <v>43100</v>
      </c>
      <c r="B345" s="186" t="s">
        <v>2888</v>
      </c>
      <c r="C345" s="186" t="s">
        <v>2889</v>
      </c>
      <c r="D345" s="148">
        <v>3460</v>
      </c>
      <c r="E345" s="132">
        <v>0</v>
      </c>
      <c r="F345" s="186" t="s">
        <v>28</v>
      </c>
    </row>
    <row r="346" spans="1:6" s="186" customFormat="1" x14ac:dyDescent="0.25">
      <c r="A346" s="185">
        <v>43100</v>
      </c>
      <c r="B346" s="186" t="s">
        <v>2886</v>
      </c>
      <c r="C346" s="186" t="s">
        <v>2887</v>
      </c>
      <c r="D346" s="148">
        <v>3905</v>
      </c>
      <c r="E346" s="132">
        <v>0</v>
      </c>
      <c r="F346" s="186" t="s">
        <v>28</v>
      </c>
    </row>
    <row r="347" spans="1:6" s="186" customFormat="1" x14ac:dyDescent="0.25">
      <c r="A347" s="185">
        <v>43100</v>
      </c>
      <c r="B347" s="186" t="s">
        <v>2878</v>
      </c>
      <c r="C347" s="186" t="s">
        <v>2879</v>
      </c>
      <c r="D347" s="148">
        <v>3460</v>
      </c>
      <c r="E347" s="132">
        <v>0</v>
      </c>
      <c r="F347" s="186" t="s">
        <v>28</v>
      </c>
    </row>
    <row r="348" spans="1:6" s="186" customFormat="1" x14ac:dyDescent="0.25">
      <c r="A348" s="185">
        <v>43100</v>
      </c>
      <c r="B348" s="186" t="s">
        <v>2876</v>
      </c>
      <c r="C348" s="186" t="s">
        <v>2877</v>
      </c>
      <c r="D348" s="148">
        <v>15770</v>
      </c>
      <c r="E348" s="132">
        <v>0</v>
      </c>
      <c r="F348" s="186" t="s">
        <v>28</v>
      </c>
    </row>
    <row r="349" spans="1:6" s="186" customFormat="1" x14ac:dyDescent="0.25">
      <c r="A349" s="185">
        <v>43100</v>
      </c>
      <c r="B349" s="186" t="s">
        <v>2874</v>
      </c>
      <c r="C349" s="186" t="s">
        <v>2875</v>
      </c>
      <c r="D349" s="148">
        <v>3460</v>
      </c>
      <c r="E349" s="132">
        <v>0</v>
      </c>
      <c r="F349" s="186" t="s">
        <v>28</v>
      </c>
    </row>
    <row r="350" spans="1:6" s="186" customFormat="1" x14ac:dyDescent="0.25">
      <c r="A350" s="185">
        <v>43100</v>
      </c>
      <c r="B350" s="186" t="s">
        <v>2872</v>
      </c>
      <c r="C350" s="186" t="s">
        <v>2873</v>
      </c>
      <c r="D350" s="148">
        <v>25000</v>
      </c>
      <c r="E350" s="132">
        <v>0</v>
      </c>
      <c r="F350" s="186" t="s">
        <v>28</v>
      </c>
    </row>
    <row r="351" spans="1:6" s="186" customFormat="1" x14ac:dyDescent="0.25">
      <c r="A351" s="185">
        <v>43100</v>
      </c>
      <c r="B351" s="186" t="s">
        <v>2816</v>
      </c>
      <c r="C351" s="186" t="s">
        <v>2817</v>
      </c>
      <c r="D351" s="148">
        <v>25000</v>
      </c>
      <c r="E351" s="132">
        <v>0</v>
      </c>
      <c r="F351" s="186" t="s">
        <v>28</v>
      </c>
    </row>
    <row r="352" spans="1:6" s="186" customFormat="1" x14ac:dyDescent="0.25">
      <c r="A352" s="185">
        <v>43100</v>
      </c>
      <c r="B352" s="186" t="s">
        <v>2818</v>
      </c>
      <c r="C352" s="186" t="s">
        <v>2819</v>
      </c>
      <c r="D352" s="148">
        <v>6402</v>
      </c>
      <c r="E352" s="132">
        <v>0</v>
      </c>
      <c r="F352" s="186" t="s">
        <v>28</v>
      </c>
    </row>
    <row r="353" spans="1:6" s="186" customFormat="1" x14ac:dyDescent="0.25">
      <c r="A353" s="185">
        <v>43100</v>
      </c>
      <c r="B353" s="186" t="s">
        <v>2820</v>
      </c>
      <c r="C353" s="186" t="s">
        <v>2821</v>
      </c>
      <c r="D353" s="148">
        <v>9070</v>
      </c>
      <c r="E353" s="132">
        <v>0</v>
      </c>
      <c r="F353" s="186" t="s">
        <v>28</v>
      </c>
    </row>
    <row r="354" spans="1:6" s="186" customFormat="1" x14ac:dyDescent="0.25">
      <c r="A354" s="185">
        <v>43100</v>
      </c>
      <c r="B354" s="186" t="s">
        <v>2822</v>
      </c>
      <c r="C354" s="186" t="s">
        <v>2823</v>
      </c>
      <c r="D354" s="148">
        <v>25000</v>
      </c>
      <c r="E354" s="132">
        <v>0</v>
      </c>
      <c r="F354" s="186" t="s">
        <v>28</v>
      </c>
    </row>
    <row r="355" spans="1:6" s="186" customFormat="1" x14ac:dyDescent="0.25">
      <c r="A355" s="185">
        <v>43100</v>
      </c>
      <c r="B355" s="186" t="s">
        <v>2824</v>
      </c>
      <c r="C355" s="186" t="s">
        <v>2825</v>
      </c>
      <c r="D355" s="148">
        <v>5600</v>
      </c>
      <c r="E355" s="132">
        <v>0</v>
      </c>
      <c r="F355" s="186" t="s">
        <v>28</v>
      </c>
    </row>
    <row r="356" spans="1:6" s="186" customFormat="1" x14ac:dyDescent="0.25">
      <c r="A356" s="185">
        <v>43100</v>
      </c>
      <c r="B356" s="186" t="s">
        <v>2826</v>
      </c>
      <c r="C356" s="186" t="s">
        <v>2827</v>
      </c>
      <c r="D356" s="148">
        <v>22920</v>
      </c>
      <c r="E356" s="132">
        <v>0</v>
      </c>
      <c r="F356" s="186" t="s">
        <v>28</v>
      </c>
    </row>
    <row r="357" spans="1:6" s="186" customFormat="1" x14ac:dyDescent="0.25">
      <c r="A357" s="185">
        <v>43100</v>
      </c>
      <c r="B357" s="186" t="s">
        <v>2828</v>
      </c>
      <c r="C357" s="186" t="s">
        <v>2829</v>
      </c>
      <c r="D357" s="148">
        <v>4480</v>
      </c>
      <c r="E357" s="132">
        <v>0</v>
      </c>
      <c r="F357" s="186" t="s">
        <v>28</v>
      </c>
    </row>
    <row r="358" spans="1:6" s="186" customFormat="1" x14ac:dyDescent="0.25">
      <c r="A358" s="185">
        <v>43100</v>
      </c>
      <c r="B358" s="186" t="s">
        <v>2830</v>
      </c>
      <c r="C358" s="186" t="s">
        <v>2831</v>
      </c>
      <c r="D358" s="148">
        <v>24537</v>
      </c>
      <c r="E358" s="132">
        <v>0</v>
      </c>
      <c r="F358" s="186" t="s">
        <v>28</v>
      </c>
    </row>
    <row r="359" spans="1:6" s="186" customFormat="1" x14ac:dyDescent="0.25">
      <c r="A359" s="185">
        <v>43100</v>
      </c>
      <c r="B359" s="186" t="s">
        <v>2832</v>
      </c>
      <c r="C359" s="186" t="s">
        <v>2833</v>
      </c>
      <c r="D359" s="148">
        <v>2720</v>
      </c>
      <c r="E359" s="132">
        <v>0</v>
      </c>
      <c r="F359" s="186" t="s">
        <v>28</v>
      </c>
    </row>
    <row r="360" spans="1:6" s="186" customFormat="1" x14ac:dyDescent="0.25">
      <c r="A360" s="185">
        <v>43100</v>
      </c>
      <c r="B360" s="186" t="s">
        <v>2834</v>
      </c>
      <c r="C360" s="186" t="s">
        <v>2835</v>
      </c>
      <c r="D360" s="148">
        <v>5000</v>
      </c>
      <c r="E360" s="132">
        <v>0</v>
      </c>
      <c r="F360" s="186" t="s">
        <v>28</v>
      </c>
    </row>
    <row r="361" spans="1:6" s="186" customFormat="1" x14ac:dyDescent="0.25">
      <c r="A361" s="185">
        <v>43100</v>
      </c>
      <c r="B361" s="186" t="s">
        <v>2836</v>
      </c>
      <c r="C361" s="186" t="s">
        <v>2837</v>
      </c>
      <c r="D361" s="148">
        <v>97950</v>
      </c>
      <c r="E361" s="132">
        <v>0</v>
      </c>
      <c r="F361" s="186" t="s">
        <v>28</v>
      </c>
    </row>
    <row r="362" spans="1:6" s="186" customFormat="1" x14ac:dyDescent="0.25">
      <c r="A362" s="185">
        <v>43100</v>
      </c>
      <c r="B362" s="186" t="s">
        <v>2838</v>
      </c>
      <c r="C362" s="186" t="s">
        <v>2839</v>
      </c>
      <c r="D362" s="148">
        <v>15240</v>
      </c>
      <c r="E362" s="132">
        <v>0</v>
      </c>
      <c r="F362" s="186" t="s">
        <v>28</v>
      </c>
    </row>
    <row r="363" spans="1:6" s="186" customFormat="1" x14ac:dyDescent="0.25">
      <c r="A363" s="185">
        <v>43100</v>
      </c>
      <c r="B363" s="186" t="s">
        <v>2840</v>
      </c>
      <c r="C363" s="186" t="s">
        <v>2841</v>
      </c>
      <c r="D363" s="148">
        <v>11200</v>
      </c>
      <c r="E363" s="132">
        <v>0</v>
      </c>
      <c r="F363" s="186" t="s">
        <v>28</v>
      </c>
    </row>
    <row r="364" spans="1:6" s="186" customFormat="1" x14ac:dyDescent="0.25">
      <c r="A364" s="185">
        <v>43100</v>
      </c>
      <c r="B364" s="186" t="s">
        <v>2842</v>
      </c>
      <c r="C364" s="186" t="s">
        <v>2843</v>
      </c>
      <c r="D364" s="148">
        <v>3548</v>
      </c>
      <c r="E364" s="132">
        <v>0</v>
      </c>
      <c r="F364" s="186" t="s">
        <v>28</v>
      </c>
    </row>
    <row r="365" spans="1:6" s="186" customFormat="1" x14ac:dyDescent="0.25">
      <c r="A365" s="185">
        <v>43100</v>
      </c>
      <c r="B365" s="186" t="s">
        <v>2844</v>
      </c>
      <c r="C365" s="186" t="s">
        <v>2845</v>
      </c>
      <c r="D365" s="148">
        <v>40000</v>
      </c>
      <c r="E365" s="132">
        <v>0</v>
      </c>
      <c r="F365" s="186" t="s">
        <v>28</v>
      </c>
    </row>
    <row r="366" spans="1:6" s="186" customFormat="1" x14ac:dyDescent="0.25">
      <c r="A366" s="185">
        <v>43100</v>
      </c>
      <c r="B366" s="186" t="s">
        <v>2846</v>
      </c>
      <c r="C366" s="186" t="s">
        <v>2847</v>
      </c>
      <c r="D366" s="148">
        <v>33900</v>
      </c>
      <c r="E366" s="132">
        <v>0</v>
      </c>
      <c r="F366" s="186" t="s">
        <v>28</v>
      </c>
    </row>
    <row r="367" spans="1:6" s="186" customFormat="1" x14ac:dyDescent="0.25">
      <c r="A367" s="185">
        <v>43100</v>
      </c>
      <c r="B367" s="186" t="s">
        <v>2848</v>
      </c>
      <c r="C367" s="186" t="s">
        <v>2849</v>
      </c>
      <c r="D367" s="148">
        <v>40000</v>
      </c>
      <c r="E367" s="132">
        <v>0</v>
      </c>
      <c r="F367" s="186" t="s">
        <v>28</v>
      </c>
    </row>
    <row r="368" spans="1:6" s="186" customFormat="1" x14ac:dyDescent="0.25">
      <c r="A368" s="185">
        <v>43100</v>
      </c>
      <c r="B368" s="186" t="s">
        <v>2850</v>
      </c>
      <c r="C368" s="186" t="s">
        <v>2851</v>
      </c>
      <c r="D368" s="148">
        <v>40000</v>
      </c>
      <c r="E368" s="132">
        <v>0</v>
      </c>
      <c r="F368" s="186" t="s">
        <v>28</v>
      </c>
    </row>
    <row r="369" spans="1:6" s="186" customFormat="1" x14ac:dyDescent="0.25">
      <c r="A369" s="185">
        <v>43100</v>
      </c>
      <c r="B369" s="186" t="s">
        <v>2852</v>
      </c>
      <c r="C369" s="186" t="s">
        <v>2853</v>
      </c>
      <c r="D369" s="148">
        <v>40000</v>
      </c>
      <c r="E369" s="132">
        <v>0</v>
      </c>
      <c r="F369" s="186" t="s">
        <v>28</v>
      </c>
    </row>
    <row r="370" spans="1:6" s="186" customFormat="1" x14ac:dyDescent="0.25">
      <c r="A370" s="185">
        <v>43100</v>
      </c>
      <c r="B370" s="186" t="s">
        <v>2854</v>
      </c>
      <c r="C370" s="186" t="s">
        <v>2855</v>
      </c>
      <c r="D370" s="148">
        <v>40000</v>
      </c>
      <c r="E370" s="132">
        <v>0</v>
      </c>
      <c r="F370" s="186" t="s">
        <v>28</v>
      </c>
    </row>
    <row r="371" spans="1:6" s="186" customFormat="1" x14ac:dyDescent="0.25">
      <c r="A371" s="185">
        <v>43100</v>
      </c>
      <c r="B371" s="186" t="s">
        <v>2856</v>
      </c>
      <c r="C371" s="186" t="s">
        <v>2857</v>
      </c>
      <c r="D371" s="148">
        <v>40000</v>
      </c>
      <c r="E371" s="132">
        <v>0</v>
      </c>
      <c r="F371" s="186" t="s">
        <v>28</v>
      </c>
    </row>
    <row r="372" spans="1:6" s="186" customFormat="1" x14ac:dyDescent="0.25">
      <c r="A372" s="185">
        <v>43100</v>
      </c>
      <c r="B372" s="186" t="s">
        <v>2858</v>
      </c>
      <c r="C372" s="186" t="s">
        <v>2859</v>
      </c>
      <c r="D372" s="148">
        <v>40000</v>
      </c>
      <c r="E372" s="132">
        <v>0</v>
      </c>
      <c r="F372" s="186" t="s">
        <v>28</v>
      </c>
    </row>
    <row r="373" spans="1:6" s="186" customFormat="1" x14ac:dyDescent="0.25">
      <c r="A373" s="185">
        <v>43100</v>
      </c>
      <c r="B373" s="186" t="s">
        <v>2860</v>
      </c>
      <c r="C373" s="232" t="s">
        <v>2775</v>
      </c>
      <c r="D373" s="233">
        <v>19030</v>
      </c>
      <c r="E373" s="132">
        <v>0</v>
      </c>
      <c r="F373" s="186" t="s">
        <v>28</v>
      </c>
    </row>
    <row r="374" spans="1:6" s="186" customFormat="1" x14ac:dyDescent="0.25">
      <c r="A374" s="185">
        <v>43100</v>
      </c>
      <c r="B374" s="186" t="s">
        <v>2861</v>
      </c>
      <c r="C374" s="186" t="s">
        <v>2862</v>
      </c>
      <c r="D374" s="148">
        <v>40000</v>
      </c>
      <c r="E374" s="132">
        <v>0</v>
      </c>
      <c r="F374" s="186" t="s">
        <v>28</v>
      </c>
    </row>
    <row r="375" spans="1:6" s="235" customFormat="1" x14ac:dyDescent="0.25">
      <c r="A375" s="234">
        <v>43100</v>
      </c>
      <c r="B375" s="235" t="s">
        <v>2890</v>
      </c>
      <c r="C375" s="235" t="s">
        <v>2891</v>
      </c>
      <c r="D375" s="224">
        <v>9940</v>
      </c>
      <c r="E375" s="224">
        <v>0</v>
      </c>
      <c r="F375" s="235" t="s">
        <v>28</v>
      </c>
    </row>
    <row r="376" spans="1:6" s="186" customFormat="1" x14ac:dyDescent="0.25">
      <c r="A376" s="185">
        <v>43100</v>
      </c>
      <c r="B376" s="186" t="s">
        <v>2863</v>
      </c>
      <c r="C376" s="186" t="s">
        <v>2864</v>
      </c>
      <c r="D376" s="148">
        <v>22280</v>
      </c>
      <c r="E376" s="132">
        <v>0</v>
      </c>
      <c r="F376" s="186" t="s">
        <v>28</v>
      </c>
    </row>
    <row r="377" spans="1:6" s="186" customFormat="1" x14ac:dyDescent="0.25">
      <c r="A377" s="185">
        <v>43100</v>
      </c>
      <c r="B377" s="186" t="s">
        <v>2865</v>
      </c>
      <c r="C377" s="186" t="s">
        <v>2866</v>
      </c>
      <c r="D377" s="148">
        <v>27200</v>
      </c>
      <c r="E377" s="132">
        <v>0</v>
      </c>
      <c r="F377" s="186" t="s">
        <v>28</v>
      </c>
    </row>
    <row r="378" spans="1:6" ht="16.5" customHeight="1" x14ac:dyDescent="0.25">
      <c r="A378" s="185">
        <v>43100</v>
      </c>
      <c r="B378" s="5" t="s">
        <v>2628</v>
      </c>
      <c r="C378" s="5">
        <v>5947000478</v>
      </c>
      <c r="D378" s="1">
        <v>0</v>
      </c>
      <c r="E378" s="148">
        <v>40633</v>
      </c>
      <c r="F378" s="5" t="s">
        <v>28</v>
      </c>
    </row>
    <row r="379" spans="1:6" x14ac:dyDescent="0.25">
      <c r="A379" s="6">
        <v>43100</v>
      </c>
      <c r="B379" s="5" t="s">
        <v>2867</v>
      </c>
      <c r="C379" s="5" t="s">
        <v>2868</v>
      </c>
      <c r="D379" s="1">
        <v>0</v>
      </c>
      <c r="E379" s="222">
        <v>9940</v>
      </c>
      <c r="F379" s="5" t="s">
        <v>28</v>
      </c>
    </row>
    <row r="380" spans="1:6" x14ac:dyDescent="0.25">
      <c r="A380" s="185">
        <v>43101</v>
      </c>
      <c r="B380" s="5" t="s">
        <v>2629</v>
      </c>
      <c r="C380" s="5" t="s">
        <v>2630</v>
      </c>
      <c r="D380" s="148">
        <v>5795</v>
      </c>
      <c r="E380" s="1">
        <v>0</v>
      </c>
      <c r="F380" s="5" t="s">
        <v>28</v>
      </c>
    </row>
    <row r="381" spans="1:6" x14ac:dyDescent="0.25">
      <c r="A381" s="185">
        <v>43101</v>
      </c>
      <c r="B381" s="5" t="s">
        <v>2631</v>
      </c>
      <c r="C381" s="5" t="s">
        <v>2632</v>
      </c>
      <c r="D381" s="148">
        <v>6506</v>
      </c>
      <c r="E381" s="1">
        <v>0</v>
      </c>
      <c r="F381" s="5" t="s">
        <v>28</v>
      </c>
    </row>
    <row r="382" spans="1:6" x14ac:dyDescent="0.25">
      <c r="A382" s="185">
        <v>43101</v>
      </c>
      <c r="B382" s="5" t="s">
        <v>2633</v>
      </c>
      <c r="C382" s="5" t="s">
        <v>2634</v>
      </c>
      <c r="D382" s="148">
        <v>4657773.28</v>
      </c>
      <c r="E382" s="1">
        <v>0</v>
      </c>
      <c r="F382" s="5" t="s">
        <v>28</v>
      </c>
    </row>
    <row r="383" spans="1:6" x14ac:dyDescent="0.25">
      <c r="A383" s="185">
        <v>43101</v>
      </c>
      <c r="B383" s="5" t="s">
        <v>2635</v>
      </c>
      <c r="C383" s="5" t="s">
        <v>2636</v>
      </c>
      <c r="D383" s="148">
        <v>2942395.81</v>
      </c>
      <c r="E383" s="1">
        <v>0</v>
      </c>
      <c r="F383" s="5" t="s">
        <v>28</v>
      </c>
    </row>
    <row r="384" spans="1:6" x14ac:dyDescent="0.25">
      <c r="A384" s="185">
        <v>43101</v>
      </c>
      <c r="B384" s="5" t="s">
        <v>2637</v>
      </c>
      <c r="C384" s="5" t="s">
        <v>2638</v>
      </c>
      <c r="D384" s="1">
        <v>0</v>
      </c>
      <c r="E384" s="148">
        <v>19493.03</v>
      </c>
      <c r="F384" s="5" t="s">
        <v>28</v>
      </c>
    </row>
    <row r="385" spans="1:6" x14ac:dyDescent="0.25">
      <c r="A385" s="185">
        <v>43101</v>
      </c>
      <c r="B385" s="5" t="s">
        <v>2209</v>
      </c>
      <c r="C385" s="5" t="s">
        <v>2639</v>
      </c>
      <c r="D385" s="1">
        <v>0</v>
      </c>
      <c r="E385" s="148">
        <v>8356</v>
      </c>
      <c r="F385" s="5" t="s">
        <v>28</v>
      </c>
    </row>
    <row r="386" spans="1:6" x14ac:dyDescent="0.25">
      <c r="A386" s="185">
        <v>43101</v>
      </c>
      <c r="B386" s="5" t="s">
        <v>2482</v>
      </c>
      <c r="C386" s="5" t="s">
        <v>2640</v>
      </c>
      <c r="D386" s="1">
        <v>0</v>
      </c>
      <c r="E386" s="148">
        <v>24033</v>
      </c>
      <c r="F386" s="5" t="s">
        <v>28</v>
      </c>
    </row>
    <row r="387" spans="1:6" x14ac:dyDescent="0.25">
      <c r="A387" s="185">
        <v>43101</v>
      </c>
      <c r="B387" s="5" t="s">
        <v>2586</v>
      </c>
      <c r="C387" s="5" t="s">
        <v>2641</v>
      </c>
      <c r="D387" s="1">
        <v>0</v>
      </c>
      <c r="E387" s="148">
        <v>38831.49</v>
      </c>
      <c r="F387" s="5" t="s">
        <v>28</v>
      </c>
    </row>
    <row r="388" spans="1:6" x14ac:dyDescent="0.25">
      <c r="A388" s="185">
        <v>43101</v>
      </c>
      <c r="B388" s="5" t="s">
        <v>2642</v>
      </c>
      <c r="C388" s="5" t="s">
        <v>2643</v>
      </c>
      <c r="D388" s="1">
        <v>0</v>
      </c>
      <c r="E388" s="148">
        <v>27295</v>
      </c>
      <c r="F388" s="5" t="s">
        <v>28</v>
      </c>
    </row>
    <row r="389" spans="1:6" x14ac:dyDescent="0.25">
      <c r="A389" s="185">
        <v>43101</v>
      </c>
      <c r="B389" s="5" t="s">
        <v>2642</v>
      </c>
      <c r="C389" s="5" t="s">
        <v>2644</v>
      </c>
      <c r="D389" s="1">
        <v>0</v>
      </c>
      <c r="E389" s="148">
        <v>15170</v>
      </c>
      <c r="F389" s="5" t="s">
        <v>28</v>
      </c>
    </row>
    <row r="390" spans="1:6" x14ac:dyDescent="0.25">
      <c r="A390" s="185">
        <v>43101</v>
      </c>
      <c r="B390" s="5" t="s">
        <v>2645</v>
      </c>
      <c r="C390" s="5">
        <v>5947000499</v>
      </c>
      <c r="D390" s="1">
        <v>0</v>
      </c>
      <c r="E390" s="148">
        <v>6800</v>
      </c>
      <c r="F390" s="5" t="s">
        <v>28</v>
      </c>
    </row>
    <row r="391" spans="1:6" x14ac:dyDescent="0.25">
      <c r="A391" s="185">
        <v>43101</v>
      </c>
      <c r="B391" s="5" t="s">
        <v>2637</v>
      </c>
      <c r="C391" s="5" t="s">
        <v>2646</v>
      </c>
      <c r="D391" s="1">
        <v>0</v>
      </c>
      <c r="E391" s="148">
        <v>326192.90000000002</v>
      </c>
      <c r="F391" s="5" t="s">
        <v>28</v>
      </c>
    </row>
    <row r="392" spans="1:6" x14ac:dyDescent="0.25">
      <c r="A392" s="185">
        <v>43101</v>
      </c>
      <c r="B392" s="5" t="s">
        <v>2647</v>
      </c>
      <c r="C392" s="5">
        <v>5947000500</v>
      </c>
      <c r="D392" s="1">
        <v>0</v>
      </c>
      <c r="E392" s="148">
        <v>6800.51</v>
      </c>
      <c r="F392" s="5" t="s">
        <v>28</v>
      </c>
    </row>
    <row r="393" spans="1:6" x14ac:dyDescent="0.25">
      <c r="A393" s="185">
        <v>43101</v>
      </c>
      <c r="B393" s="5" t="s">
        <v>2637</v>
      </c>
      <c r="C393" s="5" t="s">
        <v>2648</v>
      </c>
      <c r="D393" s="1">
        <v>0</v>
      </c>
      <c r="E393" s="148">
        <v>46838</v>
      </c>
      <c r="F393" s="5" t="s">
        <v>28</v>
      </c>
    </row>
    <row r="394" spans="1:6" x14ac:dyDescent="0.25">
      <c r="A394" s="185">
        <v>43101</v>
      </c>
      <c r="B394" s="5" t="s">
        <v>2637</v>
      </c>
      <c r="C394" s="5" t="s">
        <v>2638</v>
      </c>
      <c r="D394" s="1">
        <v>0</v>
      </c>
      <c r="E394" s="148">
        <v>29598.29</v>
      </c>
      <c r="F394" s="5" t="s">
        <v>28</v>
      </c>
    </row>
    <row r="395" spans="1:6" x14ac:dyDescent="0.25">
      <c r="A395" s="185">
        <v>43101</v>
      </c>
      <c r="B395" s="5" t="s">
        <v>2637</v>
      </c>
      <c r="C395" s="5" t="s">
        <v>2646</v>
      </c>
      <c r="D395" s="1">
        <v>0</v>
      </c>
      <c r="E395" s="148">
        <v>1857504.7</v>
      </c>
      <c r="F395" s="5" t="s">
        <v>28</v>
      </c>
    </row>
    <row r="396" spans="1:6" x14ac:dyDescent="0.25">
      <c r="A396" s="185">
        <v>43101</v>
      </c>
      <c r="B396" s="5" t="s">
        <v>2637</v>
      </c>
      <c r="C396" s="5" t="s">
        <v>2638</v>
      </c>
      <c r="D396" s="1">
        <v>0</v>
      </c>
      <c r="E396" s="148">
        <v>3218.65</v>
      </c>
      <c r="F396" s="5" t="s">
        <v>28</v>
      </c>
    </row>
    <row r="397" spans="1:6" x14ac:dyDescent="0.25">
      <c r="A397" s="185">
        <v>43101</v>
      </c>
      <c r="B397" s="5" t="s">
        <v>2736</v>
      </c>
      <c r="C397" s="5" t="s">
        <v>2737</v>
      </c>
      <c r="D397" s="148">
        <v>2004448.93</v>
      </c>
      <c r="E397" s="1">
        <v>0</v>
      </c>
      <c r="F397" s="5" t="s">
        <v>28</v>
      </c>
    </row>
    <row r="398" spans="1:6" x14ac:dyDescent="0.25">
      <c r="A398" s="185">
        <v>43101</v>
      </c>
      <c r="B398" s="5" t="s">
        <v>2637</v>
      </c>
      <c r="C398" s="5" t="s">
        <v>2649</v>
      </c>
      <c r="D398" s="1">
        <v>0</v>
      </c>
      <c r="E398" s="148">
        <v>232154.06</v>
      </c>
      <c r="F398" s="5" t="s">
        <v>28</v>
      </c>
    </row>
    <row r="399" spans="1:6" x14ac:dyDescent="0.25">
      <c r="A399" s="185">
        <v>43101</v>
      </c>
      <c r="B399" s="5" t="s">
        <v>2637</v>
      </c>
      <c r="C399" s="5" t="s">
        <v>2649</v>
      </c>
      <c r="D399" s="1">
        <v>0</v>
      </c>
      <c r="E399" s="148">
        <v>172770.95</v>
      </c>
      <c r="F399" s="5" t="s">
        <v>28</v>
      </c>
    </row>
    <row r="400" spans="1:6" x14ac:dyDescent="0.25">
      <c r="A400" s="185">
        <v>43101</v>
      </c>
      <c r="B400" s="5" t="s">
        <v>2637</v>
      </c>
      <c r="C400" s="5" t="s">
        <v>2649</v>
      </c>
      <c r="D400" s="1">
        <v>0</v>
      </c>
      <c r="E400" s="148">
        <v>88293.18</v>
      </c>
      <c r="F400" s="5" t="s">
        <v>28</v>
      </c>
    </row>
    <row r="401" spans="1:6" x14ac:dyDescent="0.25">
      <c r="A401" s="185">
        <v>43101</v>
      </c>
      <c r="B401" s="5" t="s">
        <v>2637</v>
      </c>
      <c r="C401" s="5" t="s">
        <v>2649</v>
      </c>
      <c r="D401" s="1">
        <v>0</v>
      </c>
      <c r="E401" s="148">
        <v>49712.92</v>
      </c>
      <c r="F401" s="5" t="s">
        <v>28</v>
      </c>
    </row>
    <row r="402" spans="1:6" x14ac:dyDescent="0.25">
      <c r="A402" s="185">
        <v>43101</v>
      </c>
      <c r="B402" s="5" t="s">
        <v>2637</v>
      </c>
      <c r="C402" s="5" t="s">
        <v>2646</v>
      </c>
      <c r="D402" s="1">
        <v>0</v>
      </c>
      <c r="E402" s="148">
        <v>1716025.49</v>
      </c>
      <c r="F402" s="5" t="s">
        <v>28</v>
      </c>
    </row>
    <row r="403" spans="1:6" x14ac:dyDescent="0.25">
      <c r="A403" s="185">
        <v>43101</v>
      </c>
      <c r="B403" s="5" t="s">
        <v>2637</v>
      </c>
      <c r="C403" s="5" t="s">
        <v>2646</v>
      </c>
      <c r="D403" s="1">
        <v>0</v>
      </c>
      <c r="E403" s="148">
        <v>661398.53</v>
      </c>
      <c r="F403" s="5" t="s">
        <v>28</v>
      </c>
    </row>
    <row r="404" spans="1:6" x14ac:dyDescent="0.25">
      <c r="A404" s="185">
        <v>43101</v>
      </c>
      <c r="B404" s="5" t="s">
        <v>2650</v>
      </c>
      <c r="C404" s="5" t="s">
        <v>2651</v>
      </c>
      <c r="D404" s="1">
        <v>0</v>
      </c>
      <c r="E404" s="148">
        <v>56647</v>
      </c>
      <c r="F404" s="5" t="s">
        <v>28</v>
      </c>
    </row>
    <row r="405" spans="1:6" x14ac:dyDescent="0.25">
      <c r="A405" s="185">
        <v>43101</v>
      </c>
      <c r="B405" s="5" t="s">
        <v>2652</v>
      </c>
      <c r="C405" s="5" t="s">
        <v>2651</v>
      </c>
      <c r="D405" s="1">
        <v>0</v>
      </c>
      <c r="E405" s="148">
        <v>56647</v>
      </c>
      <c r="F405" s="5" t="s">
        <v>28</v>
      </c>
    </row>
    <row r="406" spans="1:6" x14ac:dyDescent="0.25">
      <c r="A406" s="185">
        <v>43101</v>
      </c>
      <c r="B406" s="5" t="s">
        <v>2653</v>
      </c>
      <c r="C406" s="5" t="s">
        <v>2654</v>
      </c>
      <c r="D406" s="1">
        <v>0</v>
      </c>
      <c r="E406" s="148">
        <v>92513</v>
      </c>
      <c r="F406" s="5" t="s">
        <v>28</v>
      </c>
    </row>
    <row r="407" spans="1:6" x14ac:dyDescent="0.25">
      <c r="A407" s="185">
        <v>43101</v>
      </c>
      <c r="B407" s="5" t="s">
        <v>26</v>
      </c>
      <c r="C407" s="5" t="s">
        <v>2655</v>
      </c>
      <c r="D407" s="148">
        <v>139.16</v>
      </c>
      <c r="E407" s="1">
        <v>0</v>
      </c>
      <c r="F407" s="5" t="s">
        <v>2656</v>
      </c>
    </row>
    <row r="408" spans="1:6" x14ac:dyDescent="0.25">
      <c r="A408" s="185">
        <v>43101</v>
      </c>
      <c r="B408" s="5" t="s">
        <v>27</v>
      </c>
      <c r="C408" s="5" t="s">
        <v>2657</v>
      </c>
      <c r="D408" s="148">
        <v>250</v>
      </c>
      <c r="E408" s="1">
        <v>0</v>
      </c>
      <c r="F408" s="5" t="s">
        <v>2658</v>
      </c>
    </row>
    <row r="409" spans="1:6" x14ac:dyDescent="0.25">
      <c r="A409" s="185">
        <v>43101</v>
      </c>
      <c r="B409" s="5" t="s">
        <v>27</v>
      </c>
      <c r="C409" s="5" t="s">
        <v>2659</v>
      </c>
      <c r="D409" s="1">
        <v>0</v>
      </c>
      <c r="E409" s="148">
        <v>174500.94</v>
      </c>
      <c r="F409" s="5" t="s">
        <v>2660</v>
      </c>
    </row>
    <row r="410" spans="1:6" x14ac:dyDescent="0.25">
      <c r="A410" s="185">
        <v>43102</v>
      </c>
      <c r="B410" s="5" t="s">
        <v>26</v>
      </c>
      <c r="C410" s="5" t="s">
        <v>2661</v>
      </c>
      <c r="D410" s="1">
        <v>0</v>
      </c>
      <c r="E410" s="148">
        <v>47889.21</v>
      </c>
      <c r="F410" s="5" t="s">
        <v>2662</v>
      </c>
    </row>
    <row r="411" spans="1:6" x14ac:dyDescent="0.25">
      <c r="A411" s="185">
        <v>43102</v>
      </c>
      <c r="B411" s="5" t="s">
        <v>26</v>
      </c>
      <c r="C411" s="5" t="s">
        <v>2663</v>
      </c>
      <c r="D411" s="1">
        <v>0</v>
      </c>
      <c r="E411" s="148">
        <v>118651.29</v>
      </c>
      <c r="F411" s="5" t="s">
        <v>2662</v>
      </c>
    </row>
    <row r="412" spans="1:6" x14ac:dyDescent="0.25">
      <c r="A412" s="185">
        <v>43102</v>
      </c>
      <c r="B412" s="5" t="s">
        <v>26</v>
      </c>
      <c r="C412" s="5" t="s">
        <v>2667</v>
      </c>
      <c r="D412" s="148">
        <v>53076.94</v>
      </c>
      <c r="E412" s="1">
        <v>0</v>
      </c>
      <c r="F412" s="5" t="s">
        <v>2634</v>
      </c>
    </row>
    <row r="413" spans="1:6" x14ac:dyDescent="0.25">
      <c r="A413" s="185">
        <v>43102</v>
      </c>
      <c r="B413" s="5" t="s">
        <v>26</v>
      </c>
      <c r="C413" s="5" t="s">
        <v>2668</v>
      </c>
      <c r="D413" s="148">
        <v>38046.94</v>
      </c>
      <c r="E413" s="1">
        <v>0</v>
      </c>
      <c r="F413" s="5" t="s">
        <v>2636</v>
      </c>
    </row>
    <row r="414" spans="1:6" x14ac:dyDescent="0.25">
      <c r="A414" s="185">
        <v>43102</v>
      </c>
      <c r="B414" s="5" t="s">
        <v>2669</v>
      </c>
      <c r="C414" s="5" t="s">
        <v>2670</v>
      </c>
      <c r="D414" s="1">
        <v>0</v>
      </c>
      <c r="E414" s="1">
        <v>3286.57</v>
      </c>
      <c r="F414" s="5" t="s">
        <v>28</v>
      </c>
    </row>
    <row r="415" spans="1:6" x14ac:dyDescent="0.25">
      <c r="A415" s="185">
        <v>43102</v>
      </c>
      <c r="B415" s="5" t="s">
        <v>2669</v>
      </c>
      <c r="C415" s="5" t="s">
        <v>2671</v>
      </c>
      <c r="D415" s="1">
        <v>0</v>
      </c>
      <c r="E415" s="1">
        <v>27457.45</v>
      </c>
      <c r="F415" s="5" t="s">
        <v>28</v>
      </c>
    </row>
    <row r="416" spans="1:6" x14ac:dyDescent="0.25">
      <c r="A416" s="185">
        <v>43102</v>
      </c>
      <c r="B416" s="5" t="s">
        <v>2669</v>
      </c>
      <c r="C416" s="5" t="s">
        <v>2672</v>
      </c>
      <c r="D416" s="1">
        <v>0</v>
      </c>
      <c r="E416" s="1">
        <v>52429.919999999998</v>
      </c>
      <c r="F416" s="5" t="s">
        <v>28</v>
      </c>
    </row>
    <row r="417" spans="1:6" x14ac:dyDescent="0.25">
      <c r="A417" s="185">
        <v>43102</v>
      </c>
      <c r="B417" s="5" t="s">
        <v>2669</v>
      </c>
      <c r="C417" s="5" t="s">
        <v>2673</v>
      </c>
      <c r="D417" s="1">
        <v>0</v>
      </c>
      <c r="E417" s="1">
        <v>185274.93</v>
      </c>
      <c r="F417" s="5" t="s">
        <v>28</v>
      </c>
    </row>
    <row r="418" spans="1:6" x14ac:dyDescent="0.25">
      <c r="A418" s="185">
        <v>43102</v>
      </c>
      <c r="B418" s="5" t="s">
        <v>2669</v>
      </c>
      <c r="C418" s="5" t="s">
        <v>2674</v>
      </c>
      <c r="D418" s="1">
        <v>0</v>
      </c>
      <c r="E418" s="1">
        <v>30718.87</v>
      </c>
      <c r="F418" s="5" t="s">
        <v>28</v>
      </c>
    </row>
    <row r="419" spans="1:6" x14ac:dyDescent="0.25">
      <c r="A419" s="185">
        <v>43102</v>
      </c>
      <c r="B419" s="5" t="s">
        <v>2669</v>
      </c>
      <c r="C419" s="5" t="s">
        <v>2675</v>
      </c>
      <c r="D419" s="1">
        <v>0</v>
      </c>
      <c r="E419" s="1">
        <v>39988.550000000003</v>
      </c>
      <c r="F419" s="5" t="s">
        <v>28</v>
      </c>
    </row>
    <row r="420" spans="1:6" x14ac:dyDescent="0.25">
      <c r="A420" s="185">
        <v>43102</v>
      </c>
      <c r="B420" s="5" t="s">
        <v>2669</v>
      </c>
      <c r="C420" s="5" t="s">
        <v>2676</v>
      </c>
      <c r="D420" s="1">
        <v>0</v>
      </c>
      <c r="E420" s="1">
        <v>5028.72</v>
      </c>
      <c r="F420" s="5" t="s">
        <v>28</v>
      </c>
    </row>
    <row r="421" spans="1:6" x14ac:dyDescent="0.25">
      <c r="A421" s="185">
        <v>43102</v>
      </c>
      <c r="B421" s="5" t="s">
        <v>2669</v>
      </c>
      <c r="C421" s="5" t="s">
        <v>2677</v>
      </c>
      <c r="D421" s="1">
        <v>0</v>
      </c>
      <c r="E421" s="1">
        <v>37156.42</v>
      </c>
      <c r="F421" s="5" t="s">
        <v>28</v>
      </c>
    </row>
    <row r="422" spans="1:6" x14ac:dyDescent="0.25">
      <c r="A422" s="185">
        <v>43102</v>
      </c>
      <c r="B422" s="5" t="s">
        <v>2669</v>
      </c>
      <c r="C422" s="5" t="s">
        <v>2678</v>
      </c>
      <c r="D422" s="1">
        <v>0</v>
      </c>
      <c r="E422" s="1">
        <v>13862.29</v>
      </c>
      <c r="F422" s="5" t="s">
        <v>28</v>
      </c>
    </row>
    <row r="423" spans="1:6" x14ac:dyDescent="0.25">
      <c r="A423" s="185">
        <v>43102</v>
      </c>
      <c r="B423" s="5" t="s">
        <v>2669</v>
      </c>
      <c r="C423" s="5" t="s">
        <v>2679</v>
      </c>
      <c r="D423" s="1">
        <v>0</v>
      </c>
      <c r="E423" s="1">
        <v>23256</v>
      </c>
      <c r="F423" s="5" t="s">
        <v>28</v>
      </c>
    </row>
    <row r="424" spans="1:6" x14ac:dyDescent="0.25">
      <c r="A424" s="185">
        <v>43102</v>
      </c>
      <c r="B424" s="5" t="s">
        <v>2669</v>
      </c>
      <c r="C424" s="5" t="s">
        <v>2680</v>
      </c>
      <c r="D424" s="1">
        <v>0</v>
      </c>
      <c r="E424" s="1">
        <v>36279.230000000003</v>
      </c>
      <c r="F424" s="5" t="s">
        <v>28</v>
      </c>
    </row>
    <row r="425" spans="1:6" x14ac:dyDescent="0.25">
      <c r="A425" s="185">
        <v>43102</v>
      </c>
      <c r="B425" s="5" t="s">
        <v>2669</v>
      </c>
      <c r="C425" s="5" t="s">
        <v>2681</v>
      </c>
      <c r="D425" s="1">
        <v>0</v>
      </c>
      <c r="E425" s="1">
        <v>32739</v>
      </c>
      <c r="F425" s="5" t="s">
        <v>28</v>
      </c>
    </row>
    <row r="426" spans="1:6" x14ac:dyDescent="0.25">
      <c r="A426" s="185">
        <v>43102</v>
      </c>
      <c r="B426" s="5" t="s">
        <v>2669</v>
      </c>
      <c r="C426" s="5" t="s">
        <v>2682</v>
      </c>
      <c r="D426" s="1">
        <v>0</v>
      </c>
      <c r="E426" s="1">
        <v>44571</v>
      </c>
      <c r="F426" s="5" t="s">
        <v>28</v>
      </c>
    </row>
    <row r="427" spans="1:6" x14ac:dyDescent="0.25">
      <c r="A427" s="185">
        <v>43102</v>
      </c>
      <c r="B427" s="5" t="s">
        <v>2669</v>
      </c>
      <c r="C427" s="5" t="s">
        <v>2683</v>
      </c>
      <c r="D427" s="1">
        <v>0</v>
      </c>
      <c r="E427" s="1">
        <v>501587</v>
      </c>
      <c r="F427" s="5" t="s">
        <v>28</v>
      </c>
    </row>
    <row r="428" spans="1:6" x14ac:dyDescent="0.25">
      <c r="A428" s="185">
        <v>43102</v>
      </c>
      <c r="B428" s="5" t="s">
        <v>2669</v>
      </c>
      <c r="C428" s="5" t="s">
        <v>2676</v>
      </c>
      <c r="D428" s="1">
        <v>0</v>
      </c>
      <c r="E428" s="1">
        <v>34359.019999999997</v>
      </c>
      <c r="F428" s="5" t="s">
        <v>28</v>
      </c>
    </row>
    <row r="429" spans="1:6" x14ac:dyDescent="0.25">
      <c r="A429" s="185">
        <v>43102</v>
      </c>
      <c r="B429" s="5" t="s">
        <v>2669</v>
      </c>
      <c r="C429" s="5" t="s">
        <v>2684</v>
      </c>
      <c r="D429" s="1">
        <v>0</v>
      </c>
      <c r="E429" s="1">
        <v>4159154.23</v>
      </c>
      <c r="F429" s="5" t="s">
        <v>28</v>
      </c>
    </row>
    <row r="430" spans="1:6" x14ac:dyDescent="0.25">
      <c r="A430" s="185">
        <v>43102</v>
      </c>
      <c r="B430" s="5" t="s">
        <v>2669</v>
      </c>
      <c r="C430" s="5" t="s">
        <v>2685</v>
      </c>
      <c r="D430" s="1">
        <v>0</v>
      </c>
      <c r="E430" s="1">
        <v>30557</v>
      </c>
      <c r="F430" s="5" t="s">
        <v>28</v>
      </c>
    </row>
    <row r="431" spans="1:6" x14ac:dyDescent="0.25">
      <c r="A431" s="185">
        <v>43102</v>
      </c>
      <c r="B431" s="5" t="s">
        <v>2669</v>
      </c>
      <c r="C431" s="5" t="s">
        <v>2686</v>
      </c>
      <c r="D431" s="1">
        <v>0</v>
      </c>
      <c r="E431" s="1">
        <v>909358.99</v>
      </c>
      <c r="F431" s="5" t="s">
        <v>28</v>
      </c>
    </row>
    <row r="432" spans="1:6" x14ac:dyDescent="0.25">
      <c r="A432" s="185">
        <v>43102</v>
      </c>
      <c r="B432" s="5" t="s">
        <v>2669</v>
      </c>
      <c r="C432" s="5" t="s">
        <v>2680</v>
      </c>
      <c r="D432" s="1">
        <v>0</v>
      </c>
      <c r="E432" s="1">
        <v>346.68</v>
      </c>
      <c r="F432" s="5" t="s">
        <v>28</v>
      </c>
    </row>
    <row r="433" spans="1:6" x14ac:dyDescent="0.25">
      <c r="A433" s="185">
        <v>43102</v>
      </c>
      <c r="B433" s="5" t="s">
        <v>2669</v>
      </c>
      <c r="C433" s="5" t="s">
        <v>2687</v>
      </c>
      <c r="D433" s="1">
        <v>0</v>
      </c>
      <c r="E433" s="1">
        <v>39736.68</v>
      </c>
      <c r="F433" s="5" t="s">
        <v>28</v>
      </c>
    </row>
    <row r="434" spans="1:6" x14ac:dyDescent="0.25">
      <c r="A434" s="185">
        <v>43102</v>
      </c>
      <c r="B434" s="5" t="s">
        <v>2669</v>
      </c>
      <c r="C434" s="5" t="s">
        <v>2688</v>
      </c>
      <c r="D434" s="1">
        <v>0</v>
      </c>
      <c r="E434" s="1">
        <v>155845</v>
      </c>
      <c r="F434" s="5" t="s">
        <v>28</v>
      </c>
    </row>
    <row r="435" spans="1:6" x14ac:dyDescent="0.25">
      <c r="A435" s="185">
        <v>43102</v>
      </c>
      <c r="B435" s="5" t="s">
        <v>2669</v>
      </c>
      <c r="C435" s="5" t="s">
        <v>2689</v>
      </c>
      <c r="D435" s="1">
        <v>0</v>
      </c>
      <c r="E435" s="1">
        <v>49025.120000000003</v>
      </c>
      <c r="F435" s="5" t="s">
        <v>28</v>
      </c>
    </row>
    <row r="436" spans="1:6" x14ac:dyDescent="0.25">
      <c r="A436" s="185">
        <v>43102</v>
      </c>
      <c r="B436" s="5" t="s">
        <v>2669</v>
      </c>
      <c r="C436" s="5" t="s">
        <v>2672</v>
      </c>
      <c r="D436" s="1">
        <v>0</v>
      </c>
      <c r="E436" s="1">
        <v>55855.42</v>
      </c>
      <c r="F436" s="5" t="s">
        <v>28</v>
      </c>
    </row>
    <row r="437" spans="1:6" x14ac:dyDescent="0.25">
      <c r="A437" s="185">
        <v>43102</v>
      </c>
      <c r="B437" s="5" t="s">
        <v>2669</v>
      </c>
      <c r="C437" s="5" t="s">
        <v>2690</v>
      </c>
      <c r="D437" s="1">
        <v>0</v>
      </c>
      <c r="E437" s="1">
        <v>11235</v>
      </c>
      <c r="F437" s="5" t="s">
        <v>28</v>
      </c>
    </row>
    <row r="438" spans="1:6" x14ac:dyDescent="0.25">
      <c r="A438" s="185">
        <v>43102</v>
      </c>
      <c r="B438" s="5" t="s">
        <v>2669</v>
      </c>
      <c r="C438" s="5" t="s">
        <v>2691</v>
      </c>
      <c r="D438" s="1">
        <v>0</v>
      </c>
      <c r="E438" s="1">
        <v>30149</v>
      </c>
      <c r="F438" s="5" t="s">
        <v>28</v>
      </c>
    </row>
    <row r="439" spans="1:6" x14ac:dyDescent="0.25">
      <c r="A439" s="185">
        <v>43102</v>
      </c>
      <c r="B439" s="5" t="s">
        <v>2669</v>
      </c>
      <c r="C439" s="5" t="s">
        <v>2692</v>
      </c>
      <c r="D439" s="1">
        <v>0</v>
      </c>
      <c r="E439" s="1">
        <v>39507.449999999997</v>
      </c>
      <c r="F439" s="5" t="s">
        <v>28</v>
      </c>
    </row>
    <row r="440" spans="1:6" x14ac:dyDescent="0.25">
      <c r="A440" s="185">
        <v>43102</v>
      </c>
      <c r="B440" s="5" t="s">
        <v>2669</v>
      </c>
      <c r="C440" s="5" t="s">
        <v>2670</v>
      </c>
      <c r="D440" s="1">
        <v>0</v>
      </c>
      <c r="E440" s="1">
        <v>13314.68</v>
      </c>
      <c r="F440" s="5" t="s">
        <v>28</v>
      </c>
    </row>
    <row r="441" spans="1:6" x14ac:dyDescent="0.25">
      <c r="A441" s="185">
        <v>43102</v>
      </c>
      <c r="B441" s="5" t="s">
        <v>2669</v>
      </c>
      <c r="C441" s="5" t="s">
        <v>2693</v>
      </c>
      <c r="D441" s="1">
        <v>0</v>
      </c>
      <c r="E441" s="1">
        <v>9360</v>
      </c>
      <c r="F441" s="5" t="s">
        <v>28</v>
      </c>
    </row>
    <row r="442" spans="1:6" x14ac:dyDescent="0.25">
      <c r="A442" s="185">
        <v>43102</v>
      </c>
      <c r="B442" s="5" t="s">
        <v>2669</v>
      </c>
      <c r="C442" s="5" t="s">
        <v>2694</v>
      </c>
      <c r="D442" s="1">
        <v>0</v>
      </c>
      <c r="E442" s="1">
        <v>1014132.12</v>
      </c>
      <c r="F442" s="5" t="s">
        <v>28</v>
      </c>
    </row>
    <row r="443" spans="1:6" x14ac:dyDescent="0.25">
      <c r="A443" s="185">
        <v>43102</v>
      </c>
      <c r="B443" s="5" t="s">
        <v>2669</v>
      </c>
      <c r="C443" s="5" t="s">
        <v>2695</v>
      </c>
      <c r="D443" s="1">
        <v>0</v>
      </c>
      <c r="E443" s="1">
        <v>72888.649999999994</v>
      </c>
      <c r="F443" s="5" t="s">
        <v>28</v>
      </c>
    </row>
    <row r="444" spans="1:6" x14ac:dyDescent="0.25">
      <c r="A444" s="185">
        <v>43102</v>
      </c>
      <c r="B444" s="5" t="s">
        <v>2669</v>
      </c>
      <c r="C444" s="5" t="s">
        <v>2696</v>
      </c>
      <c r="D444" s="1">
        <v>0</v>
      </c>
      <c r="E444" s="1">
        <v>1031669.91</v>
      </c>
      <c r="F444" s="5" t="s">
        <v>28</v>
      </c>
    </row>
    <row r="445" spans="1:6" x14ac:dyDescent="0.25">
      <c r="A445" s="185">
        <v>43102</v>
      </c>
      <c r="B445" s="5" t="s">
        <v>2669</v>
      </c>
      <c r="C445" s="5" t="s">
        <v>2697</v>
      </c>
      <c r="D445" s="1">
        <v>0</v>
      </c>
      <c r="E445" s="1">
        <v>533.5</v>
      </c>
      <c r="F445" s="5" t="s">
        <v>28</v>
      </c>
    </row>
    <row r="446" spans="1:6" x14ac:dyDescent="0.25">
      <c r="A446" s="185">
        <v>43102</v>
      </c>
      <c r="B446" s="5" t="s">
        <v>27</v>
      </c>
      <c r="C446" s="5" t="s">
        <v>2698</v>
      </c>
      <c r="D446" s="148">
        <v>301061.78000000003</v>
      </c>
      <c r="E446" s="1">
        <v>0</v>
      </c>
      <c r="F446" s="5" t="s">
        <v>2699</v>
      </c>
    </row>
    <row r="447" spans="1:6" x14ac:dyDescent="0.25">
      <c r="A447" s="185">
        <v>43102</v>
      </c>
      <c r="B447" s="5" t="s">
        <v>27</v>
      </c>
      <c r="C447" s="5" t="s">
        <v>2700</v>
      </c>
      <c r="D447" s="148">
        <v>90</v>
      </c>
      <c r="E447" s="1">
        <v>0</v>
      </c>
      <c r="F447" s="5" t="s">
        <v>2699</v>
      </c>
    </row>
    <row r="448" spans="1:6" x14ac:dyDescent="0.25">
      <c r="A448" s="185">
        <v>43102</v>
      </c>
      <c r="B448" s="5" t="s">
        <v>27</v>
      </c>
      <c r="C448" s="5" t="s">
        <v>2701</v>
      </c>
      <c r="D448" s="148">
        <v>2056.04</v>
      </c>
      <c r="E448" s="1">
        <v>0</v>
      </c>
      <c r="F448" s="5" t="s">
        <v>2702</v>
      </c>
    </row>
    <row r="449" spans="1:12" x14ac:dyDescent="0.25">
      <c r="A449" s="185">
        <v>43102</v>
      </c>
      <c r="B449" s="5" t="s">
        <v>2703</v>
      </c>
      <c r="C449" s="5" t="s">
        <v>2651</v>
      </c>
      <c r="D449" s="1">
        <v>0</v>
      </c>
      <c r="E449" s="1">
        <v>53336</v>
      </c>
      <c r="F449" s="5" t="s">
        <v>28</v>
      </c>
    </row>
    <row r="450" spans="1:12" x14ac:dyDescent="0.25">
      <c r="A450" s="185">
        <v>43102</v>
      </c>
      <c r="B450" s="5" t="s">
        <v>26</v>
      </c>
      <c r="C450" s="5" t="s">
        <v>2704</v>
      </c>
      <c r="D450" s="1">
        <v>0</v>
      </c>
      <c r="E450" s="1">
        <v>45931</v>
      </c>
      <c r="F450" s="5" t="s">
        <v>2705</v>
      </c>
    </row>
    <row r="451" spans="1:12" x14ac:dyDescent="0.25">
      <c r="A451" s="185">
        <v>43102</v>
      </c>
      <c r="B451" s="5" t="s">
        <v>26</v>
      </c>
      <c r="C451" s="5" t="s">
        <v>2706</v>
      </c>
      <c r="D451" s="1">
        <v>0</v>
      </c>
      <c r="E451" s="1">
        <v>4793</v>
      </c>
      <c r="F451" s="5" t="s">
        <v>2707</v>
      </c>
    </row>
    <row r="452" spans="1:12" x14ac:dyDescent="0.25">
      <c r="A452" s="185">
        <v>43102</v>
      </c>
      <c r="B452" s="5" t="s">
        <v>26</v>
      </c>
      <c r="C452" s="5" t="s">
        <v>2708</v>
      </c>
      <c r="D452" s="1">
        <v>0</v>
      </c>
      <c r="E452" s="1">
        <v>45467</v>
      </c>
      <c r="F452" s="5" t="s">
        <v>2709</v>
      </c>
    </row>
    <row r="453" spans="1:12" x14ac:dyDescent="0.25">
      <c r="A453" s="185">
        <v>43102</v>
      </c>
      <c r="B453" s="5" t="s">
        <v>26</v>
      </c>
      <c r="C453" s="5" t="s">
        <v>2710</v>
      </c>
      <c r="D453" s="1">
        <v>0</v>
      </c>
      <c r="E453" s="1">
        <v>151425.97</v>
      </c>
      <c r="F453" s="5" t="s">
        <v>2711</v>
      </c>
    </row>
    <row r="454" spans="1:12" x14ac:dyDescent="0.25">
      <c r="A454" s="185">
        <v>43102</v>
      </c>
      <c r="B454" s="5" t="s">
        <v>2712</v>
      </c>
      <c r="C454" s="5" t="s">
        <v>2713</v>
      </c>
      <c r="D454" s="1">
        <v>0</v>
      </c>
      <c r="E454" s="148">
        <v>106823.75</v>
      </c>
      <c r="F454" s="5" t="s">
        <v>28</v>
      </c>
      <c r="J454" s="3"/>
      <c r="K454" s="3"/>
      <c r="L454" s="3"/>
    </row>
    <row r="455" spans="1:12" x14ac:dyDescent="0.25">
      <c r="A455" s="185">
        <v>43102</v>
      </c>
      <c r="B455" s="5" t="s">
        <v>2712</v>
      </c>
      <c r="C455" s="5" t="s">
        <v>2713</v>
      </c>
      <c r="D455" s="1">
        <v>0</v>
      </c>
      <c r="E455" s="148">
        <v>105229</v>
      </c>
      <c r="F455" s="5" t="s">
        <v>28</v>
      </c>
      <c r="J455" s="3"/>
      <c r="K455" s="3"/>
      <c r="L455" s="3"/>
    </row>
    <row r="456" spans="1:12" x14ac:dyDescent="0.25">
      <c r="A456" s="185">
        <v>43102</v>
      </c>
      <c r="B456" s="5" t="s">
        <v>2712</v>
      </c>
      <c r="C456" s="5" t="s">
        <v>2714</v>
      </c>
      <c r="D456" s="1">
        <v>0</v>
      </c>
      <c r="E456" s="148">
        <v>93970.11</v>
      </c>
      <c r="F456" s="5" t="s">
        <v>28</v>
      </c>
      <c r="J456" s="3"/>
      <c r="K456" s="3"/>
      <c r="L456" s="3"/>
    </row>
    <row r="457" spans="1:12" x14ac:dyDescent="0.25">
      <c r="A457" s="185">
        <v>43102</v>
      </c>
      <c r="B457" s="5" t="s">
        <v>2712</v>
      </c>
      <c r="C457" s="5" t="s">
        <v>2714</v>
      </c>
      <c r="D457" s="1">
        <v>0</v>
      </c>
      <c r="E457" s="148">
        <v>79458.63</v>
      </c>
      <c r="F457" s="5" t="s">
        <v>28</v>
      </c>
      <c r="J457" s="3"/>
      <c r="K457" s="3"/>
      <c r="L457" s="3"/>
    </row>
    <row r="458" spans="1:12" x14ac:dyDescent="0.25">
      <c r="A458" s="185">
        <v>43102</v>
      </c>
      <c r="B458" s="5" t="s">
        <v>2712</v>
      </c>
      <c r="C458" s="5" t="s">
        <v>2714</v>
      </c>
      <c r="D458" s="1">
        <v>0</v>
      </c>
      <c r="E458" s="148">
        <v>28189.5</v>
      </c>
      <c r="F458" s="5" t="s">
        <v>28</v>
      </c>
      <c r="J458" s="229"/>
      <c r="K458" s="3"/>
      <c r="L458" s="3"/>
    </row>
    <row r="459" spans="1:12" x14ac:dyDescent="0.25">
      <c r="A459" s="185">
        <v>43102</v>
      </c>
      <c r="B459" s="5" t="s">
        <v>2712</v>
      </c>
      <c r="C459" s="5" t="s">
        <v>2713</v>
      </c>
      <c r="D459" s="1">
        <v>0</v>
      </c>
      <c r="E459" s="148">
        <v>11040</v>
      </c>
      <c r="F459" s="5" t="s">
        <v>28</v>
      </c>
      <c r="J459" s="229"/>
      <c r="K459" s="3"/>
      <c r="L459" s="3"/>
    </row>
    <row r="460" spans="1:12" x14ac:dyDescent="0.25">
      <c r="A460" s="185">
        <v>43102</v>
      </c>
      <c r="B460" s="5" t="s">
        <v>2712</v>
      </c>
      <c r="C460" s="5" t="s">
        <v>2713</v>
      </c>
      <c r="D460" s="1">
        <v>0</v>
      </c>
      <c r="E460" s="148">
        <v>93311.95</v>
      </c>
      <c r="F460" s="5" t="s">
        <v>28</v>
      </c>
      <c r="J460" s="229"/>
      <c r="K460" s="3"/>
      <c r="L460" s="3"/>
    </row>
    <row r="461" spans="1:12" x14ac:dyDescent="0.25">
      <c r="A461" s="185">
        <v>43102</v>
      </c>
      <c r="B461" s="5" t="s">
        <v>2712</v>
      </c>
      <c r="C461" s="5" t="s">
        <v>2714</v>
      </c>
      <c r="D461" s="1">
        <v>0</v>
      </c>
      <c r="E461" s="148">
        <v>66924.81</v>
      </c>
      <c r="F461" s="5" t="s">
        <v>28</v>
      </c>
      <c r="J461" s="229"/>
      <c r="K461" s="3"/>
      <c r="L461" s="3"/>
    </row>
    <row r="462" spans="1:12" x14ac:dyDescent="0.25">
      <c r="A462" s="185">
        <v>43102</v>
      </c>
      <c r="B462" s="5" t="s">
        <v>2192</v>
      </c>
      <c r="C462" s="5" t="s">
        <v>2715</v>
      </c>
      <c r="D462" s="1">
        <v>0</v>
      </c>
      <c r="E462" s="148">
        <v>64221.59</v>
      </c>
      <c r="F462" s="5" t="s">
        <v>28</v>
      </c>
      <c r="J462" s="229"/>
      <c r="K462" s="3"/>
      <c r="L462" s="3"/>
    </row>
    <row r="463" spans="1:12" x14ac:dyDescent="0.25">
      <c r="A463" s="185">
        <v>43102</v>
      </c>
      <c r="B463" s="5" t="s">
        <v>26</v>
      </c>
      <c r="C463" s="5" t="s">
        <v>2716</v>
      </c>
      <c r="D463" s="148">
        <v>106823.75</v>
      </c>
      <c r="E463" s="1">
        <v>0</v>
      </c>
      <c r="F463" s="5" t="s">
        <v>2717</v>
      </c>
      <c r="J463" s="229"/>
      <c r="K463" s="3"/>
      <c r="L463" s="3"/>
    </row>
    <row r="464" spans="1:12" x14ac:dyDescent="0.25">
      <c r="A464" s="185">
        <v>43102</v>
      </c>
      <c r="B464" s="5" t="s">
        <v>26</v>
      </c>
      <c r="C464" s="5" t="s">
        <v>2718</v>
      </c>
      <c r="D464" s="148">
        <v>93311.95</v>
      </c>
      <c r="E464" s="1">
        <v>0</v>
      </c>
      <c r="F464" s="5" t="s">
        <v>2719</v>
      </c>
      <c r="J464" s="229"/>
      <c r="K464" s="3"/>
      <c r="L464" s="3"/>
    </row>
    <row r="465" spans="1:12" x14ac:dyDescent="0.25">
      <c r="A465" s="185">
        <v>43102</v>
      </c>
      <c r="B465" s="5" t="s">
        <v>26</v>
      </c>
      <c r="C465" s="5" t="s">
        <v>2720</v>
      </c>
      <c r="D465" s="148">
        <v>105229</v>
      </c>
      <c r="E465" s="1">
        <v>0</v>
      </c>
      <c r="F465" s="5" t="s">
        <v>2721</v>
      </c>
      <c r="J465" s="229"/>
      <c r="K465" s="3"/>
      <c r="L465" s="3"/>
    </row>
    <row r="466" spans="1:12" x14ac:dyDescent="0.25">
      <c r="A466" s="185">
        <v>43102</v>
      </c>
      <c r="B466" s="5" t="s">
        <v>26</v>
      </c>
      <c r="C466" s="5" t="s">
        <v>2722</v>
      </c>
      <c r="D466" s="148">
        <v>79458.63</v>
      </c>
      <c r="E466" s="1">
        <v>0</v>
      </c>
      <c r="F466" s="5" t="s">
        <v>2723</v>
      </c>
      <c r="J466" s="229"/>
      <c r="K466" s="3"/>
      <c r="L466" s="3"/>
    </row>
    <row r="467" spans="1:12" x14ac:dyDescent="0.25">
      <c r="A467" s="185">
        <v>43102</v>
      </c>
      <c r="B467" s="5" t="s">
        <v>26</v>
      </c>
      <c r="C467" s="5" t="s">
        <v>2724</v>
      </c>
      <c r="D467" s="148">
        <v>28189.5</v>
      </c>
      <c r="E467" s="1">
        <v>0</v>
      </c>
      <c r="F467" s="5" t="s">
        <v>2725</v>
      </c>
      <c r="J467" s="3"/>
      <c r="K467" s="3"/>
      <c r="L467" s="3"/>
    </row>
    <row r="468" spans="1:12" x14ac:dyDescent="0.25">
      <c r="A468" s="185">
        <v>43102</v>
      </c>
      <c r="B468" s="5" t="s">
        <v>26</v>
      </c>
      <c r="C468" s="5" t="s">
        <v>2726</v>
      </c>
      <c r="D468" s="148">
        <v>93970.11</v>
      </c>
      <c r="E468" s="1">
        <v>0</v>
      </c>
      <c r="F468" s="5" t="s">
        <v>2727</v>
      </c>
      <c r="J468" s="3"/>
      <c r="K468" s="3"/>
      <c r="L468" s="3"/>
    </row>
    <row r="469" spans="1:12" x14ac:dyDescent="0.25">
      <c r="A469" s="185">
        <v>43102</v>
      </c>
      <c r="B469" s="5" t="s">
        <v>26</v>
      </c>
      <c r="C469" s="5" t="s">
        <v>2728</v>
      </c>
      <c r="D469" s="148">
        <v>66924.81</v>
      </c>
      <c r="E469" s="1">
        <v>0</v>
      </c>
      <c r="F469" s="5" t="s">
        <v>2729</v>
      </c>
      <c r="J469" s="3"/>
      <c r="K469" s="3"/>
      <c r="L469" s="3"/>
    </row>
    <row r="470" spans="1:12" x14ac:dyDescent="0.25">
      <c r="A470" s="185">
        <v>43102</v>
      </c>
      <c r="B470" s="5" t="s">
        <v>26</v>
      </c>
      <c r="C470" s="5" t="s">
        <v>2730</v>
      </c>
      <c r="D470" s="148">
        <v>11040</v>
      </c>
      <c r="E470" s="1">
        <v>0</v>
      </c>
      <c r="F470" s="5" t="s">
        <v>2731</v>
      </c>
      <c r="J470" s="3"/>
      <c r="K470" s="3"/>
      <c r="L470" s="3"/>
    </row>
    <row r="471" spans="1:12" x14ac:dyDescent="0.25">
      <c r="A471" s="185">
        <v>43102</v>
      </c>
      <c r="B471" s="5" t="s">
        <v>26</v>
      </c>
      <c r="C471" s="5" t="s">
        <v>2732</v>
      </c>
      <c r="D471" s="148">
        <v>64221.59</v>
      </c>
      <c r="E471" s="1">
        <v>0</v>
      </c>
      <c r="F471" s="5" t="s">
        <v>2733</v>
      </c>
    </row>
    <row r="472" spans="1:12" x14ac:dyDescent="0.25">
      <c r="A472" s="185">
        <v>43102</v>
      </c>
      <c r="B472" s="5" t="s">
        <v>26</v>
      </c>
      <c r="C472" s="5" t="s">
        <v>2734</v>
      </c>
      <c r="D472" s="148">
        <v>6800.51</v>
      </c>
      <c r="E472" s="1">
        <v>0</v>
      </c>
      <c r="F472" s="5" t="s">
        <v>2735</v>
      </c>
    </row>
    <row r="473" spans="1:12" x14ac:dyDescent="0.25">
      <c r="A473" s="185">
        <v>43103</v>
      </c>
      <c r="B473" s="5" t="s">
        <v>2740</v>
      </c>
      <c r="C473" s="5" t="s">
        <v>2741</v>
      </c>
      <c r="D473" s="148">
        <v>851086.15</v>
      </c>
      <c r="E473" s="1">
        <v>0</v>
      </c>
      <c r="F473" s="5" t="s">
        <v>28</v>
      </c>
    </row>
    <row r="474" spans="1:12" x14ac:dyDescent="0.25">
      <c r="A474" s="185">
        <v>43103</v>
      </c>
      <c r="B474" s="5" t="s">
        <v>2742</v>
      </c>
      <c r="C474" s="5" t="s">
        <v>2743</v>
      </c>
      <c r="D474" s="148">
        <v>24582.83</v>
      </c>
      <c r="E474" s="1">
        <v>0</v>
      </c>
      <c r="F474" s="5" t="s">
        <v>28</v>
      </c>
    </row>
    <row r="475" spans="1:12" x14ac:dyDescent="0.25">
      <c r="A475" s="185">
        <v>43103</v>
      </c>
      <c r="B475" s="5" t="s">
        <v>2744</v>
      </c>
      <c r="C475" s="5" t="s">
        <v>2745</v>
      </c>
      <c r="D475" s="148">
        <v>108047.73</v>
      </c>
      <c r="E475" s="1">
        <v>0</v>
      </c>
      <c r="F475" s="5" t="s">
        <v>28</v>
      </c>
    </row>
    <row r="476" spans="1:12" x14ac:dyDescent="0.25">
      <c r="A476" s="185">
        <v>43103</v>
      </c>
      <c r="B476" s="5" t="s">
        <v>2746</v>
      </c>
      <c r="C476" s="5" t="s">
        <v>2747</v>
      </c>
      <c r="D476" s="148">
        <v>200000</v>
      </c>
      <c r="E476" s="1">
        <v>0</v>
      </c>
      <c r="F476" s="5" t="s">
        <v>28</v>
      </c>
    </row>
    <row r="477" spans="1:12" x14ac:dyDescent="0.25">
      <c r="A477" s="185">
        <v>43103</v>
      </c>
      <c r="B477" s="5" t="s">
        <v>2748</v>
      </c>
      <c r="C477" s="5" t="s">
        <v>2749</v>
      </c>
      <c r="D477" s="148">
        <v>200000</v>
      </c>
      <c r="E477" s="1">
        <v>0</v>
      </c>
      <c r="F477" s="5" t="s">
        <v>28</v>
      </c>
    </row>
    <row r="478" spans="1:12" x14ac:dyDescent="0.25">
      <c r="A478" s="185">
        <v>43103</v>
      </c>
      <c r="B478" s="5" t="s">
        <v>27</v>
      </c>
      <c r="C478" s="5" t="s">
        <v>2750</v>
      </c>
      <c r="D478" s="148">
        <v>145000</v>
      </c>
      <c r="E478" s="1">
        <v>0</v>
      </c>
      <c r="F478" s="5" t="s">
        <v>2751</v>
      </c>
    </row>
    <row r="479" spans="1:12" x14ac:dyDescent="0.25">
      <c r="A479" s="185">
        <v>43103</v>
      </c>
      <c r="B479" s="5" t="s">
        <v>27</v>
      </c>
      <c r="C479" s="5" t="s">
        <v>2752</v>
      </c>
      <c r="D479" s="148">
        <v>17500</v>
      </c>
      <c r="E479" s="1">
        <v>0</v>
      </c>
      <c r="F479" s="5" t="s">
        <v>2753</v>
      </c>
    </row>
    <row r="480" spans="1:12" x14ac:dyDescent="0.25">
      <c r="A480" s="185">
        <v>43103</v>
      </c>
      <c r="B480" s="5" t="s">
        <v>27</v>
      </c>
      <c r="C480" s="5" t="s">
        <v>2754</v>
      </c>
      <c r="D480" s="148">
        <v>67200</v>
      </c>
      <c r="E480" s="1">
        <v>0</v>
      </c>
      <c r="F480" s="5" t="s">
        <v>2755</v>
      </c>
    </row>
    <row r="481" spans="1:8" x14ac:dyDescent="0.25">
      <c r="A481" s="185">
        <v>43103</v>
      </c>
      <c r="B481" s="5" t="s">
        <v>26</v>
      </c>
      <c r="C481" s="5" t="s">
        <v>2756</v>
      </c>
      <c r="D481" s="148">
        <v>1397218</v>
      </c>
      <c r="E481" s="1">
        <v>0</v>
      </c>
      <c r="F481" s="5" t="s">
        <v>2757</v>
      </c>
    </row>
    <row r="482" spans="1:8" x14ac:dyDescent="0.25">
      <c r="A482" s="185">
        <v>43103</v>
      </c>
      <c r="B482" s="5" t="s">
        <v>26</v>
      </c>
      <c r="C482" s="5" t="s">
        <v>2758</v>
      </c>
      <c r="D482" s="148">
        <v>1200</v>
      </c>
      <c r="E482" s="1">
        <v>0</v>
      </c>
      <c r="F482" s="5" t="s">
        <v>2759</v>
      </c>
    </row>
    <row r="483" spans="1:8" x14ac:dyDescent="0.25">
      <c r="A483" s="185">
        <v>43104</v>
      </c>
      <c r="B483" s="5" t="s">
        <v>26</v>
      </c>
      <c r="C483" s="5" t="s">
        <v>2760</v>
      </c>
      <c r="D483" s="222">
        <v>29247</v>
      </c>
      <c r="E483" s="1">
        <v>0</v>
      </c>
      <c r="F483" s="5" t="s">
        <v>2761</v>
      </c>
      <c r="H483" s="4">
        <f>D483-E379</f>
        <v>19307</v>
      </c>
    </row>
    <row r="486" spans="1:8" x14ac:dyDescent="0.25">
      <c r="A486" s="185"/>
    </row>
    <row r="487" spans="1:8" x14ac:dyDescent="0.25">
      <c r="D487" s="1">
        <f>SUM(D2:D486)</f>
        <v>43344631.589999981</v>
      </c>
      <c r="E487" s="1">
        <f>SUM(E2:E486)</f>
        <v>68227537.270000011</v>
      </c>
    </row>
    <row r="489" spans="1:8" x14ac:dyDescent="0.25">
      <c r="E489" s="1">
        <f>E487-D487</f>
        <v>24882905.68000003</v>
      </c>
    </row>
    <row r="491" spans="1:8" x14ac:dyDescent="0.25">
      <c r="E491" s="127">
        <v>24882905.68</v>
      </c>
    </row>
    <row r="493" spans="1:8" x14ac:dyDescent="0.25">
      <c r="E493" s="1">
        <f>E489-E491</f>
        <v>2.9802322387695313E-8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F554"/>
  <sheetViews>
    <sheetView topLeftCell="A412" workbookViewId="0">
      <selection activeCell="C363" sqref="C363"/>
    </sheetView>
  </sheetViews>
  <sheetFormatPr defaultRowHeight="15" x14ac:dyDescent="0.25"/>
  <cols>
    <col min="1" max="1" width="10" bestFit="1" customWidth="1"/>
    <col min="2" max="2" width="29.85546875" bestFit="1" customWidth="1"/>
    <col min="3" max="3" width="32.140625" bestFit="1" customWidth="1"/>
    <col min="4" max="4" width="14.28515625" style="1" bestFit="1" customWidth="1"/>
    <col min="5" max="5" width="15.85546875" style="1" bestFit="1" customWidth="1"/>
  </cols>
  <sheetData>
    <row r="1" spans="1:6" s="5" customFormat="1" x14ac:dyDescent="0.25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s="5" customFormat="1" x14ac:dyDescent="0.25">
      <c r="D2" s="1"/>
      <c r="E2" s="220">
        <v>24138236.109999999</v>
      </c>
    </row>
    <row r="3" spans="1:6" s="5" customFormat="1" x14ac:dyDescent="0.25">
      <c r="A3" s="6">
        <v>43053</v>
      </c>
      <c r="B3" s="5" t="s">
        <v>1262</v>
      </c>
      <c r="C3" s="5" t="s">
        <v>1263</v>
      </c>
      <c r="D3" s="148">
        <v>5500</v>
      </c>
      <c r="E3" s="1">
        <v>0</v>
      </c>
      <c r="F3" s="5" t="s">
        <v>28</v>
      </c>
    </row>
    <row r="4" spans="1:6" s="5" customFormat="1" x14ac:dyDescent="0.25">
      <c r="A4" s="6">
        <v>43053</v>
      </c>
      <c r="B4" s="5" t="s">
        <v>1264</v>
      </c>
      <c r="C4" s="5" t="s">
        <v>1265</v>
      </c>
      <c r="D4" s="1">
        <v>0</v>
      </c>
      <c r="E4" s="148">
        <v>39807.519999999997</v>
      </c>
      <c r="F4" s="5" t="s">
        <v>28</v>
      </c>
    </row>
    <row r="5" spans="1:6" s="5" customFormat="1" x14ac:dyDescent="0.25">
      <c r="A5" s="6">
        <v>43053</v>
      </c>
      <c r="B5" s="5" t="s">
        <v>1190</v>
      </c>
      <c r="C5" s="5" t="s">
        <v>1266</v>
      </c>
      <c r="D5" s="1">
        <v>0</v>
      </c>
      <c r="E5" s="148">
        <v>52770</v>
      </c>
      <c r="F5" s="5" t="s">
        <v>28</v>
      </c>
    </row>
    <row r="6" spans="1:6" s="5" customFormat="1" x14ac:dyDescent="0.25">
      <c r="A6" s="6">
        <v>43053</v>
      </c>
      <c r="B6" s="5" t="s">
        <v>1267</v>
      </c>
      <c r="C6" s="5" t="s">
        <v>1268</v>
      </c>
      <c r="D6" s="1">
        <v>0</v>
      </c>
      <c r="E6" s="148">
        <v>21537.52</v>
      </c>
      <c r="F6" s="5" t="s">
        <v>28</v>
      </c>
    </row>
    <row r="7" spans="1:6" s="5" customFormat="1" x14ac:dyDescent="0.25">
      <c r="A7" s="6">
        <v>43053</v>
      </c>
      <c r="B7" s="5" t="s">
        <v>623</v>
      </c>
      <c r="C7" s="5" t="s">
        <v>1269</v>
      </c>
      <c r="D7" s="1">
        <v>0</v>
      </c>
      <c r="E7" s="148">
        <v>30000</v>
      </c>
      <c r="F7" s="5" t="s">
        <v>28</v>
      </c>
    </row>
    <row r="8" spans="1:6" s="5" customFormat="1" x14ac:dyDescent="0.25">
      <c r="A8" s="6">
        <v>43053</v>
      </c>
      <c r="B8" s="5" t="s">
        <v>1267</v>
      </c>
      <c r="C8" s="5" t="s">
        <v>1270</v>
      </c>
      <c r="D8" s="1">
        <v>0</v>
      </c>
      <c r="E8" s="148">
        <v>19560</v>
      </c>
      <c r="F8" s="5" t="s">
        <v>28</v>
      </c>
    </row>
    <row r="9" spans="1:6" s="5" customFormat="1" x14ac:dyDescent="0.25">
      <c r="A9" s="6">
        <v>43053</v>
      </c>
      <c r="B9" s="5" t="s">
        <v>1267</v>
      </c>
      <c r="C9" s="5" t="s">
        <v>1271</v>
      </c>
      <c r="D9" s="1">
        <v>0</v>
      </c>
      <c r="E9" s="148">
        <v>122267.9</v>
      </c>
      <c r="F9" s="5" t="s">
        <v>28</v>
      </c>
    </row>
    <row r="10" spans="1:6" s="5" customFormat="1" x14ac:dyDescent="0.25">
      <c r="A10" s="6">
        <v>43053</v>
      </c>
      <c r="B10" s="5" t="s">
        <v>1267</v>
      </c>
      <c r="C10" s="5" t="s">
        <v>1272</v>
      </c>
      <c r="D10" s="1">
        <v>0</v>
      </c>
      <c r="E10" s="148">
        <v>7671</v>
      </c>
      <c r="F10" s="5" t="s">
        <v>28</v>
      </c>
    </row>
    <row r="11" spans="1:6" s="5" customFormat="1" x14ac:dyDescent="0.25">
      <c r="A11" s="6">
        <v>43053</v>
      </c>
      <c r="B11" s="5" t="s">
        <v>1264</v>
      </c>
      <c r="C11" s="5" t="s">
        <v>1273</v>
      </c>
      <c r="D11" s="1">
        <v>0</v>
      </c>
      <c r="E11" s="148">
        <v>8244</v>
      </c>
      <c r="F11" s="5" t="s">
        <v>28</v>
      </c>
    </row>
    <row r="12" spans="1:6" s="5" customFormat="1" x14ac:dyDescent="0.25">
      <c r="A12" s="6">
        <v>43053</v>
      </c>
      <c r="B12" s="5" t="s">
        <v>623</v>
      </c>
      <c r="C12" s="5" t="s">
        <v>1269</v>
      </c>
      <c r="D12" s="1">
        <v>0</v>
      </c>
      <c r="E12" s="148">
        <v>30000</v>
      </c>
      <c r="F12" s="5" t="s">
        <v>28</v>
      </c>
    </row>
    <row r="13" spans="1:6" s="5" customFormat="1" x14ac:dyDescent="0.25">
      <c r="A13" s="6">
        <v>43053</v>
      </c>
      <c r="B13" s="5" t="s">
        <v>1267</v>
      </c>
      <c r="C13" s="5" t="s">
        <v>1274</v>
      </c>
      <c r="D13" s="1">
        <v>0</v>
      </c>
      <c r="E13" s="148">
        <v>31875.5</v>
      </c>
      <c r="F13" s="5" t="s">
        <v>28</v>
      </c>
    </row>
    <row r="14" spans="1:6" s="5" customFormat="1" x14ac:dyDescent="0.25">
      <c r="A14" s="6">
        <v>43053</v>
      </c>
      <c r="B14" s="5" t="s">
        <v>623</v>
      </c>
      <c r="C14" s="5" t="s">
        <v>1269</v>
      </c>
      <c r="D14" s="1">
        <v>0</v>
      </c>
      <c r="E14" s="148">
        <v>30371</v>
      </c>
      <c r="F14" s="5" t="s">
        <v>28</v>
      </c>
    </row>
    <row r="15" spans="1:6" s="5" customFormat="1" x14ac:dyDescent="0.25">
      <c r="A15" s="6">
        <v>43053</v>
      </c>
      <c r="B15" s="5" t="s">
        <v>1267</v>
      </c>
      <c r="C15" s="5" t="s">
        <v>1275</v>
      </c>
      <c r="D15" s="1">
        <v>0</v>
      </c>
      <c r="E15" s="148">
        <v>134460.76999999999</v>
      </c>
      <c r="F15" s="5" t="s">
        <v>28</v>
      </c>
    </row>
    <row r="16" spans="1:6" s="5" customFormat="1" x14ac:dyDescent="0.25">
      <c r="A16" s="6">
        <v>43053</v>
      </c>
      <c r="B16" s="5" t="s">
        <v>27</v>
      </c>
      <c r="C16" s="5" t="s">
        <v>1276</v>
      </c>
      <c r="D16" s="148">
        <v>1118.19</v>
      </c>
      <c r="E16" s="1">
        <v>0</v>
      </c>
      <c r="F16" s="5" t="s">
        <v>1277</v>
      </c>
    </row>
    <row r="17" spans="1:6" s="5" customFormat="1" x14ac:dyDescent="0.25">
      <c r="A17" s="6">
        <v>43053</v>
      </c>
      <c r="B17" s="5" t="s">
        <v>27</v>
      </c>
      <c r="C17" s="5" t="s">
        <v>1278</v>
      </c>
      <c r="D17" s="148">
        <v>764.73</v>
      </c>
      <c r="E17" s="1">
        <v>0</v>
      </c>
      <c r="F17" s="5" t="s">
        <v>1279</v>
      </c>
    </row>
    <row r="18" spans="1:6" s="5" customFormat="1" x14ac:dyDescent="0.25">
      <c r="A18" s="6">
        <v>43053</v>
      </c>
      <c r="B18" s="5" t="s">
        <v>27</v>
      </c>
      <c r="C18" s="5" t="s">
        <v>1280</v>
      </c>
      <c r="D18" s="148">
        <v>1437.57</v>
      </c>
      <c r="E18" s="1">
        <v>0</v>
      </c>
      <c r="F18" s="5" t="s">
        <v>1281</v>
      </c>
    </row>
    <row r="19" spans="1:6" s="5" customFormat="1" x14ac:dyDescent="0.25">
      <c r="A19" s="6">
        <v>43053</v>
      </c>
      <c r="B19" s="5" t="s">
        <v>27</v>
      </c>
      <c r="C19" s="5" t="s">
        <v>1282</v>
      </c>
      <c r="D19" s="148">
        <v>827.19</v>
      </c>
      <c r="E19" s="1">
        <v>0</v>
      </c>
      <c r="F19" s="5" t="s">
        <v>1283</v>
      </c>
    </row>
    <row r="20" spans="1:6" s="5" customFormat="1" x14ac:dyDescent="0.25">
      <c r="A20" s="6">
        <v>43053</v>
      </c>
      <c r="B20" s="5" t="s">
        <v>1284</v>
      </c>
      <c r="C20" s="5" t="s">
        <v>1285</v>
      </c>
      <c r="D20" s="1">
        <v>0</v>
      </c>
      <c r="E20" s="148">
        <v>18520</v>
      </c>
      <c r="F20" s="5" t="s">
        <v>28</v>
      </c>
    </row>
    <row r="21" spans="1:6" s="5" customFormat="1" x14ac:dyDescent="0.25">
      <c r="A21" s="6">
        <v>43053</v>
      </c>
      <c r="B21" s="5" t="s">
        <v>1286</v>
      </c>
      <c r="C21" s="5" t="s">
        <v>1287</v>
      </c>
      <c r="D21" s="1">
        <v>0</v>
      </c>
      <c r="E21" s="148">
        <v>45370</v>
      </c>
      <c r="F21" s="5" t="s">
        <v>28</v>
      </c>
    </row>
    <row r="22" spans="1:6" s="5" customFormat="1" x14ac:dyDescent="0.25">
      <c r="A22" s="6">
        <v>43053</v>
      </c>
      <c r="B22" s="5" t="s">
        <v>1286</v>
      </c>
      <c r="C22" s="5" t="s">
        <v>1288</v>
      </c>
      <c r="D22" s="1">
        <v>0</v>
      </c>
      <c r="E22" s="148">
        <v>67179.55</v>
      </c>
      <c r="F22" s="5" t="s">
        <v>28</v>
      </c>
    </row>
    <row r="23" spans="1:6" s="5" customFormat="1" x14ac:dyDescent="0.25">
      <c r="A23" s="6">
        <v>43053</v>
      </c>
      <c r="B23" s="5" t="s">
        <v>1286</v>
      </c>
      <c r="C23" s="5" t="s">
        <v>1289</v>
      </c>
      <c r="D23" s="1">
        <v>0</v>
      </c>
      <c r="E23" s="148">
        <v>11457.49</v>
      </c>
      <c r="F23" s="5" t="s">
        <v>28</v>
      </c>
    </row>
    <row r="24" spans="1:6" s="5" customFormat="1" x14ac:dyDescent="0.25">
      <c r="A24" s="6">
        <v>43053</v>
      </c>
      <c r="B24" s="5" t="s">
        <v>1286</v>
      </c>
      <c r="C24" s="5" t="s">
        <v>1290</v>
      </c>
      <c r="D24" s="1">
        <v>0</v>
      </c>
      <c r="E24" s="148">
        <v>18489.919999999998</v>
      </c>
      <c r="F24" s="5" t="s">
        <v>28</v>
      </c>
    </row>
    <row r="25" spans="1:6" s="5" customFormat="1" x14ac:dyDescent="0.25">
      <c r="A25" s="6">
        <v>43053</v>
      </c>
      <c r="B25" s="5" t="s">
        <v>1286</v>
      </c>
      <c r="C25" s="5" t="s">
        <v>1291</v>
      </c>
      <c r="D25" s="1">
        <v>0</v>
      </c>
      <c r="E25" s="148">
        <v>112597</v>
      </c>
      <c r="F25" s="5" t="s">
        <v>28</v>
      </c>
    </row>
    <row r="26" spans="1:6" s="5" customFormat="1" x14ac:dyDescent="0.25">
      <c r="A26" s="6">
        <v>43053</v>
      </c>
      <c r="B26" s="5" t="s">
        <v>1286</v>
      </c>
      <c r="C26" s="5" t="s">
        <v>1292</v>
      </c>
      <c r="D26" s="1">
        <v>0</v>
      </c>
      <c r="E26" s="148">
        <v>18520</v>
      </c>
      <c r="F26" s="5" t="s">
        <v>28</v>
      </c>
    </row>
    <row r="27" spans="1:6" s="5" customFormat="1" x14ac:dyDescent="0.25">
      <c r="A27" s="6">
        <v>43053</v>
      </c>
      <c r="B27" s="5" t="s">
        <v>1286</v>
      </c>
      <c r="C27" s="5" t="s">
        <v>1293</v>
      </c>
      <c r="D27" s="1">
        <v>0</v>
      </c>
      <c r="E27" s="148">
        <v>411076</v>
      </c>
      <c r="F27" s="5" t="s">
        <v>28</v>
      </c>
    </row>
    <row r="28" spans="1:6" s="5" customFormat="1" x14ac:dyDescent="0.25">
      <c r="A28" s="6">
        <v>43053</v>
      </c>
      <c r="B28" s="5" t="s">
        <v>1286</v>
      </c>
      <c r="C28" s="5" t="s">
        <v>1294</v>
      </c>
      <c r="D28" s="1">
        <v>0</v>
      </c>
      <c r="E28" s="148">
        <v>257044</v>
      </c>
      <c r="F28" s="5" t="s">
        <v>28</v>
      </c>
    </row>
    <row r="29" spans="1:6" s="5" customFormat="1" x14ac:dyDescent="0.25">
      <c r="A29" s="6">
        <v>43053</v>
      </c>
      <c r="B29" s="5" t="s">
        <v>1286</v>
      </c>
      <c r="C29" s="5" t="s">
        <v>1295</v>
      </c>
      <c r="D29" s="1">
        <v>0</v>
      </c>
      <c r="E29" s="148">
        <v>166402</v>
      </c>
      <c r="F29" s="5" t="s">
        <v>28</v>
      </c>
    </row>
    <row r="30" spans="1:6" s="5" customFormat="1" x14ac:dyDescent="0.25">
      <c r="A30" s="6">
        <v>43053</v>
      </c>
      <c r="B30" s="5" t="s">
        <v>1286</v>
      </c>
      <c r="C30" s="5" t="s">
        <v>1296</v>
      </c>
      <c r="D30" s="1">
        <v>0</v>
      </c>
      <c r="E30" s="148">
        <v>355112</v>
      </c>
      <c r="F30" s="5" t="s">
        <v>28</v>
      </c>
    </row>
    <row r="31" spans="1:6" s="5" customFormat="1" x14ac:dyDescent="0.25">
      <c r="A31" s="6">
        <v>43053</v>
      </c>
      <c r="B31" s="5" t="s">
        <v>1286</v>
      </c>
      <c r="C31" s="5" t="s">
        <v>1297</v>
      </c>
      <c r="D31" s="1">
        <v>0</v>
      </c>
      <c r="E31" s="148">
        <v>33151</v>
      </c>
      <c r="F31" s="5" t="s">
        <v>28</v>
      </c>
    </row>
    <row r="32" spans="1:6" s="5" customFormat="1" x14ac:dyDescent="0.25">
      <c r="A32" s="6">
        <v>43053</v>
      </c>
      <c r="B32" s="5" t="s">
        <v>1286</v>
      </c>
      <c r="C32" s="5" t="s">
        <v>1298</v>
      </c>
      <c r="D32" s="1">
        <v>0</v>
      </c>
      <c r="E32" s="148">
        <v>367785</v>
      </c>
      <c r="F32" s="5" t="s">
        <v>28</v>
      </c>
    </row>
    <row r="33" spans="1:6" s="5" customFormat="1" x14ac:dyDescent="0.25">
      <c r="A33" s="6">
        <v>43053</v>
      </c>
      <c r="B33" s="5" t="s">
        <v>1286</v>
      </c>
      <c r="C33" s="5" t="s">
        <v>1299</v>
      </c>
      <c r="D33" s="1">
        <v>0</v>
      </c>
      <c r="E33" s="148">
        <v>39122</v>
      </c>
      <c r="F33" s="5" t="s">
        <v>28</v>
      </c>
    </row>
    <row r="34" spans="1:6" s="5" customFormat="1" x14ac:dyDescent="0.25">
      <c r="A34" s="6">
        <v>43053</v>
      </c>
      <c r="B34" s="5" t="s">
        <v>1286</v>
      </c>
      <c r="C34" s="5" t="s">
        <v>1300</v>
      </c>
      <c r="D34" s="1">
        <v>0</v>
      </c>
      <c r="E34" s="148">
        <v>132233</v>
      </c>
      <c r="F34" s="5" t="s">
        <v>28</v>
      </c>
    </row>
    <row r="35" spans="1:6" s="5" customFormat="1" x14ac:dyDescent="0.25">
      <c r="A35" s="6">
        <v>43053</v>
      </c>
      <c r="B35" s="5" t="s">
        <v>1286</v>
      </c>
      <c r="C35" s="5" t="s">
        <v>1301</v>
      </c>
      <c r="D35" s="1">
        <v>0</v>
      </c>
      <c r="E35" s="148">
        <v>209102</v>
      </c>
      <c r="F35" s="5" t="s">
        <v>28</v>
      </c>
    </row>
    <row r="36" spans="1:6" s="5" customFormat="1" x14ac:dyDescent="0.25">
      <c r="A36" s="6">
        <v>43053</v>
      </c>
      <c r="B36" s="5" t="s">
        <v>1286</v>
      </c>
      <c r="C36" s="5" t="s">
        <v>1302</v>
      </c>
      <c r="D36" s="1">
        <v>0</v>
      </c>
      <c r="E36" s="148">
        <v>77828</v>
      </c>
      <c r="F36" s="5" t="s">
        <v>28</v>
      </c>
    </row>
    <row r="37" spans="1:6" s="5" customFormat="1" x14ac:dyDescent="0.25">
      <c r="A37" s="6">
        <v>43053</v>
      </c>
      <c r="B37" s="5" t="s">
        <v>1286</v>
      </c>
      <c r="C37" s="5" t="s">
        <v>1303</v>
      </c>
      <c r="D37" s="1">
        <v>0</v>
      </c>
      <c r="E37" s="148">
        <v>30831</v>
      </c>
      <c r="F37" s="5" t="s">
        <v>28</v>
      </c>
    </row>
    <row r="38" spans="1:6" s="5" customFormat="1" x14ac:dyDescent="0.25">
      <c r="A38" s="6">
        <v>43053</v>
      </c>
      <c r="B38" s="5" t="s">
        <v>1286</v>
      </c>
      <c r="C38" s="5" t="s">
        <v>1304</v>
      </c>
      <c r="D38" s="1">
        <v>0</v>
      </c>
      <c r="E38" s="148">
        <v>150296.53</v>
      </c>
      <c r="F38" s="5" t="s">
        <v>28</v>
      </c>
    </row>
    <row r="39" spans="1:6" s="5" customFormat="1" x14ac:dyDescent="0.25">
      <c r="A39" s="6">
        <v>43053</v>
      </c>
      <c r="B39" s="5" t="s">
        <v>1286</v>
      </c>
      <c r="C39" s="5" t="s">
        <v>1305</v>
      </c>
      <c r="D39" s="1">
        <v>0</v>
      </c>
      <c r="E39" s="148">
        <v>326104.75</v>
      </c>
      <c r="F39" s="5" t="s">
        <v>28</v>
      </c>
    </row>
    <row r="40" spans="1:6" s="5" customFormat="1" x14ac:dyDescent="0.25">
      <c r="A40" s="6">
        <v>43053</v>
      </c>
      <c r="B40" s="5" t="s">
        <v>1286</v>
      </c>
      <c r="C40" s="5" t="s">
        <v>1306</v>
      </c>
      <c r="D40" s="1">
        <v>0</v>
      </c>
      <c r="E40" s="148">
        <v>19454.060000000001</v>
      </c>
      <c r="F40" s="5" t="s">
        <v>28</v>
      </c>
    </row>
    <row r="41" spans="1:6" s="5" customFormat="1" x14ac:dyDescent="0.25">
      <c r="A41" s="6">
        <v>43053</v>
      </c>
      <c r="B41" s="5" t="s">
        <v>1286</v>
      </c>
      <c r="C41" s="5" t="s">
        <v>1307</v>
      </c>
      <c r="D41" s="1">
        <v>0</v>
      </c>
      <c r="E41" s="148">
        <v>218625</v>
      </c>
      <c r="F41" s="5" t="s">
        <v>28</v>
      </c>
    </row>
    <row r="42" spans="1:6" s="5" customFormat="1" x14ac:dyDescent="0.25">
      <c r="A42" s="6">
        <v>43053</v>
      </c>
      <c r="B42" s="5" t="s">
        <v>1286</v>
      </c>
      <c r="C42" s="5" t="s">
        <v>1308</v>
      </c>
      <c r="D42" s="1">
        <v>0</v>
      </c>
      <c r="E42" s="148">
        <v>3579</v>
      </c>
      <c r="F42" s="5" t="s">
        <v>28</v>
      </c>
    </row>
    <row r="43" spans="1:6" s="5" customFormat="1" x14ac:dyDescent="0.25">
      <c r="A43" s="6">
        <v>43053</v>
      </c>
      <c r="B43" s="5" t="s">
        <v>1286</v>
      </c>
      <c r="C43" s="5" t="s">
        <v>1309</v>
      </c>
      <c r="D43" s="1">
        <v>0</v>
      </c>
      <c r="E43" s="148">
        <v>204536</v>
      </c>
      <c r="F43" s="5" t="s">
        <v>28</v>
      </c>
    </row>
    <row r="44" spans="1:6" s="5" customFormat="1" x14ac:dyDescent="0.25">
      <c r="A44" s="6">
        <v>43053</v>
      </c>
      <c r="B44" s="5" t="s">
        <v>1286</v>
      </c>
      <c r="C44" s="5" t="s">
        <v>1310</v>
      </c>
      <c r="D44" s="1">
        <v>0</v>
      </c>
      <c r="E44" s="148">
        <v>2355</v>
      </c>
      <c r="F44" s="5" t="s">
        <v>28</v>
      </c>
    </row>
    <row r="45" spans="1:6" s="5" customFormat="1" x14ac:dyDescent="0.25">
      <c r="A45" s="6">
        <v>43053</v>
      </c>
      <c r="B45" s="5" t="s">
        <v>1286</v>
      </c>
      <c r="C45" s="5" t="s">
        <v>1311</v>
      </c>
      <c r="D45" s="1">
        <v>0</v>
      </c>
      <c r="E45" s="148">
        <v>4570</v>
      </c>
      <c r="F45" s="5" t="s">
        <v>28</v>
      </c>
    </row>
    <row r="46" spans="1:6" s="5" customFormat="1" x14ac:dyDescent="0.25">
      <c r="A46" s="6">
        <v>43053</v>
      </c>
      <c r="B46" s="5" t="s">
        <v>1286</v>
      </c>
      <c r="C46" s="5" t="s">
        <v>1312</v>
      </c>
      <c r="D46" s="1">
        <v>0</v>
      </c>
      <c r="E46" s="148">
        <v>22831</v>
      </c>
      <c r="F46" s="5" t="s">
        <v>28</v>
      </c>
    </row>
    <row r="47" spans="1:6" s="5" customFormat="1" x14ac:dyDescent="0.25">
      <c r="A47" s="6">
        <v>43053</v>
      </c>
      <c r="B47" s="5" t="s">
        <v>1286</v>
      </c>
      <c r="C47" s="5" t="s">
        <v>1313</v>
      </c>
      <c r="D47" s="1">
        <v>0</v>
      </c>
      <c r="E47" s="148">
        <v>60384</v>
      </c>
      <c r="F47" s="5" t="s">
        <v>28</v>
      </c>
    </row>
    <row r="48" spans="1:6" s="5" customFormat="1" x14ac:dyDescent="0.25">
      <c r="A48" s="6">
        <v>43053</v>
      </c>
      <c r="B48" s="5" t="s">
        <v>1286</v>
      </c>
      <c r="C48" s="5" t="s">
        <v>1314</v>
      </c>
      <c r="D48" s="1">
        <v>0</v>
      </c>
      <c r="E48" s="148">
        <v>1447</v>
      </c>
      <c r="F48" s="5" t="s">
        <v>28</v>
      </c>
    </row>
    <row r="49" spans="1:6" s="5" customFormat="1" x14ac:dyDescent="0.25">
      <c r="A49" s="6">
        <v>43053</v>
      </c>
      <c r="B49" s="5" t="s">
        <v>1286</v>
      </c>
      <c r="C49" s="5" t="s">
        <v>1315</v>
      </c>
      <c r="D49" s="1">
        <v>0</v>
      </c>
      <c r="E49" s="148">
        <v>57244</v>
      </c>
      <c r="F49" s="5" t="s">
        <v>28</v>
      </c>
    </row>
    <row r="50" spans="1:6" s="5" customFormat="1" x14ac:dyDescent="0.25">
      <c r="A50" s="6">
        <v>43053</v>
      </c>
      <c r="B50" s="5" t="s">
        <v>1286</v>
      </c>
      <c r="C50" s="5" t="s">
        <v>1316</v>
      </c>
      <c r="D50" s="1">
        <v>0</v>
      </c>
      <c r="E50" s="148">
        <v>65125</v>
      </c>
      <c r="F50" s="5" t="s">
        <v>28</v>
      </c>
    </row>
    <row r="51" spans="1:6" s="5" customFormat="1" x14ac:dyDescent="0.25">
      <c r="A51" s="6">
        <v>43053</v>
      </c>
      <c r="B51" s="5" t="s">
        <v>1286</v>
      </c>
      <c r="C51" s="5" t="s">
        <v>1317</v>
      </c>
      <c r="D51" s="1">
        <v>0</v>
      </c>
      <c r="E51" s="148">
        <v>71921</v>
      </c>
      <c r="F51" s="5" t="s">
        <v>28</v>
      </c>
    </row>
    <row r="52" spans="1:6" s="5" customFormat="1" x14ac:dyDescent="0.25">
      <c r="A52" s="6">
        <v>43053</v>
      </c>
      <c r="B52" s="5" t="s">
        <v>1286</v>
      </c>
      <c r="C52" s="5" t="s">
        <v>1318</v>
      </c>
      <c r="D52" s="1">
        <v>0</v>
      </c>
      <c r="E52" s="148">
        <v>62547</v>
      </c>
      <c r="F52" s="5" t="s">
        <v>28</v>
      </c>
    </row>
    <row r="53" spans="1:6" s="5" customFormat="1" x14ac:dyDescent="0.25">
      <c r="A53" s="6">
        <v>43053</v>
      </c>
      <c r="B53" s="5" t="s">
        <v>1286</v>
      </c>
      <c r="C53" s="5" t="s">
        <v>1319</v>
      </c>
      <c r="D53" s="1">
        <v>0</v>
      </c>
      <c r="E53" s="148">
        <v>50180</v>
      </c>
      <c r="F53" s="5" t="s">
        <v>28</v>
      </c>
    </row>
    <row r="54" spans="1:6" s="5" customFormat="1" x14ac:dyDescent="0.25">
      <c r="A54" s="6">
        <v>43053</v>
      </c>
      <c r="B54" s="5" t="s">
        <v>1264</v>
      </c>
      <c r="C54" s="5" t="s">
        <v>1265</v>
      </c>
      <c r="D54" s="1">
        <v>0</v>
      </c>
      <c r="E54" s="148">
        <v>32511</v>
      </c>
      <c r="F54" s="5" t="s">
        <v>28</v>
      </c>
    </row>
    <row r="55" spans="1:6" s="5" customFormat="1" x14ac:dyDescent="0.25">
      <c r="A55" s="6">
        <v>43053</v>
      </c>
      <c r="B55" s="5" t="s">
        <v>1286</v>
      </c>
      <c r="C55" s="5" t="s">
        <v>1320</v>
      </c>
      <c r="D55" s="1">
        <v>0</v>
      </c>
      <c r="E55" s="148">
        <v>27898</v>
      </c>
      <c r="F55" s="5" t="s">
        <v>28</v>
      </c>
    </row>
    <row r="56" spans="1:6" s="5" customFormat="1" x14ac:dyDescent="0.25">
      <c r="A56" s="6">
        <v>43053</v>
      </c>
      <c r="B56" s="5" t="s">
        <v>1321</v>
      </c>
      <c r="C56" s="5">
        <v>5966000567</v>
      </c>
      <c r="D56" s="1">
        <v>0</v>
      </c>
      <c r="E56" s="148">
        <v>4363.59</v>
      </c>
      <c r="F56" s="5" t="s">
        <v>28</v>
      </c>
    </row>
    <row r="57" spans="1:6" s="5" customFormat="1" x14ac:dyDescent="0.25">
      <c r="A57" s="6">
        <v>43053</v>
      </c>
      <c r="B57" s="5" t="s">
        <v>1322</v>
      </c>
      <c r="C57" s="5" t="s">
        <v>1323</v>
      </c>
      <c r="D57" s="1">
        <v>0</v>
      </c>
      <c r="E57" s="148">
        <v>10064</v>
      </c>
      <c r="F57" s="5" t="s">
        <v>28</v>
      </c>
    </row>
    <row r="58" spans="1:6" s="5" customFormat="1" x14ac:dyDescent="0.25">
      <c r="A58" s="6">
        <v>43053</v>
      </c>
      <c r="B58" s="5" t="s">
        <v>1322</v>
      </c>
      <c r="C58" s="5" t="s">
        <v>1324</v>
      </c>
      <c r="D58" s="1">
        <v>0</v>
      </c>
      <c r="E58" s="148">
        <v>82481.5</v>
      </c>
      <c r="F58" s="5" t="s">
        <v>28</v>
      </c>
    </row>
    <row r="59" spans="1:6" s="5" customFormat="1" x14ac:dyDescent="0.25">
      <c r="A59" s="6">
        <v>43053</v>
      </c>
      <c r="B59" s="5" t="s">
        <v>1322</v>
      </c>
      <c r="C59" s="5" t="s">
        <v>1325</v>
      </c>
      <c r="D59" s="1">
        <v>0</v>
      </c>
      <c r="E59" s="148">
        <v>4159</v>
      </c>
      <c r="F59" s="5" t="s">
        <v>28</v>
      </c>
    </row>
    <row r="60" spans="1:6" s="5" customFormat="1" x14ac:dyDescent="0.25">
      <c r="A60" s="6">
        <v>43053</v>
      </c>
      <c r="B60" s="5" t="s">
        <v>1322</v>
      </c>
      <c r="C60" s="5" t="s">
        <v>1326</v>
      </c>
      <c r="D60" s="1">
        <v>0</v>
      </c>
      <c r="E60" s="148">
        <v>4629</v>
      </c>
      <c r="F60" s="5" t="s">
        <v>28</v>
      </c>
    </row>
    <row r="61" spans="1:6" s="5" customFormat="1" x14ac:dyDescent="0.25">
      <c r="A61" s="6">
        <v>43053</v>
      </c>
      <c r="B61" s="5" t="s">
        <v>1190</v>
      </c>
      <c r="C61" s="5" t="s">
        <v>1327</v>
      </c>
      <c r="D61" s="1">
        <v>0</v>
      </c>
      <c r="E61" s="148">
        <v>59356</v>
      </c>
      <c r="F61" s="5" t="s">
        <v>28</v>
      </c>
    </row>
    <row r="62" spans="1:6" s="5" customFormat="1" x14ac:dyDescent="0.25">
      <c r="A62" s="6">
        <v>43053</v>
      </c>
      <c r="B62" s="5" t="s">
        <v>1328</v>
      </c>
      <c r="C62" s="5" t="s">
        <v>1329</v>
      </c>
      <c r="D62" s="1">
        <v>0</v>
      </c>
      <c r="E62" s="148">
        <v>9856.24</v>
      </c>
      <c r="F62" s="5" t="s">
        <v>28</v>
      </c>
    </row>
    <row r="63" spans="1:6" s="5" customFormat="1" x14ac:dyDescent="0.25">
      <c r="A63" s="6">
        <v>43053</v>
      </c>
      <c r="B63" s="5" t="s">
        <v>1328</v>
      </c>
      <c r="C63" s="5" t="s">
        <v>1330</v>
      </c>
      <c r="D63" s="1">
        <v>0</v>
      </c>
      <c r="E63" s="148">
        <v>178615</v>
      </c>
      <c r="F63" s="5" t="s">
        <v>28</v>
      </c>
    </row>
    <row r="64" spans="1:6" s="5" customFormat="1" x14ac:dyDescent="0.25">
      <c r="A64" s="6">
        <v>43053</v>
      </c>
      <c r="B64" s="5" t="s">
        <v>1328</v>
      </c>
      <c r="C64" s="5" t="s">
        <v>1331</v>
      </c>
      <c r="D64" s="1">
        <v>0</v>
      </c>
      <c r="E64" s="148">
        <v>68875</v>
      </c>
      <c r="F64" s="5" t="s">
        <v>28</v>
      </c>
    </row>
    <row r="65" spans="1:6" s="5" customFormat="1" x14ac:dyDescent="0.25">
      <c r="A65" s="6">
        <v>43053</v>
      </c>
      <c r="B65" s="5" t="s">
        <v>26</v>
      </c>
      <c r="C65" s="5" t="s">
        <v>1332</v>
      </c>
      <c r="D65" s="1">
        <v>0</v>
      </c>
      <c r="E65" s="148">
        <v>161059</v>
      </c>
      <c r="F65" s="5" t="s">
        <v>1332</v>
      </c>
    </row>
    <row r="66" spans="1:6" s="5" customFormat="1" x14ac:dyDescent="0.25">
      <c r="A66" s="6">
        <v>43053</v>
      </c>
      <c r="B66" s="5" t="s">
        <v>26</v>
      </c>
      <c r="C66" s="5" t="s">
        <v>1332</v>
      </c>
      <c r="D66" s="1">
        <v>0</v>
      </c>
      <c r="E66" s="148">
        <v>147170.65</v>
      </c>
      <c r="F66" s="5" t="s">
        <v>1332</v>
      </c>
    </row>
    <row r="67" spans="1:6" s="5" customFormat="1" x14ac:dyDescent="0.25">
      <c r="A67" s="6">
        <v>43053</v>
      </c>
      <c r="B67" s="5" t="s">
        <v>26</v>
      </c>
      <c r="C67" s="5" t="s">
        <v>1332</v>
      </c>
      <c r="D67" s="1">
        <v>0</v>
      </c>
      <c r="E67" s="148">
        <v>1282</v>
      </c>
      <c r="F67" s="5" t="s">
        <v>1332</v>
      </c>
    </row>
    <row r="68" spans="1:6" s="5" customFormat="1" x14ac:dyDescent="0.25">
      <c r="A68" s="6">
        <v>43054</v>
      </c>
      <c r="B68" s="5" t="s">
        <v>1284</v>
      </c>
      <c r="C68" s="5" t="s">
        <v>1333</v>
      </c>
      <c r="D68" s="1">
        <v>0</v>
      </c>
      <c r="E68" s="148">
        <v>128623.39</v>
      </c>
      <c r="F68" s="5" t="s">
        <v>28</v>
      </c>
    </row>
    <row r="69" spans="1:6" s="5" customFormat="1" x14ac:dyDescent="0.25">
      <c r="A69" s="6">
        <v>43054</v>
      </c>
      <c r="B69" s="5" t="s">
        <v>1284</v>
      </c>
      <c r="C69" s="5" t="s">
        <v>1334</v>
      </c>
      <c r="D69" s="1">
        <v>0</v>
      </c>
      <c r="E69" s="148">
        <v>46486.46</v>
      </c>
      <c r="F69" s="5" t="s">
        <v>28</v>
      </c>
    </row>
    <row r="70" spans="1:6" s="5" customFormat="1" x14ac:dyDescent="0.25">
      <c r="A70" s="6">
        <v>43054</v>
      </c>
      <c r="B70" s="5" t="s">
        <v>1284</v>
      </c>
      <c r="C70" s="5" t="s">
        <v>1335</v>
      </c>
      <c r="D70" s="1">
        <v>0</v>
      </c>
      <c r="E70" s="148">
        <v>3658</v>
      </c>
      <c r="F70" s="5" t="s">
        <v>28</v>
      </c>
    </row>
    <row r="71" spans="1:6" s="5" customFormat="1" x14ac:dyDescent="0.25">
      <c r="A71" s="6">
        <v>43054</v>
      </c>
      <c r="B71" s="5" t="s">
        <v>1284</v>
      </c>
      <c r="C71" s="5" t="s">
        <v>1336</v>
      </c>
      <c r="D71" s="1">
        <v>0</v>
      </c>
      <c r="E71" s="148">
        <v>708838</v>
      </c>
      <c r="F71" s="5" t="s">
        <v>28</v>
      </c>
    </row>
    <row r="72" spans="1:6" s="5" customFormat="1" x14ac:dyDescent="0.25">
      <c r="A72" s="6">
        <v>43054</v>
      </c>
      <c r="B72" s="5" t="s">
        <v>1284</v>
      </c>
      <c r="C72" s="5" t="s">
        <v>1335</v>
      </c>
      <c r="D72" s="1">
        <v>0</v>
      </c>
      <c r="E72" s="148">
        <v>33352</v>
      </c>
      <c r="F72" s="5" t="s">
        <v>28</v>
      </c>
    </row>
    <row r="73" spans="1:6" s="5" customFormat="1" x14ac:dyDescent="0.25">
      <c r="A73" s="6">
        <v>43054</v>
      </c>
      <c r="B73" s="5" t="s">
        <v>1284</v>
      </c>
      <c r="C73" s="5" t="s">
        <v>1337</v>
      </c>
      <c r="D73" s="1">
        <v>0</v>
      </c>
      <c r="E73" s="148">
        <v>72401</v>
      </c>
      <c r="F73" s="5" t="s">
        <v>28</v>
      </c>
    </row>
    <row r="74" spans="1:6" s="5" customFormat="1" x14ac:dyDescent="0.25">
      <c r="A74" s="6">
        <v>43054</v>
      </c>
      <c r="B74" s="5" t="s">
        <v>1284</v>
      </c>
      <c r="C74" s="5" t="s">
        <v>1338</v>
      </c>
      <c r="D74" s="1">
        <v>0</v>
      </c>
      <c r="E74" s="148">
        <v>18537</v>
      </c>
      <c r="F74" s="5" t="s">
        <v>28</v>
      </c>
    </row>
    <row r="75" spans="1:6" s="5" customFormat="1" x14ac:dyDescent="0.25">
      <c r="A75" s="6">
        <v>43054</v>
      </c>
      <c r="B75" s="5" t="s">
        <v>1284</v>
      </c>
      <c r="C75" s="5" t="s">
        <v>1339</v>
      </c>
      <c r="D75" s="1">
        <v>0</v>
      </c>
      <c r="E75" s="148">
        <v>35472</v>
      </c>
      <c r="F75" s="5" t="s">
        <v>28</v>
      </c>
    </row>
    <row r="76" spans="1:6" s="5" customFormat="1" x14ac:dyDescent="0.25">
      <c r="A76" s="6">
        <v>43054</v>
      </c>
      <c r="B76" s="5" t="s">
        <v>1284</v>
      </c>
      <c r="C76" s="5" t="s">
        <v>1340</v>
      </c>
      <c r="D76" s="1">
        <v>0</v>
      </c>
      <c r="E76" s="148">
        <v>69290</v>
      </c>
      <c r="F76" s="5" t="s">
        <v>28</v>
      </c>
    </row>
    <row r="77" spans="1:6" s="5" customFormat="1" x14ac:dyDescent="0.25">
      <c r="A77" s="6">
        <v>43054</v>
      </c>
      <c r="B77" s="5" t="s">
        <v>1341</v>
      </c>
      <c r="C77" s="5" t="s">
        <v>1342</v>
      </c>
      <c r="D77" s="1">
        <v>0</v>
      </c>
      <c r="E77" s="148">
        <v>18085</v>
      </c>
      <c r="F77" s="5" t="s">
        <v>28</v>
      </c>
    </row>
    <row r="78" spans="1:6" s="5" customFormat="1" x14ac:dyDescent="0.25">
      <c r="A78" s="6">
        <v>43054</v>
      </c>
      <c r="B78" s="5" t="s">
        <v>1343</v>
      </c>
      <c r="C78" s="5" t="s">
        <v>1344</v>
      </c>
      <c r="D78" s="1">
        <v>0</v>
      </c>
      <c r="E78" s="148">
        <v>55715</v>
      </c>
      <c r="F78" s="5" t="s">
        <v>28</v>
      </c>
    </row>
    <row r="79" spans="1:6" s="5" customFormat="1" x14ac:dyDescent="0.25">
      <c r="A79" s="6">
        <v>43054</v>
      </c>
      <c r="B79" s="5" t="s">
        <v>1345</v>
      </c>
      <c r="C79" s="5" t="s">
        <v>1346</v>
      </c>
      <c r="D79" s="1">
        <v>0</v>
      </c>
      <c r="E79" s="148">
        <v>50927</v>
      </c>
      <c r="F79" s="5" t="s">
        <v>28</v>
      </c>
    </row>
    <row r="80" spans="1:6" s="5" customFormat="1" x14ac:dyDescent="0.25">
      <c r="A80" s="6">
        <v>43054</v>
      </c>
      <c r="B80" s="5" t="s">
        <v>1347</v>
      </c>
      <c r="C80" s="5" t="s">
        <v>1348</v>
      </c>
      <c r="D80" s="1">
        <v>0</v>
      </c>
      <c r="E80" s="148">
        <v>49612</v>
      </c>
      <c r="F80" s="5" t="s">
        <v>28</v>
      </c>
    </row>
    <row r="81" spans="1:6" s="5" customFormat="1" x14ac:dyDescent="0.25">
      <c r="A81" s="6">
        <v>43054</v>
      </c>
      <c r="B81" s="5" t="s">
        <v>1349</v>
      </c>
      <c r="C81" s="5" t="s">
        <v>1346</v>
      </c>
      <c r="D81" s="1">
        <v>0</v>
      </c>
      <c r="E81" s="148">
        <v>57323</v>
      </c>
      <c r="F81" s="5" t="s">
        <v>28</v>
      </c>
    </row>
    <row r="82" spans="1:6" s="5" customFormat="1" x14ac:dyDescent="0.25">
      <c r="A82" s="6">
        <v>43054</v>
      </c>
      <c r="B82" s="5" t="s">
        <v>1350</v>
      </c>
      <c r="C82" s="5" t="s">
        <v>1351</v>
      </c>
      <c r="D82" s="1">
        <v>0</v>
      </c>
      <c r="E82" s="148">
        <v>47705</v>
      </c>
      <c r="F82" s="5" t="s">
        <v>28</v>
      </c>
    </row>
    <row r="83" spans="1:6" s="5" customFormat="1" x14ac:dyDescent="0.25">
      <c r="A83" s="6">
        <v>43054</v>
      </c>
      <c r="B83" s="5" t="s">
        <v>1352</v>
      </c>
      <c r="C83" s="5" t="s">
        <v>1353</v>
      </c>
      <c r="D83" s="1">
        <v>0</v>
      </c>
      <c r="E83" s="148">
        <v>132523</v>
      </c>
      <c r="F83" s="5" t="s">
        <v>28</v>
      </c>
    </row>
    <row r="84" spans="1:6" s="5" customFormat="1" x14ac:dyDescent="0.25">
      <c r="A84" s="6">
        <v>43054</v>
      </c>
      <c r="B84" s="5" t="s">
        <v>1354</v>
      </c>
      <c r="C84" s="5" t="s">
        <v>1355</v>
      </c>
      <c r="D84" s="1">
        <v>0</v>
      </c>
      <c r="E84" s="148">
        <v>127876</v>
      </c>
      <c r="F84" s="5" t="s">
        <v>28</v>
      </c>
    </row>
    <row r="85" spans="1:6" s="5" customFormat="1" x14ac:dyDescent="0.25">
      <c r="A85" s="6">
        <v>43054</v>
      </c>
      <c r="B85" s="5" t="s">
        <v>1356</v>
      </c>
      <c r="C85" s="5" t="s">
        <v>1357</v>
      </c>
      <c r="D85" s="1">
        <v>0</v>
      </c>
      <c r="E85" s="148">
        <v>110368</v>
      </c>
      <c r="F85" s="5" t="s">
        <v>28</v>
      </c>
    </row>
    <row r="86" spans="1:6" s="5" customFormat="1" x14ac:dyDescent="0.25">
      <c r="A86" s="6">
        <v>43054</v>
      </c>
      <c r="B86" s="5" t="s">
        <v>1358</v>
      </c>
      <c r="C86" s="5" t="s">
        <v>1359</v>
      </c>
      <c r="D86" s="1">
        <v>0</v>
      </c>
      <c r="E86" s="148">
        <v>70824</v>
      </c>
      <c r="F86" s="5" t="s">
        <v>28</v>
      </c>
    </row>
    <row r="87" spans="1:6" s="5" customFormat="1" x14ac:dyDescent="0.25">
      <c r="A87" s="6">
        <v>43054</v>
      </c>
      <c r="B87" s="5" t="s">
        <v>1360</v>
      </c>
      <c r="C87" s="5" t="s">
        <v>1361</v>
      </c>
      <c r="D87" s="1">
        <v>0</v>
      </c>
      <c r="E87" s="148">
        <v>56506</v>
      </c>
      <c r="F87" s="5" t="s">
        <v>28</v>
      </c>
    </row>
    <row r="88" spans="1:6" s="5" customFormat="1" x14ac:dyDescent="0.25">
      <c r="A88" s="6">
        <v>43054</v>
      </c>
      <c r="B88" s="5" t="s">
        <v>1362</v>
      </c>
      <c r="C88" s="5" t="s">
        <v>1363</v>
      </c>
      <c r="D88" s="1">
        <v>0</v>
      </c>
      <c r="E88" s="148">
        <v>6886</v>
      </c>
      <c r="F88" s="5" t="s">
        <v>28</v>
      </c>
    </row>
    <row r="89" spans="1:6" s="5" customFormat="1" x14ac:dyDescent="0.25">
      <c r="A89" s="6">
        <v>43054</v>
      </c>
      <c r="B89" s="5" t="s">
        <v>1328</v>
      </c>
      <c r="C89" s="5" t="s">
        <v>1364</v>
      </c>
      <c r="D89" s="1">
        <v>0</v>
      </c>
      <c r="E89" s="148">
        <v>2848.5</v>
      </c>
      <c r="F89" s="5" t="s">
        <v>28</v>
      </c>
    </row>
    <row r="90" spans="1:6" s="5" customFormat="1" x14ac:dyDescent="0.25">
      <c r="A90" s="6">
        <v>43054</v>
      </c>
      <c r="B90" s="5" t="s">
        <v>1362</v>
      </c>
      <c r="C90" s="5" t="s">
        <v>1365</v>
      </c>
      <c r="D90" s="1">
        <v>0</v>
      </c>
      <c r="E90" s="148">
        <v>67448</v>
      </c>
      <c r="F90" s="5" t="s">
        <v>28</v>
      </c>
    </row>
    <row r="91" spans="1:6" s="5" customFormat="1" x14ac:dyDescent="0.25">
      <c r="A91" s="6">
        <v>43054</v>
      </c>
      <c r="B91" s="5" t="s">
        <v>1322</v>
      </c>
      <c r="C91" s="5" t="s">
        <v>1366</v>
      </c>
      <c r="D91" s="1">
        <v>0</v>
      </c>
      <c r="E91" s="221">
        <v>35288</v>
      </c>
      <c r="F91" s="5" t="s">
        <v>28</v>
      </c>
    </row>
    <row r="92" spans="1:6" s="5" customFormat="1" x14ac:dyDescent="0.25">
      <c r="A92" s="6">
        <v>43054</v>
      </c>
      <c r="B92" s="5" t="s">
        <v>1367</v>
      </c>
      <c r="C92" s="5" t="s">
        <v>1368</v>
      </c>
      <c r="D92" s="1">
        <v>0</v>
      </c>
      <c r="E92" s="148">
        <v>39910</v>
      </c>
      <c r="F92" s="5" t="s">
        <v>28</v>
      </c>
    </row>
    <row r="93" spans="1:6" s="5" customFormat="1" x14ac:dyDescent="0.25">
      <c r="A93" s="6">
        <v>43054</v>
      </c>
      <c r="B93" s="5" t="s">
        <v>1264</v>
      </c>
      <c r="C93" s="5" t="s">
        <v>1369</v>
      </c>
      <c r="D93" s="1">
        <v>0</v>
      </c>
      <c r="E93" s="148">
        <v>9012</v>
      </c>
      <c r="F93" s="5" t="s">
        <v>28</v>
      </c>
    </row>
    <row r="94" spans="1:6" s="5" customFormat="1" x14ac:dyDescent="0.25">
      <c r="A94" s="6">
        <v>43054</v>
      </c>
      <c r="B94" s="5" t="s">
        <v>1362</v>
      </c>
      <c r="C94" s="5" t="s">
        <v>1370</v>
      </c>
      <c r="D94" s="1">
        <v>0</v>
      </c>
      <c r="E94" s="148">
        <v>24718</v>
      </c>
      <c r="F94" s="5" t="s">
        <v>28</v>
      </c>
    </row>
    <row r="95" spans="1:6" s="5" customFormat="1" x14ac:dyDescent="0.25">
      <c r="A95" s="6">
        <v>43054</v>
      </c>
      <c r="B95" s="5" t="s">
        <v>1264</v>
      </c>
      <c r="C95" s="5" t="s">
        <v>1265</v>
      </c>
      <c r="D95" s="1">
        <v>0</v>
      </c>
      <c r="E95" s="148">
        <v>40362.49</v>
      </c>
      <c r="F95" s="5" t="s">
        <v>28</v>
      </c>
    </row>
    <row r="96" spans="1:6" s="5" customFormat="1" x14ac:dyDescent="0.25">
      <c r="A96" s="6">
        <v>43054</v>
      </c>
      <c r="B96" s="5" t="s">
        <v>1371</v>
      </c>
      <c r="C96" s="5" t="s">
        <v>1372</v>
      </c>
      <c r="D96" s="1">
        <v>0</v>
      </c>
      <c r="E96" s="148">
        <v>11792.53</v>
      </c>
      <c r="F96" s="5" t="s">
        <v>28</v>
      </c>
    </row>
    <row r="97" spans="1:6" s="5" customFormat="1" x14ac:dyDescent="0.25">
      <c r="A97" s="6">
        <v>43054</v>
      </c>
      <c r="B97" s="5" t="s">
        <v>1264</v>
      </c>
      <c r="C97" s="5" t="s">
        <v>1265</v>
      </c>
      <c r="D97" s="1">
        <v>0</v>
      </c>
      <c r="E97" s="148">
        <v>30300.9</v>
      </c>
      <c r="F97" s="5" t="s">
        <v>28</v>
      </c>
    </row>
    <row r="98" spans="1:6" s="5" customFormat="1" x14ac:dyDescent="0.25">
      <c r="A98" s="6">
        <v>43054</v>
      </c>
      <c r="B98" s="5" t="s">
        <v>1371</v>
      </c>
      <c r="C98" s="5" t="s">
        <v>1373</v>
      </c>
      <c r="D98" s="1">
        <v>0</v>
      </c>
      <c r="E98" s="148">
        <v>10000</v>
      </c>
      <c r="F98" s="5" t="s">
        <v>28</v>
      </c>
    </row>
    <row r="99" spans="1:6" s="5" customFormat="1" x14ac:dyDescent="0.25">
      <c r="A99" s="6">
        <v>43054</v>
      </c>
      <c r="B99" s="5" t="s">
        <v>1284</v>
      </c>
      <c r="C99" s="5" t="s">
        <v>1374</v>
      </c>
      <c r="D99" s="1">
        <v>0</v>
      </c>
      <c r="E99" s="148">
        <v>12594.87</v>
      </c>
      <c r="F99" s="5" t="s">
        <v>28</v>
      </c>
    </row>
    <row r="100" spans="1:6" s="5" customFormat="1" x14ac:dyDescent="0.25">
      <c r="A100" s="6">
        <v>43054</v>
      </c>
      <c r="B100" s="5" t="s">
        <v>1362</v>
      </c>
      <c r="C100" s="5" t="s">
        <v>1375</v>
      </c>
      <c r="D100" s="1">
        <v>0</v>
      </c>
      <c r="E100" s="148">
        <v>37423</v>
      </c>
      <c r="F100" s="5" t="s">
        <v>28</v>
      </c>
    </row>
    <row r="101" spans="1:6" s="5" customFormat="1" x14ac:dyDescent="0.25">
      <c r="A101" s="6">
        <v>43054</v>
      </c>
      <c r="B101" s="5" t="s">
        <v>1376</v>
      </c>
      <c r="C101" s="5">
        <v>5947000439</v>
      </c>
      <c r="D101" s="1">
        <v>0</v>
      </c>
      <c r="E101" s="148">
        <v>18482</v>
      </c>
      <c r="F101" s="5" t="s">
        <v>28</v>
      </c>
    </row>
    <row r="102" spans="1:6" s="5" customFormat="1" x14ac:dyDescent="0.25">
      <c r="A102" s="6">
        <v>43054</v>
      </c>
      <c r="B102" s="5" t="s">
        <v>1583</v>
      </c>
      <c r="C102" s="5" t="s">
        <v>1584</v>
      </c>
      <c r="D102" s="148">
        <v>18263.07</v>
      </c>
      <c r="E102" s="1">
        <v>0</v>
      </c>
      <c r="F102" s="5" t="s">
        <v>28</v>
      </c>
    </row>
    <row r="103" spans="1:6" s="5" customFormat="1" x14ac:dyDescent="0.25">
      <c r="A103" s="6">
        <v>43054</v>
      </c>
      <c r="B103" s="5" t="s">
        <v>1583</v>
      </c>
      <c r="C103" s="5" t="s">
        <v>1584</v>
      </c>
      <c r="D103" s="148">
        <v>50</v>
      </c>
      <c r="E103" s="1">
        <v>0</v>
      </c>
      <c r="F103" s="5" t="s">
        <v>28</v>
      </c>
    </row>
    <row r="104" spans="1:6" s="5" customFormat="1" x14ac:dyDescent="0.25">
      <c r="A104" s="6">
        <v>43054</v>
      </c>
      <c r="B104" s="5" t="s">
        <v>1585</v>
      </c>
      <c r="C104" s="5" t="s">
        <v>1586</v>
      </c>
      <c r="D104" s="148">
        <v>9398.99</v>
      </c>
      <c r="E104" s="1">
        <v>0</v>
      </c>
      <c r="F104" s="5" t="s">
        <v>28</v>
      </c>
    </row>
    <row r="105" spans="1:6" s="5" customFormat="1" x14ac:dyDescent="0.25">
      <c r="A105" s="6">
        <v>43054</v>
      </c>
      <c r="B105" s="5" t="s">
        <v>1585</v>
      </c>
      <c r="C105" s="5" t="s">
        <v>1586</v>
      </c>
      <c r="D105" s="148">
        <v>50</v>
      </c>
      <c r="E105" s="1">
        <v>0</v>
      </c>
      <c r="F105" s="5" t="s">
        <v>28</v>
      </c>
    </row>
    <row r="106" spans="1:6" s="5" customFormat="1" x14ac:dyDescent="0.25">
      <c r="A106" s="6">
        <v>43054</v>
      </c>
      <c r="B106" s="5" t="s">
        <v>1587</v>
      </c>
      <c r="C106" s="5" t="s">
        <v>1588</v>
      </c>
      <c r="D106" s="148">
        <v>11841.53</v>
      </c>
      <c r="E106" s="1">
        <v>0</v>
      </c>
      <c r="F106" s="5" t="s">
        <v>28</v>
      </c>
    </row>
    <row r="107" spans="1:6" s="5" customFormat="1" x14ac:dyDescent="0.25">
      <c r="A107" s="6">
        <v>43054</v>
      </c>
      <c r="B107" s="5" t="s">
        <v>1587</v>
      </c>
      <c r="C107" s="5" t="s">
        <v>1588</v>
      </c>
      <c r="D107" s="148">
        <v>50</v>
      </c>
      <c r="E107" s="1">
        <v>0</v>
      </c>
      <c r="F107" s="5" t="s">
        <v>28</v>
      </c>
    </row>
    <row r="108" spans="1:6" s="5" customFormat="1" x14ac:dyDescent="0.25">
      <c r="A108" s="6">
        <v>43054</v>
      </c>
      <c r="B108" s="5" t="s">
        <v>1589</v>
      </c>
      <c r="C108" s="5" t="s">
        <v>1590</v>
      </c>
      <c r="D108" s="148">
        <v>6524</v>
      </c>
      <c r="E108" s="1">
        <v>0</v>
      </c>
      <c r="F108" s="5" t="s">
        <v>28</v>
      </c>
    </row>
    <row r="109" spans="1:6" s="5" customFormat="1" x14ac:dyDescent="0.25">
      <c r="A109" s="6">
        <v>43054</v>
      </c>
      <c r="B109" s="5" t="s">
        <v>1589</v>
      </c>
      <c r="C109" s="5" t="s">
        <v>1590</v>
      </c>
      <c r="D109" s="148">
        <v>50</v>
      </c>
      <c r="E109" s="1">
        <v>0</v>
      </c>
      <c r="F109" s="5" t="s">
        <v>28</v>
      </c>
    </row>
    <row r="110" spans="1:6" s="5" customFormat="1" x14ac:dyDescent="0.25">
      <c r="A110" s="6">
        <v>43057</v>
      </c>
      <c r="B110" s="5" t="s">
        <v>1377</v>
      </c>
      <c r="C110" s="5" t="s">
        <v>1378</v>
      </c>
      <c r="D110" s="148">
        <v>25000</v>
      </c>
      <c r="E110" s="1">
        <v>0</v>
      </c>
      <c r="F110" s="5" t="s">
        <v>28</v>
      </c>
    </row>
    <row r="111" spans="1:6" s="5" customFormat="1" x14ac:dyDescent="0.25">
      <c r="A111" s="6">
        <v>43057</v>
      </c>
      <c r="B111" s="5" t="s">
        <v>1379</v>
      </c>
      <c r="C111" s="5" t="s">
        <v>1378</v>
      </c>
      <c r="D111" s="148">
        <v>25000</v>
      </c>
      <c r="E111" s="1">
        <v>0</v>
      </c>
      <c r="F111" s="5" t="s">
        <v>28</v>
      </c>
    </row>
    <row r="112" spans="1:6" s="5" customFormat="1" x14ac:dyDescent="0.25">
      <c r="A112" s="6">
        <v>43057</v>
      </c>
      <c r="B112" s="5" t="s">
        <v>1380</v>
      </c>
      <c r="C112" s="5" t="s">
        <v>1381</v>
      </c>
      <c r="D112" s="148">
        <v>25000</v>
      </c>
      <c r="E112" s="1">
        <v>0</v>
      </c>
      <c r="F112" s="5" t="s">
        <v>28</v>
      </c>
    </row>
    <row r="113" spans="1:6" s="5" customFormat="1" x14ac:dyDescent="0.25">
      <c r="A113" s="6">
        <v>43057</v>
      </c>
      <c r="B113" s="5" t="s">
        <v>1382</v>
      </c>
      <c r="C113" s="5" t="s">
        <v>1383</v>
      </c>
      <c r="D113" s="148">
        <v>23400</v>
      </c>
      <c r="E113" s="1">
        <v>0</v>
      </c>
      <c r="F113" s="5" t="s">
        <v>28</v>
      </c>
    </row>
    <row r="114" spans="1:6" s="5" customFormat="1" x14ac:dyDescent="0.25">
      <c r="A114" s="6">
        <v>43057</v>
      </c>
      <c r="B114" s="5" t="s">
        <v>1384</v>
      </c>
      <c r="C114" s="5" t="s">
        <v>1385</v>
      </c>
      <c r="D114" s="148">
        <v>40000</v>
      </c>
      <c r="E114" s="1">
        <v>0</v>
      </c>
      <c r="F114" s="5" t="s">
        <v>28</v>
      </c>
    </row>
    <row r="115" spans="1:6" s="5" customFormat="1" x14ac:dyDescent="0.25">
      <c r="A115" s="6">
        <v>43057</v>
      </c>
      <c r="B115" s="5" t="s">
        <v>1386</v>
      </c>
      <c r="C115" s="5" t="s">
        <v>1385</v>
      </c>
      <c r="D115" s="148">
        <v>40000</v>
      </c>
      <c r="E115" s="1">
        <v>0</v>
      </c>
      <c r="F115" s="5" t="s">
        <v>28</v>
      </c>
    </row>
    <row r="116" spans="1:6" s="5" customFormat="1" x14ac:dyDescent="0.25">
      <c r="A116" s="6">
        <v>43057</v>
      </c>
      <c r="B116" s="5" t="s">
        <v>1387</v>
      </c>
      <c r="C116" s="5" t="s">
        <v>1388</v>
      </c>
      <c r="D116" s="148">
        <v>40000</v>
      </c>
      <c r="E116" s="1">
        <v>0</v>
      </c>
      <c r="F116" s="5" t="s">
        <v>28</v>
      </c>
    </row>
    <row r="117" spans="1:6" s="5" customFormat="1" x14ac:dyDescent="0.25">
      <c r="A117" s="6">
        <v>43057</v>
      </c>
      <c r="B117" s="5" t="s">
        <v>1389</v>
      </c>
      <c r="C117" s="5" t="s">
        <v>1390</v>
      </c>
      <c r="D117" s="148">
        <v>40000</v>
      </c>
      <c r="E117" s="1">
        <v>0</v>
      </c>
      <c r="F117" s="5" t="s">
        <v>28</v>
      </c>
    </row>
    <row r="118" spans="1:6" s="5" customFormat="1" x14ac:dyDescent="0.25">
      <c r="A118" s="6">
        <v>43057</v>
      </c>
      <c r="B118" s="5" t="s">
        <v>1391</v>
      </c>
      <c r="C118" s="5" t="s">
        <v>1392</v>
      </c>
      <c r="D118" s="148">
        <v>40000</v>
      </c>
      <c r="E118" s="1">
        <v>0</v>
      </c>
      <c r="F118" s="5" t="s">
        <v>28</v>
      </c>
    </row>
    <row r="119" spans="1:6" s="5" customFormat="1" x14ac:dyDescent="0.25">
      <c r="A119" s="6">
        <v>43057</v>
      </c>
      <c r="B119" s="5" t="s">
        <v>1393</v>
      </c>
      <c r="C119" s="5" t="s">
        <v>1394</v>
      </c>
      <c r="D119" s="148">
        <v>27120</v>
      </c>
      <c r="E119" s="1">
        <v>0</v>
      </c>
      <c r="F119" s="5" t="s">
        <v>28</v>
      </c>
    </row>
    <row r="120" spans="1:6" s="5" customFormat="1" x14ac:dyDescent="0.25">
      <c r="A120" s="6">
        <v>43057</v>
      </c>
      <c r="B120" s="5" t="s">
        <v>1395</v>
      </c>
      <c r="C120" s="5" t="s">
        <v>1396</v>
      </c>
      <c r="D120" s="148">
        <v>100000</v>
      </c>
      <c r="E120" s="1">
        <v>0</v>
      </c>
      <c r="F120" s="5" t="s">
        <v>28</v>
      </c>
    </row>
    <row r="121" spans="1:6" s="5" customFormat="1" x14ac:dyDescent="0.25">
      <c r="A121" s="6">
        <v>43057</v>
      </c>
      <c r="B121" s="5" t="s">
        <v>1397</v>
      </c>
      <c r="C121" s="5" t="s">
        <v>1398</v>
      </c>
      <c r="D121" s="148">
        <v>100000</v>
      </c>
      <c r="E121" s="1">
        <v>0</v>
      </c>
      <c r="F121" s="5" t="s">
        <v>28</v>
      </c>
    </row>
    <row r="122" spans="1:6" s="5" customFormat="1" x14ac:dyDescent="0.25">
      <c r="A122" s="6">
        <v>43057</v>
      </c>
      <c r="B122" s="5" t="s">
        <v>1399</v>
      </c>
      <c r="C122" s="5" t="s">
        <v>1400</v>
      </c>
      <c r="D122" s="148">
        <v>100000</v>
      </c>
      <c r="E122" s="1">
        <v>0</v>
      </c>
      <c r="F122" s="5" t="s">
        <v>28</v>
      </c>
    </row>
    <row r="123" spans="1:6" s="5" customFormat="1" x14ac:dyDescent="0.25">
      <c r="A123" s="6">
        <v>43057</v>
      </c>
      <c r="B123" s="5" t="s">
        <v>1401</v>
      </c>
      <c r="C123" s="5" t="s">
        <v>1402</v>
      </c>
      <c r="D123" s="148">
        <v>76880</v>
      </c>
      <c r="E123" s="1">
        <v>0</v>
      </c>
      <c r="F123" s="5" t="s">
        <v>28</v>
      </c>
    </row>
    <row r="124" spans="1:6" s="5" customFormat="1" x14ac:dyDescent="0.25">
      <c r="A124" s="6">
        <v>43057</v>
      </c>
      <c r="B124" s="5" t="s">
        <v>1403</v>
      </c>
      <c r="C124" s="5" t="s">
        <v>1404</v>
      </c>
      <c r="D124" s="148">
        <v>40000</v>
      </c>
      <c r="E124" s="1">
        <v>0</v>
      </c>
      <c r="F124" s="5" t="s">
        <v>28</v>
      </c>
    </row>
    <row r="125" spans="1:6" s="5" customFormat="1" x14ac:dyDescent="0.25">
      <c r="A125" s="6">
        <v>43057</v>
      </c>
      <c r="B125" s="5" t="s">
        <v>1405</v>
      </c>
      <c r="C125" s="5" t="s">
        <v>1406</v>
      </c>
      <c r="D125" s="148">
        <v>24560</v>
      </c>
      <c r="E125" s="1">
        <v>0</v>
      </c>
      <c r="F125" s="5" t="s">
        <v>28</v>
      </c>
    </row>
    <row r="126" spans="1:6" s="5" customFormat="1" x14ac:dyDescent="0.25">
      <c r="A126" s="6">
        <v>43057</v>
      </c>
      <c r="B126" s="5" t="s">
        <v>1407</v>
      </c>
      <c r="C126" s="5" t="s">
        <v>1408</v>
      </c>
      <c r="D126" s="148">
        <v>67760</v>
      </c>
      <c r="E126" s="1">
        <v>0</v>
      </c>
      <c r="F126" s="5" t="s">
        <v>28</v>
      </c>
    </row>
    <row r="127" spans="1:6" s="5" customFormat="1" x14ac:dyDescent="0.25">
      <c r="A127" s="6">
        <v>43057</v>
      </c>
      <c r="B127" s="5" t="s">
        <v>1409</v>
      </c>
      <c r="C127" s="5" t="s">
        <v>1410</v>
      </c>
      <c r="D127" s="148">
        <v>40000</v>
      </c>
      <c r="E127" s="1">
        <v>0</v>
      </c>
      <c r="F127" s="5" t="s">
        <v>28</v>
      </c>
    </row>
    <row r="128" spans="1:6" s="5" customFormat="1" x14ac:dyDescent="0.25">
      <c r="A128" s="6">
        <v>43057</v>
      </c>
      <c r="B128" s="5" t="s">
        <v>1411</v>
      </c>
      <c r="C128" s="5" t="s">
        <v>1412</v>
      </c>
      <c r="D128" s="148">
        <v>13360</v>
      </c>
      <c r="E128" s="1">
        <v>0</v>
      </c>
      <c r="F128" s="5" t="s">
        <v>28</v>
      </c>
    </row>
    <row r="129" spans="1:6" s="5" customFormat="1" x14ac:dyDescent="0.25">
      <c r="A129" s="6">
        <v>43057</v>
      </c>
      <c r="B129" s="5" t="s">
        <v>1413</v>
      </c>
      <c r="C129" s="5" t="s">
        <v>1414</v>
      </c>
      <c r="D129" s="148">
        <v>100000</v>
      </c>
      <c r="E129" s="1">
        <v>0</v>
      </c>
      <c r="F129" s="5" t="s">
        <v>28</v>
      </c>
    </row>
    <row r="130" spans="1:6" s="5" customFormat="1" x14ac:dyDescent="0.25">
      <c r="A130" s="6">
        <v>43057</v>
      </c>
      <c r="B130" s="5" t="s">
        <v>1415</v>
      </c>
      <c r="C130" s="5" t="s">
        <v>1416</v>
      </c>
      <c r="D130" s="148">
        <v>40000</v>
      </c>
      <c r="E130" s="1">
        <v>0</v>
      </c>
      <c r="F130" s="5" t="s">
        <v>28</v>
      </c>
    </row>
    <row r="131" spans="1:6" s="5" customFormat="1" x14ac:dyDescent="0.25">
      <c r="A131" s="6">
        <v>43057</v>
      </c>
      <c r="B131" s="5" t="s">
        <v>1417</v>
      </c>
      <c r="C131" s="5" t="s">
        <v>1418</v>
      </c>
      <c r="D131" s="148">
        <v>20720</v>
      </c>
      <c r="E131" s="1">
        <v>0</v>
      </c>
      <c r="F131" s="5" t="s">
        <v>28</v>
      </c>
    </row>
    <row r="132" spans="1:6" s="5" customFormat="1" x14ac:dyDescent="0.25">
      <c r="A132" s="6">
        <v>43057</v>
      </c>
      <c r="B132" s="5" t="s">
        <v>1419</v>
      </c>
      <c r="C132" s="5" t="s">
        <v>1420</v>
      </c>
      <c r="D132" s="148">
        <v>40000</v>
      </c>
      <c r="E132" s="1">
        <v>0</v>
      </c>
      <c r="F132" s="5" t="s">
        <v>28</v>
      </c>
    </row>
    <row r="133" spans="1:6" s="5" customFormat="1" x14ac:dyDescent="0.25">
      <c r="A133" s="6">
        <v>43057</v>
      </c>
      <c r="B133" s="5" t="s">
        <v>1421</v>
      </c>
      <c r="C133" s="5" t="s">
        <v>1422</v>
      </c>
      <c r="D133" s="148">
        <v>21360</v>
      </c>
      <c r="E133" s="1">
        <v>0</v>
      </c>
      <c r="F133" s="5" t="s">
        <v>28</v>
      </c>
    </row>
    <row r="134" spans="1:6" s="5" customFormat="1" x14ac:dyDescent="0.25">
      <c r="A134" s="6">
        <v>43057</v>
      </c>
      <c r="B134" s="5" t="s">
        <v>1423</v>
      </c>
      <c r="C134" s="5" t="s">
        <v>1424</v>
      </c>
      <c r="D134" s="148">
        <v>40000</v>
      </c>
      <c r="E134" s="1">
        <v>0</v>
      </c>
      <c r="F134" s="5" t="s">
        <v>28</v>
      </c>
    </row>
    <row r="135" spans="1:6" s="5" customFormat="1" x14ac:dyDescent="0.25">
      <c r="A135" s="6">
        <v>43057</v>
      </c>
      <c r="B135" s="5" t="s">
        <v>1425</v>
      </c>
      <c r="C135" s="5" t="s">
        <v>1426</v>
      </c>
      <c r="D135" s="148">
        <v>5850</v>
      </c>
      <c r="E135" s="1">
        <v>0</v>
      </c>
      <c r="F135" s="5" t="s">
        <v>28</v>
      </c>
    </row>
    <row r="136" spans="1:6" s="5" customFormat="1" x14ac:dyDescent="0.25">
      <c r="A136" s="6">
        <v>43057</v>
      </c>
      <c r="B136" s="5" t="s">
        <v>1427</v>
      </c>
      <c r="C136" s="5" t="s">
        <v>1428</v>
      </c>
      <c r="D136" s="148">
        <v>4300</v>
      </c>
      <c r="E136" s="1">
        <v>0</v>
      </c>
      <c r="F136" s="5" t="s">
        <v>28</v>
      </c>
    </row>
    <row r="137" spans="1:6" s="5" customFormat="1" x14ac:dyDescent="0.25">
      <c r="A137" s="6">
        <v>43057</v>
      </c>
      <c r="B137" s="5" t="s">
        <v>1429</v>
      </c>
      <c r="C137" s="5" t="s">
        <v>1430</v>
      </c>
      <c r="D137" s="148">
        <v>40000</v>
      </c>
      <c r="E137" s="1">
        <v>0</v>
      </c>
      <c r="F137" s="5" t="s">
        <v>28</v>
      </c>
    </row>
    <row r="138" spans="1:6" s="5" customFormat="1" x14ac:dyDescent="0.25">
      <c r="A138" s="6">
        <v>43057</v>
      </c>
      <c r="B138" s="5" t="s">
        <v>1431</v>
      </c>
      <c r="C138" s="5" t="s">
        <v>1432</v>
      </c>
      <c r="D138" s="148">
        <v>13360</v>
      </c>
      <c r="E138" s="1">
        <v>0</v>
      </c>
      <c r="F138" s="5" t="s">
        <v>28</v>
      </c>
    </row>
    <row r="139" spans="1:6" s="5" customFormat="1" x14ac:dyDescent="0.25">
      <c r="A139" s="6">
        <v>43057</v>
      </c>
      <c r="B139" s="5" t="s">
        <v>1433</v>
      </c>
      <c r="C139" s="5" t="s">
        <v>1434</v>
      </c>
      <c r="D139" s="148">
        <v>17679</v>
      </c>
      <c r="E139" s="1">
        <v>0</v>
      </c>
      <c r="F139" s="5" t="s">
        <v>28</v>
      </c>
    </row>
    <row r="140" spans="1:6" s="5" customFormat="1" x14ac:dyDescent="0.25">
      <c r="A140" s="6">
        <v>43057</v>
      </c>
      <c r="B140" s="5" t="s">
        <v>1435</v>
      </c>
      <c r="C140" s="5" t="s">
        <v>1436</v>
      </c>
      <c r="D140" s="148">
        <v>12079</v>
      </c>
      <c r="E140" s="1">
        <v>0</v>
      </c>
      <c r="F140" s="5" t="s">
        <v>28</v>
      </c>
    </row>
    <row r="141" spans="1:6" s="5" customFormat="1" x14ac:dyDescent="0.25">
      <c r="A141" s="6">
        <v>43057</v>
      </c>
      <c r="B141" s="5" t="s">
        <v>1437</v>
      </c>
      <c r="C141" s="5" t="s">
        <v>1438</v>
      </c>
      <c r="D141" s="148">
        <v>40000</v>
      </c>
      <c r="E141" s="1">
        <v>0</v>
      </c>
      <c r="F141" s="5" t="s">
        <v>28</v>
      </c>
    </row>
    <row r="142" spans="1:6" s="5" customFormat="1" x14ac:dyDescent="0.25">
      <c r="A142" s="6">
        <v>43057</v>
      </c>
      <c r="B142" s="5" t="s">
        <v>1439</v>
      </c>
      <c r="C142" s="5" t="s">
        <v>1440</v>
      </c>
      <c r="D142" s="148">
        <v>40000</v>
      </c>
      <c r="E142" s="1">
        <v>0</v>
      </c>
      <c r="F142" s="5" t="s">
        <v>28</v>
      </c>
    </row>
    <row r="143" spans="1:6" s="5" customFormat="1" x14ac:dyDescent="0.25">
      <c r="A143" s="6">
        <v>43057</v>
      </c>
      <c r="B143" s="5" t="s">
        <v>1441</v>
      </c>
      <c r="C143" s="5" t="s">
        <v>1442</v>
      </c>
      <c r="D143" s="148">
        <v>40000</v>
      </c>
      <c r="E143" s="1">
        <v>0</v>
      </c>
      <c r="F143" s="5" t="s">
        <v>28</v>
      </c>
    </row>
    <row r="144" spans="1:6" s="5" customFormat="1" x14ac:dyDescent="0.25">
      <c r="A144" s="6">
        <v>43057</v>
      </c>
      <c r="B144" s="5" t="s">
        <v>1443</v>
      </c>
      <c r="C144" s="5" t="s">
        <v>1444</v>
      </c>
      <c r="D144" s="148">
        <v>40000</v>
      </c>
      <c r="E144" s="1">
        <v>0</v>
      </c>
      <c r="F144" s="5" t="s">
        <v>28</v>
      </c>
    </row>
    <row r="145" spans="1:6" s="5" customFormat="1" x14ac:dyDescent="0.25">
      <c r="A145" s="6">
        <v>43057</v>
      </c>
      <c r="B145" s="5" t="s">
        <v>1445</v>
      </c>
      <c r="C145" s="5" t="s">
        <v>1446</v>
      </c>
      <c r="D145" s="148">
        <v>24036</v>
      </c>
      <c r="E145" s="1">
        <v>0</v>
      </c>
      <c r="F145" s="5" t="s">
        <v>28</v>
      </c>
    </row>
    <row r="146" spans="1:6" s="5" customFormat="1" x14ac:dyDescent="0.25">
      <c r="A146" s="6">
        <v>43057</v>
      </c>
      <c r="B146" s="5" t="s">
        <v>1447</v>
      </c>
      <c r="C146" s="5" t="s">
        <v>1448</v>
      </c>
      <c r="D146" s="148">
        <v>2500</v>
      </c>
      <c r="E146" s="1">
        <v>0</v>
      </c>
      <c r="F146" s="5" t="s">
        <v>28</v>
      </c>
    </row>
    <row r="147" spans="1:6" s="5" customFormat="1" x14ac:dyDescent="0.25">
      <c r="A147" s="6">
        <v>43057</v>
      </c>
      <c r="B147" s="5" t="s">
        <v>1449</v>
      </c>
      <c r="C147" s="5" t="s">
        <v>1450</v>
      </c>
      <c r="D147" s="148">
        <v>25000</v>
      </c>
      <c r="E147" s="1">
        <v>0</v>
      </c>
      <c r="F147" s="5" t="s">
        <v>28</v>
      </c>
    </row>
    <row r="148" spans="1:6" s="5" customFormat="1" x14ac:dyDescent="0.25">
      <c r="A148" s="6">
        <v>43057</v>
      </c>
      <c r="B148" s="5" t="s">
        <v>1451</v>
      </c>
      <c r="C148" s="5" t="s">
        <v>1452</v>
      </c>
      <c r="D148" s="148">
        <v>25000</v>
      </c>
      <c r="E148" s="1">
        <v>0</v>
      </c>
      <c r="F148" s="5" t="s">
        <v>28</v>
      </c>
    </row>
    <row r="149" spans="1:6" s="5" customFormat="1" x14ac:dyDescent="0.25">
      <c r="A149" s="6">
        <v>43057</v>
      </c>
      <c r="B149" s="5" t="s">
        <v>1453</v>
      </c>
      <c r="C149" s="5" t="s">
        <v>1454</v>
      </c>
      <c r="D149" s="148">
        <v>25000</v>
      </c>
      <c r="E149" s="1">
        <v>0</v>
      </c>
      <c r="F149" s="5" t="s">
        <v>28</v>
      </c>
    </row>
    <row r="150" spans="1:6" s="5" customFormat="1" x14ac:dyDescent="0.25">
      <c r="A150" s="6">
        <v>43057</v>
      </c>
      <c r="B150" s="5" t="s">
        <v>1455</v>
      </c>
      <c r="C150" s="5" t="s">
        <v>1456</v>
      </c>
      <c r="D150" s="148">
        <v>25000</v>
      </c>
      <c r="E150" s="1">
        <v>0</v>
      </c>
      <c r="F150" s="5" t="s">
        <v>28</v>
      </c>
    </row>
    <row r="151" spans="1:6" s="5" customFormat="1" x14ac:dyDescent="0.25">
      <c r="A151" s="6">
        <v>43057</v>
      </c>
      <c r="B151" s="5" t="s">
        <v>1457</v>
      </c>
      <c r="C151" s="5" t="s">
        <v>1458</v>
      </c>
      <c r="D151" s="148">
        <v>25000</v>
      </c>
      <c r="E151" s="1">
        <v>0</v>
      </c>
      <c r="F151" s="5" t="s">
        <v>28</v>
      </c>
    </row>
    <row r="152" spans="1:6" s="5" customFormat="1" x14ac:dyDescent="0.25">
      <c r="A152" s="6">
        <v>43057</v>
      </c>
      <c r="B152" s="5" t="s">
        <v>1459</v>
      </c>
      <c r="C152" s="5" t="s">
        <v>1460</v>
      </c>
      <c r="D152" s="148">
        <v>25000</v>
      </c>
      <c r="E152" s="1">
        <v>0</v>
      </c>
      <c r="F152" s="5" t="s">
        <v>28</v>
      </c>
    </row>
    <row r="153" spans="1:6" s="5" customFormat="1" x14ac:dyDescent="0.25">
      <c r="A153" s="6">
        <v>43057</v>
      </c>
      <c r="B153" s="5" t="s">
        <v>1461</v>
      </c>
      <c r="C153" s="5" t="s">
        <v>1462</v>
      </c>
      <c r="D153" s="148">
        <v>25000</v>
      </c>
      <c r="E153" s="1">
        <v>0</v>
      </c>
      <c r="F153" s="5" t="s">
        <v>28</v>
      </c>
    </row>
    <row r="154" spans="1:6" s="5" customFormat="1" x14ac:dyDescent="0.25">
      <c r="A154" s="6">
        <v>43057</v>
      </c>
      <c r="B154" s="5" t="s">
        <v>1463</v>
      </c>
      <c r="C154" s="5" t="s">
        <v>1464</v>
      </c>
      <c r="D154" s="148">
        <v>40000</v>
      </c>
      <c r="E154" s="1">
        <v>0</v>
      </c>
      <c r="F154" s="5" t="s">
        <v>28</v>
      </c>
    </row>
    <row r="155" spans="1:6" s="5" customFormat="1" x14ac:dyDescent="0.25">
      <c r="A155" s="6">
        <v>43057</v>
      </c>
      <c r="B155" s="5" t="s">
        <v>1465</v>
      </c>
      <c r="C155" s="5" t="s">
        <v>1466</v>
      </c>
      <c r="D155" s="148">
        <v>12000</v>
      </c>
      <c r="E155" s="1">
        <v>0</v>
      </c>
      <c r="F155" s="5" t="s">
        <v>28</v>
      </c>
    </row>
    <row r="156" spans="1:6" s="5" customFormat="1" x14ac:dyDescent="0.25">
      <c r="A156" s="6">
        <v>43057</v>
      </c>
      <c r="B156" s="5" t="s">
        <v>1467</v>
      </c>
      <c r="C156" s="5" t="s">
        <v>1468</v>
      </c>
      <c r="D156" s="148">
        <v>5850</v>
      </c>
      <c r="E156" s="1">
        <v>0</v>
      </c>
      <c r="F156" s="5" t="s">
        <v>28</v>
      </c>
    </row>
    <row r="157" spans="1:6" s="5" customFormat="1" x14ac:dyDescent="0.25">
      <c r="A157" s="6">
        <v>43057</v>
      </c>
      <c r="B157" s="5" t="s">
        <v>1469</v>
      </c>
      <c r="C157" s="5" t="s">
        <v>1470</v>
      </c>
      <c r="D157" s="148">
        <v>3000</v>
      </c>
      <c r="E157" s="1">
        <v>0</v>
      </c>
      <c r="F157" s="5" t="s">
        <v>28</v>
      </c>
    </row>
    <row r="158" spans="1:6" s="5" customFormat="1" x14ac:dyDescent="0.25">
      <c r="A158" s="6">
        <v>43057</v>
      </c>
      <c r="B158" s="5" t="s">
        <v>1471</v>
      </c>
      <c r="C158" s="5" t="s">
        <v>1472</v>
      </c>
      <c r="D158" s="148">
        <v>10252</v>
      </c>
      <c r="E158" s="1">
        <v>0</v>
      </c>
      <c r="F158" s="5" t="s">
        <v>28</v>
      </c>
    </row>
    <row r="159" spans="1:6" s="5" customFormat="1" x14ac:dyDescent="0.25">
      <c r="A159" s="6">
        <v>43057</v>
      </c>
      <c r="B159" s="5" t="s">
        <v>1473</v>
      </c>
      <c r="C159" s="5" t="s">
        <v>1474</v>
      </c>
      <c r="D159" s="148">
        <v>9490</v>
      </c>
      <c r="E159" s="1">
        <v>0</v>
      </c>
      <c r="F159" s="5" t="s">
        <v>28</v>
      </c>
    </row>
    <row r="160" spans="1:6" s="5" customFormat="1" x14ac:dyDescent="0.25">
      <c r="A160" s="6">
        <v>43057</v>
      </c>
      <c r="B160" s="5" t="s">
        <v>1475</v>
      </c>
      <c r="C160" s="5" t="s">
        <v>1476</v>
      </c>
      <c r="D160" s="148">
        <v>3460</v>
      </c>
      <c r="E160" s="1">
        <v>0</v>
      </c>
      <c r="F160" s="5" t="s">
        <v>28</v>
      </c>
    </row>
    <row r="161" spans="1:6" s="5" customFormat="1" x14ac:dyDescent="0.25">
      <c r="A161" s="6">
        <v>43057</v>
      </c>
      <c r="B161" s="5" t="s">
        <v>1477</v>
      </c>
      <c r="C161" s="5" t="s">
        <v>1478</v>
      </c>
      <c r="D161" s="148">
        <v>3640</v>
      </c>
      <c r="E161" s="1">
        <v>0</v>
      </c>
      <c r="F161" s="5" t="s">
        <v>28</v>
      </c>
    </row>
    <row r="162" spans="1:6" s="5" customFormat="1" x14ac:dyDescent="0.25">
      <c r="A162" s="6">
        <v>43057</v>
      </c>
      <c r="B162" s="5" t="s">
        <v>1479</v>
      </c>
      <c r="C162" s="5" t="s">
        <v>1480</v>
      </c>
      <c r="D162" s="148">
        <v>3460</v>
      </c>
      <c r="E162" s="1">
        <v>0</v>
      </c>
      <c r="F162" s="5" t="s">
        <v>28</v>
      </c>
    </row>
    <row r="163" spans="1:6" s="5" customFormat="1" x14ac:dyDescent="0.25">
      <c r="A163" s="6">
        <v>43057</v>
      </c>
      <c r="B163" s="5" t="s">
        <v>1481</v>
      </c>
      <c r="C163" s="5" t="s">
        <v>1482</v>
      </c>
      <c r="D163" s="148">
        <v>3460</v>
      </c>
      <c r="E163" s="1">
        <v>0</v>
      </c>
      <c r="F163" s="5" t="s">
        <v>28</v>
      </c>
    </row>
    <row r="164" spans="1:6" s="5" customFormat="1" x14ac:dyDescent="0.25">
      <c r="A164" s="6">
        <v>43057</v>
      </c>
      <c r="B164" s="5" t="s">
        <v>1483</v>
      </c>
      <c r="C164" s="5" t="s">
        <v>1484</v>
      </c>
      <c r="D164" s="148">
        <v>1960</v>
      </c>
      <c r="E164" s="1">
        <v>0</v>
      </c>
      <c r="F164" s="5" t="s">
        <v>28</v>
      </c>
    </row>
    <row r="165" spans="1:6" s="5" customFormat="1" x14ac:dyDescent="0.25">
      <c r="A165" s="6">
        <v>43057</v>
      </c>
      <c r="B165" s="5" t="s">
        <v>1485</v>
      </c>
      <c r="C165" s="5" t="s">
        <v>1486</v>
      </c>
      <c r="D165" s="148">
        <v>1960</v>
      </c>
      <c r="E165" s="1">
        <v>0</v>
      </c>
      <c r="F165" s="5" t="s">
        <v>28</v>
      </c>
    </row>
    <row r="166" spans="1:6" s="5" customFormat="1" x14ac:dyDescent="0.25">
      <c r="A166" s="6">
        <v>43057</v>
      </c>
      <c r="B166" s="5" t="s">
        <v>1487</v>
      </c>
      <c r="C166" s="5" t="s">
        <v>1488</v>
      </c>
      <c r="D166" s="148">
        <v>2010</v>
      </c>
      <c r="E166" s="1">
        <v>0</v>
      </c>
      <c r="F166" s="5" t="s">
        <v>28</v>
      </c>
    </row>
    <row r="167" spans="1:6" s="5" customFormat="1" x14ac:dyDescent="0.25">
      <c r="A167" s="6">
        <v>43057</v>
      </c>
      <c r="B167" s="5" t="s">
        <v>1489</v>
      </c>
      <c r="C167" s="5" t="s">
        <v>1490</v>
      </c>
      <c r="D167" s="148">
        <v>5470</v>
      </c>
      <c r="E167" s="1">
        <v>0</v>
      </c>
      <c r="F167" s="5" t="s">
        <v>28</v>
      </c>
    </row>
    <row r="168" spans="1:6" s="5" customFormat="1" x14ac:dyDescent="0.25">
      <c r="A168" s="6">
        <v>43057</v>
      </c>
      <c r="B168" s="5" t="s">
        <v>1491</v>
      </c>
      <c r="C168" s="5" t="s">
        <v>1492</v>
      </c>
      <c r="D168" s="148">
        <v>1960</v>
      </c>
      <c r="E168" s="1">
        <v>0</v>
      </c>
      <c r="F168" s="5" t="s">
        <v>28</v>
      </c>
    </row>
    <row r="169" spans="1:6" s="5" customFormat="1" x14ac:dyDescent="0.25">
      <c r="A169" s="6">
        <v>43057</v>
      </c>
      <c r="B169" s="5" t="s">
        <v>1493</v>
      </c>
      <c r="C169" s="5" t="s">
        <v>1494</v>
      </c>
      <c r="D169" s="148">
        <v>3320</v>
      </c>
      <c r="E169" s="1">
        <v>0</v>
      </c>
      <c r="F169" s="5" t="s">
        <v>28</v>
      </c>
    </row>
    <row r="170" spans="1:6" s="5" customFormat="1" x14ac:dyDescent="0.25">
      <c r="A170" s="6">
        <v>43057</v>
      </c>
      <c r="B170" s="5" t="s">
        <v>1495</v>
      </c>
      <c r="C170" s="5" t="s">
        <v>1496</v>
      </c>
      <c r="D170" s="148">
        <v>3920</v>
      </c>
      <c r="E170" s="1">
        <v>0</v>
      </c>
      <c r="F170" s="5" t="s">
        <v>28</v>
      </c>
    </row>
    <row r="171" spans="1:6" s="5" customFormat="1" x14ac:dyDescent="0.25">
      <c r="A171" s="6">
        <v>43057</v>
      </c>
      <c r="B171" s="5" t="s">
        <v>1497</v>
      </c>
      <c r="C171" s="5" t="s">
        <v>1498</v>
      </c>
      <c r="D171" s="148">
        <v>3460</v>
      </c>
      <c r="E171" s="1">
        <v>0</v>
      </c>
      <c r="F171" s="5" t="s">
        <v>28</v>
      </c>
    </row>
    <row r="172" spans="1:6" s="5" customFormat="1" x14ac:dyDescent="0.25">
      <c r="A172" s="6">
        <v>43057</v>
      </c>
      <c r="B172" s="5" t="s">
        <v>1499</v>
      </c>
      <c r="C172" s="5" t="s">
        <v>1500</v>
      </c>
      <c r="D172" s="148">
        <v>2510</v>
      </c>
      <c r="E172" s="1">
        <v>0</v>
      </c>
      <c r="F172" s="5" t="s">
        <v>28</v>
      </c>
    </row>
    <row r="173" spans="1:6" s="5" customFormat="1" x14ac:dyDescent="0.25">
      <c r="A173" s="6">
        <v>43057</v>
      </c>
      <c r="B173" s="5" t="s">
        <v>1501</v>
      </c>
      <c r="C173" s="5" t="s">
        <v>1502</v>
      </c>
      <c r="D173" s="148">
        <v>1360</v>
      </c>
      <c r="E173" s="1">
        <v>0</v>
      </c>
      <c r="F173" s="5" t="s">
        <v>28</v>
      </c>
    </row>
    <row r="174" spans="1:6" s="5" customFormat="1" x14ac:dyDescent="0.25">
      <c r="A174" s="6">
        <v>43057</v>
      </c>
      <c r="B174" s="5" t="s">
        <v>1503</v>
      </c>
      <c r="C174" s="5" t="s">
        <v>1504</v>
      </c>
      <c r="D174" s="148">
        <v>1960</v>
      </c>
      <c r="E174" s="1">
        <v>0</v>
      </c>
      <c r="F174" s="5" t="s">
        <v>28</v>
      </c>
    </row>
    <row r="175" spans="1:6" s="5" customFormat="1" x14ac:dyDescent="0.25">
      <c r="A175" s="6">
        <v>43057</v>
      </c>
      <c r="B175" s="5" t="s">
        <v>1505</v>
      </c>
      <c r="C175" s="5" t="s">
        <v>1506</v>
      </c>
      <c r="D175" s="148">
        <v>3460</v>
      </c>
      <c r="E175" s="1">
        <v>0</v>
      </c>
      <c r="F175" s="5" t="s">
        <v>28</v>
      </c>
    </row>
    <row r="176" spans="1:6" s="5" customFormat="1" x14ac:dyDescent="0.25">
      <c r="A176" s="6">
        <v>43057</v>
      </c>
      <c r="B176" s="5" t="s">
        <v>1507</v>
      </c>
      <c r="C176" s="5" t="s">
        <v>1508</v>
      </c>
      <c r="D176" s="148">
        <v>24537</v>
      </c>
      <c r="E176" s="1">
        <v>0</v>
      </c>
      <c r="F176" s="5" t="s">
        <v>28</v>
      </c>
    </row>
    <row r="177" spans="1:6" s="5" customFormat="1" x14ac:dyDescent="0.25">
      <c r="A177" s="6">
        <v>43057</v>
      </c>
      <c r="B177" s="5" t="s">
        <v>1509</v>
      </c>
      <c r="C177" s="5" t="s">
        <v>1510</v>
      </c>
      <c r="D177" s="148">
        <v>4500</v>
      </c>
      <c r="E177" s="1">
        <v>0</v>
      </c>
      <c r="F177" s="5" t="s">
        <v>28</v>
      </c>
    </row>
    <row r="178" spans="1:6" s="5" customFormat="1" x14ac:dyDescent="0.25">
      <c r="A178" s="6">
        <v>43057</v>
      </c>
      <c r="B178" s="5" t="s">
        <v>1511</v>
      </c>
      <c r="C178" s="5" t="s">
        <v>1512</v>
      </c>
      <c r="D178" s="148">
        <v>25000</v>
      </c>
      <c r="E178" s="1">
        <v>0</v>
      </c>
      <c r="F178" s="5" t="s">
        <v>28</v>
      </c>
    </row>
    <row r="179" spans="1:6" s="5" customFormat="1" x14ac:dyDescent="0.25">
      <c r="A179" s="6">
        <v>43057</v>
      </c>
      <c r="B179" s="5" t="s">
        <v>1513</v>
      </c>
      <c r="C179" s="5" t="s">
        <v>1514</v>
      </c>
      <c r="D179" s="148">
        <v>6000</v>
      </c>
      <c r="E179" s="1">
        <v>0</v>
      </c>
      <c r="F179" s="5" t="s">
        <v>28</v>
      </c>
    </row>
    <row r="180" spans="1:6" s="5" customFormat="1" x14ac:dyDescent="0.25">
      <c r="A180" s="6">
        <v>43057</v>
      </c>
      <c r="B180" s="5" t="s">
        <v>1515</v>
      </c>
      <c r="C180" s="5" t="s">
        <v>1516</v>
      </c>
      <c r="D180" s="148">
        <v>40000</v>
      </c>
      <c r="E180" s="1">
        <v>0</v>
      </c>
      <c r="F180" s="5" t="s">
        <v>28</v>
      </c>
    </row>
    <row r="181" spans="1:6" s="5" customFormat="1" x14ac:dyDescent="0.25">
      <c r="A181" s="6">
        <v>43057</v>
      </c>
      <c r="B181" s="5" t="s">
        <v>1517</v>
      </c>
      <c r="C181" s="5" t="s">
        <v>1518</v>
      </c>
      <c r="D181" s="148">
        <v>5850</v>
      </c>
      <c r="E181" s="1">
        <v>0</v>
      </c>
      <c r="F181" s="5" t="s">
        <v>28</v>
      </c>
    </row>
    <row r="182" spans="1:6" s="5" customFormat="1" x14ac:dyDescent="0.25">
      <c r="A182" s="6">
        <v>43057</v>
      </c>
      <c r="B182" s="5" t="s">
        <v>1519</v>
      </c>
      <c r="C182" s="5" t="s">
        <v>1520</v>
      </c>
      <c r="D182" s="148">
        <v>25000</v>
      </c>
      <c r="E182" s="1">
        <v>0</v>
      </c>
      <c r="F182" s="5" t="s">
        <v>28</v>
      </c>
    </row>
    <row r="183" spans="1:6" s="5" customFormat="1" x14ac:dyDescent="0.25">
      <c r="A183" s="6">
        <v>43057</v>
      </c>
      <c r="B183" s="5" t="s">
        <v>1521</v>
      </c>
      <c r="C183" s="5" t="s">
        <v>1522</v>
      </c>
      <c r="D183" s="148">
        <v>25000</v>
      </c>
      <c r="E183" s="1">
        <v>0</v>
      </c>
      <c r="F183" s="5" t="s">
        <v>28</v>
      </c>
    </row>
    <row r="184" spans="1:6" s="5" customFormat="1" x14ac:dyDescent="0.25">
      <c r="A184" s="6">
        <v>43057</v>
      </c>
      <c r="B184" s="5" t="s">
        <v>27</v>
      </c>
      <c r="C184" s="5" t="s">
        <v>1523</v>
      </c>
      <c r="D184" s="1">
        <v>0</v>
      </c>
      <c r="E184" s="148">
        <v>54100.14</v>
      </c>
      <c r="F184" s="5" t="s">
        <v>1523</v>
      </c>
    </row>
    <row r="185" spans="1:6" s="5" customFormat="1" x14ac:dyDescent="0.25">
      <c r="A185" s="6">
        <v>43057</v>
      </c>
      <c r="B185" s="5" t="s">
        <v>27</v>
      </c>
      <c r="C185" s="5" t="s">
        <v>1524</v>
      </c>
      <c r="D185" s="148">
        <v>3133.55</v>
      </c>
      <c r="E185" s="1">
        <v>0</v>
      </c>
      <c r="F185" s="5" t="s">
        <v>1524</v>
      </c>
    </row>
    <row r="186" spans="1:6" s="5" customFormat="1" x14ac:dyDescent="0.25">
      <c r="A186" s="6">
        <v>43057</v>
      </c>
      <c r="B186" s="5" t="s">
        <v>27</v>
      </c>
      <c r="C186" s="5" t="s">
        <v>1525</v>
      </c>
      <c r="D186" s="1">
        <v>0</v>
      </c>
      <c r="E186" s="148">
        <v>59337.05</v>
      </c>
      <c r="F186" s="5" t="s">
        <v>1525</v>
      </c>
    </row>
    <row r="187" spans="1:6" s="5" customFormat="1" x14ac:dyDescent="0.25">
      <c r="A187" s="6">
        <v>43057</v>
      </c>
      <c r="B187" s="5" t="s">
        <v>27</v>
      </c>
      <c r="C187" s="5" t="s">
        <v>1526</v>
      </c>
      <c r="D187" s="148">
        <v>158711</v>
      </c>
      <c r="E187" s="1">
        <v>0</v>
      </c>
      <c r="F187" s="5" t="s">
        <v>1526</v>
      </c>
    </row>
    <row r="188" spans="1:6" s="5" customFormat="1" x14ac:dyDescent="0.25">
      <c r="A188" s="6">
        <v>43057</v>
      </c>
      <c r="B188" s="5" t="s">
        <v>27</v>
      </c>
      <c r="C188" s="5" t="s">
        <v>1527</v>
      </c>
      <c r="D188" s="148">
        <v>206600</v>
      </c>
      <c r="E188" s="1">
        <v>0</v>
      </c>
      <c r="F188" s="5" t="s">
        <v>1527</v>
      </c>
    </row>
    <row r="189" spans="1:6" s="5" customFormat="1" x14ac:dyDescent="0.25">
      <c r="A189" s="6">
        <v>43057</v>
      </c>
      <c r="B189" s="5" t="s">
        <v>27</v>
      </c>
      <c r="C189" s="5" t="s">
        <v>1528</v>
      </c>
      <c r="D189" s="148">
        <v>201500</v>
      </c>
      <c r="E189" s="1">
        <v>0</v>
      </c>
      <c r="F189" s="5" t="s">
        <v>1528</v>
      </c>
    </row>
    <row r="190" spans="1:6" s="5" customFormat="1" x14ac:dyDescent="0.25">
      <c r="A190" s="6">
        <v>43057</v>
      </c>
      <c r="B190" s="5" t="s">
        <v>27</v>
      </c>
      <c r="C190" s="5" t="s">
        <v>1529</v>
      </c>
      <c r="D190" s="148">
        <v>8300</v>
      </c>
      <c r="E190" s="1">
        <v>0</v>
      </c>
      <c r="F190" s="5" t="s">
        <v>1529</v>
      </c>
    </row>
    <row r="191" spans="1:6" s="5" customFormat="1" x14ac:dyDescent="0.25">
      <c r="A191" s="6">
        <v>43057</v>
      </c>
      <c r="B191" s="5" t="s">
        <v>27</v>
      </c>
      <c r="C191" s="5" t="s">
        <v>1530</v>
      </c>
      <c r="D191" s="148">
        <v>64199</v>
      </c>
      <c r="E191" s="1">
        <v>0</v>
      </c>
      <c r="F191" s="5" t="s">
        <v>1530</v>
      </c>
    </row>
    <row r="192" spans="1:6" s="5" customFormat="1" x14ac:dyDescent="0.25">
      <c r="A192" s="6">
        <v>43057</v>
      </c>
      <c r="B192" s="5" t="s">
        <v>27</v>
      </c>
      <c r="C192" s="5" t="s">
        <v>1531</v>
      </c>
      <c r="D192" s="148">
        <v>239117.5</v>
      </c>
      <c r="E192" s="1">
        <v>0</v>
      </c>
      <c r="F192" s="5" t="s">
        <v>1531</v>
      </c>
    </row>
    <row r="193" spans="1:6" s="5" customFormat="1" x14ac:dyDescent="0.25">
      <c r="A193" s="6">
        <v>43057</v>
      </c>
      <c r="B193" s="5" t="s">
        <v>27</v>
      </c>
      <c r="C193" s="5" t="s">
        <v>1532</v>
      </c>
      <c r="D193" s="148">
        <v>2900</v>
      </c>
      <c r="E193" s="1">
        <v>0</v>
      </c>
      <c r="F193" s="5" t="s">
        <v>1532</v>
      </c>
    </row>
    <row r="194" spans="1:6" s="5" customFormat="1" x14ac:dyDescent="0.25">
      <c r="A194" s="6">
        <v>43057</v>
      </c>
      <c r="B194" s="5" t="s">
        <v>27</v>
      </c>
      <c r="C194" s="5" t="s">
        <v>1533</v>
      </c>
      <c r="D194" s="148">
        <v>2800</v>
      </c>
      <c r="E194" s="1">
        <v>0</v>
      </c>
      <c r="F194" s="5" t="s">
        <v>1533</v>
      </c>
    </row>
    <row r="195" spans="1:6" s="5" customFormat="1" x14ac:dyDescent="0.25">
      <c r="A195" s="6">
        <v>43057</v>
      </c>
      <c r="B195" s="5" t="s">
        <v>27</v>
      </c>
      <c r="C195" s="5" t="s">
        <v>1534</v>
      </c>
      <c r="D195" s="148">
        <v>250</v>
      </c>
      <c r="E195" s="1">
        <v>0</v>
      </c>
      <c r="F195" s="5" t="s">
        <v>1534</v>
      </c>
    </row>
    <row r="196" spans="1:6" s="5" customFormat="1" x14ac:dyDescent="0.25">
      <c r="A196" s="6">
        <v>43057</v>
      </c>
      <c r="B196" s="5" t="s">
        <v>27</v>
      </c>
      <c r="C196" s="5" t="s">
        <v>1525</v>
      </c>
      <c r="D196" s="1">
        <v>0</v>
      </c>
      <c r="E196" s="148">
        <v>23832.48</v>
      </c>
      <c r="F196" s="5" t="s">
        <v>1525</v>
      </c>
    </row>
    <row r="197" spans="1:6" s="5" customFormat="1" x14ac:dyDescent="0.25">
      <c r="A197" s="6">
        <v>43057</v>
      </c>
      <c r="B197" s="5" t="s">
        <v>27</v>
      </c>
      <c r="C197" s="5" t="s">
        <v>1535</v>
      </c>
      <c r="D197" s="1">
        <v>0</v>
      </c>
      <c r="E197" s="148">
        <v>409784.31</v>
      </c>
      <c r="F197" s="5" t="s">
        <v>1535</v>
      </c>
    </row>
    <row r="198" spans="1:6" s="5" customFormat="1" x14ac:dyDescent="0.25">
      <c r="A198" s="6">
        <v>43057</v>
      </c>
      <c r="B198" s="5" t="s">
        <v>27</v>
      </c>
      <c r="C198" s="5" t="s">
        <v>1536</v>
      </c>
      <c r="D198" s="1">
        <v>0</v>
      </c>
      <c r="E198" s="148">
        <v>432766.96</v>
      </c>
      <c r="F198" s="5" t="s">
        <v>1536</v>
      </c>
    </row>
    <row r="199" spans="1:6" s="5" customFormat="1" x14ac:dyDescent="0.25">
      <c r="A199" s="6">
        <v>43057</v>
      </c>
      <c r="B199" s="5" t="s">
        <v>27</v>
      </c>
      <c r="C199" s="5" t="s">
        <v>1537</v>
      </c>
      <c r="D199" s="1">
        <v>0</v>
      </c>
      <c r="E199" s="148">
        <v>183878.55</v>
      </c>
      <c r="F199" s="5" t="s">
        <v>1537</v>
      </c>
    </row>
    <row r="200" spans="1:6" s="5" customFormat="1" x14ac:dyDescent="0.25">
      <c r="A200" s="6">
        <v>43057</v>
      </c>
      <c r="B200" s="5" t="s">
        <v>27</v>
      </c>
      <c r="C200" s="5" t="s">
        <v>1538</v>
      </c>
      <c r="D200" s="1">
        <v>0</v>
      </c>
      <c r="E200" s="148">
        <v>2707896.78</v>
      </c>
      <c r="F200" s="5" t="s">
        <v>1538</v>
      </c>
    </row>
    <row r="201" spans="1:6" s="5" customFormat="1" x14ac:dyDescent="0.25">
      <c r="A201" s="6">
        <v>43057</v>
      </c>
      <c r="B201" s="5" t="s">
        <v>27</v>
      </c>
      <c r="C201" s="5" t="s">
        <v>1539</v>
      </c>
      <c r="D201" s="1">
        <v>0</v>
      </c>
      <c r="E201" s="148">
        <v>122490.81</v>
      </c>
      <c r="F201" s="5" t="s">
        <v>1539</v>
      </c>
    </row>
    <row r="202" spans="1:6" s="5" customFormat="1" x14ac:dyDescent="0.25">
      <c r="A202" s="6">
        <v>43057</v>
      </c>
      <c r="B202" s="5" t="s">
        <v>27</v>
      </c>
      <c r="C202" s="5" t="s">
        <v>1540</v>
      </c>
      <c r="D202" s="148">
        <v>900</v>
      </c>
      <c r="E202" s="1">
        <v>0</v>
      </c>
      <c r="F202" s="5" t="s">
        <v>1540</v>
      </c>
    </row>
    <row r="203" spans="1:6" s="5" customFormat="1" x14ac:dyDescent="0.25">
      <c r="A203" s="6">
        <v>43057</v>
      </c>
      <c r="B203" s="5" t="s">
        <v>27</v>
      </c>
      <c r="C203" s="5" t="s">
        <v>1541</v>
      </c>
      <c r="D203" s="1">
        <v>0</v>
      </c>
      <c r="E203" s="148">
        <v>203559.67</v>
      </c>
      <c r="F203" s="5" t="s">
        <v>1541</v>
      </c>
    </row>
    <row r="204" spans="1:6" s="5" customFormat="1" x14ac:dyDescent="0.25">
      <c r="A204" s="6">
        <v>43057</v>
      </c>
      <c r="B204" s="5" t="s">
        <v>26</v>
      </c>
      <c r="C204" s="5" t="s">
        <v>1542</v>
      </c>
      <c r="D204" s="1">
        <v>0</v>
      </c>
      <c r="E204" s="148">
        <v>72029</v>
      </c>
      <c r="F204" s="5" t="s">
        <v>1542</v>
      </c>
    </row>
    <row r="205" spans="1:6" s="5" customFormat="1" x14ac:dyDescent="0.25">
      <c r="A205" s="6">
        <v>43057</v>
      </c>
      <c r="B205" s="5" t="s">
        <v>1543</v>
      </c>
      <c r="C205" s="5" t="s">
        <v>1544</v>
      </c>
      <c r="D205" s="1">
        <v>0</v>
      </c>
      <c r="E205" s="148">
        <v>70376</v>
      </c>
      <c r="F205" s="5" t="s">
        <v>28</v>
      </c>
    </row>
    <row r="206" spans="1:6" s="5" customFormat="1" x14ac:dyDescent="0.25">
      <c r="A206" s="6">
        <v>43057</v>
      </c>
      <c r="B206" s="5" t="s">
        <v>1545</v>
      </c>
      <c r="C206" s="5" t="s">
        <v>1546</v>
      </c>
      <c r="D206" s="1">
        <v>0</v>
      </c>
      <c r="E206" s="148">
        <v>59990</v>
      </c>
      <c r="F206" s="5" t="s">
        <v>28</v>
      </c>
    </row>
    <row r="207" spans="1:6" s="5" customFormat="1" x14ac:dyDescent="0.25">
      <c r="A207" s="6">
        <v>43057</v>
      </c>
      <c r="B207" s="5" t="s">
        <v>1547</v>
      </c>
      <c r="C207" s="5" t="s">
        <v>1548</v>
      </c>
      <c r="D207" s="1">
        <v>200000</v>
      </c>
      <c r="E207" s="1">
        <v>0</v>
      </c>
      <c r="F207" s="5" t="s">
        <v>28</v>
      </c>
    </row>
    <row r="208" spans="1:6" s="5" customFormat="1" x14ac:dyDescent="0.25">
      <c r="A208" s="6">
        <v>43057</v>
      </c>
      <c r="B208" s="5" t="s">
        <v>1549</v>
      </c>
      <c r="C208" s="5" t="s">
        <v>1550</v>
      </c>
      <c r="D208" s="148">
        <v>200000</v>
      </c>
      <c r="E208" s="1">
        <v>0</v>
      </c>
      <c r="F208" s="5" t="s">
        <v>28</v>
      </c>
    </row>
    <row r="209" spans="1:6" s="5" customFormat="1" x14ac:dyDescent="0.25">
      <c r="A209" s="6">
        <v>43057</v>
      </c>
      <c r="B209" s="5" t="s">
        <v>1551</v>
      </c>
      <c r="C209" s="5" t="s">
        <v>1552</v>
      </c>
      <c r="D209" s="148">
        <v>200000</v>
      </c>
      <c r="E209" s="1">
        <v>0</v>
      </c>
      <c r="F209" s="5" t="s">
        <v>28</v>
      </c>
    </row>
    <row r="210" spans="1:6" s="5" customFormat="1" x14ac:dyDescent="0.25">
      <c r="A210" s="6">
        <v>43057</v>
      </c>
      <c r="B210" s="5" t="s">
        <v>1553</v>
      </c>
      <c r="C210" s="5" t="s">
        <v>1554</v>
      </c>
      <c r="D210" s="148">
        <v>200000</v>
      </c>
      <c r="E210" s="1">
        <v>0</v>
      </c>
      <c r="F210" s="5" t="s">
        <v>28</v>
      </c>
    </row>
    <row r="211" spans="1:6" s="5" customFormat="1" x14ac:dyDescent="0.25">
      <c r="A211" s="6">
        <v>43057</v>
      </c>
      <c r="B211" s="5" t="s">
        <v>1555</v>
      </c>
      <c r="C211" s="5" t="s">
        <v>1556</v>
      </c>
      <c r="D211" s="148">
        <v>101844.02</v>
      </c>
      <c r="E211" s="1">
        <v>0</v>
      </c>
      <c r="F211" s="5" t="s">
        <v>28</v>
      </c>
    </row>
    <row r="212" spans="1:6" s="5" customFormat="1" x14ac:dyDescent="0.25">
      <c r="A212" s="6">
        <v>43057</v>
      </c>
      <c r="B212" s="5" t="s">
        <v>1557</v>
      </c>
      <c r="C212" s="5" t="s">
        <v>1558</v>
      </c>
      <c r="D212" s="148">
        <v>11475</v>
      </c>
      <c r="E212" s="1">
        <v>0</v>
      </c>
      <c r="F212" s="5" t="s">
        <v>28</v>
      </c>
    </row>
    <row r="213" spans="1:6" s="5" customFormat="1" x14ac:dyDescent="0.25">
      <c r="A213" s="6">
        <v>43057</v>
      </c>
      <c r="B213" s="5" t="s">
        <v>1559</v>
      </c>
      <c r="C213" s="5" t="s">
        <v>1560</v>
      </c>
      <c r="D213" s="148">
        <v>6575</v>
      </c>
      <c r="E213" s="1">
        <v>0</v>
      </c>
      <c r="F213" s="5" t="s">
        <v>28</v>
      </c>
    </row>
    <row r="214" spans="1:6" s="5" customFormat="1" x14ac:dyDescent="0.25">
      <c r="A214" s="6">
        <v>43057</v>
      </c>
      <c r="B214" s="5" t="s">
        <v>1561</v>
      </c>
      <c r="C214" s="5" t="s">
        <v>1562</v>
      </c>
      <c r="D214" s="148">
        <v>4035</v>
      </c>
      <c r="E214" s="1">
        <v>0</v>
      </c>
      <c r="F214" s="5" t="s">
        <v>28</v>
      </c>
    </row>
    <row r="215" spans="1:6" s="5" customFormat="1" x14ac:dyDescent="0.25">
      <c r="A215" s="6">
        <v>43057</v>
      </c>
      <c r="B215" s="5" t="s">
        <v>1563</v>
      </c>
      <c r="C215" s="5" t="s">
        <v>1564</v>
      </c>
      <c r="D215" s="1">
        <v>0</v>
      </c>
      <c r="E215" s="148">
        <v>41368.629999999997</v>
      </c>
      <c r="F215" s="5" t="s">
        <v>28</v>
      </c>
    </row>
    <row r="216" spans="1:6" s="5" customFormat="1" x14ac:dyDescent="0.25">
      <c r="A216" s="6">
        <v>43057</v>
      </c>
      <c r="B216" s="5" t="s">
        <v>1565</v>
      </c>
      <c r="C216" s="5">
        <v>5966000604</v>
      </c>
      <c r="D216" s="1">
        <v>0</v>
      </c>
      <c r="E216" s="148">
        <v>342.75</v>
      </c>
      <c r="F216" s="5" t="s">
        <v>28</v>
      </c>
    </row>
    <row r="217" spans="1:6" s="5" customFormat="1" x14ac:dyDescent="0.25">
      <c r="A217" s="6">
        <v>43057</v>
      </c>
      <c r="B217" s="5" t="s">
        <v>1566</v>
      </c>
      <c r="C217" s="5" t="s">
        <v>1567</v>
      </c>
      <c r="D217" s="1">
        <v>0</v>
      </c>
      <c r="E217" s="148">
        <v>15000</v>
      </c>
      <c r="F217" s="5" t="s">
        <v>28</v>
      </c>
    </row>
    <row r="218" spans="1:6" s="5" customFormat="1" x14ac:dyDescent="0.25">
      <c r="A218" s="6">
        <v>43057</v>
      </c>
      <c r="B218" s="5" t="s">
        <v>1566</v>
      </c>
      <c r="C218" s="5" t="s">
        <v>1568</v>
      </c>
      <c r="D218" s="1">
        <v>0</v>
      </c>
      <c r="E218" s="148">
        <v>220532</v>
      </c>
      <c r="F218" s="5" t="s">
        <v>28</v>
      </c>
    </row>
    <row r="219" spans="1:6" s="5" customFormat="1" x14ac:dyDescent="0.25">
      <c r="A219" s="6">
        <v>43057</v>
      </c>
      <c r="B219" s="5" t="s">
        <v>1563</v>
      </c>
      <c r="C219" s="5" t="s">
        <v>1569</v>
      </c>
      <c r="D219" s="1">
        <v>0</v>
      </c>
      <c r="E219" s="148">
        <v>145158.63</v>
      </c>
      <c r="F219" s="5" t="s">
        <v>28</v>
      </c>
    </row>
    <row r="220" spans="1:6" s="5" customFormat="1" x14ac:dyDescent="0.25">
      <c r="A220" s="6">
        <v>43057</v>
      </c>
      <c r="B220" s="5" t="s">
        <v>1284</v>
      </c>
      <c r="C220" s="5" t="s">
        <v>1570</v>
      </c>
      <c r="D220" s="1">
        <v>0</v>
      </c>
      <c r="E220" s="148">
        <v>24671</v>
      </c>
      <c r="F220" s="5" t="s">
        <v>28</v>
      </c>
    </row>
    <row r="221" spans="1:6" s="5" customFormat="1" x14ac:dyDescent="0.25">
      <c r="A221" s="6">
        <v>43057</v>
      </c>
      <c r="B221" s="5" t="s">
        <v>1565</v>
      </c>
      <c r="C221" s="5">
        <v>5966000604</v>
      </c>
      <c r="D221" s="1">
        <v>0</v>
      </c>
      <c r="E221" s="148">
        <v>2069.75</v>
      </c>
      <c r="F221" s="5" t="s">
        <v>28</v>
      </c>
    </row>
    <row r="222" spans="1:6" s="5" customFormat="1" x14ac:dyDescent="0.25">
      <c r="A222" s="6">
        <v>43058</v>
      </c>
      <c r="B222" s="5" t="s">
        <v>26</v>
      </c>
      <c r="C222" s="5" t="s">
        <v>1571</v>
      </c>
      <c r="D222" s="222">
        <v>35288</v>
      </c>
      <c r="E222" s="1">
        <v>0</v>
      </c>
      <c r="F222" s="5" t="s">
        <v>1572</v>
      </c>
    </row>
    <row r="223" spans="1:6" s="5" customFormat="1" x14ac:dyDescent="0.25">
      <c r="A223" s="6">
        <v>43058</v>
      </c>
      <c r="B223" s="5" t="s">
        <v>27</v>
      </c>
      <c r="C223" s="5" t="s">
        <v>1573</v>
      </c>
      <c r="D223" s="1">
        <v>0</v>
      </c>
      <c r="E223" s="148">
        <v>21047.41</v>
      </c>
      <c r="F223" s="5" t="s">
        <v>1574</v>
      </c>
    </row>
    <row r="224" spans="1:6" s="5" customFormat="1" x14ac:dyDescent="0.25">
      <c r="A224" s="6">
        <v>43058</v>
      </c>
      <c r="B224" s="5" t="s">
        <v>27</v>
      </c>
      <c r="C224" s="5" t="s">
        <v>1575</v>
      </c>
      <c r="D224" s="1">
        <v>0</v>
      </c>
      <c r="E224" s="148">
        <v>748.19</v>
      </c>
      <c r="F224" s="5" t="s">
        <v>1576</v>
      </c>
    </row>
    <row r="225" spans="1:6" s="5" customFormat="1" x14ac:dyDescent="0.25">
      <c r="A225" s="6">
        <v>43058</v>
      </c>
      <c r="B225" s="5" t="s">
        <v>27</v>
      </c>
      <c r="C225" s="5" t="s">
        <v>1577</v>
      </c>
      <c r="D225" s="1">
        <v>0</v>
      </c>
      <c r="E225" s="148">
        <v>7501.22</v>
      </c>
      <c r="F225" s="5" t="s">
        <v>1578</v>
      </c>
    </row>
    <row r="226" spans="1:6" s="5" customFormat="1" x14ac:dyDescent="0.25">
      <c r="A226" s="6">
        <v>43058</v>
      </c>
      <c r="B226" s="5" t="s">
        <v>1579</v>
      </c>
      <c r="C226" s="5" t="s">
        <v>1574</v>
      </c>
      <c r="D226" s="1">
        <v>0</v>
      </c>
      <c r="E226" s="148">
        <v>111473</v>
      </c>
      <c r="F226" s="5" t="s">
        <v>28</v>
      </c>
    </row>
    <row r="227" spans="1:6" s="5" customFormat="1" x14ac:dyDescent="0.25">
      <c r="A227" s="6">
        <v>43058</v>
      </c>
      <c r="B227" s="5" t="s">
        <v>1284</v>
      </c>
      <c r="C227" s="5" t="s">
        <v>1580</v>
      </c>
      <c r="D227" s="1">
        <v>0</v>
      </c>
      <c r="E227" s="148">
        <v>23588.1</v>
      </c>
      <c r="F227" s="5" t="s">
        <v>28</v>
      </c>
    </row>
    <row r="228" spans="1:6" s="5" customFormat="1" x14ac:dyDescent="0.25">
      <c r="A228" s="6">
        <v>43058</v>
      </c>
      <c r="B228" s="5" t="s">
        <v>1581</v>
      </c>
      <c r="C228" s="5" t="s">
        <v>1582</v>
      </c>
      <c r="D228" s="1">
        <v>0</v>
      </c>
      <c r="E228" s="222">
        <v>35288</v>
      </c>
      <c r="F228" s="5" t="s">
        <v>28</v>
      </c>
    </row>
    <row r="229" spans="1:6" s="5" customFormat="1" x14ac:dyDescent="0.25">
      <c r="A229" s="6">
        <v>43059</v>
      </c>
      <c r="B229" s="5" t="s">
        <v>1591</v>
      </c>
      <c r="C229" s="5" t="s">
        <v>1592</v>
      </c>
      <c r="D229" s="148">
        <v>12079</v>
      </c>
      <c r="E229" s="1">
        <v>0</v>
      </c>
      <c r="F229" s="5" t="s">
        <v>28</v>
      </c>
    </row>
    <row r="230" spans="1:6" s="5" customFormat="1" x14ac:dyDescent="0.25">
      <c r="A230" s="6">
        <v>43059</v>
      </c>
      <c r="B230" s="5" t="s">
        <v>1593</v>
      </c>
      <c r="C230" s="5" t="s">
        <v>1594</v>
      </c>
      <c r="D230" s="148">
        <v>23279</v>
      </c>
      <c r="E230" s="1">
        <v>0</v>
      </c>
      <c r="F230" s="5" t="s">
        <v>28</v>
      </c>
    </row>
    <row r="231" spans="1:6" s="5" customFormat="1" x14ac:dyDescent="0.25">
      <c r="A231" s="6">
        <v>43059</v>
      </c>
      <c r="B231" s="5" t="s">
        <v>1595</v>
      </c>
      <c r="C231" s="5" t="s">
        <v>1596</v>
      </c>
      <c r="D231" s="148">
        <v>12079</v>
      </c>
      <c r="E231" s="1">
        <v>0</v>
      </c>
      <c r="F231" s="5" t="s">
        <v>28</v>
      </c>
    </row>
    <row r="232" spans="1:6" s="5" customFormat="1" x14ac:dyDescent="0.25">
      <c r="A232" s="6">
        <v>43059</v>
      </c>
      <c r="B232" s="5" t="s">
        <v>1597</v>
      </c>
      <c r="C232" s="5" t="s">
        <v>1598</v>
      </c>
      <c r="D232" s="148">
        <v>24537</v>
      </c>
      <c r="E232" s="1">
        <v>0</v>
      </c>
      <c r="F232" s="5" t="s">
        <v>28</v>
      </c>
    </row>
    <row r="233" spans="1:6" s="5" customFormat="1" x14ac:dyDescent="0.25">
      <c r="A233" s="6">
        <v>43059</v>
      </c>
      <c r="B233" s="5" t="s">
        <v>1599</v>
      </c>
      <c r="C233" s="5" t="s">
        <v>1600</v>
      </c>
      <c r="D233" s="148">
        <v>24537</v>
      </c>
      <c r="E233" s="1">
        <v>0</v>
      </c>
      <c r="F233" s="5" t="s">
        <v>28</v>
      </c>
    </row>
    <row r="234" spans="1:6" s="5" customFormat="1" x14ac:dyDescent="0.25">
      <c r="A234" s="6">
        <v>43059</v>
      </c>
      <c r="B234" s="5" t="s">
        <v>1601</v>
      </c>
      <c r="C234" s="5" t="s">
        <v>1602</v>
      </c>
      <c r="D234" s="148">
        <v>7300</v>
      </c>
      <c r="E234" s="1">
        <v>0</v>
      </c>
      <c r="F234" s="5" t="s">
        <v>28</v>
      </c>
    </row>
    <row r="235" spans="1:6" s="5" customFormat="1" x14ac:dyDescent="0.25">
      <c r="A235" s="6">
        <v>43059</v>
      </c>
      <c r="B235" s="5" t="s">
        <v>1603</v>
      </c>
      <c r="C235" s="5" t="s">
        <v>1604</v>
      </c>
      <c r="D235" s="148">
        <v>25000</v>
      </c>
      <c r="E235" s="1">
        <v>0</v>
      </c>
      <c r="F235" s="5" t="s">
        <v>28</v>
      </c>
    </row>
    <row r="236" spans="1:6" s="5" customFormat="1" x14ac:dyDescent="0.25">
      <c r="A236" s="6">
        <v>43059</v>
      </c>
      <c r="B236" s="5" t="s">
        <v>1605</v>
      </c>
      <c r="C236" s="5" t="s">
        <v>1606</v>
      </c>
      <c r="D236" s="148">
        <v>25000</v>
      </c>
      <c r="E236" s="1">
        <v>0</v>
      </c>
      <c r="F236" s="5" t="s">
        <v>28</v>
      </c>
    </row>
    <row r="237" spans="1:6" s="5" customFormat="1" x14ac:dyDescent="0.25">
      <c r="A237" s="6">
        <v>43059</v>
      </c>
      <c r="B237" s="5" t="s">
        <v>1607</v>
      </c>
      <c r="C237" s="5" t="s">
        <v>1608</v>
      </c>
      <c r="D237" s="148">
        <v>25000</v>
      </c>
      <c r="E237" s="1">
        <v>0</v>
      </c>
      <c r="F237" s="5" t="s">
        <v>28</v>
      </c>
    </row>
    <row r="238" spans="1:6" s="5" customFormat="1" x14ac:dyDescent="0.25">
      <c r="A238" s="6">
        <v>43059</v>
      </c>
      <c r="B238" s="5" t="s">
        <v>1609</v>
      </c>
      <c r="C238" s="5" t="s">
        <v>1610</v>
      </c>
      <c r="D238" s="148">
        <v>3460</v>
      </c>
      <c r="E238" s="1">
        <v>0</v>
      </c>
      <c r="F238" s="5" t="s">
        <v>28</v>
      </c>
    </row>
    <row r="239" spans="1:6" s="5" customFormat="1" x14ac:dyDescent="0.25">
      <c r="A239" s="6">
        <v>43059</v>
      </c>
      <c r="B239" s="5" t="s">
        <v>1611</v>
      </c>
      <c r="C239" s="5" t="s">
        <v>1612</v>
      </c>
      <c r="D239" s="148">
        <v>40000</v>
      </c>
      <c r="E239" s="1">
        <v>0</v>
      </c>
      <c r="F239" s="5" t="s">
        <v>28</v>
      </c>
    </row>
    <row r="240" spans="1:6" s="5" customFormat="1" x14ac:dyDescent="0.25">
      <c r="A240" s="6">
        <v>43059</v>
      </c>
      <c r="B240" s="5" t="s">
        <v>1613</v>
      </c>
      <c r="C240" s="5" t="s">
        <v>1614</v>
      </c>
      <c r="D240" s="148">
        <v>40000</v>
      </c>
      <c r="E240" s="1">
        <v>0</v>
      </c>
      <c r="F240" s="5" t="s">
        <v>28</v>
      </c>
    </row>
    <row r="241" spans="1:6" s="5" customFormat="1" x14ac:dyDescent="0.25">
      <c r="A241" s="6">
        <v>43059</v>
      </c>
      <c r="B241" s="5" t="s">
        <v>1615</v>
      </c>
      <c r="C241" s="5" t="s">
        <v>1616</v>
      </c>
      <c r="D241" s="148">
        <v>40000</v>
      </c>
      <c r="E241" s="1">
        <v>0</v>
      </c>
      <c r="F241" s="5" t="s">
        <v>28</v>
      </c>
    </row>
    <row r="242" spans="1:6" s="5" customFormat="1" x14ac:dyDescent="0.25">
      <c r="A242" s="6">
        <v>43059</v>
      </c>
      <c r="B242" s="5" t="s">
        <v>1617</v>
      </c>
      <c r="C242" s="5" t="s">
        <v>1618</v>
      </c>
      <c r="D242" s="148">
        <v>25000</v>
      </c>
      <c r="E242" s="1">
        <v>0</v>
      </c>
      <c r="F242" s="5" t="s">
        <v>28</v>
      </c>
    </row>
    <row r="243" spans="1:6" s="5" customFormat="1" x14ac:dyDescent="0.25">
      <c r="A243" s="6">
        <v>43059</v>
      </c>
      <c r="B243" s="5" t="s">
        <v>1619</v>
      </c>
      <c r="C243" s="5" t="s">
        <v>1620</v>
      </c>
      <c r="D243" s="148">
        <v>25000</v>
      </c>
      <c r="E243" s="1">
        <v>0</v>
      </c>
      <c r="F243" s="5" t="s">
        <v>28</v>
      </c>
    </row>
    <row r="244" spans="1:6" s="5" customFormat="1" x14ac:dyDescent="0.25">
      <c r="A244" s="6">
        <v>43059</v>
      </c>
      <c r="B244" s="5" t="s">
        <v>1621</v>
      </c>
      <c r="C244" s="5" t="s">
        <v>1622</v>
      </c>
      <c r="D244" s="148">
        <v>19800</v>
      </c>
      <c r="E244" s="1">
        <v>0</v>
      </c>
      <c r="F244" s="5" t="s">
        <v>28</v>
      </c>
    </row>
    <row r="245" spans="1:6" s="5" customFormat="1" x14ac:dyDescent="0.25">
      <c r="A245" s="6">
        <v>43059</v>
      </c>
      <c r="B245" s="5" t="s">
        <v>1623</v>
      </c>
      <c r="C245" s="5" t="s">
        <v>1624</v>
      </c>
      <c r="D245" s="148">
        <v>7380</v>
      </c>
      <c r="E245" s="1">
        <v>0</v>
      </c>
      <c r="F245" s="5" t="s">
        <v>28</v>
      </c>
    </row>
    <row r="246" spans="1:6" s="5" customFormat="1" x14ac:dyDescent="0.25">
      <c r="A246" s="6">
        <v>43059</v>
      </c>
      <c r="B246" s="5" t="s">
        <v>1625</v>
      </c>
      <c r="C246" s="5" t="s">
        <v>1626</v>
      </c>
      <c r="D246" s="148">
        <v>25000</v>
      </c>
      <c r="E246" s="1">
        <v>0</v>
      </c>
      <c r="F246" s="5" t="s">
        <v>28</v>
      </c>
    </row>
    <row r="247" spans="1:6" s="5" customFormat="1" x14ac:dyDescent="0.25">
      <c r="A247" s="6">
        <v>43059</v>
      </c>
      <c r="B247" s="5" t="s">
        <v>1627</v>
      </c>
      <c r="C247" s="5" t="s">
        <v>1628</v>
      </c>
      <c r="D247" s="148">
        <v>24660</v>
      </c>
      <c r="E247" s="1">
        <v>0</v>
      </c>
      <c r="F247" s="5" t="s">
        <v>28</v>
      </c>
    </row>
    <row r="248" spans="1:6" s="5" customFormat="1" x14ac:dyDescent="0.25">
      <c r="A248" s="6">
        <v>43059</v>
      </c>
      <c r="B248" s="5" t="s">
        <v>1629</v>
      </c>
      <c r="C248" s="5" t="s">
        <v>1630</v>
      </c>
      <c r="D248" s="148">
        <v>12079</v>
      </c>
      <c r="E248" s="1">
        <v>0</v>
      </c>
      <c r="F248" s="5" t="s">
        <v>28</v>
      </c>
    </row>
    <row r="249" spans="1:6" s="5" customFormat="1" x14ac:dyDescent="0.25">
      <c r="A249" s="6">
        <v>43059</v>
      </c>
      <c r="B249" s="5" t="s">
        <v>1631</v>
      </c>
      <c r="C249" s="5" t="s">
        <v>1632</v>
      </c>
      <c r="D249" s="148">
        <v>960</v>
      </c>
      <c r="E249" s="1">
        <v>0</v>
      </c>
      <c r="F249" s="5" t="s">
        <v>28</v>
      </c>
    </row>
    <row r="250" spans="1:6" s="5" customFormat="1" x14ac:dyDescent="0.25">
      <c r="A250" s="6">
        <v>43059</v>
      </c>
      <c r="B250" s="5" t="s">
        <v>1633</v>
      </c>
      <c r="C250" s="5" t="s">
        <v>1634</v>
      </c>
      <c r="D250" s="148">
        <v>3920</v>
      </c>
      <c r="E250" s="1">
        <v>0</v>
      </c>
      <c r="F250" s="5" t="s">
        <v>28</v>
      </c>
    </row>
    <row r="251" spans="1:6" s="5" customFormat="1" x14ac:dyDescent="0.25">
      <c r="A251" s="6">
        <v>43059</v>
      </c>
      <c r="B251" s="5" t="s">
        <v>1635</v>
      </c>
      <c r="C251" s="5" t="s">
        <v>1636</v>
      </c>
      <c r="D251" s="148">
        <v>3460</v>
      </c>
      <c r="E251" s="1">
        <v>0</v>
      </c>
      <c r="F251" s="5" t="s">
        <v>28</v>
      </c>
    </row>
    <row r="252" spans="1:6" s="5" customFormat="1" x14ac:dyDescent="0.25">
      <c r="A252" s="6">
        <v>43059</v>
      </c>
      <c r="B252" s="5" t="s">
        <v>1637</v>
      </c>
      <c r="C252" s="5" t="s">
        <v>1638</v>
      </c>
      <c r="D252" s="148">
        <v>1960</v>
      </c>
      <c r="E252" s="1">
        <v>0</v>
      </c>
      <c r="F252" s="5" t="s">
        <v>28</v>
      </c>
    </row>
    <row r="253" spans="1:6" s="5" customFormat="1" x14ac:dyDescent="0.25">
      <c r="A253" s="6">
        <v>43059</v>
      </c>
      <c r="B253" s="5" t="s">
        <v>1639</v>
      </c>
      <c r="C253" s="5" t="s">
        <v>1640</v>
      </c>
      <c r="D253" s="148">
        <v>3320</v>
      </c>
      <c r="E253" s="1">
        <v>0</v>
      </c>
      <c r="F253" s="5" t="s">
        <v>28</v>
      </c>
    </row>
    <row r="254" spans="1:6" s="5" customFormat="1" x14ac:dyDescent="0.25">
      <c r="A254" s="6">
        <v>43059</v>
      </c>
      <c r="B254" s="5" t="s">
        <v>1641</v>
      </c>
      <c r="C254" s="5" t="s">
        <v>1642</v>
      </c>
      <c r="D254" s="148">
        <v>19895</v>
      </c>
      <c r="E254" s="1">
        <v>0</v>
      </c>
      <c r="F254" s="5" t="s">
        <v>28</v>
      </c>
    </row>
    <row r="255" spans="1:6" s="5" customFormat="1" x14ac:dyDescent="0.25">
      <c r="A255" s="6">
        <v>43059</v>
      </c>
      <c r="B255" s="5" t="s">
        <v>1643</v>
      </c>
      <c r="C255" s="5" t="s">
        <v>1644</v>
      </c>
      <c r="D255" s="148">
        <v>21449.4</v>
      </c>
      <c r="E255" s="1">
        <v>0</v>
      </c>
      <c r="F255" s="5" t="s">
        <v>28</v>
      </c>
    </row>
    <row r="256" spans="1:6" s="5" customFormat="1" x14ac:dyDescent="0.25">
      <c r="A256" s="6">
        <v>43059</v>
      </c>
      <c r="B256" s="5" t="s">
        <v>1645</v>
      </c>
      <c r="C256" s="5" t="s">
        <v>1646</v>
      </c>
      <c r="D256" s="148">
        <v>5420</v>
      </c>
      <c r="E256" s="1">
        <v>0</v>
      </c>
      <c r="F256" s="5" t="s">
        <v>28</v>
      </c>
    </row>
    <row r="257" spans="1:6" s="5" customFormat="1" x14ac:dyDescent="0.25">
      <c r="A257" s="6">
        <v>43059</v>
      </c>
      <c r="B257" s="5" t="s">
        <v>1647</v>
      </c>
      <c r="C257" s="5" t="s">
        <v>1648</v>
      </c>
      <c r="D257" s="148">
        <v>24537</v>
      </c>
      <c r="E257" s="1">
        <v>0</v>
      </c>
      <c r="F257" s="5" t="s">
        <v>28</v>
      </c>
    </row>
    <row r="258" spans="1:6" s="5" customFormat="1" x14ac:dyDescent="0.25">
      <c r="A258" s="6">
        <v>43059</v>
      </c>
      <c r="B258" s="5" t="s">
        <v>1649</v>
      </c>
      <c r="C258" s="5" t="s">
        <v>1650</v>
      </c>
      <c r="D258" s="148">
        <v>24537</v>
      </c>
      <c r="E258" s="1">
        <v>0</v>
      </c>
      <c r="F258" s="5" t="s">
        <v>28</v>
      </c>
    </row>
    <row r="259" spans="1:6" s="5" customFormat="1" x14ac:dyDescent="0.25">
      <c r="A259" s="6">
        <v>43059</v>
      </c>
      <c r="B259" s="5" t="s">
        <v>1651</v>
      </c>
      <c r="C259" s="5" t="s">
        <v>1652</v>
      </c>
      <c r="D259" s="1">
        <v>0</v>
      </c>
      <c r="E259" s="148">
        <v>53568</v>
      </c>
      <c r="F259" s="5" t="s">
        <v>28</v>
      </c>
    </row>
    <row r="260" spans="1:6" s="5" customFormat="1" x14ac:dyDescent="0.25">
      <c r="A260" s="6">
        <v>43059</v>
      </c>
      <c r="B260" s="5" t="s">
        <v>1653</v>
      </c>
      <c r="C260" s="5" t="s">
        <v>1654</v>
      </c>
      <c r="D260" s="1">
        <v>0</v>
      </c>
      <c r="E260" s="148">
        <v>65432</v>
      </c>
      <c r="F260" s="5" t="s">
        <v>28</v>
      </c>
    </row>
    <row r="261" spans="1:6" s="5" customFormat="1" x14ac:dyDescent="0.25">
      <c r="A261" s="6">
        <v>43059</v>
      </c>
      <c r="B261" s="5" t="s">
        <v>1286</v>
      </c>
      <c r="C261" s="5" t="s">
        <v>1655</v>
      </c>
      <c r="D261" s="1">
        <v>0</v>
      </c>
      <c r="E261" s="148">
        <v>3294</v>
      </c>
      <c r="F261" s="5" t="s">
        <v>28</v>
      </c>
    </row>
    <row r="262" spans="1:6" s="5" customFormat="1" x14ac:dyDescent="0.25">
      <c r="A262" s="6">
        <v>43059</v>
      </c>
      <c r="B262" s="5" t="s">
        <v>1367</v>
      </c>
      <c r="C262" s="5" t="s">
        <v>1656</v>
      </c>
      <c r="D262" s="1">
        <v>0</v>
      </c>
      <c r="E262" s="148">
        <v>11698</v>
      </c>
      <c r="F262" s="5" t="s">
        <v>28</v>
      </c>
    </row>
    <row r="263" spans="1:6" s="5" customFormat="1" x14ac:dyDescent="0.25">
      <c r="A263" s="6">
        <v>43059</v>
      </c>
      <c r="B263" s="5" t="s">
        <v>1657</v>
      </c>
      <c r="C263" s="5" t="s">
        <v>1658</v>
      </c>
      <c r="D263" s="1">
        <v>0</v>
      </c>
      <c r="E263" s="148">
        <v>5149</v>
      </c>
      <c r="F263" s="5" t="s">
        <v>28</v>
      </c>
    </row>
    <row r="264" spans="1:6" s="5" customFormat="1" x14ac:dyDescent="0.25">
      <c r="A264" s="6">
        <v>43059</v>
      </c>
      <c r="B264" s="5" t="s">
        <v>1657</v>
      </c>
      <c r="C264" s="5" t="s">
        <v>1659</v>
      </c>
      <c r="D264" s="1">
        <v>0</v>
      </c>
      <c r="E264" s="148">
        <v>83361</v>
      </c>
      <c r="F264" s="5" t="s">
        <v>28</v>
      </c>
    </row>
    <row r="265" spans="1:6" s="5" customFormat="1" x14ac:dyDescent="0.25">
      <c r="A265" s="6">
        <v>43059</v>
      </c>
      <c r="B265" s="5" t="s">
        <v>1286</v>
      </c>
      <c r="C265" s="5" t="s">
        <v>1660</v>
      </c>
      <c r="D265" s="1">
        <v>0</v>
      </c>
      <c r="E265" s="148">
        <v>50858</v>
      </c>
      <c r="F265" s="5" t="s">
        <v>28</v>
      </c>
    </row>
    <row r="266" spans="1:6" s="5" customFormat="1" x14ac:dyDescent="0.25">
      <c r="A266" s="6">
        <v>43059</v>
      </c>
      <c r="B266" s="5" t="s">
        <v>1657</v>
      </c>
      <c r="C266" s="5" t="s">
        <v>1658</v>
      </c>
      <c r="D266" s="1">
        <v>0</v>
      </c>
      <c r="E266" s="148">
        <v>28247</v>
      </c>
      <c r="F266" s="5" t="s">
        <v>28</v>
      </c>
    </row>
    <row r="267" spans="1:6" s="5" customFormat="1" x14ac:dyDescent="0.25">
      <c r="A267" s="6">
        <v>43059</v>
      </c>
      <c r="B267" s="5" t="s">
        <v>26</v>
      </c>
      <c r="C267" s="5" t="s">
        <v>1661</v>
      </c>
      <c r="D267" s="1">
        <v>0</v>
      </c>
      <c r="E267" s="148">
        <v>28143.41</v>
      </c>
      <c r="F267" s="5" t="s">
        <v>1662</v>
      </c>
    </row>
    <row r="268" spans="1:6" s="5" customFormat="1" x14ac:dyDescent="0.25">
      <c r="A268" s="6">
        <v>43060</v>
      </c>
      <c r="B268" s="5" t="s">
        <v>1663</v>
      </c>
      <c r="C268" s="5" t="s">
        <v>1664</v>
      </c>
      <c r="D268" s="1">
        <v>0</v>
      </c>
      <c r="E268" s="148">
        <v>87618</v>
      </c>
      <c r="F268" s="5" t="s">
        <v>28</v>
      </c>
    </row>
    <row r="269" spans="1:6" s="5" customFormat="1" x14ac:dyDescent="0.25">
      <c r="A269" s="6">
        <v>43060</v>
      </c>
      <c r="B269" s="5" t="s">
        <v>1665</v>
      </c>
      <c r="C269" s="5" t="s">
        <v>1666</v>
      </c>
      <c r="D269" s="148">
        <v>1298578.1200000001</v>
      </c>
      <c r="E269" s="1">
        <v>0</v>
      </c>
      <c r="F269" s="5" t="s">
        <v>28</v>
      </c>
    </row>
    <row r="270" spans="1:6" s="5" customFormat="1" x14ac:dyDescent="0.25">
      <c r="A270" s="6">
        <v>43060</v>
      </c>
      <c r="B270" s="5" t="s">
        <v>1667</v>
      </c>
      <c r="C270" s="5" t="s">
        <v>1668</v>
      </c>
      <c r="D270" s="148">
        <v>6480634.9500000002</v>
      </c>
      <c r="E270" s="1">
        <v>0</v>
      </c>
      <c r="F270" s="5" t="s">
        <v>28</v>
      </c>
    </row>
    <row r="271" spans="1:6" s="195" customFormat="1" x14ac:dyDescent="0.25">
      <c r="A271" s="198">
        <v>43060</v>
      </c>
      <c r="B271" s="199" t="s">
        <v>1669</v>
      </c>
      <c r="C271" s="199" t="s">
        <v>1670</v>
      </c>
      <c r="D271" s="222">
        <v>7358107.7000000002</v>
      </c>
      <c r="E271" s="196">
        <v>0</v>
      </c>
      <c r="F271" s="195" t="s">
        <v>28</v>
      </c>
    </row>
    <row r="272" spans="1:6" s="5" customFormat="1" x14ac:dyDescent="0.25">
      <c r="A272" s="6">
        <v>43060</v>
      </c>
      <c r="B272" s="5" t="s">
        <v>1671</v>
      </c>
      <c r="C272" s="5" t="s">
        <v>1672</v>
      </c>
      <c r="D272" s="148">
        <v>2135131.9300000002</v>
      </c>
      <c r="E272" s="1">
        <v>0</v>
      </c>
      <c r="F272" s="5" t="s">
        <v>28</v>
      </c>
    </row>
    <row r="273" spans="1:6" s="5" customFormat="1" x14ac:dyDescent="0.25">
      <c r="A273" s="6">
        <v>43060</v>
      </c>
      <c r="B273" s="5" t="s">
        <v>26</v>
      </c>
      <c r="C273" s="5" t="s">
        <v>1670</v>
      </c>
      <c r="D273" s="148">
        <v>32696.44</v>
      </c>
      <c r="E273" s="1">
        <v>0</v>
      </c>
      <c r="F273" s="5" t="s">
        <v>1670</v>
      </c>
    </row>
    <row r="274" spans="1:6" s="5" customFormat="1" x14ac:dyDescent="0.25">
      <c r="A274" s="6">
        <v>43060</v>
      </c>
      <c r="B274" s="5" t="s">
        <v>26</v>
      </c>
      <c r="C274" s="5" t="s">
        <v>1668</v>
      </c>
      <c r="D274" s="148">
        <v>16868.86</v>
      </c>
      <c r="E274" s="1">
        <v>0</v>
      </c>
      <c r="F274" s="5" t="s">
        <v>1668</v>
      </c>
    </row>
    <row r="275" spans="1:6" s="5" customFormat="1" x14ac:dyDescent="0.25">
      <c r="A275" s="6">
        <v>43060</v>
      </c>
      <c r="B275" s="5" t="s">
        <v>26</v>
      </c>
      <c r="C275" s="5" t="s">
        <v>1666</v>
      </c>
      <c r="D275" s="148">
        <v>14111.86</v>
      </c>
      <c r="E275" s="1">
        <v>0</v>
      </c>
      <c r="F275" s="5" t="s">
        <v>1666</v>
      </c>
    </row>
    <row r="276" spans="1:6" s="5" customFormat="1" x14ac:dyDescent="0.25">
      <c r="A276" s="6">
        <v>43060</v>
      </c>
      <c r="B276" s="5" t="s">
        <v>26</v>
      </c>
      <c r="C276" s="5" t="s">
        <v>1672</v>
      </c>
      <c r="D276" s="148">
        <v>21059.24</v>
      </c>
      <c r="E276" s="1">
        <v>0</v>
      </c>
      <c r="F276" s="5" t="s">
        <v>1672</v>
      </c>
    </row>
    <row r="277" spans="1:6" s="5" customFormat="1" x14ac:dyDescent="0.25">
      <c r="A277" s="6">
        <v>43060</v>
      </c>
      <c r="B277" s="5" t="s">
        <v>27</v>
      </c>
      <c r="C277" s="5" t="s">
        <v>1673</v>
      </c>
      <c r="D277" s="148">
        <v>203559.67</v>
      </c>
      <c r="E277" s="1">
        <v>0</v>
      </c>
      <c r="F277" s="5" t="s">
        <v>1674</v>
      </c>
    </row>
    <row r="278" spans="1:6" s="5" customFormat="1" x14ac:dyDescent="0.25">
      <c r="A278" s="6">
        <v>43060</v>
      </c>
      <c r="B278" s="5" t="s">
        <v>27</v>
      </c>
      <c r="C278" s="5" t="s">
        <v>1675</v>
      </c>
      <c r="D278" s="1">
        <v>0</v>
      </c>
      <c r="E278" s="148">
        <v>203559.67</v>
      </c>
      <c r="F278" s="5" t="s">
        <v>1676</v>
      </c>
    </row>
    <row r="279" spans="1:6" s="5" customFormat="1" x14ac:dyDescent="0.25">
      <c r="A279" s="6">
        <v>43060</v>
      </c>
      <c r="B279" s="5" t="s">
        <v>26</v>
      </c>
      <c r="C279" s="5" t="s">
        <v>1677</v>
      </c>
      <c r="D279" s="1">
        <v>0</v>
      </c>
      <c r="E279" s="148">
        <v>3392.1</v>
      </c>
      <c r="F279" s="5" t="s">
        <v>1678</v>
      </c>
    </row>
    <row r="280" spans="1:6" s="5" customFormat="1" x14ac:dyDescent="0.25">
      <c r="A280" s="6">
        <v>43061</v>
      </c>
      <c r="B280" s="5" t="s">
        <v>1679</v>
      </c>
      <c r="C280" s="5" t="s">
        <v>1680</v>
      </c>
      <c r="D280" s="1">
        <v>0</v>
      </c>
      <c r="E280" s="148">
        <v>134574</v>
      </c>
      <c r="F280" s="5" t="s">
        <v>28</v>
      </c>
    </row>
    <row r="281" spans="1:6" s="5" customFormat="1" x14ac:dyDescent="0.25">
      <c r="A281" s="6">
        <v>43061</v>
      </c>
      <c r="B281" s="5" t="s">
        <v>1286</v>
      </c>
      <c r="C281" s="5" t="s">
        <v>1681</v>
      </c>
      <c r="D281" s="1">
        <v>0</v>
      </c>
      <c r="E281" s="148">
        <v>21692</v>
      </c>
      <c r="F281" s="5" t="s">
        <v>28</v>
      </c>
    </row>
    <row r="282" spans="1:6" s="5" customFormat="1" x14ac:dyDescent="0.25">
      <c r="A282" s="6">
        <v>43061</v>
      </c>
      <c r="B282" s="5" t="s">
        <v>1682</v>
      </c>
      <c r="C282" s="5" t="s">
        <v>1683</v>
      </c>
      <c r="D282" s="1">
        <v>0</v>
      </c>
      <c r="E282" s="148">
        <v>26026.85</v>
      </c>
      <c r="F282" s="5" t="s">
        <v>28</v>
      </c>
    </row>
    <row r="283" spans="1:6" s="5" customFormat="1" x14ac:dyDescent="0.25">
      <c r="A283" s="6">
        <v>43064</v>
      </c>
      <c r="B283" s="5" t="s">
        <v>1684</v>
      </c>
      <c r="C283" s="5" t="s">
        <v>1685</v>
      </c>
      <c r="D283" s="148">
        <v>8179</v>
      </c>
      <c r="E283" s="1">
        <v>0</v>
      </c>
      <c r="F283" s="5" t="s">
        <v>28</v>
      </c>
    </row>
    <row r="284" spans="1:6" s="5" customFormat="1" x14ac:dyDescent="0.25">
      <c r="A284" s="6">
        <v>43064</v>
      </c>
      <c r="B284" s="5" t="s">
        <v>1686</v>
      </c>
      <c r="C284" s="5" t="s">
        <v>1687</v>
      </c>
      <c r="D284" s="148">
        <v>3460</v>
      </c>
      <c r="E284" s="1">
        <v>0</v>
      </c>
      <c r="F284" s="5" t="s">
        <v>28</v>
      </c>
    </row>
    <row r="285" spans="1:6" s="5" customFormat="1" x14ac:dyDescent="0.25">
      <c r="A285" s="6">
        <v>43064</v>
      </c>
      <c r="B285" s="5" t="s">
        <v>1688</v>
      </c>
      <c r="C285" s="5" t="s">
        <v>1689</v>
      </c>
      <c r="D285" s="148">
        <v>5420</v>
      </c>
      <c r="E285" s="1">
        <v>0</v>
      </c>
      <c r="F285" s="5" t="s">
        <v>28</v>
      </c>
    </row>
    <row r="286" spans="1:6" s="5" customFormat="1" x14ac:dyDescent="0.25">
      <c r="A286" s="6">
        <v>43064</v>
      </c>
      <c r="B286" s="5" t="s">
        <v>1690</v>
      </c>
      <c r="C286" s="5" t="s">
        <v>1691</v>
      </c>
      <c r="D286" s="148">
        <v>25000</v>
      </c>
      <c r="E286" s="1">
        <v>0</v>
      </c>
      <c r="F286" s="5" t="s">
        <v>28</v>
      </c>
    </row>
    <row r="287" spans="1:6" s="5" customFormat="1" x14ac:dyDescent="0.25">
      <c r="A287" s="6">
        <v>43064</v>
      </c>
      <c r="B287" s="5" t="s">
        <v>1692</v>
      </c>
      <c r="C287" s="5" t="s">
        <v>1693</v>
      </c>
      <c r="D287" s="148">
        <v>2500</v>
      </c>
      <c r="E287" s="1">
        <v>0</v>
      </c>
      <c r="F287" s="5" t="s">
        <v>28</v>
      </c>
    </row>
    <row r="288" spans="1:6" s="5" customFormat="1" x14ac:dyDescent="0.25">
      <c r="A288" s="6">
        <v>43064</v>
      </c>
      <c r="B288" s="5" t="s">
        <v>1694</v>
      </c>
      <c r="C288" s="5" t="s">
        <v>1695</v>
      </c>
      <c r="D288" s="148">
        <v>25000</v>
      </c>
      <c r="E288" s="1">
        <v>0</v>
      </c>
      <c r="F288" s="5" t="s">
        <v>28</v>
      </c>
    </row>
    <row r="289" spans="1:6" s="5" customFormat="1" x14ac:dyDescent="0.25">
      <c r="A289" s="6">
        <v>43064</v>
      </c>
      <c r="B289" s="5" t="s">
        <v>1696</v>
      </c>
      <c r="C289" s="5" t="s">
        <v>1697</v>
      </c>
      <c r="D289" s="148">
        <v>6450</v>
      </c>
      <c r="E289" s="1">
        <v>0</v>
      </c>
      <c r="F289" s="5" t="s">
        <v>28</v>
      </c>
    </row>
    <row r="290" spans="1:6" s="5" customFormat="1" x14ac:dyDescent="0.25">
      <c r="A290" s="6">
        <v>43064</v>
      </c>
      <c r="B290" s="5" t="s">
        <v>1698</v>
      </c>
      <c r="C290" s="5" t="s">
        <v>1699</v>
      </c>
      <c r="D290" s="148">
        <v>25000</v>
      </c>
      <c r="E290" s="1">
        <v>0</v>
      </c>
      <c r="F290" s="5" t="s">
        <v>28</v>
      </c>
    </row>
    <row r="291" spans="1:6" s="5" customFormat="1" x14ac:dyDescent="0.25">
      <c r="A291" s="6">
        <v>43064</v>
      </c>
      <c r="B291" s="5" t="s">
        <v>1700</v>
      </c>
      <c r="C291" s="5" t="s">
        <v>1701</v>
      </c>
      <c r="D291" s="148">
        <v>25000</v>
      </c>
      <c r="E291" s="1">
        <v>0</v>
      </c>
      <c r="F291" s="5" t="s">
        <v>28</v>
      </c>
    </row>
    <row r="292" spans="1:6" s="5" customFormat="1" x14ac:dyDescent="0.25">
      <c r="A292" s="6">
        <v>43064</v>
      </c>
      <c r="B292" s="5" t="s">
        <v>1702</v>
      </c>
      <c r="C292" s="5" t="s">
        <v>1703</v>
      </c>
      <c r="D292" s="148">
        <v>25000</v>
      </c>
      <c r="E292" s="1">
        <v>0</v>
      </c>
      <c r="F292" s="5" t="s">
        <v>28</v>
      </c>
    </row>
    <row r="293" spans="1:6" s="5" customFormat="1" x14ac:dyDescent="0.25">
      <c r="A293" s="6">
        <v>43064</v>
      </c>
      <c r="B293" s="5" t="s">
        <v>1704</v>
      </c>
      <c r="C293" s="5" t="s">
        <v>1705</v>
      </c>
      <c r="D293" s="148">
        <v>54000</v>
      </c>
      <c r="E293" s="1">
        <v>0</v>
      </c>
      <c r="F293" s="5" t="s">
        <v>28</v>
      </c>
    </row>
    <row r="294" spans="1:6" s="5" customFormat="1" x14ac:dyDescent="0.25">
      <c r="A294" s="6">
        <v>43064</v>
      </c>
      <c r="B294" s="5" t="s">
        <v>1706</v>
      </c>
      <c r="C294" s="5" t="s">
        <v>1707</v>
      </c>
      <c r="D294" s="148">
        <v>12000</v>
      </c>
      <c r="E294" s="1">
        <v>0</v>
      </c>
      <c r="F294" s="5" t="s">
        <v>28</v>
      </c>
    </row>
    <row r="295" spans="1:6" s="5" customFormat="1" x14ac:dyDescent="0.25">
      <c r="A295" s="6">
        <v>43064</v>
      </c>
      <c r="B295" s="5" t="s">
        <v>1708</v>
      </c>
      <c r="C295" s="5" t="s">
        <v>1709</v>
      </c>
      <c r="D295" s="148">
        <v>19740</v>
      </c>
      <c r="E295" s="1">
        <v>0</v>
      </c>
      <c r="F295" s="5" t="s">
        <v>28</v>
      </c>
    </row>
    <row r="296" spans="1:6" s="5" customFormat="1" x14ac:dyDescent="0.25">
      <c r="A296" s="6">
        <v>43064</v>
      </c>
      <c r="B296" s="5" t="s">
        <v>1710</v>
      </c>
      <c r="C296" s="5" t="s">
        <v>1711</v>
      </c>
      <c r="D296" s="148">
        <v>13300</v>
      </c>
      <c r="E296" s="1">
        <v>0</v>
      </c>
      <c r="F296" s="5" t="s">
        <v>28</v>
      </c>
    </row>
    <row r="297" spans="1:6" s="5" customFormat="1" x14ac:dyDescent="0.25">
      <c r="A297" s="6">
        <v>43064</v>
      </c>
      <c r="B297" s="5" t="s">
        <v>1712</v>
      </c>
      <c r="C297" s="5" t="s">
        <v>1713</v>
      </c>
      <c r="D297" s="148">
        <v>25000</v>
      </c>
      <c r="E297" s="1">
        <v>0</v>
      </c>
      <c r="F297" s="5" t="s">
        <v>28</v>
      </c>
    </row>
    <row r="298" spans="1:6" s="5" customFormat="1" x14ac:dyDescent="0.25">
      <c r="A298" s="6">
        <v>43064</v>
      </c>
      <c r="B298" s="5" t="s">
        <v>1714</v>
      </c>
      <c r="C298" s="5" t="s">
        <v>1715</v>
      </c>
      <c r="D298" s="148">
        <v>5205</v>
      </c>
      <c r="E298" s="1">
        <v>0</v>
      </c>
      <c r="F298" s="5" t="s">
        <v>28</v>
      </c>
    </row>
    <row r="299" spans="1:6" s="5" customFormat="1" x14ac:dyDescent="0.25">
      <c r="A299" s="6">
        <v>43064</v>
      </c>
      <c r="B299" s="5" t="s">
        <v>1716</v>
      </c>
      <c r="C299" s="5" t="s">
        <v>1717</v>
      </c>
      <c r="D299" s="148">
        <v>10380</v>
      </c>
      <c r="E299" s="1">
        <v>0</v>
      </c>
      <c r="F299" s="5" t="s">
        <v>28</v>
      </c>
    </row>
    <row r="300" spans="1:6" s="5" customFormat="1" x14ac:dyDescent="0.25">
      <c r="A300" s="6">
        <v>43064</v>
      </c>
      <c r="B300" s="5" t="s">
        <v>1718</v>
      </c>
      <c r="C300" s="5" t="s">
        <v>1719</v>
      </c>
      <c r="D300" s="148">
        <v>3500</v>
      </c>
      <c r="E300" s="1">
        <v>0</v>
      </c>
      <c r="F300" s="5" t="s">
        <v>28</v>
      </c>
    </row>
    <row r="301" spans="1:6" s="5" customFormat="1" x14ac:dyDescent="0.25">
      <c r="A301" s="6">
        <v>43064</v>
      </c>
      <c r="B301" s="5" t="s">
        <v>1720</v>
      </c>
      <c r="C301" s="5" t="s">
        <v>1721</v>
      </c>
      <c r="D301" s="148">
        <v>7930</v>
      </c>
      <c r="E301" s="1">
        <v>0</v>
      </c>
      <c r="F301" s="5" t="s">
        <v>28</v>
      </c>
    </row>
    <row r="302" spans="1:6" s="5" customFormat="1" x14ac:dyDescent="0.25">
      <c r="A302" s="6">
        <v>43064</v>
      </c>
      <c r="B302" s="5" t="s">
        <v>1722</v>
      </c>
      <c r="C302" s="5" t="s">
        <v>1723</v>
      </c>
      <c r="D302" s="148">
        <v>760</v>
      </c>
      <c r="E302" s="1">
        <v>0</v>
      </c>
      <c r="F302" s="5" t="s">
        <v>28</v>
      </c>
    </row>
    <row r="303" spans="1:6" s="5" customFormat="1" x14ac:dyDescent="0.25">
      <c r="A303" s="6">
        <v>43064</v>
      </c>
      <c r="B303" s="5" t="s">
        <v>1724</v>
      </c>
      <c r="C303" s="5" t="s">
        <v>1725</v>
      </c>
      <c r="D303" s="148">
        <v>6630</v>
      </c>
      <c r="E303" s="1">
        <v>0</v>
      </c>
      <c r="F303" s="5" t="s">
        <v>28</v>
      </c>
    </row>
    <row r="304" spans="1:6" s="5" customFormat="1" x14ac:dyDescent="0.25">
      <c r="A304" s="6">
        <v>43064</v>
      </c>
      <c r="B304" s="5" t="s">
        <v>1726</v>
      </c>
      <c r="C304" s="5" t="s">
        <v>1727</v>
      </c>
      <c r="D304" s="148">
        <v>780</v>
      </c>
      <c r="E304" s="1">
        <v>0</v>
      </c>
      <c r="F304" s="5" t="s">
        <v>28</v>
      </c>
    </row>
    <row r="305" spans="1:6" s="5" customFormat="1" x14ac:dyDescent="0.25">
      <c r="A305" s="6">
        <v>43064</v>
      </c>
      <c r="B305" s="5" t="s">
        <v>1728</v>
      </c>
      <c r="C305" s="5" t="s">
        <v>1729</v>
      </c>
      <c r="D305" s="148">
        <v>2600</v>
      </c>
      <c r="E305" s="1">
        <v>0</v>
      </c>
      <c r="F305" s="5" t="s">
        <v>28</v>
      </c>
    </row>
    <row r="306" spans="1:6" s="5" customFormat="1" x14ac:dyDescent="0.25">
      <c r="A306" s="6">
        <v>43064</v>
      </c>
      <c r="B306" s="5" t="s">
        <v>1730</v>
      </c>
      <c r="C306" s="5" t="s">
        <v>1731</v>
      </c>
      <c r="D306" s="148">
        <v>51800</v>
      </c>
      <c r="E306" s="1">
        <v>0</v>
      </c>
      <c r="F306" s="5" t="s">
        <v>28</v>
      </c>
    </row>
    <row r="307" spans="1:6" s="5" customFormat="1" x14ac:dyDescent="0.25">
      <c r="A307" s="6">
        <v>43064</v>
      </c>
      <c r="B307" s="5" t="s">
        <v>1732</v>
      </c>
      <c r="C307" s="5" t="s">
        <v>1733</v>
      </c>
      <c r="D307" s="148">
        <v>25000</v>
      </c>
      <c r="E307" s="1">
        <v>0</v>
      </c>
      <c r="F307" s="5" t="s">
        <v>28</v>
      </c>
    </row>
    <row r="308" spans="1:6" s="5" customFormat="1" x14ac:dyDescent="0.25">
      <c r="A308" s="6">
        <v>43064</v>
      </c>
      <c r="B308" s="5" t="s">
        <v>1734</v>
      </c>
      <c r="C308" s="5" t="s">
        <v>1735</v>
      </c>
      <c r="D308" s="148">
        <v>4420</v>
      </c>
      <c r="E308" s="1">
        <v>0</v>
      </c>
      <c r="F308" s="5" t="s">
        <v>28</v>
      </c>
    </row>
    <row r="309" spans="1:6" s="5" customFormat="1" x14ac:dyDescent="0.25">
      <c r="A309" s="6">
        <v>43064</v>
      </c>
      <c r="B309" s="5" t="s">
        <v>1736</v>
      </c>
      <c r="C309" s="5" t="s">
        <v>1737</v>
      </c>
      <c r="D309" s="148">
        <v>25000</v>
      </c>
      <c r="E309" s="1">
        <v>0</v>
      </c>
      <c r="F309" s="5" t="s">
        <v>28</v>
      </c>
    </row>
    <row r="310" spans="1:6" s="5" customFormat="1" x14ac:dyDescent="0.25">
      <c r="A310" s="6">
        <v>43064</v>
      </c>
      <c r="B310" s="5" t="s">
        <v>1738</v>
      </c>
      <c r="C310" s="5" t="s">
        <v>1739</v>
      </c>
      <c r="D310" s="148">
        <v>10732</v>
      </c>
      <c r="E310" s="1">
        <v>0</v>
      </c>
      <c r="F310" s="5" t="s">
        <v>28</v>
      </c>
    </row>
    <row r="311" spans="1:6" s="5" customFormat="1" x14ac:dyDescent="0.25">
      <c r="A311" s="6">
        <v>43064</v>
      </c>
      <c r="B311" s="5" t="s">
        <v>1740</v>
      </c>
      <c r="C311" s="5" t="s">
        <v>1741</v>
      </c>
      <c r="D311" s="148">
        <v>11142</v>
      </c>
      <c r="E311" s="1">
        <v>0</v>
      </c>
      <c r="F311" s="5" t="s">
        <v>28</v>
      </c>
    </row>
    <row r="312" spans="1:6" s="5" customFormat="1" x14ac:dyDescent="0.25">
      <c r="A312" s="6">
        <v>43064</v>
      </c>
      <c r="B312" s="5" t="s">
        <v>1742</v>
      </c>
      <c r="C312" s="5" t="s">
        <v>1743</v>
      </c>
      <c r="D312" s="148">
        <v>1405</v>
      </c>
      <c r="E312" s="1">
        <v>0</v>
      </c>
      <c r="F312" s="5" t="s">
        <v>28</v>
      </c>
    </row>
    <row r="313" spans="1:6" s="5" customFormat="1" x14ac:dyDescent="0.25">
      <c r="A313" s="6">
        <v>43064</v>
      </c>
      <c r="B313" s="5" t="s">
        <v>1744</v>
      </c>
      <c r="C313" s="5" t="s">
        <v>1745</v>
      </c>
      <c r="D313" s="148">
        <v>7542.57</v>
      </c>
      <c r="E313" s="1">
        <v>0</v>
      </c>
      <c r="F313" s="5" t="s">
        <v>28</v>
      </c>
    </row>
    <row r="314" spans="1:6" s="5" customFormat="1" x14ac:dyDescent="0.25">
      <c r="A314" s="6">
        <v>43064</v>
      </c>
      <c r="B314" s="5" t="s">
        <v>1746</v>
      </c>
      <c r="C314" s="5" t="s">
        <v>1747</v>
      </c>
      <c r="D314" s="148">
        <v>25000</v>
      </c>
      <c r="E314" s="1">
        <v>0</v>
      </c>
      <c r="F314" s="5" t="s">
        <v>28</v>
      </c>
    </row>
    <row r="315" spans="1:6" s="5" customFormat="1" x14ac:dyDescent="0.25">
      <c r="A315" s="6">
        <v>43064</v>
      </c>
      <c r="B315" s="5" t="s">
        <v>1748</v>
      </c>
      <c r="C315" s="5" t="s">
        <v>1749</v>
      </c>
      <c r="D315" s="148">
        <v>2000</v>
      </c>
      <c r="E315" s="1">
        <v>0</v>
      </c>
      <c r="F315" s="5" t="s">
        <v>28</v>
      </c>
    </row>
    <row r="316" spans="1:6" s="5" customFormat="1" x14ac:dyDescent="0.25">
      <c r="A316" s="6">
        <v>43064</v>
      </c>
      <c r="B316" s="5" t="s">
        <v>1750</v>
      </c>
      <c r="C316" s="5" t="s">
        <v>1751</v>
      </c>
      <c r="D316" s="148">
        <v>3920</v>
      </c>
      <c r="E316" s="1">
        <v>0</v>
      </c>
      <c r="F316" s="5" t="s">
        <v>28</v>
      </c>
    </row>
    <row r="317" spans="1:6" s="5" customFormat="1" x14ac:dyDescent="0.25">
      <c r="A317" s="6">
        <v>43064</v>
      </c>
      <c r="B317" s="5" t="s">
        <v>1752</v>
      </c>
      <c r="C317" s="5" t="s">
        <v>1753</v>
      </c>
      <c r="D317" s="148">
        <v>23960</v>
      </c>
      <c r="E317" s="1">
        <v>0</v>
      </c>
      <c r="F317" s="5" t="s">
        <v>28</v>
      </c>
    </row>
    <row r="318" spans="1:6" s="5" customFormat="1" x14ac:dyDescent="0.25">
      <c r="A318" s="6">
        <v>43064</v>
      </c>
      <c r="B318" s="5" t="s">
        <v>1754</v>
      </c>
      <c r="C318" s="5" t="s">
        <v>1755</v>
      </c>
      <c r="D318" s="148">
        <v>12000</v>
      </c>
      <c r="E318" s="1">
        <v>0</v>
      </c>
      <c r="F318" s="5" t="s">
        <v>28</v>
      </c>
    </row>
    <row r="319" spans="1:6" s="5" customFormat="1" x14ac:dyDescent="0.25">
      <c r="A319" s="6">
        <v>43064</v>
      </c>
      <c r="B319" s="5" t="s">
        <v>1756</v>
      </c>
      <c r="C319" s="5" t="s">
        <v>1757</v>
      </c>
      <c r="D319" s="148">
        <v>5200</v>
      </c>
      <c r="E319" s="1">
        <v>0</v>
      </c>
      <c r="F319" s="5" t="s">
        <v>28</v>
      </c>
    </row>
    <row r="320" spans="1:6" s="5" customFormat="1" x14ac:dyDescent="0.25">
      <c r="A320" s="6">
        <v>43064</v>
      </c>
      <c r="B320" s="5" t="s">
        <v>1758</v>
      </c>
      <c r="C320" s="5" t="s">
        <v>1759</v>
      </c>
      <c r="D320" s="148">
        <v>1960</v>
      </c>
      <c r="E320" s="1">
        <v>0</v>
      </c>
      <c r="F320" s="5" t="s">
        <v>28</v>
      </c>
    </row>
    <row r="321" spans="1:6" s="5" customFormat="1" x14ac:dyDescent="0.25">
      <c r="A321" s="6">
        <v>43064</v>
      </c>
      <c r="B321" s="5" t="s">
        <v>1760</v>
      </c>
      <c r="C321" s="5" t="s">
        <v>1761</v>
      </c>
      <c r="D321" s="148">
        <v>25000</v>
      </c>
      <c r="E321" s="1">
        <v>0</v>
      </c>
      <c r="F321" s="5" t="s">
        <v>28</v>
      </c>
    </row>
    <row r="322" spans="1:6" s="5" customFormat="1" x14ac:dyDescent="0.25">
      <c r="A322" s="6">
        <v>43064</v>
      </c>
      <c r="B322" s="5" t="s">
        <v>1762</v>
      </c>
      <c r="C322" s="5" t="s">
        <v>1763</v>
      </c>
      <c r="D322" s="148">
        <v>25000</v>
      </c>
      <c r="E322" s="1">
        <v>0</v>
      </c>
      <c r="F322" s="5" t="s">
        <v>28</v>
      </c>
    </row>
    <row r="323" spans="1:6" s="5" customFormat="1" x14ac:dyDescent="0.25">
      <c r="A323" s="6">
        <v>43064</v>
      </c>
      <c r="B323" s="5" t="s">
        <v>1764</v>
      </c>
      <c r="C323" s="5" t="s">
        <v>1765</v>
      </c>
      <c r="D323" s="148">
        <v>12000</v>
      </c>
      <c r="E323" s="1">
        <v>0</v>
      </c>
      <c r="F323" s="5" t="s">
        <v>28</v>
      </c>
    </row>
    <row r="324" spans="1:6" s="5" customFormat="1" x14ac:dyDescent="0.25">
      <c r="A324" s="6">
        <v>43064</v>
      </c>
      <c r="B324" s="5" t="s">
        <v>1766</v>
      </c>
      <c r="C324" s="5" t="s">
        <v>1767</v>
      </c>
      <c r="D324" s="148">
        <v>5000</v>
      </c>
      <c r="E324" s="1">
        <v>0</v>
      </c>
      <c r="F324" s="5" t="s">
        <v>28</v>
      </c>
    </row>
    <row r="325" spans="1:6" s="5" customFormat="1" x14ac:dyDescent="0.25">
      <c r="A325" s="6">
        <v>43064</v>
      </c>
      <c r="B325" s="5" t="s">
        <v>1768</v>
      </c>
      <c r="C325" s="5" t="s">
        <v>1769</v>
      </c>
      <c r="D325" s="148">
        <v>5000</v>
      </c>
      <c r="E325" s="1">
        <v>0</v>
      </c>
      <c r="F325" s="5" t="s">
        <v>28</v>
      </c>
    </row>
    <row r="326" spans="1:6" s="5" customFormat="1" x14ac:dyDescent="0.25">
      <c r="A326" s="6">
        <v>43064</v>
      </c>
      <c r="B326" s="5" t="s">
        <v>1770</v>
      </c>
      <c r="C326" s="5" t="s">
        <v>1771</v>
      </c>
      <c r="D326" s="148">
        <v>3570</v>
      </c>
      <c r="E326" s="1">
        <v>0</v>
      </c>
      <c r="F326" s="5" t="s">
        <v>28</v>
      </c>
    </row>
    <row r="327" spans="1:6" s="5" customFormat="1" x14ac:dyDescent="0.25">
      <c r="A327" s="6">
        <v>43064</v>
      </c>
      <c r="B327" s="5" t="s">
        <v>1772</v>
      </c>
      <c r="C327" s="5" t="s">
        <v>1773</v>
      </c>
      <c r="D327" s="148">
        <v>2610</v>
      </c>
      <c r="E327" s="1">
        <v>0</v>
      </c>
      <c r="F327" s="5" t="s">
        <v>28</v>
      </c>
    </row>
    <row r="328" spans="1:6" s="5" customFormat="1" x14ac:dyDescent="0.25">
      <c r="A328" s="6">
        <v>43064</v>
      </c>
      <c r="B328" s="5" t="s">
        <v>1774</v>
      </c>
      <c r="C328" s="5" t="s">
        <v>1775</v>
      </c>
      <c r="D328" s="148">
        <v>24537</v>
      </c>
      <c r="E328" s="1">
        <v>0</v>
      </c>
      <c r="F328" s="5" t="s">
        <v>28</v>
      </c>
    </row>
    <row r="329" spans="1:6" s="5" customFormat="1" x14ac:dyDescent="0.25">
      <c r="A329" s="6">
        <v>43064</v>
      </c>
      <c r="B329" s="5" t="s">
        <v>1776</v>
      </c>
      <c r="C329" s="5" t="s">
        <v>1777</v>
      </c>
      <c r="D329" s="148">
        <v>40000</v>
      </c>
      <c r="E329" s="1">
        <v>0</v>
      </c>
      <c r="F329" s="5" t="s">
        <v>28</v>
      </c>
    </row>
    <row r="330" spans="1:6" s="5" customFormat="1" x14ac:dyDescent="0.25">
      <c r="A330" s="6">
        <v>43064</v>
      </c>
      <c r="B330" s="5" t="s">
        <v>1778</v>
      </c>
      <c r="C330" s="5" t="s">
        <v>1779</v>
      </c>
      <c r="D330" s="148">
        <v>40000</v>
      </c>
      <c r="E330" s="1">
        <v>0</v>
      </c>
      <c r="F330" s="5" t="s">
        <v>28</v>
      </c>
    </row>
    <row r="331" spans="1:6" s="5" customFormat="1" x14ac:dyDescent="0.25">
      <c r="A331" s="6">
        <v>43064</v>
      </c>
      <c r="B331" s="5" t="s">
        <v>1780</v>
      </c>
      <c r="C331" s="5" t="s">
        <v>1781</v>
      </c>
      <c r="D331" s="148">
        <v>40000</v>
      </c>
      <c r="E331" s="1">
        <v>0</v>
      </c>
      <c r="F331" s="5" t="s">
        <v>28</v>
      </c>
    </row>
    <row r="332" spans="1:6" s="5" customFormat="1" x14ac:dyDescent="0.25">
      <c r="A332" s="6">
        <v>43064</v>
      </c>
      <c r="B332" s="5" t="s">
        <v>1782</v>
      </c>
      <c r="C332" s="5" t="s">
        <v>1783</v>
      </c>
      <c r="D332" s="148">
        <v>40000</v>
      </c>
      <c r="E332" s="1">
        <v>0</v>
      </c>
      <c r="F332" s="5" t="s">
        <v>28</v>
      </c>
    </row>
    <row r="333" spans="1:6" s="5" customFormat="1" x14ac:dyDescent="0.25">
      <c r="A333" s="6">
        <v>43064</v>
      </c>
      <c r="B333" s="5" t="s">
        <v>1784</v>
      </c>
      <c r="C333" s="5" t="s">
        <v>1785</v>
      </c>
      <c r="D333" s="148">
        <v>40000</v>
      </c>
      <c r="E333" s="1">
        <v>0</v>
      </c>
      <c r="F333" s="5" t="s">
        <v>28</v>
      </c>
    </row>
    <row r="334" spans="1:6" s="5" customFormat="1" x14ac:dyDescent="0.25">
      <c r="A334" s="6">
        <v>43064</v>
      </c>
      <c r="B334" s="5" t="s">
        <v>1786</v>
      </c>
      <c r="C334" s="5" t="s">
        <v>1787</v>
      </c>
      <c r="D334" s="148">
        <v>40000</v>
      </c>
      <c r="E334" s="1">
        <v>0</v>
      </c>
      <c r="F334" s="5" t="s">
        <v>28</v>
      </c>
    </row>
    <row r="335" spans="1:6" s="5" customFormat="1" x14ac:dyDescent="0.25">
      <c r="A335" s="6">
        <v>43064</v>
      </c>
      <c r="B335" s="5" t="s">
        <v>1788</v>
      </c>
      <c r="C335" s="5" t="s">
        <v>1789</v>
      </c>
      <c r="D335" s="148">
        <v>40000</v>
      </c>
      <c r="E335" s="1">
        <v>0</v>
      </c>
      <c r="F335" s="5" t="s">
        <v>28</v>
      </c>
    </row>
    <row r="336" spans="1:6" s="5" customFormat="1" x14ac:dyDescent="0.25">
      <c r="A336" s="6">
        <v>43064</v>
      </c>
      <c r="B336" s="5" t="s">
        <v>1790</v>
      </c>
      <c r="C336" s="5" t="s">
        <v>1791</v>
      </c>
      <c r="D336" s="148">
        <v>40000</v>
      </c>
      <c r="E336" s="1">
        <v>0</v>
      </c>
      <c r="F336" s="5" t="s">
        <v>28</v>
      </c>
    </row>
    <row r="337" spans="1:6" s="5" customFormat="1" x14ac:dyDescent="0.25">
      <c r="A337" s="6">
        <v>43064</v>
      </c>
      <c r="B337" s="5" t="s">
        <v>1792</v>
      </c>
      <c r="C337" s="5" t="s">
        <v>1793</v>
      </c>
      <c r="D337" s="148">
        <v>19300</v>
      </c>
      <c r="E337" s="1">
        <v>0</v>
      </c>
      <c r="F337" s="5" t="s">
        <v>28</v>
      </c>
    </row>
    <row r="338" spans="1:6" s="5" customFormat="1" x14ac:dyDescent="0.25">
      <c r="A338" s="6">
        <v>43064</v>
      </c>
      <c r="B338" s="5" t="s">
        <v>1794</v>
      </c>
      <c r="C338" s="5" t="s">
        <v>1795</v>
      </c>
      <c r="D338" s="148">
        <v>38100</v>
      </c>
      <c r="E338" s="1">
        <v>0</v>
      </c>
      <c r="F338" s="5" t="s">
        <v>28</v>
      </c>
    </row>
    <row r="339" spans="1:6" s="5" customFormat="1" x14ac:dyDescent="0.25">
      <c r="A339" s="6">
        <v>43064</v>
      </c>
      <c r="B339" s="5" t="s">
        <v>1796</v>
      </c>
      <c r="C339" s="5" t="s">
        <v>1797</v>
      </c>
      <c r="D339" s="148">
        <v>9000</v>
      </c>
      <c r="E339" s="1">
        <v>0</v>
      </c>
      <c r="F339" s="5" t="s">
        <v>28</v>
      </c>
    </row>
    <row r="340" spans="1:6" s="5" customFormat="1" x14ac:dyDescent="0.25">
      <c r="A340" s="6">
        <v>43064</v>
      </c>
      <c r="B340" s="5" t="s">
        <v>1798</v>
      </c>
      <c r="C340" s="5" t="s">
        <v>1799</v>
      </c>
      <c r="D340" s="148">
        <v>5901.8</v>
      </c>
      <c r="E340" s="1">
        <v>0</v>
      </c>
      <c r="F340" s="5" t="s">
        <v>28</v>
      </c>
    </row>
    <row r="341" spans="1:6" s="5" customFormat="1" x14ac:dyDescent="0.25">
      <c r="A341" s="6">
        <v>43064</v>
      </c>
      <c r="B341" s="5" t="s">
        <v>1800</v>
      </c>
      <c r="C341" s="5" t="s">
        <v>1801</v>
      </c>
      <c r="D341" s="148">
        <v>25000</v>
      </c>
      <c r="E341" s="1">
        <v>0</v>
      </c>
      <c r="F341" s="5" t="s">
        <v>28</v>
      </c>
    </row>
    <row r="342" spans="1:6" s="5" customFormat="1" x14ac:dyDescent="0.25">
      <c r="A342" s="6">
        <v>43064</v>
      </c>
      <c r="B342" s="5" t="s">
        <v>1802</v>
      </c>
      <c r="C342" s="5" t="s">
        <v>1803</v>
      </c>
      <c r="D342" s="148">
        <v>25000</v>
      </c>
      <c r="E342" s="1">
        <v>0</v>
      </c>
      <c r="F342" s="5" t="s">
        <v>28</v>
      </c>
    </row>
    <row r="343" spans="1:6" s="5" customFormat="1" x14ac:dyDescent="0.25">
      <c r="A343" s="6">
        <v>43064</v>
      </c>
      <c r="B343" s="5" t="s">
        <v>1804</v>
      </c>
      <c r="C343" s="5" t="s">
        <v>1805</v>
      </c>
      <c r="D343" s="148">
        <v>25000</v>
      </c>
      <c r="E343" s="1">
        <v>0</v>
      </c>
      <c r="F343" s="5" t="s">
        <v>28</v>
      </c>
    </row>
    <row r="344" spans="1:6" s="5" customFormat="1" x14ac:dyDescent="0.25">
      <c r="A344" s="6">
        <v>43064</v>
      </c>
      <c r="B344" s="5" t="s">
        <v>1806</v>
      </c>
      <c r="C344" s="5" t="s">
        <v>1807</v>
      </c>
      <c r="D344" s="148">
        <v>25000</v>
      </c>
      <c r="E344" s="1">
        <v>0</v>
      </c>
      <c r="F344" s="5" t="s">
        <v>28</v>
      </c>
    </row>
    <row r="345" spans="1:6" s="5" customFormat="1" x14ac:dyDescent="0.25">
      <c r="A345" s="6">
        <v>43064</v>
      </c>
      <c r="B345" s="5" t="s">
        <v>1808</v>
      </c>
      <c r="C345" s="5" t="s">
        <v>1809</v>
      </c>
      <c r="D345" s="1">
        <v>0</v>
      </c>
      <c r="E345" s="222">
        <v>8660</v>
      </c>
      <c r="F345" s="5" t="s">
        <v>28</v>
      </c>
    </row>
    <row r="346" spans="1:6" s="5" customFormat="1" x14ac:dyDescent="0.25">
      <c r="A346" s="6">
        <v>43064</v>
      </c>
      <c r="B346" s="5" t="s">
        <v>1810</v>
      </c>
      <c r="C346" s="5" t="s">
        <v>1809</v>
      </c>
      <c r="D346" s="222">
        <v>8660</v>
      </c>
      <c r="E346" s="1">
        <v>0</v>
      </c>
      <c r="F346" s="5" t="s">
        <v>28</v>
      </c>
    </row>
    <row r="347" spans="1:6" s="5" customFormat="1" x14ac:dyDescent="0.25">
      <c r="A347" s="6">
        <v>43064</v>
      </c>
      <c r="B347" s="5" t="s">
        <v>1811</v>
      </c>
      <c r="C347" s="5" t="s">
        <v>1812</v>
      </c>
      <c r="D347" s="148">
        <v>4200</v>
      </c>
      <c r="E347" s="1">
        <v>0</v>
      </c>
      <c r="F347" s="5" t="s">
        <v>28</v>
      </c>
    </row>
    <row r="348" spans="1:6" s="5" customFormat="1" x14ac:dyDescent="0.25">
      <c r="A348" s="6">
        <v>43064</v>
      </c>
      <c r="B348" s="5" t="s">
        <v>1813</v>
      </c>
      <c r="C348" s="5" t="s">
        <v>1814</v>
      </c>
      <c r="D348" s="148">
        <v>3250</v>
      </c>
      <c r="E348" s="1">
        <v>0</v>
      </c>
      <c r="F348" s="5" t="s">
        <v>28</v>
      </c>
    </row>
    <row r="349" spans="1:6" s="5" customFormat="1" x14ac:dyDescent="0.25">
      <c r="A349" s="6">
        <v>43064</v>
      </c>
      <c r="B349" s="5" t="s">
        <v>1815</v>
      </c>
      <c r="C349" s="5" t="s">
        <v>1816</v>
      </c>
      <c r="D349" s="148">
        <v>3250</v>
      </c>
      <c r="E349" s="1">
        <v>0</v>
      </c>
      <c r="F349" s="5" t="s">
        <v>28</v>
      </c>
    </row>
    <row r="350" spans="1:6" s="5" customFormat="1" x14ac:dyDescent="0.25">
      <c r="A350" s="6">
        <v>43064</v>
      </c>
      <c r="B350" s="5" t="s">
        <v>1817</v>
      </c>
      <c r="C350" s="5" t="s">
        <v>1818</v>
      </c>
      <c r="D350" s="148">
        <v>20580</v>
      </c>
      <c r="E350" s="1">
        <v>0</v>
      </c>
      <c r="F350" s="5" t="s">
        <v>28</v>
      </c>
    </row>
    <row r="351" spans="1:6" s="5" customFormat="1" x14ac:dyDescent="0.25">
      <c r="A351" s="6">
        <v>43064</v>
      </c>
      <c r="B351" s="5" t="s">
        <v>1819</v>
      </c>
      <c r="C351" s="5" t="s">
        <v>1820</v>
      </c>
      <c r="D351" s="148">
        <v>8900</v>
      </c>
      <c r="E351" s="1">
        <v>0</v>
      </c>
      <c r="F351" s="5" t="s">
        <v>28</v>
      </c>
    </row>
    <row r="352" spans="1:6" s="5" customFormat="1" x14ac:dyDescent="0.25">
      <c r="A352" s="6">
        <v>43064</v>
      </c>
      <c r="B352" s="5" t="s">
        <v>1821</v>
      </c>
      <c r="C352" s="5" t="s">
        <v>1822</v>
      </c>
      <c r="D352" s="148">
        <v>25000</v>
      </c>
      <c r="E352" s="1">
        <v>0</v>
      </c>
      <c r="F352" s="5" t="s">
        <v>28</v>
      </c>
    </row>
    <row r="353" spans="1:6" s="5" customFormat="1" x14ac:dyDescent="0.25">
      <c r="A353" s="6">
        <v>43064</v>
      </c>
      <c r="B353" s="5" t="s">
        <v>1823</v>
      </c>
      <c r="C353" s="5" t="s">
        <v>1824</v>
      </c>
      <c r="D353" s="148">
        <v>20600</v>
      </c>
      <c r="E353" s="1">
        <v>0</v>
      </c>
      <c r="F353" s="5" t="s">
        <v>28</v>
      </c>
    </row>
    <row r="354" spans="1:6" s="5" customFormat="1" x14ac:dyDescent="0.25">
      <c r="A354" s="6">
        <v>43064</v>
      </c>
      <c r="B354" s="5" t="s">
        <v>1825</v>
      </c>
      <c r="C354" s="5" t="s">
        <v>1826</v>
      </c>
      <c r="D354" s="148">
        <v>40000</v>
      </c>
      <c r="E354" s="1">
        <v>0</v>
      </c>
      <c r="F354" s="5" t="s">
        <v>28</v>
      </c>
    </row>
    <row r="355" spans="1:6" s="5" customFormat="1" x14ac:dyDescent="0.25">
      <c r="A355" s="6">
        <v>43064</v>
      </c>
      <c r="B355" s="5" t="s">
        <v>1827</v>
      </c>
      <c r="C355" s="5" t="s">
        <v>1828</v>
      </c>
      <c r="D355" s="148">
        <v>40000</v>
      </c>
      <c r="E355" s="1">
        <v>0</v>
      </c>
      <c r="F355" s="5" t="s">
        <v>28</v>
      </c>
    </row>
    <row r="356" spans="1:6" s="5" customFormat="1" x14ac:dyDescent="0.25">
      <c r="A356" s="6">
        <v>43064</v>
      </c>
      <c r="B356" s="5" t="s">
        <v>1829</v>
      </c>
      <c r="C356" s="5" t="s">
        <v>1830</v>
      </c>
      <c r="D356" s="148">
        <v>40000</v>
      </c>
      <c r="E356" s="1">
        <v>0</v>
      </c>
      <c r="F356" s="5" t="s">
        <v>28</v>
      </c>
    </row>
    <row r="357" spans="1:6" s="5" customFormat="1" x14ac:dyDescent="0.25">
      <c r="A357" s="6">
        <v>43064</v>
      </c>
      <c r="B357" s="5" t="s">
        <v>1831</v>
      </c>
      <c r="C357" s="5" t="s">
        <v>1832</v>
      </c>
      <c r="D357" s="148">
        <v>40000</v>
      </c>
      <c r="E357" s="1">
        <v>0</v>
      </c>
      <c r="F357" s="5" t="s">
        <v>28</v>
      </c>
    </row>
    <row r="358" spans="1:6" s="5" customFormat="1" x14ac:dyDescent="0.25">
      <c r="A358" s="6">
        <v>43064</v>
      </c>
      <c r="B358" s="5" t="s">
        <v>1833</v>
      </c>
      <c r="C358" s="5" t="s">
        <v>1834</v>
      </c>
      <c r="D358" s="148">
        <v>40000</v>
      </c>
      <c r="E358" s="1">
        <v>0</v>
      </c>
      <c r="F358" s="5" t="s">
        <v>28</v>
      </c>
    </row>
    <row r="359" spans="1:6" s="5" customFormat="1" x14ac:dyDescent="0.25">
      <c r="A359" s="6">
        <v>43064</v>
      </c>
      <c r="B359" s="5" t="s">
        <v>1835</v>
      </c>
      <c r="C359" s="5" t="s">
        <v>1836</v>
      </c>
      <c r="D359" s="148">
        <v>40000</v>
      </c>
      <c r="E359" s="1">
        <v>0</v>
      </c>
      <c r="F359" s="5" t="s">
        <v>28</v>
      </c>
    </row>
    <row r="360" spans="1:6" s="5" customFormat="1" x14ac:dyDescent="0.25">
      <c r="A360" s="6">
        <v>43064</v>
      </c>
      <c r="B360" s="5" t="s">
        <v>1837</v>
      </c>
      <c r="C360" s="5" t="s">
        <v>1838</v>
      </c>
      <c r="D360" s="148">
        <v>40000</v>
      </c>
      <c r="E360" s="1">
        <v>0</v>
      </c>
      <c r="F360" s="5" t="s">
        <v>28</v>
      </c>
    </row>
    <row r="361" spans="1:6" s="5" customFormat="1" x14ac:dyDescent="0.25">
      <c r="A361" s="6">
        <v>43064</v>
      </c>
      <c r="B361" s="5" t="s">
        <v>1839</v>
      </c>
      <c r="C361" s="5" t="s">
        <v>1840</v>
      </c>
      <c r="D361" s="148">
        <v>27600</v>
      </c>
      <c r="E361" s="1">
        <v>0</v>
      </c>
      <c r="F361" s="5" t="s">
        <v>28</v>
      </c>
    </row>
    <row r="362" spans="1:6" s="5" customFormat="1" x14ac:dyDescent="0.25">
      <c r="A362" s="6">
        <v>43064</v>
      </c>
      <c r="B362" s="5" t="s">
        <v>1841</v>
      </c>
      <c r="C362" s="5" t="s">
        <v>1842</v>
      </c>
      <c r="D362" s="148">
        <v>40000</v>
      </c>
      <c r="E362" s="1">
        <v>0</v>
      </c>
      <c r="F362" s="5" t="s">
        <v>28</v>
      </c>
    </row>
    <row r="363" spans="1:6" s="5" customFormat="1" x14ac:dyDescent="0.25">
      <c r="A363" s="6">
        <v>43064</v>
      </c>
      <c r="B363" s="5" t="s">
        <v>1843</v>
      </c>
      <c r="C363" s="5" t="s">
        <v>1844</v>
      </c>
      <c r="D363" s="1">
        <v>0</v>
      </c>
      <c r="E363" s="222">
        <v>27600</v>
      </c>
      <c r="F363" s="5" t="s">
        <v>28</v>
      </c>
    </row>
    <row r="364" spans="1:6" s="5" customFormat="1" x14ac:dyDescent="0.25">
      <c r="A364" s="6">
        <v>43064</v>
      </c>
      <c r="B364" s="5" t="s">
        <v>1845</v>
      </c>
      <c r="C364" s="5" t="s">
        <v>1844</v>
      </c>
      <c r="D364" s="222">
        <v>27600</v>
      </c>
      <c r="E364" s="1">
        <v>0</v>
      </c>
      <c r="F364" s="5" t="s">
        <v>28</v>
      </c>
    </row>
    <row r="365" spans="1:6" s="5" customFormat="1" x14ac:dyDescent="0.25">
      <c r="A365" s="6">
        <v>43064</v>
      </c>
      <c r="B365" s="5" t="s">
        <v>1846</v>
      </c>
      <c r="C365" s="5" t="s">
        <v>1847</v>
      </c>
      <c r="D365" s="148">
        <v>40000</v>
      </c>
      <c r="E365" s="1">
        <v>0</v>
      </c>
      <c r="F365" s="5" t="s">
        <v>28</v>
      </c>
    </row>
    <row r="366" spans="1:6" s="5" customFormat="1" x14ac:dyDescent="0.25">
      <c r="A366" s="6">
        <v>43064</v>
      </c>
      <c r="B366" s="5" t="s">
        <v>1848</v>
      </c>
      <c r="C366" s="5" t="s">
        <v>1849</v>
      </c>
      <c r="D366" s="148">
        <v>40000</v>
      </c>
      <c r="E366" s="1">
        <v>0</v>
      </c>
      <c r="F366" s="5" t="s">
        <v>28</v>
      </c>
    </row>
    <row r="367" spans="1:6" s="5" customFormat="1" x14ac:dyDescent="0.25">
      <c r="A367" s="6">
        <v>43064</v>
      </c>
      <c r="B367" s="5" t="s">
        <v>1850</v>
      </c>
      <c r="C367" s="5" t="s">
        <v>1851</v>
      </c>
      <c r="D367" s="148">
        <v>38000</v>
      </c>
      <c r="E367" s="1">
        <v>0</v>
      </c>
      <c r="F367" s="5" t="s">
        <v>28</v>
      </c>
    </row>
    <row r="368" spans="1:6" s="5" customFormat="1" x14ac:dyDescent="0.25">
      <c r="A368" s="6">
        <v>43064</v>
      </c>
      <c r="B368" s="5" t="s">
        <v>1852</v>
      </c>
      <c r="C368" s="5" t="s">
        <v>1853</v>
      </c>
      <c r="D368" s="148">
        <v>40000</v>
      </c>
      <c r="E368" s="1">
        <v>0</v>
      </c>
      <c r="F368" s="5" t="s">
        <v>28</v>
      </c>
    </row>
    <row r="369" spans="1:6" s="5" customFormat="1" x14ac:dyDescent="0.25">
      <c r="A369" s="6">
        <v>43064</v>
      </c>
      <c r="B369" s="5" t="s">
        <v>1854</v>
      </c>
      <c r="C369" s="5" t="s">
        <v>1855</v>
      </c>
      <c r="D369" s="148">
        <v>40000</v>
      </c>
      <c r="E369" s="1">
        <v>0</v>
      </c>
      <c r="F369" s="5" t="s">
        <v>28</v>
      </c>
    </row>
    <row r="370" spans="1:6" s="5" customFormat="1" x14ac:dyDescent="0.25">
      <c r="A370" s="6">
        <v>43064</v>
      </c>
      <c r="B370" s="5" t="s">
        <v>1856</v>
      </c>
      <c r="C370" s="5" t="s">
        <v>1857</v>
      </c>
      <c r="D370" s="148">
        <v>40000</v>
      </c>
      <c r="E370" s="1">
        <v>0</v>
      </c>
      <c r="F370" s="5" t="s">
        <v>28</v>
      </c>
    </row>
    <row r="371" spans="1:6" s="5" customFormat="1" x14ac:dyDescent="0.25">
      <c r="A371" s="6">
        <v>43064</v>
      </c>
      <c r="B371" s="5" t="s">
        <v>1858</v>
      </c>
      <c r="C371" s="5" t="s">
        <v>1859</v>
      </c>
      <c r="D371" s="148">
        <v>30200</v>
      </c>
      <c r="E371" s="1">
        <v>0</v>
      </c>
      <c r="F371" s="5" t="s">
        <v>28</v>
      </c>
    </row>
    <row r="372" spans="1:6" s="5" customFormat="1" x14ac:dyDescent="0.25">
      <c r="A372" s="6">
        <v>43064</v>
      </c>
      <c r="B372" s="5" t="s">
        <v>1860</v>
      </c>
      <c r="C372" s="5" t="s">
        <v>1861</v>
      </c>
      <c r="D372" s="148">
        <v>40000</v>
      </c>
      <c r="E372" s="1">
        <v>0</v>
      </c>
      <c r="F372" s="5" t="s">
        <v>28</v>
      </c>
    </row>
    <row r="373" spans="1:6" s="5" customFormat="1" x14ac:dyDescent="0.25">
      <c r="A373" s="6">
        <v>43064</v>
      </c>
      <c r="B373" s="5" t="s">
        <v>1862</v>
      </c>
      <c r="C373" s="5" t="s">
        <v>1863</v>
      </c>
      <c r="D373" s="148">
        <v>40000</v>
      </c>
      <c r="E373" s="1">
        <v>0</v>
      </c>
      <c r="F373" s="5" t="s">
        <v>28</v>
      </c>
    </row>
    <row r="374" spans="1:6" s="5" customFormat="1" x14ac:dyDescent="0.25">
      <c r="A374" s="6">
        <v>43064</v>
      </c>
      <c r="B374" s="5" t="s">
        <v>1864</v>
      </c>
      <c r="C374" s="5" t="s">
        <v>1865</v>
      </c>
      <c r="D374" s="148">
        <v>17006</v>
      </c>
      <c r="E374" s="1">
        <v>0</v>
      </c>
      <c r="F374" s="5" t="s">
        <v>28</v>
      </c>
    </row>
    <row r="375" spans="1:6" s="5" customFormat="1" x14ac:dyDescent="0.25">
      <c r="A375" s="6">
        <v>43064</v>
      </c>
      <c r="B375" s="5" t="s">
        <v>1866</v>
      </c>
      <c r="C375" s="5" t="s">
        <v>1867</v>
      </c>
      <c r="D375" s="148">
        <v>40000</v>
      </c>
      <c r="E375" s="1">
        <v>0</v>
      </c>
      <c r="F375" s="5" t="s">
        <v>28</v>
      </c>
    </row>
    <row r="376" spans="1:6" s="5" customFormat="1" x14ac:dyDescent="0.25">
      <c r="A376" s="6">
        <v>43064</v>
      </c>
      <c r="B376" s="5" t="s">
        <v>1868</v>
      </c>
      <c r="C376" s="5" t="s">
        <v>1869</v>
      </c>
      <c r="D376" s="148">
        <v>40000</v>
      </c>
      <c r="E376" s="1">
        <v>0</v>
      </c>
      <c r="F376" s="5" t="s">
        <v>28</v>
      </c>
    </row>
    <row r="377" spans="1:6" s="5" customFormat="1" x14ac:dyDescent="0.25">
      <c r="A377" s="6">
        <v>43064</v>
      </c>
      <c r="B377" s="5" t="s">
        <v>1870</v>
      </c>
      <c r="C377" s="5" t="s">
        <v>1871</v>
      </c>
      <c r="D377" s="148">
        <v>40000</v>
      </c>
      <c r="E377" s="1">
        <v>0</v>
      </c>
      <c r="F377" s="5" t="s">
        <v>28</v>
      </c>
    </row>
    <row r="378" spans="1:6" s="5" customFormat="1" x14ac:dyDescent="0.25">
      <c r="A378" s="6">
        <v>43064</v>
      </c>
      <c r="B378" s="5" t="s">
        <v>1872</v>
      </c>
      <c r="C378" s="5" t="s">
        <v>1873</v>
      </c>
      <c r="D378" s="148">
        <v>40000</v>
      </c>
      <c r="E378" s="1">
        <v>0</v>
      </c>
      <c r="F378" s="5" t="s">
        <v>28</v>
      </c>
    </row>
    <row r="379" spans="1:6" s="5" customFormat="1" x14ac:dyDescent="0.25">
      <c r="A379" s="6">
        <v>43064</v>
      </c>
      <c r="B379" s="5" t="s">
        <v>1874</v>
      </c>
      <c r="C379" s="5" t="s">
        <v>1875</v>
      </c>
      <c r="D379" s="148">
        <v>40000</v>
      </c>
      <c r="E379" s="1">
        <v>0</v>
      </c>
      <c r="F379" s="5" t="s">
        <v>28</v>
      </c>
    </row>
    <row r="380" spans="1:6" s="5" customFormat="1" x14ac:dyDescent="0.25">
      <c r="A380" s="6">
        <v>43064</v>
      </c>
      <c r="B380" s="5" t="s">
        <v>1876</v>
      </c>
      <c r="C380" s="5" t="s">
        <v>1877</v>
      </c>
      <c r="D380" s="148">
        <v>30200</v>
      </c>
      <c r="E380" s="1">
        <v>0</v>
      </c>
      <c r="F380" s="5" t="s">
        <v>28</v>
      </c>
    </row>
    <row r="381" spans="1:6" s="5" customFormat="1" x14ac:dyDescent="0.25">
      <c r="A381" s="6">
        <v>43064</v>
      </c>
      <c r="B381" s="5" t="s">
        <v>1878</v>
      </c>
      <c r="C381" s="5" t="s">
        <v>1879</v>
      </c>
      <c r="D381" s="148">
        <v>40000</v>
      </c>
      <c r="E381" s="1">
        <v>0</v>
      </c>
      <c r="F381" s="5" t="s">
        <v>28</v>
      </c>
    </row>
    <row r="382" spans="1:6" s="5" customFormat="1" x14ac:dyDescent="0.25">
      <c r="A382" s="6">
        <v>43064</v>
      </c>
      <c r="B382" s="5" t="s">
        <v>1880</v>
      </c>
      <c r="C382" s="5" t="s">
        <v>1881</v>
      </c>
      <c r="D382" s="148">
        <v>40000</v>
      </c>
      <c r="E382" s="1">
        <v>0</v>
      </c>
      <c r="F382" s="5" t="s">
        <v>28</v>
      </c>
    </row>
    <row r="383" spans="1:6" s="5" customFormat="1" x14ac:dyDescent="0.25">
      <c r="A383" s="6">
        <v>43064</v>
      </c>
      <c r="B383" s="5" t="s">
        <v>1882</v>
      </c>
      <c r="C383" s="5" t="s">
        <v>1883</v>
      </c>
      <c r="D383" s="148">
        <v>40000</v>
      </c>
      <c r="E383" s="1">
        <v>0</v>
      </c>
      <c r="F383" s="5" t="s">
        <v>28</v>
      </c>
    </row>
    <row r="384" spans="1:6" s="5" customFormat="1" x14ac:dyDescent="0.25">
      <c r="A384" s="6">
        <v>43064</v>
      </c>
      <c r="B384" s="5" t="s">
        <v>1884</v>
      </c>
      <c r="C384" s="5" t="s">
        <v>1885</v>
      </c>
      <c r="D384" s="148">
        <v>40680</v>
      </c>
      <c r="E384" s="1">
        <v>0</v>
      </c>
      <c r="F384" s="5" t="s">
        <v>28</v>
      </c>
    </row>
    <row r="385" spans="1:6" s="5" customFormat="1" x14ac:dyDescent="0.25">
      <c r="A385" s="6">
        <v>43064</v>
      </c>
      <c r="B385" s="5" t="s">
        <v>1886</v>
      </c>
      <c r="C385" s="5" t="s">
        <v>1887</v>
      </c>
      <c r="D385" s="148">
        <v>3460</v>
      </c>
      <c r="E385" s="1">
        <v>0</v>
      </c>
      <c r="F385" s="5" t="s">
        <v>28</v>
      </c>
    </row>
    <row r="386" spans="1:6" s="5" customFormat="1" x14ac:dyDescent="0.25">
      <c r="A386" s="6">
        <v>43064</v>
      </c>
      <c r="B386" s="5" t="s">
        <v>1888</v>
      </c>
      <c r="C386" s="5" t="s">
        <v>1889</v>
      </c>
      <c r="D386" s="148">
        <v>2000</v>
      </c>
      <c r="E386" s="1">
        <v>0</v>
      </c>
      <c r="F386" s="5" t="s">
        <v>28</v>
      </c>
    </row>
    <row r="387" spans="1:6" s="5" customFormat="1" x14ac:dyDescent="0.25">
      <c r="A387" s="6">
        <v>43064</v>
      </c>
      <c r="B387" s="5" t="s">
        <v>1890</v>
      </c>
      <c r="C387" s="5" t="s">
        <v>1891</v>
      </c>
      <c r="D387" s="148">
        <v>3460</v>
      </c>
      <c r="E387" s="1">
        <v>0</v>
      </c>
      <c r="F387" s="5" t="s">
        <v>28</v>
      </c>
    </row>
    <row r="388" spans="1:6" s="5" customFormat="1" x14ac:dyDescent="0.25">
      <c r="A388" s="6">
        <v>43064</v>
      </c>
      <c r="B388" s="5" t="s">
        <v>1892</v>
      </c>
      <c r="C388" s="5" t="s">
        <v>1893</v>
      </c>
      <c r="D388" s="148">
        <v>3920</v>
      </c>
      <c r="E388" s="1">
        <v>0</v>
      </c>
      <c r="F388" s="5" t="s">
        <v>28</v>
      </c>
    </row>
    <row r="389" spans="1:6" s="5" customFormat="1" x14ac:dyDescent="0.25">
      <c r="A389" s="6">
        <v>43064</v>
      </c>
      <c r="B389" s="5" t="s">
        <v>1894</v>
      </c>
      <c r="C389" s="5" t="s">
        <v>1895</v>
      </c>
      <c r="D389" s="148">
        <v>3460</v>
      </c>
      <c r="E389" s="1">
        <v>0</v>
      </c>
      <c r="F389" s="5" t="s">
        <v>28</v>
      </c>
    </row>
    <row r="390" spans="1:6" s="5" customFormat="1" x14ac:dyDescent="0.25">
      <c r="A390" s="6">
        <v>43065</v>
      </c>
      <c r="B390" s="5" t="s">
        <v>1896</v>
      </c>
      <c r="C390" s="5" t="s">
        <v>1897</v>
      </c>
      <c r="D390" s="148">
        <v>25000</v>
      </c>
      <c r="E390" s="1">
        <v>0</v>
      </c>
      <c r="F390" s="5" t="s">
        <v>28</v>
      </c>
    </row>
    <row r="391" spans="1:6" s="5" customFormat="1" x14ac:dyDescent="0.25">
      <c r="A391" s="6">
        <v>43065</v>
      </c>
      <c r="B391" s="5" t="s">
        <v>1898</v>
      </c>
      <c r="C391" s="5" t="s">
        <v>1899</v>
      </c>
      <c r="D391" s="148">
        <v>25000</v>
      </c>
      <c r="E391" s="1">
        <v>0</v>
      </c>
      <c r="F391" s="5" t="s">
        <v>28</v>
      </c>
    </row>
    <row r="392" spans="1:6" s="5" customFormat="1" x14ac:dyDescent="0.25">
      <c r="A392" s="6">
        <v>43065</v>
      </c>
      <c r="B392" s="5" t="s">
        <v>1900</v>
      </c>
      <c r="C392" s="5" t="s">
        <v>1901</v>
      </c>
      <c r="D392" s="148">
        <v>25000</v>
      </c>
      <c r="E392" s="1">
        <v>0</v>
      </c>
      <c r="F392" s="5" t="s">
        <v>28</v>
      </c>
    </row>
    <row r="393" spans="1:6" s="5" customFormat="1" x14ac:dyDescent="0.25">
      <c r="A393" s="6">
        <v>43065</v>
      </c>
      <c r="B393" s="5" t="s">
        <v>1902</v>
      </c>
      <c r="C393" s="5" t="s">
        <v>1903</v>
      </c>
      <c r="D393" s="148">
        <v>2450</v>
      </c>
      <c r="E393" s="1">
        <v>0</v>
      </c>
      <c r="F393" s="5" t="s">
        <v>28</v>
      </c>
    </row>
    <row r="394" spans="1:6" s="5" customFormat="1" x14ac:dyDescent="0.25">
      <c r="A394" s="6">
        <v>43065</v>
      </c>
      <c r="B394" s="5" t="s">
        <v>1904</v>
      </c>
      <c r="C394" s="5" t="s">
        <v>1905</v>
      </c>
      <c r="D394" s="148">
        <v>3920</v>
      </c>
      <c r="E394" s="1">
        <v>0</v>
      </c>
      <c r="F394" s="5" t="s">
        <v>28</v>
      </c>
    </row>
    <row r="395" spans="1:6" s="5" customFormat="1" x14ac:dyDescent="0.25">
      <c r="A395" s="6">
        <v>43065</v>
      </c>
      <c r="B395" s="5" t="s">
        <v>1906</v>
      </c>
      <c r="C395" s="5" t="s">
        <v>1907</v>
      </c>
      <c r="D395" s="148">
        <v>960</v>
      </c>
      <c r="E395" s="1">
        <v>0</v>
      </c>
      <c r="F395" s="5" t="s">
        <v>28</v>
      </c>
    </row>
    <row r="396" spans="1:6" s="5" customFormat="1" x14ac:dyDescent="0.25">
      <c r="A396" s="6">
        <v>43065</v>
      </c>
      <c r="B396" s="5" t="s">
        <v>1908</v>
      </c>
      <c r="C396" s="5" t="s">
        <v>1909</v>
      </c>
      <c r="D396" s="148">
        <v>3250</v>
      </c>
      <c r="E396" s="1">
        <v>0</v>
      </c>
      <c r="F396" s="5" t="s">
        <v>28</v>
      </c>
    </row>
    <row r="397" spans="1:6" s="5" customFormat="1" x14ac:dyDescent="0.25">
      <c r="A397" s="6">
        <v>43065</v>
      </c>
      <c r="B397" s="5" t="s">
        <v>1910</v>
      </c>
      <c r="C397" s="5" t="s">
        <v>1911</v>
      </c>
      <c r="D397" s="148">
        <v>4200</v>
      </c>
      <c r="E397" s="1">
        <v>0</v>
      </c>
      <c r="F397" s="5" t="s">
        <v>28</v>
      </c>
    </row>
    <row r="398" spans="1:6" s="5" customFormat="1" x14ac:dyDescent="0.25">
      <c r="A398" s="6">
        <v>43065</v>
      </c>
      <c r="B398" s="5" t="s">
        <v>1912</v>
      </c>
      <c r="C398" s="5" t="s">
        <v>1913</v>
      </c>
      <c r="D398" s="148">
        <v>4680</v>
      </c>
      <c r="E398" s="1">
        <v>0</v>
      </c>
      <c r="F398" s="5" t="s">
        <v>28</v>
      </c>
    </row>
    <row r="399" spans="1:6" s="5" customFormat="1" x14ac:dyDescent="0.25">
      <c r="A399" s="6">
        <v>43065</v>
      </c>
      <c r="B399" s="5" t="s">
        <v>27</v>
      </c>
      <c r="C399" s="5" t="s">
        <v>1914</v>
      </c>
      <c r="D399" s="148">
        <v>1340.91</v>
      </c>
      <c r="E399" s="1">
        <v>0</v>
      </c>
      <c r="F399" s="5" t="s">
        <v>1915</v>
      </c>
    </row>
    <row r="400" spans="1:6" s="5" customFormat="1" x14ac:dyDescent="0.25">
      <c r="A400" s="6">
        <v>43065</v>
      </c>
      <c r="B400" s="5" t="s">
        <v>27</v>
      </c>
      <c r="C400" s="5" t="s">
        <v>1916</v>
      </c>
      <c r="D400" s="148">
        <v>1159320.46</v>
      </c>
      <c r="E400" s="1">
        <v>0</v>
      </c>
      <c r="F400" s="5" t="s">
        <v>1917</v>
      </c>
    </row>
    <row r="401" spans="1:6" s="5" customFormat="1" x14ac:dyDescent="0.25">
      <c r="A401" s="6">
        <v>43065</v>
      </c>
      <c r="B401" s="5" t="s">
        <v>27</v>
      </c>
      <c r="C401" s="5" t="s">
        <v>1918</v>
      </c>
      <c r="D401" s="148">
        <v>90</v>
      </c>
      <c r="E401" s="1">
        <v>0</v>
      </c>
      <c r="F401" s="5" t="s">
        <v>1917</v>
      </c>
    </row>
    <row r="402" spans="1:6" s="5" customFormat="1" x14ac:dyDescent="0.25">
      <c r="A402" s="6">
        <v>43065</v>
      </c>
      <c r="B402" s="5" t="s">
        <v>27</v>
      </c>
      <c r="C402" s="5" t="s">
        <v>1919</v>
      </c>
      <c r="D402" s="148">
        <v>8089.21</v>
      </c>
      <c r="E402" s="1">
        <v>0</v>
      </c>
      <c r="F402" s="5" t="s">
        <v>1920</v>
      </c>
    </row>
    <row r="403" spans="1:6" s="5" customFormat="1" x14ac:dyDescent="0.25">
      <c r="A403" s="6">
        <v>43065</v>
      </c>
      <c r="B403" s="5" t="s">
        <v>27</v>
      </c>
      <c r="C403" s="5" t="s">
        <v>1921</v>
      </c>
      <c r="D403" s="148">
        <v>4942.7299999999996</v>
      </c>
      <c r="E403" s="1">
        <v>0</v>
      </c>
      <c r="F403" s="5" t="s">
        <v>1922</v>
      </c>
    </row>
    <row r="404" spans="1:6" s="5" customFormat="1" x14ac:dyDescent="0.25">
      <c r="A404" s="6">
        <v>43065</v>
      </c>
      <c r="B404" s="5" t="s">
        <v>1989</v>
      </c>
      <c r="C404" s="5" t="s">
        <v>1990</v>
      </c>
      <c r="D404" s="148">
        <v>7192.74</v>
      </c>
      <c r="E404" s="1">
        <v>0</v>
      </c>
      <c r="F404" s="5" t="s">
        <v>28</v>
      </c>
    </row>
    <row r="405" spans="1:6" s="5" customFormat="1" x14ac:dyDescent="0.25">
      <c r="A405" s="6">
        <v>43065</v>
      </c>
      <c r="B405" s="5" t="s">
        <v>1989</v>
      </c>
      <c r="C405" s="5" t="s">
        <v>1990</v>
      </c>
      <c r="D405" s="148">
        <v>50</v>
      </c>
      <c r="E405" s="1">
        <v>0</v>
      </c>
      <c r="F405" s="5" t="s">
        <v>28</v>
      </c>
    </row>
    <row r="406" spans="1:6" s="5" customFormat="1" x14ac:dyDescent="0.25">
      <c r="A406" s="6">
        <v>43066</v>
      </c>
      <c r="B406" s="5" t="s">
        <v>27</v>
      </c>
      <c r="C406" s="5" t="s">
        <v>1923</v>
      </c>
      <c r="D406" s="148">
        <v>523318.3</v>
      </c>
      <c r="E406" s="1">
        <v>0</v>
      </c>
      <c r="F406" s="5" t="s">
        <v>1924</v>
      </c>
    </row>
    <row r="407" spans="1:6" s="5" customFormat="1" x14ac:dyDescent="0.25">
      <c r="A407" s="6">
        <v>43066</v>
      </c>
      <c r="B407" s="5" t="s">
        <v>27</v>
      </c>
      <c r="C407" s="5" t="s">
        <v>1925</v>
      </c>
      <c r="D407" s="148">
        <v>90</v>
      </c>
      <c r="E407" s="1">
        <v>0</v>
      </c>
      <c r="F407" s="5" t="s">
        <v>1924</v>
      </c>
    </row>
    <row r="408" spans="1:6" s="5" customFormat="1" x14ac:dyDescent="0.25">
      <c r="A408" s="6">
        <v>43066</v>
      </c>
      <c r="B408" s="5" t="s">
        <v>27</v>
      </c>
      <c r="C408" s="5" t="s">
        <v>1926</v>
      </c>
      <c r="D408" s="148">
        <v>847.11</v>
      </c>
      <c r="E408" s="1">
        <v>0</v>
      </c>
      <c r="F408" s="5" t="s">
        <v>1927</v>
      </c>
    </row>
    <row r="409" spans="1:6" s="5" customFormat="1" x14ac:dyDescent="0.25">
      <c r="A409" s="6">
        <v>43066</v>
      </c>
      <c r="B409" s="5" t="s">
        <v>27</v>
      </c>
      <c r="C409" s="5" t="s">
        <v>1928</v>
      </c>
      <c r="D409" s="148">
        <v>300</v>
      </c>
      <c r="E409" s="1">
        <v>0</v>
      </c>
      <c r="F409" s="5" t="s">
        <v>1929</v>
      </c>
    </row>
    <row r="410" spans="1:6" s="5" customFormat="1" x14ac:dyDescent="0.25">
      <c r="A410" s="6">
        <v>43066</v>
      </c>
      <c r="B410" s="5" t="s">
        <v>26</v>
      </c>
      <c r="C410" s="5" t="s">
        <v>1930</v>
      </c>
      <c r="D410" s="148">
        <v>365501.71</v>
      </c>
      <c r="E410" s="1">
        <v>0</v>
      </c>
      <c r="F410" s="5" t="s">
        <v>1930</v>
      </c>
    </row>
    <row r="411" spans="1:6" s="5" customFormat="1" x14ac:dyDescent="0.25">
      <c r="A411" s="6">
        <v>43066</v>
      </c>
      <c r="B411" s="5" t="s">
        <v>1931</v>
      </c>
      <c r="C411" s="5" t="s">
        <v>1932</v>
      </c>
      <c r="D411" s="221">
        <v>180000</v>
      </c>
      <c r="E411" s="1">
        <v>0</v>
      </c>
      <c r="F411" s="5" t="s">
        <v>28</v>
      </c>
    </row>
    <row r="412" spans="1:6" s="5" customFormat="1" x14ac:dyDescent="0.25">
      <c r="A412" s="6">
        <v>43067</v>
      </c>
      <c r="B412" s="5" t="s">
        <v>1933</v>
      </c>
      <c r="C412" s="5" t="s">
        <v>1934</v>
      </c>
      <c r="D412" s="1">
        <v>0</v>
      </c>
      <c r="E412" s="148">
        <v>7867.14</v>
      </c>
      <c r="F412" s="5" t="s">
        <v>28</v>
      </c>
    </row>
    <row r="413" spans="1:6" s="5" customFormat="1" x14ac:dyDescent="0.25">
      <c r="A413" s="6">
        <v>43067</v>
      </c>
      <c r="B413" s="5" t="s">
        <v>1935</v>
      </c>
      <c r="C413" s="5" t="s">
        <v>1936</v>
      </c>
      <c r="D413" s="1">
        <v>0</v>
      </c>
      <c r="E413" s="148">
        <v>8432.41</v>
      </c>
      <c r="F413" s="5" t="s">
        <v>28</v>
      </c>
    </row>
    <row r="414" spans="1:6" s="5" customFormat="1" x14ac:dyDescent="0.25">
      <c r="A414" s="6">
        <v>43067</v>
      </c>
      <c r="B414" s="5" t="s">
        <v>1935</v>
      </c>
      <c r="C414" s="5" t="s">
        <v>1937</v>
      </c>
      <c r="D414" s="1">
        <v>0</v>
      </c>
      <c r="E414" s="148">
        <v>8653.9699999999993</v>
      </c>
      <c r="F414" s="5" t="s">
        <v>28</v>
      </c>
    </row>
    <row r="415" spans="1:6" s="5" customFormat="1" x14ac:dyDescent="0.25">
      <c r="A415" s="6">
        <v>43067</v>
      </c>
      <c r="B415" s="5" t="s">
        <v>1938</v>
      </c>
      <c r="C415" s="5" t="s">
        <v>1939</v>
      </c>
      <c r="D415" s="1">
        <v>0</v>
      </c>
      <c r="E415" s="148">
        <v>39200</v>
      </c>
      <c r="F415" s="5" t="s">
        <v>28</v>
      </c>
    </row>
    <row r="416" spans="1:6" s="5" customFormat="1" x14ac:dyDescent="0.25">
      <c r="A416" s="6">
        <v>43067</v>
      </c>
      <c r="B416" s="5" t="s">
        <v>1940</v>
      </c>
      <c r="C416" s="5" t="s">
        <v>1941</v>
      </c>
      <c r="D416" s="1">
        <v>0</v>
      </c>
      <c r="E416" s="148">
        <v>10944</v>
      </c>
      <c r="F416" s="5" t="s">
        <v>28</v>
      </c>
    </row>
    <row r="417" spans="1:6" s="5" customFormat="1" x14ac:dyDescent="0.25">
      <c r="A417" s="6">
        <v>43067</v>
      </c>
      <c r="B417" s="5" t="s">
        <v>1938</v>
      </c>
      <c r="C417" s="5" t="s">
        <v>1939</v>
      </c>
      <c r="D417" s="1">
        <v>0</v>
      </c>
      <c r="E417" s="148">
        <v>31809.89</v>
      </c>
      <c r="F417" s="5" t="s">
        <v>28</v>
      </c>
    </row>
    <row r="418" spans="1:6" s="5" customFormat="1" x14ac:dyDescent="0.25">
      <c r="A418" s="6">
        <v>43067</v>
      </c>
      <c r="B418" s="5" t="s">
        <v>1940</v>
      </c>
      <c r="C418" s="5" t="s">
        <v>1942</v>
      </c>
      <c r="D418" s="1">
        <v>0</v>
      </c>
      <c r="E418" s="148">
        <v>15000</v>
      </c>
      <c r="F418" s="5" t="s">
        <v>28</v>
      </c>
    </row>
    <row r="419" spans="1:6" s="5" customFormat="1" x14ac:dyDescent="0.25">
      <c r="A419" s="6">
        <v>43067</v>
      </c>
      <c r="B419" s="5" t="s">
        <v>1943</v>
      </c>
      <c r="C419" s="5" t="s">
        <v>1944</v>
      </c>
      <c r="D419" s="1">
        <v>0</v>
      </c>
      <c r="E419" s="148">
        <v>54238</v>
      </c>
      <c r="F419" s="5" t="s">
        <v>28</v>
      </c>
    </row>
    <row r="420" spans="1:6" s="5" customFormat="1" x14ac:dyDescent="0.25">
      <c r="A420" s="6">
        <v>43067</v>
      </c>
      <c r="B420" s="5" t="s">
        <v>1945</v>
      </c>
      <c r="C420" s="5" t="s">
        <v>1946</v>
      </c>
      <c r="D420" s="1">
        <v>0</v>
      </c>
      <c r="E420" s="148">
        <v>174651</v>
      </c>
      <c r="F420" s="5" t="s">
        <v>28</v>
      </c>
    </row>
    <row r="421" spans="1:6" s="5" customFormat="1" x14ac:dyDescent="0.25">
      <c r="A421" s="6">
        <v>43067</v>
      </c>
      <c r="B421" s="5" t="s">
        <v>1947</v>
      </c>
      <c r="C421" s="5" t="s">
        <v>1948</v>
      </c>
      <c r="D421" s="1">
        <v>0</v>
      </c>
      <c r="E421" s="148">
        <v>84005</v>
      </c>
      <c r="F421" s="5" t="s">
        <v>28</v>
      </c>
    </row>
    <row r="422" spans="1:6" s="5" customFormat="1" x14ac:dyDescent="0.25">
      <c r="A422" s="6">
        <v>43067</v>
      </c>
      <c r="B422" s="5" t="s">
        <v>1949</v>
      </c>
      <c r="C422" s="5" t="s">
        <v>1950</v>
      </c>
      <c r="D422" s="1">
        <v>0</v>
      </c>
      <c r="E422" s="148">
        <v>52230</v>
      </c>
      <c r="F422" s="5" t="s">
        <v>28</v>
      </c>
    </row>
    <row r="423" spans="1:6" s="5" customFormat="1" x14ac:dyDescent="0.25">
      <c r="A423" s="6">
        <v>43067</v>
      </c>
      <c r="B423" s="5" t="s">
        <v>1951</v>
      </c>
      <c r="C423" s="5" t="s">
        <v>1952</v>
      </c>
      <c r="D423" s="1">
        <v>0</v>
      </c>
      <c r="E423" s="148">
        <v>60533</v>
      </c>
      <c r="F423" s="5" t="s">
        <v>28</v>
      </c>
    </row>
    <row r="424" spans="1:6" s="5" customFormat="1" x14ac:dyDescent="0.25">
      <c r="A424" s="6">
        <v>43067</v>
      </c>
      <c r="B424" s="5" t="s">
        <v>26</v>
      </c>
      <c r="C424" s="5" t="s">
        <v>1953</v>
      </c>
      <c r="D424" s="148">
        <v>39223.449999999997</v>
      </c>
      <c r="E424" s="1">
        <v>0</v>
      </c>
      <c r="F424" s="5" t="s">
        <v>1953</v>
      </c>
    </row>
    <row r="425" spans="1:6" s="5" customFormat="1" x14ac:dyDescent="0.25">
      <c r="A425" s="6">
        <v>43067</v>
      </c>
      <c r="B425" s="5" t="s">
        <v>26</v>
      </c>
      <c r="C425" s="5" t="s">
        <v>1954</v>
      </c>
      <c r="D425" s="148">
        <v>2323.2800000000002</v>
      </c>
      <c r="E425" s="1">
        <v>0</v>
      </c>
      <c r="F425" s="5" t="s">
        <v>1954</v>
      </c>
    </row>
    <row r="426" spans="1:6" s="5" customFormat="1" x14ac:dyDescent="0.25">
      <c r="A426" s="6">
        <v>43067</v>
      </c>
      <c r="B426" s="5" t="s">
        <v>26</v>
      </c>
      <c r="C426" s="5" t="s">
        <v>1955</v>
      </c>
      <c r="D426" s="148">
        <v>19171.8</v>
      </c>
      <c r="E426" s="1">
        <v>0</v>
      </c>
      <c r="F426" s="5" t="s">
        <v>1955</v>
      </c>
    </row>
    <row r="427" spans="1:6" s="5" customFormat="1" x14ac:dyDescent="0.25">
      <c r="A427" s="6">
        <v>43067</v>
      </c>
      <c r="B427" s="5" t="s">
        <v>27</v>
      </c>
      <c r="C427" s="5" t="s">
        <v>1956</v>
      </c>
      <c r="D427" s="1">
        <v>0</v>
      </c>
      <c r="E427" s="148">
        <v>666299.56999999995</v>
      </c>
      <c r="F427" s="5" t="s">
        <v>1956</v>
      </c>
    </row>
    <row r="428" spans="1:6" s="5" customFormat="1" x14ac:dyDescent="0.25">
      <c r="A428" s="6">
        <v>43067</v>
      </c>
      <c r="B428" s="5" t="s">
        <v>27</v>
      </c>
      <c r="C428" s="5" t="s">
        <v>1957</v>
      </c>
      <c r="D428" s="1">
        <v>0</v>
      </c>
      <c r="E428" s="148">
        <v>705575.13</v>
      </c>
      <c r="F428" s="5" t="s">
        <v>1957</v>
      </c>
    </row>
    <row r="429" spans="1:6" s="5" customFormat="1" x14ac:dyDescent="0.25">
      <c r="A429" s="6">
        <v>43067</v>
      </c>
      <c r="B429" s="5" t="s">
        <v>27</v>
      </c>
      <c r="C429" s="5" t="s">
        <v>1958</v>
      </c>
      <c r="D429" s="1">
        <v>0</v>
      </c>
      <c r="E429" s="148">
        <v>21446.5</v>
      </c>
      <c r="F429" s="5" t="s">
        <v>1958</v>
      </c>
    </row>
    <row r="430" spans="1:6" s="5" customFormat="1" x14ac:dyDescent="0.25">
      <c r="A430" s="6">
        <v>43067</v>
      </c>
      <c r="B430" s="5" t="s">
        <v>1959</v>
      </c>
      <c r="C430" s="5" t="s">
        <v>1960</v>
      </c>
      <c r="D430" s="148">
        <v>1959572.21</v>
      </c>
      <c r="E430" s="1">
        <v>0</v>
      </c>
      <c r="F430" s="5" t="s">
        <v>28</v>
      </c>
    </row>
    <row r="431" spans="1:6" s="5" customFormat="1" x14ac:dyDescent="0.25">
      <c r="A431" s="6">
        <v>43067</v>
      </c>
      <c r="B431" s="5" t="s">
        <v>1961</v>
      </c>
      <c r="C431" s="5" t="s">
        <v>1962</v>
      </c>
      <c r="D431" s="148">
        <v>3357090.49</v>
      </c>
      <c r="E431" s="1">
        <v>0</v>
      </c>
      <c r="F431" s="5" t="s">
        <v>28</v>
      </c>
    </row>
    <row r="432" spans="1:6" s="5" customFormat="1" x14ac:dyDescent="0.25">
      <c r="A432" s="6">
        <v>43067</v>
      </c>
      <c r="B432" s="5" t="s">
        <v>1979</v>
      </c>
      <c r="C432" s="5" t="s">
        <v>1980</v>
      </c>
      <c r="D432" s="148">
        <v>5776.06</v>
      </c>
      <c r="E432" s="1">
        <v>0</v>
      </c>
      <c r="F432" s="5" t="s">
        <v>28</v>
      </c>
    </row>
    <row r="433" spans="1:6" s="5" customFormat="1" x14ac:dyDescent="0.25">
      <c r="A433" s="6">
        <v>43067</v>
      </c>
      <c r="B433" s="5" t="s">
        <v>1981</v>
      </c>
      <c r="C433" s="5" t="s">
        <v>1982</v>
      </c>
      <c r="D433" s="148">
        <v>6407.26</v>
      </c>
      <c r="E433" s="1">
        <v>0</v>
      </c>
      <c r="F433" s="5" t="s">
        <v>28</v>
      </c>
    </row>
    <row r="434" spans="1:6" s="5" customFormat="1" x14ac:dyDescent="0.25">
      <c r="A434" s="6">
        <v>43067</v>
      </c>
      <c r="B434" s="5" t="s">
        <v>1983</v>
      </c>
      <c r="C434" s="5" t="s">
        <v>1984</v>
      </c>
      <c r="D434" s="148">
        <v>5133.0600000000004</v>
      </c>
      <c r="E434" s="1">
        <v>0</v>
      </c>
      <c r="F434" s="5" t="s">
        <v>28</v>
      </c>
    </row>
    <row r="435" spans="1:6" s="5" customFormat="1" x14ac:dyDescent="0.25">
      <c r="A435" s="6">
        <v>43067</v>
      </c>
      <c r="B435" s="5" t="s">
        <v>1983</v>
      </c>
      <c r="C435" s="5" t="s">
        <v>1984</v>
      </c>
      <c r="D435" s="148">
        <v>50</v>
      </c>
      <c r="E435" s="1">
        <v>0</v>
      </c>
      <c r="F435" s="5" t="s">
        <v>28</v>
      </c>
    </row>
    <row r="436" spans="1:6" s="5" customFormat="1" x14ac:dyDescent="0.25">
      <c r="A436" s="6">
        <v>43067</v>
      </c>
      <c r="B436" s="5" t="s">
        <v>1985</v>
      </c>
      <c r="C436" s="5" t="s">
        <v>1986</v>
      </c>
      <c r="D436" s="148">
        <v>4726.3900000000003</v>
      </c>
      <c r="E436" s="1">
        <v>0</v>
      </c>
      <c r="F436" s="5" t="s">
        <v>28</v>
      </c>
    </row>
    <row r="437" spans="1:6" s="5" customFormat="1" x14ac:dyDescent="0.25">
      <c r="A437" s="6">
        <v>43067</v>
      </c>
      <c r="B437" s="5" t="s">
        <v>1985</v>
      </c>
      <c r="C437" s="5" t="s">
        <v>1986</v>
      </c>
      <c r="D437" s="148">
        <v>50</v>
      </c>
      <c r="E437" s="1">
        <v>0</v>
      </c>
      <c r="F437" s="5" t="s">
        <v>28</v>
      </c>
    </row>
    <row r="438" spans="1:6" s="5" customFormat="1" x14ac:dyDescent="0.25">
      <c r="A438" s="6">
        <v>43067</v>
      </c>
      <c r="B438" s="5" t="s">
        <v>1987</v>
      </c>
      <c r="C438" s="5" t="s">
        <v>1988</v>
      </c>
      <c r="D438" s="148">
        <v>4471.7700000000004</v>
      </c>
      <c r="E438" s="1">
        <v>0</v>
      </c>
      <c r="F438" s="5" t="s">
        <v>28</v>
      </c>
    </row>
    <row r="439" spans="1:6" s="5" customFormat="1" x14ac:dyDescent="0.25">
      <c r="A439" s="6">
        <v>43067</v>
      </c>
      <c r="B439" s="5" t="s">
        <v>1979</v>
      </c>
      <c r="C439" s="5" t="s">
        <v>1980</v>
      </c>
      <c r="D439" s="148">
        <v>50</v>
      </c>
      <c r="E439" s="1">
        <v>0</v>
      </c>
      <c r="F439" s="5" t="s">
        <v>28</v>
      </c>
    </row>
    <row r="440" spans="1:6" s="5" customFormat="1" x14ac:dyDescent="0.25">
      <c r="A440" s="6">
        <v>43067</v>
      </c>
      <c r="B440" s="5" t="s">
        <v>1981</v>
      </c>
      <c r="C440" s="5" t="s">
        <v>1982</v>
      </c>
      <c r="D440" s="148">
        <v>50</v>
      </c>
      <c r="E440" s="1">
        <v>0</v>
      </c>
      <c r="F440" s="5" t="s">
        <v>28</v>
      </c>
    </row>
    <row r="441" spans="1:6" s="5" customFormat="1" x14ac:dyDescent="0.25">
      <c r="A441" s="6">
        <v>43067</v>
      </c>
      <c r="B441" s="5" t="s">
        <v>1987</v>
      </c>
      <c r="C441" s="5" t="s">
        <v>1988</v>
      </c>
      <c r="D441" s="148">
        <v>50</v>
      </c>
      <c r="E441" s="1">
        <v>0</v>
      </c>
      <c r="F441" s="5" t="s">
        <v>28</v>
      </c>
    </row>
    <row r="442" spans="1:6" s="5" customFormat="1" x14ac:dyDescent="0.25">
      <c r="A442" s="6">
        <v>43068</v>
      </c>
      <c r="B442" s="5" t="s">
        <v>1963</v>
      </c>
      <c r="C442" s="5" t="s">
        <v>1964</v>
      </c>
      <c r="D442" s="148">
        <v>7634</v>
      </c>
      <c r="E442" s="1">
        <v>0</v>
      </c>
      <c r="F442" s="5" t="s">
        <v>28</v>
      </c>
    </row>
    <row r="443" spans="1:6" s="5" customFormat="1" x14ac:dyDescent="0.25">
      <c r="A443" s="6">
        <v>43068</v>
      </c>
      <c r="B443" s="5" t="s">
        <v>1965</v>
      </c>
      <c r="C443" s="5" t="s">
        <v>1966</v>
      </c>
      <c r="D443" s="148">
        <v>200000</v>
      </c>
      <c r="E443" s="1">
        <v>0</v>
      </c>
      <c r="F443" s="5" t="s">
        <v>28</v>
      </c>
    </row>
    <row r="444" spans="1:6" s="5" customFormat="1" x14ac:dyDescent="0.25">
      <c r="A444" s="6">
        <v>43068</v>
      </c>
      <c r="B444" s="5" t="s">
        <v>1967</v>
      </c>
      <c r="C444" s="5" t="s">
        <v>1968</v>
      </c>
      <c r="D444" s="148">
        <v>9401</v>
      </c>
      <c r="E444" s="1">
        <v>0</v>
      </c>
      <c r="F444" s="5" t="s">
        <v>28</v>
      </c>
    </row>
    <row r="445" spans="1:6" s="5" customFormat="1" x14ac:dyDescent="0.25">
      <c r="A445" s="6">
        <v>43068</v>
      </c>
      <c r="B445" s="5" t="s">
        <v>1969</v>
      </c>
      <c r="C445" s="5" t="s">
        <v>1970</v>
      </c>
      <c r="D445" s="148">
        <v>6937</v>
      </c>
      <c r="E445" s="1">
        <v>0</v>
      </c>
      <c r="F445" s="5" t="s">
        <v>28</v>
      </c>
    </row>
    <row r="446" spans="1:6" s="5" customFormat="1" x14ac:dyDescent="0.25">
      <c r="A446" s="6">
        <v>43068</v>
      </c>
      <c r="B446" s="5" t="s">
        <v>1971</v>
      </c>
      <c r="C446" s="5" t="s">
        <v>1972</v>
      </c>
      <c r="D446" s="148">
        <v>13800</v>
      </c>
      <c r="E446" s="1">
        <v>0</v>
      </c>
      <c r="F446" s="5" t="s">
        <v>28</v>
      </c>
    </row>
    <row r="447" spans="1:6" s="5" customFormat="1" x14ac:dyDescent="0.25">
      <c r="A447" s="6">
        <v>43068</v>
      </c>
      <c r="B447" s="5" t="s">
        <v>1973</v>
      </c>
      <c r="C447" s="5" t="s">
        <v>1974</v>
      </c>
      <c r="D447" s="148">
        <v>200000</v>
      </c>
      <c r="E447" s="1">
        <v>0</v>
      </c>
      <c r="F447" s="5" t="s">
        <v>28</v>
      </c>
    </row>
    <row r="448" spans="1:6" s="5" customFormat="1" x14ac:dyDescent="0.25">
      <c r="A448" s="6">
        <v>43068</v>
      </c>
      <c r="B448" s="5" t="s">
        <v>1975</v>
      </c>
      <c r="C448" s="5" t="s">
        <v>1976</v>
      </c>
      <c r="D448" s="1">
        <v>0</v>
      </c>
      <c r="E448" s="148">
        <v>62414</v>
      </c>
      <c r="F448" s="5" t="s">
        <v>28</v>
      </c>
    </row>
    <row r="449" spans="1:6" s="5" customFormat="1" x14ac:dyDescent="0.25">
      <c r="A449" s="6">
        <v>43068</v>
      </c>
      <c r="B449" s="5" t="s">
        <v>1977</v>
      </c>
      <c r="C449" s="5" t="s">
        <v>1978</v>
      </c>
      <c r="D449" s="1">
        <v>0</v>
      </c>
      <c r="E449" s="148">
        <v>76119.13</v>
      </c>
      <c r="F449" s="5" t="s">
        <v>28</v>
      </c>
    </row>
    <row r="450" spans="1:6" s="5" customFormat="1" x14ac:dyDescent="0.25">
      <c r="A450" s="6">
        <v>43069</v>
      </c>
      <c r="B450" s="5" t="s">
        <v>26</v>
      </c>
      <c r="C450" s="5" t="s">
        <v>1991</v>
      </c>
      <c r="D450" s="148">
        <v>42606</v>
      </c>
      <c r="E450" s="1">
        <v>0</v>
      </c>
      <c r="F450" s="5" t="s">
        <v>1991</v>
      </c>
    </row>
    <row r="451" spans="1:6" s="5" customFormat="1" x14ac:dyDescent="0.25">
      <c r="A451" s="6">
        <v>43069</v>
      </c>
      <c r="B451" s="5" t="s">
        <v>27</v>
      </c>
      <c r="C451" s="5" t="s">
        <v>1992</v>
      </c>
      <c r="D451" s="1">
        <v>0</v>
      </c>
      <c r="E451" s="148">
        <v>539472.75</v>
      </c>
      <c r="F451" s="5" t="s">
        <v>1992</v>
      </c>
    </row>
    <row r="452" spans="1:6" s="5" customFormat="1" x14ac:dyDescent="0.25">
      <c r="A452" s="6">
        <v>43069</v>
      </c>
      <c r="B452" s="5" t="s">
        <v>27</v>
      </c>
      <c r="C452" s="5" t="s">
        <v>1993</v>
      </c>
      <c r="D452" s="148">
        <v>6771</v>
      </c>
      <c r="E452" s="1">
        <v>0</v>
      </c>
      <c r="F452" s="5" t="s">
        <v>1993</v>
      </c>
    </row>
    <row r="453" spans="1:6" s="5" customFormat="1" x14ac:dyDescent="0.25">
      <c r="A453" s="6">
        <v>43069</v>
      </c>
      <c r="B453" s="5" t="s">
        <v>1994</v>
      </c>
      <c r="C453" s="5" t="s">
        <v>1995</v>
      </c>
      <c r="D453" s="1">
        <v>0</v>
      </c>
      <c r="E453" s="148">
        <v>54012</v>
      </c>
      <c r="F453" s="5" t="s">
        <v>28</v>
      </c>
    </row>
    <row r="454" spans="1:6" s="5" customFormat="1" x14ac:dyDescent="0.25">
      <c r="A454" s="6">
        <v>43069</v>
      </c>
      <c r="B454" s="5" t="s">
        <v>2082</v>
      </c>
      <c r="C454" s="5" t="s">
        <v>2083</v>
      </c>
      <c r="D454" s="148">
        <v>35960</v>
      </c>
      <c r="E454" s="1">
        <v>0</v>
      </c>
      <c r="F454" s="5" t="s">
        <v>28</v>
      </c>
    </row>
    <row r="455" spans="1:6" s="5" customFormat="1" x14ac:dyDescent="0.25">
      <c r="A455" s="6">
        <v>43069</v>
      </c>
      <c r="B455" s="5" t="s">
        <v>2084</v>
      </c>
      <c r="C455" s="5" t="s">
        <v>2085</v>
      </c>
      <c r="D455" s="148">
        <v>40000</v>
      </c>
      <c r="E455" s="1">
        <v>0</v>
      </c>
      <c r="F455" s="5" t="s">
        <v>28</v>
      </c>
    </row>
    <row r="456" spans="1:6" s="5" customFormat="1" x14ac:dyDescent="0.25">
      <c r="A456" s="6">
        <v>43069</v>
      </c>
      <c r="B456" s="5" t="s">
        <v>2086</v>
      </c>
      <c r="C456" s="5" t="s">
        <v>2087</v>
      </c>
      <c r="D456" s="148">
        <v>50000</v>
      </c>
      <c r="E456" s="1">
        <v>0</v>
      </c>
      <c r="F456" s="5" t="s">
        <v>28</v>
      </c>
    </row>
    <row r="457" spans="1:6" s="5" customFormat="1" x14ac:dyDescent="0.25">
      <c r="A457" s="6">
        <v>43069</v>
      </c>
      <c r="B457" s="5" t="s">
        <v>2088</v>
      </c>
      <c r="C457" s="5" t="s">
        <v>2089</v>
      </c>
      <c r="D457" s="148">
        <v>40200</v>
      </c>
      <c r="E457" s="1">
        <v>0</v>
      </c>
      <c r="F457" s="5" t="s">
        <v>28</v>
      </c>
    </row>
    <row r="458" spans="1:6" s="5" customFormat="1" x14ac:dyDescent="0.25">
      <c r="A458" s="6">
        <v>43069</v>
      </c>
      <c r="B458" s="5" t="s">
        <v>2090</v>
      </c>
      <c r="C458" s="5" t="s">
        <v>2091</v>
      </c>
      <c r="D458" s="148">
        <v>100000</v>
      </c>
      <c r="E458" s="1">
        <v>0</v>
      </c>
      <c r="F458" s="5" t="s">
        <v>28</v>
      </c>
    </row>
    <row r="459" spans="1:6" s="5" customFormat="1" x14ac:dyDescent="0.25">
      <c r="A459" s="6">
        <v>43069</v>
      </c>
      <c r="B459" s="5" t="s">
        <v>2092</v>
      </c>
      <c r="C459" s="5" t="s">
        <v>2093</v>
      </c>
      <c r="D459" s="148">
        <v>28400</v>
      </c>
      <c r="E459" s="1">
        <v>0</v>
      </c>
      <c r="F459" s="5" t="s">
        <v>28</v>
      </c>
    </row>
    <row r="460" spans="1:6" s="5" customFormat="1" x14ac:dyDescent="0.25">
      <c r="A460" s="6">
        <v>43069</v>
      </c>
      <c r="B460" s="5" t="s">
        <v>2094</v>
      </c>
      <c r="C460" s="5" t="s">
        <v>2095</v>
      </c>
      <c r="D460" s="148">
        <v>61110</v>
      </c>
      <c r="E460" s="1">
        <v>0</v>
      </c>
      <c r="F460" s="5" t="s">
        <v>28</v>
      </c>
    </row>
    <row r="461" spans="1:6" s="5" customFormat="1" x14ac:dyDescent="0.25">
      <c r="A461" s="6">
        <v>43069</v>
      </c>
      <c r="B461" s="5" t="s">
        <v>2096</v>
      </c>
      <c r="C461" s="5" t="s">
        <v>2097</v>
      </c>
      <c r="D461" s="148">
        <v>58110</v>
      </c>
      <c r="E461" s="1">
        <v>0</v>
      </c>
      <c r="F461" s="5" t="s">
        <v>28</v>
      </c>
    </row>
    <row r="462" spans="1:6" s="5" customFormat="1" x14ac:dyDescent="0.25">
      <c r="A462" s="6">
        <v>43069</v>
      </c>
      <c r="B462" s="5" t="s">
        <v>2098</v>
      </c>
      <c r="C462" s="5" t="s">
        <v>2099</v>
      </c>
      <c r="D462" s="148">
        <v>50000</v>
      </c>
      <c r="E462" s="1">
        <v>0</v>
      </c>
      <c r="F462" s="5" t="s">
        <v>28</v>
      </c>
    </row>
    <row r="463" spans="1:6" s="5" customFormat="1" x14ac:dyDescent="0.25">
      <c r="A463" s="6">
        <v>43069</v>
      </c>
      <c r="B463" s="5" t="s">
        <v>2100</v>
      </c>
      <c r="C463" s="5" t="s">
        <v>2101</v>
      </c>
      <c r="D463" s="148">
        <v>46060</v>
      </c>
      <c r="E463" s="1">
        <v>0</v>
      </c>
      <c r="F463" s="5" t="s">
        <v>28</v>
      </c>
    </row>
    <row r="464" spans="1:6" s="5" customFormat="1" x14ac:dyDescent="0.25">
      <c r="A464" s="6">
        <v>43069</v>
      </c>
      <c r="B464" s="5" t="s">
        <v>2102</v>
      </c>
      <c r="C464" s="5" t="s">
        <v>2103</v>
      </c>
      <c r="D464" s="148">
        <v>100000</v>
      </c>
      <c r="E464" s="1">
        <v>0</v>
      </c>
      <c r="F464" s="5" t="s">
        <v>28</v>
      </c>
    </row>
    <row r="465" spans="1:6" s="5" customFormat="1" x14ac:dyDescent="0.25">
      <c r="A465" s="6">
        <v>43069</v>
      </c>
      <c r="B465" s="5" t="s">
        <v>2104</v>
      </c>
      <c r="C465" s="5" t="s">
        <v>2105</v>
      </c>
      <c r="D465" s="148">
        <v>100000</v>
      </c>
      <c r="E465" s="1">
        <v>0</v>
      </c>
      <c r="F465" s="5" t="s">
        <v>28</v>
      </c>
    </row>
    <row r="466" spans="1:6" s="5" customFormat="1" x14ac:dyDescent="0.25">
      <c r="A466" s="6">
        <v>43069</v>
      </c>
      <c r="B466" s="5" t="s">
        <v>2106</v>
      </c>
      <c r="C466" s="5" t="s">
        <v>2107</v>
      </c>
      <c r="D466" s="148">
        <v>100000</v>
      </c>
      <c r="E466" s="1">
        <v>0</v>
      </c>
      <c r="F466" s="5" t="s">
        <v>28</v>
      </c>
    </row>
    <row r="467" spans="1:6" s="5" customFormat="1" x14ac:dyDescent="0.25">
      <c r="A467" s="6">
        <v>43069</v>
      </c>
      <c r="B467" s="5" t="s">
        <v>2108</v>
      </c>
      <c r="C467" s="5" t="s">
        <v>2109</v>
      </c>
      <c r="D467" s="148">
        <v>34120</v>
      </c>
      <c r="E467" s="1">
        <v>0</v>
      </c>
      <c r="F467" s="5" t="s">
        <v>28</v>
      </c>
    </row>
    <row r="468" spans="1:6" s="5" customFormat="1" x14ac:dyDescent="0.25">
      <c r="A468" s="6">
        <v>43069</v>
      </c>
      <c r="B468" s="5" t="s">
        <v>2110</v>
      </c>
      <c r="C468" s="5" t="s">
        <v>2111</v>
      </c>
      <c r="D468" s="148">
        <v>40000</v>
      </c>
      <c r="E468" s="1">
        <v>0</v>
      </c>
      <c r="F468" s="5" t="s">
        <v>28</v>
      </c>
    </row>
    <row r="469" spans="1:6" s="5" customFormat="1" x14ac:dyDescent="0.25">
      <c r="A469" s="6">
        <v>43069</v>
      </c>
      <c r="B469" s="5" t="s">
        <v>2112</v>
      </c>
      <c r="C469" s="5" t="s">
        <v>2113</v>
      </c>
      <c r="D469" s="148">
        <v>40000</v>
      </c>
      <c r="E469" s="1">
        <v>0</v>
      </c>
      <c r="F469" s="5" t="s">
        <v>28</v>
      </c>
    </row>
    <row r="470" spans="1:6" s="5" customFormat="1" x14ac:dyDescent="0.25">
      <c r="A470" s="6">
        <v>43069</v>
      </c>
      <c r="B470" s="5" t="s">
        <v>2114</v>
      </c>
      <c r="C470" s="5" t="s">
        <v>2115</v>
      </c>
      <c r="D470" s="148">
        <v>50000</v>
      </c>
      <c r="E470" s="1">
        <v>0</v>
      </c>
      <c r="F470" s="5" t="s">
        <v>28</v>
      </c>
    </row>
    <row r="471" spans="1:6" s="5" customFormat="1" x14ac:dyDescent="0.25">
      <c r="A471" s="6">
        <v>43069</v>
      </c>
      <c r="B471" s="5" t="s">
        <v>2116</v>
      </c>
      <c r="C471" s="5" t="s">
        <v>2117</v>
      </c>
      <c r="D471" s="148">
        <v>730</v>
      </c>
      <c r="E471" s="1">
        <v>0</v>
      </c>
      <c r="F471" s="5" t="s">
        <v>28</v>
      </c>
    </row>
    <row r="472" spans="1:6" s="5" customFormat="1" x14ac:dyDescent="0.25">
      <c r="A472" s="6">
        <v>43069</v>
      </c>
      <c r="B472" s="5" t="s">
        <v>2118</v>
      </c>
      <c r="C472" s="5" t="s">
        <v>2119</v>
      </c>
      <c r="D472" s="148">
        <v>52000</v>
      </c>
      <c r="E472" s="1">
        <v>0</v>
      </c>
      <c r="F472" s="5" t="s">
        <v>28</v>
      </c>
    </row>
    <row r="473" spans="1:6" s="5" customFormat="1" x14ac:dyDescent="0.25">
      <c r="A473" s="6">
        <v>43069</v>
      </c>
      <c r="B473" s="5" t="s">
        <v>2120</v>
      </c>
      <c r="C473" s="5" t="s">
        <v>2121</v>
      </c>
      <c r="D473" s="148">
        <v>52000</v>
      </c>
      <c r="E473" s="1">
        <v>0</v>
      </c>
      <c r="F473" s="5" t="s">
        <v>28</v>
      </c>
    </row>
    <row r="474" spans="1:6" s="5" customFormat="1" x14ac:dyDescent="0.25">
      <c r="A474" s="6">
        <v>43069</v>
      </c>
      <c r="B474" s="5" t="s">
        <v>2122</v>
      </c>
      <c r="C474" s="5" t="s">
        <v>2123</v>
      </c>
      <c r="D474" s="148">
        <v>52000</v>
      </c>
      <c r="E474" s="1">
        <v>0</v>
      </c>
      <c r="F474" s="5" t="s">
        <v>28</v>
      </c>
    </row>
    <row r="475" spans="1:6" s="5" customFormat="1" x14ac:dyDescent="0.25">
      <c r="A475" s="6">
        <v>43069</v>
      </c>
      <c r="B475" s="5" t="s">
        <v>2124</v>
      </c>
      <c r="C475" s="5" t="s">
        <v>2125</v>
      </c>
      <c r="D475" s="148">
        <v>40000</v>
      </c>
      <c r="E475" s="1">
        <v>0</v>
      </c>
      <c r="F475" s="5" t="s">
        <v>28</v>
      </c>
    </row>
    <row r="476" spans="1:6" s="5" customFormat="1" x14ac:dyDescent="0.25">
      <c r="A476" s="6">
        <v>43069</v>
      </c>
      <c r="B476" s="5" t="s">
        <v>2126</v>
      </c>
      <c r="C476" s="5" t="s">
        <v>2127</v>
      </c>
      <c r="D476" s="148">
        <v>40000</v>
      </c>
      <c r="E476" s="1">
        <v>0</v>
      </c>
      <c r="F476" s="5" t="s">
        <v>28</v>
      </c>
    </row>
    <row r="477" spans="1:6" s="5" customFormat="1" x14ac:dyDescent="0.25">
      <c r="A477" s="6">
        <v>43069</v>
      </c>
      <c r="B477" s="5" t="s">
        <v>2128</v>
      </c>
      <c r="C477" s="5" t="s">
        <v>2129</v>
      </c>
      <c r="D477" s="148">
        <v>21600</v>
      </c>
      <c r="E477" s="1">
        <v>0</v>
      </c>
      <c r="F477" s="5" t="s">
        <v>28</v>
      </c>
    </row>
    <row r="478" spans="1:6" s="5" customFormat="1" x14ac:dyDescent="0.25">
      <c r="A478" s="6">
        <v>43069</v>
      </c>
      <c r="B478" s="5" t="s">
        <v>2130</v>
      </c>
      <c r="C478" s="5" t="s">
        <v>2131</v>
      </c>
      <c r="D478" s="148">
        <v>20000</v>
      </c>
      <c r="E478" s="1">
        <v>0</v>
      </c>
      <c r="F478" s="5" t="s">
        <v>28</v>
      </c>
    </row>
    <row r="479" spans="1:6" s="5" customFormat="1" x14ac:dyDescent="0.25">
      <c r="A479" s="6">
        <v>43069</v>
      </c>
      <c r="B479" s="5" t="s">
        <v>2132</v>
      </c>
      <c r="C479" s="5" t="s">
        <v>2133</v>
      </c>
      <c r="D479" s="148">
        <v>40000</v>
      </c>
      <c r="E479" s="1">
        <v>0</v>
      </c>
      <c r="F479" s="5" t="s">
        <v>28</v>
      </c>
    </row>
    <row r="480" spans="1:6" s="5" customFormat="1" x14ac:dyDescent="0.25">
      <c r="A480" s="6">
        <v>43069</v>
      </c>
      <c r="B480" s="5" t="s">
        <v>2134</v>
      </c>
      <c r="C480" s="5" t="s">
        <v>2135</v>
      </c>
      <c r="D480" s="148">
        <v>40000</v>
      </c>
      <c r="E480" s="1">
        <v>0</v>
      </c>
      <c r="F480" s="5" t="s">
        <v>28</v>
      </c>
    </row>
    <row r="481" spans="1:6" s="5" customFormat="1" x14ac:dyDescent="0.25">
      <c r="A481" s="6">
        <v>43069</v>
      </c>
      <c r="B481" s="5" t="s">
        <v>2136</v>
      </c>
      <c r="C481" s="5" t="s">
        <v>2137</v>
      </c>
      <c r="D481" s="148">
        <v>27800</v>
      </c>
      <c r="E481" s="1">
        <v>0</v>
      </c>
      <c r="F481" s="5" t="s">
        <v>28</v>
      </c>
    </row>
    <row r="482" spans="1:6" s="5" customFormat="1" x14ac:dyDescent="0.25">
      <c r="A482" s="6">
        <v>43072</v>
      </c>
      <c r="B482" s="5" t="s">
        <v>27</v>
      </c>
      <c r="C482" s="5" t="s">
        <v>1996</v>
      </c>
      <c r="D482" s="1">
        <v>0</v>
      </c>
      <c r="E482" s="148">
        <v>8695.68</v>
      </c>
      <c r="F482" s="5" t="s">
        <v>1997</v>
      </c>
    </row>
    <row r="483" spans="1:6" s="5" customFormat="1" x14ac:dyDescent="0.25">
      <c r="A483" s="6">
        <v>43072</v>
      </c>
      <c r="B483" s="5" t="s">
        <v>26</v>
      </c>
      <c r="C483" s="5" t="s">
        <v>1998</v>
      </c>
      <c r="D483" s="1">
        <v>0</v>
      </c>
      <c r="E483" s="148">
        <v>28264</v>
      </c>
      <c r="F483" s="5" t="s">
        <v>1999</v>
      </c>
    </row>
    <row r="484" spans="1:6" s="5" customFormat="1" x14ac:dyDescent="0.25">
      <c r="A484" s="6">
        <v>43072</v>
      </c>
      <c r="B484" s="5" t="s">
        <v>26</v>
      </c>
      <c r="C484" s="5" t="s">
        <v>2000</v>
      </c>
      <c r="D484" s="1">
        <v>0</v>
      </c>
      <c r="E484" s="1">
        <v>57726</v>
      </c>
      <c r="F484" s="5" t="s">
        <v>2001</v>
      </c>
    </row>
    <row r="485" spans="1:6" s="5" customFormat="1" x14ac:dyDescent="0.25">
      <c r="A485" s="6">
        <v>43072</v>
      </c>
      <c r="B485" s="5" t="s">
        <v>26</v>
      </c>
      <c r="C485" s="5" t="s">
        <v>2002</v>
      </c>
      <c r="D485" s="1">
        <v>0</v>
      </c>
      <c r="E485" s="1">
        <v>63032</v>
      </c>
      <c r="F485" s="5" t="s">
        <v>2003</v>
      </c>
    </row>
    <row r="486" spans="1:6" s="5" customFormat="1" x14ac:dyDescent="0.25">
      <c r="A486" s="6">
        <v>43072</v>
      </c>
      <c r="B486" s="5" t="s">
        <v>26</v>
      </c>
      <c r="C486" s="5" t="s">
        <v>2004</v>
      </c>
      <c r="D486" s="1">
        <v>0</v>
      </c>
      <c r="E486" s="148">
        <v>237928.56</v>
      </c>
      <c r="F486" s="5" t="s">
        <v>1999</v>
      </c>
    </row>
    <row r="487" spans="1:6" s="5" customFormat="1" x14ac:dyDescent="0.25">
      <c r="A487" s="6">
        <v>43072</v>
      </c>
      <c r="B487" s="5" t="s">
        <v>26</v>
      </c>
      <c r="C487" s="5" t="s">
        <v>2005</v>
      </c>
      <c r="D487" s="1">
        <v>0</v>
      </c>
      <c r="E487" s="148">
        <v>6663087.6200000001</v>
      </c>
      <c r="F487" s="5" t="s">
        <v>1999</v>
      </c>
    </row>
    <row r="488" spans="1:6" s="5" customFormat="1" x14ac:dyDescent="0.25">
      <c r="A488" s="6">
        <v>43072</v>
      </c>
      <c r="B488" s="5" t="s">
        <v>26</v>
      </c>
      <c r="C488" s="5" t="s">
        <v>2006</v>
      </c>
      <c r="D488" s="1">
        <v>0</v>
      </c>
      <c r="E488" s="1">
        <v>888244</v>
      </c>
      <c r="F488" s="5" t="s">
        <v>2007</v>
      </c>
    </row>
    <row r="489" spans="1:6" s="5" customFormat="1" x14ac:dyDescent="0.25">
      <c r="A489" s="6">
        <v>43072</v>
      </c>
      <c r="B489" s="5" t="s">
        <v>26</v>
      </c>
      <c r="C489" s="5" t="s">
        <v>2008</v>
      </c>
      <c r="D489" s="1">
        <v>0</v>
      </c>
      <c r="E489" s="1">
        <v>322948.39</v>
      </c>
      <c r="F489" s="5" t="s">
        <v>2009</v>
      </c>
    </row>
    <row r="490" spans="1:6" s="5" customFormat="1" x14ac:dyDescent="0.25">
      <c r="A490" s="6">
        <v>43072</v>
      </c>
      <c r="B490" s="5" t="s">
        <v>26</v>
      </c>
      <c r="C490" s="5" t="s">
        <v>2010</v>
      </c>
      <c r="D490" s="1">
        <v>0</v>
      </c>
      <c r="E490" s="1">
        <v>37535</v>
      </c>
      <c r="F490" s="5" t="s">
        <v>2011</v>
      </c>
    </row>
    <row r="491" spans="1:6" s="5" customFormat="1" x14ac:dyDescent="0.25">
      <c r="A491" s="6">
        <v>43073</v>
      </c>
      <c r="B491" s="5" t="s">
        <v>2012</v>
      </c>
      <c r="C491" s="5" t="s">
        <v>2013</v>
      </c>
      <c r="D491" s="148">
        <v>38300</v>
      </c>
      <c r="E491" s="1">
        <v>0</v>
      </c>
      <c r="F491" s="5" t="s">
        <v>28</v>
      </c>
    </row>
    <row r="492" spans="1:6" s="5" customFormat="1" x14ac:dyDescent="0.25">
      <c r="A492" s="6">
        <v>43073</v>
      </c>
      <c r="B492" s="5" t="s">
        <v>2014</v>
      </c>
      <c r="C492" s="5" t="s">
        <v>2015</v>
      </c>
      <c r="D492" s="1">
        <v>0</v>
      </c>
      <c r="E492" s="148">
        <v>12972.13</v>
      </c>
      <c r="F492" s="5" t="s">
        <v>28</v>
      </c>
    </row>
    <row r="493" spans="1:6" s="5" customFormat="1" x14ac:dyDescent="0.25">
      <c r="A493" s="6">
        <v>43073</v>
      </c>
      <c r="B493" s="5" t="s">
        <v>2014</v>
      </c>
      <c r="C493" s="5" t="s">
        <v>2016</v>
      </c>
      <c r="D493" s="1">
        <v>0</v>
      </c>
      <c r="E493" s="148">
        <v>155419.18</v>
      </c>
      <c r="F493" s="5" t="s">
        <v>28</v>
      </c>
    </row>
    <row r="494" spans="1:6" s="5" customFormat="1" x14ac:dyDescent="0.25">
      <c r="A494" s="6">
        <v>43073</v>
      </c>
      <c r="B494" s="5" t="s">
        <v>2017</v>
      </c>
      <c r="C494" s="5">
        <v>5966000631</v>
      </c>
      <c r="D494" s="1">
        <v>0</v>
      </c>
      <c r="E494" s="148">
        <v>2307.0100000000002</v>
      </c>
      <c r="F494" s="5" t="s">
        <v>28</v>
      </c>
    </row>
    <row r="495" spans="1:6" s="5" customFormat="1" x14ac:dyDescent="0.25">
      <c r="A495" s="6">
        <v>43073</v>
      </c>
      <c r="B495" s="5" t="s">
        <v>2014</v>
      </c>
      <c r="C495" s="5" t="s">
        <v>2018</v>
      </c>
      <c r="D495" s="1">
        <v>0</v>
      </c>
      <c r="E495" s="148">
        <v>441357.9</v>
      </c>
      <c r="F495" s="5" t="s">
        <v>28</v>
      </c>
    </row>
    <row r="496" spans="1:6" s="5" customFormat="1" x14ac:dyDescent="0.25">
      <c r="A496" s="6">
        <v>43073</v>
      </c>
      <c r="B496" s="5" t="s">
        <v>2014</v>
      </c>
      <c r="C496" s="5" t="s">
        <v>2018</v>
      </c>
      <c r="D496" s="1">
        <v>0</v>
      </c>
      <c r="E496" s="148">
        <v>1105784.22</v>
      </c>
      <c r="F496" s="5" t="s">
        <v>28</v>
      </c>
    </row>
    <row r="497" spans="1:6" s="5" customFormat="1" x14ac:dyDescent="0.25">
      <c r="A497" s="6">
        <v>43073</v>
      </c>
      <c r="B497" s="5" t="s">
        <v>2014</v>
      </c>
      <c r="C497" s="5" t="s">
        <v>2018</v>
      </c>
      <c r="D497" s="1">
        <v>0</v>
      </c>
      <c r="E497" s="148">
        <v>2360182.7599999998</v>
      </c>
      <c r="F497" s="5" t="s">
        <v>28</v>
      </c>
    </row>
    <row r="498" spans="1:6" s="5" customFormat="1" x14ac:dyDescent="0.25">
      <c r="A498" s="6">
        <v>43073</v>
      </c>
      <c r="B498" s="5" t="s">
        <v>2014</v>
      </c>
      <c r="C498" s="5" t="s">
        <v>2018</v>
      </c>
      <c r="D498" s="1">
        <v>0</v>
      </c>
      <c r="E498" s="148">
        <v>2526568.0499999998</v>
      </c>
      <c r="F498" s="5" t="s">
        <v>28</v>
      </c>
    </row>
    <row r="499" spans="1:6" s="5" customFormat="1" x14ac:dyDescent="0.25">
      <c r="A499" s="6">
        <v>43073</v>
      </c>
      <c r="B499" s="5" t="s">
        <v>2014</v>
      </c>
      <c r="C499" s="5" t="s">
        <v>2016</v>
      </c>
      <c r="D499" s="1">
        <v>0</v>
      </c>
      <c r="E499" s="148">
        <v>79275.649999999994</v>
      </c>
      <c r="F499" s="5" t="s">
        <v>28</v>
      </c>
    </row>
    <row r="500" spans="1:6" s="5" customFormat="1" x14ac:dyDescent="0.25">
      <c r="A500" s="6">
        <v>43073</v>
      </c>
      <c r="B500" s="5" t="s">
        <v>2014</v>
      </c>
      <c r="C500" s="5" t="s">
        <v>2016</v>
      </c>
      <c r="D500" s="1">
        <v>0</v>
      </c>
      <c r="E500" s="148">
        <v>208753.61</v>
      </c>
      <c r="F500" s="5" t="s">
        <v>28</v>
      </c>
    </row>
    <row r="501" spans="1:6" s="5" customFormat="1" x14ac:dyDescent="0.25">
      <c r="A501" s="6">
        <v>43073</v>
      </c>
      <c r="B501" s="5" t="s">
        <v>2014</v>
      </c>
      <c r="C501" s="5" t="s">
        <v>2015</v>
      </c>
      <c r="D501" s="1">
        <v>0</v>
      </c>
      <c r="E501" s="148">
        <v>48883.29</v>
      </c>
      <c r="F501" s="5" t="s">
        <v>28</v>
      </c>
    </row>
    <row r="502" spans="1:6" s="5" customFormat="1" x14ac:dyDescent="0.25">
      <c r="A502" s="6">
        <v>43073</v>
      </c>
      <c r="B502" s="5" t="s">
        <v>2014</v>
      </c>
      <c r="C502" s="5" t="s">
        <v>2015</v>
      </c>
      <c r="D502" s="1">
        <v>0</v>
      </c>
      <c r="E502" s="148">
        <v>62631.519999999997</v>
      </c>
      <c r="F502" s="5" t="s">
        <v>28</v>
      </c>
    </row>
    <row r="503" spans="1:6" s="5" customFormat="1" x14ac:dyDescent="0.25">
      <c r="A503" s="6">
        <v>43073</v>
      </c>
      <c r="B503" s="5" t="s">
        <v>2014</v>
      </c>
      <c r="C503" s="5" t="s">
        <v>2015</v>
      </c>
      <c r="D503" s="1">
        <v>0</v>
      </c>
      <c r="E503" s="148">
        <v>71110.14</v>
      </c>
      <c r="F503" s="5" t="s">
        <v>28</v>
      </c>
    </row>
    <row r="504" spans="1:6" s="5" customFormat="1" x14ac:dyDescent="0.25">
      <c r="A504" s="6">
        <v>43073</v>
      </c>
      <c r="B504" s="5" t="s">
        <v>2014</v>
      </c>
      <c r="C504" s="5" t="s">
        <v>2019</v>
      </c>
      <c r="D504" s="1">
        <v>0</v>
      </c>
      <c r="E504" s="148">
        <v>1076776.24</v>
      </c>
      <c r="F504" s="5" t="s">
        <v>28</v>
      </c>
    </row>
    <row r="505" spans="1:6" s="5" customFormat="1" x14ac:dyDescent="0.25">
      <c r="A505" s="6">
        <v>43073</v>
      </c>
      <c r="B505" s="5" t="s">
        <v>2020</v>
      </c>
      <c r="C505" s="5" t="s">
        <v>2021</v>
      </c>
      <c r="D505" s="1">
        <v>0</v>
      </c>
      <c r="E505" s="148">
        <v>112298</v>
      </c>
      <c r="F505" s="5" t="s">
        <v>28</v>
      </c>
    </row>
    <row r="506" spans="1:6" s="5" customFormat="1" x14ac:dyDescent="0.25">
      <c r="A506" s="6">
        <v>43073</v>
      </c>
      <c r="B506" s="5" t="s">
        <v>2022</v>
      </c>
      <c r="C506" s="5" t="s">
        <v>2023</v>
      </c>
      <c r="D506" s="1">
        <v>0</v>
      </c>
      <c r="E506" s="1">
        <v>54907</v>
      </c>
      <c r="F506" s="5" t="s">
        <v>28</v>
      </c>
    </row>
    <row r="507" spans="1:6" s="5" customFormat="1" x14ac:dyDescent="0.25">
      <c r="A507" s="6">
        <v>43073</v>
      </c>
      <c r="B507" s="5" t="s">
        <v>2024</v>
      </c>
      <c r="C507" s="5" t="s">
        <v>2025</v>
      </c>
      <c r="D507" s="1">
        <v>0</v>
      </c>
      <c r="E507" s="1">
        <v>213407.56</v>
      </c>
      <c r="F507" s="5" t="s">
        <v>28</v>
      </c>
    </row>
    <row r="508" spans="1:6" s="5" customFormat="1" x14ac:dyDescent="0.25">
      <c r="A508" s="6">
        <v>43073</v>
      </c>
      <c r="B508" s="5" t="s">
        <v>2024</v>
      </c>
      <c r="C508" s="5" t="s">
        <v>2026</v>
      </c>
      <c r="D508" s="1">
        <v>0</v>
      </c>
      <c r="E508" s="1">
        <v>866634.16</v>
      </c>
      <c r="F508" s="5" t="s">
        <v>28</v>
      </c>
    </row>
    <row r="509" spans="1:6" s="5" customFormat="1" x14ac:dyDescent="0.25">
      <c r="A509" s="6">
        <v>43073</v>
      </c>
      <c r="B509" s="5" t="s">
        <v>2024</v>
      </c>
      <c r="C509" s="5" t="s">
        <v>2027</v>
      </c>
      <c r="D509" s="1">
        <v>0</v>
      </c>
      <c r="E509" s="1">
        <v>16442</v>
      </c>
      <c r="F509" s="5" t="s">
        <v>28</v>
      </c>
    </row>
    <row r="510" spans="1:6" s="5" customFormat="1" x14ac:dyDescent="0.25">
      <c r="A510" s="6">
        <v>43073</v>
      </c>
      <c r="B510" s="5" t="s">
        <v>2024</v>
      </c>
      <c r="C510" s="5" t="s">
        <v>2028</v>
      </c>
      <c r="D510" s="1">
        <v>0</v>
      </c>
      <c r="E510" s="1">
        <v>42443.3</v>
      </c>
      <c r="F510" s="5" t="s">
        <v>28</v>
      </c>
    </row>
    <row r="511" spans="1:6" s="5" customFormat="1" x14ac:dyDescent="0.25">
      <c r="A511" s="6">
        <v>43073</v>
      </c>
      <c r="B511" s="5" t="s">
        <v>2024</v>
      </c>
      <c r="C511" s="5" t="s">
        <v>2029</v>
      </c>
      <c r="D511" s="1">
        <v>0</v>
      </c>
      <c r="E511" s="1">
        <v>1906508.53</v>
      </c>
      <c r="F511" s="5" t="s">
        <v>28</v>
      </c>
    </row>
    <row r="512" spans="1:6" s="5" customFormat="1" x14ac:dyDescent="0.25">
      <c r="A512" s="6">
        <v>43073</v>
      </c>
      <c r="B512" s="5" t="s">
        <v>2024</v>
      </c>
      <c r="C512" s="5" t="s">
        <v>2030</v>
      </c>
      <c r="D512" s="1">
        <v>0</v>
      </c>
      <c r="E512" s="1">
        <v>476523.48</v>
      </c>
      <c r="F512" s="5" t="s">
        <v>28</v>
      </c>
    </row>
    <row r="513" spans="1:6" s="5" customFormat="1" x14ac:dyDescent="0.25">
      <c r="A513" s="6">
        <v>43073</v>
      </c>
      <c r="B513" s="5" t="s">
        <v>2024</v>
      </c>
      <c r="C513" s="5" t="s">
        <v>2031</v>
      </c>
      <c r="D513" s="1">
        <v>0</v>
      </c>
      <c r="E513" s="1">
        <v>29110.52</v>
      </c>
      <c r="F513" s="5" t="s">
        <v>28</v>
      </c>
    </row>
    <row r="514" spans="1:6" s="5" customFormat="1" x14ac:dyDescent="0.25">
      <c r="A514" s="6">
        <v>43073</v>
      </c>
      <c r="B514" s="5" t="s">
        <v>2024</v>
      </c>
      <c r="C514" s="5" t="s">
        <v>2032</v>
      </c>
      <c r="D514" s="1">
        <v>0</v>
      </c>
      <c r="E514" s="1">
        <v>83064.22</v>
      </c>
      <c r="F514" s="5" t="s">
        <v>28</v>
      </c>
    </row>
    <row r="515" spans="1:6" s="5" customFormat="1" x14ac:dyDescent="0.25">
      <c r="A515" s="6">
        <v>43073</v>
      </c>
      <c r="B515" s="5" t="s">
        <v>2024</v>
      </c>
      <c r="C515" s="5" t="s">
        <v>2033</v>
      </c>
      <c r="D515" s="1">
        <v>0</v>
      </c>
      <c r="E515" s="1">
        <v>213154.35</v>
      </c>
      <c r="F515" s="5" t="s">
        <v>28</v>
      </c>
    </row>
    <row r="516" spans="1:6" s="5" customFormat="1" x14ac:dyDescent="0.25">
      <c r="A516" s="6">
        <v>43073</v>
      </c>
      <c r="B516" s="5" t="s">
        <v>2024</v>
      </c>
      <c r="C516" s="5" t="s">
        <v>2034</v>
      </c>
      <c r="D516" s="1">
        <v>0</v>
      </c>
      <c r="E516" s="1">
        <v>13443.02</v>
      </c>
      <c r="F516" s="5" t="s">
        <v>28</v>
      </c>
    </row>
    <row r="517" spans="1:6" s="5" customFormat="1" x14ac:dyDescent="0.25">
      <c r="A517" s="6">
        <v>43073</v>
      </c>
      <c r="B517" s="5" t="s">
        <v>2024</v>
      </c>
      <c r="C517" s="5" t="s">
        <v>2035</v>
      </c>
      <c r="D517" s="1">
        <v>0</v>
      </c>
      <c r="E517" s="1">
        <v>159925.32999999999</v>
      </c>
      <c r="F517" s="5" t="s">
        <v>28</v>
      </c>
    </row>
    <row r="518" spans="1:6" s="5" customFormat="1" x14ac:dyDescent="0.25">
      <c r="A518" s="6">
        <v>43073</v>
      </c>
      <c r="B518" s="5" t="s">
        <v>2024</v>
      </c>
      <c r="C518" s="5" t="s">
        <v>2036</v>
      </c>
      <c r="D518" s="1">
        <v>0</v>
      </c>
      <c r="E518" s="1">
        <v>24388.31</v>
      </c>
      <c r="F518" s="5" t="s">
        <v>28</v>
      </c>
    </row>
    <row r="519" spans="1:6" s="5" customFormat="1" x14ac:dyDescent="0.25">
      <c r="A519" s="6">
        <v>43073</v>
      </c>
      <c r="B519" s="5" t="s">
        <v>26</v>
      </c>
      <c r="C519" s="5" t="s">
        <v>2037</v>
      </c>
      <c r="D519" s="1">
        <v>0</v>
      </c>
      <c r="E519" s="1">
        <v>22823.49</v>
      </c>
      <c r="F519" s="5" t="s">
        <v>2038</v>
      </c>
    </row>
    <row r="520" spans="1:6" s="5" customFormat="1" x14ac:dyDescent="0.25">
      <c r="A520" s="6">
        <v>43073</v>
      </c>
      <c r="B520" s="5" t="s">
        <v>26</v>
      </c>
      <c r="C520" s="5" t="s">
        <v>2039</v>
      </c>
      <c r="D520" s="1">
        <v>0</v>
      </c>
      <c r="E520" s="1">
        <v>14696</v>
      </c>
      <c r="F520" s="5" t="s">
        <v>2040</v>
      </c>
    </row>
    <row r="521" spans="1:6" s="5" customFormat="1" x14ac:dyDescent="0.25">
      <c r="A521" s="6">
        <v>43073</v>
      </c>
      <c r="B521" s="5" t="s">
        <v>26</v>
      </c>
      <c r="C521" s="5" t="s">
        <v>2041</v>
      </c>
      <c r="D521" s="1">
        <v>0</v>
      </c>
      <c r="E521" s="1">
        <v>5461539.0599999996</v>
      </c>
      <c r="F521" s="5" t="s">
        <v>2042</v>
      </c>
    </row>
    <row r="522" spans="1:6" s="5" customFormat="1" x14ac:dyDescent="0.25">
      <c r="A522" s="6">
        <v>43073</v>
      </c>
      <c r="B522" s="5" t="s">
        <v>26</v>
      </c>
      <c r="C522" s="5" t="s">
        <v>2043</v>
      </c>
      <c r="D522" s="1">
        <v>0</v>
      </c>
      <c r="E522" s="1">
        <v>28034.6</v>
      </c>
      <c r="F522" s="5" t="s">
        <v>2038</v>
      </c>
    </row>
    <row r="523" spans="1:6" s="5" customFormat="1" x14ac:dyDescent="0.25">
      <c r="A523" s="6">
        <v>43073</v>
      </c>
      <c r="B523" s="5" t="s">
        <v>26</v>
      </c>
      <c r="C523" s="5" t="s">
        <v>2044</v>
      </c>
      <c r="D523" s="1">
        <v>0</v>
      </c>
      <c r="E523" s="1">
        <v>29574.85</v>
      </c>
      <c r="F523" s="5" t="s">
        <v>2038</v>
      </c>
    </row>
    <row r="524" spans="1:6" s="5" customFormat="1" x14ac:dyDescent="0.25">
      <c r="A524" s="6">
        <v>43073</v>
      </c>
      <c r="B524" s="5" t="s">
        <v>26</v>
      </c>
      <c r="C524" s="5" t="s">
        <v>2045</v>
      </c>
      <c r="D524" s="1">
        <v>0</v>
      </c>
      <c r="E524" s="1">
        <v>38008.480000000003</v>
      </c>
      <c r="F524" s="5" t="s">
        <v>2038</v>
      </c>
    </row>
    <row r="525" spans="1:6" s="5" customFormat="1" x14ac:dyDescent="0.25">
      <c r="A525" s="6">
        <v>43073</v>
      </c>
      <c r="B525" s="5" t="s">
        <v>26</v>
      </c>
      <c r="C525" s="5" t="s">
        <v>2046</v>
      </c>
      <c r="D525" s="1">
        <v>0</v>
      </c>
      <c r="E525" s="1">
        <v>4421.28</v>
      </c>
      <c r="F525" s="5" t="s">
        <v>2047</v>
      </c>
    </row>
    <row r="526" spans="1:6" s="5" customFormat="1" x14ac:dyDescent="0.25">
      <c r="A526" s="6">
        <v>43073</v>
      </c>
      <c r="B526" s="5" t="s">
        <v>26</v>
      </c>
      <c r="C526" s="5" t="s">
        <v>2048</v>
      </c>
      <c r="D526" s="1">
        <v>0</v>
      </c>
      <c r="E526" s="1">
        <v>7256.3</v>
      </c>
      <c r="F526" s="5" t="s">
        <v>2047</v>
      </c>
    </row>
    <row r="527" spans="1:6" s="5" customFormat="1" x14ac:dyDescent="0.25">
      <c r="A527" s="6">
        <v>43073</v>
      </c>
      <c r="B527" s="5" t="s">
        <v>26</v>
      </c>
      <c r="C527" s="5" t="s">
        <v>2049</v>
      </c>
      <c r="D527" s="1">
        <v>0</v>
      </c>
      <c r="E527" s="1">
        <v>66758.69</v>
      </c>
      <c r="F527" s="5" t="s">
        <v>2047</v>
      </c>
    </row>
    <row r="528" spans="1:6" s="5" customFormat="1" x14ac:dyDescent="0.25">
      <c r="A528" s="6">
        <v>43073</v>
      </c>
      <c r="B528" s="5" t="s">
        <v>26</v>
      </c>
      <c r="C528" s="5" t="s">
        <v>2050</v>
      </c>
      <c r="D528" s="1">
        <v>0</v>
      </c>
      <c r="E528" s="1">
        <v>99145.23</v>
      </c>
      <c r="F528" s="5" t="s">
        <v>2047</v>
      </c>
    </row>
    <row r="529" spans="1:6" s="5" customFormat="1" x14ac:dyDescent="0.25">
      <c r="A529" s="6">
        <v>43073</v>
      </c>
      <c r="B529" s="5" t="s">
        <v>26</v>
      </c>
      <c r="C529" s="5" t="s">
        <v>2051</v>
      </c>
      <c r="D529" s="1">
        <v>0</v>
      </c>
      <c r="E529" s="1">
        <v>127933</v>
      </c>
      <c r="F529" s="5" t="s">
        <v>2052</v>
      </c>
    </row>
    <row r="530" spans="1:6" s="5" customFormat="1" x14ac:dyDescent="0.25">
      <c r="A530" s="6">
        <v>43073</v>
      </c>
      <c r="B530" s="5" t="s">
        <v>26</v>
      </c>
      <c r="C530" s="5" t="s">
        <v>2053</v>
      </c>
      <c r="D530" s="1">
        <v>0</v>
      </c>
      <c r="E530" s="1">
        <v>14468.07</v>
      </c>
      <c r="F530" s="5" t="s">
        <v>2054</v>
      </c>
    </row>
    <row r="531" spans="1:6" s="5" customFormat="1" x14ac:dyDescent="0.25">
      <c r="A531" s="6">
        <v>43073</v>
      </c>
      <c r="B531" s="5" t="s">
        <v>26</v>
      </c>
      <c r="C531" s="5" t="s">
        <v>2055</v>
      </c>
      <c r="D531" s="1">
        <v>0</v>
      </c>
      <c r="E531" s="1">
        <v>52633.35</v>
      </c>
      <c r="F531" s="5" t="s">
        <v>2054</v>
      </c>
    </row>
    <row r="532" spans="1:6" s="5" customFormat="1" x14ac:dyDescent="0.25">
      <c r="A532" s="6">
        <v>43073</v>
      </c>
      <c r="B532" s="5" t="s">
        <v>26</v>
      </c>
      <c r="C532" s="5" t="s">
        <v>2056</v>
      </c>
      <c r="D532" s="1">
        <v>0</v>
      </c>
      <c r="E532" s="1">
        <v>13694.63</v>
      </c>
      <c r="F532" s="5" t="s">
        <v>2054</v>
      </c>
    </row>
    <row r="533" spans="1:6" s="5" customFormat="1" x14ac:dyDescent="0.25">
      <c r="A533" s="6">
        <v>43073</v>
      </c>
      <c r="B533" s="5" t="s">
        <v>26</v>
      </c>
      <c r="C533" s="5" t="s">
        <v>2057</v>
      </c>
      <c r="D533" s="1">
        <v>0</v>
      </c>
      <c r="E533" s="1">
        <v>60919.62</v>
      </c>
      <c r="F533" s="5" t="s">
        <v>2054</v>
      </c>
    </row>
    <row r="534" spans="1:6" s="5" customFormat="1" x14ac:dyDescent="0.25">
      <c r="A534" s="6">
        <v>43073</v>
      </c>
      <c r="B534" s="5" t="s">
        <v>26</v>
      </c>
      <c r="C534" s="5" t="s">
        <v>2058</v>
      </c>
      <c r="D534" s="1">
        <v>0</v>
      </c>
      <c r="E534" s="1">
        <v>121019</v>
      </c>
      <c r="F534" s="5" t="s">
        <v>2054</v>
      </c>
    </row>
    <row r="535" spans="1:6" s="5" customFormat="1" x14ac:dyDescent="0.25">
      <c r="A535" s="6">
        <v>43073</v>
      </c>
      <c r="B535" s="5" t="s">
        <v>26</v>
      </c>
      <c r="C535" s="5" t="s">
        <v>2059</v>
      </c>
      <c r="D535" s="1">
        <v>0</v>
      </c>
      <c r="E535" s="1">
        <v>11962</v>
      </c>
      <c r="F535" s="5" t="s">
        <v>2060</v>
      </c>
    </row>
    <row r="536" spans="1:6" s="5" customFormat="1" x14ac:dyDescent="0.25">
      <c r="A536" s="6">
        <v>43073</v>
      </c>
      <c r="B536" s="5" t="s">
        <v>26</v>
      </c>
      <c r="C536" s="5" t="s">
        <v>2061</v>
      </c>
      <c r="D536" s="1">
        <v>0</v>
      </c>
      <c r="E536" s="1">
        <v>132993</v>
      </c>
      <c r="F536" s="5" t="s">
        <v>2062</v>
      </c>
    </row>
    <row r="537" spans="1:6" s="5" customFormat="1" x14ac:dyDescent="0.25">
      <c r="A537" s="6">
        <v>43073</v>
      </c>
      <c r="B537" s="5" t="s">
        <v>27</v>
      </c>
      <c r="C537" s="5" t="s">
        <v>2063</v>
      </c>
      <c r="D537" s="148">
        <v>5613.49</v>
      </c>
      <c r="E537" s="1">
        <v>0</v>
      </c>
      <c r="F537" s="5" t="s">
        <v>2064</v>
      </c>
    </row>
    <row r="538" spans="1:6" s="5" customFormat="1" x14ac:dyDescent="0.25">
      <c r="A538" s="6">
        <v>43073</v>
      </c>
      <c r="B538" s="5" t="s">
        <v>27</v>
      </c>
      <c r="C538" s="5" t="s">
        <v>2065</v>
      </c>
      <c r="D538" s="148">
        <v>1142.4100000000001</v>
      </c>
      <c r="E538" s="1">
        <v>0</v>
      </c>
      <c r="F538" s="5" t="s">
        <v>2066</v>
      </c>
    </row>
    <row r="539" spans="1:6" s="5" customFormat="1" x14ac:dyDescent="0.25">
      <c r="A539" s="6">
        <v>43074</v>
      </c>
      <c r="B539" s="5" t="s">
        <v>26</v>
      </c>
      <c r="C539" s="5" t="s">
        <v>2067</v>
      </c>
      <c r="D539" s="148">
        <v>18016.349999999999</v>
      </c>
      <c r="E539" s="1">
        <v>0</v>
      </c>
      <c r="F539" s="5" t="s">
        <v>2068</v>
      </c>
    </row>
    <row r="540" spans="1:6" s="5" customFormat="1" x14ac:dyDescent="0.25">
      <c r="A540" s="6">
        <v>43074</v>
      </c>
      <c r="B540" s="5" t="s">
        <v>27</v>
      </c>
      <c r="C540" s="5" t="s">
        <v>2069</v>
      </c>
      <c r="D540" s="148">
        <v>2782.67</v>
      </c>
      <c r="E540" s="1">
        <v>0</v>
      </c>
      <c r="F540" s="5" t="s">
        <v>2070</v>
      </c>
    </row>
    <row r="541" spans="1:6" s="5" customFormat="1" x14ac:dyDescent="0.25">
      <c r="A541" s="6">
        <v>43074</v>
      </c>
      <c r="B541" s="5" t="s">
        <v>27</v>
      </c>
      <c r="C541" s="5" t="s">
        <v>2071</v>
      </c>
      <c r="D541" s="148">
        <v>90</v>
      </c>
      <c r="E541" s="1">
        <v>0</v>
      </c>
      <c r="F541" s="5" t="s">
        <v>2072</v>
      </c>
    </row>
    <row r="542" spans="1:6" s="5" customFormat="1" x14ac:dyDescent="0.25">
      <c r="A542" s="6">
        <v>43074</v>
      </c>
      <c r="B542" s="5" t="s">
        <v>27</v>
      </c>
      <c r="C542" s="5" t="s">
        <v>2073</v>
      </c>
      <c r="D542" s="148">
        <v>265893.53000000003</v>
      </c>
      <c r="E542" s="1">
        <v>0</v>
      </c>
      <c r="F542" s="5" t="s">
        <v>2072</v>
      </c>
    </row>
    <row r="543" spans="1:6" s="5" customFormat="1" x14ac:dyDescent="0.25">
      <c r="A543" s="6">
        <v>43074</v>
      </c>
      <c r="B543" s="5" t="s">
        <v>27</v>
      </c>
      <c r="C543" s="5" t="s">
        <v>2074</v>
      </c>
      <c r="D543" s="148">
        <v>1302.94</v>
      </c>
      <c r="E543" s="1">
        <v>0</v>
      </c>
      <c r="F543" s="5" t="s">
        <v>2075</v>
      </c>
    </row>
    <row r="544" spans="1:6" s="5" customFormat="1" x14ac:dyDescent="0.25">
      <c r="A544" s="6">
        <v>43074</v>
      </c>
      <c r="B544" s="5" t="s">
        <v>27</v>
      </c>
      <c r="C544" s="5" t="s">
        <v>2076</v>
      </c>
      <c r="D544" s="148">
        <v>101300</v>
      </c>
      <c r="E544" s="1">
        <v>0</v>
      </c>
      <c r="F544" s="5" t="s">
        <v>2077</v>
      </c>
    </row>
    <row r="545" spans="1:6" s="5" customFormat="1" x14ac:dyDescent="0.25">
      <c r="A545" s="6">
        <v>43074</v>
      </c>
      <c r="B545" s="5" t="s">
        <v>26</v>
      </c>
      <c r="C545" s="5" t="s">
        <v>2078</v>
      </c>
      <c r="D545" s="148">
        <v>30587</v>
      </c>
      <c r="E545" s="1">
        <v>0</v>
      </c>
      <c r="F545" s="5" t="s">
        <v>2079</v>
      </c>
    </row>
    <row r="546" spans="1:6" s="5" customFormat="1" x14ac:dyDescent="0.25">
      <c r="A546" s="6">
        <v>43074</v>
      </c>
      <c r="B546" s="5" t="s">
        <v>2080</v>
      </c>
      <c r="C546" s="5" t="s">
        <v>2081</v>
      </c>
      <c r="D546" s="148">
        <v>868090.96</v>
      </c>
      <c r="E546" s="1">
        <v>0</v>
      </c>
      <c r="F546" s="5" t="s">
        <v>28</v>
      </c>
    </row>
    <row r="548" spans="1:6" x14ac:dyDescent="0.25">
      <c r="D548" s="1">
        <f>SUM(D2:D547)</f>
        <v>35194721.170000009</v>
      </c>
      <c r="E548" s="1">
        <f>SUM(E2:E547)</f>
        <v>66937549.07</v>
      </c>
    </row>
    <row r="550" spans="1:6" x14ac:dyDescent="0.25">
      <c r="E550" s="1">
        <f>E548-D548</f>
        <v>31742827.899999991</v>
      </c>
    </row>
    <row r="552" spans="1:6" x14ac:dyDescent="0.25">
      <c r="E552" s="204">
        <v>31742827.899999999</v>
      </c>
    </row>
    <row r="554" spans="1:6" x14ac:dyDescent="0.25">
      <c r="E554" s="1">
        <f>E550-E552</f>
        <v>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K452"/>
  <sheetViews>
    <sheetView workbookViewId="0">
      <pane ySplit="1" topLeftCell="A360" activePane="bottomLeft" state="frozen"/>
      <selection pane="bottomLeft" activeCell="D424" sqref="D424"/>
    </sheetView>
  </sheetViews>
  <sheetFormatPr defaultColWidth="9.140625" defaultRowHeight="15" x14ac:dyDescent="0.25"/>
  <cols>
    <col min="1" max="1" width="9.85546875" style="5" bestFit="1" customWidth="1"/>
    <col min="2" max="2" width="29.85546875" style="5" bestFit="1" customWidth="1"/>
    <col min="3" max="3" width="32.28515625" style="5" bestFit="1" customWidth="1"/>
    <col min="4" max="4" width="14.28515625" style="1" customWidth="1"/>
    <col min="5" max="5" width="15.7109375" style="1" bestFit="1" customWidth="1"/>
    <col min="6" max="6" width="32.28515625" style="5" bestFit="1" customWidth="1"/>
    <col min="7" max="7" width="11.5703125" style="5" bestFit="1" customWidth="1"/>
    <col min="8" max="8" width="9.140625" style="5"/>
    <col min="9" max="9" width="11.5703125" style="5" bestFit="1" customWidth="1"/>
    <col min="10" max="16384" width="9.140625" style="5"/>
  </cols>
  <sheetData>
    <row r="1" spans="1:6" x14ac:dyDescent="0.25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x14ac:dyDescent="0.25">
      <c r="D2" s="148"/>
      <c r="E2" s="148">
        <v>26731643.880000003</v>
      </c>
    </row>
    <row r="3" spans="1:6" x14ac:dyDescent="0.25">
      <c r="A3" s="6">
        <v>43019</v>
      </c>
      <c r="B3" s="5" t="s">
        <v>595</v>
      </c>
      <c r="C3" s="5" t="s">
        <v>596</v>
      </c>
      <c r="D3" s="148">
        <v>20493.150000000001</v>
      </c>
      <c r="E3" s="1">
        <v>0</v>
      </c>
      <c r="F3" s="5" t="s">
        <v>28</v>
      </c>
    </row>
    <row r="4" spans="1:6" x14ac:dyDescent="0.25">
      <c r="A4" s="6">
        <v>43019</v>
      </c>
      <c r="B4" s="5" t="s">
        <v>597</v>
      </c>
      <c r="C4" s="5" t="s">
        <v>598</v>
      </c>
      <c r="D4" s="148">
        <v>17417.43</v>
      </c>
      <c r="E4" s="1">
        <v>0</v>
      </c>
      <c r="F4" s="5" t="s">
        <v>28</v>
      </c>
    </row>
    <row r="5" spans="1:6" x14ac:dyDescent="0.25">
      <c r="A5" s="6">
        <v>43020</v>
      </c>
      <c r="B5" s="5" t="s">
        <v>599</v>
      </c>
      <c r="C5" s="5" t="s">
        <v>600</v>
      </c>
      <c r="D5" s="1">
        <v>0</v>
      </c>
      <c r="E5" s="148">
        <v>53606</v>
      </c>
      <c r="F5" s="5" t="s">
        <v>28</v>
      </c>
    </row>
    <row r="6" spans="1:6" x14ac:dyDescent="0.25">
      <c r="A6" s="6">
        <v>43020</v>
      </c>
      <c r="B6" s="5" t="s">
        <v>601</v>
      </c>
      <c r="C6" s="5" t="s">
        <v>602</v>
      </c>
      <c r="D6" s="1">
        <v>0</v>
      </c>
      <c r="E6" s="148">
        <v>67064</v>
      </c>
      <c r="F6" s="5" t="s">
        <v>28</v>
      </c>
    </row>
    <row r="7" spans="1:6" x14ac:dyDescent="0.25">
      <c r="A7" s="6">
        <v>43020</v>
      </c>
      <c r="B7" s="5" t="s">
        <v>603</v>
      </c>
      <c r="C7" s="5" t="s">
        <v>604</v>
      </c>
      <c r="D7" s="1">
        <v>0</v>
      </c>
      <c r="E7" s="148">
        <v>73494</v>
      </c>
      <c r="F7" s="5" t="s">
        <v>28</v>
      </c>
    </row>
    <row r="8" spans="1:6" x14ac:dyDescent="0.25">
      <c r="A8" s="6">
        <v>43020</v>
      </c>
      <c r="B8" s="5" t="s">
        <v>605</v>
      </c>
      <c r="C8" s="5" t="s">
        <v>606</v>
      </c>
      <c r="D8" s="1">
        <v>0</v>
      </c>
      <c r="E8" s="148">
        <v>179786</v>
      </c>
      <c r="F8" s="5" t="s">
        <v>28</v>
      </c>
    </row>
    <row r="9" spans="1:6" x14ac:dyDescent="0.25">
      <c r="A9" s="6">
        <v>43020</v>
      </c>
      <c r="B9" s="5" t="s">
        <v>607</v>
      </c>
      <c r="C9" s="5" t="s">
        <v>608</v>
      </c>
      <c r="D9" s="1">
        <v>0</v>
      </c>
      <c r="E9" s="148">
        <v>57516</v>
      </c>
      <c r="F9" s="5" t="s">
        <v>28</v>
      </c>
    </row>
    <row r="10" spans="1:6" x14ac:dyDescent="0.25">
      <c r="A10" s="6">
        <v>43020</v>
      </c>
      <c r="B10" s="5" t="s">
        <v>609</v>
      </c>
      <c r="C10" s="5" t="s">
        <v>610</v>
      </c>
      <c r="D10" s="1">
        <v>0</v>
      </c>
      <c r="E10" s="148">
        <v>78166</v>
      </c>
      <c r="F10" s="5" t="s">
        <v>28</v>
      </c>
    </row>
    <row r="11" spans="1:6" x14ac:dyDescent="0.25">
      <c r="A11" s="6">
        <v>43020</v>
      </c>
      <c r="B11" s="5" t="s">
        <v>611</v>
      </c>
      <c r="C11" s="5" t="s">
        <v>612</v>
      </c>
      <c r="D11" s="1">
        <v>0</v>
      </c>
      <c r="E11" s="148">
        <v>57699</v>
      </c>
      <c r="F11" s="5" t="s">
        <v>28</v>
      </c>
    </row>
    <row r="12" spans="1:6" x14ac:dyDescent="0.25">
      <c r="A12" s="6">
        <v>43020</v>
      </c>
      <c r="B12" s="5" t="s">
        <v>27</v>
      </c>
      <c r="C12" s="5" t="s">
        <v>613</v>
      </c>
      <c r="D12" s="148">
        <v>2397.23</v>
      </c>
      <c r="E12" s="1">
        <v>0</v>
      </c>
      <c r="F12" s="5" t="s">
        <v>593</v>
      </c>
    </row>
    <row r="13" spans="1:6" x14ac:dyDescent="0.25">
      <c r="A13" s="6">
        <v>43020</v>
      </c>
      <c r="B13" s="5" t="s">
        <v>27</v>
      </c>
      <c r="C13" s="5" t="s">
        <v>614</v>
      </c>
      <c r="D13" s="1">
        <v>0</v>
      </c>
      <c r="E13" s="148">
        <v>2397.23</v>
      </c>
      <c r="F13" s="5" t="s">
        <v>615</v>
      </c>
    </row>
    <row r="14" spans="1:6" x14ac:dyDescent="0.25">
      <c r="A14" s="6">
        <v>43022</v>
      </c>
      <c r="B14" s="5" t="s">
        <v>616</v>
      </c>
      <c r="C14" s="5" t="s">
        <v>617</v>
      </c>
      <c r="D14" s="1">
        <v>0</v>
      </c>
      <c r="E14" s="148">
        <v>14922.58</v>
      </c>
      <c r="F14" s="5" t="s">
        <v>28</v>
      </c>
    </row>
    <row r="15" spans="1:6" x14ac:dyDescent="0.25">
      <c r="A15" s="6">
        <v>43022</v>
      </c>
      <c r="B15" s="5" t="s">
        <v>618</v>
      </c>
      <c r="C15" s="5" t="s">
        <v>619</v>
      </c>
      <c r="D15" s="1">
        <v>0</v>
      </c>
      <c r="E15" s="148">
        <v>45158</v>
      </c>
      <c r="F15" s="5" t="s">
        <v>28</v>
      </c>
    </row>
    <row r="16" spans="1:6" x14ac:dyDescent="0.25">
      <c r="A16" s="6">
        <v>43022</v>
      </c>
      <c r="B16" s="5" t="s">
        <v>620</v>
      </c>
      <c r="C16" s="5" t="s">
        <v>621</v>
      </c>
      <c r="D16" s="1">
        <v>0</v>
      </c>
      <c r="E16" s="148">
        <v>90299</v>
      </c>
      <c r="F16" s="5" t="s">
        <v>28</v>
      </c>
    </row>
    <row r="17" spans="1:6" x14ac:dyDescent="0.25">
      <c r="A17" s="6">
        <v>43022</v>
      </c>
      <c r="B17" s="5" t="s">
        <v>622</v>
      </c>
      <c r="C17" s="5" t="s">
        <v>621</v>
      </c>
      <c r="D17" s="1">
        <v>0</v>
      </c>
      <c r="E17" s="148">
        <v>13859.45</v>
      </c>
      <c r="F17" s="5" t="s">
        <v>28</v>
      </c>
    </row>
    <row r="18" spans="1:6" x14ac:dyDescent="0.25">
      <c r="A18" s="6">
        <v>43022</v>
      </c>
      <c r="B18" s="5" t="s">
        <v>623</v>
      </c>
      <c r="C18" s="5" t="s">
        <v>624</v>
      </c>
      <c r="D18" s="1">
        <v>0</v>
      </c>
      <c r="E18" s="148">
        <v>104664</v>
      </c>
      <c r="F18" s="5" t="s">
        <v>28</v>
      </c>
    </row>
    <row r="19" spans="1:6" x14ac:dyDescent="0.25">
      <c r="A19" s="6">
        <v>43022</v>
      </c>
      <c r="B19" s="5" t="s">
        <v>623</v>
      </c>
      <c r="C19" s="5" t="s">
        <v>625</v>
      </c>
      <c r="D19" s="1">
        <v>0</v>
      </c>
      <c r="E19" s="148">
        <v>48560.75</v>
      </c>
      <c r="F19" s="5" t="s">
        <v>28</v>
      </c>
    </row>
    <row r="20" spans="1:6" x14ac:dyDescent="0.25">
      <c r="A20" s="6">
        <v>43022</v>
      </c>
      <c r="B20" s="5" t="s">
        <v>623</v>
      </c>
      <c r="C20" s="5" t="s">
        <v>626</v>
      </c>
      <c r="D20" s="1">
        <v>0</v>
      </c>
      <c r="E20" s="148">
        <v>20000</v>
      </c>
      <c r="F20" s="5" t="s">
        <v>28</v>
      </c>
    </row>
    <row r="21" spans="1:6" x14ac:dyDescent="0.25">
      <c r="A21" s="6">
        <v>43022</v>
      </c>
      <c r="B21" s="5" t="s">
        <v>623</v>
      </c>
      <c r="C21" s="5" t="s">
        <v>626</v>
      </c>
      <c r="D21" s="1">
        <v>0</v>
      </c>
      <c r="E21" s="148">
        <v>27914</v>
      </c>
      <c r="F21" s="5" t="s">
        <v>28</v>
      </c>
    </row>
    <row r="22" spans="1:6" x14ac:dyDescent="0.25">
      <c r="A22" s="6">
        <v>43022</v>
      </c>
      <c r="B22" s="5" t="s">
        <v>627</v>
      </c>
      <c r="C22" s="5" t="s">
        <v>628</v>
      </c>
      <c r="D22" s="1">
        <v>0</v>
      </c>
      <c r="E22" s="148">
        <v>15503.47</v>
      </c>
      <c r="F22" s="5" t="s">
        <v>28</v>
      </c>
    </row>
    <row r="23" spans="1:6" x14ac:dyDescent="0.25">
      <c r="A23" s="6">
        <v>43022</v>
      </c>
      <c r="B23" s="5" t="s">
        <v>627</v>
      </c>
      <c r="C23" s="5" t="s">
        <v>629</v>
      </c>
      <c r="D23" s="1">
        <v>0</v>
      </c>
      <c r="E23" s="148">
        <v>37789</v>
      </c>
      <c r="F23" s="5" t="s">
        <v>28</v>
      </c>
    </row>
    <row r="24" spans="1:6" x14ac:dyDescent="0.25">
      <c r="A24" s="6">
        <v>43022</v>
      </c>
      <c r="B24" s="5" t="s">
        <v>627</v>
      </c>
      <c r="C24" s="5" t="s">
        <v>630</v>
      </c>
      <c r="D24" s="1">
        <v>0</v>
      </c>
      <c r="E24" s="148">
        <v>11835</v>
      </c>
      <c r="F24" s="5" t="s">
        <v>28</v>
      </c>
    </row>
    <row r="25" spans="1:6" x14ac:dyDescent="0.25">
      <c r="A25" s="6">
        <v>43022</v>
      </c>
      <c r="B25" s="5" t="s">
        <v>627</v>
      </c>
      <c r="C25" s="5" t="s">
        <v>631</v>
      </c>
      <c r="D25" s="1">
        <v>0</v>
      </c>
      <c r="E25" s="148">
        <v>14497</v>
      </c>
      <c r="F25" s="5" t="s">
        <v>28</v>
      </c>
    </row>
    <row r="26" spans="1:6" x14ac:dyDescent="0.25">
      <c r="A26" s="6">
        <v>43022</v>
      </c>
      <c r="B26" s="5" t="s">
        <v>632</v>
      </c>
      <c r="C26" s="5" t="s">
        <v>633</v>
      </c>
      <c r="D26" s="1">
        <v>0</v>
      </c>
      <c r="E26" s="148">
        <v>146807.35999999999</v>
      </c>
      <c r="F26" s="5" t="s">
        <v>28</v>
      </c>
    </row>
    <row r="27" spans="1:6" x14ac:dyDescent="0.25">
      <c r="A27" s="6">
        <v>43022</v>
      </c>
      <c r="B27" s="5" t="s">
        <v>634</v>
      </c>
      <c r="C27" s="5" t="s">
        <v>635</v>
      </c>
      <c r="D27" s="1">
        <v>0</v>
      </c>
      <c r="E27" s="148">
        <v>28582</v>
      </c>
      <c r="F27" s="5" t="s">
        <v>28</v>
      </c>
    </row>
    <row r="28" spans="1:6" x14ac:dyDescent="0.25">
      <c r="A28" s="6">
        <v>43022</v>
      </c>
      <c r="B28" s="5" t="s">
        <v>636</v>
      </c>
      <c r="C28" s="5" t="s">
        <v>637</v>
      </c>
      <c r="D28" s="1">
        <v>0</v>
      </c>
      <c r="E28" s="148">
        <v>71001</v>
      </c>
      <c r="F28" s="5" t="s">
        <v>28</v>
      </c>
    </row>
    <row r="29" spans="1:6" x14ac:dyDescent="0.25">
      <c r="A29" s="6">
        <v>43022</v>
      </c>
      <c r="B29" s="5" t="s">
        <v>638</v>
      </c>
      <c r="C29" s="5">
        <v>5947000390</v>
      </c>
      <c r="D29" s="1">
        <v>0</v>
      </c>
      <c r="E29" s="148">
        <v>5697</v>
      </c>
      <c r="F29" s="5" t="s">
        <v>28</v>
      </c>
    </row>
    <row r="30" spans="1:6" x14ac:dyDescent="0.25">
      <c r="A30" s="6">
        <v>43022</v>
      </c>
      <c r="B30" s="5" t="s">
        <v>639</v>
      </c>
      <c r="C30" s="5" t="s">
        <v>640</v>
      </c>
      <c r="D30" s="1">
        <v>0</v>
      </c>
      <c r="E30" s="148">
        <v>12760</v>
      </c>
      <c r="F30" s="5" t="s">
        <v>28</v>
      </c>
    </row>
    <row r="31" spans="1:6" x14ac:dyDescent="0.25">
      <c r="A31" s="6">
        <v>43022</v>
      </c>
      <c r="B31" s="5" t="s">
        <v>592</v>
      </c>
      <c r="C31" s="5" t="s">
        <v>641</v>
      </c>
      <c r="D31" s="1">
        <v>0</v>
      </c>
      <c r="E31" s="148">
        <v>282175</v>
      </c>
      <c r="F31" s="5" t="s">
        <v>28</v>
      </c>
    </row>
    <row r="32" spans="1:6" x14ac:dyDescent="0.25">
      <c r="A32" s="6">
        <v>43022</v>
      </c>
      <c r="B32" s="5" t="s">
        <v>594</v>
      </c>
      <c r="C32" s="5" t="s">
        <v>642</v>
      </c>
      <c r="D32" s="1">
        <v>0</v>
      </c>
      <c r="E32" s="148">
        <v>18520</v>
      </c>
      <c r="F32" s="5" t="s">
        <v>28</v>
      </c>
    </row>
    <row r="33" spans="1:6" x14ac:dyDescent="0.25">
      <c r="A33" s="6">
        <v>43022</v>
      </c>
      <c r="B33" s="5" t="s">
        <v>594</v>
      </c>
      <c r="C33" s="5" t="s">
        <v>643</v>
      </c>
      <c r="D33" s="1">
        <v>0</v>
      </c>
      <c r="E33" s="148">
        <v>16065</v>
      </c>
      <c r="F33" s="5" t="s">
        <v>28</v>
      </c>
    </row>
    <row r="34" spans="1:6" x14ac:dyDescent="0.25">
      <c r="A34" s="6">
        <v>43022</v>
      </c>
      <c r="B34" s="5" t="s">
        <v>644</v>
      </c>
      <c r="C34" s="5">
        <v>5947000397</v>
      </c>
      <c r="D34" s="1">
        <v>0</v>
      </c>
      <c r="E34" s="148">
        <v>4452.01</v>
      </c>
      <c r="F34" s="5" t="s">
        <v>28</v>
      </c>
    </row>
    <row r="35" spans="1:6" x14ac:dyDescent="0.25">
      <c r="A35" s="6">
        <v>43022</v>
      </c>
      <c r="B35" s="5" t="s">
        <v>645</v>
      </c>
      <c r="C35" s="5" t="s">
        <v>646</v>
      </c>
      <c r="D35" s="1">
        <v>0</v>
      </c>
      <c r="E35" s="148">
        <v>21874</v>
      </c>
      <c r="F35" s="5" t="s">
        <v>28</v>
      </c>
    </row>
    <row r="36" spans="1:6" x14ac:dyDescent="0.25">
      <c r="A36" s="6">
        <v>43022</v>
      </c>
      <c r="B36" s="5" t="s">
        <v>647</v>
      </c>
      <c r="C36" s="5" t="s">
        <v>648</v>
      </c>
      <c r="D36" s="1">
        <v>0</v>
      </c>
      <c r="E36" s="148">
        <v>113662.17</v>
      </c>
      <c r="F36" s="5" t="s">
        <v>28</v>
      </c>
    </row>
    <row r="37" spans="1:6" x14ac:dyDescent="0.25">
      <c r="A37" s="6">
        <v>43022</v>
      </c>
      <c r="B37" s="5" t="s">
        <v>647</v>
      </c>
      <c r="C37" s="5" t="s">
        <v>649</v>
      </c>
      <c r="D37" s="1">
        <v>0</v>
      </c>
      <c r="E37" s="148">
        <v>19594.3</v>
      </c>
      <c r="F37" s="5" t="s">
        <v>28</v>
      </c>
    </row>
    <row r="38" spans="1:6" x14ac:dyDescent="0.25">
      <c r="A38" s="6">
        <v>43022</v>
      </c>
      <c r="B38" s="5" t="s">
        <v>647</v>
      </c>
      <c r="C38" s="5" t="s">
        <v>650</v>
      </c>
      <c r="D38" s="1">
        <v>0</v>
      </c>
      <c r="E38" s="148">
        <v>4247</v>
      </c>
      <c r="F38" s="5" t="s">
        <v>28</v>
      </c>
    </row>
    <row r="39" spans="1:6" x14ac:dyDescent="0.25">
      <c r="A39" s="6">
        <v>43022</v>
      </c>
      <c r="B39" s="5" t="s">
        <v>647</v>
      </c>
      <c r="C39" s="5" t="s">
        <v>651</v>
      </c>
      <c r="D39" s="1">
        <v>0</v>
      </c>
      <c r="E39" s="148">
        <v>2603.25</v>
      </c>
      <c r="F39" s="5" t="s">
        <v>28</v>
      </c>
    </row>
    <row r="40" spans="1:6" x14ac:dyDescent="0.25">
      <c r="A40" s="6">
        <v>43022</v>
      </c>
      <c r="B40" s="5" t="s">
        <v>647</v>
      </c>
      <c r="C40" s="5" t="s">
        <v>652</v>
      </c>
      <c r="D40" s="1">
        <v>0</v>
      </c>
      <c r="E40" s="148">
        <v>7251.2</v>
      </c>
      <c r="F40" s="5" t="s">
        <v>28</v>
      </c>
    </row>
    <row r="41" spans="1:6" x14ac:dyDescent="0.25">
      <c r="A41" s="6">
        <v>43022</v>
      </c>
      <c r="B41" s="5" t="s">
        <v>647</v>
      </c>
      <c r="C41" s="5" t="s">
        <v>653</v>
      </c>
      <c r="D41" s="1">
        <v>0</v>
      </c>
      <c r="E41" s="148">
        <v>9462.5</v>
      </c>
      <c r="F41" s="5" t="s">
        <v>28</v>
      </c>
    </row>
    <row r="42" spans="1:6" x14ac:dyDescent="0.25">
      <c r="A42" s="6">
        <v>43022</v>
      </c>
      <c r="B42" s="5" t="s">
        <v>647</v>
      </c>
      <c r="C42" s="5" t="s">
        <v>654</v>
      </c>
      <c r="D42" s="1">
        <v>0</v>
      </c>
      <c r="E42" s="148">
        <v>1524.99</v>
      </c>
      <c r="F42" s="5" t="s">
        <v>28</v>
      </c>
    </row>
    <row r="43" spans="1:6" x14ac:dyDescent="0.25">
      <c r="A43" s="6">
        <v>43022</v>
      </c>
      <c r="B43" s="5" t="s">
        <v>647</v>
      </c>
      <c r="C43" s="5" t="s">
        <v>655</v>
      </c>
      <c r="D43" s="1">
        <v>0</v>
      </c>
      <c r="E43" s="148">
        <v>44947</v>
      </c>
      <c r="F43" s="5" t="s">
        <v>28</v>
      </c>
    </row>
    <row r="44" spans="1:6" x14ac:dyDescent="0.25">
      <c r="A44" s="6">
        <v>43022</v>
      </c>
      <c r="B44" s="5" t="s">
        <v>647</v>
      </c>
      <c r="C44" s="5" t="s">
        <v>656</v>
      </c>
      <c r="D44" s="1">
        <v>0</v>
      </c>
      <c r="E44" s="148">
        <v>27449</v>
      </c>
      <c r="F44" s="5" t="s">
        <v>28</v>
      </c>
    </row>
    <row r="45" spans="1:6" x14ac:dyDescent="0.25">
      <c r="A45" s="6">
        <v>43022</v>
      </c>
      <c r="B45" s="5" t="s">
        <v>647</v>
      </c>
      <c r="C45" s="5" t="s">
        <v>657</v>
      </c>
      <c r="D45" s="1">
        <v>0</v>
      </c>
      <c r="E45" s="148">
        <v>6690.33</v>
      </c>
      <c r="F45" s="5" t="s">
        <v>28</v>
      </c>
    </row>
    <row r="46" spans="1:6" x14ac:dyDescent="0.25">
      <c r="A46" s="6">
        <v>43022</v>
      </c>
      <c r="B46" s="5" t="s">
        <v>647</v>
      </c>
      <c r="C46" s="5" t="s">
        <v>658</v>
      </c>
      <c r="D46" s="1">
        <v>0</v>
      </c>
      <c r="E46" s="148">
        <v>31542.36</v>
      </c>
      <c r="F46" s="5" t="s">
        <v>28</v>
      </c>
    </row>
    <row r="47" spans="1:6" x14ac:dyDescent="0.25">
      <c r="A47" s="6">
        <v>43022</v>
      </c>
      <c r="B47" s="5" t="s">
        <v>659</v>
      </c>
      <c r="C47" s="5" t="s">
        <v>660</v>
      </c>
      <c r="D47" s="1">
        <v>0</v>
      </c>
      <c r="E47" s="148">
        <v>8642</v>
      </c>
      <c r="F47" s="5" t="s">
        <v>28</v>
      </c>
    </row>
    <row r="48" spans="1:6" x14ac:dyDescent="0.25">
      <c r="A48" s="6">
        <v>43022</v>
      </c>
      <c r="B48" s="5" t="s">
        <v>659</v>
      </c>
      <c r="C48" s="5" t="s">
        <v>661</v>
      </c>
      <c r="D48" s="1">
        <v>0</v>
      </c>
      <c r="E48" s="148">
        <v>66756</v>
      </c>
      <c r="F48" s="5" t="s">
        <v>28</v>
      </c>
    </row>
    <row r="49" spans="1:6" x14ac:dyDescent="0.25">
      <c r="A49" s="6">
        <v>43022</v>
      </c>
      <c r="B49" s="5" t="s">
        <v>659</v>
      </c>
      <c r="C49" s="5" t="s">
        <v>662</v>
      </c>
      <c r="D49" s="1">
        <v>0</v>
      </c>
      <c r="E49" s="148">
        <v>34741</v>
      </c>
      <c r="F49" s="5" t="s">
        <v>28</v>
      </c>
    </row>
    <row r="50" spans="1:6" x14ac:dyDescent="0.25">
      <c r="A50" s="6">
        <v>43022</v>
      </c>
      <c r="B50" s="5" t="s">
        <v>659</v>
      </c>
      <c r="C50" s="5" t="s">
        <v>663</v>
      </c>
      <c r="D50" s="1">
        <v>0</v>
      </c>
      <c r="E50" s="148">
        <v>49799</v>
      </c>
      <c r="F50" s="5" t="s">
        <v>28</v>
      </c>
    </row>
    <row r="51" spans="1:6" x14ac:dyDescent="0.25">
      <c r="A51" s="6">
        <v>43022</v>
      </c>
      <c r="B51" s="5" t="s">
        <v>659</v>
      </c>
      <c r="C51" s="5" t="s">
        <v>664</v>
      </c>
      <c r="D51" s="1">
        <v>0</v>
      </c>
      <c r="E51" s="148">
        <v>19307</v>
      </c>
      <c r="F51" s="5" t="s">
        <v>28</v>
      </c>
    </row>
    <row r="52" spans="1:6" x14ac:dyDescent="0.25">
      <c r="A52" s="6">
        <v>43022</v>
      </c>
      <c r="B52" s="5" t="s">
        <v>659</v>
      </c>
      <c r="C52" s="5" t="s">
        <v>665</v>
      </c>
      <c r="D52" s="1">
        <v>0</v>
      </c>
      <c r="E52" s="148">
        <v>24742.53</v>
      </c>
      <c r="F52" s="5" t="s">
        <v>28</v>
      </c>
    </row>
    <row r="53" spans="1:6" x14ac:dyDescent="0.25">
      <c r="A53" s="6">
        <v>43022</v>
      </c>
      <c r="B53" s="5" t="s">
        <v>666</v>
      </c>
      <c r="C53" s="5" t="s">
        <v>667</v>
      </c>
      <c r="D53" s="1">
        <v>0</v>
      </c>
      <c r="E53" s="148">
        <v>55416.46</v>
      </c>
      <c r="F53" s="5" t="s">
        <v>28</v>
      </c>
    </row>
    <row r="54" spans="1:6" x14ac:dyDescent="0.25">
      <c r="A54" s="6">
        <v>43022</v>
      </c>
      <c r="B54" s="5" t="s">
        <v>666</v>
      </c>
      <c r="C54" s="5" t="s">
        <v>668</v>
      </c>
      <c r="D54" s="1">
        <v>0</v>
      </c>
      <c r="E54" s="148">
        <v>2239595.2400000002</v>
      </c>
      <c r="F54" s="5" t="s">
        <v>28</v>
      </c>
    </row>
    <row r="55" spans="1:6" x14ac:dyDescent="0.25">
      <c r="A55" s="6">
        <v>43022</v>
      </c>
      <c r="B55" s="5" t="s">
        <v>666</v>
      </c>
      <c r="C55" s="5" t="s">
        <v>669</v>
      </c>
      <c r="D55" s="1">
        <v>0</v>
      </c>
      <c r="E55" s="148">
        <v>21389.42</v>
      </c>
      <c r="F55" s="5" t="s">
        <v>28</v>
      </c>
    </row>
    <row r="56" spans="1:6" x14ac:dyDescent="0.25">
      <c r="A56" s="6">
        <v>43022</v>
      </c>
      <c r="B56" s="5" t="s">
        <v>666</v>
      </c>
      <c r="C56" s="5" t="s">
        <v>670</v>
      </c>
      <c r="D56" s="1">
        <v>0</v>
      </c>
      <c r="E56" s="148">
        <v>22666.1</v>
      </c>
      <c r="F56" s="5" t="s">
        <v>28</v>
      </c>
    </row>
    <row r="57" spans="1:6" x14ac:dyDescent="0.25">
      <c r="A57" s="6">
        <v>43022</v>
      </c>
      <c r="B57" s="5" t="s">
        <v>666</v>
      </c>
      <c r="C57" s="5" t="s">
        <v>671</v>
      </c>
      <c r="D57" s="1">
        <v>0</v>
      </c>
      <c r="E57" s="148">
        <v>109088.55</v>
      </c>
      <c r="F57" s="5" t="s">
        <v>28</v>
      </c>
    </row>
    <row r="58" spans="1:6" x14ac:dyDescent="0.25">
      <c r="A58" s="6">
        <v>43022</v>
      </c>
      <c r="B58" s="5" t="s">
        <v>666</v>
      </c>
      <c r="C58" s="5" t="s">
        <v>672</v>
      </c>
      <c r="D58" s="1">
        <v>0</v>
      </c>
      <c r="E58" s="148">
        <v>115805.44</v>
      </c>
      <c r="F58" s="5" t="s">
        <v>28</v>
      </c>
    </row>
    <row r="59" spans="1:6" x14ac:dyDescent="0.25">
      <c r="A59" s="6">
        <v>43022</v>
      </c>
      <c r="B59" s="5" t="s">
        <v>666</v>
      </c>
      <c r="C59" s="5" t="s">
        <v>673</v>
      </c>
      <c r="D59" s="1">
        <v>0</v>
      </c>
      <c r="E59" s="148">
        <v>2278</v>
      </c>
      <c r="F59" s="5" t="s">
        <v>28</v>
      </c>
    </row>
    <row r="60" spans="1:6" x14ac:dyDescent="0.25">
      <c r="A60" s="6">
        <v>43022</v>
      </c>
      <c r="B60" s="5" t="s">
        <v>666</v>
      </c>
      <c r="C60" s="5" t="s">
        <v>674</v>
      </c>
      <c r="D60" s="1">
        <v>0</v>
      </c>
      <c r="E60" s="148">
        <v>14020.2</v>
      </c>
      <c r="F60" s="5" t="s">
        <v>28</v>
      </c>
    </row>
    <row r="61" spans="1:6" x14ac:dyDescent="0.25">
      <c r="A61" s="6">
        <v>43022</v>
      </c>
      <c r="B61" s="5" t="s">
        <v>675</v>
      </c>
      <c r="C61" s="5" t="s">
        <v>676</v>
      </c>
      <c r="D61" s="1">
        <v>0</v>
      </c>
      <c r="E61" s="148">
        <v>30851.24</v>
      </c>
      <c r="F61" s="5" t="s">
        <v>28</v>
      </c>
    </row>
    <row r="62" spans="1:6" x14ac:dyDescent="0.25">
      <c r="A62" s="6">
        <v>43022</v>
      </c>
      <c r="B62" s="5" t="s">
        <v>675</v>
      </c>
      <c r="C62" s="5" t="s">
        <v>677</v>
      </c>
      <c r="D62" s="1">
        <v>0</v>
      </c>
      <c r="E62" s="148">
        <v>101333</v>
      </c>
      <c r="F62" s="5" t="s">
        <v>28</v>
      </c>
    </row>
    <row r="63" spans="1:6" x14ac:dyDescent="0.25">
      <c r="A63" s="6">
        <v>43022</v>
      </c>
      <c r="B63" s="5" t="s">
        <v>675</v>
      </c>
      <c r="C63" s="5" t="s">
        <v>678</v>
      </c>
      <c r="D63" s="1">
        <v>0</v>
      </c>
      <c r="E63" s="148">
        <v>11758</v>
      </c>
      <c r="F63" s="5" t="s">
        <v>28</v>
      </c>
    </row>
    <row r="64" spans="1:6" x14ac:dyDescent="0.25">
      <c r="A64" s="6">
        <v>43022</v>
      </c>
      <c r="B64" s="5" t="s">
        <v>675</v>
      </c>
      <c r="C64" s="5" t="s">
        <v>679</v>
      </c>
      <c r="D64" s="1">
        <v>0</v>
      </c>
      <c r="E64" s="148">
        <v>117909</v>
      </c>
      <c r="F64" s="5" t="s">
        <v>28</v>
      </c>
    </row>
    <row r="65" spans="1:6" x14ac:dyDescent="0.25">
      <c r="A65" s="6">
        <v>43022</v>
      </c>
      <c r="B65" s="5" t="s">
        <v>675</v>
      </c>
      <c r="C65" s="5" t="s">
        <v>680</v>
      </c>
      <c r="D65" s="1">
        <v>0</v>
      </c>
      <c r="E65" s="148">
        <v>17766.7</v>
      </c>
      <c r="F65" s="5" t="s">
        <v>28</v>
      </c>
    </row>
    <row r="66" spans="1:6" x14ac:dyDescent="0.25">
      <c r="A66" s="6">
        <v>43022</v>
      </c>
      <c r="B66" s="5" t="s">
        <v>675</v>
      </c>
      <c r="C66" s="5" t="s">
        <v>681</v>
      </c>
      <c r="D66" s="1">
        <v>0</v>
      </c>
      <c r="E66" s="148">
        <v>112512</v>
      </c>
      <c r="F66" s="5" t="s">
        <v>28</v>
      </c>
    </row>
    <row r="67" spans="1:6" x14ac:dyDescent="0.25">
      <c r="A67" s="6">
        <v>43022</v>
      </c>
      <c r="B67" s="5" t="s">
        <v>675</v>
      </c>
      <c r="C67" s="5" t="s">
        <v>682</v>
      </c>
      <c r="D67" s="1">
        <v>0</v>
      </c>
      <c r="E67" s="148">
        <v>1720</v>
      </c>
      <c r="F67" s="5" t="s">
        <v>28</v>
      </c>
    </row>
    <row r="68" spans="1:6" x14ac:dyDescent="0.25">
      <c r="A68" s="6">
        <v>43022</v>
      </c>
      <c r="B68" s="5" t="s">
        <v>675</v>
      </c>
      <c r="C68" s="5" t="s">
        <v>683</v>
      </c>
      <c r="D68" s="1">
        <v>0</v>
      </c>
      <c r="E68" s="148">
        <v>15850</v>
      </c>
      <c r="F68" s="5" t="s">
        <v>28</v>
      </c>
    </row>
    <row r="69" spans="1:6" x14ac:dyDescent="0.25">
      <c r="A69" s="6">
        <v>43022</v>
      </c>
      <c r="B69" s="5" t="s">
        <v>675</v>
      </c>
      <c r="C69" s="5" t="s">
        <v>684</v>
      </c>
      <c r="D69" s="1">
        <v>0</v>
      </c>
      <c r="E69" s="148">
        <v>31044</v>
      </c>
      <c r="F69" s="5" t="s">
        <v>28</v>
      </c>
    </row>
    <row r="70" spans="1:6" x14ac:dyDescent="0.25">
      <c r="A70" s="6">
        <v>43022</v>
      </c>
      <c r="B70" s="5" t="s">
        <v>675</v>
      </c>
      <c r="C70" s="5" t="s">
        <v>685</v>
      </c>
      <c r="D70" s="1">
        <v>0</v>
      </c>
      <c r="E70" s="148">
        <v>333418</v>
      </c>
      <c r="F70" s="5" t="s">
        <v>28</v>
      </c>
    </row>
    <row r="71" spans="1:6" x14ac:dyDescent="0.25">
      <c r="A71" s="6">
        <v>43022</v>
      </c>
      <c r="B71" s="5" t="s">
        <v>675</v>
      </c>
      <c r="C71" s="5" t="s">
        <v>686</v>
      </c>
      <c r="D71" s="1">
        <v>0</v>
      </c>
      <c r="E71" s="148">
        <v>175717</v>
      </c>
      <c r="F71" s="5" t="s">
        <v>28</v>
      </c>
    </row>
    <row r="72" spans="1:6" x14ac:dyDescent="0.25">
      <c r="A72" s="6">
        <v>43022</v>
      </c>
      <c r="B72" s="5" t="s">
        <v>675</v>
      </c>
      <c r="C72" s="5" t="s">
        <v>687</v>
      </c>
      <c r="D72" s="1">
        <v>0</v>
      </c>
      <c r="E72" s="148">
        <v>39960</v>
      </c>
      <c r="F72" s="5" t="s">
        <v>28</v>
      </c>
    </row>
    <row r="73" spans="1:6" x14ac:dyDescent="0.25">
      <c r="A73" s="6">
        <v>43022</v>
      </c>
      <c r="B73" s="5" t="s">
        <v>675</v>
      </c>
      <c r="C73" s="5" t="s">
        <v>688</v>
      </c>
      <c r="D73" s="1">
        <v>0</v>
      </c>
      <c r="E73" s="148">
        <v>224035</v>
      </c>
      <c r="F73" s="5" t="s">
        <v>28</v>
      </c>
    </row>
    <row r="74" spans="1:6" x14ac:dyDescent="0.25">
      <c r="A74" s="6">
        <v>43022</v>
      </c>
      <c r="B74" s="5" t="s">
        <v>675</v>
      </c>
      <c r="C74" s="5" t="s">
        <v>689</v>
      </c>
      <c r="D74" s="1">
        <v>0</v>
      </c>
      <c r="E74" s="148">
        <v>13098</v>
      </c>
      <c r="F74" s="5" t="s">
        <v>28</v>
      </c>
    </row>
    <row r="75" spans="1:6" x14ac:dyDescent="0.25">
      <c r="A75" s="6">
        <v>43022</v>
      </c>
      <c r="B75" s="5" t="s">
        <v>675</v>
      </c>
      <c r="C75" s="5" t="s">
        <v>690</v>
      </c>
      <c r="D75" s="1">
        <v>0</v>
      </c>
      <c r="E75" s="148">
        <v>60013</v>
      </c>
      <c r="F75" s="5" t="s">
        <v>28</v>
      </c>
    </row>
    <row r="76" spans="1:6" x14ac:dyDescent="0.25">
      <c r="A76" s="6">
        <v>43022</v>
      </c>
      <c r="B76" s="5" t="s">
        <v>675</v>
      </c>
      <c r="C76" s="5" t="s">
        <v>691</v>
      </c>
      <c r="D76" s="1">
        <v>0</v>
      </c>
      <c r="E76" s="148">
        <v>354618</v>
      </c>
      <c r="F76" s="5" t="s">
        <v>28</v>
      </c>
    </row>
    <row r="77" spans="1:6" x14ac:dyDescent="0.25">
      <c r="A77" s="6">
        <v>43022</v>
      </c>
      <c r="B77" s="5" t="s">
        <v>675</v>
      </c>
      <c r="C77" s="5" t="s">
        <v>692</v>
      </c>
      <c r="D77" s="1">
        <v>0</v>
      </c>
      <c r="E77" s="148">
        <v>429390</v>
      </c>
      <c r="F77" s="5" t="s">
        <v>28</v>
      </c>
    </row>
    <row r="78" spans="1:6" x14ac:dyDescent="0.25">
      <c r="A78" s="6">
        <v>43022</v>
      </c>
      <c r="B78" s="5" t="s">
        <v>675</v>
      </c>
      <c r="C78" s="5" t="s">
        <v>693</v>
      </c>
      <c r="D78" s="1">
        <v>0</v>
      </c>
      <c r="E78" s="148">
        <v>550083</v>
      </c>
      <c r="F78" s="5" t="s">
        <v>28</v>
      </c>
    </row>
    <row r="79" spans="1:6" x14ac:dyDescent="0.25">
      <c r="A79" s="6">
        <v>43022</v>
      </c>
      <c r="B79" s="5" t="s">
        <v>623</v>
      </c>
      <c r="C79" s="5" t="s">
        <v>694</v>
      </c>
      <c r="D79" s="1">
        <v>0</v>
      </c>
      <c r="E79" s="148">
        <v>25000</v>
      </c>
      <c r="F79" s="5" t="s">
        <v>28</v>
      </c>
    </row>
    <row r="80" spans="1:6" x14ac:dyDescent="0.25">
      <c r="A80" s="6">
        <v>43022</v>
      </c>
      <c r="B80" s="5" t="s">
        <v>623</v>
      </c>
      <c r="C80" s="5" t="s">
        <v>695</v>
      </c>
      <c r="D80" s="1">
        <v>0</v>
      </c>
      <c r="E80" s="148">
        <v>52227</v>
      </c>
      <c r="F80" s="5" t="s">
        <v>28</v>
      </c>
    </row>
    <row r="81" spans="1:6" x14ac:dyDescent="0.25">
      <c r="A81" s="6">
        <v>43022</v>
      </c>
      <c r="B81" s="5" t="s">
        <v>623</v>
      </c>
      <c r="C81" s="5" t="s">
        <v>695</v>
      </c>
      <c r="D81" s="1">
        <v>0</v>
      </c>
      <c r="E81" s="148">
        <v>150000</v>
      </c>
      <c r="F81" s="5" t="s">
        <v>28</v>
      </c>
    </row>
    <row r="82" spans="1:6" x14ac:dyDescent="0.25">
      <c r="A82" s="6">
        <v>43022</v>
      </c>
      <c r="B82" s="5" t="s">
        <v>623</v>
      </c>
      <c r="C82" s="5" t="s">
        <v>696</v>
      </c>
      <c r="D82" s="1">
        <v>0</v>
      </c>
      <c r="E82" s="148">
        <v>335766</v>
      </c>
      <c r="F82" s="5" t="s">
        <v>28</v>
      </c>
    </row>
    <row r="83" spans="1:6" x14ac:dyDescent="0.25">
      <c r="A83" s="6">
        <v>43022</v>
      </c>
      <c r="B83" s="5" t="s">
        <v>623</v>
      </c>
      <c r="C83" s="5" t="s">
        <v>697</v>
      </c>
      <c r="D83" s="1">
        <v>0</v>
      </c>
      <c r="E83" s="148">
        <v>8300</v>
      </c>
      <c r="F83" s="5" t="s">
        <v>28</v>
      </c>
    </row>
    <row r="84" spans="1:6" x14ac:dyDescent="0.25">
      <c r="A84" s="6">
        <v>43022</v>
      </c>
      <c r="B84" s="5" t="s">
        <v>623</v>
      </c>
      <c r="C84" s="5" t="s">
        <v>698</v>
      </c>
      <c r="D84" s="1">
        <v>0</v>
      </c>
      <c r="E84" s="148">
        <v>96670</v>
      </c>
      <c r="F84" s="5" t="s">
        <v>28</v>
      </c>
    </row>
    <row r="85" spans="1:6" x14ac:dyDescent="0.25">
      <c r="A85" s="6">
        <v>43022</v>
      </c>
      <c r="B85" s="5" t="s">
        <v>623</v>
      </c>
      <c r="C85" s="5" t="s">
        <v>699</v>
      </c>
      <c r="D85" s="1">
        <v>0</v>
      </c>
      <c r="E85" s="148">
        <v>17522</v>
      </c>
      <c r="F85" s="5" t="s">
        <v>28</v>
      </c>
    </row>
    <row r="86" spans="1:6" x14ac:dyDescent="0.25">
      <c r="A86" s="6">
        <v>43022</v>
      </c>
      <c r="B86" s="5" t="s">
        <v>27</v>
      </c>
      <c r="C86" s="5" t="s">
        <v>700</v>
      </c>
      <c r="D86" s="148">
        <v>8143</v>
      </c>
      <c r="E86" s="1">
        <v>0</v>
      </c>
      <c r="F86" s="5" t="s">
        <v>701</v>
      </c>
    </row>
    <row r="87" spans="1:6" x14ac:dyDescent="0.25">
      <c r="A87" s="6">
        <v>43022</v>
      </c>
      <c r="B87" s="5" t="s">
        <v>27</v>
      </c>
      <c r="C87" s="5" t="s">
        <v>702</v>
      </c>
      <c r="D87" s="148">
        <v>7898</v>
      </c>
      <c r="E87" s="1">
        <v>0</v>
      </c>
      <c r="F87" s="5" t="s">
        <v>703</v>
      </c>
    </row>
    <row r="88" spans="1:6" x14ac:dyDescent="0.25">
      <c r="A88" s="6">
        <v>43022</v>
      </c>
      <c r="B88" s="5" t="s">
        <v>27</v>
      </c>
      <c r="C88" s="5" t="s">
        <v>704</v>
      </c>
      <c r="D88" s="1">
        <v>0</v>
      </c>
      <c r="E88" s="148">
        <v>177194.15</v>
      </c>
      <c r="F88" s="5" t="s">
        <v>705</v>
      </c>
    </row>
    <row r="89" spans="1:6" x14ac:dyDescent="0.25">
      <c r="A89" s="6">
        <v>43022</v>
      </c>
      <c r="B89" s="5" t="s">
        <v>27</v>
      </c>
      <c r="C89" s="5" t="s">
        <v>706</v>
      </c>
      <c r="D89" s="1">
        <v>0</v>
      </c>
      <c r="E89" s="148">
        <v>9695.85</v>
      </c>
      <c r="F89" s="5" t="s">
        <v>707</v>
      </c>
    </row>
    <row r="90" spans="1:6" x14ac:dyDescent="0.25">
      <c r="A90" s="6">
        <v>43022</v>
      </c>
      <c r="B90" s="5" t="s">
        <v>27</v>
      </c>
      <c r="C90" s="5" t="s">
        <v>708</v>
      </c>
      <c r="D90" s="1">
        <v>0</v>
      </c>
      <c r="E90" s="148">
        <v>78820.39</v>
      </c>
      <c r="F90" s="5" t="s">
        <v>709</v>
      </c>
    </row>
    <row r="91" spans="1:6" x14ac:dyDescent="0.25">
      <c r="A91" s="6">
        <v>43022</v>
      </c>
      <c r="B91" s="5" t="s">
        <v>26</v>
      </c>
      <c r="C91" s="5" t="s">
        <v>710</v>
      </c>
      <c r="D91" s="148">
        <v>37731.14</v>
      </c>
      <c r="E91" s="1">
        <v>0</v>
      </c>
      <c r="F91" s="5" t="s">
        <v>711</v>
      </c>
    </row>
    <row r="92" spans="1:6" x14ac:dyDescent="0.25">
      <c r="A92" s="6">
        <v>43022</v>
      </c>
      <c r="B92" s="5" t="s">
        <v>26</v>
      </c>
      <c r="C92" s="5" t="s">
        <v>712</v>
      </c>
      <c r="D92" s="148">
        <v>31044.42</v>
      </c>
      <c r="E92" s="1">
        <v>0</v>
      </c>
      <c r="F92" s="5" t="s">
        <v>713</v>
      </c>
    </row>
    <row r="93" spans="1:6" x14ac:dyDescent="0.25">
      <c r="A93" s="6">
        <v>43022</v>
      </c>
      <c r="B93" s="5" t="s">
        <v>26</v>
      </c>
      <c r="C93" s="5" t="s">
        <v>714</v>
      </c>
      <c r="D93" s="1">
        <v>0</v>
      </c>
      <c r="E93" s="148">
        <v>8359.9500000000007</v>
      </c>
      <c r="F93" s="5" t="s">
        <v>715</v>
      </c>
    </row>
    <row r="94" spans="1:6" x14ac:dyDescent="0.25">
      <c r="A94" s="6">
        <v>43022</v>
      </c>
      <c r="B94" s="5" t="s">
        <v>26</v>
      </c>
      <c r="C94" s="5" t="s">
        <v>716</v>
      </c>
      <c r="D94" s="148">
        <v>35429.4</v>
      </c>
      <c r="E94" s="1">
        <v>0</v>
      </c>
      <c r="F94" s="5" t="s">
        <v>717</v>
      </c>
    </row>
    <row r="95" spans="1:6" x14ac:dyDescent="0.25">
      <c r="A95" s="6">
        <v>43022</v>
      </c>
      <c r="B95" s="5" t="s">
        <v>26</v>
      </c>
      <c r="C95" s="5" t="s">
        <v>718</v>
      </c>
      <c r="D95" s="1">
        <v>0</v>
      </c>
      <c r="E95" s="148">
        <v>7437</v>
      </c>
      <c r="F95" s="5" t="s">
        <v>719</v>
      </c>
    </row>
    <row r="96" spans="1:6" x14ac:dyDescent="0.25">
      <c r="A96" s="6">
        <v>43022</v>
      </c>
      <c r="B96" s="5" t="s">
        <v>26</v>
      </c>
      <c r="C96" s="5" t="s">
        <v>720</v>
      </c>
      <c r="D96" s="1">
        <v>0</v>
      </c>
      <c r="E96" s="148">
        <v>93113.19</v>
      </c>
      <c r="F96" s="5" t="s">
        <v>715</v>
      </c>
    </row>
    <row r="97" spans="1:6" s="192" customFormat="1" x14ac:dyDescent="0.25">
      <c r="A97" s="191">
        <v>43022</v>
      </c>
      <c r="B97" s="192" t="s">
        <v>26</v>
      </c>
      <c r="C97" s="192" t="s">
        <v>721</v>
      </c>
      <c r="D97" s="190">
        <v>14922.58</v>
      </c>
      <c r="E97" s="193">
        <v>0</v>
      </c>
      <c r="F97" s="192" t="s">
        <v>722</v>
      </c>
    </row>
    <row r="98" spans="1:6" x14ac:dyDescent="0.25">
      <c r="A98" s="6">
        <v>43022</v>
      </c>
      <c r="B98" s="5" t="s">
        <v>26</v>
      </c>
      <c r="C98" s="5" t="s">
        <v>723</v>
      </c>
      <c r="D98" s="148">
        <v>56579.22</v>
      </c>
      <c r="E98" s="1">
        <v>0</v>
      </c>
      <c r="F98" s="5" t="s">
        <v>724</v>
      </c>
    </row>
    <row r="99" spans="1:6" x14ac:dyDescent="0.25">
      <c r="A99" s="6">
        <v>43022</v>
      </c>
      <c r="B99" s="5" t="s">
        <v>26</v>
      </c>
      <c r="C99" s="5" t="s">
        <v>725</v>
      </c>
      <c r="D99" s="148">
        <v>19127.84</v>
      </c>
      <c r="E99" s="1">
        <v>0</v>
      </c>
      <c r="F99" s="5" t="s">
        <v>726</v>
      </c>
    </row>
    <row r="100" spans="1:6" x14ac:dyDescent="0.25">
      <c r="A100" s="6">
        <v>43022</v>
      </c>
      <c r="B100" s="5" t="s">
        <v>26</v>
      </c>
      <c r="C100" s="5" t="s">
        <v>727</v>
      </c>
      <c r="D100" s="1">
        <v>0</v>
      </c>
      <c r="E100" s="148">
        <v>116095.4</v>
      </c>
      <c r="F100" s="5" t="s">
        <v>728</v>
      </c>
    </row>
    <row r="101" spans="1:6" x14ac:dyDescent="0.25">
      <c r="A101" s="6">
        <v>43022</v>
      </c>
      <c r="B101" s="5" t="s">
        <v>26</v>
      </c>
      <c r="C101" s="5" t="s">
        <v>729</v>
      </c>
      <c r="D101" s="1">
        <v>0</v>
      </c>
      <c r="E101" s="148">
        <v>172504</v>
      </c>
      <c r="F101" s="5" t="s">
        <v>730</v>
      </c>
    </row>
    <row r="102" spans="1:6" x14ac:dyDescent="0.25">
      <c r="A102" s="6">
        <v>43022</v>
      </c>
      <c r="B102" s="5" t="s">
        <v>26</v>
      </c>
      <c r="C102" s="5" t="s">
        <v>731</v>
      </c>
      <c r="D102" s="148">
        <v>54349.53</v>
      </c>
      <c r="E102" s="1">
        <v>0</v>
      </c>
      <c r="F102" s="5" t="s">
        <v>722</v>
      </c>
    </row>
    <row r="103" spans="1:6" x14ac:dyDescent="0.25">
      <c r="A103" s="6">
        <v>43022</v>
      </c>
      <c r="B103" s="5" t="s">
        <v>26</v>
      </c>
      <c r="C103" s="5" t="s">
        <v>732</v>
      </c>
      <c r="D103" s="1">
        <v>0</v>
      </c>
      <c r="E103" s="148">
        <v>36900</v>
      </c>
      <c r="F103" s="5" t="s">
        <v>719</v>
      </c>
    </row>
    <row r="104" spans="1:6" x14ac:dyDescent="0.25">
      <c r="A104" s="6">
        <v>43022</v>
      </c>
      <c r="B104" s="5" t="s">
        <v>26</v>
      </c>
      <c r="C104" s="5" t="s">
        <v>733</v>
      </c>
      <c r="D104" s="1">
        <v>0</v>
      </c>
      <c r="E104" s="148">
        <v>70021</v>
      </c>
      <c r="F104" s="5" t="s">
        <v>719</v>
      </c>
    </row>
    <row r="105" spans="1:6" x14ac:dyDescent="0.25">
      <c r="A105" s="6">
        <v>43022</v>
      </c>
      <c r="B105" s="5" t="s">
        <v>734</v>
      </c>
      <c r="C105" s="5" t="s">
        <v>722</v>
      </c>
      <c r="D105" s="148">
        <v>4212569.3</v>
      </c>
      <c r="E105" s="1">
        <v>0</v>
      </c>
      <c r="F105" s="5" t="s">
        <v>28</v>
      </c>
    </row>
    <row r="106" spans="1:6" x14ac:dyDescent="0.25">
      <c r="A106" s="6">
        <v>43022</v>
      </c>
      <c r="B106" s="5" t="s">
        <v>735</v>
      </c>
      <c r="C106" s="5" t="s">
        <v>724</v>
      </c>
      <c r="D106" s="148">
        <v>4144761.74</v>
      </c>
      <c r="E106" s="1">
        <v>0</v>
      </c>
      <c r="F106" s="5" t="s">
        <v>28</v>
      </c>
    </row>
    <row r="107" spans="1:6" x14ac:dyDescent="0.25">
      <c r="A107" s="6">
        <v>43022</v>
      </c>
      <c r="B107" s="5" t="s">
        <v>736</v>
      </c>
      <c r="C107" s="5" t="s">
        <v>711</v>
      </c>
      <c r="D107" s="148">
        <v>2903153.64</v>
      </c>
      <c r="E107" s="1">
        <v>0</v>
      </c>
      <c r="F107" s="5" t="s">
        <v>28</v>
      </c>
    </row>
    <row r="108" spans="1:6" x14ac:dyDescent="0.25">
      <c r="A108" s="6">
        <v>43022</v>
      </c>
      <c r="B108" s="5" t="s">
        <v>737</v>
      </c>
      <c r="C108" s="5" t="s">
        <v>738</v>
      </c>
      <c r="D108" s="148">
        <v>642234.47</v>
      </c>
      <c r="E108" s="1">
        <v>0</v>
      </c>
      <c r="F108" s="5" t="s">
        <v>28</v>
      </c>
    </row>
    <row r="109" spans="1:6" x14ac:dyDescent="0.25">
      <c r="A109" s="6">
        <v>43022</v>
      </c>
      <c r="B109" s="5" t="s">
        <v>739</v>
      </c>
      <c r="C109" s="5" t="s">
        <v>726</v>
      </c>
      <c r="D109" s="148">
        <v>1598554.69</v>
      </c>
      <c r="E109" s="1">
        <v>0</v>
      </c>
      <c r="F109" s="5" t="s">
        <v>28</v>
      </c>
    </row>
    <row r="110" spans="1:6" x14ac:dyDescent="0.25">
      <c r="A110" s="6">
        <v>43022</v>
      </c>
      <c r="B110" s="5" t="s">
        <v>740</v>
      </c>
      <c r="C110" s="5" t="s">
        <v>741</v>
      </c>
      <c r="D110" s="148">
        <v>2666826.29</v>
      </c>
      <c r="E110" s="1">
        <v>0</v>
      </c>
      <c r="F110" s="5" t="s">
        <v>28</v>
      </c>
    </row>
    <row r="111" spans="1:6" x14ac:dyDescent="0.25">
      <c r="A111" s="6">
        <v>43022</v>
      </c>
      <c r="B111" s="5" t="s">
        <v>742</v>
      </c>
      <c r="C111" s="5" t="s">
        <v>717</v>
      </c>
      <c r="D111" s="148">
        <v>2960906.67</v>
      </c>
      <c r="E111" s="1">
        <v>0</v>
      </c>
      <c r="F111" s="5" t="s">
        <v>28</v>
      </c>
    </row>
    <row r="112" spans="1:6" x14ac:dyDescent="0.25">
      <c r="A112" s="6">
        <v>43022</v>
      </c>
      <c r="B112" s="5" t="s">
        <v>743</v>
      </c>
      <c r="C112" s="5" t="s">
        <v>713</v>
      </c>
      <c r="D112" s="148">
        <v>2388656.79</v>
      </c>
      <c r="E112" s="1">
        <v>0</v>
      </c>
      <c r="F112" s="5" t="s">
        <v>28</v>
      </c>
    </row>
    <row r="113" spans="1:6" x14ac:dyDescent="0.25">
      <c r="A113" s="6">
        <v>43022</v>
      </c>
      <c r="B113" s="5" t="s">
        <v>744</v>
      </c>
      <c r="C113" s="5" t="s">
        <v>745</v>
      </c>
      <c r="D113" s="148">
        <v>9042</v>
      </c>
      <c r="E113" s="1">
        <v>0</v>
      </c>
      <c r="F113" s="5" t="s">
        <v>28</v>
      </c>
    </row>
    <row r="114" spans="1:6" x14ac:dyDescent="0.25">
      <c r="A114" s="6">
        <v>43022</v>
      </c>
      <c r="B114" s="5" t="s">
        <v>746</v>
      </c>
      <c r="C114" s="5" t="s">
        <v>747</v>
      </c>
      <c r="D114" s="148">
        <v>6753</v>
      </c>
      <c r="E114" s="1">
        <v>0</v>
      </c>
      <c r="F114" s="5" t="s">
        <v>28</v>
      </c>
    </row>
    <row r="115" spans="1:6" x14ac:dyDescent="0.25">
      <c r="A115" s="6">
        <v>43022</v>
      </c>
      <c r="B115" s="5" t="s">
        <v>748</v>
      </c>
      <c r="C115" s="5" t="s">
        <v>749</v>
      </c>
      <c r="D115" s="148">
        <v>19200</v>
      </c>
      <c r="E115" s="1">
        <v>0</v>
      </c>
      <c r="F115" s="5" t="s">
        <v>28</v>
      </c>
    </row>
    <row r="116" spans="1:6" x14ac:dyDescent="0.25">
      <c r="A116" s="6">
        <v>43023</v>
      </c>
      <c r="B116" s="5" t="s">
        <v>750</v>
      </c>
      <c r="C116" s="5" t="s">
        <v>751</v>
      </c>
      <c r="D116" s="1">
        <v>0</v>
      </c>
      <c r="E116" s="148">
        <v>72350</v>
      </c>
      <c r="F116" s="5" t="s">
        <v>28</v>
      </c>
    </row>
    <row r="117" spans="1:6" s="199" customFormat="1" x14ac:dyDescent="0.25">
      <c r="A117" s="198">
        <v>43023</v>
      </c>
      <c r="B117" s="199" t="s">
        <v>1038</v>
      </c>
      <c r="C117" s="199" t="s">
        <v>1039</v>
      </c>
      <c r="D117" s="148">
        <v>7721.49</v>
      </c>
      <c r="E117" s="1">
        <v>0</v>
      </c>
      <c r="F117" s="199" t="s">
        <v>28</v>
      </c>
    </row>
    <row r="118" spans="1:6" s="199" customFormat="1" x14ac:dyDescent="0.25">
      <c r="A118" s="198">
        <v>43023</v>
      </c>
      <c r="B118" s="199" t="s">
        <v>27</v>
      </c>
      <c r="C118" s="199" t="s">
        <v>752</v>
      </c>
      <c r="D118" s="148">
        <v>130</v>
      </c>
      <c r="E118" s="1">
        <v>0</v>
      </c>
      <c r="F118" s="200" t="s">
        <v>753</v>
      </c>
    </row>
    <row r="119" spans="1:6" x14ac:dyDescent="0.25">
      <c r="A119" s="6">
        <v>43023</v>
      </c>
      <c r="B119" s="5" t="s">
        <v>27</v>
      </c>
      <c r="C119" s="5" t="s">
        <v>754</v>
      </c>
      <c r="D119" s="148">
        <v>4225.38</v>
      </c>
      <c r="E119" s="1">
        <v>0</v>
      </c>
      <c r="F119" s="5" t="s">
        <v>755</v>
      </c>
    </row>
    <row r="120" spans="1:6" x14ac:dyDescent="0.25">
      <c r="A120" s="6">
        <v>43023</v>
      </c>
      <c r="B120" s="5" t="s">
        <v>27</v>
      </c>
      <c r="C120" s="5" t="s">
        <v>756</v>
      </c>
      <c r="D120" s="148">
        <v>90</v>
      </c>
      <c r="E120" s="1">
        <v>0</v>
      </c>
      <c r="F120" s="5" t="s">
        <v>757</v>
      </c>
    </row>
    <row r="121" spans="1:6" x14ac:dyDescent="0.25">
      <c r="A121" s="6">
        <v>43024</v>
      </c>
      <c r="B121" s="5" t="s">
        <v>26</v>
      </c>
      <c r="C121" s="5" t="s">
        <v>758</v>
      </c>
      <c r="D121" s="148">
        <v>41345.120000000003</v>
      </c>
      <c r="E121" s="1">
        <v>0</v>
      </c>
      <c r="F121" s="5" t="s">
        <v>759</v>
      </c>
    </row>
    <row r="122" spans="1:6" x14ac:dyDescent="0.25">
      <c r="A122" s="6">
        <v>43024</v>
      </c>
      <c r="B122" s="5" t="s">
        <v>26</v>
      </c>
      <c r="C122" s="5" t="s">
        <v>760</v>
      </c>
      <c r="D122" s="148">
        <v>7418.34</v>
      </c>
      <c r="E122" s="1">
        <v>0</v>
      </c>
      <c r="F122" s="5" t="s">
        <v>761</v>
      </c>
    </row>
    <row r="123" spans="1:6" x14ac:dyDescent="0.25">
      <c r="A123" s="6">
        <v>43024</v>
      </c>
      <c r="B123" s="5" t="s">
        <v>26</v>
      </c>
      <c r="C123" s="5" t="s">
        <v>762</v>
      </c>
      <c r="D123" s="148">
        <v>30964.37</v>
      </c>
      <c r="E123" s="1">
        <v>0</v>
      </c>
      <c r="F123" s="5" t="s">
        <v>763</v>
      </c>
    </row>
    <row r="124" spans="1:6" x14ac:dyDescent="0.25">
      <c r="A124" s="6">
        <v>43024</v>
      </c>
      <c r="B124" s="5" t="s">
        <v>764</v>
      </c>
      <c r="C124" s="5" t="s">
        <v>763</v>
      </c>
      <c r="D124" s="148">
        <v>2867988.33</v>
      </c>
      <c r="E124" s="1">
        <v>0</v>
      </c>
      <c r="F124" s="5" t="s">
        <v>28</v>
      </c>
    </row>
    <row r="125" spans="1:6" x14ac:dyDescent="0.25">
      <c r="A125" s="6">
        <v>43024</v>
      </c>
      <c r="B125" s="5" t="s">
        <v>765</v>
      </c>
      <c r="C125" s="5" t="s">
        <v>759</v>
      </c>
      <c r="D125" s="148">
        <v>4274443.4800000004</v>
      </c>
      <c r="E125" s="1">
        <v>0</v>
      </c>
      <c r="F125" s="5" t="s">
        <v>28</v>
      </c>
    </row>
    <row r="126" spans="1:6" x14ac:dyDescent="0.25">
      <c r="A126" s="6">
        <v>43024</v>
      </c>
      <c r="B126" s="5" t="s">
        <v>766</v>
      </c>
      <c r="C126" s="5" t="s">
        <v>761</v>
      </c>
      <c r="D126" s="148">
        <v>635452.99</v>
      </c>
      <c r="E126" s="1">
        <v>0</v>
      </c>
      <c r="F126" s="5" t="s">
        <v>28</v>
      </c>
    </row>
    <row r="127" spans="1:6" x14ac:dyDescent="0.25">
      <c r="A127" s="6">
        <v>43024</v>
      </c>
      <c r="B127" s="5" t="s">
        <v>27</v>
      </c>
      <c r="C127" s="5" t="s">
        <v>767</v>
      </c>
      <c r="D127" s="148">
        <v>9279.34</v>
      </c>
      <c r="E127" s="1">
        <v>0</v>
      </c>
      <c r="F127" s="5" t="s">
        <v>753</v>
      </c>
    </row>
    <row r="128" spans="1:6" x14ac:dyDescent="0.25">
      <c r="A128" s="6">
        <v>43024</v>
      </c>
      <c r="B128" s="5" t="s">
        <v>27</v>
      </c>
      <c r="C128" s="5" t="s">
        <v>768</v>
      </c>
      <c r="D128" s="148">
        <v>287130.05</v>
      </c>
      <c r="E128" s="1">
        <v>0</v>
      </c>
      <c r="F128" s="5" t="s">
        <v>757</v>
      </c>
    </row>
    <row r="129" spans="1:11" s="192" customFormat="1" x14ac:dyDescent="0.25">
      <c r="A129" s="191">
        <v>43024</v>
      </c>
      <c r="B129" s="192" t="s">
        <v>27</v>
      </c>
      <c r="C129" s="192" t="s">
        <v>769</v>
      </c>
      <c r="D129" s="193">
        <v>0</v>
      </c>
      <c r="E129" s="190">
        <v>130</v>
      </c>
      <c r="F129" s="192" t="s">
        <v>770</v>
      </c>
    </row>
    <row r="130" spans="1:11" x14ac:dyDescent="0.25">
      <c r="A130" s="6">
        <v>43024</v>
      </c>
      <c r="B130" s="5" t="s">
        <v>771</v>
      </c>
      <c r="C130" s="5" t="s">
        <v>772</v>
      </c>
      <c r="D130" s="1">
        <v>0</v>
      </c>
      <c r="E130" s="148">
        <v>167288</v>
      </c>
      <c r="F130" s="5" t="s">
        <v>28</v>
      </c>
    </row>
    <row r="131" spans="1:11" x14ac:dyDescent="0.25">
      <c r="A131" s="6">
        <v>43024</v>
      </c>
      <c r="B131" s="5" t="s">
        <v>773</v>
      </c>
      <c r="C131" s="5" t="s">
        <v>774</v>
      </c>
      <c r="D131" s="1">
        <v>0</v>
      </c>
      <c r="E131" s="148">
        <v>81587</v>
      </c>
      <c r="F131" s="5" t="s">
        <v>28</v>
      </c>
    </row>
    <row r="132" spans="1:11" x14ac:dyDescent="0.25">
      <c r="A132" s="6">
        <v>43024</v>
      </c>
      <c r="B132" s="5" t="s">
        <v>775</v>
      </c>
      <c r="C132" s="5" t="s">
        <v>776</v>
      </c>
      <c r="D132" s="1">
        <v>0</v>
      </c>
      <c r="E132" s="148">
        <v>113598</v>
      </c>
      <c r="F132" s="5" t="s">
        <v>28</v>
      </c>
    </row>
    <row r="133" spans="1:11" x14ac:dyDescent="0.25">
      <c r="A133" s="6">
        <v>43024</v>
      </c>
      <c r="B133" s="5" t="s">
        <v>775</v>
      </c>
      <c r="C133" s="5" t="s">
        <v>777</v>
      </c>
      <c r="D133" s="1">
        <v>0</v>
      </c>
      <c r="E133" s="148">
        <v>65182</v>
      </c>
      <c r="F133" s="5" t="s">
        <v>28</v>
      </c>
    </row>
    <row r="134" spans="1:11" x14ac:dyDescent="0.25">
      <c r="A134" s="6">
        <v>43024</v>
      </c>
      <c r="B134" s="5" t="s">
        <v>775</v>
      </c>
      <c r="C134" s="5" t="s">
        <v>778</v>
      </c>
      <c r="D134" s="1">
        <v>0</v>
      </c>
      <c r="E134" s="148">
        <v>51325</v>
      </c>
      <c r="F134" s="5" t="s">
        <v>28</v>
      </c>
    </row>
    <row r="135" spans="1:11" x14ac:dyDescent="0.25">
      <c r="A135" s="6">
        <v>43024</v>
      </c>
      <c r="B135" s="5" t="s">
        <v>647</v>
      </c>
      <c r="C135" s="5" t="s">
        <v>779</v>
      </c>
      <c r="D135" s="1">
        <v>0</v>
      </c>
      <c r="E135" s="148">
        <v>70807</v>
      </c>
      <c r="F135" s="5" t="s">
        <v>28</v>
      </c>
    </row>
    <row r="136" spans="1:11" x14ac:dyDescent="0.25">
      <c r="A136" s="6">
        <v>43024</v>
      </c>
      <c r="B136" s="5" t="s">
        <v>780</v>
      </c>
      <c r="C136" s="5" t="s">
        <v>781</v>
      </c>
      <c r="D136" s="1">
        <v>0</v>
      </c>
      <c r="E136" s="148">
        <v>75097</v>
      </c>
      <c r="F136" s="5" t="s">
        <v>28</v>
      </c>
    </row>
    <row r="137" spans="1:11" x14ac:dyDescent="0.25">
      <c r="A137" s="6">
        <v>43024</v>
      </c>
      <c r="B137" s="5" t="s">
        <v>782</v>
      </c>
      <c r="C137" s="5" t="s">
        <v>783</v>
      </c>
      <c r="D137" s="1">
        <v>0</v>
      </c>
      <c r="E137" s="148">
        <v>26350</v>
      </c>
      <c r="F137" s="5" t="s">
        <v>28</v>
      </c>
    </row>
    <row r="138" spans="1:11" x14ac:dyDescent="0.25">
      <c r="A138" s="6">
        <v>43024</v>
      </c>
      <c r="B138" s="5" t="s">
        <v>775</v>
      </c>
      <c r="C138" s="5" t="s">
        <v>784</v>
      </c>
      <c r="D138" s="1">
        <v>0</v>
      </c>
      <c r="E138" s="148">
        <v>52366</v>
      </c>
      <c r="F138" s="5" t="s">
        <v>28</v>
      </c>
    </row>
    <row r="139" spans="1:11" x14ac:dyDescent="0.25">
      <c r="A139" s="6">
        <v>43024</v>
      </c>
      <c r="B139" s="5" t="s">
        <v>775</v>
      </c>
      <c r="C139" s="5" t="s">
        <v>785</v>
      </c>
      <c r="D139" s="1">
        <v>0</v>
      </c>
      <c r="E139" s="148">
        <v>30719</v>
      </c>
      <c r="F139" s="5" t="s">
        <v>28</v>
      </c>
    </row>
    <row r="140" spans="1:11" x14ac:dyDescent="0.25">
      <c r="A140" s="6">
        <v>43024</v>
      </c>
      <c r="B140" s="5" t="s">
        <v>594</v>
      </c>
      <c r="C140" s="5" t="s">
        <v>786</v>
      </c>
      <c r="D140" s="1">
        <v>0</v>
      </c>
      <c r="E140" s="148">
        <v>12249</v>
      </c>
      <c r="F140" s="5" t="s">
        <v>28</v>
      </c>
    </row>
    <row r="141" spans="1:11" x14ac:dyDescent="0.25">
      <c r="A141" s="6">
        <v>43024</v>
      </c>
      <c r="B141" s="5" t="s">
        <v>775</v>
      </c>
      <c r="C141" s="5" t="s">
        <v>787</v>
      </c>
      <c r="D141" s="1">
        <v>0</v>
      </c>
      <c r="E141" s="148">
        <v>223740</v>
      </c>
      <c r="F141" s="5" t="s">
        <v>28</v>
      </c>
    </row>
    <row r="142" spans="1:11" x14ac:dyDescent="0.25">
      <c r="A142" s="6">
        <v>43024</v>
      </c>
      <c r="B142" s="5" t="s">
        <v>788</v>
      </c>
      <c r="C142" s="5" t="s">
        <v>789</v>
      </c>
      <c r="D142" s="1">
        <v>0</v>
      </c>
      <c r="E142" s="148">
        <v>2356</v>
      </c>
      <c r="F142" s="5" t="s">
        <v>28</v>
      </c>
    </row>
    <row r="143" spans="1:11" x14ac:dyDescent="0.25">
      <c r="A143" s="6">
        <v>43024</v>
      </c>
      <c r="B143" s="5" t="s">
        <v>790</v>
      </c>
      <c r="C143" s="5" t="s">
        <v>791</v>
      </c>
      <c r="D143" s="148">
        <v>11760</v>
      </c>
      <c r="E143" s="1">
        <v>0</v>
      </c>
      <c r="F143" s="5" t="s">
        <v>28</v>
      </c>
    </row>
    <row r="144" spans="1:11" x14ac:dyDescent="0.25">
      <c r="A144" s="6">
        <v>43024</v>
      </c>
      <c r="B144" s="5" t="s">
        <v>792</v>
      </c>
      <c r="C144" s="5" t="s">
        <v>793</v>
      </c>
      <c r="D144" s="148">
        <v>3860</v>
      </c>
      <c r="E144" s="1">
        <v>0</v>
      </c>
      <c r="F144" s="5" t="s">
        <v>28</v>
      </c>
      <c r="H144" s="3"/>
      <c r="I144" s="3"/>
      <c r="J144" s="3"/>
      <c r="K144" s="3"/>
    </row>
    <row r="145" spans="1:11" x14ac:dyDescent="0.25">
      <c r="A145" s="6">
        <v>43024</v>
      </c>
      <c r="B145" s="5" t="s">
        <v>794</v>
      </c>
      <c r="C145" s="5" t="s">
        <v>795</v>
      </c>
      <c r="D145" s="148">
        <v>1960</v>
      </c>
      <c r="E145" s="1">
        <v>0</v>
      </c>
      <c r="F145" s="5" t="s">
        <v>28</v>
      </c>
      <c r="H145" s="3"/>
      <c r="I145" s="3"/>
      <c r="J145" s="3"/>
      <c r="K145" s="3"/>
    </row>
    <row r="146" spans="1:11" s="195" customFormat="1" x14ac:dyDescent="0.25">
      <c r="A146" s="194">
        <v>43024</v>
      </c>
      <c r="B146" s="195" t="s">
        <v>796</v>
      </c>
      <c r="C146" s="195" t="s">
        <v>797</v>
      </c>
      <c r="D146" s="197">
        <v>3460</v>
      </c>
      <c r="E146" s="196">
        <v>0</v>
      </c>
      <c r="F146" s="195" t="s">
        <v>28</v>
      </c>
      <c r="H146" s="202"/>
      <c r="I146" s="96"/>
      <c r="J146" s="202"/>
      <c r="K146" s="202"/>
    </row>
    <row r="147" spans="1:11" x14ac:dyDescent="0.25">
      <c r="A147" s="6">
        <v>43024</v>
      </c>
      <c r="B147" s="5" t="s">
        <v>798</v>
      </c>
      <c r="C147" s="5" t="s">
        <v>799</v>
      </c>
      <c r="D147" s="148">
        <v>4020</v>
      </c>
      <c r="E147" s="1">
        <v>0</v>
      </c>
      <c r="F147" s="5" t="s">
        <v>28</v>
      </c>
      <c r="H147" s="3"/>
      <c r="I147" s="96"/>
      <c r="J147" s="3"/>
      <c r="K147" s="3"/>
    </row>
    <row r="148" spans="1:11" x14ac:dyDescent="0.25">
      <c r="A148" s="6">
        <v>43024</v>
      </c>
      <c r="B148" s="5" t="s">
        <v>800</v>
      </c>
      <c r="C148" s="5" t="s">
        <v>801</v>
      </c>
      <c r="D148" s="148">
        <v>1960</v>
      </c>
      <c r="E148" s="1">
        <v>0</v>
      </c>
      <c r="F148" s="5" t="s">
        <v>28</v>
      </c>
      <c r="H148" s="3"/>
      <c r="I148" s="96"/>
      <c r="J148" s="3"/>
      <c r="K148" s="3"/>
    </row>
    <row r="149" spans="1:11" x14ac:dyDescent="0.25">
      <c r="A149" s="6">
        <v>43024</v>
      </c>
      <c r="B149" s="5" t="s">
        <v>802</v>
      </c>
      <c r="C149" s="5" t="s">
        <v>803</v>
      </c>
      <c r="D149" s="148">
        <v>1960</v>
      </c>
      <c r="E149" s="1">
        <v>0</v>
      </c>
      <c r="F149" s="5" t="s">
        <v>28</v>
      </c>
      <c r="H149" s="3"/>
      <c r="I149" s="96"/>
      <c r="J149" s="3"/>
      <c r="K149" s="3"/>
    </row>
    <row r="150" spans="1:11" x14ac:dyDescent="0.25">
      <c r="A150" s="6">
        <v>43024</v>
      </c>
      <c r="B150" s="5" t="s">
        <v>804</v>
      </c>
      <c r="C150" s="5" t="s">
        <v>805</v>
      </c>
      <c r="D150" s="148">
        <v>24537</v>
      </c>
      <c r="E150" s="1">
        <v>0</v>
      </c>
      <c r="F150" s="5" t="s">
        <v>28</v>
      </c>
      <c r="H150" s="3"/>
      <c r="I150" s="96"/>
      <c r="J150" s="3"/>
      <c r="K150" s="3"/>
    </row>
    <row r="151" spans="1:11" x14ac:dyDescent="0.25">
      <c r="A151" s="6">
        <v>43024</v>
      </c>
      <c r="B151" s="5" t="s">
        <v>806</v>
      </c>
      <c r="C151" s="5" t="s">
        <v>807</v>
      </c>
      <c r="D151" s="148">
        <v>3460</v>
      </c>
      <c r="E151" s="1">
        <v>0</v>
      </c>
      <c r="F151" s="5" t="s">
        <v>28</v>
      </c>
      <c r="H151" s="3"/>
      <c r="I151" s="96"/>
      <c r="J151" s="3"/>
      <c r="K151" s="3"/>
    </row>
    <row r="152" spans="1:11" x14ac:dyDescent="0.25">
      <c r="A152" s="6">
        <v>43024</v>
      </c>
      <c r="B152" s="5" t="s">
        <v>808</v>
      </c>
      <c r="C152" s="5" t="s">
        <v>809</v>
      </c>
      <c r="D152" s="148">
        <v>24537</v>
      </c>
      <c r="E152" s="1">
        <v>0</v>
      </c>
      <c r="F152" s="5" t="s">
        <v>28</v>
      </c>
      <c r="H152" s="3"/>
      <c r="I152" s="96"/>
      <c r="J152" s="3"/>
      <c r="K152" s="3"/>
    </row>
    <row r="153" spans="1:11" x14ac:dyDescent="0.25">
      <c r="A153" s="6">
        <v>43024</v>
      </c>
      <c r="B153" s="5" t="s">
        <v>810</v>
      </c>
      <c r="C153" s="5" t="s">
        <v>811</v>
      </c>
      <c r="D153" s="148">
        <v>24537</v>
      </c>
      <c r="E153" s="1">
        <v>0</v>
      </c>
      <c r="F153" s="5" t="s">
        <v>28</v>
      </c>
      <c r="H153" s="3"/>
      <c r="I153" s="96"/>
      <c r="J153" s="3"/>
      <c r="K153" s="3"/>
    </row>
    <row r="154" spans="1:11" x14ac:dyDescent="0.25">
      <c r="A154" s="6">
        <v>43024</v>
      </c>
      <c r="B154" s="5" t="s">
        <v>812</v>
      </c>
      <c r="C154" s="5" t="s">
        <v>813</v>
      </c>
      <c r="D154" s="148">
        <v>24537</v>
      </c>
      <c r="E154" s="1">
        <v>0</v>
      </c>
      <c r="F154" s="5" t="s">
        <v>28</v>
      </c>
      <c r="H154" s="3"/>
      <c r="I154" s="96"/>
      <c r="J154" s="3"/>
      <c r="K154" s="3"/>
    </row>
    <row r="155" spans="1:11" x14ac:dyDescent="0.25">
      <c r="A155" s="6">
        <v>43024</v>
      </c>
      <c r="B155" s="5" t="s">
        <v>814</v>
      </c>
      <c r="C155" s="5" t="s">
        <v>815</v>
      </c>
      <c r="D155" s="148">
        <v>3460</v>
      </c>
      <c r="E155" s="1">
        <v>0</v>
      </c>
      <c r="F155" s="5" t="s">
        <v>28</v>
      </c>
      <c r="H155" s="3"/>
      <c r="I155" s="96"/>
      <c r="J155" s="3"/>
      <c r="K155" s="3"/>
    </row>
    <row r="156" spans="1:11" x14ac:dyDescent="0.25">
      <c r="A156" s="6">
        <v>43024</v>
      </c>
      <c r="B156" s="5" t="s">
        <v>816</v>
      </c>
      <c r="C156" s="5" t="s">
        <v>817</v>
      </c>
      <c r="D156" s="148">
        <v>3460</v>
      </c>
      <c r="E156" s="1">
        <v>0</v>
      </c>
      <c r="F156" s="5" t="s">
        <v>28</v>
      </c>
      <c r="H156" s="3"/>
      <c r="I156" s="96"/>
      <c r="J156" s="3"/>
      <c r="K156" s="3"/>
    </row>
    <row r="157" spans="1:11" x14ac:dyDescent="0.25">
      <c r="A157" s="6">
        <v>43024</v>
      </c>
      <c r="B157" s="5" t="s">
        <v>818</v>
      </c>
      <c r="C157" s="5" t="s">
        <v>819</v>
      </c>
      <c r="D157" s="148">
        <v>3920</v>
      </c>
      <c r="E157" s="1">
        <v>0</v>
      </c>
      <c r="F157" s="5" t="s">
        <v>28</v>
      </c>
      <c r="H157" s="3"/>
      <c r="I157" s="96"/>
      <c r="J157" s="3"/>
      <c r="K157" s="3"/>
    </row>
    <row r="158" spans="1:11" x14ac:dyDescent="0.25">
      <c r="A158" s="6">
        <v>43024</v>
      </c>
      <c r="B158" s="5" t="s">
        <v>820</v>
      </c>
      <c r="C158" s="5" t="s">
        <v>821</v>
      </c>
      <c r="D158" s="148">
        <v>16358</v>
      </c>
      <c r="E158" s="1">
        <v>0</v>
      </c>
      <c r="F158" s="5" t="s">
        <v>28</v>
      </c>
      <c r="H158" s="3"/>
      <c r="I158" s="96"/>
      <c r="J158" s="3"/>
      <c r="K158" s="3"/>
    </row>
    <row r="159" spans="1:11" x14ac:dyDescent="0.25">
      <c r="A159" s="6">
        <v>43024</v>
      </c>
      <c r="B159" s="5" t="s">
        <v>822</v>
      </c>
      <c r="C159" s="5" t="s">
        <v>823</v>
      </c>
      <c r="D159" s="148">
        <v>24537</v>
      </c>
      <c r="E159" s="1">
        <v>0</v>
      </c>
      <c r="F159" s="5" t="s">
        <v>28</v>
      </c>
      <c r="H159" s="3"/>
      <c r="I159" s="96"/>
      <c r="J159" s="3"/>
      <c r="K159" s="3"/>
    </row>
    <row r="160" spans="1:11" x14ac:dyDescent="0.25">
      <c r="A160" s="6">
        <v>43024</v>
      </c>
      <c r="B160" s="5" t="s">
        <v>824</v>
      </c>
      <c r="C160" s="5" t="s">
        <v>825</v>
      </c>
      <c r="D160" s="148">
        <v>1300</v>
      </c>
      <c r="E160" s="1">
        <v>0</v>
      </c>
      <c r="F160" s="5" t="s">
        <v>28</v>
      </c>
      <c r="H160" s="3"/>
      <c r="I160" s="96"/>
      <c r="J160" s="3"/>
      <c r="K160" s="3"/>
    </row>
    <row r="161" spans="1:11" x14ac:dyDescent="0.25">
      <c r="A161" s="6">
        <v>43024</v>
      </c>
      <c r="B161" s="5" t="s">
        <v>826</v>
      </c>
      <c r="C161" s="5" t="s">
        <v>827</v>
      </c>
      <c r="D161" s="148">
        <v>3460</v>
      </c>
      <c r="E161" s="1">
        <v>0</v>
      </c>
      <c r="F161" s="5" t="s">
        <v>28</v>
      </c>
      <c r="H161" s="3"/>
      <c r="I161" s="96"/>
      <c r="J161" s="3"/>
      <c r="K161" s="3"/>
    </row>
    <row r="162" spans="1:11" x14ac:dyDescent="0.25">
      <c r="A162" s="6">
        <v>43024</v>
      </c>
      <c r="B162" s="5" t="s">
        <v>828</v>
      </c>
      <c r="C162" s="5" t="s">
        <v>829</v>
      </c>
      <c r="D162" s="148">
        <v>24537</v>
      </c>
      <c r="E162" s="1">
        <v>0</v>
      </c>
      <c r="F162" s="5" t="s">
        <v>28</v>
      </c>
      <c r="H162" s="3"/>
      <c r="I162" s="96"/>
      <c r="J162" s="3"/>
      <c r="K162" s="3"/>
    </row>
    <row r="163" spans="1:11" x14ac:dyDescent="0.25">
      <c r="A163" s="6">
        <v>43024</v>
      </c>
      <c r="B163" s="5" t="s">
        <v>830</v>
      </c>
      <c r="C163" s="5" t="s">
        <v>831</v>
      </c>
      <c r="D163" s="148">
        <v>3460</v>
      </c>
      <c r="E163" s="1">
        <v>0</v>
      </c>
      <c r="F163" s="5" t="s">
        <v>28</v>
      </c>
      <c r="H163" s="3"/>
      <c r="I163" s="96"/>
      <c r="J163" s="3"/>
      <c r="K163" s="3"/>
    </row>
    <row r="164" spans="1:11" x14ac:dyDescent="0.25">
      <c r="A164" s="6">
        <v>43024</v>
      </c>
      <c r="B164" s="5" t="s">
        <v>832</v>
      </c>
      <c r="C164" s="5" t="s">
        <v>833</v>
      </c>
      <c r="D164" s="148">
        <v>24537</v>
      </c>
      <c r="E164" s="1">
        <v>0</v>
      </c>
      <c r="F164" s="5" t="s">
        <v>28</v>
      </c>
      <c r="H164" s="3"/>
      <c r="I164" s="96"/>
      <c r="J164" s="3"/>
      <c r="K164" s="3"/>
    </row>
    <row r="165" spans="1:11" x14ac:dyDescent="0.25">
      <c r="A165" s="6">
        <v>43024</v>
      </c>
      <c r="B165" s="5" t="s">
        <v>834</v>
      </c>
      <c r="C165" s="5" t="s">
        <v>835</v>
      </c>
      <c r="D165" s="148">
        <v>24537</v>
      </c>
      <c r="E165" s="1">
        <v>0</v>
      </c>
      <c r="F165" s="5" t="s">
        <v>28</v>
      </c>
      <c r="H165" s="3"/>
      <c r="I165" s="96"/>
      <c r="J165" s="3"/>
      <c r="K165" s="3"/>
    </row>
    <row r="166" spans="1:11" x14ac:dyDescent="0.25">
      <c r="A166" s="6">
        <v>43025</v>
      </c>
      <c r="B166" s="5" t="s">
        <v>26</v>
      </c>
      <c r="C166" s="5" t="s">
        <v>836</v>
      </c>
      <c r="D166" s="148">
        <v>75097</v>
      </c>
      <c r="E166" s="1">
        <v>0</v>
      </c>
      <c r="F166" s="5" t="s">
        <v>837</v>
      </c>
      <c r="H166" s="3"/>
      <c r="I166" s="96"/>
      <c r="J166" s="3"/>
      <c r="K166" s="3"/>
    </row>
    <row r="167" spans="1:11" x14ac:dyDescent="0.25">
      <c r="A167" s="6">
        <v>43025</v>
      </c>
      <c r="B167" s="5" t="s">
        <v>838</v>
      </c>
      <c r="C167" s="5" t="s">
        <v>839</v>
      </c>
      <c r="D167" s="1">
        <v>0</v>
      </c>
      <c r="E167" s="148">
        <v>69760</v>
      </c>
      <c r="F167" s="5" t="s">
        <v>28</v>
      </c>
      <c r="H167" s="3"/>
      <c r="I167" s="96"/>
      <c r="J167" s="3"/>
      <c r="K167" s="3"/>
    </row>
    <row r="168" spans="1:11" x14ac:dyDescent="0.25">
      <c r="A168" s="6">
        <v>43025</v>
      </c>
      <c r="B168" s="5" t="s">
        <v>840</v>
      </c>
      <c r="C168" s="5" t="s">
        <v>841</v>
      </c>
      <c r="D168" s="1">
        <v>0</v>
      </c>
      <c r="E168" s="148">
        <v>109646</v>
      </c>
      <c r="F168" s="5" t="s">
        <v>28</v>
      </c>
      <c r="H168" s="3"/>
      <c r="I168" s="96"/>
      <c r="J168" s="3"/>
      <c r="K168" s="3"/>
    </row>
    <row r="169" spans="1:11" x14ac:dyDescent="0.25">
      <c r="A169" s="6">
        <v>43025</v>
      </c>
      <c r="B169" s="5" t="s">
        <v>840</v>
      </c>
      <c r="C169" s="5" t="s">
        <v>842</v>
      </c>
      <c r="E169" s="148">
        <v>103063</v>
      </c>
      <c r="F169" s="5" t="s">
        <v>28</v>
      </c>
      <c r="H169" s="3"/>
      <c r="I169" s="96"/>
      <c r="J169" s="3"/>
      <c r="K169" s="3"/>
    </row>
    <row r="170" spans="1:11" x14ac:dyDescent="0.25">
      <c r="A170" s="6">
        <v>43026</v>
      </c>
      <c r="B170" s="5" t="s">
        <v>843</v>
      </c>
      <c r="C170" s="5" t="s">
        <v>844</v>
      </c>
      <c r="D170" s="1">
        <v>0</v>
      </c>
      <c r="E170" s="148">
        <v>52631</v>
      </c>
      <c r="F170" s="5" t="s">
        <v>28</v>
      </c>
      <c r="H170" s="3"/>
      <c r="I170" s="96"/>
      <c r="J170" s="3"/>
      <c r="K170" s="3"/>
    </row>
    <row r="171" spans="1:11" x14ac:dyDescent="0.25">
      <c r="A171" s="6">
        <v>43026</v>
      </c>
      <c r="B171" s="5" t="s">
        <v>845</v>
      </c>
      <c r="C171" s="5" t="s">
        <v>846</v>
      </c>
      <c r="D171" s="1">
        <v>0</v>
      </c>
      <c r="E171" s="148">
        <v>36301.99</v>
      </c>
      <c r="F171" s="5" t="s">
        <v>28</v>
      </c>
      <c r="H171" s="3"/>
      <c r="I171" s="96"/>
      <c r="J171" s="3"/>
      <c r="K171" s="3"/>
    </row>
    <row r="172" spans="1:11" x14ac:dyDescent="0.25">
      <c r="A172" s="6">
        <v>43026</v>
      </c>
      <c r="B172" s="5" t="s">
        <v>845</v>
      </c>
      <c r="C172" s="5" t="s">
        <v>847</v>
      </c>
      <c r="D172" s="1">
        <v>0</v>
      </c>
      <c r="E172" s="148">
        <v>12426</v>
      </c>
      <c r="F172" s="5" t="s">
        <v>28</v>
      </c>
      <c r="H172" s="3"/>
      <c r="I172" s="3"/>
      <c r="J172" s="3"/>
      <c r="K172" s="3"/>
    </row>
    <row r="173" spans="1:11" x14ac:dyDescent="0.25">
      <c r="A173" s="6">
        <v>43026</v>
      </c>
      <c r="B173" s="5" t="s">
        <v>848</v>
      </c>
      <c r="C173" s="5" t="s">
        <v>849</v>
      </c>
      <c r="D173" s="148">
        <v>25000</v>
      </c>
      <c r="E173" s="1">
        <v>0</v>
      </c>
      <c r="F173" s="5" t="s">
        <v>28</v>
      </c>
      <c r="H173" s="3"/>
      <c r="I173" s="3"/>
      <c r="J173" s="3"/>
      <c r="K173" s="3"/>
    </row>
    <row r="174" spans="1:11" x14ac:dyDescent="0.25">
      <c r="A174" s="6">
        <v>43026</v>
      </c>
      <c r="B174" s="5" t="s">
        <v>850</v>
      </c>
      <c r="C174" s="5" t="s">
        <v>851</v>
      </c>
      <c r="D174" s="148">
        <v>25000</v>
      </c>
      <c r="E174" s="1">
        <v>0</v>
      </c>
      <c r="F174" s="5" t="s">
        <v>28</v>
      </c>
      <c r="H174" s="3"/>
      <c r="I174" s="3"/>
      <c r="J174" s="3"/>
      <c r="K174" s="3"/>
    </row>
    <row r="175" spans="1:11" x14ac:dyDescent="0.25">
      <c r="A175" s="6">
        <v>43026</v>
      </c>
      <c r="B175" s="5" t="s">
        <v>852</v>
      </c>
      <c r="C175" s="5" t="s">
        <v>853</v>
      </c>
      <c r="D175" s="148">
        <v>23300</v>
      </c>
      <c r="E175" s="1">
        <v>0</v>
      </c>
      <c r="F175" s="5" t="s">
        <v>28</v>
      </c>
      <c r="H175" s="3"/>
      <c r="I175" s="3"/>
      <c r="J175" s="3"/>
      <c r="K175" s="3"/>
    </row>
    <row r="176" spans="1:11" x14ac:dyDescent="0.25">
      <c r="A176" s="6">
        <v>43026</v>
      </c>
      <c r="B176" s="5" t="s">
        <v>854</v>
      </c>
      <c r="C176" s="5" t="s">
        <v>855</v>
      </c>
      <c r="D176" s="148">
        <v>5000</v>
      </c>
      <c r="E176" s="1">
        <v>0</v>
      </c>
      <c r="F176" s="5" t="s">
        <v>28</v>
      </c>
      <c r="H176" s="3"/>
      <c r="I176" s="3"/>
      <c r="J176" s="3"/>
      <c r="K176" s="3"/>
    </row>
    <row r="177" spans="1:11" x14ac:dyDescent="0.25">
      <c r="A177" s="6">
        <v>43026</v>
      </c>
      <c r="B177" s="5" t="s">
        <v>856</v>
      </c>
      <c r="C177" s="5" t="s">
        <v>857</v>
      </c>
      <c r="D177" s="148">
        <v>8179</v>
      </c>
      <c r="E177" s="1">
        <v>0</v>
      </c>
      <c r="F177" s="5" t="s">
        <v>28</v>
      </c>
      <c r="H177" s="3"/>
      <c r="I177" s="3"/>
      <c r="J177" s="3"/>
      <c r="K177" s="3"/>
    </row>
    <row r="178" spans="1:11" x14ac:dyDescent="0.25">
      <c r="A178" s="6">
        <v>43026</v>
      </c>
      <c r="B178" s="5" t="s">
        <v>858</v>
      </c>
      <c r="C178" s="5" t="s">
        <v>859</v>
      </c>
      <c r="D178" s="148">
        <v>17900</v>
      </c>
      <c r="E178" s="1">
        <v>0</v>
      </c>
      <c r="F178" s="5" t="s">
        <v>28</v>
      </c>
      <c r="H178" s="3"/>
      <c r="I178" s="3"/>
      <c r="J178" s="3"/>
      <c r="K178" s="3"/>
    </row>
    <row r="179" spans="1:11" x14ac:dyDescent="0.25">
      <c r="A179" s="6">
        <v>43026</v>
      </c>
      <c r="B179" s="5" t="s">
        <v>860</v>
      </c>
      <c r="C179" s="5" t="s">
        <v>861</v>
      </c>
      <c r="D179" s="148">
        <v>40000</v>
      </c>
      <c r="E179" s="1">
        <v>0</v>
      </c>
      <c r="F179" s="5" t="s">
        <v>28</v>
      </c>
      <c r="H179" s="3"/>
      <c r="I179" s="3"/>
      <c r="J179" s="3"/>
      <c r="K179" s="3"/>
    </row>
    <row r="180" spans="1:11" x14ac:dyDescent="0.25">
      <c r="A180" s="6">
        <v>43026</v>
      </c>
      <c r="B180" s="5" t="s">
        <v>862</v>
      </c>
      <c r="C180" s="5" t="s">
        <v>863</v>
      </c>
      <c r="D180" s="148">
        <v>6636</v>
      </c>
      <c r="E180" s="1">
        <v>0</v>
      </c>
      <c r="F180" s="5" t="s">
        <v>28</v>
      </c>
    </row>
    <row r="181" spans="1:11" x14ac:dyDescent="0.25">
      <c r="A181" s="6">
        <v>43026</v>
      </c>
      <c r="B181" s="5" t="s">
        <v>864</v>
      </c>
      <c r="C181" s="5" t="s">
        <v>865</v>
      </c>
      <c r="D181" s="148">
        <v>2010</v>
      </c>
      <c r="E181" s="1">
        <v>0</v>
      </c>
      <c r="F181" s="5" t="s">
        <v>28</v>
      </c>
      <c r="I181" s="3"/>
    </row>
    <row r="182" spans="1:11" x14ac:dyDescent="0.25">
      <c r="A182" s="6">
        <v>43026</v>
      </c>
      <c r="B182" s="5" t="s">
        <v>866</v>
      </c>
      <c r="C182" s="5" t="s">
        <v>867</v>
      </c>
      <c r="D182" s="148">
        <v>25000</v>
      </c>
      <c r="E182" s="1">
        <v>0</v>
      </c>
      <c r="F182" s="5" t="s">
        <v>28</v>
      </c>
      <c r="I182" s="3"/>
    </row>
    <row r="183" spans="1:11" x14ac:dyDescent="0.25">
      <c r="A183" s="6">
        <v>43026</v>
      </c>
      <c r="B183" s="5" t="s">
        <v>868</v>
      </c>
      <c r="C183" s="5" t="s">
        <v>869</v>
      </c>
      <c r="D183" s="148">
        <v>7085</v>
      </c>
      <c r="E183" s="1">
        <v>0</v>
      </c>
      <c r="F183" s="5" t="s">
        <v>28</v>
      </c>
      <c r="I183" s="96"/>
    </row>
    <row r="184" spans="1:11" x14ac:dyDescent="0.25">
      <c r="A184" s="6">
        <v>43026</v>
      </c>
      <c r="B184" s="5" t="s">
        <v>870</v>
      </c>
      <c r="C184" s="5" t="s">
        <v>871</v>
      </c>
      <c r="D184" s="148">
        <v>2686</v>
      </c>
      <c r="E184" s="1">
        <v>0</v>
      </c>
      <c r="F184" s="5" t="s">
        <v>28</v>
      </c>
      <c r="I184" s="96"/>
    </row>
    <row r="185" spans="1:11" x14ac:dyDescent="0.25">
      <c r="A185" s="6">
        <v>43026</v>
      </c>
      <c r="B185" s="5" t="s">
        <v>872</v>
      </c>
      <c r="C185" s="5" t="s">
        <v>873</v>
      </c>
      <c r="D185" s="148">
        <v>21560</v>
      </c>
      <c r="E185" s="1">
        <v>0</v>
      </c>
      <c r="F185" s="5" t="s">
        <v>28</v>
      </c>
      <c r="I185" s="96"/>
    </row>
    <row r="186" spans="1:11" x14ac:dyDescent="0.25">
      <c r="A186" s="6">
        <v>43026</v>
      </c>
      <c r="B186" s="5" t="s">
        <v>874</v>
      </c>
      <c r="C186" s="5" t="s">
        <v>875</v>
      </c>
      <c r="D186" s="148">
        <v>15300</v>
      </c>
      <c r="E186" s="1">
        <v>0</v>
      </c>
      <c r="F186" s="5" t="s">
        <v>28</v>
      </c>
      <c r="I186" s="96"/>
    </row>
    <row r="187" spans="1:11" x14ac:dyDescent="0.25">
      <c r="A187" s="6">
        <v>43026</v>
      </c>
      <c r="B187" s="5" t="s">
        <v>876</v>
      </c>
      <c r="C187" s="5" t="s">
        <v>877</v>
      </c>
      <c r="D187" s="148">
        <v>9504</v>
      </c>
      <c r="E187" s="1">
        <v>0</v>
      </c>
      <c r="F187" s="5" t="s">
        <v>28</v>
      </c>
      <c r="I187" s="96"/>
    </row>
    <row r="188" spans="1:11" x14ac:dyDescent="0.25">
      <c r="A188" s="6">
        <v>43026</v>
      </c>
      <c r="B188" s="5" t="s">
        <v>878</v>
      </c>
      <c r="C188" s="5" t="s">
        <v>879</v>
      </c>
      <c r="D188" s="148">
        <v>20700</v>
      </c>
      <c r="E188" s="1">
        <v>0</v>
      </c>
      <c r="F188" s="5" t="s">
        <v>28</v>
      </c>
      <c r="I188" s="96"/>
    </row>
    <row r="189" spans="1:11" x14ac:dyDescent="0.25">
      <c r="A189" s="6">
        <v>43026</v>
      </c>
      <c r="B189" s="5" t="s">
        <v>26</v>
      </c>
      <c r="C189" s="5" t="s">
        <v>880</v>
      </c>
      <c r="D189" s="148">
        <v>18788</v>
      </c>
      <c r="E189" s="1">
        <v>0</v>
      </c>
      <c r="F189" s="5" t="s">
        <v>881</v>
      </c>
      <c r="I189" s="96"/>
    </row>
    <row r="190" spans="1:11" s="195" customFormat="1" x14ac:dyDescent="0.25">
      <c r="A190" s="194">
        <v>43026</v>
      </c>
      <c r="B190" s="195" t="s">
        <v>26</v>
      </c>
      <c r="C190" s="195" t="s">
        <v>882</v>
      </c>
      <c r="D190" s="197">
        <v>6180</v>
      </c>
      <c r="E190" s="196">
        <v>0</v>
      </c>
      <c r="F190" s="195" t="s">
        <v>883</v>
      </c>
      <c r="I190" s="96"/>
    </row>
    <row r="191" spans="1:11" x14ac:dyDescent="0.25">
      <c r="A191" s="6">
        <v>43026</v>
      </c>
      <c r="B191" s="5" t="s">
        <v>27</v>
      </c>
      <c r="C191" s="5" t="s">
        <v>884</v>
      </c>
      <c r="D191" s="148">
        <v>37218</v>
      </c>
      <c r="E191" s="1">
        <v>0</v>
      </c>
      <c r="F191" s="5" t="s">
        <v>885</v>
      </c>
      <c r="I191" s="96"/>
    </row>
    <row r="192" spans="1:11" x14ac:dyDescent="0.25">
      <c r="A192" s="6">
        <v>43027</v>
      </c>
      <c r="B192" s="5" t="s">
        <v>886</v>
      </c>
      <c r="C192" s="5" t="s">
        <v>887</v>
      </c>
      <c r="D192" s="1">
        <v>0</v>
      </c>
      <c r="E192" s="148">
        <v>58590</v>
      </c>
      <c r="F192" s="5" t="s">
        <v>28</v>
      </c>
      <c r="I192" s="96"/>
    </row>
    <row r="193" spans="1:9" x14ac:dyDescent="0.25">
      <c r="A193" s="6">
        <v>43027</v>
      </c>
      <c r="B193" s="5" t="s">
        <v>632</v>
      </c>
      <c r="C193" s="5" t="s">
        <v>888</v>
      </c>
      <c r="D193" s="1">
        <v>0</v>
      </c>
      <c r="E193" s="148">
        <v>31676</v>
      </c>
      <c r="F193" s="5" t="s">
        <v>28</v>
      </c>
      <c r="I193" s="96"/>
    </row>
    <row r="194" spans="1:9" x14ac:dyDescent="0.25">
      <c r="A194" s="6">
        <v>43027</v>
      </c>
      <c r="B194" s="5" t="s">
        <v>27</v>
      </c>
      <c r="C194" s="5" t="s">
        <v>889</v>
      </c>
      <c r="D194" s="148">
        <v>5110.2299999999996</v>
      </c>
      <c r="E194" s="1">
        <v>0</v>
      </c>
      <c r="F194" s="5" t="s">
        <v>890</v>
      </c>
      <c r="I194" s="96"/>
    </row>
    <row r="195" spans="1:9" x14ac:dyDescent="0.25">
      <c r="A195" s="6">
        <v>43027</v>
      </c>
      <c r="B195" s="5" t="s">
        <v>27</v>
      </c>
      <c r="C195" s="5" t="s">
        <v>891</v>
      </c>
      <c r="D195" s="148">
        <v>1363.67</v>
      </c>
      <c r="E195" s="1">
        <v>0</v>
      </c>
      <c r="F195" s="5" t="s">
        <v>892</v>
      </c>
      <c r="I195" s="96"/>
    </row>
    <row r="196" spans="1:9" x14ac:dyDescent="0.25">
      <c r="A196" s="6">
        <v>43027</v>
      </c>
      <c r="B196" s="5" t="s">
        <v>27</v>
      </c>
      <c r="C196" s="5" t="s">
        <v>893</v>
      </c>
      <c r="D196" s="148">
        <v>525.04</v>
      </c>
      <c r="E196" s="1">
        <v>0</v>
      </c>
      <c r="F196" s="5" t="s">
        <v>894</v>
      </c>
      <c r="I196" s="96"/>
    </row>
    <row r="197" spans="1:9" x14ac:dyDescent="0.25">
      <c r="A197" s="6">
        <v>43029</v>
      </c>
      <c r="B197" s="5" t="s">
        <v>895</v>
      </c>
      <c r="C197" s="5" t="s">
        <v>896</v>
      </c>
      <c r="D197" s="148">
        <v>9580</v>
      </c>
      <c r="E197" s="1">
        <v>0</v>
      </c>
      <c r="F197" s="5" t="s">
        <v>28</v>
      </c>
      <c r="I197" s="96"/>
    </row>
    <row r="198" spans="1:9" x14ac:dyDescent="0.25">
      <c r="A198" s="6">
        <v>43029</v>
      </c>
      <c r="B198" s="5" t="s">
        <v>897</v>
      </c>
      <c r="C198" s="5" t="s">
        <v>898</v>
      </c>
      <c r="D198" s="148">
        <v>5420</v>
      </c>
      <c r="E198" s="1">
        <v>0</v>
      </c>
      <c r="F198" s="5" t="s">
        <v>28</v>
      </c>
      <c r="I198" s="96"/>
    </row>
    <row r="199" spans="1:9" x14ac:dyDescent="0.25">
      <c r="A199" s="6">
        <v>43029</v>
      </c>
      <c r="B199" s="5" t="s">
        <v>899</v>
      </c>
      <c r="C199" s="5" t="s">
        <v>900</v>
      </c>
      <c r="D199" s="148">
        <v>25000</v>
      </c>
      <c r="E199" s="1">
        <v>0</v>
      </c>
      <c r="F199" s="5" t="s">
        <v>28</v>
      </c>
      <c r="I199" s="96"/>
    </row>
    <row r="200" spans="1:9" x14ac:dyDescent="0.25">
      <c r="A200" s="6">
        <v>43029</v>
      </c>
      <c r="B200" s="5" t="s">
        <v>901</v>
      </c>
      <c r="C200" s="5" t="s">
        <v>902</v>
      </c>
      <c r="D200" s="148">
        <v>25000</v>
      </c>
      <c r="E200" s="1">
        <v>0</v>
      </c>
      <c r="F200" s="5" t="s">
        <v>28</v>
      </c>
      <c r="I200" s="96"/>
    </row>
    <row r="201" spans="1:9" x14ac:dyDescent="0.25">
      <c r="A201" s="6">
        <v>43029</v>
      </c>
      <c r="B201" s="5" t="s">
        <v>903</v>
      </c>
      <c r="C201" s="5" t="s">
        <v>904</v>
      </c>
      <c r="D201" s="148">
        <v>25000</v>
      </c>
      <c r="E201" s="1">
        <v>0</v>
      </c>
      <c r="F201" s="5" t="s">
        <v>28</v>
      </c>
      <c r="I201" s="96"/>
    </row>
    <row r="202" spans="1:9" x14ac:dyDescent="0.25">
      <c r="A202" s="6">
        <v>43029</v>
      </c>
      <c r="B202" s="5" t="s">
        <v>905</v>
      </c>
      <c r="C202" s="5" t="s">
        <v>906</v>
      </c>
      <c r="D202" s="148">
        <v>25000</v>
      </c>
      <c r="E202" s="1">
        <v>0</v>
      </c>
      <c r="F202" s="5" t="s">
        <v>28</v>
      </c>
      <c r="I202" s="96"/>
    </row>
    <row r="203" spans="1:9" x14ac:dyDescent="0.25">
      <c r="A203" s="6">
        <v>43029</v>
      </c>
      <c r="B203" s="5" t="s">
        <v>907</v>
      </c>
      <c r="C203" s="5" t="s">
        <v>908</v>
      </c>
      <c r="D203" s="148">
        <v>23700</v>
      </c>
      <c r="E203" s="1">
        <v>0</v>
      </c>
      <c r="F203" s="5" t="s">
        <v>28</v>
      </c>
      <c r="I203" s="96"/>
    </row>
    <row r="204" spans="1:9" x14ac:dyDescent="0.25">
      <c r="A204" s="6">
        <v>43029</v>
      </c>
      <c r="B204" s="5" t="s">
        <v>909</v>
      </c>
      <c r="C204" s="5" t="s">
        <v>910</v>
      </c>
      <c r="D204" s="148">
        <v>200000</v>
      </c>
      <c r="E204" s="1">
        <v>0</v>
      </c>
      <c r="F204" s="5" t="s">
        <v>28</v>
      </c>
      <c r="I204" s="96"/>
    </row>
    <row r="205" spans="1:9" x14ac:dyDescent="0.25">
      <c r="A205" s="6">
        <v>43029</v>
      </c>
      <c r="B205" s="5" t="s">
        <v>911</v>
      </c>
      <c r="C205" s="5" t="s">
        <v>912</v>
      </c>
      <c r="D205" s="148">
        <v>200000</v>
      </c>
      <c r="E205" s="1">
        <v>0</v>
      </c>
      <c r="F205" s="5" t="s">
        <v>28</v>
      </c>
      <c r="I205" s="96"/>
    </row>
    <row r="206" spans="1:9" x14ac:dyDescent="0.25">
      <c r="A206" s="6">
        <v>43029</v>
      </c>
      <c r="B206" s="5" t="s">
        <v>913</v>
      </c>
      <c r="C206" s="5" t="s">
        <v>914</v>
      </c>
      <c r="D206" s="148">
        <v>200000</v>
      </c>
      <c r="E206" s="1">
        <v>0</v>
      </c>
      <c r="F206" s="5" t="s">
        <v>28</v>
      </c>
      <c r="I206" s="96"/>
    </row>
    <row r="207" spans="1:9" x14ac:dyDescent="0.25">
      <c r="A207" s="6">
        <v>43029</v>
      </c>
      <c r="B207" s="5" t="s">
        <v>915</v>
      </c>
      <c r="C207" s="5" t="s">
        <v>916</v>
      </c>
      <c r="D207" s="148">
        <v>200000</v>
      </c>
      <c r="E207" s="1">
        <v>0</v>
      </c>
      <c r="F207" s="5" t="s">
        <v>28</v>
      </c>
      <c r="I207" s="96"/>
    </row>
    <row r="208" spans="1:9" x14ac:dyDescent="0.25">
      <c r="A208" s="6">
        <v>43029</v>
      </c>
      <c r="B208" s="5" t="s">
        <v>917</v>
      </c>
      <c r="C208" s="5" t="s">
        <v>918</v>
      </c>
      <c r="D208" s="148">
        <v>200000</v>
      </c>
      <c r="E208" s="1">
        <v>0</v>
      </c>
      <c r="F208" s="5" t="s">
        <v>28</v>
      </c>
      <c r="I208" s="96"/>
    </row>
    <row r="209" spans="1:9" x14ac:dyDescent="0.25">
      <c r="A209" s="6">
        <v>43029</v>
      </c>
      <c r="B209" s="5" t="s">
        <v>919</v>
      </c>
      <c r="C209" s="5" t="s">
        <v>920</v>
      </c>
      <c r="D209" s="148">
        <v>200000</v>
      </c>
      <c r="E209" s="1">
        <v>0</v>
      </c>
      <c r="F209" s="5" t="s">
        <v>28</v>
      </c>
      <c r="I209" s="96"/>
    </row>
    <row r="210" spans="1:9" x14ac:dyDescent="0.25">
      <c r="A210" s="6">
        <v>43029</v>
      </c>
      <c r="B210" s="5" t="s">
        <v>921</v>
      </c>
      <c r="C210" s="5" t="s">
        <v>922</v>
      </c>
      <c r="D210" s="148">
        <v>15300</v>
      </c>
      <c r="E210" s="1">
        <v>0</v>
      </c>
      <c r="F210" s="5" t="s">
        <v>28</v>
      </c>
      <c r="I210" s="96"/>
    </row>
    <row r="211" spans="1:9" x14ac:dyDescent="0.25">
      <c r="A211" s="6">
        <v>43029</v>
      </c>
      <c r="B211" s="5" t="s">
        <v>923</v>
      </c>
      <c r="C211" s="5" t="s">
        <v>924</v>
      </c>
      <c r="D211" s="148">
        <v>13800</v>
      </c>
      <c r="E211" s="1">
        <v>0</v>
      </c>
      <c r="F211" s="5" t="s">
        <v>28</v>
      </c>
      <c r="I211" s="96"/>
    </row>
    <row r="212" spans="1:9" x14ac:dyDescent="0.25">
      <c r="A212" s="6">
        <v>43029</v>
      </c>
      <c r="B212" s="5" t="s">
        <v>925</v>
      </c>
      <c r="C212" s="5" t="s">
        <v>926</v>
      </c>
      <c r="D212" s="148">
        <v>25000</v>
      </c>
      <c r="E212" s="1">
        <v>0</v>
      </c>
      <c r="F212" s="5" t="s">
        <v>28</v>
      </c>
      <c r="I212" s="96"/>
    </row>
    <row r="213" spans="1:9" x14ac:dyDescent="0.25">
      <c r="A213" s="6">
        <v>43029</v>
      </c>
      <c r="B213" s="5" t="s">
        <v>927</v>
      </c>
      <c r="C213" s="5" t="s">
        <v>928</v>
      </c>
      <c r="D213" s="148">
        <v>25000</v>
      </c>
      <c r="E213" s="1">
        <v>0</v>
      </c>
      <c r="F213" s="5" t="s">
        <v>28</v>
      </c>
      <c r="I213" s="96"/>
    </row>
    <row r="214" spans="1:9" x14ac:dyDescent="0.25">
      <c r="A214" s="6">
        <v>43029</v>
      </c>
      <c r="B214" s="5" t="s">
        <v>929</v>
      </c>
      <c r="C214" s="5" t="s">
        <v>930</v>
      </c>
      <c r="D214" s="148">
        <v>15500</v>
      </c>
      <c r="E214" s="1">
        <v>0</v>
      </c>
      <c r="F214" s="5" t="s">
        <v>28</v>
      </c>
      <c r="I214" s="96"/>
    </row>
    <row r="215" spans="1:9" x14ac:dyDescent="0.25">
      <c r="A215" s="6">
        <v>43029</v>
      </c>
      <c r="B215" s="5" t="s">
        <v>931</v>
      </c>
      <c r="C215" s="5" t="s">
        <v>932</v>
      </c>
      <c r="D215" s="148">
        <v>8179</v>
      </c>
      <c r="E215" s="1">
        <v>0</v>
      </c>
      <c r="F215" s="5" t="s">
        <v>28</v>
      </c>
      <c r="I215" s="96"/>
    </row>
    <row r="216" spans="1:9" x14ac:dyDescent="0.25">
      <c r="A216" s="6">
        <v>43029</v>
      </c>
      <c r="B216" s="5" t="s">
        <v>933</v>
      </c>
      <c r="C216" s="5" t="s">
        <v>934</v>
      </c>
      <c r="D216" s="148">
        <v>25000</v>
      </c>
      <c r="E216" s="1">
        <v>0</v>
      </c>
      <c r="F216" s="5" t="s">
        <v>28</v>
      </c>
      <c r="I216" s="96"/>
    </row>
    <row r="217" spans="1:9" x14ac:dyDescent="0.25">
      <c r="A217" s="6">
        <v>43029</v>
      </c>
      <c r="B217" s="5" t="s">
        <v>935</v>
      </c>
      <c r="C217" s="5" t="s">
        <v>936</v>
      </c>
      <c r="D217" s="148">
        <v>11940</v>
      </c>
      <c r="E217" s="1">
        <v>0</v>
      </c>
      <c r="F217" s="5" t="s">
        <v>28</v>
      </c>
      <c r="I217" s="96"/>
    </row>
    <row r="218" spans="1:9" x14ac:dyDescent="0.25">
      <c r="A218" s="6">
        <v>43029</v>
      </c>
      <c r="B218" s="5" t="s">
        <v>937</v>
      </c>
      <c r="C218" s="5" t="s">
        <v>938</v>
      </c>
      <c r="D218" s="148">
        <v>40000</v>
      </c>
      <c r="E218" s="1">
        <v>0</v>
      </c>
      <c r="F218" s="5" t="s">
        <v>28</v>
      </c>
      <c r="I218" s="96"/>
    </row>
    <row r="219" spans="1:9" x14ac:dyDescent="0.25">
      <c r="A219" s="6">
        <v>43029</v>
      </c>
      <c r="B219" s="5" t="s">
        <v>939</v>
      </c>
      <c r="C219" s="5" t="s">
        <v>940</v>
      </c>
      <c r="D219" s="148">
        <v>40000</v>
      </c>
      <c r="E219" s="1">
        <v>0</v>
      </c>
      <c r="F219" s="5" t="s">
        <v>28</v>
      </c>
      <c r="I219" s="96"/>
    </row>
    <row r="220" spans="1:9" x14ac:dyDescent="0.25">
      <c r="A220" s="6">
        <v>43029</v>
      </c>
      <c r="B220" s="5" t="s">
        <v>941</v>
      </c>
      <c r="C220" s="5" t="s">
        <v>942</v>
      </c>
      <c r="D220" s="148">
        <v>40000</v>
      </c>
      <c r="E220" s="1">
        <v>0</v>
      </c>
      <c r="F220" s="5" t="s">
        <v>28</v>
      </c>
      <c r="I220" s="96"/>
    </row>
    <row r="221" spans="1:9" x14ac:dyDescent="0.25">
      <c r="A221" s="6">
        <v>43029</v>
      </c>
      <c r="B221" s="5" t="s">
        <v>943</v>
      </c>
      <c r="C221" s="5" t="s">
        <v>944</v>
      </c>
      <c r="D221" s="148">
        <v>40000</v>
      </c>
      <c r="E221" s="1">
        <v>0</v>
      </c>
      <c r="F221" s="5" t="s">
        <v>28</v>
      </c>
      <c r="I221" s="96"/>
    </row>
    <row r="222" spans="1:9" x14ac:dyDescent="0.25">
      <c r="A222" s="6">
        <v>43029</v>
      </c>
      <c r="B222" s="5" t="s">
        <v>945</v>
      </c>
      <c r="C222" s="5" t="s">
        <v>946</v>
      </c>
      <c r="D222" s="148">
        <v>25000</v>
      </c>
      <c r="E222" s="1">
        <v>0</v>
      </c>
      <c r="F222" s="5" t="s">
        <v>28</v>
      </c>
      <c r="I222" s="96"/>
    </row>
    <row r="223" spans="1:9" x14ac:dyDescent="0.25">
      <c r="A223" s="6">
        <v>43029</v>
      </c>
      <c r="B223" s="5" t="s">
        <v>947</v>
      </c>
      <c r="C223" s="5" t="s">
        <v>948</v>
      </c>
      <c r="D223" s="148">
        <v>25000</v>
      </c>
      <c r="E223" s="1">
        <v>0</v>
      </c>
      <c r="F223" s="5" t="s">
        <v>28</v>
      </c>
      <c r="I223" s="96"/>
    </row>
    <row r="224" spans="1:9" x14ac:dyDescent="0.25">
      <c r="A224" s="6">
        <v>43029</v>
      </c>
      <c r="B224" s="5" t="s">
        <v>949</v>
      </c>
      <c r="C224" s="5" t="s">
        <v>950</v>
      </c>
      <c r="D224" s="148">
        <v>18100</v>
      </c>
      <c r="E224" s="1">
        <v>0</v>
      </c>
      <c r="F224" s="5" t="s">
        <v>28</v>
      </c>
      <c r="I224" s="96"/>
    </row>
    <row r="225" spans="1:9" x14ac:dyDescent="0.25">
      <c r="A225" s="6">
        <v>43029</v>
      </c>
      <c r="B225" s="5" t="s">
        <v>951</v>
      </c>
      <c r="C225" s="5" t="s">
        <v>952</v>
      </c>
      <c r="D225" s="148">
        <v>9880</v>
      </c>
      <c r="E225" s="1">
        <v>0</v>
      </c>
      <c r="F225" s="5" t="s">
        <v>28</v>
      </c>
      <c r="I225" s="96"/>
    </row>
    <row r="226" spans="1:9" x14ac:dyDescent="0.25">
      <c r="A226" s="6">
        <v>43029</v>
      </c>
      <c r="B226" s="5" t="s">
        <v>953</v>
      </c>
      <c r="C226" s="5" t="s">
        <v>954</v>
      </c>
      <c r="D226" s="148">
        <v>25000</v>
      </c>
      <c r="E226" s="1">
        <v>0</v>
      </c>
      <c r="F226" s="5" t="s">
        <v>28</v>
      </c>
      <c r="I226" s="96"/>
    </row>
    <row r="227" spans="1:9" x14ac:dyDescent="0.25">
      <c r="A227" s="6">
        <v>43029</v>
      </c>
      <c r="B227" s="5" t="s">
        <v>955</v>
      </c>
      <c r="C227" s="5" t="s">
        <v>956</v>
      </c>
      <c r="D227" s="148">
        <v>25000</v>
      </c>
      <c r="E227" s="1">
        <v>0</v>
      </c>
      <c r="F227" s="5" t="s">
        <v>28</v>
      </c>
      <c r="I227" s="96"/>
    </row>
    <row r="228" spans="1:9" x14ac:dyDescent="0.25">
      <c r="A228" s="6">
        <v>43029</v>
      </c>
      <c r="B228" s="5" t="s">
        <v>957</v>
      </c>
      <c r="C228" s="5" t="s">
        <v>958</v>
      </c>
      <c r="D228" s="148">
        <v>1960</v>
      </c>
      <c r="E228" s="1">
        <v>0</v>
      </c>
      <c r="F228" s="5" t="s">
        <v>28</v>
      </c>
      <c r="I228" s="96"/>
    </row>
    <row r="229" spans="1:9" x14ac:dyDescent="0.25">
      <c r="A229" s="6">
        <v>43029</v>
      </c>
      <c r="B229" s="5" t="s">
        <v>959</v>
      </c>
      <c r="C229" s="5" t="s">
        <v>960</v>
      </c>
      <c r="D229" s="148">
        <v>24537</v>
      </c>
      <c r="E229" s="1">
        <v>0</v>
      </c>
      <c r="F229" s="5" t="s">
        <v>28</v>
      </c>
      <c r="I229" s="96"/>
    </row>
    <row r="230" spans="1:9" x14ac:dyDescent="0.25">
      <c r="A230" s="6">
        <v>43029</v>
      </c>
      <c r="B230" s="5" t="s">
        <v>961</v>
      </c>
      <c r="C230" s="5" t="s">
        <v>962</v>
      </c>
      <c r="D230" s="148">
        <v>3920</v>
      </c>
      <c r="E230" s="1">
        <v>0</v>
      </c>
      <c r="F230" s="5" t="s">
        <v>28</v>
      </c>
      <c r="I230" s="96"/>
    </row>
    <row r="231" spans="1:9" x14ac:dyDescent="0.25">
      <c r="A231" s="6">
        <v>43029</v>
      </c>
      <c r="B231" s="5" t="s">
        <v>963</v>
      </c>
      <c r="C231" s="5" t="s">
        <v>964</v>
      </c>
      <c r="D231" s="148">
        <v>24100</v>
      </c>
      <c r="E231" s="1">
        <v>0</v>
      </c>
      <c r="F231" s="5" t="s">
        <v>28</v>
      </c>
      <c r="I231" s="96"/>
    </row>
    <row r="232" spans="1:9" x14ac:dyDescent="0.25">
      <c r="A232" s="6">
        <v>43029</v>
      </c>
      <c r="B232" s="5" t="s">
        <v>965</v>
      </c>
      <c r="C232" s="5" t="s">
        <v>966</v>
      </c>
      <c r="D232" s="148">
        <v>25000</v>
      </c>
      <c r="E232" s="1">
        <v>0</v>
      </c>
      <c r="F232" s="5" t="s">
        <v>28</v>
      </c>
      <c r="I232" s="96"/>
    </row>
    <row r="233" spans="1:9" x14ac:dyDescent="0.25">
      <c r="A233" s="6">
        <v>43029</v>
      </c>
      <c r="B233" s="5" t="s">
        <v>967</v>
      </c>
      <c r="C233" s="5" t="s">
        <v>968</v>
      </c>
      <c r="D233" s="148">
        <v>25000</v>
      </c>
      <c r="E233" s="1">
        <v>0</v>
      </c>
      <c r="F233" s="5" t="s">
        <v>28</v>
      </c>
      <c r="I233" s="3"/>
    </row>
    <row r="234" spans="1:9" x14ac:dyDescent="0.25">
      <c r="A234" s="6">
        <v>43029</v>
      </c>
      <c r="B234" s="5" t="s">
        <v>969</v>
      </c>
      <c r="C234" s="5" t="s">
        <v>970</v>
      </c>
      <c r="D234" s="148">
        <v>25000</v>
      </c>
      <c r="E234" s="1">
        <v>0</v>
      </c>
      <c r="F234" s="5" t="s">
        <v>28</v>
      </c>
      <c r="I234" s="3"/>
    </row>
    <row r="235" spans="1:9" x14ac:dyDescent="0.25">
      <c r="A235" s="6">
        <v>43029</v>
      </c>
      <c r="B235" s="5" t="s">
        <v>971</v>
      </c>
      <c r="C235" s="5" t="s">
        <v>972</v>
      </c>
      <c r="D235" s="148">
        <v>3460</v>
      </c>
      <c r="E235" s="1">
        <v>0</v>
      </c>
      <c r="F235" s="5" t="s">
        <v>28</v>
      </c>
      <c r="I235" s="3"/>
    </row>
    <row r="236" spans="1:9" x14ac:dyDescent="0.25">
      <c r="A236" s="6">
        <v>43029</v>
      </c>
      <c r="B236" s="5" t="s">
        <v>973</v>
      </c>
      <c r="C236" s="5" t="s">
        <v>974</v>
      </c>
      <c r="D236" s="148">
        <v>18100</v>
      </c>
      <c r="E236" s="1">
        <v>0</v>
      </c>
      <c r="F236" s="5" t="s">
        <v>28</v>
      </c>
      <c r="I236" s="3"/>
    </row>
    <row r="237" spans="1:9" x14ac:dyDescent="0.25">
      <c r="A237" s="6">
        <v>43029</v>
      </c>
      <c r="B237" s="5" t="s">
        <v>975</v>
      </c>
      <c r="C237" s="5" t="s">
        <v>976</v>
      </c>
      <c r="D237" s="148">
        <v>25000</v>
      </c>
      <c r="E237" s="1">
        <v>0</v>
      </c>
      <c r="F237" s="5" t="s">
        <v>28</v>
      </c>
      <c r="I237" s="3"/>
    </row>
    <row r="238" spans="1:9" x14ac:dyDescent="0.25">
      <c r="A238" s="6">
        <v>43029</v>
      </c>
      <c r="B238" s="5" t="s">
        <v>977</v>
      </c>
      <c r="C238" s="5" t="s">
        <v>978</v>
      </c>
      <c r="D238" s="148">
        <v>1360</v>
      </c>
      <c r="E238" s="1">
        <v>0</v>
      </c>
      <c r="F238" s="5" t="s">
        <v>28</v>
      </c>
      <c r="I238" s="3"/>
    </row>
    <row r="239" spans="1:9" x14ac:dyDescent="0.25">
      <c r="A239" s="6">
        <v>43029</v>
      </c>
      <c r="B239" s="5" t="s">
        <v>979</v>
      </c>
      <c r="C239" s="5" t="s">
        <v>980</v>
      </c>
      <c r="D239" s="148">
        <v>25000</v>
      </c>
      <c r="E239" s="1">
        <v>0</v>
      </c>
      <c r="F239" s="5" t="s">
        <v>28</v>
      </c>
      <c r="I239" s="3"/>
    </row>
    <row r="240" spans="1:9" x14ac:dyDescent="0.25">
      <c r="A240" s="6">
        <v>43029</v>
      </c>
      <c r="B240" s="5" t="s">
        <v>981</v>
      </c>
      <c r="C240" s="5" t="s">
        <v>982</v>
      </c>
      <c r="D240" s="148">
        <v>25000</v>
      </c>
      <c r="E240" s="1">
        <v>0</v>
      </c>
      <c r="F240" s="5" t="s">
        <v>28</v>
      </c>
      <c r="I240" s="3"/>
    </row>
    <row r="241" spans="1:9" x14ac:dyDescent="0.25">
      <c r="A241" s="6">
        <v>43029</v>
      </c>
      <c r="B241" s="5" t="s">
        <v>983</v>
      </c>
      <c r="C241" s="5" t="s">
        <v>984</v>
      </c>
      <c r="D241" s="148">
        <v>25000</v>
      </c>
      <c r="E241" s="1">
        <v>0</v>
      </c>
      <c r="F241" s="5" t="s">
        <v>28</v>
      </c>
      <c r="I241" s="3"/>
    </row>
    <row r="242" spans="1:9" x14ac:dyDescent="0.25">
      <c r="A242" s="6">
        <v>43029</v>
      </c>
      <c r="B242" s="5" t="s">
        <v>985</v>
      </c>
      <c r="C242" s="5" t="s">
        <v>986</v>
      </c>
      <c r="D242" s="148">
        <v>25000</v>
      </c>
      <c r="E242" s="1">
        <v>0</v>
      </c>
      <c r="F242" s="5" t="s">
        <v>28</v>
      </c>
      <c r="I242" s="3"/>
    </row>
    <row r="243" spans="1:9" x14ac:dyDescent="0.25">
      <c r="A243" s="6">
        <v>43029</v>
      </c>
      <c r="B243" s="5" t="s">
        <v>987</v>
      </c>
      <c r="C243" s="5" t="s">
        <v>988</v>
      </c>
      <c r="D243" s="148">
        <v>9900</v>
      </c>
      <c r="E243" s="1">
        <v>0</v>
      </c>
      <c r="F243" s="5" t="s">
        <v>28</v>
      </c>
      <c r="I243" s="3"/>
    </row>
    <row r="244" spans="1:9" x14ac:dyDescent="0.25">
      <c r="A244" s="6">
        <v>43029</v>
      </c>
      <c r="B244" s="5" t="s">
        <v>989</v>
      </c>
      <c r="C244" s="5" t="s">
        <v>990</v>
      </c>
      <c r="D244" s="148">
        <v>23700</v>
      </c>
      <c r="E244" s="1">
        <v>0</v>
      </c>
      <c r="F244" s="5" t="s">
        <v>28</v>
      </c>
      <c r="I244" s="3"/>
    </row>
    <row r="245" spans="1:9" x14ac:dyDescent="0.25">
      <c r="A245" s="6">
        <v>43029</v>
      </c>
      <c r="B245" s="5" t="s">
        <v>991</v>
      </c>
      <c r="C245" s="5" t="s">
        <v>992</v>
      </c>
      <c r="D245" s="148">
        <v>25000</v>
      </c>
      <c r="E245" s="1">
        <v>0</v>
      </c>
      <c r="F245" s="5" t="s">
        <v>28</v>
      </c>
      <c r="I245" s="3"/>
    </row>
    <row r="246" spans="1:9" x14ac:dyDescent="0.25">
      <c r="A246" s="6">
        <v>43029</v>
      </c>
      <c r="B246" s="5" t="s">
        <v>993</v>
      </c>
      <c r="C246" s="5" t="s">
        <v>994</v>
      </c>
      <c r="D246" s="148">
        <v>10500</v>
      </c>
      <c r="E246" s="1">
        <v>0</v>
      </c>
      <c r="F246" s="5" t="s">
        <v>28</v>
      </c>
    </row>
    <row r="247" spans="1:9" x14ac:dyDescent="0.25">
      <c r="A247" s="6">
        <v>43029</v>
      </c>
      <c r="B247" s="5" t="s">
        <v>995</v>
      </c>
      <c r="C247" s="5" t="s">
        <v>996</v>
      </c>
      <c r="D247" s="148">
        <v>23700</v>
      </c>
      <c r="E247" s="1">
        <v>0</v>
      </c>
      <c r="F247" s="5" t="s">
        <v>28</v>
      </c>
    </row>
    <row r="248" spans="1:9" x14ac:dyDescent="0.25">
      <c r="A248" s="6">
        <v>43029</v>
      </c>
      <c r="B248" s="5" t="s">
        <v>997</v>
      </c>
      <c r="C248" s="5" t="s">
        <v>998</v>
      </c>
      <c r="D248" s="148">
        <v>25000</v>
      </c>
      <c r="E248" s="1">
        <v>0</v>
      </c>
      <c r="F248" s="5" t="s">
        <v>28</v>
      </c>
    </row>
    <row r="249" spans="1:9" x14ac:dyDescent="0.25">
      <c r="A249" s="6">
        <v>43029</v>
      </c>
      <c r="B249" s="5" t="s">
        <v>999</v>
      </c>
      <c r="C249" s="5" t="s">
        <v>1000</v>
      </c>
      <c r="D249" s="148">
        <v>25000</v>
      </c>
      <c r="E249" s="1">
        <v>0</v>
      </c>
      <c r="F249" s="5" t="s">
        <v>28</v>
      </c>
    </row>
    <row r="250" spans="1:9" x14ac:dyDescent="0.25">
      <c r="A250" s="6">
        <v>43029</v>
      </c>
      <c r="B250" s="5" t="s">
        <v>1001</v>
      </c>
      <c r="C250" s="5" t="s">
        <v>1002</v>
      </c>
      <c r="D250" s="148">
        <v>25000</v>
      </c>
      <c r="E250" s="1">
        <v>0</v>
      </c>
      <c r="F250" s="5" t="s">
        <v>28</v>
      </c>
    </row>
    <row r="251" spans="1:9" x14ac:dyDescent="0.25">
      <c r="A251" s="6">
        <v>43029</v>
      </c>
      <c r="B251" s="5" t="s">
        <v>1003</v>
      </c>
      <c r="C251" s="5" t="s">
        <v>1004</v>
      </c>
      <c r="D251" s="148">
        <v>25000</v>
      </c>
      <c r="E251" s="1">
        <v>0</v>
      </c>
      <c r="F251" s="5" t="s">
        <v>28</v>
      </c>
    </row>
    <row r="252" spans="1:9" x14ac:dyDescent="0.25">
      <c r="A252" s="6">
        <v>43029</v>
      </c>
      <c r="B252" s="5" t="s">
        <v>1005</v>
      </c>
      <c r="C252" s="5" t="s">
        <v>1006</v>
      </c>
      <c r="D252" s="148">
        <v>12000</v>
      </c>
      <c r="E252" s="1">
        <v>0</v>
      </c>
      <c r="F252" s="5" t="s">
        <v>28</v>
      </c>
    </row>
    <row r="253" spans="1:9" x14ac:dyDescent="0.25">
      <c r="A253" s="6">
        <v>43030</v>
      </c>
      <c r="B253" s="5" t="s">
        <v>1007</v>
      </c>
      <c r="C253" s="5" t="s">
        <v>1008</v>
      </c>
      <c r="D253" s="1">
        <v>0</v>
      </c>
      <c r="E253" s="148">
        <v>66615</v>
      </c>
      <c r="F253" s="5" t="s">
        <v>28</v>
      </c>
    </row>
    <row r="254" spans="1:9" x14ac:dyDescent="0.25">
      <c r="A254" s="6">
        <v>43030</v>
      </c>
      <c r="B254" s="5" t="s">
        <v>1009</v>
      </c>
      <c r="C254" s="5" t="s">
        <v>1010</v>
      </c>
      <c r="D254" s="1">
        <v>0</v>
      </c>
      <c r="E254" s="148">
        <v>11438</v>
      </c>
      <c r="F254" s="5" t="s">
        <v>28</v>
      </c>
    </row>
    <row r="255" spans="1:9" x14ac:dyDescent="0.25">
      <c r="A255" s="6">
        <v>43030</v>
      </c>
      <c r="B255" s="5" t="s">
        <v>1011</v>
      </c>
      <c r="C255" s="5" t="s">
        <v>1012</v>
      </c>
      <c r="D255" s="1">
        <v>0</v>
      </c>
      <c r="E255" s="148">
        <v>16579</v>
      </c>
      <c r="F255" s="5" t="s">
        <v>28</v>
      </c>
    </row>
    <row r="256" spans="1:9" x14ac:dyDescent="0.25">
      <c r="A256" s="6">
        <v>43030</v>
      </c>
      <c r="B256" s="5" t="s">
        <v>1013</v>
      </c>
      <c r="C256" s="5" t="s">
        <v>1014</v>
      </c>
      <c r="D256" s="148">
        <v>200000</v>
      </c>
      <c r="E256" s="1">
        <v>0</v>
      </c>
      <c r="F256" s="5" t="s">
        <v>28</v>
      </c>
    </row>
    <row r="257" spans="1:6" x14ac:dyDescent="0.25">
      <c r="A257" s="6">
        <v>43030</v>
      </c>
      <c r="B257" s="5" t="s">
        <v>1015</v>
      </c>
      <c r="C257" s="5" t="s">
        <v>1016</v>
      </c>
      <c r="D257" s="148">
        <v>200000</v>
      </c>
      <c r="E257" s="1">
        <v>0</v>
      </c>
      <c r="F257" s="5" t="s">
        <v>28</v>
      </c>
    </row>
    <row r="258" spans="1:6" x14ac:dyDescent="0.25">
      <c r="A258" s="6">
        <v>43030</v>
      </c>
      <c r="B258" s="5" t="s">
        <v>1017</v>
      </c>
      <c r="C258" s="5" t="s">
        <v>1018</v>
      </c>
      <c r="D258" s="148">
        <v>200000</v>
      </c>
      <c r="E258" s="1">
        <v>0</v>
      </c>
      <c r="F258" s="5" t="s">
        <v>28</v>
      </c>
    </row>
    <row r="259" spans="1:6" x14ac:dyDescent="0.25">
      <c r="A259" s="6">
        <v>43030</v>
      </c>
      <c r="B259" s="5" t="s">
        <v>1019</v>
      </c>
      <c r="C259" s="5" t="s">
        <v>1020</v>
      </c>
      <c r="D259" s="148">
        <v>200000</v>
      </c>
      <c r="E259" s="1">
        <v>0</v>
      </c>
      <c r="F259" s="5" t="s">
        <v>28</v>
      </c>
    </row>
    <row r="260" spans="1:6" x14ac:dyDescent="0.25">
      <c r="A260" s="6">
        <v>43030</v>
      </c>
      <c r="B260" s="5" t="s">
        <v>26</v>
      </c>
      <c r="C260" s="5" t="s">
        <v>1021</v>
      </c>
      <c r="D260" s="148">
        <v>2000000</v>
      </c>
      <c r="E260" s="1">
        <v>0</v>
      </c>
      <c r="F260" s="5" t="s">
        <v>1021</v>
      </c>
    </row>
    <row r="261" spans="1:6" x14ac:dyDescent="0.25">
      <c r="A261" s="6">
        <v>43030</v>
      </c>
      <c r="B261" s="5" t="s">
        <v>27</v>
      </c>
      <c r="C261" s="5" t="s">
        <v>1022</v>
      </c>
      <c r="D261" s="148">
        <v>560515.83999999997</v>
      </c>
      <c r="E261" s="1">
        <v>0</v>
      </c>
      <c r="F261" s="5" t="s">
        <v>1023</v>
      </c>
    </row>
    <row r="262" spans="1:6" x14ac:dyDescent="0.25">
      <c r="A262" s="6">
        <v>43030</v>
      </c>
      <c r="B262" s="5" t="s">
        <v>27</v>
      </c>
      <c r="C262" s="5" t="s">
        <v>1024</v>
      </c>
      <c r="D262" s="148">
        <v>90</v>
      </c>
      <c r="E262" s="1">
        <v>0</v>
      </c>
      <c r="F262" s="5" t="s">
        <v>1023</v>
      </c>
    </row>
    <row r="263" spans="1:6" x14ac:dyDescent="0.25">
      <c r="A263" s="6">
        <v>43030</v>
      </c>
      <c r="B263" s="5" t="s">
        <v>27</v>
      </c>
      <c r="C263" s="5" t="s">
        <v>1025</v>
      </c>
      <c r="D263" s="148">
        <v>64199</v>
      </c>
      <c r="E263" s="1">
        <v>0</v>
      </c>
      <c r="F263" s="5" t="s">
        <v>1025</v>
      </c>
    </row>
    <row r="264" spans="1:6" x14ac:dyDescent="0.25">
      <c r="A264" s="6">
        <v>43030</v>
      </c>
      <c r="B264" s="5" t="s">
        <v>27</v>
      </c>
      <c r="C264" s="5" t="s">
        <v>1026</v>
      </c>
      <c r="D264" s="1">
        <v>0</v>
      </c>
      <c r="E264" s="148">
        <v>16261.54</v>
      </c>
      <c r="F264" s="5" t="s">
        <v>1026</v>
      </c>
    </row>
    <row r="265" spans="1:6" x14ac:dyDescent="0.25">
      <c r="A265" s="6">
        <v>43030</v>
      </c>
      <c r="B265" s="5" t="s">
        <v>27</v>
      </c>
      <c r="C265" s="5" t="s">
        <v>1027</v>
      </c>
      <c r="D265" s="1">
        <v>0</v>
      </c>
      <c r="E265" s="148">
        <v>118034.52</v>
      </c>
      <c r="F265" s="5" t="s">
        <v>1027</v>
      </c>
    </row>
    <row r="266" spans="1:6" x14ac:dyDescent="0.25">
      <c r="A266" s="6">
        <v>43030</v>
      </c>
      <c r="B266" s="5" t="s">
        <v>27</v>
      </c>
      <c r="C266" s="5" t="s">
        <v>1028</v>
      </c>
      <c r="D266" s="1">
        <v>0</v>
      </c>
      <c r="E266" s="148">
        <v>36367.339999999997</v>
      </c>
      <c r="F266" s="5" t="s">
        <v>1028</v>
      </c>
    </row>
    <row r="267" spans="1:6" x14ac:dyDescent="0.25">
      <c r="A267" s="6">
        <v>43030</v>
      </c>
      <c r="B267" s="5" t="s">
        <v>27</v>
      </c>
      <c r="C267" s="5" t="s">
        <v>1029</v>
      </c>
      <c r="D267" s="1">
        <v>0</v>
      </c>
      <c r="E267" s="148">
        <v>2370606.65</v>
      </c>
      <c r="F267" s="5" t="s">
        <v>1029</v>
      </c>
    </row>
    <row r="268" spans="1:6" s="199" customFormat="1" x14ac:dyDescent="0.25">
      <c r="A268" s="198">
        <v>43030</v>
      </c>
      <c r="B268" s="199" t="s">
        <v>1037</v>
      </c>
      <c r="C268" s="199" t="s">
        <v>1036</v>
      </c>
      <c r="D268" s="148">
        <v>5374.9</v>
      </c>
      <c r="E268" s="1">
        <v>0</v>
      </c>
      <c r="F268" s="199" t="s">
        <v>28</v>
      </c>
    </row>
    <row r="269" spans="1:6" s="199" customFormat="1" x14ac:dyDescent="0.25">
      <c r="A269" s="198">
        <v>43030</v>
      </c>
      <c r="B269" s="199" t="s">
        <v>1035</v>
      </c>
      <c r="C269" s="199" t="s">
        <v>1034</v>
      </c>
      <c r="D269" s="148">
        <v>5570</v>
      </c>
      <c r="E269" s="1">
        <v>0</v>
      </c>
      <c r="F269" s="199" t="s">
        <v>28</v>
      </c>
    </row>
    <row r="270" spans="1:6" s="199" customFormat="1" x14ac:dyDescent="0.25">
      <c r="A270" s="198">
        <v>43030</v>
      </c>
      <c r="B270" s="199" t="s">
        <v>1033</v>
      </c>
      <c r="C270" s="199" t="s">
        <v>1032</v>
      </c>
      <c r="D270" s="148">
        <v>4276.38</v>
      </c>
      <c r="E270" s="1">
        <v>0</v>
      </c>
      <c r="F270" s="199" t="s">
        <v>28</v>
      </c>
    </row>
    <row r="271" spans="1:6" x14ac:dyDescent="0.25">
      <c r="A271" s="6">
        <v>43031</v>
      </c>
      <c r="B271" s="5" t="s">
        <v>27</v>
      </c>
      <c r="C271" s="5" t="s">
        <v>1030</v>
      </c>
      <c r="D271" s="148">
        <v>300</v>
      </c>
      <c r="E271" s="1">
        <v>0</v>
      </c>
      <c r="F271" s="5" t="s">
        <v>1031</v>
      </c>
    </row>
    <row r="272" spans="1:6" x14ac:dyDescent="0.25">
      <c r="A272" s="6">
        <v>43032</v>
      </c>
      <c r="B272" s="5" t="s">
        <v>1040</v>
      </c>
      <c r="C272" s="5" t="s">
        <v>1041</v>
      </c>
      <c r="D272" s="1">
        <v>0</v>
      </c>
      <c r="E272" s="148">
        <v>111097</v>
      </c>
      <c r="F272" s="5" t="s">
        <v>28</v>
      </c>
    </row>
    <row r="273" spans="1:6" x14ac:dyDescent="0.25">
      <c r="A273" s="6">
        <v>43032</v>
      </c>
      <c r="B273" s="5" t="s">
        <v>1042</v>
      </c>
      <c r="C273" s="5" t="s">
        <v>1041</v>
      </c>
      <c r="D273" s="1">
        <v>0</v>
      </c>
      <c r="E273" s="148">
        <v>94582</v>
      </c>
      <c r="F273" s="5" t="s">
        <v>28</v>
      </c>
    </row>
    <row r="274" spans="1:6" x14ac:dyDescent="0.25">
      <c r="A274" s="6">
        <v>43032</v>
      </c>
      <c r="B274" s="5" t="s">
        <v>27</v>
      </c>
      <c r="C274" s="5" t="s">
        <v>1043</v>
      </c>
      <c r="D274" s="1">
        <v>0</v>
      </c>
      <c r="E274" s="201">
        <v>177194.15</v>
      </c>
      <c r="F274" s="5" t="s">
        <v>705</v>
      </c>
    </row>
    <row r="275" spans="1:6" x14ac:dyDescent="0.25">
      <c r="A275" s="6">
        <v>43032</v>
      </c>
      <c r="B275" s="5" t="s">
        <v>27</v>
      </c>
      <c r="C275" s="5" t="s">
        <v>1044</v>
      </c>
      <c r="D275" s="203">
        <v>78820.39</v>
      </c>
      <c r="E275" s="1">
        <v>0</v>
      </c>
      <c r="F275" s="5" t="s">
        <v>1045</v>
      </c>
    </row>
    <row r="276" spans="1:6" x14ac:dyDescent="0.25">
      <c r="A276" s="6">
        <v>43032</v>
      </c>
      <c r="B276" s="5" t="s">
        <v>27</v>
      </c>
      <c r="C276" s="5" t="s">
        <v>1046</v>
      </c>
      <c r="D276" s="201">
        <v>177194.15</v>
      </c>
      <c r="E276" s="1">
        <v>0</v>
      </c>
      <c r="F276" s="5" t="s">
        <v>1047</v>
      </c>
    </row>
    <row r="277" spans="1:6" x14ac:dyDescent="0.25">
      <c r="A277" s="6">
        <v>43032</v>
      </c>
      <c r="B277" s="5" t="s">
        <v>27</v>
      </c>
      <c r="C277" s="5" t="s">
        <v>1048</v>
      </c>
      <c r="D277" s="201">
        <v>9695.85</v>
      </c>
      <c r="E277" s="1">
        <v>0</v>
      </c>
      <c r="F277" s="5" t="s">
        <v>1049</v>
      </c>
    </row>
    <row r="278" spans="1:6" x14ac:dyDescent="0.25">
      <c r="A278" s="6">
        <v>43032</v>
      </c>
      <c r="B278" s="5" t="s">
        <v>27</v>
      </c>
      <c r="C278" s="5" t="s">
        <v>1050</v>
      </c>
      <c r="D278" s="1">
        <v>0</v>
      </c>
      <c r="E278" s="201">
        <v>9695.85</v>
      </c>
      <c r="F278" s="5" t="s">
        <v>1051</v>
      </c>
    </row>
    <row r="279" spans="1:6" x14ac:dyDescent="0.25">
      <c r="A279" s="6">
        <v>43033</v>
      </c>
      <c r="B279" s="5" t="s">
        <v>27</v>
      </c>
      <c r="C279" s="5" t="s">
        <v>1053</v>
      </c>
      <c r="D279" s="1">
        <v>0</v>
      </c>
      <c r="E279" s="201">
        <v>78820.39</v>
      </c>
      <c r="F279" s="5" t="s">
        <v>1054</v>
      </c>
    </row>
    <row r="280" spans="1:6" x14ac:dyDescent="0.25">
      <c r="A280" s="6">
        <v>43033</v>
      </c>
      <c r="B280" s="5" t="s">
        <v>27</v>
      </c>
      <c r="C280" s="5" t="s">
        <v>1055</v>
      </c>
      <c r="D280" s="1">
        <v>0</v>
      </c>
      <c r="E280" s="148">
        <v>9817.92</v>
      </c>
      <c r="F280" s="5" t="s">
        <v>1056</v>
      </c>
    </row>
    <row r="281" spans="1:6" x14ac:dyDescent="0.25">
      <c r="A281" s="6">
        <v>43033</v>
      </c>
      <c r="B281" s="5" t="s">
        <v>27</v>
      </c>
      <c r="C281" s="5" t="s">
        <v>1057</v>
      </c>
      <c r="D281" s="1">
        <v>0</v>
      </c>
      <c r="E281" s="148">
        <v>161483.85999999999</v>
      </c>
      <c r="F281" s="5" t="s">
        <v>1058</v>
      </c>
    </row>
    <row r="282" spans="1:6" x14ac:dyDescent="0.25">
      <c r="A282" s="6">
        <v>43033</v>
      </c>
      <c r="B282" s="5" t="s">
        <v>27</v>
      </c>
      <c r="C282" s="5" t="s">
        <v>1059</v>
      </c>
      <c r="D282" s="1">
        <v>0</v>
      </c>
      <c r="E282" s="148">
        <v>2064406.9</v>
      </c>
      <c r="F282" s="5" t="s">
        <v>1060</v>
      </c>
    </row>
    <row r="283" spans="1:6" x14ac:dyDescent="0.25">
      <c r="A283" s="6">
        <v>43033</v>
      </c>
      <c r="B283" s="5" t="s">
        <v>27</v>
      </c>
      <c r="C283" s="5" t="s">
        <v>1061</v>
      </c>
      <c r="D283" s="1">
        <v>0</v>
      </c>
      <c r="E283" s="148">
        <v>73297.05</v>
      </c>
      <c r="F283" s="5" t="s">
        <v>1062</v>
      </c>
    </row>
    <row r="284" spans="1:6" x14ac:dyDescent="0.25">
      <c r="A284" s="6">
        <v>43033</v>
      </c>
      <c r="B284" s="5" t="s">
        <v>27</v>
      </c>
      <c r="C284" s="5" t="s">
        <v>1063</v>
      </c>
      <c r="D284" s="1">
        <v>0</v>
      </c>
      <c r="E284" s="148">
        <v>170716.36</v>
      </c>
      <c r="F284" s="5" t="s">
        <v>1064</v>
      </c>
    </row>
    <row r="285" spans="1:6" x14ac:dyDescent="0.25">
      <c r="A285" s="6">
        <v>43034</v>
      </c>
      <c r="B285" s="5" t="s">
        <v>1065</v>
      </c>
      <c r="C285" s="5" t="s">
        <v>1066</v>
      </c>
      <c r="D285" s="1">
        <v>0</v>
      </c>
      <c r="E285" s="148">
        <v>96044</v>
      </c>
      <c r="F285" s="5" t="s">
        <v>28</v>
      </c>
    </row>
    <row r="286" spans="1:6" x14ac:dyDescent="0.25">
      <c r="A286" s="6">
        <v>43034</v>
      </c>
      <c r="B286" s="5" t="s">
        <v>1067</v>
      </c>
      <c r="C286" s="5" t="s">
        <v>1068</v>
      </c>
      <c r="D286" s="1">
        <v>0</v>
      </c>
      <c r="E286" s="148">
        <v>66583</v>
      </c>
      <c r="F286" s="5" t="s">
        <v>28</v>
      </c>
    </row>
    <row r="287" spans="1:6" x14ac:dyDescent="0.25">
      <c r="A287" s="6">
        <v>43034</v>
      </c>
      <c r="B287" s="5" t="s">
        <v>1069</v>
      </c>
      <c r="C287" s="5" t="s">
        <v>1070</v>
      </c>
      <c r="D287" s="1">
        <v>0</v>
      </c>
      <c r="E287" s="148">
        <v>66192</v>
      </c>
      <c r="F287" s="5" t="s">
        <v>28</v>
      </c>
    </row>
    <row r="288" spans="1:6" x14ac:dyDescent="0.25">
      <c r="A288" s="6">
        <v>43034</v>
      </c>
      <c r="B288" s="5" t="s">
        <v>1071</v>
      </c>
      <c r="C288" s="5" t="s">
        <v>1072</v>
      </c>
      <c r="D288" s="1">
        <v>0</v>
      </c>
      <c r="E288" s="148">
        <v>98855.87</v>
      </c>
      <c r="F288" s="5" t="s">
        <v>28</v>
      </c>
    </row>
    <row r="289" spans="1:6" x14ac:dyDescent="0.25">
      <c r="A289" s="6">
        <v>43034</v>
      </c>
      <c r="B289" s="5" t="s">
        <v>1073</v>
      </c>
      <c r="C289" s="5" t="s">
        <v>1074</v>
      </c>
      <c r="D289" s="1">
        <v>0</v>
      </c>
      <c r="E289" s="148">
        <v>25443</v>
      </c>
      <c r="F289" s="5" t="s">
        <v>28</v>
      </c>
    </row>
    <row r="290" spans="1:6" x14ac:dyDescent="0.25">
      <c r="A290" s="6">
        <v>43034</v>
      </c>
      <c r="B290" s="5" t="s">
        <v>1073</v>
      </c>
      <c r="C290" s="5" t="s">
        <v>1075</v>
      </c>
      <c r="D290" s="1">
        <v>0</v>
      </c>
      <c r="E290" s="148">
        <v>13500</v>
      </c>
      <c r="F290" s="5" t="s">
        <v>28</v>
      </c>
    </row>
    <row r="291" spans="1:6" x14ac:dyDescent="0.25">
      <c r="A291" s="6">
        <v>43037</v>
      </c>
      <c r="B291" s="5" t="s">
        <v>1076</v>
      </c>
      <c r="C291" s="5" t="s">
        <v>1077</v>
      </c>
      <c r="D291" s="148">
        <v>5880</v>
      </c>
      <c r="E291" s="1">
        <v>0</v>
      </c>
      <c r="F291" s="5" t="s">
        <v>28</v>
      </c>
    </row>
    <row r="292" spans="1:6" x14ac:dyDescent="0.25">
      <c r="A292" s="6">
        <v>43037</v>
      </c>
      <c r="B292" s="5" t="s">
        <v>1078</v>
      </c>
      <c r="C292" s="5" t="s">
        <v>1079</v>
      </c>
      <c r="D292" s="148">
        <v>7080</v>
      </c>
      <c r="E292" s="1">
        <v>0</v>
      </c>
      <c r="F292" s="5" t="s">
        <v>28</v>
      </c>
    </row>
    <row r="293" spans="1:6" x14ac:dyDescent="0.25">
      <c r="A293" s="6">
        <v>43037</v>
      </c>
      <c r="B293" s="5" t="s">
        <v>1080</v>
      </c>
      <c r="C293" s="5" t="s">
        <v>1081</v>
      </c>
      <c r="D293" s="148">
        <v>200000</v>
      </c>
      <c r="E293" s="1">
        <v>0</v>
      </c>
      <c r="F293" s="5" t="s">
        <v>28</v>
      </c>
    </row>
    <row r="294" spans="1:6" x14ac:dyDescent="0.25">
      <c r="A294" s="6">
        <v>43037</v>
      </c>
      <c r="B294" s="5" t="s">
        <v>1082</v>
      </c>
      <c r="C294" s="5" t="s">
        <v>1083</v>
      </c>
      <c r="D294" s="148">
        <v>8575</v>
      </c>
      <c r="E294" s="1">
        <v>0</v>
      </c>
      <c r="F294" s="5" t="s">
        <v>28</v>
      </c>
    </row>
    <row r="295" spans="1:6" x14ac:dyDescent="0.25">
      <c r="A295" s="6">
        <v>43037</v>
      </c>
      <c r="B295" s="5" t="s">
        <v>1084</v>
      </c>
      <c r="C295" s="5" t="s">
        <v>1052</v>
      </c>
      <c r="D295" s="148">
        <v>200000</v>
      </c>
      <c r="E295" s="1">
        <v>0</v>
      </c>
      <c r="F295" s="5" t="s">
        <v>28</v>
      </c>
    </row>
    <row r="296" spans="1:6" x14ac:dyDescent="0.25">
      <c r="A296" s="6">
        <v>43037</v>
      </c>
      <c r="B296" s="5" t="s">
        <v>1085</v>
      </c>
      <c r="C296" s="5" t="s">
        <v>1086</v>
      </c>
      <c r="D296" s="148">
        <v>200000</v>
      </c>
      <c r="E296" s="1">
        <v>0</v>
      </c>
      <c r="F296" s="5" t="s">
        <v>28</v>
      </c>
    </row>
    <row r="297" spans="1:6" x14ac:dyDescent="0.25">
      <c r="A297" s="6">
        <v>43037</v>
      </c>
      <c r="B297" s="5" t="s">
        <v>1087</v>
      </c>
      <c r="C297" s="5" t="s">
        <v>1088</v>
      </c>
      <c r="D297" s="148">
        <v>7577</v>
      </c>
      <c r="E297" s="1">
        <v>0</v>
      </c>
      <c r="F297" s="5" t="s">
        <v>28</v>
      </c>
    </row>
    <row r="298" spans="1:6" x14ac:dyDescent="0.25">
      <c r="A298" s="6">
        <v>43037</v>
      </c>
      <c r="B298" s="5" t="s">
        <v>1089</v>
      </c>
      <c r="C298" s="5" t="s">
        <v>1090</v>
      </c>
      <c r="D298" s="148">
        <v>6920</v>
      </c>
      <c r="E298" s="1">
        <v>0</v>
      </c>
      <c r="F298" s="5" t="s">
        <v>28</v>
      </c>
    </row>
    <row r="299" spans="1:6" x14ac:dyDescent="0.25">
      <c r="A299" s="6">
        <v>43037</v>
      </c>
      <c r="B299" s="5" t="s">
        <v>1091</v>
      </c>
      <c r="C299" s="5" t="s">
        <v>1092</v>
      </c>
      <c r="D299" s="148">
        <v>1360</v>
      </c>
      <c r="E299" s="1">
        <v>0</v>
      </c>
      <c r="F299" s="5" t="s">
        <v>28</v>
      </c>
    </row>
    <row r="300" spans="1:6" x14ac:dyDescent="0.25">
      <c r="A300" s="6">
        <v>43037</v>
      </c>
      <c r="B300" s="5" t="s">
        <v>1093</v>
      </c>
      <c r="C300" s="5" t="s">
        <v>1094</v>
      </c>
      <c r="D300" s="148">
        <v>1960</v>
      </c>
      <c r="E300" s="1">
        <v>0</v>
      </c>
      <c r="F300" s="5" t="s">
        <v>28</v>
      </c>
    </row>
    <row r="301" spans="1:6" x14ac:dyDescent="0.25">
      <c r="A301" s="6">
        <v>43037</v>
      </c>
      <c r="B301" s="5" t="s">
        <v>1095</v>
      </c>
      <c r="C301" s="5" t="s">
        <v>1096</v>
      </c>
      <c r="D301" s="148">
        <v>1960</v>
      </c>
      <c r="E301" s="1">
        <v>0</v>
      </c>
      <c r="F301" s="5" t="s">
        <v>28</v>
      </c>
    </row>
    <row r="302" spans="1:6" x14ac:dyDescent="0.25">
      <c r="A302" s="6">
        <v>43037</v>
      </c>
      <c r="B302" s="5" t="s">
        <v>1097</v>
      </c>
      <c r="C302" s="5" t="s">
        <v>1098</v>
      </c>
      <c r="D302" s="148">
        <v>5420</v>
      </c>
      <c r="E302" s="1">
        <v>0</v>
      </c>
      <c r="F302" s="5" t="s">
        <v>28</v>
      </c>
    </row>
    <row r="303" spans="1:6" x14ac:dyDescent="0.25">
      <c r="A303" s="6">
        <v>43037</v>
      </c>
      <c r="B303" s="5" t="s">
        <v>1099</v>
      </c>
      <c r="C303" s="5" t="s">
        <v>1100</v>
      </c>
      <c r="D303" s="148">
        <v>1960</v>
      </c>
      <c r="E303" s="1">
        <v>0</v>
      </c>
      <c r="F303" s="5" t="s">
        <v>28</v>
      </c>
    </row>
    <row r="304" spans="1:6" x14ac:dyDescent="0.25">
      <c r="A304" s="6">
        <v>43037</v>
      </c>
      <c r="B304" s="5" t="s">
        <v>1101</v>
      </c>
      <c r="C304" s="5" t="s">
        <v>1102</v>
      </c>
      <c r="D304" s="148">
        <v>5420</v>
      </c>
      <c r="E304" s="1">
        <v>0</v>
      </c>
      <c r="F304" s="5" t="s">
        <v>28</v>
      </c>
    </row>
    <row r="305" spans="1:9" x14ac:dyDescent="0.25">
      <c r="A305" s="6">
        <v>43037</v>
      </c>
      <c r="B305" s="5" t="s">
        <v>1103</v>
      </c>
      <c r="C305" s="5" t="s">
        <v>1104</v>
      </c>
      <c r="D305" s="148">
        <v>5420</v>
      </c>
      <c r="E305" s="1">
        <v>0</v>
      </c>
      <c r="F305" s="5" t="s">
        <v>28</v>
      </c>
    </row>
    <row r="306" spans="1:9" x14ac:dyDescent="0.25">
      <c r="A306" s="6">
        <v>43037</v>
      </c>
      <c r="B306" s="5" t="s">
        <v>1105</v>
      </c>
      <c r="C306" s="5" t="s">
        <v>1106</v>
      </c>
      <c r="D306" s="148">
        <v>3460</v>
      </c>
      <c r="E306" s="1">
        <v>0</v>
      </c>
      <c r="F306" s="5" t="s">
        <v>28</v>
      </c>
    </row>
    <row r="307" spans="1:9" x14ac:dyDescent="0.25">
      <c r="A307" s="6">
        <v>43037</v>
      </c>
      <c r="B307" s="5" t="s">
        <v>1107</v>
      </c>
      <c r="C307" s="5" t="s">
        <v>1108</v>
      </c>
      <c r="D307" s="148">
        <v>3460</v>
      </c>
      <c r="E307" s="1">
        <v>0</v>
      </c>
      <c r="F307" s="5" t="s">
        <v>28</v>
      </c>
    </row>
    <row r="308" spans="1:9" x14ac:dyDescent="0.25">
      <c r="A308" s="6">
        <v>43037</v>
      </c>
      <c r="B308" s="5" t="s">
        <v>1109</v>
      </c>
      <c r="C308" s="5" t="s">
        <v>1110</v>
      </c>
      <c r="D308" s="148">
        <v>4820</v>
      </c>
      <c r="E308" s="1">
        <v>0</v>
      </c>
      <c r="F308" s="5" t="s">
        <v>28</v>
      </c>
    </row>
    <row r="309" spans="1:9" x14ac:dyDescent="0.25">
      <c r="A309" s="6">
        <v>43037</v>
      </c>
      <c r="B309" s="5" t="s">
        <v>1111</v>
      </c>
      <c r="C309" s="5" t="s">
        <v>1112</v>
      </c>
      <c r="D309" s="148">
        <v>24537</v>
      </c>
      <c r="E309" s="1">
        <v>0</v>
      </c>
      <c r="F309" s="5" t="s">
        <v>28</v>
      </c>
      <c r="I309" s="3"/>
    </row>
    <row r="310" spans="1:9" x14ac:dyDescent="0.25">
      <c r="A310" s="6">
        <v>43037</v>
      </c>
      <c r="B310" s="5" t="s">
        <v>1113</v>
      </c>
      <c r="C310" s="5" t="s">
        <v>1114</v>
      </c>
      <c r="D310" s="148">
        <v>24537</v>
      </c>
      <c r="E310" s="1">
        <v>0</v>
      </c>
      <c r="F310" s="5" t="s">
        <v>28</v>
      </c>
      <c r="I310" s="3"/>
    </row>
    <row r="311" spans="1:9" x14ac:dyDescent="0.25">
      <c r="A311" s="6">
        <v>43037</v>
      </c>
      <c r="B311" s="5" t="s">
        <v>1115</v>
      </c>
      <c r="C311" s="5" t="s">
        <v>1116</v>
      </c>
      <c r="D311" s="148">
        <v>5420</v>
      </c>
      <c r="E311" s="1">
        <v>0</v>
      </c>
      <c r="F311" s="5" t="s">
        <v>28</v>
      </c>
      <c r="I311" s="205"/>
    </row>
    <row r="312" spans="1:9" x14ac:dyDescent="0.25">
      <c r="A312" s="6">
        <v>43037</v>
      </c>
      <c r="B312" s="5" t="s">
        <v>1117</v>
      </c>
      <c r="C312" s="5" t="s">
        <v>1118</v>
      </c>
      <c r="D312" s="148">
        <v>5420</v>
      </c>
      <c r="E312" s="1">
        <v>0</v>
      </c>
      <c r="F312" s="5" t="s">
        <v>28</v>
      </c>
      <c r="I312" s="205"/>
    </row>
    <row r="313" spans="1:9" x14ac:dyDescent="0.25">
      <c r="A313" s="6">
        <v>43037</v>
      </c>
      <c r="B313" s="5" t="s">
        <v>1119</v>
      </c>
      <c r="C313" s="5" t="s">
        <v>1120</v>
      </c>
      <c r="D313" s="148">
        <v>5420</v>
      </c>
      <c r="E313" s="1">
        <v>0</v>
      </c>
      <c r="F313" s="5" t="s">
        <v>28</v>
      </c>
      <c r="I313" s="205"/>
    </row>
    <row r="314" spans="1:9" x14ac:dyDescent="0.25">
      <c r="A314" s="6">
        <v>43037</v>
      </c>
      <c r="B314" s="5" t="s">
        <v>1121</v>
      </c>
      <c r="C314" s="5" t="s">
        <v>1122</v>
      </c>
      <c r="D314" s="148">
        <v>3460</v>
      </c>
      <c r="E314" s="1">
        <v>0</v>
      </c>
      <c r="F314" s="5" t="s">
        <v>28</v>
      </c>
      <c r="I314" s="205"/>
    </row>
    <row r="315" spans="1:9" x14ac:dyDescent="0.25">
      <c r="A315" s="6">
        <v>43037</v>
      </c>
      <c r="B315" s="5" t="s">
        <v>1123</v>
      </c>
      <c r="C315" s="5" t="s">
        <v>1124</v>
      </c>
      <c r="D315" s="148">
        <v>3460</v>
      </c>
      <c r="E315" s="1">
        <v>0</v>
      </c>
      <c r="F315" s="5" t="s">
        <v>28</v>
      </c>
      <c r="I315" s="205"/>
    </row>
    <row r="316" spans="1:9" x14ac:dyDescent="0.25">
      <c r="A316" s="6">
        <v>43037</v>
      </c>
      <c r="B316" s="5" t="s">
        <v>1125</v>
      </c>
      <c r="C316" s="5" t="s">
        <v>1126</v>
      </c>
      <c r="D316" s="148">
        <v>3920</v>
      </c>
      <c r="E316" s="1">
        <v>0</v>
      </c>
      <c r="F316" s="5" t="s">
        <v>28</v>
      </c>
      <c r="I316" s="205"/>
    </row>
    <row r="317" spans="1:9" x14ac:dyDescent="0.25">
      <c r="A317" s="6">
        <v>43037</v>
      </c>
      <c r="B317" s="5" t="s">
        <v>1127</v>
      </c>
      <c r="C317" s="5" t="s">
        <v>1128</v>
      </c>
      <c r="D317" s="148">
        <v>1300</v>
      </c>
      <c r="E317" s="1">
        <v>0</v>
      </c>
      <c r="F317" s="5" t="s">
        <v>28</v>
      </c>
      <c r="I317" s="205"/>
    </row>
    <row r="318" spans="1:9" x14ac:dyDescent="0.25">
      <c r="A318" s="6">
        <v>43037</v>
      </c>
      <c r="B318" s="5" t="s">
        <v>1129</v>
      </c>
      <c r="C318" s="5" t="s">
        <v>1130</v>
      </c>
      <c r="D318" s="148">
        <v>3920</v>
      </c>
      <c r="E318" s="1">
        <v>0</v>
      </c>
      <c r="F318" s="5" t="s">
        <v>28</v>
      </c>
      <c r="I318" s="205"/>
    </row>
    <row r="319" spans="1:9" x14ac:dyDescent="0.25">
      <c r="A319" s="6">
        <v>43037</v>
      </c>
      <c r="B319" s="5" t="s">
        <v>1131</v>
      </c>
      <c r="C319" s="5" t="s">
        <v>1132</v>
      </c>
      <c r="D319" s="132">
        <v>3920</v>
      </c>
      <c r="E319" s="1">
        <v>0</v>
      </c>
      <c r="F319" s="5" t="s">
        <v>28</v>
      </c>
      <c r="I319" s="205"/>
    </row>
    <row r="320" spans="1:9" x14ac:dyDescent="0.25">
      <c r="A320" s="6">
        <v>43037</v>
      </c>
      <c r="B320" s="5" t="s">
        <v>1133</v>
      </c>
      <c r="C320" s="5" t="s">
        <v>1134</v>
      </c>
      <c r="D320" s="148">
        <v>2360</v>
      </c>
      <c r="E320" s="1">
        <v>0</v>
      </c>
      <c r="F320" s="5" t="s">
        <v>28</v>
      </c>
      <c r="I320" s="205"/>
    </row>
    <row r="321" spans="1:9" x14ac:dyDescent="0.25">
      <c r="A321" s="6">
        <v>43037</v>
      </c>
      <c r="B321" s="5" t="s">
        <v>1135</v>
      </c>
      <c r="C321" s="5" t="s">
        <v>1136</v>
      </c>
      <c r="D321" s="148">
        <v>200000</v>
      </c>
      <c r="E321" s="1">
        <v>0</v>
      </c>
      <c r="F321" s="5" t="s">
        <v>28</v>
      </c>
      <c r="I321" s="205"/>
    </row>
    <row r="322" spans="1:9" x14ac:dyDescent="0.25">
      <c r="A322" s="6">
        <v>43037</v>
      </c>
      <c r="B322" s="5" t="s">
        <v>1137</v>
      </c>
      <c r="C322" s="5" t="s">
        <v>1138</v>
      </c>
      <c r="D322" s="1">
        <v>0</v>
      </c>
      <c r="E322" s="148">
        <v>3541</v>
      </c>
      <c r="F322" s="5" t="s">
        <v>28</v>
      </c>
      <c r="I322" s="205"/>
    </row>
    <row r="323" spans="1:9" x14ac:dyDescent="0.25">
      <c r="A323" s="6">
        <v>43037</v>
      </c>
      <c r="B323" s="5" t="s">
        <v>26</v>
      </c>
      <c r="C323" s="5" t="s">
        <v>1139</v>
      </c>
      <c r="D323" s="148">
        <v>785364.5</v>
      </c>
      <c r="E323" s="1">
        <v>0</v>
      </c>
      <c r="F323" s="5" t="s">
        <v>1139</v>
      </c>
      <c r="I323" s="205"/>
    </row>
    <row r="324" spans="1:9" x14ac:dyDescent="0.25">
      <c r="A324" s="6">
        <v>43037</v>
      </c>
      <c r="B324" s="5" t="s">
        <v>1140</v>
      </c>
      <c r="C324" s="5" t="s">
        <v>1141</v>
      </c>
      <c r="D324" s="1">
        <v>0</v>
      </c>
      <c r="E324" s="148">
        <v>56506</v>
      </c>
      <c r="F324" s="5" t="s">
        <v>28</v>
      </c>
      <c r="I324" s="205"/>
    </row>
    <row r="325" spans="1:9" x14ac:dyDescent="0.25">
      <c r="A325" s="6">
        <v>43037</v>
      </c>
      <c r="B325" s="5" t="s">
        <v>27</v>
      </c>
      <c r="C325" s="5" t="s">
        <v>1142</v>
      </c>
      <c r="D325" s="148">
        <v>8642</v>
      </c>
      <c r="E325" s="1">
        <v>0</v>
      </c>
      <c r="F325" s="5" t="s">
        <v>1143</v>
      </c>
      <c r="I325" s="205"/>
    </row>
    <row r="326" spans="1:9" x14ac:dyDescent="0.25">
      <c r="A326" s="6">
        <v>43037</v>
      </c>
      <c r="B326" s="5" t="s">
        <v>27</v>
      </c>
      <c r="C326" s="5" t="s">
        <v>1144</v>
      </c>
      <c r="D326" s="148">
        <v>7896</v>
      </c>
      <c r="E326" s="1">
        <v>0</v>
      </c>
      <c r="F326" s="5" t="s">
        <v>1145</v>
      </c>
      <c r="I326" s="3"/>
    </row>
    <row r="327" spans="1:9" x14ac:dyDescent="0.25">
      <c r="A327" s="6">
        <v>43038</v>
      </c>
      <c r="B327" s="5" t="s">
        <v>1146</v>
      </c>
      <c r="C327" s="5" t="s">
        <v>1147</v>
      </c>
      <c r="D327" s="1">
        <v>0</v>
      </c>
      <c r="E327" s="148">
        <v>60695</v>
      </c>
      <c r="F327" s="5" t="s">
        <v>28</v>
      </c>
    </row>
    <row r="328" spans="1:9" x14ac:dyDescent="0.25">
      <c r="A328" s="6">
        <v>43038</v>
      </c>
      <c r="B328" s="5" t="s">
        <v>1148</v>
      </c>
      <c r="C328" s="5" t="s">
        <v>1147</v>
      </c>
      <c r="D328" s="1">
        <v>0</v>
      </c>
      <c r="E328" s="148">
        <v>145155</v>
      </c>
      <c r="F328" s="5" t="s">
        <v>28</v>
      </c>
    </row>
    <row r="329" spans="1:9" x14ac:dyDescent="0.25">
      <c r="A329" s="6">
        <v>43038</v>
      </c>
      <c r="B329" s="5" t="s">
        <v>1149</v>
      </c>
      <c r="C329" s="5" t="s">
        <v>1150</v>
      </c>
      <c r="D329" s="1">
        <v>0</v>
      </c>
      <c r="E329" s="148">
        <v>19000</v>
      </c>
      <c r="F329" s="5" t="s">
        <v>28</v>
      </c>
    </row>
    <row r="330" spans="1:9" x14ac:dyDescent="0.25">
      <c r="A330" s="6">
        <v>43038</v>
      </c>
      <c r="B330" s="5" t="s">
        <v>1149</v>
      </c>
      <c r="C330" s="5" t="s">
        <v>1151</v>
      </c>
      <c r="D330" s="1">
        <v>0</v>
      </c>
      <c r="E330" s="148">
        <v>51455</v>
      </c>
      <c r="F330" s="5" t="s">
        <v>28</v>
      </c>
    </row>
    <row r="331" spans="1:9" x14ac:dyDescent="0.25">
      <c r="A331" s="6">
        <v>43038</v>
      </c>
      <c r="B331" s="5" t="s">
        <v>26</v>
      </c>
      <c r="C331" s="5" t="s">
        <v>738</v>
      </c>
      <c r="D331" s="148">
        <v>8766.9699999999993</v>
      </c>
      <c r="E331" s="1">
        <v>0</v>
      </c>
      <c r="F331" s="5" t="s">
        <v>738</v>
      </c>
    </row>
    <row r="332" spans="1:9" x14ac:dyDescent="0.25">
      <c r="A332" s="6">
        <v>43038</v>
      </c>
      <c r="B332" s="5" t="s">
        <v>26</v>
      </c>
      <c r="C332" s="5" t="s">
        <v>741</v>
      </c>
      <c r="D332" s="148">
        <v>34406.699999999997</v>
      </c>
      <c r="E332" s="1">
        <v>0</v>
      </c>
      <c r="F332" s="5" t="s">
        <v>741</v>
      </c>
    </row>
    <row r="333" spans="1:9" x14ac:dyDescent="0.25">
      <c r="A333" s="6">
        <v>43039</v>
      </c>
      <c r="B333" s="5" t="s">
        <v>1152</v>
      </c>
      <c r="C333" s="5" t="s">
        <v>1153</v>
      </c>
      <c r="D333" s="1">
        <v>0</v>
      </c>
      <c r="E333" s="148">
        <v>128556</v>
      </c>
      <c r="F333" s="5" t="s">
        <v>28</v>
      </c>
    </row>
    <row r="334" spans="1:9" x14ac:dyDescent="0.25">
      <c r="A334" s="6">
        <v>43039</v>
      </c>
      <c r="B334" s="5" t="s">
        <v>1154</v>
      </c>
      <c r="C334" s="5" t="s">
        <v>1155</v>
      </c>
      <c r="D334" s="1">
        <v>0</v>
      </c>
      <c r="E334" s="148">
        <v>150000</v>
      </c>
      <c r="F334" s="5" t="s">
        <v>28</v>
      </c>
    </row>
    <row r="335" spans="1:9" x14ac:dyDescent="0.25">
      <c r="A335" s="6">
        <v>43039</v>
      </c>
      <c r="B335" s="5" t="s">
        <v>1154</v>
      </c>
      <c r="C335" s="5" t="s">
        <v>1156</v>
      </c>
      <c r="D335" s="1">
        <v>0</v>
      </c>
      <c r="E335" s="148">
        <v>201079.5</v>
      </c>
      <c r="F335" s="5" t="s">
        <v>28</v>
      </c>
    </row>
    <row r="336" spans="1:9" x14ac:dyDescent="0.25">
      <c r="A336" s="6">
        <v>43039</v>
      </c>
      <c r="B336" s="5" t="s">
        <v>27</v>
      </c>
      <c r="C336" s="5" t="s">
        <v>1157</v>
      </c>
      <c r="D336" s="1">
        <v>0</v>
      </c>
      <c r="E336" s="148">
        <v>96273.81</v>
      </c>
      <c r="F336" s="5" t="s">
        <v>1157</v>
      </c>
    </row>
    <row r="337" spans="1:6" x14ac:dyDescent="0.25">
      <c r="A337" s="6">
        <v>43039</v>
      </c>
      <c r="B337" s="5" t="s">
        <v>27</v>
      </c>
      <c r="C337" s="5" t="s">
        <v>1158</v>
      </c>
      <c r="D337" s="1">
        <v>0</v>
      </c>
      <c r="E337" s="148">
        <v>20270.18</v>
      </c>
      <c r="F337" s="5" t="s">
        <v>1158</v>
      </c>
    </row>
    <row r="338" spans="1:6" x14ac:dyDescent="0.25">
      <c r="A338" s="6">
        <v>43039</v>
      </c>
      <c r="B338" s="5" t="s">
        <v>27</v>
      </c>
      <c r="C338" s="5" t="s">
        <v>1159</v>
      </c>
      <c r="D338" s="148">
        <v>198900</v>
      </c>
      <c r="E338" s="1">
        <v>0</v>
      </c>
      <c r="F338" s="5" t="s">
        <v>1159</v>
      </c>
    </row>
    <row r="339" spans="1:6" x14ac:dyDescent="0.25">
      <c r="A339" s="6">
        <v>43039</v>
      </c>
      <c r="B339" s="5" t="s">
        <v>26</v>
      </c>
      <c r="C339" s="5" t="s">
        <v>1160</v>
      </c>
      <c r="D339" s="148">
        <v>2101.58</v>
      </c>
      <c r="E339" s="1">
        <v>0</v>
      </c>
      <c r="F339" s="5" t="s">
        <v>1160</v>
      </c>
    </row>
    <row r="340" spans="1:6" x14ac:dyDescent="0.25">
      <c r="A340" s="6">
        <v>43039</v>
      </c>
      <c r="B340" s="5" t="s">
        <v>26</v>
      </c>
      <c r="C340" s="5" t="s">
        <v>1161</v>
      </c>
      <c r="D340" s="148">
        <v>2732.75</v>
      </c>
      <c r="E340" s="1">
        <v>0</v>
      </c>
      <c r="F340" s="5" t="s">
        <v>1161</v>
      </c>
    </row>
    <row r="341" spans="1:6" x14ac:dyDescent="0.25">
      <c r="A341" s="6">
        <v>43040</v>
      </c>
      <c r="B341" s="5" t="s">
        <v>27</v>
      </c>
      <c r="C341" s="5" t="s">
        <v>1162</v>
      </c>
      <c r="D341" s="148">
        <v>90</v>
      </c>
      <c r="E341" s="1">
        <v>0</v>
      </c>
      <c r="F341" s="5" t="s">
        <v>1163</v>
      </c>
    </row>
    <row r="342" spans="1:6" x14ac:dyDescent="0.25">
      <c r="A342" s="6">
        <v>43040</v>
      </c>
      <c r="B342" s="5" t="s">
        <v>27</v>
      </c>
      <c r="C342" s="5" t="s">
        <v>1164</v>
      </c>
      <c r="D342" s="148">
        <v>8496.36</v>
      </c>
      <c r="E342" s="1">
        <v>0</v>
      </c>
      <c r="F342" s="5" t="s">
        <v>1165</v>
      </c>
    </row>
    <row r="343" spans="1:6" x14ac:dyDescent="0.25">
      <c r="A343" s="6">
        <v>43040</v>
      </c>
      <c r="B343" s="5" t="s">
        <v>27</v>
      </c>
      <c r="C343" s="5" t="s">
        <v>1166</v>
      </c>
      <c r="D343" s="148">
        <v>90</v>
      </c>
      <c r="E343" s="1">
        <v>0</v>
      </c>
      <c r="F343" s="5" t="s">
        <v>1165</v>
      </c>
    </row>
    <row r="344" spans="1:6" x14ac:dyDescent="0.25">
      <c r="A344" s="6">
        <v>43040</v>
      </c>
      <c r="B344" s="5" t="s">
        <v>1167</v>
      </c>
      <c r="C344" s="5" t="s">
        <v>1168</v>
      </c>
      <c r="D344" s="148">
        <v>19871.77</v>
      </c>
      <c r="E344" s="1">
        <v>0</v>
      </c>
      <c r="F344" s="5" t="s">
        <v>28</v>
      </c>
    </row>
    <row r="345" spans="1:6" x14ac:dyDescent="0.25">
      <c r="A345" s="6">
        <v>43040</v>
      </c>
      <c r="B345" s="5" t="s">
        <v>1169</v>
      </c>
      <c r="C345" s="5" t="s">
        <v>1170</v>
      </c>
      <c r="D345" s="148">
        <v>71423.899999999994</v>
      </c>
      <c r="E345" s="1">
        <v>0</v>
      </c>
      <c r="F345" s="5" t="s">
        <v>28</v>
      </c>
    </row>
    <row r="346" spans="1:6" x14ac:dyDescent="0.25">
      <c r="A346" s="6">
        <v>43040</v>
      </c>
      <c r="B346" s="5" t="s">
        <v>1171</v>
      </c>
      <c r="C346" s="5" t="s">
        <v>1163</v>
      </c>
      <c r="D346" s="148">
        <v>97346.57</v>
      </c>
      <c r="E346" s="1">
        <v>0</v>
      </c>
      <c r="F346" s="5" t="s">
        <v>28</v>
      </c>
    </row>
    <row r="347" spans="1:6" x14ac:dyDescent="0.25">
      <c r="A347" s="6">
        <v>43040</v>
      </c>
      <c r="B347" s="5" t="s">
        <v>1172</v>
      </c>
      <c r="C347" s="5" t="s">
        <v>1173</v>
      </c>
      <c r="D347" s="1">
        <v>965020.12</v>
      </c>
      <c r="E347" s="1">
        <v>0</v>
      </c>
      <c r="F347" s="5" t="s">
        <v>28</v>
      </c>
    </row>
    <row r="348" spans="1:6" x14ac:dyDescent="0.25">
      <c r="A348" s="6">
        <v>43040</v>
      </c>
      <c r="B348" s="5" t="s">
        <v>26</v>
      </c>
      <c r="C348" s="5" t="s">
        <v>1174</v>
      </c>
      <c r="D348" s="148">
        <v>12426</v>
      </c>
      <c r="E348" s="1">
        <v>0</v>
      </c>
      <c r="F348" s="5" t="s">
        <v>1175</v>
      </c>
    </row>
    <row r="349" spans="1:6" x14ac:dyDescent="0.25">
      <c r="A349" s="6">
        <v>43041</v>
      </c>
      <c r="B349" s="5" t="s">
        <v>1176</v>
      </c>
      <c r="C349" s="5" t="s">
        <v>1177</v>
      </c>
      <c r="D349" s="148">
        <v>200000</v>
      </c>
      <c r="E349" s="1">
        <v>0</v>
      </c>
      <c r="F349" s="5" t="s">
        <v>28</v>
      </c>
    </row>
    <row r="350" spans="1:6" x14ac:dyDescent="0.25">
      <c r="A350" s="6">
        <v>43041</v>
      </c>
      <c r="B350" s="5" t="s">
        <v>1178</v>
      </c>
      <c r="C350" s="5" t="s">
        <v>1179</v>
      </c>
      <c r="D350" s="148">
        <v>6369</v>
      </c>
      <c r="E350" s="1">
        <v>0</v>
      </c>
      <c r="F350" s="5" t="s">
        <v>28</v>
      </c>
    </row>
    <row r="351" spans="1:6" x14ac:dyDescent="0.25">
      <c r="A351" s="6">
        <v>43041</v>
      </c>
      <c r="B351" s="5" t="s">
        <v>1180</v>
      </c>
      <c r="C351" s="5" t="s">
        <v>1181</v>
      </c>
      <c r="D351" s="148">
        <v>90</v>
      </c>
      <c r="E351" s="1">
        <v>0</v>
      </c>
      <c r="F351" s="5" t="s">
        <v>28</v>
      </c>
    </row>
    <row r="352" spans="1:6" x14ac:dyDescent="0.25">
      <c r="A352" s="6">
        <v>43041</v>
      </c>
      <c r="B352" s="5" t="s">
        <v>1182</v>
      </c>
      <c r="C352" s="5" t="s">
        <v>1183</v>
      </c>
      <c r="D352" s="1">
        <v>200000</v>
      </c>
      <c r="E352" s="1">
        <v>0</v>
      </c>
      <c r="F352" s="5" t="s">
        <v>28</v>
      </c>
    </row>
    <row r="353" spans="1:6" x14ac:dyDescent="0.25">
      <c r="A353" s="6">
        <v>43041</v>
      </c>
      <c r="B353" s="5" t="s">
        <v>1184</v>
      </c>
      <c r="C353" s="5" t="s">
        <v>1185</v>
      </c>
      <c r="D353" s="148">
        <v>200000</v>
      </c>
      <c r="E353" s="1">
        <v>0</v>
      </c>
      <c r="F353" s="5" t="s">
        <v>28</v>
      </c>
    </row>
    <row r="354" spans="1:6" x14ac:dyDescent="0.25">
      <c r="A354" s="6">
        <v>43041</v>
      </c>
      <c r="B354" s="5" t="s">
        <v>1186</v>
      </c>
      <c r="C354" s="5" t="s">
        <v>797</v>
      </c>
      <c r="D354" s="148">
        <v>1170</v>
      </c>
      <c r="E354" s="1">
        <v>0</v>
      </c>
      <c r="F354" s="5" t="s">
        <v>28</v>
      </c>
    </row>
    <row r="355" spans="1:6" x14ac:dyDescent="0.25">
      <c r="A355" s="6">
        <v>43041</v>
      </c>
      <c r="B355" s="5" t="s">
        <v>26</v>
      </c>
      <c r="C355" s="5" t="s">
        <v>1187</v>
      </c>
      <c r="D355" s="148">
        <v>1000</v>
      </c>
      <c r="E355" s="1">
        <v>0</v>
      </c>
      <c r="F355" s="5" t="s">
        <v>883</v>
      </c>
    </row>
    <row r="356" spans="1:6" x14ac:dyDescent="0.25">
      <c r="A356" s="6">
        <v>43041</v>
      </c>
      <c r="B356" s="5" t="s">
        <v>1188</v>
      </c>
      <c r="C356" s="5" t="s">
        <v>1189</v>
      </c>
      <c r="D356" s="1">
        <v>0</v>
      </c>
      <c r="E356" s="148">
        <v>133791</v>
      </c>
      <c r="F356" s="5" t="s">
        <v>28</v>
      </c>
    </row>
    <row r="357" spans="1:6" x14ac:dyDescent="0.25">
      <c r="A357" s="6">
        <v>43041</v>
      </c>
      <c r="B357" s="5" t="s">
        <v>1190</v>
      </c>
      <c r="C357" s="5" t="s">
        <v>1191</v>
      </c>
      <c r="D357" s="1">
        <v>0</v>
      </c>
      <c r="E357" s="1">
        <v>131554.51</v>
      </c>
      <c r="F357" s="5" t="s">
        <v>28</v>
      </c>
    </row>
    <row r="358" spans="1:6" x14ac:dyDescent="0.25">
      <c r="A358" s="6">
        <v>43041</v>
      </c>
      <c r="B358" s="5" t="s">
        <v>1190</v>
      </c>
      <c r="C358" s="5" t="s">
        <v>1191</v>
      </c>
      <c r="D358" s="1">
        <v>0</v>
      </c>
      <c r="E358" s="1">
        <v>96958.63</v>
      </c>
      <c r="F358" s="5" t="s">
        <v>28</v>
      </c>
    </row>
    <row r="359" spans="1:6" x14ac:dyDescent="0.25">
      <c r="A359" s="6">
        <v>43041</v>
      </c>
      <c r="B359" s="5" t="s">
        <v>1192</v>
      </c>
      <c r="C359" s="5">
        <v>5966000538</v>
      </c>
      <c r="D359" s="1">
        <v>0</v>
      </c>
      <c r="E359" s="148">
        <v>6142.89</v>
      </c>
      <c r="F359" s="5" t="s">
        <v>28</v>
      </c>
    </row>
    <row r="360" spans="1:6" x14ac:dyDescent="0.25">
      <c r="A360" s="6">
        <v>43041</v>
      </c>
      <c r="B360" s="5" t="s">
        <v>1190</v>
      </c>
      <c r="C360" s="5" t="s">
        <v>1193</v>
      </c>
      <c r="D360" s="1">
        <v>0</v>
      </c>
      <c r="E360" s="1">
        <v>51760.63</v>
      </c>
      <c r="F360" s="5" t="s">
        <v>28</v>
      </c>
    </row>
    <row r="361" spans="1:6" x14ac:dyDescent="0.25">
      <c r="A361" s="6">
        <v>43041</v>
      </c>
      <c r="B361" s="5" t="s">
        <v>1194</v>
      </c>
      <c r="C361" s="5" t="s">
        <v>1195</v>
      </c>
      <c r="D361" s="1">
        <v>0</v>
      </c>
      <c r="E361" s="148">
        <v>92585.54</v>
      </c>
      <c r="F361" s="5" t="s">
        <v>28</v>
      </c>
    </row>
    <row r="362" spans="1:6" x14ac:dyDescent="0.25">
      <c r="A362" s="6">
        <v>43041</v>
      </c>
      <c r="B362" s="5" t="s">
        <v>1190</v>
      </c>
      <c r="C362" s="5" t="s">
        <v>1191</v>
      </c>
      <c r="D362" s="1">
        <v>0</v>
      </c>
      <c r="E362" s="1">
        <v>176011.24</v>
      </c>
      <c r="F362" s="5" t="s">
        <v>28</v>
      </c>
    </row>
    <row r="363" spans="1:6" x14ac:dyDescent="0.25">
      <c r="A363" s="6">
        <v>43041</v>
      </c>
      <c r="B363" s="5" t="s">
        <v>1194</v>
      </c>
      <c r="C363" s="5" t="s">
        <v>1196</v>
      </c>
      <c r="D363" s="1">
        <v>0</v>
      </c>
      <c r="E363" s="148">
        <v>12400</v>
      </c>
      <c r="F363" s="5" t="s">
        <v>28</v>
      </c>
    </row>
    <row r="364" spans="1:6" x14ac:dyDescent="0.25">
      <c r="A364" s="6">
        <v>43041</v>
      </c>
      <c r="B364" s="5" t="s">
        <v>1190</v>
      </c>
      <c r="C364" s="5" t="s">
        <v>1197</v>
      </c>
      <c r="D364" s="1">
        <v>0</v>
      </c>
      <c r="E364" s="1">
        <v>1715017.04</v>
      </c>
      <c r="F364" s="5" t="s">
        <v>28</v>
      </c>
    </row>
    <row r="365" spans="1:6" x14ac:dyDescent="0.25">
      <c r="A365" s="6">
        <v>43041</v>
      </c>
      <c r="B365" s="5" t="s">
        <v>1190</v>
      </c>
      <c r="C365" s="5" t="s">
        <v>1198</v>
      </c>
      <c r="D365" s="1">
        <v>0</v>
      </c>
      <c r="E365" s="1">
        <v>23209.75</v>
      </c>
      <c r="F365" s="5" t="s">
        <v>28</v>
      </c>
    </row>
    <row r="366" spans="1:6" x14ac:dyDescent="0.25">
      <c r="A366" s="6">
        <v>43041</v>
      </c>
      <c r="B366" s="5" t="s">
        <v>1190</v>
      </c>
      <c r="C366" s="5" t="s">
        <v>1199</v>
      </c>
      <c r="D366" s="1">
        <v>0</v>
      </c>
      <c r="E366" s="1">
        <v>5234.37</v>
      </c>
      <c r="F366" s="5" t="s">
        <v>28</v>
      </c>
    </row>
    <row r="367" spans="1:6" x14ac:dyDescent="0.25">
      <c r="A367" s="6">
        <v>43041</v>
      </c>
      <c r="B367" s="5" t="s">
        <v>1190</v>
      </c>
      <c r="C367" s="5" t="s">
        <v>1200</v>
      </c>
      <c r="D367" s="1">
        <v>0</v>
      </c>
      <c r="E367" s="1">
        <v>17736</v>
      </c>
      <c r="F367" s="5" t="s">
        <v>28</v>
      </c>
    </row>
    <row r="368" spans="1:6" x14ac:dyDescent="0.25">
      <c r="A368" s="6">
        <v>43041</v>
      </c>
      <c r="B368" s="5" t="s">
        <v>1190</v>
      </c>
      <c r="C368" s="5" t="s">
        <v>1201</v>
      </c>
      <c r="D368" s="1">
        <v>0</v>
      </c>
      <c r="E368" s="1">
        <v>274316.42</v>
      </c>
      <c r="F368" s="5" t="s">
        <v>28</v>
      </c>
    </row>
    <row r="369" spans="1:6" x14ac:dyDescent="0.25">
      <c r="A369" s="6">
        <v>43041</v>
      </c>
      <c r="B369" s="5" t="s">
        <v>1190</v>
      </c>
      <c r="C369" s="5" t="s">
        <v>1202</v>
      </c>
      <c r="D369" s="1">
        <v>0</v>
      </c>
      <c r="E369" s="1">
        <v>286363.65000000002</v>
      </c>
      <c r="F369" s="5" t="s">
        <v>28</v>
      </c>
    </row>
    <row r="370" spans="1:6" x14ac:dyDescent="0.25">
      <c r="A370" s="6">
        <v>43041</v>
      </c>
      <c r="B370" s="5" t="s">
        <v>1190</v>
      </c>
      <c r="C370" s="5" t="s">
        <v>1199</v>
      </c>
      <c r="D370" s="1">
        <v>0</v>
      </c>
      <c r="E370" s="1">
        <v>27269.32</v>
      </c>
      <c r="F370" s="5" t="s">
        <v>28</v>
      </c>
    </row>
    <row r="371" spans="1:6" x14ac:dyDescent="0.25">
      <c r="A371" s="6">
        <v>43041</v>
      </c>
      <c r="B371" s="5" t="s">
        <v>1190</v>
      </c>
      <c r="C371" s="5" t="s">
        <v>1202</v>
      </c>
      <c r="D371" s="1">
        <v>0</v>
      </c>
      <c r="E371" s="1">
        <v>626330.98</v>
      </c>
      <c r="F371" s="5" t="s">
        <v>28</v>
      </c>
    </row>
    <row r="372" spans="1:6" x14ac:dyDescent="0.25">
      <c r="A372" s="6">
        <v>43041</v>
      </c>
      <c r="B372" s="5" t="s">
        <v>1190</v>
      </c>
      <c r="C372" s="5" t="s">
        <v>1203</v>
      </c>
      <c r="D372" s="1">
        <v>0</v>
      </c>
      <c r="E372" s="1">
        <v>75862.570000000007</v>
      </c>
      <c r="F372" s="5" t="s">
        <v>28</v>
      </c>
    </row>
    <row r="373" spans="1:6" x14ac:dyDescent="0.25">
      <c r="A373" s="6">
        <v>43041</v>
      </c>
      <c r="B373" s="5" t="s">
        <v>1190</v>
      </c>
      <c r="C373" s="5" t="s">
        <v>1202</v>
      </c>
      <c r="D373" s="1">
        <v>0</v>
      </c>
      <c r="E373" s="1">
        <v>1775423.19</v>
      </c>
      <c r="F373" s="5" t="s">
        <v>28</v>
      </c>
    </row>
    <row r="374" spans="1:6" x14ac:dyDescent="0.25">
      <c r="A374" s="6">
        <v>43041</v>
      </c>
      <c r="B374" s="5" t="s">
        <v>1190</v>
      </c>
      <c r="C374" s="5" t="s">
        <v>1199</v>
      </c>
      <c r="D374" s="1">
        <v>0</v>
      </c>
      <c r="E374" s="1">
        <v>40053.15</v>
      </c>
      <c r="F374" s="5" t="s">
        <v>28</v>
      </c>
    </row>
    <row r="375" spans="1:6" x14ac:dyDescent="0.25">
      <c r="A375" s="6">
        <v>43041</v>
      </c>
      <c r="B375" s="5" t="s">
        <v>1190</v>
      </c>
      <c r="C375" s="5" t="s">
        <v>1202</v>
      </c>
      <c r="D375" s="1">
        <v>0</v>
      </c>
      <c r="E375" s="1">
        <v>2344104</v>
      </c>
      <c r="F375" s="5" t="s">
        <v>28</v>
      </c>
    </row>
    <row r="376" spans="1:6" x14ac:dyDescent="0.25">
      <c r="A376" s="6">
        <v>43041</v>
      </c>
      <c r="B376" s="5" t="s">
        <v>1190</v>
      </c>
      <c r="C376" s="5" t="s">
        <v>1204</v>
      </c>
      <c r="D376" s="1">
        <v>0</v>
      </c>
      <c r="E376" s="1">
        <v>893645.24</v>
      </c>
      <c r="F376" s="5" t="s">
        <v>28</v>
      </c>
    </row>
    <row r="377" spans="1:6" x14ac:dyDescent="0.25">
      <c r="A377" s="6">
        <v>43041</v>
      </c>
      <c r="B377" s="5" t="s">
        <v>1190</v>
      </c>
      <c r="C377" s="5" t="s">
        <v>1205</v>
      </c>
      <c r="D377" s="1">
        <v>0</v>
      </c>
      <c r="E377" s="1">
        <v>31569.43</v>
      </c>
      <c r="F377" s="5" t="s">
        <v>28</v>
      </c>
    </row>
    <row r="378" spans="1:6" x14ac:dyDescent="0.25">
      <c r="A378" s="6">
        <v>43041</v>
      </c>
      <c r="B378" s="5" t="s">
        <v>1206</v>
      </c>
      <c r="C378" s="5" t="s">
        <v>1207</v>
      </c>
      <c r="D378" s="1">
        <v>0</v>
      </c>
      <c r="E378" s="148">
        <v>8477</v>
      </c>
      <c r="F378" s="5" t="s">
        <v>28</v>
      </c>
    </row>
    <row r="379" spans="1:6" x14ac:dyDescent="0.25">
      <c r="A379" s="6">
        <v>43041</v>
      </c>
      <c r="B379" s="5" t="s">
        <v>1190</v>
      </c>
      <c r="C379" s="5" t="s">
        <v>1208</v>
      </c>
      <c r="D379" s="1">
        <v>0</v>
      </c>
      <c r="E379" s="1">
        <v>1017204.6</v>
      </c>
      <c r="F379" s="5" t="s">
        <v>28</v>
      </c>
    </row>
    <row r="380" spans="1:6" x14ac:dyDescent="0.25">
      <c r="A380" s="6">
        <v>43041</v>
      </c>
      <c r="B380" s="5" t="s">
        <v>1190</v>
      </c>
      <c r="C380" s="5" t="s">
        <v>1191</v>
      </c>
      <c r="D380" s="1">
        <v>0</v>
      </c>
      <c r="E380" s="1">
        <v>52312.44</v>
      </c>
      <c r="F380" s="5" t="s">
        <v>28</v>
      </c>
    </row>
    <row r="381" spans="1:6" x14ac:dyDescent="0.25">
      <c r="A381" s="6">
        <v>43041</v>
      </c>
      <c r="B381" s="5" t="s">
        <v>26</v>
      </c>
      <c r="C381" s="5" t="s">
        <v>1209</v>
      </c>
      <c r="D381" s="1">
        <v>0</v>
      </c>
      <c r="E381" s="1">
        <v>70683</v>
      </c>
      <c r="F381" s="5" t="s">
        <v>1210</v>
      </c>
    </row>
    <row r="382" spans="1:6" x14ac:dyDescent="0.25">
      <c r="A382" s="6">
        <v>43041</v>
      </c>
      <c r="B382" s="5" t="s">
        <v>26</v>
      </c>
      <c r="C382" s="5" t="s">
        <v>1211</v>
      </c>
      <c r="D382" s="1">
        <v>0</v>
      </c>
      <c r="E382" s="1">
        <v>26609.29</v>
      </c>
      <c r="F382" s="5" t="s">
        <v>1212</v>
      </c>
    </row>
    <row r="383" spans="1:6" x14ac:dyDescent="0.25">
      <c r="A383" s="6">
        <v>43041</v>
      </c>
      <c r="B383" s="5" t="s">
        <v>26</v>
      </c>
      <c r="C383" s="5" t="s">
        <v>1213</v>
      </c>
      <c r="D383" s="1">
        <v>0</v>
      </c>
      <c r="E383" s="1">
        <v>5978.56</v>
      </c>
      <c r="F383" s="5" t="s">
        <v>1214</v>
      </c>
    </row>
    <row r="384" spans="1:6" x14ac:dyDescent="0.25">
      <c r="A384" s="6">
        <v>43041</v>
      </c>
      <c r="B384" s="5" t="s">
        <v>26</v>
      </c>
      <c r="C384" s="5" t="s">
        <v>1215</v>
      </c>
      <c r="D384" s="1">
        <v>0</v>
      </c>
      <c r="E384" s="1">
        <v>68027.77</v>
      </c>
      <c r="F384" s="5" t="s">
        <v>1216</v>
      </c>
    </row>
    <row r="385" spans="1:6" x14ac:dyDescent="0.25">
      <c r="A385" s="6">
        <v>43041</v>
      </c>
      <c r="B385" s="5" t="s">
        <v>26</v>
      </c>
      <c r="C385" s="5" t="s">
        <v>1217</v>
      </c>
      <c r="D385" s="1">
        <v>0</v>
      </c>
      <c r="E385" s="1">
        <v>18610.09</v>
      </c>
      <c r="F385" s="5" t="s">
        <v>1216</v>
      </c>
    </row>
    <row r="386" spans="1:6" x14ac:dyDescent="0.25">
      <c r="A386" s="6">
        <v>43041</v>
      </c>
      <c r="B386" s="5" t="s">
        <v>26</v>
      </c>
      <c r="C386" s="5" t="s">
        <v>1218</v>
      </c>
      <c r="D386" s="1">
        <v>0</v>
      </c>
      <c r="E386" s="1">
        <v>16473.55</v>
      </c>
      <c r="F386" s="5" t="s">
        <v>1214</v>
      </c>
    </row>
    <row r="387" spans="1:6" x14ac:dyDescent="0.25">
      <c r="A387" s="6">
        <v>43041</v>
      </c>
      <c r="B387" s="5" t="s">
        <v>26</v>
      </c>
      <c r="C387" s="5" t="s">
        <v>1219</v>
      </c>
      <c r="D387" s="1">
        <v>0</v>
      </c>
      <c r="E387" s="1">
        <v>27467</v>
      </c>
      <c r="F387" s="5" t="s">
        <v>1220</v>
      </c>
    </row>
    <row r="388" spans="1:6" x14ac:dyDescent="0.25">
      <c r="A388" s="6">
        <v>43041</v>
      </c>
      <c r="B388" s="5" t="s">
        <v>26</v>
      </c>
      <c r="C388" s="5" t="s">
        <v>1221</v>
      </c>
      <c r="D388" s="1">
        <v>0</v>
      </c>
      <c r="E388" s="1">
        <v>28624</v>
      </c>
      <c r="F388" s="5" t="s">
        <v>1222</v>
      </c>
    </row>
    <row r="389" spans="1:6" x14ac:dyDescent="0.25">
      <c r="A389" s="6">
        <v>43041</v>
      </c>
      <c r="B389" s="5" t="s">
        <v>26</v>
      </c>
      <c r="C389" s="5" t="s">
        <v>1223</v>
      </c>
      <c r="D389" s="1">
        <v>0</v>
      </c>
      <c r="E389" s="1">
        <v>115812</v>
      </c>
      <c r="F389" s="5" t="s">
        <v>1224</v>
      </c>
    </row>
    <row r="390" spans="1:6" x14ac:dyDescent="0.25">
      <c r="A390" s="6">
        <v>43041</v>
      </c>
      <c r="B390" s="5" t="s">
        <v>26</v>
      </c>
      <c r="C390" s="5" t="s">
        <v>1225</v>
      </c>
      <c r="D390" s="1">
        <v>0</v>
      </c>
      <c r="E390" s="1">
        <v>10594.6</v>
      </c>
      <c r="F390" s="5" t="s">
        <v>1212</v>
      </c>
    </row>
    <row r="391" spans="1:6" x14ac:dyDescent="0.25">
      <c r="A391" s="6">
        <v>43041</v>
      </c>
      <c r="B391" s="5" t="s">
        <v>26</v>
      </c>
      <c r="C391" s="5" t="s">
        <v>1226</v>
      </c>
      <c r="D391" s="1">
        <v>0</v>
      </c>
      <c r="E391" s="1">
        <v>5384916.5700000003</v>
      </c>
      <c r="F391" s="5" t="s">
        <v>1227</v>
      </c>
    </row>
    <row r="392" spans="1:6" x14ac:dyDescent="0.25">
      <c r="A392" s="6">
        <v>43041</v>
      </c>
      <c r="B392" s="5" t="s">
        <v>26</v>
      </c>
      <c r="C392" s="5" t="s">
        <v>1228</v>
      </c>
      <c r="D392" s="1">
        <v>0</v>
      </c>
      <c r="E392" s="1">
        <v>7443.67</v>
      </c>
      <c r="F392" s="5" t="s">
        <v>1229</v>
      </c>
    </row>
    <row r="393" spans="1:6" x14ac:dyDescent="0.25">
      <c r="A393" s="6">
        <v>43041</v>
      </c>
      <c r="B393" s="5" t="s">
        <v>26</v>
      </c>
      <c r="C393" s="5" t="s">
        <v>1230</v>
      </c>
      <c r="D393" s="1">
        <v>0</v>
      </c>
      <c r="E393" s="1">
        <v>14723.18</v>
      </c>
      <c r="F393" s="5" t="s">
        <v>1231</v>
      </c>
    </row>
    <row r="394" spans="1:6" x14ac:dyDescent="0.25">
      <c r="A394" s="6">
        <v>43041</v>
      </c>
      <c r="B394" s="5" t="s">
        <v>26</v>
      </c>
      <c r="C394" s="5" t="s">
        <v>1232</v>
      </c>
      <c r="D394" s="1">
        <v>0</v>
      </c>
      <c r="E394" s="1">
        <v>20965.439999999999</v>
      </c>
      <c r="F394" s="5" t="s">
        <v>1231</v>
      </c>
    </row>
    <row r="395" spans="1:6" x14ac:dyDescent="0.25">
      <c r="A395" s="6">
        <v>43041</v>
      </c>
      <c r="B395" s="5" t="s">
        <v>26</v>
      </c>
      <c r="C395" s="5" t="s">
        <v>1233</v>
      </c>
      <c r="D395" s="1">
        <v>0</v>
      </c>
      <c r="E395" s="1">
        <v>2801.49</v>
      </c>
      <c r="F395" s="5" t="s">
        <v>1234</v>
      </c>
    </row>
    <row r="396" spans="1:6" x14ac:dyDescent="0.25">
      <c r="A396" s="6">
        <v>43041</v>
      </c>
      <c r="B396" s="5" t="s">
        <v>26</v>
      </c>
      <c r="C396" s="5" t="s">
        <v>1235</v>
      </c>
      <c r="D396" s="1">
        <v>0</v>
      </c>
      <c r="E396" s="1">
        <v>18384.96</v>
      </c>
      <c r="F396" s="5" t="s">
        <v>1234</v>
      </c>
    </row>
    <row r="397" spans="1:6" x14ac:dyDescent="0.25">
      <c r="A397" s="6">
        <v>43043</v>
      </c>
      <c r="B397" s="5" t="s">
        <v>27</v>
      </c>
      <c r="C397" s="5" t="s">
        <v>1236</v>
      </c>
      <c r="D397" s="148">
        <v>42137.77</v>
      </c>
      <c r="E397" s="1">
        <v>0</v>
      </c>
      <c r="F397" s="5" t="s">
        <v>1236</v>
      </c>
    </row>
    <row r="398" spans="1:6" x14ac:dyDescent="0.25">
      <c r="A398" s="6">
        <v>43043</v>
      </c>
      <c r="B398" s="5" t="s">
        <v>27</v>
      </c>
      <c r="C398" s="5" t="s">
        <v>1237</v>
      </c>
      <c r="D398" s="1">
        <v>996.4</v>
      </c>
      <c r="E398" s="1">
        <v>0</v>
      </c>
      <c r="F398" s="5" t="s">
        <v>1237</v>
      </c>
    </row>
    <row r="399" spans="1:6" x14ac:dyDescent="0.25">
      <c r="A399" s="6">
        <v>43043</v>
      </c>
      <c r="B399" s="5" t="s">
        <v>27</v>
      </c>
      <c r="C399" s="5" t="s">
        <v>1238</v>
      </c>
      <c r="D399" s="1">
        <v>5013.46</v>
      </c>
      <c r="E399" s="1">
        <v>0</v>
      </c>
      <c r="F399" s="5" t="s">
        <v>1238</v>
      </c>
    </row>
    <row r="400" spans="1:6" x14ac:dyDescent="0.25">
      <c r="A400" s="6">
        <v>43043</v>
      </c>
      <c r="B400" s="5" t="s">
        <v>27</v>
      </c>
      <c r="C400" s="5" t="s">
        <v>1239</v>
      </c>
      <c r="D400" s="148">
        <v>53794.79</v>
      </c>
      <c r="E400" s="1">
        <v>0</v>
      </c>
      <c r="F400" s="5" t="s">
        <v>1239</v>
      </c>
    </row>
    <row r="401" spans="1:9" x14ac:dyDescent="0.25">
      <c r="A401" s="6">
        <v>43043</v>
      </c>
      <c r="B401" s="5" t="s">
        <v>27</v>
      </c>
      <c r="C401" s="5" t="s">
        <v>1240</v>
      </c>
      <c r="D401" s="1">
        <v>0</v>
      </c>
      <c r="E401" s="148">
        <v>500637.51</v>
      </c>
      <c r="F401" s="5" t="s">
        <v>1240</v>
      </c>
    </row>
    <row r="402" spans="1:9" x14ac:dyDescent="0.25">
      <c r="A402" s="6">
        <v>43043</v>
      </c>
      <c r="B402" s="5" t="s">
        <v>27</v>
      </c>
      <c r="C402" s="5" t="s">
        <v>1241</v>
      </c>
      <c r="D402" s="1">
        <v>0</v>
      </c>
      <c r="E402" s="148">
        <v>30033.17</v>
      </c>
      <c r="F402" s="5" t="s">
        <v>1241</v>
      </c>
    </row>
    <row r="403" spans="1:9" x14ac:dyDescent="0.25">
      <c r="A403" s="6">
        <v>43043</v>
      </c>
      <c r="B403" s="5" t="s">
        <v>26</v>
      </c>
      <c r="C403" s="5" t="s">
        <v>1242</v>
      </c>
      <c r="D403" s="1">
        <v>0</v>
      </c>
      <c r="E403" s="148">
        <v>24933.919999999998</v>
      </c>
      <c r="F403" s="5" t="s">
        <v>1242</v>
      </c>
    </row>
    <row r="404" spans="1:9" x14ac:dyDescent="0.25">
      <c r="A404" s="6">
        <v>43043</v>
      </c>
      <c r="B404" s="5" t="s">
        <v>26</v>
      </c>
      <c r="C404" s="5" t="s">
        <v>1242</v>
      </c>
      <c r="D404" s="1">
        <v>0</v>
      </c>
      <c r="E404" s="148">
        <v>6540.4</v>
      </c>
      <c r="F404" s="5" t="s">
        <v>1242</v>
      </c>
    </row>
    <row r="405" spans="1:9" x14ac:dyDescent="0.25">
      <c r="A405" s="6">
        <v>43043</v>
      </c>
      <c r="B405" s="5" t="s">
        <v>26</v>
      </c>
      <c r="C405" s="5" t="s">
        <v>1242</v>
      </c>
      <c r="D405" s="1">
        <v>0</v>
      </c>
      <c r="E405" s="148">
        <v>4295765.2699999996</v>
      </c>
      <c r="F405" s="5" t="s">
        <v>1242</v>
      </c>
    </row>
    <row r="406" spans="1:9" x14ac:dyDescent="0.25">
      <c r="A406" s="6">
        <v>43043</v>
      </c>
      <c r="B406" s="5" t="s">
        <v>26</v>
      </c>
      <c r="C406" s="5" t="s">
        <v>1242</v>
      </c>
      <c r="D406" s="1">
        <v>0</v>
      </c>
      <c r="E406" s="148">
        <v>149131.57999999999</v>
      </c>
      <c r="F406" s="5" t="s">
        <v>1242</v>
      </c>
    </row>
    <row r="407" spans="1:9" x14ac:dyDescent="0.25">
      <c r="A407" s="6">
        <v>43043</v>
      </c>
      <c r="B407" s="5" t="s">
        <v>1243</v>
      </c>
      <c r="C407" s="5" t="s">
        <v>1244</v>
      </c>
      <c r="D407" s="1">
        <v>0</v>
      </c>
      <c r="E407" s="1">
        <v>37287</v>
      </c>
      <c r="F407" s="5" t="s">
        <v>28</v>
      </c>
    </row>
    <row r="408" spans="1:9" x14ac:dyDescent="0.25">
      <c r="A408" s="6">
        <v>43043</v>
      </c>
      <c r="B408" s="5" t="s">
        <v>1245</v>
      </c>
      <c r="C408" s="5" t="s">
        <v>1246</v>
      </c>
      <c r="D408" s="148">
        <v>31910</v>
      </c>
      <c r="E408" s="1">
        <v>0</v>
      </c>
      <c r="F408" s="5" t="s">
        <v>28</v>
      </c>
    </row>
    <row r="409" spans="1:9" x14ac:dyDescent="0.25">
      <c r="A409" s="6">
        <v>43043</v>
      </c>
      <c r="B409" s="5" t="s">
        <v>1247</v>
      </c>
      <c r="C409" s="5" t="s">
        <v>1248</v>
      </c>
      <c r="D409" s="1">
        <v>0</v>
      </c>
      <c r="E409" s="1">
        <v>23188.39</v>
      </c>
      <c r="F409" s="5" t="s">
        <v>28</v>
      </c>
    </row>
    <row r="410" spans="1:9" x14ac:dyDescent="0.25">
      <c r="A410" s="6">
        <v>43044</v>
      </c>
      <c r="B410" s="5" t="s">
        <v>1249</v>
      </c>
      <c r="C410" s="5" t="s">
        <v>1250</v>
      </c>
      <c r="D410" s="148">
        <v>1000</v>
      </c>
      <c r="E410" s="1">
        <v>0</v>
      </c>
      <c r="F410" s="5" t="s">
        <v>28</v>
      </c>
    </row>
    <row r="411" spans="1:9" x14ac:dyDescent="0.25">
      <c r="A411" s="6">
        <v>43044</v>
      </c>
      <c r="B411" s="5" t="s">
        <v>26</v>
      </c>
      <c r="C411" s="5" t="s">
        <v>1251</v>
      </c>
      <c r="D411" s="148">
        <v>1200</v>
      </c>
      <c r="E411" s="1">
        <v>0</v>
      </c>
      <c r="F411" s="5" t="s">
        <v>1252</v>
      </c>
    </row>
    <row r="412" spans="1:9" x14ac:dyDescent="0.25">
      <c r="A412" s="6">
        <v>43044</v>
      </c>
      <c r="B412" s="5" t="s">
        <v>26</v>
      </c>
      <c r="C412" s="5" t="s">
        <v>1253</v>
      </c>
      <c r="D412" s="148">
        <v>1200</v>
      </c>
      <c r="E412" s="1">
        <v>0</v>
      </c>
      <c r="F412" s="5" t="s">
        <v>1254</v>
      </c>
    </row>
    <row r="413" spans="1:9" x14ac:dyDescent="0.25">
      <c r="A413" s="6">
        <v>43044</v>
      </c>
      <c r="B413" s="5" t="s">
        <v>26</v>
      </c>
      <c r="C413" s="5" t="s">
        <v>1255</v>
      </c>
      <c r="D413" s="148">
        <v>1200</v>
      </c>
      <c r="E413" s="1">
        <v>0</v>
      </c>
      <c r="F413" s="5" t="s">
        <v>1256</v>
      </c>
    </row>
    <row r="414" spans="1:9" x14ac:dyDescent="0.25">
      <c r="A414" s="6">
        <v>43045</v>
      </c>
      <c r="B414" s="5" t="s">
        <v>27</v>
      </c>
      <c r="C414" s="5" t="s">
        <v>1257</v>
      </c>
      <c r="D414" s="1">
        <v>0</v>
      </c>
      <c r="E414" s="148">
        <v>90</v>
      </c>
      <c r="F414" s="5" t="s">
        <v>1258</v>
      </c>
    </row>
    <row r="415" spans="1:9" x14ac:dyDescent="0.25">
      <c r="A415" s="6">
        <v>43045</v>
      </c>
      <c r="B415" s="5" t="s">
        <v>27</v>
      </c>
      <c r="C415" s="5" t="s">
        <v>1260</v>
      </c>
      <c r="D415" s="148">
        <v>500</v>
      </c>
      <c r="E415" s="5">
        <v>0</v>
      </c>
      <c r="F415" s="5" t="s">
        <v>1261</v>
      </c>
    </row>
    <row r="416" spans="1:9" x14ac:dyDescent="0.25">
      <c r="A416" s="6"/>
      <c r="D416" s="132"/>
      <c r="I416" s="3"/>
    </row>
    <row r="417" spans="1:7" x14ac:dyDescent="0.25">
      <c r="A417" s="185"/>
      <c r="B417" s="186"/>
      <c r="C417" s="186"/>
      <c r="D417" s="132"/>
      <c r="E417" s="132"/>
      <c r="F417" s="186"/>
    </row>
    <row r="418" spans="1:7" x14ac:dyDescent="0.25">
      <c r="A418" s="185"/>
      <c r="B418" s="186"/>
      <c r="C418" s="186"/>
      <c r="D418" s="132">
        <f>SUM(D2:D417)</f>
        <v>40572451.510000005</v>
      </c>
      <c r="E418" s="132">
        <f>SUM(E2:E417)</f>
        <v>64710687.520000011</v>
      </c>
      <c r="F418" s="186"/>
    </row>
    <row r="419" spans="1:7" x14ac:dyDescent="0.25">
      <c r="A419" s="185"/>
      <c r="B419" s="186"/>
      <c r="C419" s="186"/>
      <c r="D419" s="132"/>
      <c r="E419" s="132"/>
      <c r="F419" s="186"/>
    </row>
    <row r="420" spans="1:7" x14ac:dyDescent="0.25">
      <c r="A420" s="185"/>
      <c r="B420" s="186"/>
      <c r="C420" s="186"/>
      <c r="D420" s="132"/>
      <c r="E420" s="132">
        <f>E418-D418</f>
        <v>24138236.010000005</v>
      </c>
      <c r="F420" s="186"/>
    </row>
    <row r="421" spans="1:7" x14ac:dyDescent="0.25">
      <c r="A421" s="185"/>
      <c r="B421" s="186"/>
      <c r="C421" s="186"/>
      <c r="D421" s="132"/>
      <c r="E421" s="132"/>
      <c r="F421" s="186"/>
    </row>
    <row r="422" spans="1:7" x14ac:dyDescent="0.25">
      <c r="A422" s="185"/>
      <c r="B422" s="186"/>
      <c r="C422" s="186"/>
      <c r="D422" s="132"/>
      <c r="E422" s="204">
        <v>24138236.010000002</v>
      </c>
      <c r="F422" s="186"/>
    </row>
    <row r="423" spans="1:7" x14ac:dyDescent="0.25">
      <c r="A423" s="185"/>
      <c r="B423" s="186"/>
      <c r="C423" s="186"/>
      <c r="D423" s="132"/>
      <c r="E423" s="132"/>
      <c r="F423" s="186"/>
    </row>
    <row r="424" spans="1:7" x14ac:dyDescent="0.25">
      <c r="A424" s="185"/>
      <c r="B424" s="186"/>
      <c r="C424" s="186"/>
      <c r="D424" s="132"/>
      <c r="E424" s="132">
        <f>E420-E422</f>
        <v>0</v>
      </c>
      <c r="F424" s="186"/>
      <c r="G424" s="97"/>
    </row>
    <row r="425" spans="1:7" x14ac:dyDescent="0.25">
      <c r="A425" s="185"/>
      <c r="B425" s="186"/>
      <c r="C425" s="186"/>
      <c r="D425" s="132"/>
      <c r="E425" s="132"/>
      <c r="F425" s="186"/>
      <c r="G425" s="97"/>
    </row>
    <row r="426" spans="1:7" x14ac:dyDescent="0.25">
      <c r="A426" s="185"/>
      <c r="B426" s="186"/>
      <c r="C426" s="186"/>
      <c r="D426" s="132"/>
      <c r="E426" s="132"/>
      <c r="F426" s="186"/>
    </row>
    <row r="427" spans="1:7" x14ac:dyDescent="0.25">
      <c r="A427" s="185"/>
      <c r="B427" s="186"/>
      <c r="C427" s="186"/>
      <c r="D427" s="132"/>
      <c r="E427" s="132"/>
      <c r="F427" s="186"/>
    </row>
    <row r="428" spans="1:7" x14ac:dyDescent="0.25">
      <c r="A428" s="185"/>
      <c r="B428" s="186"/>
      <c r="C428" s="186"/>
      <c r="D428" s="132"/>
      <c r="E428" s="132"/>
      <c r="F428" s="186"/>
    </row>
    <row r="429" spans="1:7" x14ac:dyDescent="0.25">
      <c r="A429" s="185"/>
      <c r="B429" s="186"/>
      <c r="C429" s="186"/>
      <c r="D429" s="132"/>
      <c r="E429" s="132"/>
      <c r="F429" s="186"/>
    </row>
    <row r="430" spans="1:7" x14ac:dyDescent="0.25">
      <c r="A430" s="185"/>
      <c r="B430" s="186"/>
      <c r="C430" s="186"/>
      <c r="D430" s="132"/>
      <c r="E430" s="132"/>
      <c r="F430" s="186"/>
    </row>
    <row r="431" spans="1:7" x14ac:dyDescent="0.25">
      <c r="A431" s="185"/>
      <c r="B431" s="186"/>
      <c r="C431" s="186"/>
      <c r="D431" s="132"/>
      <c r="E431" s="132"/>
      <c r="F431" s="186"/>
    </row>
    <row r="432" spans="1:7" x14ac:dyDescent="0.25">
      <c r="A432" s="185"/>
      <c r="B432" s="186"/>
      <c r="C432" s="186"/>
      <c r="D432" s="132"/>
      <c r="E432" s="132"/>
      <c r="F432" s="186"/>
    </row>
    <row r="433" spans="1:6" x14ac:dyDescent="0.25">
      <c r="A433" s="185"/>
      <c r="B433" s="186"/>
      <c r="C433" s="186"/>
      <c r="D433" s="132"/>
      <c r="E433" s="132"/>
      <c r="F433" s="186"/>
    </row>
    <row r="434" spans="1:6" x14ac:dyDescent="0.25">
      <c r="A434" s="185"/>
      <c r="B434" s="186"/>
      <c r="C434" s="186"/>
      <c r="D434" s="132"/>
      <c r="E434" s="132"/>
      <c r="F434" s="186"/>
    </row>
    <row r="435" spans="1:6" x14ac:dyDescent="0.25">
      <c r="A435" s="185"/>
      <c r="B435" s="186"/>
      <c r="C435" s="186"/>
      <c r="D435" s="132"/>
      <c r="E435" s="132"/>
      <c r="F435" s="186"/>
    </row>
    <row r="436" spans="1:6" x14ac:dyDescent="0.25">
      <c r="A436" s="185"/>
      <c r="B436" s="186"/>
      <c r="C436" s="186"/>
      <c r="D436" s="132"/>
      <c r="E436" s="132"/>
      <c r="F436" s="186"/>
    </row>
    <row r="437" spans="1:6" x14ac:dyDescent="0.25">
      <c r="A437" s="185"/>
      <c r="B437" s="186"/>
      <c r="C437" s="186"/>
      <c r="D437" s="132"/>
      <c r="E437" s="132"/>
      <c r="F437" s="186"/>
    </row>
    <row r="438" spans="1:6" x14ac:dyDescent="0.25">
      <c r="A438" s="185"/>
      <c r="B438" s="186"/>
      <c r="C438" s="186"/>
      <c r="D438" s="132"/>
      <c r="E438" s="132"/>
      <c r="F438" s="186"/>
    </row>
    <row r="439" spans="1:6" x14ac:dyDescent="0.25">
      <c r="A439" s="185"/>
      <c r="B439" s="186"/>
      <c r="C439" s="186"/>
      <c r="D439" s="132"/>
      <c r="E439" s="132"/>
      <c r="F439" s="186"/>
    </row>
    <row r="440" spans="1:6" x14ac:dyDescent="0.25">
      <c r="A440" s="185"/>
      <c r="B440" s="186"/>
      <c r="C440" s="186"/>
      <c r="D440" s="132"/>
      <c r="E440" s="132"/>
      <c r="F440" s="186"/>
    </row>
    <row r="441" spans="1:6" x14ac:dyDescent="0.25">
      <c r="A441" s="185"/>
      <c r="B441" s="186"/>
      <c r="C441" s="186"/>
      <c r="D441" s="132"/>
      <c r="E441" s="132"/>
      <c r="F441" s="186"/>
    </row>
    <row r="442" spans="1:6" x14ac:dyDescent="0.25">
      <c r="A442" s="185"/>
      <c r="B442" s="186"/>
      <c r="C442" s="186"/>
      <c r="D442" s="132"/>
      <c r="E442" s="132"/>
      <c r="F442" s="186"/>
    </row>
    <row r="443" spans="1:6" x14ac:dyDescent="0.25">
      <c r="A443" s="185"/>
      <c r="B443" s="186"/>
      <c r="C443" s="186"/>
      <c r="D443" s="132"/>
      <c r="E443" s="132"/>
      <c r="F443" s="186"/>
    </row>
    <row r="444" spans="1:6" x14ac:dyDescent="0.25">
      <c r="A444" s="185"/>
      <c r="B444" s="186"/>
      <c r="C444" s="186"/>
      <c r="D444" s="132"/>
      <c r="E444" s="132"/>
      <c r="F444" s="186"/>
    </row>
    <row r="445" spans="1:6" x14ac:dyDescent="0.25">
      <c r="A445" s="185"/>
      <c r="B445" s="186"/>
      <c r="C445" s="186"/>
      <c r="D445" s="132"/>
      <c r="E445" s="132"/>
      <c r="F445" s="186"/>
    </row>
    <row r="446" spans="1:6" x14ac:dyDescent="0.25">
      <c r="A446" s="185"/>
      <c r="B446" s="186"/>
      <c r="C446" s="186"/>
      <c r="D446" s="132"/>
      <c r="E446" s="132"/>
      <c r="F446" s="186"/>
    </row>
    <row r="447" spans="1:6" x14ac:dyDescent="0.25">
      <c r="A447" s="185"/>
      <c r="B447" s="186"/>
      <c r="C447" s="186"/>
      <c r="D447" s="132"/>
      <c r="E447" s="132"/>
      <c r="F447" s="186"/>
    </row>
    <row r="448" spans="1:6" x14ac:dyDescent="0.25">
      <c r="A448" s="185"/>
      <c r="B448" s="186"/>
      <c r="C448" s="186"/>
      <c r="D448" s="132"/>
      <c r="E448" s="132"/>
      <c r="F448" s="186"/>
    </row>
    <row r="449" spans="1:6" x14ac:dyDescent="0.25">
      <c r="A449" s="185"/>
      <c r="B449" s="186"/>
      <c r="C449" s="187"/>
      <c r="D449" s="132"/>
      <c r="E449" s="132"/>
      <c r="F449" s="186"/>
    </row>
    <row r="450" spans="1:6" x14ac:dyDescent="0.25">
      <c r="A450" s="185"/>
      <c r="B450" s="186"/>
      <c r="C450" s="186"/>
      <c r="D450" s="132"/>
      <c r="E450" s="132"/>
      <c r="F450" s="186"/>
    </row>
    <row r="451" spans="1:6" x14ac:dyDescent="0.25">
      <c r="A451" s="185"/>
      <c r="B451" s="186"/>
      <c r="C451" s="186"/>
      <c r="D451" s="132"/>
      <c r="E451" s="132"/>
      <c r="F451" s="186"/>
    </row>
    <row r="452" spans="1:6" x14ac:dyDescent="0.25">
      <c r="A452" s="185"/>
      <c r="B452" s="186"/>
      <c r="C452" s="186"/>
      <c r="D452" s="132"/>
      <c r="E452" s="132"/>
      <c r="F452" s="186"/>
    </row>
  </sheetData>
  <autoFilter ref="A1:F126" xr:uid="{00000000-0009-0000-0000-000013000000}"/>
  <conditionalFormatting sqref="C1:C1048576">
    <cfRule type="duplicateValues" dxfId="178" priority="26"/>
  </conditionalFormatting>
  <conditionalFormatting sqref="I212:I232">
    <cfRule type="duplicateValues" dxfId="177" priority="21"/>
  </conditionalFormatting>
  <conditionalFormatting sqref="I212:I232">
    <cfRule type="duplicateValues" dxfId="176" priority="20"/>
  </conditionalFormatting>
  <conditionalFormatting sqref="I212:I232">
    <cfRule type="duplicateValues" dxfId="175" priority="22"/>
  </conditionalFormatting>
  <conditionalFormatting sqref="I212:I232">
    <cfRule type="duplicateValues" dxfId="174" priority="19"/>
  </conditionalFormatting>
  <conditionalFormatting sqref="I212:I232">
    <cfRule type="duplicateValues" dxfId="173" priority="17"/>
    <cfRule type="duplicateValues" dxfId="172" priority="18"/>
  </conditionalFormatting>
  <conditionalFormatting sqref="I212:I232">
    <cfRule type="duplicateValues" dxfId="171" priority="16"/>
  </conditionalFormatting>
  <conditionalFormatting sqref="I183:I211">
    <cfRule type="duplicateValues" dxfId="170" priority="23"/>
  </conditionalFormatting>
  <conditionalFormatting sqref="I183:I211">
    <cfRule type="duplicateValues" dxfId="169" priority="24"/>
    <cfRule type="duplicateValues" dxfId="168" priority="25"/>
  </conditionalFormatting>
  <conditionalFormatting sqref="I182:I240">
    <cfRule type="duplicateValues" dxfId="167" priority="15"/>
  </conditionalFormatting>
  <conditionalFormatting sqref="I146:I171">
    <cfRule type="duplicateValues" dxfId="166" priority="13"/>
  </conditionalFormatting>
  <conditionalFormatting sqref="I146:I171">
    <cfRule type="duplicateValues" dxfId="165" priority="12"/>
  </conditionalFormatting>
  <conditionalFormatting sqref="I146:I171">
    <cfRule type="duplicateValues" dxfId="164" priority="14"/>
  </conditionalFormatting>
  <conditionalFormatting sqref="I146:I171">
    <cfRule type="duplicateValues" dxfId="163" priority="11"/>
  </conditionalFormatting>
  <conditionalFormatting sqref="I146:I171">
    <cfRule type="duplicateValues" dxfId="162" priority="9"/>
    <cfRule type="duplicateValues" dxfId="161" priority="10"/>
  </conditionalFormatting>
  <conditionalFormatting sqref="I146:I171">
    <cfRule type="duplicateValues" dxfId="160" priority="8"/>
  </conditionalFormatting>
  <conditionalFormatting sqref="I311:I325">
    <cfRule type="duplicateValues" dxfId="159" priority="5"/>
    <cfRule type="duplicateValues" dxfId="158" priority="6"/>
  </conditionalFormatting>
  <conditionalFormatting sqref="I311:I325">
    <cfRule type="duplicateValues" dxfId="157" priority="4"/>
  </conditionalFormatting>
  <conditionalFormatting sqref="I311:I325">
    <cfRule type="duplicateValues" dxfId="156" priority="7"/>
  </conditionalFormatting>
  <conditionalFormatting sqref="I311:I325">
    <cfRule type="duplicateValues" dxfId="155" priority="1"/>
    <cfRule type="duplicateValues" dxfId="154" priority="2"/>
    <cfRule type="duplicateValues" dxfId="153" priority="3"/>
  </conditionalFormatting>
  <hyperlinks>
    <hyperlink ref="F118" r:id="rId1" xr:uid="{00000000-0004-0000-1300-000000000000}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509"/>
  <sheetViews>
    <sheetView view="pageBreakPreview" topLeftCell="A278" zoomScaleNormal="100" zoomScaleSheetLayoutView="100" workbookViewId="0">
      <selection activeCell="C12" sqref="C12"/>
    </sheetView>
  </sheetViews>
  <sheetFormatPr defaultColWidth="9.140625" defaultRowHeight="15" x14ac:dyDescent="0.25"/>
  <cols>
    <col min="1" max="1" width="9.85546875" style="5" bestFit="1" customWidth="1"/>
    <col min="2" max="2" width="9.140625" style="5"/>
    <col min="3" max="3" width="34.28515625" style="5" bestFit="1" customWidth="1"/>
    <col min="4" max="5" width="15.140625" style="1" bestFit="1" customWidth="1"/>
    <col min="6" max="6" width="34.42578125" style="5" bestFit="1" customWidth="1"/>
    <col min="7" max="7" width="11.140625" style="5" bestFit="1" customWidth="1"/>
    <col min="8" max="8" width="10.5703125" style="5" bestFit="1" customWidth="1"/>
    <col min="9" max="16384" width="9.140625" style="5"/>
  </cols>
  <sheetData>
    <row r="1" spans="1:6" x14ac:dyDescent="0.25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x14ac:dyDescent="0.25">
      <c r="D2" s="148"/>
      <c r="E2" s="148">
        <v>25973163.529999997</v>
      </c>
    </row>
    <row r="3" spans="1:6" x14ac:dyDescent="0.25">
      <c r="A3" s="6">
        <v>42894</v>
      </c>
      <c r="B3" s="5" t="s">
        <v>27</v>
      </c>
      <c r="C3" s="5" t="s">
        <v>46</v>
      </c>
      <c r="D3" s="148">
        <v>90</v>
      </c>
      <c r="E3" s="148">
        <v>0</v>
      </c>
      <c r="F3" s="5" t="s">
        <v>47</v>
      </c>
    </row>
    <row r="4" spans="1:6" x14ac:dyDescent="0.25">
      <c r="A4" s="6">
        <v>42894</v>
      </c>
      <c r="B4" s="5" t="s">
        <v>27</v>
      </c>
      <c r="C4" s="5" t="s">
        <v>48</v>
      </c>
      <c r="D4" s="148">
        <v>90</v>
      </c>
      <c r="E4" s="148">
        <v>0</v>
      </c>
      <c r="F4" s="5" t="s">
        <v>49</v>
      </c>
    </row>
    <row r="5" spans="1:6" x14ac:dyDescent="0.25">
      <c r="A5" s="6">
        <v>42894</v>
      </c>
      <c r="B5" s="5" t="s">
        <v>27</v>
      </c>
      <c r="C5" s="5" t="s">
        <v>50</v>
      </c>
      <c r="D5" s="148">
        <v>1061502.46</v>
      </c>
      <c r="E5" s="148">
        <v>0</v>
      </c>
      <c r="F5" s="5" t="s">
        <v>51</v>
      </c>
    </row>
    <row r="6" spans="1:6" x14ac:dyDescent="0.25">
      <c r="A6" s="6">
        <v>42894</v>
      </c>
      <c r="B6" s="5" t="s">
        <v>27</v>
      </c>
      <c r="C6" s="5" t="s">
        <v>52</v>
      </c>
      <c r="D6" s="148">
        <v>458196.21</v>
      </c>
      <c r="E6" s="148">
        <v>0</v>
      </c>
      <c r="F6" s="5" t="s">
        <v>53</v>
      </c>
    </row>
    <row r="7" spans="1:6" x14ac:dyDescent="0.25">
      <c r="A7" s="6">
        <v>42894</v>
      </c>
      <c r="B7" s="5" t="s">
        <v>27</v>
      </c>
      <c r="C7" s="5" t="s">
        <v>54</v>
      </c>
      <c r="D7" s="148">
        <v>494122.98</v>
      </c>
      <c r="E7" s="148">
        <v>0</v>
      </c>
      <c r="F7" s="5" t="s">
        <v>55</v>
      </c>
    </row>
    <row r="8" spans="1:6" x14ac:dyDescent="0.25">
      <c r="A8" s="6">
        <v>42894</v>
      </c>
      <c r="B8" s="5" t="s">
        <v>27</v>
      </c>
      <c r="C8" s="5" t="s">
        <v>56</v>
      </c>
      <c r="D8" s="148">
        <v>90</v>
      </c>
      <c r="E8" s="148">
        <v>0</v>
      </c>
      <c r="F8" s="5" t="s">
        <v>57</v>
      </c>
    </row>
    <row r="9" spans="1:6" x14ac:dyDescent="0.25">
      <c r="A9" s="6">
        <v>42894</v>
      </c>
      <c r="B9" s="5" t="s">
        <v>27</v>
      </c>
      <c r="C9" s="5" t="s">
        <v>58</v>
      </c>
      <c r="D9" s="148">
        <v>283443.08</v>
      </c>
      <c r="E9" s="148">
        <v>0</v>
      </c>
      <c r="F9" s="5" t="s">
        <v>57</v>
      </c>
    </row>
    <row r="10" spans="1:6" x14ac:dyDescent="0.25">
      <c r="A10" s="6">
        <v>42894</v>
      </c>
      <c r="B10" s="5" t="s">
        <v>27</v>
      </c>
      <c r="C10" s="5" t="s">
        <v>59</v>
      </c>
      <c r="D10" s="148">
        <v>1296840.33</v>
      </c>
      <c r="E10" s="148">
        <v>0</v>
      </c>
      <c r="F10" s="5" t="s">
        <v>60</v>
      </c>
    </row>
    <row r="11" spans="1:6" x14ac:dyDescent="0.25">
      <c r="A11" s="6">
        <v>42894</v>
      </c>
      <c r="B11" s="5" t="s">
        <v>27</v>
      </c>
      <c r="C11" s="5" t="s">
        <v>61</v>
      </c>
      <c r="D11" s="148">
        <v>90</v>
      </c>
      <c r="E11" s="148">
        <v>0</v>
      </c>
      <c r="F11" s="5" t="s">
        <v>55</v>
      </c>
    </row>
    <row r="12" spans="1:6" x14ac:dyDescent="0.25">
      <c r="A12" s="6">
        <v>42894</v>
      </c>
      <c r="B12" s="5" t="s">
        <v>27</v>
      </c>
      <c r="C12" s="5" t="s">
        <v>62</v>
      </c>
      <c r="D12" s="148">
        <v>90</v>
      </c>
      <c r="E12" s="148">
        <v>0</v>
      </c>
      <c r="F12" s="5" t="s">
        <v>60</v>
      </c>
    </row>
    <row r="13" spans="1:6" x14ac:dyDescent="0.25">
      <c r="A13" s="6">
        <v>42894</v>
      </c>
      <c r="B13" s="5" t="s">
        <v>27</v>
      </c>
      <c r="C13" s="5" t="s">
        <v>63</v>
      </c>
      <c r="D13" s="148">
        <v>3195722.44</v>
      </c>
      <c r="E13" s="148">
        <v>0</v>
      </c>
      <c r="F13" s="5" t="s">
        <v>64</v>
      </c>
    </row>
    <row r="14" spans="1:6" x14ac:dyDescent="0.25">
      <c r="A14" s="6">
        <v>42897</v>
      </c>
      <c r="B14" s="5" t="s">
        <v>27</v>
      </c>
      <c r="C14" s="5" t="s">
        <v>65</v>
      </c>
      <c r="D14" s="148">
        <v>8800</v>
      </c>
      <c r="E14" s="148">
        <v>0</v>
      </c>
      <c r="F14" s="5" t="s">
        <v>66</v>
      </c>
    </row>
    <row r="15" spans="1:6" x14ac:dyDescent="0.25">
      <c r="A15" s="6">
        <v>42897</v>
      </c>
      <c r="B15" s="5" t="s">
        <v>27</v>
      </c>
      <c r="C15" s="5" t="s">
        <v>69</v>
      </c>
      <c r="D15" s="148">
        <v>2025.55</v>
      </c>
      <c r="E15" s="148">
        <v>0</v>
      </c>
      <c r="F15" s="5" t="s">
        <v>70</v>
      </c>
    </row>
    <row r="16" spans="1:6" x14ac:dyDescent="0.25">
      <c r="A16" s="6">
        <v>42897</v>
      </c>
      <c r="B16" s="5" t="s">
        <v>27</v>
      </c>
      <c r="C16" s="5" t="s">
        <v>67</v>
      </c>
      <c r="D16" s="148">
        <v>1174.0999999999999</v>
      </c>
      <c r="E16" s="148">
        <v>0</v>
      </c>
      <c r="F16" s="5" t="s">
        <v>68</v>
      </c>
    </row>
    <row r="17" spans="1:6" x14ac:dyDescent="0.25">
      <c r="A17" s="6">
        <v>42897</v>
      </c>
      <c r="B17" s="5" t="s">
        <v>26</v>
      </c>
      <c r="C17" s="5" t="s">
        <v>74</v>
      </c>
      <c r="D17" s="148">
        <v>0</v>
      </c>
      <c r="E17" s="148">
        <v>34039</v>
      </c>
      <c r="F17" s="5" t="s">
        <v>72</v>
      </c>
    </row>
    <row r="18" spans="1:6" x14ac:dyDescent="0.25">
      <c r="A18" s="6">
        <v>42897</v>
      </c>
      <c r="B18" s="5" t="s">
        <v>26</v>
      </c>
      <c r="C18" s="5" t="s">
        <v>75</v>
      </c>
      <c r="D18" s="148">
        <v>0</v>
      </c>
      <c r="E18" s="148">
        <v>106670</v>
      </c>
      <c r="F18" s="5" t="s">
        <v>76</v>
      </c>
    </row>
    <row r="19" spans="1:6" x14ac:dyDescent="0.25">
      <c r="A19" s="6">
        <v>42897</v>
      </c>
      <c r="B19" s="5" t="s">
        <v>26</v>
      </c>
      <c r="C19" s="5" t="s">
        <v>73</v>
      </c>
      <c r="D19" s="148">
        <v>0</v>
      </c>
      <c r="E19" s="148">
        <v>4633</v>
      </c>
      <c r="F19" s="5" t="s">
        <v>72</v>
      </c>
    </row>
    <row r="20" spans="1:6" x14ac:dyDescent="0.25">
      <c r="A20" s="6">
        <v>42897</v>
      </c>
      <c r="B20" s="5" t="s">
        <v>26</v>
      </c>
      <c r="C20" s="5" t="s">
        <v>71</v>
      </c>
      <c r="D20" s="148">
        <v>0</v>
      </c>
      <c r="E20" s="148">
        <v>13418</v>
      </c>
      <c r="F20" s="5" t="s">
        <v>72</v>
      </c>
    </row>
    <row r="21" spans="1:6" x14ac:dyDescent="0.25">
      <c r="A21" s="6">
        <v>42897</v>
      </c>
      <c r="B21" s="5" t="s">
        <v>83</v>
      </c>
      <c r="C21" s="5" t="s">
        <v>84</v>
      </c>
      <c r="D21" s="148">
        <v>0</v>
      </c>
      <c r="E21" s="148">
        <v>11199</v>
      </c>
      <c r="F21" s="5" t="s">
        <v>28</v>
      </c>
    </row>
    <row r="22" spans="1:6" x14ac:dyDescent="0.25">
      <c r="A22" s="6">
        <v>42897</v>
      </c>
      <c r="B22" s="5" t="s">
        <v>81</v>
      </c>
      <c r="C22" s="5" t="s">
        <v>82</v>
      </c>
      <c r="D22" s="148">
        <v>0</v>
      </c>
      <c r="E22" s="148">
        <v>3121</v>
      </c>
      <c r="F22" s="5" t="s">
        <v>28</v>
      </c>
    </row>
    <row r="23" spans="1:6" x14ac:dyDescent="0.25">
      <c r="A23" s="6">
        <v>42897</v>
      </c>
      <c r="B23" s="5" t="s">
        <v>79</v>
      </c>
      <c r="C23" s="5" t="s">
        <v>80</v>
      </c>
      <c r="D23" s="148">
        <v>0</v>
      </c>
      <c r="E23" s="148">
        <v>70241</v>
      </c>
      <c r="F23" s="5" t="s">
        <v>28</v>
      </c>
    </row>
    <row r="24" spans="1:6" x14ac:dyDescent="0.25">
      <c r="A24" s="6">
        <v>42897</v>
      </c>
      <c r="B24" s="5" t="s">
        <v>77</v>
      </c>
      <c r="C24" s="5" t="s">
        <v>78</v>
      </c>
      <c r="D24" s="148">
        <v>0</v>
      </c>
      <c r="E24" s="148">
        <v>66754</v>
      </c>
      <c r="F24" s="5" t="s">
        <v>28</v>
      </c>
    </row>
    <row r="25" spans="1:6" x14ac:dyDescent="0.25">
      <c r="A25" s="6">
        <v>42897</v>
      </c>
      <c r="B25" s="5" t="s">
        <v>90</v>
      </c>
      <c r="C25" s="5" t="s">
        <v>91</v>
      </c>
      <c r="D25" s="148">
        <v>0</v>
      </c>
      <c r="E25" s="148">
        <v>40219</v>
      </c>
      <c r="F25" s="5" t="s">
        <v>28</v>
      </c>
    </row>
    <row r="26" spans="1:6" x14ac:dyDescent="0.25">
      <c r="A26" s="6">
        <v>42897</v>
      </c>
      <c r="B26" s="5" t="s">
        <v>88</v>
      </c>
      <c r="C26" s="5" t="s">
        <v>89</v>
      </c>
      <c r="D26" s="148">
        <v>0</v>
      </c>
      <c r="E26" s="148">
        <v>143845</v>
      </c>
      <c r="F26" s="5" t="s">
        <v>28</v>
      </c>
    </row>
    <row r="27" spans="1:6" x14ac:dyDescent="0.25">
      <c r="A27" s="6">
        <v>42897</v>
      </c>
      <c r="B27" s="5" t="s">
        <v>86</v>
      </c>
      <c r="C27" s="5" t="s">
        <v>87</v>
      </c>
      <c r="D27" s="148">
        <v>0</v>
      </c>
      <c r="E27" s="148">
        <v>3391</v>
      </c>
      <c r="F27" s="5" t="s">
        <v>28</v>
      </c>
    </row>
    <row r="28" spans="1:6" x14ac:dyDescent="0.25">
      <c r="A28" s="6">
        <v>42897</v>
      </c>
      <c r="B28" s="5" t="s">
        <v>85</v>
      </c>
      <c r="C28" s="5" t="s">
        <v>80</v>
      </c>
      <c r="D28" s="148">
        <v>0</v>
      </c>
      <c r="E28" s="148">
        <v>69788</v>
      </c>
      <c r="F28" s="5" t="s">
        <v>28</v>
      </c>
    </row>
    <row r="29" spans="1:6" x14ac:dyDescent="0.25">
      <c r="A29" s="6">
        <v>42897</v>
      </c>
      <c r="B29" s="5" t="s">
        <v>45</v>
      </c>
      <c r="C29" s="5" t="s">
        <v>150</v>
      </c>
      <c r="D29" s="148">
        <v>0</v>
      </c>
      <c r="E29" s="148">
        <v>26433</v>
      </c>
      <c r="F29" s="5" t="s">
        <v>28</v>
      </c>
    </row>
    <row r="30" spans="1:6" x14ac:dyDescent="0.25">
      <c r="A30" s="6">
        <v>42897</v>
      </c>
      <c r="B30" s="5" t="s">
        <v>142</v>
      </c>
      <c r="C30" s="5" t="s">
        <v>143</v>
      </c>
      <c r="D30" s="148">
        <v>0</v>
      </c>
      <c r="E30" s="148">
        <v>11672</v>
      </c>
      <c r="F30" s="5" t="s">
        <v>28</v>
      </c>
    </row>
    <row r="31" spans="1:6" x14ac:dyDescent="0.25">
      <c r="A31" s="6">
        <v>42897</v>
      </c>
      <c r="B31" s="5" t="s">
        <v>148</v>
      </c>
      <c r="C31" s="5" t="s">
        <v>149</v>
      </c>
      <c r="D31" s="148">
        <v>0</v>
      </c>
      <c r="E31" s="148">
        <v>299953</v>
      </c>
      <c r="F31" s="5" t="s">
        <v>28</v>
      </c>
    </row>
    <row r="32" spans="1:6" x14ac:dyDescent="0.25">
      <c r="A32" s="6">
        <v>42897</v>
      </c>
      <c r="B32" s="5" t="s">
        <v>92</v>
      </c>
      <c r="C32" s="5" t="s">
        <v>147</v>
      </c>
      <c r="D32" s="148">
        <v>0</v>
      </c>
      <c r="E32" s="148">
        <v>43960</v>
      </c>
      <c r="F32" s="5" t="s">
        <v>28</v>
      </c>
    </row>
    <row r="33" spans="1:6" x14ac:dyDescent="0.25">
      <c r="A33" s="6">
        <v>42897</v>
      </c>
      <c r="B33" s="5" t="s">
        <v>92</v>
      </c>
      <c r="C33" s="5" t="s">
        <v>147</v>
      </c>
      <c r="D33" s="148">
        <v>0</v>
      </c>
      <c r="E33" s="148">
        <v>46450</v>
      </c>
      <c r="F33" s="5" t="s">
        <v>28</v>
      </c>
    </row>
    <row r="34" spans="1:6" x14ac:dyDescent="0.25">
      <c r="A34" s="6">
        <v>42897</v>
      </c>
      <c r="B34" s="5" t="s">
        <v>92</v>
      </c>
      <c r="C34" s="5" t="s">
        <v>147</v>
      </c>
      <c r="D34" s="148">
        <v>0</v>
      </c>
      <c r="E34" s="148">
        <v>48420</v>
      </c>
      <c r="F34" s="5" t="s">
        <v>28</v>
      </c>
    </row>
    <row r="35" spans="1:6" x14ac:dyDescent="0.25">
      <c r="A35" s="6">
        <v>42897</v>
      </c>
      <c r="B35" s="5" t="s">
        <v>92</v>
      </c>
      <c r="C35" s="5" t="s">
        <v>146</v>
      </c>
      <c r="D35" s="148">
        <v>0</v>
      </c>
      <c r="E35" s="148">
        <v>2283</v>
      </c>
      <c r="F35" s="5" t="s">
        <v>28</v>
      </c>
    </row>
    <row r="36" spans="1:6" x14ac:dyDescent="0.25">
      <c r="A36" s="6">
        <v>42897</v>
      </c>
      <c r="B36" s="5" t="s">
        <v>92</v>
      </c>
      <c r="C36" s="5" t="s">
        <v>145</v>
      </c>
      <c r="D36" s="148">
        <v>0</v>
      </c>
      <c r="E36" s="148">
        <v>46611.96</v>
      </c>
      <c r="F36" s="5" t="s">
        <v>28</v>
      </c>
    </row>
    <row r="37" spans="1:6" x14ac:dyDescent="0.25">
      <c r="A37" s="6">
        <v>42897</v>
      </c>
      <c r="B37" s="5" t="s">
        <v>92</v>
      </c>
      <c r="C37" s="5" t="s">
        <v>144</v>
      </c>
      <c r="D37" s="148">
        <v>0</v>
      </c>
      <c r="E37" s="148">
        <v>109351.5</v>
      </c>
      <c r="F37" s="5" t="s">
        <v>28</v>
      </c>
    </row>
    <row r="38" spans="1:6" x14ac:dyDescent="0.25">
      <c r="A38" s="6">
        <v>42897</v>
      </c>
      <c r="B38" s="5" t="s">
        <v>92</v>
      </c>
      <c r="C38" s="5" t="s">
        <v>93</v>
      </c>
      <c r="D38" s="148">
        <v>0</v>
      </c>
      <c r="E38" s="148">
        <v>188899</v>
      </c>
      <c r="F38" s="5" t="s">
        <v>28</v>
      </c>
    </row>
    <row r="39" spans="1:6" x14ac:dyDescent="0.25">
      <c r="A39" s="6">
        <v>42897</v>
      </c>
      <c r="B39" s="5" t="s">
        <v>92</v>
      </c>
      <c r="C39" s="5" t="s">
        <v>94</v>
      </c>
      <c r="D39" s="148">
        <v>0</v>
      </c>
      <c r="E39" s="148">
        <v>286631</v>
      </c>
      <c r="F39" s="5" t="s">
        <v>28</v>
      </c>
    </row>
    <row r="40" spans="1:6" x14ac:dyDescent="0.25">
      <c r="A40" s="6">
        <v>42897</v>
      </c>
      <c r="B40" s="5" t="s">
        <v>92</v>
      </c>
      <c r="C40" s="5" t="s">
        <v>95</v>
      </c>
      <c r="D40" s="148">
        <v>0</v>
      </c>
      <c r="E40" s="148">
        <v>142687</v>
      </c>
      <c r="F40" s="5" t="s">
        <v>28</v>
      </c>
    </row>
    <row r="41" spans="1:6" x14ac:dyDescent="0.25">
      <c r="A41" s="6">
        <v>42897</v>
      </c>
      <c r="B41" s="5" t="s">
        <v>92</v>
      </c>
      <c r="C41" s="5" t="s">
        <v>96</v>
      </c>
      <c r="D41" s="148">
        <v>0</v>
      </c>
      <c r="E41" s="148">
        <v>79755.600000000006</v>
      </c>
      <c r="F41" s="5" t="s">
        <v>28</v>
      </c>
    </row>
    <row r="42" spans="1:6" x14ac:dyDescent="0.25">
      <c r="A42" s="6">
        <v>42897</v>
      </c>
      <c r="B42" s="5" t="s">
        <v>92</v>
      </c>
      <c r="C42" s="5" t="s">
        <v>97</v>
      </c>
      <c r="D42" s="148">
        <v>0</v>
      </c>
      <c r="E42" s="148">
        <v>43910</v>
      </c>
      <c r="F42" s="5" t="s">
        <v>28</v>
      </c>
    </row>
    <row r="43" spans="1:6" x14ac:dyDescent="0.25">
      <c r="A43" s="6">
        <v>42897</v>
      </c>
      <c r="B43" s="5" t="s">
        <v>92</v>
      </c>
      <c r="C43" s="5" t="s">
        <v>98</v>
      </c>
      <c r="D43" s="148">
        <v>0</v>
      </c>
      <c r="E43" s="148">
        <v>254406</v>
      </c>
      <c r="F43" s="5" t="s">
        <v>28</v>
      </c>
    </row>
    <row r="44" spans="1:6" x14ac:dyDescent="0.25">
      <c r="A44" s="6">
        <v>42897</v>
      </c>
      <c r="B44" s="5" t="s">
        <v>92</v>
      </c>
      <c r="C44" s="5" t="s">
        <v>99</v>
      </c>
      <c r="D44" s="148">
        <v>0</v>
      </c>
      <c r="E44" s="148">
        <v>318205</v>
      </c>
      <c r="F44" s="5" t="s">
        <v>28</v>
      </c>
    </row>
    <row r="45" spans="1:6" x14ac:dyDescent="0.25">
      <c r="A45" s="6">
        <v>42897</v>
      </c>
      <c r="B45" s="5" t="s">
        <v>92</v>
      </c>
      <c r="C45" s="5" t="s">
        <v>100</v>
      </c>
      <c r="D45" s="148">
        <v>0</v>
      </c>
      <c r="E45" s="148">
        <v>477227</v>
      </c>
      <c r="F45" s="5" t="s">
        <v>28</v>
      </c>
    </row>
    <row r="46" spans="1:6" x14ac:dyDescent="0.25">
      <c r="A46" s="6">
        <v>42897</v>
      </c>
      <c r="B46" s="5" t="s">
        <v>92</v>
      </c>
      <c r="C46" s="5" t="s">
        <v>101</v>
      </c>
      <c r="D46" s="148">
        <v>0</v>
      </c>
      <c r="E46" s="148">
        <v>218290</v>
      </c>
      <c r="F46" s="5" t="s">
        <v>28</v>
      </c>
    </row>
    <row r="47" spans="1:6" x14ac:dyDescent="0.25">
      <c r="A47" s="6">
        <v>42897</v>
      </c>
      <c r="B47" s="5" t="s">
        <v>92</v>
      </c>
      <c r="C47" s="5" t="s">
        <v>102</v>
      </c>
      <c r="D47" s="148">
        <v>0</v>
      </c>
      <c r="E47" s="148">
        <v>48448</v>
      </c>
      <c r="F47" s="5" t="s">
        <v>28</v>
      </c>
    </row>
    <row r="48" spans="1:6" x14ac:dyDescent="0.25">
      <c r="A48" s="6">
        <v>42897</v>
      </c>
      <c r="B48" s="5" t="s">
        <v>92</v>
      </c>
      <c r="C48" s="5" t="s">
        <v>103</v>
      </c>
      <c r="D48" s="148">
        <v>0</v>
      </c>
      <c r="E48" s="148">
        <v>25914</v>
      </c>
      <c r="F48" s="5" t="s">
        <v>28</v>
      </c>
    </row>
    <row r="49" spans="1:6" x14ac:dyDescent="0.25">
      <c r="A49" s="6">
        <v>42897</v>
      </c>
      <c r="B49" s="5" t="s">
        <v>92</v>
      </c>
      <c r="C49" s="5" t="s">
        <v>104</v>
      </c>
      <c r="D49" s="148">
        <v>0</v>
      </c>
      <c r="E49" s="148">
        <v>4122</v>
      </c>
      <c r="F49" s="5" t="s">
        <v>28</v>
      </c>
    </row>
    <row r="50" spans="1:6" x14ac:dyDescent="0.25">
      <c r="A50" s="6">
        <v>42897</v>
      </c>
      <c r="B50" s="5" t="s">
        <v>92</v>
      </c>
      <c r="C50" s="5" t="s">
        <v>105</v>
      </c>
      <c r="D50" s="148">
        <v>0</v>
      </c>
      <c r="E50" s="148">
        <v>116932</v>
      </c>
      <c r="F50" s="5" t="s">
        <v>28</v>
      </c>
    </row>
    <row r="51" spans="1:6" x14ac:dyDescent="0.25">
      <c r="A51" s="6">
        <v>42897</v>
      </c>
      <c r="B51" s="5" t="s">
        <v>92</v>
      </c>
      <c r="C51" s="5" t="s">
        <v>106</v>
      </c>
      <c r="D51" s="148">
        <v>0</v>
      </c>
      <c r="E51" s="148">
        <v>34127</v>
      </c>
      <c r="F51" s="5" t="s">
        <v>28</v>
      </c>
    </row>
    <row r="52" spans="1:6" x14ac:dyDescent="0.25">
      <c r="A52" s="6">
        <v>42897</v>
      </c>
      <c r="B52" s="5" t="s">
        <v>92</v>
      </c>
      <c r="C52" s="5" t="s">
        <v>107</v>
      </c>
      <c r="D52" s="148">
        <v>0</v>
      </c>
      <c r="E52" s="148">
        <v>10912</v>
      </c>
      <c r="F52" s="5" t="s">
        <v>28</v>
      </c>
    </row>
    <row r="53" spans="1:6" x14ac:dyDescent="0.25">
      <c r="A53" s="6">
        <v>42897</v>
      </c>
      <c r="B53" s="5" t="s">
        <v>92</v>
      </c>
      <c r="C53" s="5" t="s">
        <v>108</v>
      </c>
      <c r="D53" s="148">
        <v>0</v>
      </c>
      <c r="E53" s="148">
        <v>195132</v>
      </c>
      <c r="F53" s="5" t="s">
        <v>28</v>
      </c>
    </row>
    <row r="54" spans="1:6" x14ac:dyDescent="0.25">
      <c r="A54" s="6">
        <v>42897</v>
      </c>
      <c r="B54" s="5" t="s">
        <v>92</v>
      </c>
      <c r="C54" s="5" t="s">
        <v>109</v>
      </c>
      <c r="D54" s="148">
        <v>0</v>
      </c>
      <c r="E54" s="148">
        <v>9209</v>
      </c>
      <c r="F54" s="5" t="s">
        <v>28</v>
      </c>
    </row>
    <row r="55" spans="1:6" x14ac:dyDescent="0.25">
      <c r="A55" s="6">
        <v>42897</v>
      </c>
      <c r="B55" s="5" t="s">
        <v>92</v>
      </c>
      <c r="C55" s="5" t="s">
        <v>110</v>
      </c>
      <c r="D55" s="148">
        <v>0</v>
      </c>
      <c r="E55" s="148">
        <v>8508</v>
      </c>
      <c r="F55" s="5" t="s">
        <v>28</v>
      </c>
    </row>
    <row r="56" spans="1:6" x14ac:dyDescent="0.25">
      <c r="A56" s="6">
        <v>42897</v>
      </c>
      <c r="B56" s="5" t="s">
        <v>92</v>
      </c>
      <c r="C56" s="5" t="s">
        <v>111</v>
      </c>
      <c r="D56" s="148">
        <v>0</v>
      </c>
      <c r="E56" s="148">
        <v>329132</v>
      </c>
      <c r="F56" s="5" t="s">
        <v>28</v>
      </c>
    </row>
    <row r="57" spans="1:6" x14ac:dyDescent="0.25">
      <c r="A57" s="6">
        <v>42897</v>
      </c>
      <c r="B57" s="5" t="s">
        <v>112</v>
      </c>
      <c r="C57" s="5" t="s">
        <v>113</v>
      </c>
      <c r="D57" s="148">
        <v>0</v>
      </c>
      <c r="E57" s="148">
        <v>8553.74</v>
      </c>
      <c r="F57" s="5" t="s">
        <v>28</v>
      </c>
    </row>
    <row r="58" spans="1:6" x14ac:dyDescent="0.25">
      <c r="A58" s="6">
        <v>42897</v>
      </c>
      <c r="B58" s="5" t="s">
        <v>112</v>
      </c>
      <c r="C58" s="5" t="s">
        <v>114</v>
      </c>
      <c r="D58" s="148">
        <v>0</v>
      </c>
      <c r="E58" s="148">
        <v>128489.26</v>
      </c>
      <c r="F58" s="5" t="s">
        <v>28</v>
      </c>
    </row>
    <row r="59" spans="1:6" x14ac:dyDescent="0.25">
      <c r="A59" s="6">
        <v>42897</v>
      </c>
      <c r="B59" s="5" t="s">
        <v>112</v>
      </c>
      <c r="C59" s="5" t="s">
        <v>115</v>
      </c>
      <c r="D59" s="148">
        <v>0</v>
      </c>
      <c r="E59" s="148">
        <v>25944</v>
      </c>
      <c r="F59" s="5" t="s">
        <v>28</v>
      </c>
    </row>
    <row r="60" spans="1:6" x14ac:dyDescent="0.25">
      <c r="A60" s="6">
        <v>42897</v>
      </c>
      <c r="B60" s="5" t="s">
        <v>112</v>
      </c>
      <c r="C60" s="5" t="s">
        <v>116</v>
      </c>
      <c r="D60" s="148">
        <v>0</v>
      </c>
      <c r="E60" s="148">
        <v>27592</v>
      </c>
      <c r="F60" s="5" t="s">
        <v>28</v>
      </c>
    </row>
    <row r="61" spans="1:6" x14ac:dyDescent="0.25">
      <c r="A61" s="6">
        <v>42897</v>
      </c>
      <c r="B61" s="5" t="s">
        <v>112</v>
      </c>
      <c r="C61" s="5" t="s">
        <v>117</v>
      </c>
      <c r="D61" s="148">
        <v>0</v>
      </c>
      <c r="E61" s="148">
        <v>108768.13</v>
      </c>
      <c r="F61" s="5" t="s">
        <v>28</v>
      </c>
    </row>
    <row r="62" spans="1:6" x14ac:dyDescent="0.25">
      <c r="A62" s="6">
        <v>42897</v>
      </c>
      <c r="B62" s="5" t="s">
        <v>112</v>
      </c>
      <c r="C62" s="5" t="s">
        <v>118</v>
      </c>
      <c r="D62" s="148">
        <v>0</v>
      </c>
      <c r="E62" s="148">
        <v>21319.8</v>
      </c>
      <c r="F62" s="5" t="s">
        <v>28</v>
      </c>
    </row>
    <row r="63" spans="1:6" x14ac:dyDescent="0.25">
      <c r="A63" s="6">
        <v>42897</v>
      </c>
      <c r="B63" s="5" t="s">
        <v>112</v>
      </c>
      <c r="C63" s="5" t="s">
        <v>119</v>
      </c>
      <c r="D63" s="148">
        <v>0</v>
      </c>
      <c r="E63" s="148">
        <v>337073.4</v>
      </c>
      <c r="F63" s="5" t="s">
        <v>28</v>
      </c>
    </row>
    <row r="64" spans="1:6" x14ac:dyDescent="0.25">
      <c r="A64" s="6">
        <v>42897</v>
      </c>
      <c r="B64" s="5" t="s">
        <v>112</v>
      </c>
      <c r="C64" s="5" t="s">
        <v>120</v>
      </c>
      <c r="D64" s="148">
        <v>0</v>
      </c>
      <c r="E64" s="148">
        <v>221125.53</v>
      </c>
      <c r="F64" s="5" t="s">
        <v>28</v>
      </c>
    </row>
    <row r="65" spans="1:6" x14ac:dyDescent="0.25">
      <c r="A65" s="6">
        <v>42897</v>
      </c>
      <c r="B65" s="5" t="s">
        <v>112</v>
      </c>
      <c r="C65" s="5" t="s">
        <v>121</v>
      </c>
      <c r="D65" s="148">
        <v>0</v>
      </c>
      <c r="E65" s="148">
        <v>20513</v>
      </c>
      <c r="F65" s="5" t="s">
        <v>28</v>
      </c>
    </row>
    <row r="66" spans="1:6" x14ac:dyDescent="0.25">
      <c r="A66" s="6">
        <v>42897</v>
      </c>
      <c r="B66" s="5" t="s">
        <v>112</v>
      </c>
      <c r="C66" s="5" t="s">
        <v>122</v>
      </c>
      <c r="D66" s="148">
        <v>0</v>
      </c>
      <c r="E66" s="148">
        <v>55622.400000000001</v>
      </c>
      <c r="F66" s="5" t="s">
        <v>28</v>
      </c>
    </row>
    <row r="67" spans="1:6" x14ac:dyDescent="0.25">
      <c r="A67" s="6">
        <v>42897</v>
      </c>
      <c r="B67" s="5" t="s">
        <v>123</v>
      </c>
      <c r="C67" s="5" t="s">
        <v>124</v>
      </c>
      <c r="D67" s="148">
        <v>0</v>
      </c>
      <c r="E67" s="148">
        <v>53638</v>
      </c>
      <c r="F67" s="5" t="s">
        <v>28</v>
      </c>
    </row>
    <row r="68" spans="1:6" x14ac:dyDescent="0.25">
      <c r="A68" s="6">
        <v>42897</v>
      </c>
      <c r="B68" s="5" t="s">
        <v>123</v>
      </c>
      <c r="C68" s="5" t="s">
        <v>125</v>
      </c>
      <c r="D68" s="148">
        <v>0</v>
      </c>
      <c r="E68" s="148">
        <v>43701</v>
      </c>
      <c r="F68" s="5" t="s">
        <v>28</v>
      </c>
    </row>
    <row r="69" spans="1:6" x14ac:dyDescent="0.25">
      <c r="A69" s="6">
        <v>42897</v>
      </c>
      <c r="B69" s="5" t="s">
        <v>123</v>
      </c>
      <c r="C69" s="5" t="s">
        <v>126</v>
      </c>
      <c r="D69" s="148">
        <v>0</v>
      </c>
      <c r="E69" s="148">
        <v>21256</v>
      </c>
      <c r="F69" s="5" t="s">
        <v>28</v>
      </c>
    </row>
    <row r="70" spans="1:6" x14ac:dyDescent="0.25">
      <c r="A70" s="6">
        <v>42897</v>
      </c>
      <c r="B70" s="5" t="s">
        <v>123</v>
      </c>
      <c r="C70" s="5" t="s">
        <v>127</v>
      </c>
      <c r="D70" s="148">
        <v>0</v>
      </c>
      <c r="E70" s="148">
        <v>42532</v>
      </c>
      <c r="F70" s="5" t="s">
        <v>28</v>
      </c>
    </row>
    <row r="71" spans="1:6" x14ac:dyDescent="0.25">
      <c r="A71" s="6">
        <v>42897</v>
      </c>
      <c r="B71" s="5" t="s">
        <v>123</v>
      </c>
      <c r="C71" s="5" t="s">
        <v>128</v>
      </c>
      <c r="D71" s="148">
        <v>0</v>
      </c>
      <c r="E71" s="148">
        <v>35411.81</v>
      </c>
      <c r="F71" s="5" t="s">
        <v>28</v>
      </c>
    </row>
    <row r="72" spans="1:6" x14ac:dyDescent="0.25">
      <c r="A72" s="6">
        <v>42897</v>
      </c>
      <c r="B72" s="5" t="s">
        <v>129</v>
      </c>
      <c r="C72" s="5" t="s">
        <v>130</v>
      </c>
      <c r="D72" s="148">
        <v>0</v>
      </c>
      <c r="E72" s="148">
        <v>26080</v>
      </c>
      <c r="F72" s="5" t="s">
        <v>28</v>
      </c>
    </row>
    <row r="73" spans="1:6" x14ac:dyDescent="0.25">
      <c r="A73" s="6">
        <v>42897</v>
      </c>
      <c r="B73" s="5" t="s">
        <v>129</v>
      </c>
      <c r="C73" s="5" t="s">
        <v>131</v>
      </c>
      <c r="D73" s="148">
        <v>0</v>
      </c>
      <c r="E73" s="148">
        <v>36710</v>
      </c>
      <c r="F73" s="5" t="s">
        <v>28</v>
      </c>
    </row>
    <row r="74" spans="1:6" x14ac:dyDescent="0.25">
      <c r="A74" s="6">
        <v>42897</v>
      </c>
      <c r="B74" s="5" t="s">
        <v>129</v>
      </c>
      <c r="C74" s="5" t="s">
        <v>132</v>
      </c>
      <c r="D74" s="148">
        <v>0</v>
      </c>
      <c r="E74" s="148">
        <v>34101</v>
      </c>
      <c r="F74" s="5" t="s">
        <v>28</v>
      </c>
    </row>
    <row r="75" spans="1:6" x14ac:dyDescent="0.25">
      <c r="A75" s="6">
        <v>42897</v>
      </c>
      <c r="B75" s="5" t="s">
        <v>129</v>
      </c>
      <c r="C75" s="5" t="s">
        <v>133</v>
      </c>
      <c r="D75" s="148">
        <v>0</v>
      </c>
      <c r="E75" s="148">
        <v>16730</v>
      </c>
      <c r="F75" s="5" t="s">
        <v>28</v>
      </c>
    </row>
    <row r="76" spans="1:6" x14ac:dyDescent="0.25">
      <c r="A76" s="6">
        <v>42897</v>
      </c>
      <c r="B76" s="5" t="s">
        <v>134</v>
      </c>
      <c r="C76" s="5" t="s">
        <v>135</v>
      </c>
      <c r="D76" s="148">
        <v>0</v>
      </c>
      <c r="E76" s="148">
        <v>6964.7</v>
      </c>
      <c r="F76" s="5" t="s">
        <v>28</v>
      </c>
    </row>
    <row r="77" spans="1:6" x14ac:dyDescent="0.25">
      <c r="A77" s="6">
        <v>42897</v>
      </c>
      <c r="B77" s="5" t="s">
        <v>134</v>
      </c>
      <c r="C77" s="5" t="s">
        <v>136</v>
      </c>
      <c r="D77" s="148">
        <v>0</v>
      </c>
      <c r="E77" s="148">
        <v>10443.030000000001</v>
      </c>
      <c r="F77" s="5" t="s">
        <v>28</v>
      </c>
    </row>
    <row r="78" spans="1:6" x14ac:dyDescent="0.25">
      <c r="A78" s="6">
        <v>42897</v>
      </c>
      <c r="B78" s="5" t="s">
        <v>134</v>
      </c>
      <c r="C78" s="5" t="s">
        <v>137</v>
      </c>
      <c r="D78" s="148">
        <v>0</v>
      </c>
      <c r="E78" s="148">
        <v>83267</v>
      </c>
      <c r="F78" s="5" t="s">
        <v>28</v>
      </c>
    </row>
    <row r="79" spans="1:6" x14ac:dyDescent="0.25">
      <c r="A79" s="6">
        <v>42897</v>
      </c>
      <c r="B79" s="5" t="s">
        <v>134</v>
      </c>
      <c r="C79" s="5" t="s">
        <v>138</v>
      </c>
      <c r="D79" s="148">
        <v>0</v>
      </c>
      <c r="E79" s="148">
        <v>8604</v>
      </c>
      <c r="F79" s="5" t="s">
        <v>28</v>
      </c>
    </row>
    <row r="80" spans="1:6" x14ac:dyDescent="0.25">
      <c r="A80" s="6">
        <v>42897</v>
      </c>
      <c r="B80" s="5" t="s">
        <v>134</v>
      </c>
      <c r="C80" s="5" t="s">
        <v>139</v>
      </c>
      <c r="D80" s="148">
        <v>0</v>
      </c>
      <c r="E80" s="148">
        <v>38167</v>
      </c>
      <c r="F80" s="5" t="s">
        <v>28</v>
      </c>
    </row>
    <row r="81" spans="1:6" x14ac:dyDescent="0.25">
      <c r="A81" s="6">
        <v>42897</v>
      </c>
      <c r="B81" s="5" t="s">
        <v>134</v>
      </c>
      <c r="C81" s="5" t="s">
        <v>140</v>
      </c>
      <c r="D81" s="148">
        <v>0</v>
      </c>
      <c r="E81" s="148">
        <v>45159</v>
      </c>
      <c r="F81" s="5" t="s">
        <v>28</v>
      </c>
    </row>
    <row r="82" spans="1:6" x14ac:dyDescent="0.25">
      <c r="A82" s="6">
        <v>42897</v>
      </c>
      <c r="B82" s="5" t="s">
        <v>134</v>
      </c>
      <c r="C82" s="5" t="s">
        <v>141</v>
      </c>
      <c r="D82" s="148">
        <v>0</v>
      </c>
      <c r="E82" s="148">
        <v>17875</v>
      </c>
      <c r="F82" s="5" t="s">
        <v>28</v>
      </c>
    </row>
    <row r="83" spans="1:6" x14ac:dyDescent="0.25">
      <c r="A83" s="6">
        <v>42897</v>
      </c>
      <c r="B83" s="5" t="s">
        <v>134</v>
      </c>
      <c r="C83" s="5" t="s">
        <v>151</v>
      </c>
      <c r="D83" s="148">
        <v>0</v>
      </c>
      <c r="E83" s="148">
        <v>173162</v>
      </c>
      <c r="F83" s="5" t="s">
        <v>28</v>
      </c>
    </row>
    <row r="84" spans="1:6" x14ac:dyDescent="0.25">
      <c r="A84" s="6">
        <v>42898</v>
      </c>
      <c r="B84" s="5" t="s">
        <v>152</v>
      </c>
      <c r="C84" s="5" t="s">
        <v>153</v>
      </c>
      <c r="D84" s="148">
        <v>1706</v>
      </c>
      <c r="E84" s="148">
        <v>0</v>
      </c>
      <c r="F84" s="5" t="s">
        <v>28</v>
      </c>
    </row>
    <row r="85" spans="1:6" x14ac:dyDescent="0.25">
      <c r="A85" s="6">
        <v>42898</v>
      </c>
      <c r="B85" s="5" t="s">
        <v>154</v>
      </c>
      <c r="C85" s="5" t="s">
        <v>155</v>
      </c>
      <c r="D85" s="148">
        <v>4365</v>
      </c>
      <c r="E85" s="148">
        <v>0</v>
      </c>
      <c r="F85" s="5" t="s">
        <v>28</v>
      </c>
    </row>
    <row r="86" spans="1:6" x14ac:dyDescent="0.25">
      <c r="A86" s="6">
        <v>42898</v>
      </c>
      <c r="B86" s="5" t="s">
        <v>156</v>
      </c>
      <c r="C86" s="5" t="s">
        <v>157</v>
      </c>
      <c r="D86" s="148">
        <v>9720</v>
      </c>
      <c r="E86" s="148">
        <v>0</v>
      </c>
      <c r="F86" s="5" t="s">
        <v>28</v>
      </c>
    </row>
    <row r="87" spans="1:6" x14ac:dyDescent="0.25">
      <c r="A87" s="6">
        <v>42898</v>
      </c>
      <c r="B87" s="5" t="s">
        <v>158</v>
      </c>
      <c r="C87" s="5" t="s">
        <v>159</v>
      </c>
      <c r="D87" s="148">
        <v>41542</v>
      </c>
      <c r="E87" s="148">
        <v>0</v>
      </c>
      <c r="F87" s="5" t="s">
        <v>28</v>
      </c>
    </row>
    <row r="88" spans="1:6" x14ac:dyDescent="0.25">
      <c r="A88" s="6">
        <v>42898</v>
      </c>
      <c r="B88" s="5" t="s">
        <v>160</v>
      </c>
      <c r="C88" s="5" t="s">
        <v>161</v>
      </c>
      <c r="D88" s="148">
        <v>2270353.2599999998</v>
      </c>
      <c r="E88" s="148">
        <v>0</v>
      </c>
      <c r="F88" s="5" t="s">
        <v>28</v>
      </c>
    </row>
    <row r="89" spans="1:6" x14ac:dyDescent="0.25">
      <c r="A89" s="6">
        <v>42898</v>
      </c>
      <c r="B89" s="5" t="s">
        <v>162</v>
      </c>
      <c r="C89" s="5" t="s">
        <v>163</v>
      </c>
      <c r="D89" s="148">
        <v>2166605.09</v>
      </c>
      <c r="E89" s="148">
        <v>0</v>
      </c>
      <c r="F89" s="5" t="s">
        <v>28</v>
      </c>
    </row>
    <row r="90" spans="1:6" x14ac:dyDescent="0.25">
      <c r="A90" s="6">
        <v>42898</v>
      </c>
      <c r="B90" s="5" t="s">
        <v>164</v>
      </c>
      <c r="C90" s="5" t="s">
        <v>165</v>
      </c>
      <c r="D90" s="148">
        <v>1082097.74</v>
      </c>
      <c r="E90" s="148">
        <v>0</v>
      </c>
      <c r="F90" s="5" t="s">
        <v>28</v>
      </c>
    </row>
    <row r="91" spans="1:6" x14ac:dyDescent="0.25">
      <c r="A91" s="6">
        <v>42898</v>
      </c>
      <c r="B91" s="5" t="s">
        <v>166</v>
      </c>
      <c r="C91" s="5" t="s">
        <v>167</v>
      </c>
      <c r="D91" s="148">
        <v>1507130.37</v>
      </c>
      <c r="E91" s="148">
        <v>0</v>
      </c>
      <c r="F91" s="5" t="s">
        <v>28</v>
      </c>
    </row>
    <row r="92" spans="1:6" x14ac:dyDescent="0.25">
      <c r="A92" s="6">
        <v>42898</v>
      </c>
      <c r="B92" s="5" t="s">
        <v>168</v>
      </c>
      <c r="C92" s="5" t="s">
        <v>169</v>
      </c>
      <c r="D92" s="148">
        <v>3347229.17</v>
      </c>
      <c r="E92" s="148">
        <v>0</v>
      </c>
      <c r="F92" s="5" t="s">
        <v>28</v>
      </c>
    </row>
    <row r="93" spans="1:6" x14ac:dyDescent="0.25">
      <c r="A93" s="6">
        <v>42898</v>
      </c>
      <c r="B93" s="5" t="s">
        <v>170</v>
      </c>
      <c r="C93" s="5" t="s">
        <v>171</v>
      </c>
      <c r="D93" s="148">
        <v>3341934.33</v>
      </c>
      <c r="E93" s="148">
        <v>0</v>
      </c>
      <c r="F93" s="5" t="s">
        <v>28</v>
      </c>
    </row>
    <row r="94" spans="1:6" x14ac:dyDescent="0.25">
      <c r="A94" s="6">
        <v>42898</v>
      </c>
      <c r="B94" s="5" t="s">
        <v>172</v>
      </c>
      <c r="C94" s="5" t="s">
        <v>173</v>
      </c>
      <c r="D94" s="148">
        <v>191711.37</v>
      </c>
      <c r="E94" s="148">
        <v>0</v>
      </c>
      <c r="F94" s="5" t="s">
        <v>28</v>
      </c>
    </row>
    <row r="95" spans="1:6" x14ac:dyDescent="0.25">
      <c r="A95" s="6">
        <v>42898</v>
      </c>
      <c r="B95" s="5" t="s">
        <v>27</v>
      </c>
      <c r="C95" s="5" t="s">
        <v>174</v>
      </c>
      <c r="D95" s="148">
        <v>0</v>
      </c>
      <c r="E95" s="148">
        <v>3760.19</v>
      </c>
      <c r="F95" s="5" t="s">
        <v>174</v>
      </c>
    </row>
    <row r="96" spans="1:6" x14ac:dyDescent="0.25">
      <c r="A96" s="6">
        <v>42898</v>
      </c>
      <c r="B96" s="5" t="s">
        <v>27</v>
      </c>
      <c r="C96" s="5" t="s">
        <v>175</v>
      </c>
      <c r="D96" s="148">
        <v>0</v>
      </c>
      <c r="E96" s="148">
        <v>13066.81</v>
      </c>
      <c r="F96" s="5" t="s">
        <v>175</v>
      </c>
    </row>
    <row r="97" spans="1:6" x14ac:dyDescent="0.25">
      <c r="A97" s="6">
        <v>42898</v>
      </c>
      <c r="B97" s="5" t="s">
        <v>27</v>
      </c>
      <c r="C97" s="5" t="s">
        <v>176</v>
      </c>
      <c r="D97" s="148">
        <v>0</v>
      </c>
      <c r="E97" s="148">
        <v>43308.99</v>
      </c>
      <c r="F97" s="5" t="s">
        <v>176</v>
      </c>
    </row>
    <row r="98" spans="1:6" x14ac:dyDescent="0.25">
      <c r="A98" s="6">
        <v>42898</v>
      </c>
      <c r="B98" s="5" t="s">
        <v>27</v>
      </c>
      <c r="C98" s="5" t="s">
        <v>177</v>
      </c>
      <c r="D98" s="148">
        <v>0</v>
      </c>
      <c r="E98" s="148">
        <v>35394.870000000003</v>
      </c>
      <c r="F98" s="5" t="s">
        <v>177</v>
      </c>
    </row>
    <row r="99" spans="1:6" x14ac:dyDescent="0.25">
      <c r="A99" s="6">
        <v>42898</v>
      </c>
      <c r="B99" s="5" t="s">
        <v>27</v>
      </c>
      <c r="C99" s="5" t="s">
        <v>178</v>
      </c>
      <c r="D99" s="148">
        <v>0</v>
      </c>
      <c r="E99" s="148">
        <v>17884.2</v>
      </c>
      <c r="F99" s="5" t="s">
        <v>178</v>
      </c>
    </row>
    <row r="100" spans="1:6" x14ac:dyDescent="0.25">
      <c r="A100" s="6">
        <v>42898</v>
      </c>
      <c r="B100" s="5" t="s">
        <v>26</v>
      </c>
      <c r="C100" s="5" t="s">
        <v>163</v>
      </c>
      <c r="D100" s="148">
        <v>22501.439999999999</v>
      </c>
      <c r="E100" s="148">
        <v>0</v>
      </c>
      <c r="F100" s="5" t="s">
        <v>163</v>
      </c>
    </row>
    <row r="101" spans="1:6" x14ac:dyDescent="0.25">
      <c r="A101" s="6">
        <v>42898</v>
      </c>
      <c r="B101" s="5" t="s">
        <v>26</v>
      </c>
      <c r="C101" s="5" t="s">
        <v>179</v>
      </c>
      <c r="D101" s="148">
        <v>21841.200000000001</v>
      </c>
      <c r="E101" s="148">
        <v>0</v>
      </c>
      <c r="F101" s="5" t="s">
        <v>179</v>
      </c>
    </row>
    <row r="102" spans="1:6" x14ac:dyDescent="0.25">
      <c r="A102" s="6">
        <v>42898</v>
      </c>
      <c r="B102" s="5" t="s">
        <v>26</v>
      </c>
      <c r="C102" s="5" t="s">
        <v>171</v>
      </c>
      <c r="D102" s="148">
        <v>33468.35</v>
      </c>
      <c r="E102" s="148">
        <v>0</v>
      </c>
      <c r="F102" s="5" t="s">
        <v>171</v>
      </c>
    </row>
    <row r="103" spans="1:6" x14ac:dyDescent="0.25">
      <c r="A103" s="6">
        <v>42898</v>
      </c>
      <c r="B103" s="5" t="s">
        <v>26</v>
      </c>
      <c r="C103" s="5" t="s">
        <v>169</v>
      </c>
      <c r="D103" s="148">
        <v>37070.79</v>
      </c>
      <c r="E103" s="148">
        <v>0</v>
      </c>
      <c r="F103" s="5" t="s">
        <v>169</v>
      </c>
    </row>
    <row r="104" spans="1:6" x14ac:dyDescent="0.25">
      <c r="A104" s="6">
        <v>42898</v>
      </c>
      <c r="B104" s="5" t="s">
        <v>26</v>
      </c>
      <c r="C104" s="5" t="s">
        <v>180</v>
      </c>
      <c r="D104" s="148">
        <v>11984.29</v>
      </c>
      <c r="E104" s="148">
        <v>0</v>
      </c>
      <c r="F104" s="5" t="s">
        <v>180</v>
      </c>
    </row>
    <row r="105" spans="1:6" x14ac:dyDescent="0.25">
      <c r="A105" s="6">
        <v>42898</v>
      </c>
      <c r="B105" s="5" t="s">
        <v>26</v>
      </c>
      <c r="C105" s="5" t="s">
        <v>173</v>
      </c>
      <c r="D105" s="148">
        <v>1859.26</v>
      </c>
      <c r="E105" s="148">
        <v>0</v>
      </c>
      <c r="F105" s="5" t="s">
        <v>173</v>
      </c>
    </row>
    <row r="106" spans="1:6" x14ac:dyDescent="0.25">
      <c r="A106" s="6">
        <v>42898</v>
      </c>
      <c r="B106" s="5" t="s">
        <v>26</v>
      </c>
      <c r="C106" s="5" t="s">
        <v>167</v>
      </c>
      <c r="D106" s="148">
        <v>16691.560000000001</v>
      </c>
      <c r="E106" s="148">
        <v>0</v>
      </c>
      <c r="F106" s="5" t="s">
        <v>167</v>
      </c>
    </row>
    <row r="107" spans="1:6" x14ac:dyDescent="0.25">
      <c r="A107" s="6">
        <v>42899</v>
      </c>
      <c r="B107" s="5" t="s">
        <v>183</v>
      </c>
      <c r="C107" s="5" t="s">
        <v>190</v>
      </c>
      <c r="D107" s="148">
        <v>0</v>
      </c>
      <c r="E107" s="148">
        <v>9361.74</v>
      </c>
      <c r="F107" s="5" t="s">
        <v>28</v>
      </c>
    </row>
    <row r="108" spans="1:6" x14ac:dyDescent="0.25">
      <c r="A108" s="6">
        <v>42899</v>
      </c>
      <c r="B108" s="5" t="s">
        <v>92</v>
      </c>
      <c r="C108" s="5" t="s">
        <v>189</v>
      </c>
      <c r="D108" s="148">
        <v>0</v>
      </c>
      <c r="E108" s="148">
        <v>24613.95</v>
      </c>
      <c r="F108" s="5" t="s">
        <v>28</v>
      </c>
    </row>
    <row r="109" spans="1:6" x14ac:dyDescent="0.25">
      <c r="A109" s="6">
        <v>42899</v>
      </c>
      <c r="B109" s="5" t="s">
        <v>183</v>
      </c>
      <c r="C109" s="5" t="s">
        <v>188</v>
      </c>
      <c r="D109" s="148">
        <v>0</v>
      </c>
      <c r="E109" s="148">
        <v>80960</v>
      </c>
      <c r="F109" s="5" t="s">
        <v>28</v>
      </c>
    </row>
    <row r="110" spans="1:6" x14ac:dyDescent="0.25">
      <c r="A110" s="6">
        <v>42899</v>
      </c>
      <c r="B110" s="5" t="s">
        <v>181</v>
      </c>
      <c r="C110" s="5" t="s">
        <v>187</v>
      </c>
      <c r="D110" s="148">
        <v>0</v>
      </c>
      <c r="E110" s="148">
        <v>12673.05</v>
      </c>
      <c r="F110" s="5" t="s">
        <v>28</v>
      </c>
    </row>
    <row r="111" spans="1:6" x14ac:dyDescent="0.25">
      <c r="A111" s="6">
        <v>42899</v>
      </c>
      <c r="B111" s="5" t="s">
        <v>183</v>
      </c>
      <c r="C111" s="5" t="s">
        <v>186</v>
      </c>
      <c r="D111" s="148">
        <v>0</v>
      </c>
      <c r="E111" s="148">
        <v>49953</v>
      </c>
      <c r="F111" s="5" t="s">
        <v>28</v>
      </c>
    </row>
    <row r="112" spans="1:6" x14ac:dyDescent="0.25">
      <c r="A112" s="6">
        <v>42899</v>
      </c>
      <c r="B112" s="5" t="s">
        <v>181</v>
      </c>
      <c r="C112" s="5" t="s">
        <v>185</v>
      </c>
      <c r="D112" s="148">
        <v>0</v>
      </c>
      <c r="E112" s="148">
        <v>108736.26</v>
      </c>
      <c r="F112" s="5" t="s">
        <v>28</v>
      </c>
    </row>
    <row r="113" spans="1:6" x14ac:dyDescent="0.25">
      <c r="A113" s="6">
        <v>42899</v>
      </c>
      <c r="B113" s="5" t="s">
        <v>183</v>
      </c>
      <c r="C113" s="5" t="s">
        <v>194</v>
      </c>
      <c r="D113" s="148">
        <v>0</v>
      </c>
      <c r="E113" s="148">
        <v>26213</v>
      </c>
      <c r="F113" s="5" t="s">
        <v>28</v>
      </c>
    </row>
    <row r="114" spans="1:6" x14ac:dyDescent="0.25">
      <c r="A114" s="6">
        <v>42899</v>
      </c>
      <c r="B114" s="5" t="s">
        <v>181</v>
      </c>
      <c r="C114" s="5" t="s">
        <v>182</v>
      </c>
      <c r="D114" s="148">
        <v>0</v>
      </c>
      <c r="E114" s="148">
        <v>82426</v>
      </c>
      <c r="F114" s="5" t="s">
        <v>28</v>
      </c>
    </row>
    <row r="115" spans="1:6" x14ac:dyDescent="0.25">
      <c r="A115" s="6">
        <v>42899</v>
      </c>
      <c r="B115" s="5" t="s">
        <v>183</v>
      </c>
      <c r="C115" s="5" t="s">
        <v>184</v>
      </c>
      <c r="D115" s="148">
        <v>0</v>
      </c>
      <c r="E115" s="148">
        <v>43334</v>
      </c>
      <c r="F115" s="5" t="s">
        <v>28</v>
      </c>
    </row>
    <row r="116" spans="1:6" x14ac:dyDescent="0.25">
      <c r="A116" s="6">
        <v>42899</v>
      </c>
      <c r="B116" s="5" t="s">
        <v>181</v>
      </c>
      <c r="C116" s="5" t="s">
        <v>195</v>
      </c>
      <c r="D116" s="148">
        <v>0</v>
      </c>
      <c r="E116" s="148">
        <v>17647</v>
      </c>
      <c r="F116" s="5" t="s">
        <v>28</v>
      </c>
    </row>
    <row r="117" spans="1:6" x14ac:dyDescent="0.25">
      <c r="A117" s="6">
        <v>42899</v>
      </c>
      <c r="B117" s="5" t="s">
        <v>183</v>
      </c>
      <c r="C117" s="5" t="s">
        <v>198</v>
      </c>
      <c r="D117" s="148">
        <v>0</v>
      </c>
      <c r="E117" s="148">
        <v>16260</v>
      </c>
      <c r="F117" s="5" t="s">
        <v>28</v>
      </c>
    </row>
    <row r="118" spans="1:6" x14ac:dyDescent="0.25">
      <c r="A118" s="6">
        <v>42899</v>
      </c>
      <c r="B118" s="5" t="s">
        <v>181</v>
      </c>
      <c r="C118" s="5" t="s">
        <v>197</v>
      </c>
      <c r="D118" s="148">
        <v>0</v>
      </c>
      <c r="E118" s="148">
        <v>52286</v>
      </c>
      <c r="F118" s="5" t="s">
        <v>28</v>
      </c>
    </row>
    <row r="119" spans="1:6" x14ac:dyDescent="0.25">
      <c r="A119" s="6">
        <v>42899</v>
      </c>
      <c r="B119" s="5" t="s">
        <v>183</v>
      </c>
      <c r="C119" s="5" t="s">
        <v>191</v>
      </c>
      <c r="D119" s="148">
        <v>0</v>
      </c>
      <c r="E119" s="148">
        <v>110829</v>
      </c>
      <c r="F119" s="5" t="s">
        <v>28</v>
      </c>
    </row>
    <row r="120" spans="1:6" x14ac:dyDescent="0.25">
      <c r="A120" s="6">
        <v>42899</v>
      </c>
      <c r="B120" s="5" t="s">
        <v>123</v>
      </c>
      <c r="C120" s="5" t="s">
        <v>192</v>
      </c>
      <c r="D120" s="148">
        <v>0</v>
      </c>
      <c r="E120" s="148">
        <v>10596.6</v>
      </c>
      <c r="F120" s="5" t="s">
        <v>28</v>
      </c>
    </row>
    <row r="121" spans="1:6" x14ac:dyDescent="0.25">
      <c r="A121" s="6">
        <v>42899</v>
      </c>
      <c r="B121" s="5" t="s">
        <v>181</v>
      </c>
      <c r="C121" s="5" t="s">
        <v>193</v>
      </c>
      <c r="D121" s="148">
        <v>0</v>
      </c>
      <c r="E121" s="148">
        <v>140721.82</v>
      </c>
      <c r="F121" s="5" t="s">
        <v>28</v>
      </c>
    </row>
    <row r="122" spans="1:6" x14ac:dyDescent="0.25">
      <c r="A122" s="6">
        <v>42899</v>
      </c>
      <c r="B122" s="5" t="s">
        <v>181</v>
      </c>
      <c r="C122" s="5" t="s">
        <v>196</v>
      </c>
      <c r="D122" s="148">
        <v>0</v>
      </c>
      <c r="E122" s="148">
        <v>16597.72</v>
      </c>
      <c r="F122" s="5" t="s">
        <v>28</v>
      </c>
    </row>
    <row r="123" spans="1:6" x14ac:dyDescent="0.25">
      <c r="A123" s="6">
        <v>42899</v>
      </c>
      <c r="B123" s="5" t="s">
        <v>199</v>
      </c>
      <c r="C123" s="5" t="s">
        <v>200</v>
      </c>
      <c r="D123" s="148">
        <v>0</v>
      </c>
      <c r="E123" s="148">
        <v>65311</v>
      </c>
      <c r="F123" s="5" t="s">
        <v>28</v>
      </c>
    </row>
    <row r="124" spans="1:6" x14ac:dyDescent="0.25">
      <c r="A124" s="6">
        <v>42899</v>
      </c>
      <c r="B124" s="5" t="s">
        <v>201</v>
      </c>
      <c r="C124" s="5" t="s">
        <v>202</v>
      </c>
      <c r="D124" s="148">
        <v>0</v>
      </c>
      <c r="E124" s="148">
        <v>43251</v>
      </c>
      <c r="F124" s="5" t="s">
        <v>28</v>
      </c>
    </row>
    <row r="125" spans="1:6" x14ac:dyDescent="0.25">
      <c r="A125" s="6">
        <v>42899</v>
      </c>
      <c r="B125" s="5" t="s">
        <v>223</v>
      </c>
      <c r="C125" s="5" t="s">
        <v>224</v>
      </c>
      <c r="D125" s="148">
        <v>2000</v>
      </c>
      <c r="E125" s="148">
        <v>0</v>
      </c>
      <c r="F125" s="5" t="s">
        <v>28</v>
      </c>
    </row>
    <row r="126" spans="1:6" x14ac:dyDescent="0.25">
      <c r="A126" s="6">
        <v>42899</v>
      </c>
      <c r="B126" s="5" t="s">
        <v>203</v>
      </c>
      <c r="C126" s="5" t="s">
        <v>204</v>
      </c>
      <c r="D126" s="148">
        <v>100000</v>
      </c>
      <c r="E126" s="148">
        <v>0</v>
      </c>
      <c r="F126" s="5" t="s">
        <v>28</v>
      </c>
    </row>
    <row r="127" spans="1:6" x14ac:dyDescent="0.25">
      <c r="A127" s="6">
        <v>42899</v>
      </c>
      <c r="B127" s="5" t="s">
        <v>205</v>
      </c>
      <c r="C127" s="5" t="s">
        <v>206</v>
      </c>
      <c r="D127" s="148">
        <v>2000</v>
      </c>
      <c r="E127" s="148">
        <v>0</v>
      </c>
      <c r="F127" s="5" t="s">
        <v>28</v>
      </c>
    </row>
    <row r="128" spans="1:6" x14ac:dyDescent="0.25">
      <c r="A128" s="6">
        <v>42899</v>
      </c>
      <c r="B128" s="5" t="s">
        <v>207</v>
      </c>
      <c r="C128" s="5" t="s">
        <v>208</v>
      </c>
      <c r="D128" s="148">
        <v>1020</v>
      </c>
      <c r="E128" s="148">
        <v>0</v>
      </c>
      <c r="F128" s="5" t="s">
        <v>28</v>
      </c>
    </row>
    <row r="129" spans="1:6" x14ac:dyDescent="0.25">
      <c r="A129" s="6">
        <v>42899</v>
      </c>
      <c r="B129" s="5" t="s">
        <v>231</v>
      </c>
      <c r="C129" s="5" t="s">
        <v>232</v>
      </c>
      <c r="D129" s="148">
        <v>2000</v>
      </c>
      <c r="E129" s="148">
        <v>0</v>
      </c>
      <c r="F129" s="5" t="s">
        <v>28</v>
      </c>
    </row>
    <row r="130" spans="1:6" x14ac:dyDescent="0.25">
      <c r="A130" s="6">
        <v>42899</v>
      </c>
      <c r="B130" s="5" t="s">
        <v>209</v>
      </c>
      <c r="C130" s="5" t="s">
        <v>210</v>
      </c>
      <c r="D130" s="148">
        <v>1760</v>
      </c>
      <c r="E130" s="148">
        <v>0</v>
      </c>
      <c r="F130" s="5" t="s">
        <v>28</v>
      </c>
    </row>
    <row r="131" spans="1:6" x14ac:dyDescent="0.25">
      <c r="A131" s="6">
        <v>42899</v>
      </c>
      <c r="B131" s="5" t="s">
        <v>211</v>
      </c>
      <c r="C131" s="5" t="s">
        <v>212</v>
      </c>
      <c r="D131" s="148">
        <v>510</v>
      </c>
      <c r="E131" s="148">
        <v>0</v>
      </c>
      <c r="F131" s="5" t="s">
        <v>28</v>
      </c>
    </row>
    <row r="132" spans="1:6" x14ac:dyDescent="0.25">
      <c r="A132" s="6">
        <v>42899</v>
      </c>
      <c r="B132" s="5" t="s">
        <v>213</v>
      </c>
      <c r="C132" s="5" t="s">
        <v>214</v>
      </c>
      <c r="D132" s="148">
        <v>1360</v>
      </c>
      <c r="E132" s="148">
        <v>0</v>
      </c>
      <c r="F132" s="5" t="s">
        <v>28</v>
      </c>
    </row>
    <row r="133" spans="1:6" x14ac:dyDescent="0.25">
      <c r="A133" s="6">
        <v>42899</v>
      </c>
      <c r="B133" s="5" t="s">
        <v>215</v>
      </c>
      <c r="C133" s="5" t="s">
        <v>216</v>
      </c>
      <c r="D133" s="148">
        <v>1360</v>
      </c>
      <c r="E133" s="148">
        <v>0</v>
      </c>
      <c r="F133" s="5" t="s">
        <v>28</v>
      </c>
    </row>
    <row r="134" spans="1:6" x14ac:dyDescent="0.25">
      <c r="A134" s="6">
        <v>42899</v>
      </c>
      <c r="B134" s="5" t="s">
        <v>229</v>
      </c>
      <c r="C134" s="5" t="s">
        <v>230</v>
      </c>
      <c r="D134" s="148">
        <v>72052.19</v>
      </c>
      <c r="E134" s="148">
        <v>0</v>
      </c>
      <c r="F134" s="5" t="s">
        <v>28</v>
      </c>
    </row>
    <row r="135" spans="1:6" x14ac:dyDescent="0.25">
      <c r="A135" s="6">
        <v>42899</v>
      </c>
      <c r="B135" s="5" t="s">
        <v>227</v>
      </c>
      <c r="C135" s="5" t="s">
        <v>228</v>
      </c>
      <c r="D135" s="148">
        <v>100000</v>
      </c>
      <c r="E135" s="148">
        <v>0</v>
      </c>
      <c r="F135" s="5" t="s">
        <v>28</v>
      </c>
    </row>
    <row r="136" spans="1:6" x14ac:dyDescent="0.25">
      <c r="A136" s="6">
        <v>42899</v>
      </c>
      <c r="B136" s="5" t="s">
        <v>225</v>
      </c>
      <c r="C136" s="5" t="s">
        <v>226</v>
      </c>
      <c r="D136" s="148">
        <v>2000</v>
      </c>
      <c r="E136" s="148">
        <v>0</v>
      </c>
      <c r="F136" s="5" t="s">
        <v>28</v>
      </c>
    </row>
    <row r="137" spans="1:6" x14ac:dyDescent="0.25">
      <c r="A137" s="6">
        <v>42899</v>
      </c>
      <c r="B137" s="5" t="s">
        <v>221</v>
      </c>
      <c r="C137" s="5" t="s">
        <v>222</v>
      </c>
      <c r="D137" s="148">
        <v>1365</v>
      </c>
      <c r="E137" s="148">
        <v>0</v>
      </c>
      <c r="F137" s="5" t="s">
        <v>28</v>
      </c>
    </row>
    <row r="138" spans="1:6" x14ac:dyDescent="0.25">
      <c r="A138" s="6">
        <v>42899</v>
      </c>
      <c r="B138" s="5" t="s">
        <v>219</v>
      </c>
      <c r="C138" s="5" t="s">
        <v>220</v>
      </c>
      <c r="D138" s="148">
        <v>510</v>
      </c>
      <c r="E138" s="148">
        <v>0</v>
      </c>
      <c r="F138" s="5" t="s">
        <v>28</v>
      </c>
    </row>
    <row r="139" spans="1:6" x14ac:dyDescent="0.25">
      <c r="A139" s="6">
        <v>42899</v>
      </c>
      <c r="B139" s="5" t="s">
        <v>217</v>
      </c>
      <c r="C139" s="5" t="s">
        <v>218</v>
      </c>
      <c r="D139" s="148">
        <v>2000</v>
      </c>
      <c r="E139" s="148">
        <v>0</v>
      </c>
      <c r="F139" s="5" t="s">
        <v>28</v>
      </c>
    </row>
    <row r="140" spans="1:6" x14ac:dyDescent="0.25">
      <c r="A140" s="6">
        <v>42899</v>
      </c>
      <c r="B140" s="5" t="s">
        <v>27</v>
      </c>
      <c r="C140" s="5" t="s">
        <v>233</v>
      </c>
      <c r="D140" s="148">
        <v>291174</v>
      </c>
      <c r="E140" s="148">
        <v>0</v>
      </c>
      <c r="F140" s="5" t="s">
        <v>234</v>
      </c>
    </row>
    <row r="141" spans="1:6" x14ac:dyDescent="0.25">
      <c r="A141" s="6">
        <v>42899</v>
      </c>
      <c r="B141" s="5" t="s">
        <v>27</v>
      </c>
      <c r="C141" s="5" t="s">
        <v>235</v>
      </c>
      <c r="D141" s="148">
        <v>64199</v>
      </c>
      <c r="E141" s="148">
        <v>0</v>
      </c>
      <c r="F141" s="5" t="s">
        <v>236</v>
      </c>
    </row>
    <row r="142" spans="1:6" x14ac:dyDescent="0.25">
      <c r="A142" s="6">
        <v>42899</v>
      </c>
      <c r="B142" s="5" t="s">
        <v>27</v>
      </c>
      <c r="C142" s="5" t="s">
        <v>237</v>
      </c>
      <c r="D142" s="148">
        <v>6657.16</v>
      </c>
      <c r="E142" s="148">
        <v>0</v>
      </c>
      <c r="F142" s="5" t="s">
        <v>238</v>
      </c>
    </row>
    <row r="143" spans="1:6" x14ac:dyDescent="0.25">
      <c r="A143" s="6">
        <v>42899</v>
      </c>
      <c r="B143" s="5" t="s">
        <v>27</v>
      </c>
      <c r="C143" s="5" t="s">
        <v>239</v>
      </c>
      <c r="D143" s="148">
        <v>249979.86</v>
      </c>
      <c r="E143" s="148">
        <v>0</v>
      </c>
      <c r="F143" s="5" t="s">
        <v>240</v>
      </c>
    </row>
    <row r="144" spans="1:6" x14ac:dyDescent="0.25">
      <c r="A144" s="6">
        <v>42899</v>
      </c>
      <c r="B144" s="5" t="s">
        <v>26</v>
      </c>
      <c r="C144" s="5" t="s">
        <v>243</v>
      </c>
      <c r="D144" s="148">
        <v>102186.17</v>
      </c>
      <c r="E144" s="148">
        <v>0</v>
      </c>
      <c r="F144" s="5" t="s">
        <v>244</v>
      </c>
    </row>
    <row r="145" spans="1:6" x14ac:dyDescent="0.25">
      <c r="A145" s="6">
        <v>42899</v>
      </c>
      <c r="B145" s="5" t="s">
        <v>26</v>
      </c>
      <c r="C145" s="5" t="s">
        <v>245</v>
      </c>
      <c r="D145" s="148">
        <v>666667</v>
      </c>
      <c r="E145" s="148">
        <v>0</v>
      </c>
      <c r="F145" s="5" t="s">
        <v>246</v>
      </c>
    </row>
    <row r="146" spans="1:6" x14ac:dyDescent="0.25">
      <c r="A146" s="6">
        <v>42899</v>
      </c>
      <c r="B146" s="5" t="s">
        <v>26</v>
      </c>
      <c r="C146" s="5" t="s">
        <v>249</v>
      </c>
      <c r="D146" s="148">
        <v>3500</v>
      </c>
      <c r="E146" s="148">
        <v>0</v>
      </c>
      <c r="F146" s="5" t="s">
        <v>250</v>
      </c>
    </row>
    <row r="147" spans="1:6" x14ac:dyDescent="0.25">
      <c r="A147" s="6">
        <v>42899</v>
      </c>
      <c r="B147" s="5" t="s">
        <v>26</v>
      </c>
      <c r="C147" s="5" t="s">
        <v>241</v>
      </c>
      <c r="D147" s="148">
        <v>49220</v>
      </c>
      <c r="E147" s="148">
        <v>0</v>
      </c>
      <c r="F147" s="5" t="s">
        <v>242</v>
      </c>
    </row>
    <row r="148" spans="1:6" x14ac:dyDescent="0.25">
      <c r="A148" s="6">
        <v>42899</v>
      </c>
      <c r="B148" s="5" t="s">
        <v>26</v>
      </c>
      <c r="C148" s="5" t="s">
        <v>247</v>
      </c>
      <c r="D148" s="148">
        <v>99982.32</v>
      </c>
      <c r="E148" s="148">
        <v>0</v>
      </c>
      <c r="F148" s="5" t="s">
        <v>248</v>
      </c>
    </row>
    <row r="149" spans="1:6" x14ac:dyDescent="0.25">
      <c r="A149" s="6">
        <v>42900</v>
      </c>
      <c r="B149" s="5" t="s">
        <v>251</v>
      </c>
      <c r="C149" s="5" t="s">
        <v>252</v>
      </c>
      <c r="D149" s="148">
        <v>0</v>
      </c>
      <c r="E149" s="148">
        <v>52021</v>
      </c>
      <c r="F149" s="5" t="s">
        <v>28</v>
      </c>
    </row>
    <row r="150" spans="1:6" x14ac:dyDescent="0.25">
      <c r="A150" s="6">
        <v>42900</v>
      </c>
      <c r="B150" s="5" t="s">
        <v>253</v>
      </c>
      <c r="C150" s="5" t="s">
        <v>254</v>
      </c>
      <c r="D150" s="148">
        <v>0</v>
      </c>
      <c r="E150" s="148">
        <v>26433</v>
      </c>
      <c r="F150" s="5" t="s">
        <v>28</v>
      </c>
    </row>
    <row r="151" spans="1:6" x14ac:dyDescent="0.25">
      <c r="A151" s="6">
        <v>42900</v>
      </c>
      <c r="B151" s="5" t="s">
        <v>253</v>
      </c>
      <c r="C151" s="5" t="s">
        <v>254</v>
      </c>
      <c r="D151" s="148">
        <v>0</v>
      </c>
      <c r="E151" s="148">
        <v>3417</v>
      </c>
      <c r="F151" s="5" t="s">
        <v>28</v>
      </c>
    </row>
    <row r="152" spans="1:6" x14ac:dyDescent="0.25">
      <c r="A152" s="6">
        <v>42900</v>
      </c>
      <c r="B152" s="5" t="s">
        <v>181</v>
      </c>
      <c r="C152" s="5" t="s">
        <v>255</v>
      </c>
      <c r="D152" s="148">
        <v>0</v>
      </c>
      <c r="E152" s="148">
        <v>38732</v>
      </c>
      <c r="F152" s="5" t="s">
        <v>28</v>
      </c>
    </row>
    <row r="153" spans="1:6" x14ac:dyDescent="0.25">
      <c r="A153" s="6">
        <v>42900</v>
      </c>
      <c r="B153" s="5" t="s">
        <v>256</v>
      </c>
      <c r="C153" s="5" t="s">
        <v>257</v>
      </c>
      <c r="D153" s="148">
        <v>0</v>
      </c>
      <c r="E153" s="148">
        <v>70921</v>
      </c>
      <c r="F153" s="5" t="s">
        <v>28</v>
      </c>
    </row>
    <row r="154" spans="1:6" x14ac:dyDescent="0.25">
      <c r="A154" s="6">
        <v>42900</v>
      </c>
      <c r="B154" s="5" t="s">
        <v>256</v>
      </c>
      <c r="C154" s="5" t="s">
        <v>258</v>
      </c>
      <c r="D154" s="148">
        <v>0</v>
      </c>
      <c r="E154" s="148">
        <v>27529.66</v>
      </c>
      <c r="F154" s="5" t="s">
        <v>28</v>
      </c>
    </row>
    <row r="155" spans="1:6" x14ac:dyDescent="0.25">
      <c r="A155" s="6">
        <v>42901</v>
      </c>
      <c r="B155" s="5" t="s">
        <v>27</v>
      </c>
      <c r="C155" s="5" t="s">
        <v>259</v>
      </c>
      <c r="D155" s="148">
        <v>0</v>
      </c>
      <c r="E155" s="148">
        <v>8036.55</v>
      </c>
      <c r="F155" s="5" t="s">
        <v>260</v>
      </c>
    </row>
    <row r="156" spans="1:6" x14ac:dyDescent="0.25">
      <c r="A156" s="6">
        <v>42901</v>
      </c>
      <c r="B156" s="5" t="s">
        <v>26</v>
      </c>
      <c r="C156" s="5" t="s">
        <v>261</v>
      </c>
      <c r="D156" s="148">
        <v>31913.97</v>
      </c>
      <c r="E156" s="148">
        <v>0</v>
      </c>
      <c r="F156" s="5" t="s">
        <v>262</v>
      </c>
    </row>
    <row r="157" spans="1:6" x14ac:dyDescent="0.25">
      <c r="A157" s="6">
        <v>42901</v>
      </c>
      <c r="B157" s="5" t="s">
        <v>263</v>
      </c>
      <c r="C157" s="5" t="s">
        <v>262</v>
      </c>
      <c r="D157" s="148">
        <v>3477215.14</v>
      </c>
      <c r="E157" s="148">
        <v>0</v>
      </c>
      <c r="F157" s="5" t="s">
        <v>28</v>
      </c>
    </row>
    <row r="158" spans="1:6" x14ac:dyDescent="0.25">
      <c r="A158" s="6">
        <v>42901</v>
      </c>
      <c r="B158" s="5" t="s">
        <v>26</v>
      </c>
      <c r="C158" s="5" t="s">
        <v>266</v>
      </c>
      <c r="D158" s="148">
        <v>26433</v>
      </c>
      <c r="E158" s="148">
        <v>0</v>
      </c>
      <c r="F158" s="5" t="s">
        <v>267</v>
      </c>
    </row>
    <row r="159" spans="1:6" x14ac:dyDescent="0.25">
      <c r="A159" s="6">
        <v>42901</v>
      </c>
      <c r="B159" s="5" t="s">
        <v>26</v>
      </c>
      <c r="C159" s="5" t="s">
        <v>264</v>
      </c>
      <c r="D159" s="148">
        <v>3417</v>
      </c>
      <c r="E159" s="148">
        <v>0</v>
      </c>
      <c r="F159" s="5" t="s">
        <v>265</v>
      </c>
    </row>
    <row r="160" spans="1:6" x14ac:dyDescent="0.25">
      <c r="A160" s="6">
        <v>42901</v>
      </c>
      <c r="B160" s="5" t="s">
        <v>268</v>
      </c>
      <c r="C160" s="5" t="s">
        <v>269</v>
      </c>
      <c r="D160" s="148">
        <v>0</v>
      </c>
      <c r="E160" s="148">
        <v>51490</v>
      </c>
      <c r="F160" s="5" t="s">
        <v>28</v>
      </c>
    </row>
    <row r="161" spans="1:6" x14ac:dyDescent="0.25">
      <c r="A161" s="6">
        <v>42901</v>
      </c>
      <c r="B161" s="5" t="s">
        <v>270</v>
      </c>
      <c r="C161" s="5" t="s">
        <v>202</v>
      </c>
      <c r="D161" s="148">
        <v>0</v>
      </c>
      <c r="E161" s="148">
        <v>73988</v>
      </c>
      <c r="F161" s="5" t="s">
        <v>28</v>
      </c>
    </row>
    <row r="162" spans="1:6" x14ac:dyDescent="0.25">
      <c r="A162" s="6">
        <v>42901</v>
      </c>
      <c r="B162" s="5" t="s">
        <v>271</v>
      </c>
      <c r="C162" s="5" t="s">
        <v>272</v>
      </c>
      <c r="D162" s="148">
        <v>0</v>
      </c>
      <c r="E162" s="148">
        <v>0</v>
      </c>
      <c r="F162" s="5" t="s">
        <v>28</v>
      </c>
    </row>
    <row r="163" spans="1:6" x14ac:dyDescent="0.25">
      <c r="A163" s="6">
        <v>42901</v>
      </c>
      <c r="B163" s="5" t="s">
        <v>271</v>
      </c>
      <c r="C163" s="5" t="s">
        <v>273</v>
      </c>
      <c r="D163" s="148">
        <v>0</v>
      </c>
      <c r="E163" s="148">
        <v>0</v>
      </c>
      <c r="F163" s="5" t="s">
        <v>28</v>
      </c>
    </row>
    <row r="164" spans="1:6" x14ac:dyDescent="0.25">
      <c r="A164" s="6">
        <v>42901</v>
      </c>
      <c r="B164" s="5" t="s">
        <v>271</v>
      </c>
      <c r="C164" s="5" t="s">
        <v>274</v>
      </c>
      <c r="D164" s="148">
        <v>0</v>
      </c>
      <c r="E164" s="148">
        <v>0</v>
      </c>
      <c r="F164" s="5" t="s">
        <v>28</v>
      </c>
    </row>
    <row r="165" spans="1:6" x14ac:dyDescent="0.25">
      <c r="A165" s="6">
        <v>42901</v>
      </c>
      <c r="B165" s="5" t="s">
        <v>271</v>
      </c>
      <c r="C165" s="5" t="s">
        <v>275</v>
      </c>
      <c r="D165" s="148">
        <v>0</v>
      </c>
      <c r="E165" s="148">
        <v>0</v>
      </c>
      <c r="F165" s="5" t="s">
        <v>28</v>
      </c>
    </row>
    <row r="166" spans="1:6" x14ac:dyDescent="0.25">
      <c r="A166" s="6">
        <v>42901</v>
      </c>
      <c r="B166" s="5" t="s">
        <v>271</v>
      </c>
      <c r="C166" s="5" t="s">
        <v>276</v>
      </c>
      <c r="D166" s="148">
        <v>0</v>
      </c>
      <c r="E166" s="148">
        <v>0</v>
      </c>
      <c r="F166" s="5" t="s">
        <v>28</v>
      </c>
    </row>
    <row r="167" spans="1:6" x14ac:dyDescent="0.25">
      <c r="A167" s="6">
        <v>42901</v>
      </c>
      <c r="B167" s="5" t="s">
        <v>271</v>
      </c>
      <c r="C167" s="5" t="s">
        <v>277</v>
      </c>
      <c r="D167" s="148">
        <v>0</v>
      </c>
      <c r="E167" s="148">
        <v>0</v>
      </c>
      <c r="F167" s="5" t="s">
        <v>28</v>
      </c>
    </row>
    <row r="168" spans="1:6" x14ac:dyDescent="0.25">
      <c r="A168" s="6">
        <v>42901</v>
      </c>
      <c r="B168" s="5" t="s">
        <v>181</v>
      </c>
      <c r="C168" s="5" t="s">
        <v>278</v>
      </c>
      <c r="D168" s="148">
        <v>0</v>
      </c>
      <c r="E168" s="148">
        <v>28015</v>
      </c>
      <c r="F168" s="5" t="s">
        <v>28</v>
      </c>
    </row>
    <row r="169" spans="1:6" x14ac:dyDescent="0.25">
      <c r="A169" s="6">
        <v>42901</v>
      </c>
      <c r="B169" s="5" t="s">
        <v>27</v>
      </c>
      <c r="C169" s="5" t="s">
        <v>279</v>
      </c>
      <c r="D169" s="148">
        <v>90</v>
      </c>
      <c r="E169" s="148">
        <v>0</v>
      </c>
      <c r="F169" s="5" t="s">
        <v>280</v>
      </c>
    </row>
    <row r="170" spans="1:6" x14ac:dyDescent="0.25">
      <c r="A170" s="6">
        <v>42904</v>
      </c>
      <c r="B170" s="5" t="s">
        <v>27</v>
      </c>
      <c r="C170" s="5" t="s">
        <v>281</v>
      </c>
      <c r="D170" s="148">
        <v>33865</v>
      </c>
      <c r="E170" s="148">
        <v>0</v>
      </c>
      <c r="F170" s="5" t="s">
        <v>282</v>
      </c>
    </row>
    <row r="171" spans="1:6" x14ac:dyDescent="0.25">
      <c r="A171" s="6">
        <v>42904</v>
      </c>
      <c r="B171" s="5" t="s">
        <v>27</v>
      </c>
      <c r="C171" s="5" t="s">
        <v>285</v>
      </c>
      <c r="D171" s="148">
        <v>2663392.7000000002</v>
      </c>
      <c r="E171" s="148">
        <v>0</v>
      </c>
      <c r="F171" s="5" t="s">
        <v>284</v>
      </c>
    </row>
    <row r="172" spans="1:6" x14ac:dyDescent="0.25">
      <c r="A172" s="6">
        <v>42904</v>
      </c>
      <c r="B172" s="5" t="s">
        <v>27</v>
      </c>
      <c r="C172" s="5" t="s">
        <v>283</v>
      </c>
      <c r="D172" s="148">
        <v>90</v>
      </c>
      <c r="E172" s="148">
        <v>0</v>
      </c>
      <c r="F172" s="5" t="s">
        <v>284</v>
      </c>
    </row>
    <row r="173" spans="1:6" x14ac:dyDescent="0.25">
      <c r="A173" s="6">
        <v>42904</v>
      </c>
      <c r="B173" s="5" t="s">
        <v>27</v>
      </c>
      <c r="C173" s="5" t="s">
        <v>286</v>
      </c>
      <c r="D173" s="148">
        <v>572.16999999999996</v>
      </c>
      <c r="E173" s="148">
        <v>0</v>
      </c>
      <c r="F173" s="5" t="s">
        <v>282</v>
      </c>
    </row>
    <row r="174" spans="1:6" x14ac:dyDescent="0.25">
      <c r="A174" s="6">
        <v>42904</v>
      </c>
      <c r="B174" s="5" t="s">
        <v>287</v>
      </c>
      <c r="C174" s="5" t="s">
        <v>288</v>
      </c>
      <c r="D174" s="148">
        <v>0</v>
      </c>
      <c r="E174" s="148">
        <v>67999</v>
      </c>
      <c r="F174" s="5" t="s">
        <v>28</v>
      </c>
    </row>
    <row r="175" spans="1:6" x14ac:dyDescent="0.25">
      <c r="A175" s="6">
        <v>42904</v>
      </c>
      <c r="B175" s="5" t="s">
        <v>289</v>
      </c>
      <c r="C175" s="5">
        <v>5947000093</v>
      </c>
      <c r="D175" s="148">
        <v>0</v>
      </c>
      <c r="E175" s="148">
        <v>12189.8</v>
      </c>
      <c r="F175" s="5" t="s">
        <v>28</v>
      </c>
    </row>
    <row r="176" spans="1:6" x14ac:dyDescent="0.25">
      <c r="A176" s="6">
        <v>42904</v>
      </c>
      <c r="B176" s="5" t="s">
        <v>290</v>
      </c>
      <c r="C176" s="5">
        <v>5947000136</v>
      </c>
      <c r="D176" s="148">
        <v>0</v>
      </c>
      <c r="E176" s="148">
        <v>13438</v>
      </c>
      <c r="F176" s="5" t="s">
        <v>28</v>
      </c>
    </row>
    <row r="177" spans="1:6" x14ac:dyDescent="0.25">
      <c r="A177" s="6">
        <v>42904</v>
      </c>
      <c r="B177" s="5" t="s">
        <v>112</v>
      </c>
      <c r="C177" s="5" t="s">
        <v>291</v>
      </c>
      <c r="D177" s="148">
        <v>0</v>
      </c>
      <c r="E177" s="148">
        <v>4820</v>
      </c>
      <c r="F177" s="5" t="s">
        <v>28</v>
      </c>
    </row>
    <row r="178" spans="1:6" x14ac:dyDescent="0.25">
      <c r="A178" s="6">
        <v>42904</v>
      </c>
      <c r="B178" s="5" t="s">
        <v>292</v>
      </c>
      <c r="C178" s="5" t="s">
        <v>293</v>
      </c>
      <c r="D178" s="148">
        <v>3336</v>
      </c>
      <c r="E178" s="148">
        <v>0</v>
      </c>
      <c r="F178" s="5" t="s">
        <v>28</v>
      </c>
    </row>
    <row r="179" spans="1:6" x14ac:dyDescent="0.25">
      <c r="A179" s="6">
        <v>42904</v>
      </c>
      <c r="B179" s="5" t="s">
        <v>294</v>
      </c>
      <c r="C179" s="5" t="s">
        <v>295</v>
      </c>
      <c r="D179" s="148">
        <v>5380</v>
      </c>
      <c r="E179" s="148">
        <v>0</v>
      </c>
      <c r="F179" s="5" t="s">
        <v>28</v>
      </c>
    </row>
    <row r="180" spans="1:6" x14ac:dyDescent="0.25">
      <c r="A180" s="6">
        <v>42904</v>
      </c>
      <c r="B180" s="5" t="s">
        <v>296</v>
      </c>
      <c r="C180" s="5" t="s">
        <v>297</v>
      </c>
      <c r="D180" s="148">
        <v>4960</v>
      </c>
      <c r="E180" s="148">
        <v>0</v>
      </c>
      <c r="F180" s="5" t="s">
        <v>28</v>
      </c>
    </row>
    <row r="181" spans="1:6" x14ac:dyDescent="0.25">
      <c r="A181" s="6">
        <v>42904</v>
      </c>
      <c r="B181" s="5" t="s">
        <v>298</v>
      </c>
      <c r="C181" s="5" t="s">
        <v>299</v>
      </c>
      <c r="D181" s="148">
        <v>26735</v>
      </c>
      <c r="E181" s="148">
        <v>0</v>
      </c>
      <c r="F181" s="5" t="s">
        <v>28</v>
      </c>
    </row>
    <row r="182" spans="1:6" x14ac:dyDescent="0.25">
      <c r="A182" s="6">
        <v>42904</v>
      </c>
      <c r="B182" s="5" t="s">
        <v>300</v>
      </c>
      <c r="C182" s="5" t="s">
        <v>301</v>
      </c>
      <c r="D182" s="148">
        <v>1960</v>
      </c>
      <c r="E182" s="148">
        <v>0</v>
      </c>
      <c r="F182" s="5" t="s">
        <v>28</v>
      </c>
    </row>
    <row r="183" spans="1:6" x14ac:dyDescent="0.25">
      <c r="A183" s="6">
        <v>42904</v>
      </c>
      <c r="B183" s="5" t="s">
        <v>302</v>
      </c>
      <c r="C183" s="5" t="s">
        <v>303</v>
      </c>
      <c r="D183" s="148">
        <v>1360</v>
      </c>
      <c r="E183" s="148">
        <v>0</v>
      </c>
      <c r="F183" s="5" t="s">
        <v>28</v>
      </c>
    </row>
    <row r="184" spans="1:6" x14ac:dyDescent="0.25">
      <c r="A184" s="6">
        <v>42904</v>
      </c>
      <c r="B184" s="5" t="s">
        <v>304</v>
      </c>
      <c r="C184" s="5" t="s">
        <v>305</v>
      </c>
      <c r="D184" s="148">
        <v>2000</v>
      </c>
      <c r="E184" s="148">
        <v>0</v>
      </c>
      <c r="F184" s="5" t="s">
        <v>28</v>
      </c>
    </row>
    <row r="185" spans="1:6" x14ac:dyDescent="0.25">
      <c r="A185" s="6">
        <v>42904</v>
      </c>
      <c r="B185" s="5" t="s">
        <v>306</v>
      </c>
      <c r="C185" s="5" t="s">
        <v>307</v>
      </c>
      <c r="D185" s="148">
        <v>1960</v>
      </c>
      <c r="E185" s="148">
        <v>0</v>
      </c>
      <c r="F185" s="5" t="s">
        <v>28</v>
      </c>
    </row>
    <row r="186" spans="1:6" x14ac:dyDescent="0.25">
      <c r="A186" s="6">
        <v>42904</v>
      </c>
      <c r="B186" s="5" t="s">
        <v>308</v>
      </c>
      <c r="C186" s="5" t="s">
        <v>309</v>
      </c>
      <c r="D186" s="148">
        <v>1960</v>
      </c>
      <c r="E186" s="148">
        <v>0</v>
      </c>
      <c r="F186" s="5" t="s">
        <v>28</v>
      </c>
    </row>
    <row r="187" spans="1:6" x14ac:dyDescent="0.25">
      <c r="A187" s="6">
        <v>42904</v>
      </c>
      <c r="B187" s="5" t="s">
        <v>310</v>
      </c>
      <c r="C187" s="5" t="s">
        <v>311</v>
      </c>
      <c r="D187" s="148">
        <v>1360</v>
      </c>
      <c r="E187" s="148">
        <v>0</v>
      </c>
      <c r="F187" s="5" t="s">
        <v>28</v>
      </c>
    </row>
    <row r="188" spans="1:6" x14ac:dyDescent="0.25">
      <c r="A188" s="6">
        <v>42904</v>
      </c>
      <c r="B188" s="5" t="s">
        <v>312</v>
      </c>
      <c r="C188" s="5" t="s">
        <v>313</v>
      </c>
      <c r="D188" s="148">
        <v>1960</v>
      </c>
      <c r="E188" s="148">
        <v>0</v>
      </c>
      <c r="F188" s="5" t="s">
        <v>28</v>
      </c>
    </row>
    <row r="189" spans="1:6" x14ac:dyDescent="0.25">
      <c r="A189" s="6">
        <v>42904</v>
      </c>
      <c r="B189" s="5" t="s">
        <v>314</v>
      </c>
      <c r="C189" s="5" t="s">
        <v>315</v>
      </c>
      <c r="D189" s="148">
        <v>1960</v>
      </c>
      <c r="E189" s="148">
        <v>0</v>
      </c>
      <c r="F189" s="5" t="s">
        <v>28</v>
      </c>
    </row>
    <row r="190" spans="1:6" x14ac:dyDescent="0.25">
      <c r="A190" s="6">
        <v>42904</v>
      </c>
      <c r="B190" s="5" t="s">
        <v>316</v>
      </c>
      <c r="C190" s="5" t="s">
        <v>317</v>
      </c>
      <c r="D190" s="148">
        <v>1360</v>
      </c>
      <c r="E190" s="148">
        <v>0</v>
      </c>
      <c r="F190" s="5" t="s">
        <v>28</v>
      </c>
    </row>
    <row r="191" spans="1:6" x14ac:dyDescent="0.25">
      <c r="A191" s="6">
        <v>42904</v>
      </c>
      <c r="B191" s="5" t="s">
        <v>318</v>
      </c>
      <c r="C191" s="5" t="s">
        <v>319</v>
      </c>
      <c r="D191" s="148">
        <v>1360</v>
      </c>
      <c r="E191" s="148">
        <v>0</v>
      </c>
      <c r="F191" s="5" t="s">
        <v>28</v>
      </c>
    </row>
    <row r="192" spans="1:6" x14ac:dyDescent="0.25">
      <c r="A192" s="6">
        <v>42904</v>
      </c>
      <c r="B192" s="5" t="s">
        <v>26</v>
      </c>
      <c r="C192" s="5" t="s">
        <v>320</v>
      </c>
      <c r="D192" s="148">
        <v>1200</v>
      </c>
      <c r="E192" s="148">
        <v>0</v>
      </c>
      <c r="F192" s="5" t="s">
        <v>321</v>
      </c>
    </row>
    <row r="193" spans="1:6" x14ac:dyDescent="0.25">
      <c r="A193" s="6">
        <v>42904</v>
      </c>
      <c r="B193" s="5" t="s">
        <v>26</v>
      </c>
      <c r="C193" s="5" t="s">
        <v>322</v>
      </c>
      <c r="D193" s="148">
        <v>1200</v>
      </c>
      <c r="E193" s="148">
        <v>0</v>
      </c>
      <c r="F193" s="5" t="s">
        <v>323</v>
      </c>
    </row>
    <row r="194" spans="1:6" x14ac:dyDescent="0.25">
      <c r="A194" s="6">
        <v>42905</v>
      </c>
      <c r="B194" s="5" t="s">
        <v>27</v>
      </c>
      <c r="C194" s="5" t="s">
        <v>324</v>
      </c>
      <c r="D194" s="148">
        <v>0</v>
      </c>
      <c r="E194" s="148">
        <v>100753.15</v>
      </c>
      <c r="F194" s="5" t="s">
        <v>325</v>
      </c>
    </row>
    <row r="195" spans="1:6" x14ac:dyDescent="0.25">
      <c r="A195" s="6">
        <v>42905</v>
      </c>
      <c r="B195" s="5" t="s">
        <v>326</v>
      </c>
      <c r="C195" s="5" t="s">
        <v>327</v>
      </c>
      <c r="D195" s="148">
        <v>0</v>
      </c>
      <c r="E195" s="148">
        <v>66248</v>
      </c>
      <c r="F195" s="5" t="s">
        <v>28</v>
      </c>
    </row>
    <row r="196" spans="1:6" x14ac:dyDescent="0.25">
      <c r="A196" s="6">
        <v>42905</v>
      </c>
      <c r="B196" s="5" t="s">
        <v>328</v>
      </c>
      <c r="C196" s="5" t="s">
        <v>327</v>
      </c>
      <c r="D196" s="148">
        <v>0</v>
      </c>
      <c r="E196" s="148">
        <v>95208</v>
      </c>
      <c r="F196" s="5" t="s">
        <v>28</v>
      </c>
    </row>
    <row r="197" spans="1:6" x14ac:dyDescent="0.25">
      <c r="A197" s="6">
        <v>42905</v>
      </c>
      <c r="B197" s="5" t="s">
        <v>123</v>
      </c>
      <c r="C197" s="5" t="s">
        <v>192</v>
      </c>
      <c r="D197" s="148">
        <v>0</v>
      </c>
      <c r="E197" s="148">
        <v>12663.95</v>
      </c>
      <c r="F197" s="5" t="s">
        <v>28</v>
      </c>
    </row>
    <row r="198" spans="1:6" x14ac:dyDescent="0.25">
      <c r="A198" s="6">
        <v>42905</v>
      </c>
      <c r="B198" s="5" t="s">
        <v>329</v>
      </c>
      <c r="C198" s="5">
        <v>5966000145</v>
      </c>
      <c r="D198" s="148">
        <v>0</v>
      </c>
      <c r="E198" s="148">
        <v>3569.45</v>
      </c>
      <c r="F198" s="5" t="s">
        <v>28</v>
      </c>
    </row>
    <row r="199" spans="1:6" x14ac:dyDescent="0.25">
      <c r="A199" s="6">
        <v>42905</v>
      </c>
      <c r="B199" s="5" t="s">
        <v>330</v>
      </c>
      <c r="C199" s="5" t="s">
        <v>331</v>
      </c>
      <c r="D199" s="148">
        <v>0</v>
      </c>
      <c r="E199" s="148">
        <v>5447</v>
      </c>
      <c r="F199" s="5" t="s">
        <v>28</v>
      </c>
    </row>
    <row r="200" spans="1:6" x14ac:dyDescent="0.25">
      <c r="A200" s="6">
        <v>42905</v>
      </c>
      <c r="B200" s="5" t="s">
        <v>329</v>
      </c>
      <c r="C200" s="5">
        <v>5966000145</v>
      </c>
      <c r="D200" s="148">
        <v>0</v>
      </c>
      <c r="E200" s="148">
        <v>8113.71</v>
      </c>
      <c r="F200" s="5" t="s">
        <v>28</v>
      </c>
    </row>
    <row r="201" spans="1:6" x14ac:dyDescent="0.25">
      <c r="A201" s="6">
        <v>42905</v>
      </c>
      <c r="B201" s="5" t="s">
        <v>330</v>
      </c>
      <c r="C201" s="5" t="s">
        <v>332</v>
      </c>
      <c r="D201" s="148">
        <v>0</v>
      </c>
      <c r="E201" s="148">
        <v>872404</v>
      </c>
      <c r="F201" s="5" t="s">
        <v>28</v>
      </c>
    </row>
    <row r="202" spans="1:6" x14ac:dyDescent="0.25">
      <c r="A202" s="6">
        <v>42906</v>
      </c>
      <c r="B202" s="5" t="s">
        <v>333</v>
      </c>
      <c r="C202" s="5" t="s">
        <v>334</v>
      </c>
      <c r="D202" s="148">
        <v>0</v>
      </c>
      <c r="E202" s="148">
        <v>39574</v>
      </c>
      <c r="F202" s="5" t="s">
        <v>28</v>
      </c>
    </row>
    <row r="203" spans="1:6" x14ac:dyDescent="0.25">
      <c r="A203" s="6">
        <v>42906</v>
      </c>
      <c r="B203" s="5" t="s">
        <v>335</v>
      </c>
      <c r="C203" s="5" t="s">
        <v>336</v>
      </c>
      <c r="D203" s="148">
        <v>0</v>
      </c>
      <c r="E203" s="148">
        <v>510747.79</v>
      </c>
      <c r="F203" s="5" t="s">
        <v>28</v>
      </c>
    </row>
    <row r="204" spans="1:6" x14ac:dyDescent="0.25">
      <c r="A204" s="6">
        <v>42906</v>
      </c>
      <c r="B204" s="5" t="s">
        <v>335</v>
      </c>
      <c r="C204" s="5" t="s">
        <v>337</v>
      </c>
      <c r="D204" s="148">
        <v>0</v>
      </c>
      <c r="E204" s="148">
        <v>2671730.04</v>
      </c>
      <c r="F204" s="5" t="s">
        <v>28</v>
      </c>
    </row>
    <row r="205" spans="1:6" x14ac:dyDescent="0.25">
      <c r="A205" s="6">
        <v>42906</v>
      </c>
      <c r="B205" s="5" t="s">
        <v>335</v>
      </c>
      <c r="C205" s="5" t="s">
        <v>338</v>
      </c>
      <c r="D205" s="148">
        <v>0</v>
      </c>
      <c r="E205" s="148">
        <v>198807</v>
      </c>
      <c r="F205" s="5" t="s">
        <v>28</v>
      </c>
    </row>
    <row r="206" spans="1:6" x14ac:dyDescent="0.25">
      <c r="A206" s="6">
        <v>42906</v>
      </c>
      <c r="B206" s="5" t="s">
        <v>339</v>
      </c>
      <c r="C206" s="5">
        <v>5966000136</v>
      </c>
      <c r="D206" s="148">
        <v>0</v>
      </c>
      <c r="E206" s="148">
        <v>6651.78</v>
      </c>
      <c r="F206" s="5" t="s">
        <v>28</v>
      </c>
    </row>
    <row r="207" spans="1:6" x14ac:dyDescent="0.25">
      <c r="A207" s="6">
        <v>42906</v>
      </c>
      <c r="B207" s="5" t="s">
        <v>26</v>
      </c>
      <c r="C207" s="5" t="s">
        <v>340</v>
      </c>
      <c r="D207" s="148">
        <v>0</v>
      </c>
      <c r="E207" s="148">
        <v>892743.78</v>
      </c>
      <c r="F207" s="5" t="s">
        <v>341</v>
      </c>
    </row>
    <row r="208" spans="1:6" x14ac:dyDescent="0.25">
      <c r="A208" s="6">
        <v>42906</v>
      </c>
      <c r="B208" s="5" t="s">
        <v>342</v>
      </c>
      <c r="C208" s="5" t="s">
        <v>343</v>
      </c>
      <c r="D208" s="148">
        <v>144744.12</v>
      </c>
      <c r="E208" s="148">
        <v>0</v>
      </c>
      <c r="F208" s="5" t="s">
        <v>28</v>
      </c>
    </row>
    <row r="209" spans="1:6" x14ac:dyDescent="0.25">
      <c r="A209" s="6">
        <v>42906</v>
      </c>
      <c r="B209" s="5" t="s">
        <v>344</v>
      </c>
      <c r="C209" s="5" t="s">
        <v>345</v>
      </c>
      <c r="D209" s="148">
        <v>4173829.88</v>
      </c>
      <c r="E209" s="148">
        <v>0</v>
      </c>
      <c r="F209" s="5" t="s">
        <v>28</v>
      </c>
    </row>
    <row r="210" spans="1:6" x14ac:dyDescent="0.25">
      <c r="A210" s="6">
        <v>42906</v>
      </c>
      <c r="B210" s="5" t="s">
        <v>26</v>
      </c>
      <c r="C210" s="5" t="s">
        <v>346</v>
      </c>
      <c r="D210" s="148">
        <v>39323.72</v>
      </c>
      <c r="E210" s="148">
        <v>0</v>
      </c>
      <c r="F210" s="5" t="s">
        <v>345</v>
      </c>
    </row>
    <row r="211" spans="1:6" x14ac:dyDescent="0.25">
      <c r="A211" s="6">
        <v>42906</v>
      </c>
      <c r="B211" s="5" t="s">
        <v>26</v>
      </c>
      <c r="C211" s="5" t="s">
        <v>347</v>
      </c>
      <c r="D211" s="148">
        <v>1492.79</v>
      </c>
      <c r="E211" s="148">
        <v>0</v>
      </c>
      <c r="F211" s="5" t="s">
        <v>343</v>
      </c>
    </row>
    <row r="212" spans="1:6" x14ac:dyDescent="0.25">
      <c r="A212" s="6">
        <v>42907</v>
      </c>
      <c r="B212" s="5" t="s">
        <v>349</v>
      </c>
      <c r="C212" s="5" t="s">
        <v>350</v>
      </c>
      <c r="D212" s="148">
        <v>0</v>
      </c>
      <c r="E212" s="148">
        <v>71565</v>
      </c>
      <c r="F212" s="5" t="s">
        <v>28</v>
      </c>
    </row>
    <row r="213" spans="1:6" x14ac:dyDescent="0.25">
      <c r="A213" s="6">
        <v>42907</v>
      </c>
      <c r="B213" s="5" t="s">
        <v>26</v>
      </c>
      <c r="C213" s="5" t="s">
        <v>351</v>
      </c>
      <c r="D213" s="148">
        <v>0</v>
      </c>
      <c r="E213" s="148">
        <v>45737</v>
      </c>
      <c r="F213" s="5" t="s">
        <v>352</v>
      </c>
    </row>
    <row r="214" spans="1:6" x14ac:dyDescent="0.25">
      <c r="A214" s="6">
        <v>42907</v>
      </c>
      <c r="B214" s="5" t="s">
        <v>27</v>
      </c>
      <c r="C214" s="5" t="s">
        <v>353</v>
      </c>
      <c r="D214" s="148">
        <v>27000</v>
      </c>
      <c r="E214" s="148">
        <v>0</v>
      </c>
      <c r="F214" s="5" t="s">
        <v>354</v>
      </c>
    </row>
    <row r="215" spans="1:6" x14ac:dyDescent="0.25">
      <c r="A215" s="6">
        <v>42907</v>
      </c>
      <c r="B215" s="5" t="s">
        <v>26</v>
      </c>
      <c r="C215" s="5" t="s">
        <v>355</v>
      </c>
      <c r="D215" s="148">
        <v>3000</v>
      </c>
      <c r="E215" s="148">
        <v>0</v>
      </c>
      <c r="F215" s="5" t="s">
        <v>356</v>
      </c>
    </row>
    <row r="216" spans="1:6" x14ac:dyDescent="0.25">
      <c r="A216" s="6">
        <v>42907</v>
      </c>
      <c r="B216" s="5" t="s">
        <v>26</v>
      </c>
      <c r="C216" s="5" t="s">
        <v>357</v>
      </c>
      <c r="D216" s="148">
        <v>221390.5</v>
      </c>
      <c r="E216" s="148">
        <v>0</v>
      </c>
      <c r="F216" s="5" t="s">
        <v>358</v>
      </c>
    </row>
    <row r="217" spans="1:6" x14ac:dyDescent="0.25">
      <c r="A217" s="6">
        <v>42908</v>
      </c>
      <c r="B217" s="5" t="s">
        <v>359</v>
      </c>
      <c r="C217" s="5" t="s">
        <v>360</v>
      </c>
      <c r="D217" s="148">
        <v>31409</v>
      </c>
      <c r="E217" s="1">
        <v>0</v>
      </c>
      <c r="F217" s="5" t="s">
        <v>28</v>
      </c>
    </row>
    <row r="218" spans="1:6" x14ac:dyDescent="0.25">
      <c r="A218" s="6">
        <v>42908</v>
      </c>
      <c r="B218" s="5" t="s">
        <v>359</v>
      </c>
      <c r="C218" s="5" t="s">
        <v>360</v>
      </c>
      <c r="D218" s="148">
        <v>50</v>
      </c>
      <c r="E218" s="1">
        <v>0</v>
      </c>
      <c r="F218" s="5" t="s">
        <v>28</v>
      </c>
    </row>
    <row r="219" spans="1:6" x14ac:dyDescent="0.25">
      <c r="A219" s="6">
        <v>42908</v>
      </c>
      <c r="B219" s="5" t="s">
        <v>361</v>
      </c>
      <c r="C219" s="5" t="s">
        <v>362</v>
      </c>
      <c r="D219" s="148">
        <v>10815</v>
      </c>
      <c r="E219" s="1">
        <v>0</v>
      </c>
      <c r="F219" s="5" t="s">
        <v>28</v>
      </c>
    </row>
    <row r="220" spans="1:6" x14ac:dyDescent="0.25">
      <c r="A220" s="6">
        <v>42908</v>
      </c>
      <c r="B220" s="5" t="s">
        <v>361</v>
      </c>
      <c r="C220" s="5" t="s">
        <v>362</v>
      </c>
      <c r="D220" s="148">
        <v>50</v>
      </c>
      <c r="E220" s="1">
        <v>0</v>
      </c>
      <c r="F220" s="5" t="s">
        <v>28</v>
      </c>
    </row>
    <row r="221" spans="1:6" x14ac:dyDescent="0.25">
      <c r="A221" s="6">
        <v>42908</v>
      </c>
      <c r="B221" s="5" t="s">
        <v>363</v>
      </c>
      <c r="C221" s="5" t="s">
        <v>364</v>
      </c>
      <c r="D221" s="148">
        <v>6160</v>
      </c>
      <c r="E221" s="1">
        <v>0</v>
      </c>
      <c r="F221" s="5" t="s">
        <v>28</v>
      </c>
    </row>
    <row r="222" spans="1:6" x14ac:dyDescent="0.25">
      <c r="A222" s="6">
        <v>42908</v>
      </c>
      <c r="B222" s="5" t="s">
        <v>363</v>
      </c>
      <c r="C222" s="5" t="s">
        <v>364</v>
      </c>
      <c r="D222" s="148">
        <v>50</v>
      </c>
      <c r="E222" s="1">
        <v>0</v>
      </c>
      <c r="F222" s="5" t="s">
        <v>28</v>
      </c>
    </row>
    <row r="223" spans="1:6" x14ac:dyDescent="0.25">
      <c r="A223" s="6">
        <v>42908</v>
      </c>
      <c r="B223" s="5" t="s">
        <v>365</v>
      </c>
      <c r="C223" s="5" t="s">
        <v>366</v>
      </c>
      <c r="D223" s="1">
        <v>0</v>
      </c>
      <c r="E223" s="148">
        <v>9454</v>
      </c>
      <c r="F223" s="5" t="s">
        <v>28</v>
      </c>
    </row>
    <row r="224" spans="1:6" x14ac:dyDescent="0.25">
      <c r="A224" s="6">
        <v>42908</v>
      </c>
      <c r="B224" s="5" t="s">
        <v>26</v>
      </c>
      <c r="C224" s="5" t="s">
        <v>367</v>
      </c>
      <c r="D224" s="1">
        <v>0</v>
      </c>
      <c r="E224" s="148">
        <v>48397</v>
      </c>
      <c r="F224" s="5" t="s">
        <v>368</v>
      </c>
    </row>
    <row r="225" spans="1:6" x14ac:dyDescent="0.25">
      <c r="A225" s="6">
        <v>42908</v>
      </c>
      <c r="B225" s="5" t="s">
        <v>26</v>
      </c>
      <c r="C225" s="5" t="s">
        <v>369</v>
      </c>
      <c r="D225" s="1">
        <v>0</v>
      </c>
      <c r="E225" s="148">
        <v>55126</v>
      </c>
      <c r="F225" s="5" t="s">
        <v>368</v>
      </c>
    </row>
    <row r="226" spans="1:6" x14ac:dyDescent="0.25">
      <c r="A226" s="6">
        <v>42908</v>
      </c>
      <c r="B226" s="5" t="s">
        <v>26</v>
      </c>
      <c r="C226" s="5" t="s">
        <v>370</v>
      </c>
      <c r="D226" s="1">
        <v>0</v>
      </c>
      <c r="E226" s="148">
        <v>65539</v>
      </c>
      <c r="F226" s="5" t="s">
        <v>368</v>
      </c>
    </row>
    <row r="227" spans="1:6" x14ac:dyDescent="0.25">
      <c r="A227" s="6">
        <v>42908</v>
      </c>
      <c r="B227" s="5" t="s">
        <v>26</v>
      </c>
      <c r="C227" s="5" t="s">
        <v>371</v>
      </c>
      <c r="D227" s="1">
        <v>0</v>
      </c>
      <c r="E227" s="148">
        <v>25729</v>
      </c>
      <c r="F227" s="5" t="s">
        <v>368</v>
      </c>
    </row>
    <row r="228" spans="1:6" x14ac:dyDescent="0.25">
      <c r="A228" s="6">
        <v>42908</v>
      </c>
      <c r="B228" s="5" t="s">
        <v>372</v>
      </c>
      <c r="C228" s="5" t="s">
        <v>373</v>
      </c>
      <c r="D228" s="1">
        <v>0</v>
      </c>
      <c r="E228" s="148">
        <v>107630</v>
      </c>
      <c r="F228" s="5" t="s">
        <v>28</v>
      </c>
    </row>
    <row r="229" spans="1:6" x14ac:dyDescent="0.25">
      <c r="A229" s="6">
        <v>42908</v>
      </c>
      <c r="B229" s="5" t="s">
        <v>372</v>
      </c>
      <c r="C229" s="5" t="s">
        <v>374</v>
      </c>
      <c r="D229" s="1">
        <v>0</v>
      </c>
      <c r="E229" s="148">
        <v>42713</v>
      </c>
      <c r="F229" s="5" t="s">
        <v>28</v>
      </c>
    </row>
    <row r="230" spans="1:6" x14ac:dyDescent="0.25">
      <c r="A230" s="6">
        <v>42908</v>
      </c>
      <c r="B230" s="5" t="s">
        <v>372</v>
      </c>
      <c r="C230" s="5" t="s">
        <v>375</v>
      </c>
      <c r="D230" s="1">
        <v>0</v>
      </c>
      <c r="E230" s="148">
        <v>358566</v>
      </c>
      <c r="F230" s="5" t="s">
        <v>28</v>
      </c>
    </row>
    <row r="231" spans="1:6" x14ac:dyDescent="0.25">
      <c r="A231" s="6">
        <v>42908</v>
      </c>
      <c r="B231" s="5" t="s">
        <v>372</v>
      </c>
      <c r="C231" s="5" t="s">
        <v>376</v>
      </c>
      <c r="D231" s="1">
        <v>0</v>
      </c>
      <c r="E231" s="148">
        <v>15700</v>
      </c>
      <c r="F231" s="5" t="s">
        <v>28</v>
      </c>
    </row>
    <row r="232" spans="1:6" x14ac:dyDescent="0.25">
      <c r="A232" s="6">
        <v>42908</v>
      </c>
      <c r="B232" s="5" t="s">
        <v>372</v>
      </c>
      <c r="C232" s="5" t="s">
        <v>377</v>
      </c>
      <c r="D232" s="1">
        <v>0</v>
      </c>
      <c r="E232" s="148">
        <v>886</v>
      </c>
      <c r="F232" s="5" t="s">
        <v>28</v>
      </c>
    </row>
    <row r="233" spans="1:6" x14ac:dyDescent="0.25">
      <c r="A233" s="6">
        <v>42908</v>
      </c>
      <c r="B233" s="5" t="s">
        <v>372</v>
      </c>
      <c r="C233" s="5" t="s">
        <v>378</v>
      </c>
      <c r="D233" s="1">
        <v>0</v>
      </c>
      <c r="E233" s="148">
        <v>282934.11</v>
      </c>
      <c r="F233" s="5" t="s">
        <v>28</v>
      </c>
    </row>
    <row r="234" spans="1:6" x14ac:dyDescent="0.25">
      <c r="A234" s="6">
        <v>42908</v>
      </c>
      <c r="B234" s="5" t="s">
        <v>372</v>
      </c>
      <c r="C234" s="5" t="s">
        <v>379</v>
      </c>
      <c r="D234" s="1">
        <v>0</v>
      </c>
      <c r="E234" s="148">
        <v>61499</v>
      </c>
      <c r="F234" s="5" t="s">
        <v>28</v>
      </c>
    </row>
    <row r="235" spans="1:6" x14ac:dyDescent="0.25">
      <c r="A235" s="6">
        <v>42908</v>
      </c>
      <c r="B235" s="5" t="s">
        <v>372</v>
      </c>
      <c r="C235" s="5" t="s">
        <v>380</v>
      </c>
      <c r="D235" s="1">
        <v>0</v>
      </c>
      <c r="E235" s="148">
        <v>54312</v>
      </c>
      <c r="F235" s="5" t="s">
        <v>28</v>
      </c>
    </row>
    <row r="236" spans="1:6" x14ac:dyDescent="0.25">
      <c r="A236" s="6">
        <v>42908</v>
      </c>
      <c r="B236" s="5" t="s">
        <v>372</v>
      </c>
      <c r="C236" s="5" t="s">
        <v>381</v>
      </c>
      <c r="D236" s="1">
        <v>0</v>
      </c>
      <c r="E236" s="148">
        <v>136929</v>
      </c>
      <c r="F236" s="5" t="s">
        <v>28</v>
      </c>
    </row>
    <row r="237" spans="1:6" x14ac:dyDescent="0.25">
      <c r="A237" s="6">
        <v>42908</v>
      </c>
      <c r="B237" s="5" t="s">
        <v>382</v>
      </c>
      <c r="C237" s="5" t="s">
        <v>383</v>
      </c>
      <c r="D237" s="1">
        <v>0</v>
      </c>
      <c r="E237" s="148">
        <v>100655</v>
      </c>
      <c r="F237" s="5" t="s">
        <v>28</v>
      </c>
    </row>
    <row r="238" spans="1:6" x14ac:dyDescent="0.25">
      <c r="A238" s="6">
        <v>42908</v>
      </c>
      <c r="B238" s="5" t="s">
        <v>27</v>
      </c>
      <c r="C238" s="5" t="s">
        <v>384</v>
      </c>
      <c r="D238" s="148">
        <v>1967.5</v>
      </c>
      <c r="E238" s="1">
        <v>0</v>
      </c>
      <c r="F238" s="5" t="s">
        <v>385</v>
      </c>
    </row>
    <row r="239" spans="1:6" x14ac:dyDescent="0.25">
      <c r="A239" s="6">
        <v>42915</v>
      </c>
      <c r="B239" s="5" t="s">
        <v>386</v>
      </c>
      <c r="C239" s="5" t="s">
        <v>387</v>
      </c>
      <c r="D239" s="1">
        <v>0</v>
      </c>
      <c r="E239" s="148">
        <v>8620</v>
      </c>
      <c r="F239" s="5" t="s">
        <v>28</v>
      </c>
    </row>
    <row r="240" spans="1:6" x14ac:dyDescent="0.25">
      <c r="A240" s="6">
        <v>42915</v>
      </c>
      <c r="B240" s="5" t="s">
        <v>386</v>
      </c>
      <c r="C240" s="5" t="s">
        <v>388</v>
      </c>
      <c r="D240" s="1">
        <v>0</v>
      </c>
      <c r="E240" s="148">
        <v>83852.5</v>
      </c>
      <c r="F240" s="5" t="s">
        <v>28</v>
      </c>
    </row>
    <row r="241" spans="1:6" x14ac:dyDescent="0.25">
      <c r="A241" s="6">
        <v>42915</v>
      </c>
      <c r="B241" s="5" t="s">
        <v>386</v>
      </c>
      <c r="C241" s="5" t="s">
        <v>389</v>
      </c>
      <c r="D241" s="1">
        <v>0</v>
      </c>
      <c r="E241" s="148">
        <v>11472.78</v>
      </c>
      <c r="F241" s="5" t="s">
        <v>28</v>
      </c>
    </row>
    <row r="242" spans="1:6" x14ac:dyDescent="0.25">
      <c r="A242" s="6">
        <v>42915</v>
      </c>
      <c r="B242" s="5" t="s">
        <v>134</v>
      </c>
      <c r="C242" s="5" t="s">
        <v>390</v>
      </c>
      <c r="D242" s="1">
        <v>0</v>
      </c>
      <c r="E242" s="148">
        <v>8837</v>
      </c>
      <c r="F242" s="5" t="s">
        <v>28</v>
      </c>
    </row>
    <row r="243" spans="1:6" x14ac:dyDescent="0.25">
      <c r="A243" s="6">
        <v>42915</v>
      </c>
      <c r="B243" s="5" t="s">
        <v>26</v>
      </c>
      <c r="C243" s="5" t="s">
        <v>391</v>
      </c>
      <c r="D243" s="1">
        <v>0</v>
      </c>
      <c r="E243" s="148">
        <v>26730</v>
      </c>
      <c r="F243" s="5" t="s">
        <v>391</v>
      </c>
    </row>
    <row r="244" spans="1:6" x14ac:dyDescent="0.25">
      <c r="A244" s="6">
        <v>42915</v>
      </c>
      <c r="B244" s="5" t="s">
        <v>26</v>
      </c>
      <c r="C244" s="5" t="s">
        <v>391</v>
      </c>
      <c r="D244" s="1">
        <v>0</v>
      </c>
      <c r="E244" s="148">
        <v>12412.98</v>
      </c>
      <c r="F244" s="5" t="s">
        <v>391</v>
      </c>
    </row>
    <row r="245" spans="1:6" x14ac:dyDescent="0.25">
      <c r="A245" s="6">
        <v>42915</v>
      </c>
      <c r="B245" s="5" t="s">
        <v>26</v>
      </c>
      <c r="C245" s="5" t="s">
        <v>391</v>
      </c>
      <c r="D245" s="1">
        <v>0</v>
      </c>
      <c r="E245" s="148">
        <v>77687</v>
      </c>
      <c r="F245" s="5" t="s">
        <v>391</v>
      </c>
    </row>
    <row r="246" spans="1:6" x14ac:dyDescent="0.25">
      <c r="A246" s="6">
        <v>42915</v>
      </c>
      <c r="B246" s="5" t="s">
        <v>392</v>
      </c>
      <c r="C246" s="5" t="s">
        <v>393</v>
      </c>
      <c r="D246" s="1">
        <v>0</v>
      </c>
      <c r="E246" s="148">
        <v>83319</v>
      </c>
      <c r="F246" s="5" t="s">
        <v>28</v>
      </c>
    </row>
    <row r="247" spans="1:6" x14ac:dyDescent="0.25">
      <c r="A247" s="6">
        <v>42915</v>
      </c>
      <c r="B247" s="5" t="s">
        <v>27</v>
      </c>
      <c r="C247" s="5" t="s">
        <v>394</v>
      </c>
      <c r="D247" s="148">
        <v>300</v>
      </c>
      <c r="E247" s="1">
        <v>0</v>
      </c>
      <c r="F247" s="5" t="s">
        <v>395</v>
      </c>
    </row>
    <row r="248" spans="1:6" x14ac:dyDescent="0.25">
      <c r="A248" s="6">
        <v>42917</v>
      </c>
      <c r="B248" s="5" t="s">
        <v>27</v>
      </c>
      <c r="C248" s="5" t="s">
        <v>396</v>
      </c>
      <c r="D248" s="148">
        <v>7682</v>
      </c>
      <c r="E248" s="1">
        <v>0</v>
      </c>
      <c r="F248" s="5" t="s">
        <v>397</v>
      </c>
    </row>
    <row r="249" spans="1:6" x14ac:dyDescent="0.25">
      <c r="A249" s="6">
        <v>42917</v>
      </c>
      <c r="B249" s="5" t="s">
        <v>27</v>
      </c>
      <c r="C249" s="5" t="s">
        <v>398</v>
      </c>
      <c r="D249" s="1">
        <v>0</v>
      </c>
      <c r="E249" s="148">
        <v>796915.99</v>
      </c>
      <c r="F249" s="5" t="s">
        <v>399</v>
      </c>
    </row>
    <row r="250" spans="1:6" x14ac:dyDescent="0.25">
      <c r="A250" s="6">
        <v>42917</v>
      </c>
      <c r="B250" s="5" t="s">
        <v>27</v>
      </c>
      <c r="C250" s="5" t="s">
        <v>400</v>
      </c>
      <c r="D250" s="1">
        <v>0</v>
      </c>
      <c r="E250" s="148">
        <v>95869.09</v>
      </c>
      <c r="F250" s="5" t="s">
        <v>401</v>
      </c>
    </row>
    <row r="251" spans="1:6" x14ac:dyDescent="0.25">
      <c r="A251" s="6">
        <v>42918</v>
      </c>
      <c r="B251" s="5" t="s">
        <v>27</v>
      </c>
      <c r="C251" s="5" t="s">
        <v>402</v>
      </c>
      <c r="D251" s="148">
        <v>18485.759999999998</v>
      </c>
      <c r="E251" s="1">
        <v>0</v>
      </c>
      <c r="F251" s="5" t="s">
        <v>403</v>
      </c>
    </row>
    <row r="252" spans="1:6" x14ac:dyDescent="0.25">
      <c r="A252" s="6">
        <v>42918</v>
      </c>
      <c r="B252" s="5" t="s">
        <v>27</v>
      </c>
      <c r="C252" s="5" t="s">
        <v>404</v>
      </c>
      <c r="D252" s="148">
        <v>90</v>
      </c>
      <c r="E252" s="1">
        <v>0</v>
      </c>
      <c r="F252" s="5" t="s">
        <v>403</v>
      </c>
    </row>
    <row r="253" spans="1:6" x14ac:dyDescent="0.25">
      <c r="A253" s="6">
        <v>42918</v>
      </c>
      <c r="B253" s="5" t="s">
        <v>405</v>
      </c>
      <c r="C253" s="5" t="s">
        <v>406</v>
      </c>
      <c r="D253" s="148">
        <v>840405.96</v>
      </c>
      <c r="E253" s="1">
        <v>0</v>
      </c>
      <c r="F253" s="5" t="s">
        <v>28</v>
      </c>
    </row>
    <row r="254" spans="1:6" x14ac:dyDescent="0.25">
      <c r="A254" s="6">
        <v>42918</v>
      </c>
      <c r="B254" s="5" t="s">
        <v>26</v>
      </c>
      <c r="C254" s="5" t="s">
        <v>407</v>
      </c>
      <c r="D254" s="1">
        <v>0</v>
      </c>
      <c r="E254" s="1">
        <v>18272.61</v>
      </c>
      <c r="F254" s="5" t="s">
        <v>408</v>
      </c>
    </row>
    <row r="255" spans="1:6" x14ac:dyDescent="0.25">
      <c r="A255" s="6">
        <v>42918</v>
      </c>
      <c r="B255" s="5" t="s">
        <v>26</v>
      </c>
      <c r="C255" s="5" t="s">
        <v>409</v>
      </c>
      <c r="D255" s="1">
        <v>0</v>
      </c>
      <c r="E255" s="1">
        <v>433.4</v>
      </c>
      <c r="F255" s="5" t="s">
        <v>410</v>
      </c>
    </row>
    <row r="256" spans="1:6" x14ac:dyDescent="0.25">
      <c r="A256" s="6">
        <v>42918</v>
      </c>
      <c r="B256" s="5" t="s">
        <v>26</v>
      </c>
      <c r="C256" s="5" t="s">
        <v>411</v>
      </c>
      <c r="D256" s="1">
        <v>0</v>
      </c>
      <c r="E256" s="1">
        <v>57951</v>
      </c>
      <c r="F256" s="5" t="s">
        <v>412</v>
      </c>
    </row>
    <row r="257" spans="1:6" x14ac:dyDescent="0.25">
      <c r="A257" s="6">
        <v>42918</v>
      </c>
      <c r="B257" s="5" t="s">
        <v>26</v>
      </c>
      <c r="C257" s="5" t="s">
        <v>413</v>
      </c>
      <c r="D257" s="1">
        <v>0</v>
      </c>
      <c r="E257" s="1">
        <v>148049</v>
      </c>
      <c r="F257" s="5" t="s">
        <v>414</v>
      </c>
    </row>
    <row r="258" spans="1:6" x14ac:dyDescent="0.25">
      <c r="A258" s="6">
        <v>42918</v>
      </c>
      <c r="B258" s="5" t="s">
        <v>26</v>
      </c>
      <c r="C258" s="5" t="s">
        <v>415</v>
      </c>
      <c r="D258" s="1">
        <v>0</v>
      </c>
      <c r="E258" s="1">
        <v>905.25</v>
      </c>
      <c r="F258" s="5" t="s">
        <v>410</v>
      </c>
    </row>
    <row r="259" spans="1:6" x14ac:dyDescent="0.25">
      <c r="A259" s="6">
        <v>42918</v>
      </c>
      <c r="B259" s="5" t="s">
        <v>26</v>
      </c>
      <c r="C259" s="5" t="s">
        <v>416</v>
      </c>
      <c r="D259" s="1">
        <v>0</v>
      </c>
      <c r="E259" s="1">
        <v>125530</v>
      </c>
      <c r="F259" s="5" t="s">
        <v>417</v>
      </c>
    </row>
    <row r="260" spans="1:6" x14ac:dyDescent="0.25">
      <c r="A260" s="6">
        <v>42918</v>
      </c>
      <c r="B260" s="5" t="s">
        <v>26</v>
      </c>
      <c r="C260" s="5" t="s">
        <v>418</v>
      </c>
      <c r="D260" s="1">
        <v>0</v>
      </c>
      <c r="E260" s="1">
        <v>26208.15</v>
      </c>
      <c r="F260" s="5" t="s">
        <v>419</v>
      </c>
    </row>
    <row r="261" spans="1:6" x14ac:dyDescent="0.25">
      <c r="A261" s="6">
        <v>42918</v>
      </c>
      <c r="B261" s="5" t="s">
        <v>26</v>
      </c>
      <c r="C261" s="5" t="s">
        <v>420</v>
      </c>
      <c r="D261" s="1">
        <v>0</v>
      </c>
      <c r="E261" s="1">
        <v>2289.77</v>
      </c>
      <c r="F261" s="5" t="s">
        <v>419</v>
      </c>
    </row>
    <row r="262" spans="1:6" x14ac:dyDescent="0.25">
      <c r="A262" s="6">
        <v>42918</v>
      </c>
      <c r="B262" s="5" t="s">
        <v>26</v>
      </c>
      <c r="C262" s="5" t="s">
        <v>421</v>
      </c>
      <c r="D262" s="1">
        <v>0</v>
      </c>
      <c r="E262" s="1">
        <v>44285.87</v>
      </c>
      <c r="F262" s="5" t="s">
        <v>422</v>
      </c>
    </row>
    <row r="263" spans="1:6" x14ac:dyDescent="0.25">
      <c r="A263" s="6">
        <v>42918</v>
      </c>
      <c r="B263" s="5" t="s">
        <v>26</v>
      </c>
      <c r="C263" s="5" t="s">
        <v>423</v>
      </c>
      <c r="D263" s="1">
        <v>0</v>
      </c>
      <c r="E263" s="1">
        <v>24887.65</v>
      </c>
      <c r="F263" s="5" t="s">
        <v>422</v>
      </c>
    </row>
    <row r="264" spans="1:6" x14ac:dyDescent="0.25">
      <c r="A264" s="6">
        <v>42918</v>
      </c>
      <c r="B264" s="5" t="s">
        <v>26</v>
      </c>
      <c r="C264" s="5" t="s">
        <v>424</v>
      </c>
      <c r="D264" s="1">
        <v>0</v>
      </c>
      <c r="E264" s="1">
        <v>74229.210000000006</v>
      </c>
      <c r="F264" s="5" t="s">
        <v>408</v>
      </c>
    </row>
    <row r="265" spans="1:6" x14ac:dyDescent="0.25">
      <c r="A265" s="6">
        <v>42918</v>
      </c>
      <c r="B265" s="5" t="s">
        <v>26</v>
      </c>
      <c r="C265" s="5" t="s">
        <v>425</v>
      </c>
      <c r="D265" s="1">
        <v>0</v>
      </c>
      <c r="E265" s="1">
        <v>1192.55</v>
      </c>
      <c r="F265" s="5" t="s">
        <v>426</v>
      </c>
    </row>
    <row r="266" spans="1:6" x14ac:dyDescent="0.25">
      <c r="A266" s="6">
        <v>42918</v>
      </c>
      <c r="B266" s="5" t="s">
        <v>27</v>
      </c>
      <c r="C266" s="5" t="s">
        <v>427</v>
      </c>
      <c r="D266" s="148">
        <v>213290.48</v>
      </c>
      <c r="E266" s="1">
        <v>0</v>
      </c>
      <c r="F266" s="5" t="s">
        <v>428</v>
      </c>
    </row>
    <row r="267" spans="1:6" x14ac:dyDescent="0.25">
      <c r="A267" s="6">
        <v>42918</v>
      </c>
      <c r="B267" s="5" t="s">
        <v>27</v>
      </c>
      <c r="C267" s="5" t="s">
        <v>429</v>
      </c>
      <c r="D267" s="148">
        <v>90</v>
      </c>
      <c r="E267" s="1">
        <v>0</v>
      </c>
      <c r="F267" s="5" t="s">
        <v>430</v>
      </c>
    </row>
    <row r="268" spans="1:6" x14ac:dyDescent="0.25">
      <c r="A268" s="6">
        <v>42918</v>
      </c>
      <c r="B268" s="5" t="s">
        <v>27</v>
      </c>
      <c r="C268" s="5" t="s">
        <v>431</v>
      </c>
      <c r="D268" s="148">
        <v>90</v>
      </c>
      <c r="E268" s="1">
        <v>0</v>
      </c>
      <c r="F268" s="5" t="s">
        <v>428</v>
      </c>
    </row>
    <row r="269" spans="1:6" x14ac:dyDescent="0.25">
      <c r="A269" s="6">
        <v>42918</v>
      </c>
      <c r="B269" s="5" t="s">
        <v>27</v>
      </c>
      <c r="C269" s="5" t="s">
        <v>432</v>
      </c>
      <c r="D269" s="148">
        <v>934096.67</v>
      </c>
      <c r="E269" s="1">
        <v>0</v>
      </c>
      <c r="F269" s="5" t="s">
        <v>430</v>
      </c>
    </row>
    <row r="270" spans="1:6" x14ac:dyDescent="0.25">
      <c r="A270" s="6">
        <v>42918</v>
      </c>
      <c r="B270" s="5" t="s">
        <v>433</v>
      </c>
      <c r="C270" s="5" t="s">
        <v>434</v>
      </c>
      <c r="D270" s="1">
        <v>3450</v>
      </c>
      <c r="E270" s="1">
        <v>0</v>
      </c>
      <c r="F270" s="5" t="s">
        <v>28</v>
      </c>
    </row>
    <row r="271" spans="1:6" x14ac:dyDescent="0.25">
      <c r="A271" s="6">
        <v>42918</v>
      </c>
      <c r="B271" s="5" t="s">
        <v>435</v>
      </c>
      <c r="C271" s="5" t="s">
        <v>436</v>
      </c>
      <c r="D271" s="1">
        <v>5400</v>
      </c>
      <c r="E271" s="1">
        <v>0</v>
      </c>
      <c r="F271" s="5" t="s">
        <v>28</v>
      </c>
    </row>
    <row r="272" spans="1:6" x14ac:dyDescent="0.25">
      <c r="A272" s="6">
        <v>42918</v>
      </c>
      <c r="B272" s="5" t="s">
        <v>437</v>
      </c>
      <c r="C272" s="5" t="s">
        <v>438</v>
      </c>
      <c r="D272" s="148">
        <v>59628.87</v>
      </c>
      <c r="E272" s="1">
        <v>0</v>
      </c>
      <c r="F272" s="5" t="s">
        <v>28</v>
      </c>
    </row>
    <row r="273" spans="1:6" x14ac:dyDescent="0.25">
      <c r="A273" s="6">
        <v>42918</v>
      </c>
      <c r="B273" s="5" t="s">
        <v>439</v>
      </c>
      <c r="C273" s="5" t="s">
        <v>440</v>
      </c>
      <c r="D273" s="1">
        <v>7405</v>
      </c>
      <c r="E273" s="1">
        <v>0</v>
      </c>
      <c r="F273" s="5" t="s">
        <v>28</v>
      </c>
    </row>
    <row r="274" spans="1:6" x14ac:dyDescent="0.25">
      <c r="A274" s="6">
        <v>42918</v>
      </c>
      <c r="B274" s="5" t="s">
        <v>441</v>
      </c>
      <c r="C274" s="5" t="s">
        <v>442</v>
      </c>
      <c r="D274" s="148">
        <v>100000</v>
      </c>
      <c r="E274" s="1">
        <v>0</v>
      </c>
      <c r="F274" s="5" t="s">
        <v>28</v>
      </c>
    </row>
    <row r="275" spans="1:6" x14ac:dyDescent="0.25">
      <c r="A275" s="6">
        <v>42918</v>
      </c>
      <c r="B275" s="5" t="s">
        <v>27</v>
      </c>
      <c r="C275" s="5" t="s">
        <v>443</v>
      </c>
      <c r="D275" s="148">
        <v>90</v>
      </c>
      <c r="E275" s="1">
        <v>0</v>
      </c>
      <c r="F275" s="5" t="s">
        <v>444</v>
      </c>
    </row>
    <row r="276" spans="1:6" x14ac:dyDescent="0.25">
      <c r="A276" s="6">
        <v>42918</v>
      </c>
      <c r="B276" s="5" t="s">
        <v>27</v>
      </c>
      <c r="C276" s="5" t="s">
        <v>445</v>
      </c>
      <c r="D276" s="148">
        <v>5881.99</v>
      </c>
      <c r="E276" s="1">
        <v>0</v>
      </c>
      <c r="F276" s="5" t="s">
        <v>444</v>
      </c>
    </row>
    <row r="277" spans="1:6" x14ac:dyDescent="0.25">
      <c r="A277" s="6">
        <v>42918</v>
      </c>
      <c r="B277" s="5" t="s">
        <v>26</v>
      </c>
      <c r="C277" s="5" t="s">
        <v>446</v>
      </c>
      <c r="D277" s="148">
        <v>1200</v>
      </c>
      <c r="E277" s="1">
        <v>0</v>
      </c>
      <c r="F277" s="5" t="s">
        <v>447</v>
      </c>
    </row>
    <row r="278" spans="1:6" x14ac:dyDescent="0.25">
      <c r="A278" s="6">
        <v>42918</v>
      </c>
      <c r="B278" s="5" t="s">
        <v>26</v>
      </c>
      <c r="C278" s="5" t="s">
        <v>448</v>
      </c>
      <c r="D278" s="148">
        <v>126054</v>
      </c>
      <c r="E278" s="1">
        <v>0</v>
      </c>
      <c r="F278" s="5" t="s">
        <v>449</v>
      </c>
    </row>
    <row r="279" spans="1:6" x14ac:dyDescent="0.25">
      <c r="A279" s="6">
        <v>42918</v>
      </c>
      <c r="B279" s="5" t="s">
        <v>26</v>
      </c>
      <c r="C279" s="5" t="s">
        <v>450</v>
      </c>
      <c r="D279" s="148">
        <v>10910</v>
      </c>
      <c r="E279" s="1">
        <v>0</v>
      </c>
      <c r="F279" s="5" t="s">
        <v>451</v>
      </c>
    </row>
    <row r="280" spans="1:6" x14ac:dyDescent="0.25">
      <c r="A280" s="6">
        <v>42918</v>
      </c>
      <c r="B280" s="5" t="s">
        <v>26</v>
      </c>
      <c r="C280" s="5" t="s">
        <v>452</v>
      </c>
      <c r="D280" s="148">
        <v>29000</v>
      </c>
      <c r="E280" s="1">
        <v>0</v>
      </c>
      <c r="F280" s="5" t="s">
        <v>453</v>
      </c>
    </row>
    <row r="281" spans="1:6" x14ac:dyDescent="0.25">
      <c r="A281" s="6">
        <v>42918</v>
      </c>
      <c r="B281" s="5" t="s">
        <v>26</v>
      </c>
      <c r="C281" s="5" t="s">
        <v>454</v>
      </c>
      <c r="D281" s="148">
        <v>7009.99</v>
      </c>
      <c r="E281" s="1">
        <v>0</v>
      </c>
      <c r="F281" s="5" t="s">
        <v>455</v>
      </c>
    </row>
    <row r="282" spans="1:6" x14ac:dyDescent="0.25">
      <c r="A282" s="6">
        <v>42919</v>
      </c>
      <c r="B282" s="5" t="s">
        <v>26</v>
      </c>
      <c r="C282" s="5" t="s">
        <v>456</v>
      </c>
      <c r="D282" s="1">
        <v>0</v>
      </c>
      <c r="E282" s="1">
        <v>1344959.44</v>
      </c>
      <c r="F282" s="5" t="s">
        <v>457</v>
      </c>
    </row>
    <row r="283" spans="1:6" x14ac:dyDescent="0.25">
      <c r="A283" s="6">
        <v>42919</v>
      </c>
      <c r="B283" s="5" t="s">
        <v>26</v>
      </c>
      <c r="C283" s="5" t="s">
        <v>458</v>
      </c>
      <c r="D283" s="1">
        <v>0</v>
      </c>
      <c r="E283" s="1">
        <v>5252641</v>
      </c>
      <c r="F283" s="5" t="s">
        <v>459</v>
      </c>
    </row>
    <row r="284" spans="1:6" x14ac:dyDescent="0.25">
      <c r="A284" s="6">
        <v>42919</v>
      </c>
      <c r="B284" s="5" t="s">
        <v>26</v>
      </c>
      <c r="C284" s="5" t="s">
        <v>460</v>
      </c>
      <c r="D284" s="1">
        <v>0</v>
      </c>
      <c r="E284" s="1">
        <v>16701.22</v>
      </c>
      <c r="F284" s="5" t="s">
        <v>461</v>
      </c>
    </row>
    <row r="285" spans="1:6" x14ac:dyDescent="0.25">
      <c r="A285" s="6">
        <v>42919</v>
      </c>
      <c r="B285" s="5" t="s">
        <v>462</v>
      </c>
      <c r="C285" s="5" t="s">
        <v>463</v>
      </c>
      <c r="D285" s="1">
        <v>0</v>
      </c>
      <c r="E285" s="1">
        <v>18796.89</v>
      </c>
      <c r="F285" s="5" t="s">
        <v>28</v>
      </c>
    </row>
    <row r="286" spans="1:6" x14ac:dyDescent="0.25">
      <c r="A286" s="6">
        <v>42919</v>
      </c>
      <c r="B286" s="5" t="s">
        <v>464</v>
      </c>
      <c r="C286" s="5" t="s">
        <v>465</v>
      </c>
      <c r="D286" s="1">
        <v>0</v>
      </c>
      <c r="E286" s="1">
        <v>11656</v>
      </c>
      <c r="F286" s="5" t="s">
        <v>28</v>
      </c>
    </row>
    <row r="287" spans="1:6" x14ac:dyDescent="0.25">
      <c r="A287" s="6">
        <v>42919</v>
      </c>
      <c r="B287" s="5" t="s">
        <v>183</v>
      </c>
      <c r="C287" s="5" t="s">
        <v>466</v>
      </c>
      <c r="D287" s="1">
        <v>0</v>
      </c>
      <c r="E287" s="1">
        <v>35365</v>
      </c>
      <c r="F287" s="5" t="s">
        <v>28</v>
      </c>
    </row>
    <row r="288" spans="1:6" x14ac:dyDescent="0.25">
      <c r="A288" s="6">
        <v>42919</v>
      </c>
      <c r="B288" s="5" t="s">
        <v>467</v>
      </c>
      <c r="C288" s="5" t="s">
        <v>468</v>
      </c>
      <c r="D288" s="1">
        <v>0</v>
      </c>
      <c r="E288" s="1">
        <v>20993</v>
      </c>
      <c r="F288" s="5" t="s">
        <v>28</v>
      </c>
    </row>
    <row r="289" spans="1:6" x14ac:dyDescent="0.25">
      <c r="A289" s="6">
        <v>42919</v>
      </c>
      <c r="B289" s="5" t="s">
        <v>462</v>
      </c>
      <c r="C289" s="5" t="s">
        <v>469</v>
      </c>
      <c r="D289" s="1">
        <v>0</v>
      </c>
      <c r="E289" s="1">
        <v>76228</v>
      </c>
      <c r="F289" s="5" t="s">
        <v>28</v>
      </c>
    </row>
    <row r="290" spans="1:6" x14ac:dyDescent="0.25">
      <c r="A290" s="6">
        <v>42919</v>
      </c>
      <c r="B290" s="5" t="s">
        <v>467</v>
      </c>
      <c r="C290" s="5" t="s">
        <v>470</v>
      </c>
      <c r="D290" s="1">
        <v>0</v>
      </c>
      <c r="E290" s="1">
        <v>146658</v>
      </c>
      <c r="F290" s="5" t="s">
        <v>28</v>
      </c>
    </row>
    <row r="291" spans="1:6" x14ac:dyDescent="0.25">
      <c r="A291" s="6">
        <v>42919</v>
      </c>
      <c r="B291" s="5" t="s">
        <v>372</v>
      </c>
      <c r="C291" s="5" t="s">
        <v>471</v>
      </c>
      <c r="D291" s="1">
        <v>0</v>
      </c>
      <c r="E291" s="1">
        <v>15629</v>
      </c>
      <c r="F291" s="5" t="s">
        <v>28</v>
      </c>
    </row>
    <row r="292" spans="1:6" x14ac:dyDescent="0.25">
      <c r="A292" s="6">
        <v>42919</v>
      </c>
      <c r="B292" s="5" t="s">
        <v>183</v>
      </c>
      <c r="C292" s="5" t="s">
        <v>466</v>
      </c>
      <c r="D292" s="1">
        <v>0</v>
      </c>
      <c r="E292" s="1">
        <v>36567.5</v>
      </c>
      <c r="F292" s="5" t="s">
        <v>28</v>
      </c>
    </row>
    <row r="293" spans="1:6" x14ac:dyDescent="0.25">
      <c r="A293" s="6">
        <v>42919</v>
      </c>
      <c r="B293" s="5" t="s">
        <v>472</v>
      </c>
      <c r="C293" s="5" t="s">
        <v>473</v>
      </c>
      <c r="D293" s="1">
        <v>0</v>
      </c>
      <c r="E293" s="1">
        <v>244840</v>
      </c>
      <c r="F293" s="5" t="s">
        <v>28</v>
      </c>
    </row>
    <row r="294" spans="1:6" x14ac:dyDescent="0.25">
      <c r="A294" s="6">
        <v>42919</v>
      </c>
      <c r="B294" s="5" t="s">
        <v>462</v>
      </c>
      <c r="C294" s="5" t="s">
        <v>474</v>
      </c>
      <c r="D294" s="1">
        <v>0</v>
      </c>
      <c r="E294" s="1">
        <v>1128936.48</v>
      </c>
      <c r="F294" s="5" t="s">
        <v>28</v>
      </c>
    </row>
    <row r="295" spans="1:6" x14ac:dyDescent="0.25">
      <c r="A295" s="6">
        <v>42919</v>
      </c>
      <c r="B295" s="5" t="s">
        <v>26</v>
      </c>
      <c r="C295" s="5" t="s">
        <v>475</v>
      </c>
      <c r="D295" s="148">
        <v>77687</v>
      </c>
      <c r="E295" s="1">
        <v>0</v>
      </c>
      <c r="F295" s="5" t="s">
        <v>475</v>
      </c>
    </row>
    <row r="296" spans="1:6" x14ac:dyDescent="0.25">
      <c r="A296" s="6">
        <v>42919</v>
      </c>
      <c r="B296" s="5" t="s">
        <v>476</v>
      </c>
      <c r="C296" s="5" t="s">
        <v>477</v>
      </c>
      <c r="D296" s="1">
        <v>0</v>
      </c>
      <c r="E296" s="1">
        <v>104588</v>
      </c>
      <c r="F296" s="5" t="s">
        <v>28</v>
      </c>
    </row>
    <row r="297" spans="1:6" x14ac:dyDescent="0.25">
      <c r="A297" s="6">
        <v>42919</v>
      </c>
      <c r="B297" s="5" t="s">
        <v>478</v>
      </c>
      <c r="C297" s="5" t="s">
        <v>477</v>
      </c>
      <c r="D297" s="1">
        <v>0</v>
      </c>
      <c r="E297" s="1">
        <v>58965</v>
      </c>
      <c r="F297" s="5" t="s">
        <v>28</v>
      </c>
    </row>
    <row r="298" spans="1:6" x14ac:dyDescent="0.25">
      <c r="A298" s="6">
        <v>42919</v>
      </c>
      <c r="B298" s="5" t="s">
        <v>479</v>
      </c>
      <c r="C298" s="5" t="s">
        <v>477</v>
      </c>
      <c r="D298" s="1">
        <v>0</v>
      </c>
      <c r="E298" s="1">
        <v>53659</v>
      </c>
      <c r="F298" s="5" t="s">
        <v>28</v>
      </c>
    </row>
    <row r="299" spans="1:6" x14ac:dyDescent="0.25">
      <c r="A299" s="6">
        <v>42919</v>
      </c>
      <c r="B299" s="5" t="s">
        <v>480</v>
      </c>
      <c r="C299" s="5" t="s">
        <v>477</v>
      </c>
      <c r="D299" s="1">
        <v>0</v>
      </c>
      <c r="E299" s="1">
        <v>49760</v>
      </c>
      <c r="F299" s="5" t="s">
        <v>28</v>
      </c>
    </row>
    <row r="300" spans="1:6" x14ac:dyDescent="0.25">
      <c r="A300" s="6">
        <v>42919</v>
      </c>
      <c r="B300" s="5" t="s">
        <v>481</v>
      </c>
      <c r="C300" s="5" t="s">
        <v>477</v>
      </c>
      <c r="D300" s="1">
        <v>0</v>
      </c>
      <c r="E300" s="1">
        <v>85441</v>
      </c>
      <c r="F300" s="5" t="s">
        <v>28</v>
      </c>
    </row>
    <row r="301" spans="1:6" x14ac:dyDescent="0.25">
      <c r="A301" s="6">
        <v>42919</v>
      </c>
      <c r="B301" s="5" t="s">
        <v>482</v>
      </c>
      <c r="C301" s="5" t="s">
        <v>477</v>
      </c>
      <c r="D301" s="1">
        <v>0</v>
      </c>
      <c r="E301" s="1">
        <v>73332</v>
      </c>
      <c r="F301" s="5" t="s">
        <v>28</v>
      </c>
    </row>
    <row r="302" spans="1:6" x14ac:dyDescent="0.25">
      <c r="A302" s="6">
        <v>42919</v>
      </c>
      <c r="B302" s="5" t="s">
        <v>483</v>
      </c>
      <c r="C302" s="5" t="s">
        <v>484</v>
      </c>
      <c r="D302" s="1">
        <v>0</v>
      </c>
      <c r="E302" s="148">
        <v>77687</v>
      </c>
      <c r="F302" s="5" t="s">
        <v>28</v>
      </c>
    </row>
    <row r="303" spans="1:6" x14ac:dyDescent="0.25">
      <c r="A303" s="6"/>
      <c r="D303" s="148">
        <v>0.74</v>
      </c>
    </row>
    <row r="304" spans="1:6" x14ac:dyDescent="0.25">
      <c r="D304" s="1">
        <f>SUM(D3:D303)</f>
        <v>36142162.020000003</v>
      </c>
      <c r="E304" s="1">
        <f>SUM(E2:E302)</f>
        <v>50672468.68999999</v>
      </c>
    </row>
    <row r="305" spans="5:8" x14ac:dyDescent="0.25">
      <c r="E305" s="1">
        <f>E304-D304</f>
        <v>14530306.669999987</v>
      </c>
    </row>
    <row r="311" spans="5:8" x14ac:dyDescent="0.25">
      <c r="F311" s="1">
        <v>300723.78999999998</v>
      </c>
      <c r="G311" s="1">
        <v>72834.16</v>
      </c>
      <c r="H311" s="149">
        <f>F311/G311</f>
        <v>4.1288838918441559</v>
      </c>
    </row>
    <row r="509" ht="14.25" customHeight="1" x14ac:dyDescent="0.25"/>
  </sheetData>
  <hyperlinks>
    <hyperlink ref="F169" r:id="rId1" xr:uid="{00000000-0004-0000-1400-000000000000}"/>
  </hyperlinks>
  <pageMargins left="0.7" right="0.7" top="0.75" bottom="0.75" header="0.3" footer="0.3"/>
  <pageSetup scale="13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F615"/>
  <sheetViews>
    <sheetView topLeftCell="A188" workbookViewId="0">
      <selection activeCell="D207" sqref="D207"/>
    </sheetView>
  </sheetViews>
  <sheetFormatPr defaultColWidth="9.140625" defaultRowHeight="15" x14ac:dyDescent="0.25"/>
  <cols>
    <col min="1" max="2" width="9.140625" style="5"/>
    <col min="3" max="3" width="25.5703125" style="5" bestFit="1" customWidth="1"/>
    <col min="4" max="5" width="14.28515625" style="1" bestFit="1" customWidth="1"/>
    <col min="6" max="16384" width="9.140625" style="5"/>
  </cols>
  <sheetData>
    <row r="1" spans="1:6" x14ac:dyDescent="0.25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x14ac:dyDescent="0.25">
      <c r="E2" s="1">
        <v>25973163.529999997</v>
      </c>
    </row>
    <row r="3" spans="1:6" x14ac:dyDescent="0.25">
      <c r="A3" s="6">
        <v>42894</v>
      </c>
      <c r="B3" s="5" t="s">
        <v>27</v>
      </c>
      <c r="C3" s="5" t="s">
        <v>46</v>
      </c>
      <c r="D3" s="148">
        <v>90</v>
      </c>
      <c r="E3" s="148">
        <v>0</v>
      </c>
      <c r="F3" s="5" t="s">
        <v>47</v>
      </c>
    </row>
    <row r="4" spans="1:6" x14ac:dyDescent="0.25">
      <c r="A4" s="6">
        <v>42894</v>
      </c>
      <c r="B4" s="5" t="s">
        <v>27</v>
      </c>
      <c r="C4" s="5" t="s">
        <v>48</v>
      </c>
      <c r="D4" s="148">
        <v>90</v>
      </c>
      <c r="E4" s="148">
        <v>0</v>
      </c>
      <c r="F4" s="5" t="s">
        <v>49</v>
      </c>
    </row>
    <row r="5" spans="1:6" x14ac:dyDescent="0.25">
      <c r="A5" s="6">
        <v>42894</v>
      </c>
      <c r="B5" s="5" t="s">
        <v>27</v>
      </c>
      <c r="C5" s="5" t="s">
        <v>50</v>
      </c>
      <c r="D5" s="148">
        <v>1061502.46</v>
      </c>
      <c r="E5" s="148">
        <v>0</v>
      </c>
      <c r="F5" s="5" t="s">
        <v>51</v>
      </c>
    </row>
    <row r="6" spans="1:6" x14ac:dyDescent="0.25">
      <c r="A6" s="6">
        <v>42894</v>
      </c>
      <c r="B6" s="5" t="s">
        <v>27</v>
      </c>
      <c r="C6" s="5" t="s">
        <v>52</v>
      </c>
      <c r="D6" s="148">
        <v>458196.21</v>
      </c>
      <c r="E6" s="148">
        <v>0</v>
      </c>
      <c r="F6" s="5" t="s">
        <v>53</v>
      </c>
    </row>
    <row r="7" spans="1:6" x14ac:dyDescent="0.25">
      <c r="A7" s="6">
        <v>42894</v>
      </c>
      <c r="B7" s="5" t="s">
        <v>27</v>
      </c>
      <c r="C7" s="5" t="s">
        <v>54</v>
      </c>
      <c r="D7" s="148">
        <v>494122.98</v>
      </c>
      <c r="E7" s="148">
        <v>0</v>
      </c>
      <c r="F7" s="5" t="s">
        <v>55</v>
      </c>
    </row>
    <row r="8" spans="1:6" x14ac:dyDescent="0.25">
      <c r="A8" s="6">
        <v>42894</v>
      </c>
      <c r="B8" s="5" t="s">
        <v>27</v>
      </c>
      <c r="C8" s="5" t="s">
        <v>56</v>
      </c>
      <c r="D8" s="148">
        <v>90</v>
      </c>
      <c r="E8" s="148">
        <v>0</v>
      </c>
      <c r="F8" s="5" t="s">
        <v>57</v>
      </c>
    </row>
    <row r="9" spans="1:6" x14ac:dyDescent="0.25">
      <c r="A9" s="6">
        <v>42894</v>
      </c>
      <c r="B9" s="5" t="s">
        <v>27</v>
      </c>
      <c r="C9" s="5" t="s">
        <v>58</v>
      </c>
      <c r="D9" s="148">
        <v>283443.08</v>
      </c>
      <c r="E9" s="148">
        <v>0</v>
      </c>
      <c r="F9" s="5" t="s">
        <v>57</v>
      </c>
    </row>
    <row r="10" spans="1:6" x14ac:dyDescent="0.25">
      <c r="A10" s="6">
        <v>42894</v>
      </c>
      <c r="B10" s="5" t="s">
        <v>27</v>
      </c>
      <c r="C10" s="5" t="s">
        <v>59</v>
      </c>
      <c r="D10" s="148">
        <v>1296840.33</v>
      </c>
      <c r="E10" s="148">
        <v>0</v>
      </c>
      <c r="F10" s="5" t="s">
        <v>60</v>
      </c>
    </row>
    <row r="11" spans="1:6" x14ac:dyDescent="0.25">
      <c r="A11" s="6">
        <v>42894</v>
      </c>
      <c r="B11" s="5" t="s">
        <v>27</v>
      </c>
      <c r="C11" s="5" t="s">
        <v>61</v>
      </c>
      <c r="D11" s="148">
        <v>90</v>
      </c>
      <c r="E11" s="148">
        <v>0</v>
      </c>
      <c r="F11" s="5" t="s">
        <v>55</v>
      </c>
    </row>
    <row r="12" spans="1:6" x14ac:dyDescent="0.25">
      <c r="A12" s="6">
        <v>42894</v>
      </c>
      <c r="B12" s="5" t="s">
        <v>27</v>
      </c>
      <c r="C12" s="5" t="s">
        <v>62</v>
      </c>
      <c r="D12" s="148">
        <v>90</v>
      </c>
      <c r="E12" s="148">
        <v>0</v>
      </c>
      <c r="F12" s="5" t="s">
        <v>60</v>
      </c>
    </row>
    <row r="13" spans="1:6" x14ac:dyDescent="0.25">
      <c r="A13" s="6">
        <v>42894</v>
      </c>
      <c r="B13" s="5" t="s">
        <v>27</v>
      </c>
      <c r="C13" s="5" t="s">
        <v>63</v>
      </c>
      <c r="D13" s="148">
        <v>3195722.44</v>
      </c>
      <c r="E13" s="148">
        <v>0</v>
      </c>
      <c r="F13" s="5" t="s">
        <v>64</v>
      </c>
    </row>
    <row r="14" spans="1:6" x14ac:dyDescent="0.25">
      <c r="A14" s="6">
        <v>42897</v>
      </c>
      <c r="B14" s="5" t="s">
        <v>27</v>
      </c>
      <c r="C14" s="5" t="s">
        <v>65</v>
      </c>
      <c r="D14" s="148">
        <v>8800</v>
      </c>
      <c r="E14" s="148">
        <v>0</v>
      </c>
      <c r="F14" s="5" t="s">
        <v>66</v>
      </c>
    </row>
    <row r="15" spans="1:6" x14ac:dyDescent="0.25">
      <c r="A15" s="6">
        <v>42897</v>
      </c>
      <c r="B15" s="5" t="s">
        <v>27</v>
      </c>
      <c r="C15" s="5" t="s">
        <v>67</v>
      </c>
      <c r="D15" s="148">
        <v>1174.0999999999999</v>
      </c>
      <c r="E15" s="148">
        <v>0</v>
      </c>
      <c r="F15" s="5" t="s">
        <v>68</v>
      </c>
    </row>
    <row r="16" spans="1:6" x14ac:dyDescent="0.25">
      <c r="A16" s="6">
        <v>42897</v>
      </c>
      <c r="B16" s="5" t="s">
        <v>27</v>
      </c>
      <c r="C16" s="5" t="s">
        <v>69</v>
      </c>
      <c r="D16" s="148">
        <v>2025.55</v>
      </c>
      <c r="E16" s="148">
        <v>0</v>
      </c>
      <c r="F16" s="5" t="s">
        <v>70</v>
      </c>
    </row>
    <row r="17" spans="1:6" x14ac:dyDescent="0.25">
      <c r="A17" s="6">
        <v>42897</v>
      </c>
      <c r="B17" s="5" t="s">
        <v>26</v>
      </c>
      <c r="C17" s="5" t="s">
        <v>71</v>
      </c>
      <c r="D17" s="148">
        <v>0</v>
      </c>
      <c r="E17" s="148">
        <v>13418</v>
      </c>
      <c r="F17" s="5" t="s">
        <v>72</v>
      </c>
    </row>
    <row r="18" spans="1:6" x14ac:dyDescent="0.25">
      <c r="A18" s="6">
        <v>42897</v>
      </c>
      <c r="B18" s="5" t="s">
        <v>26</v>
      </c>
      <c r="C18" s="5" t="s">
        <v>73</v>
      </c>
      <c r="D18" s="148">
        <v>0</v>
      </c>
      <c r="E18" s="148">
        <v>4633</v>
      </c>
      <c r="F18" s="5" t="s">
        <v>72</v>
      </c>
    </row>
    <row r="19" spans="1:6" x14ac:dyDescent="0.25">
      <c r="A19" s="6">
        <v>42897</v>
      </c>
      <c r="B19" s="5" t="s">
        <v>26</v>
      </c>
      <c r="C19" s="5" t="s">
        <v>74</v>
      </c>
      <c r="D19" s="148">
        <v>0</v>
      </c>
      <c r="E19" s="148">
        <v>34039</v>
      </c>
      <c r="F19" s="5" t="s">
        <v>72</v>
      </c>
    </row>
    <row r="20" spans="1:6" x14ac:dyDescent="0.25">
      <c r="A20" s="6">
        <v>42897</v>
      </c>
      <c r="B20" s="5" t="s">
        <v>26</v>
      </c>
      <c r="C20" s="5" t="s">
        <v>75</v>
      </c>
      <c r="D20" s="148">
        <v>0</v>
      </c>
      <c r="E20" s="148">
        <v>106670</v>
      </c>
      <c r="F20" s="5" t="s">
        <v>76</v>
      </c>
    </row>
    <row r="21" spans="1:6" x14ac:dyDescent="0.25">
      <c r="A21" s="6">
        <v>42897</v>
      </c>
      <c r="B21" s="5" t="s">
        <v>77</v>
      </c>
      <c r="C21" s="5" t="s">
        <v>78</v>
      </c>
      <c r="D21" s="148">
        <v>0</v>
      </c>
      <c r="E21" s="148">
        <v>66754</v>
      </c>
      <c r="F21" s="5" t="s">
        <v>28</v>
      </c>
    </row>
    <row r="22" spans="1:6" x14ac:dyDescent="0.25">
      <c r="A22" s="6">
        <v>42897</v>
      </c>
      <c r="B22" s="5" t="s">
        <v>79</v>
      </c>
      <c r="C22" s="5" t="s">
        <v>80</v>
      </c>
      <c r="D22" s="148">
        <v>0</v>
      </c>
      <c r="E22" s="148">
        <v>70241</v>
      </c>
      <c r="F22" s="5" t="s">
        <v>28</v>
      </c>
    </row>
    <row r="23" spans="1:6" x14ac:dyDescent="0.25">
      <c r="A23" s="6">
        <v>42897</v>
      </c>
      <c r="B23" s="5" t="s">
        <v>81</v>
      </c>
      <c r="C23" s="5" t="s">
        <v>82</v>
      </c>
      <c r="D23" s="148">
        <v>0</v>
      </c>
      <c r="E23" s="148">
        <v>3121</v>
      </c>
      <c r="F23" s="5" t="s">
        <v>28</v>
      </c>
    </row>
    <row r="24" spans="1:6" x14ac:dyDescent="0.25">
      <c r="A24" s="6">
        <v>42897</v>
      </c>
      <c r="B24" s="5" t="s">
        <v>83</v>
      </c>
      <c r="C24" s="5" t="s">
        <v>84</v>
      </c>
      <c r="D24" s="148">
        <v>0</v>
      </c>
      <c r="E24" s="148">
        <v>11199</v>
      </c>
      <c r="F24" s="5" t="s">
        <v>28</v>
      </c>
    </row>
    <row r="25" spans="1:6" x14ac:dyDescent="0.25">
      <c r="A25" s="6">
        <v>42897</v>
      </c>
      <c r="B25" s="5" t="s">
        <v>85</v>
      </c>
      <c r="C25" s="5" t="s">
        <v>80</v>
      </c>
      <c r="D25" s="148">
        <v>0</v>
      </c>
      <c r="E25" s="148">
        <v>69788</v>
      </c>
      <c r="F25" s="5" t="s">
        <v>28</v>
      </c>
    </row>
    <row r="26" spans="1:6" x14ac:dyDescent="0.25">
      <c r="A26" s="6">
        <v>42897</v>
      </c>
      <c r="B26" s="5" t="s">
        <v>86</v>
      </c>
      <c r="C26" s="5" t="s">
        <v>87</v>
      </c>
      <c r="D26" s="148">
        <v>0</v>
      </c>
      <c r="E26" s="148">
        <v>3391</v>
      </c>
      <c r="F26" s="5" t="s">
        <v>28</v>
      </c>
    </row>
    <row r="27" spans="1:6" x14ac:dyDescent="0.25">
      <c r="A27" s="6">
        <v>42897</v>
      </c>
      <c r="B27" s="5" t="s">
        <v>88</v>
      </c>
      <c r="C27" s="5" t="s">
        <v>89</v>
      </c>
      <c r="D27" s="148">
        <v>0</v>
      </c>
      <c r="E27" s="148">
        <v>143845</v>
      </c>
      <c r="F27" s="5" t="s">
        <v>28</v>
      </c>
    </row>
    <row r="28" spans="1:6" x14ac:dyDescent="0.25">
      <c r="A28" s="6">
        <v>42897</v>
      </c>
      <c r="B28" s="5" t="s">
        <v>90</v>
      </c>
      <c r="C28" s="5" t="s">
        <v>91</v>
      </c>
      <c r="D28" s="148">
        <v>0</v>
      </c>
      <c r="E28" s="148">
        <v>40219</v>
      </c>
      <c r="F28" s="5" t="s">
        <v>28</v>
      </c>
    </row>
    <row r="29" spans="1:6" x14ac:dyDescent="0.25">
      <c r="A29" s="6">
        <v>42897</v>
      </c>
      <c r="B29" s="5" t="s">
        <v>92</v>
      </c>
      <c r="C29" s="5" t="s">
        <v>93</v>
      </c>
      <c r="D29" s="148">
        <v>0</v>
      </c>
      <c r="E29" s="148">
        <v>188899</v>
      </c>
      <c r="F29" s="5" t="s">
        <v>28</v>
      </c>
    </row>
    <row r="30" spans="1:6" x14ac:dyDescent="0.25">
      <c r="A30" s="6">
        <v>42897</v>
      </c>
      <c r="B30" s="5" t="s">
        <v>92</v>
      </c>
      <c r="C30" s="5" t="s">
        <v>94</v>
      </c>
      <c r="D30" s="148">
        <v>0</v>
      </c>
      <c r="E30" s="148">
        <v>286631</v>
      </c>
      <c r="F30" s="5" t="s">
        <v>28</v>
      </c>
    </row>
    <row r="31" spans="1:6" x14ac:dyDescent="0.25">
      <c r="A31" s="6">
        <v>42897</v>
      </c>
      <c r="B31" s="5" t="s">
        <v>92</v>
      </c>
      <c r="C31" s="5" t="s">
        <v>95</v>
      </c>
      <c r="D31" s="148">
        <v>0</v>
      </c>
      <c r="E31" s="148">
        <v>142687</v>
      </c>
      <c r="F31" s="5" t="s">
        <v>28</v>
      </c>
    </row>
    <row r="32" spans="1:6" x14ac:dyDescent="0.25">
      <c r="A32" s="6">
        <v>42897</v>
      </c>
      <c r="B32" s="5" t="s">
        <v>92</v>
      </c>
      <c r="C32" s="5" t="s">
        <v>96</v>
      </c>
      <c r="D32" s="148">
        <v>0</v>
      </c>
      <c r="E32" s="148">
        <v>79755.600000000006</v>
      </c>
      <c r="F32" s="5" t="s">
        <v>28</v>
      </c>
    </row>
    <row r="33" spans="1:6" x14ac:dyDescent="0.25">
      <c r="A33" s="6">
        <v>42897</v>
      </c>
      <c r="B33" s="5" t="s">
        <v>92</v>
      </c>
      <c r="C33" s="5" t="s">
        <v>97</v>
      </c>
      <c r="D33" s="148">
        <v>0</v>
      </c>
      <c r="E33" s="148">
        <v>43910</v>
      </c>
      <c r="F33" s="5" t="s">
        <v>28</v>
      </c>
    </row>
    <row r="34" spans="1:6" x14ac:dyDescent="0.25">
      <c r="A34" s="6">
        <v>42897</v>
      </c>
      <c r="B34" s="5" t="s">
        <v>92</v>
      </c>
      <c r="C34" s="5" t="s">
        <v>98</v>
      </c>
      <c r="D34" s="148">
        <v>0</v>
      </c>
      <c r="E34" s="148">
        <v>254406</v>
      </c>
      <c r="F34" s="5" t="s">
        <v>28</v>
      </c>
    </row>
    <row r="35" spans="1:6" x14ac:dyDescent="0.25">
      <c r="A35" s="6">
        <v>42897</v>
      </c>
      <c r="B35" s="5" t="s">
        <v>92</v>
      </c>
      <c r="C35" s="5" t="s">
        <v>99</v>
      </c>
      <c r="D35" s="148">
        <v>0</v>
      </c>
      <c r="E35" s="148">
        <v>318205</v>
      </c>
      <c r="F35" s="5" t="s">
        <v>28</v>
      </c>
    </row>
    <row r="36" spans="1:6" x14ac:dyDescent="0.25">
      <c r="A36" s="6">
        <v>42897</v>
      </c>
      <c r="B36" s="5" t="s">
        <v>92</v>
      </c>
      <c r="C36" s="5" t="s">
        <v>100</v>
      </c>
      <c r="D36" s="148">
        <v>0</v>
      </c>
      <c r="E36" s="148">
        <v>477227</v>
      </c>
      <c r="F36" s="5" t="s">
        <v>28</v>
      </c>
    </row>
    <row r="37" spans="1:6" x14ac:dyDescent="0.25">
      <c r="A37" s="6">
        <v>42897</v>
      </c>
      <c r="B37" s="5" t="s">
        <v>92</v>
      </c>
      <c r="C37" s="5" t="s">
        <v>101</v>
      </c>
      <c r="D37" s="148">
        <v>0</v>
      </c>
      <c r="E37" s="148">
        <v>218290</v>
      </c>
      <c r="F37" s="5" t="s">
        <v>28</v>
      </c>
    </row>
    <row r="38" spans="1:6" x14ac:dyDescent="0.25">
      <c r="A38" s="6">
        <v>42897</v>
      </c>
      <c r="B38" s="5" t="s">
        <v>92</v>
      </c>
      <c r="C38" s="5" t="s">
        <v>102</v>
      </c>
      <c r="D38" s="148">
        <v>0</v>
      </c>
      <c r="E38" s="148">
        <v>48448</v>
      </c>
      <c r="F38" s="5" t="s">
        <v>28</v>
      </c>
    </row>
    <row r="39" spans="1:6" x14ac:dyDescent="0.25">
      <c r="A39" s="6">
        <v>42897</v>
      </c>
      <c r="B39" s="5" t="s">
        <v>92</v>
      </c>
      <c r="C39" s="5" t="s">
        <v>103</v>
      </c>
      <c r="D39" s="148">
        <v>0</v>
      </c>
      <c r="E39" s="148">
        <v>25914</v>
      </c>
      <c r="F39" s="5" t="s">
        <v>28</v>
      </c>
    </row>
    <row r="40" spans="1:6" x14ac:dyDescent="0.25">
      <c r="A40" s="6">
        <v>42897</v>
      </c>
      <c r="B40" s="5" t="s">
        <v>92</v>
      </c>
      <c r="C40" s="5" t="s">
        <v>104</v>
      </c>
      <c r="D40" s="148">
        <v>0</v>
      </c>
      <c r="E40" s="148">
        <v>4122</v>
      </c>
      <c r="F40" s="5" t="s">
        <v>28</v>
      </c>
    </row>
    <row r="41" spans="1:6" x14ac:dyDescent="0.25">
      <c r="A41" s="6">
        <v>42897</v>
      </c>
      <c r="B41" s="5" t="s">
        <v>92</v>
      </c>
      <c r="C41" s="5" t="s">
        <v>105</v>
      </c>
      <c r="D41" s="148">
        <v>0</v>
      </c>
      <c r="E41" s="148">
        <v>116932</v>
      </c>
      <c r="F41" s="5" t="s">
        <v>28</v>
      </c>
    </row>
    <row r="42" spans="1:6" x14ac:dyDescent="0.25">
      <c r="A42" s="6">
        <v>42897</v>
      </c>
      <c r="B42" s="5" t="s">
        <v>92</v>
      </c>
      <c r="C42" s="5" t="s">
        <v>106</v>
      </c>
      <c r="D42" s="148">
        <v>0</v>
      </c>
      <c r="E42" s="148">
        <v>34127</v>
      </c>
      <c r="F42" s="5" t="s">
        <v>28</v>
      </c>
    </row>
    <row r="43" spans="1:6" x14ac:dyDescent="0.25">
      <c r="A43" s="6">
        <v>42897</v>
      </c>
      <c r="B43" s="5" t="s">
        <v>92</v>
      </c>
      <c r="C43" s="5" t="s">
        <v>107</v>
      </c>
      <c r="D43" s="148">
        <v>0</v>
      </c>
      <c r="E43" s="148">
        <v>10912</v>
      </c>
      <c r="F43" s="5" t="s">
        <v>28</v>
      </c>
    </row>
    <row r="44" spans="1:6" x14ac:dyDescent="0.25">
      <c r="A44" s="6">
        <v>42897</v>
      </c>
      <c r="B44" s="5" t="s">
        <v>92</v>
      </c>
      <c r="C44" s="5" t="s">
        <v>108</v>
      </c>
      <c r="D44" s="148">
        <v>0</v>
      </c>
      <c r="E44" s="148">
        <v>195132</v>
      </c>
      <c r="F44" s="5" t="s">
        <v>28</v>
      </c>
    </row>
    <row r="45" spans="1:6" x14ac:dyDescent="0.25">
      <c r="A45" s="6">
        <v>42897</v>
      </c>
      <c r="B45" s="5" t="s">
        <v>92</v>
      </c>
      <c r="C45" s="5" t="s">
        <v>109</v>
      </c>
      <c r="D45" s="148">
        <v>0</v>
      </c>
      <c r="E45" s="148">
        <v>9209</v>
      </c>
      <c r="F45" s="5" t="s">
        <v>28</v>
      </c>
    </row>
    <row r="46" spans="1:6" x14ac:dyDescent="0.25">
      <c r="A46" s="6">
        <v>42897</v>
      </c>
      <c r="B46" s="5" t="s">
        <v>92</v>
      </c>
      <c r="C46" s="5" t="s">
        <v>110</v>
      </c>
      <c r="D46" s="148">
        <v>0</v>
      </c>
      <c r="E46" s="148">
        <v>8508</v>
      </c>
      <c r="F46" s="5" t="s">
        <v>28</v>
      </c>
    </row>
    <row r="47" spans="1:6" x14ac:dyDescent="0.25">
      <c r="A47" s="6">
        <v>42897</v>
      </c>
      <c r="B47" s="5" t="s">
        <v>92</v>
      </c>
      <c r="C47" s="5" t="s">
        <v>111</v>
      </c>
      <c r="D47" s="148">
        <v>0</v>
      </c>
      <c r="E47" s="148">
        <v>329132</v>
      </c>
      <c r="F47" s="5" t="s">
        <v>28</v>
      </c>
    </row>
    <row r="48" spans="1:6" x14ac:dyDescent="0.25">
      <c r="A48" s="6">
        <v>42897</v>
      </c>
      <c r="B48" s="5" t="s">
        <v>112</v>
      </c>
      <c r="C48" s="5" t="s">
        <v>113</v>
      </c>
      <c r="D48" s="148">
        <v>0</v>
      </c>
      <c r="E48" s="148">
        <v>8553.74</v>
      </c>
      <c r="F48" s="5" t="s">
        <v>28</v>
      </c>
    </row>
    <row r="49" spans="1:6" x14ac:dyDescent="0.25">
      <c r="A49" s="6">
        <v>42897</v>
      </c>
      <c r="B49" s="5" t="s">
        <v>112</v>
      </c>
      <c r="C49" s="5" t="s">
        <v>114</v>
      </c>
      <c r="D49" s="148">
        <v>0</v>
      </c>
      <c r="E49" s="148">
        <v>128489.26</v>
      </c>
      <c r="F49" s="5" t="s">
        <v>28</v>
      </c>
    </row>
    <row r="50" spans="1:6" x14ac:dyDescent="0.25">
      <c r="A50" s="6">
        <v>42897</v>
      </c>
      <c r="B50" s="5" t="s">
        <v>112</v>
      </c>
      <c r="C50" s="5" t="s">
        <v>115</v>
      </c>
      <c r="D50" s="148">
        <v>0</v>
      </c>
      <c r="E50" s="148">
        <v>25944</v>
      </c>
      <c r="F50" s="5" t="s">
        <v>28</v>
      </c>
    </row>
    <row r="51" spans="1:6" x14ac:dyDescent="0.25">
      <c r="A51" s="6">
        <v>42897</v>
      </c>
      <c r="B51" s="5" t="s">
        <v>112</v>
      </c>
      <c r="C51" s="5" t="s">
        <v>116</v>
      </c>
      <c r="D51" s="148">
        <v>0</v>
      </c>
      <c r="E51" s="148">
        <v>27592</v>
      </c>
      <c r="F51" s="5" t="s">
        <v>28</v>
      </c>
    </row>
    <row r="52" spans="1:6" x14ac:dyDescent="0.25">
      <c r="A52" s="6">
        <v>42897</v>
      </c>
      <c r="B52" s="5" t="s">
        <v>112</v>
      </c>
      <c r="C52" s="5" t="s">
        <v>117</v>
      </c>
      <c r="D52" s="148">
        <v>0</v>
      </c>
      <c r="E52" s="148">
        <v>108768.13</v>
      </c>
      <c r="F52" s="5" t="s">
        <v>28</v>
      </c>
    </row>
    <row r="53" spans="1:6" x14ac:dyDescent="0.25">
      <c r="A53" s="6">
        <v>42897</v>
      </c>
      <c r="B53" s="5" t="s">
        <v>112</v>
      </c>
      <c r="C53" s="5" t="s">
        <v>118</v>
      </c>
      <c r="D53" s="148">
        <v>0</v>
      </c>
      <c r="E53" s="148">
        <v>21319.8</v>
      </c>
      <c r="F53" s="5" t="s">
        <v>28</v>
      </c>
    </row>
    <row r="54" spans="1:6" x14ac:dyDescent="0.25">
      <c r="A54" s="6">
        <v>42897</v>
      </c>
      <c r="B54" s="5" t="s">
        <v>112</v>
      </c>
      <c r="C54" s="5" t="s">
        <v>119</v>
      </c>
      <c r="D54" s="148">
        <v>0</v>
      </c>
      <c r="E54" s="148">
        <v>337073.4</v>
      </c>
      <c r="F54" s="5" t="s">
        <v>28</v>
      </c>
    </row>
    <row r="55" spans="1:6" x14ac:dyDescent="0.25">
      <c r="A55" s="6">
        <v>42897</v>
      </c>
      <c r="B55" s="5" t="s">
        <v>112</v>
      </c>
      <c r="C55" s="5" t="s">
        <v>120</v>
      </c>
      <c r="D55" s="148">
        <v>0</v>
      </c>
      <c r="E55" s="148">
        <v>221125.53</v>
      </c>
      <c r="F55" s="5" t="s">
        <v>28</v>
      </c>
    </row>
    <row r="56" spans="1:6" x14ac:dyDescent="0.25">
      <c r="A56" s="6">
        <v>42897</v>
      </c>
      <c r="B56" s="5" t="s">
        <v>112</v>
      </c>
      <c r="C56" s="5" t="s">
        <v>121</v>
      </c>
      <c r="D56" s="148">
        <v>0</v>
      </c>
      <c r="E56" s="148">
        <v>20513</v>
      </c>
      <c r="F56" s="5" t="s">
        <v>28</v>
      </c>
    </row>
    <row r="57" spans="1:6" x14ac:dyDescent="0.25">
      <c r="A57" s="6">
        <v>42897</v>
      </c>
      <c r="B57" s="5" t="s">
        <v>112</v>
      </c>
      <c r="C57" s="5" t="s">
        <v>122</v>
      </c>
      <c r="D57" s="148">
        <v>0</v>
      </c>
      <c r="E57" s="148">
        <v>55622.400000000001</v>
      </c>
      <c r="F57" s="5" t="s">
        <v>28</v>
      </c>
    </row>
    <row r="58" spans="1:6" x14ac:dyDescent="0.25">
      <c r="A58" s="6">
        <v>42897</v>
      </c>
      <c r="B58" s="5" t="s">
        <v>123</v>
      </c>
      <c r="C58" s="5" t="s">
        <v>124</v>
      </c>
      <c r="D58" s="148">
        <v>0</v>
      </c>
      <c r="E58" s="148">
        <v>53638</v>
      </c>
      <c r="F58" s="5" t="s">
        <v>28</v>
      </c>
    </row>
    <row r="59" spans="1:6" x14ac:dyDescent="0.25">
      <c r="A59" s="6">
        <v>42897</v>
      </c>
      <c r="B59" s="5" t="s">
        <v>123</v>
      </c>
      <c r="C59" s="5" t="s">
        <v>125</v>
      </c>
      <c r="D59" s="148">
        <v>0</v>
      </c>
      <c r="E59" s="148">
        <v>43701</v>
      </c>
      <c r="F59" s="5" t="s">
        <v>28</v>
      </c>
    </row>
    <row r="60" spans="1:6" x14ac:dyDescent="0.25">
      <c r="A60" s="6">
        <v>42897</v>
      </c>
      <c r="B60" s="5" t="s">
        <v>123</v>
      </c>
      <c r="C60" s="5" t="s">
        <v>126</v>
      </c>
      <c r="D60" s="148">
        <v>0</v>
      </c>
      <c r="E60" s="148">
        <v>21256</v>
      </c>
      <c r="F60" s="5" t="s">
        <v>28</v>
      </c>
    </row>
    <row r="61" spans="1:6" x14ac:dyDescent="0.25">
      <c r="A61" s="6">
        <v>42897</v>
      </c>
      <c r="B61" s="5" t="s">
        <v>123</v>
      </c>
      <c r="C61" s="5" t="s">
        <v>127</v>
      </c>
      <c r="D61" s="148">
        <v>0</v>
      </c>
      <c r="E61" s="148">
        <v>42532</v>
      </c>
      <c r="F61" s="5" t="s">
        <v>28</v>
      </c>
    </row>
    <row r="62" spans="1:6" x14ac:dyDescent="0.25">
      <c r="A62" s="6">
        <v>42897</v>
      </c>
      <c r="B62" s="5" t="s">
        <v>123</v>
      </c>
      <c r="C62" s="5" t="s">
        <v>128</v>
      </c>
      <c r="D62" s="148">
        <v>0</v>
      </c>
      <c r="E62" s="148">
        <v>35411.81</v>
      </c>
      <c r="F62" s="5" t="s">
        <v>28</v>
      </c>
    </row>
    <row r="63" spans="1:6" x14ac:dyDescent="0.25">
      <c r="A63" s="6">
        <v>42897</v>
      </c>
      <c r="B63" s="5" t="s">
        <v>129</v>
      </c>
      <c r="C63" s="5" t="s">
        <v>130</v>
      </c>
      <c r="D63" s="148">
        <v>0</v>
      </c>
      <c r="E63" s="148">
        <v>26080</v>
      </c>
      <c r="F63" s="5" t="s">
        <v>28</v>
      </c>
    </row>
    <row r="64" spans="1:6" x14ac:dyDescent="0.25">
      <c r="A64" s="6">
        <v>42897</v>
      </c>
      <c r="B64" s="5" t="s">
        <v>129</v>
      </c>
      <c r="C64" s="5" t="s">
        <v>131</v>
      </c>
      <c r="D64" s="148">
        <v>0</v>
      </c>
      <c r="E64" s="148">
        <v>36710</v>
      </c>
      <c r="F64" s="5" t="s">
        <v>28</v>
      </c>
    </row>
    <row r="65" spans="1:6" x14ac:dyDescent="0.25">
      <c r="A65" s="6">
        <v>42897</v>
      </c>
      <c r="B65" s="5" t="s">
        <v>129</v>
      </c>
      <c r="C65" s="5" t="s">
        <v>132</v>
      </c>
      <c r="D65" s="148">
        <v>0</v>
      </c>
      <c r="E65" s="148">
        <v>34101</v>
      </c>
      <c r="F65" s="5" t="s">
        <v>28</v>
      </c>
    </row>
    <row r="66" spans="1:6" x14ac:dyDescent="0.25">
      <c r="A66" s="6">
        <v>42897</v>
      </c>
      <c r="B66" s="5" t="s">
        <v>129</v>
      </c>
      <c r="C66" s="5" t="s">
        <v>133</v>
      </c>
      <c r="D66" s="148">
        <v>0</v>
      </c>
      <c r="E66" s="148">
        <v>16730</v>
      </c>
      <c r="F66" s="5" t="s">
        <v>28</v>
      </c>
    </row>
    <row r="67" spans="1:6" x14ac:dyDescent="0.25">
      <c r="A67" s="6">
        <v>42897</v>
      </c>
      <c r="B67" s="5" t="s">
        <v>134</v>
      </c>
      <c r="C67" s="5" t="s">
        <v>135</v>
      </c>
      <c r="D67" s="148">
        <v>0</v>
      </c>
      <c r="E67" s="148">
        <v>6964.7</v>
      </c>
      <c r="F67" s="5" t="s">
        <v>28</v>
      </c>
    </row>
    <row r="68" spans="1:6" x14ac:dyDescent="0.25">
      <c r="A68" s="6">
        <v>42897</v>
      </c>
      <c r="B68" s="5" t="s">
        <v>134</v>
      </c>
      <c r="C68" s="5" t="s">
        <v>136</v>
      </c>
      <c r="D68" s="148">
        <v>0</v>
      </c>
      <c r="E68" s="148">
        <v>10443.030000000001</v>
      </c>
      <c r="F68" s="5" t="s">
        <v>28</v>
      </c>
    </row>
    <row r="69" spans="1:6" x14ac:dyDescent="0.25">
      <c r="A69" s="6">
        <v>42897</v>
      </c>
      <c r="B69" s="5" t="s">
        <v>134</v>
      </c>
      <c r="C69" s="5" t="s">
        <v>137</v>
      </c>
      <c r="D69" s="148">
        <v>0</v>
      </c>
      <c r="E69" s="148">
        <v>83267</v>
      </c>
      <c r="F69" s="5" t="s">
        <v>28</v>
      </c>
    </row>
    <row r="70" spans="1:6" x14ac:dyDescent="0.25">
      <c r="A70" s="6">
        <v>42897</v>
      </c>
      <c r="B70" s="5" t="s">
        <v>134</v>
      </c>
      <c r="C70" s="5" t="s">
        <v>138</v>
      </c>
      <c r="D70" s="148">
        <v>0</v>
      </c>
      <c r="E70" s="148">
        <v>8604</v>
      </c>
      <c r="F70" s="5" t="s">
        <v>28</v>
      </c>
    </row>
    <row r="71" spans="1:6" x14ac:dyDescent="0.25">
      <c r="A71" s="6">
        <v>42897</v>
      </c>
      <c r="B71" s="5" t="s">
        <v>134</v>
      </c>
      <c r="C71" s="5" t="s">
        <v>139</v>
      </c>
      <c r="D71" s="148">
        <v>0</v>
      </c>
      <c r="E71" s="148">
        <v>38167</v>
      </c>
      <c r="F71" s="5" t="s">
        <v>28</v>
      </c>
    </row>
    <row r="72" spans="1:6" x14ac:dyDescent="0.25">
      <c r="A72" s="6">
        <v>42897</v>
      </c>
      <c r="B72" s="5" t="s">
        <v>134</v>
      </c>
      <c r="C72" s="5" t="s">
        <v>140</v>
      </c>
      <c r="D72" s="148">
        <v>0</v>
      </c>
      <c r="E72" s="148">
        <v>45159</v>
      </c>
      <c r="F72" s="5" t="s">
        <v>28</v>
      </c>
    </row>
    <row r="73" spans="1:6" x14ac:dyDescent="0.25">
      <c r="A73" s="6">
        <v>42897</v>
      </c>
      <c r="B73" s="5" t="s">
        <v>134</v>
      </c>
      <c r="C73" s="5" t="s">
        <v>141</v>
      </c>
      <c r="D73" s="148">
        <v>0</v>
      </c>
      <c r="E73" s="148">
        <v>17875</v>
      </c>
      <c r="F73" s="5" t="s">
        <v>28</v>
      </c>
    </row>
    <row r="74" spans="1:6" x14ac:dyDescent="0.25">
      <c r="A74" s="6">
        <v>42897</v>
      </c>
      <c r="B74" s="5" t="s">
        <v>142</v>
      </c>
      <c r="C74" s="5" t="s">
        <v>143</v>
      </c>
      <c r="D74" s="148">
        <v>0</v>
      </c>
      <c r="E74" s="148">
        <v>11672</v>
      </c>
      <c r="F74" s="5" t="s">
        <v>28</v>
      </c>
    </row>
    <row r="75" spans="1:6" x14ac:dyDescent="0.25">
      <c r="A75" s="6">
        <v>42897</v>
      </c>
      <c r="B75" s="5" t="s">
        <v>92</v>
      </c>
      <c r="C75" s="5" t="s">
        <v>144</v>
      </c>
      <c r="D75" s="148">
        <v>0</v>
      </c>
      <c r="E75" s="148">
        <v>109351.5</v>
      </c>
      <c r="F75" s="5" t="s">
        <v>28</v>
      </c>
    </row>
    <row r="76" spans="1:6" x14ac:dyDescent="0.25">
      <c r="A76" s="6">
        <v>42897</v>
      </c>
      <c r="B76" s="5" t="s">
        <v>92</v>
      </c>
      <c r="C76" s="5" t="s">
        <v>145</v>
      </c>
      <c r="D76" s="148">
        <v>0</v>
      </c>
      <c r="E76" s="148">
        <v>46611.96</v>
      </c>
      <c r="F76" s="5" t="s">
        <v>28</v>
      </c>
    </row>
    <row r="77" spans="1:6" x14ac:dyDescent="0.25">
      <c r="A77" s="6">
        <v>42897</v>
      </c>
      <c r="B77" s="5" t="s">
        <v>92</v>
      </c>
      <c r="C77" s="5" t="s">
        <v>146</v>
      </c>
      <c r="D77" s="148">
        <v>0</v>
      </c>
      <c r="E77" s="148">
        <v>2283</v>
      </c>
      <c r="F77" s="5" t="s">
        <v>28</v>
      </c>
    </row>
    <row r="78" spans="1:6" x14ac:dyDescent="0.25">
      <c r="A78" s="6">
        <v>42897</v>
      </c>
      <c r="B78" s="5" t="s">
        <v>92</v>
      </c>
      <c r="C78" s="5" t="s">
        <v>147</v>
      </c>
      <c r="D78" s="148">
        <v>0</v>
      </c>
      <c r="E78" s="148">
        <v>48420</v>
      </c>
      <c r="F78" s="5" t="s">
        <v>28</v>
      </c>
    </row>
    <row r="79" spans="1:6" x14ac:dyDescent="0.25">
      <c r="A79" s="6">
        <v>42897</v>
      </c>
      <c r="B79" s="5" t="s">
        <v>92</v>
      </c>
      <c r="C79" s="5" t="s">
        <v>147</v>
      </c>
      <c r="D79" s="148">
        <v>0</v>
      </c>
      <c r="E79" s="148">
        <v>46450</v>
      </c>
      <c r="F79" s="5" t="s">
        <v>28</v>
      </c>
    </row>
    <row r="80" spans="1:6" x14ac:dyDescent="0.25">
      <c r="A80" s="6">
        <v>42897</v>
      </c>
      <c r="B80" s="5" t="s">
        <v>92</v>
      </c>
      <c r="C80" s="5" t="s">
        <v>147</v>
      </c>
      <c r="D80" s="148">
        <v>0</v>
      </c>
      <c r="E80" s="148">
        <v>43960</v>
      </c>
      <c r="F80" s="5" t="s">
        <v>28</v>
      </c>
    </row>
    <row r="81" spans="1:6" x14ac:dyDescent="0.25">
      <c r="A81" s="6">
        <v>42897</v>
      </c>
      <c r="B81" s="5" t="s">
        <v>148</v>
      </c>
      <c r="C81" s="5" t="s">
        <v>149</v>
      </c>
      <c r="D81" s="148">
        <v>0</v>
      </c>
      <c r="E81" s="148">
        <v>299953</v>
      </c>
      <c r="F81" s="5" t="s">
        <v>28</v>
      </c>
    </row>
    <row r="82" spans="1:6" x14ac:dyDescent="0.25">
      <c r="A82" s="6">
        <v>42897</v>
      </c>
      <c r="B82" s="5" t="s">
        <v>45</v>
      </c>
      <c r="C82" s="5" t="s">
        <v>150</v>
      </c>
      <c r="D82" s="148">
        <v>0</v>
      </c>
      <c r="E82" s="148">
        <v>26433</v>
      </c>
      <c r="F82" s="5" t="s">
        <v>28</v>
      </c>
    </row>
    <row r="83" spans="1:6" x14ac:dyDescent="0.25">
      <c r="A83" s="6">
        <v>42897</v>
      </c>
      <c r="B83" s="5" t="s">
        <v>134</v>
      </c>
      <c r="C83" s="5" t="s">
        <v>151</v>
      </c>
      <c r="D83" s="148">
        <v>0</v>
      </c>
      <c r="E83" s="148">
        <v>173162</v>
      </c>
      <c r="F83" s="5" t="s">
        <v>28</v>
      </c>
    </row>
    <row r="84" spans="1:6" x14ac:dyDescent="0.25">
      <c r="A84" s="6">
        <v>42898</v>
      </c>
      <c r="B84" s="5" t="s">
        <v>152</v>
      </c>
      <c r="C84" s="5" t="s">
        <v>153</v>
      </c>
      <c r="D84" s="148">
        <v>1706</v>
      </c>
      <c r="E84" s="148">
        <v>0</v>
      </c>
      <c r="F84" s="5" t="s">
        <v>28</v>
      </c>
    </row>
    <row r="85" spans="1:6" x14ac:dyDescent="0.25">
      <c r="A85" s="6">
        <v>42898</v>
      </c>
      <c r="B85" s="5" t="s">
        <v>154</v>
      </c>
      <c r="C85" s="5" t="s">
        <v>155</v>
      </c>
      <c r="D85" s="148">
        <v>4365</v>
      </c>
      <c r="E85" s="148">
        <v>0</v>
      </c>
      <c r="F85" s="5" t="s">
        <v>28</v>
      </c>
    </row>
    <row r="86" spans="1:6" x14ac:dyDescent="0.25">
      <c r="A86" s="6">
        <v>42898</v>
      </c>
      <c r="B86" s="5" t="s">
        <v>156</v>
      </c>
      <c r="C86" s="5" t="s">
        <v>157</v>
      </c>
      <c r="D86" s="148">
        <v>9720</v>
      </c>
      <c r="E86" s="148">
        <v>0</v>
      </c>
      <c r="F86" s="5" t="s">
        <v>28</v>
      </c>
    </row>
    <row r="87" spans="1:6" x14ac:dyDescent="0.25">
      <c r="A87" s="6">
        <v>42898</v>
      </c>
      <c r="B87" s="5" t="s">
        <v>158</v>
      </c>
      <c r="C87" s="5" t="s">
        <v>159</v>
      </c>
      <c r="D87" s="148">
        <v>41542</v>
      </c>
      <c r="E87" s="148">
        <v>0</v>
      </c>
      <c r="F87" s="5" t="s">
        <v>28</v>
      </c>
    </row>
    <row r="88" spans="1:6" x14ac:dyDescent="0.25">
      <c r="A88" s="6">
        <v>42898</v>
      </c>
      <c r="B88" s="5" t="s">
        <v>160</v>
      </c>
      <c r="C88" s="5" t="s">
        <v>161</v>
      </c>
      <c r="D88" s="148">
        <v>2270353.2599999998</v>
      </c>
      <c r="E88" s="148">
        <v>0</v>
      </c>
      <c r="F88" s="5" t="s">
        <v>28</v>
      </c>
    </row>
    <row r="89" spans="1:6" x14ac:dyDescent="0.25">
      <c r="A89" s="6">
        <v>42898</v>
      </c>
      <c r="B89" s="5" t="s">
        <v>162</v>
      </c>
      <c r="C89" s="5" t="s">
        <v>163</v>
      </c>
      <c r="D89" s="148">
        <v>2166605.09</v>
      </c>
      <c r="E89" s="148">
        <v>0</v>
      </c>
      <c r="F89" s="5" t="s">
        <v>28</v>
      </c>
    </row>
    <row r="90" spans="1:6" x14ac:dyDescent="0.25">
      <c r="A90" s="6">
        <v>42898</v>
      </c>
      <c r="B90" s="5" t="s">
        <v>164</v>
      </c>
      <c r="C90" s="5" t="s">
        <v>165</v>
      </c>
      <c r="D90" s="148">
        <v>1082097.74</v>
      </c>
      <c r="E90" s="148">
        <v>0</v>
      </c>
      <c r="F90" s="5" t="s">
        <v>28</v>
      </c>
    </row>
    <row r="91" spans="1:6" x14ac:dyDescent="0.25">
      <c r="A91" s="6">
        <v>42898</v>
      </c>
      <c r="B91" s="5" t="s">
        <v>166</v>
      </c>
      <c r="C91" s="5" t="s">
        <v>167</v>
      </c>
      <c r="D91" s="148">
        <v>1507130.37</v>
      </c>
      <c r="E91" s="148">
        <v>0</v>
      </c>
      <c r="F91" s="5" t="s">
        <v>28</v>
      </c>
    </row>
    <row r="92" spans="1:6" x14ac:dyDescent="0.25">
      <c r="A92" s="6">
        <v>42898</v>
      </c>
      <c r="B92" s="5" t="s">
        <v>168</v>
      </c>
      <c r="C92" s="5" t="s">
        <v>169</v>
      </c>
      <c r="D92" s="148">
        <v>3347229.17</v>
      </c>
      <c r="E92" s="148">
        <v>0</v>
      </c>
      <c r="F92" s="5" t="s">
        <v>28</v>
      </c>
    </row>
    <row r="93" spans="1:6" x14ac:dyDescent="0.25">
      <c r="A93" s="6">
        <v>42898</v>
      </c>
      <c r="B93" s="5" t="s">
        <v>170</v>
      </c>
      <c r="C93" s="5" t="s">
        <v>171</v>
      </c>
      <c r="D93" s="148">
        <v>3341934.33</v>
      </c>
      <c r="E93" s="148">
        <v>0</v>
      </c>
      <c r="F93" s="5" t="s">
        <v>28</v>
      </c>
    </row>
    <row r="94" spans="1:6" x14ac:dyDescent="0.25">
      <c r="A94" s="6">
        <v>42898</v>
      </c>
      <c r="B94" s="5" t="s">
        <v>172</v>
      </c>
      <c r="C94" s="5" t="s">
        <v>173</v>
      </c>
      <c r="D94" s="148">
        <v>191711.37</v>
      </c>
      <c r="E94" s="148">
        <v>0</v>
      </c>
      <c r="F94" s="5" t="s">
        <v>28</v>
      </c>
    </row>
    <row r="95" spans="1:6" x14ac:dyDescent="0.25">
      <c r="A95" s="6">
        <v>42898</v>
      </c>
      <c r="B95" s="5" t="s">
        <v>27</v>
      </c>
      <c r="C95" s="5" t="s">
        <v>174</v>
      </c>
      <c r="D95" s="148">
        <v>0</v>
      </c>
      <c r="E95" s="148">
        <v>3760.19</v>
      </c>
      <c r="F95" s="5" t="s">
        <v>174</v>
      </c>
    </row>
    <row r="96" spans="1:6" x14ac:dyDescent="0.25">
      <c r="A96" s="6">
        <v>42898</v>
      </c>
      <c r="B96" s="5" t="s">
        <v>27</v>
      </c>
      <c r="C96" s="5" t="s">
        <v>175</v>
      </c>
      <c r="D96" s="148">
        <v>0</v>
      </c>
      <c r="E96" s="148">
        <v>13066.81</v>
      </c>
      <c r="F96" s="5" t="s">
        <v>175</v>
      </c>
    </row>
    <row r="97" spans="1:6" x14ac:dyDescent="0.25">
      <c r="A97" s="6">
        <v>42898</v>
      </c>
      <c r="B97" s="5" t="s">
        <v>27</v>
      </c>
      <c r="C97" s="5" t="s">
        <v>176</v>
      </c>
      <c r="D97" s="148">
        <v>0</v>
      </c>
      <c r="E97" s="148">
        <v>43308.99</v>
      </c>
      <c r="F97" s="5" t="s">
        <v>176</v>
      </c>
    </row>
    <row r="98" spans="1:6" x14ac:dyDescent="0.25">
      <c r="A98" s="6">
        <v>42898</v>
      </c>
      <c r="B98" s="5" t="s">
        <v>27</v>
      </c>
      <c r="C98" s="5" t="s">
        <v>177</v>
      </c>
      <c r="D98" s="148">
        <v>0</v>
      </c>
      <c r="E98" s="148">
        <v>35394.870000000003</v>
      </c>
      <c r="F98" s="5" t="s">
        <v>177</v>
      </c>
    </row>
    <row r="99" spans="1:6" x14ac:dyDescent="0.25">
      <c r="A99" s="6">
        <v>42898</v>
      </c>
      <c r="B99" s="5" t="s">
        <v>27</v>
      </c>
      <c r="C99" s="5" t="s">
        <v>178</v>
      </c>
      <c r="D99" s="148">
        <v>0</v>
      </c>
      <c r="E99" s="148">
        <v>17884.2</v>
      </c>
      <c r="F99" s="5" t="s">
        <v>178</v>
      </c>
    </row>
    <row r="100" spans="1:6" x14ac:dyDescent="0.25">
      <c r="A100" s="147">
        <v>42898</v>
      </c>
      <c r="B100" s="128" t="s">
        <v>26</v>
      </c>
      <c r="C100" s="128" t="s">
        <v>163</v>
      </c>
      <c r="D100" s="148">
        <v>22501.439999999999</v>
      </c>
      <c r="E100" s="148">
        <v>0</v>
      </c>
      <c r="F100" s="128" t="s">
        <v>163</v>
      </c>
    </row>
    <row r="101" spans="1:6" x14ac:dyDescent="0.25">
      <c r="A101" s="147">
        <v>42898</v>
      </c>
      <c r="B101" s="128" t="s">
        <v>26</v>
      </c>
      <c r="C101" s="128" t="s">
        <v>179</v>
      </c>
      <c r="D101" s="148">
        <v>21841.200000000001</v>
      </c>
      <c r="E101" s="148">
        <v>0</v>
      </c>
      <c r="F101" s="128" t="s">
        <v>179</v>
      </c>
    </row>
    <row r="102" spans="1:6" x14ac:dyDescent="0.25">
      <c r="A102" s="147">
        <v>42898</v>
      </c>
      <c r="B102" s="128" t="s">
        <v>26</v>
      </c>
      <c r="C102" s="128" t="s">
        <v>171</v>
      </c>
      <c r="D102" s="148">
        <v>33468.35</v>
      </c>
      <c r="E102" s="148">
        <v>0</v>
      </c>
      <c r="F102" s="128" t="s">
        <v>171</v>
      </c>
    </row>
    <row r="103" spans="1:6" x14ac:dyDescent="0.25">
      <c r="A103" s="147">
        <v>42898</v>
      </c>
      <c r="B103" s="128" t="s">
        <v>26</v>
      </c>
      <c r="C103" s="128" t="s">
        <v>169</v>
      </c>
      <c r="D103" s="148">
        <v>37070.79</v>
      </c>
      <c r="E103" s="148">
        <v>0</v>
      </c>
      <c r="F103" s="128" t="s">
        <v>169</v>
      </c>
    </row>
    <row r="104" spans="1:6" x14ac:dyDescent="0.25">
      <c r="A104" s="147">
        <v>42898</v>
      </c>
      <c r="B104" s="128" t="s">
        <v>26</v>
      </c>
      <c r="C104" s="128" t="s">
        <v>180</v>
      </c>
      <c r="D104" s="148">
        <v>11984.29</v>
      </c>
      <c r="E104" s="148">
        <v>0</v>
      </c>
      <c r="F104" s="128" t="s">
        <v>180</v>
      </c>
    </row>
    <row r="105" spans="1:6" x14ac:dyDescent="0.25">
      <c r="A105" s="147">
        <v>42898</v>
      </c>
      <c r="B105" s="128" t="s">
        <v>26</v>
      </c>
      <c r="C105" s="128" t="s">
        <v>173</v>
      </c>
      <c r="D105" s="148">
        <v>1859.26</v>
      </c>
      <c r="E105" s="148">
        <v>0</v>
      </c>
      <c r="F105" s="128" t="s">
        <v>173</v>
      </c>
    </row>
    <row r="106" spans="1:6" x14ac:dyDescent="0.25">
      <c r="A106" s="147">
        <v>42898</v>
      </c>
      <c r="B106" s="128" t="s">
        <v>26</v>
      </c>
      <c r="C106" s="128" t="s">
        <v>167</v>
      </c>
      <c r="D106" s="148">
        <v>16691.560000000001</v>
      </c>
      <c r="E106" s="148">
        <v>0</v>
      </c>
      <c r="F106" s="128" t="s">
        <v>167</v>
      </c>
    </row>
    <row r="107" spans="1:6" x14ac:dyDescent="0.25">
      <c r="A107" s="6">
        <v>42899</v>
      </c>
      <c r="B107" s="5" t="s">
        <v>181</v>
      </c>
      <c r="C107" s="5" t="s">
        <v>182</v>
      </c>
      <c r="D107" s="148">
        <v>0</v>
      </c>
      <c r="E107" s="148">
        <v>82426</v>
      </c>
      <c r="F107" s="5" t="s">
        <v>28</v>
      </c>
    </row>
    <row r="108" spans="1:6" x14ac:dyDescent="0.25">
      <c r="A108" s="6">
        <v>42899</v>
      </c>
      <c r="B108" s="5" t="s">
        <v>183</v>
      </c>
      <c r="C108" s="5" t="s">
        <v>184</v>
      </c>
      <c r="D108" s="148">
        <v>0</v>
      </c>
      <c r="E108" s="148">
        <v>43334</v>
      </c>
      <c r="F108" s="5" t="s">
        <v>28</v>
      </c>
    </row>
    <row r="109" spans="1:6" x14ac:dyDescent="0.25">
      <c r="A109" s="6">
        <v>42899</v>
      </c>
      <c r="B109" s="5" t="s">
        <v>181</v>
      </c>
      <c r="C109" s="5" t="s">
        <v>185</v>
      </c>
      <c r="D109" s="148">
        <v>0</v>
      </c>
      <c r="E109" s="148">
        <v>108736.26</v>
      </c>
      <c r="F109" s="5" t="s">
        <v>28</v>
      </c>
    </row>
    <row r="110" spans="1:6" x14ac:dyDescent="0.25">
      <c r="A110" s="6">
        <v>42899</v>
      </c>
      <c r="B110" s="5" t="s">
        <v>183</v>
      </c>
      <c r="C110" s="5" t="s">
        <v>186</v>
      </c>
      <c r="D110" s="148">
        <v>0</v>
      </c>
      <c r="E110" s="148">
        <v>49953</v>
      </c>
      <c r="F110" s="5" t="s">
        <v>28</v>
      </c>
    </row>
    <row r="111" spans="1:6" x14ac:dyDescent="0.25">
      <c r="A111" s="6">
        <v>42899</v>
      </c>
      <c r="B111" s="5" t="s">
        <v>181</v>
      </c>
      <c r="C111" s="5" t="s">
        <v>187</v>
      </c>
      <c r="D111" s="148">
        <v>0</v>
      </c>
      <c r="E111" s="148">
        <v>12673.05</v>
      </c>
      <c r="F111" s="5" t="s">
        <v>28</v>
      </c>
    </row>
    <row r="112" spans="1:6" x14ac:dyDescent="0.25">
      <c r="A112" s="6">
        <v>42899</v>
      </c>
      <c r="B112" s="5" t="s">
        <v>183</v>
      </c>
      <c r="C112" s="5" t="s">
        <v>188</v>
      </c>
      <c r="D112" s="148">
        <v>0</v>
      </c>
      <c r="E112" s="148">
        <v>80960</v>
      </c>
      <c r="F112" s="5" t="s">
        <v>28</v>
      </c>
    </row>
    <row r="113" spans="1:6" x14ac:dyDescent="0.25">
      <c r="A113" s="6">
        <v>42899</v>
      </c>
      <c r="B113" s="5" t="s">
        <v>92</v>
      </c>
      <c r="C113" s="5" t="s">
        <v>189</v>
      </c>
      <c r="D113" s="148">
        <v>0</v>
      </c>
      <c r="E113" s="148">
        <v>24613.95</v>
      </c>
      <c r="F113" s="5" t="s">
        <v>28</v>
      </c>
    </row>
    <row r="114" spans="1:6" x14ac:dyDescent="0.25">
      <c r="A114" s="6">
        <v>42899</v>
      </c>
      <c r="B114" s="5" t="s">
        <v>183</v>
      </c>
      <c r="C114" s="5" t="s">
        <v>190</v>
      </c>
      <c r="D114" s="148">
        <v>0</v>
      </c>
      <c r="E114" s="148">
        <v>9361.74</v>
      </c>
      <c r="F114" s="5" t="s">
        <v>28</v>
      </c>
    </row>
    <row r="115" spans="1:6" x14ac:dyDescent="0.25">
      <c r="A115" s="6">
        <v>42899</v>
      </c>
      <c r="B115" s="5" t="s">
        <v>183</v>
      </c>
      <c r="C115" s="5" t="s">
        <v>191</v>
      </c>
      <c r="D115" s="148">
        <v>0</v>
      </c>
      <c r="E115" s="148">
        <v>110829</v>
      </c>
      <c r="F115" s="5" t="s">
        <v>28</v>
      </c>
    </row>
    <row r="116" spans="1:6" x14ac:dyDescent="0.25">
      <c r="A116" s="6">
        <v>42899</v>
      </c>
      <c r="B116" s="5" t="s">
        <v>123</v>
      </c>
      <c r="C116" s="5" t="s">
        <v>192</v>
      </c>
      <c r="D116" s="148">
        <v>0</v>
      </c>
      <c r="E116" s="148">
        <v>10596.6</v>
      </c>
      <c r="F116" s="5" t="s">
        <v>28</v>
      </c>
    </row>
    <row r="117" spans="1:6" x14ac:dyDescent="0.25">
      <c r="A117" s="6">
        <v>42899</v>
      </c>
      <c r="B117" s="5" t="s">
        <v>181</v>
      </c>
      <c r="C117" s="5" t="s">
        <v>193</v>
      </c>
      <c r="D117" s="148">
        <v>0</v>
      </c>
      <c r="E117" s="148">
        <v>140721.82</v>
      </c>
      <c r="F117" s="5" t="s">
        <v>28</v>
      </c>
    </row>
    <row r="118" spans="1:6" x14ac:dyDescent="0.25">
      <c r="A118" s="6">
        <v>42899</v>
      </c>
      <c r="B118" s="5" t="s">
        <v>183</v>
      </c>
      <c r="C118" s="5" t="s">
        <v>194</v>
      </c>
      <c r="D118" s="148">
        <v>0</v>
      </c>
      <c r="E118" s="148">
        <v>26213</v>
      </c>
      <c r="F118" s="5" t="s">
        <v>28</v>
      </c>
    </row>
    <row r="119" spans="1:6" x14ac:dyDescent="0.25">
      <c r="A119" s="6">
        <v>42899</v>
      </c>
      <c r="B119" s="5" t="s">
        <v>181</v>
      </c>
      <c r="C119" s="5" t="s">
        <v>195</v>
      </c>
      <c r="D119" s="148">
        <v>0</v>
      </c>
      <c r="E119" s="148">
        <v>17647</v>
      </c>
      <c r="F119" s="5" t="s">
        <v>28</v>
      </c>
    </row>
    <row r="120" spans="1:6" x14ac:dyDescent="0.25">
      <c r="A120" s="6">
        <v>42899</v>
      </c>
      <c r="B120" s="5" t="s">
        <v>181</v>
      </c>
      <c r="C120" s="5" t="s">
        <v>196</v>
      </c>
      <c r="D120" s="148">
        <v>0</v>
      </c>
      <c r="E120" s="148">
        <v>16597.72</v>
      </c>
      <c r="F120" s="5" t="s">
        <v>28</v>
      </c>
    </row>
    <row r="121" spans="1:6" x14ac:dyDescent="0.25">
      <c r="A121" s="6">
        <v>42899</v>
      </c>
      <c r="B121" s="5" t="s">
        <v>181</v>
      </c>
      <c r="C121" s="5" t="s">
        <v>197</v>
      </c>
      <c r="D121" s="148">
        <v>0</v>
      </c>
      <c r="E121" s="148">
        <v>52286</v>
      </c>
      <c r="F121" s="5" t="s">
        <v>28</v>
      </c>
    </row>
    <row r="122" spans="1:6" x14ac:dyDescent="0.25">
      <c r="A122" s="6">
        <v>42899</v>
      </c>
      <c r="B122" s="5" t="s">
        <v>183</v>
      </c>
      <c r="C122" s="5" t="s">
        <v>198</v>
      </c>
      <c r="D122" s="148">
        <v>0</v>
      </c>
      <c r="E122" s="148">
        <v>16260</v>
      </c>
      <c r="F122" s="5" t="s">
        <v>28</v>
      </c>
    </row>
    <row r="123" spans="1:6" x14ac:dyDescent="0.25">
      <c r="A123" s="6">
        <v>42899</v>
      </c>
      <c r="B123" s="5" t="s">
        <v>199</v>
      </c>
      <c r="C123" s="5" t="s">
        <v>200</v>
      </c>
      <c r="D123" s="148">
        <v>0</v>
      </c>
      <c r="E123" s="148">
        <v>65311</v>
      </c>
      <c r="F123" s="5" t="s">
        <v>28</v>
      </c>
    </row>
    <row r="124" spans="1:6" x14ac:dyDescent="0.25">
      <c r="A124" s="6">
        <v>42899</v>
      </c>
      <c r="B124" s="5" t="s">
        <v>201</v>
      </c>
      <c r="C124" s="5" t="s">
        <v>202</v>
      </c>
      <c r="D124" s="148">
        <v>0</v>
      </c>
      <c r="E124" s="148">
        <v>43251</v>
      </c>
      <c r="F124" s="5" t="s">
        <v>28</v>
      </c>
    </row>
    <row r="125" spans="1:6" x14ac:dyDescent="0.25">
      <c r="A125" s="6">
        <v>42899</v>
      </c>
      <c r="B125" s="5" t="s">
        <v>203</v>
      </c>
      <c r="C125" s="5" t="s">
        <v>204</v>
      </c>
      <c r="D125" s="148">
        <v>100000</v>
      </c>
      <c r="E125" s="148">
        <v>0</v>
      </c>
      <c r="F125" s="5" t="s">
        <v>28</v>
      </c>
    </row>
    <row r="126" spans="1:6" x14ac:dyDescent="0.25">
      <c r="A126" s="6">
        <v>42899</v>
      </c>
      <c r="B126" s="5" t="s">
        <v>205</v>
      </c>
      <c r="C126" s="5" t="s">
        <v>206</v>
      </c>
      <c r="D126" s="148">
        <v>2000</v>
      </c>
      <c r="E126" s="148">
        <v>0</v>
      </c>
      <c r="F126" s="5" t="s">
        <v>28</v>
      </c>
    </row>
    <row r="127" spans="1:6" x14ac:dyDescent="0.25">
      <c r="A127" s="6">
        <v>42899</v>
      </c>
      <c r="B127" s="5" t="s">
        <v>207</v>
      </c>
      <c r="C127" s="5" t="s">
        <v>208</v>
      </c>
      <c r="D127" s="148">
        <v>1020</v>
      </c>
      <c r="E127" s="148">
        <v>0</v>
      </c>
      <c r="F127" s="5" t="s">
        <v>28</v>
      </c>
    </row>
    <row r="128" spans="1:6" x14ac:dyDescent="0.25">
      <c r="A128" s="6">
        <v>42899</v>
      </c>
      <c r="B128" s="5" t="s">
        <v>209</v>
      </c>
      <c r="C128" s="5" t="s">
        <v>210</v>
      </c>
      <c r="D128" s="148">
        <v>1760</v>
      </c>
      <c r="E128" s="148">
        <v>0</v>
      </c>
      <c r="F128" s="5" t="s">
        <v>28</v>
      </c>
    </row>
    <row r="129" spans="1:6" x14ac:dyDescent="0.25">
      <c r="A129" s="6">
        <v>42899</v>
      </c>
      <c r="B129" s="5" t="s">
        <v>211</v>
      </c>
      <c r="C129" s="5" t="s">
        <v>212</v>
      </c>
      <c r="D129" s="148">
        <v>510</v>
      </c>
      <c r="E129" s="148">
        <v>0</v>
      </c>
      <c r="F129" s="5" t="s">
        <v>28</v>
      </c>
    </row>
    <row r="130" spans="1:6" x14ac:dyDescent="0.25">
      <c r="A130" s="6">
        <v>42899</v>
      </c>
      <c r="B130" s="5" t="s">
        <v>213</v>
      </c>
      <c r="C130" s="5" t="s">
        <v>214</v>
      </c>
      <c r="D130" s="148">
        <v>1360</v>
      </c>
      <c r="E130" s="148">
        <v>0</v>
      </c>
      <c r="F130" s="5" t="s">
        <v>28</v>
      </c>
    </row>
    <row r="131" spans="1:6" x14ac:dyDescent="0.25">
      <c r="A131" s="6">
        <v>42899</v>
      </c>
      <c r="B131" s="5" t="s">
        <v>215</v>
      </c>
      <c r="C131" s="5" t="s">
        <v>216</v>
      </c>
      <c r="D131" s="148">
        <v>1360</v>
      </c>
      <c r="E131" s="148">
        <v>0</v>
      </c>
      <c r="F131" s="5" t="s">
        <v>28</v>
      </c>
    </row>
    <row r="132" spans="1:6" x14ac:dyDescent="0.25">
      <c r="A132" s="6">
        <v>42899</v>
      </c>
      <c r="B132" s="5" t="s">
        <v>217</v>
      </c>
      <c r="C132" s="5" t="s">
        <v>218</v>
      </c>
      <c r="D132" s="148">
        <v>2000</v>
      </c>
      <c r="E132" s="148">
        <v>0</v>
      </c>
      <c r="F132" s="5" t="s">
        <v>28</v>
      </c>
    </row>
    <row r="133" spans="1:6" x14ac:dyDescent="0.25">
      <c r="A133" s="6">
        <v>42899</v>
      </c>
      <c r="B133" s="5" t="s">
        <v>219</v>
      </c>
      <c r="C133" s="5" t="s">
        <v>220</v>
      </c>
      <c r="D133" s="148">
        <v>510</v>
      </c>
      <c r="E133" s="148">
        <v>0</v>
      </c>
      <c r="F133" s="5" t="s">
        <v>28</v>
      </c>
    </row>
    <row r="134" spans="1:6" x14ac:dyDescent="0.25">
      <c r="A134" s="6">
        <v>42899</v>
      </c>
      <c r="B134" s="5" t="s">
        <v>221</v>
      </c>
      <c r="C134" s="5" t="s">
        <v>222</v>
      </c>
      <c r="D134" s="148">
        <v>1365</v>
      </c>
      <c r="E134" s="148">
        <v>0</v>
      </c>
      <c r="F134" s="5" t="s">
        <v>28</v>
      </c>
    </row>
    <row r="135" spans="1:6" x14ac:dyDescent="0.25">
      <c r="A135" s="6">
        <v>42899</v>
      </c>
      <c r="B135" s="5" t="s">
        <v>223</v>
      </c>
      <c r="C135" s="5" t="s">
        <v>224</v>
      </c>
      <c r="D135" s="148">
        <v>2000</v>
      </c>
      <c r="E135" s="148">
        <v>0</v>
      </c>
      <c r="F135" s="5" t="s">
        <v>28</v>
      </c>
    </row>
    <row r="136" spans="1:6" x14ac:dyDescent="0.25">
      <c r="A136" s="6">
        <v>42899</v>
      </c>
      <c r="B136" s="5" t="s">
        <v>225</v>
      </c>
      <c r="C136" s="5" t="s">
        <v>226</v>
      </c>
      <c r="D136" s="148">
        <v>2000</v>
      </c>
      <c r="E136" s="148">
        <v>0</v>
      </c>
      <c r="F136" s="5" t="s">
        <v>28</v>
      </c>
    </row>
    <row r="137" spans="1:6" x14ac:dyDescent="0.25">
      <c r="A137" s="6">
        <v>42899</v>
      </c>
      <c r="B137" s="5" t="s">
        <v>227</v>
      </c>
      <c r="C137" s="5" t="s">
        <v>228</v>
      </c>
      <c r="D137" s="148">
        <v>100000</v>
      </c>
      <c r="E137" s="148">
        <v>0</v>
      </c>
      <c r="F137" s="5" t="s">
        <v>28</v>
      </c>
    </row>
    <row r="138" spans="1:6" x14ac:dyDescent="0.25">
      <c r="A138" s="6">
        <v>42899</v>
      </c>
      <c r="B138" s="5" t="s">
        <v>229</v>
      </c>
      <c r="C138" s="5" t="s">
        <v>230</v>
      </c>
      <c r="D138" s="148">
        <v>72052.19</v>
      </c>
      <c r="E138" s="148">
        <v>0</v>
      </c>
      <c r="F138" s="5" t="s">
        <v>28</v>
      </c>
    </row>
    <row r="139" spans="1:6" x14ac:dyDescent="0.25">
      <c r="A139" s="6">
        <v>42899</v>
      </c>
      <c r="B139" s="5" t="s">
        <v>231</v>
      </c>
      <c r="C139" s="5" t="s">
        <v>232</v>
      </c>
      <c r="D139" s="148">
        <v>2000</v>
      </c>
      <c r="E139" s="148">
        <v>0</v>
      </c>
      <c r="F139" s="5" t="s">
        <v>28</v>
      </c>
    </row>
    <row r="140" spans="1:6" x14ac:dyDescent="0.25">
      <c r="A140" s="6">
        <v>42899</v>
      </c>
      <c r="B140" s="5" t="s">
        <v>27</v>
      </c>
      <c r="C140" s="5" t="s">
        <v>233</v>
      </c>
      <c r="D140" s="148">
        <v>291174</v>
      </c>
      <c r="E140" s="148">
        <v>0</v>
      </c>
      <c r="F140" s="5" t="s">
        <v>234</v>
      </c>
    </row>
    <row r="141" spans="1:6" x14ac:dyDescent="0.25">
      <c r="A141" s="6">
        <v>42899</v>
      </c>
      <c r="B141" s="5" t="s">
        <v>27</v>
      </c>
      <c r="C141" s="5" t="s">
        <v>235</v>
      </c>
      <c r="D141" s="148">
        <v>64199</v>
      </c>
      <c r="E141" s="148">
        <v>0</v>
      </c>
      <c r="F141" s="5" t="s">
        <v>236</v>
      </c>
    </row>
    <row r="142" spans="1:6" x14ac:dyDescent="0.25">
      <c r="A142" s="6">
        <v>42899</v>
      </c>
      <c r="B142" s="5" t="s">
        <v>27</v>
      </c>
      <c r="C142" s="5" t="s">
        <v>237</v>
      </c>
      <c r="D142" s="148">
        <v>6657.16</v>
      </c>
      <c r="E142" s="148">
        <v>0</v>
      </c>
      <c r="F142" s="5" t="s">
        <v>238</v>
      </c>
    </row>
    <row r="143" spans="1:6" x14ac:dyDescent="0.25">
      <c r="A143" s="6">
        <v>42899</v>
      </c>
      <c r="B143" s="5" t="s">
        <v>27</v>
      </c>
      <c r="C143" s="5" t="s">
        <v>239</v>
      </c>
      <c r="D143" s="148">
        <v>249979.86</v>
      </c>
      <c r="E143" s="148">
        <v>0</v>
      </c>
      <c r="F143" s="5" t="s">
        <v>240</v>
      </c>
    </row>
    <row r="144" spans="1:6" x14ac:dyDescent="0.25">
      <c r="A144" s="6">
        <v>42899</v>
      </c>
      <c r="B144" s="5" t="s">
        <v>26</v>
      </c>
      <c r="C144" s="5" t="s">
        <v>241</v>
      </c>
      <c r="D144" s="148">
        <v>49220</v>
      </c>
      <c r="E144" s="148">
        <v>0</v>
      </c>
      <c r="F144" s="5" t="s">
        <v>242</v>
      </c>
    </row>
    <row r="145" spans="1:6" x14ac:dyDescent="0.25">
      <c r="A145" s="6">
        <v>42899</v>
      </c>
      <c r="B145" s="5" t="s">
        <v>26</v>
      </c>
      <c r="C145" s="5" t="s">
        <v>243</v>
      </c>
      <c r="D145" s="148">
        <v>102186.17</v>
      </c>
      <c r="E145" s="148">
        <v>0</v>
      </c>
      <c r="F145" s="5" t="s">
        <v>244</v>
      </c>
    </row>
    <row r="146" spans="1:6" x14ac:dyDescent="0.25">
      <c r="A146" s="6">
        <v>42899</v>
      </c>
      <c r="B146" s="5" t="s">
        <v>26</v>
      </c>
      <c r="C146" s="5" t="s">
        <v>245</v>
      </c>
      <c r="D146" s="148">
        <v>666667</v>
      </c>
      <c r="E146" s="148">
        <v>0</v>
      </c>
      <c r="F146" s="5" t="s">
        <v>246</v>
      </c>
    </row>
    <row r="147" spans="1:6" x14ac:dyDescent="0.25">
      <c r="A147" s="6">
        <v>42899</v>
      </c>
      <c r="B147" s="5" t="s">
        <v>26</v>
      </c>
      <c r="C147" s="5" t="s">
        <v>247</v>
      </c>
      <c r="D147" s="148">
        <v>99982.32</v>
      </c>
      <c r="E147" s="148">
        <v>0</v>
      </c>
      <c r="F147" s="5" t="s">
        <v>248</v>
      </c>
    </row>
    <row r="148" spans="1:6" x14ac:dyDescent="0.25">
      <c r="A148" s="6">
        <v>42899</v>
      </c>
      <c r="B148" s="5" t="s">
        <v>26</v>
      </c>
      <c r="C148" s="5" t="s">
        <v>249</v>
      </c>
      <c r="D148" s="148">
        <v>3500</v>
      </c>
      <c r="E148" s="148">
        <v>0</v>
      </c>
      <c r="F148" s="5" t="s">
        <v>250</v>
      </c>
    </row>
    <row r="149" spans="1:6" x14ac:dyDescent="0.25">
      <c r="A149" s="6">
        <v>42900</v>
      </c>
      <c r="B149" s="5" t="s">
        <v>251</v>
      </c>
      <c r="C149" s="5" t="s">
        <v>252</v>
      </c>
      <c r="D149" s="148">
        <v>0</v>
      </c>
      <c r="E149" s="148">
        <v>52021</v>
      </c>
      <c r="F149" s="5" t="s">
        <v>28</v>
      </c>
    </row>
    <row r="150" spans="1:6" x14ac:dyDescent="0.25">
      <c r="A150" s="6">
        <v>42900</v>
      </c>
      <c r="B150" s="5" t="s">
        <v>253</v>
      </c>
      <c r="C150" s="5" t="s">
        <v>254</v>
      </c>
      <c r="D150" s="148">
        <v>0</v>
      </c>
      <c r="E150" s="148">
        <v>26433</v>
      </c>
      <c r="F150" s="5" t="s">
        <v>28</v>
      </c>
    </row>
    <row r="151" spans="1:6" x14ac:dyDescent="0.25">
      <c r="A151" s="6">
        <v>42900</v>
      </c>
      <c r="B151" s="5" t="s">
        <v>253</v>
      </c>
      <c r="C151" s="5" t="s">
        <v>254</v>
      </c>
      <c r="D151" s="148">
        <v>0</v>
      </c>
      <c r="E151" s="148">
        <v>3417</v>
      </c>
      <c r="F151" s="5" t="s">
        <v>28</v>
      </c>
    </row>
    <row r="152" spans="1:6" x14ac:dyDescent="0.25">
      <c r="A152" s="6">
        <v>42900</v>
      </c>
      <c r="B152" s="5" t="s">
        <v>181</v>
      </c>
      <c r="C152" s="5" t="s">
        <v>255</v>
      </c>
      <c r="D152" s="148">
        <v>0</v>
      </c>
      <c r="E152" s="148">
        <v>38732</v>
      </c>
      <c r="F152" s="5" t="s">
        <v>28</v>
      </c>
    </row>
    <row r="153" spans="1:6" x14ac:dyDescent="0.25">
      <c r="A153" s="6">
        <v>42900</v>
      </c>
      <c r="B153" s="5" t="s">
        <v>256</v>
      </c>
      <c r="C153" s="5" t="s">
        <v>257</v>
      </c>
      <c r="D153" s="148">
        <v>0</v>
      </c>
      <c r="E153" s="148">
        <v>70921</v>
      </c>
      <c r="F153" s="5" t="s">
        <v>28</v>
      </c>
    </row>
    <row r="154" spans="1:6" x14ac:dyDescent="0.25">
      <c r="A154" s="6">
        <v>42900</v>
      </c>
      <c r="B154" s="5" t="s">
        <v>256</v>
      </c>
      <c r="C154" s="5" t="s">
        <v>258</v>
      </c>
      <c r="D154" s="148">
        <v>0</v>
      </c>
      <c r="E154" s="148">
        <v>27529.66</v>
      </c>
      <c r="F154" s="5" t="s">
        <v>28</v>
      </c>
    </row>
    <row r="155" spans="1:6" x14ac:dyDescent="0.25">
      <c r="A155" s="6">
        <v>42901</v>
      </c>
      <c r="B155" s="5" t="s">
        <v>27</v>
      </c>
      <c r="C155" s="5" t="s">
        <v>259</v>
      </c>
      <c r="D155" s="148">
        <v>0</v>
      </c>
      <c r="E155" s="148">
        <v>8036.55</v>
      </c>
      <c r="F155" s="5" t="s">
        <v>260</v>
      </c>
    </row>
    <row r="156" spans="1:6" x14ac:dyDescent="0.25">
      <c r="A156" s="6">
        <v>42901</v>
      </c>
      <c r="B156" s="5" t="s">
        <v>26</v>
      </c>
      <c r="C156" s="5" t="s">
        <v>261</v>
      </c>
      <c r="D156" s="148">
        <v>31913.97</v>
      </c>
      <c r="E156" s="148">
        <v>0</v>
      </c>
      <c r="F156" s="5" t="s">
        <v>262</v>
      </c>
    </row>
    <row r="157" spans="1:6" x14ac:dyDescent="0.25">
      <c r="A157" s="6">
        <v>42901</v>
      </c>
      <c r="B157" s="5" t="s">
        <v>263</v>
      </c>
      <c r="C157" s="5" t="s">
        <v>262</v>
      </c>
      <c r="D157" s="148">
        <v>3477215.14</v>
      </c>
      <c r="E157" s="148">
        <v>0</v>
      </c>
      <c r="F157" s="5" t="s">
        <v>28</v>
      </c>
    </row>
    <row r="158" spans="1:6" x14ac:dyDescent="0.25">
      <c r="A158" s="6">
        <v>42901</v>
      </c>
      <c r="B158" s="5" t="s">
        <v>26</v>
      </c>
      <c r="C158" s="5" t="s">
        <v>264</v>
      </c>
      <c r="D158" s="148">
        <v>3417</v>
      </c>
      <c r="E158" s="148">
        <v>0</v>
      </c>
      <c r="F158" s="5" t="s">
        <v>265</v>
      </c>
    </row>
    <row r="159" spans="1:6" x14ac:dyDescent="0.25">
      <c r="A159" s="6">
        <v>42901</v>
      </c>
      <c r="B159" s="5" t="s">
        <v>26</v>
      </c>
      <c r="C159" s="5" t="s">
        <v>266</v>
      </c>
      <c r="D159" s="148">
        <v>26433</v>
      </c>
      <c r="E159" s="148">
        <v>0</v>
      </c>
      <c r="F159" s="5" t="s">
        <v>267</v>
      </c>
    </row>
    <row r="160" spans="1:6" x14ac:dyDescent="0.25">
      <c r="A160" s="6">
        <v>42904</v>
      </c>
      <c r="B160" s="5" t="s">
        <v>27</v>
      </c>
      <c r="C160" s="5" t="s">
        <v>281</v>
      </c>
      <c r="D160" s="1">
        <v>33865</v>
      </c>
      <c r="E160" s="1">
        <v>0</v>
      </c>
      <c r="F160" s="5" t="s">
        <v>282</v>
      </c>
    </row>
    <row r="161" spans="1:6" x14ac:dyDescent="0.25">
      <c r="A161" s="6">
        <v>42904</v>
      </c>
      <c r="B161" s="5" t="s">
        <v>27</v>
      </c>
      <c r="C161" s="5" t="s">
        <v>285</v>
      </c>
      <c r="D161" s="1">
        <v>2663392.7000000002</v>
      </c>
      <c r="E161" s="1">
        <v>0</v>
      </c>
      <c r="F161" s="5" t="s">
        <v>284</v>
      </c>
    </row>
    <row r="162" spans="1:6" x14ac:dyDescent="0.25">
      <c r="A162" s="6">
        <v>42904</v>
      </c>
      <c r="B162" s="5" t="s">
        <v>27</v>
      </c>
      <c r="C162" s="5" t="s">
        <v>283</v>
      </c>
      <c r="D162" s="1">
        <v>90</v>
      </c>
      <c r="E162" s="1">
        <v>0</v>
      </c>
      <c r="F162" s="5" t="s">
        <v>284</v>
      </c>
    </row>
    <row r="163" spans="1:6" x14ac:dyDescent="0.25">
      <c r="A163" s="6">
        <v>42904</v>
      </c>
      <c r="B163" s="5" t="s">
        <v>27</v>
      </c>
      <c r="C163" s="5" t="s">
        <v>286</v>
      </c>
      <c r="D163" s="1">
        <v>572.16999999999996</v>
      </c>
      <c r="E163" s="1">
        <v>0</v>
      </c>
      <c r="F163" s="5" t="s">
        <v>282</v>
      </c>
    </row>
    <row r="164" spans="1:6" x14ac:dyDescent="0.25">
      <c r="A164" s="6">
        <v>42904</v>
      </c>
      <c r="B164" s="5" t="s">
        <v>287</v>
      </c>
      <c r="C164" s="5" t="s">
        <v>288</v>
      </c>
      <c r="D164" s="1">
        <v>0</v>
      </c>
      <c r="E164" s="1">
        <v>67999</v>
      </c>
      <c r="F164" s="5" t="s">
        <v>28</v>
      </c>
    </row>
    <row r="165" spans="1:6" x14ac:dyDescent="0.25">
      <c r="A165" s="6">
        <v>42904</v>
      </c>
      <c r="B165" s="5" t="s">
        <v>289</v>
      </c>
      <c r="C165" s="5">
        <v>5947000093</v>
      </c>
      <c r="D165" s="1">
        <v>0</v>
      </c>
      <c r="E165" s="1">
        <v>12189.8</v>
      </c>
      <c r="F165" s="5" t="s">
        <v>28</v>
      </c>
    </row>
    <row r="166" spans="1:6" x14ac:dyDescent="0.25">
      <c r="A166" s="6">
        <v>42904</v>
      </c>
      <c r="B166" s="5" t="s">
        <v>290</v>
      </c>
      <c r="C166" s="5">
        <v>5947000136</v>
      </c>
      <c r="D166" s="1">
        <v>0</v>
      </c>
      <c r="E166" s="1">
        <v>13438</v>
      </c>
      <c r="F166" s="5" t="s">
        <v>28</v>
      </c>
    </row>
    <row r="167" spans="1:6" x14ac:dyDescent="0.25">
      <c r="A167" s="6">
        <v>42904</v>
      </c>
      <c r="B167" s="5" t="s">
        <v>112</v>
      </c>
      <c r="C167" s="5" t="s">
        <v>291</v>
      </c>
      <c r="D167" s="1">
        <v>0</v>
      </c>
      <c r="E167" s="1">
        <v>4820</v>
      </c>
      <c r="F167" s="5" t="s">
        <v>28</v>
      </c>
    </row>
    <row r="168" spans="1:6" x14ac:dyDescent="0.25">
      <c r="A168" s="6">
        <v>42904</v>
      </c>
      <c r="B168" s="5" t="s">
        <v>292</v>
      </c>
      <c r="C168" s="5" t="s">
        <v>293</v>
      </c>
      <c r="D168" s="1">
        <v>3336</v>
      </c>
      <c r="E168" s="1">
        <v>0</v>
      </c>
      <c r="F168" s="5" t="s">
        <v>28</v>
      </c>
    </row>
    <row r="169" spans="1:6" x14ac:dyDescent="0.25">
      <c r="A169" s="6">
        <v>42904</v>
      </c>
      <c r="B169" s="5" t="s">
        <v>294</v>
      </c>
      <c r="C169" s="5" t="s">
        <v>295</v>
      </c>
      <c r="D169" s="1">
        <v>5380</v>
      </c>
      <c r="E169" s="1">
        <v>0</v>
      </c>
      <c r="F169" s="5" t="s">
        <v>28</v>
      </c>
    </row>
    <row r="170" spans="1:6" x14ac:dyDescent="0.25">
      <c r="A170" s="6">
        <v>42904</v>
      </c>
      <c r="B170" s="5" t="s">
        <v>296</v>
      </c>
      <c r="C170" s="5" t="s">
        <v>297</v>
      </c>
      <c r="D170" s="1">
        <v>4960</v>
      </c>
      <c r="E170" s="1">
        <v>0</v>
      </c>
      <c r="F170" s="5" t="s">
        <v>28</v>
      </c>
    </row>
    <row r="171" spans="1:6" x14ac:dyDescent="0.25">
      <c r="A171" s="6">
        <v>42904</v>
      </c>
      <c r="B171" s="5" t="s">
        <v>298</v>
      </c>
      <c r="C171" s="5" t="s">
        <v>299</v>
      </c>
      <c r="D171" s="1">
        <v>26735</v>
      </c>
      <c r="E171" s="1">
        <v>0</v>
      </c>
      <c r="F171" s="5" t="s">
        <v>28</v>
      </c>
    </row>
    <row r="172" spans="1:6" x14ac:dyDescent="0.25">
      <c r="A172" s="6">
        <v>42904</v>
      </c>
      <c r="B172" s="5" t="s">
        <v>300</v>
      </c>
      <c r="C172" s="5" t="s">
        <v>301</v>
      </c>
      <c r="D172" s="1">
        <v>1960</v>
      </c>
      <c r="E172" s="1">
        <v>0</v>
      </c>
      <c r="F172" s="5" t="s">
        <v>28</v>
      </c>
    </row>
    <row r="173" spans="1:6" x14ac:dyDescent="0.25">
      <c r="A173" s="6">
        <v>42904</v>
      </c>
      <c r="B173" s="5" t="s">
        <v>302</v>
      </c>
      <c r="C173" s="5" t="s">
        <v>303</v>
      </c>
      <c r="D173" s="1">
        <v>1360</v>
      </c>
      <c r="E173" s="1">
        <v>0</v>
      </c>
      <c r="F173" s="5" t="s">
        <v>28</v>
      </c>
    </row>
    <row r="174" spans="1:6" x14ac:dyDescent="0.25">
      <c r="A174" s="6">
        <v>42904</v>
      </c>
      <c r="B174" s="5" t="s">
        <v>304</v>
      </c>
      <c r="C174" s="5" t="s">
        <v>305</v>
      </c>
      <c r="D174" s="1">
        <v>2000</v>
      </c>
      <c r="E174" s="1">
        <v>0</v>
      </c>
      <c r="F174" s="5" t="s">
        <v>28</v>
      </c>
    </row>
    <row r="175" spans="1:6" x14ac:dyDescent="0.25">
      <c r="A175" s="6">
        <v>42904</v>
      </c>
      <c r="B175" s="5" t="s">
        <v>306</v>
      </c>
      <c r="C175" s="5" t="s">
        <v>307</v>
      </c>
      <c r="D175" s="1">
        <v>1960</v>
      </c>
      <c r="E175" s="1">
        <v>0</v>
      </c>
      <c r="F175" s="5" t="s">
        <v>28</v>
      </c>
    </row>
    <row r="176" spans="1:6" x14ac:dyDescent="0.25">
      <c r="A176" s="6">
        <v>42904</v>
      </c>
      <c r="B176" s="5" t="s">
        <v>308</v>
      </c>
      <c r="C176" s="5" t="s">
        <v>309</v>
      </c>
      <c r="D176" s="1">
        <v>1960</v>
      </c>
      <c r="E176" s="1">
        <v>0</v>
      </c>
      <c r="F176" s="5" t="s">
        <v>28</v>
      </c>
    </row>
    <row r="177" spans="1:6" x14ac:dyDescent="0.25">
      <c r="A177" s="6">
        <v>42904</v>
      </c>
      <c r="B177" s="5" t="s">
        <v>310</v>
      </c>
      <c r="C177" s="5" t="s">
        <v>311</v>
      </c>
      <c r="D177" s="1">
        <v>1360</v>
      </c>
      <c r="E177" s="1">
        <v>0</v>
      </c>
      <c r="F177" s="5" t="s">
        <v>28</v>
      </c>
    </row>
    <row r="178" spans="1:6" x14ac:dyDescent="0.25">
      <c r="A178" s="6">
        <v>42904</v>
      </c>
      <c r="B178" s="5" t="s">
        <v>312</v>
      </c>
      <c r="C178" s="5" t="s">
        <v>313</v>
      </c>
      <c r="D178" s="1">
        <v>1960</v>
      </c>
      <c r="E178" s="1">
        <v>0</v>
      </c>
      <c r="F178" s="5" t="s">
        <v>28</v>
      </c>
    </row>
    <row r="179" spans="1:6" x14ac:dyDescent="0.25">
      <c r="A179" s="6">
        <v>42904</v>
      </c>
      <c r="B179" s="5" t="s">
        <v>314</v>
      </c>
      <c r="C179" s="5" t="s">
        <v>315</v>
      </c>
      <c r="D179" s="1">
        <v>1960</v>
      </c>
      <c r="E179" s="1">
        <v>0</v>
      </c>
      <c r="F179" s="5" t="s">
        <v>28</v>
      </c>
    </row>
    <row r="180" spans="1:6" x14ac:dyDescent="0.25">
      <c r="A180" s="6">
        <v>42904</v>
      </c>
      <c r="B180" s="5" t="s">
        <v>316</v>
      </c>
      <c r="C180" s="5" t="s">
        <v>317</v>
      </c>
      <c r="D180" s="1">
        <v>1360</v>
      </c>
      <c r="E180" s="1">
        <v>0</v>
      </c>
      <c r="F180" s="5" t="s">
        <v>28</v>
      </c>
    </row>
    <row r="181" spans="1:6" x14ac:dyDescent="0.25">
      <c r="A181" s="6">
        <v>42904</v>
      </c>
      <c r="B181" s="5" t="s">
        <v>318</v>
      </c>
      <c r="C181" s="5" t="s">
        <v>319</v>
      </c>
      <c r="D181" s="1">
        <v>1360</v>
      </c>
      <c r="E181" s="1">
        <v>0</v>
      </c>
      <c r="F181" s="5" t="s">
        <v>28</v>
      </c>
    </row>
    <row r="182" spans="1:6" x14ac:dyDescent="0.25">
      <c r="A182" s="6">
        <v>42904</v>
      </c>
      <c r="B182" s="5" t="s">
        <v>26</v>
      </c>
      <c r="C182" s="5" t="s">
        <v>320</v>
      </c>
      <c r="D182" s="1">
        <v>1200</v>
      </c>
      <c r="E182" s="1">
        <v>0</v>
      </c>
      <c r="F182" s="5" t="s">
        <v>321</v>
      </c>
    </row>
    <row r="183" spans="1:6" x14ac:dyDescent="0.25">
      <c r="A183" s="6">
        <v>42904</v>
      </c>
      <c r="B183" s="5" t="s">
        <v>26</v>
      </c>
      <c r="C183" s="5" t="s">
        <v>322</v>
      </c>
      <c r="D183" s="1">
        <v>1200</v>
      </c>
      <c r="E183" s="1">
        <v>0</v>
      </c>
      <c r="F183" s="5" t="s">
        <v>323</v>
      </c>
    </row>
    <row r="184" spans="1:6" x14ac:dyDescent="0.25">
      <c r="A184" s="6">
        <v>42905</v>
      </c>
      <c r="B184" s="5" t="s">
        <v>27</v>
      </c>
      <c r="C184" s="5" t="s">
        <v>324</v>
      </c>
      <c r="D184" s="1">
        <v>0</v>
      </c>
      <c r="E184" s="148">
        <v>100753.15</v>
      </c>
      <c r="F184" s="5" t="s">
        <v>325</v>
      </c>
    </row>
    <row r="185" spans="1:6" x14ac:dyDescent="0.25">
      <c r="A185" s="6">
        <v>42905</v>
      </c>
      <c r="B185" s="5" t="s">
        <v>326</v>
      </c>
      <c r="C185" s="5" t="s">
        <v>327</v>
      </c>
      <c r="D185" s="1">
        <v>0</v>
      </c>
      <c r="E185" s="148">
        <v>66248</v>
      </c>
      <c r="F185" s="5" t="s">
        <v>28</v>
      </c>
    </row>
    <row r="186" spans="1:6" x14ac:dyDescent="0.25">
      <c r="A186" s="6">
        <v>42905</v>
      </c>
      <c r="B186" s="5" t="s">
        <v>328</v>
      </c>
      <c r="C186" s="5" t="s">
        <v>327</v>
      </c>
      <c r="D186" s="1">
        <v>0</v>
      </c>
      <c r="E186" s="148">
        <v>95208</v>
      </c>
      <c r="F186" s="5" t="s">
        <v>28</v>
      </c>
    </row>
    <row r="187" spans="1:6" x14ac:dyDescent="0.25">
      <c r="A187" s="6">
        <v>42905</v>
      </c>
      <c r="B187" s="5" t="s">
        <v>123</v>
      </c>
      <c r="C187" s="5" t="s">
        <v>192</v>
      </c>
      <c r="D187" s="1">
        <v>0</v>
      </c>
      <c r="E187" s="148">
        <v>12663.95</v>
      </c>
      <c r="F187" s="5" t="s">
        <v>28</v>
      </c>
    </row>
    <row r="188" spans="1:6" x14ac:dyDescent="0.25">
      <c r="A188" s="6">
        <v>42905</v>
      </c>
      <c r="B188" s="5" t="s">
        <v>329</v>
      </c>
      <c r="C188" s="5">
        <v>5966000145</v>
      </c>
      <c r="D188" s="1">
        <v>0</v>
      </c>
      <c r="E188" s="148">
        <v>3569.45</v>
      </c>
      <c r="F188" s="5" t="s">
        <v>28</v>
      </c>
    </row>
    <row r="189" spans="1:6" x14ac:dyDescent="0.25">
      <c r="A189" s="6">
        <v>42905</v>
      </c>
      <c r="B189" s="5" t="s">
        <v>330</v>
      </c>
      <c r="C189" s="5" t="s">
        <v>331</v>
      </c>
      <c r="D189" s="1">
        <v>0</v>
      </c>
      <c r="E189" s="148">
        <v>5447</v>
      </c>
      <c r="F189" s="5" t="s">
        <v>28</v>
      </c>
    </row>
    <row r="190" spans="1:6" x14ac:dyDescent="0.25">
      <c r="A190" s="6">
        <v>42905</v>
      </c>
      <c r="B190" s="5" t="s">
        <v>329</v>
      </c>
      <c r="C190" s="5">
        <v>5966000145</v>
      </c>
      <c r="D190" s="1">
        <v>0</v>
      </c>
      <c r="E190" s="148">
        <v>8113.71</v>
      </c>
      <c r="F190" s="5" t="s">
        <v>28</v>
      </c>
    </row>
    <row r="191" spans="1:6" x14ac:dyDescent="0.25">
      <c r="A191" s="6">
        <v>42905</v>
      </c>
      <c r="B191" s="5" t="s">
        <v>330</v>
      </c>
      <c r="C191" s="5" t="s">
        <v>332</v>
      </c>
      <c r="D191" s="1">
        <v>0</v>
      </c>
      <c r="E191" s="148">
        <v>872404</v>
      </c>
      <c r="F191" s="5" t="s">
        <v>28</v>
      </c>
    </row>
    <row r="192" spans="1:6" x14ac:dyDescent="0.25">
      <c r="A192" s="6">
        <v>42906</v>
      </c>
      <c r="B192" s="5" t="s">
        <v>333</v>
      </c>
      <c r="C192" s="5" t="s">
        <v>334</v>
      </c>
      <c r="D192" s="148">
        <v>0</v>
      </c>
      <c r="E192" s="148">
        <v>39574</v>
      </c>
      <c r="F192" s="5" t="s">
        <v>28</v>
      </c>
    </row>
    <row r="193" spans="1:6" x14ac:dyDescent="0.25">
      <c r="A193" s="6">
        <v>42906</v>
      </c>
      <c r="B193" s="5" t="s">
        <v>335</v>
      </c>
      <c r="C193" s="5" t="s">
        <v>336</v>
      </c>
      <c r="D193" s="148">
        <v>0</v>
      </c>
      <c r="E193" s="148">
        <v>510747.79</v>
      </c>
      <c r="F193" s="5" t="s">
        <v>28</v>
      </c>
    </row>
    <row r="194" spans="1:6" x14ac:dyDescent="0.25">
      <c r="A194" s="6">
        <v>42906</v>
      </c>
      <c r="B194" s="5" t="s">
        <v>335</v>
      </c>
      <c r="C194" s="5" t="s">
        <v>337</v>
      </c>
      <c r="D194" s="148">
        <v>0</v>
      </c>
      <c r="E194" s="148">
        <v>2671730.04</v>
      </c>
      <c r="F194" s="5" t="s">
        <v>28</v>
      </c>
    </row>
    <row r="195" spans="1:6" x14ac:dyDescent="0.25">
      <c r="A195" s="6">
        <v>42906</v>
      </c>
      <c r="B195" s="5" t="s">
        <v>335</v>
      </c>
      <c r="C195" s="5" t="s">
        <v>338</v>
      </c>
      <c r="D195" s="148">
        <v>0</v>
      </c>
      <c r="E195" s="148">
        <v>198807</v>
      </c>
      <c r="F195" s="5" t="s">
        <v>28</v>
      </c>
    </row>
    <row r="196" spans="1:6" x14ac:dyDescent="0.25">
      <c r="A196" s="6">
        <v>42906</v>
      </c>
      <c r="B196" s="5" t="s">
        <v>339</v>
      </c>
      <c r="C196" s="5">
        <v>5966000136</v>
      </c>
      <c r="D196" s="148">
        <v>0</v>
      </c>
      <c r="E196" s="148">
        <v>6651.78</v>
      </c>
      <c r="F196" s="5" t="s">
        <v>28</v>
      </c>
    </row>
    <row r="197" spans="1:6" x14ac:dyDescent="0.25">
      <c r="A197" s="6">
        <v>42906</v>
      </c>
      <c r="B197" s="5" t="s">
        <v>26</v>
      </c>
      <c r="C197" s="5" t="s">
        <v>340</v>
      </c>
      <c r="D197" s="148">
        <v>0</v>
      </c>
      <c r="E197" s="148">
        <v>892743.78</v>
      </c>
      <c r="F197" s="5" t="s">
        <v>341</v>
      </c>
    </row>
    <row r="198" spans="1:6" x14ac:dyDescent="0.25">
      <c r="A198" s="6">
        <v>42906</v>
      </c>
      <c r="B198" s="5" t="s">
        <v>342</v>
      </c>
      <c r="C198" s="5" t="s">
        <v>343</v>
      </c>
      <c r="D198" s="148">
        <v>144744.12</v>
      </c>
      <c r="E198" s="148">
        <v>0</v>
      </c>
      <c r="F198" s="5" t="s">
        <v>28</v>
      </c>
    </row>
    <row r="199" spans="1:6" x14ac:dyDescent="0.25">
      <c r="A199" s="6">
        <v>42906</v>
      </c>
      <c r="B199" s="5" t="s">
        <v>344</v>
      </c>
      <c r="C199" s="5" t="s">
        <v>345</v>
      </c>
      <c r="D199" s="148">
        <v>4173829.88</v>
      </c>
      <c r="E199" s="148">
        <v>0</v>
      </c>
      <c r="F199" s="5" t="s">
        <v>28</v>
      </c>
    </row>
    <row r="200" spans="1:6" x14ac:dyDescent="0.25">
      <c r="A200" s="6">
        <v>42906</v>
      </c>
      <c r="B200" s="5" t="s">
        <v>26</v>
      </c>
      <c r="C200" s="5" t="s">
        <v>346</v>
      </c>
      <c r="D200" s="148">
        <v>39323.72</v>
      </c>
      <c r="E200" s="148">
        <v>0</v>
      </c>
      <c r="F200" s="5" t="s">
        <v>345</v>
      </c>
    </row>
    <row r="201" spans="1:6" x14ac:dyDescent="0.25">
      <c r="A201" s="6">
        <v>42906</v>
      </c>
      <c r="B201" s="5" t="s">
        <v>26</v>
      </c>
      <c r="C201" s="5" t="s">
        <v>347</v>
      </c>
      <c r="D201" s="148">
        <v>1492.79</v>
      </c>
      <c r="E201" s="148">
        <v>0</v>
      </c>
      <c r="F201" s="5" t="s">
        <v>343</v>
      </c>
    </row>
    <row r="202" spans="1:6" x14ac:dyDescent="0.25">
      <c r="A202" s="6">
        <v>42907</v>
      </c>
      <c r="B202" s="5" t="s">
        <v>349</v>
      </c>
      <c r="C202" s="5" t="s">
        <v>350</v>
      </c>
      <c r="D202" s="1">
        <v>0</v>
      </c>
      <c r="E202" s="1">
        <v>71565</v>
      </c>
      <c r="F202" s="5" t="s">
        <v>28</v>
      </c>
    </row>
    <row r="203" spans="1:6" x14ac:dyDescent="0.25">
      <c r="A203" s="6">
        <v>42907</v>
      </c>
      <c r="B203" s="5" t="s">
        <v>26</v>
      </c>
      <c r="C203" s="5" t="s">
        <v>351</v>
      </c>
      <c r="D203" s="1">
        <v>0</v>
      </c>
      <c r="E203" s="1">
        <v>45737</v>
      </c>
      <c r="F203" s="5" t="s">
        <v>352</v>
      </c>
    </row>
    <row r="204" spans="1:6" x14ac:dyDescent="0.25">
      <c r="A204" s="6">
        <v>42907</v>
      </c>
      <c r="B204" s="5" t="s">
        <v>27</v>
      </c>
      <c r="C204" s="5" t="s">
        <v>353</v>
      </c>
      <c r="D204" s="1">
        <v>27000</v>
      </c>
      <c r="E204" s="1">
        <v>0</v>
      </c>
      <c r="F204" s="5" t="s">
        <v>354</v>
      </c>
    </row>
    <row r="205" spans="1:6" x14ac:dyDescent="0.25">
      <c r="A205" s="6">
        <v>42907</v>
      </c>
      <c r="B205" s="5" t="s">
        <v>26</v>
      </c>
      <c r="C205" s="5" t="s">
        <v>355</v>
      </c>
      <c r="D205" s="1">
        <v>3000</v>
      </c>
      <c r="E205" s="1">
        <v>0</v>
      </c>
      <c r="F205" s="5" t="s">
        <v>356</v>
      </c>
    </row>
    <row r="206" spans="1:6" x14ac:dyDescent="0.25">
      <c r="A206" s="6">
        <v>42907</v>
      </c>
      <c r="B206" s="5" t="s">
        <v>26</v>
      </c>
      <c r="C206" s="5" t="s">
        <v>357</v>
      </c>
      <c r="D206" s="1">
        <v>221390.5</v>
      </c>
      <c r="E206" s="1">
        <v>0</v>
      </c>
      <c r="F206" s="5" t="s">
        <v>358</v>
      </c>
    </row>
    <row r="207" spans="1:6" x14ac:dyDescent="0.25">
      <c r="D207" s="1">
        <f>SUM(D2:D206)</f>
        <v>33643322.060000002</v>
      </c>
      <c r="E207" s="1">
        <f>SUM(E2:E206)</f>
        <v>38569552.25</v>
      </c>
    </row>
    <row r="209" spans="5:5" x14ac:dyDescent="0.25">
      <c r="E209" s="1">
        <f>E207-D207</f>
        <v>4926230.1899999976</v>
      </c>
    </row>
    <row r="615" ht="13.5" customHeight="1" x14ac:dyDescent="0.25"/>
  </sheetData>
  <conditionalFormatting sqref="D1:D1048576">
    <cfRule type="duplicateValues" dxfId="152" priority="1"/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298"/>
  <sheetViews>
    <sheetView topLeftCell="K106" workbookViewId="0">
      <selection activeCell="L310" sqref="L310"/>
    </sheetView>
  </sheetViews>
  <sheetFormatPr defaultColWidth="9.140625" defaultRowHeight="15" x14ac:dyDescent="0.25"/>
  <cols>
    <col min="1" max="10" width="0" style="5" hidden="1" customWidth="1"/>
    <col min="11" max="11" width="9.85546875" style="5" bestFit="1" customWidth="1"/>
    <col min="12" max="12" width="29.85546875" style="5" bestFit="1" customWidth="1"/>
    <col min="13" max="13" width="32.7109375" style="5" bestFit="1" customWidth="1"/>
    <col min="14" max="14" width="14.28515625" style="1" bestFit="1" customWidth="1"/>
    <col min="15" max="15" width="17.7109375" style="1" bestFit="1" customWidth="1"/>
    <col min="16" max="16" width="35.140625" style="5" bestFit="1" customWidth="1"/>
    <col min="17" max="16384" width="9.140625" style="5"/>
  </cols>
  <sheetData>
    <row r="1" spans="1:16" x14ac:dyDescent="0.25">
      <c r="A1" s="5" t="s">
        <v>2893</v>
      </c>
      <c r="B1" s="5" t="s">
        <v>2894</v>
      </c>
      <c r="C1" s="5" t="s">
        <v>2895</v>
      </c>
      <c r="D1" s="5" t="s">
        <v>2896</v>
      </c>
      <c r="E1" s="5" t="s">
        <v>2897</v>
      </c>
      <c r="F1" s="5" t="s">
        <v>2898</v>
      </c>
      <c r="G1" s="5" t="s">
        <v>2899</v>
      </c>
      <c r="H1" s="5" t="s">
        <v>2900</v>
      </c>
      <c r="I1" s="5" t="s">
        <v>2901</v>
      </c>
      <c r="J1" s="5" t="s">
        <v>2902</v>
      </c>
      <c r="K1" s="5" t="s">
        <v>20</v>
      </c>
      <c r="L1" s="5" t="s">
        <v>21</v>
      </c>
      <c r="M1" s="5" t="s">
        <v>22</v>
      </c>
      <c r="N1" s="1" t="s">
        <v>23</v>
      </c>
      <c r="O1" s="1" t="s">
        <v>24</v>
      </c>
      <c r="P1" s="5" t="s">
        <v>25</v>
      </c>
    </row>
    <row r="2" spans="1:16" x14ac:dyDescent="0.25">
      <c r="O2" s="1">
        <v>24882906.879999999</v>
      </c>
    </row>
    <row r="3" spans="1:16" x14ac:dyDescent="0.25">
      <c r="A3" s="5" t="s">
        <v>2903</v>
      </c>
      <c r="B3" s="5" t="s">
        <v>2904</v>
      </c>
      <c r="C3" s="5" t="s">
        <v>2903</v>
      </c>
      <c r="D3" s="5">
        <v>2010103036</v>
      </c>
      <c r="E3" s="5">
        <v>2018</v>
      </c>
      <c r="F3" s="5">
        <v>1</v>
      </c>
      <c r="G3" s="5" t="s">
        <v>2905</v>
      </c>
      <c r="H3" s="5">
        <v>80</v>
      </c>
      <c r="I3" s="5">
        <v>0</v>
      </c>
      <c r="J3" s="5">
        <v>2</v>
      </c>
      <c r="K3" s="6">
        <v>43131</v>
      </c>
      <c r="L3" s="5" t="s">
        <v>2906</v>
      </c>
      <c r="M3" s="5" t="s">
        <v>2907</v>
      </c>
      <c r="N3" s="148">
        <v>50</v>
      </c>
      <c r="O3" s="1">
        <v>0</v>
      </c>
      <c r="P3" s="5" t="s">
        <v>28</v>
      </c>
    </row>
    <row r="4" spans="1:16" x14ac:dyDescent="0.25">
      <c r="A4" s="5" t="s">
        <v>2903</v>
      </c>
      <c r="B4" s="5" t="s">
        <v>2904</v>
      </c>
      <c r="C4" s="5" t="s">
        <v>2903</v>
      </c>
      <c r="D4" s="5">
        <v>2010103036</v>
      </c>
      <c r="E4" s="5">
        <v>2018</v>
      </c>
      <c r="F4" s="5">
        <v>1</v>
      </c>
      <c r="G4" s="5" t="s">
        <v>2905</v>
      </c>
      <c r="H4" s="5">
        <v>116</v>
      </c>
      <c r="I4" s="5">
        <v>0</v>
      </c>
      <c r="J4" s="5">
        <v>2</v>
      </c>
      <c r="K4" s="6">
        <v>43131</v>
      </c>
      <c r="L4" s="5" t="s">
        <v>2908</v>
      </c>
      <c r="M4" s="5" t="s">
        <v>2909</v>
      </c>
      <c r="N4" s="148">
        <v>50</v>
      </c>
      <c r="O4" s="1">
        <v>0</v>
      </c>
      <c r="P4" s="5" t="s">
        <v>28</v>
      </c>
    </row>
    <row r="5" spans="1:16" x14ac:dyDescent="0.25">
      <c r="A5" s="5" t="s">
        <v>2903</v>
      </c>
      <c r="B5" s="5" t="s">
        <v>2904</v>
      </c>
      <c r="C5" s="5" t="s">
        <v>2903</v>
      </c>
      <c r="D5" s="5">
        <v>2010103036</v>
      </c>
      <c r="E5" s="5">
        <v>2018</v>
      </c>
      <c r="F5" s="5">
        <v>1</v>
      </c>
      <c r="G5" s="5" t="s">
        <v>2905</v>
      </c>
      <c r="H5" s="5">
        <v>116</v>
      </c>
      <c r="I5" s="5">
        <v>0</v>
      </c>
      <c r="J5" s="5">
        <v>1</v>
      </c>
      <c r="K5" s="6">
        <v>43131</v>
      </c>
      <c r="L5" s="5" t="s">
        <v>2908</v>
      </c>
      <c r="M5" s="5" t="s">
        <v>2909</v>
      </c>
      <c r="N5" s="148">
        <v>8849</v>
      </c>
      <c r="O5" s="1">
        <v>0</v>
      </c>
      <c r="P5" s="5" t="s">
        <v>28</v>
      </c>
    </row>
    <row r="6" spans="1:16" x14ac:dyDescent="0.25">
      <c r="A6" s="5" t="s">
        <v>2903</v>
      </c>
      <c r="B6" s="5" t="s">
        <v>2904</v>
      </c>
      <c r="C6" s="5" t="s">
        <v>2903</v>
      </c>
      <c r="D6" s="5">
        <v>2010103036</v>
      </c>
      <c r="E6" s="5">
        <v>2018</v>
      </c>
      <c r="F6" s="5">
        <v>1</v>
      </c>
      <c r="G6" s="5" t="s">
        <v>2905</v>
      </c>
      <c r="H6" s="5">
        <v>115</v>
      </c>
      <c r="I6" s="5">
        <v>0</v>
      </c>
      <c r="J6" s="5">
        <v>2</v>
      </c>
      <c r="K6" s="6">
        <v>43131</v>
      </c>
      <c r="L6" s="5" t="s">
        <v>2910</v>
      </c>
      <c r="M6" s="5" t="s">
        <v>2911</v>
      </c>
      <c r="N6" s="148">
        <v>50</v>
      </c>
      <c r="O6" s="1">
        <v>0</v>
      </c>
      <c r="P6" s="5" t="s">
        <v>28</v>
      </c>
    </row>
    <row r="7" spans="1:16" x14ac:dyDescent="0.25">
      <c r="A7" s="5" t="s">
        <v>2903</v>
      </c>
      <c r="B7" s="5" t="s">
        <v>2904</v>
      </c>
      <c r="C7" s="5" t="s">
        <v>2903</v>
      </c>
      <c r="D7" s="5">
        <v>2010103036</v>
      </c>
      <c r="E7" s="5">
        <v>2018</v>
      </c>
      <c r="F7" s="5">
        <v>1</v>
      </c>
      <c r="G7" s="5" t="s">
        <v>2905</v>
      </c>
      <c r="H7" s="5">
        <v>115</v>
      </c>
      <c r="I7" s="5">
        <v>0</v>
      </c>
      <c r="J7" s="5">
        <v>1</v>
      </c>
      <c r="K7" s="6">
        <v>43131</v>
      </c>
      <c r="L7" s="5" t="s">
        <v>2910</v>
      </c>
      <c r="M7" s="5" t="s">
        <v>2911</v>
      </c>
      <c r="N7" s="148">
        <v>9428.57</v>
      </c>
      <c r="O7" s="1">
        <v>0</v>
      </c>
      <c r="P7" s="5" t="s">
        <v>28</v>
      </c>
    </row>
    <row r="8" spans="1:16" x14ac:dyDescent="0.25">
      <c r="A8" s="5" t="s">
        <v>2903</v>
      </c>
      <c r="B8" s="5" t="s">
        <v>2904</v>
      </c>
      <c r="C8" s="5" t="s">
        <v>2903</v>
      </c>
      <c r="D8" s="5">
        <v>2010103036</v>
      </c>
      <c r="E8" s="5">
        <v>2018</v>
      </c>
      <c r="F8" s="5">
        <v>1</v>
      </c>
      <c r="G8" s="5" t="s">
        <v>2905</v>
      </c>
      <c r="H8" s="5">
        <v>114</v>
      </c>
      <c r="I8" s="5">
        <v>0</v>
      </c>
      <c r="J8" s="5">
        <v>2</v>
      </c>
      <c r="K8" s="6">
        <v>43131</v>
      </c>
      <c r="L8" s="5" t="s">
        <v>2912</v>
      </c>
      <c r="M8" s="5" t="s">
        <v>2913</v>
      </c>
      <c r="N8" s="148">
        <v>50</v>
      </c>
      <c r="O8" s="1">
        <v>0</v>
      </c>
      <c r="P8" s="5" t="s">
        <v>28</v>
      </c>
    </row>
    <row r="9" spans="1:16" x14ac:dyDescent="0.25">
      <c r="A9" s="5" t="s">
        <v>2903</v>
      </c>
      <c r="B9" s="5" t="s">
        <v>2904</v>
      </c>
      <c r="C9" s="5" t="s">
        <v>2903</v>
      </c>
      <c r="D9" s="5">
        <v>2010103036</v>
      </c>
      <c r="E9" s="5">
        <v>2018</v>
      </c>
      <c r="F9" s="5">
        <v>1</v>
      </c>
      <c r="G9" s="5" t="s">
        <v>2905</v>
      </c>
      <c r="H9" s="5">
        <v>114</v>
      </c>
      <c r="I9" s="5">
        <v>0</v>
      </c>
      <c r="J9" s="5">
        <v>1</v>
      </c>
      <c r="K9" s="6">
        <v>43131</v>
      </c>
      <c r="L9" s="5" t="s">
        <v>2912</v>
      </c>
      <c r="M9" s="5" t="s">
        <v>2913</v>
      </c>
      <c r="N9" s="148">
        <v>8303.2199999999993</v>
      </c>
      <c r="O9" s="1">
        <v>0</v>
      </c>
      <c r="P9" s="5" t="s">
        <v>28</v>
      </c>
    </row>
    <row r="10" spans="1:16" x14ac:dyDescent="0.25">
      <c r="A10" s="5" t="s">
        <v>2903</v>
      </c>
      <c r="B10" s="5" t="s">
        <v>2904</v>
      </c>
      <c r="C10" s="5" t="s">
        <v>2903</v>
      </c>
      <c r="D10" s="5">
        <v>2010103036</v>
      </c>
      <c r="E10" s="5">
        <v>2018</v>
      </c>
      <c r="F10" s="5">
        <v>1</v>
      </c>
      <c r="G10" s="5" t="s">
        <v>2905</v>
      </c>
      <c r="H10" s="5">
        <v>106</v>
      </c>
      <c r="I10" s="5">
        <v>0</v>
      </c>
      <c r="J10" s="5">
        <v>2</v>
      </c>
      <c r="K10" s="6">
        <v>43131</v>
      </c>
      <c r="L10" s="5" t="s">
        <v>2914</v>
      </c>
      <c r="M10" s="5" t="s">
        <v>2915</v>
      </c>
      <c r="N10" s="148">
        <v>50</v>
      </c>
      <c r="O10" s="1">
        <v>0</v>
      </c>
      <c r="P10" s="5" t="s">
        <v>28</v>
      </c>
    </row>
    <row r="11" spans="1:16" x14ac:dyDescent="0.25">
      <c r="A11" s="5" t="s">
        <v>2903</v>
      </c>
      <c r="B11" s="5" t="s">
        <v>2904</v>
      </c>
      <c r="C11" s="5" t="s">
        <v>2903</v>
      </c>
      <c r="D11" s="5">
        <v>2010103036</v>
      </c>
      <c r="E11" s="5">
        <v>2018</v>
      </c>
      <c r="F11" s="5">
        <v>1</v>
      </c>
      <c r="G11" s="5" t="s">
        <v>2905</v>
      </c>
      <c r="H11" s="5">
        <v>106</v>
      </c>
      <c r="I11" s="5">
        <v>0</v>
      </c>
      <c r="J11" s="5">
        <v>1</v>
      </c>
      <c r="K11" s="6">
        <v>43131</v>
      </c>
      <c r="L11" s="5" t="s">
        <v>2914</v>
      </c>
      <c r="M11" s="5" t="s">
        <v>2915</v>
      </c>
      <c r="N11" s="148">
        <v>9108.8700000000008</v>
      </c>
      <c r="O11" s="1">
        <v>0</v>
      </c>
      <c r="P11" s="5" t="s">
        <v>28</v>
      </c>
    </row>
    <row r="12" spans="1:16" x14ac:dyDescent="0.25">
      <c r="A12" s="5" t="s">
        <v>2903</v>
      </c>
      <c r="B12" s="5" t="s">
        <v>2904</v>
      </c>
      <c r="C12" s="5" t="s">
        <v>2903</v>
      </c>
      <c r="D12" s="5">
        <v>2010103036</v>
      </c>
      <c r="E12" s="5">
        <v>2018</v>
      </c>
      <c r="F12" s="5">
        <v>1</v>
      </c>
      <c r="G12" s="5" t="s">
        <v>2905</v>
      </c>
      <c r="H12" s="5">
        <v>85</v>
      </c>
      <c r="I12" s="5">
        <v>0</v>
      </c>
      <c r="J12" s="5">
        <v>2</v>
      </c>
      <c r="K12" s="6">
        <v>43131</v>
      </c>
      <c r="L12" s="5" t="s">
        <v>2916</v>
      </c>
      <c r="M12" s="5" t="s">
        <v>2917</v>
      </c>
      <c r="N12" s="148">
        <v>50</v>
      </c>
      <c r="O12" s="1">
        <v>0</v>
      </c>
      <c r="P12" s="5" t="s">
        <v>28</v>
      </c>
    </row>
    <row r="13" spans="1:16" x14ac:dyDescent="0.25">
      <c r="A13" s="5" t="s">
        <v>2903</v>
      </c>
      <c r="B13" s="5" t="s">
        <v>2904</v>
      </c>
      <c r="C13" s="5" t="s">
        <v>2903</v>
      </c>
      <c r="D13" s="5">
        <v>2010103036</v>
      </c>
      <c r="E13" s="5">
        <v>2018</v>
      </c>
      <c r="F13" s="5">
        <v>1</v>
      </c>
      <c r="G13" s="5" t="s">
        <v>2905</v>
      </c>
      <c r="H13" s="5">
        <v>122</v>
      </c>
      <c r="I13" s="5">
        <v>0</v>
      </c>
      <c r="J13" s="5">
        <v>1</v>
      </c>
      <c r="K13" s="6">
        <v>43131</v>
      </c>
      <c r="L13" s="5" t="s">
        <v>2918</v>
      </c>
      <c r="M13" s="5" t="s">
        <v>2919</v>
      </c>
      <c r="N13" s="1">
        <v>0</v>
      </c>
      <c r="O13" s="148">
        <v>2000000</v>
      </c>
      <c r="P13" s="5" t="s">
        <v>28</v>
      </c>
    </row>
    <row r="14" spans="1:16" x14ac:dyDescent="0.25">
      <c r="A14" s="5" t="s">
        <v>2903</v>
      </c>
      <c r="B14" s="5" t="s">
        <v>2904</v>
      </c>
      <c r="C14" s="5" t="s">
        <v>2903</v>
      </c>
      <c r="D14" s="5">
        <v>2010103036</v>
      </c>
      <c r="E14" s="5">
        <v>2018</v>
      </c>
      <c r="F14" s="5">
        <v>1</v>
      </c>
      <c r="G14" s="5" t="s">
        <v>2905</v>
      </c>
      <c r="H14" s="5">
        <v>80</v>
      </c>
      <c r="I14" s="5">
        <v>0</v>
      </c>
      <c r="J14" s="5">
        <v>1</v>
      </c>
      <c r="K14" s="6">
        <v>43131</v>
      </c>
      <c r="L14" s="5" t="s">
        <v>2906</v>
      </c>
      <c r="M14" s="5" t="s">
        <v>2907</v>
      </c>
      <c r="N14" s="148">
        <v>5475.9</v>
      </c>
      <c r="O14" s="1">
        <v>0</v>
      </c>
      <c r="P14" s="5" t="s">
        <v>28</v>
      </c>
    </row>
    <row r="15" spans="1:16" x14ac:dyDescent="0.25">
      <c r="A15" s="5" t="s">
        <v>2903</v>
      </c>
      <c r="B15" s="5" t="s">
        <v>2904</v>
      </c>
      <c r="C15" s="5" t="s">
        <v>2903</v>
      </c>
      <c r="D15" s="5">
        <v>2010103036</v>
      </c>
      <c r="E15" s="5">
        <v>2018</v>
      </c>
      <c r="F15" s="5">
        <v>1</v>
      </c>
      <c r="G15" s="5" t="s">
        <v>2905</v>
      </c>
      <c r="H15" s="5">
        <v>123</v>
      </c>
      <c r="I15" s="5">
        <v>0</v>
      </c>
      <c r="J15" s="5">
        <v>1</v>
      </c>
      <c r="K15" s="6">
        <v>43131</v>
      </c>
      <c r="L15" s="5" t="s">
        <v>2920</v>
      </c>
      <c r="M15" s="5" t="s">
        <v>2921</v>
      </c>
      <c r="N15" s="1">
        <v>0</v>
      </c>
      <c r="O15" s="148">
        <v>2000000</v>
      </c>
      <c r="P15" s="5" t="s">
        <v>28</v>
      </c>
    </row>
    <row r="16" spans="1:16" x14ac:dyDescent="0.25">
      <c r="A16" s="5" t="s">
        <v>2903</v>
      </c>
      <c r="B16" s="5" t="s">
        <v>2904</v>
      </c>
      <c r="C16" s="5" t="s">
        <v>2903</v>
      </c>
      <c r="D16" s="5">
        <v>2010103036</v>
      </c>
      <c r="E16" s="5">
        <v>2018</v>
      </c>
      <c r="F16" s="5">
        <v>1</v>
      </c>
      <c r="G16" s="5" t="s">
        <v>2905</v>
      </c>
      <c r="H16" s="5">
        <v>82</v>
      </c>
      <c r="I16" s="5">
        <v>0</v>
      </c>
      <c r="J16" s="5">
        <v>1</v>
      </c>
      <c r="K16" s="6">
        <v>43131</v>
      </c>
      <c r="L16" s="5" t="s">
        <v>2922</v>
      </c>
      <c r="M16" s="5" t="s">
        <v>2923</v>
      </c>
      <c r="N16" s="148">
        <v>15852.45</v>
      </c>
      <c r="O16" s="1">
        <v>0</v>
      </c>
      <c r="P16" s="5" t="s">
        <v>28</v>
      </c>
    </row>
    <row r="17" spans="1:16" x14ac:dyDescent="0.25">
      <c r="A17" s="5" t="s">
        <v>2903</v>
      </c>
      <c r="B17" s="5" t="s">
        <v>2904</v>
      </c>
      <c r="C17" s="5" t="s">
        <v>2903</v>
      </c>
      <c r="D17" s="5">
        <v>2010103036</v>
      </c>
      <c r="E17" s="5">
        <v>2018</v>
      </c>
      <c r="F17" s="5">
        <v>1</v>
      </c>
      <c r="G17" s="5" t="s">
        <v>2905</v>
      </c>
      <c r="H17" s="5">
        <v>82</v>
      </c>
      <c r="I17" s="5">
        <v>0</v>
      </c>
      <c r="J17" s="5">
        <v>2</v>
      </c>
      <c r="K17" s="6">
        <v>43131</v>
      </c>
      <c r="L17" s="5" t="s">
        <v>2922</v>
      </c>
      <c r="M17" s="5" t="s">
        <v>2923</v>
      </c>
      <c r="N17" s="148">
        <v>50</v>
      </c>
      <c r="O17" s="1">
        <v>0</v>
      </c>
      <c r="P17" s="5" t="s">
        <v>28</v>
      </c>
    </row>
    <row r="18" spans="1:16" x14ac:dyDescent="0.25">
      <c r="A18" s="5" t="s">
        <v>2903</v>
      </c>
      <c r="B18" s="5" t="s">
        <v>2904</v>
      </c>
      <c r="C18" s="5" t="s">
        <v>2903</v>
      </c>
      <c r="D18" s="5">
        <v>2010103036</v>
      </c>
      <c r="E18" s="5">
        <v>2018</v>
      </c>
      <c r="F18" s="5">
        <v>1</v>
      </c>
      <c r="G18" s="5" t="s">
        <v>2905</v>
      </c>
      <c r="H18" s="5">
        <v>85</v>
      </c>
      <c r="I18" s="5">
        <v>0</v>
      </c>
      <c r="J18" s="5">
        <v>1</v>
      </c>
      <c r="K18" s="6">
        <v>43131</v>
      </c>
      <c r="L18" s="5" t="s">
        <v>2916</v>
      </c>
      <c r="M18" s="5" t="s">
        <v>2917</v>
      </c>
      <c r="N18" s="148">
        <v>6862.9</v>
      </c>
      <c r="O18" s="1">
        <v>0</v>
      </c>
      <c r="P18" s="5" t="s">
        <v>28</v>
      </c>
    </row>
    <row r="19" spans="1:16" x14ac:dyDescent="0.25">
      <c r="A19" s="5" t="s">
        <v>2903</v>
      </c>
      <c r="B19" s="5" t="s">
        <v>2904</v>
      </c>
      <c r="C19" s="5" t="s">
        <v>2903</v>
      </c>
      <c r="D19" s="5">
        <v>2010103036</v>
      </c>
      <c r="E19" s="5">
        <v>2018</v>
      </c>
      <c r="F19" s="5">
        <v>1</v>
      </c>
      <c r="G19" s="5" t="s">
        <v>2924</v>
      </c>
      <c r="H19" s="5">
        <v>2</v>
      </c>
      <c r="I19" s="5">
        <v>0</v>
      </c>
      <c r="J19" s="5">
        <v>138</v>
      </c>
      <c r="K19" s="6">
        <v>43138</v>
      </c>
      <c r="L19" s="5" t="s">
        <v>26</v>
      </c>
      <c r="M19" s="5" t="s">
        <v>2925</v>
      </c>
      <c r="N19" s="1">
        <v>0</v>
      </c>
      <c r="O19" s="148">
        <v>11133.69</v>
      </c>
      <c r="P19" s="5" t="s">
        <v>2926</v>
      </c>
    </row>
    <row r="20" spans="1:16" x14ac:dyDescent="0.25">
      <c r="A20" s="5" t="s">
        <v>2903</v>
      </c>
      <c r="B20" s="5" t="s">
        <v>2904</v>
      </c>
      <c r="C20" s="5" t="s">
        <v>2903</v>
      </c>
      <c r="D20" s="5">
        <v>2010103036</v>
      </c>
      <c r="E20" s="5">
        <v>2018</v>
      </c>
      <c r="F20" s="5">
        <v>1</v>
      </c>
      <c r="G20" s="5" t="s">
        <v>2924</v>
      </c>
      <c r="H20" s="5">
        <v>2</v>
      </c>
      <c r="I20" s="5">
        <v>0</v>
      </c>
      <c r="J20" s="5">
        <v>137</v>
      </c>
      <c r="K20" s="6">
        <v>43138</v>
      </c>
      <c r="L20" s="5" t="s">
        <v>26</v>
      </c>
      <c r="M20" s="5" t="s">
        <v>2927</v>
      </c>
      <c r="N20" s="1">
        <v>0</v>
      </c>
      <c r="O20" s="148">
        <v>9552</v>
      </c>
      <c r="P20" s="5" t="s">
        <v>2928</v>
      </c>
    </row>
    <row r="21" spans="1:16" x14ac:dyDescent="0.25">
      <c r="A21" s="5" t="s">
        <v>2903</v>
      </c>
      <c r="B21" s="5" t="s">
        <v>2904</v>
      </c>
      <c r="C21" s="5" t="s">
        <v>2903</v>
      </c>
      <c r="D21" s="5">
        <v>2010103036</v>
      </c>
      <c r="E21" s="5">
        <v>2018</v>
      </c>
      <c r="F21" s="5">
        <v>1</v>
      </c>
      <c r="G21" s="5" t="s">
        <v>2924</v>
      </c>
      <c r="H21" s="5">
        <v>2</v>
      </c>
      <c r="I21" s="5">
        <v>0</v>
      </c>
      <c r="J21" s="5">
        <v>136</v>
      </c>
      <c r="K21" s="6">
        <v>43138</v>
      </c>
      <c r="L21" s="5" t="s">
        <v>26</v>
      </c>
      <c r="M21" s="5" t="s">
        <v>2929</v>
      </c>
      <c r="N21" s="1">
        <v>0</v>
      </c>
      <c r="O21" s="148">
        <v>5628255.5300000003</v>
      </c>
      <c r="P21" s="5" t="s">
        <v>2926</v>
      </c>
    </row>
    <row r="22" spans="1:16" x14ac:dyDescent="0.25">
      <c r="A22" s="5" t="s">
        <v>2903</v>
      </c>
      <c r="B22" s="5" t="s">
        <v>2904</v>
      </c>
      <c r="C22" s="5" t="s">
        <v>2903</v>
      </c>
      <c r="D22" s="5">
        <v>2010103036</v>
      </c>
      <c r="E22" s="5">
        <v>2018</v>
      </c>
      <c r="F22" s="5">
        <v>1</v>
      </c>
      <c r="G22" s="5" t="s">
        <v>2924</v>
      </c>
      <c r="H22" s="5">
        <v>2</v>
      </c>
      <c r="I22" s="5">
        <v>0</v>
      </c>
      <c r="J22" s="5">
        <v>135</v>
      </c>
      <c r="K22" s="6">
        <v>43138</v>
      </c>
      <c r="L22" s="5" t="s">
        <v>26</v>
      </c>
      <c r="M22" s="5" t="s">
        <v>2930</v>
      </c>
      <c r="N22" s="1">
        <v>0</v>
      </c>
      <c r="O22" s="148">
        <v>4286.0200000000004</v>
      </c>
      <c r="P22" s="5" t="s">
        <v>2926</v>
      </c>
    </row>
    <row r="23" spans="1:16" x14ac:dyDescent="0.25">
      <c r="A23" s="5" t="s">
        <v>2903</v>
      </c>
      <c r="B23" s="5" t="s">
        <v>2904</v>
      </c>
      <c r="C23" s="5" t="s">
        <v>2903</v>
      </c>
      <c r="D23" s="5">
        <v>2010103036</v>
      </c>
      <c r="E23" s="5">
        <v>2018</v>
      </c>
      <c r="F23" s="5">
        <v>1</v>
      </c>
      <c r="G23" s="5" t="s">
        <v>2924</v>
      </c>
      <c r="H23" s="5">
        <v>2</v>
      </c>
      <c r="I23" s="5">
        <v>0</v>
      </c>
      <c r="J23" s="5">
        <v>129</v>
      </c>
      <c r="K23" s="6">
        <v>43138</v>
      </c>
      <c r="L23" s="5" t="s">
        <v>26</v>
      </c>
      <c r="M23" s="5" t="s">
        <v>2931</v>
      </c>
      <c r="N23" s="1">
        <v>0</v>
      </c>
      <c r="O23" s="148">
        <v>155914.5</v>
      </c>
      <c r="P23" s="5" t="s">
        <v>2928</v>
      </c>
    </row>
    <row r="24" spans="1:16" x14ac:dyDescent="0.25">
      <c r="A24" s="5" t="s">
        <v>2903</v>
      </c>
      <c r="B24" s="5" t="s">
        <v>2904</v>
      </c>
      <c r="C24" s="5" t="s">
        <v>2903</v>
      </c>
      <c r="D24" s="5">
        <v>2010103036</v>
      </c>
      <c r="E24" s="5">
        <v>2018</v>
      </c>
      <c r="F24" s="5">
        <v>1</v>
      </c>
      <c r="G24" s="5" t="s">
        <v>2924</v>
      </c>
      <c r="H24" s="5">
        <v>2</v>
      </c>
      <c r="I24" s="5">
        <v>0</v>
      </c>
      <c r="J24" s="5">
        <v>133</v>
      </c>
      <c r="K24" s="6">
        <v>43138</v>
      </c>
      <c r="L24" s="5" t="s">
        <v>26</v>
      </c>
      <c r="M24" s="5" t="s">
        <v>2932</v>
      </c>
      <c r="N24" s="1">
        <v>0</v>
      </c>
      <c r="O24" s="148">
        <v>44011</v>
      </c>
      <c r="P24" s="5" t="s">
        <v>2928</v>
      </c>
    </row>
    <row r="25" spans="1:16" x14ac:dyDescent="0.25">
      <c r="A25" s="5" t="s">
        <v>2903</v>
      </c>
      <c r="B25" s="5" t="s">
        <v>2904</v>
      </c>
      <c r="C25" s="5" t="s">
        <v>2903</v>
      </c>
      <c r="D25" s="5">
        <v>2010103036</v>
      </c>
      <c r="E25" s="5">
        <v>2018</v>
      </c>
      <c r="F25" s="5">
        <v>1</v>
      </c>
      <c r="G25" s="5" t="s">
        <v>2924</v>
      </c>
      <c r="H25" s="5">
        <v>2</v>
      </c>
      <c r="I25" s="5">
        <v>0</v>
      </c>
      <c r="J25" s="5">
        <v>132</v>
      </c>
      <c r="K25" s="6">
        <v>43138</v>
      </c>
      <c r="L25" s="5" t="s">
        <v>26</v>
      </c>
      <c r="M25" s="5" t="s">
        <v>2933</v>
      </c>
      <c r="N25" s="1">
        <v>0</v>
      </c>
      <c r="O25" s="148">
        <v>81827</v>
      </c>
      <c r="P25" s="5" t="s">
        <v>2928</v>
      </c>
    </row>
    <row r="26" spans="1:16" x14ac:dyDescent="0.25">
      <c r="A26" s="5" t="s">
        <v>2903</v>
      </c>
      <c r="B26" s="5" t="s">
        <v>2904</v>
      </c>
      <c r="C26" s="5" t="s">
        <v>2903</v>
      </c>
      <c r="D26" s="5">
        <v>2010103036</v>
      </c>
      <c r="E26" s="5">
        <v>2018</v>
      </c>
      <c r="F26" s="5">
        <v>1</v>
      </c>
      <c r="G26" s="5" t="s">
        <v>2924</v>
      </c>
      <c r="H26" s="5">
        <v>2</v>
      </c>
      <c r="I26" s="5">
        <v>0</v>
      </c>
      <c r="J26" s="5">
        <v>131</v>
      </c>
      <c r="K26" s="6">
        <v>43138</v>
      </c>
      <c r="L26" s="5" t="s">
        <v>26</v>
      </c>
      <c r="M26" s="5" t="s">
        <v>2934</v>
      </c>
      <c r="N26" s="1">
        <v>0</v>
      </c>
      <c r="O26" s="148">
        <v>129402.54</v>
      </c>
      <c r="P26" s="5" t="s">
        <v>2928</v>
      </c>
    </row>
    <row r="27" spans="1:16" x14ac:dyDescent="0.25">
      <c r="A27" s="5" t="s">
        <v>2903</v>
      </c>
      <c r="B27" s="5" t="s">
        <v>2904</v>
      </c>
      <c r="C27" s="5" t="s">
        <v>2903</v>
      </c>
      <c r="D27" s="5">
        <v>2010103036</v>
      </c>
      <c r="E27" s="5">
        <v>2018</v>
      </c>
      <c r="F27" s="5">
        <v>1</v>
      </c>
      <c r="G27" s="5" t="s">
        <v>2924</v>
      </c>
      <c r="H27" s="5">
        <v>2</v>
      </c>
      <c r="I27" s="5">
        <v>0</v>
      </c>
      <c r="J27" s="5">
        <v>130</v>
      </c>
      <c r="K27" s="6">
        <v>43138</v>
      </c>
      <c r="L27" s="5" t="s">
        <v>26</v>
      </c>
      <c r="M27" s="5" t="s">
        <v>2935</v>
      </c>
      <c r="N27" s="1">
        <v>0</v>
      </c>
      <c r="O27" s="148">
        <v>133396</v>
      </c>
      <c r="P27" s="5" t="s">
        <v>2928</v>
      </c>
    </row>
    <row r="28" spans="1:16" x14ac:dyDescent="0.25">
      <c r="A28" s="5" t="s">
        <v>2903</v>
      </c>
      <c r="B28" s="5" t="s">
        <v>2904</v>
      </c>
      <c r="C28" s="5" t="s">
        <v>2903</v>
      </c>
      <c r="D28" s="5">
        <v>2010103036</v>
      </c>
      <c r="E28" s="5">
        <v>2018</v>
      </c>
      <c r="F28" s="5">
        <v>1</v>
      </c>
      <c r="G28" s="5" t="s">
        <v>2924</v>
      </c>
      <c r="H28" s="5">
        <v>2</v>
      </c>
      <c r="I28" s="5">
        <v>0</v>
      </c>
      <c r="J28" s="5">
        <v>134</v>
      </c>
      <c r="K28" s="6">
        <v>43138</v>
      </c>
      <c r="L28" s="5" t="s">
        <v>26</v>
      </c>
      <c r="M28" s="5" t="s">
        <v>2936</v>
      </c>
      <c r="N28" s="1">
        <v>0</v>
      </c>
      <c r="O28" s="148">
        <v>24924</v>
      </c>
      <c r="P28" s="5" t="s">
        <v>2928</v>
      </c>
    </row>
    <row r="29" spans="1:16" x14ac:dyDescent="0.25">
      <c r="A29" s="5" t="s">
        <v>2903</v>
      </c>
      <c r="B29" s="5" t="s">
        <v>2904</v>
      </c>
      <c r="C29" s="5" t="s">
        <v>2903</v>
      </c>
      <c r="D29" s="5">
        <v>2010103036</v>
      </c>
      <c r="E29" s="5">
        <v>2018</v>
      </c>
      <c r="F29" s="5">
        <v>1</v>
      </c>
      <c r="G29" s="5" t="s">
        <v>2905</v>
      </c>
      <c r="H29" s="5">
        <v>1</v>
      </c>
      <c r="I29" s="5">
        <v>0</v>
      </c>
      <c r="J29" s="5">
        <v>129</v>
      </c>
      <c r="K29" s="6">
        <v>43139</v>
      </c>
      <c r="L29" s="5" t="s">
        <v>2937</v>
      </c>
      <c r="M29" s="5">
        <v>5966000754</v>
      </c>
      <c r="N29" s="1">
        <v>0</v>
      </c>
      <c r="O29" s="148">
        <v>2078.59</v>
      </c>
      <c r="P29" s="5" t="s">
        <v>28</v>
      </c>
    </row>
    <row r="30" spans="1:16" x14ac:dyDescent="0.25">
      <c r="A30" s="5" t="s">
        <v>2903</v>
      </c>
      <c r="B30" s="5" t="s">
        <v>2904</v>
      </c>
      <c r="C30" s="5" t="s">
        <v>2903</v>
      </c>
      <c r="D30" s="5">
        <v>2010103036</v>
      </c>
      <c r="E30" s="5">
        <v>2018</v>
      </c>
      <c r="F30" s="5">
        <v>1</v>
      </c>
      <c r="G30" s="5" t="s">
        <v>2905</v>
      </c>
      <c r="H30" s="5">
        <v>1</v>
      </c>
      <c r="I30" s="5">
        <v>0</v>
      </c>
      <c r="J30" s="5">
        <v>130</v>
      </c>
      <c r="K30" s="6">
        <v>43139</v>
      </c>
      <c r="L30" s="5" t="s">
        <v>2938</v>
      </c>
      <c r="M30" s="5">
        <v>5947000493</v>
      </c>
      <c r="N30" s="1">
        <v>0</v>
      </c>
      <c r="O30" s="148">
        <v>6268.96</v>
      </c>
      <c r="P30" s="5" t="s">
        <v>28</v>
      </c>
    </row>
    <row r="31" spans="1:16" x14ac:dyDescent="0.25">
      <c r="A31" s="5" t="s">
        <v>2903</v>
      </c>
      <c r="B31" s="5" t="s">
        <v>2904</v>
      </c>
      <c r="C31" s="5" t="s">
        <v>2903</v>
      </c>
      <c r="D31" s="5">
        <v>2010103036</v>
      </c>
      <c r="E31" s="5">
        <v>2018</v>
      </c>
      <c r="F31" s="5">
        <v>1</v>
      </c>
      <c r="G31" s="5" t="s">
        <v>2905</v>
      </c>
      <c r="H31" s="5">
        <v>1</v>
      </c>
      <c r="I31" s="5">
        <v>0</v>
      </c>
      <c r="J31" s="5">
        <v>131</v>
      </c>
      <c r="K31" s="6">
        <v>43139</v>
      </c>
      <c r="L31" s="5" t="s">
        <v>2642</v>
      </c>
      <c r="M31" s="5" t="s">
        <v>2939</v>
      </c>
      <c r="N31" s="1">
        <v>0</v>
      </c>
      <c r="O31" s="148">
        <v>31667</v>
      </c>
      <c r="P31" s="5" t="s">
        <v>28</v>
      </c>
    </row>
    <row r="32" spans="1:16" x14ac:dyDescent="0.25">
      <c r="A32" s="5" t="s">
        <v>2903</v>
      </c>
      <c r="B32" s="5" t="s">
        <v>2904</v>
      </c>
      <c r="C32" s="5" t="s">
        <v>2903</v>
      </c>
      <c r="D32" s="5">
        <v>2010103036</v>
      </c>
      <c r="E32" s="5">
        <v>2018</v>
      </c>
      <c r="F32" s="5">
        <v>1</v>
      </c>
      <c r="G32" s="5" t="s">
        <v>2905</v>
      </c>
      <c r="H32" s="5">
        <v>1</v>
      </c>
      <c r="I32" s="5">
        <v>0</v>
      </c>
      <c r="J32" s="5">
        <v>132</v>
      </c>
      <c r="K32" s="6">
        <v>43139</v>
      </c>
      <c r="L32" s="5" t="s">
        <v>2940</v>
      </c>
      <c r="M32" s="5">
        <v>5966000785</v>
      </c>
      <c r="N32" s="1">
        <v>0</v>
      </c>
      <c r="O32" s="148">
        <v>6640.36</v>
      </c>
      <c r="P32" s="5" t="s">
        <v>28</v>
      </c>
    </row>
    <row r="33" spans="1:16" x14ac:dyDescent="0.25">
      <c r="A33" s="5" t="s">
        <v>2903</v>
      </c>
      <c r="B33" s="5" t="s">
        <v>2904</v>
      </c>
      <c r="C33" s="5" t="s">
        <v>2903</v>
      </c>
      <c r="D33" s="5">
        <v>2010103036</v>
      </c>
      <c r="E33" s="5">
        <v>2018</v>
      </c>
      <c r="F33" s="5">
        <v>1</v>
      </c>
      <c r="G33" s="5" t="s">
        <v>2905</v>
      </c>
      <c r="H33" s="5">
        <v>1</v>
      </c>
      <c r="I33" s="5">
        <v>0</v>
      </c>
      <c r="J33" s="5">
        <v>133</v>
      </c>
      <c r="K33" s="6">
        <v>43139</v>
      </c>
      <c r="L33" s="5" t="s">
        <v>2637</v>
      </c>
      <c r="M33" s="5" t="s">
        <v>2941</v>
      </c>
      <c r="N33" s="1">
        <v>0</v>
      </c>
      <c r="O33" s="148">
        <v>14408</v>
      </c>
      <c r="P33" s="5" t="s">
        <v>28</v>
      </c>
    </row>
    <row r="34" spans="1:16" x14ac:dyDescent="0.25">
      <c r="A34" s="5" t="s">
        <v>2903</v>
      </c>
      <c r="B34" s="5" t="s">
        <v>2904</v>
      </c>
      <c r="C34" s="5" t="s">
        <v>2903</v>
      </c>
      <c r="D34" s="5">
        <v>2010103036</v>
      </c>
      <c r="E34" s="5">
        <v>2018</v>
      </c>
      <c r="F34" s="5">
        <v>1</v>
      </c>
      <c r="G34" s="5" t="s">
        <v>2905</v>
      </c>
      <c r="H34" s="5">
        <v>1</v>
      </c>
      <c r="I34" s="5">
        <v>0</v>
      </c>
      <c r="J34" s="5">
        <v>134</v>
      </c>
      <c r="K34" s="6">
        <v>43139</v>
      </c>
      <c r="L34" s="5" t="s">
        <v>2637</v>
      </c>
      <c r="M34" s="5" t="s">
        <v>2942</v>
      </c>
      <c r="N34" s="1">
        <v>0</v>
      </c>
      <c r="O34" s="148">
        <v>10745</v>
      </c>
      <c r="P34" s="5" t="s">
        <v>28</v>
      </c>
    </row>
    <row r="35" spans="1:16" x14ac:dyDescent="0.25">
      <c r="A35" s="5" t="s">
        <v>2903</v>
      </c>
      <c r="B35" s="5" t="s">
        <v>2904</v>
      </c>
      <c r="C35" s="5" t="s">
        <v>2903</v>
      </c>
      <c r="D35" s="5">
        <v>2010103036</v>
      </c>
      <c r="E35" s="5">
        <v>2018</v>
      </c>
      <c r="F35" s="5">
        <v>1</v>
      </c>
      <c r="G35" s="5" t="s">
        <v>2905</v>
      </c>
      <c r="H35" s="5">
        <v>1</v>
      </c>
      <c r="I35" s="5">
        <v>0</v>
      </c>
      <c r="J35" s="5">
        <v>135</v>
      </c>
      <c r="K35" s="6">
        <v>43139</v>
      </c>
      <c r="L35" s="5" t="s">
        <v>2637</v>
      </c>
      <c r="M35" s="5" t="s">
        <v>2943</v>
      </c>
      <c r="N35" s="1">
        <v>0</v>
      </c>
      <c r="O35" s="148">
        <v>11544</v>
      </c>
      <c r="P35" s="5" t="s">
        <v>28</v>
      </c>
    </row>
    <row r="36" spans="1:16" x14ac:dyDescent="0.25">
      <c r="A36" s="5" t="s">
        <v>2903</v>
      </c>
      <c r="B36" s="5" t="s">
        <v>2904</v>
      </c>
      <c r="C36" s="5" t="s">
        <v>2903</v>
      </c>
      <c r="D36" s="5">
        <v>2010103036</v>
      </c>
      <c r="E36" s="5">
        <v>2018</v>
      </c>
      <c r="F36" s="5">
        <v>1</v>
      </c>
      <c r="G36" s="5" t="s">
        <v>2905</v>
      </c>
      <c r="H36" s="5">
        <v>1</v>
      </c>
      <c r="I36" s="5">
        <v>0</v>
      </c>
      <c r="J36" s="5">
        <v>136</v>
      </c>
      <c r="K36" s="6">
        <v>43139</v>
      </c>
      <c r="L36" s="5" t="s">
        <v>2637</v>
      </c>
      <c r="M36" s="5" t="s">
        <v>2944</v>
      </c>
      <c r="N36" s="1">
        <v>0</v>
      </c>
      <c r="O36" s="148">
        <v>19195</v>
      </c>
      <c r="P36" s="5" t="s">
        <v>28</v>
      </c>
    </row>
    <row r="37" spans="1:16" x14ac:dyDescent="0.25">
      <c r="A37" s="5" t="s">
        <v>2903</v>
      </c>
      <c r="B37" s="5" t="s">
        <v>2904</v>
      </c>
      <c r="C37" s="5" t="s">
        <v>2903</v>
      </c>
      <c r="D37" s="5">
        <v>2010103036</v>
      </c>
      <c r="E37" s="5">
        <v>2018</v>
      </c>
      <c r="F37" s="5">
        <v>1</v>
      </c>
      <c r="G37" s="5" t="s">
        <v>2905</v>
      </c>
      <c r="H37" s="5">
        <v>1</v>
      </c>
      <c r="I37" s="5">
        <v>0</v>
      </c>
      <c r="J37" s="5">
        <v>137</v>
      </c>
      <c r="K37" s="6">
        <v>43139</v>
      </c>
      <c r="L37" s="5" t="s">
        <v>2637</v>
      </c>
      <c r="M37" s="5" t="s">
        <v>2945</v>
      </c>
      <c r="N37" s="1">
        <v>0</v>
      </c>
      <c r="O37" s="148">
        <v>14011</v>
      </c>
      <c r="P37" s="5" t="s">
        <v>28</v>
      </c>
    </row>
    <row r="38" spans="1:16" x14ac:dyDescent="0.25">
      <c r="A38" s="5" t="s">
        <v>2903</v>
      </c>
      <c r="B38" s="5" t="s">
        <v>2904</v>
      </c>
      <c r="C38" s="5" t="s">
        <v>2903</v>
      </c>
      <c r="D38" s="5">
        <v>2010103036</v>
      </c>
      <c r="E38" s="5">
        <v>2018</v>
      </c>
      <c r="F38" s="5">
        <v>1</v>
      </c>
      <c r="G38" s="5" t="s">
        <v>2905</v>
      </c>
      <c r="H38" s="5">
        <v>1</v>
      </c>
      <c r="I38" s="5">
        <v>0</v>
      </c>
      <c r="J38" s="5">
        <v>138</v>
      </c>
      <c r="K38" s="6">
        <v>43139</v>
      </c>
      <c r="L38" s="5" t="s">
        <v>2637</v>
      </c>
      <c r="M38" s="5" t="s">
        <v>2946</v>
      </c>
      <c r="N38" s="1">
        <v>0</v>
      </c>
      <c r="O38" s="148">
        <v>3832</v>
      </c>
      <c r="P38" s="5" t="s">
        <v>28</v>
      </c>
    </row>
    <row r="39" spans="1:16" x14ac:dyDescent="0.25">
      <c r="A39" s="5" t="s">
        <v>2903</v>
      </c>
      <c r="B39" s="5" t="s">
        <v>2904</v>
      </c>
      <c r="C39" s="5" t="s">
        <v>2903</v>
      </c>
      <c r="D39" s="5">
        <v>2010103036</v>
      </c>
      <c r="E39" s="5">
        <v>2018</v>
      </c>
      <c r="F39" s="5">
        <v>1</v>
      </c>
      <c r="G39" s="5" t="s">
        <v>2905</v>
      </c>
      <c r="H39" s="5">
        <v>1</v>
      </c>
      <c r="I39" s="5">
        <v>0</v>
      </c>
      <c r="J39" s="5">
        <v>139</v>
      </c>
      <c r="K39" s="6">
        <v>43139</v>
      </c>
      <c r="L39" s="5" t="s">
        <v>2669</v>
      </c>
      <c r="M39" s="5" t="s">
        <v>2947</v>
      </c>
      <c r="N39" s="1">
        <v>0</v>
      </c>
      <c r="O39" s="148">
        <v>39454</v>
      </c>
      <c r="P39" s="5" t="s">
        <v>28</v>
      </c>
    </row>
    <row r="40" spans="1:16" x14ac:dyDescent="0.25">
      <c r="A40" s="5" t="s">
        <v>2903</v>
      </c>
      <c r="B40" s="5" t="s">
        <v>2904</v>
      </c>
      <c r="C40" s="5" t="s">
        <v>2903</v>
      </c>
      <c r="D40" s="5">
        <v>2010103036</v>
      </c>
      <c r="E40" s="5">
        <v>2018</v>
      </c>
      <c r="F40" s="5">
        <v>1</v>
      </c>
      <c r="G40" s="5" t="s">
        <v>2905</v>
      </c>
      <c r="H40" s="5">
        <v>1</v>
      </c>
      <c r="I40" s="5">
        <v>0</v>
      </c>
      <c r="J40" s="5">
        <v>140</v>
      </c>
      <c r="K40" s="6">
        <v>43139</v>
      </c>
      <c r="L40" s="5" t="s">
        <v>2948</v>
      </c>
      <c r="M40" s="5">
        <v>5947000544</v>
      </c>
      <c r="N40" s="1">
        <v>0</v>
      </c>
      <c r="O40" s="148">
        <v>5177.3999999999996</v>
      </c>
      <c r="P40" s="5" t="s">
        <v>28</v>
      </c>
    </row>
    <row r="41" spans="1:16" x14ac:dyDescent="0.25">
      <c r="A41" s="5" t="s">
        <v>2903</v>
      </c>
      <c r="B41" s="5" t="s">
        <v>2904</v>
      </c>
      <c r="C41" s="5" t="s">
        <v>2903</v>
      </c>
      <c r="D41" s="5">
        <v>2010103036</v>
      </c>
      <c r="E41" s="5">
        <v>2018</v>
      </c>
      <c r="F41" s="5">
        <v>1</v>
      </c>
      <c r="G41" s="5" t="s">
        <v>2905</v>
      </c>
      <c r="H41" s="5">
        <v>1</v>
      </c>
      <c r="I41" s="5">
        <v>0</v>
      </c>
      <c r="J41" s="5">
        <v>141</v>
      </c>
      <c r="K41" s="6">
        <v>43139</v>
      </c>
      <c r="L41" s="5" t="s">
        <v>2948</v>
      </c>
      <c r="M41" s="5">
        <v>5947000544</v>
      </c>
      <c r="N41" s="1">
        <v>0</v>
      </c>
      <c r="O41" s="148">
        <v>6826.03</v>
      </c>
      <c r="P41" s="5" t="s">
        <v>28</v>
      </c>
    </row>
    <row r="42" spans="1:16" x14ac:dyDescent="0.25">
      <c r="A42" s="5" t="s">
        <v>2903</v>
      </c>
      <c r="B42" s="5" t="s">
        <v>2904</v>
      </c>
      <c r="C42" s="5" t="s">
        <v>2903</v>
      </c>
      <c r="D42" s="5">
        <v>2010103036</v>
      </c>
      <c r="E42" s="5">
        <v>2018</v>
      </c>
      <c r="F42" s="5">
        <v>1</v>
      </c>
      <c r="G42" s="5" t="s">
        <v>2905</v>
      </c>
      <c r="H42" s="5">
        <v>1</v>
      </c>
      <c r="I42" s="5">
        <v>0</v>
      </c>
      <c r="J42" s="5">
        <v>142</v>
      </c>
      <c r="K42" s="6">
        <v>43139</v>
      </c>
      <c r="L42" s="5" t="s">
        <v>2949</v>
      </c>
      <c r="M42" s="5" t="s">
        <v>2950</v>
      </c>
      <c r="N42" s="1">
        <v>0</v>
      </c>
      <c r="O42" s="148">
        <v>13072</v>
      </c>
      <c r="P42" s="5" t="s">
        <v>28</v>
      </c>
    </row>
    <row r="43" spans="1:16" x14ac:dyDescent="0.25">
      <c r="A43" s="5" t="s">
        <v>2903</v>
      </c>
      <c r="B43" s="5" t="s">
        <v>2904</v>
      </c>
      <c r="C43" s="5" t="s">
        <v>2903</v>
      </c>
      <c r="D43" s="5">
        <v>2010103036</v>
      </c>
      <c r="E43" s="5">
        <v>2018</v>
      </c>
      <c r="F43" s="5">
        <v>1</v>
      </c>
      <c r="G43" s="5" t="s">
        <v>2905</v>
      </c>
      <c r="H43" s="5">
        <v>1</v>
      </c>
      <c r="I43" s="5">
        <v>0</v>
      </c>
      <c r="J43" s="5">
        <v>143</v>
      </c>
      <c r="K43" s="6">
        <v>43139</v>
      </c>
      <c r="L43" s="5" t="s">
        <v>2951</v>
      </c>
      <c r="M43" s="5" t="s">
        <v>2952</v>
      </c>
      <c r="N43" s="1">
        <v>0</v>
      </c>
      <c r="O43" s="148">
        <v>62131</v>
      </c>
      <c r="P43" s="5" t="s">
        <v>28</v>
      </c>
    </row>
    <row r="44" spans="1:16" x14ac:dyDescent="0.25">
      <c r="A44" s="5" t="s">
        <v>2903</v>
      </c>
      <c r="B44" s="5" t="s">
        <v>2904</v>
      </c>
      <c r="C44" s="5" t="s">
        <v>2903</v>
      </c>
      <c r="D44" s="5">
        <v>2010103036</v>
      </c>
      <c r="E44" s="5">
        <v>2018</v>
      </c>
      <c r="F44" s="5">
        <v>1</v>
      </c>
      <c r="G44" s="5" t="s">
        <v>2905</v>
      </c>
      <c r="H44" s="5">
        <v>1</v>
      </c>
      <c r="I44" s="5">
        <v>0</v>
      </c>
      <c r="J44" s="5">
        <v>144</v>
      </c>
      <c r="K44" s="6">
        <v>43139</v>
      </c>
      <c r="L44" s="5" t="s">
        <v>2951</v>
      </c>
      <c r="M44" s="5" t="s">
        <v>2953</v>
      </c>
      <c r="N44" s="1">
        <v>0</v>
      </c>
      <c r="O44" s="148">
        <v>95754</v>
      </c>
      <c r="P44" s="5" t="s">
        <v>28</v>
      </c>
    </row>
    <row r="45" spans="1:16" x14ac:dyDescent="0.25">
      <c r="A45" s="5" t="s">
        <v>2903</v>
      </c>
      <c r="B45" s="5" t="s">
        <v>2904</v>
      </c>
      <c r="C45" s="5" t="s">
        <v>2903</v>
      </c>
      <c r="D45" s="5">
        <v>2010103036</v>
      </c>
      <c r="E45" s="5">
        <v>2018</v>
      </c>
      <c r="F45" s="5">
        <v>1</v>
      </c>
      <c r="G45" s="5" t="s">
        <v>2905</v>
      </c>
      <c r="H45" s="5">
        <v>1</v>
      </c>
      <c r="I45" s="5">
        <v>0</v>
      </c>
      <c r="J45" s="5">
        <v>145</v>
      </c>
      <c r="K45" s="6">
        <v>43139</v>
      </c>
      <c r="L45" s="5" t="s">
        <v>2951</v>
      </c>
      <c r="M45" s="5" t="s">
        <v>2954</v>
      </c>
      <c r="N45" s="1">
        <v>0</v>
      </c>
      <c r="O45" s="148">
        <v>104194</v>
      </c>
      <c r="P45" s="5" t="s">
        <v>28</v>
      </c>
    </row>
    <row r="46" spans="1:16" x14ac:dyDescent="0.25">
      <c r="A46" s="5" t="s">
        <v>2903</v>
      </c>
      <c r="B46" s="5" t="s">
        <v>2904</v>
      </c>
      <c r="C46" s="5" t="s">
        <v>2903</v>
      </c>
      <c r="D46" s="5">
        <v>2010103036</v>
      </c>
      <c r="E46" s="5">
        <v>2018</v>
      </c>
      <c r="F46" s="5">
        <v>1</v>
      </c>
      <c r="G46" s="5" t="s">
        <v>2905</v>
      </c>
      <c r="H46" s="5">
        <v>1</v>
      </c>
      <c r="I46" s="5">
        <v>0</v>
      </c>
      <c r="J46" s="5">
        <v>146</v>
      </c>
      <c r="K46" s="6">
        <v>43139</v>
      </c>
      <c r="L46" s="5" t="s">
        <v>2955</v>
      </c>
      <c r="M46" s="5" t="s">
        <v>2956</v>
      </c>
      <c r="N46" s="1">
        <v>0</v>
      </c>
      <c r="O46" s="148">
        <v>21216</v>
      </c>
      <c r="P46" s="5" t="s">
        <v>28</v>
      </c>
    </row>
    <row r="47" spans="1:16" x14ac:dyDescent="0.25">
      <c r="A47" s="5" t="s">
        <v>2903</v>
      </c>
      <c r="B47" s="5" t="s">
        <v>2904</v>
      </c>
      <c r="C47" s="5" t="s">
        <v>2903</v>
      </c>
      <c r="D47" s="5">
        <v>2010103036</v>
      </c>
      <c r="E47" s="5">
        <v>2018</v>
      </c>
      <c r="F47" s="5">
        <v>1</v>
      </c>
      <c r="G47" s="5" t="s">
        <v>2905</v>
      </c>
      <c r="H47" s="5">
        <v>1</v>
      </c>
      <c r="I47" s="5">
        <v>0</v>
      </c>
      <c r="J47" s="5">
        <v>147</v>
      </c>
      <c r="K47" s="6">
        <v>43139</v>
      </c>
      <c r="L47" s="5" t="s">
        <v>2955</v>
      </c>
      <c r="M47" s="5" t="s">
        <v>2957</v>
      </c>
      <c r="N47" s="1">
        <v>0</v>
      </c>
      <c r="O47" s="148">
        <v>72662</v>
      </c>
      <c r="P47" s="5" t="s">
        <v>28</v>
      </c>
    </row>
    <row r="48" spans="1:16" x14ac:dyDescent="0.25">
      <c r="A48" s="5" t="s">
        <v>2903</v>
      </c>
      <c r="B48" s="5" t="s">
        <v>2904</v>
      </c>
      <c r="C48" s="5" t="s">
        <v>2903</v>
      </c>
      <c r="D48" s="5">
        <v>2010103036</v>
      </c>
      <c r="E48" s="5">
        <v>2018</v>
      </c>
      <c r="F48" s="5">
        <v>1</v>
      </c>
      <c r="G48" s="5" t="s">
        <v>2905</v>
      </c>
      <c r="H48" s="5">
        <v>1</v>
      </c>
      <c r="I48" s="5">
        <v>0</v>
      </c>
      <c r="J48" s="5">
        <v>148</v>
      </c>
      <c r="K48" s="6">
        <v>43139</v>
      </c>
      <c r="L48" s="5" t="s">
        <v>2955</v>
      </c>
      <c r="M48" s="5" t="s">
        <v>2958</v>
      </c>
      <c r="N48" s="1">
        <v>0</v>
      </c>
      <c r="O48" s="148">
        <v>145676</v>
      </c>
      <c r="P48" s="5" t="s">
        <v>28</v>
      </c>
    </row>
    <row r="49" spans="1:16" x14ac:dyDescent="0.25">
      <c r="A49" s="5" t="s">
        <v>2903</v>
      </c>
      <c r="B49" s="5" t="s">
        <v>2904</v>
      </c>
      <c r="C49" s="5" t="s">
        <v>2903</v>
      </c>
      <c r="D49" s="5">
        <v>2010103036</v>
      </c>
      <c r="E49" s="5">
        <v>2018</v>
      </c>
      <c r="F49" s="5">
        <v>1</v>
      </c>
      <c r="G49" s="5" t="s">
        <v>2905</v>
      </c>
      <c r="H49" s="5">
        <v>1</v>
      </c>
      <c r="I49" s="5">
        <v>0</v>
      </c>
      <c r="J49" s="5">
        <v>149</v>
      </c>
      <c r="K49" s="6">
        <v>43139</v>
      </c>
      <c r="L49" s="5" t="s">
        <v>2955</v>
      </c>
      <c r="M49" s="5" t="s">
        <v>2959</v>
      </c>
      <c r="N49" s="1">
        <v>0</v>
      </c>
      <c r="O49" s="148">
        <v>25826</v>
      </c>
      <c r="P49" s="5" t="s">
        <v>28</v>
      </c>
    </row>
    <row r="50" spans="1:16" x14ac:dyDescent="0.25">
      <c r="A50" s="5" t="s">
        <v>2903</v>
      </c>
      <c r="B50" s="5" t="s">
        <v>2904</v>
      </c>
      <c r="C50" s="5" t="s">
        <v>2903</v>
      </c>
      <c r="D50" s="5">
        <v>2010103036</v>
      </c>
      <c r="E50" s="5">
        <v>2018</v>
      </c>
      <c r="F50" s="5">
        <v>1</v>
      </c>
      <c r="G50" s="5" t="s">
        <v>2905</v>
      </c>
      <c r="H50" s="5">
        <v>1</v>
      </c>
      <c r="I50" s="5">
        <v>0</v>
      </c>
      <c r="J50" s="5">
        <v>150</v>
      </c>
      <c r="K50" s="6">
        <v>43139</v>
      </c>
      <c r="L50" s="5" t="s">
        <v>2955</v>
      </c>
      <c r="M50" s="5" t="s">
        <v>2960</v>
      </c>
      <c r="N50" s="1">
        <v>0</v>
      </c>
      <c r="O50" s="148">
        <v>51272</v>
      </c>
      <c r="P50" s="5" t="s">
        <v>28</v>
      </c>
    </row>
    <row r="51" spans="1:16" x14ac:dyDescent="0.25">
      <c r="A51" s="5" t="s">
        <v>2903</v>
      </c>
      <c r="B51" s="5" t="s">
        <v>2904</v>
      </c>
      <c r="C51" s="5" t="s">
        <v>2903</v>
      </c>
      <c r="D51" s="5">
        <v>2010103036</v>
      </c>
      <c r="E51" s="5">
        <v>2018</v>
      </c>
      <c r="F51" s="5">
        <v>1</v>
      </c>
      <c r="G51" s="5" t="s">
        <v>2905</v>
      </c>
      <c r="H51" s="5">
        <v>1</v>
      </c>
      <c r="I51" s="5">
        <v>0</v>
      </c>
      <c r="J51" s="5">
        <v>151</v>
      </c>
      <c r="K51" s="6">
        <v>43139</v>
      </c>
      <c r="L51" s="5" t="s">
        <v>2955</v>
      </c>
      <c r="M51" s="5" t="s">
        <v>2961</v>
      </c>
      <c r="N51" s="1">
        <v>0</v>
      </c>
      <c r="O51" s="148">
        <v>49139</v>
      </c>
      <c r="P51" s="5" t="s">
        <v>28</v>
      </c>
    </row>
    <row r="52" spans="1:16" x14ac:dyDescent="0.25">
      <c r="A52" s="5" t="s">
        <v>2903</v>
      </c>
      <c r="B52" s="5" t="s">
        <v>2904</v>
      </c>
      <c r="C52" s="5" t="s">
        <v>2903</v>
      </c>
      <c r="D52" s="5">
        <v>2010103036</v>
      </c>
      <c r="E52" s="5">
        <v>2018</v>
      </c>
      <c r="F52" s="5">
        <v>1</v>
      </c>
      <c r="G52" s="5" t="s">
        <v>2905</v>
      </c>
      <c r="H52" s="5">
        <v>1</v>
      </c>
      <c r="I52" s="5">
        <v>0</v>
      </c>
      <c r="J52" s="5">
        <v>152</v>
      </c>
      <c r="K52" s="6">
        <v>43139</v>
      </c>
      <c r="L52" s="5" t="s">
        <v>2955</v>
      </c>
      <c r="M52" s="5" t="s">
        <v>2962</v>
      </c>
      <c r="N52" s="1">
        <v>0</v>
      </c>
      <c r="O52" s="148">
        <v>20833</v>
      </c>
      <c r="P52" s="5" t="s">
        <v>28</v>
      </c>
    </row>
    <row r="53" spans="1:16" x14ac:dyDescent="0.25">
      <c r="A53" s="5" t="s">
        <v>2903</v>
      </c>
      <c r="B53" s="5" t="s">
        <v>2904</v>
      </c>
      <c r="C53" s="5" t="s">
        <v>2903</v>
      </c>
      <c r="D53" s="5">
        <v>2010103036</v>
      </c>
      <c r="E53" s="5">
        <v>2018</v>
      </c>
      <c r="F53" s="5">
        <v>1</v>
      </c>
      <c r="G53" s="5" t="s">
        <v>2905</v>
      </c>
      <c r="H53" s="5">
        <v>1</v>
      </c>
      <c r="I53" s="5">
        <v>0</v>
      </c>
      <c r="J53" s="5">
        <v>153</v>
      </c>
      <c r="K53" s="6">
        <v>43139</v>
      </c>
      <c r="L53" s="5" t="s">
        <v>2955</v>
      </c>
      <c r="M53" s="5" t="s">
        <v>2963</v>
      </c>
      <c r="N53" s="1">
        <v>0</v>
      </c>
      <c r="O53" s="148">
        <v>197744</v>
      </c>
      <c r="P53" s="5" t="s">
        <v>28</v>
      </c>
    </row>
    <row r="54" spans="1:16" x14ac:dyDescent="0.25">
      <c r="A54" s="5" t="s">
        <v>2903</v>
      </c>
      <c r="B54" s="5" t="s">
        <v>2904</v>
      </c>
      <c r="C54" s="5" t="s">
        <v>2903</v>
      </c>
      <c r="D54" s="5">
        <v>2010103036</v>
      </c>
      <c r="E54" s="5">
        <v>2018</v>
      </c>
      <c r="F54" s="5">
        <v>1</v>
      </c>
      <c r="G54" s="5" t="s">
        <v>2905</v>
      </c>
      <c r="H54" s="5">
        <v>1</v>
      </c>
      <c r="I54" s="5">
        <v>0</v>
      </c>
      <c r="J54" s="5">
        <v>154</v>
      </c>
      <c r="K54" s="6">
        <v>43139</v>
      </c>
      <c r="L54" s="5" t="s">
        <v>2955</v>
      </c>
      <c r="M54" s="5" t="s">
        <v>2964</v>
      </c>
      <c r="N54" s="1">
        <v>0</v>
      </c>
      <c r="O54" s="148">
        <v>2472</v>
      </c>
      <c r="P54" s="5" t="s">
        <v>28</v>
      </c>
    </row>
    <row r="55" spans="1:16" x14ac:dyDescent="0.25">
      <c r="A55" s="5" t="s">
        <v>2903</v>
      </c>
      <c r="B55" s="5" t="s">
        <v>2904</v>
      </c>
      <c r="C55" s="5" t="s">
        <v>2903</v>
      </c>
      <c r="D55" s="5">
        <v>2010103036</v>
      </c>
      <c r="E55" s="5">
        <v>2018</v>
      </c>
      <c r="F55" s="5">
        <v>1</v>
      </c>
      <c r="G55" s="5" t="s">
        <v>2905</v>
      </c>
      <c r="H55" s="5">
        <v>1</v>
      </c>
      <c r="I55" s="5">
        <v>0</v>
      </c>
      <c r="J55" s="5">
        <v>155</v>
      </c>
      <c r="K55" s="6">
        <v>43139</v>
      </c>
      <c r="L55" s="5" t="s">
        <v>2955</v>
      </c>
      <c r="M55" s="5" t="s">
        <v>2965</v>
      </c>
      <c r="N55" s="1">
        <v>0</v>
      </c>
      <c r="O55" s="148">
        <v>188384</v>
      </c>
      <c r="P55" s="5" t="s">
        <v>28</v>
      </c>
    </row>
    <row r="56" spans="1:16" x14ac:dyDescent="0.25">
      <c r="A56" s="5" t="s">
        <v>2903</v>
      </c>
      <c r="B56" s="5" t="s">
        <v>2904</v>
      </c>
      <c r="C56" s="5" t="s">
        <v>2903</v>
      </c>
      <c r="D56" s="5">
        <v>2010103036</v>
      </c>
      <c r="E56" s="5">
        <v>2018</v>
      </c>
      <c r="F56" s="5">
        <v>1</v>
      </c>
      <c r="G56" s="5" t="s">
        <v>2905</v>
      </c>
      <c r="H56" s="5">
        <v>1</v>
      </c>
      <c r="I56" s="5">
        <v>0</v>
      </c>
      <c r="J56" s="5">
        <v>156</v>
      </c>
      <c r="K56" s="6">
        <v>43139</v>
      </c>
      <c r="L56" s="5" t="s">
        <v>2955</v>
      </c>
      <c r="M56" s="5" t="s">
        <v>2966</v>
      </c>
      <c r="N56" s="1">
        <v>0</v>
      </c>
      <c r="O56" s="148">
        <v>32849.919999999998</v>
      </c>
      <c r="P56" s="5" t="s">
        <v>28</v>
      </c>
    </row>
    <row r="57" spans="1:16" x14ac:dyDescent="0.25">
      <c r="A57" s="5" t="s">
        <v>2903</v>
      </c>
      <c r="B57" s="5" t="s">
        <v>2904</v>
      </c>
      <c r="C57" s="5" t="s">
        <v>2903</v>
      </c>
      <c r="D57" s="5">
        <v>2010103036</v>
      </c>
      <c r="E57" s="5">
        <v>2018</v>
      </c>
      <c r="F57" s="5">
        <v>1</v>
      </c>
      <c r="G57" s="5" t="s">
        <v>2905</v>
      </c>
      <c r="H57" s="5">
        <v>1</v>
      </c>
      <c r="I57" s="5">
        <v>0</v>
      </c>
      <c r="J57" s="5">
        <v>157</v>
      </c>
      <c r="K57" s="6">
        <v>43139</v>
      </c>
      <c r="L57" s="5" t="s">
        <v>2955</v>
      </c>
      <c r="M57" s="5" t="s">
        <v>2967</v>
      </c>
      <c r="N57" s="1">
        <v>0</v>
      </c>
      <c r="O57" s="148">
        <v>20682</v>
      </c>
      <c r="P57" s="5" t="s">
        <v>28</v>
      </c>
    </row>
    <row r="58" spans="1:16" x14ac:dyDescent="0.25">
      <c r="A58" s="5" t="s">
        <v>2903</v>
      </c>
      <c r="B58" s="5" t="s">
        <v>2904</v>
      </c>
      <c r="C58" s="5" t="s">
        <v>2903</v>
      </c>
      <c r="D58" s="5">
        <v>2010103036</v>
      </c>
      <c r="E58" s="5">
        <v>2018</v>
      </c>
      <c r="F58" s="5">
        <v>1</v>
      </c>
      <c r="G58" s="5" t="s">
        <v>2905</v>
      </c>
      <c r="H58" s="5">
        <v>1</v>
      </c>
      <c r="I58" s="5">
        <v>0</v>
      </c>
      <c r="J58" s="5">
        <v>158</v>
      </c>
      <c r="K58" s="6">
        <v>43139</v>
      </c>
      <c r="L58" s="5" t="s">
        <v>2968</v>
      </c>
      <c r="M58" s="5" t="s">
        <v>2969</v>
      </c>
      <c r="N58" s="1">
        <v>0</v>
      </c>
      <c r="O58" s="1">
        <v>6786.04</v>
      </c>
      <c r="P58" s="5" t="s">
        <v>28</v>
      </c>
    </row>
    <row r="59" spans="1:16" x14ac:dyDescent="0.25">
      <c r="A59" s="5" t="s">
        <v>2903</v>
      </c>
      <c r="B59" s="5" t="s">
        <v>2904</v>
      </c>
      <c r="C59" s="5" t="s">
        <v>2903</v>
      </c>
      <c r="D59" s="5">
        <v>2010103036</v>
      </c>
      <c r="E59" s="5">
        <v>2018</v>
      </c>
      <c r="F59" s="5">
        <v>1</v>
      </c>
      <c r="G59" s="5" t="s">
        <v>2905</v>
      </c>
      <c r="H59" s="5">
        <v>1</v>
      </c>
      <c r="I59" s="5">
        <v>0</v>
      </c>
      <c r="J59" s="5">
        <v>159</v>
      </c>
      <c r="K59" s="6">
        <v>43139</v>
      </c>
      <c r="L59" s="5" t="s">
        <v>2968</v>
      </c>
      <c r="M59" s="5" t="s">
        <v>2969</v>
      </c>
      <c r="N59" s="1">
        <v>0</v>
      </c>
      <c r="O59" s="1">
        <v>17366.669999999998</v>
      </c>
      <c r="P59" s="5" t="s">
        <v>28</v>
      </c>
    </row>
    <row r="60" spans="1:16" x14ac:dyDescent="0.25">
      <c r="A60" s="5" t="s">
        <v>2903</v>
      </c>
      <c r="B60" s="5" t="s">
        <v>2904</v>
      </c>
      <c r="C60" s="5" t="s">
        <v>2903</v>
      </c>
      <c r="D60" s="5">
        <v>2010103036</v>
      </c>
      <c r="E60" s="5">
        <v>2018</v>
      </c>
      <c r="F60" s="5">
        <v>1</v>
      </c>
      <c r="G60" s="5" t="s">
        <v>2905</v>
      </c>
      <c r="H60" s="5">
        <v>1</v>
      </c>
      <c r="I60" s="5">
        <v>0</v>
      </c>
      <c r="J60" s="5">
        <v>160</v>
      </c>
      <c r="K60" s="6">
        <v>43139</v>
      </c>
      <c r="L60" s="5" t="s">
        <v>2968</v>
      </c>
      <c r="M60" s="5" t="s">
        <v>2970</v>
      </c>
      <c r="N60" s="1">
        <v>0</v>
      </c>
      <c r="O60" s="1">
        <v>959222.37</v>
      </c>
      <c r="P60" s="5" t="s">
        <v>28</v>
      </c>
    </row>
    <row r="61" spans="1:16" x14ac:dyDescent="0.25">
      <c r="A61" s="5" t="s">
        <v>2903</v>
      </c>
      <c r="B61" s="5" t="s">
        <v>2904</v>
      </c>
      <c r="C61" s="5" t="s">
        <v>2903</v>
      </c>
      <c r="D61" s="5">
        <v>2010103036</v>
      </c>
      <c r="E61" s="5">
        <v>2018</v>
      </c>
      <c r="F61" s="5">
        <v>1</v>
      </c>
      <c r="G61" s="5" t="s">
        <v>2905</v>
      </c>
      <c r="H61" s="5">
        <v>1</v>
      </c>
      <c r="I61" s="5">
        <v>0</v>
      </c>
      <c r="J61" s="5">
        <v>161</v>
      </c>
      <c r="K61" s="6">
        <v>43139</v>
      </c>
      <c r="L61" s="5" t="s">
        <v>2968</v>
      </c>
      <c r="M61" s="5" t="s">
        <v>2971</v>
      </c>
      <c r="N61" s="1">
        <v>0</v>
      </c>
      <c r="O61" s="1">
        <v>6622.92</v>
      </c>
      <c r="P61" s="5" t="s">
        <v>28</v>
      </c>
    </row>
    <row r="62" spans="1:16" x14ac:dyDescent="0.25">
      <c r="A62" s="5" t="s">
        <v>2903</v>
      </c>
      <c r="B62" s="5" t="s">
        <v>2904</v>
      </c>
      <c r="C62" s="5" t="s">
        <v>2903</v>
      </c>
      <c r="D62" s="5">
        <v>2010103036</v>
      </c>
      <c r="E62" s="5">
        <v>2018</v>
      </c>
      <c r="F62" s="5">
        <v>1</v>
      </c>
      <c r="G62" s="5" t="s">
        <v>2905</v>
      </c>
      <c r="H62" s="5">
        <v>1</v>
      </c>
      <c r="I62" s="5">
        <v>0</v>
      </c>
      <c r="J62" s="5">
        <v>162</v>
      </c>
      <c r="K62" s="6">
        <v>43139</v>
      </c>
      <c r="L62" s="5" t="s">
        <v>2972</v>
      </c>
      <c r="M62" s="5" t="s">
        <v>2973</v>
      </c>
      <c r="N62" s="1">
        <v>0</v>
      </c>
      <c r="O62" s="148">
        <v>30647.26</v>
      </c>
      <c r="P62" s="5" t="s">
        <v>28</v>
      </c>
    </row>
    <row r="63" spans="1:16" x14ac:dyDescent="0.25">
      <c r="A63" s="5" t="s">
        <v>2903</v>
      </c>
      <c r="B63" s="5" t="s">
        <v>2904</v>
      </c>
      <c r="C63" s="5" t="s">
        <v>2903</v>
      </c>
      <c r="D63" s="5">
        <v>2010103036</v>
      </c>
      <c r="E63" s="5">
        <v>2018</v>
      </c>
      <c r="F63" s="5">
        <v>1</v>
      </c>
      <c r="G63" s="5" t="s">
        <v>2905</v>
      </c>
      <c r="H63" s="5">
        <v>1</v>
      </c>
      <c r="I63" s="5">
        <v>0</v>
      </c>
      <c r="J63" s="5">
        <v>163</v>
      </c>
      <c r="K63" s="6">
        <v>43139</v>
      </c>
      <c r="L63" s="5" t="s">
        <v>2974</v>
      </c>
      <c r="M63" s="5">
        <v>5947000531</v>
      </c>
      <c r="N63" s="1">
        <v>0</v>
      </c>
      <c r="O63" s="148">
        <v>22673</v>
      </c>
      <c r="P63" s="5" t="s">
        <v>28</v>
      </c>
    </row>
    <row r="64" spans="1:16" x14ac:dyDescent="0.25">
      <c r="A64" s="5" t="s">
        <v>2903</v>
      </c>
      <c r="B64" s="5" t="s">
        <v>2904</v>
      </c>
      <c r="C64" s="5" t="s">
        <v>2903</v>
      </c>
      <c r="D64" s="5">
        <v>2010103036</v>
      </c>
      <c r="E64" s="5">
        <v>2018</v>
      </c>
      <c r="F64" s="5">
        <v>1</v>
      </c>
      <c r="G64" s="5" t="s">
        <v>2905</v>
      </c>
      <c r="H64" s="5">
        <v>1</v>
      </c>
      <c r="I64" s="5">
        <v>0</v>
      </c>
      <c r="J64" s="5">
        <v>164</v>
      </c>
      <c r="K64" s="6">
        <v>43139</v>
      </c>
      <c r="L64" s="5" t="s">
        <v>2975</v>
      </c>
      <c r="M64" s="5">
        <v>5947000554</v>
      </c>
      <c r="N64" s="1">
        <v>0</v>
      </c>
      <c r="O64" s="148">
        <v>10129</v>
      </c>
      <c r="P64" s="5" t="s">
        <v>28</v>
      </c>
    </row>
    <row r="65" spans="1:16" x14ac:dyDescent="0.25">
      <c r="A65" s="5" t="s">
        <v>2903</v>
      </c>
      <c r="B65" s="5" t="s">
        <v>2904</v>
      </c>
      <c r="C65" s="5" t="s">
        <v>2903</v>
      </c>
      <c r="D65" s="5">
        <v>2010103036</v>
      </c>
      <c r="E65" s="5">
        <v>2018</v>
      </c>
      <c r="F65" s="5">
        <v>1</v>
      </c>
      <c r="G65" s="5" t="s">
        <v>2905</v>
      </c>
      <c r="H65" s="5">
        <v>1</v>
      </c>
      <c r="I65" s="5">
        <v>0</v>
      </c>
      <c r="J65" s="5">
        <v>165</v>
      </c>
      <c r="K65" s="6">
        <v>43139</v>
      </c>
      <c r="L65" s="5" t="s">
        <v>2949</v>
      </c>
      <c r="M65" s="5" t="s">
        <v>2976</v>
      </c>
      <c r="N65" s="1">
        <v>0</v>
      </c>
      <c r="O65" s="148">
        <v>664839</v>
      </c>
      <c r="P65" s="5" t="s">
        <v>28</v>
      </c>
    </row>
    <row r="66" spans="1:16" x14ac:dyDescent="0.25">
      <c r="A66" s="5" t="s">
        <v>2903</v>
      </c>
      <c r="B66" s="5" t="s">
        <v>2904</v>
      </c>
      <c r="C66" s="5" t="s">
        <v>2903</v>
      </c>
      <c r="D66" s="5">
        <v>2010103036</v>
      </c>
      <c r="E66" s="5">
        <v>2018</v>
      </c>
      <c r="F66" s="5">
        <v>1</v>
      </c>
      <c r="G66" s="5" t="s">
        <v>2905</v>
      </c>
      <c r="H66" s="5">
        <v>1</v>
      </c>
      <c r="I66" s="5">
        <v>0</v>
      </c>
      <c r="J66" s="5">
        <v>166</v>
      </c>
      <c r="K66" s="6">
        <v>43139</v>
      </c>
      <c r="L66" s="5" t="s">
        <v>2949</v>
      </c>
      <c r="M66" s="5" t="s">
        <v>2977</v>
      </c>
      <c r="N66" s="1">
        <v>0</v>
      </c>
      <c r="O66" s="148">
        <v>19055</v>
      </c>
      <c r="P66" s="5" t="s">
        <v>28</v>
      </c>
    </row>
    <row r="67" spans="1:16" x14ac:dyDescent="0.25">
      <c r="A67" s="5" t="s">
        <v>2903</v>
      </c>
      <c r="B67" s="5" t="s">
        <v>2904</v>
      </c>
      <c r="C67" s="5" t="s">
        <v>2903</v>
      </c>
      <c r="D67" s="5">
        <v>2010103036</v>
      </c>
      <c r="E67" s="5">
        <v>2018</v>
      </c>
      <c r="F67" s="5">
        <v>1</v>
      </c>
      <c r="G67" s="5" t="s">
        <v>2905</v>
      </c>
      <c r="H67" s="5">
        <v>1</v>
      </c>
      <c r="I67" s="5">
        <v>0</v>
      </c>
      <c r="J67" s="5">
        <v>167</v>
      </c>
      <c r="K67" s="6">
        <v>43139</v>
      </c>
      <c r="L67" s="5" t="s">
        <v>2978</v>
      </c>
      <c r="M67" s="5" t="s">
        <v>2979</v>
      </c>
      <c r="N67" s="1">
        <v>0</v>
      </c>
      <c r="O67" s="148">
        <v>22718</v>
      </c>
      <c r="P67" s="5" t="s">
        <v>28</v>
      </c>
    </row>
    <row r="68" spans="1:16" x14ac:dyDescent="0.25">
      <c r="A68" s="5" t="s">
        <v>2903</v>
      </c>
      <c r="B68" s="5" t="s">
        <v>2904</v>
      </c>
      <c r="C68" s="5" t="s">
        <v>2903</v>
      </c>
      <c r="D68" s="5">
        <v>2010103036</v>
      </c>
      <c r="E68" s="5">
        <v>2018</v>
      </c>
      <c r="F68" s="5">
        <v>1</v>
      </c>
      <c r="G68" s="5" t="s">
        <v>2905</v>
      </c>
      <c r="H68" s="5">
        <v>1</v>
      </c>
      <c r="I68" s="5">
        <v>0</v>
      </c>
      <c r="J68" s="5">
        <v>168</v>
      </c>
      <c r="K68" s="6">
        <v>43139</v>
      </c>
      <c r="L68" s="5" t="s">
        <v>2978</v>
      </c>
      <c r="M68" s="5" t="s">
        <v>2980</v>
      </c>
      <c r="N68" s="1">
        <v>0</v>
      </c>
      <c r="O68" s="148">
        <v>33997.800000000003</v>
      </c>
      <c r="P68" s="5" t="s">
        <v>28</v>
      </c>
    </row>
    <row r="69" spans="1:16" x14ac:dyDescent="0.25">
      <c r="A69" s="5" t="s">
        <v>2903</v>
      </c>
      <c r="B69" s="5" t="s">
        <v>2904</v>
      </c>
      <c r="C69" s="5" t="s">
        <v>2903</v>
      </c>
      <c r="D69" s="5">
        <v>2010103036</v>
      </c>
      <c r="E69" s="5">
        <v>2018</v>
      </c>
      <c r="F69" s="5">
        <v>1</v>
      </c>
      <c r="G69" s="5" t="s">
        <v>2905</v>
      </c>
      <c r="H69" s="5">
        <v>1</v>
      </c>
      <c r="I69" s="5">
        <v>0</v>
      </c>
      <c r="J69" s="5">
        <v>169</v>
      </c>
      <c r="K69" s="6">
        <v>43139</v>
      </c>
      <c r="L69" s="5" t="s">
        <v>2978</v>
      </c>
      <c r="M69" s="5" t="s">
        <v>2981</v>
      </c>
      <c r="N69" s="1">
        <v>0</v>
      </c>
      <c r="O69" s="148">
        <v>46993.760000000002</v>
      </c>
      <c r="P69" s="5" t="s">
        <v>28</v>
      </c>
    </row>
    <row r="70" spans="1:16" x14ac:dyDescent="0.25">
      <c r="A70" s="5" t="s">
        <v>2903</v>
      </c>
      <c r="B70" s="5" t="s">
        <v>2904</v>
      </c>
      <c r="C70" s="5" t="s">
        <v>2903</v>
      </c>
      <c r="D70" s="5">
        <v>2010103036</v>
      </c>
      <c r="E70" s="5">
        <v>2018</v>
      </c>
      <c r="F70" s="5">
        <v>1</v>
      </c>
      <c r="G70" s="5" t="s">
        <v>2905</v>
      </c>
      <c r="H70" s="5">
        <v>1</v>
      </c>
      <c r="I70" s="5">
        <v>0</v>
      </c>
      <c r="J70" s="5">
        <v>170</v>
      </c>
      <c r="K70" s="6">
        <v>43139</v>
      </c>
      <c r="L70" s="5" t="s">
        <v>2978</v>
      </c>
      <c r="M70" s="5" t="s">
        <v>2982</v>
      </c>
      <c r="N70" s="1">
        <v>0</v>
      </c>
      <c r="O70" s="148">
        <v>66799</v>
      </c>
      <c r="P70" s="5" t="s">
        <v>28</v>
      </c>
    </row>
    <row r="71" spans="1:16" x14ac:dyDescent="0.25">
      <c r="A71" s="5" t="s">
        <v>2903</v>
      </c>
      <c r="B71" s="5" t="s">
        <v>2904</v>
      </c>
      <c r="C71" s="5" t="s">
        <v>2903</v>
      </c>
      <c r="D71" s="5">
        <v>2010103036</v>
      </c>
      <c r="E71" s="5">
        <v>2018</v>
      </c>
      <c r="F71" s="5">
        <v>1</v>
      </c>
      <c r="G71" s="5" t="s">
        <v>2905</v>
      </c>
      <c r="H71" s="5">
        <v>1</v>
      </c>
      <c r="I71" s="5">
        <v>0</v>
      </c>
      <c r="J71" s="5">
        <v>171</v>
      </c>
      <c r="K71" s="6">
        <v>43139</v>
      </c>
      <c r="L71" s="5" t="s">
        <v>2978</v>
      </c>
      <c r="M71" s="5" t="s">
        <v>2983</v>
      </c>
      <c r="N71" s="1">
        <v>0</v>
      </c>
      <c r="O71" s="148">
        <v>34227</v>
      </c>
      <c r="P71" s="5" t="s">
        <v>28</v>
      </c>
    </row>
    <row r="72" spans="1:16" x14ac:dyDescent="0.25">
      <c r="A72" s="5" t="s">
        <v>2903</v>
      </c>
      <c r="B72" s="5" t="s">
        <v>2904</v>
      </c>
      <c r="C72" s="5" t="s">
        <v>2903</v>
      </c>
      <c r="D72" s="5">
        <v>2010103036</v>
      </c>
      <c r="E72" s="5">
        <v>2018</v>
      </c>
      <c r="F72" s="5">
        <v>1</v>
      </c>
      <c r="G72" s="5" t="s">
        <v>2905</v>
      </c>
      <c r="H72" s="5">
        <v>1</v>
      </c>
      <c r="I72" s="5">
        <v>0</v>
      </c>
      <c r="J72" s="5">
        <v>172</v>
      </c>
      <c r="K72" s="6">
        <v>43139</v>
      </c>
      <c r="L72" s="5" t="s">
        <v>2978</v>
      </c>
      <c r="M72" s="5" t="s">
        <v>2984</v>
      </c>
      <c r="N72" s="1">
        <v>0</v>
      </c>
      <c r="O72" s="148">
        <v>29032.71</v>
      </c>
      <c r="P72" s="5" t="s">
        <v>28</v>
      </c>
    </row>
    <row r="73" spans="1:16" x14ac:dyDescent="0.25">
      <c r="A73" s="5" t="s">
        <v>2903</v>
      </c>
      <c r="B73" s="5" t="s">
        <v>2904</v>
      </c>
      <c r="C73" s="5" t="s">
        <v>2903</v>
      </c>
      <c r="D73" s="5">
        <v>2010103036</v>
      </c>
      <c r="E73" s="5">
        <v>2018</v>
      </c>
      <c r="F73" s="5">
        <v>1</v>
      </c>
      <c r="G73" s="5" t="s">
        <v>2905</v>
      </c>
      <c r="H73" s="5">
        <v>1</v>
      </c>
      <c r="I73" s="5">
        <v>0</v>
      </c>
      <c r="J73" s="5">
        <v>173</v>
      </c>
      <c r="K73" s="6">
        <v>43139</v>
      </c>
      <c r="L73" s="5" t="s">
        <v>2985</v>
      </c>
      <c r="M73" s="5" t="s">
        <v>2986</v>
      </c>
      <c r="N73" s="1">
        <v>0</v>
      </c>
      <c r="O73" s="148">
        <v>77797.64</v>
      </c>
      <c r="P73" s="5" t="s">
        <v>28</v>
      </c>
    </row>
    <row r="74" spans="1:16" x14ac:dyDescent="0.25">
      <c r="A74" s="5" t="s">
        <v>2903</v>
      </c>
      <c r="B74" s="5" t="s">
        <v>2904</v>
      </c>
      <c r="C74" s="5" t="s">
        <v>2903</v>
      </c>
      <c r="D74" s="5">
        <v>2010103036</v>
      </c>
      <c r="E74" s="5">
        <v>2018</v>
      </c>
      <c r="F74" s="5">
        <v>1</v>
      </c>
      <c r="G74" s="5" t="s">
        <v>2905</v>
      </c>
      <c r="H74" s="5">
        <v>1</v>
      </c>
      <c r="I74" s="5">
        <v>0</v>
      </c>
      <c r="J74" s="5">
        <v>174</v>
      </c>
      <c r="K74" s="6">
        <v>43139</v>
      </c>
      <c r="L74" s="5" t="s">
        <v>2985</v>
      </c>
      <c r="M74" s="5" t="s">
        <v>2987</v>
      </c>
      <c r="N74" s="1">
        <v>0</v>
      </c>
      <c r="O74" s="148">
        <v>25124</v>
      </c>
      <c r="P74" s="5" t="s">
        <v>28</v>
      </c>
    </row>
    <row r="75" spans="1:16" x14ac:dyDescent="0.25">
      <c r="A75" s="5" t="s">
        <v>2903</v>
      </c>
      <c r="B75" s="5" t="s">
        <v>2904</v>
      </c>
      <c r="C75" s="5" t="s">
        <v>2903</v>
      </c>
      <c r="D75" s="5">
        <v>2010103036</v>
      </c>
      <c r="E75" s="5">
        <v>2018</v>
      </c>
      <c r="F75" s="5">
        <v>1</v>
      </c>
      <c r="G75" s="5" t="s">
        <v>2905</v>
      </c>
      <c r="H75" s="5">
        <v>1</v>
      </c>
      <c r="I75" s="5">
        <v>0</v>
      </c>
      <c r="J75" s="5">
        <v>175</v>
      </c>
      <c r="K75" s="6">
        <v>43139</v>
      </c>
      <c r="L75" s="5" t="s">
        <v>2955</v>
      </c>
      <c r="M75" s="5" t="s">
        <v>2988</v>
      </c>
      <c r="N75" s="1">
        <v>0</v>
      </c>
      <c r="O75" s="148">
        <v>117535</v>
      </c>
      <c r="P75" s="5" t="s">
        <v>28</v>
      </c>
    </row>
    <row r="76" spans="1:16" x14ac:dyDescent="0.25">
      <c r="A76" s="5" t="s">
        <v>2903</v>
      </c>
      <c r="B76" s="5" t="s">
        <v>2904</v>
      </c>
      <c r="C76" s="5" t="s">
        <v>2903</v>
      </c>
      <c r="D76" s="5">
        <v>2010103036</v>
      </c>
      <c r="E76" s="5">
        <v>2018</v>
      </c>
      <c r="F76" s="5">
        <v>1</v>
      </c>
      <c r="G76" s="5" t="s">
        <v>2905</v>
      </c>
      <c r="H76" s="5">
        <v>1</v>
      </c>
      <c r="I76" s="5">
        <v>0</v>
      </c>
      <c r="J76" s="5">
        <v>176</v>
      </c>
      <c r="K76" s="6">
        <v>43139</v>
      </c>
      <c r="L76" s="5" t="s">
        <v>2955</v>
      </c>
      <c r="M76" s="5" t="s">
        <v>2989</v>
      </c>
      <c r="N76" s="1">
        <v>0</v>
      </c>
      <c r="O76" s="148">
        <v>47333</v>
      </c>
      <c r="P76" s="5" t="s">
        <v>28</v>
      </c>
    </row>
    <row r="77" spans="1:16" x14ac:dyDescent="0.25">
      <c r="A77" s="5" t="s">
        <v>2903</v>
      </c>
      <c r="B77" s="5" t="s">
        <v>2904</v>
      </c>
      <c r="C77" s="5" t="s">
        <v>2903</v>
      </c>
      <c r="D77" s="5">
        <v>2010103036</v>
      </c>
      <c r="E77" s="5">
        <v>2018</v>
      </c>
      <c r="F77" s="5">
        <v>1</v>
      </c>
      <c r="G77" s="5" t="s">
        <v>2905</v>
      </c>
      <c r="H77" s="5">
        <v>1</v>
      </c>
      <c r="I77" s="5">
        <v>0</v>
      </c>
      <c r="J77" s="5">
        <v>177</v>
      </c>
      <c r="K77" s="6">
        <v>43139</v>
      </c>
      <c r="L77" s="5" t="s">
        <v>2955</v>
      </c>
      <c r="M77" s="5" t="s">
        <v>2990</v>
      </c>
      <c r="N77" s="1">
        <v>0</v>
      </c>
      <c r="O77" s="148">
        <v>6041</v>
      </c>
      <c r="P77" s="5" t="s">
        <v>28</v>
      </c>
    </row>
    <row r="78" spans="1:16" x14ac:dyDescent="0.25">
      <c r="A78" s="5" t="s">
        <v>2903</v>
      </c>
      <c r="B78" s="5" t="s">
        <v>2904</v>
      </c>
      <c r="C78" s="5" t="s">
        <v>2903</v>
      </c>
      <c r="D78" s="5">
        <v>2010103036</v>
      </c>
      <c r="E78" s="5">
        <v>2018</v>
      </c>
      <c r="F78" s="5">
        <v>1</v>
      </c>
      <c r="G78" s="5" t="s">
        <v>2905</v>
      </c>
      <c r="H78" s="5">
        <v>1</v>
      </c>
      <c r="I78" s="5">
        <v>0</v>
      </c>
      <c r="J78" s="5">
        <v>178</v>
      </c>
      <c r="K78" s="6">
        <v>43139</v>
      </c>
      <c r="L78" s="5" t="s">
        <v>2955</v>
      </c>
      <c r="M78" s="5" t="s">
        <v>2991</v>
      </c>
      <c r="N78" s="1">
        <v>0</v>
      </c>
      <c r="O78" s="148">
        <v>68347.75</v>
      </c>
      <c r="P78" s="5" t="s">
        <v>28</v>
      </c>
    </row>
    <row r="79" spans="1:16" x14ac:dyDescent="0.25">
      <c r="A79" s="5" t="s">
        <v>2903</v>
      </c>
      <c r="B79" s="5" t="s">
        <v>2904</v>
      </c>
      <c r="C79" s="5" t="s">
        <v>2903</v>
      </c>
      <c r="D79" s="5">
        <v>2010103036</v>
      </c>
      <c r="E79" s="5">
        <v>2018</v>
      </c>
      <c r="F79" s="5">
        <v>1</v>
      </c>
      <c r="G79" s="5" t="s">
        <v>2905</v>
      </c>
      <c r="H79" s="5">
        <v>1</v>
      </c>
      <c r="I79" s="5">
        <v>0</v>
      </c>
      <c r="J79" s="5">
        <v>179</v>
      </c>
      <c r="K79" s="6">
        <v>43139</v>
      </c>
      <c r="L79" s="5" t="s">
        <v>2992</v>
      </c>
      <c r="M79" s="5" t="s">
        <v>2993</v>
      </c>
      <c r="N79" s="1">
        <v>0</v>
      </c>
      <c r="O79" s="148">
        <v>15784</v>
      </c>
      <c r="P79" s="5" t="s">
        <v>28</v>
      </c>
    </row>
    <row r="80" spans="1:16" x14ac:dyDescent="0.25">
      <c r="A80" s="5" t="s">
        <v>2903</v>
      </c>
      <c r="B80" s="5" t="s">
        <v>2904</v>
      </c>
      <c r="C80" s="5" t="s">
        <v>2903</v>
      </c>
      <c r="D80" s="5">
        <v>2010103036</v>
      </c>
      <c r="E80" s="5">
        <v>2018</v>
      </c>
      <c r="F80" s="5">
        <v>1</v>
      </c>
      <c r="G80" s="5" t="s">
        <v>2905</v>
      </c>
      <c r="H80" s="5">
        <v>1</v>
      </c>
      <c r="I80" s="5">
        <v>0</v>
      </c>
      <c r="J80" s="5">
        <v>180</v>
      </c>
      <c r="K80" s="6">
        <v>43139</v>
      </c>
      <c r="L80" s="5" t="s">
        <v>2994</v>
      </c>
      <c r="M80" s="5" t="s">
        <v>2995</v>
      </c>
      <c r="N80" s="1">
        <v>0</v>
      </c>
      <c r="O80" s="148">
        <v>25000</v>
      </c>
      <c r="P80" s="5" t="s">
        <v>28</v>
      </c>
    </row>
    <row r="81" spans="1:16" x14ac:dyDescent="0.25">
      <c r="A81" s="5" t="s">
        <v>2903</v>
      </c>
      <c r="B81" s="5" t="s">
        <v>2904</v>
      </c>
      <c r="C81" s="5" t="s">
        <v>2903</v>
      </c>
      <c r="D81" s="5">
        <v>2010103036</v>
      </c>
      <c r="E81" s="5">
        <v>2018</v>
      </c>
      <c r="F81" s="5">
        <v>1</v>
      </c>
      <c r="G81" s="5" t="s">
        <v>2905</v>
      </c>
      <c r="H81" s="5">
        <v>1</v>
      </c>
      <c r="I81" s="5">
        <v>0</v>
      </c>
      <c r="J81" s="5">
        <v>181</v>
      </c>
      <c r="K81" s="6">
        <v>43139</v>
      </c>
      <c r="L81" s="5" t="s">
        <v>2994</v>
      </c>
      <c r="M81" s="5" t="s">
        <v>2996</v>
      </c>
      <c r="N81" s="1">
        <v>0</v>
      </c>
      <c r="O81" s="148">
        <v>3016</v>
      </c>
      <c r="P81" s="5" t="s">
        <v>28</v>
      </c>
    </row>
    <row r="82" spans="1:16" x14ac:dyDescent="0.25">
      <c r="A82" s="5" t="s">
        <v>2903</v>
      </c>
      <c r="B82" s="5" t="s">
        <v>2904</v>
      </c>
      <c r="C82" s="5" t="s">
        <v>2903</v>
      </c>
      <c r="D82" s="5">
        <v>2010103036</v>
      </c>
      <c r="E82" s="5">
        <v>2018</v>
      </c>
      <c r="F82" s="5">
        <v>1</v>
      </c>
      <c r="G82" s="5" t="s">
        <v>2905</v>
      </c>
      <c r="H82" s="5">
        <v>1</v>
      </c>
      <c r="I82" s="5">
        <v>0</v>
      </c>
      <c r="J82" s="5">
        <v>182</v>
      </c>
      <c r="K82" s="6">
        <v>43139</v>
      </c>
      <c r="L82" s="5" t="s">
        <v>2994</v>
      </c>
      <c r="M82" s="5" t="s">
        <v>2997</v>
      </c>
      <c r="N82" s="1">
        <v>0</v>
      </c>
      <c r="O82" s="148">
        <v>56222</v>
      </c>
      <c r="P82" s="5" t="s">
        <v>28</v>
      </c>
    </row>
    <row r="83" spans="1:16" x14ac:dyDescent="0.25">
      <c r="A83" s="5" t="s">
        <v>2903</v>
      </c>
      <c r="B83" s="5" t="s">
        <v>2904</v>
      </c>
      <c r="C83" s="5" t="s">
        <v>2903</v>
      </c>
      <c r="D83" s="5">
        <v>2010103036</v>
      </c>
      <c r="E83" s="5">
        <v>2018</v>
      </c>
      <c r="F83" s="5">
        <v>1</v>
      </c>
      <c r="G83" s="5" t="s">
        <v>2905</v>
      </c>
      <c r="H83" s="5">
        <v>1</v>
      </c>
      <c r="I83" s="5">
        <v>0</v>
      </c>
      <c r="J83" s="5">
        <v>183</v>
      </c>
      <c r="K83" s="6">
        <v>43139</v>
      </c>
      <c r="L83" s="5" t="s">
        <v>2994</v>
      </c>
      <c r="M83" s="5" t="s">
        <v>2998</v>
      </c>
      <c r="N83" s="1">
        <v>0</v>
      </c>
      <c r="O83" s="148">
        <v>20815</v>
      </c>
      <c r="P83" s="5" t="s">
        <v>28</v>
      </c>
    </row>
    <row r="84" spans="1:16" x14ac:dyDescent="0.25">
      <c r="A84" s="5" t="s">
        <v>2903</v>
      </c>
      <c r="B84" s="5" t="s">
        <v>2904</v>
      </c>
      <c r="C84" s="5" t="s">
        <v>2903</v>
      </c>
      <c r="D84" s="5">
        <v>2010103036</v>
      </c>
      <c r="E84" s="5">
        <v>2018</v>
      </c>
      <c r="F84" s="5">
        <v>1</v>
      </c>
      <c r="G84" s="5" t="s">
        <v>2905</v>
      </c>
      <c r="H84" s="5">
        <v>1</v>
      </c>
      <c r="I84" s="5">
        <v>0</v>
      </c>
      <c r="J84" s="5">
        <v>184</v>
      </c>
      <c r="K84" s="6">
        <v>43139</v>
      </c>
      <c r="L84" s="5" t="s">
        <v>2994</v>
      </c>
      <c r="M84" s="5" t="s">
        <v>2999</v>
      </c>
      <c r="N84" s="1">
        <v>0</v>
      </c>
      <c r="O84" s="148">
        <v>120100</v>
      </c>
      <c r="P84" s="5" t="s">
        <v>28</v>
      </c>
    </row>
    <row r="85" spans="1:16" x14ac:dyDescent="0.25">
      <c r="A85" s="5" t="s">
        <v>2903</v>
      </c>
      <c r="B85" s="5" t="s">
        <v>2904</v>
      </c>
      <c r="C85" s="5" t="s">
        <v>2903</v>
      </c>
      <c r="D85" s="5">
        <v>2010103036</v>
      </c>
      <c r="E85" s="5">
        <v>2018</v>
      </c>
      <c r="F85" s="5">
        <v>1</v>
      </c>
      <c r="G85" s="5" t="s">
        <v>2905</v>
      </c>
      <c r="H85" s="5">
        <v>1</v>
      </c>
      <c r="I85" s="5">
        <v>0</v>
      </c>
      <c r="J85" s="5">
        <v>185</v>
      </c>
      <c r="K85" s="6">
        <v>43139</v>
      </c>
      <c r="L85" s="5" t="s">
        <v>2994</v>
      </c>
      <c r="M85" s="5" t="s">
        <v>3000</v>
      </c>
      <c r="N85" s="1">
        <v>0</v>
      </c>
      <c r="O85" s="148">
        <v>249835</v>
      </c>
      <c r="P85" s="5" t="s">
        <v>28</v>
      </c>
    </row>
    <row r="86" spans="1:16" x14ac:dyDescent="0.25">
      <c r="A86" s="5" t="s">
        <v>2903</v>
      </c>
      <c r="B86" s="5" t="s">
        <v>2904</v>
      </c>
      <c r="C86" s="5" t="s">
        <v>2903</v>
      </c>
      <c r="D86" s="5">
        <v>2010103036</v>
      </c>
      <c r="E86" s="5">
        <v>2018</v>
      </c>
      <c r="F86" s="5">
        <v>1</v>
      </c>
      <c r="G86" s="5" t="s">
        <v>2905</v>
      </c>
      <c r="H86" s="5">
        <v>1</v>
      </c>
      <c r="I86" s="5">
        <v>0</v>
      </c>
      <c r="J86" s="5">
        <v>186</v>
      </c>
      <c r="K86" s="6">
        <v>43139</v>
      </c>
      <c r="L86" s="5" t="s">
        <v>2968</v>
      </c>
      <c r="M86" s="5" t="s">
        <v>3001</v>
      </c>
      <c r="N86" s="1">
        <v>0</v>
      </c>
      <c r="O86" s="1">
        <v>1201702.1000000001</v>
      </c>
      <c r="P86" s="5" t="s">
        <v>28</v>
      </c>
    </row>
    <row r="87" spans="1:16" x14ac:dyDescent="0.25">
      <c r="A87" s="5" t="s">
        <v>2903</v>
      </c>
      <c r="B87" s="5" t="s">
        <v>2904</v>
      </c>
      <c r="C87" s="5" t="s">
        <v>2903</v>
      </c>
      <c r="D87" s="5">
        <v>2010103036</v>
      </c>
      <c r="E87" s="5">
        <v>2018</v>
      </c>
      <c r="F87" s="5">
        <v>1</v>
      </c>
      <c r="G87" s="5" t="s">
        <v>2905</v>
      </c>
      <c r="H87" s="5">
        <v>1</v>
      </c>
      <c r="I87" s="5">
        <v>0</v>
      </c>
      <c r="J87" s="5">
        <v>187</v>
      </c>
      <c r="K87" s="6">
        <v>43139</v>
      </c>
      <c r="L87" s="5" t="s">
        <v>2968</v>
      </c>
      <c r="M87" s="5" t="s">
        <v>3002</v>
      </c>
      <c r="N87" s="1">
        <v>0</v>
      </c>
      <c r="O87" s="1">
        <v>72614</v>
      </c>
      <c r="P87" s="5" t="s">
        <v>28</v>
      </c>
    </row>
    <row r="88" spans="1:16" x14ac:dyDescent="0.25">
      <c r="A88" s="5" t="s">
        <v>2903</v>
      </c>
      <c r="B88" s="5" t="s">
        <v>2904</v>
      </c>
      <c r="C88" s="5" t="s">
        <v>2903</v>
      </c>
      <c r="D88" s="5">
        <v>2010103036</v>
      </c>
      <c r="E88" s="5">
        <v>2018</v>
      </c>
      <c r="F88" s="5">
        <v>1</v>
      </c>
      <c r="G88" s="5" t="s">
        <v>2905</v>
      </c>
      <c r="H88" s="5">
        <v>1</v>
      </c>
      <c r="I88" s="5">
        <v>0</v>
      </c>
      <c r="J88" s="5">
        <v>188</v>
      </c>
      <c r="K88" s="6">
        <v>43139</v>
      </c>
      <c r="L88" s="5" t="s">
        <v>2968</v>
      </c>
      <c r="M88" s="5" t="s">
        <v>3003</v>
      </c>
      <c r="N88" s="1">
        <v>0</v>
      </c>
      <c r="O88" s="1">
        <v>48071</v>
      </c>
      <c r="P88" s="5" t="s">
        <v>28</v>
      </c>
    </row>
    <row r="89" spans="1:16" x14ac:dyDescent="0.25">
      <c r="A89" s="5" t="s">
        <v>2903</v>
      </c>
      <c r="B89" s="5" t="s">
        <v>2904</v>
      </c>
      <c r="C89" s="5" t="s">
        <v>2903</v>
      </c>
      <c r="D89" s="5">
        <v>2010103036</v>
      </c>
      <c r="E89" s="5">
        <v>2018</v>
      </c>
      <c r="F89" s="5">
        <v>1</v>
      </c>
      <c r="G89" s="5" t="s">
        <v>2905</v>
      </c>
      <c r="H89" s="5">
        <v>1</v>
      </c>
      <c r="I89" s="5">
        <v>0</v>
      </c>
      <c r="J89" s="5">
        <v>189</v>
      </c>
      <c r="K89" s="6">
        <v>43139</v>
      </c>
      <c r="L89" s="5" t="s">
        <v>2968</v>
      </c>
      <c r="M89" s="5" t="s">
        <v>3004</v>
      </c>
      <c r="N89" s="1">
        <v>0</v>
      </c>
      <c r="O89" s="1">
        <v>17841.54</v>
      </c>
      <c r="P89" s="5" t="s">
        <v>28</v>
      </c>
    </row>
    <row r="90" spans="1:16" x14ac:dyDescent="0.25">
      <c r="A90" s="5" t="s">
        <v>2903</v>
      </c>
      <c r="B90" s="5" t="s">
        <v>2904</v>
      </c>
      <c r="C90" s="5" t="s">
        <v>2903</v>
      </c>
      <c r="D90" s="5">
        <v>2010103036</v>
      </c>
      <c r="E90" s="5">
        <v>2018</v>
      </c>
      <c r="F90" s="5">
        <v>1</v>
      </c>
      <c r="G90" s="5" t="s">
        <v>2905</v>
      </c>
      <c r="H90" s="5">
        <v>1</v>
      </c>
      <c r="I90" s="5">
        <v>0</v>
      </c>
      <c r="J90" s="5">
        <v>190</v>
      </c>
      <c r="K90" s="6">
        <v>43139</v>
      </c>
      <c r="L90" s="5" t="s">
        <v>3005</v>
      </c>
      <c r="M90" s="5" t="s">
        <v>3006</v>
      </c>
      <c r="N90" s="1">
        <v>0</v>
      </c>
      <c r="O90" s="148">
        <v>11005</v>
      </c>
      <c r="P90" s="5" t="s">
        <v>28</v>
      </c>
    </row>
    <row r="91" spans="1:16" x14ac:dyDescent="0.25">
      <c r="A91" s="5" t="s">
        <v>2903</v>
      </c>
      <c r="B91" s="5" t="s">
        <v>2904</v>
      </c>
      <c r="C91" s="5" t="s">
        <v>2903</v>
      </c>
      <c r="D91" s="5">
        <v>2010103036</v>
      </c>
      <c r="E91" s="5">
        <v>2018</v>
      </c>
      <c r="F91" s="5">
        <v>1</v>
      </c>
      <c r="G91" s="5" t="s">
        <v>2905</v>
      </c>
      <c r="H91" s="5">
        <v>1</v>
      </c>
      <c r="I91" s="5">
        <v>0</v>
      </c>
      <c r="J91" s="5">
        <v>191</v>
      </c>
      <c r="K91" s="6">
        <v>43139</v>
      </c>
      <c r="L91" s="5" t="s">
        <v>3007</v>
      </c>
      <c r="M91" s="5" t="s">
        <v>3008</v>
      </c>
      <c r="N91" s="1">
        <v>0</v>
      </c>
      <c r="O91" s="148">
        <v>100075</v>
      </c>
      <c r="P91" s="5" t="s">
        <v>28</v>
      </c>
    </row>
    <row r="92" spans="1:16" x14ac:dyDescent="0.25">
      <c r="A92" s="5" t="s">
        <v>2903</v>
      </c>
      <c r="B92" s="5" t="s">
        <v>2904</v>
      </c>
      <c r="C92" s="5" t="s">
        <v>2903</v>
      </c>
      <c r="D92" s="5">
        <v>2010103036</v>
      </c>
      <c r="E92" s="5">
        <v>2018</v>
      </c>
      <c r="F92" s="5">
        <v>1</v>
      </c>
      <c r="G92" s="5" t="s">
        <v>2905</v>
      </c>
      <c r="H92" s="5">
        <v>1</v>
      </c>
      <c r="I92" s="5">
        <v>0</v>
      </c>
      <c r="J92" s="5">
        <v>192</v>
      </c>
      <c r="K92" s="6">
        <v>43139</v>
      </c>
      <c r="L92" s="5" t="s">
        <v>3009</v>
      </c>
      <c r="M92" s="5" t="s">
        <v>3010</v>
      </c>
      <c r="N92" s="1">
        <v>0</v>
      </c>
      <c r="O92" s="148">
        <v>7000</v>
      </c>
      <c r="P92" s="5" t="s">
        <v>28</v>
      </c>
    </row>
    <row r="93" spans="1:16" x14ac:dyDescent="0.25">
      <c r="A93" s="5" t="s">
        <v>2903</v>
      </c>
      <c r="B93" s="5" t="s">
        <v>2904</v>
      </c>
      <c r="C93" s="5" t="s">
        <v>2903</v>
      </c>
      <c r="D93" s="5">
        <v>2010103036</v>
      </c>
      <c r="E93" s="5">
        <v>2018</v>
      </c>
      <c r="F93" s="5">
        <v>1</v>
      </c>
      <c r="G93" s="5" t="s">
        <v>2905</v>
      </c>
      <c r="H93" s="5">
        <v>1</v>
      </c>
      <c r="I93" s="5">
        <v>0</v>
      </c>
      <c r="J93" s="5">
        <v>193</v>
      </c>
      <c r="K93" s="6">
        <v>43139</v>
      </c>
      <c r="L93" s="5" t="s">
        <v>3009</v>
      </c>
      <c r="M93" s="5" t="s">
        <v>3011</v>
      </c>
      <c r="N93" s="1">
        <v>0</v>
      </c>
      <c r="O93" s="148">
        <v>124567</v>
      </c>
      <c r="P93" s="5" t="s">
        <v>28</v>
      </c>
    </row>
    <row r="94" spans="1:16" x14ac:dyDescent="0.25">
      <c r="A94" s="5" t="s">
        <v>2903</v>
      </c>
      <c r="B94" s="5" t="s">
        <v>2904</v>
      </c>
      <c r="C94" s="5" t="s">
        <v>2903</v>
      </c>
      <c r="D94" s="5">
        <v>2010103036</v>
      </c>
      <c r="E94" s="5">
        <v>2018</v>
      </c>
      <c r="F94" s="5">
        <v>1</v>
      </c>
      <c r="G94" s="5" t="s">
        <v>2905</v>
      </c>
      <c r="H94" s="5">
        <v>1</v>
      </c>
      <c r="I94" s="5">
        <v>0</v>
      </c>
      <c r="J94" s="5">
        <v>194</v>
      </c>
      <c r="K94" s="6">
        <v>43139</v>
      </c>
      <c r="L94" s="5" t="s">
        <v>3009</v>
      </c>
      <c r="M94" s="5" t="s">
        <v>3012</v>
      </c>
      <c r="N94" s="1">
        <v>0</v>
      </c>
      <c r="O94" s="148">
        <v>20000</v>
      </c>
      <c r="P94" s="5" t="s">
        <v>28</v>
      </c>
    </row>
    <row r="95" spans="1:16" x14ac:dyDescent="0.25">
      <c r="A95" s="5" t="s">
        <v>2903</v>
      </c>
      <c r="B95" s="5" t="s">
        <v>2904</v>
      </c>
      <c r="C95" s="5" t="s">
        <v>2903</v>
      </c>
      <c r="D95" s="5">
        <v>2010103036</v>
      </c>
      <c r="E95" s="5">
        <v>2018</v>
      </c>
      <c r="F95" s="5">
        <v>1</v>
      </c>
      <c r="G95" s="5" t="s">
        <v>2905</v>
      </c>
      <c r="H95" s="5">
        <v>1</v>
      </c>
      <c r="I95" s="5">
        <v>0</v>
      </c>
      <c r="J95" s="5">
        <v>195</v>
      </c>
      <c r="K95" s="6">
        <v>43139</v>
      </c>
      <c r="L95" s="5" t="s">
        <v>3013</v>
      </c>
      <c r="M95" s="5" t="s">
        <v>3014</v>
      </c>
      <c r="N95" s="1">
        <v>0</v>
      </c>
      <c r="O95" s="148">
        <v>86659.32</v>
      </c>
      <c r="P95" s="5" t="s">
        <v>28</v>
      </c>
    </row>
    <row r="96" spans="1:16" x14ac:dyDescent="0.25">
      <c r="A96" s="5" t="s">
        <v>2903</v>
      </c>
      <c r="B96" s="5" t="s">
        <v>2904</v>
      </c>
      <c r="C96" s="5" t="s">
        <v>2903</v>
      </c>
      <c r="D96" s="5">
        <v>2010103036</v>
      </c>
      <c r="E96" s="5">
        <v>2018</v>
      </c>
      <c r="F96" s="5">
        <v>1</v>
      </c>
      <c r="G96" s="5" t="s">
        <v>2905</v>
      </c>
      <c r="H96" s="5">
        <v>1</v>
      </c>
      <c r="I96" s="5">
        <v>0</v>
      </c>
      <c r="J96" s="5">
        <v>196</v>
      </c>
      <c r="K96" s="6">
        <v>43139</v>
      </c>
      <c r="L96" s="5" t="s">
        <v>3013</v>
      </c>
      <c r="M96" s="5" t="s">
        <v>3015</v>
      </c>
      <c r="N96" s="1">
        <v>0</v>
      </c>
      <c r="O96" s="148">
        <v>33014.080000000002</v>
      </c>
      <c r="P96" s="5" t="s">
        <v>28</v>
      </c>
    </row>
    <row r="97" spans="1:16" x14ac:dyDescent="0.25">
      <c r="A97" s="5" t="s">
        <v>2903</v>
      </c>
      <c r="B97" s="5" t="s">
        <v>2904</v>
      </c>
      <c r="C97" s="5" t="s">
        <v>2903</v>
      </c>
      <c r="D97" s="5">
        <v>2010103036</v>
      </c>
      <c r="E97" s="5">
        <v>2018</v>
      </c>
      <c r="F97" s="5">
        <v>1</v>
      </c>
      <c r="G97" s="5" t="s">
        <v>2905</v>
      </c>
      <c r="H97" s="5">
        <v>1</v>
      </c>
      <c r="I97" s="5">
        <v>0</v>
      </c>
      <c r="J97" s="5">
        <v>197</v>
      </c>
      <c r="K97" s="6">
        <v>43139</v>
      </c>
      <c r="L97" s="5" t="s">
        <v>3016</v>
      </c>
      <c r="M97" s="5" t="s">
        <v>3017</v>
      </c>
      <c r="N97" s="1">
        <v>0</v>
      </c>
      <c r="O97" s="148">
        <v>289186</v>
      </c>
      <c r="P97" s="5" t="s">
        <v>28</v>
      </c>
    </row>
    <row r="98" spans="1:16" x14ac:dyDescent="0.25">
      <c r="A98" s="5" t="s">
        <v>2903</v>
      </c>
      <c r="B98" s="5" t="s">
        <v>2904</v>
      </c>
      <c r="C98" s="5" t="s">
        <v>2903</v>
      </c>
      <c r="D98" s="5">
        <v>2010103036</v>
      </c>
      <c r="E98" s="5">
        <v>2018</v>
      </c>
      <c r="F98" s="5">
        <v>1</v>
      </c>
      <c r="G98" s="5" t="s">
        <v>2905</v>
      </c>
      <c r="H98" s="5">
        <v>1</v>
      </c>
      <c r="I98" s="5">
        <v>0</v>
      </c>
      <c r="J98" s="5">
        <v>198</v>
      </c>
      <c r="K98" s="6">
        <v>43139</v>
      </c>
      <c r="L98" s="5" t="s">
        <v>3016</v>
      </c>
      <c r="M98" s="5" t="s">
        <v>3018</v>
      </c>
      <c r="N98" s="1">
        <v>0</v>
      </c>
      <c r="O98" s="148">
        <v>158290.45000000001</v>
      </c>
      <c r="P98" s="5" t="s">
        <v>28</v>
      </c>
    </row>
    <row r="99" spans="1:16" x14ac:dyDescent="0.25">
      <c r="A99" s="5" t="s">
        <v>2903</v>
      </c>
      <c r="B99" s="5" t="s">
        <v>2904</v>
      </c>
      <c r="C99" s="5" t="s">
        <v>2903</v>
      </c>
      <c r="D99" s="5">
        <v>2010103036</v>
      </c>
      <c r="E99" s="5">
        <v>2018</v>
      </c>
      <c r="F99" s="5">
        <v>1</v>
      </c>
      <c r="G99" s="5" t="s">
        <v>2905</v>
      </c>
      <c r="H99" s="5">
        <v>1</v>
      </c>
      <c r="I99" s="5">
        <v>0</v>
      </c>
      <c r="J99" s="5">
        <v>199</v>
      </c>
      <c r="K99" s="6">
        <v>43139</v>
      </c>
      <c r="L99" s="5" t="s">
        <v>3016</v>
      </c>
      <c r="M99" s="5" t="s">
        <v>3019</v>
      </c>
      <c r="N99" s="1">
        <v>0</v>
      </c>
      <c r="O99" s="148">
        <v>248514.08</v>
      </c>
      <c r="P99" s="5" t="s">
        <v>28</v>
      </c>
    </row>
    <row r="100" spans="1:16" x14ac:dyDescent="0.25">
      <c r="A100" s="5" t="s">
        <v>2903</v>
      </c>
      <c r="B100" s="5" t="s">
        <v>2904</v>
      </c>
      <c r="C100" s="5" t="s">
        <v>2903</v>
      </c>
      <c r="D100" s="5">
        <v>2010103036</v>
      </c>
      <c r="E100" s="5">
        <v>2018</v>
      </c>
      <c r="F100" s="5">
        <v>1</v>
      </c>
      <c r="G100" s="5" t="s">
        <v>2905</v>
      </c>
      <c r="H100" s="5">
        <v>1</v>
      </c>
      <c r="I100" s="5">
        <v>0</v>
      </c>
      <c r="J100" s="5">
        <v>200</v>
      </c>
      <c r="K100" s="6">
        <v>43139</v>
      </c>
      <c r="L100" s="5" t="s">
        <v>3020</v>
      </c>
      <c r="M100" s="5" t="s">
        <v>3021</v>
      </c>
      <c r="N100" s="1">
        <v>0</v>
      </c>
      <c r="O100" s="148">
        <v>6365</v>
      </c>
      <c r="P100" s="5" t="s">
        <v>28</v>
      </c>
    </row>
    <row r="101" spans="1:16" x14ac:dyDescent="0.25">
      <c r="A101" s="5" t="s">
        <v>2903</v>
      </c>
      <c r="B101" s="5" t="s">
        <v>2904</v>
      </c>
      <c r="C101" s="5" t="s">
        <v>2903</v>
      </c>
      <c r="D101" s="5">
        <v>2010103036</v>
      </c>
      <c r="E101" s="5">
        <v>2018</v>
      </c>
      <c r="F101" s="5">
        <v>1</v>
      </c>
      <c r="G101" s="5" t="s">
        <v>2905</v>
      </c>
      <c r="H101" s="5">
        <v>1</v>
      </c>
      <c r="I101" s="5">
        <v>0</v>
      </c>
      <c r="J101" s="5">
        <v>201</v>
      </c>
      <c r="K101" s="6">
        <v>43139</v>
      </c>
      <c r="L101" s="5" t="s">
        <v>3020</v>
      </c>
      <c r="M101" s="5" t="s">
        <v>3022</v>
      </c>
      <c r="N101" s="1">
        <v>0</v>
      </c>
      <c r="O101" s="148">
        <v>210333.51</v>
      </c>
      <c r="P101" s="5" t="s">
        <v>28</v>
      </c>
    </row>
    <row r="102" spans="1:16" x14ac:dyDescent="0.25">
      <c r="A102" s="5" t="s">
        <v>2903</v>
      </c>
      <c r="B102" s="5" t="s">
        <v>2904</v>
      </c>
      <c r="C102" s="5" t="s">
        <v>2903</v>
      </c>
      <c r="D102" s="5">
        <v>2010103036</v>
      </c>
      <c r="E102" s="5">
        <v>2018</v>
      </c>
      <c r="F102" s="5">
        <v>1</v>
      </c>
      <c r="G102" s="5" t="s">
        <v>2905</v>
      </c>
      <c r="H102" s="5">
        <v>1</v>
      </c>
      <c r="I102" s="5">
        <v>0</v>
      </c>
      <c r="J102" s="5">
        <v>202</v>
      </c>
      <c r="K102" s="6">
        <v>43139</v>
      </c>
      <c r="L102" s="5" t="s">
        <v>3020</v>
      </c>
      <c r="M102" s="5" t="s">
        <v>3023</v>
      </c>
      <c r="N102" s="1">
        <v>0</v>
      </c>
      <c r="O102" s="148">
        <v>4244</v>
      </c>
      <c r="P102" s="5" t="s">
        <v>28</v>
      </c>
    </row>
    <row r="103" spans="1:16" x14ac:dyDescent="0.25">
      <c r="A103" s="5" t="s">
        <v>2903</v>
      </c>
      <c r="B103" s="5" t="s">
        <v>2904</v>
      </c>
      <c r="C103" s="5" t="s">
        <v>2903</v>
      </c>
      <c r="D103" s="5">
        <v>2010103036</v>
      </c>
      <c r="E103" s="5">
        <v>2018</v>
      </c>
      <c r="F103" s="5">
        <v>1</v>
      </c>
      <c r="G103" s="5" t="s">
        <v>2905</v>
      </c>
      <c r="H103" s="5">
        <v>1</v>
      </c>
      <c r="I103" s="5">
        <v>0</v>
      </c>
      <c r="J103" s="5">
        <v>203</v>
      </c>
      <c r="K103" s="6">
        <v>43139</v>
      </c>
      <c r="L103" s="5" t="s">
        <v>3024</v>
      </c>
      <c r="M103" s="5" t="s">
        <v>3025</v>
      </c>
      <c r="N103" s="1">
        <v>0</v>
      </c>
      <c r="O103" s="148">
        <v>27457</v>
      </c>
      <c r="P103" s="5" t="s">
        <v>28</v>
      </c>
    </row>
    <row r="104" spans="1:16" x14ac:dyDescent="0.25">
      <c r="A104" s="5" t="s">
        <v>2903</v>
      </c>
      <c r="B104" s="5" t="s">
        <v>2904</v>
      </c>
      <c r="C104" s="5" t="s">
        <v>2903</v>
      </c>
      <c r="D104" s="5">
        <v>2010103036</v>
      </c>
      <c r="E104" s="5">
        <v>2018</v>
      </c>
      <c r="F104" s="5">
        <v>1</v>
      </c>
      <c r="G104" s="5" t="s">
        <v>2905</v>
      </c>
      <c r="H104" s="5">
        <v>1</v>
      </c>
      <c r="I104" s="5">
        <v>0</v>
      </c>
      <c r="J104" s="5">
        <v>204</v>
      </c>
      <c r="K104" s="6">
        <v>43139</v>
      </c>
      <c r="L104" s="5" t="s">
        <v>3026</v>
      </c>
      <c r="M104" s="5" t="s">
        <v>3027</v>
      </c>
      <c r="N104" s="1">
        <v>0</v>
      </c>
      <c r="O104" s="148">
        <v>22355</v>
      </c>
      <c r="P104" s="5" t="s">
        <v>28</v>
      </c>
    </row>
    <row r="105" spans="1:16" x14ac:dyDescent="0.25">
      <c r="A105" s="5" t="s">
        <v>2903</v>
      </c>
      <c r="B105" s="5" t="s">
        <v>2904</v>
      </c>
      <c r="C105" s="5" t="s">
        <v>2903</v>
      </c>
      <c r="D105" s="5">
        <v>2010103036</v>
      </c>
      <c r="E105" s="5">
        <v>2018</v>
      </c>
      <c r="F105" s="5">
        <v>1</v>
      </c>
      <c r="G105" s="5" t="s">
        <v>2905</v>
      </c>
      <c r="H105" s="5">
        <v>1</v>
      </c>
      <c r="I105" s="5">
        <v>0</v>
      </c>
      <c r="J105" s="5">
        <v>205</v>
      </c>
      <c r="K105" s="6">
        <v>43139</v>
      </c>
      <c r="L105" s="5" t="s">
        <v>2994</v>
      </c>
      <c r="M105" s="5" t="s">
        <v>3028</v>
      </c>
      <c r="N105" s="1">
        <v>0</v>
      </c>
      <c r="O105" s="148">
        <v>591941</v>
      </c>
      <c r="P105" s="5" t="s">
        <v>28</v>
      </c>
    </row>
    <row r="106" spans="1:16" x14ac:dyDescent="0.25">
      <c r="A106" s="5" t="s">
        <v>2903</v>
      </c>
      <c r="B106" s="5" t="s">
        <v>2904</v>
      </c>
      <c r="C106" s="5" t="s">
        <v>2903</v>
      </c>
      <c r="D106" s="5">
        <v>2010103036</v>
      </c>
      <c r="E106" s="5">
        <v>2018</v>
      </c>
      <c r="F106" s="5">
        <v>1</v>
      </c>
      <c r="G106" s="5" t="s">
        <v>2905</v>
      </c>
      <c r="H106" s="5">
        <v>1</v>
      </c>
      <c r="I106" s="5">
        <v>0</v>
      </c>
      <c r="J106" s="5">
        <v>206</v>
      </c>
      <c r="K106" s="6">
        <v>43139</v>
      </c>
      <c r="L106" s="5" t="s">
        <v>2994</v>
      </c>
      <c r="M106" s="5" t="s">
        <v>3029</v>
      </c>
      <c r="N106" s="1">
        <v>0</v>
      </c>
      <c r="O106" s="148">
        <v>172415</v>
      </c>
      <c r="P106" s="5" t="s">
        <v>28</v>
      </c>
    </row>
    <row r="107" spans="1:16" x14ac:dyDescent="0.25">
      <c r="A107" s="5" t="s">
        <v>2903</v>
      </c>
      <c r="B107" s="5" t="s">
        <v>2904</v>
      </c>
      <c r="C107" s="5" t="s">
        <v>2903</v>
      </c>
      <c r="D107" s="5">
        <v>2010103036</v>
      </c>
      <c r="E107" s="5">
        <v>2018</v>
      </c>
      <c r="F107" s="5">
        <v>1</v>
      </c>
      <c r="G107" s="5" t="s">
        <v>2905</v>
      </c>
      <c r="H107" s="5">
        <v>1</v>
      </c>
      <c r="I107" s="5">
        <v>0</v>
      </c>
      <c r="J107" s="5">
        <v>207</v>
      </c>
      <c r="K107" s="6">
        <v>43139</v>
      </c>
      <c r="L107" s="5" t="s">
        <v>2994</v>
      </c>
      <c r="M107" s="5" t="s">
        <v>3030</v>
      </c>
      <c r="N107" s="1">
        <v>0</v>
      </c>
      <c r="O107" s="148">
        <v>129851</v>
      </c>
      <c r="P107" s="5" t="s">
        <v>28</v>
      </c>
    </row>
    <row r="108" spans="1:16" x14ac:dyDescent="0.25">
      <c r="A108" s="5" t="s">
        <v>2903</v>
      </c>
      <c r="B108" s="5" t="s">
        <v>2904</v>
      </c>
      <c r="C108" s="5" t="s">
        <v>2903</v>
      </c>
      <c r="D108" s="5">
        <v>2010103036</v>
      </c>
      <c r="E108" s="5">
        <v>2018</v>
      </c>
      <c r="F108" s="5">
        <v>1</v>
      </c>
      <c r="G108" s="5" t="s">
        <v>2905</v>
      </c>
      <c r="H108" s="5">
        <v>1</v>
      </c>
      <c r="I108" s="5">
        <v>0</v>
      </c>
      <c r="J108" s="5">
        <v>208</v>
      </c>
      <c r="K108" s="6">
        <v>43139</v>
      </c>
      <c r="L108" s="5" t="s">
        <v>3031</v>
      </c>
      <c r="M108" s="5" t="s">
        <v>3032</v>
      </c>
      <c r="N108" s="1">
        <v>0</v>
      </c>
      <c r="O108" s="148">
        <v>39148</v>
      </c>
      <c r="P108" s="5" t="s">
        <v>28</v>
      </c>
    </row>
    <row r="109" spans="1:16" x14ac:dyDescent="0.25">
      <c r="A109" s="5" t="s">
        <v>2903</v>
      </c>
      <c r="B109" s="5" t="s">
        <v>2904</v>
      </c>
      <c r="C109" s="5" t="s">
        <v>2903</v>
      </c>
      <c r="D109" s="5">
        <v>2010103036</v>
      </c>
      <c r="E109" s="5">
        <v>2018</v>
      </c>
      <c r="F109" s="5">
        <v>1</v>
      </c>
      <c r="G109" s="5" t="s">
        <v>2905</v>
      </c>
      <c r="H109" s="5">
        <v>1</v>
      </c>
      <c r="I109" s="5">
        <v>0</v>
      </c>
      <c r="J109" s="5">
        <v>209</v>
      </c>
      <c r="K109" s="6">
        <v>43139</v>
      </c>
      <c r="L109" s="5" t="s">
        <v>3031</v>
      </c>
      <c r="M109" s="5" t="s">
        <v>3033</v>
      </c>
      <c r="N109" s="1">
        <v>0</v>
      </c>
      <c r="O109" s="148">
        <v>265585</v>
      </c>
      <c r="P109" s="5" t="s">
        <v>28</v>
      </c>
    </row>
    <row r="110" spans="1:16" x14ac:dyDescent="0.25">
      <c r="A110" s="5" t="s">
        <v>2903</v>
      </c>
      <c r="B110" s="5" t="s">
        <v>2904</v>
      </c>
      <c r="C110" s="5" t="s">
        <v>2903</v>
      </c>
      <c r="D110" s="5">
        <v>2010103036</v>
      </c>
      <c r="E110" s="5">
        <v>2018</v>
      </c>
      <c r="F110" s="5">
        <v>1</v>
      </c>
      <c r="G110" s="5" t="s">
        <v>2905</v>
      </c>
      <c r="H110" s="5">
        <v>1</v>
      </c>
      <c r="I110" s="5">
        <v>0</v>
      </c>
      <c r="J110" s="5">
        <v>210</v>
      </c>
      <c r="K110" s="6">
        <v>43139</v>
      </c>
      <c r="L110" s="5" t="s">
        <v>3031</v>
      </c>
      <c r="M110" s="5" t="s">
        <v>3034</v>
      </c>
      <c r="N110" s="1">
        <v>0</v>
      </c>
      <c r="O110" s="148">
        <v>6364</v>
      </c>
      <c r="P110" s="5" t="s">
        <v>28</v>
      </c>
    </row>
    <row r="111" spans="1:16" x14ac:dyDescent="0.25">
      <c r="A111" s="5" t="s">
        <v>2903</v>
      </c>
      <c r="B111" s="5" t="s">
        <v>2904</v>
      </c>
      <c r="C111" s="5" t="s">
        <v>2903</v>
      </c>
      <c r="D111" s="5">
        <v>2010103036</v>
      </c>
      <c r="E111" s="5">
        <v>2018</v>
      </c>
      <c r="F111" s="5">
        <v>1</v>
      </c>
      <c r="G111" s="5" t="s">
        <v>2905</v>
      </c>
      <c r="H111" s="5">
        <v>1</v>
      </c>
      <c r="I111" s="5">
        <v>0</v>
      </c>
      <c r="J111" s="5">
        <v>211</v>
      </c>
      <c r="K111" s="6">
        <v>43139</v>
      </c>
      <c r="L111" s="5" t="s">
        <v>3031</v>
      </c>
      <c r="M111" s="5" t="s">
        <v>3035</v>
      </c>
      <c r="N111" s="1">
        <v>0</v>
      </c>
      <c r="O111" s="148">
        <v>2970</v>
      </c>
      <c r="P111" s="5" t="s">
        <v>28</v>
      </c>
    </row>
    <row r="112" spans="1:16" x14ac:dyDescent="0.25">
      <c r="A112" s="5" t="s">
        <v>2903</v>
      </c>
      <c r="B112" s="5" t="s">
        <v>2904</v>
      </c>
      <c r="C112" s="5" t="s">
        <v>2903</v>
      </c>
      <c r="D112" s="5">
        <v>2010103036</v>
      </c>
      <c r="E112" s="5">
        <v>2018</v>
      </c>
      <c r="F112" s="5">
        <v>1</v>
      </c>
      <c r="G112" s="5" t="s">
        <v>2905</v>
      </c>
      <c r="H112" s="5">
        <v>1</v>
      </c>
      <c r="I112" s="5">
        <v>0</v>
      </c>
      <c r="J112" s="5">
        <v>212</v>
      </c>
      <c r="K112" s="6">
        <v>43139</v>
      </c>
      <c r="L112" s="5" t="s">
        <v>3031</v>
      </c>
      <c r="M112" s="5" t="s">
        <v>3036</v>
      </c>
      <c r="N112" s="1">
        <v>0</v>
      </c>
      <c r="O112" s="148">
        <v>8015</v>
      </c>
      <c r="P112" s="5" t="s">
        <v>28</v>
      </c>
    </row>
    <row r="113" spans="1:16" x14ac:dyDescent="0.25">
      <c r="A113" s="5" t="s">
        <v>2903</v>
      </c>
      <c r="B113" s="5" t="s">
        <v>2904</v>
      </c>
      <c r="C113" s="5" t="s">
        <v>2903</v>
      </c>
      <c r="D113" s="5">
        <v>2010103036</v>
      </c>
      <c r="E113" s="5">
        <v>2018</v>
      </c>
      <c r="F113" s="5">
        <v>1</v>
      </c>
      <c r="G113" s="5" t="s">
        <v>2905</v>
      </c>
      <c r="H113" s="5">
        <v>1</v>
      </c>
      <c r="I113" s="5">
        <v>0</v>
      </c>
      <c r="J113" s="5">
        <v>213</v>
      </c>
      <c r="K113" s="6">
        <v>43139</v>
      </c>
      <c r="L113" s="5" t="s">
        <v>3037</v>
      </c>
      <c r="M113" s="5" t="s">
        <v>3038</v>
      </c>
      <c r="N113" s="1">
        <v>0</v>
      </c>
      <c r="O113" s="148">
        <v>9373</v>
      </c>
      <c r="P113" s="5" t="s">
        <v>28</v>
      </c>
    </row>
    <row r="114" spans="1:16" x14ac:dyDescent="0.25">
      <c r="A114" s="5" t="s">
        <v>2903</v>
      </c>
      <c r="B114" s="5" t="s">
        <v>2904</v>
      </c>
      <c r="C114" s="5" t="s">
        <v>2903</v>
      </c>
      <c r="D114" s="5">
        <v>2010103036</v>
      </c>
      <c r="E114" s="5">
        <v>2018</v>
      </c>
      <c r="F114" s="5">
        <v>1</v>
      </c>
      <c r="G114" s="5" t="s">
        <v>2905</v>
      </c>
      <c r="H114" s="5">
        <v>1</v>
      </c>
      <c r="I114" s="5">
        <v>0</v>
      </c>
      <c r="J114" s="5">
        <v>214</v>
      </c>
      <c r="K114" s="6">
        <v>43139</v>
      </c>
      <c r="L114" s="5" t="s">
        <v>3037</v>
      </c>
      <c r="M114" s="5" t="s">
        <v>3039</v>
      </c>
      <c r="N114" s="1">
        <v>0</v>
      </c>
      <c r="O114" s="148">
        <v>49776</v>
      </c>
      <c r="P114" s="5" t="s">
        <v>28</v>
      </c>
    </row>
    <row r="115" spans="1:16" x14ac:dyDescent="0.25">
      <c r="A115" s="5" t="s">
        <v>2903</v>
      </c>
      <c r="B115" s="5" t="s">
        <v>2904</v>
      </c>
      <c r="C115" s="5" t="s">
        <v>2903</v>
      </c>
      <c r="D115" s="5">
        <v>2010103036</v>
      </c>
      <c r="E115" s="5">
        <v>2018</v>
      </c>
      <c r="F115" s="5">
        <v>1</v>
      </c>
      <c r="G115" s="5" t="s">
        <v>2905</v>
      </c>
      <c r="H115" s="5">
        <v>1</v>
      </c>
      <c r="I115" s="5">
        <v>0</v>
      </c>
      <c r="J115" s="5">
        <v>215</v>
      </c>
      <c r="K115" s="6">
        <v>43139</v>
      </c>
      <c r="L115" s="5" t="s">
        <v>3037</v>
      </c>
      <c r="M115" s="5" t="s">
        <v>3040</v>
      </c>
      <c r="N115" s="1">
        <v>0</v>
      </c>
      <c r="O115" s="148">
        <v>26250</v>
      </c>
      <c r="P115" s="5" t="s">
        <v>28</v>
      </c>
    </row>
    <row r="116" spans="1:16" x14ac:dyDescent="0.25">
      <c r="A116" s="5" t="s">
        <v>2903</v>
      </c>
      <c r="B116" s="5" t="s">
        <v>2904</v>
      </c>
      <c r="C116" s="5" t="s">
        <v>2903</v>
      </c>
      <c r="D116" s="5">
        <v>2010103036</v>
      </c>
      <c r="E116" s="5">
        <v>2018</v>
      </c>
      <c r="F116" s="5">
        <v>1</v>
      </c>
      <c r="G116" s="5" t="s">
        <v>2905</v>
      </c>
      <c r="H116" s="5">
        <v>1</v>
      </c>
      <c r="I116" s="5">
        <v>0</v>
      </c>
      <c r="J116" s="5">
        <v>216</v>
      </c>
      <c r="K116" s="6">
        <v>43139</v>
      </c>
      <c r="L116" s="5" t="s">
        <v>3037</v>
      </c>
      <c r="M116" s="5" t="s">
        <v>3041</v>
      </c>
      <c r="N116" s="1">
        <v>0</v>
      </c>
      <c r="O116" s="148">
        <v>19407.5</v>
      </c>
      <c r="P116" s="5" t="s">
        <v>28</v>
      </c>
    </row>
    <row r="117" spans="1:16" x14ac:dyDescent="0.25">
      <c r="A117" s="5" t="s">
        <v>2903</v>
      </c>
      <c r="B117" s="5" t="s">
        <v>2904</v>
      </c>
      <c r="C117" s="5" t="s">
        <v>2903</v>
      </c>
      <c r="D117" s="5">
        <v>2010103036</v>
      </c>
      <c r="E117" s="5">
        <v>2018</v>
      </c>
      <c r="F117" s="5">
        <v>1</v>
      </c>
      <c r="G117" s="5" t="s">
        <v>2905</v>
      </c>
      <c r="H117" s="5">
        <v>1</v>
      </c>
      <c r="I117" s="5">
        <v>0</v>
      </c>
      <c r="J117" s="5">
        <v>217</v>
      </c>
      <c r="K117" s="6">
        <v>43139</v>
      </c>
      <c r="L117" s="5" t="s">
        <v>3037</v>
      </c>
      <c r="M117" s="5" t="s">
        <v>3042</v>
      </c>
      <c r="N117" s="1">
        <v>0</v>
      </c>
      <c r="O117" s="148">
        <v>792</v>
      </c>
      <c r="P117" s="5" t="s">
        <v>28</v>
      </c>
    </row>
    <row r="118" spans="1:16" x14ac:dyDescent="0.25">
      <c r="A118" s="5" t="s">
        <v>2903</v>
      </c>
      <c r="B118" s="5" t="s">
        <v>2904</v>
      </c>
      <c r="C118" s="5" t="s">
        <v>2903</v>
      </c>
      <c r="D118" s="5">
        <v>2010103036</v>
      </c>
      <c r="E118" s="5">
        <v>2018</v>
      </c>
      <c r="F118" s="5">
        <v>1</v>
      </c>
      <c r="G118" s="5" t="s">
        <v>2905</v>
      </c>
      <c r="H118" s="5">
        <v>1</v>
      </c>
      <c r="I118" s="5">
        <v>0</v>
      </c>
      <c r="J118" s="5">
        <v>218</v>
      </c>
      <c r="K118" s="6">
        <v>43139</v>
      </c>
      <c r="L118" s="5" t="s">
        <v>3037</v>
      </c>
      <c r="M118" s="5" t="s">
        <v>3043</v>
      </c>
      <c r="N118" s="1">
        <v>0</v>
      </c>
      <c r="O118" s="148">
        <v>1808.75</v>
      </c>
      <c r="P118" s="5" t="s">
        <v>28</v>
      </c>
    </row>
    <row r="119" spans="1:16" x14ac:dyDescent="0.25">
      <c r="A119" s="5" t="s">
        <v>2903</v>
      </c>
      <c r="B119" s="5" t="s">
        <v>2904</v>
      </c>
      <c r="C119" s="5" t="s">
        <v>2903</v>
      </c>
      <c r="D119" s="5">
        <v>2010103036</v>
      </c>
      <c r="E119" s="5">
        <v>2018</v>
      </c>
      <c r="F119" s="5">
        <v>1</v>
      </c>
      <c r="G119" s="5" t="s">
        <v>2905</v>
      </c>
      <c r="H119" s="5">
        <v>1</v>
      </c>
      <c r="I119" s="5">
        <v>0</v>
      </c>
      <c r="J119" s="5">
        <v>219</v>
      </c>
      <c r="K119" s="6">
        <v>43139</v>
      </c>
      <c r="L119" s="5" t="s">
        <v>3037</v>
      </c>
      <c r="M119" s="5" t="s">
        <v>3044</v>
      </c>
      <c r="N119" s="1">
        <v>0</v>
      </c>
      <c r="O119" s="148">
        <v>4310</v>
      </c>
      <c r="P119" s="5" t="s">
        <v>28</v>
      </c>
    </row>
    <row r="120" spans="1:16" x14ac:dyDescent="0.25">
      <c r="A120" s="5" t="s">
        <v>2903</v>
      </c>
      <c r="B120" s="5" t="s">
        <v>2904</v>
      </c>
      <c r="C120" s="5" t="s">
        <v>2903</v>
      </c>
      <c r="D120" s="5">
        <v>2010103036</v>
      </c>
      <c r="E120" s="5">
        <v>2018</v>
      </c>
      <c r="F120" s="5">
        <v>1</v>
      </c>
      <c r="G120" s="5" t="s">
        <v>2905</v>
      </c>
      <c r="H120" s="5">
        <v>1</v>
      </c>
      <c r="I120" s="5">
        <v>0</v>
      </c>
      <c r="J120" s="5">
        <v>220</v>
      </c>
      <c r="K120" s="6">
        <v>43139</v>
      </c>
      <c r="L120" s="5" t="s">
        <v>2968</v>
      </c>
      <c r="M120" s="5" t="s">
        <v>3045</v>
      </c>
      <c r="N120" s="1">
        <v>0</v>
      </c>
      <c r="O120" s="1">
        <v>114051.61</v>
      </c>
      <c r="P120" s="5" t="s">
        <v>28</v>
      </c>
    </row>
    <row r="121" spans="1:16" x14ac:dyDescent="0.25">
      <c r="A121" s="5" t="s">
        <v>2903</v>
      </c>
      <c r="B121" s="5" t="s">
        <v>2904</v>
      </c>
      <c r="C121" s="5" t="s">
        <v>2903</v>
      </c>
      <c r="D121" s="5">
        <v>2010103036</v>
      </c>
      <c r="E121" s="5">
        <v>2018</v>
      </c>
      <c r="F121" s="5">
        <v>1</v>
      </c>
      <c r="G121" s="5" t="s">
        <v>2905</v>
      </c>
      <c r="H121" s="5">
        <v>1</v>
      </c>
      <c r="I121" s="5">
        <v>0</v>
      </c>
      <c r="J121" s="5">
        <v>221</v>
      </c>
      <c r="K121" s="6">
        <v>43139</v>
      </c>
      <c r="L121" s="5" t="s">
        <v>2968</v>
      </c>
      <c r="M121" s="5" t="s">
        <v>3046</v>
      </c>
      <c r="N121" s="1">
        <v>0</v>
      </c>
      <c r="O121" s="1">
        <v>143587.69</v>
      </c>
      <c r="P121" s="5" t="s">
        <v>28</v>
      </c>
    </row>
    <row r="122" spans="1:16" x14ac:dyDescent="0.25">
      <c r="A122" s="5" t="s">
        <v>2903</v>
      </c>
      <c r="B122" s="5" t="s">
        <v>2904</v>
      </c>
      <c r="C122" s="5" t="s">
        <v>2903</v>
      </c>
      <c r="D122" s="5">
        <v>2010103036</v>
      </c>
      <c r="E122" s="5">
        <v>2018</v>
      </c>
      <c r="F122" s="5">
        <v>1</v>
      </c>
      <c r="G122" s="5" t="s">
        <v>2905</v>
      </c>
      <c r="H122" s="5">
        <v>1</v>
      </c>
      <c r="I122" s="5">
        <v>0</v>
      </c>
      <c r="J122" s="5">
        <v>222</v>
      </c>
      <c r="K122" s="6">
        <v>43139</v>
      </c>
      <c r="L122" s="5" t="s">
        <v>2968</v>
      </c>
      <c r="M122" s="5" t="s">
        <v>3047</v>
      </c>
      <c r="N122" s="1">
        <v>0</v>
      </c>
      <c r="O122" s="1">
        <v>67353.86</v>
      </c>
      <c r="P122" s="5" t="s">
        <v>28</v>
      </c>
    </row>
    <row r="123" spans="1:16" x14ac:dyDescent="0.25">
      <c r="A123" s="5" t="s">
        <v>2903</v>
      </c>
      <c r="B123" s="5" t="s">
        <v>2904</v>
      </c>
      <c r="C123" s="5" t="s">
        <v>2903</v>
      </c>
      <c r="D123" s="5">
        <v>2010103036</v>
      </c>
      <c r="E123" s="5">
        <v>2018</v>
      </c>
      <c r="F123" s="5">
        <v>1</v>
      </c>
      <c r="G123" s="5" t="s">
        <v>2905</v>
      </c>
      <c r="H123" s="5">
        <v>1</v>
      </c>
      <c r="I123" s="5">
        <v>0</v>
      </c>
      <c r="J123" s="5">
        <v>223</v>
      </c>
      <c r="K123" s="6">
        <v>43139</v>
      </c>
      <c r="L123" s="5" t="s">
        <v>2968</v>
      </c>
      <c r="M123" s="5" t="s">
        <v>3048</v>
      </c>
      <c r="N123" s="1">
        <v>0</v>
      </c>
      <c r="O123" s="1">
        <v>1999754.5</v>
      </c>
      <c r="P123" s="5" t="s">
        <v>28</v>
      </c>
    </row>
    <row r="124" spans="1:16" x14ac:dyDescent="0.25">
      <c r="A124" s="5" t="s">
        <v>2903</v>
      </c>
      <c r="B124" s="5" t="s">
        <v>2904</v>
      </c>
      <c r="C124" s="5" t="s">
        <v>2903</v>
      </c>
      <c r="D124" s="5">
        <v>2010103036</v>
      </c>
      <c r="E124" s="5">
        <v>2018</v>
      </c>
      <c r="F124" s="5">
        <v>1</v>
      </c>
      <c r="G124" s="5" t="s">
        <v>2905</v>
      </c>
      <c r="H124" s="5">
        <v>1</v>
      </c>
      <c r="I124" s="5">
        <v>0</v>
      </c>
      <c r="J124" s="5">
        <v>224</v>
      </c>
      <c r="K124" s="6">
        <v>43139</v>
      </c>
      <c r="L124" s="5" t="s">
        <v>2968</v>
      </c>
      <c r="M124" s="5" t="s">
        <v>3049</v>
      </c>
      <c r="N124" s="1">
        <v>0</v>
      </c>
      <c r="O124" s="1">
        <v>37687.300000000003</v>
      </c>
      <c r="P124" s="5" t="s">
        <v>28</v>
      </c>
    </row>
    <row r="125" spans="1:16" x14ac:dyDescent="0.25">
      <c r="A125" s="5" t="s">
        <v>2903</v>
      </c>
      <c r="B125" s="5" t="s">
        <v>2904</v>
      </c>
      <c r="C125" s="5" t="s">
        <v>2903</v>
      </c>
      <c r="D125" s="5">
        <v>2010103036</v>
      </c>
      <c r="E125" s="5">
        <v>2018</v>
      </c>
      <c r="F125" s="5">
        <v>1</v>
      </c>
      <c r="G125" s="5" t="s">
        <v>2905</v>
      </c>
      <c r="H125" s="5">
        <v>1</v>
      </c>
      <c r="I125" s="5">
        <v>0</v>
      </c>
      <c r="J125" s="5">
        <v>225</v>
      </c>
      <c r="K125" s="6">
        <v>43139</v>
      </c>
      <c r="L125" s="5" t="s">
        <v>2968</v>
      </c>
      <c r="M125" s="5" t="s">
        <v>3050</v>
      </c>
      <c r="N125" s="1">
        <v>0</v>
      </c>
      <c r="O125" s="1">
        <v>380996.06</v>
      </c>
      <c r="P125" s="5" t="s">
        <v>28</v>
      </c>
    </row>
    <row r="126" spans="1:16" x14ac:dyDescent="0.25">
      <c r="A126" s="5" t="s">
        <v>2903</v>
      </c>
      <c r="B126" s="5" t="s">
        <v>2904</v>
      </c>
      <c r="C126" s="5" t="s">
        <v>2903</v>
      </c>
      <c r="D126" s="5">
        <v>2010103036</v>
      </c>
      <c r="E126" s="5">
        <v>2018</v>
      </c>
      <c r="F126" s="5">
        <v>1</v>
      </c>
      <c r="G126" s="5" t="s">
        <v>2905</v>
      </c>
      <c r="H126" s="5">
        <v>1</v>
      </c>
      <c r="I126" s="5">
        <v>0</v>
      </c>
      <c r="J126" s="5">
        <v>226</v>
      </c>
      <c r="K126" s="6">
        <v>43139</v>
      </c>
      <c r="L126" s="5" t="s">
        <v>2968</v>
      </c>
      <c r="M126" s="5" t="s">
        <v>3050</v>
      </c>
      <c r="N126" s="1">
        <v>0</v>
      </c>
      <c r="O126" s="1">
        <v>766282.41</v>
      </c>
      <c r="P126" s="5" t="s">
        <v>28</v>
      </c>
    </row>
    <row r="127" spans="1:16" x14ac:dyDescent="0.25">
      <c r="A127" s="5" t="s">
        <v>2903</v>
      </c>
      <c r="B127" s="5" t="s">
        <v>2904</v>
      </c>
      <c r="C127" s="5" t="s">
        <v>2903</v>
      </c>
      <c r="D127" s="5">
        <v>2010103036</v>
      </c>
      <c r="E127" s="5">
        <v>2018</v>
      </c>
      <c r="F127" s="5">
        <v>1</v>
      </c>
      <c r="G127" s="5" t="s">
        <v>2905</v>
      </c>
      <c r="H127" s="5">
        <v>1</v>
      </c>
      <c r="I127" s="5">
        <v>0</v>
      </c>
      <c r="J127" s="5">
        <v>227</v>
      </c>
      <c r="K127" s="6">
        <v>43139</v>
      </c>
      <c r="L127" s="5" t="s">
        <v>2968</v>
      </c>
      <c r="M127" s="5" t="s">
        <v>3050</v>
      </c>
      <c r="N127" s="1">
        <v>0</v>
      </c>
      <c r="O127" s="1">
        <v>2150899.39</v>
      </c>
      <c r="P127" s="5" t="s">
        <v>28</v>
      </c>
    </row>
    <row r="128" spans="1:16" x14ac:dyDescent="0.25">
      <c r="A128" s="5" t="s">
        <v>2903</v>
      </c>
      <c r="B128" s="5" t="s">
        <v>2904</v>
      </c>
      <c r="C128" s="5" t="s">
        <v>2903</v>
      </c>
      <c r="D128" s="5">
        <v>2010103036</v>
      </c>
      <c r="E128" s="5">
        <v>2018</v>
      </c>
      <c r="F128" s="5">
        <v>1</v>
      </c>
      <c r="G128" s="5" t="s">
        <v>2905</v>
      </c>
      <c r="H128" s="5">
        <v>1</v>
      </c>
      <c r="I128" s="5">
        <v>0</v>
      </c>
      <c r="J128" s="5">
        <v>228</v>
      </c>
      <c r="K128" s="6">
        <v>43139</v>
      </c>
      <c r="L128" s="5" t="s">
        <v>2968</v>
      </c>
      <c r="M128" s="5" t="s">
        <v>3050</v>
      </c>
      <c r="N128" s="1">
        <v>0</v>
      </c>
      <c r="O128" s="1">
        <v>2342207.88</v>
      </c>
      <c r="P128" s="5" t="s">
        <v>28</v>
      </c>
    </row>
    <row r="129" spans="1:16" x14ac:dyDescent="0.25">
      <c r="A129" s="5" t="s">
        <v>2903</v>
      </c>
      <c r="B129" s="5" t="s">
        <v>2904</v>
      </c>
      <c r="C129" s="5" t="s">
        <v>2903</v>
      </c>
      <c r="D129" s="5">
        <v>2010103036</v>
      </c>
      <c r="E129" s="5">
        <v>2018</v>
      </c>
      <c r="F129" s="5">
        <v>1</v>
      </c>
      <c r="G129" s="5" t="s">
        <v>2905</v>
      </c>
      <c r="H129" s="5">
        <v>1</v>
      </c>
      <c r="I129" s="5">
        <v>0</v>
      </c>
      <c r="J129" s="5">
        <v>229</v>
      </c>
      <c r="K129" s="6">
        <v>43139</v>
      </c>
      <c r="L129" s="5" t="s">
        <v>2968</v>
      </c>
      <c r="M129" s="5" t="s">
        <v>3051</v>
      </c>
      <c r="N129" s="1">
        <v>0</v>
      </c>
      <c r="O129" s="1">
        <v>139800.91</v>
      </c>
      <c r="P129" s="5" t="s">
        <v>28</v>
      </c>
    </row>
    <row r="130" spans="1:16" x14ac:dyDescent="0.25">
      <c r="A130" s="5" t="s">
        <v>2903</v>
      </c>
      <c r="B130" s="5" t="s">
        <v>2904</v>
      </c>
      <c r="C130" s="5" t="s">
        <v>2903</v>
      </c>
      <c r="D130" s="5">
        <v>2010103036</v>
      </c>
      <c r="E130" s="5">
        <v>2018</v>
      </c>
      <c r="F130" s="5">
        <v>1</v>
      </c>
      <c r="G130" s="5" t="s">
        <v>2905</v>
      </c>
      <c r="H130" s="5">
        <v>1</v>
      </c>
      <c r="I130" s="5">
        <v>0</v>
      </c>
      <c r="J130" s="5">
        <v>230</v>
      </c>
      <c r="K130" s="6">
        <v>43139</v>
      </c>
      <c r="L130" s="5" t="s">
        <v>2968</v>
      </c>
      <c r="M130" s="5" t="s">
        <v>3051</v>
      </c>
      <c r="N130" s="1">
        <v>0</v>
      </c>
      <c r="O130" s="1">
        <v>177977.51</v>
      </c>
      <c r="P130" s="5" t="s">
        <v>28</v>
      </c>
    </row>
    <row r="131" spans="1:16" x14ac:dyDescent="0.25">
      <c r="A131" s="5" t="s">
        <v>2903</v>
      </c>
      <c r="B131" s="5" t="s">
        <v>2904</v>
      </c>
      <c r="C131" s="5" t="s">
        <v>2903</v>
      </c>
      <c r="D131" s="5">
        <v>2010103036</v>
      </c>
      <c r="E131" s="5">
        <v>2018</v>
      </c>
      <c r="F131" s="5">
        <v>1</v>
      </c>
      <c r="G131" s="5" t="s">
        <v>2905</v>
      </c>
      <c r="H131" s="5">
        <v>1</v>
      </c>
      <c r="I131" s="5">
        <v>0</v>
      </c>
      <c r="J131" s="5">
        <v>231</v>
      </c>
      <c r="K131" s="6">
        <v>43139</v>
      </c>
      <c r="L131" s="5" t="s">
        <v>2968</v>
      </c>
      <c r="M131" s="5" t="s">
        <v>3051</v>
      </c>
      <c r="N131" s="1">
        <v>0</v>
      </c>
      <c r="O131" s="1">
        <v>232820.05</v>
      </c>
      <c r="P131" s="5" t="s">
        <v>28</v>
      </c>
    </row>
    <row r="132" spans="1:16" x14ac:dyDescent="0.25">
      <c r="A132" s="5" t="s">
        <v>2903</v>
      </c>
      <c r="B132" s="5" t="s">
        <v>2904</v>
      </c>
      <c r="C132" s="5" t="s">
        <v>2903</v>
      </c>
      <c r="D132" s="5">
        <v>2010103036</v>
      </c>
      <c r="E132" s="5">
        <v>2018</v>
      </c>
      <c r="F132" s="5">
        <v>1</v>
      </c>
      <c r="G132" s="5" t="s">
        <v>2905</v>
      </c>
      <c r="H132" s="5">
        <v>1</v>
      </c>
      <c r="I132" s="5">
        <v>0</v>
      </c>
      <c r="J132" s="5">
        <v>232</v>
      </c>
      <c r="K132" s="6">
        <v>43139</v>
      </c>
      <c r="L132" s="5" t="s">
        <v>3052</v>
      </c>
      <c r="M132" s="5" t="s">
        <v>3053</v>
      </c>
      <c r="N132" s="1">
        <v>0</v>
      </c>
      <c r="O132" s="148">
        <v>33000</v>
      </c>
      <c r="P132" s="5" t="s">
        <v>28</v>
      </c>
    </row>
    <row r="133" spans="1:16" x14ac:dyDescent="0.25">
      <c r="A133" s="5" t="s">
        <v>2903</v>
      </c>
      <c r="B133" s="5" t="s">
        <v>2904</v>
      </c>
      <c r="C133" s="5" t="s">
        <v>2903</v>
      </c>
      <c r="D133" s="5">
        <v>2010103036</v>
      </c>
      <c r="E133" s="5">
        <v>2018</v>
      </c>
      <c r="F133" s="5">
        <v>1</v>
      </c>
      <c r="G133" s="5" t="s">
        <v>2905</v>
      </c>
      <c r="H133" s="5">
        <v>1</v>
      </c>
      <c r="I133" s="5">
        <v>0</v>
      </c>
      <c r="J133" s="5">
        <v>233</v>
      </c>
      <c r="K133" s="6">
        <v>43139</v>
      </c>
      <c r="L133" s="5" t="s">
        <v>3052</v>
      </c>
      <c r="M133" s="5" t="s">
        <v>3054</v>
      </c>
      <c r="N133" s="1">
        <v>0</v>
      </c>
      <c r="O133" s="148">
        <v>11488.11</v>
      </c>
      <c r="P133" s="5" t="s">
        <v>28</v>
      </c>
    </row>
    <row r="134" spans="1:16" x14ac:dyDescent="0.25">
      <c r="A134" s="5" t="s">
        <v>2903</v>
      </c>
      <c r="B134" s="5" t="s">
        <v>2904</v>
      </c>
      <c r="C134" s="5" t="s">
        <v>2903</v>
      </c>
      <c r="D134" s="5">
        <v>2010103036</v>
      </c>
      <c r="E134" s="5">
        <v>2018</v>
      </c>
      <c r="F134" s="5">
        <v>1</v>
      </c>
      <c r="G134" s="5" t="s">
        <v>2905</v>
      </c>
      <c r="H134" s="5">
        <v>1</v>
      </c>
      <c r="I134" s="5">
        <v>0</v>
      </c>
      <c r="J134" s="5">
        <v>234</v>
      </c>
      <c r="K134" s="6">
        <v>43139</v>
      </c>
      <c r="L134" s="5" t="s">
        <v>3055</v>
      </c>
      <c r="M134" s="5" t="s">
        <v>3056</v>
      </c>
      <c r="N134" s="1">
        <v>0</v>
      </c>
      <c r="O134" s="148">
        <v>7274</v>
      </c>
      <c r="P134" s="5" t="s">
        <v>28</v>
      </c>
    </row>
    <row r="135" spans="1:16" x14ac:dyDescent="0.25">
      <c r="A135" s="5" t="s">
        <v>2903</v>
      </c>
      <c r="B135" s="5" t="s">
        <v>2904</v>
      </c>
      <c r="C135" s="5" t="s">
        <v>2903</v>
      </c>
      <c r="D135" s="5">
        <v>2010103036</v>
      </c>
      <c r="E135" s="5">
        <v>2018</v>
      </c>
      <c r="F135" s="5">
        <v>1</v>
      </c>
      <c r="G135" s="5" t="s">
        <v>2905</v>
      </c>
      <c r="H135" s="5">
        <v>1</v>
      </c>
      <c r="I135" s="5">
        <v>0</v>
      </c>
      <c r="J135" s="5">
        <v>235</v>
      </c>
      <c r="K135" s="6">
        <v>43139</v>
      </c>
      <c r="L135" s="5" t="s">
        <v>3057</v>
      </c>
      <c r="M135" s="5" t="s">
        <v>3058</v>
      </c>
      <c r="N135" s="1">
        <v>0</v>
      </c>
      <c r="O135" s="148">
        <v>122538.22</v>
      </c>
      <c r="P135" s="5" t="s">
        <v>28</v>
      </c>
    </row>
    <row r="136" spans="1:16" x14ac:dyDescent="0.25">
      <c r="A136" s="5" t="s">
        <v>2903</v>
      </c>
      <c r="B136" s="5" t="s">
        <v>2904</v>
      </c>
      <c r="C136" s="5" t="s">
        <v>2903</v>
      </c>
      <c r="D136" s="5">
        <v>2010103036</v>
      </c>
      <c r="E136" s="5">
        <v>2018</v>
      </c>
      <c r="F136" s="5">
        <v>1</v>
      </c>
      <c r="G136" s="5" t="s">
        <v>2905</v>
      </c>
      <c r="H136" s="5">
        <v>1</v>
      </c>
      <c r="I136" s="5">
        <v>0</v>
      </c>
      <c r="J136" s="5">
        <v>236</v>
      </c>
      <c r="K136" s="6">
        <v>43139</v>
      </c>
      <c r="L136" s="5" t="s">
        <v>3057</v>
      </c>
      <c r="M136" s="5" t="s">
        <v>3059</v>
      </c>
      <c r="N136" s="1">
        <v>0</v>
      </c>
      <c r="O136" s="148">
        <v>53263</v>
      </c>
      <c r="P136" s="5" t="s">
        <v>28</v>
      </c>
    </row>
    <row r="137" spans="1:16" x14ac:dyDescent="0.25">
      <c r="A137" s="5" t="s">
        <v>2903</v>
      </c>
      <c r="B137" s="5" t="s">
        <v>2904</v>
      </c>
      <c r="C137" s="5" t="s">
        <v>2903</v>
      </c>
      <c r="D137" s="5">
        <v>2010103036</v>
      </c>
      <c r="E137" s="5">
        <v>2018</v>
      </c>
      <c r="F137" s="5">
        <v>1</v>
      </c>
      <c r="G137" s="5" t="s">
        <v>2905</v>
      </c>
      <c r="H137" s="5">
        <v>1</v>
      </c>
      <c r="I137" s="5">
        <v>0</v>
      </c>
      <c r="J137" s="5">
        <v>237</v>
      </c>
      <c r="K137" s="6">
        <v>43139</v>
      </c>
      <c r="L137" s="5" t="s">
        <v>3057</v>
      </c>
      <c r="M137" s="5" t="s">
        <v>3060</v>
      </c>
      <c r="N137" s="1">
        <v>0</v>
      </c>
      <c r="O137" s="148">
        <v>37457</v>
      </c>
      <c r="P137" s="5" t="s">
        <v>28</v>
      </c>
    </row>
    <row r="138" spans="1:16" x14ac:dyDescent="0.25">
      <c r="A138" s="5" t="s">
        <v>2903</v>
      </c>
      <c r="B138" s="5" t="s">
        <v>2904</v>
      </c>
      <c r="C138" s="5" t="s">
        <v>2903</v>
      </c>
      <c r="D138" s="5">
        <v>2010103036</v>
      </c>
      <c r="E138" s="5">
        <v>2018</v>
      </c>
      <c r="F138" s="5">
        <v>1</v>
      </c>
      <c r="G138" s="5" t="s">
        <v>2905</v>
      </c>
      <c r="H138" s="5">
        <v>1</v>
      </c>
      <c r="I138" s="5">
        <v>0</v>
      </c>
      <c r="J138" s="5">
        <v>238</v>
      </c>
      <c r="K138" s="6">
        <v>43139</v>
      </c>
      <c r="L138" s="5" t="s">
        <v>3057</v>
      </c>
      <c r="M138" s="5" t="s">
        <v>3061</v>
      </c>
      <c r="N138" s="1">
        <v>0</v>
      </c>
      <c r="O138" s="148">
        <v>148192</v>
      </c>
      <c r="P138" s="5" t="s">
        <v>28</v>
      </c>
    </row>
    <row r="139" spans="1:16" x14ac:dyDescent="0.25">
      <c r="A139" s="5" t="s">
        <v>2903</v>
      </c>
      <c r="B139" s="5" t="s">
        <v>2904</v>
      </c>
      <c r="C139" s="5" t="s">
        <v>2903</v>
      </c>
      <c r="D139" s="5">
        <v>2010103036</v>
      </c>
      <c r="E139" s="5">
        <v>2018</v>
      </c>
      <c r="F139" s="5">
        <v>1</v>
      </c>
      <c r="G139" s="5" t="s">
        <v>2905</v>
      </c>
      <c r="H139" s="5">
        <v>1</v>
      </c>
      <c r="I139" s="5">
        <v>0</v>
      </c>
      <c r="J139" s="5">
        <v>239</v>
      </c>
      <c r="K139" s="6">
        <v>43139</v>
      </c>
      <c r="L139" s="5" t="s">
        <v>2951</v>
      </c>
      <c r="M139" s="5" t="s">
        <v>3062</v>
      </c>
      <c r="N139" s="1">
        <v>0</v>
      </c>
      <c r="O139" s="148">
        <v>15600.42</v>
      </c>
      <c r="P139" s="5" t="s">
        <v>28</v>
      </c>
    </row>
    <row r="140" spans="1:16" x14ac:dyDescent="0.25">
      <c r="A140" s="5" t="s">
        <v>2903</v>
      </c>
      <c r="B140" s="5" t="s">
        <v>2904</v>
      </c>
      <c r="C140" s="5" t="s">
        <v>2903</v>
      </c>
      <c r="D140" s="5">
        <v>2010103036</v>
      </c>
      <c r="E140" s="5">
        <v>2018</v>
      </c>
      <c r="F140" s="5">
        <v>1</v>
      </c>
      <c r="G140" s="5" t="s">
        <v>2905</v>
      </c>
      <c r="H140" s="5">
        <v>1</v>
      </c>
      <c r="I140" s="5">
        <v>0</v>
      </c>
      <c r="J140" s="5">
        <v>240</v>
      </c>
      <c r="K140" s="6">
        <v>43139</v>
      </c>
      <c r="L140" s="5" t="s">
        <v>2951</v>
      </c>
      <c r="M140" s="5" t="s">
        <v>3063</v>
      </c>
      <c r="N140" s="1">
        <v>0</v>
      </c>
      <c r="O140" s="148">
        <v>28613</v>
      </c>
      <c r="P140" s="5" t="s">
        <v>28</v>
      </c>
    </row>
    <row r="141" spans="1:16" x14ac:dyDescent="0.25">
      <c r="A141" s="5" t="s">
        <v>2903</v>
      </c>
      <c r="B141" s="5" t="s">
        <v>2904</v>
      </c>
      <c r="C141" s="5" t="s">
        <v>2903</v>
      </c>
      <c r="D141" s="5">
        <v>2010103036</v>
      </c>
      <c r="E141" s="5">
        <v>2018</v>
      </c>
      <c r="F141" s="5">
        <v>1</v>
      </c>
      <c r="G141" s="5" t="s">
        <v>2905</v>
      </c>
      <c r="H141" s="5">
        <v>1</v>
      </c>
      <c r="I141" s="5">
        <v>0</v>
      </c>
      <c r="J141" s="5">
        <v>241</v>
      </c>
      <c r="K141" s="6">
        <v>43139</v>
      </c>
      <c r="L141" s="5" t="s">
        <v>2951</v>
      </c>
      <c r="M141" s="5" t="s">
        <v>3064</v>
      </c>
      <c r="N141" s="1">
        <v>0</v>
      </c>
      <c r="O141" s="148">
        <v>34315</v>
      </c>
      <c r="P141" s="5" t="s">
        <v>28</v>
      </c>
    </row>
    <row r="142" spans="1:16" x14ac:dyDescent="0.25">
      <c r="A142" s="5" t="s">
        <v>2903</v>
      </c>
      <c r="B142" s="5" t="s">
        <v>2904</v>
      </c>
      <c r="C142" s="5" t="s">
        <v>2903</v>
      </c>
      <c r="D142" s="5">
        <v>2010103036</v>
      </c>
      <c r="E142" s="5">
        <v>2018</v>
      </c>
      <c r="F142" s="5">
        <v>1</v>
      </c>
      <c r="G142" s="5" t="s">
        <v>2905</v>
      </c>
      <c r="H142" s="5">
        <v>1</v>
      </c>
      <c r="I142" s="5">
        <v>0</v>
      </c>
      <c r="J142" s="5">
        <v>242</v>
      </c>
      <c r="K142" s="6">
        <v>43139</v>
      </c>
      <c r="L142" s="5" t="s">
        <v>3065</v>
      </c>
      <c r="M142" s="5" t="s">
        <v>3066</v>
      </c>
      <c r="N142" s="1">
        <v>0</v>
      </c>
      <c r="O142" s="226">
        <v>116716</v>
      </c>
      <c r="P142" s="5" t="s">
        <v>28</v>
      </c>
    </row>
    <row r="143" spans="1:16" x14ac:dyDescent="0.25">
      <c r="A143" s="5" t="s">
        <v>2903</v>
      </c>
      <c r="B143" s="5" t="s">
        <v>2904</v>
      </c>
      <c r="C143" s="5" t="s">
        <v>2903</v>
      </c>
      <c r="D143" s="5">
        <v>2010103036</v>
      </c>
      <c r="E143" s="5">
        <v>2018</v>
      </c>
      <c r="F143" s="5">
        <v>1</v>
      </c>
      <c r="G143" s="5" t="s">
        <v>2905</v>
      </c>
      <c r="H143" s="5">
        <v>1</v>
      </c>
      <c r="I143" s="5">
        <v>0</v>
      </c>
      <c r="J143" s="5">
        <v>243</v>
      </c>
      <c r="K143" s="6">
        <v>43139</v>
      </c>
      <c r="L143" s="5" t="s">
        <v>3065</v>
      </c>
      <c r="M143" s="5" t="s">
        <v>3067</v>
      </c>
      <c r="N143" s="1">
        <v>0</v>
      </c>
      <c r="O143" s="226">
        <v>64480</v>
      </c>
      <c r="P143" s="5" t="s">
        <v>28</v>
      </c>
    </row>
    <row r="144" spans="1:16" x14ac:dyDescent="0.25">
      <c r="A144" s="5" t="s">
        <v>2903</v>
      </c>
      <c r="B144" s="5" t="s">
        <v>2904</v>
      </c>
      <c r="C144" s="5" t="s">
        <v>2903</v>
      </c>
      <c r="D144" s="5">
        <v>2010103036</v>
      </c>
      <c r="E144" s="5">
        <v>2018</v>
      </c>
      <c r="F144" s="5">
        <v>1</v>
      </c>
      <c r="G144" s="5" t="s">
        <v>2905</v>
      </c>
      <c r="H144" s="5">
        <v>1</v>
      </c>
      <c r="I144" s="5">
        <v>0</v>
      </c>
      <c r="J144" s="5">
        <v>244</v>
      </c>
      <c r="K144" s="6">
        <v>43139</v>
      </c>
      <c r="L144" s="5" t="s">
        <v>3065</v>
      </c>
      <c r="M144" s="5" t="s">
        <v>3068</v>
      </c>
      <c r="N144" s="1">
        <v>0</v>
      </c>
      <c r="O144" s="226">
        <v>19111</v>
      </c>
      <c r="P144" s="5" t="s">
        <v>28</v>
      </c>
    </row>
    <row r="145" spans="1:16" x14ac:dyDescent="0.25">
      <c r="A145" s="5" t="s">
        <v>2903</v>
      </c>
      <c r="B145" s="5" t="s">
        <v>2904</v>
      </c>
      <c r="C145" s="5" t="s">
        <v>2903</v>
      </c>
      <c r="D145" s="5">
        <v>2010103036</v>
      </c>
      <c r="E145" s="5">
        <v>2018</v>
      </c>
      <c r="F145" s="5">
        <v>1</v>
      </c>
      <c r="G145" s="5" t="s">
        <v>2905</v>
      </c>
      <c r="H145" s="5">
        <v>1</v>
      </c>
      <c r="I145" s="5">
        <v>0</v>
      </c>
      <c r="J145" s="5">
        <v>245</v>
      </c>
      <c r="K145" s="6">
        <v>43139</v>
      </c>
      <c r="L145" s="5" t="s">
        <v>3065</v>
      </c>
      <c r="M145" s="5" t="s">
        <v>3069</v>
      </c>
      <c r="N145" s="1">
        <v>0</v>
      </c>
      <c r="O145" s="226">
        <v>10626</v>
      </c>
      <c r="P145" s="5" t="s">
        <v>28</v>
      </c>
    </row>
    <row r="146" spans="1:16" x14ac:dyDescent="0.25">
      <c r="A146" s="5" t="s">
        <v>2903</v>
      </c>
      <c r="B146" s="5" t="s">
        <v>2904</v>
      </c>
      <c r="C146" s="5" t="s">
        <v>2903</v>
      </c>
      <c r="D146" s="5">
        <v>2010103036</v>
      </c>
      <c r="E146" s="5">
        <v>2018</v>
      </c>
      <c r="F146" s="5">
        <v>1</v>
      </c>
      <c r="G146" s="5" t="s">
        <v>2905</v>
      </c>
      <c r="H146" s="5">
        <v>1</v>
      </c>
      <c r="I146" s="5">
        <v>0</v>
      </c>
      <c r="J146" s="5">
        <v>246</v>
      </c>
      <c r="K146" s="6">
        <v>43139</v>
      </c>
      <c r="L146" s="5" t="s">
        <v>3065</v>
      </c>
      <c r="M146" s="5" t="s">
        <v>3070</v>
      </c>
      <c r="N146" s="1">
        <v>0</v>
      </c>
      <c r="O146" s="226">
        <v>399.12</v>
      </c>
      <c r="P146" s="5" t="s">
        <v>28</v>
      </c>
    </row>
    <row r="147" spans="1:16" x14ac:dyDescent="0.25">
      <c r="A147" s="5" t="s">
        <v>2903</v>
      </c>
      <c r="B147" s="5" t="s">
        <v>2904</v>
      </c>
      <c r="C147" s="5" t="s">
        <v>2903</v>
      </c>
      <c r="D147" s="5">
        <v>2010103036</v>
      </c>
      <c r="E147" s="5">
        <v>2018</v>
      </c>
      <c r="F147" s="5">
        <v>1</v>
      </c>
      <c r="G147" s="5" t="s">
        <v>2905</v>
      </c>
      <c r="H147" s="5">
        <v>1</v>
      </c>
      <c r="I147" s="5">
        <v>0</v>
      </c>
      <c r="J147" s="5">
        <v>247</v>
      </c>
      <c r="K147" s="6">
        <v>43139</v>
      </c>
      <c r="L147" s="5" t="s">
        <v>3065</v>
      </c>
      <c r="M147" s="5" t="s">
        <v>3070</v>
      </c>
      <c r="N147" s="1">
        <v>0</v>
      </c>
      <c r="O147" s="226">
        <v>1429.88</v>
      </c>
      <c r="P147" s="5" t="s">
        <v>28</v>
      </c>
    </row>
    <row r="148" spans="1:16" x14ac:dyDescent="0.25">
      <c r="A148" s="5" t="s">
        <v>2903</v>
      </c>
      <c r="B148" s="5" t="s">
        <v>2904</v>
      </c>
      <c r="C148" s="5" t="s">
        <v>2903</v>
      </c>
      <c r="D148" s="5">
        <v>2010103036</v>
      </c>
      <c r="E148" s="5">
        <v>2018</v>
      </c>
      <c r="F148" s="5">
        <v>1</v>
      </c>
      <c r="G148" s="5" t="s">
        <v>2905</v>
      </c>
      <c r="H148" s="5">
        <v>1</v>
      </c>
      <c r="I148" s="5">
        <v>0</v>
      </c>
      <c r="J148" s="5">
        <v>248</v>
      </c>
      <c r="K148" s="6">
        <v>43139</v>
      </c>
      <c r="L148" s="5" t="s">
        <v>3065</v>
      </c>
      <c r="M148" s="5" t="s">
        <v>3071</v>
      </c>
      <c r="N148" s="1">
        <v>0</v>
      </c>
      <c r="O148" s="226">
        <v>3097.47</v>
      </c>
      <c r="P148" s="5" t="s">
        <v>28</v>
      </c>
    </row>
    <row r="149" spans="1:16" x14ac:dyDescent="0.25">
      <c r="A149" s="5" t="s">
        <v>2903</v>
      </c>
      <c r="B149" s="5" t="s">
        <v>2904</v>
      </c>
      <c r="C149" s="5" t="s">
        <v>2903</v>
      </c>
      <c r="D149" s="5">
        <v>2010103036</v>
      </c>
      <c r="E149" s="5">
        <v>2018</v>
      </c>
      <c r="F149" s="5">
        <v>1</v>
      </c>
      <c r="G149" s="5" t="s">
        <v>2905</v>
      </c>
      <c r="H149" s="5">
        <v>1</v>
      </c>
      <c r="I149" s="5">
        <v>0</v>
      </c>
      <c r="J149" s="5">
        <v>249</v>
      </c>
      <c r="K149" s="6">
        <v>43139</v>
      </c>
      <c r="L149" s="5" t="s">
        <v>3065</v>
      </c>
      <c r="M149" s="5" t="s">
        <v>3071</v>
      </c>
      <c r="N149" s="1">
        <v>0</v>
      </c>
      <c r="O149" s="226">
        <v>4319.68</v>
      </c>
      <c r="P149" s="5" t="s">
        <v>28</v>
      </c>
    </row>
    <row r="150" spans="1:16" x14ac:dyDescent="0.25">
      <c r="A150" s="5" t="s">
        <v>2903</v>
      </c>
      <c r="B150" s="5" t="s">
        <v>2904</v>
      </c>
      <c r="C150" s="5" t="s">
        <v>2903</v>
      </c>
      <c r="D150" s="5">
        <v>2010103036</v>
      </c>
      <c r="E150" s="5">
        <v>2018</v>
      </c>
      <c r="F150" s="5">
        <v>1</v>
      </c>
      <c r="G150" s="5" t="s">
        <v>2905</v>
      </c>
      <c r="H150" s="5">
        <v>1</v>
      </c>
      <c r="I150" s="5">
        <v>0</v>
      </c>
      <c r="J150" s="5">
        <v>250</v>
      </c>
      <c r="K150" s="6">
        <v>43139</v>
      </c>
      <c r="L150" s="5" t="s">
        <v>3065</v>
      </c>
      <c r="M150" s="5" t="s">
        <v>3072</v>
      </c>
      <c r="N150" s="1">
        <v>0</v>
      </c>
      <c r="O150" s="226">
        <v>792.86</v>
      </c>
      <c r="P150" s="5" t="s">
        <v>28</v>
      </c>
    </row>
    <row r="151" spans="1:16" x14ac:dyDescent="0.25">
      <c r="A151" s="5" t="s">
        <v>2903</v>
      </c>
      <c r="B151" s="5" t="s">
        <v>2904</v>
      </c>
      <c r="C151" s="5" t="s">
        <v>2903</v>
      </c>
      <c r="D151" s="5">
        <v>2010103036</v>
      </c>
      <c r="E151" s="5">
        <v>2018</v>
      </c>
      <c r="F151" s="5">
        <v>1</v>
      </c>
      <c r="G151" s="5" t="s">
        <v>2905</v>
      </c>
      <c r="H151" s="5">
        <v>1</v>
      </c>
      <c r="I151" s="5">
        <v>0</v>
      </c>
      <c r="J151" s="5">
        <v>251</v>
      </c>
      <c r="K151" s="6">
        <v>43139</v>
      </c>
      <c r="L151" s="5" t="s">
        <v>3065</v>
      </c>
      <c r="M151" s="5" t="s">
        <v>3072</v>
      </c>
      <c r="N151" s="1">
        <v>0</v>
      </c>
      <c r="O151" s="226">
        <v>1536.31</v>
      </c>
      <c r="P151" s="5" t="s">
        <v>28</v>
      </c>
    </row>
    <row r="152" spans="1:16" x14ac:dyDescent="0.25">
      <c r="A152" s="5" t="s">
        <v>2903</v>
      </c>
      <c r="B152" s="5" t="s">
        <v>2904</v>
      </c>
      <c r="C152" s="5" t="s">
        <v>2903</v>
      </c>
      <c r="D152" s="5">
        <v>2010103036</v>
      </c>
      <c r="E152" s="5">
        <v>2018</v>
      </c>
      <c r="F152" s="5">
        <v>1</v>
      </c>
      <c r="G152" s="5" t="s">
        <v>2905</v>
      </c>
      <c r="H152" s="5">
        <v>1</v>
      </c>
      <c r="I152" s="5">
        <v>0</v>
      </c>
      <c r="J152" s="5">
        <v>252</v>
      </c>
      <c r="K152" s="6">
        <v>43139</v>
      </c>
      <c r="L152" s="5" t="s">
        <v>3065</v>
      </c>
      <c r="M152" s="5" t="s">
        <v>3073</v>
      </c>
      <c r="N152" s="1">
        <v>0</v>
      </c>
      <c r="O152" s="226">
        <v>2774.14</v>
      </c>
      <c r="P152" s="5" t="s">
        <v>28</v>
      </c>
    </row>
    <row r="153" spans="1:16" x14ac:dyDescent="0.25">
      <c r="A153" s="5" t="s">
        <v>2903</v>
      </c>
      <c r="B153" s="5" t="s">
        <v>2904</v>
      </c>
      <c r="C153" s="5" t="s">
        <v>2903</v>
      </c>
      <c r="D153" s="5">
        <v>2010103036</v>
      </c>
      <c r="E153" s="5">
        <v>2018</v>
      </c>
      <c r="F153" s="5">
        <v>1</v>
      </c>
      <c r="G153" s="5" t="s">
        <v>2905</v>
      </c>
      <c r="H153" s="5">
        <v>1</v>
      </c>
      <c r="I153" s="5">
        <v>0</v>
      </c>
      <c r="J153" s="5">
        <v>253</v>
      </c>
      <c r="K153" s="6">
        <v>43139</v>
      </c>
      <c r="L153" s="5" t="s">
        <v>3065</v>
      </c>
      <c r="M153" s="5" t="s">
        <v>3073</v>
      </c>
      <c r="N153" s="1">
        <v>0</v>
      </c>
      <c r="O153" s="226">
        <v>25419.55</v>
      </c>
      <c r="P153" s="5" t="s">
        <v>28</v>
      </c>
    </row>
    <row r="154" spans="1:16" x14ac:dyDescent="0.25">
      <c r="A154" s="5" t="s">
        <v>2903</v>
      </c>
      <c r="B154" s="5" t="s">
        <v>2904</v>
      </c>
      <c r="C154" s="5" t="s">
        <v>2903</v>
      </c>
      <c r="D154" s="5">
        <v>2010103036</v>
      </c>
      <c r="E154" s="5">
        <v>2018</v>
      </c>
      <c r="F154" s="5">
        <v>1</v>
      </c>
      <c r="G154" s="5" t="s">
        <v>2905</v>
      </c>
      <c r="H154" s="5">
        <v>1</v>
      </c>
      <c r="I154" s="5">
        <v>0</v>
      </c>
      <c r="J154" s="5">
        <v>254</v>
      </c>
      <c r="K154" s="6">
        <v>43139</v>
      </c>
      <c r="L154" s="5" t="s">
        <v>3065</v>
      </c>
      <c r="M154" s="5" t="s">
        <v>3074</v>
      </c>
      <c r="N154" s="1">
        <v>0</v>
      </c>
      <c r="O154" s="226">
        <v>2611.29</v>
      </c>
      <c r="P154" s="5" t="s">
        <v>28</v>
      </c>
    </row>
    <row r="155" spans="1:16" x14ac:dyDescent="0.25">
      <c r="A155" s="5" t="s">
        <v>2903</v>
      </c>
      <c r="B155" s="5" t="s">
        <v>2904</v>
      </c>
      <c r="C155" s="5" t="s">
        <v>2903</v>
      </c>
      <c r="D155" s="5">
        <v>2010103036</v>
      </c>
      <c r="E155" s="5">
        <v>2018</v>
      </c>
      <c r="F155" s="5">
        <v>1</v>
      </c>
      <c r="G155" s="5" t="s">
        <v>2905</v>
      </c>
      <c r="H155" s="5">
        <v>1</v>
      </c>
      <c r="I155" s="5">
        <v>0</v>
      </c>
      <c r="J155" s="5">
        <v>255</v>
      </c>
      <c r="K155" s="6">
        <v>43139</v>
      </c>
      <c r="L155" s="5" t="s">
        <v>3065</v>
      </c>
      <c r="M155" s="5" t="s">
        <v>3074</v>
      </c>
      <c r="N155" s="1">
        <v>0</v>
      </c>
      <c r="O155" s="226">
        <v>10536.19</v>
      </c>
      <c r="P155" s="5" t="s">
        <v>28</v>
      </c>
    </row>
    <row r="156" spans="1:16" x14ac:dyDescent="0.25">
      <c r="A156" s="5" t="s">
        <v>2903</v>
      </c>
      <c r="B156" s="5" t="s">
        <v>2904</v>
      </c>
      <c r="C156" s="5" t="s">
        <v>2903</v>
      </c>
      <c r="D156" s="5">
        <v>2010103036</v>
      </c>
      <c r="E156" s="5">
        <v>2018</v>
      </c>
      <c r="F156" s="5">
        <v>1</v>
      </c>
      <c r="G156" s="5" t="s">
        <v>2905</v>
      </c>
      <c r="H156" s="5">
        <v>1</v>
      </c>
      <c r="I156" s="5">
        <v>0</v>
      </c>
      <c r="J156" s="5">
        <v>256</v>
      </c>
      <c r="K156" s="6">
        <v>43139</v>
      </c>
      <c r="L156" s="5" t="s">
        <v>3065</v>
      </c>
      <c r="M156" s="5" t="s">
        <v>3075</v>
      </c>
      <c r="N156" s="1">
        <v>0</v>
      </c>
      <c r="O156" s="226">
        <v>3883605.36</v>
      </c>
      <c r="P156" s="5" t="s">
        <v>28</v>
      </c>
    </row>
    <row r="157" spans="1:16" x14ac:dyDescent="0.25">
      <c r="A157" s="5" t="s">
        <v>2903</v>
      </c>
      <c r="B157" s="5" t="s">
        <v>2904</v>
      </c>
      <c r="C157" s="5" t="s">
        <v>2903</v>
      </c>
      <c r="D157" s="5">
        <v>2010103036</v>
      </c>
      <c r="E157" s="5">
        <v>2018</v>
      </c>
      <c r="F157" s="5">
        <v>1</v>
      </c>
      <c r="G157" s="5" t="s">
        <v>3076</v>
      </c>
      <c r="H157" s="5">
        <v>7</v>
      </c>
      <c r="I157" s="5">
        <v>0</v>
      </c>
      <c r="J157" s="5">
        <v>6</v>
      </c>
      <c r="K157" s="6">
        <v>43142</v>
      </c>
      <c r="L157" s="5" t="s">
        <v>27</v>
      </c>
      <c r="M157" s="5" t="s">
        <v>3077</v>
      </c>
      <c r="N157" s="148">
        <v>628.37</v>
      </c>
      <c r="O157" s="1">
        <v>0</v>
      </c>
      <c r="P157" s="5" t="s">
        <v>3078</v>
      </c>
    </row>
    <row r="158" spans="1:16" x14ac:dyDescent="0.25">
      <c r="A158" s="5" t="s">
        <v>2903</v>
      </c>
      <c r="B158" s="5" t="s">
        <v>2904</v>
      </c>
      <c r="C158" s="5" t="s">
        <v>2903</v>
      </c>
      <c r="D158" s="5">
        <v>2010103036</v>
      </c>
      <c r="E158" s="5">
        <v>2018</v>
      </c>
      <c r="F158" s="5">
        <v>1</v>
      </c>
      <c r="G158" s="5" t="s">
        <v>3076</v>
      </c>
      <c r="H158" s="5">
        <v>7</v>
      </c>
      <c r="I158" s="5">
        <v>0</v>
      </c>
      <c r="J158" s="5">
        <v>17</v>
      </c>
      <c r="K158" s="6">
        <v>43142</v>
      </c>
      <c r="L158" s="5" t="s">
        <v>27</v>
      </c>
      <c r="M158" s="5" t="s">
        <v>3079</v>
      </c>
      <c r="N158" s="148">
        <v>2366.63</v>
      </c>
      <c r="O158" s="1">
        <v>0</v>
      </c>
      <c r="P158" s="5" t="s">
        <v>3080</v>
      </c>
    </row>
    <row r="159" spans="1:16" x14ac:dyDescent="0.25">
      <c r="A159" s="5" t="s">
        <v>2903</v>
      </c>
      <c r="B159" s="5" t="s">
        <v>2904</v>
      </c>
      <c r="C159" s="5" t="s">
        <v>2903</v>
      </c>
      <c r="D159" s="5">
        <v>2010103036</v>
      </c>
      <c r="E159" s="5">
        <v>2018</v>
      </c>
      <c r="F159" s="5">
        <v>1</v>
      </c>
      <c r="G159" s="5" t="s">
        <v>3076</v>
      </c>
      <c r="H159" s="5">
        <v>7</v>
      </c>
      <c r="I159" s="5">
        <v>0</v>
      </c>
      <c r="J159" s="5">
        <v>16</v>
      </c>
      <c r="K159" s="6">
        <v>43142</v>
      </c>
      <c r="L159" s="5" t="s">
        <v>27</v>
      </c>
      <c r="M159" s="5" t="s">
        <v>3081</v>
      </c>
      <c r="N159" s="148">
        <v>2156.7600000000002</v>
      </c>
      <c r="O159" s="1">
        <v>0</v>
      </c>
      <c r="P159" s="5" t="s">
        <v>3082</v>
      </c>
    </row>
    <row r="160" spans="1:16" x14ac:dyDescent="0.25">
      <c r="A160" s="5" t="s">
        <v>2903</v>
      </c>
      <c r="B160" s="5" t="s">
        <v>2904</v>
      </c>
      <c r="C160" s="5" t="s">
        <v>2903</v>
      </c>
      <c r="D160" s="5">
        <v>2010103036</v>
      </c>
      <c r="E160" s="5">
        <v>2018</v>
      </c>
      <c r="F160" s="5">
        <v>1</v>
      </c>
      <c r="G160" s="5" t="s">
        <v>3076</v>
      </c>
      <c r="H160" s="5">
        <v>7</v>
      </c>
      <c r="I160" s="5">
        <v>0</v>
      </c>
      <c r="J160" s="5">
        <v>15</v>
      </c>
      <c r="K160" s="6">
        <v>43142</v>
      </c>
      <c r="L160" s="5" t="s">
        <v>27</v>
      </c>
      <c r="M160" s="5" t="s">
        <v>3083</v>
      </c>
      <c r="N160" s="148">
        <v>984.53</v>
      </c>
      <c r="O160" s="1">
        <v>0</v>
      </c>
      <c r="P160" s="5" t="s">
        <v>3084</v>
      </c>
    </row>
    <row r="161" spans="1:16" x14ac:dyDescent="0.25">
      <c r="A161" s="5" t="s">
        <v>2903</v>
      </c>
      <c r="B161" s="5" t="s">
        <v>2904</v>
      </c>
      <c r="C161" s="5" t="s">
        <v>2903</v>
      </c>
      <c r="D161" s="5">
        <v>2010103036</v>
      </c>
      <c r="E161" s="5">
        <v>2018</v>
      </c>
      <c r="F161" s="5">
        <v>1</v>
      </c>
      <c r="G161" s="5" t="s">
        <v>3076</v>
      </c>
      <c r="H161" s="5">
        <v>7</v>
      </c>
      <c r="I161" s="5">
        <v>0</v>
      </c>
      <c r="J161" s="5">
        <v>14</v>
      </c>
      <c r="K161" s="6">
        <v>43142</v>
      </c>
      <c r="L161" s="5" t="s">
        <v>27</v>
      </c>
      <c r="M161" s="5" t="s">
        <v>3085</v>
      </c>
      <c r="N161" s="148">
        <v>2800.08</v>
      </c>
      <c r="O161" s="1">
        <v>0</v>
      </c>
      <c r="P161" s="5" t="s">
        <v>3086</v>
      </c>
    </row>
    <row r="162" spans="1:16" x14ac:dyDescent="0.25">
      <c r="A162" s="5" t="s">
        <v>2903</v>
      </c>
      <c r="B162" s="5" t="s">
        <v>2904</v>
      </c>
      <c r="C162" s="5" t="s">
        <v>2903</v>
      </c>
      <c r="D162" s="5">
        <v>2010103036</v>
      </c>
      <c r="E162" s="5">
        <v>2018</v>
      </c>
      <c r="F162" s="5">
        <v>1</v>
      </c>
      <c r="G162" s="5" t="s">
        <v>3076</v>
      </c>
      <c r="H162" s="5">
        <v>7</v>
      </c>
      <c r="I162" s="5">
        <v>0</v>
      </c>
      <c r="J162" s="5">
        <v>13</v>
      </c>
      <c r="K162" s="6">
        <v>43142</v>
      </c>
      <c r="L162" s="5" t="s">
        <v>27</v>
      </c>
      <c r="M162" s="5" t="s">
        <v>3087</v>
      </c>
      <c r="N162" s="148">
        <v>2753.39</v>
      </c>
      <c r="O162" s="1">
        <v>0</v>
      </c>
      <c r="P162" s="5" t="s">
        <v>3088</v>
      </c>
    </row>
    <row r="163" spans="1:16" x14ac:dyDescent="0.25">
      <c r="A163" s="5" t="s">
        <v>2903</v>
      </c>
      <c r="B163" s="5" t="s">
        <v>2904</v>
      </c>
      <c r="C163" s="5" t="s">
        <v>2903</v>
      </c>
      <c r="D163" s="5">
        <v>2010103036</v>
      </c>
      <c r="E163" s="5">
        <v>2018</v>
      </c>
      <c r="F163" s="5">
        <v>1</v>
      </c>
      <c r="G163" s="5" t="s">
        <v>3076</v>
      </c>
      <c r="H163" s="5">
        <v>7</v>
      </c>
      <c r="I163" s="5">
        <v>0</v>
      </c>
      <c r="J163" s="5">
        <v>1</v>
      </c>
      <c r="K163" s="6">
        <v>43142</v>
      </c>
      <c r="L163" s="5" t="s">
        <v>27</v>
      </c>
      <c r="M163" s="5" t="s">
        <v>3089</v>
      </c>
      <c r="N163" s="148">
        <v>500988.05</v>
      </c>
      <c r="O163" s="1">
        <v>0</v>
      </c>
      <c r="P163" s="5" t="s">
        <v>3090</v>
      </c>
    </row>
    <row r="164" spans="1:16" x14ac:dyDescent="0.25">
      <c r="A164" s="5" t="s">
        <v>2903</v>
      </c>
      <c r="B164" s="5" t="s">
        <v>2904</v>
      </c>
      <c r="C164" s="5" t="s">
        <v>2903</v>
      </c>
      <c r="D164" s="5">
        <v>2010103036</v>
      </c>
      <c r="E164" s="5">
        <v>2018</v>
      </c>
      <c r="F164" s="5">
        <v>1</v>
      </c>
      <c r="G164" s="5" t="s">
        <v>3076</v>
      </c>
      <c r="H164" s="5">
        <v>7</v>
      </c>
      <c r="I164" s="5">
        <v>0</v>
      </c>
      <c r="J164" s="5">
        <v>2</v>
      </c>
      <c r="K164" s="6">
        <v>43142</v>
      </c>
      <c r="L164" s="5" t="s">
        <v>27</v>
      </c>
      <c r="M164" s="5" t="s">
        <v>3091</v>
      </c>
      <c r="N164" s="148">
        <v>1652.5</v>
      </c>
      <c r="O164" s="1">
        <v>0</v>
      </c>
      <c r="P164" s="5" t="s">
        <v>3092</v>
      </c>
    </row>
    <row r="165" spans="1:16" x14ac:dyDescent="0.25">
      <c r="A165" s="5" t="s">
        <v>2903</v>
      </c>
      <c r="B165" s="5" t="s">
        <v>2904</v>
      </c>
      <c r="C165" s="5" t="s">
        <v>2903</v>
      </c>
      <c r="D165" s="5">
        <v>2010103036</v>
      </c>
      <c r="E165" s="5">
        <v>2018</v>
      </c>
      <c r="F165" s="5">
        <v>1</v>
      </c>
      <c r="G165" s="5" t="s">
        <v>3076</v>
      </c>
      <c r="H165" s="5">
        <v>7</v>
      </c>
      <c r="I165" s="5">
        <v>0</v>
      </c>
      <c r="J165" s="5">
        <v>3</v>
      </c>
      <c r="K165" s="6">
        <v>43142</v>
      </c>
      <c r="L165" s="5" t="s">
        <v>27</v>
      </c>
      <c r="M165" s="5" t="s">
        <v>3093</v>
      </c>
      <c r="N165" s="148">
        <v>190</v>
      </c>
      <c r="O165" s="1">
        <v>0</v>
      </c>
      <c r="P165" s="5" t="s">
        <v>3094</v>
      </c>
    </row>
    <row r="166" spans="1:16" x14ac:dyDescent="0.25">
      <c r="A166" s="5" t="s">
        <v>2903</v>
      </c>
      <c r="B166" s="5" t="s">
        <v>2904</v>
      </c>
      <c r="C166" s="5" t="s">
        <v>2903</v>
      </c>
      <c r="D166" s="5">
        <v>2010103036</v>
      </c>
      <c r="E166" s="5">
        <v>2018</v>
      </c>
      <c r="F166" s="5">
        <v>1</v>
      </c>
      <c r="G166" s="5" t="s">
        <v>3076</v>
      </c>
      <c r="H166" s="5">
        <v>7</v>
      </c>
      <c r="I166" s="5">
        <v>0</v>
      </c>
      <c r="J166" s="5">
        <v>4</v>
      </c>
      <c r="K166" s="6">
        <v>43142</v>
      </c>
      <c r="L166" s="5" t="s">
        <v>27</v>
      </c>
      <c r="M166" s="5" t="s">
        <v>3095</v>
      </c>
      <c r="N166" s="148">
        <v>5767.74</v>
      </c>
      <c r="O166" s="1">
        <v>0</v>
      </c>
      <c r="P166" s="5" t="s">
        <v>3096</v>
      </c>
    </row>
    <row r="167" spans="1:16" x14ac:dyDescent="0.25">
      <c r="A167" s="5" t="s">
        <v>2903</v>
      </c>
      <c r="B167" s="5" t="s">
        <v>2904</v>
      </c>
      <c r="C167" s="5" t="s">
        <v>2903</v>
      </c>
      <c r="D167" s="5">
        <v>2010103036</v>
      </c>
      <c r="E167" s="5">
        <v>2018</v>
      </c>
      <c r="F167" s="5">
        <v>1</v>
      </c>
      <c r="G167" s="5" t="s">
        <v>3076</v>
      </c>
      <c r="H167" s="5">
        <v>7</v>
      </c>
      <c r="I167" s="5">
        <v>0</v>
      </c>
      <c r="J167" s="5">
        <v>5</v>
      </c>
      <c r="K167" s="6">
        <v>43142</v>
      </c>
      <c r="L167" s="5" t="s">
        <v>27</v>
      </c>
      <c r="M167" s="5" t="s">
        <v>3097</v>
      </c>
      <c r="N167" s="148">
        <v>1995.47</v>
      </c>
      <c r="O167" s="1">
        <v>0</v>
      </c>
      <c r="P167" s="5" t="s">
        <v>3098</v>
      </c>
    </row>
    <row r="168" spans="1:16" x14ac:dyDescent="0.25">
      <c r="A168" s="5" t="s">
        <v>2903</v>
      </c>
      <c r="B168" s="5" t="s">
        <v>2904</v>
      </c>
      <c r="C168" s="5" t="s">
        <v>2903</v>
      </c>
      <c r="D168" s="5">
        <v>2010103036</v>
      </c>
      <c r="E168" s="5">
        <v>2018</v>
      </c>
      <c r="F168" s="5">
        <v>1</v>
      </c>
      <c r="G168" s="5" t="s">
        <v>3076</v>
      </c>
      <c r="H168" s="5">
        <v>7</v>
      </c>
      <c r="I168" s="5">
        <v>0</v>
      </c>
      <c r="J168" s="5">
        <v>18</v>
      </c>
      <c r="K168" s="6">
        <v>43142</v>
      </c>
      <c r="L168" s="5" t="s">
        <v>27</v>
      </c>
      <c r="M168" s="5" t="s">
        <v>3099</v>
      </c>
      <c r="N168" s="148">
        <v>90</v>
      </c>
      <c r="O168" s="1">
        <v>0</v>
      </c>
      <c r="P168" s="5" t="s">
        <v>3100</v>
      </c>
    </row>
    <row r="169" spans="1:16" x14ac:dyDescent="0.25">
      <c r="A169" s="5" t="s">
        <v>2903</v>
      </c>
      <c r="B169" s="5" t="s">
        <v>2904</v>
      </c>
      <c r="C169" s="5" t="s">
        <v>2903</v>
      </c>
      <c r="D169" s="5">
        <v>2010103036</v>
      </c>
      <c r="E169" s="5">
        <v>2018</v>
      </c>
      <c r="F169" s="5">
        <v>1</v>
      </c>
      <c r="G169" s="5" t="s">
        <v>3076</v>
      </c>
      <c r="H169" s="5">
        <v>7</v>
      </c>
      <c r="I169" s="5">
        <v>0</v>
      </c>
      <c r="J169" s="5">
        <v>7</v>
      </c>
      <c r="K169" s="6">
        <v>43142</v>
      </c>
      <c r="L169" s="5" t="s">
        <v>27</v>
      </c>
      <c r="M169" s="5" t="s">
        <v>3101</v>
      </c>
      <c r="N169" s="148">
        <v>11166.29</v>
      </c>
      <c r="O169" s="1">
        <v>0</v>
      </c>
      <c r="P169" s="5" t="s">
        <v>3094</v>
      </c>
    </row>
    <row r="170" spans="1:16" x14ac:dyDescent="0.25">
      <c r="A170" s="5" t="s">
        <v>2903</v>
      </c>
      <c r="B170" s="5" t="s">
        <v>2904</v>
      </c>
      <c r="C170" s="5" t="s">
        <v>2903</v>
      </c>
      <c r="D170" s="5">
        <v>2010103036</v>
      </c>
      <c r="E170" s="5">
        <v>2018</v>
      </c>
      <c r="F170" s="5">
        <v>1</v>
      </c>
      <c r="G170" s="5" t="s">
        <v>3076</v>
      </c>
      <c r="H170" s="5">
        <v>7</v>
      </c>
      <c r="I170" s="5">
        <v>0</v>
      </c>
      <c r="J170" s="5">
        <v>8</v>
      </c>
      <c r="K170" s="6">
        <v>43142</v>
      </c>
      <c r="L170" s="5" t="s">
        <v>27</v>
      </c>
      <c r="M170" s="5" t="s">
        <v>3102</v>
      </c>
      <c r="N170" s="148">
        <v>2799.51</v>
      </c>
      <c r="O170" s="1">
        <v>0</v>
      </c>
      <c r="P170" s="5" t="s">
        <v>3103</v>
      </c>
    </row>
    <row r="171" spans="1:16" x14ac:dyDescent="0.25">
      <c r="A171" s="5" t="s">
        <v>2903</v>
      </c>
      <c r="B171" s="5" t="s">
        <v>2904</v>
      </c>
      <c r="C171" s="5" t="s">
        <v>2903</v>
      </c>
      <c r="D171" s="5">
        <v>2010103036</v>
      </c>
      <c r="E171" s="5">
        <v>2018</v>
      </c>
      <c r="F171" s="5">
        <v>1</v>
      </c>
      <c r="G171" s="5" t="s">
        <v>3076</v>
      </c>
      <c r="H171" s="5">
        <v>7</v>
      </c>
      <c r="I171" s="5">
        <v>0</v>
      </c>
      <c r="J171" s="5">
        <v>9</v>
      </c>
      <c r="K171" s="6">
        <v>43142</v>
      </c>
      <c r="L171" s="5" t="s">
        <v>27</v>
      </c>
      <c r="M171" s="5" t="s">
        <v>3104</v>
      </c>
      <c r="N171" s="148">
        <v>90</v>
      </c>
      <c r="O171" s="1">
        <v>0</v>
      </c>
      <c r="P171" s="5" t="s">
        <v>3090</v>
      </c>
    </row>
    <row r="172" spans="1:16" x14ac:dyDescent="0.25">
      <c r="A172" s="5" t="s">
        <v>2903</v>
      </c>
      <c r="B172" s="5" t="s">
        <v>2904</v>
      </c>
      <c r="C172" s="5" t="s">
        <v>2903</v>
      </c>
      <c r="D172" s="5">
        <v>2010103036</v>
      </c>
      <c r="E172" s="5">
        <v>2018</v>
      </c>
      <c r="F172" s="5">
        <v>1</v>
      </c>
      <c r="G172" s="5" t="s">
        <v>3076</v>
      </c>
      <c r="H172" s="5">
        <v>7</v>
      </c>
      <c r="I172" s="5">
        <v>0</v>
      </c>
      <c r="J172" s="5">
        <v>10</v>
      </c>
      <c r="K172" s="6">
        <v>43142</v>
      </c>
      <c r="L172" s="5" t="s">
        <v>27</v>
      </c>
      <c r="M172" s="5" t="s">
        <v>3105</v>
      </c>
      <c r="N172" s="148">
        <v>2658.72</v>
      </c>
      <c r="O172" s="1">
        <v>0</v>
      </c>
      <c r="P172" s="5" t="s">
        <v>3106</v>
      </c>
    </row>
    <row r="173" spans="1:16" x14ac:dyDescent="0.25">
      <c r="A173" s="5" t="s">
        <v>2903</v>
      </c>
      <c r="B173" s="5" t="s">
        <v>2904</v>
      </c>
      <c r="C173" s="5" t="s">
        <v>2903</v>
      </c>
      <c r="D173" s="5">
        <v>2010103036</v>
      </c>
      <c r="E173" s="5">
        <v>2018</v>
      </c>
      <c r="F173" s="5">
        <v>1</v>
      </c>
      <c r="G173" s="5" t="s">
        <v>3076</v>
      </c>
      <c r="H173" s="5">
        <v>7</v>
      </c>
      <c r="I173" s="5">
        <v>0</v>
      </c>
      <c r="J173" s="5">
        <v>11</v>
      </c>
      <c r="K173" s="6">
        <v>43142</v>
      </c>
      <c r="L173" s="5" t="s">
        <v>27</v>
      </c>
      <c r="M173" s="5" t="s">
        <v>3107</v>
      </c>
      <c r="N173" s="148">
        <v>749021.77</v>
      </c>
      <c r="O173" s="1">
        <v>0</v>
      </c>
      <c r="P173" s="5" t="s">
        <v>3100</v>
      </c>
    </row>
    <row r="174" spans="1:16" x14ac:dyDescent="0.25">
      <c r="A174" s="5" t="s">
        <v>2903</v>
      </c>
      <c r="B174" s="5" t="s">
        <v>2904</v>
      </c>
      <c r="C174" s="5" t="s">
        <v>2903</v>
      </c>
      <c r="D174" s="5">
        <v>2010103036</v>
      </c>
      <c r="E174" s="5">
        <v>2018</v>
      </c>
      <c r="F174" s="5">
        <v>1</v>
      </c>
      <c r="G174" s="5" t="s">
        <v>3076</v>
      </c>
      <c r="H174" s="5">
        <v>7</v>
      </c>
      <c r="I174" s="5">
        <v>0</v>
      </c>
      <c r="J174" s="5">
        <v>12</v>
      </c>
      <c r="K174" s="6">
        <v>43142</v>
      </c>
      <c r="L174" s="5" t="s">
        <v>27</v>
      </c>
      <c r="M174" s="5" t="s">
        <v>3108</v>
      </c>
      <c r="N174" s="148">
        <v>5728.51</v>
      </c>
      <c r="O174" s="1">
        <v>0</v>
      </c>
      <c r="P174" s="5" t="s">
        <v>3109</v>
      </c>
    </row>
    <row r="175" spans="1:16" x14ac:dyDescent="0.25">
      <c r="A175" s="5" t="s">
        <v>2903</v>
      </c>
      <c r="B175" s="5" t="s">
        <v>2904</v>
      </c>
      <c r="C175" s="5" t="s">
        <v>2903</v>
      </c>
      <c r="D175" s="5">
        <v>2010103036</v>
      </c>
      <c r="E175" s="5">
        <v>2018</v>
      </c>
      <c r="F175" s="5">
        <v>1</v>
      </c>
      <c r="G175" s="5" t="s">
        <v>2924</v>
      </c>
      <c r="H175" s="5">
        <v>4</v>
      </c>
      <c r="I175" s="5">
        <v>0</v>
      </c>
      <c r="J175" s="5">
        <v>4</v>
      </c>
      <c r="K175" s="6">
        <v>43142</v>
      </c>
      <c r="L175" s="5" t="s">
        <v>26</v>
      </c>
      <c r="M175" s="5" t="s">
        <v>3110</v>
      </c>
      <c r="N175" s="197">
        <v>156496.94</v>
      </c>
      <c r="O175" s="1">
        <v>0</v>
      </c>
      <c r="P175" s="5" t="s">
        <v>3111</v>
      </c>
    </row>
    <row r="176" spans="1:16" x14ac:dyDescent="0.25">
      <c r="A176" s="5" t="s">
        <v>2903</v>
      </c>
      <c r="B176" s="5" t="s">
        <v>2904</v>
      </c>
      <c r="C176" s="5" t="s">
        <v>2903</v>
      </c>
      <c r="D176" s="5">
        <v>2010103036</v>
      </c>
      <c r="E176" s="5">
        <v>2018</v>
      </c>
      <c r="F176" s="5">
        <v>1</v>
      </c>
      <c r="G176" s="5" t="s">
        <v>2924</v>
      </c>
      <c r="H176" s="5">
        <v>4</v>
      </c>
      <c r="I176" s="5">
        <v>0</v>
      </c>
      <c r="J176" s="5">
        <v>3</v>
      </c>
      <c r="K176" s="6">
        <v>43142</v>
      </c>
      <c r="L176" s="5" t="s">
        <v>26</v>
      </c>
      <c r="M176" s="5" t="s">
        <v>3112</v>
      </c>
      <c r="N176" s="197">
        <v>3791.54</v>
      </c>
      <c r="O176" s="1">
        <v>0</v>
      </c>
      <c r="P176" s="5" t="s">
        <v>3113</v>
      </c>
    </row>
    <row r="177" spans="1:16" x14ac:dyDescent="0.25">
      <c r="A177" s="5" t="s">
        <v>2903</v>
      </c>
      <c r="B177" s="5" t="s">
        <v>2904</v>
      </c>
      <c r="C177" s="5" t="s">
        <v>2903</v>
      </c>
      <c r="D177" s="5">
        <v>2010103036</v>
      </c>
      <c r="E177" s="5">
        <v>2018</v>
      </c>
      <c r="F177" s="5">
        <v>1</v>
      </c>
      <c r="G177" s="5" t="s">
        <v>2905</v>
      </c>
      <c r="H177" s="5">
        <v>13</v>
      </c>
      <c r="I177" s="5">
        <v>0</v>
      </c>
      <c r="J177" s="5">
        <v>8</v>
      </c>
      <c r="K177" s="6">
        <v>43142</v>
      </c>
      <c r="L177" s="195" t="s">
        <v>3065</v>
      </c>
      <c r="M177" s="5" t="s">
        <v>3070</v>
      </c>
      <c r="N177" s="1">
        <v>0</v>
      </c>
      <c r="O177" s="197">
        <v>3791.54</v>
      </c>
      <c r="P177" s="5" t="s">
        <v>28</v>
      </c>
    </row>
    <row r="178" spans="1:16" x14ac:dyDescent="0.25">
      <c r="A178" s="5" t="s">
        <v>2903</v>
      </c>
      <c r="B178" s="5" t="s">
        <v>2904</v>
      </c>
      <c r="C178" s="5" t="s">
        <v>2903</v>
      </c>
      <c r="D178" s="5">
        <v>2010103036</v>
      </c>
      <c r="E178" s="5">
        <v>2018</v>
      </c>
      <c r="F178" s="5">
        <v>1</v>
      </c>
      <c r="G178" s="5" t="s">
        <v>2905</v>
      </c>
      <c r="H178" s="5">
        <v>13</v>
      </c>
      <c r="I178" s="5">
        <v>0</v>
      </c>
      <c r="J178" s="5">
        <v>7</v>
      </c>
      <c r="K178" s="6">
        <v>43142</v>
      </c>
      <c r="L178" s="5" t="s">
        <v>3114</v>
      </c>
      <c r="M178" s="5" t="s">
        <v>3115</v>
      </c>
      <c r="N178" s="1">
        <v>0</v>
      </c>
      <c r="O178" s="1">
        <v>5791.54</v>
      </c>
      <c r="P178" s="5" t="s">
        <v>28</v>
      </c>
    </row>
    <row r="179" spans="1:16" x14ac:dyDescent="0.25">
      <c r="A179" s="5" t="s">
        <v>2903</v>
      </c>
      <c r="B179" s="5" t="s">
        <v>2904</v>
      </c>
      <c r="C179" s="5" t="s">
        <v>2903</v>
      </c>
      <c r="D179" s="5">
        <v>2010103036</v>
      </c>
      <c r="E179" s="5">
        <v>2018</v>
      </c>
      <c r="F179" s="5">
        <v>1</v>
      </c>
      <c r="G179" s="5" t="s">
        <v>2905</v>
      </c>
      <c r="H179" s="5">
        <v>13</v>
      </c>
      <c r="I179" s="5">
        <v>0</v>
      </c>
      <c r="J179" s="5">
        <v>6</v>
      </c>
      <c r="K179" s="6">
        <v>43142</v>
      </c>
      <c r="L179" s="195" t="s">
        <v>3065</v>
      </c>
      <c r="M179" s="5" t="s">
        <v>3116</v>
      </c>
      <c r="N179" s="1">
        <v>0</v>
      </c>
      <c r="O179" s="197">
        <v>156496.94</v>
      </c>
      <c r="P179" s="5" t="s">
        <v>28</v>
      </c>
    </row>
    <row r="180" spans="1:16" x14ac:dyDescent="0.25">
      <c r="A180" s="5" t="s">
        <v>2903</v>
      </c>
      <c r="B180" s="5" t="s">
        <v>2904</v>
      </c>
      <c r="C180" s="5" t="s">
        <v>2903</v>
      </c>
      <c r="D180" s="5">
        <v>2010103036</v>
      </c>
      <c r="E180" s="5">
        <v>2018</v>
      </c>
      <c r="F180" s="5">
        <v>1</v>
      </c>
      <c r="G180" s="5" t="s">
        <v>2905</v>
      </c>
      <c r="H180" s="5">
        <v>13</v>
      </c>
      <c r="I180" s="5">
        <v>0</v>
      </c>
      <c r="J180" s="5">
        <v>5</v>
      </c>
      <c r="K180" s="6">
        <v>43142</v>
      </c>
      <c r="L180" s="5" t="s">
        <v>3114</v>
      </c>
      <c r="M180" s="5" t="s">
        <v>3116</v>
      </c>
      <c r="N180" s="1">
        <v>0</v>
      </c>
      <c r="O180" s="1">
        <v>154496.94</v>
      </c>
      <c r="P180" s="5" t="s">
        <v>28</v>
      </c>
    </row>
    <row r="181" spans="1:16" x14ac:dyDescent="0.25">
      <c r="A181" s="5" t="s">
        <v>2903</v>
      </c>
      <c r="B181" s="5" t="s">
        <v>2904</v>
      </c>
      <c r="C181" s="5" t="s">
        <v>2903</v>
      </c>
      <c r="D181" s="5">
        <v>2010103036</v>
      </c>
      <c r="E181" s="5">
        <v>2018</v>
      </c>
      <c r="F181" s="5">
        <v>1</v>
      </c>
      <c r="G181" s="5" t="s">
        <v>2905</v>
      </c>
      <c r="H181" s="5">
        <v>110</v>
      </c>
      <c r="I181" s="5">
        <v>0</v>
      </c>
      <c r="J181" s="5">
        <v>29</v>
      </c>
      <c r="K181" s="6">
        <v>43146</v>
      </c>
      <c r="L181" s="5" t="s">
        <v>3117</v>
      </c>
      <c r="M181" s="5" t="s">
        <v>3118</v>
      </c>
      <c r="N181" s="1">
        <v>0</v>
      </c>
      <c r="O181" s="148">
        <v>6136</v>
      </c>
      <c r="P181" s="5" t="s">
        <v>28</v>
      </c>
    </row>
    <row r="182" spans="1:16" x14ac:dyDescent="0.25">
      <c r="A182" s="5" t="s">
        <v>2903</v>
      </c>
      <c r="B182" s="5" t="s">
        <v>2904</v>
      </c>
      <c r="C182" s="5" t="s">
        <v>2903</v>
      </c>
      <c r="D182" s="5">
        <v>2010103036</v>
      </c>
      <c r="E182" s="5">
        <v>2018</v>
      </c>
      <c r="F182" s="5">
        <v>1</v>
      </c>
      <c r="G182" s="5" t="s">
        <v>2905</v>
      </c>
      <c r="H182" s="5">
        <v>110</v>
      </c>
      <c r="I182" s="5">
        <v>0</v>
      </c>
      <c r="J182" s="5">
        <v>30</v>
      </c>
      <c r="K182" s="6">
        <v>43146</v>
      </c>
      <c r="L182" s="5" t="s">
        <v>3119</v>
      </c>
      <c r="M182" s="5" t="s">
        <v>3120</v>
      </c>
      <c r="N182" s="1">
        <v>0</v>
      </c>
      <c r="O182" s="148">
        <v>12003</v>
      </c>
      <c r="P182" s="5" t="s">
        <v>28</v>
      </c>
    </row>
    <row r="183" spans="1:16" x14ac:dyDescent="0.25">
      <c r="A183" s="5" t="s">
        <v>2903</v>
      </c>
      <c r="B183" s="5" t="s">
        <v>2904</v>
      </c>
      <c r="C183" s="5" t="s">
        <v>2903</v>
      </c>
      <c r="D183" s="5">
        <v>2010103036</v>
      </c>
      <c r="E183" s="5">
        <v>2018</v>
      </c>
      <c r="F183" s="5">
        <v>1</v>
      </c>
      <c r="G183" s="5" t="s">
        <v>2905</v>
      </c>
      <c r="H183" s="5">
        <v>110</v>
      </c>
      <c r="I183" s="5">
        <v>0</v>
      </c>
      <c r="J183" s="5">
        <v>31</v>
      </c>
      <c r="K183" s="6">
        <v>43146</v>
      </c>
      <c r="L183" s="5" t="s">
        <v>3121</v>
      </c>
      <c r="M183" s="5" t="s">
        <v>3122</v>
      </c>
      <c r="N183" s="1">
        <v>0</v>
      </c>
      <c r="O183" s="148">
        <v>95679</v>
      </c>
      <c r="P183" s="5" t="s">
        <v>28</v>
      </c>
    </row>
    <row r="184" spans="1:16" x14ac:dyDescent="0.25">
      <c r="A184" s="5" t="s">
        <v>2903</v>
      </c>
      <c r="B184" s="5" t="s">
        <v>2904</v>
      </c>
      <c r="C184" s="5" t="s">
        <v>2903</v>
      </c>
      <c r="D184" s="5">
        <v>2010103036</v>
      </c>
      <c r="E184" s="5">
        <v>2018</v>
      </c>
      <c r="F184" s="5">
        <v>1</v>
      </c>
      <c r="G184" s="5" t="s">
        <v>2905</v>
      </c>
      <c r="H184" s="5">
        <v>110</v>
      </c>
      <c r="I184" s="5">
        <v>0</v>
      </c>
      <c r="J184" s="5">
        <v>32</v>
      </c>
      <c r="K184" s="6">
        <v>43146</v>
      </c>
      <c r="L184" s="5" t="s">
        <v>3123</v>
      </c>
      <c r="M184" s="5" t="s">
        <v>3124</v>
      </c>
      <c r="N184" s="1">
        <v>0</v>
      </c>
      <c r="O184" s="148">
        <v>48861</v>
      </c>
      <c r="P184" s="5" t="s">
        <v>28</v>
      </c>
    </row>
    <row r="185" spans="1:16" x14ac:dyDescent="0.25">
      <c r="A185" s="5" t="s">
        <v>2903</v>
      </c>
      <c r="B185" s="5" t="s">
        <v>2904</v>
      </c>
      <c r="C185" s="5" t="s">
        <v>2903</v>
      </c>
      <c r="D185" s="5">
        <v>2010103036</v>
      </c>
      <c r="E185" s="5">
        <v>2018</v>
      </c>
      <c r="F185" s="5">
        <v>1</v>
      </c>
      <c r="G185" s="5" t="s">
        <v>2905</v>
      </c>
      <c r="H185" s="5">
        <v>110</v>
      </c>
      <c r="I185" s="5">
        <v>0</v>
      </c>
      <c r="J185" s="5">
        <v>33</v>
      </c>
      <c r="K185" s="6">
        <v>43146</v>
      </c>
      <c r="L185" s="5" t="s">
        <v>3125</v>
      </c>
      <c r="M185" s="5" t="s">
        <v>3126</v>
      </c>
      <c r="N185" s="1">
        <v>0</v>
      </c>
      <c r="O185" s="1">
        <v>64100</v>
      </c>
      <c r="P185" s="5" t="s">
        <v>28</v>
      </c>
    </row>
    <row r="186" spans="1:16" x14ac:dyDescent="0.25">
      <c r="A186" s="5" t="s">
        <v>2903</v>
      </c>
      <c r="B186" s="5" t="s">
        <v>2904</v>
      </c>
      <c r="C186" s="5" t="s">
        <v>2903</v>
      </c>
      <c r="D186" s="5">
        <v>2010103036</v>
      </c>
      <c r="E186" s="5">
        <v>2018</v>
      </c>
      <c r="F186" s="5">
        <v>1</v>
      </c>
      <c r="G186" s="5" t="s">
        <v>2905</v>
      </c>
      <c r="H186" s="5">
        <v>110</v>
      </c>
      <c r="I186" s="5">
        <v>0</v>
      </c>
      <c r="J186" s="5">
        <v>34</v>
      </c>
      <c r="K186" s="6">
        <v>43146</v>
      </c>
      <c r="L186" s="5" t="s">
        <v>3127</v>
      </c>
      <c r="M186" s="5" t="s">
        <v>3128</v>
      </c>
      <c r="N186" s="1">
        <v>0</v>
      </c>
      <c r="O186" s="148">
        <v>68223</v>
      </c>
      <c r="P186" s="5" t="s">
        <v>28</v>
      </c>
    </row>
    <row r="187" spans="1:16" x14ac:dyDescent="0.25">
      <c r="A187" s="5" t="s">
        <v>2903</v>
      </c>
      <c r="B187" s="5" t="s">
        <v>2904</v>
      </c>
      <c r="C187" s="5" t="s">
        <v>2903</v>
      </c>
      <c r="D187" s="5">
        <v>2010103036</v>
      </c>
      <c r="E187" s="5">
        <v>2018</v>
      </c>
      <c r="F187" s="5">
        <v>1</v>
      </c>
      <c r="G187" s="5" t="s">
        <v>2905</v>
      </c>
      <c r="H187" s="5">
        <v>110</v>
      </c>
      <c r="I187" s="5">
        <v>0</v>
      </c>
      <c r="J187" s="5">
        <v>35</v>
      </c>
      <c r="K187" s="6">
        <v>43146</v>
      </c>
      <c r="L187" s="5" t="s">
        <v>3129</v>
      </c>
      <c r="M187" s="5" t="s">
        <v>3128</v>
      </c>
      <c r="N187" s="1">
        <v>0</v>
      </c>
      <c r="O187" s="148">
        <v>78632</v>
      </c>
      <c r="P187" s="5" t="s">
        <v>28</v>
      </c>
    </row>
    <row r="188" spans="1:16" x14ac:dyDescent="0.25">
      <c r="A188" s="5" t="s">
        <v>2903</v>
      </c>
      <c r="B188" s="5" t="s">
        <v>2904</v>
      </c>
      <c r="C188" s="5" t="s">
        <v>2903</v>
      </c>
      <c r="D188" s="5">
        <v>2010103036</v>
      </c>
      <c r="E188" s="5">
        <v>2018</v>
      </c>
      <c r="F188" s="5">
        <v>1</v>
      </c>
      <c r="G188" s="5" t="s">
        <v>2905</v>
      </c>
      <c r="H188" s="5">
        <v>110</v>
      </c>
      <c r="I188" s="5">
        <v>0</v>
      </c>
      <c r="J188" s="5">
        <v>36</v>
      </c>
      <c r="K188" s="6">
        <v>43146</v>
      </c>
      <c r="L188" s="5" t="s">
        <v>3130</v>
      </c>
      <c r="M188" s="5" t="s">
        <v>3131</v>
      </c>
      <c r="N188" s="1">
        <v>0</v>
      </c>
      <c r="O188" s="148">
        <v>64138</v>
      </c>
      <c r="P188" s="5" t="s">
        <v>28</v>
      </c>
    </row>
    <row r="189" spans="1:16" x14ac:dyDescent="0.25">
      <c r="A189" s="5" t="s">
        <v>2903</v>
      </c>
      <c r="B189" s="5" t="s">
        <v>2904</v>
      </c>
      <c r="C189" s="5" t="s">
        <v>2903</v>
      </c>
      <c r="D189" s="5">
        <v>2010103036</v>
      </c>
      <c r="E189" s="5">
        <v>2018</v>
      </c>
      <c r="F189" s="5">
        <v>1</v>
      </c>
      <c r="G189" s="5" t="s">
        <v>2905</v>
      </c>
      <c r="H189" s="5">
        <v>110</v>
      </c>
      <c r="I189" s="5">
        <v>0</v>
      </c>
      <c r="J189" s="5">
        <v>37</v>
      </c>
      <c r="K189" s="6">
        <v>43146</v>
      </c>
      <c r="L189" s="5" t="s">
        <v>3132</v>
      </c>
      <c r="M189" s="5" t="s">
        <v>3133</v>
      </c>
      <c r="N189" s="1">
        <v>0</v>
      </c>
      <c r="O189" s="148">
        <v>92264</v>
      </c>
      <c r="P189" s="5" t="s">
        <v>28</v>
      </c>
    </row>
    <row r="190" spans="1:16" x14ac:dyDescent="0.25">
      <c r="A190" s="5" t="s">
        <v>2903</v>
      </c>
      <c r="B190" s="5" t="s">
        <v>2904</v>
      </c>
      <c r="C190" s="5" t="s">
        <v>2903</v>
      </c>
      <c r="D190" s="5">
        <v>2010103036</v>
      </c>
      <c r="E190" s="5">
        <v>2018</v>
      </c>
      <c r="F190" s="5">
        <v>1</v>
      </c>
      <c r="G190" s="5" t="s">
        <v>2905</v>
      </c>
      <c r="H190" s="5">
        <v>110</v>
      </c>
      <c r="I190" s="5">
        <v>0</v>
      </c>
      <c r="J190" s="5">
        <v>38</v>
      </c>
      <c r="K190" s="6">
        <v>43146</v>
      </c>
      <c r="L190" s="5" t="s">
        <v>3134</v>
      </c>
      <c r="M190" s="5" t="s">
        <v>3135</v>
      </c>
      <c r="N190" s="1">
        <v>0</v>
      </c>
      <c r="O190" s="148">
        <v>54353</v>
      </c>
      <c r="P190" s="5" t="s">
        <v>28</v>
      </c>
    </row>
    <row r="191" spans="1:16" x14ac:dyDescent="0.25">
      <c r="A191" s="5" t="s">
        <v>2903</v>
      </c>
      <c r="B191" s="5" t="s">
        <v>2904</v>
      </c>
      <c r="C191" s="5" t="s">
        <v>2903</v>
      </c>
      <c r="D191" s="5">
        <v>2010103036</v>
      </c>
      <c r="E191" s="5">
        <v>2018</v>
      </c>
      <c r="F191" s="5">
        <v>1</v>
      </c>
      <c r="G191" s="5" t="s">
        <v>2905</v>
      </c>
      <c r="H191" s="5">
        <v>110</v>
      </c>
      <c r="I191" s="5">
        <v>0</v>
      </c>
      <c r="J191" s="5">
        <v>39</v>
      </c>
      <c r="K191" s="6">
        <v>43146</v>
      </c>
      <c r="L191" s="5" t="s">
        <v>3136</v>
      </c>
      <c r="M191" s="5" t="s">
        <v>3137</v>
      </c>
      <c r="N191" s="1">
        <v>0</v>
      </c>
      <c r="O191" s="148">
        <v>143514</v>
      </c>
      <c r="P191" s="5" t="s">
        <v>28</v>
      </c>
    </row>
    <row r="192" spans="1:16" x14ac:dyDescent="0.25">
      <c r="A192" s="5" t="s">
        <v>2903</v>
      </c>
      <c r="B192" s="5" t="s">
        <v>2904</v>
      </c>
      <c r="C192" s="5" t="s">
        <v>2903</v>
      </c>
      <c r="D192" s="5">
        <v>2010103036</v>
      </c>
      <c r="E192" s="5">
        <v>2018</v>
      </c>
      <c r="F192" s="5">
        <v>1</v>
      </c>
      <c r="G192" s="5" t="s">
        <v>2905</v>
      </c>
      <c r="H192" s="5">
        <v>110</v>
      </c>
      <c r="I192" s="5">
        <v>0</v>
      </c>
      <c r="J192" s="5">
        <v>40</v>
      </c>
      <c r="K192" s="6">
        <v>43146</v>
      </c>
      <c r="L192" s="5" t="s">
        <v>3138</v>
      </c>
      <c r="M192" s="5" t="s">
        <v>3139</v>
      </c>
      <c r="N192" s="1">
        <v>0</v>
      </c>
      <c r="O192" s="148">
        <v>75639</v>
      </c>
      <c r="P192" s="5" t="s">
        <v>28</v>
      </c>
    </row>
    <row r="193" spans="1:16" x14ac:dyDescent="0.25">
      <c r="A193" s="5" t="s">
        <v>2903</v>
      </c>
      <c r="B193" s="5" t="s">
        <v>2904</v>
      </c>
      <c r="C193" s="5" t="s">
        <v>2903</v>
      </c>
      <c r="D193" s="5">
        <v>2010103036</v>
      </c>
      <c r="E193" s="5">
        <v>2018</v>
      </c>
      <c r="F193" s="5">
        <v>1</v>
      </c>
      <c r="G193" s="5" t="s">
        <v>2905</v>
      </c>
      <c r="H193" s="5">
        <v>110</v>
      </c>
      <c r="I193" s="5">
        <v>0</v>
      </c>
      <c r="J193" s="5">
        <v>41</v>
      </c>
      <c r="K193" s="6">
        <v>43146</v>
      </c>
      <c r="L193" s="5" t="s">
        <v>3140</v>
      </c>
      <c r="M193" s="5" t="s">
        <v>3141</v>
      </c>
      <c r="N193" s="1">
        <v>0</v>
      </c>
      <c r="O193" s="148">
        <v>67148</v>
      </c>
      <c r="P193" s="5" t="s">
        <v>28</v>
      </c>
    </row>
    <row r="194" spans="1:16" x14ac:dyDescent="0.25">
      <c r="A194" s="5" t="s">
        <v>2903</v>
      </c>
      <c r="B194" s="5" t="s">
        <v>2904</v>
      </c>
      <c r="C194" s="5" t="s">
        <v>2903</v>
      </c>
      <c r="D194" s="5">
        <v>2010103036</v>
      </c>
      <c r="E194" s="5">
        <v>2018</v>
      </c>
      <c r="F194" s="5">
        <v>1</v>
      </c>
      <c r="G194" s="5" t="s">
        <v>2905</v>
      </c>
      <c r="H194" s="5">
        <v>110</v>
      </c>
      <c r="I194" s="5">
        <v>0</v>
      </c>
      <c r="J194" s="5">
        <v>42</v>
      </c>
      <c r="K194" s="6">
        <v>43146</v>
      </c>
      <c r="L194" s="5" t="s">
        <v>3142</v>
      </c>
      <c r="M194" s="5" t="s">
        <v>3143</v>
      </c>
      <c r="N194" s="1">
        <v>0</v>
      </c>
      <c r="O194" s="148">
        <v>65518</v>
      </c>
      <c r="P194" s="5" t="s">
        <v>28</v>
      </c>
    </row>
    <row r="195" spans="1:16" x14ac:dyDescent="0.25">
      <c r="A195" s="5" t="s">
        <v>2903</v>
      </c>
      <c r="B195" s="5" t="s">
        <v>2904</v>
      </c>
      <c r="C195" s="5" t="s">
        <v>2903</v>
      </c>
      <c r="D195" s="5">
        <v>2010103036</v>
      </c>
      <c r="E195" s="5">
        <v>2018</v>
      </c>
      <c r="F195" s="5">
        <v>1</v>
      </c>
      <c r="G195" s="5" t="s">
        <v>2905</v>
      </c>
      <c r="H195" s="5">
        <v>110</v>
      </c>
      <c r="I195" s="5">
        <v>0</v>
      </c>
      <c r="J195" s="5">
        <v>43</v>
      </c>
      <c r="K195" s="6">
        <v>43146</v>
      </c>
      <c r="L195" s="5" t="s">
        <v>3144</v>
      </c>
      <c r="M195" s="5" t="s">
        <v>3145</v>
      </c>
      <c r="N195" s="1">
        <v>0</v>
      </c>
      <c r="O195" s="148">
        <v>86327</v>
      </c>
      <c r="P195" s="5" t="s">
        <v>28</v>
      </c>
    </row>
    <row r="196" spans="1:16" x14ac:dyDescent="0.25">
      <c r="A196" s="5" t="s">
        <v>2903</v>
      </c>
      <c r="B196" s="5" t="s">
        <v>2904</v>
      </c>
      <c r="C196" s="5" t="s">
        <v>2903</v>
      </c>
      <c r="D196" s="5">
        <v>2010103036</v>
      </c>
      <c r="E196" s="5">
        <v>2018</v>
      </c>
      <c r="F196" s="5">
        <v>1</v>
      </c>
      <c r="G196" s="5" t="s">
        <v>2905</v>
      </c>
      <c r="H196" s="5">
        <v>110</v>
      </c>
      <c r="I196" s="5">
        <v>0</v>
      </c>
      <c r="J196" s="5">
        <v>44</v>
      </c>
      <c r="K196" s="6">
        <v>43146</v>
      </c>
      <c r="L196" s="5" t="s">
        <v>3146</v>
      </c>
      <c r="M196" s="5" t="s">
        <v>3147</v>
      </c>
      <c r="N196" s="1">
        <v>0</v>
      </c>
      <c r="O196" s="148">
        <v>70719</v>
      </c>
      <c r="P196" s="5" t="s">
        <v>28</v>
      </c>
    </row>
    <row r="197" spans="1:16" x14ac:dyDescent="0.25">
      <c r="A197" s="5" t="s">
        <v>2903</v>
      </c>
      <c r="B197" s="5" t="s">
        <v>2904</v>
      </c>
      <c r="C197" s="5" t="s">
        <v>2903</v>
      </c>
      <c r="D197" s="5">
        <v>2010103036</v>
      </c>
      <c r="E197" s="5">
        <v>2018</v>
      </c>
      <c r="F197" s="5">
        <v>1</v>
      </c>
      <c r="G197" s="5" t="s">
        <v>2905</v>
      </c>
      <c r="H197" s="5">
        <v>110</v>
      </c>
      <c r="I197" s="5">
        <v>0</v>
      </c>
      <c r="J197" s="5">
        <v>45</v>
      </c>
      <c r="K197" s="6">
        <v>43146</v>
      </c>
      <c r="L197" s="5" t="s">
        <v>3148</v>
      </c>
      <c r="M197" s="5" t="s">
        <v>3149</v>
      </c>
      <c r="N197" s="1">
        <v>0</v>
      </c>
      <c r="O197" s="148">
        <v>109995</v>
      </c>
      <c r="P197" s="5" t="s">
        <v>28</v>
      </c>
    </row>
    <row r="198" spans="1:16" x14ac:dyDescent="0.25">
      <c r="A198" s="5" t="s">
        <v>2903</v>
      </c>
      <c r="B198" s="5" t="s">
        <v>2904</v>
      </c>
      <c r="C198" s="5" t="s">
        <v>2903</v>
      </c>
      <c r="D198" s="5">
        <v>2010103036</v>
      </c>
      <c r="E198" s="5">
        <v>2018</v>
      </c>
      <c r="F198" s="5">
        <v>1</v>
      </c>
      <c r="G198" s="5" t="s">
        <v>2905</v>
      </c>
      <c r="H198" s="5">
        <v>110</v>
      </c>
      <c r="I198" s="5">
        <v>0</v>
      </c>
      <c r="J198" s="5">
        <v>46</v>
      </c>
      <c r="K198" s="6">
        <v>43146</v>
      </c>
      <c r="L198" s="5" t="s">
        <v>3150</v>
      </c>
      <c r="M198" s="5" t="s">
        <v>3151</v>
      </c>
      <c r="N198" s="1">
        <v>0</v>
      </c>
      <c r="O198" s="148">
        <v>73869</v>
      </c>
      <c r="P198" s="5" t="s">
        <v>28</v>
      </c>
    </row>
    <row r="199" spans="1:16" x14ac:dyDescent="0.25">
      <c r="A199" s="5" t="s">
        <v>2903</v>
      </c>
      <c r="B199" s="5" t="s">
        <v>2904</v>
      </c>
      <c r="C199" s="5" t="s">
        <v>2903</v>
      </c>
      <c r="D199" s="5">
        <v>2010103036</v>
      </c>
      <c r="E199" s="5">
        <v>2018</v>
      </c>
      <c r="F199" s="5">
        <v>1</v>
      </c>
      <c r="G199" s="5" t="s">
        <v>2905</v>
      </c>
      <c r="H199" s="5">
        <v>110</v>
      </c>
      <c r="I199" s="5">
        <v>0</v>
      </c>
      <c r="J199" s="5">
        <v>47</v>
      </c>
      <c r="K199" s="6">
        <v>43146</v>
      </c>
      <c r="L199" s="5" t="s">
        <v>3152</v>
      </c>
      <c r="M199" s="5" t="s">
        <v>3153</v>
      </c>
      <c r="N199" s="1">
        <v>0</v>
      </c>
      <c r="O199" s="148">
        <v>85084</v>
      </c>
      <c r="P199" s="5" t="s">
        <v>28</v>
      </c>
    </row>
    <row r="200" spans="1:16" x14ac:dyDescent="0.25">
      <c r="A200" s="5" t="s">
        <v>2903</v>
      </c>
      <c r="B200" s="5" t="s">
        <v>2904</v>
      </c>
      <c r="C200" s="5" t="s">
        <v>2903</v>
      </c>
      <c r="D200" s="5">
        <v>2010103036</v>
      </c>
      <c r="E200" s="5">
        <v>2018</v>
      </c>
      <c r="F200" s="5">
        <v>1</v>
      </c>
      <c r="G200" s="5" t="s">
        <v>2905</v>
      </c>
      <c r="H200" s="5">
        <v>110</v>
      </c>
      <c r="I200" s="5">
        <v>0</v>
      </c>
      <c r="J200" s="5">
        <v>48</v>
      </c>
      <c r="K200" s="6">
        <v>43146</v>
      </c>
      <c r="L200" s="5" t="s">
        <v>3154</v>
      </c>
      <c r="M200" s="5" t="s">
        <v>3155</v>
      </c>
      <c r="N200" s="1">
        <v>0</v>
      </c>
      <c r="O200" s="148">
        <v>58114</v>
      </c>
      <c r="P200" s="5" t="s">
        <v>28</v>
      </c>
    </row>
    <row r="201" spans="1:16" x14ac:dyDescent="0.25">
      <c r="A201" s="5" t="s">
        <v>2903</v>
      </c>
      <c r="B201" s="5" t="s">
        <v>2904</v>
      </c>
      <c r="C201" s="5" t="s">
        <v>2903</v>
      </c>
      <c r="D201" s="5">
        <v>2010103036</v>
      </c>
      <c r="E201" s="5">
        <v>2018</v>
      </c>
      <c r="F201" s="5">
        <v>1</v>
      </c>
      <c r="G201" s="5" t="s">
        <v>2905</v>
      </c>
      <c r="H201" s="5">
        <v>110</v>
      </c>
      <c r="I201" s="5">
        <v>0</v>
      </c>
      <c r="J201" s="5">
        <v>49</v>
      </c>
      <c r="K201" s="6">
        <v>43146</v>
      </c>
      <c r="L201" s="5" t="s">
        <v>3156</v>
      </c>
      <c r="M201" s="5" t="s">
        <v>3157</v>
      </c>
      <c r="N201" s="1">
        <v>0</v>
      </c>
      <c r="O201" s="148">
        <v>54591</v>
      </c>
      <c r="P201" s="5" t="s">
        <v>28</v>
      </c>
    </row>
    <row r="202" spans="1:16" x14ac:dyDescent="0.25">
      <c r="A202" s="5" t="s">
        <v>2903</v>
      </c>
      <c r="B202" s="5" t="s">
        <v>2904</v>
      </c>
      <c r="C202" s="5" t="s">
        <v>2903</v>
      </c>
      <c r="D202" s="5">
        <v>2010103036</v>
      </c>
      <c r="E202" s="5">
        <v>2018</v>
      </c>
      <c r="F202" s="5">
        <v>1</v>
      </c>
      <c r="G202" s="5" t="s">
        <v>2905</v>
      </c>
      <c r="H202" s="5">
        <v>110</v>
      </c>
      <c r="I202" s="5">
        <v>0</v>
      </c>
      <c r="J202" s="5">
        <v>50</v>
      </c>
      <c r="K202" s="6">
        <v>43146</v>
      </c>
      <c r="L202" s="5" t="s">
        <v>3158</v>
      </c>
      <c r="M202" s="5" t="s">
        <v>3159</v>
      </c>
      <c r="N202" s="1">
        <v>0</v>
      </c>
      <c r="O202" s="148">
        <v>57722</v>
      </c>
      <c r="P202" s="5" t="s">
        <v>28</v>
      </c>
    </row>
    <row r="203" spans="1:16" x14ac:dyDescent="0.25">
      <c r="A203" s="5" t="s">
        <v>2903</v>
      </c>
      <c r="B203" s="5" t="s">
        <v>2904</v>
      </c>
      <c r="C203" s="5" t="s">
        <v>2903</v>
      </c>
      <c r="D203" s="5">
        <v>2010103036</v>
      </c>
      <c r="E203" s="5">
        <v>2018</v>
      </c>
      <c r="F203" s="5">
        <v>1</v>
      </c>
      <c r="G203" s="5" t="s">
        <v>2905</v>
      </c>
      <c r="H203" s="5">
        <v>110</v>
      </c>
      <c r="I203" s="5">
        <v>0</v>
      </c>
      <c r="J203" s="5">
        <v>51</v>
      </c>
      <c r="K203" s="6">
        <v>43146</v>
      </c>
      <c r="L203" s="5" t="s">
        <v>3160</v>
      </c>
      <c r="M203" s="5" t="s">
        <v>3161</v>
      </c>
      <c r="N203" s="1">
        <v>0</v>
      </c>
      <c r="O203" s="148">
        <v>66970</v>
      </c>
      <c r="P203" s="5" t="s">
        <v>28</v>
      </c>
    </row>
    <row r="204" spans="1:16" x14ac:dyDescent="0.25">
      <c r="A204" s="5" t="s">
        <v>2903</v>
      </c>
      <c r="B204" s="5" t="s">
        <v>2904</v>
      </c>
      <c r="C204" s="5" t="s">
        <v>2903</v>
      </c>
      <c r="D204" s="5">
        <v>2010103036</v>
      </c>
      <c r="E204" s="5">
        <v>2018</v>
      </c>
      <c r="F204" s="5">
        <v>1</v>
      </c>
      <c r="G204" s="5" t="s">
        <v>2905</v>
      </c>
      <c r="H204" s="5">
        <v>110</v>
      </c>
      <c r="I204" s="5">
        <v>0</v>
      </c>
      <c r="J204" s="5">
        <v>52</v>
      </c>
      <c r="K204" s="6">
        <v>43146</v>
      </c>
      <c r="L204" s="5" t="s">
        <v>3162</v>
      </c>
      <c r="M204" s="5" t="s">
        <v>3163</v>
      </c>
      <c r="N204" s="1">
        <v>0</v>
      </c>
      <c r="O204" s="148">
        <v>47156</v>
      </c>
      <c r="P204" s="5" t="s">
        <v>28</v>
      </c>
    </row>
    <row r="205" spans="1:16" x14ac:dyDescent="0.25">
      <c r="A205" s="5" t="s">
        <v>2903</v>
      </c>
      <c r="B205" s="5" t="s">
        <v>2904</v>
      </c>
      <c r="C205" s="5" t="s">
        <v>2903</v>
      </c>
      <c r="D205" s="5">
        <v>2010103036</v>
      </c>
      <c r="E205" s="5">
        <v>2018</v>
      </c>
      <c r="F205" s="5">
        <v>1</v>
      </c>
      <c r="G205" s="5" t="s">
        <v>2905</v>
      </c>
      <c r="H205" s="5">
        <v>110</v>
      </c>
      <c r="I205" s="5">
        <v>0</v>
      </c>
      <c r="J205" s="5">
        <v>53</v>
      </c>
      <c r="K205" s="6">
        <v>43146</v>
      </c>
      <c r="L205" s="5" t="s">
        <v>3164</v>
      </c>
      <c r="M205" s="5" t="s">
        <v>3165</v>
      </c>
      <c r="N205" s="1">
        <v>0</v>
      </c>
      <c r="O205" s="148">
        <v>130259</v>
      </c>
      <c r="P205" s="5" t="s">
        <v>28</v>
      </c>
    </row>
    <row r="206" spans="1:16" x14ac:dyDescent="0.25">
      <c r="A206" s="5" t="s">
        <v>2903</v>
      </c>
      <c r="B206" s="5" t="s">
        <v>2904</v>
      </c>
      <c r="C206" s="5" t="s">
        <v>2903</v>
      </c>
      <c r="D206" s="5">
        <v>2010103036</v>
      </c>
      <c r="E206" s="5">
        <v>2018</v>
      </c>
      <c r="F206" s="5">
        <v>1</v>
      </c>
      <c r="G206" s="5" t="s">
        <v>2905</v>
      </c>
      <c r="H206" s="5">
        <v>110</v>
      </c>
      <c r="I206" s="5">
        <v>0</v>
      </c>
      <c r="J206" s="5">
        <v>54</v>
      </c>
      <c r="K206" s="6">
        <v>43146</v>
      </c>
      <c r="L206" s="5" t="s">
        <v>3166</v>
      </c>
      <c r="M206" s="5" t="s">
        <v>3167</v>
      </c>
      <c r="N206" s="1">
        <v>0</v>
      </c>
      <c r="O206" s="148">
        <v>50779</v>
      </c>
      <c r="P206" s="5" t="s">
        <v>28</v>
      </c>
    </row>
    <row r="207" spans="1:16" x14ac:dyDescent="0.25">
      <c r="A207" s="5" t="s">
        <v>2903</v>
      </c>
      <c r="B207" s="5" t="s">
        <v>2904</v>
      </c>
      <c r="C207" s="5" t="s">
        <v>2903</v>
      </c>
      <c r="D207" s="5">
        <v>2010103036</v>
      </c>
      <c r="E207" s="5">
        <v>2018</v>
      </c>
      <c r="F207" s="5">
        <v>1</v>
      </c>
      <c r="G207" s="5" t="s">
        <v>2905</v>
      </c>
      <c r="H207" s="5">
        <v>110</v>
      </c>
      <c r="I207" s="5">
        <v>0</v>
      </c>
      <c r="J207" s="5">
        <v>55</v>
      </c>
      <c r="K207" s="6">
        <v>43146</v>
      </c>
      <c r="L207" s="5" t="s">
        <v>3168</v>
      </c>
      <c r="M207" s="5" t="s">
        <v>3169</v>
      </c>
      <c r="N207" s="1">
        <v>0</v>
      </c>
      <c r="O207" s="148">
        <v>105317</v>
      </c>
      <c r="P207" s="5" t="s">
        <v>28</v>
      </c>
    </row>
    <row r="208" spans="1:16" x14ac:dyDescent="0.25">
      <c r="A208" s="5" t="s">
        <v>2903</v>
      </c>
      <c r="B208" s="5" t="s">
        <v>2904</v>
      </c>
      <c r="C208" s="5" t="s">
        <v>2903</v>
      </c>
      <c r="D208" s="5">
        <v>2010103036</v>
      </c>
      <c r="E208" s="5">
        <v>2018</v>
      </c>
      <c r="F208" s="5">
        <v>1</v>
      </c>
      <c r="G208" s="5" t="s">
        <v>2905</v>
      </c>
      <c r="H208" s="5">
        <v>110</v>
      </c>
      <c r="I208" s="5">
        <v>0</v>
      </c>
      <c r="J208" s="5">
        <v>56</v>
      </c>
      <c r="K208" s="6">
        <v>43146</v>
      </c>
      <c r="L208" s="5" t="s">
        <v>3170</v>
      </c>
      <c r="M208" s="5" t="s">
        <v>3169</v>
      </c>
      <c r="N208" s="1">
        <v>0</v>
      </c>
      <c r="O208" s="148">
        <v>13926</v>
      </c>
      <c r="P208" s="5" t="s">
        <v>28</v>
      </c>
    </row>
    <row r="209" spans="1:16" x14ac:dyDescent="0.25">
      <c r="A209" s="5" t="s">
        <v>2903</v>
      </c>
      <c r="B209" s="5" t="s">
        <v>2904</v>
      </c>
      <c r="C209" s="5" t="s">
        <v>2903</v>
      </c>
      <c r="D209" s="5">
        <v>2010103036</v>
      </c>
      <c r="E209" s="5">
        <v>2018</v>
      </c>
      <c r="F209" s="5">
        <v>1</v>
      </c>
      <c r="G209" s="5" t="s">
        <v>2905</v>
      </c>
      <c r="H209" s="5">
        <v>110</v>
      </c>
      <c r="I209" s="5">
        <v>0</v>
      </c>
      <c r="J209" s="5">
        <v>57</v>
      </c>
      <c r="K209" s="6">
        <v>43146</v>
      </c>
      <c r="L209" s="5" t="s">
        <v>3171</v>
      </c>
      <c r="M209" s="5" t="s">
        <v>3145</v>
      </c>
      <c r="N209" s="1">
        <v>0</v>
      </c>
      <c r="O209" s="148">
        <v>159946</v>
      </c>
      <c r="P209" s="5" t="s">
        <v>28</v>
      </c>
    </row>
    <row r="210" spans="1:16" x14ac:dyDescent="0.25">
      <c r="A210" s="5" t="s">
        <v>2903</v>
      </c>
      <c r="B210" s="5" t="s">
        <v>2904</v>
      </c>
      <c r="C210" s="5" t="s">
        <v>2903</v>
      </c>
      <c r="D210" s="5">
        <v>2010103036</v>
      </c>
      <c r="E210" s="5">
        <v>2018</v>
      </c>
      <c r="F210" s="5">
        <v>1</v>
      </c>
      <c r="G210" s="5" t="s">
        <v>2905</v>
      </c>
      <c r="H210" s="5">
        <v>120</v>
      </c>
      <c r="I210" s="5">
        <v>0</v>
      </c>
      <c r="J210" s="5">
        <v>2</v>
      </c>
      <c r="K210" s="6">
        <v>43146</v>
      </c>
      <c r="L210" s="5" t="s">
        <v>3172</v>
      </c>
      <c r="M210" s="5" t="s">
        <v>3173</v>
      </c>
      <c r="N210" s="1">
        <v>0</v>
      </c>
      <c r="O210" s="148">
        <v>2840</v>
      </c>
      <c r="P210" s="5" t="s">
        <v>28</v>
      </c>
    </row>
    <row r="211" spans="1:16" x14ac:dyDescent="0.25">
      <c r="A211" s="5" t="s">
        <v>2903</v>
      </c>
      <c r="B211" s="5" t="s">
        <v>2904</v>
      </c>
      <c r="C211" s="5" t="s">
        <v>2903</v>
      </c>
      <c r="D211" s="5">
        <v>2010103036</v>
      </c>
      <c r="E211" s="5">
        <v>2018</v>
      </c>
      <c r="F211" s="5">
        <v>1</v>
      </c>
      <c r="G211" s="5" t="s">
        <v>3076</v>
      </c>
      <c r="H211" s="5">
        <v>13</v>
      </c>
      <c r="I211" s="5">
        <v>0</v>
      </c>
      <c r="J211" s="5">
        <v>1</v>
      </c>
      <c r="K211" s="6">
        <v>43148</v>
      </c>
      <c r="L211" s="5" t="s">
        <v>27</v>
      </c>
      <c r="M211" s="5" t="s">
        <v>3174</v>
      </c>
      <c r="N211" s="148">
        <v>345.55</v>
      </c>
      <c r="O211" s="1">
        <v>0</v>
      </c>
      <c r="P211" s="5" t="s">
        <v>3175</v>
      </c>
    </row>
    <row r="212" spans="1:16" x14ac:dyDescent="0.25">
      <c r="A212" s="5" t="s">
        <v>2903</v>
      </c>
      <c r="B212" s="5" t="s">
        <v>2904</v>
      </c>
      <c r="C212" s="5" t="s">
        <v>2903</v>
      </c>
      <c r="D212" s="5">
        <v>2010103036</v>
      </c>
      <c r="E212" s="5">
        <v>2018</v>
      </c>
      <c r="F212" s="5">
        <v>1</v>
      </c>
      <c r="G212" s="5" t="s">
        <v>2905</v>
      </c>
      <c r="H212" s="5">
        <v>125</v>
      </c>
      <c r="I212" s="5">
        <v>0</v>
      </c>
      <c r="J212" s="5">
        <v>5</v>
      </c>
      <c r="K212" s="6">
        <v>43149</v>
      </c>
      <c r="L212" s="5" t="s">
        <v>3176</v>
      </c>
      <c r="M212" s="5" t="s">
        <v>3177</v>
      </c>
      <c r="N212" s="148">
        <v>200000</v>
      </c>
      <c r="O212" s="1">
        <v>0</v>
      </c>
      <c r="P212" s="5" t="s">
        <v>28</v>
      </c>
    </row>
    <row r="213" spans="1:16" x14ac:dyDescent="0.25">
      <c r="A213" s="5" t="s">
        <v>2903</v>
      </c>
      <c r="B213" s="5" t="s">
        <v>2904</v>
      </c>
      <c r="C213" s="5" t="s">
        <v>2903</v>
      </c>
      <c r="D213" s="5">
        <v>2010103036</v>
      </c>
      <c r="E213" s="5">
        <v>2018</v>
      </c>
      <c r="F213" s="5">
        <v>1</v>
      </c>
      <c r="G213" s="5" t="s">
        <v>2905</v>
      </c>
      <c r="H213" s="5">
        <v>125</v>
      </c>
      <c r="I213" s="5">
        <v>0</v>
      </c>
      <c r="J213" s="5">
        <v>6</v>
      </c>
      <c r="K213" s="6">
        <v>43149</v>
      </c>
      <c r="L213" s="5" t="s">
        <v>3178</v>
      </c>
      <c r="M213" s="5" t="s">
        <v>3179</v>
      </c>
      <c r="N213" s="148">
        <v>4733</v>
      </c>
      <c r="O213" s="1">
        <v>0</v>
      </c>
      <c r="P213" s="5" t="s">
        <v>28</v>
      </c>
    </row>
    <row r="214" spans="1:16" x14ac:dyDescent="0.25">
      <c r="A214" s="5" t="s">
        <v>2903</v>
      </c>
      <c r="B214" s="5" t="s">
        <v>2904</v>
      </c>
      <c r="C214" s="5" t="s">
        <v>2903</v>
      </c>
      <c r="D214" s="5">
        <v>2010103036</v>
      </c>
      <c r="E214" s="5">
        <v>2018</v>
      </c>
      <c r="F214" s="5">
        <v>1</v>
      </c>
      <c r="G214" s="5" t="s">
        <v>2905</v>
      </c>
      <c r="H214" s="5">
        <v>125</v>
      </c>
      <c r="I214" s="5">
        <v>0</v>
      </c>
      <c r="J214" s="5">
        <v>7</v>
      </c>
      <c r="K214" s="6">
        <v>43149</v>
      </c>
      <c r="L214" s="5" t="s">
        <v>3180</v>
      </c>
      <c r="M214" s="5" t="s">
        <v>3181</v>
      </c>
      <c r="N214" s="148">
        <v>3471</v>
      </c>
      <c r="O214" s="1">
        <v>0</v>
      </c>
      <c r="P214" s="5" t="s">
        <v>28</v>
      </c>
    </row>
    <row r="215" spans="1:16" x14ac:dyDescent="0.25">
      <c r="A215" s="5" t="s">
        <v>2903</v>
      </c>
      <c r="B215" s="5" t="s">
        <v>2904</v>
      </c>
      <c r="C215" s="5" t="s">
        <v>2903</v>
      </c>
      <c r="D215" s="5">
        <v>2010103036</v>
      </c>
      <c r="E215" s="5">
        <v>2018</v>
      </c>
      <c r="F215" s="5">
        <v>1</v>
      </c>
      <c r="G215" s="5" t="s">
        <v>2905</v>
      </c>
      <c r="H215" s="5">
        <v>125</v>
      </c>
      <c r="I215" s="5">
        <v>0</v>
      </c>
      <c r="J215" s="5">
        <v>8</v>
      </c>
      <c r="K215" s="6">
        <v>43149</v>
      </c>
      <c r="L215" s="5" t="s">
        <v>3182</v>
      </c>
      <c r="M215" s="5" t="s">
        <v>3183</v>
      </c>
      <c r="N215" s="148">
        <v>63684.56</v>
      </c>
      <c r="O215" s="1">
        <v>0</v>
      </c>
      <c r="P215" s="5" t="s">
        <v>28</v>
      </c>
    </row>
    <row r="216" spans="1:16" x14ac:dyDescent="0.25">
      <c r="A216" s="5" t="s">
        <v>2903</v>
      </c>
      <c r="B216" s="5" t="s">
        <v>2904</v>
      </c>
      <c r="C216" s="5" t="s">
        <v>2903</v>
      </c>
      <c r="D216" s="5">
        <v>2010103036</v>
      </c>
      <c r="E216" s="5">
        <v>2018</v>
      </c>
      <c r="F216" s="5">
        <v>1</v>
      </c>
      <c r="G216" s="5" t="s">
        <v>2905</v>
      </c>
      <c r="H216" s="5">
        <v>125</v>
      </c>
      <c r="I216" s="5">
        <v>0</v>
      </c>
      <c r="J216" s="5">
        <v>9</v>
      </c>
      <c r="K216" s="6">
        <v>43149</v>
      </c>
      <c r="L216" s="5" t="s">
        <v>3184</v>
      </c>
      <c r="M216" s="5" t="s">
        <v>3185</v>
      </c>
      <c r="N216" s="148">
        <v>4940</v>
      </c>
      <c r="O216" s="1">
        <v>0</v>
      </c>
      <c r="P216" s="5" t="s">
        <v>28</v>
      </c>
    </row>
    <row r="217" spans="1:16" x14ac:dyDescent="0.25">
      <c r="A217" s="5" t="s">
        <v>2903</v>
      </c>
      <c r="B217" s="5" t="s">
        <v>2904</v>
      </c>
      <c r="C217" s="5" t="s">
        <v>2903</v>
      </c>
      <c r="D217" s="5">
        <v>2010103036</v>
      </c>
      <c r="E217" s="5">
        <v>2018</v>
      </c>
      <c r="F217" s="5">
        <v>1</v>
      </c>
      <c r="G217" s="5" t="s">
        <v>2905</v>
      </c>
      <c r="H217" s="5">
        <v>125</v>
      </c>
      <c r="I217" s="5">
        <v>0</v>
      </c>
      <c r="J217" s="5">
        <v>10</v>
      </c>
      <c r="K217" s="6">
        <v>43149</v>
      </c>
      <c r="L217" s="5" t="s">
        <v>3186</v>
      </c>
      <c r="M217" s="5" t="s">
        <v>3187</v>
      </c>
      <c r="N217" s="148">
        <v>200000</v>
      </c>
      <c r="O217" s="1">
        <v>0</v>
      </c>
      <c r="P217" s="5" t="s">
        <v>28</v>
      </c>
    </row>
    <row r="218" spans="1:16" x14ac:dyDescent="0.25">
      <c r="A218" s="5" t="s">
        <v>2903</v>
      </c>
      <c r="B218" s="5" t="s">
        <v>2904</v>
      </c>
      <c r="C218" s="5" t="s">
        <v>2903</v>
      </c>
      <c r="D218" s="5">
        <v>2010103036</v>
      </c>
      <c r="E218" s="5">
        <v>2018</v>
      </c>
      <c r="F218" s="5">
        <v>1</v>
      </c>
      <c r="G218" s="5" t="s">
        <v>2905</v>
      </c>
      <c r="H218" s="5">
        <v>125</v>
      </c>
      <c r="I218" s="5">
        <v>0</v>
      </c>
      <c r="J218" s="5">
        <v>17</v>
      </c>
      <c r="K218" s="6">
        <v>43149</v>
      </c>
      <c r="L218" s="5" t="s">
        <v>3188</v>
      </c>
      <c r="M218" s="5" t="s">
        <v>3189</v>
      </c>
      <c r="N218" s="148">
        <v>200000</v>
      </c>
      <c r="O218" s="1">
        <v>0</v>
      </c>
      <c r="P218" s="5" t="s">
        <v>28</v>
      </c>
    </row>
    <row r="219" spans="1:16" x14ac:dyDescent="0.25">
      <c r="A219" s="5" t="s">
        <v>2903</v>
      </c>
      <c r="B219" s="5" t="s">
        <v>2904</v>
      </c>
      <c r="C219" s="5" t="s">
        <v>2903</v>
      </c>
      <c r="D219" s="5">
        <v>2010103036</v>
      </c>
      <c r="E219" s="5">
        <v>2018</v>
      </c>
      <c r="F219" s="5">
        <v>1</v>
      </c>
      <c r="G219" s="5" t="s">
        <v>2905</v>
      </c>
      <c r="H219" s="5">
        <v>125</v>
      </c>
      <c r="I219" s="5">
        <v>0</v>
      </c>
      <c r="J219" s="5">
        <v>12</v>
      </c>
      <c r="K219" s="6">
        <v>43149</v>
      </c>
      <c r="L219" s="5" t="s">
        <v>3190</v>
      </c>
      <c r="M219" s="5" t="s">
        <v>3191</v>
      </c>
      <c r="N219" s="148">
        <v>200000</v>
      </c>
      <c r="O219" s="1">
        <v>0</v>
      </c>
      <c r="P219" s="5" t="s">
        <v>28</v>
      </c>
    </row>
    <row r="220" spans="1:16" x14ac:dyDescent="0.25">
      <c r="A220" s="5" t="s">
        <v>2903</v>
      </c>
      <c r="B220" s="5" t="s">
        <v>2904</v>
      </c>
      <c r="C220" s="5" t="s">
        <v>2903</v>
      </c>
      <c r="D220" s="5">
        <v>2010103036</v>
      </c>
      <c r="E220" s="5">
        <v>2018</v>
      </c>
      <c r="F220" s="5">
        <v>1</v>
      </c>
      <c r="G220" s="5" t="s">
        <v>2905</v>
      </c>
      <c r="H220" s="5">
        <v>125</v>
      </c>
      <c r="I220" s="5">
        <v>0</v>
      </c>
      <c r="J220" s="5">
        <v>13</v>
      </c>
      <c r="K220" s="6">
        <v>43149</v>
      </c>
      <c r="L220" s="5" t="s">
        <v>3192</v>
      </c>
      <c r="M220" s="5" t="s">
        <v>3193</v>
      </c>
      <c r="N220" s="148">
        <v>200000</v>
      </c>
      <c r="O220" s="1">
        <v>0</v>
      </c>
      <c r="P220" s="5" t="s">
        <v>28</v>
      </c>
    </row>
    <row r="221" spans="1:16" x14ac:dyDescent="0.25">
      <c r="A221" s="5" t="s">
        <v>2903</v>
      </c>
      <c r="B221" s="5" t="s">
        <v>2904</v>
      </c>
      <c r="C221" s="5" t="s">
        <v>2903</v>
      </c>
      <c r="D221" s="5">
        <v>2010103036</v>
      </c>
      <c r="E221" s="5">
        <v>2018</v>
      </c>
      <c r="F221" s="5">
        <v>1</v>
      </c>
      <c r="G221" s="5" t="s">
        <v>2905</v>
      </c>
      <c r="H221" s="5">
        <v>125</v>
      </c>
      <c r="I221" s="5">
        <v>0</v>
      </c>
      <c r="J221" s="5">
        <v>14</v>
      </c>
      <c r="K221" s="6">
        <v>43149</v>
      </c>
      <c r="L221" s="5" t="s">
        <v>3194</v>
      </c>
      <c r="M221" s="5" t="s">
        <v>3195</v>
      </c>
      <c r="N221" s="148">
        <v>200000</v>
      </c>
      <c r="O221" s="1">
        <v>0</v>
      </c>
      <c r="P221" s="5" t="s">
        <v>28</v>
      </c>
    </row>
    <row r="222" spans="1:16" x14ac:dyDescent="0.25">
      <c r="A222" s="5" t="s">
        <v>2903</v>
      </c>
      <c r="B222" s="5" t="s">
        <v>2904</v>
      </c>
      <c r="C222" s="5" t="s">
        <v>2903</v>
      </c>
      <c r="D222" s="5">
        <v>2010103036</v>
      </c>
      <c r="E222" s="5">
        <v>2018</v>
      </c>
      <c r="F222" s="5">
        <v>1</v>
      </c>
      <c r="G222" s="5" t="s">
        <v>2905</v>
      </c>
      <c r="H222" s="5">
        <v>125</v>
      </c>
      <c r="I222" s="5">
        <v>0</v>
      </c>
      <c r="J222" s="5">
        <v>15</v>
      </c>
      <c r="K222" s="6">
        <v>43149</v>
      </c>
      <c r="L222" s="5" t="s">
        <v>3196</v>
      </c>
      <c r="M222" s="5" t="s">
        <v>3197</v>
      </c>
      <c r="N222" s="148">
        <v>200000</v>
      </c>
      <c r="O222" s="1">
        <v>0</v>
      </c>
      <c r="P222" s="5" t="s">
        <v>28</v>
      </c>
    </row>
    <row r="223" spans="1:16" x14ac:dyDescent="0.25">
      <c r="A223" s="5" t="s">
        <v>2903</v>
      </c>
      <c r="B223" s="5" t="s">
        <v>2904</v>
      </c>
      <c r="C223" s="5" t="s">
        <v>2903</v>
      </c>
      <c r="D223" s="5">
        <v>2010103036</v>
      </c>
      <c r="E223" s="5">
        <v>2018</v>
      </c>
      <c r="F223" s="5">
        <v>1</v>
      </c>
      <c r="G223" s="5" t="s">
        <v>2905</v>
      </c>
      <c r="H223" s="5">
        <v>125</v>
      </c>
      <c r="I223" s="5">
        <v>0</v>
      </c>
      <c r="J223" s="5">
        <v>16</v>
      </c>
      <c r="K223" s="6">
        <v>43149</v>
      </c>
      <c r="L223" s="5" t="s">
        <v>3198</v>
      </c>
      <c r="M223" s="5" t="s">
        <v>3199</v>
      </c>
      <c r="N223" s="148">
        <v>200000</v>
      </c>
      <c r="O223" s="1">
        <v>0</v>
      </c>
      <c r="P223" s="5" t="s">
        <v>28</v>
      </c>
    </row>
    <row r="224" spans="1:16" x14ac:dyDescent="0.25">
      <c r="A224" s="5" t="s">
        <v>2903</v>
      </c>
      <c r="B224" s="5" t="s">
        <v>2904</v>
      </c>
      <c r="C224" s="5" t="s">
        <v>2903</v>
      </c>
      <c r="D224" s="5">
        <v>2010103036</v>
      </c>
      <c r="E224" s="5">
        <v>2018</v>
      </c>
      <c r="F224" s="5">
        <v>1</v>
      </c>
      <c r="G224" s="5" t="s">
        <v>2905</v>
      </c>
      <c r="H224" s="5">
        <v>125</v>
      </c>
      <c r="I224" s="5">
        <v>0</v>
      </c>
      <c r="J224" s="5">
        <v>11</v>
      </c>
      <c r="K224" s="6">
        <v>43149</v>
      </c>
      <c r="L224" s="5" t="s">
        <v>3200</v>
      </c>
      <c r="M224" s="5" t="s">
        <v>3201</v>
      </c>
      <c r="N224" s="148">
        <v>200000</v>
      </c>
      <c r="O224" s="1">
        <v>0</v>
      </c>
      <c r="P224" s="5" t="s">
        <v>28</v>
      </c>
    </row>
    <row r="225" spans="1:16" x14ac:dyDescent="0.25">
      <c r="A225" s="5" t="s">
        <v>2903</v>
      </c>
      <c r="B225" s="5" t="s">
        <v>2904</v>
      </c>
      <c r="C225" s="5" t="s">
        <v>2903</v>
      </c>
      <c r="D225" s="5">
        <v>2010103036</v>
      </c>
      <c r="E225" s="5">
        <v>2018</v>
      </c>
      <c r="F225" s="5">
        <v>1</v>
      </c>
      <c r="G225" s="5" t="s">
        <v>2924</v>
      </c>
      <c r="H225" s="5">
        <v>21</v>
      </c>
      <c r="I225" s="5">
        <v>0</v>
      </c>
      <c r="J225" s="5">
        <v>4</v>
      </c>
      <c r="K225" s="6">
        <v>43150</v>
      </c>
      <c r="L225" s="5" t="s">
        <v>26</v>
      </c>
      <c r="M225" s="5" t="s">
        <v>3202</v>
      </c>
      <c r="N225" s="148">
        <v>2000000</v>
      </c>
      <c r="O225" s="1">
        <v>0</v>
      </c>
      <c r="P225" s="5" t="s">
        <v>3203</v>
      </c>
    </row>
    <row r="226" spans="1:16" x14ac:dyDescent="0.25">
      <c r="A226" s="5" t="s">
        <v>2903</v>
      </c>
      <c r="B226" s="5" t="s">
        <v>2904</v>
      </c>
      <c r="C226" s="5" t="s">
        <v>2903</v>
      </c>
      <c r="D226" s="5">
        <v>2010103036</v>
      </c>
      <c r="E226" s="5">
        <v>2018</v>
      </c>
      <c r="F226" s="5">
        <v>1</v>
      </c>
      <c r="G226" s="5" t="s">
        <v>2924</v>
      </c>
      <c r="H226" s="5">
        <v>21</v>
      </c>
      <c r="I226" s="5">
        <v>0</v>
      </c>
      <c r="J226" s="5">
        <v>3</v>
      </c>
      <c r="K226" s="6">
        <v>43150</v>
      </c>
      <c r="L226" s="5" t="s">
        <v>26</v>
      </c>
      <c r="M226" s="5" t="s">
        <v>3204</v>
      </c>
      <c r="N226" s="148">
        <v>2000000</v>
      </c>
      <c r="O226" s="1">
        <v>0</v>
      </c>
      <c r="P226" s="5" t="s">
        <v>3205</v>
      </c>
    </row>
    <row r="227" spans="1:16" x14ac:dyDescent="0.25">
      <c r="A227" s="5" t="s">
        <v>2903</v>
      </c>
      <c r="B227" s="5" t="s">
        <v>2904</v>
      </c>
      <c r="C227" s="5" t="s">
        <v>2903</v>
      </c>
      <c r="D227" s="5">
        <v>2010103036</v>
      </c>
      <c r="E227" s="5">
        <v>2018</v>
      </c>
      <c r="F227" s="5">
        <v>1</v>
      </c>
      <c r="G227" s="5" t="s">
        <v>2905</v>
      </c>
      <c r="H227" s="5">
        <v>127</v>
      </c>
      <c r="I227" s="5">
        <v>0</v>
      </c>
      <c r="J227" s="5">
        <v>1</v>
      </c>
      <c r="K227" s="6">
        <v>43151</v>
      </c>
      <c r="L227" s="5" t="s">
        <v>3206</v>
      </c>
      <c r="M227" s="5" t="s">
        <v>3207</v>
      </c>
      <c r="N227" s="148">
        <v>901705.8</v>
      </c>
      <c r="O227" s="1">
        <v>0</v>
      </c>
      <c r="P227" s="5" t="s">
        <v>28</v>
      </c>
    </row>
    <row r="228" spans="1:16" x14ac:dyDescent="0.25">
      <c r="A228" s="5" t="s">
        <v>2903</v>
      </c>
      <c r="B228" s="5" t="s">
        <v>2904</v>
      </c>
      <c r="C228" s="5" t="s">
        <v>2903</v>
      </c>
      <c r="D228" s="5">
        <v>2010103036</v>
      </c>
      <c r="E228" s="5">
        <v>2018</v>
      </c>
      <c r="F228" s="5">
        <v>1</v>
      </c>
      <c r="G228" s="5" t="s">
        <v>3076</v>
      </c>
      <c r="H228" s="5">
        <v>24</v>
      </c>
      <c r="I228" s="5">
        <v>0</v>
      </c>
      <c r="J228" s="5">
        <v>2</v>
      </c>
      <c r="K228" s="6">
        <v>43151</v>
      </c>
      <c r="L228" s="5" t="s">
        <v>27</v>
      </c>
      <c r="M228" s="5" t="s">
        <v>3208</v>
      </c>
      <c r="N228" s="148">
        <v>528647.64</v>
      </c>
      <c r="O228" s="1">
        <v>0</v>
      </c>
      <c r="P228" s="5" t="s">
        <v>3209</v>
      </c>
    </row>
    <row r="229" spans="1:16" x14ac:dyDescent="0.25">
      <c r="A229" s="5" t="s">
        <v>2903</v>
      </c>
      <c r="B229" s="5" t="s">
        <v>2904</v>
      </c>
      <c r="C229" s="5" t="s">
        <v>2903</v>
      </c>
      <c r="D229" s="5">
        <v>2010103036</v>
      </c>
      <c r="E229" s="5">
        <v>2018</v>
      </c>
      <c r="F229" s="5">
        <v>1</v>
      </c>
      <c r="G229" s="5" t="s">
        <v>3076</v>
      </c>
      <c r="H229" s="5">
        <v>24</v>
      </c>
      <c r="I229" s="5">
        <v>0</v>
      </c>
      <c r="J229" s="5">
        <v>3</v>
      </c>
      <c r="K229" s="6">
        <v>43151</v>
      </c>
      <c r="L229" s="5" t="s">
        <v>27</v>
      </c>
      <c r="M229" s="5" t="s">
        <v>3210</v>
      </c>
      <c r="N229" s="148">
        <v>555</v>
      </c>
      <c r="O229" s="1">
        <v>0</v>
      </c>
      <c r="P229" s="5" t="s">
        <v>3211</v>
      </c>
    </row>
    <row r="230" spans="1:16" x14ac:dyDescent="0.25">
      <c r="A230" s="5" t="s">
        <v>2903</v>
      </c>
      <c r="B230" s="5" t="s">
        <v>2904</v>
      </c>
      <c r="C230" s="5" t="s">
        <v>2903</v>
      </c>
      <c r="D230" s="5">
        <v>2010103036</v>
      </c>
      <c r="E230" s="5">
        <v>2018</v>
      </c>
      <c r="F230" s="5">
        <v>1</v>
      </c>
      <c r="G230" s="5" t="s">
        <v>3076</v>
      </c>
      <c r="H230" s="5">
        <v>24</v>
      </c>
      <c r="I230" s="5">
        <v>0</v>
      </c>
      <c r="J230" s="5">
        <v>4</v>
      </c>
      <c r="K230" s="6">
        <v>43151</v>
      </c>
      <c r="L230" s="5" t="s">
        <v>27</v>
      </c>
      <c r="M230" s="5" t="s">
        <v>3212</v>
      </c>
      <c r="N230" s="148">
        <v>165600</v>
      </c>
      <c r="O230" s="1">
        <v>0</v>
      </c>
      <c r="P230" s="5" t="s">
        <v>3213</v>
      </c>
    </row>
    <row r="231" spans="1:16" x14ac:dyDescent="0.25">
      <c r="A231" s="5" t="s">
        <v>2903</v>
      </c>
      <c r="B231" s="5" t="s">
        <v>2904</v>
      </c>
      <c r="C231" s="5" t="s">
        <v>2903</v>
      </c>
      <c r="D231" s="5">
        <v>2010103036</v>
      </c>
      <c r="E231" s="5">
        <v>2018</v>
      </c>
      <c r="F231" s="5">
        <v>1</v>
      </c>
      <c r="G231" s="5" t="s">
        <v>3076</v>
      </c>
      <c r="H231" s="5">
        <v>24</v>
      </c>
      <c r="I231" s="5">
        <v>0</v>
      </c>
      <c r="J231" s="5">
        <v>5</v>
      </c>
      <c r="K231" s="6">
        <v>43151</v>
      </c>
      <c r="L231" s="5" t="s">
        <v>27</v>
      </c>
      <c r="M231" s="5" t="s">
        <v>3214</v>
      </c>
      <c r="N231" s="148">
        <v>339810.1</v>
      </c>
      <c r="O231" s="1">
        <v>0</v>
      </c>
      <c r="P231" s="5" t="s">
        <v>3215</v>
      </c>
    </row>
    <row r="232" spans="1:16" x14ac:dyDescent="0.25">
      <c r="A232" s="5" t="s">
        <v>2903</v>
      </c>
      <c r="B232" s="5" t="s">
        <v>2904</v>
      </c>
      <c r="C232" s="5" t="s">
        <v>2903</v>
      </c>
      <c r="D232" s="5">
        <v>2010103036</v>
      </c>
      <c r="E232" s="5">
        <v>2018</v>
      </c>
      <c r="F232" s="5">
        <v>1</v>
      </c>
      <c r="G232" s="5" t="s">
        <v>3076</v>
      </c>
      <c r="H232" s="5">
        <v>24</v>
      </c>
      <c r="I232" s="5">
        <v>0</v>
      </c>
      <c r="J232" s="5">
        <v>6</v>
      </c>
      <c r="K232" s="6">
        <v>43151</v>
      </c>
      <c r="L232" s="5" t="s">
        <v>27</v>
      </c>
      <c r="M232" s="5" t="s">
        <v>3216</v>
      </c>
      <c r="N232" s="148">
        <v>55414</v>
      </c>
      <c r="O232" s="1">
        <v>0</v>
      </c>
      <c r="P232" s="5" t="s">
        <v>3217</v>
      </c>
    </row>
    <row r="233" spans="1:16" x14ac:dyDescent="0.25">
      <c r="A233" s="5" t="s">
        <v>2903</v>
      </c>
      <c r="B233" s="5" t="s">
        <v>2904</v>
      </c>
      <c r="C233" s="5" t="s">
        <v>2903</v>
      </c>
      <c r="D233" s="5">
        <v>2010103036</v>
      </c>
      <c r="E233" s="5">
        <v>2018</v>
      </c>
      <c r="F233" s="5">
        <v>1</v>
      </c>
      <c r="G233" s="5" t="s">
        <v>3076</v>
      </c>
      <c r="H233" s="5">
        <v>24</v>
      </c>
      <c r="I233" s="5">
        <v>0</v>
      </c>
      <c r="J233" s="5">
        <v>8</v>
      </c>
      <c r="K233" s="6">
        <v>43151</v>
      </c>
      <c r="L233" s="5" t="s">
        <v>27</v>
      </c>
      <c r="M233" s="5" t="s">
        <v>3218</v>
      </c>
      <c r="N233" s="148">
        <v>130504.08</v>
      </c>
      <c r="O233" s="1">
        <v>0</v>
      </c>
      <c r="P233" s="5" t="s">
        <v>3219</v>
      </c>
    </row>
    <row r="234" spans="1:16" x14ac:dyDescent="0.25">
      <c r="A234" s="5" t="s">
        <v>2903</v>
      </c>
      <c r="B234" s="5" t="s">
        <v>2904</v>
      </c>
      <c r="C234" s="5" t="s">
        <v>2903</v>
      </c>
      <c r="D234" s="5">
        <v>2010103036</v>
      </c>
      <c r="E234" s="5">
        <v>2018</v>
      </c>
      <c r="F234" s="5">
        <v>1</v>
      </c>
      <c r="G234" s="5" t="s">
        <v>3076</v>
      </c>
      <c r="H234" s="5">
        <v>24</v>
      </c>
      <c r="I234" s="5">
        <v>0</v>
      </c>
      <c r="J234" s="5">
        <v>9</v>
      </c>
      <c r="K234" s="6">
        <v>43151</v>
      </c>
      <c r="L234" s="5" t="s">
        <v>27</v>
      </c>
      <c r="M234" s="5" t="s">
        <v>3220</v>
      </c>
      <c r="N234" s="148">
        <v>3100</v>
      </c>
      <c r="O234" s="1">
        <v>0</v>
      </c>
      <c r="P234" s="5" t="s">
        <v>3221</v>
      </c>
    </row>
    <row r="235" spans="1:16" x14ac:dyDescent="0.25">
      <c r="A235" s="5" t="s">
        <v>2903</v>
      </c>
      <c r="B235" s="5" t="s">
        <v>2904</v>
      </c>
      <c r="C235" s="5" t="s">
        <v>2903</v>
      </c>
      <c r="D235" s="5">
        <v>2010103036</v>
      </c>
      <c r="E235" s="5">
        <v>2018</v>
      </c>
      <c r="F235" s="5">
        <v>1</v>
      </c>
      <c r="G235" s="5" t="s">
        <v>3076</v>
      </c>
      <c r="H235" s="5">
        <v>24</v>
      </c>
      <c r="I235" s="5">
        <v>0</v>
      </c>
      <c r="J235" s="5">
        <v>10</v>
      </c>
      <c r="K235" s="6">
        <v>43151</v>
      </c>
      <c r="L235" s="5" t="s">
        <v>27</v>
      </c>
      <c r="M235" s="5" t="s">
        <v>3222</v>
      </c>
      <c r="N235" s="148">
        <v>185493</v>
      </c>
      <c r="O235" s="1">
        <v>0</v>
      </c>
      <c r="P235" s="5" t="s">
        <v>3223</v>
      </c>
    </row>
    <row r="236" spans="1:16" x14ac:dyDescent="0.25">
      <c r="A236" s="5" t="s">
        <v>2903</v>
      </c>
      <c r="B236" s="5" t="s">
        <v>2904</v>
      </c>
      <c r="C236" s="5" t="s">
        <v>2903</v>
      </c>
      <c r="D236" s="5">
        <v>2010103036</v>
      </c>
      <c r="E236" s="5">
        <v>2018</v>
      </c>
      <c r="F236" s="5">
        <v>1</v>
      </c>
      <c r="G236" s="5" t="s">
        <v>3076</v>
      </c>
      <c r="H236" s="5">
        <v>24</v>
      </c>
      <c r="I236" s="5">
        <v>0</v>
      </c>
      <c r="J236" s="5">
        <v>11</v>
      </c>
      <c r="K236" s="6">
        <v>43151</v>
      </c>
      <c r="L236" s="5" t="s">
        <v>27</v>
      </c>
      <c r="M236" s="5" t="s">
        <v>3224</v>
      </c>
      <c r="N236" s="148">
        <v>64199</v>
      </c>
      <c r="O236" s="1">
        <v>0</v>
      </c>
      <c r="P236" s="5" t="s">
        <v>3225</v>
      </c>
    </row>
    <row r="237" spans="1:16" x14ac:dyDescent="0.25">
      <c r="A237" s="5" t="s">
        <v>2903</v>
      </c>
      <c r="B237" s="5" t="s">
        <v>2904</v>
      </c>
      <c r="C237" s="5" t="s">
        <v>2903</v>
      </c>
      <c r="D237" s="5">
        <v>2010103036</v>
      </c>
      <c r="E237" s="5">
        <v>2018</v>
      </c>
      <c r="F237" s="5">
        <v>1</v>
      </c>
      <c r="G237" s="5" t="s">
        <v>3076</v>
      </c>
      <c r="H237" s="5">
        <v>24</v>
      </c>
      <c r="I237" s="5">
        <v>0</v>
      </c>
      <c r="J237" s="5">
        <v>12</v>
      </c>
      <c r="K237" s="6">
        <v>43151</v>
      </c>
      <c r="L237" s="5" t="s">
        <v>27</v>
      </c>
      <c r="M237" s="5" t="s">
        <v>3226</v>
      </c>
      <c r="N237" s="148">
        <v>14613.98</v>
      </c>
      <c r="O237" s="1">
        <v>0</v>
      </c>
      <c r="P237" s="5" t="s">
        <v>3227</v>
      </c>
    </row>
    <row r="238" spans="1:16" x14ac:dyDescent="0.25">
      <c r="A238" s="5" t="s">
        <v>2903</v>
      </c>
      <c r="B238" s="5" t="s">
        <v>2904</v>
      </c>
      <c r="C238" s="5" t="s">
        <v>2903</v>
      </c>
      <c r="D238" s="5">
        <v>2010103036</v>
      </c>
      <c r="E238" s="5">
        <v>2018</v>
      </c>
      <c r="F238" s="5">
        <v>1</v>
      </c>
      <c r="G238" s="5" t="s">
        <v>3076</v>
      </c>
      <c r="H238" s="5">
        <v>24</v>
      </c>
      <c r="I238" s="5">
        <v>0</v>
      </c>
      <c r="J238" s="5">
        <v>1</v>
      </c>
      <c r="K238" s="6">
        <v>43151</v>
      </c>
      <c r="L238" s="5" t="s">
        <v>27</v>
      </c>
      <c r="M238" s="5" t="s">
        <v>3228</v>
      </c>
      <c r="N238" s="197">
        <v>112700</v>
      </c>
      <c r="O238" s="1">
        <v>0</v>
      </c>
      <c r="P238" s="5" t="s">
        <v>3229</v>
      </c>
    </row>
    <row r="239" spans="1:16" x14ac:dyDescent="0.25">
      <c r="A239" s="5" t="s">
        <v>2903</v>
      </c>
      <c r="B239" s="5" t="s">
        <v>2904</v>
      </c>
      <c r="C239" s="5" t="s">
        <v>2903</v>
      </c>
      <c r="D239" s="5">
        <v>2010103036</v>
      </c>
      <c r="E239" s="5">
        <v>2018</v>
      </c>
      <c r="F239" s="5">
        <v>1</v>
      </c>
      <c r="G239" s="5" t="s">
        <v>3076</v>
      </c>
      <c r="H239" s="5">
        <v>24</v>
      </c>
      <c r="I239" s="5">
        <v>0</v>
      </c>
      <c r="J239" s="5">
        <v>7</v>
      </c>
      <c r="K239" s="6">
        <v>43151</v>
      </c>
      <c r="L239" s="5" t="s">
        <v>27</v>
      </c>
      <c r="M239" s="5" t="s">
        <v>3230</v>
      </c>
      <c r="N239" s="197">
        <v>112700</v>
      </c>
      <c r="O239" s="1">
        <v>0</v>
      </c>
      <c r="P239" s="5" t="s">
        <v>3231</v>
      </c>
    </row>
    <row r="240" spans="1:16" x14ac:dyDescent="0.25">
      <c r="A240" s="5" t="s">
        <v>2903</v>
      </c>
      <c r="B240" s="5" t="s">
        <v>2904</v>
      </c>
      <c r="C240" s="5" t="s">
        <v>2903</v>
      </c>
      <c r="D240" s="5">
        <v>2010103036</v>
      </c>
      <c r="E240" s="5">
        <v>2018</v>
      </c>
      <c r="F240" s="5">
        <v>1</v>
      </c>
      <c r="G240" s="5" t="s">
        <v>2924</v>
      </c>
      <c r="H240" s="5">
        <v>27</v>
      </c>
      <c r="I240" s="5">
        <v>0</v>
      </c>
      <c r="J240" s="5">
        <v>2</v>
      </c>
      <c r="K240" s="6">
        <v>43151</v>
      </c>
      <c r="L240" s="5" t="s">
        <v>26</v>
      </c>
      <c r="M240" s="5" t="s">
        <v>3232</v>
      </c>
      <c r="N240" s="148">
        <v>1200</v>
      </c>
      <c r="O240" s="1">
        <v>0</v>
      </c>
      <c r="P240" s="5" t="s">
        <v>3233</v>
      </c>
    </row>
    <row r="241" spans="1:16" x14ac:dyDescent="0.25">
      <c r="A241" s="5" t="s">
        <v>2903</v>
      </c>
      <c r="B241" s="5" t="s">
        <v>2904</v>
      </c>
      <c r="C241" s="5" t="s">
        <v>2903</v>
      </c>
      <c r="D241" s="5">
        <v>2010103036</v>
      </c>
      <c r="E241" s="5">
        <v>2018</v>
      </c>
      <c r="F241" s="5">
        <v>1</v>
      </c>
      <c r="G241" s="5" t="s">
        <v>2905</v>
      </c>
      <c r="H241" s="5">
        <v>177</v>
      </c>
      <c r="I241" s="5">
        <v>0</v>
      </c>
      <c r="J241" s="5">
        <v>2</v>
      </c>
      <c r="K241" s="6">
        <v>43151</v>
      </c>
      <c r="L241" s="5" t="s">
        <v>3234</v>
      </c>
      <c r="M241" s="5" t="s">
        <v>3235</v>
      </c>
      <c r="N241" s="1">
        <v>0</v>
      </c>
      <c r="O241" s="197">
        <v>2625041.02</v>
      </c>
      <c r="P241" s="5" t="s">
        <v>28</v>
      </c>
    </row>
    <row r="242" spans="1:16" x14ac:dyDescent="0.25">
      <c r="A242" s="5" t="s">
        <v>2903</v>
      </c>
      <c r="B242" s="5" t="s">
        <v>2904</v>
      </c>
      <c r="C242" s="5" t="s">
        <v>2903</v>
      </c>
      <c r="D242" s="5">
        <v>2010103036</v>
      </c>
      <c r="E242" s="5">
        <v>2018</v>
      </c>
      <c r="F242" s="5">
        <v>1</v>
      </c>
      <c r="G242" s="5" t="s">
        <v>2905</v>
      </c>
      <c r="H242" s="5">
        <v>177</v>
      </c>
      <c r="I242" s="5">
        <v>0</v>
      </c>
      <c r="J242" s="5">
        <v>3</v>
      </c>
      <c r="K242" s="6">
        <v>43151</v>
      </c>
      <c r="L242" s="5" t="s">
        <v>3234</v>
      </c>
      <c r="M242" s="5" t="s">
        <v>3236</v>
      </c>
      <c r="N242" s="197">
        <v>2625041.02</v>
      </c>
      <c r="O242" s="1">
        <v>0</v>
      </c>
      <c r="P242" s="5" t="s">
        <v>28</v>
      </c>
    </row>
    <row r="243" spans="1:16" x14ac:dyDescent="0.25">
      <c r="A243" s="5" t="s">
        <v>2903</v>
      </c>
      <c r="B243" s="5" t="s">
        <v>2904</v>
      </c>
      <c r="C243" s="5" t="s">
        <v>2903</v>
      </c>
      <c r="D243" s="5">
        <v>2010103036</v>
      </c>
      <c r="E243" s="5">
        <v>2018</v>
      </c>
      <c r="F243" s="5">
        <v>1</v>
      </c>
      <c r="G243" s="5" t="s">
        <v>2905</v>
      </c>
      <c r="H243" s="5">
        <v>177</v>
      </c>
      <c r="I243" s="5">
        <v>0</v>
      </c>
      <c r="J243" s="5">
        <v>4</v>
      </c>
      <c r="K243" s="6">
        <v>43151</v>
      </c>
      <c r="L243" s="5" t="s">
        <v>3237</v>
      </c>
      <c r="M243" s="5" t="s">
        <v>3238</v>
      </c>
      <c r="N243" s="148">
        <v>199307.2</v>
      </c>
      <c r="O243" s="1">
        <v>0</v>
      </c>
      <c r="P243" s="5" t="s">
        <v>28</v>
      </c>
    </row>
    <row r="244" spans="1:16" x14ac:dyDescent="0.25">
      <c r="A244" s="5" t="s">
        <v>2903</v>
      </c>
      <c r="B244" s="5" t="s">
        <v>2904</v>
      </c>
      <c r="C244" s="5" t="s">
        <v>2903</v>
      </c>
      <c r="D244" s="5">
        <v>2010103036</v>
      </c>
      <c r="E244" s="5">
        <v>2018</v>
      </c>
      <c r="F244" s="5">
        <v>1</v>
      </c>
      <c r="G244" s="5" t="s">
        <v>2905</v>
      </c>
      <c r="H244" s="5">
        <v>177</v>
      </c>
      <c r="I244" s="5">
        <v>0</v>
      </c>
      <c r="J244" s="5">
        <v>5</v>
      </c>
      <c r="K244" s="6">
        <v>43151</v>
      </c>
      <c r="L244" s="5" t="s">
        <v>3239</v>
      </c>
      <c r="M244" s="5" t="s">
        <v>3235</v>
      </c>
      <c r="N244" s="148">
        <v>3563448</v>
      </c>
      <c r="O244" s="1">
        <v>0</v>
      </c>
      <c r="P244" s="5" t="s">
        <v>28</v>
      </c>
    </row>
    <row r="245" spans="1:16" x14ac:dyDescent="0.25">
      <c r="A245" s="5" t="s">
        <v>2903</v>
      </c>
      <c r="B245" s="5" t="s">
        <v>2904</v>
      </c>
      <c r="C245" s="5" t="s">
        <v>2903</v>
      </c>
      <c r="D245" s="5">
        <v>2010103036</v>
      </c>
      <c r="E245" s="5">
        <v>2018</v>
      </c>
      <c r="F245" s="5">
        <v>1</v>
      </c>
      <c r="G245" s="5" t="s">
        <v>2905</v>
      </c>
      <c r="H245" s="5">
        <v>177</v>
      </c>
      <c r="I245" s="5">
        <v>0</v>
      </c>
      <c r="J245" s="5">
        <v>6</v>
      </c>
      <c r="K245" s="6">
        <v>43151</v>
      </c>
      <c r="L245" s="5" t="s">
        <v>3240</v>
      </c>
      <c r="M245" s="5" t="s">
        <v>3241</v>
      </c>
      <c r="N245" s="148">
        <v>3256557.03</v>
      </c>
      <c r="O245" s="1">
        <v>0</v>
      </c>
      <c r="P245" s="5" t="s">
        <v>28</v>
      </c>
    </row>
    <row r="246" spans="1:16" x14ac:dyDescent="0.25">
      <c r="A246" s="5" t="s">
        <v>2903</v>
      </c>
      <c r="B246" s="5" t="s">
        <v>2904</v>
      </c>
      <c r="C246" s="5" t="s">
        <v>2903</v>
      </c>
      <c r="D246" s="5">
        <v>2010103036</v>
      </c>
      <c r="E246" s="5">
        <v>2018</v>
      </c>
      <c r="F246" s="5">
        <v>1</v>
      </c>
      <c r="G246" s="5" t="s">
        <v>2905</v>
      </c>
      <c r="H246" s="5">
        <v>177</v>
      </c>
      <c r="I246" s="5">
        <v>0</v>
      </c>
      <c r="J246" s="5">
        <v>13</v>
      </c>
      <c r="K246" s="6">
        <v>43151</v>
      </c>
      <c r="L246" s="5" t="s">
        <v>3242</v>
      </c>
      <c r="M246" s="5" t="s">
        <v>3243</v>
      </c>
      <c r="N246" s="148">
        <v>1678788.01</v>
      </c>
      <c r="O246" s="1">
        <v>0</v>
      </c>
      <c r="P246" s="5" t="s">
        <v>28</v>
      </c>
    </row>
    <row r="247" spans="1:16" x14ac:dyDescent="0.25">
      <c r="A247" s="5" t="s">
        <v>2903</v>
      </c>
      <c r="B247" s="5" t="s">
        <v>2904</v>
      </c>
      <c r="C247" s="5" t="s">
        <v>2903</v>
      </c>
      <c r="D247" s="5">
        <v>2010103036</v>
      </c>
      <c r="E247" s="5">
        <v>2018</v>
      </c>
      <c r="F247" s="5">
        <v>1</v>
      </c>
      <c r="G247" s="5" t="s">
        <v>2905</v>
      </c>
      <c r="H247" s="5">
        <v>177</v>
      </c>
      <c r="I247" s="5">
        <v>0</v>
      </c>
      <c r="J247" s="5">
        <v>8</v>
      </c>
      <c r="K247" s="6">
        <v>43151</v>
      </c>
      <c r="L247" s="5" t="s">
        <v>3244</v>
      </c>
      <c r="M247" s="5" t="s">
        <v>3245</v>
      </c>
      <c r="N247" s="148">
        <v>773218.76</v>
      </c>
      <c r="O247" s="1">
        <v>0</v>
      </c>
      <c r="P247" s="5" t="s">
        <v>28</v>
      </c>
    </row>
    <row r="248" spans="1:16" x14ac:dyDescent="0.25">
      <c r="A248" s="5" t="s">
        <v>2903</v>
      </c>
      <c r="B248" s="5" t="s">
        <v>2904</v>
      </c>
      <c r="C248" s="5" t="s">
        <v>2903</v>
      </c>
      <c r="D248" s="5">
        <v>2010103036</v>
      </c>
      <c r="E248" s="5">
        <v>2018</v>
      </c>
      <c r="F248" s="5">
        <v>1</v>
      </c>
      <c r="G248" s="5" t="s">
        <v>2905</v>
      </c>
      <c r="H248" s="5">
        <v>177</v>
      </c>
      <c r="I248" s="5">
        <v>0</v>
      </c>
      <c r="J248" s="5">
        <v>9</v>
      </c>
      <c r="K248" s="6">
        <v>43151</v>
      </c>
      <c r="L248" s="5" t="s">
        <v>3246</v>
      </c>
      <c r="M248" s="5" t="s">
        <v>3247</v>
      </c>
      <c r="N248" s="148">
        <v>521657.31</v>
      </c>
      <c r="O248" s="1">
        <v>0</v>
      </c>
      <c r="P248" s="5" t="s">
        <v>28</v>
      </c>
    </row>
    <row r="249" spans="1:16" x14ac:dyDescent="0.25">
      <c r="A249" s="5" t="s">
        <v>2903</v>
      </c>
      <c r="B249" s="5" t="s">
        <v>2904</v>
      </c>
      <c r="C249" s="5" t="s">
        <v>2903</v>
      </c>
      <c r="D249" s="5">
        <v>2010103036</v>
      </c>
      <c r="E249" s="5">
        <v>2018</v>
      </c>
      <c r="F249" s="5">
        <v>1</v>
      </c>
      <c r="G249" s="5" t="s">
        <v>2905</v>
      </c>
      <c r="H249" s="5">
        <v>177</v>
      </c>
      <c r="I249" s="5">
        <v>0</v>
      </c>
      <c r="J249" s="5">
        <v>10</v>
      </c>
      <c r="K249" s="6">
        <v>43151</v>
      </c>
      <c r="L249" s="5" t="s">
        <v>3248</v>
      </c>
      <c r="M249" s="5" t="s">
        <v>3249</v>
      </c>
      <c r="N249" s="148">
        <v>1421542.28</v>
      </c>
      <c r="O249" s="1">
        <v>0</v>
      </c>
      <c r="P249" s="5" t="s">
        <v>28</v>
      </c>
    </row>
    <row r="250" spans="1:16" x14ac:dyDescent="0.25">
      <c r="A250" s="5" t="s">
        <v>2903</v>
      </c>
      <c r="B250" s="5" t="s">
        <v>2904</v>
      </c>
      <c r="C250" s="5" t="s">
        <v>2903</v>
      </c>
      <c r="D250" s="5">
        <v>2010103036</v>
      </c>
      <c r="E250" s="5">
        <v>2018</v>
      </c>
      <c r="F250" s="5">
        <v>1</v>
      </c>
      <c r="G250" s="5" t="s">
        <v>2905</v>
      </c>
      <c r="H250" s="5">
        <v>177</v>
      </c>
      <c r="I250" s="5">
        <v>0</v>
      </c>
      <c r="J250" s="5">
        <v>11</v>
      </c>
      <c r="K250" s="6">
        <v>43151</v>
      </c>
      <c r="L250" s="5" t="s">
        <v>3250</v>
      </c>
      <c r="M250" s="5" t="s">
        <v>3241</v>
      </c>
      <c r="N250" s="1">
        <v>0</v>
      </c>
      <c r="O250" s="197">
        <v>4725041</v>
      </c>
      <c r="P250" s="5" t="s">
        <v>28</v>
      </c>
    </row>
    <row r="251" spans="1:16" x14ac:dyDescent="0.25">
      <c r="A251" s="5" t="s">
        <v>2903</v>
      </c>
      <c r="B251" s="5" t="s">
        <v>2904</v>
      </c>
      <c r="C251" s="5" t="s">
        <v>2903</v>
      </c>
      <c r="D251" s="5">
        <v>2010103036</v>
      </c>
      <c r="E251" s="5">
        <v>2018</v>
      </c>
      <c r="F251" s="5">
        <v>1</v>
      </c>
      <c r="G251" s="5" t="s">
        <v>2905</v>
      </c>
      <c r="H251" s="5">
        <v>177</v>
      </c>
      <c r="I251" s="5">
        <v>0</v>
      </c>
      <c r="J251" s="5">
        <v>12</v>
      </c>
      <c r="K251" s="6">
        <v>43151</v>
      </c>
      <c r="L251" s="5" t="s">
        <v>3251</v>
      </c>
      <c r="M251" s="5" t="s">
        <v>3252</v>
      </c>
      <c r="N251" s="148">
        <v>11900</v>
      </c>
      <c r="O251" s="1">
        <v>0</v>
      </c>
      <c r="P251" s="5" t="s">
        <v>28</v>
      </c>
    </row>
    <row r="252" spans="1:16" x14ac:dyDescent="0.25">
      <c r="A252" s="5" t="s">
        <v>2903</v>
      </c>
      <c r="B252" s="5" t="s">
        <v>2904</v>
      </c>
      <c r="C252" s="5" t="s">
        <v>2903</v>
      </c>
      <c r="D252" s="5">
        <v>2010103036</v>
      </c>
      <c r="E252" s="5">
        <v>2018</v>
      </c>
      <c r="F252" s="5">
        <v>1</v>
      </c>
      <c r="G252" s="5" t="s">
        <v>2905</v>
      </c>
      <c r="H252" s="5">
        <v>177</v>
      </c>
      <c r="I252" s="5">
        <v>0</v>
      </c>
      <c r="J252" s="5">
        <v>7</v>
      </c>
      <c r="K252" s="6">
        <v>43151</v>
      </c>
      <c r="L252" s="5" t="s">
        <v>3253</v>
      </c>
      <c r="M252" s="5" t="s">
        <v>3254</v>
      </c>
      <c r="N252" s="148">
        <v>4158507.47</v>
      </c>
      <c r="O252" s="1">
        <v>0</v>
      </c>
      <c r="P252" s="5" t="s">
        <v>28</v>
      </c>
    </row>
    <row r="253" spans="1:16" x14ac:dyDescent="0.25">
      <c r="A253" s="5" t="s">
        <v>2903</v>
      </c>
      <c r="B253" s="5" t="s">
        <v>2904</v>
      </c>
      <c r="C253" s="5" t="s">
        <v>2903</v>
      </c>
      <c r="D253" s="5">
        <v>2010103036</v>
      </c>
      <c r="E253" s="5">
        <v>2018</v>
      </c>
      <c r="F253" s="5">
        <v>1</v>
      </c>
      <c r="G253" s="5" t="s">
        <v>2924</v>
      </c>
      <c r="H253" s="5">
        <v>30</v>
      </c>
      <c r="I253" s="5">
        <v>0</v>
      </c>
      <c r="J253" s="5">
        <v>13</v>
      </c>
      <c r="K253" s="6">
        <v>43152</v>
      </c>
      <c r="L253" s="5" t="s">
        <v>26</v>
      </c>
      <c r="M253" s="5" t="s">
        <v>3255</v>
      </c>
      <c r="N253" s="148">
        <v>12003</v>
      </c>
      <c r="O253" s="1">
        <v>0</v>
      </c>
      <c r="P253" s="5" t="s">
        <v>3255</v>
      </c>
    </row>
    <row r="254" spans="1:16" x14ac:dyDescent="0.25">
      <c r="A254" s="5" t="s">
        <v>2903</v>
      </c>
      <c r="B254" s="5" t="s">
        <v>2904</v>
      </c>
      <c r="C254" s="5" t="s">
        <v>2903</v>
      </c>
      <c r="D254" s="5">
        <v>2010103036</v>
      </c>
      <c r="E254" s="5">
        <v>2018</v>
      </c>
      <c r="F254" s="5">
        <v>1</v>
      </c>
      <c r="G254" s="5" t="s">
        <v>2924</v>
      </c>
      <c r="H254" s="5">
        <v>30</v>
      </c>
      <c r="I254" s="5">
        <v>0</v>
      </c>
      <c r="J254" s="5">
        <v>12</v>
      </c>
      <c r="K254" s="6">
        <v>43152</v>
      </c>
      <c r="L254" s="5" t="s">
        <v>26</v>
      </c>
      <c r="M254" s="5" t="s">
        <v>3256</v>
      </c>
      <c r="N254" s="148">
        <v>30363</v>
      </c>
      <c r="O254" s="1">
        <v>0</v>
      </c>
      <c r="P254" s="5" t="s">
        <v>3256</v>
      </c>
    </row>
    <row r="255" spans="1:16" x14ac:dyDescent="0.25">
      <c r="A255" s="5" t="s">
        <v>2903</v>
      </c>
      <c r="B255" s="5" t="s">
        <v>2904</v>
      </c>
      <c r="C255" s="5" t="s">
        <v>2903</v>
      </c>
      <c r="D255" s="5">
        <v>2010103036</v>
      </c>
      <c r="E255" s="5">
        <v>2018</v>
      </c>
      <c r="F255" s="5">
        <v>1</v>
      </c>
      <c r="G255" s="5" t="s">
        <v>2924</v>
      </c>
      <c r="H255" s="5">
        <v>30</v>
      </c>
      <c r="I255" s="5">
        <v>0</v>
      </c>
      <c r="J255" s="5">
        <v>11</v>
      </c>
      <c r="K255" s="6">
        <v>43152</v>
      </c>
      <c r="L255" s="5" t="s">
        <v>26</v>
      </c>
      <c r="M255" s="5" t="s">
        <v>3247</v>
      </c>
      <c r="N255" s="148">
        <v>5274.63</v>
      </c>
      <c r="O255" s="1">
        <v>0</v>
      </c>
      <c r="P255" s="5" t="s">
        <v>3247</v>
      </c>
    </row>
    <row r="256" spans="1:16" x14ac:dyDescent="0.25">
      <c r="A256" s="5" t="s">
        <v>2903</v>
      </c>
      <c r="B256" s="5" t="s">
        <v>2904</v>
      </c>
      <c r="C256" s="5" t="s">
        <v>2903</v>
      </c>
      <c r="D256" s="5">
        <v>2010103036</v>
      </c>
      <c r="E256" s="5">
        <v>2018</v>
      </c>
      <c r="F256" s="5">
        <v>1</v>
      </c>
      <c r="G256" s="5" t="s">
        <v>2924</v>
      </c>
      <c r="H256" s="5">
        <v>30</v>
      </c>
      <c r="I256" s="5">
        <v>0</v>
      </c>
      <c r="J256" s="5">
        <v>10</v>
      </c>
      <c r="K256" s="6">
        <v>43152</v>
      </c>
      <c r="L256" s="5" t="s">
        <v>26</v>
      </c>
      <c r="M256" s="5" t="s">
        <v>3238</v>
      </c>
      <c r="N256" s="148">
        <v>2099.9299999999998</v>
      </c>
      <c r="O256" s="1">
        <v>0</v>
      </c>
      <c r="P256" s="5" t="s">
        <v>3238</v>
      </c>
    </row>
    <row r="257" spans="1:16" x14ac:dyDescent="0.25">
      <c r="A257" s="5" t="s">
        <v>2903</v>
      </c>
      <c r="B257" s="5" t="s">
        <v>2904</v>
      </c>
      <c r="C257" s="5" t="s">
        <v>2903</v>
      </c>
      <c r="D257" s="5">
        <v>2010103036</v>
      </c>
      <c r="E257" s="5">
        <v>2018</v>
      </c>
      <c r="F257" s="5">
        <v>1</v>
      </c>
      <c r="G257" s="5" t="s">
        <v>2924</v>
      </c>
      <c r="H257" s="5">
        <v>30</v>
      </c>
      <c r="I257" s="5">
        <v>0</v>
      </c>
      <c r="J257" s="5">
        <v>9</v>
      </c>
      <c r="K257" s="6">
        <v>43152</v>
      </c>
      <c r="L257" s="5" t="s">
        <v>26</v>
      </c>
      <c r="M257" s="5" t="s">
        <v>3249</v>
      </c>
      <c r="N257" s="197">
        <v>15707.5</v>
      </c>
      <c r="O257" s="1">
        <v>0</v>
      </c>
      <c r="P257" s="5" t="s">
        <v>3249</v>
      </c>
    </row>
    <row r="258" spans="1:16" x14ac:dyDescent="0.25">
      <c r="A258" s="5" t="s">
        <v>2903</v>
      </c>
      <c r="B258" s="5" t="s">
        <v>2904</v>
      </c>
      <c r="C258" s="5" t="s">
        <v>2903</v>
      </c>
      <c r="D258" s="5">
        <v>2010103036</v>
      </c>
      <c r="E258" s="5">
        <v>2018</v>
      </c>
      <c r="F258" s="5">
        <v>1</v>
      </c>
      <c r="G258" s="5" t="s">
        <v>2924</v>
      </c>
      <c r="H258" s="5">
        <v>30</v>
      </c>
      <c r="I258" s="5">
        <v>0</v>
      </c>
      <c r="J258" s="5">
        <v>8</v>
      </c>
      <c r="K258" s="6">
        <v>43152</v>
      </c>
      <c r="L258" s="5" t="s">
        <v>26</v>
      </c>
      <c r="M258" s="5" t="s">
        <v>3245</v>
      </c>
      <c r="N258" s="148">
        <v>9851.6299999999992</v>
      </c>
      <c r="O258" s="1">
        <v>0</v>
      </c>
      <c r="P258" s="5" t="s">
        <v>3245</v>
      </c>
    </row>
    <row r="259" spans="1:16" x14ac:dyDescent="0.25">
      <c r="A259" s="5" t="s">
        <v>2903</v>
      </c>
      <c r="B259" s="5" t="s">
        <v>2904</v>
      </c>
      <c r="C259" s="5" t="s">
        <v>2903</v>
      </c>
      <c r="D259" s="5">
        <v>2010103036</v>
      </c>
      <c r="E259" s="5">
        <v>2018</v>
      </c>
      <c r="F259" s="5">
        <v>1</v>
      </c>
      <c r="G259" s="5" t="s">
        <v>2924</v>
      </c>
      <c r="H259" s="5">
        <v>30</v>
      </c>
      <c r="I259" s="5">
        <v>0</v>
      </c>
      <c r="J259" s="5">
        <v>17</v>
      </c>
      <c r="K259" s="6">
        <v>43152</v>
      </c>
      <c r="L259" s="5" t="s">
        <v>26</v>
      </c>
      <c r="M259" s="5" t="s">
        <v>3235</v>
      </c>
      <c r="N259" s="148">
        <v>35990.39</v>
      </c>
      <c r="O259" s="1">
        <v>0</v>
      </c>
      <c r="P259" s="5" t="s">
        <v>3235</v>
      </c>
    </row>
    <row r="260" spans="1:16" x14ac:dyDescent="0.25">
      <c r="A260" s="5" t="s">
        <v>2903</v>
      </c>
      <c r="B260" s="5" t="s">
        <v>2904</v>
      </c>
      <c r="C260" s="5" t="s">
        <v>2903</v>
      </c>
      <c r="D260" s="5">
        <v>2010103036</v>
      </c>
      <c r="E260" s="5">
        <v>2018</v>
      </c>
      <c r="F260" s="5">
        <v>1</v>
      </c>
      <c r="G260" s="5" t="s">
        <v>2924</v>
      </c>
      <c r="H260" s="5">
        <v>30</v>
      </c>
      <c r="I260" s="5">
        <v>0</v>
      </c>
      <c r="J260" s="5">
        <v>14</v>
      </c>
      <c r="K260" s="6">
        <v>43152</v>
      </c>
      <c r="L260" s="5" t="s">
        <v>26</v>
      </c>
      <c r="M260" s="5" t="s">
        <v>3257</v>
      </c>
      <c r="N260" s="148">
        <v>6640</v>
      </c>
      <c r="O260" s="1">
        <v>0</v>
      </c>
      <c r="P260" s="5" t="s">
        <v>3257</v>
      </c>
    </row>
    <row r="261" spans="1:16" x14ac:dyDescent="0.25">
      <c r="A261" s="5" t="s">
        <v>2903</v>
      </c>
      <c r="B261" s="5" t="s">
        <v>2904</v>
      </c>
      <c r="C261" s="5" t="s">
        <v>2903</v>
      </c>
      <c r="D261" s="5">
        <v>2010103036</v>
      </c>
      <c r="E261" s="5">
        <v>2018</v>
      </c>
      <c r="F261" s="5">
        <v>1</v>
      </c>
      <c r="G261" s="5" t="s">
        <v>2924</v>
      </c>
      <c r="H261" s="5">
        <v>30</v>
      </c>
      <c r="I261" s="5">
        <v>0</v>
      </c>
      <c r="J261" s="5">
        <v>15</v>
      </c>
      <c r="K261" s="6">
        <v>43152</v>
      </c>
      <c r="L261" s="5" t="s">
        <v>26</v>
      </c>
      <c r="M261" s="5" t="s">
        <v>3254</v>
      </c>
      <c r="N261" s="148">
        <v>42047.86</v>
      </c>
      <c r="O261" s="1">
        <v>0</v>
      </c>
      <c r="P261" s="5" t="s">
        <v>3254</v>
      </c>
    </row>
    <row r="262" spans="1:16" x14ac:dyDescent="0.25">
      <c r="A262" s="5" t="s">
        <v>2903</v>
      </c>
      <c r="B262" s="5" t="s">
        <v>2904</v>
      </c>
      <c r="C262" s="5" t="s">
        <v>2903</v>
      </c>
      <c r="D262" s="5">
        <v>2010103036</v>
      </c>
      <c r="E262" s="5">
        <v>2018</v>
      </c>
      <c r="F262" s="5">
        <v>1</v>
      </c>
      <c r="G262" s="5" t="s">
        <v>2924</v>
      </c>
      <c r="H262" s="5">
        <v>30</v>
      </c>
      <c r="I262" s="5">
        <v>0</v>
      </c>
      <c r="J262" s="5">
        <v>16</v>
      </c>
      <c r="K262" s="6">
        <v>43152</v>
      </c>
      <c r="L262" s="5" t="s">
        <v>26</v>
      </c>
      <c r="M262" s="5" t="s">
        <v>3243</v>
      </c>
      <c r="N262" s="148">
        <v>15946.46</v>
      </c>
      <c r="O262" s="1">
        <v>0</v>
      </c>
      <c r="P262" s="5" t="s">
        <v>3243</v>
      </c>
    </row>
    <row r="263" spans="1:16" x14ac:dyDescent="0.25">
      <c r="A263" s="5" t="s">
        <v>2903</v>
      </c>
      <c r="B263" s="5" t="s">
        <v>2904</v>
      </c>
      <c r="C263" s="5" t="s">
        <v>2903</v>
      </c>
      <c r="D263" s="5">
        <v>2010103036</v>
      </c>
      <c r="E263" s="5">
        <v>2018</v>
      </c>
      <c r="F263" s="5">
        <v>1</v>
      </c>
      <c r="G263" s="5" t="s">
        <v>2924</v>
      </c>
      <c r="H263" s="5">
        <v>30</v>
      </c>
      <c r="I263" s="5">
        <v>0</v>
      </c>
      <c r="J263" s="5">
        <v>20</v>
      </c>
      <c r="K263" s="6">
        <v>43152</v>
      </c>
      <c r="L263" s="5" t="s">
        <v>26</v>
      </c>
      <c r="M263" s="5" t="s">
        <v>3258</v>
      </c>
      <c r="N263" s="148">
        <v>199496.99</v>
      </c>
      <c r="O263" s="1">
        <v>0</v>
      </c>
      <c r="P263" s="5" t="s">
        <v>3258</v>
      </c>
    </row>
    <row r="264" spans="1:16" x14ac:dyDescent="0.25">
      <c r="A264" s="5" t="s">
        <v>2903</v>
      </c>
      <c r="B264" s="5" t="s">
        <v>2904</v>
      </c>
      <c r="C264" s="5" t="s">
        <v>2903</v>
      </c>
      <c r="D264" s="5">
        <v>2010103036</v>
      </c>
      <c r="E264" s="5">
        <v>2018</v>
      </c>
      <c r="F264" s="5">
        <v>1</v>
      </c>
      <c r="G264" s="5" t="s">
        <v>2924</v>
      </c>
      <c r="H264" s="5">
        <v>30</v>
      </c>
      <c r="I264" s="5">
        <v>0</v>
      </c>
      <c r="J264" s="5">
        <v>19</v>
      </c>
      <c r="K264" s="6">
        <v>43152</v>
      </c>
      <c r="L264" s="5" t="s">
        <v>26</v>
      </c>
      <c r="M264" s="5" t="s">
        <v>3259</v>
      </c>
      <c r="N264" s="148">
        <v>3293.82</v>
      </c>
      <c r="O264" s="1">
        <v>0</v>
      </c>
      <c r="P264" s="5" t="s">
        <v>3259</v>
      </c>
    </row>
    <row r="265" spans="1:16" x14ac:dyDescent="0.25">
      <c r="A265" s="5" t="s">
        <v>2903</v>
      </c>
      <c r="B265" s="5" t="s">
        <v>2904</v>
      </c>
      <c r="C265" s="5" t="s">
        <v>2903</v>
      </c>
      <c r="D265" s="5">
        <v>2010103036</v>
      </c>
      <c r="E265" s="5">
        <v>2018</v>
      </c>
      <c r="F265" s="5">
        <v>1</v>
      </c>
      <c r="G265" s="5" t="s">
        <v>2924</v>
      </c>
      <c r="H265" s="5">
        <v>30</v>
      </c>
      <c r="I265" s="5">
        <v>0</v>
      </c>
      <c r="J265" s="5">
        <v>18</v>
      </c>
      <c r="K265" s="6">
        <v>43152</v>
      </c>
      <c r="L265" s="5" t="s">
        <v>26</v>
      </c>
      <c r="M265" s="5" t="s">
        <v>3236</v>
      </c>
      <c r="N265" s="148">
        <v>535.89</v>
      </c>
      <c r="O265" s="1">
        <v>0</v>
      </c>
      <c r="P265" s="5" t="s">
        <v>3236</v>
      </c>
    </row>
    <row r="266" spans="1:16" x14ac:dyDescent="0.25">
      <c r="A266" s="5" t="s">
        <v>2903</v>
      </c>
      <c r="B266" s="5" t="s">
        <v>2904</v>
      </c>
      <c r="C266" s="5" t="s">
        <v>2903</v>
      </c>
      <c r="D266" s="5">
        <v>2010103036</v>
      </c>
      <c r="E266" s="5">
        <v>2018</v>
      </c>
      <c r="F266" s="5">
        <v>1</v>
      </c>
      <c r="G266" s="5" t="s">
        <v>2924</v>
      </c>
      <c r="H266" s="5">
        <v>30</v>
      </c>
      <c r="I266" s="5">
        <v>0</v>
      </c>
      <c r="J266" s="5">
        <v>7</v>
      </c>
      <c r="K266" s="6">
        <v>43152</v>
      </c>
      <c r="L266" s="5" t="s">
        <v>26</v>
      </c>
      <c r="M266" s="5" t="s">
        <v>3241</v>
      </c>
      <c r="N266" s="148">
        <v>36485.9</v>
      </c>
      <c r="O266" s="1">
        <v>0</v>
      </c>
      <c r="P266" s="5" t="s">
        <v>3241</v>
      </c>
    </row>
    <row r="267" spans="1:16" x14ac:dyDescent="0.25">
      <c r="A267" s="5" t="s">
        <v>2903</v>
      </c>
      <c r="B267" s="5" t="s">
        <v>2904</v>
      </c>
      <c r="C267" s="5" t="s">
        <v>2903</v>
      </c>
      <c r="D267" s="5">
        <v>2010103036</v>
      </c>
      <c r="E267" s="5">
        <v>2018</v>
      </c>
      <c r="F267" s="5">
        <v>1</v>
      </c>
      <c r="G267" s="5" t="s">
        <v>3076</v>
      </c>
      <c r="H267" s="5">
        <v>28</v>
      </c>
      <c r="I267" s="5">
        <v>0</v>
      </c>
      <c r="J267" s="5">
        <v>20</v>
      </c>
      <c r="K267" s="6">
        <v>43152</v>
      </c>
      <c r="L267" s="5" t="s">
        <v>27</v>
      </c>
      <c r="M267" s="5" t="s">
        <v>3260</v>
      </c>
      <c r="N267" s="1">
        <v>0</v>
      </c>
      <c r="O267" s="148">
        <v>18922.86</v>
      </c>
      <c r="P267" s="5" t="s">
        <v>3260</v>
      </c>
    </row>
    <row r="268" spans="1:16" x14ac:dyDescent="0.25">
      <c r="A268" s="5" t="s">
        <v>2903</v>
      </c>
      <c r="B268" s="5" t="s">
        <v>2904</v>
      </c>
      <c r="C268" s="5" t="s">
        <v>2903</v>
      </c>
      <c r="D268" s="5">
        <v>2010103036</v>
      </c>
      <c r="E268" s="5">
        <v>2018</v>
      </c>
      <c r="F268" s="5">
        <v>1</v>
      </c>
      <c r="G268" s="5" t="s">
        <v>3076</v>
      </c>
      <c r="H268" s="5">
        <v>28</v>
      </c>
      <c r="I268" s="5">
        <v>0</v>
      </c>
      <c r="J268" s="5">
        <v>19</v>
      </c>
      <c r="K268" s="6">
        <v>43152</v>
      </c>
      <c r="L268" s="5" t="s">
        <v>27</v>
      </c>
      <c r="M268" s="5" t="s">
        <v>3261</v>
      </c>
      <c r="N268" s="1">
        <v>0</v>
      </c>
      <c r="O268" s="148">
        <v>285904.02</v>
      </c>
      <c r="P268" s="5" t="s">
        <v>3261</v>
      </c>
    </row>
    <row r="269" spans="1:16" x14ac:dyDescent="0.25">
      <c r="A269" s="5" t="s">
        <v>2903</v>
      </c>
      <c r="B269" s="5" t="s">
        <v>2904</v>
      </c>
      <c r="C269" s="5" t="s">
        <v>2903</v>
      </c>
      <c r="D269" s="5">
        <v>2010103036</v>
      </c>
      <c r="E269" s="5">
        <v>2018</v>
      </c>
      <c r="F269" s="5">
        <v>1</v>
      </c>
      <c r="G269" s="5" t="s">
        <v>3076</v>
      </c>
      <c r="H269" s="5">
        <v>28</v>
      </c>
      <c r="I269" s="5">
        <v>0</v>
      </c>
      <c r="J269" s="5">
        <v>18</v>
      </c>
      <c r="K269" s="6">
        <v>43152</v>
      </c>
      <c r="L269" s="5" t="s">
        <v>27</v>
      </c>
      <c r="M269" s="5" t="s">
        <v>3262</v>
      </c>
      <c r="N269" s="1">
        <v>0</v>
      </c>
      <c r="O269" s="148">
        <v>123850.52</v>
      </c>
      <c r="P269" s="5" t="s">
        <v>3262</v>
      </c>
    </row>
    <row r="270" spans="1:16" x14ac:dyDescent="0.25">
      <c r="A270" s="5" t="s">
        <v>2903</v>
      </c>
      <c r="B270" s="5" t="s">
        <v>2904</v>
      </c>
      <c r="C270" s="5" t="s">
        <v>2903</v>
      </c>
      <c r="D270" s="5">
        <v>2010103036</v>
      </c>
      <c r="E270" s="5">
        <v>2018</v>
      </c>
      <c r="F270" s="5">
        <v>1</v>
      </c>
      <c r="G270" s="5" t="s">
        <v>3076</v>
      </c>
      <c r="H270" s="5">
        <v>28</v>
      </c>
      <c r="I270" s="5">
        <v>0</v>
      </c>
      <c r="J270" s="5">
        <v>17</v>
      </c>
      <c r="K270" s="6">
        <v>43152</v>
      </c>
      <c r="L270" s="5" t="s">
        <v>27</v>
      </c>
      <c r="M270" s="5" t="s">
        <v>3263</v>
      </c>
      <c r="N270" s="1">
        <v>0</v>
      </c>
      <c r="O270" s="148">
        <v>238308.27</v>
      </c>
      <c r="P270" s="5" t="s">
        <v>3263</v>
      </c>
    </row>
    <row r="271" spans="1:16" x14ac:dyDescent="0.25">
      <c r="A271" s="5" t="s">
        <v>2903</v>
      </c>
      <c r="B271" s="5" t="s">
        <v>2904</v>
      </c>
      <c r="C271" s="5" t="s">
        <v>2903</v>
      </c>
      <c r="D271" s="5">
        <v>2010103036</v>
      </c>
      <c r="E271" s="5">
        <v>2018</v>
      </c>
      <c r="F271" s="5">
        <v>1</v>
      </c>
      <c r="G271" s="5" t="s">
        <v>3076</v>
      </c>
      <c r="H271" s="5">
        <v>28</v>
      </c>
      <c r="I271" s="5">
        <v>0</v>
      </c>
      <c r="J271" s="5">
        <v>16</v>
      </c>
      <c r="K271" s="6">
        <v>43152</v>
      </c>
      <c r="L271" s="5" t="s">
        <v>27</v>
      </c>
      <c r="M271" s="5" t="s">
        <v>3264</v>
      </c>
      <c r="N271" s="1">
        <v>0</v>
      </c>
      <c r="O271" s="148">
        <v>181750</v>
      </c>
      <c r="P271" s="5" t="s">
        <v>3264</v>
      </c>
    </row>
    <row r="272" spans="1:16" x14ac:dyDescent="0.25">
      <c r="A272" s="5" t="s">
        <v>2903</v>
      </c>
      <c r="B272" s="5" t="s">
        <v>2904</v>
      </c>
      <c r="C272" s="5" t="s">
        <v>2903</v>
      </c>
      <c r="D272" s="5">
        <v>2010103036</v>
      </c>
      <c r="E272" s="5">
        <v>2018</v>
      </c>
      <c r="F272" s="5">
        <v>1</v>
      </c>
      <c r="G272" s="5" t="s">
        <v>3076</v>
      </c>
      <c r="H272" s="5">
        <v>28</v>
      </c>
      <c r="I272" s="5">
        <v>0</v>
      </c>
      <c r="J272" s="5">
        <v>15</v>
      </c>
      <c r="K272" s="6">
        <v>43152</v>
      </c>
      <c r="L272" s="5" t="s">
        <v>27</v>
      </c>
      <c r="M272" s="5" t="s">
        <v>3265</v>
      </c>
      <c r="N272" s="1">
        <v>0</v>
      </c>
      <c r="O272" s="148">
        <v>28603.71</v>
      </c>
      <c r="P272" s="5" t="s">
        <v>3265</v>
      </c>
    </row>
    <row r="273" spans="1:16" x14ac:dyDescent="0.25">
      <c r="A273" s="5" t="s">
        <v>2903</v>
      </c>
      <c r="B273" s="5" t="s">
        <v>2904</v>
      </c>
      <c r="C273" s="5" t="s">
        <v>2903</v>
      </c>
      <c r="D273" s="5">
        <v>2010103036</v>
      </c>
      <c r="E273" s="5">
        <v>2018</v>
      </c>
      <c r="F273" s="5">
        <v>1</v>
      </c>
      <c r="G273" s="5" t="s">
        <v>3076</v>
      </c>
      <c r="H273" s="5">
        <v>28</v>
      </c>
      <c r="I273" s="5">
        <v>0</v>
      </c>
      <c r="J273" s="5">
        <v>14</v>
      </c>
      <c r="K273" s="6">
        <v>43152</v>
      </c>
      <c r="L273" s="5" t="s">
        <v>27</v>
      </c>
      <c r="M273" s="5" t="s">
        <v>3266</v>
      </c>
      <c r="N273" s="148">
        <v>300</v>
      </c>
      <c r="O273" s="1">
        <v>0</v>
      </c>
      <c r="P273" s="5" t="s">
        <v>3266</v>
      </c>
    </row>
    <row r="274" spans="1:16" x14ac:dyDescent="0.25">
      <c r="A274" s="5" t="s">
        <v>2903</v>
      </c>
      <c r="B274" s="5" t="s">
        <v>2904</v>
      </c>
      <c r="C274" s="5" t="s">
        <v>2903</v>
      </c>
      <c r="D274" s="5">
        <v>2010103036</v>
      </c>
      <c r="E274" s="5">
        <v>2018</v>
      </c>
      <c r="F274" s="5">
        <v>1</v>
      </c>
      <c r="G274" s="5" t="s">
        <v>3076</v>
      </c>
      <c r="H274" s="5">
        <v>28</v>
      </c>
      <c r="I274" s="5">
        <v>0</v>
      </c>
      <c r="J274" s="5">
        <v>13</v>
      </c>
      <c r="K274" s="6">
        <v>43152</v>
      </c>
      <c r="L274" s="5" t="s">
        <v>27</v>
      </c>
      <c r="M274" s="5" t="s">
        <v>3267</v>
      </c>
      <c r="N274" s="1">
        <v>0</v>
      </c>
      <c r="O274" s="148">
        <v>713964.53</v>
      </c>
      <c r="P274" s="5" t="s">
        <v>3267</v>
      </c>
    </row>
    <row r="275" spans="1:16" x14ac:dyDescent="0.25">
      <c r="A275" s="5" t="s">
        <v>2903</v>
      </c>
      <c r="B275" s="5" t="s">
        <v>2904</v>
      </c>
      <c r="C275" s="5" t="s">
        <v>2903</v>
      </c>
      <c r="D275" s="5">
        <v>2010103036</v>
      </c>
      <c r="E275" s="5">
        <v>2018</v>
      </c>
      <c r="F275" s="5">
        <v>1</v>
      </c>
      <c r="G275" s="5" t="s">
        <v>3076</v>
      </c>
      <c r="H275" s="5">
        <v>28</v>
      </c>
      <c r="I275" s="5">
        <v>0</v>
      </c>
      <c r="J275" s="5">
        <v>12</v>
      </c>
      <c r="K275" s="6">
        <v>43152</v>
      </c>
      <c r="L275" s="5" t="s">
        <v>27</v>
      </c>
      <c r="M275" s="5" t="s">
        <v>3268</v>
      </c>
      <c r="N275" s="1">
        <v>0</v>
      </c>
      <c r="O275" s="148">
        <v>157302.59</v>
      </c>
      <c r="P275" s="5" t="s">
        <v>3268</v>
      </c>
    </row>
    <row r="276" spans="1:16" x14ac:dyDescent="0.25">
      <c r="A276" s="5" t="s">
        <v>2903</v>
      </c>
      <c r="B276" s="5" t="s">
        <v>2904</v>
      </c>
      <c r="C276" s="5" t="s">
        <v>2903</v>
      </c>
      <c r="D276" s="5">
        <v>2010103036</v>
      </c>
      <c r="E276" s="5">
        <v>2018</v>
      </c>
      <c r="F276" s="5">
        <v>1</v>
      </c>
      <c r="G276" s="5" t="s">
        <v>3076</v>
      </c>
      <c r="H276" s="5">
        <v>28</v>
      </c>
      <c r="I276" s="5">
        <v>0</v>
      </c>
      <c r="J276" s="5">
        <v>10</v>
      </c>
      <c r="K276" s="6">
        <v>43152</v>
      </c>
      <c r="L276" s="5" t="s">
        <v>27</v>
      </c>
      <c r="M276" s="5" t="s">
        <v>3269</v>
      </c>
      <c r="N276" s="1">
        <v>0</v>
      </c>
      <c r="O276" s="148">
        <v>24553.41</v>
      </c>
      <c r="P276" s="5" t="s">
        <v>3269</v>
      </c>
    </row>
    <row r="277" spans="1:16" x14ac:dyDescent="0.25">
      <c r="A277" s="5" t="s">
        <v>2903</v>
      </c>
      <c r="B277" s="5" t="s">
        <v>2904</v>
      </c>
      <c r="C277" s="5" t="s">
        <v>2903</v>
      </c>
      <c r="D277" s="5">
        <v>2010103036</v>
      </c>
      <c r="E277" s="5">
        <v>2018</v>
      </c>
      <c r="F277" s="5">
        <v>1</v>
      </c>
      <c r="G277" s="5" t="s">
        <v>3076</v>
      </c>
      <c r="H277" s="5">
        <v>28</v>
      </c>
      <c r="I277" s="5">
        <v>0</v>
      </c>
      <c r="J277" s="5">
        <v>11</v>
      </c>
      <c r="K277" s="6">
        <v>43152</v>
      </c>
      <c r="L277" s="5" t="s">
        <v>27</v>
      </c>
      <c r="M277" s="5" t="s">
        <v>3269</v>
      </c>
      <c r="N277" s="1">
        <v>0</v>
      </c>
      <c r="O277" s="148">
        <v>263058.77</v>
      </c>
      <c r="P277" s="5" t="s">
        <v>3269</v>
      </c>
    </row>
    <row r="278" spans="1:16" x14ac:dyDescent="0.25">
      <c r="A278" s="5" t="s">
        <v>2903</v>
      </c>
      <c r="B278" s="5" t="s">
        <v>2904</v>
      </c>
      <c r="C278" s="5" t="s">
        <v>2903</v>
      </c>
      <c r="D278" s="5">
        <v>2010103036</v>
      </c>
      <c r="E278" s="5">
        <v>2018</v>
      </c>
      <c r="F278" s="5">
        <v>1</v>
      </c>
      <c r="G278" s="5" t="s">
        <v>2905</v>
      </c>
      <c r="H278" s="5">
        <v>185</v>
      </c>
      <c r="I278" s="5">
        <v>0</v>
      </c>
      <c r="J278" s="5">
        <v>2</v>
      </c>
      <c r="K278" s="6">
        <v>43152</v>
      </c>
      <c r="L278" s="5" t="s">
        <v>3270</v>
      </c>
      <c r="M278" s="5" t="s">
        <v>3271</v>
      </c>
      <c r="N278" s="148">
        <v>4725041</v>
      </c>
      <c r="O278" s="1">
        <v>0</v>
      </c>
      <c r="P278" s="5" t="s">
        <v>28</v>
      </c>
    </row>
    <row r="279" spans="1:16" x14ac:dyDescent="0.25">
      <c r="A279" s="5" t="s">
        <v>2903</v>
      </c>
      <c r="B279" s="5" t="s">
        <v>2904</v>
      </c>
      <c r="C279" s="5" t="s">
        <v>2903</v>
      </c>
      <c r="D279" s="5">
        <v>2010103036</v>
      </c>
      <c r="E279" s="5">
        <v>2018</v>
      </c>
      <c r="F279" s="5">
        <v>1</v>
      </c>
      <c r="G279" s="5" t="s">
        <v>2905</v>
      </c>
      <c r="H279" s="5">
        <v>185</v>
      </c>
      <c r="I279" s="5">
        <v>0</v>
      </c>
      <c r="J279" s="5">
        <v>1</v>
      </c>
      <c r="K279" s="6">
        <v>43152</v>
      </c>
      <c r="L279" s="5" t="s">
        <v>3272</v>
      </c>
      <c r="M279" s="5" t="s">
        <v>3273</v>
      </c>
      <c r="N279" s="197">
        <v>4725041</v>
      </c>
      <c r="O279" s="1">
        <v>0</v>
      </c>
      <c r="P279" s="5" t="s">
        <v>28</v>
      </c>
    </row>
    <row r="280" spans="1:16" x14ac:dyDescent="0.25">
      <c r="A280" s="5" t="s">
        <v>2903</v>
      </c>
      <c r="B280" s="5" t="s">
        <v>2904</v>
      </c>
      <c r="C280" s="5" t="s">
        <v>2903</v>
      </c>
      <c r="D280" s="5">
        <v>2010103036</v>
      </c>
      <c r="E280" s="5">
        <v>2018</v>
      </c>
      <c r="F280" s="5">
        <v>1</v>
      </c>
      <c r="G280" s="5" t="s">
        <v>2905</v>
      </c>
      <c r="H280" s="5">
        <v>186</v>
      </c>
      <c r="I280" s="5">
        <v>0</v>
      </c>
      <c r="J280" s="5">
        <v>2</v>
      </c>
      <c r="K280" s="6">
        <v>43152</v>
      </c>
      <c r="L280" s="5" t="s">
        <v>3274</v>
      </c>
      <c r="M280" s="5" t="s">
        <v>3275</v>
      </c>
      <c r="N280" s="148">
        <v>5011119.1399999997</v>
      </c>
      <c r="O280" s="1">
        <v>0</v>
      </c>
      <c r="P280" s="5" t="s">
        <v>28</v>
      </c>
    </row>
    <row r="281" spans="1:16" x14ac:dyDescent="0.25">
      <c r="A281" s="5" t="s">
        <v>2903</v>
      </c>
      <c r="B281" s="5" t="s">
        <v>2904</v>
      </c>
      <c r="C281" s="5" t="s">
        <v>2903</v>
      </c>
      <c r="D281" s="5">
        <v>2010103036</v>
      </c>
      <c r="E281" s="5">
        <v>2018</v>
      </c>
      <c r="F281" s="5">
        <v>1</v>
      </c>
      <c r="G281" s="5" t="s">
        <v>2905</v>
      </c>
      <c r="H281" s="5">
        <v>186</v>
      </c>
      <c r="I281" s="5">
        <v>0</v>
      </c>
      <c r="J281" s="5">
        <v>1</v>
      </c>
      <c r="K281" s="6">
        <v>43152</v>
      </c>
      <c r="L281" s="5" t="s">
        <v>3276</v>
      </c>
      <c r="M281" s="5" t="s">
        <v>3277</v>
      </c>
      <c r="N281" s="148">
        <v>6514455.9500000002</v>
      </c>
      <c r="O281" s="1">
        <v>0</v>
      </c>
      <c r="P281" s="5" t="s">
        <v>28</v>
      </c>
    </row>
    <row r="282" spans="1:16" x14ac:dyDescent="0.25">
      <c r="A282" s="5" t="s">
        <v>2903</v>
      </c>
      <c r="B282" s="5" t="s">
        <v>2904</v>
      </c>
      <c r="C282" s="5" t="s">
        <v>2903</v>
      </c>
      <c r="D282" s="5">
        <v>2010103036</v>
      </c>
      <c r="E282" s="5">
        <v>2018</v>
      </c>
      <c r="F282" s="5">
        <v>1</v>
      </c>
      <c r="G282" s="5" t="s">
        <v>2905</v>
      </c>
      <c r="H282" s="5">
        <v>187</v>
      </c>
      <c r="I282" s="5">
        <v>0</v>
      </c>
      <c r="J282" s="5">
        <v>1</v>
      </c>
      <c r="K282" s="6">
        <v>43152</v>
      </c>
      <c r="L282" s="5" t="s">
        <v>3278</v>
      </c>
      <c r="M282" s="5" t="s">
        <v>3236</v>
      </c>
      <c r="N282" s="197">
        <v>2625041.02</v>
      </c>
      <c r="O282" s="1">
        <v>0</v>
      </c>
      <c r="P282" s="5" t="s">
        <v>28</v>
      </c>
    </row>
    <row r="283" spans="1:16" x14ac:dyDescent="0.25">
      <c r="A283" s="5" t="s">
        <v>2903</v>
      </c>
      <c r="B283" s="5" t="s">
        <v>2904</v>
      </c>
      <c r="C283" s="5" t="s">
        <v>2903</v>
      </c>
      <c r="D283" s="5">
        <v>2010103036</v>
      </c>
      <c r="E283" s="5">
        <v>2018</v>
      </c>
      <c r="F283" s="5">
        <v>1</v>
      </c>
      <c r="G283" s="5" t="s">
        <v>2905</v>
      </c>
      <c r="H283" s="5">
        <v>187</v>
      </c>
      <c r="I283" s="5">
        <v>0</v>
      </c>
      <c r="J283" s="5">
        <v>2</v>
      </c>
      <c r="K283" s="6">
        <v>43152</v>
      </c>
      <c r="L283" s="5" t="s">
        <v>3279</v>
      </c>
      <c r="M283" s="5" t="s">
        <v>3280</v>
      </c>
      <c r="N283" s="148">
        <v>574397.94999999995</v>
      </c>
      <c r="O283" s="1">
        <v>0</v>
      </c>
      <c r="P283" s="5" t="s">
        <v>28</v>
      </c>
    </row>
    <row r="284" spans="1:16" x14ac:dyDescent="0.25">
      <c r="A284" s="5" t="s">
        <v>2903</v>
      </c>
      <c r="B284" s="5" t="s">
        <v>2904</v>
      </c>
      <c r="C284" s="5" t="s">
        <v>2903</v>
      </c>
      <c r="D284" s="5">
        <v>2010103036</v>
      </c>
      <c r="E284" s="5">
        <v>2018</v>
      </c>
      <c r="F284" s="5">
        <v>1</v>
      </c>
      <c r="G284" s="5" t="s">
        <v>2924</v>
      </c>
      <c r="H284" s="5">
        <v>39</v>
      </c>
      <c r="I284" s="5">
        <v>0</v>
      </c>
      <c r="J284" s="5">
        <v>2</v>
      </c>
      <c r="K284" s="6">
        <v>43153</v>
      </c>
      <c r="L284" s="5" t="s">
        <v>26</v>
      </c>
      <c r="M284" s="5" t="s">
        <v>3281</v>
      </c>
      <c r="N284" s="197">
        <v>15107.5</v>
      </c>
      <c r="O284" s="1">
        <v>0</v>
      </c>
      <c r="P284" s="5" t="s">
        <v>3282</v>
      </c>
    </row>
    <row r="285" spans="1:16" x14ac:dyDescent="0.25">
      <c r="A285" s="5" t="s">
        <v>2903</v>
      </c>
      <c r="B285" s="5" t="s">
        <v>2904</v>
      </c>
      <c r="C285" s="5" t="s">
        <v>2903</v>
      </c>
      <c r="D285" s="5">
        <v>2010103036</v>
      </c>
      <c r="E285" s="5">
        <v>2018</v>
      </c>
      <c r="F285" s="5">
        <v>1</v>
      </c>
      <c r="G285" s="5" t="s">
        <v>2924</v>
      </c>
      <c r="H285" s="5">
        <v>39</v>
      </c>
      <c r="I285" s="5">
        <v>0</v>
      </c>
      <c r="J285" s="5">
        <v>1</v>
      </c>
      <c r="K285" s="6">
        <v>43153</v>
      </c>
      <c r="L285" s="5" t="s">
        <v>26</v>
      </c>
      <c r="M285" s="5" t="s">
        <v>3283</v>
      </c>
      <c r="N285" s="1">
        <v>0</v>
      </c>
      <c r="O285" s="197">
        <v>15707.5</v>
      </c>
      <c r="P285" s="5" t="s">
        <v>3284</v>
      </c>
    </row>
    <row r="286" spans="1:16" x14ac:dyDescent="0.25">
      <c r="A286" s="5" t="s">
        <v>2903</v>
      </c>
      <c r="B286" s="5" t="s">
        <v>2904</v>
      </c>
      <c r="C286" s="5" t="s">
        <v>2903</v>
      </c>
      <c r="D286" s="5">
        <v>2010103036</v>
      </c>
      <c r="E286" s="5">
        <v>2018</v>
      </c>
      <c r="F286" s="5">
        <v>1</v>
      </c>
      <c r="G286" s="5" t="s">
        <v>2924</v>
      </c>
      <c r="H286" s="5">
        <v>40</v>
      </c>
      <c r="I286" s="5">
        <v>0</v>
      </c>
      <c r="J286" s="5">
        <v>1</v>
      </c>
      <c r="K286" s="6">
        <v>43153</v>
      </c>
      <c r="L286" s="5" t="s">
        <v>26</v>
      </c>
      <c r="M286" s="5" t="s">
        <v>3285</v>
      </c>
      <c r="N286" s="1">
        <v>0</v>
      </c>
      <c r="O286" s="197">
        <v>1289863.8400000001</v>
      </c>
      <c r="P286" s="5" t="s">
        <v>3285</v>
      </c>
    </row>
    <row r="287" spans="1:16" x14ac:dyDescent="0.25">
      <c r="A287" s="5" t="s">
        <v>2903</v>
      </c>
      <c r="B287" s="5" t="s">
        <v>2904</v>
      </c>
      <c r="C287" s="5" t="s">
        <v>2903</v>
      </c>
      <c r="D287" s="5">
        <v>2010103036</v>
      </c>
      <c r="E287" s="5">
        <v>2018</v>
      </c>
      <c r="F287" s="5">
        <v>1</v>
      </c>
      <c r="G287" s="5" t="s">
        <v>3076</v>
      </c>
      <c r="H287" s="5">
        <v>36</v>
      </c>
      <c r="I287" s="5">
        <v>0</v>
      </c>
      <c r="J287" s="5">
        <v>1</v>
      </c>
      <c r="K287" s="6">
        <v>43153</v>
      </c>
      <c r="L287" s="5" t="s">
        <v>27</v>
      </c>
      <c r="M287" s="5" t="s">
        <v>3286</v>
      </c>
      <c r="N287" s="197">
        <v>150</v>
      </c>
      <c r="O287" s="1">
        <v>0</v>
      </c>
      <c r="P287" s="5" t="s">
        <v>3286</v>
      </c>
    </row>
    <row r="288" spans="1:16" x14ac:dyDescent="0.25">
      <c r="A288" s="5" t="s">
        <v>2903</v>
      </c>
      <c r="B288" s="5" t="s">
        <v>2904</v>
      </c>
      <c r="C288" s="5" t="s">
        <v>2903</v>
      </c>
      <c r="D288" s="5">
        <v>2010103036</v>
      </c>
      <c r="E288" s="5">
        <v>2018</v>
      </c>
      <c r="F288" s="5">
        <v>1</v>
      </c>
      <c r="G288" s="5" t="s">
        <v>3076</v>
      </c>
      <c r="H288" s="5">
        <v>37</v>
      </c>
      <c r="I288" s="5">
        <v>0</v>
      </c>
      <c r="J288" s="5">
        <v>1</v>
      </c>
      <c r="K288" s="6">
        <v>43153</v>
      </c>
      <c r="L288" s="5" t="s">
        <v>27</v>
      </c>
      <c r="M288" s="5" t="s">
        <v>3287</v>
      </c>
      <c r="N288" s="197">
        <v>145.68</v>
      </c>
      <c r="O288" s="1">
        <v>0</v>
      </c>
      <c r="P288" s="5" t="s">
        <v>3288</v>
      </c>
    </row>
    <row r="289" spans="1:16" x14ac:dyDescent="0.25">
      <c r="A289" s="5" t="s">
        <v>2903</v>
      </c>
      <c r="B289" s="5" t="s">
        <v>2904</v>
      </c>
      <c r="C289" s="5" t="s">
        <v>2903</v>
      </c>
      <c r="D289" s="5">
        <v>2010103036</v>
      </c>
      <c r="E289" s="5">
        <v>2018</v>
      </c>
      <c r="F289" s="5">
        <v>1</v>
      </c>
      <c r="G289" s="5" t="s">
        <v>2905</v>
      </c>
      <c r="H289" s="5">
        <v>126</v>
      </c>
      <c r="I289" s="5">
        <v>0</v>
      </c>
      <c r="J289" s="5">
        <v>2</v>
      </c>
      <c r="K289" s="6">
        <v>43131</v>
      </c>
      <c r="L289" s="5" t="s">
        <v>3289</v>
      </c>
      <c r="M289" s="5" t="s">
        <v>3290</v>
      </c>
      <c r="N289" s="1">
        <v>0</v>
      </c>
      <c r="O289" s="148">
        <v>315159</v>
      </c>
      <c r="P289" s="5" t="s">
        <v>28</v>
      </c>
    </row>
    <row r="290" spans="1:16" x14ac:dyDescent="0.25">
      <c r="A290" s="5" t="s">
        <v>2903</v>
      </c>
      <c r="B290" s="5" t="s">
        <v>2904</v>
      </c>
      <c r="C290" s="5" t="s">
        <v>2903</v>
      </c>
      <c r="D290" s="5">
        <v>2010103036</v>
      </c>
      <c r="E290" s="5">
        <v>2018</v>
      </c>
      <c r="F290" s="5">
        <v>1</v>
      </c>
      <c r="G290" s="5" t="s">
        <v>2905</v>
      </c>
      <c r="H290" s="5">
        <v>190</v>
      </c>
      <c r="I290" s="5">
        <v>0</v>
      </c>
      <c r="J290" s="5">
        <v>1</v>
      </c>
      <c r="K290" s="6">
        <v>43153</v>
      </c>
      <c r="L290" s="5" t="s">
        <v>3291</v>
      </c>
      <c r="M290" s="5" t="s">
        <v>3292</v>
      </c>
      <c r="N290" s="1">
        <v>0</v>
      </c>
      <c r="O290" s="148">
        <v>2625041.02</v>
      </c>
      <c r="P290" s="5" t="s">
        <v>28</v>
      </c>
    </row>
    <row r="292" spans="1:16" x14ac:dyDescent="0.25">
      <c r="N292" s="1">
        <f>SUM(N3:N291)</f>
        <v>52828277.74000001</v>
      </c>
      <c r="O292" s="1">
        <f>SUM(O2:O291)</f>
        <v>72457809.459999979</v>
      </c>
    </row>
    <row r="294" spans="1:16" x14ac:dyDescent="0.25">
      <c r="O294" s="1">
        <f>O292-N292</f>
        <v>19629531.719999969</v>
      </c>
    </row>
    <row r="296" spans="1:16" x14ac:dyDescent="0.25">
      <c r="O296" s="127">
        <v>19629531.719999999</v>
      </c>
    </row>
    <row r="298" spans="1:16" x14ac:dyDescent="0.25">
      <c r="O298" s="1">
        <f>O294-O296</f>
        <v>-2.9802322387695313E-8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342"/>
  <sheetViews>
    <sheetView topLeftCell="A307" workbookViewId="0">
      <selection activeCell="D80" sqref="D80"/>
    </sheetView>
  </sheetViews>
  <sheetFormatPr defaultColWidth="9.140625" defaultRowHeight="15" x14ac:dyDescent="0.25"/>
  <cols>
    <col min="1" max="1" width="9.85546875" style="5" bestFit="1" customWidth="1"/>
    <col min="2" max="2" width="29.85546875" style="5" bestFit="1" customWidth="1"/>
    <col min="3" max="3" width="26" style="5" bestFit="1" customWidth="1"/>
    <col min="4" max="4" width="24.42578125" style="1" customWidth="1"/>
    <col min="5" max="5" width="15" style="1" bestFit="1" customWidth="1"/>
    <col min="6" max="6" width="27.85546875" style="5" bestFit="1" customWidth="1"/>
    <col min="7" max="7" width="22.28515625" style="5" customWidth="1"/>
    <col min="8" max="16384" width="9.140625" style="5"/>
  </cols>
  <sheetData>
    <row r="1" spans="1:6" ht="15.75" thickBot="1" x14ac:dyDescent="0.3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ht="15.75" thickBot="1" x14ac:dyDescent="0.3">
      <c r="E2" s="297">
        <v>19586459.699999999</v>
      </c>
    </row>
    <row r="3" spans="1:6" x14ac:dyDescent="0.25">
      <c r="A3" s="6">
        <v>43319</v>
      </c>
      <c r="B3" s="5" t="s">
        <v>27</v>
      </c>
      <c r="C3" s="5" t="s">
        <v>6561</v>
      </c>
      <c r="D3" s="1">
        <v>0</v>
      </c>
      <c r="E3" s="148">
        <v>230135.78</v>
      </c>
      <c r="F3" s="5" t="s">
        <v>6562</v>
      </c>
    </row>
    <row r="4" spans="1:6" x14ac:dyDescent="0.25">
      <c r="A4" s="6">
        <v>43319</v>
      </c>
      <c r="B4" s="5" t="s">
        <v>27</v>
      </c>
      <c r="C4" s="5" t="s">
        <v>6563</v>
      </c>
      <c r="D4" s="1">
        <v>0</v>
      </c>
      <c r="E4" s="148">
        <v>290343.77</v>
      </c>
      <c r="F4" s="5" t="s">
        <v>6564</v>
      </c>
    </row>
    <row r="5" spans="1:6" x14ac:dyDescent="0.25">
      <c r="A5" s="6">
        <v>43319</v>
      </c>
      <c r="B5" s="5" t="s">
        <v>27</v>
      </c>
      <c r="C5" s="5" t="s">
        <v>6565</v>
      </c>
      <c r="D5" s="1">
        <v>0</v>
      </c>
      <c r="E5" s="148">
        <v>96845.71</v>
      </c>
      <c r="F5" s="5" t="s">
        <v>6566</v>
      </c>
    </row>
    <row r="6" spans="1:6" x14ac:dyDescent="0.25">
      <c r="A6" s="6">
        <v>43320</v>
      </c>
      <c r="B6" s="5" t="s">
        <v>26</v>
      </c>
      <c r="C6" s="5" t="s">
        <v>6567</v>
      </c>
      <c r="D6" s="1">
        <v>0</v>
      </c>
      <c r="E6" s="148">
        <v>49515</v>
      </c>
      <c r="F6" s="5" t="s">
        <v>6567</v>
      </c>
    </row>
    <row r="7" spans="1:6" x14ac:dyDescent="0.25">
      <c r="A7" s="6">
        <v>43320</v>
      </c>
      <c r="B7" s="5" t="s">
        <v>26</v>
      </c>
      <c r="C7" s="5" t="s">
        <v>6567</v>
      </c>
      <c r="D7" s="1">
        <v>0</v>
      </c>
      <c r="E7" s="148">
        <v>20772</v>
      </c>
      <c r="F7" s="5" t="s">
        <v>6567</v>
      </c>
    </row>
    <row r="8" spans="1:6" x14ac:dyDescent="0.25">
      <c r="A8" s="6">
        <v>43320</v>
      </c>
      <c r="B8" s="5" t="s">
        <v>26</v>
      </c>
      <c r="C8" s="5" t="s">
        <v>6567</v>
      </c>
      <c r="D8" s="1">
        <v>0</v>
      </c>
      <c r="E8" s="148">
        <v>3585</v>
      </c>
      <c r="F8" s="5" t="s">
        <v>6567</v>
      </c>
    </row>
    <row r="9" spans="1:6" x14ac:dyDescent="0.25">
      <c r="A9" s="6">
        <v>43320</v>
      </c>
      <c r="B9" s="5" t="s">
        <v>26</v>
      </c>
      <c r="C9" s="5" t="s">
        <v>6567</v>
      </c>
      <c r="D9" s="1">
        <v>0</v>
      </c>
      <c r="E9" s="148">
        <v>2453</v>
      </c>
      <c r="F9" s="5" t="s">
        <v>6567</v>
      </c>
    </row>
    <row r="10" spans="1:6" x14ac:dyDescent="0.25">
      <c r="A10" s="6">
        <v>43320</v>
      </c>
      <c r="B10" s="5" t="s">
        <v>26</v>
      </c>
      <c r="C10" s="5" t="s">
        <v>6568</v>
      </c>
      <c r="D10" s="1">
        <v>0</v>
      </c>
      <c r="E10" s="148">
        <v>151511.79999999999</v>
      </c>
      <c r="F10" s="5" t="s">
        <v>6568</v>
      </c>
    </row>
    <row r="11" spans="1:6" x14ac:dyDescent="0.25">
      <c r="A11" s="6">
        <v>43321</v>
      </c>
      <c r="B11" s="5" t="s">
        <v>6569</v>
      </c>
      <c r="C11" s="5" t="s">
        <v>6570</v>
      </c>
      <c r="D11" s="1">
        <v>0</v>
      </c>
      <c r="E11" s="148">
        <v>56795</v>
      </c>
      <c r="F11" s="5" t="s">
        <v>28</v>
      </c>
    </row>
    <row r="12" spans="1:6" x14ac:dyDescent="0.25">
      <c r="A12" s="6">
        <v>43321</v>
      </c>
      <c r="B12" s="5" t="s">
        <v>6571</v>
      </c>
      <c r="C12" s="5" t="s">
        <v>6570</v>
      </c>
      <c r="D12" s="1">
        <v>0</v>
      </c>
      <c r="E12" s="148">
        <v>14156</v>
      </c>
      <c r="F12" s="5" t="s">
        <v>28</v>
      </c>
    </row>
    <row r="13" spans="1:6" x14ac:dyDescent="0.25">
      <c r="A13" s="6">
        <v>43321</v>
      </c>
      <c r="B13" s="5" t="s">
        <v>6572</v>
      </c>
      <c r="C13" s="5" t="s">
        <v>6573</v>
      </c>
      <c r="D13" s="1">
        <v>0</v>
      </c>
      <c r="E13" s="148">
        <v>52743</v>
      </c>
      <c r="F13" s="5" t="s">
        <v>28</v>
      </c>
    </row>
    <row r="14" spans="1:6" x14ac:dyDescent="0.25">
      <c r="A14" s="6">
        <v>43321</v>
      </c>
      <c r="B14" s="5" t="s">
        <v>6574</v>
      </c>
      <c r="C14" s="5" t="s">
        <v>6575</v>
      </c>
      <c r="D14" s="1">
        <v>0</v>
      </c>
      <c r="E14" s="148">
        <v>18508</v>
      </c>
      <c r="F14" s="5" t="s">
        <v>28</v>
      </c>
    </row>
    <row r="15" spans="1:6" x14ac:dyDescent="0.25">
      <c r="A15" s="6">
        <v>43321</v>
      </c>
      <c r="B15" s="5" t="s">
        <v>6576</v>
      </c>
      <c r="C15" s="5" t="s">
        <v>6573</v>
      </c>
      <c r="D15" s="1">
        <v>0</v>
      </c>
      <c r="E15" s="148">
        <v>39451</v>
      </c>
      <c r="F15" s="5" t="s">
        <v>28</v>
      </c>
    </row>
    <row r="16" spans="1:6" x14ac:dyDescent="0.25">
      <c r="A16" s="6">
        <v>43321</v>
      </c>
      <c r="B16" s="5" t="s">
        <v>6577</v>
      </c>
      <c r="C16" s="5" t="s">
        <v>6578</v>
      </c>
      <c r="D16" s="1">
        <v>0</v>
      </c>
      <c r="E16" s="148">
        <v>36494</v>
      </c>
      <c r="F16" s="5" t="s">
        <v>28</v>
      </c>
    </row>
    <row r="17" spans="1:6" x14ac:dyDescent="0.25">
      <c r="A17" s="6">
        <v>43321</v>
      </c>
      <c r="B17" s="5" t="s">
        <v>6577</v>
      </c>
      <c r="C17" s="5" t="s">
        <v>6579</v>
      </c>
      <c r="D17" s="1">
        <v>0</v>
      </c>
      <c r="E17" s="148">
        <v>558725</v>
      </c>
      <c r="F17" s="5" t="s">
        <v>28</v>
      </c>
    </row>
    <row r="18" spans="1:6" x14ac:dyDescent="0.25">
      <c r="A18" s="6">
        <v>43321</v>
      </c>
      <c r="B18" s="5" t="s">
        <v>6577</v>
      </c>
      <c r="C18" s="5" t="s">
        <v>6580</v>
      </c>
      <c r="D18" s="1">
        <v>0</v>
      </c>
      <c r="E18" s="148">
        <v>133020</v>
      </c>
      <c r="F18" s="5" t="s">
        <v>28</v>
      </c>
    </row>
    <row r="19" spans="1:6" x14ac:dyDescent="0.25">
      <c r="A19" s="6">
        <v>43321</v>
      </c>
      <c r="B19" s="5" t="s">
        <v>6577</v>
      </c>
      <c r="C19" s="5" t="s">
        <v>6581</v>
      </c>
      <c r="D19" s="1">
        <v>0</v>
      </c>
      <c r="E19" s="148">
        <v>20075.53</v>
      </c>
      <c r="F19" s="5" t="s">
        <v>28</v>
      </c>
    </row>
    <row r="20" spans="1:6" x14ac:dyDescent="0.25">
      <c r="A20" s="6">
        <v>43321</v>
      </c>
      <c r="B20" s="5" t="s">
        <v>6577</v>
      </c>
      <c r="C20" s="5" t="s">
        <v>6582</v>
      </c>
      <c r="D20" s="1">
        <v>0</v>
      </c>
      <c r="E20" s="148">
        <v>49272.12</v>
      </c>
      <c r="F20" s="5" t="s">
        <v>28</v>
      </c>
    </row>
    <row r="21" spans="1:6" x14ac:dyDescent="0.25">
      <c r="A21" s="6">
        <v>43321</v>
      </c>
      <c r="B21" s="5" t="s">
        <v>6583</v>
      </c>
      <c r="C21" s="5" t="s">
        <v>6584</v>
      </c>
      <c r="D21" s="1">
        <v>0</v>
      </c>
      <c r="E21" s="148">
        <v>156139</v>
      </c>
      <c r="F21" s="5" t="s">
        <v>28</v>
      </c>
    </row>
    <row r="22" spans="1:6" x14ac:dyDescent="0.25">
      <c r="A22" s="6">
        <v>43321</v>
      </c>
      <c r="B22" s="5" t="s">
        <v>6583</v>
      </c>
      <c r="C22" s="5" t="s">
        <v>6585</v>
      </c>
      <c r="D22" s="1">
        <v>0</v>
      </c>
      <c r="E22" s="148">
        <v>337350</v>
      </c>
      <c r="F22" s="5" t="s">
        <v>28</v>
      </c>
    </row>
    <row r="23" spans="1:6" x14ac:dyDescent="0.25">
      <c r="A23" s="6">
        <v>43321</v>
      </c>
      <c r="B23" s="5" t="s">
        <v>6583</v>
      </c>
      <c r="C23" s="5" t="s">
        <v>6586</v>
      </c>
      <c r="D23" s="1">
        <v>0</v>
      </c>
      <c r="E23" s="148">
        <v>24436</v>
      </c>
      <c r="F23" s="5" t="s">
        <v>28</v>
      </c>
    </row>
    <row r="24" spans="1:6" x14ac:dyDescent="0.25">
      <c r="A24" s="6">
        <v>43321</v>
      </c>
      <c r="B24" s="5" t="s">
        <v>6583</v>
      </c>
      <c r="C24" s="5" t="s">
        <v>6587</v>
      </c>
      <c r="D24" s="1">
        <v>0</v>
      </c>
      <c r="E24" s="148">
        <v>83978</v>
      </c>
      <c r="F24" s="5" t="s">
        <v>28</v>
      </c>
    </row>
    <row r="25" spans="1:6" x14ac:dyDescent="0.25">
      <c r="A25" s="6">
        <v>43321</v>
      </c>
      <c r="B25" s="5" t="s">
        <v>6583</v>
      </c>
      <c r="C25" s="5" t="s">
        <v>6588</v>
      </c>
      <c r="D25" s="1">
        <v>0</v>
      </c>
      <c r="E25" s="148">
        <v>259943</v>
      </c>
      <c r="F25" s="5" t="s">
        <v>28</v>
      </c>
    </row>
    <row r="26" spans="1:6" x14ac:dyDescent="0.25">
      <c r="A26" s="6">
        <v>43321</v>
      </c>
      <c r="B26" s="5" t="s">
        <v>6583</v>
      </c>
      <c r="C26" s="5" t="s">
        <v>6589</v>
      </c>
      <c r="D26" s="1">
        <v>0</v>
      </c>
      <c r="E26" s="148">
        <v>37915</v>
      </c>
      <c r="F26" s="5" t="s">
        <v>28</v>
      </c>
    </row>
    <row r="27" spans="1:6" x14ac:dyDescent="0.25">
      <c r="A27" s="6">
        <v>43321</v>
      </c>
      <c r="B27" s="5" t="s">
        <v>6583</v>
      </c>
      <c r="C27" s="5" t="s">
        <v>6590</v>
      </c>
      <c r="D27" s="1">
        <v>0</v>
      </c>
      <c r="E27" s="148">
        <v>46237</v>
      </c>
      <c r="F27" s="5" t="s">
        <v>28</v>
      </c>
    </row>
    <row r="28" spans="1:6" x14ac:dyDescent="0.25">
      <c r="A28" s="6">
        <v>43321</v>
      </c>
      <c r="B28" s="5" t="s">
        <v>6583</v>
      </c>
      <c r="C28" s="5" t="s">
        <v>6591</v>
      </c>
      <c r="D28" s="1">
        <v>0</v>
      </c>
      <c r="E28" s="148">
        <v>127364</v>
      </c>
      <c r="F28" s="5" t="s">
        <v>28</v>
      </c>
    </row>
    <row r="29" spans="1:6" x14ac:dyDescent="0.25">
      <c r="A29" s="6">
        <v>43321</v>
      </c>
      <c r="B29" s="5" t="s">
        <v>6583</v>
      </c>
      <c r="C29" s="5" t="s">
        <v>6592</v>
      </c>
      <c r="D29" s="1">
        <v>0</v>
      </c>
      <c r="E29" s="148">
        <v>200655</v>
      </c>
      <c r="F29" s="5" t="s">
        <v>28</v>
      </c>
    </row>
    <row r="30" spans="1:6" x14ac:dyDescent="0.25">
      <c r="A30" s="6">
        <v>43321</v>
      </c>
      <c r="B30" s="5" t="s">
        <v>6583</v>
      </c>
      <c r="C30" s="5" t="s">
        <v>6593</v>
      </c>
      <c r="D30" s="1">
        <v>0</v>
      </c>
      <c r="E30" s="148">
        <v>219152</v>
      </c>
      <c r="F30" s="5" t="s">
        <v>28</v>
      </c>
    </row>
    <row r="31" spans="1:6" x14ac:dyDescent="0.25">
      <c r="A31" s="6">
        <v>43321</v>
      </c>
      <c r="B31" s="5" t="s">
        <v>6583</v>
      </c>
      <c r="C31" s="5" t="s">
        <v>6594</v>
      </c>
      <c r="D31" s="1">
        <v>0</v>
      </c>
      <c r="E31" s="148">
        <v>257203</v>
      </c>
      <c r="F31" s="5" t="s">
        <v>28</v>
      </c>
    </row>
    <row r="32" spans="1:6" x14ac:dyDescent="0.25">
      <c r="A32" s="6">
        <v>43321</v>
      </c>
      <c r="B32" s="5" t="s">
        <v>6595</v>
      </c>
      <c r="C32" s="5" t="s">
        <v>6596</v>
      </c>
      <c r="D32" s="1">
        <v>0</v>
      </c>
      <c r="E32" s="148">
        <v>43722</v>
      </c>
      <c r="F32" s="5" t="s">
        <v>28</v>
      </c>
    </row>
    <row r="33" spans="1:6" x14ac:dyDescent="0.25">
      <c r="A33" s="6">
        <v>43321</v>
      </c>
      <c r="B33" s="5" t="s">
        <v>6597</v>
      </c>
      <c r="C33" s="5" t="s">
        <v>6598</v>
      </c>
      <c r="D33" s="1">
        <v>0</v>
      </c>
      <c r="E33" s="148">
        <v>11146</v>
      </c>
      <c r="F33" s="5" t="s">
        <v>28</v>
      </c>
    </row>
    <row r="34" spans="1:6" x14ac:dyDescent="0.25">
      <c r="A34" s="6">
        <v>43321</v>
      </c>
      <c r="B34" s="5" t="s">
        <v>6599</v>
      </c>
      <c r="C34" s="5" t="s">
        <v>6600</v>
      </c>
      <c r="D34" s="1">
        <v>0</v>
      </c>
      <c r="E34" s="148">
        <v>111283</v>
      </c>
      <c r="F34" s="5" t="s">
        <v>28</v>
      </c>
    </row>
    <row r="35" spans="1:6" x14ac:dyDescent="0.25">
      <c r="A35" s="6">
        <v>43321</v>
      </c>
      <c r="B35" s="5" t="s">
        <v>6599</v>
      </c>
      <c r="C35" s="5" t="s">
        <v>6601</v>
      </c>
      <c r="D35" s="1">
        <v>0</v>
      </c>
      <c r="E35" s="148">
        <v>7855</v>
      </c>
      <c r="F35" s="5" t="s">
        <v>28</v>
      </c>
    </row>
    <row r="36" spans="1:6" x14ac:dyDescent="0.25">
      <c r="A36" s="6">
        <v>43321</v>
      </c>
      <c r="B36" s="5" t="s">
        <v>6599</v>
      </c>
      <c r="C36" s="5" t="s">
        <v>6602</v>
      </c>
      <c r="D36" s="1">
        <v>0</v>
      </c>
      <c r="E36" s="148">
        <v>20442</v>
      </c>
      <c r="F36" s="5" t="s">
        <v>28</v>
      </c>
    </row>
    <row r="37" spans="1:6" x14ac:dyDescent="0.25">
      <c r="A37" s="6">
        <v>43321</v>
      </c>
      <c r="B37" s="5" t="s">
        <v>6599</v>
      </c>
      <c r="C37" s="5" t="s">
        <v>6603</v>
      </c>
      <c r="D37" s="1">
        <v>0</v>
      </c>
      <c r="E37" s="148">
        <v>105436</v>
      </c>
      <c r="F37" s="5" t="s">
        <v>28</v>
      </c>
    </row>
    <row r="38" spans="1:6" x14ac:dyDescent="0.25">
      <c r="A38" s="6">
        <v>43321</v>
      </c>
      <c r="B38" s="5" t="s">
        <v>6599</v>
      </c>
      <c r="C38" s="5" t="s">
        <v>6604</v>
      </c>
      <c r="D38" s="1">
        <v>0</v>
      </c>
      <c r="E38" s="148">
        <v>12579.42</v>
      </c>
      <c r="F38" s="5" t="s">
        <v>28</v>
      </c>
    </row>
    <row r="39" spans="1:6" x14ac:dyDescent="0.25">
      <c r="A39" s="6">
        <v>43321</v>
      </c>
      <c r="B39" s="5" t="s">
        <v>6599</v>
      </c>
      <c r="C39" s="5" t="s">
        <v>6605</v>
      </c>
      <c r="D39" s="1">
        <v>0</v>
      </c>
      <c r="E39" s="148">
        <v>127564.15</v>
      </c>
      <c r="F39" s="5" t="s">
        <v>28</v>
      </c>
    </row>
    <row r="40" spans="1:6" x14ac:dyDescent="0.25">
      <c r="A40" s="6">
        <v>43321</v>
      </c>
      <c r="B40" s="5" t="s">
        <v>6599</v>
      </c>
      <c r="C40" s="5" t="s">
        <v>6606</v>
      </c>
      <c r="D40" s="1">
        <v>0</v>
      </c>
      <c r="E40" s="148">
        <v>73137.37</v>
      </c>
      <c r="F40" s="5" t="s">
        <v>28</v>
      </c>
    </row>
    <row r="41" spans="1:6" x14ac:dyDescent="0.25">
      <c r="A41" s="6">
        <v>43321</v>
      </c>
      <c r="B41" s="5" t="s">
        <v>6599</v>
      </c>
      <c r="C41" s="5" t="s">
        <v>6607</v>
      </c>
      <c r="D41" s="1">
        <v>0</v>
      </c>
      <c r="E41" s="148">
        <v>4357</v>
      </c>
      <c r="F41" s="5" t="s">
        <v>28</v>
      </c>
    </row>
    <row r="42" spans="1:6" x14ac:dyDescent="0.25">
      <c r="A42" s="6">
        <v>43321</v>
      </c>
      <c r="B42" s="5" t="s">
        <v>6608</v>
      </c>
      <c r="C42" s="5" t="s">
        <v>6609</v>
      </c>
      <c r="D42" s="1">
        <v>0</v>
      </c>
      <c r="E42" s="148">
        <v>20188</v>
      </c>
      <c r="F42" s="5" t="s">
        <v>28</v>
      </c>
    </row>
    <row r="43" spans="1:6" x14ac:dyDescent="0.25">
      <c r="A43" s="6">
        <v>43321</v>
      </c>
      <c r="B43" s="5" t="s">
        <v>6608</v>
      </c>
      <c r="C43" s="5" t="s">
        <v>6610</v>
      </c>
      <c r="D43" s="1">
        <v>0</v>
      </c>
      <c r="E43" s="148">
        <v>29098</v>
      </c>
      <c r="F43" s="5" t="s">
        <v>28</v>
      </c>
    </row>
    <row r="44" spans="1:6" x14ac:dyDescent="0.25">
      <c r="A44" s="6">
        <v>43321</v>
      </c>
      <c r="B44" s="5" t="s">
        <v>6279</v>
      </c>
      <c r="C44" s="5" t="s">
        <v>6611</v>
      </c>
      <c r="D44" s="1">
        <v>0</v>
      </c>
      <c r="E44" s="148">
        <v>26743</v>
      </c>
      <c r="F44" s="5" t="s">
        <v>28</v>
      </c>
    </row>
    <row r="45" spans="1:6" x14ac:dyDescent="0.25">
      <c r="A45" s="6">
        <v>43321</v>
      </c>
      <c r="B45" s="5" t="s">
        <v>6577</v>
      </c>
      <c r="C45" s="5" t="s">
        <v>6612</v>
      </c>
      <c r="D45" s="1">
        <v>0</v>
      </c>
      <c r="E45" s="148">
        <v>1750</v>
      </c>
      <c r="F45" s="5" t="s">
        <v>28</v>
      </c>
    </row>
    <row r="46" spans="1:6" x14ac:dyDescent="0.25">
      <c r="A46" s="6">
        <v>43321</v>
      </c>
      <c r="B46" s="5" t="s">
        <v>6577</v>
      </c>
      <c r="C46" s="5" t="s">
        <v>6613</v>
      </c>
      <c r="D46" s="1">
        <v>0</v>
      </c>
      <c r="E46" s="148">
        <v>9080</v>
      </c>
      <c r="F46" s="5" t="s">
        <v>28</v>
      </c>
    </row>
    <row r="47" spans="1:6" x14ac:dyDescent="0.25">
      <c r="A47" s="6">
        <v>43321</v>
      </c>
      <c r="B47" s="5" t="s">
        <v>6577</v>
      </c>
      <c r="C47" s="5" t="s">
        <v>6614</v>
      </c>
      <c r="D47" s="1">
        <v>0</v>
      </c>
      <c r="E47" s="148">
        <v>84586</v>
      </c>
      <c r="F47" s="5" t="s">
        <v>28</v>
      </c>
    </row>
    <row r="48" spans="1:6" x14ac:dyDescent="0.25">
      <c r="A48" s="6">
        <v>43321</v>
      </c>
      <c r="B48" s="5" t="s">
        <v>6577</v>
      </c>
      <c r="C48" s="5" t="s">
        <v>6615</v>
      </c>
      <c r="D48" s="1">
        <v>0</v>
      </c>
      <c r="E48" s="148">
        <v>19947</v>
      </c>
      <c r="F48" s="5" t="s">
        <v>28</v>
      </c>
    </row>
    <row r="49" spans="1:6" x14ac:dyDescent="0.25">
      <c r="A49" s="6">
        <v>43321</v>
      </c>
      <c r="B49" s="5" t="s">
        <v>6475</v>
      </c>
      <c r="C49" s="5" t="s">
        <v>6488</v>
      </c>
      <c r="D49" s="1">
        <v>0</v>
      </c>
      <c r="E49" s="148">
        <v>48172.58</v>
      </c>
      <c r="F49" s="5" t="s">
        <v>28</v>
      </c>
    </row>
    <row r="50" spans="1:6" x14ac:dyDescent="0.25">
      <c r="A50" s="6">
        <v>43321</v>
      </c>
      <c r="B50" s="5" t="s">
        <v>6608</v>
      </c>
      <c r="C50" s="5" t="s">
        <v>6616</v>
      </c>
      <c r="D50" s="1">
        <v>0</v>
      </c>
      <c r="E50" s="148">
        <v>41154</v>
      </c>
      <c r="F50" s="5" t="s">
        <v>28</v>
      </c>
    </row>
    <row r="51" spans="1:6" x14ac:dyDescent="0.25">
      <c r="A51" s="6">
        <v>43321</v>
      </c>
      <c r="B51" s="5" t="s">
        <v>6617</v>
      </c>
      <c r="C51" s="5" t="s">
        <v>5951</v>
      </c>
      <c r="D51" s="1">
        <v>0</v>
      </c>
      <c r="E51" s="148">
        <v>71169.17</v>
      </c>
      <c r="F51" s="5" t="s">
        <v>28</v>
      </c>
    </row>
    <row r="52" spans="1:6" x14ac:dyDescent="0.25">
      <c r="A52" s="6">
        <v>43321</v>
      </c>
      <c r="B52" s="5" t="s">
        <v>6577</v>
      </c>
      <c r="C52" s="5" t="s">
        <v>6618</v>
      </c>
      <c r="D52" s="1">
        <v>0</v>
      </c>
      <c r="E52" s="148">
        <v>6516</v>
      </c>
      <c r="F52" s="5" t="s">
        <v>28</v>
      </c>
    </row>
    <row r="53" spans="1:6" x14ac:dyDescent="0.25">
      <c r="A53" s="6">
        <v>43321</v>
      </c>
      <c r="B53" s="5" t="s">
        <v>27</v>
      </c>
      <c r="C53" s="5" t="s">
        <v>6619</v>
      </c>
      <c r="D53" s="148">
        <v>422925.36</v>
      </c>
      <c r="E53" s="1">
        <v>0</v>
      </c>
      <c r="F53" s="5" t="s">
        <v>6620</v>
      </c>
    </row>
    <row r="54" spans="1:6" x14ac:dyDescent="0.25">
      <c r="A54" s="6">
        <v>43321</v>
      </c>
      <c r="B54" s="5" t="s">
        <v>27</v>
      </c>
      <c r="C54" s="5" t="s">
        <v>6621</v>
      </c>
      <c r="D54" s="148">
        <v>2326.12</v>
      </c>
      <c r="E54" s="1">
        <v>0</v>
      </c>
      <c r="F54" s="5" t="s">
        <v>6622</v>
      </c>
    </row>
    <row r="55" spans="1:6" x14ac:dyDescent="0.25">
      <c r="A55" s="6">
        <v>43321</v>
      </c>
      <c r="B55" s="5" t="s">
        <v>27</v>
      </c>
      <c r="C55" s="5" t="s">
        <v>6623</v>
      </c>
      <c r="D55" s="148">
        <v>2587.7199999999998</v>
      </c>
      <c r="E55" s="1">
        <v>0</v>
      </c>
      <c r="F55" s="5" t="s">
        <v>6624</v>
      </c>
    </row>
    <row r="56" spans="1:6" x14ac:dyDescent="0.25">
      <c r="A56" s="6">
        <v>43321</v>
      </c>
      <c r="B56" s="5" t="s">
        <v>27</v>
      </c>
      <c r="C56" s="5" t="s">
        <v>6625</v>
      </c>
      <c r="D56" s="148">
        <v>2721.47</v>
      </c>
      <c r="E56" s="1">
        <v>0</v>
      </c>
      <c r="F56" s="5" t="s">
        <v>6626</v>
      </c>
    </row>
    <row r="57" spans="1:6" x14ac:dyDescent="0.25">
      <c r="A57" s="6">
        <v>43321</v>
      </c>
      <c r="B57" s="5" t="s">
        <v>27</v>
      </c>
      <c r="C57" s="5" t="s">
        <v>6627</v>
      </c>
      <c r="D57" s="148">
        <v>2531.9299999999998</v>
      </c>
      <c r="E57" s="1">
        <v>0</v>
      </c>
      <c r="F57" s="5" t="s">
        <v>6628</v>
      </c>
    </row>
    <row r="58" spans="1:6" x14ac:dyDescent="0.25">
      <c r="A58" s="6">
        <v>43321</v>
      </c>
      <c r="B58" s="5" t="s">
        <v>27</v>
      </c>
      <c r="C58" s="5" t="s">
        <v>6629</v>
      </c>
      <c r="D58" s="148">
        <v>90</v>
      </c>
      <c r="E58" s="1">
        <v>0</v>
      </c>
      <c r="F58" s="5" t="s">
        <v>6620</v>
      </c>
    </row>
    <row r="59" spans="1:6" x14ac:dyDescent="0.25">
      <c r="A59" s="6">
        <v>43321</v>
      </c>
      <c r="B59" s="5" t="s">
        <v>6630</v>
      </c>
      <c r="C59" s="5" t="s">
        <v>6631</v>
      </c>
      <c r="D59" s="1">
        <v>0</v>
      </c>
      <c r="E59" s="148">
        <v>11811</v>
      </c>
      <c r="F59" s="5" t="s">
        <v>28</v>
      </c>
    </row>
    <row r="60" spans="1:6" x14ac:dyDescent="0.25">
      <c r="A60" s="6">
        <v>43323</v>
      </c>
      <c r="B60" s="5" t="s">
        <v>6632</v>
      </c>
      <c r="C60" s="5" t="s">
        <v>6633</v>
      </c>
      <c r="D60" s="1">
        <v>0</v>
      </c>
      <c r="E60" s="148">
        <v>31211.11</v>
      </c>
      <c r="F60" s="5" t="s">
        <v>28</v>
      </c>
    </row>
    <row r="61" spans="1:6" x14ac:dyDescent="0.25">
      <c r="A61" s="6">
        <v>43323</v>
      </c>
      <c r="B61" s="5" t="s">
        <v>6634</v>
      </c>
      <c r="C61" s="5" t="s">
        <v>6635</v>
      </c>
      <c r="D61" s="1">
        <v>0</v>
      </c>
      <c r="E61" s="148">
        <v>124934</v>
      </c>
      <c r="F61" s="5" t="s">
        <v>28</v>
      </c>
    </row>
    <row r="62" spans="1:6" x14ac:dyDescent="0.25">
      <c r="A62" s="6">
        <v>43323</v>
      </c>
      <c r="B62" s="5" t="s">
        <v>6636</v>
      </c>
      <c r="C62" s="5" t="s">
        <v>6637</v>
      </c>
      <c r="D62" s="1">
        <v>0</v>
      </c>
      <c r="E62" s="148">
        <v>6089.79</v>
      </c>
      <c r="F62" s="5" t="s">
        <v>28</v>
      </c>
    </row>
    <row r="63" spans="1:6" x14ac:dyDescent="0.25">
      <c r="A63" s="6">
        <v>43323</v>
      </c>
      <c r="B63" s="5" t="s">
        <v>6636</v>
      </c>
      <c r="C63" s="5" t="s">
        <v>6638</v>
      </c>
      <c r="D63" s="1">
        <v>0</v>
      </c>
      <c r="E63" s="148">
        <v>39629</v>
      </c>
      <c r="F63" s="5" t="s">
        <v>28</v>
      </c>
    </row>
    <row r="64" spans="1:6" x14ac:dyDescent="0.25">
      <c r="A64" s="6">
        <v>43323</v>
      </c>
      <c r="B64" s="5" t="s">
        <v>6639</v>
      </c>
      <c r="C64" s="5" t="s">
        <v>6640</v>
      </c>
      <c r="D64" s="1">
        <v>0</v>
      </c>
      <c r="E64" s="148">
        <v>2000</v>
      </c>
      <c r="F64" s="5" t="s">
        <v>28</v>
      </c>
    </row>
    <row r="65" spans="1:6" x14ac:dyDescent="0.25">
      <c r="A65" s="6">
        <v>43323</v>
      </c>
      <c r="B65" s="5" t="s">
        <v>6636</v>
      </c>
      <c r="C65" s="5" t="s">
        <v>6641</v>
      </c>
      <c r="D65" s="1">
        <v>0</v>
      </c>
      <c r="E65" s="148">
        <v>20871</v>
      </c>
      <c r="F65" s="5" t="s">
        <v>28</v>
      </c>
    </row>
    <row r="66" spans="1:6" x14ac:dyDescent="0.25">
      <c r="A66" s="6">
        <v>43323</v>
      </c>
      <c r="B66" s="5" t="s">
        <v>6636</v>
      </c>
      <c r="C66" s="5" t="s">
        <v>6642</v>
      </c>
      <c r="D66" s="1">
        <v>0</v>
      </c>
      <c r="E66" s="148">
        <v>8748.68</v>
      </c>
      <c r="F66" s="5" t="s">
        <v>28</v>
      </c>
    </row>
    <row r="67" spans="1:6" x14ac:dyDescent="0.25">
      <c r="A67" s="6">
        <v>43323</v>
      </c>
      <c r="B67" s="5" t="s">
        <v>6597</v>
      </c>
      <c r="C67" s="5" t="s">
        <v>6643</v>
      </c>
      <c r="D67" s="1">
        <v>0</v>
      </c>
      <c r="E67" s="148">
        <v>10000</v>
      </c>
      <c r="F67" s="5" t="s">
        <v>28</v>
      </c>
    </row>
    <row r="68" spans="1:6" x14ac:dyDescent="0.25">
      <c r="A68" s="6">
        <v>43323</v>
      </c>
      <c r="B68" s="5" t="s">
        <v>27</v>
      </c>
      <c r="C68" s="5" t="s">
        <v>6644</v>
      </c>
      <c r="D68" s="1">
        <v>0</v>
      </c>
      <c r="E68" s="148">
        <v>503655.2</v>
      </c>
      <c r="F68" s="5" t="s">
        <v>6645</v>
      </c>
    </row>
    <row r="69" spans="1:6" x14ac:dyDescent="0.25">
      <c r="A69" s="6">
        <v>43323</v>
      </c>
      <c r="B69" s="5" t="s">
        <v>27</v>
      </c>
      <c r="C69" s="5" t="s">
        <v>6646</v>
      </c>
      <c r="D69" s="1">
        <v>0</v>
      </c>
      <c r="E69" s="148">
        <v>217511.2</v>
      </c>
      <c r="F69" s="5" t="s">
        <v>6647</v>
      </c>
    </row>
    <row r="70" spans="1:6" x14ac:dyDescent="0.25">
      <c r="A70" s="6">
        <v>43325</v>
      </c>
      <c r="B70" s="5" t="s">
        <v>6648</v>
      </c>
      <c r="C70" s="5" t="s">
        <v>6649</v>
      </c>
      <c r="D70" s="1">
        <v>0</v>
      </c>
      <c r="E70" s="148">
        <v>82756</v>
      </c>
      <c r="F70" s="5" t="s">
        <v>28</v>
      </c>
    </row>
    <row r="71" spans="1:6" x14ac:dyDescent="0.25">
      <c r="A71" s="6">
        <v>43325</v>
      </c>
      <c r="B71" s="5" t="s">
        <v>6650</v>
      </c>
      <c r="C71" s="5" t="s">
        <v>6651</v>
      </c>
      <c r="D71" s="1">
        <v>0</v>
      </c>
      <c r="E71" s="148">
        <v>113475</v>
      </c>
      <c r="F71" s="5" t="s">
        <v>28</v>
      </c>
    </row>
    <row r="72" spans="1:6" x14ac:dyDescent="0.25">
      <c r="A72" s="6">
        <v>43325</v>
      </c>
      <c r="B72" s="5" t="s">
        <v>6650</v>
      </c>
      <c r="C72" s="5" t="s">
        <v>6652</v>
      </c>
      <c r="D72" s="1">
        <v>0</v>
      </c>
      <c r="E72" s="148">
        <v>37216</v>
      </c>
      <c r="F72" s="5" t="s">
        <v>28</v>
      </c>
    </row>
    <row r="73" spans="1:6" x14ac:dyDescent="0.25">
      <c r="A73" s="6">
        <v>43325</v>
      </c>
      <c r="B73" s="5" t="s">
        <v>6597</v>
      </c>
      <c r="C73" s="5" t="s">
        <v>6653</v>
      </c>
      <c r="D73" s="1">
        <v>0</v>
      </c>
      <c r="E73" s="148">
        <v>9640</v>
      </c>
      <c r="F73" s="5" t="s">
        <v>28</v>
      </c>
    </row>
    <row r="74" spans="1:6" x14ac:dyDescent="0.25">
      <c r="A74" s="6">
        <v>43325</v>
      </c>
      <c r="B74" s="5" t="s">
        <v>6650</v>
      </c>
      <c r="C74" s="5" t="s">
        <v>6654</v>
      </c>
      <c r="D74" s="1">
        <v>0</v>
      </c>
      <c r="E74" s="148">
        <v>17348</v>
      </c>
      <c r="F74" s="5" t="s">
        <v>28</v>
      </c>
    </row>
    <row r="75" spans="1:6" x14ac:dyDescent="0.25">
      <c r="A75" s="6">
        <v>43325</v>
      </c>
      <c r="B75" s="5" t="s">
        <v>6650</v>
      </c>
      <c r="C75" s="5" t="s">
        <v>6655</v>
      </c>
      <c r="D75" s="1">
        <v>0</v>
      </c>
      <c r="E75" s="148">
        <v>27545</v>
      </c>
      <c r="F75" s="5" t="s">
        <v>28</v>
      </c>
    </row>
    <row r="76" spans="1:6" x14ac:dyDescent="0.25">
      <c r="A76" s="6">
        <v>43325</v>
      </c>
      <c r="B76" s="5" t="s">
        <v>6650</v>
      </c>
      <c r="C76" s="5" t="s">
        <v>6656</v>
      </c>
      <c r="D76" s="1">
        <v>0</v>
      </c>
      <c r="E76" s="148">
        <v>437389.12</v>
      </c>
      <c r="F76" s="5" t="s">
        <v>28</v>
      </c>
    </row>
    <row r="77" spans="1:6" x14ac:dyDescent="0.25">
      <c r="A77" s="6">
        <v>43325</v>
      </c>
      <c r="B77" s="5" t="s">
        <v>6650</v>
      </c>
      <c r="C77" s="5" t="s">
        <v>6657</v>
      </c>
      <c r="D77" s="1">
        <v>0</v>
      </c>
      <c r="E77" s="148">
        <v>47005</v>
      </c>
      <c r="F77" s="5" t="s">
        <v>28</v>
      </c>
    </row>
    <row r="78" spans="1:6" x14ac:dyDescent="0.25">
      <c r="A78" s="6">
        <v>43325</v>
      </c>
      <c r="B78" s="5" t="s">
        <v>6658</v>
      </c>
      <c r="C78" s="5" t="s">
        <v>6659</v>
      </c>
      <c r="D78" s="148">
        <v>48549.9</v>
      </c>
      <c r="E78" s="1">
        <v>0</v>
      </c>
      <c r="F78" s="5" t="s">
        <v>28</v>
      </c>
    </row>
    <row r="79" spans="1:6" x14ac:dyDescent="0.25">
      <c r="A79" s="6">
        <v>43325</v>
      </c>
      <c r="B79" s="5" t="s">
        <v>6660</v>
      </c>
      <c r="C79" s="5" t="s">
        <v>6661</v>
      </c>
      <c r="D79" s="148">
        <v>200000</v>
      </c>
      <c r="E79" s="1">
        <v>0</v>
      </c>
      <c r="F79" s="5" t="s">
        <v>28</v>
      </c>
    </row>
    <row r="80" spans="1:6" x14ac:dyDescent="0.25">
      <c r="A80" s="6">
        <v>43325</v>
      </c>
      <c r="B80" s="5" t="s">
        <v>6662</v>
      </c>
      <c r="C80" s="5" t="s">
        <v>6663</v>
      </c>
      <c r="D80" s="148">
        <v>200000</v>
      </c>
      <c r="E80" s="1">
        <v>0</v>
      </c>
      <c r="F80" s="5" t="s">
        <v>28</v>
      </c>
    </row>
    <row r="81" spans="1:6" x14ac:dyDescent="0.25">
      <c r="A81" s="6">
        <v>43325</v>
      </c>
      <c r="B81" s="5" t="s">
        <v>6664</v>
      </c>
      <c r="C81" s="5" t="s">
        <v>6665</v>
      </c>
      <c r="D81" s="148">
        <v>6308</v>
      </c>
      <c r="E81" s="1">
        <v>0</v>
      </c>
      <c r="F81" s="5" t="s">
        <v>28</v>
      </c>
    </row>
    <row r="82" spans="1:6" x14ac:dyDescent="0.25">
      <c r="A82" s="6">
        <v>43325</v>
      </c>
      <c r="B82" s="5" t="s">
        <v>27</v>
      </c>
      <c r="C82" s="5" t="s">
        <v>6666</v>
      </c>
      <c r="D82" s="148">
        <v>438587.24</v>
      </c>
      <c r="E82" s="1">
        <v>0</v>
      </c>
      <c r="F82" s="5" t="s">
        <v>6667</v>
      </c>
    </row>
    <row r="83" spans="1:6" x14ac:dyDescent="0.25">
      <c r="A83" s="6">
        <v>43325</v>
      </c>
      <c r="B83" s="5" t="s">
        <v>27</v>
      </c>
      <c r="C83" s="5" t="s">
        <v>6668</v>
      </c>
      <c r="D83" s="225">
        <v>97987.7</v>
      </c>
      <c r="E83" s="1">
        <v>0</v>
      </c>
      <c r="F83" s="5" t="s">
        <v>6669</v>
      </c>
    </row>
    <row r="84" spans="1:6" x14ac:dyDescent="0.25">
      <c r="A84" s="6">
        <v>43325</v>
      </c>
      <c r="B84" s="5" t="s">
        <v>27</v>
      </c>
      <c r="C84" s="5" t="s">
        <v>6670</v>
      </c>
      <c r="D84" s="148">
        <v>17445</v>
      </c>
      <c r="E84" s="1">
        <v>0</v>
      </c>
      <c r="F84" s="5" t="s">
        <v>6671</v>
      </c>
    </row>
    <row r="85" spans="1:6" x14ac:dyDescent="0.25">
      <c r="A85" s="6">
        <v>43325</v>
      </c>
      <c r="B85" s="5" t="s">
        <v>27</v>
      </c>
      <c r="C85" s="5" t="s">
        <v>6672</v>
      </c>
      <c r="D85" s="148">
        <v>2475</v>
      </c>
      <c r="E85" s="1">
        <v>0</v>
      </c>
      <c r="F85" s="5" t="s">
        <v>6673</v>
      </c>
    </row>
    <row r="86" spans="1:6" x14ac:dyDescent="0.25">
      <c r="A86" s="6">
        <v>43325</v>
      </c>
      <c r="B86" s="5" t="s">
        <v>27</v>
      </c>
      <c r="C86" s="5" t="s">
        <v>6674</v>
      </c>
      <c r="D86" s="148">
        <v>2315</v>
      </c>
      <c r="E86" s="1">
        <v>0</v>
      </c>
      <c r="F86" s="5" t="s">
        <v>6675</v>
      </c>
    </row>
    <row r="87" spans="1:6" x14ac:dyDescent="0.25">
      <c r="A87" s="6">
        <v>43325</v>
      </c>
      <c r="B87" s="5" t="s">
        <v>26</v>
      </c>
      <c r="C87" s="5" t="s">
        <v>6676</v>
      </c>
      <c r="D87" s="148">
        <v>1750685.43</v>
      </c>
      <c r="E87" s="1">
        <v>0</v>
      </c>
      <c r="F87" s="5" t="s">
        <v>6677</v>
      </c>
    </row>
    <row r="88" spans="1:6" x14ac:dyDescent="0.25">
      <c r="A88" s="6">
        <v>43325</v>
      </c>
      <c r="B88" s="5" t="s">
        <v>27</v>
      </c>
      <c r="C88" s="5" t="s">
        <v>6678</v>
      </c>
      <c r="D88" s="1">
        <v>0</v>
      </c>
      <c r="E88" s="148">
        <v>728766.61</v>
      </c>
      <c r="F88" s="5" t="s">
        <v>6679</v>
      </c>
    </row>
    <row r="89" spans="1:6" x14ac:dyDescent="0.25">
      <c r="A89" s="6">
        <v>43325</v>
      </c>
      <c r="B89" s="5" t="s">
        <v>27</v>
      </c>
      <c r="C89" s="5" t="s">
        <v>6680</v>
      </c>
      <c r="D89" s="1">
        <v>0</v>
      </c>
      <c r="E89" s="148">
        <v>138374.74</v>
      </c>
      <c r="F89" s="5" t="s">
        <v>6681</v>
      </c>
    </row>
    <row r="90" spans="1:6" x14ac:dyDescent="0.25">
      <c r="A90" s="6">
        <v>43325</v>
      </c>
      <c r="B90" s="5" t="s">
        <v>27</v>
      </c>
      <c r="C90" s="5" t="s">
        <v>6682</v>
      </c>
      <c r="D90" s="1">
        <v>0</v>
      </c>
      <c r="E90" s="148">
        <v>19086.66</v>
      </c>
      <c r="F90" s="5" t="s">
        <v>6683</v>
      </c>
    </row>
    <row r="91" spans="1:6" x14ac:dyDescent="0.25">
      <c r="A91" s="6">
        <v>43325</v>
      </c>
      <c r="B91" s="5" t="s">
        <v>27</v>
      </c>
      <c r="C91" s="5" t="s">
        <v>6684</v>
      </c>
      <c r="D91" s="225">
        <v>138374.74</v>
      </c>
      <c r="E91" s="1">
        <v>0</v>
      </c>
      <c r="F91" s="5" t="s">
        <v>6684</v>
      </c>
    </row>
    <row r="92" spans="1:6" x14ac:dyDescent="0.25">
      <c r="A92" s="6">
        <v>43325</v>
      </c>
      <c r="B92" s="5" t="s">
        <v>27</v>
      </c>
      <c r="C92" s="5" t="s">
        <v>6685</v>
      </c>
      <c r="D92" s="1">
        <v>0</v>
      </c>
      <c r="E92" s="225">
        <v>138374.74</v>
      </c>
      <c r="F92" s="5" t="s">
        <v>6686</v>
      </c>
    </row>
    <row r="93" spans="1:6" x14ac:dyDescent="0.25">
      <c r="A93" s="6">
        <v>43325</v>
      </c>
      <c r="B93" s="5" t="s">
        <v>6687</v>
      </c>
      <c r="C93" s="5" t="s">
        <v>6688</v>
      </c>
      <c r="D93" s="1">
        <v>0</v>
      </c>
      <c r="E93" s="148">
        <v>59952</v>
      </c>
      <c r="F93" s="5" t="s">
        <v>28</v>
      </c>
    </row>
    <row r="94" spans="1:6" x14ac:dyDescent="0.25">
      <c r="A94" s="6">
        <v>43325</v>
      </c>
      <c r="B94" s="5" t="s">
        <v>6689</v>
      </c>
      <c r="C94" s="5" t="s">
        <v>6688</v>
      </c>
      <c r="D94" s="1">
        <v>0</v>
      </c>
      <c r="E94" s="148">
        <v>56174</v>
      </c>
      <c r="F94" s="5" t="s">
        <v>28</v>
      </c>
    </row>
    <row r="95" spans="1:6" x14ac:dyDescent="0.25">
      <c r="A95" s="6">
        <v>43325</v>
      </c>
      <c r="B95" s="5" t="s">
        <v>6690</v>
      </c>
      <c r="C95" s="5">
        <v>5947001036</v>
      </c>
      <c r="D95" s="1">
        <v>0</v>
      </c>
      <c r="E95" s="148">
        <v>91.5</v>
      </c>
      <c r="F95" s="5" t="s">
        <v>28</v>
      </c>
    </row>
    <row r="96" spans="1:6" x14ac:dyDescent="0.25">
      <c r="A96" s="6">
        <v>43325</v>
      </c>
      <c r="B96" s="5" t="s">
        <v>6691</v>
      </c>
      <c r="C96" s="5" t="s">
        <v>6692</v>
      </c>
      <c r="D96" s="1">
        <v>0</v>
      </c>
      <c r="E96" s="148">
        <v>13167.44</v>
      </c>
      <c r="F96" s="5" t="s">
        <v>28</v>
      </c>
    </row>
    <row r="97" spans="1:6" x14ac:dyDescent="0.25">
      <c r="A97" s="6">
        <v>43325</v>
      </c>
      <c r="B97" s="5" t="s">
        <v>6691</v>
      </c>
      <c r="C97" s="5" t="s">
        <v>6693</v>
      </c>
      <c r="D97" s="1">
        <v>0</v>
      </c>
      <c r="E97" s="148">
        <v>221776.93</v>
      </c>
      <c r="F97" s="5" t="s">
        <v>28</v>
      </c>
    </row>
    <row r="98" spans="1:6" x14ac:dyDescent="0.25">
      <c r="A98" s="6">
        <v>43325</v>
      </c>
      <c r="B98" s="5" t="s">
        <v>6691</v>
      </c>
      <c r="C98" s="5" t="s">
        <v>6694</v>
      </c>
      <c r="D98" s="1">
        <v>0</v>
      </c>
      <c r="E98" s="148">
        <v>32185</v>
      </c>
      <c r="F98" s="5" t="s">
        <v>28</v>
      </c>
    </row>
    <row r="99" spans="1:6" x14ac:dyDescent="0.25">
      <c r="A99" s="6">
        <v>43325</v>
      </c>
      <c r="B99" s="5" t="s">
        <v>6691</v>
      </c>
      <c r="C99" s="5" t="s">
        <v>6695</v>
      </c>
      <c r="D99" s="1">
        <v>0</v>
      </c>
      <c r="E99" s="148">
        <v>31963.48</v>
      </c>
      <c r="F99" s="5" t="s">
        <v>28</v>
      </c>
    </row>
    <row r="100" spans="1:6" x14ac:dyDescent="0.25">
      <c r="A100" s="6">
        <v>43325</v>
      </c>
      <c r="B100" s="5" t="s">
        <v>6696</v>
      </c>
      <c r="C100" s="5" t="s">
        <v>6697</v>
      </c>
      <c r="D100" s="1">
        <v>0</v>
      </c>
      <c r="E100" s="148">
        <v>30441</v>
      </c>
      <c r="F100" s="5" t="s">
        <v>28</v>
      </c>
    </row>
    <row r="101" spans="1:6" x14ac:dyDescent="0.25">
      <c r="A101" s="6">
        <v>43325</v>
      </c>
      <c r="B101" s="5" t="s">
        <v>6597</v>
      </c>
      <c r="C101" s="5" t="s">
        <v>6643</v>
      </c>
      <c r="D101" s="1">
        <v>0</v>
      </c>
      <c r="E101" s="148">
        <v>7874</v>
      </c>
      <c r="F101" s="5" t="s">
        <v>28</v>
      </c>
    </row>
    <row r="102" spans="1:6" x14ac:dyDescent="0.25">
      <c r="A102" s="6">
        <v>43325</v>
      </c>
      <c r="B102" s="5" t="s">
        <v>6691</v>
      </c>
      <c r="C102" s="5" t="s">
        <v>6698</v>
      </c>
      <c r="D102" s="1">
        <v>0</v>
      </c>
      <c r="E102" s="148">
        <v>51902</v>
      </c>
      <c r="F102" s="5" t="s">
        <v>28</v>
      </c>
    </row>
    <row r="103" spans="1:6" x14ac:dyDescent="0.25">
      <c r="A103" s="6">
        <v>43325</v>
      </c>
      <c r="B103" s="5" t="s">
        <v>6691</v>
      </c>
      <c r="C103" s="5" t="s">
        <v>6699</v>
      </c>
      <c r="D103" s="1">
        <v>0</v>
      </c>
      <c r="E103" s="148">
        <v>1645.84</v>
      </c>
      <c r="F103" s="5" t="s">
        <v>28</v>
      </c>
    </row>
    <row r="104" spans="1:6" x14ac:dyDescent="0.25">
      <c r="A104" s="6">
        <v>43325</v>
      </c>
      <c r="B104" s="5" t="s">
        <v>6597</v>
      </c>
      <c r="C104" s="5" t="s">
        <v>6700</v>
      </c>
      <c r="D104" s="1">
        <v>0</v>
      </c>
      <c r="E104" s="148">
        <v>18907</v>
      </c>
      <c r="F104" s="5" t="s">
        <v>28</v>
      </c>
    </row>
    <row r="105" spans="1:6" x14ac:dyDescent="0.25">
      <c r="A105" s="6">
        <v>43325</v>
      </c>
      <c r="B105" s="5" t="s">
        <v>6691</v>
      </c>
      <c r="C105" s="5" t="s">
        <v>6701</v>
      </c>
      <c r="D105" s="1">
        <v>0</v>
      </c>
      <c r="E105" s="148">
        <v>56737</v>
      </c>
      <c r="F105" s="5" t="s">
        <v>28</v>
      </c>
    </row>
    <row r="106" spans="1:6" x14ac:dyDescent="0.25">
      <c r="A106" s="6">
        <v>43325</v>
      </c>
      <c r="B106" s="5" t="s">
        <v>6690</v>
      </c>
      <c r="C106" s="5">
        <v>5947001036</v>
      </c>
      <c r="D106" s="1">
        <v>0</v>
      </c>
      <c r="E106" s="148">
        <v>7429.97</v>
      </c>
      <c r="F106" s="5" t="s">
        <v>28</v>
      </c>
    </row>
    <row r="107" spans="1:6" x14ac:dyDescent="0.25">
      <c r="A107" s="6">
        <v>43325</v>
      </c>
      <c r="B107" s="5" t="s">
        <v>26</v>
      </c>
      <c r="C107" s="5" t="s">
        <v>6702</v>
      </c>
      <c r="D107" s="148">
        <v>2708.65</v>
      </c>
      <c r="E107" s="1">
        <v>0</v>
      </c>
      <c r="F107" s="5" t="s">
        <v>6703</v>
      </c>
    </row>
    <row r="108" spans="1:6" x14ac:dyDescent="0.25">
      <c r="A108" s="6">
        <v>43325</v>
      </c>
      <c r="B108" s="5" t="s">
        <v>26</v>
      </c>
      <c r="C108" s="5" t="s">
        <v>6704</v>
      </c>
      <c r="D108" s="148">
        <v>44181.93</v>
      </c>
      <c r="E108" s="1">
        <v>0</v>
      </c>
      <c r="F108" s="5" t="s">
        <v>6705</v>
      </c>
    </row>
    <row r="109" spans="1:6" x14ac:dyDescent="0.25">
      <c r="A109" s="6">
        <v>43325</v>
      </c>
      <c r="B109" s="5" t="s">
        <v>6706</v>
      </c>
      <c r="C109" s="5" t="s">
        <v>6707</v>
      </c>
      <c r="D109" s="148">
        <v>1751058.54</v>
      </c>
      <c r="E109" s="1">
        <v>0</v>
      </c>
      <c r="F109" s="5" t="s">
        <v>28</v>
      </c>
    </row>
    <row r="110" spans="1:6" x14ac:dyDescent="0.25">
      <c r="A110" s="6">
        <v>43325</v>
      </c>
      <c r="B110" s="5" t="s">
        <v>6708</v>
      </c>
      <c r="C110" s="5" t="s">
        <v>6709</v>
      </c>
      <c r="D110" s="148">
        <v>2582061.44</v>
      </c>
      <c r="E110" s="1">
        <v>0</v>
      </c>
      <c r="F110" s="5" t="s">
        <v>28</v>
      </c>
    </row>
    <row r="111" spans="1:6" x14ac:dyDescent="0.25">
      <c r="A111" s="6">
        <v>43325</v>
      </c>
      <c r="B111" s="5" t="s">
        <v>6710</v>
      </c>
      <c r="C111" s="5" t="s">
        <v>6711</v>
      </c>
      <c r="D111" s="148">
        <v>3135230.41</v>
      </c>
      <c r="E111" s="1">
        <v>0</v>
      </c>
      <c r="F111" s="5" t="s">
        <v>28</v>
      </c>
    </row>
    <row r="112" spans="1:6" x14ac:dyDescent="0.25">
      <c r="A112" s="6">
        <v>43325</v>
      </c>
      <c r="B112" s="5" t="s">
        <v>6712</v>
      </c>
      <c r="C112" s="5" t="s">
        <v>6703</v>
      </c>
      <c r="D112" s="148">
        <v>259520.8</v>
      </c>
      <c r="E112" s="1">
        <v>0</v>
      </c>
      <c r="F112" s="5" t="s">
        <v>28</v>
      </c>
    </row>
    <row r="113" spans="1:6" x14ac:dyDescent="0.25">
      <c r="A113" s="6">
        <v>43325</v>
      </c>
      <c r="B113" s="5" t="s">
        <v>6713</v>
      </c>
      <c r="C113" s="5" t="s">
        <v>6714</v>
      </c>
      <c r="D113" s="148">
        <v>2261910.34</v>
      </c>
      <c r="E113" s="1">
        <v>0</v>
      </c>
      <c r="F113" s="5" t="s">
        <v>28</v>
      </c>
    </row>
    <row r="114" spans="1:6" x14ac:dyDescent="0.25">
      <c r="A114" s="6">
        <v>43325</v>
      </c>
      <c r="B114" s="5" t="s">
        <v>6715</v>
      </c>
      <c r="C114" s="5" t="s">
        <v>6716</v>
      </c>
      <c r="D114" s="148">
        <v>2099638.4900000002</v>
      </c>
      <c r="E114" s="1">
        <v>0</v>
      </c>
      <c r="F114" s="5" t="s">
        <v>28</v>
      </c>
    </row>
    <row r="115" spans="1:6" x14ac:dyDescent="0.25">
      <c r="A115" s="6">
        <v>43325</v>
      </c>
      <c r="B115" s="5" t="s">
        <v>6717</v>
      </c>
      <c r="C115" s="5" t="s">
        <v>6718</v>
      </c>
      <c r="D115" s="148">
        <v>2848505.99</v>
      </c>
      <c r="E115" s="1">
        <v>0</v>
      </c>
      <c r="F115" s="5" t="s">
        <v>28</v>
      </c>
    </row>
    <row r="116" spans="1:6" x14ac:dyDescent="0.25">
      <c r="A116" s="6">
        <v>43326</v>
      </c>
      <c r="B116" s="5" t="s">
        <v>27</v>
      </c>
      <c r="C116" s="5" t="s">
        <v>6719</v>
      </c>
      <c r="D116" s="148">
        <v>2104.58</v>
      </c>
      <c r="E116" s="1">
        <v>0</v>
      </c>
      <c r="F116" s="5" t="s">
        <v>6720</v>
      </c>
    </row>
    <row r="117" spans="1:6" x14ac:dyDescent="0.25">
      <c r="A117" s="6">
        <v>43326</v>
      </c>
      <c r="B117" s="5" t="s">
        <v>27</v>
      </c>
      <c r="C117" s="5" t="s">
        <v>6721</v>
      </c>
      <c r="D117" s="225">
        <v>2509.1999999999998</v>
      </c>
      <c r="E117" s="1">
        <v>0</v>
      </c>
      <c r="F117" s="5" t="s">
        <v>6722</v>
      </c>
    </row>
    <row r="118" spans="1:6" x14ac:dyDescent="0.25">
      <c r="A118" s="6">
        <v>43326</v>
      </c>
      <c r="B118" s="5" t="s">
        <v>27</v>
      </c>
      <c r="C118" s="5" t="s">
        <v>6723</v>
      </c>
      <c r="D118" s="225">
        <v>2485.12</v>
      </c>
      <c r="E118" s="1">
        <v>0</v>
      </c>
      <c r="F118" s="5" t="s">
        <v>6724</v>
      </c>
    </row>
    <row r="119" spans="1:6" x14ac:dyDescent="0.25">
      <c r="A119" s="6">
        <v>43326</v>
      </c>
      <c r="B119" s="5" t="s">
        <v>26</v>
      </c>
      <c r="C119" s="5" t="s">
        <v>6725</v>
      </c>
      <c r="D119" s="148">
        <v>30320.28</v>
      </c>
      <c r="E119" s="1">
        <v>0</v>
      </c>
      <c r="F119" s="5" t="s">
        <v>6707</v>
      </c>
    </row>
    <row r="120" spans="1:6" x14ac:dyDescent="0.25">
      <c r="A120" s="6">
        <v>43326</v>
      </c>
      <c r="B120" s="5" t="s">
        <v>26</v>
      </c>
      <c r="C120" s="5" t="s">
        <v>6726</v>
      </c>
      <c r="D120" s="148">
        <v>49527.18</v>
      </c>
      <c r="E120" s="1">
        <v>0</v>
      </c>
      <c r="F120" s="5" t="s">
        <v>6727</v>
      </c>
    </row>
    <row r="121" spans="1:6" x14ac:dyDescent="0.25">
      <c r="A121" s="6">
        <v>43326</v>
      </c>
      <c r="B121" s="5" t="s">
        <v>26</v>
      </c>
      <c r="C121" s="5" t="s">
        <v>6728</v>
      </c>
      <c r="D121" s="148">
        <v>53414.92</v>
      </c>
      <c r="E121" s="1">
        <v>0</v>
      </c>
      <c r="F121" s="5" t="s">
        <v>6729</v>
      </c>
    </row>
    <row r="122" spans="1:6" x14ac:dyDescent="0.25">
      <c r="A122" s="6">
        <v>43326</v>
      </c>
      <c r="B122" s="5" t="s">
        <v>26</v>
      </c>
      <c r="C122" s="5" t="s">
        <v>6730</v>
      </c>
      <c r="D122" s="148">
        <v>39613.15</v>
      </c>
      <c r="E122" s="1">
        <v>0</v>
      </c>
      <c r="F122" s="5" t="s">
        <v>6731</v>
      </c>
    </row>
    <row r="123" spans="1:6" x14ac:dyDescent="0.25">
      <c r="A123" s="6">
        <v>43326</v>
      </c>
      <c r="B123" s="5" t="s">
        <v>26</v>
      </c>
      <c r="C123" s="5" t="s">
        <v>6732</v>
      </c>
      <c r="D123" s="148">
        <v>39165.879999999997</v>
      </c>
      <c r="E123" s="1">
        <v>0</v>
      </c>
      <c r="F123" s="5" t="s">
        <v>6733</v>
      </c>
    </row>
    <row r="124" spans="1:6" x14ac:dyDescent="0.25">
      <c r="A124" s="6">
        <v>43326</v>
      </c>
      <c r="B124" s="5" t="s">
        <v>6734</v>
      </c>
      <c r="C124" s="5" t="s">
        <v>6735</v>
      </c>
      <c r="D124" s="1">
        <v>0</v>
      </c>
      <c r="E124" s="148">
        <v>5422</v>
      </c>
      <c r="F124" s="5" t="s">
        <v>28</v>
      </c>
    </row>
    <row r="125" spans="1:6" x14ac:dyDescent="0.25">
      <c r="A125" s="6">
        <v>43326</v>
      </c>
      <c r="B125" s="5" t="s">
        <v>6736</v>
      </c>
      <c r="C125" s="5" t="s">
        <v>6688</v>
      </c>
      <c r="D125" s="1">
        <v>0</v>
      </c>
      <c r="E125" s="148">
        <v>42827</v>
      </c>
      <c r="F125" s="5" t="s">
        <v>28</v>
      </c>
    </row>
    <row r="126" spans="1:6" x14ac:dyDescent="0.25">
      <c r="A126" s="6">
        <v>43326</v>
      </c>
      <c r="B126" s="5" t="s">
        <v>6737</v>
      </c>
      <c r="C126" s="5" t="s">
        <v>6738</v>
      </c>
      <c r="D126" s="1">
        <v>0</v>
      </c>
      <c r="E126" s="148">
        <v>11810</v>
      </c>
      <c r="F126" s="5" t="s">
        <v>28</v>
      </c>
    </row>
    <row r="127" spans="1:6" x14ac:dyDescent="0.25">
      <c r="A127" s="6">
        <v>43326</v>
      </c>
      <c r="B127" s="5" t="s">
        <v>6737</v>
      </c>
      <c r="C127" s="5" t="s">
        <v>6739</v>
      </c>
      <c r="D127" s="1">
        <v>0</v>
      </c>
      <c r="E127" s="148">
        <v>10000</v>
      </c>
      <c r="F127" s="5" t="s">
        <v>28</v>
      </c>
    </row>
    <row r="128" spans="1:6" x14ac:dyDescent="0.25">
      <c r="A128" s="6">
        <v>43327</v>
      </c>
      <c r="B128" s="5" t="s">
        <v>27</v>
      </c>
      <c r="C128" s="5" t="s">
        <v>6740</v>
      </c>
      <c r="D128" s="1">
        <v>0</v>
      </c>
      <c r="E128" s="148">
        <v>118498.93</v>
      </c>
      <c r="F128" s="5" t="s">
        <v>6741</v>
      </c>
    </row>
    <row r="129" spans="1:6" x14ac:dyDescent="0.25">
      <c r="A129" s="6">
        <v>43327</v>
      </c>
      <c r="B129" s="5" t="s">
        <v>27</v>
      </c>
      <c r="C129" s="5" t="s">
        <v>6742</v>
      </c>
      <c r="D129" s="1">
        <v>0</v>
      </c>
      <c r="E129" s="148">
        <v>163329.01999999999</v>
      </c>
      <c r="F129" s="5" t="s">
        <v>6743</v>
      </c>
    </row>
    <row r="130" spans="1:6" x14ac:dyDescent="0.25">
      <c r="A130" s="6">
        <v>43327</v>
      </c>
      <c r="B130" s="5" t="s">
        <v>6744</v>
      </c>
      <c r="C130" s="5" t="s">
        <v>6745</v>
      </c>
      <c r="D130" s="1">
        <v>0</v>
      </c>
      <c r="E130" s="148">
        <v>29196</v>
      </c>
      <c r="F130" s="5" t="s">
        <v>28</v>
      </c>
    </row>
    <row r="131" spans="1:6" x14ac:dyDescent="0.25">
      <c r="A131" s="6">
        <v>43327</v>
      </c>
      <c r="B131" s="5" t="s">
        <v>6746</v>
      </c>
      <c r="C131" s="5" t="s">
        <v>6745</v>
      </c>
      <c r="D131" s="1">
        <v>0</v>
      </c>
      <c r="E131" s="148">
        <v>82992</v>
      </c>
      <c r="F131" s="5" t="s">
        <v>28</v>
      </c>
    </row>
    <row r="132" spans="1:6" x14ac:dyDescent="0.25">
      <c r="A132" s="6">
        <v>43328</v>
      </c>
      <c r="B132" s="5" t="s">
        <v>6747</v>
      </c>
      <c r="C132" s="5" t="s">
        <v>6748</v>
      </c>
      <c r="D132" s="1">
        <v>0</v>
      </c>
      <c r="E132" s="148">
        <v>70417</v>
      </c>
      <c r="F132" s="5" t="s">
        <v>28</v>
      </c>
    </row>
    <row r="133" spans="1:6" x14ac:dyDescent="0.25">
      <c r="A133" s="6">
        <v>43328</v>
      </c>
      <c r="B133" s="5" t="s">
        <v>6749</v>
      </c>
      <c r="C133" s="5" t="s">
        <v>6750</v>
      </c>
      <c r="D133" s="1">
        <v>0</v>
      </c>
      <c r="E133" s="148">
        <v>13385</v>
      </c>
      <c r="F133" s="5" t="s">
        <v>28</v>
      </c>
    </row>
    <row r="134" spans="1:6" x14ac:dyDescent="0.25">
      <c r="A134" s="6">
        <v>43328</v>
      </c>
      <c r="B134" s="5" t="s">
        <v>6691</v>
      </c>
      <c r="C134" s="5" t="s">
        <v>6751</v>
      </c>
      <c r="D134" s="1">
        <v>0</v>
      </c>
      <c r="E134" s="148">
        <v>132314.98000000001</v>
      </c>
      <c r="F134" s="5" t="s">
        <v>28</v>
      </c>
    </row>
    <row r="135" spans="1:6" x14ac:dyDescent="0.25">
      <c r="A135" s="6">
        <v>43328</v>
      </c>
      <c r="B135" s="5" t="s">
        <v>6203</v>
      </c>
      <c r="C135" s="5" t="s">
        <v>6752</v>
      </c>
      <c r="D135" s="1">
        <v>0</v>
      </c>
      <c r="E135" s="148">
        <v>2000</v>
      </c>
      <c r="F135" s="5" t="s">
        <v>28</v>
      </c>
    </row>
    <row r="136" spans="1:6" x14ac:dyDescent="0.25">
      <c r="A136" s="6">
        <v>43328</v>
      </c>
      <c r="B136" s="5" t="s">
        <v>6753</v>
      </c>
      <c r="C136" s="5" t="s">
        <v>6754</v>
      </c>
      <c r="D136" s="1">
        <v>0</v>
      </c>
      <c r="E136" s="148">
        <v>60557.99</v>
      </c>
      <c r="F136" s="5" t="s">
        <v>28</v>
      </c>
    </row>
    <row r="137" spans="1:6" x14ac:dyDescent="0.25">
      <c r="A137" s="6">
        <v>43328</v>
      </c>
      <c r="B137" s="5" t="s">
        <v>6753</v>
      </c>
      <c r="C137" s="5" t="s">
        <v>6755</v>
      </c>
      <c r="D137" s="1">
        <v>0</v>
      </c>
      <c r="E137" s="148">
        <v>3470</v>
      </c>
      <c r="F137" s="5" t="s">
        <v>28</v>
      </c>
    </row>
    <row r="138" spans="1:6" x14ac:dyDescent="0.25">
      <c r="A138" s="6">
        <v>43328</v>
      </c>
      <c r="B138" s="5" t="s">
        <v>6749</v>
      </c>
      <c r="C138" s="5" t="s">
        <v>6756</v>
      </c>
      <c r="D138" s="1">
        <v>0</v>
      </c>
      <c r="E138" s="148">
        <v>15108</v>
      </c>
      <c r="F138" s="5" t="s">
        <v>28</v>
      </c>
    </row>
    <row r="139" spans="1:6" x14ac:dyDescent="0.25">
      <c r="A139" s="6">
        <v>43328</v>
      </c>
      <c r="B139" s="5" t="s">
        <v>6749</v>
      </c>
      <c r="C139" s="5" t="s">
        <v>6757</v>
      </c>
      <c r="D139" s="1">
        <v>0</v>
      </c>
      <c r="E139" s="148">
        <v>25000</v>
      </c>
      <c r="F139" s="5" t="s">
        <v>28</v>
      </c>
    </row>
    <row r="140" spans="1:6" x14ac:dyDescent="0.25">
      <c r="A140" s="6">
        <v>43330</v>
      </c>
      <c r="B140" s="5" t="s">
        <v>6758</v>
      </c>
      <c r="C140" s="5" t="s">
        <v>6759</v>
      </c>
      <c r="D140" s="148">
        <v>200000</v>
      </c>
      <c r="E140" s="1">
        <v>0</v>
      </c>
      <c r="F140" s="5" t="s">
        <v>28</v>
      </c>
    </row>
    <row r="141" spans="1:6" x14ac:dyDescent="0.25">
      <c r="A141" s="6">
        <v>43330</v>
      </c>
      <c r="B141" s="5" t="s">
        <v>6760</v>
      </c>
      <c r="C141" s="5" t="s">
        <v>6761</v>
      </c>
      <c r="D141" s="148">
        <v>200000</v>
      </c>
      <c r="E141" s="1">
        <v>0</v>
      </c>
      <c r="F141" s="5" t="s">
        <v>28</v>
      </c>
    </row>
    <row r="142" spans="1:6" s="298" customFormat="1" x14ac:dyDescent="0.25">
      <c r="A142" s="299">
        <v>43330</v>
      </c>
      <c r="B142" s="298" t="s">
        <v>6762</v>
      </c>
      <c r="C142" s="298" t="s">
        <v>6763</v>
      </c>
      <c r="D142" s="148">
        <v>10072</v>
      </c>
      <c r="E142" s="296">
        <v>0</v>
      </c>
      <c r="F142" s="298" t="s">
        <v>28</v>
      </c>
    </row>
    <row r="143" spans="1:6" x14ac:dyDescent="0.25">
      <c r="A143" s="6">
        <v>43330</v>
      </c>
      <c r="B143" s="5" t="s">
        <v>6764</v>
      </c>
      <c r="C143" s="5" t="s">
        <v>6765</v>
      </c>
      <c r="D143" s="148">
        <v>4520</v>
      </c>
      <c r="E143" s="1">
        <v>0</v>
      </c>
      <c r="F143" s="5" t="s">
        <v>28</v>
      </c>
    </row>
    <row r="144" spans="1:6" x14ac:dyDescent="0.25">
      <c r="A144" s="6">
        <v>43330</v>
      </c>
      <c r="B144" s="5" t="s">
        <v>27</v>
      </c>
      <c r="C144" s="5" t="s">
        <v>6766</v>
      </c>
      <c r="D144" s="148">
        <v>79750</v>
      </c>
      <c r="E144" s="1">
        <v>0</v>
      </c>
      <c r="F144" s="5" t="s">
        <v>6767</v>
      </c>
    </row>
    <row r="145" spans="1:6" x14ac:dyDescent="0.25">
      <c r="A145" s="6">
        <v>43330</v>
      </c>
      <c r="B145" s="5" t="s">
        <v>27</v>
      </c>
      <c r="C145" s="5" t="s">
        <v>6768</v>
      </c>
      <c r="D145" s="148">
        <v>32354.67</v>
      </c>
      <c r="E145" s="1">
        <v>0</v>
      </c>
      <c r="F145" s="5" t="s">
        <v>6769</v>
      </c>
    </row>
    <row r="146" spans="1:6" x14ac:dyDescent="0.25">
      <c r="A146" s="6">
        <v>43330</v>
      </c>
      <c r="B146" s="5" t="s">
        <v>6770</v>
      </c>
      <c r="C146" s="5" t="s">
        <v>6771</v>
      </c>
      <c r="D146" s="148">
        <v>9000</v>
      </c>
      <c r="E146" s="1">
        <v>0</v>
      </c>
      <c r="F146" s="5" t="s">
        <v>28</v>
      </c>
    </row>
    <row r="147" spans="1:6" x14ac:dyDescent="0.25">
      <c r="A147" s="6">
        <v>43330</v>
      </c>
      <c r="B147" s="5" t="s">
        <v>6772</v>
      </c>
      <c r="C147" s="5" t="s">
        <v>6773</v>
      </c>
      <c r="D147" s="148">
        <v>2000</v>
      </c>
      <c r="E147" s="1">
        <v>0</v>
      </c>
      <c r="F147" s="5" t="s">
        <v>28</v>
      </c>
    </row>
    <row r="148" spans="1:6" x14ac:dyDescent="0.25">
      <c r="A148" s="6">
        <v>43330</v>
      </c>
      <c r="B148" s="5" t="s">
        <v>6774</v>
      </c>
      <c r="C148" s="5" t="s">
        <v>6775</v>
      </c>
      <c r="D148" s="148">
        <v>8000</v>
      </c>
      <c r="E148" s="1">
        <v>0</v>
      </c>
      <c r="F148" s="5" t="s">
        <v>28</v>
      </c>
    </row>
    <row r="149" spans="1:6" x14ac:dyDescent="0.25">
      <c r="A149" s="6">
        <v>43330</v>
      </c>
      <c r="B149" s="5" t="s">
        <v>6776</v>
      </c>
      <c r="C149" s="5" t="s">
        <v>6777</v>
      </c>
      <c r="D149" s="148">
        <v>10840</v>
      </c>
      <c r="E149" s="1">
        <v>0</v>
      </c>
      <c r="F149" s="5" t="s">
        <v>28</v>
      </c>
    </row>
    <row r="150" spans="1:6" x14ac:dyDescent="0.25">
      <c r="A150" s="6">
        <v>43331</v>
      </c>
      <c r="B150" s="5" t="s">
        <v>6778</v>
      </c>
      <c r="C150" s="5" t="s">
        <v>6779</v>
      </c>
      <c r="D150" s="1">
        <v>0</v>
      </c>
      <c r="E150" s="148">
        <v>92411</v>
      </c>
      <c r="F150" s="5" t="s">
        <v>28</v>
      </c>
    </row>
    <row r="151" spans="1:6" x14ac:dyDescent="0.25">
      <c r="A151" s="6">
        <v>43331</v>
      </c>
      <c r="B151" s="5" t="s">
        <v>27</v>
      </c>
      <c r="C151" s="5" t="s">
        <v>6780</v>
      </c>
      <c r="D151" s="1">
        <v>0</v>
      </c>
      <c r="E151" s="148">
        <v>7139.83</v>
      </c>
      <c r="F151" s="5" t="s">
        <v>6780</v>
      </c>
    </row>
    <row r="152" spans="1:6" x14ac:dyDescent="0.25">
      <c r="A152" s="6">
        <v>43331</v>
      </c>
      <c r="B152" s="5" t="s">
        <v>27</v>
      </c>
      <c r="C152" s="5" t="s">
        <v>6781</v>
      </c>
      <c r="D152" s="1">
        <v>0</v>
      </c>
      <c r="E152" s="148">
        <v>27232.080000000002</v>
      </c>
      <c r="F152" s="5" t="s">
        <v>6781</v>
      </c>
    </row>
    <row r="153" spans="1:6" x14ac:dyDescent="0.25">
      <c r="A153" s="6">
        <v>43331</v>
      </c>
      <c r="B153" s="5" t="s">
        <v>27</v>
      </c>
      <c r="C153" s="5" t="s">
        <v>6782</v>
      </c>
      <c r="D153" s="1">
        <v>0</v>
      </c>
      <c r="E153" s="148">
        <v>2245197.37</v>
      </c>
      <c r="F153" s="5" t="s">
        <v>6782</v>
      </c>
    </row>
    <row r="154" spans="1:6" x14ac:dyDescent="0.25">
      <c r="A154" s="6">
        <v>43331</v>
      </c>
      <c r="B154" s="5" t="s">
        <v>27</v>
      </c>
      <c r="C154" s="5" t="s">
        <v>6783</v>
      </c>
      <c r="D154" s="1">
        <v>0</v>
      </c>
      <c r="E154" s="148">
        <v>52181.440000000002</v>
      </c>
      <c r="F154" s="5" t="s">
        <v>6783</v>
      </c>
    </row>
    <row r="155" spans="1:6" x14ac:dyDescent="0.25">
      <c r="A155" s="6">
        <v>43331</v>
      </c>
      <c r="B155" s="5" t="s">
        <v>27</v>
      </c>
      <c r="C155" s="5" t="s">
        <v>6784</v>
      </c>
      <c r="D155" s="1">
        <v>0</v>
      </c>
      <c r="E155" s="148">
        <v>40127.35</v>
      </c>
      <c r="F155" s="5" t="s">
        <v>6784</v>
      </c>
    </row>
    <row r="156" spans="1:6" x14ac:dyDescent="0.25">
      <c r="A156" s="6">
        <v>43331</v>
      </c>
      <c r="B156" s="5" t="s">
        <v>27</v>
      </c>
      <c r="C156" s="5" t="s">
        <v>6785</v>
      </c>
      <c r="D156" s="148">
        <v>90</v>
      </c>
      <c r="E156" s="1">
        <v>0</v>
      </c>
      <c r="F156" s="5" t="s">
        <v>6786</v>
      </c>
    </row>
    <row r="157" spans="1:6" x14ac:dyDescent="0.25">
      <c r="A157" s="6">
        <v>43331</v>
      </c>
      <c r="B157" s="5" t="s">
        <v>27</v>
      </c>
      <c r="C157" s="5" t="s">
        <v>6787</v>
      </c>
      <c r="D157" s="148">
        <v>90</v>
      </c>
      <c r="E157" s="1">
        <v>0</v>
      </c>
      <c r="F157" s="5" t="s">
        <v>6788</v>
      </c>
    </row>
    <row r="158" spans="1:6" x14ac:dyDescent="0.25">
      <c r="A158" s="6">
        <v>43331</v>
      </c>
      <c r="B158" s="5" t="s">
        <v>27</v>
      </c>
      <c r="C158" s="5" t="s">
        <v>6789</v>
      </c>
      <c r="D158" s="148">
        <v>3544.59</v>
      </c>
      <c r="E158" s="1">
        <v>0</v>
      </c>
      <c r="F158" s="5" t="s">
        <v>6786</v>
      </c>
    </row>
    <row r="159" spans="1:6" x14ac:dyDescent="0.25">
      <c r="A159" s="6">
        <v>43331</v>
      </c>
      <c r="B159" s="5" t="s">
        <v>27</v>
      </c>
      <c r="C159" s="5" t="s">
        <v>6790</v>
      </c>
      <c r="D159" s="148">
        <v>428369.98</v>
      </c>
      <c r="E159" s="1">
        <v>0</v>
      </c>
      <c r="F159" s="5" t="s">
        <v>6788</v>
      </c>
    </row>
    <row r="160" spans="1:6" x14ac:dyDescent="0.25">
      <c r="A160" s="6">
        <v>43331</v>
      </c>
      <c r="B160" s="5" t="s">
        <v>27</v>
      </c>
      <c r="C160" s="5" t="s">
        <v>6791</v>
      </c>
      <c r="D160" s="148">
        <v>90</v>
      </c>
      <c r="E160" s="1">
        <v>0</v>
      </c>
      <c r="F160" s="5" t="s">
        <v>6792</v>
      </c>
    </row>
    <row r="161" spans="1:6" x14ac:dyDescent="0.25">
      <c r="A161" s="6">
        <v>43331</v>
      </c>
      <c r="B161" s="5" t="s">
        <v>27</v>
      </c>
      <c r="C161" s="5" t="s">
        <v>6793</v>
      </c>
      <c r="D161" s="148">
        <v>200313.7</v>
      </c>
      <c r="E161" s="1">
        <v>0</v>
      </c>
      <c r="F161" s="5" t="s">
        <v>6792</v>
      </c>
    </row>
    <row r="162" spans="1:6" x14ac:dyDescent="0.25">
      <c r="A162" s="6">
        <v>43332</v>
      </c>
      <c r="B162" s="5" t="s">
        <v>27</v>
      </c>
      <c r="C162" s="5" t="s">
        <v>6794</v>
      </c>
      <c r="D162" s="148">
        <v>300</v>
      </c>
      <c r="E162" s="1">
        <v>0</v>
      </c>
      <c r="F162" s="5" t="s">
        <v>6795</v>
      </c>
    </row>
    <row r="163" spans="1:6" x14ac:dyDescent="0.25">
      <c r="A163" s="6">
        <v>43332</v>
      </c>
      <c r="B163" s="5" t="s">
        <v>26</v>
      </c>
      <c r="C163" s="5" t="s">
        <v>6796</v>
      </c>
      <c r="D163" s="1">
        <v>0</v>
      </c>
      <c r="E163" s="148">
        <v>50453</v>
      </c>
      <c r="F163" s="5" t="s">
        <v>6796</v>
      </c>
    </row>
    <row r="164" spans="1:6" x14ac:dyDescent="0.25">
      <c r="A164" s="6">
        <v>43332</v>
      </c>
      <c r="B164" s="5" t="s">
        <v>26</v>
      </c>
      <c r="C164" s="5" t="s">
        <v>6796</v>
      </c>
      <c r="D164" s="1">
        <v>0</v>
      </c>
      <c r="E164" s="148">
        <v>43002</v>
      </c>
      <c r="F164" s="5" t="s">
        <v>6796</v>
      </c>
    </row>
    <row r="165" spans="1:6" x14ac:dyDescent="0.25">
      <c r="A165" s="6">
        <v>43332</v>
      </c>
      <c r="B165" s="5" t="s">
        <v>6797</v>
      </c>
      <c r="C165" s="5" t="s">
        <v>6798</v>
      </c>
      <c r="D165" s="148">
        <v>5089</v>
      </c>
      <c r="E165" s="1">
        <v>0</v>
      </c>
      <c r="F165" s="5" t="s">
        <v>28</v>
      </c>
    </row>
    <row r="166" spans="1:6" x14ac:dyDescent="0.25">
      <c r="A166" s="6">
        <v>43332</v>
      </c>
      <c r="B166" s="5" t="s">
        <v>27</v>
      </c>
      <c r="C166" s="5" t="s">
        <v>6799</v>
      </c>
      <c r="D166" s="1">
        <v>0</v>
      </c>
      <c r="E166" s="300">
        <v>7139.83</v>
      </c>
      <c r="F166" s="5" t="s">
        <v>6800</v>
      </c>
    </row>
    <row r="167" spans="1:6" x14ac:dyDescent="0.25">
      <c r="A167" s="6">
        <v>43332</v>
      </c>
      <c r="B167" s="5" t="s">
        <v>27</v>
      </c>
      <c r="C167" s="5" t="s">
        <v>6801</v>
      </c>
      <c r="D167" s="300">
        <v>7139.83</v>
      </c>
      <c r="E167" s="1">
        <v>0</v>
      </c>
      <c r="F167" s="5" t="s">
        <v>6800</v>
      </c>
    </row>
    <row r="168" spans="1:6" x14ac:dyDescent="0.25">
      <c r="A168" s="6">
        <v>43338</v>
      </c>
      <c r="B168" s="5" t="s">
        <v>6802</v>
      </c>
      <c r="C168" s="5" t="s">
        <v>6803</v>
      </c>
      <c r="D168" s="148">
        <v>200000</v>
      </c>
      <c r="E168" s="1">
        <v>0</v>
      </c>
      <c r="F168" s="5" t="s">
        <v>28</v>
      </c>
    </row>
    <row r="169" spans="1:6" x14ac:dyDescent="0.25">
      <c r="A169" s="6">
        <v>43338</v>
      </c>
      <c r="B169" s="5" t="s">
        <v>27</v>
      </c>
      <c r="C169" s="5" t="s">
        <v>6804</v>
      </c>
      <c r="D169" s="148">
        <v>3500</v>
      </c>
      <c r="E169" s="1">
        <v>0</v>
      </c>
      <c r="F169" s="5" t="s">
        <v>6805</v>
      </c>
    </row>
    <row r="170" spans="1:6" x14ac:dyDescent="0.25">
      <c r="A170" s="6">
        <v>43338</v>
      </c>
      <c r="B170" s="5" t="s">
        <v>6806</v>
      </c>
      <c r="C170" s="5" t="s">
        <v>6807</v>
      </c>
      <c r="D170" s="1">
        <v>0</v>
      </c>
      <c r="E170" s="148">
        <v>65781</v>
      </c>
      <c r="F170" s="5" t="s">
        <v>28</v>
      </c>
    </row>
    <row r="171" spans="1:6" x14ac:dyDescent="0.25">
      <c r="A171" s="6">
        <v>43338</v>
      </c>
      <c r="B171" s="5" t="s">
        <v>6808</v>
      </c>
      <c r="C171" s="5" t="s">
        <v>6809</v>
      </c>
      <c r="D171" s="1">
        <v>0</v>
      </c>
      <c r="E171" s="148">
        <v>17735.150000000001</v>
      </c>
      <c r="F171" s="5" t="s">
        <v>28</v>
      </c>
    </row>
    <row r="172" spans="1:6" x14ac:dyDescent="0.25">
      <c r="A172" s="6">
        <v>43338</v>
      </c>
      <c r="B172" s="5" t="s">
        <v>6810</v>
      </c>
      <c r="C172" s="5" t="s">
        <v>6811</v>
      </c>
      <c r="D172" s="1">
        <v>0</v>
      </c>
      <c r="E172" s="148">
        <v>66557</v>
      </c>
      <c r="F172" s="5" t="s">
        <v>28</v>
      </c>
    </row>
    <row r="173" spans="1:6" x14ac:dyDescent="0.25">
      <c r="A173" s="6">
        <v>43338</v>
      </c>
      <c r="B173" s="5" t="s">
        <v>6812</v>
      </c>
      <c r="C173" s="5" t="s">
        <v>6813</v>
      </c>
      <c r="D173" s="1">
        <v>0</v>
      </c>
      <c r="E173" s="148">
        <v>36481</v>
      </c>
      <c r="F173" s="5" t="s">
        <v>28</v>
      </c>
    </row>
    <row r="174" spans="1:6" x14ac:dyDescent="0.25">
      <c r="A174" s="6">
        <v>43338</v>
      </c>
      <c r="B174" s="5" t="s">
        <v>6814</v>
      </c>
      <c r="C174" s="5" t="s">
        <v>6815</v>
      </c>
      <c r="D174" s="1">
        <v>0</v>
      </c>
      <c r="E174" s="148">
        <v>44123</v>
      </c>
      <c r="F174" s="5" t="s">
        <v>28</v>
      </c>
    </row>
    <row r="175" spans="1:6" x14ac:dyDescent="0.25">
      <c r="A175" s="6">
        <v>43338</v>
      </c>
      <c r="B175" s="5" t="s">
        <v>6816</v>
      </c>
      <c r="C175" s="5" t="s">
        <v>6817</v>
      </c>
      <c r="D175" s="1">
        <v>0</v>
      </c>
      <c r="E175" s="148">
        <v>73023</v>
      </c>
      <c r="F175" s="5" t="s">
        <v>28</v>
      </c>
    </row>
    <row r="176" spans="1:6" x14ac:dyDescent="0.25">
      <c r="A176" s="6">
        <v>43338</v>
      </c>
      <c r="B176" s="5" t="s">
        <v>6818</v>
      </c>
      <c r="C176" s="5">
        <v>5947001030</v>
      </c>
      <c r="D176" s="1">
        <v>0</v>
      </c>
      <c r="E176" s="148">
        <v>1126.75</v>
      </c>
      <c r="F176" s="5" t="s">
        <v>28</v>
      </c>
    </row>
    <row r="177" spans="1:6" x14ac:dyDescent="0.25">
      <c r="A177" s="6">
        <v>43338</v>
      </c>
      <c r="B177" s="5" t="s">
        <v>6819</v>
      </c>
      <c r="C177" s="5">
        <v>5947001043</v>
      </c>
      <c r="D177" s="1">
        <v>0</v>
      </c>
      <c r="E177" s="148">
        <v>789</v>
      </c>
      <c r="F177" s="5" t="s">
        <v>28</v>
      </c>
    </row>
    <row r="178" spans="1:6" x14ac:dyDescent="0.25">
      <c r="A178" s="6">
        <v>43338</v>
      </c>
      <c r="B178" s="5" t="s">
        <v>6819</v>
      </c>
      <c r="C178" s="5">
        <v>5947001043</v>
      </c>
      <c r="D178" s="1">
        <v>0</v>
      </c>
      <c r="E178" s="148">
        <v>16690.330000000002</v>
      </c>
      <c r="F178" s="5" t="s">
        <v>28</v>
      </c>
    </row>
    <row r="179" spans="1:6" x14ac:dyDescent="0.25">
      <c r="A179" s="6">
        <v>43338</v>
      </c>
      <c r="B179" s="5" t="s">
        <v>6691</v>
      </c>
      <c r="C179" s="5" t="s">
        <v>6820</v>
      </c>
      <c r="D179" s="1">
        <v>0</v>
      </c>
      <c r="E179" s="148">
        <v>17613.05</v>
      </c>
      <c r="F179" s="5" t="s">
        <v>28</v>
      </c>
    </row>
    <row r="180" spans="1:6" x14ac:dyDescent="0.25">
      <c r="A180" s="6">
        <v>43338</v>
      </c>
      <c r="B180" s="5" t="s">
        <v>6691</v>
      </c>
      <c r="C180" s="5" t="s">
        <v>6821</v>
      </c>
      <c r="D180" s="1">
        <v>0</v>
      </c>
      <c r="E180" s="148">
        <v>50340.81</v>
      </c>
      <c r="F180" s="5" t="s">
        <v>28</v>
      </c>
    </row>
    <row r="181" spans="1:6" x14ac:dyDescent="0.25">
      <c r="A181" s="6">
        <v>43338</v>
      </c>
      <c r="B181" s="5" t="s">
        <v>6691</v>
      </c>
      <c r="C181" s="5" t="s">
        <v>6822</v>
      </c>
      <c r="D181" s="1">
        <v>0</v>
      </c>
      <c r="E181" s="148">
        <v>25473.06</v>
      </c>
      <c r="F181" s="5" t="s">
        <v>28</v>
      </c>
    </row>
    <row r="182" spans="1:6" x14ac:dyDescent="0.25">
      <c r="A182" s="6">
        <v>43338</v>
      </c>
      <c r="B182" s="5" t="s">
        <v>6823</v>
      </c>
      <c r="C182" s="5">
        <v>5947001060</v>
      </c>
      <c r="D182" s="1">
        <v>0</v>
      </c>
      <c r="E182" s="148">
        <v>10999.46</v>
      </c>
      <c r="F182" s="5" t="s">
        <v>28</v>
      </c>
    </row>
    <row r="183" spans="1:6" x14ac:dyDescent="0.25">
      <c r="A183" s="6">
        <v>43338</v>
      </c>
      <c r="B183" s="5" t="s">
        <v>6823</v>
      </c>
      <c r="C183" s="5">
        <v>5947001060</v>
      </c>
      <c r="D183" s="1">
        <v>0</v>
      </c>
      <c r="E183" s="148">
        <v>11383.2</v>
      </c>
      <c r="F183" s="5" t="s">
        <v>28</v>
      </c>
    </row>
    <row r="184" spans="1:6" x14ac:dyDescent="0.25">
      <c r="A184" s="6">
        <v>43338</v>
      </c>
      <c r="B184" s="5" t="s">
        <v>6823</v>
      </c>
      <c r="C184" s="5">
        <v>5947001060</v>
      </c>
      <c r="D184" s="1">
        <v>0</v>
      </c>
      <c r="E184" s="148">
        <v>8139</v>
      </c>
      <c r="F184" s="5" t="s">
        <v>28</v>
      </c>
    </row>
    <row r="185" spans="1:6" x14ac:dyDescent="0.25">
      <c r="A185" s="6">
        <v>43338</v>
      </c>
      <c r="B185" s="5" t="s">
        <v>6749</v>
      </c>
      <c r="C185" s="5" t="s">
        <v>6824</v>
      </c>
      <c r="D185" s="1">
        <v>0</v>
      </c>
      <c r="E185" s="148">
        <v>19385</v>
      </c>
      <c r="F185" s="5" t="s">
        <v>28</v>
      </c>
    </row>
    <row r="186" spans="1:6" x14ac:dyDescent="0.25">
      <c r="A186" s="6">
        <v>43338</v>
      </c>
      <c r="B186" s="5" t="s">
        <v>6825</v>
      </c>
      <c r="C186" s="5" t="s">
        <v>6826</v>
      </c>
      <c r="D186" s="1">
        <v>0</v>
      </c>
      <c r="E186" s="148">
        <v>500000</v>
      </c>
      <c r="F186" s="5" t="s">
        <v>28</v>
      </c>
    </row>
    <row r="187" spans="1:6" x14ac:dyDescent="0.25">
      <c r="A187" s="6">
        <v>43338</v>
      </c>
      <c r="B187" s="5" t="s">
        <v>6827</v>
      </c>
      <c r="C187" s="5" t="s">
        <v>6828</v>
      </c>
      <c r="D187" s="1">
        <v>0</v>
      </c>
      <c r="E187" s="148">
        <v>28920</v>
      </c>
      <c r="F187" s="5" t="s">
        <v>28</v>
      </c>
    </row>
    <row r="188" spans="1:6" x14ac:dyDescent="0.25">
      <c r="A188" s="6">
        <v>43338</v>
      </c>
      <c r="B188" s="5" t="s">
        <v>6829</v>
      </c>
      <c r="C188" s="5">
        <v>5947001069</v>
      </c>
      <c r="D188" s="1">
        <v>0</v>
      </c>
      <c r="E188" s="148">
        <v>9326</v>
      </c>
      <c r="F188" s="5" t="s">
        <v>28</v>
      </c>
    </row>
    <row r="189" spans="1:6" x14ac:dyDescent="0.25">
      <c r="A189" s="6">
        <v>43338</v>
      </c>
      <c r="B189" s="5" t="s">
        <v>6830</v>
      </c>
      <c r="C189" s="5" t="s">
        <v>6831</v>
      </c>
      <c r="D189" s="1">
        <v>0</v>
      </c>
      <c r="E189" s="148">
        <v>13649</v>
      </c>
      <c r="F189" s="5" t="s">
        <v>28</v>
      </c>
    </row>
    <row r="190" spans="1:6" x14ac:dyDescent="0.25">
      <c r="A190" s="6">
        <v>43338</v>
      </c>
      <c r="B190" s="5" t="s">
        <v>6832</v>
      </c>
      <c r="C190" s="5" t="s">
        <v>6833</v>
      </c>
      <c r="D190" s="1">
        <v>0</v>
      </c>
      <c r="E190" s="148">
        <v>20000</v>
      </c>
      <c r="F190" s="5" t="s">
        <v>28</v>
      </c>
    </row>
    <row r="191" spans="1:6" x14ac:dyDescent="0.25">
      <c r="A191" s="6">
        <v>43338</v>
      </c>
      <c r="B191" s="5" t="s">
        <v>6832</v>
      </c>
      <c r="C191" s="5" t="s">
        <v>6834</v>
      </c>
      <c r="D191" s="1">
        <v>0</v>
      </c>
      <c r="E191" s="148">
        <v>23654</v>
      </c>
      <c r="F191" s="5" t="s">
        <v>28</v>
      </c>
    </row>
    <row r="192" spans="1:6" x14ac:dyDescent="0.25">
      <c r="A192" s="6">
        <v>43338</v>
      </c>
      <c r="B192" s="5" t="s">
        <v>6832</v>
      </c>
      <c r="C192" s="5" t="s">
        <v>6835</v>
      </c>
      <c r="D192" s="1">
        <v>0</v>
      </c>
      <c r="E192" s="148">
        <v>30340</v>
      </c>
      <c r="F192" s="5" t="s">
        <v>28</v>
      </c>
    </row>
    <row r="193" spans="1:6" x14ac:dyDescent="0.25">
      <c r="A193" s="6">
        <v>43338</v>
      </c>
      <c r="B193" s="5" t="s">
        <v>6832</v>
      </c>
      <c r="C193" s="5" t="s">
        <v>6836</v>
      </c>
      <c r="D193" s="1">
        <v>0</v>
      </c>
      <c r="E193" s="148">
        <v>3830</v>
      </c>
      <c r="F193" s="5" t="s">
        <v>28</v>
      </c>
    </row>
    <row r="194" spans="1:6" x14ac:dyDescent="0.25">
      <c r="A194" s="6">
        <v>43338</v>
      </c>
      <c r="B194" s="5" t="s">
        <v>6832</v>
      </c>
      <c r="C194" s="5" t="s">
        <v>6837</v>
      </c>
      <c r="D194" s="1">
        <v>0</v>
      </c>
      <c r="E194" s="148">
        <v>3711</v>
      </c>
      <c r="F194" s="5" t="s">
        <v>28</v>
      </c>
    </row>
    <row r="195" spans="1:6" x14ac:dyDescent="0.25">
      <c r="A195" s="6">
        <v>43338</v>
      </c>
      <c r="B195" s="5" t="s">
        <v>6832</v>
      </c>
      <c r="C195" s="5" t="s">
        <v>6838</v>
      </c>
      <c r="D195" s="1">
        <v>0</v>
      </c>
      <c r="E195" s="148">
        <v>10755</v>
      </c>
      <c r="F195" s="5" t="s">
        <v>28</v>
      </c>
    </row>
    <row r="196" spans="1:6" x14ac:dyDescent="0.25">
      <c r="A196" s="6">
        <v>43338</v>
      </c>
      <c r="B196" s="5" t="s">
        <v>6839</v>
      </c>
      <c r="C196" s="5" t="s">
        <v>6840</v>
      </c>
      <c r="D196" s="1">
        <v>0</v>
      </c>
      <c r="E196" s="148">
        <v>500000</v>
      </c>
      <c r="F196" s="5" t="s">
        <v>28</v>
      </c>
    </row>
    <row r="197" spans="1:6" x14ac:dyDescent="0.25">
      <c r="A197" s="6">
        <v>43338</v>
      </c>
      <c r="B197" s="5" t="s">
        <v>6841</v>
      </c>
      <c r="C197" s="5" t="s">
        <v>6842</v>
      </c>
      <c r="D197" s="1">
        <v>0</v>
      </c>
      <c r="E197" s="148">
        <v>32215</v>
      </c>
      <c r="F197" s="5" t="s">
        <v>28</v>
      </c>
    </row>
    <row r="198" spans="1:6" x14ac:dyDescent="0.25">
      <c r="A198" s="6">
        <v>43338</v>
      </c>
      <c r="B198" s="5" t="s">
        <v>6841</v>
      </c>
      <c r="C198" s="5" t="s">
        <v>6843</v>
      </c>
      <c r="D198" s="1">
        <v>0</v>
      </c>
      <c r="E198" s="148">
        <v>20691</v>
      </c>
      <c r="F198" s="5" t="s">
        <v>28</v>
      </c>
    </row>
    <row r="199" spans="1:6" x14ac:dyDescent="0.25">
      <c r="A199" s="6">
        <v>43338</v>
      </c>
      <c r="B199" s="5" t="s">
        <v>6841</v>
      </c>
      <c r="C199" s="5" t="s">
        <v>6844</v>
      </c>
      <c r="D199" s="1">
        <v>0</v>
      </c>
      <c r="E199" s="148">
        <v>89187.63</v>
      </c>
      <c r="F199" s="5" t="s">
        <v>28</v>
      </c>
    </row>
    <row r="200" spans="1:6" x14ac:dyDescent="0.25">
      <c r="A200" s="6">
        <v>43338</v>
      </c>
      <c r="B200" s="5" t="s">
        <v>6845</v>
      </c>
      <c r="C200" s="5" t="s">
        <v>6846</v>
      </c>
      <c r="D200" s="1">
        <v>0</v>
      </c>
      <c r="E200" s="148">
        <v>6733</v>
      </c>
      <c r="F200" s="5" t="s">
        <v>28</v>
      </c>
    </row>
    <row r="201" spans="1:6" x14ac:dyDescent="0.25">
      <c r="A201" s="6">
        <v>43338</v>
      </c>
      <c r="B201" s="5" t="s">
        <v>6203</v>
      </c>
      <c r="C201" s="5" t="s">
        <v>6752</v>
      </c>
      <c r="D201" s="1">
        <v>0</v>
      </c>
      <c r="E201" s="148">
        <v>1500</v>
      </c>
      <c r="F201" s="5" t="s">
        <v>28</v>
      </c>
    </row>
    <row r="202" spans="1:6" x14ac:dyDescent="0.25">
      <c r="A202" s="6">
        <v>43338</v>
      </c>
      <c r="B202" s="5" t="s">
        <v>6818</v>
      </c>
      <c r="C202" s="5">
        <v>5947001030</v>
      </c>
      <c r="D202" s="1">
        <v>0</v>
      </c>
      <c r="E202" s="148">
        <v>3085.63</v>
      </c>
      <c r="F202" s="5" t="s">
        <v>28</v>
      </c>
    </row>
    <row r="203" spans="1:6" x14ac:dyDescent="0.25">
      <c r="A203" s="6">
        <v>43338</v>
      </c>
      <c r="B203" s="5" t="s">
        <v>6847</v>
      </c>
      <c r="C203" s="5">
        <v>5947000988</v>
      </c>
      <c r="D203" s="1">
        <v>0</v>
      </c>
      <c r="E203" s="148">
        <v>1322.76</v>
      </c>
      <c r="F203" s="5" t="s">
        <v>28</v>
      </c>
    </row>
    <row r="204" spans="1:6" x14ac:dyDescent="0.25">
      <c r="A204" s="6">
        <v>43338</v>
      </c>
      <c r="B204" s="5" t="s">
        <v>6847</v>
      </c>
      <c r="C204" s="5">
        <v>5947000988</v>
      </c>
      <c r="D204" s="1">
        <v>0</v>
      </c>
      <c r="E204" s="148">
        <v>5404</v>
      </c>
      <c r="F204" s="5" t="s">
        <v>28</v>
      </c>
    </row>
    <row r="205" spans="1:6" x14ac:dyDescent="0.25">
      <c r="A205" s="6">
        <v>43338</v>
      </c>
      <c r="B205" s="5" t="s">
        <v>6847</v>
      </c>
      <c r="C205" s="5">
        <v>5947000988</v>
      </c>
      <c r="D205" s="1">
        <v>0</v>
      </c>
      <c r="E205" s="148">
        <v>8272.14</v>
      </c>
      <c r="F205" s="5" t="s">
        <v>28</v>
      </c>
    </row>
    <row r="206" spans="1:6" x14ac:dyDescent="0.25">
      <c r="A206" s="6">
        <v>43338</v>
      </c>
      <c r="B206" s="5" t="s">
        <v>6203</v>
      </c>
      <c r="C206" s="5" t="s">
        <v>6848</v>
      </c>
      <c r="D206" s="1">
        <v>0</v>
      </c>
      <c r="E206" s="148">
        <v>2000</v>
      </c>
      <c r="F206" s="5" t="s">
        <v>28</v>
      </c>
    </row>
    <row r="207" spans="1:6" x14ac:dyDescent="0.25">
      <c r="A207" s="6">
        <v>43338</v>
      </c>
      <c r="B207" s="5" t="s">
        <v>6203</v>
      </c>
      <c r="C207" s="5" t="s">
        <v>6848</v>
      </c>
      <c r="D207" s="1">
        <v>0</v>
      </c>
      <c r="E207" s="148">
        <v>2000</v>
      </c>
      <c r="F207" s="5" t="s">
        <v>28</v>
      </c>
    </row>
    <row r="208" spans="1:6" x14ac:dyDescent="0.25">
      <c r="A208" s="6">
        <v>43338</v>
      </c>
      <c r="B208" s="5" t="s">
        <v>6203</v>
      </c>
      <c r="C208" s="5" t="s">
        <v>6752</v>
      </c>
      <c r="D208" s="1">
        <v>0</v>
      </c>
      <c r="E208" s="148">
        <v>1500</v>
      </c>
      <c r="F208" s="5" t="s">
        <v>28</v>
      </c>
    </row>
    <row r="209" spans="1:6" x14ac:dyDescent="0.25">
      <c r="A209" s="6">
        <v>43338</v>
      </c>
      <c r="B209" s="5" t="s">
        <v>6845</v>
      </c>
      <c r="C209" s="5" t="s">
        <v>6849</v>
      </c>
      <c r="D209" s="1">
        <v>0</v>
      </c>
      <c r="E209" s="148">
        <v>18195</v>
      </c>
      <c r="F209" s="5" t="s">
        <v>28</v>
      </c>
    </row>
    <row r="210" spans="1:6" x14ac:dyDescent="0.25">
      <c r="A210" s="6">
        <v>43338</v>
      </c>
      <c r="B210" s="5" t="s">
        <v>6845</v>
      </c>
      <c r="C210" s="5" t="s">
        <v>6849</v>
      </c>
      <c r="D210" s="1">
        <v>0</v>
      </c>
      <c r="E210" s="148">
        <v>3727</v>
      </c>
      <c r="F210" s="5" t="s">
        <v>28</v>
      </c>
    </row>
    <row r="211" spans="1:6" x14ac:dyDescent="0.25">
      <c r="A211" s="6">
        <v>43339</v>
      </c>
      <c r="B211" s="5" t="s">
        <v>6850</v>
      </c>
      <c r="C211" s="5" t="s">
        <v>6851</v>
      </c>
      <c r="D211" s="148">
        <v>50</v>
      </c>
      <c r="E211" s="1">
        <v>0</v>
      </c>
      <c r="F211" s="5" t="s">
        <v>28</v>
      </c>
    </row>
    <row r="212" spans="1:6" x14ac:dyDescent="0.25">
      <c r="A212" s="6">
        <v>43339</v>
      </c>
      <c r="B212" s="5" t="s">
        <v>6852</v>
      </c>
      <c r="C212" s="5" t="s">
        <v>6853</v>
      </c>
      <c r="D212" s="148">
        <v>7717.74</v>
      </c>
      <c r="E212" s="1">
        <v>0</v>
      </c>
      <c r="F212" s="5" t="s">
        <v>28</v>
      </c>
    </row>
    <row r="213" spans="1:6" x14ac:dyDescent="0.25">
      <c r="A213" s="6">
        <v>43339</v>
      </c>
      <c r="B213" s="5" t="s">
        <v>6854</v>
      </c>
      <c r="C213" s="5" t="s">
        <v>6855</v>
      </c>
      <c r="D213" s="148">
        <v>26525.31</v>
      </c>
      <c r="E213" s="1">
        <v>0</v>
      </c>
      <c r="F213" s="5" t="s">
        <v>28</v>
      </c>
    </row>
    <row r="214" spans="1:6" x14ac:dyDescent="0.25">
      <c r="A214" s="6">
        <v>43339</v>
      </c>
      <c r="B214" s="5" t="s">
        <v>6854</v>
      </c>
      <c r="C214" s="5" t="s">
        <v>6855</v>
      </c>
      <c r="D214" s="148">
        <v>50</v>
      </c>
      <c r="E214" s="1">
        <v>0</v>
      </c>
      <c r="F214" s="5" t="s">
        <v>28</v>
      </c>
    </row>
    <row r="215" spans="1:6" x14ac:dyDescent="0.25">
      <c r="A215" s="6">
        <v>43339</v>
      </c>
      <c r="B215" s="5" t="s">
        <v>6850</v>
      </c>
      <c r="C215" s="5" t="s">
        <v>6851</v>
      </c>
      <c r="D215" s="148">
        <v>6248.33</v>
      </c>
      <c r="E215" s="1">
        <v>0</v>
      </c>
      <c r="F215" s="5" t="s">
        <v>28</v>
      </c>
    </row>
    <row r="216" spans="1:6" x14ac:dyDescent="0.25">
      <c r="A216" s="6">
        <v>43339</v>
      </c>
      <c r="B216" s="5" t="s">
        <v>6852</v>
      </c>
      <c r="C216" s="5" t="s">
        <v>6853</v>
      </c>
      <c r="D216" s="148">
        <v>50</v>
      </c>
      <c r="E216" s="1">
        <v>0</v>
      </c>
      <c r="F216" s="5" t="s">
        <v>28</v>
      </c>
    </row>
    <row r="217" spans="1:6" x14ac:dyDescent="0.25">
      <c r="A217" s="6">
        <v>43339</v>
      </c>
      <c r="B217" s="5" t="s">
        <v>6856</v>
      </c>
      <c r="C217" s="5" t="s">
        <v>6857</v>
      </c>
      <c r="D217" s="225">
        <v>5336.44</v>
      </c>
      <c r="E217" s="1">
        <v>0</v>
      </c>
      <c r="F217" s="5" t="s">
        <v>28</v>
      </c>
    </row>
    <row r="218" spans="1:6" x14ac:dyDescent="0.25">
      <c r="A218" s="6">
        <v>43339</v>
      </c>
      <c r="B218" s="5" t="s">
        <v>6856</v>
      </c>
      <c r="C218" s="5" t="s">
        <v>6857</v>
      </c>
      <c r="D218" s="148">
        <v>50</v>
      </c>
      <c r="E218" s="1">
        <v>0</v>
      </c>
      <c r="F218" s="5" t="s">
        <v>28</v>
      </c>
    </row>
    <row r="219" spans="1:6" x14ac:dyDescent="0.25">
      <c r="A219" s="6">
        <v>43339</v>
      </c>
      <c r="B219" s="5" t="s">
        <v>6858</v>
      </c>
      <c r="C219" s="5" t="s">
        <v>6859</v>
      </c>
      <c r="D219" s="148">
        <v>7645.17</v>
      </c>
      <c r="E219" s="1">
        <v>0</v>
      </c>
      <c r="F219" s="5" t="s">
        <v>28</v>
      </c>
    </row>
    <row r="220" spans="1:6" x14ac:dyDescent="0.25">
      <c r="A220" s="6">
        <v>43339</v>
      </c>
      <c r="B220" s="5" t="s">
        <v>6858</v>
      </c>
      <c r="C220" s="5" t="s">
        <v>6859</v>
      </c>
      <c r="D220" s="148">
        <v>50</v>
      </c>
      <c r="E220" s="1">
        <v>0</v>
      </c>
      <c r="F220" s="5" t="s">
        <v>28</v>
      </c>
    </row>
    <row r="221" spans="1:6" x14ac:dyDescent="0.25">
      <c r="A221" s="6">
        <v>43339</v>
      </c>
      <c r="B221" s="5" t="s">
        <v>6860</v>
      </c>
      <c r="C221" s="5" t="s">
        <v>6861</v>
      </c>
      <c r="D221" s="1">
        <v>0</v>
      </c>
      <c r="E221" s="148">
        <v>54809</v>
      </c>
      <c r="F221" s="5" t="s">
        <v>28</v>
      </c>
    </row>
    <row r="222" spans="1:6" x14ac:dyDescent="0.25">
      <c r="A222" s="6">
        <v>43339</v>
      </c>
      <c r="B222" s="5" t="s">
        <v>6862</v>
      </c>
      <c r="C222" s="5" t="s">
        <v>6863</v>
      </c>
      <c r="D222" s="1">
        <v>0</v>
      </c>
      <c r="E222" s="148">
        <v>23078</v>
      </c>
      <c r="F222" s="5" t="s">
        <v>28</v>
      </c>
    </row>
    <row r="223" spans="1:6" x14ac:dyDescent="0.25">
      <c r="A223" s="6">
        <v>43340</v>
      </c>
      <c r="B223" s="5" t="s">
        <v>6864</v>
      </c>
      <c r="C223" s="5" t="s">
        <v>6857</v>
      </c>
      <c r="D223" s="148">
        <v>20</v>
      </c>
      <c r="E223" s="1">
        <v>0</v>
      </c>
      <c r="F223" s="5" t="s">
        <v>28</v>
      </c>
    </row>
    <row r="224" spans="1:6" x14ac:dyDescent="0.25">
      <c r="A224" s="6">
        <v>43340</v>
      </c>
      <c r="B224" s="5" t="s">
        <v>6972</v>
      </c>
      <c r="C224" s="5" t="s">
        <v>6973</v>
      </c>
      <c r="D224" s="148">
        <v>15766.66</v>
      </c>
      <c r="E224" s="1">
        <v>0</v>
      </c>
      <c r="F224" s="5" t="s">
        <v>28</v>
      </c>
    </row>
    <row r="225" spans="1:6" x14ac:dyDescent="0.25">
      <c r="A225" s="6">
        <v>43340</v>
      </c>
      <c r="B225" s="5" t="s">
        <v>6972</v>
      </c>
      <c r="C225" s="5" t="s">
        <v>6973</v>
      </c>
      <c r="D225" s="148">
        <v>50</v>
      </c>
      <c r="E225" s="1">
        <v>0</v>
      </c>
      <c r="F225" s="5" t="s">
        <v>28</v>
      </c>
    </row>
    <row r="226" spans="1:6" x14ac:dyDescent="0.25">
      <c r="A226" s="6">
        <v>43340</v>
      </c>
      <c r="B226" s="5" t="s">
        <v>6974</v>
      </c>
      <c r="C226" s="5" t="s">
        <v>6975</v>
      </c>
      <c r="D226" s="148">
        <v>8327.39</v>
      </c>
      <c r="E226" s="1">
        <v>0</v>
      </c>
      <c r="F226" s="5" t="s">
        <v>28</v>
      </c>
    </row>
    <row r="227" spans="1:6" x14ac:dyDescent="0.25">
      <c r="A227" s="6">
        <v>43340</v>
      </c>
      <c r="B227" s="5" t="s">
        <v>6974</v>
      </c>
      <c r="C227" s="5" t="s">
        <v>6975</v>
      </c>
      <c r="D227" s="148">
        <v>50</v>
      </c>
      <c r="E227" s="1">
        <v>0</v>
      </c>
      <c r="F227" s="5" t="s">
        <v>28</v>
      </c>
    </row>
    <row r="228" spans="1:6" x14ac:dyDescent="0.25">
      <c r="A228" s="6">
        <v>43340</v>
      </c>
      <c r="B228" s="5" t="s">
        <v>6865</v>
      </c>
      <c r="C228" s="5" t="s">
        <v>6866</v>
      </c>
      <c r="D228" s="1">
        <v>0</v>
      </c>
      <c r="E228" s="148">
        <v>141065</v>
      </c>
      <c r="F228" s="5" t="s">
        <v>28</v>
      </c>
    </row>
    <row r="229" spans="1:6" x14ac:dyDescent="0.25">
      <c r="A229" s="6">
        <v>43340</v>
      </c>
      <c r="B229" s="5" t="s">
        <v>6867</v>
      </c>
      <c r="C229" s="5" t="s">
        <v>6868</v>
      </c>
      <c r="D229" s="148">
        <v>2404225.7799999998</v>
      </c>
      <c r="E229" s="1">
        <v>0</v>
      </c>
      <c r="F229" s="5" t="s">
        <v>28</v>
      </c>
    </row>
    <row r="230" spans="1:6" x14ac:dyDescent="0.25">
      <c r="A230" s="6">
        <v>43340</v>
      </c>
      <c r="B230" s="5" t="s">
        <v>6869</v>
      </c>
      <c r="C230" s="5" t="s">
        <v>6870</v>
      </c>
      <c r="D230" s="148">
        <v>4188236.58</v>
      </c>
      <c r="E230" s="1">
        <v>0</v>
      </c>
      <c r="F230" s="5" t="s">
        <v>28</v>
      </c>
    </row>
    <row r="231" spans="1:6" x14ac:dyDescent="0.25">
      <c r="A231" s="6">
        <v>43340</v>
      </c>
      <c r="B231" s="5" t="s">
        <v>6871</v>
      </c>
      <c r="C231" s="5" t="s">
        <v>6872</v>
      </c>
      <c r="D231" s="1">
        <v>0</v>
      </c>
      <c r="E231" s="148">
        <v>335335</v>
      </c>
      <c r="F231" s="5" t="s">
        <v>28</v>
      </c>
    </row>
    <row r="232" spans="1:6" x14ac:dyDescent="0.25">
      <c r="A232" s="6">
        <v>43340</v>
      </c>
      <c r="B232" s="5" t="s">
        <v>6871</v>
      </c>
      <c r="C232" s="5" t="s">
        <v>6873</v>
      </c>
      <c r="D232" s="1">
        <v>0</v>
      </c>
      <c r="E232" s="148">
        <v>61360</v>
      </c>
      <c r="F232" s="5" t="s">
        <v>28</v>
      </c>
    </row>
    <row r="233" spans="1:6" x14ac:dyDescent="0.25">
      <c r="A233" s="6">
        <v>43340</v>
      </c>
      <c r="B233" s="5" t="s">
        <v>26</v>
      </c>
      <c r="C233" s="5" t="s">
        <v>6874</v>
      </c>
      <c r="D233" s="148">
        <v>36731.230000000003</v>
      </c>
      <c r="E233" s="1">
        <v>0</v>
      </c>
      <c r="F233" s="5" t="s">
        <v>6868</v>
      </c>
    </row>
    <row r="234" spans="1:6" x14ac:dyDescent="0.25">
      <c r="A234" s="6">
        <v>43340</v>
      </c>
      <c r="B234" s="5" t="s">
        <v>26</v>
      </c>
      <c r="C234" s="5" t="s">
        <v>6875</v>
      </c>
      <c r="D234" s="148">
        <v>67058.31</v>
      </c>
      <c r="E234" s="1">
        <v>0</v>
      </c>
      <c r="F234" s="5" t="s">
        <v>6870</v>
      </c>
    </row>
    <row r="235" spans="1:6" x14ac:dyDescent="0.25">
      <c r="A235" s="6">
        <v>43341</v>
      </c>
      <c r="B235" s="5" t="s">
        <v>27</v>
      </c>
      <c r="C235" s="5" t="s">
        <v>6876</v>
      </c>
      <c r="D235" s="148">
        <v>1748.31</v>
      </c>
      <c r="E235" s="1">
        <v>0</v>
      </c>
      <c r="F235" s="5" t="s">
        <v>6877</v>
      </c>
    </row>
    <row r="236" spans="1:6" x14ac:dyDescent="0.25">
      <c r="A236" s="6">
        <v>43341</v>
      </c>
      <c r="B236" s="5" t="s">
        <v>27</v>
      </c>
      <c r="C236" s="5" t="s">
        <v>6878</v>
      </c>
      <c r="D236" s="148">
        <v>2801.7</v>
      </c>
      <c r="E236" s="1">
        <v>0</v>
      </c>
      <c r="F236" s="5" t="s">
        <v>6879</v>
      </c>
    </row>
    <row r="237" spans="1:6" x14ac:dyDescent="0.25">
      <c r="A237" s="6">
        <v>43341</v>
      </c>
      <c r="B237" s="5" t="s">
        <v>27</v>
      </c>
      <c r="C237" s="5" t="s">
        <v>6880</v>
      </c>
      <c r="D237" s="148">
        <v>90</v>
      </c>
      <c r="E237" s="1">
        <v>0</v>
      </c>
      <c r="F237" s="5" t="s">
        <v>6881</v>
      </c>
    </row>
    <row r="238" spans="1:6" x14ac:dyDescent="0.25">
      <c r="A238" s="6">
        <v>43341</v>
      </c>
      <c r="B238" s="5" t="s">
        <v>27</v>
      </c>
      <c r="C238" s="5" t="s">
        <v>6882</v>
      </c>
      <c r="D238" s="148">
        <v>261892.5</v>
      </c>
      <c r="E238" s="1">
        <v>0</v>
      </c>
      <c r="F238" s="5" t="s">
        <v>6881</v>
      </c>
    </row>
    <row r="239" spans="1:6" x14ac:dyDescent="0.25">
      <c r="A239" s="6">
        <v>43341</v>
      </c>
      <c r="B239" s="5" t="s">
        <v>27</v>
      </c>
      <c r="C239" s="5" t="s">
        <v>6883</v>
      </c>
      <c r="D239" s="148">
        <v>90</v>
      </c>
      <c r="E239" s="1">
        <v>0</v>
      </c>
      <c r="F239" s="5" t="s">
        <v>6884</v>
      </c>
    </row>
    <row r="240" spans="1:6" x14ac:dyDescent="0.25">
      <c r="A240" s="6">
        <v>43341</v>
      </c>
      <c r="B240" s="5" t="s">
        <v>27</v>
      </c>
      <c r="C240" s="5" t="s">
        <v>6885</v>
      </c>
      <c r="D240" s="148">
        <v>1996.91</v>
      </c>
      <c r="E240" s="1">
        <v>0</v>
      </c>
      <c r="F240" s="5" t="s">
        <v>6886</v>
      </c>
    </row>
    <row r="241" spans="1:6" x14ac:dyDescent="0.25">
      <c r="A241" s="6">
        <v>43341</v>
      </c>
      <c r="B241" s="5" t="s">
        <v>27</v>
      </c>
      <c r="C241" s="5" t="s">
        <v>6887</v>
      </c>
      <c r="D241" s="148">
        <v>406035.51</v>
      </c>
      <c r="E241" s="1">
        <v>0</v>
      </c>
      <c r="F241" s="5" t="s">
        <v>6884</v>
      </c>
    </row>
    <row r="242" spans="1:6" x14ac:dyDescent="0.25">
      <c r="A242" s="6">
        <v>43341</v>
      </c>
      <c r="B242" s="5" t="s">
        <v>6888</v>
      </c>
      <c r="C242" s="5" t="s">
        <v>6889</v>
      </c>
      <c r="D242" s="1">
        <v>0</v>
      </c>
      <c r="E242" s="148">
        <v>48101</v>
      </c>
      <c r="F242" s="5" t="s">
        <v>28</v>
      </c>
    </row>
    <row r="243" spans="1:6" x14ac:dyDescent="0.25">
      <c r="A243" s="6">
        <v>43341</v>
      </c>
      <c r="B243" s="5" t="s">
        <v>6890</v>
      </c>
      <c r="C243" s="5" t="s">
        <v>6891</v>
      </c>
      <c r="D243" s="1">
        <v>0</v>
      </c>
      <c r="E243" s="148">
        <v>25100</v>
      </c>
      <c r="F243" s="5" t="s">
        <v>28</v>
      </c>
    </row>
    <row r="244" spans="1:6" x14ac:dyDescent="0.25">
      <c r="A244" s="6">
        <v>43341</v>
      </c>
      <c r="B244" s="5" t="s">
        <v>6890</v>
      </c>
      <c r="C244" s="5" t="s">
        <v>6892</v>
      </c>
      <c r="D244" s="1">
        <v>0</v>
      </c>
      <c r="E244" s="148">
        <v>54880.63</v>
      </c>
      <c r="F244" s="5" t="s">
        <v>28</v>
      </c>
    </row>
    <row r="245" spans="1:6" x14ac:dyDescent="0.25">
      <c r="A245" s="6">
        <v>43341</v>
      </c>
      <c r="B245" s="5" t="s">
        <v>6893</v>
      </c>
      <c r="C245" s="5" t="s">
        <v>6894</v>
      </c>
      <c r="D245" s="148">
        <v>4087055.21</v>
      </c>
      <c r="E245" s="1">
        <v>0</v>
      </c>
      <c r="F245" s="5" t="s">
        <v>28</v>
      </c>
    </row>
    <row r="246" spans="1:6" x14ac:dyDescent="0.25">
      <c r="A246" s="6">
        <v>43341</v>
      </c>
      <c r="B246" s="5" t="s">
        <v>27</v>
      </c>
      <c r="C246" s="5" t="s">
        <v>6895</v>
      </c>
      <c r="D246" s="1">
        <v>0</v>
      </c>
      <c r="E246" s="148">
        <v>177608.28</v>
      </c>
      <c r="F246" s="5" t="s">
        <v>6896</v>
      </c>
    </row>
    <row r="247" spans="1:6" x14ac:dyDescent="0.25">
      <c r="A247" s="6">
        <v>43341</v>
      </c>
      <c r="B247" s="5" t="s">
        <v>27</v>
      </c>
      <c r="C247" s="5" t="s">
        <v>6897</v>
      </c>
      <c r="D247" s="1">
        <v>0</v>
      </c>
      <c r="E247" s="148">
        <v>42411.360000000001</v>
      </c>
      <c r="F247" s="5" t="s">
        <v>6898</v>
      </c>
    </row>
    <row r="248" spans="1:6" x14ac:dyDescent="0.25">
      <c r="A248" s="6">
        <v>43341</v>
      </c>
      <c r="B248" s="5" t="s">
        <v>26</v>
      </c>
      <c r="C248" s="5" t="s">
        <v>6899</v>
      </c>
      <c r="D248" s="148">
        <v>80424.149999999994</v>
      </c>
      <c r="E248" s="1">
        <v>0</v>
      </c>
      <c r="F248" s="5" t="s">
        <v>6894</v>
      </c>
    </row>
    <row r="249" spans="1:6" x14ac:dyDescent="0.25">
      <c r="A249" s="6">
        <v>43342</v>
      </c>
      <c r="B249" s="5" t="s">
        <v>27</v>
      </c>
      <c r="C249" s="5" t="s">
        <v>6900</v>
      </c>
      <c r="D249" s="148">
        <v>109027.5</v>
      </c>
      <c r="E249" s="1">
        <v>0</v>
      </c>
      <c r="F249" s="5" t="s">
        <v>6901</v>
      </c>
    </row>
    <row r="250" spans="1:6" x14ac:dyDescent="0.25">
      <c r="A250" s="6">
        <v>43342</v>
      </c>
      <c r="B250" s="5" t="s">
        <v>27</v>
      </c>
      <c r="C250" s="5" t="s">
        <v>6902</v>
      </c>
      <c r="D250" s="148">
        <v>64199</v>
      </c>
      <c r="E250" s="1">
        <v>0</v>
      </c>
      <c r="F250" s="5" t="s">
        <v>6903</v>
      </c>
    </row>
    <row r="251" spans="1:6" x14ac:dyDescent="0.25">
      <c r="A251" s="6">
        <v>43342</v>
      </c>
      <c r="B251" s="5" t="s">
        <v>6904</v>
      </c>
      <c r="C251" s="5" t="s">
        <v>6905</v>
      </c>
      <c r="D251" s="1">
        <v>0</v>
      </c>
      <c r="E251" s="148">
        <v>49068</v>
      </c>
      <c r="F251" s="5" t="s">
        <v>28</v>
      </c>
    </row>
    <row r="252" spans="1:6" x14ac:dyDescent="0.25">
      <c r="A252" s="6">
        <v>43342</v>
      </c>
      <c r="B252" s="5" t="s">
        <v>6906</v>
      </c>
      <c r="C252" s="5" t="s">
        <v>6907</v>
      </c>
      <c r="D252" s="148">
        <v>30448</v>
      </c>
      <c r="E252" s="1">
        <v>0</v>
      </c>
      <c r="F252" s="5" t="s">
        <v>28</v>
      </c>
    </row>
    <row r="253" spans="1:6" x14ac:dyDescent="0.25">
      <c r="A253" s="6">
        <v>43342</v>
      </c>
      <c r="B253" s="5" t="s">
        <v>6908</v>
      </c>
      <c r="C253" s="5" t="s">
        <v>6909</v>
      </c>
      <c r="D253" s="1">
        <v>0</v>
      </c>
      <c r="E253" s="148">
        <v>10557</v>
      </c>
      <c r="F253" s="5" t="s">
        <v>28</v>
      </c>
    </row>
    <row r="254" spans="1:6" x14ac:dyDescent="0.25">
      <c r="A254" s="6">
        <v>43342</v>
      </c>
      <c r="B254" s="5" t="s">
        <v>6908</v>
      </c>
      <c r="C254" s="5" t="s">
        <v>6910</v>
      </c>
      <c r="D254" s="1">
        <v>0</v>
      </c>
      <c r="E254" s="148">
        <v>71835</v>
      </c>
      <c r="F254" s="5" t="s">
        <v>28</v>
      </c>
    </row>
    <row r="255" spans="1:6" x14ac:dyDescent="0.25">
      <c r="A255" s="6">
        <v>43343</v>
      </c>
      <c r="B255" s="5" t="s">
        <v>6976</v>
      </c>
      <c r="C255" s="5" t="s">
        <v>6977</v>
      </c>
      <c r="D255" s="148">
        <v>50</v>
      </c>
      <c r="E255" s="1">
        <v>0</v>
      </c>
      <c r="F255" s="5" t="s">
        <v>28</v>
      </c>
    </row>
    <row r="256" spans="1:6" x14ac:dyDescent="0.25">
      <c r="A256" s="6">
        <v>43343</v>
      </c>
      <c r="B256" s="5" t="s">
        <v>6976</v>
      </c>
      <c r="C256" s="5" t="s">
        <v>6977</v>
      </c>
      <c r="D256" s="148">
        <v>5465.67</v>
      </c>
      <c r="E256" s="1">
        <v>0</v>
      </c>
      <c r="F256" s="5" t="s">
        <v>28</v>
      </c>
    </row>
    <row r="257" spans="1:6" x14ac:dyDescent="0.25">
      <c r="A257" s="6">
        <v>43345</v>
      </c>
      <c r="B257" s="5" t="s">
        <v>6911</v>
      </c>
      <c r="C257" s="5" t="s">
        <v>6912</v>
      </c>
      <c r="D257" s="1">
        <v>0</v>
      </c>
      <c r="E257" s="148">
        <v>100937</v>
      </c>
      <c r="F257" s="5" t="s">
        <v>28</v>
      </c>
    </row>
    <row r="258" spans="1:6" x14ac:dyDescent="0.25">
      <c r="A258" s="6">
        <v>43345</v>
      </c>
      <c r="B258" s="5" t="s">
        <v>6913</v>
      </c>
      <c r="C258" s="5" t="s">
        <v>6914</v>
      </c>
      <c r="D258" s="148">
        <v>6640</v>
      </c>
      <c r="E258" s="1">
        <v>0</v>
      </c>
      <c r="F258" s="5" t="s">
        <v>28</v>
      </c>
    </row>
    <row r="259" spans="1:6" x14ac:dyDescent="0.25">
      <c r="A259" s="6">
        <v>43345</v>
      </c>
      <c r="B259" s="5" t="s">
        <v>6915</v>
      </c>
      <c r="C259" s="5" t="s">
        <v>6916</v>
      </c>
      <c r="D259" s="148">
        <v>200000</v>
      </c>
      <c r="E259" s="1">
        <v>0</v>
      </c>
      <c r="F259" s="5" t="s">
        <v>28</v>
      </c>
    </row>
    <row r="260" spans="1:6" x14ac:dyDescent="0.25">
      <c r="A260" s="6">
        <v>43345</v>
      </c>
      <c r="B260" s="5" t="s">
        <v>6917</v>
      </c>
      <c r="C260" s="5" t="s">
        <v>6918</v>
      </c>
      <c r="D260" s="148">
        <v>200000</v>
      </c>
      <c r="E260" s="1">
        <v>0</v>
      </c>
      <c r="F260" s="5" t="s">
        <v>28</v>
      </c>
    </row>
    <row r="261" spans="1:6" x14ac:dyDescent="0.25">
      <c r="A261" s="6">
        <v>43345</v>
      </c>
      <c r="B261" s="5" t="s">
        <v>6919</v>
      </c>
      <c r="C261" s="5" t="s">
        <v>6920</v>
      </c>
      <c r="D261" s="148">
        <v>11800</v>
      </c>
      <c r="E261" s="1">
        <v>0</v>
      </c>
      <c r="F261" s="5" t="s">
        <v>28</v>
      </c>
    </row>
    <row r="262" spans="1:6" x14ac:dyDescent="0.25">
      <c r="A262" s="6">
        <v>43345</v>
      </c>
      <c r="B262" s="5" t="s">
        <v>6921</v>
      </c>
      <c r="C262" s="5" t="s">
        <v>6922</v>
      </c>
      <c r="D262" s="148">
        <v>5420</v>
      </c>
      <c r="E262" s="1">
        <v>0</v>
      </c>
      <c r="F262" s="5" t="s">
        <v>28</v>
      </c>
    </row>
    <row r="263" spans="1:6" x14ac:dyDescent="0.25">
      <c r="A263" s="6">
        <v>43345</v>
      </c>
      <c r="B263" s="5" t="s">
        <v>6923</v>
      </c>
      <c r="C263" s="5" t="s">
        <v>6924</v>
      </c>
      <c r="D263" s="148">
        <v>5755</v>
      </c>
      <c r="E263" s="1">
        <v>0</v>
      </c>
      <c r="F263" s="5" t="s">
        <v>28</v>
      </c>
    </row>
    <row r="264" spans="1:6" x14ac:dyDescent="0.25">
      <c r="A264" s="6">
        <v>43345</v>
      </c>
      <c r="B264" s="5" t="s">
        <v>6925</v>
      </c>
      <c r="C264" s="5" t="s">
        <v>6926</v>
      </c>
      <c r="D264" s="148">
        <v>5880</v>
      </c>
      <c r="E264" s="1">
        <v>0</v>
      </c>
      <c r="F264" s="5" t="s">
        <v>28</v>
      </c>
    </row>
    <row r="265" spans="1:6" x14ac:dyDescent="0.25">
      <c r="A265" s="6">
        <v>43345</v>
      </c>
      <c r="B265" s="5" t="s">
        <v>6927</v>
      </c>
      <c r="C265" s="5" t="s">
        <v>6928</v>
      </c>
      <c r="D265" s="1">
        <v>0</v>
      </c>
      <c r="E265" s="148">
        <v>20000</v>
      </c>
      <c r="F265" s="5" t="s">
        <v>28</v>
      </c>
    </row>
    <row r="266" spans="1:6" x14ac:dyDescent="0.25">
      <c r="A266" s="6">
        <v>43345</v>
      </c>
      <c r="B266" s="5" t="s">
        <v>6927</v>
      </c>
      <c r="C266" s="5" t="s">
        <v>6929</v>
      </c>
      <c r="D266" s="1">
        <v>0</v>
      </c>
      <c r="E266" s="148">
        <v>40000</v>
      </c>
      <c r="F266" s="5" t="s">
        <v>28</v>
      </c>
    </row>
    <row r="267" spans="1:6" x14ac:dyDescent="0.25">
      <c r="A267" s="6">
        <v>43345</v>
      </c>
      <c r="B267" s="5" t="s">
        <v>6203</v>
      </c>
      <c r="C267" s="5" t="s">
        <v>6848</v>
      </c>
      <c r="D267" s="1">
        <v>0</v>
      </c>
      <c r="E267" s="148">
        <v>2018</v>
      </c>
      <c r="F267" s="5" t="s">
        <v>28</v>
      </c>
    </row>
    <row r="268" spans="1:6" x14ac:dyDescent="0.25">
      <c r="A268" s="6">
        <v>43345</v>
      </c>
      <c r="B268" s="5" t="s">
        <v>26</v>
      </c>
      <c r="C268" s="5" t="s">
        <v>6930</v>
      </c>
      <c r="D268" s="148">
        <v>1256471.49</v>
      </c>
      <c r="E268" s="1">
        <v>0</v>
      </c>
      <c r="F268" s="5" t="s">
        <v>6930</v>
      </c>
    </row>
    <row r="269" spans="1:6" x14ac:dyDescent="0.25">
      <c r="A269" s="6">
        <v>43345</v>
      </c>
      <c r="B269" s="5" t="s">
        <v>26</v>
      </c>
      <c r="C269" s="5" t="s">
        <v>6931</v>
      </c>
      <c r="D269" s="148">
        <v>737</v>
      </c>
      <c r="E269" s="1">
        <v>0</v>
      </c>
      <c r="F269" s="5" t="s">
        <v>6931</v>
      </c>
    </row>
    <row r="270" spans="1:6" x14ac:dyDescent="0.25">
      <c r="A270" s="6">
        <v>43345</v>
      </c>
      <c r="B270" s="5" t="s">
        <v>6932</v>
      </c>
      <c r="C270" s="5" t="s">
        <v>6933</v>
      </c>
      <c r="D270" s="148">
        <v>19000</v>
      </c>
      <c r="E270" s="1">
        <v>0</v>
      </c>
      <c r="F270" s="5" t="s">
        <v>28</v>
      </c>
    </row>
    <row r="271" spans="1:6" x14ac:dyDescent="0.25">
      <c r="A271" s="6">
        <v>43345</v>
      </c>
      <c r="B271" s="5" t="s">
        <v>6934</v>
      </c>
      <c r="C271" s="5" t="s">
        <v>6935</v>
      </c>
      <c r="D271" s="148">
        <v>2160</v>
      </c>
      <c r="E271" s="1">
        <v>0</v>
      </c>
      <c r="F271" s="5" t="s">
        <v>28</v>
      </c>
    </row>
    <row r="272" spans="1:6" x14ac:dyDescent="0.25">
      <c r="A272" s="6">
        <v>43345</v>
      </c>
      <c r="B272" s="5" t="s">
        <v>6936</v>
      </c>
      <c r="C272" s="5" t="s">
        <v>6937</v>
      </c>
      <c r="D272" s="148">
        <v>1960</v>
      </c>
      <c r="E272" s="1">
        <v>0</v>
      </c>
      <c r="F272" s="5" t="s">
        <v>28</v>
      </c>
    </row>
    <row r="273" spans="1:6" x14ac:dyDescent="0.25">
      <c r="A273" s="6">
        <v>43345</v>
      </c>
      <c r="B273" s="5" t="s">
        <v>6938</v>
      </c>
      <c r="C273" s="5" t="s">
        <v>6939</v>
      </c>
      <c r="D273" s="148">
        <v>11740</v>
      </c>
      <c r="E273" s="1">
        <v>0</v>
      </c>
      <c r="F273" s="5" t="s">
        <v>28</v>
      </c>
    </row>
    <row r="274" spans="1:6" x14ac:dyDescent="0.25">
      <c r="A274" s="6">
        <v>43345</v>
      </c>
      <c r="B274" s="5" t="s">
        <v>6940</v>
      </c>
      <c r="C274" s="5" t="s">
        <v>6941</v>
      </c>
      <c r="D274" s="148">
        <v>4960</v>
      </c>
      <c r="E274" s="1">
        <v>0</v>
      </c>
      <c r="F274" s="5" t="s">
        <v>28</v>
      </c>
    </row>
    <row r="275" spans="1:6" x14ac:dyDescent="0.25">
      <c r="A275" s="6">
        <v>43345</v>
      </c>
      <c r="B275" s="5" t="s">
        <v>6942</v>
      </c>
      <c r="C275" s="5" t="s">
        <v>6943</v>
      </c>
      <c r="D275" s="148">
        <v>1925</v>
      </c>
      <c r="E275" s="1">
        <v>0</v>
      </c>
      <c r="F275" s="5" t="s">
        <v>28</v>
      </c>
    </row>
    <row r="276" spans="1:6" x14ac:dyDescent="0.25">
      <c r="A276" s="6">
        <v>43345</v>
      </c>
      <c r="B276" s="5" t="s">
        <v>6944</v>
      </c>
      <c r="C276" s="5" t="s">
        <v>6945</v>
      </c>
      <c r="D276" s="148">
        <v>9920</v>
      </c>
      <c r="E276" s="1">
        <v>0</v>
      </c>
      <c r="F276" s="5" t="s">
        <v>28</v>
      </c>
    </row>
    <row r="277" spans="1:6" x14ac:dyDescent="0.25">
      <c r="A277" s="6">
        <v>43345</v>
      </c>
      <c r="B277" s="5" t="s">
        <v>6946</v>
      </c>
      <c r="C277" s="5" t="s">
        <v>6947</v>
      </c>
      <c r="D277" s="148">
        <v>450</v>
      </c>
      <c r="E277" s="1">
        <v>0</v>
      </c>
      <c r="F277" s="5" t="s">
        <v>28</v>
      </c>
    </row>
    <row r="278" spans="1:6" x14ac:dyDescent="0.25">
      <c r="A278" s="6">
        <v>43345</v>
      </c>
      <c r="B278" s="5" t="s">
        <v>6948</v>
      </c>
      <c r="C278" s="5" t="s">
        <v>6949</v>
      </c>
      <c r="D278" s="148">
        <v>1925</v>
      </c>
      <c r="E278" s="1">
        <v>0</v>
      </c>
      <c r="F278" s="5" t="s">
        <v>28</v>
      </c>
    </row>
    <row r="279" spans="1:6" x14ac:dyDescent="0.25">
      <c r="A279" s="6">
        <v>43345</v>
      </c>
      <c r="B279" s="5" t="s">
        <v>6950</v>
      </c>
      <c r="C279" s="5" t="s">
        <v>6951</v>
      </c>
      <c r="D279" s="148">
        <v>7000</v>
      </c>
      <c r="E279" s="1">
        <v>0</v>
      </c>
      <c r="F279" s="5" t="s">
        <v>28</v>
      </c>
    </row>
    <row r="280" spans="1:6" x14ac:dyDescent="0.25">
      <c r="A280" s="6">
        <v>43345</v>
      </c>
      <c r="B280" s="5" t="s">
        <v>6952</v>
      </c>
      <c r="C280" s="5" t="s">
        <v>6953</v>
      </c>
      <c r="D280" s="148">
        <v>3460</v>
      </c>
      <c r="E280" s="1">
        <v>0</v>
      </c>
      <c r="F280" s="5" t="s">
        <v>28</v>
      </c>
    </row>
    <row r="281" spans="1:6" x14ac:dyDescent="0.25">
      <c r="A281" s="6">
        <v>43345</v>
      </c>
      <c r="B281" s="5" t="s">
        <v>6954</v>
      </c>
      <c r="C281" s="5" t="s">
        <v>6955</v>
      </c>
      <c r="D281" s="148">
        <v>3920</v>
      </c>
      <c r="E281" s="1">
        <v>0</v>
      </c>
      <c r="F281" s="5" t="s">
        <v>28</v>
      </c>
    </row>
    <row r="282" spans="1:6" x14ac:dyDescent="0.25">
      <c r="A282" s="6">
        <v>43345</v>
      </c>
      <c r="B282" s="5" t="s">
        <v>6956</v>
      </c>
      <c r="C282" s="5" t="s">
        <v>6957</v>
      </c>
      <c r="D282" s="148">
        <v>2000</v>
      </c>
      <c r="E282" s="1">
        <v>0</v>
      </c>
      <c r="F282" s="5" t="s">
        <v>28</v>
      </c>
    </row>
    <row r="283" spans="1:6" x14ac:dyDescent="0.25">
      <c r="A283" s="6">
        <v>43345</v>
      </c>
      <c r="B283" s="5" t="s">
        <v>6958</v>
      </c>
      <c r="C283" s="5" t="s">
        <v>6959</v>
      </c>
      <c r="D283" s="148">
        <v>5420</v>
      </c>
      <c r="E283" s="1">
        <v>0</v>
      </c>
      <c r="F283" s="5" t="s">
        <v>28</v>
      </c>
    </row>
    <row r="284" spans="1:6" x14ac:dyDescent="0.25">
      <c r="A284" s="6">
        <v>43345</v>
      </c>
      <c r="B284" s="5" t="s">
        <v>6960</v>
      </c>
      <c r="C284" s="5" t="s">
        <v>6961</v>
      </c>
      <c r="D284" s="148">
        <v>11000</v>
      </c>
      <c r="E284" s="1">
        <v>0</v>
      </c>
      <c r="F284" s="5" t="s">
        <v>28</v>
      </c>
    </row>
    <row r="285" spans="1:6" x14ac:dyDescent="0.25">
      <c r="A285" s="6">
        <v>43345</v>
      </c>
      <c r="B285" s="5" t="s">
        <v>27</v>
      </c>
      <c r="C285" s="5" t="s">
        <v>6962</v>
      </c>
      <c r="D285" s="148">
        <v>500</v>
      </c>
      <c r="E285" s="1">
        <v>0</v>
      </c>
      <c r="F285" s="5" t="s">
        <v>6963</v>
      </c>
    </row>
    <row r="286" spans="1:6" x14ac:dyDescent="0.25">
      <c r="A286" s="6">
        <v>43345</v>
      </c>
      <c r="B286" s="5" t="s">
        <v>27</v>
      </c>
      <c r="C286" s="5" t="s">
        <v>6964</v>
      </c>
      <c r="D286" s="148">
        <v>109500</v>
      </c>
      <c r="E286" s="1">
        <v>0</v>
      </c>
      <c r="F286" s="5" t="s">
        <v>6965</v>
      </c>
    </row>
    <row r="287" spans="1:6" x14ac:dyDescent="0.25">
      <c r="A287" s="6">
        <v>43345</v>
      </c>
      <c r="B287" s="5" t="s">
        <v>27</v>
      </c>
      <c r="C287" s="5" t="s">
        <v>6966</v>
      </c>
      <c r="D287" s="148">
        <v>16355</v>
      </c>
      <c r="E287" s="1">
        <v>0</v>
      </c>
      <c r="F287" s="5" t="s">
        <v>6967</v>
      </c>
    </row>
    <row r="288" spans="1:6" x14ac:dyDescent="0.25">
      <c r="A288" s="6">
        <v>43345</v>
      </c>
      <c r="B288" s="5" t="s">
        <v>27</v>
      </c>
      <c r="C288" s="5" t="s">
        <v>6968</v>
      </c>
      <c r="D288" s="1">
        <v>0</v>
      </c>
      <c r="E288" s="148">
        <v>4508.09</v>
      </c>
      <c r="F288" s="5" t="s">
        <v>6968</v>
      </c>
    </row>
    <row r="289" spans="1:6" x14ac:dyDescent="0.25">
      <c r="A289" s="6">
        <v>43345</v>
      </c>
      <c r="B289" s="5" t="s">
        <v>27</v>
      </c>
      <c r="C289" s="5" t="s">
        <v>6969</v>
      </c>
      <c r="D289" s="148">
        <v>1739.26</v>
      </c>
      <c r="E289" s="1">
        <v>0</v>
      </c>
      <c r="F289" s="5" t="s">
        <v>6969</v>
      </c>
    </row>
    <row r="290" spans="1:6" x14ac:dyDescent="0.25">
      <c r="A290" s="6">
        <v>43345</v>
      </c>
      <c r="B290" s="5" t="s">
        <v>27</v>
      </c>
      <c r="C290" s="5" t="s">
        <v>6970</v>
      </c>
      <c r="D290" s="1">
        <v>0</v>
      </c>
      <c r="E290" s="148">
        <v>25802.43</v>
      </c>
      <c r="F290" s="5" t="s">
        <v>6970</v>
      </c>
    </row>
    <row r="291" spans="1:6" x14ac:dyDescent="0.25">
      <c r="A291" s="6">
        <v>43345</v>
      </c>
      <c r="B291" s="5" t="s">
        <v>26</v>
      </c>
      <c r="C291" s="5" t="s">
        <v>6971</v>
      </c>
      <c r="D291" s="1">
        <v>0</v>
      </c>
      <c r="E291" s="148">
        <v>3528368.6</v>
      </c>
      <c r="F291" s="5" t="s">
        <v>6971</v>
      </c>
    </row>
    <row r="292" spans="1:6" x14ac:dyDescent="0.25">
      <c r="A292" s="6">
        <v>43346</v>
      </c>
      <c r="B292" s="5" t="s">
        <v>26</v>
      </c>
      <c r="C292" s="5" t="s">
        <v>6978</v>
      </c>
      <c r="D292" s="148">
        <v>54413</v>
      </c>
      <c r="E292" s="1">
        <v>0</v>
      </c>
      <c r="F292" s="5" t="s">
        <v>6979</v>
      </c>
    </row>
    <row r="293" spans="1:6" x14ac:dyDescent="0.25">
      <c r="A293" s="6">
        <v>43346</v>
      </c>
      <c r="B293" s="5" t="s">
        <v>6980</v>
      </c>
      <c r="C293" s="5" t="s">
        <v>6981</v>
      </c>
      <c r="D293" s="148">
        <v>858008.65</v>
      </c>
      <c r="E293" s="1">
        <v>0</v>
      </c>
      <c r="F293" s="5" t="s">
        <v>28</v>
      </c>
    </row>
    <row r="294" spans="1:6" x14ac:dyDescent="0.25">
      <c r="A294" s="6">
        <v>43346</v>
      </c>
      <c r="B294" s="5" t="s">
        <v>6982</v>
      </c>
      <c r="C294" s="5" t="s">
        <v>6983</v>
      </c>
      <c r="D294" s="148">
        <v>5380</v>
      </c>
      <c r="E294" s="1">
        <v>0</v>
      </c>
      <c r="F294" s="5" t="s">
        <v>28</v>
      </c>
    </row>
    <row r="295" spans="1:6" x14ac:dyDescent="0.25">
      <c r="A295" s="6">
        <v>43346</v>
      </c>
      <c r="B295" s="5" t="s">
        <v>26</v>
      </c>
      <c r="C295" s="5" t="s">
        <v>6990</v>
      </c>
      <c r="D295" s="1">
        <v>0</v>
      </c>
      <c r="E295" s="1">
        <v>2497.19</v>
      </c>
      <c r="F295" s="5" t="s">
        <v>6991</v>
      </c>
    </row>
    <row r="296" spans="1:6" x14ac:dyDescent="0.25">
      <c r="A296" s="6">
        <v>43346</v>
      </c>
      <c r="B296" s="5" t="s">
        <v>26</v>
      </c>
      <c r="C296" s="5" t="s">
        <v>6992</v>
      </c>
      <c r="D296" s="1">
        <v>0</v>
      </c>
      <c r="E296" s="1">
        <v>15612.19</v>
      </c>
      <c r="F296" s="5" t="s">
        <v>6991</v>
      </c>
    </row>
    <row r="297" spans="1:6" x14ac:dyDescent="0.25">
      <c r="A297" s="6">
        <v>43346</v>
      </c>
      <c r="B297" s="5" t="s">
        <v>26</v>
      </c>
      <c r="C297" s="5" t="s">
        <v>6993</v>
      </c>
      <c r="D297" s="1">
        <v>0</v>
      </c>
      <c r="E297" s="1">
        <v>60425.7</v>
      </c>
      <c r="F297" s="5" t="s">
        <v>6994</v>
      </c>
    </row>
    <row r="298" spans="1:6" x14ac:dyDescent="0.25">
      <c r="A298" s="6">
        <v>43346</v>
      </c>
      <c r="B298" s="5" t="s">
        <v>26</v>
      </c>
      <c r="C298" s="5" t="s">
        <v>6995</v>
      </c>
      <c r="D298" s="1">
        <v>0</v>
      </c>
      <c r="E298" s="1">
        <v>84765.23</v>
      </c>
      <c r="F298" s="5" t="s">
        <v>6994</v>
      </c>
    </row>
    <row r="299" spans="1:6" x14ac:dyDescent="0.25">
      <c r="A299" s="6">
        <v>43346</v>
      </c>
      <c r="B299" s="5" t="s">
        <v>26</v>
      </c>
      <c r="C299" s="5" t="s">
        <v>6996</v>
      </c>
      <c r="D299" s="1">
        <v>0</v>
      </c>
      <c r="E299" s="1">
        <v>46288.61</v>
      </c>
      <c r="F299" s="5" t="s">
        <v>6997</v>
      </c>
    </row>
    <row r="300" spans="1:6" x14ac:dyDescent="0.25">
      <c r="A300" s="6">
        <v>43346</v>
      </c>
      <c r="B300" s="5" t="s">
        <v>26</v>
      </c>
      <c r="C300" s="5" t="s">
        <v>6998</v>
      </c>
      <c r="D300" s="1">
        <v>0</v>
      </c>
      <c r="E300" s="1">
        <v>1252497.6000000001</v>
      </c>
      <c r="F300" s="5" t="s">
        <v>6999</v>
      </c>
    </row>
    <row r="301" spans="1:6" x14ac:dyDescent="0.25">
      <c r="A301" s="6">
        <v>43346</v>
      </c>
      <c r="B301" s="5" t="s">
        <v>26</v>
      </c>
      <c r="C301" s="5" t="s">
        <v>7000</v>
      </c>
      <c r="D301" s="1">
        <v>0</v>
      </c>
      <c r="E301" s="1">
        <v>51928.39</v>
      </c>
      <c r="F301" s="5" t="s">
        <v>7001</v>
      </c>
    </row>
    <row r="302" spans="1:6" x14ac:dyDescent="0.25">
      <c r="A302" s="6">
        <v>43346</v>
      </c>
      <c r="B302" s="5" t="s">
        <v>26</v>
      </c>
      <c r="C302" s="5" t="s">
        <v>7002</v>
      </c>
      <c r="D302" s="1">
        <v>0</v>
      </c>
      <c r="E302" s="1">
        <v>122299</v>
      </c>
      <c r="F302" s="5" t="s">
        <v>7003</v>
      </c>
    </row>
    <row r="303" spans="1:6" x14ac:dyDescent="0.25">
      <c r="A303" s="6">
        <v>43346</v>
      </c>
      <c r="B303" s="5" t="s">
        <v>26</v>
      </c>
      <c r="C303" s="5" t="s">
        <v>7004</v>
      </c>
      <c r="D303" s="1">
        <v>0</v>
      </c>
      <c r="E303" s="1">
        <v>25105.64</v>
      </c>
      <c r="F303" s="5" t="s">
        <v>7005</v>
      </c>
    </row>
    <row r="304" spans="1:6" x14ac:dyDescent="0.25">
      <c r="A304" s="6">
        <v>43346</v>
      </c>
      <c r="B304" s="5" t="s">
        <v>26</v>
      </c>
      <c r="C304" s="5" t="s">
        <v>7006</v>
      </c>
      <c r="D304" s="1">
        <v>0</v>
      </c>
      <c r="E304" s="1">
        <v>3741965.36</v>
      </c>
      <c r="F304" s="5" t="s">
        <v>7007</v>
      </c>
    </row>
    <row r="305" spans="1:6" x14ac:dyDescent="0.25">
      <c r="A305" s="6">
        <v>43346</v>
      </c>
      <c r="B305" s="5" t="s">
        <v>26</v>
      </c>
      <c r="C305" s="5" t="s">
        <v>7008</v>
      </c>
      <c r="D305" s="1">
        <v>0</v>
      </c>
      <c r="E305" s="1">
        <v>14872.99</v>
      </c>
      <c r="F305" s="5" t="s">
        <v>7005</v>
      </c>
    </row>
    <row r="306" spans="1:6" x14ac:dyDescent="0.25">
      <c r="A306" s="6">
        <v>43346</v>
      </c>
      <c r="B306" s="5" t="s">
        <v>26</v>
      </c>
      <c r="C306" s="5" t="s">
        <v>7009</v>
      </c>
      <c r="D306" s="1">
        <v>0</v>
      </c>
      <c r="E306" s="1">
        <v>95596.87</v>
      </c>
      <c r="F306" s="5" t="s">
        <v>7010</v>
      </c>
    </row>
    <row r="307" spans="1:6" x14ac:dyDescent="0.25">
      <c r="A307" s="6">
        <v>43346</v>
      </c>
      <c r="B307" s="5" t="s">
        <v>26</v>
      </c>
      <c r="C307" s="5" t="s">
        <v>7011</v>
      </c>
      <c r="D307" s="1">
        <v>0</v>
      </c>
      <c r="E307" s="1">
        <v>40630.800000000003</v>
      </c>
      <c r="F307" s="5" t="s">
        <v>7010</v>
      </c>
    </row>
    <row r="308" spans="1:6" x14ac:dyDescent="0.25">
      <c r="A308" s="6">
        <v>43346</v>
      </c>
      <c r="B308" s="5" t="s">
        <v>26</v>
      </c>
      <c r="C308" s="5" t="s">
        <v>7012</v>
      </c>
      <c r="D308" s="1">
        <v>0</v>
      </c>
      <c r="E308" s="1">
        <v>46220.12</v>
      </c>
      <c r="F308" s="5" t="s">
        <v>7013</v>
      </c>
    </row>
    <row r="309" spans="1:6" x14ac:dyDescent="0.25">
      <c r="A309" s="6">
        <v>43346</v>
      </c>
      <c r="B309" s="5" t="s">
        <v>26</v>
      </c>
      <c r="C309" s="5" t="s">
        <v>7014</v>
      </c>
      <c r="D309" s="1">
        <v>0</v>
      </c>
      <c r="E309" s="1">
        <v>189485.5</v>
      </c>
      <c r="F309" s="5" t="s">
        <v>7015</v>
      </c>
    </row>
    <row r="310" spans="1:6" x14ac:dyDescent="0.25">
      <c r="A310" s="6">
        <v>43346</v>
      </c>
      <c r="B310" s="5" t="s">
        <v>26</v>
      </c>
      <c r="C310" s="5" t="s">
        <v>7016</v>
      </c>
      <c r="D310" s="1">
        <v>0</v>
      </c>
      <c r="E310" s="1">
        <v>96729.42</v>
      </c>
      <c r="F310" s="5" t="s">
        <v>7015</v>
      </c>
    </row>
    <row r="311" spans="1:6" x14ac:dyDescent="0.25">
      <c r="A311" s="6">
        <v>43346</v>
      </c>
      <c r="B311" s="5" t="s">
        <v>26</v>
      </c>
      <c r="C311" s="5" t="s">
        <v>7017</v>
      </c>
      <c r="D311" s="1">
        <v>0</v>
      </c>
      <c r="E311" s="1">
        <v>144845</v>
      </c>
      <c r="F311" s="5" t="s">
        <v>7018</v>
      </c>
    </row>
    <row r="312" spans="1:6" x14ac:dyDescent="0.25">
      <c r="A312" s="6">
        <v>43346</v>
      </c>
      <c r="B312" s="5" t="s">
        <v>26</v>
      </c>
      <c r="C312" s="5" t="s">
        <v>7019</v>
      </c>
      <c r="D312" s="1">
        <v>0</v>
      </c>
      <c r="E312" s="1">
        <v>8906</v>
      </c>
      <c r="F312" s="5" t="s">
        <v>7020</v>
      </c>
    </row>
    <row r="313" spans="1:6" x14ac:dyDescent="0.25">
      <c r="A313" s="6">
        <v>43346</v>
      </c>
      <c r="B313" s="5" t="s">
        <v>26</v>
      </c>
      <c r="C313" s="5" t="s">
        <v>7021</v>
      </c>
      <c r="D313" s="1">
        <v>0</v>
      </c>
      <c r="E313" s="1">
        <v>727545.15</v>
      </c>
      <c r="F313" s="5" t="s">
        <v>7022</v>
      </c>
    </row>
    <row r="314" spans="1:6" x14ac:dyDescent="0.25">
      <c r="A314" s="6">
        <v>43346</v>
      </c>
      <c r="B314" s="5" t="s">
        <v>7023</v>
      </c>
      <c r="C314" s="5" t="s">
        <v>6575</v>
      </c>
      <c r="D314" s="1">
        <v>0</v>
      </c>
      <c r="E314" s="1">
        <v>36066</v>
      </c>
      <c r="F314" s="5" t="s">
        <v>28</v>
      </c>
    </row>
    <row r="315" spans="1:6" x14ac:dyDescent="0.25">
      <c r="A315" s="6">
        <v>43346</v>
      </c>
      <c r="B315" s="5" t="s">
        <v>7024</v>
      </c>
      <c r="C315" s="5" t="s">
        <v>7025</v>
      </c>
      <c r="D315" s="1">
        <v>0</v>
      </c>
      <c r="E315" s="1">
        <v>2427301.59</v>
      </c>
      <c r="F315" s="5" t="s">
        <v>28</v>
      </c>
    </row>
    <row r="316" spans="1:6" x14ac:dyDescent="0.25">
      <c r="A316" s="6">
        <v>43346</v>
      </c>
      <c r="B316" s="5" t="s">
        <v>7024</v>
      </c>
      <c r="C316" s="5" t="s">
        <v>7025</v>
      </c>
      <c r="D316" s="1">
        <v>0</v>
      </c>
      <c r="E316" s="1">
        <v>388299.72</v>
      </c>
      <c r="F316" s="5" t="s">
        <v>28</v>
      </c>
    </row>
    <row r="317" spans="1:6" x14ac:dyDescent="0.25">
      <c r="A317" s="6">
        <v>43346</v>
      </c>
      <c r="B317" s="5" t="s">
        <v>6845</v>
      </c>
      <c r="C317" s="5" t="s">
        <v>7026</v>
      </c>
      <c r="D317" s="1">
        <v>0</v>
      </c>
      <c r="E317" s="1">
        <v>5937</v>
      </c>
      <c r="F317" s="5" t="s">
        <v>28</v>
      </c>
    </row>
    <row r="318" spans="1:6" x14ac:dyDescent="0.25">
      <c r="A318" s="6">
        <v>43346</v>
      </c>
      <c r="B318" s="5" t="s">
        <v>6749</v>
      </c>
      <c r="C318" s="5" t="s">
        <v>7027</v>
      </c>
      <c r="D318" s="1">
        <v>0</v>
      </c>
      <c r="E318" s="1">
        <v>11598</v>
      </c>
      <c r="F318" s="5" t="s">
        <v>28</v>
      </c>
    </row>
    <row r="319" spans="1:6" x14ac:dyDescent="0.25">
      <c r="A319" s="6">
        <v>43346</v>
      </c>
      <c r="B319" s="5" t="s">
        <v>7024</v>
      </c>
      <c r="C319" s="5" t="s">
        <v>7028</v>
      </c>
      <c r="D319" s="1">
        <v>0</v>
      </c>
      <c r="E319" s="1">
        <v>104423.57</v>
      </c>
      <c r="F319" s="5" t="s">
        <v>28</v>
      </c>
    </row>
    <row r="320" spans="1:6" x14ac:dyDescent="0.25">
      <c r="A320" s="6">
        <v>43346</v>
      </c>
      <c r="B320" s="5" t="s">
        <v>7024</v>
      </c>
      <c r="C320" s="5" t="s">
        <v>7025</v>
      </c>
      <c r="D320" s="1">
        <v>0</v>
      </c>
      <c r="E320" s="1">
        <v>1222474.8500000001</v>
      </c>
      <c r="F320" s="5" t="s">
        <v>28</v>
      </c>
    </row>
    <row r="321" spans="1:8" x14ac:dyDescent="0.25">
      <c r="A321" s="6">
        <v>43346</v>
      </c>
      <c r="B321" s="5" t="s">
        <v>7024</v>
      </c>
      <c r="C321" s="5" t="s">
        <v>7025</v>
      </c>
      <c r="D321" s="1">
        <v>0</v>
      </c>
      <c r="E321" s="1">
        <v>963042.1</v>
      </c>
      <c r="F321" s="5" t="s">
        <v>28</v>
      </c>
    </row>
    <row r="322" spans="1:8" x14ac:dyDescent="0.25">
      <c r="A322" s="6">
        <v>43346</v>
      </c>
      <c r="B322" s="5" t="s">
        <v>7024</v>
      </c>
      <c r="C322" s="5" t="s">
        <v>7029</v>
      </c>
      <c r="D322" s="1">
        <v>0</v>
      </c>
      <c r="E322" s="1">
        <v>41171</v>
      </c>
      <c r="F322" s="5" t="s">
        <v>28</v>
      </c>
    </row>
    <row r="323" spans="1:8" x14ac:dyDescent="0.25">
      <c r="A323" s="6">
        <v>43346</v>
      </c>
      <c r="B323" s="5" t="s">
        <v>7024</v>
      </c>
      <c r="C323" s="5" t="s">
        <v>7030</v>
      </c>
      <c r="D323" s="1">
        <v>0</v>
      </c>
      <c r="E323" s="1">
        <v>481761</v>
      </c>
      <c r="F323" s="5" t="s">
        <v>28</v>
      </c>
    </row>
    <row r="324" spans="1:8" x14ac:dyDescent="0.25">
      <c r="A324" s="6">
        <v>43346</v>
      </c>
      <c r="B324" s="5" t="s">
        <v>7024</v>
      </c>
      <c r="C324" s="5" t="s">
        <v>7028</v>
      </c>
      <c r="D324" s="1">
        <v>0</v>
      </c>
      <c r="E324" s="1">
        <v>70071.63</v>
      </c>
      <c r="F324" s="5" t="s">
        <v>28</v>
      </c>
    </row>
    <row r="325" spans="1:8" x14ac:dyDescent="0.25">
      <c r="A325" s="6">
        <v>43346</v>
      </c>
      <c r="B325" s="5" t="s">
        <v>7024</v>
      </c>
      <c r="C325" s="5" t="s">
        <v>7028</v>
      </c>
      <c r="D325" s="1">
        <v>0</v>
      </c>
      <c r="E325" s="1">
        <v>280730.43</v>
      </c>
      <c r="F325" s="5" t="s">
        <v>28</v>
      </c>
    </row>
    <row r="326" spans="1:8" x14ac:dyDescent="0.25">
      <c r="A326" s="6">
        <v>43346</v>
      </c>
      <c r="B326" s="5" t="s">
        <v>7024</v>
      </c>
      <c r="C326" s="5" t="s">
        <v>7031</v>
      </c>
      <c r="D326" s="1">
        <v>0</v>
      </c>
      <c r="E326" s="1">
        <v>490.63</v>
      </c>
      <c r="F326" s="5" t="s">
        <v>28</v>
      </c>
    </row>
    <row r="327" spans="1:8" x14ac:dyDescent="0.25">
      <c r="A327" s="6">
        <v>43346</v>
      </c>
      <c r="B327" s="5" t="s">
        <v>7024</v>
      </c>
      <c r="C327" s="5" t="s">
        <v>7031</v>
      </c>
      <c r="D327" s="1">
        <v>0</v>
      </c>
      <c r="E327" s="1">
        <v>30833.9</v>
      </c>
      <c r="F327" s="5" t="s">
        <v>28</v>
      </c>
    </row>
    <row r="328" spans="1:8" x14ac:dyDescent="0.25">
      <c r="A328" s="6">
        <v>43346</v>
      </c>
      <c r="B328" s="5" t="s">
        <v>7024</v>
      </c>
      <c r="C328" s="5" t="s">
        <v>7031</v>
      </c>
      <c r="D328" s="1">
        <v>0</v>
      </c>
      <c r="E328" s="1">
        <v>42228.46</v>
      </c>
      <c r="F328" s="5" t="s">
        <v>28</v>
      </c>
    </row>
    <row r="329" spans="1:8" x14ac:dyDescent="0.25">
      <c r="A329" s="6">
        <v>43346</v>
      </c>
      <c r="B329" s="5" t="s">
        <v>7024</v>
      </c>
      <c r="C329" s="5" t="s">
        <v>7032</v>
      </c>
      <c r="D329" s="1">
        <v>0</v>
      </c>
      <c r="E329" s="1">
        <v>9402</v>
      </c>
      <c r="F329" s="5" t="s">
        <v>28</v>
      </c>
    </row>
    <row r="330" spans="1:8" x14ac:dyDescent="0.25">
      <c r="A330" s="6">
        <v>43346</v>
      </c>
      <c r="B330" s="5" t="s">
        <v>6984</v>
      </c>
      <c r="C330" s="5" t="s">
        <v>6985</v>
      </c>
      <c r="D330" s="148">
        <v>200000</v>
      </c>
      <c r="E330" s="1">
        <v>0</v>
      </c>
      <c r="F330" s="5" t="s">
        <v>28</v>
      </c>
    </row>
    <row r="331" spans="1:8" x14ac:dyDescent="0.25">
      <c r="A331" s="6">
        <v>43346</v>
      </c>
      <c r="B331" s="5" t="s">
        <v>6986</v>
      </c>
      <c r="C331" s="5" t="s">
        <v>6987</v>
      </c>
      <c r="D331" s="148">
        <v>5689</v>
      </c>
      <c r="E331" s="1">
        <v>0</v>
      </c>
      <c r="F331" s="5" t="s">
        <v>28</v>
      </c>
    </row>
    <row r="332" spans="1:8" x14ac:dyDescent="0.25">
      <c r="A332" s="6">
        <v>43346</v>
      </c>
      <c r="B332" s="5" t="s">
        <v>26</v>
      </c>
      <c r="C332" s="5" t="s">
        <v>6988</v>
      </c>
      <c r="D332" s="148">
        <v>63815</v>
      </c>
      <c r="E332" s="1">
        <v>0</v>
      </c>
      <c r="F332" s="5" t="s">
        <v>6989</v>
      </c>
    </row>
    <row r="334" spans="1:8" x14ac:dyDescent="0.25">
      <c r="E334" s="132"/>
    </row>
    <row r="335" spans="1:8" x14ac:dyDescent="0.25">
      <c r="E335" s="132"/>
    </row>
    <row r="336" spans="1:8" s="298" customFormat="1" x14ac:dyDescent="0.25">
      <c r="D336" s="307">
        <f>SUM(D2:D333)</f>
        <v>34865388.079999998</v>
      </c>
      <c r="E336" s="308">
        <f>SUM(E2:E333)</f>
        <v>50258604.929999992</v>
      </c>
      <c r="F336" s="5"/>
      <c r="G336" s="5"/>
      <c r="H336" s="5"/>
    </row>
    <row r="338" spans="5:5" x14ac:dyDescent="0.25">
      <c r="E338" s="1">
        <f>E336-D336</f>
        <v>15393216.849999994</v>
      </c>
    </row>
    <row r="339" spans="5:5" ht="15.75" thickBot="1" x14ac:dyDescent="0.3"/>
    <row r="340" spans="5:5" ht="15.75" thickBot="1" x14ac:dyDescent="0.3">
      <c r="E340" s="297">
        <v>15393216.85</v>
      </c>
    </row>
    <row r="341" spans="5:5" ht="15.75" thickBot="1" x14ac:dyDescent="0.3"/>
    <row r="342" spans="5:5" ht="15.75" thickBot="1" x14ac:dyDescent="0.3">
      <c r="E342" s="288">
        <f>E338-E340</f>
        <v>0</v>
      </c>
    </row>
  </sheetData>
  <conditionalFormatting sqref="E92:E106">
    <cfRule type="duplicateValues" dxfId="151" priority="1"/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F354"/>
  <sheetViews>
    <sheetView topLeftCell="A29" workbookViewId="0">
      <selection activeCell="E44" sqref="E44"/>
    </sheetView>
  </sheetViews>
  <sheetFormatPr defaultColWidth="9.140625" defaultRowHeight="15" x14ac:dyDescent="0.25"/>
  <cols>
    <col min="1" max="1" width="9.85546875" style="5" bestFit="1" customWidth="1"/>
    <col min="2" max="2" width="29.85546875" style="5" bestFit="1" customWidth="1"/>
    <col min="3" max="3" width="32.140625" style="5" bestFit="1" customWidth="1"/>
    <col min="4" max="4" width="16.140625" style="1" customWidth="1"/>
    <col min="5" max="5" width="14.28515625" style="1" bestFit="1" customWidth="1"/>
    <col min="6" max="6" width="28" style="5" bestFit="1" customWidth="1"/>
    <col min="7" max="7" width="32.85546875" style="5" bestFit="1" customWidth="1"/>
    <col min="8" max="8" width="25.85546875" style="5" customWidth="1"/>
    <col min="9" max="16384" width="9.140625" style="5"/>
  </cols>
  <sheetData>
    <row r="1" spans="1:6" ht="15.75" thickBot="1" x14ac:dyDescent="0.3">
      <c r="A1" s="5" t="s">
        <v>20</v>
      </c>
      <c r="B1" s="5" t="s">
        <v>21</v>
      </c>
      <c r="C1" s="5" t="s">
        <v>22</v>
      </c>
      <c r="D1" s="1" t="s">
        <v>23</v>
      </c>
      <c r="E1" s="1" t="s">
        <v>24</v>
      </c>
      <c r="F1" s="5" t="s">
        <v>25</v>
      </c>
    </row>
    <row r="2" spans="1:6" ht="15.75" thickBot="1" x14ac:dyDescent="0.3">
      <c r="E2" s="310">
        <v>15393216.09</v>
      </c>
    </row>
    <row r="3" spans="1:6" x14ac:dyDescent="0.25">
      <c r="A3" s="6">
        <v>43354</v>
      </c>
      <c r="B3" s="5" t="s">
        <v>27</v>
      </c>
      <c r="C3" s="5" t="s">
        <v>7035</v>
      </c>
      <c r="D3" s="148">
        <v>2574.4699999999998</v>
      </c>
      <c r="E3" s="1">
        <v>0</v>
      </c>
      <c r="F3" s="5" t="s">
        <v>7036</v>
      </c>
    </row>
    <row r="4" spans="1:6" x14ac:dyDescent="0.25">
      <c r="A4" s="6">
        <v>43354</v>
      </c>
      <c r="B4" s="5" t="s">
        <v>27</v>
      </c>
      <c r="C4" s="5" t="s">
        <v>7037</v>
      </c>
      <c r="D4" s="148">
        <v>2908.31</v>
      </c>
      <c r="E4" s="1">
        <v>0</v>
      </c>
      <c r="F4" s="5" t="s">
        <v>7038</v>
      </c>
    </row>
    <row r="5" spans="1:6" x14ac:dyDescent="0.25">
      <c r="A5" s="6">
        <v>43354</v>
      </c>
      <c r="B5" s="5" t="s">
        <v>27</v>
      </c>
      <c r="C5" s="5" t="s">
        <v>7039</v>
      </c>
      <c r="D5" s="1">
        <v>0</v>
      </c>
      <c r="E5" s="148">
        <v>65410.879999999997</v>
      </c>
      <c r="F5" s="5" t="s">
        <v>7040</v>
      </c>
    </row>
    <row r="6" spans="1:6" x14ac:dyDescent="0.25">
      <c r="A6" s="6">
        <v>43354</v>
      </c>
      <c r="B6" s="5" t="s">
        <v>27</v>
      </c>
      <c r="C6" s="5" t="s">
        <v>7041</v>
      </c>
      <c r="D6" s="1">
        <v>0</v>
      </c>
      <c r="E6" s="148">
        <v>50750</v>
      </c>
      <c r="F6" s="5" t="s">
        <v>7042</v>
      </c>
    </row>
    <row r="7" spans="1:6" x14ac:dyDescent="0.25">
      <c r="A7" s="6">
        <v>43354</v>
      </c>
      <c r="B7" s="5" t="s">
        <v>27</v>
      </c>
      <c r="C7" s="5" t="s">
        <v>7043</v>
      </c>
      <c r="D7" s="1">
        <v>0</v>
      </c>
      <c r="E7" s="148">
        <v>1024867.2</v>
      </c>
      <c r="F7" s="5" t="s">
        <v>7044</v>
      </c>
    </row>
    <row r="8" spans="1:6" x14ac:dyDescent="0.25">
      <c r="A8" s="6">
        <v>43354</v>
      </c>
      <c r="B8" s="5" t="s">
        <v>27</v>
      </c>
      <c r="C8" s="5" t="s">
        <v>7045</v>
      </c>
      <c r="D8" s="1">
        <v>0</v>
      </c>
      <c r="E8" s="148">
        <v>226467.7</v>
      </c>
      <c r="F8" s="5" t="s">
        <v>7046</v>
      </c>
    </row>
    <row r="9" spans="1:6" x14ac:dyDescent="0.25">
      <c r="A9" s="6">
        <v>43354</v>
      </c>
      <c r="B9" s="5" t="s">
        <v>26</v>
      </c>
      <c r="C9" s="5" t="s">
        <v>7047</v>
      </c>
      <c r="D9" s="1">
        <v>0</v>
      </c>
      <c r="E9" s="148">
        <v>4848</v>
      </c>
      <c r="F9" s="5" t="s">
        <v>7048</v>
      </c>
    </row>
    <row r="10" spans="1:6" x14ac:dyDescent="0.25">
      <c r="A10" s="6">
        <v>43354</v>
      </c>
      <c r="B10" s="5" t="s">
        <v>26</v>
      </c>
      <c r="C10" s="5" t="s">
        <v>7049</v>
      </c>
      <c r="D10" s="1">
        <v>0</v>
      </c>
      <c r="E10" s="148">
        <v>8865</v>
      </c>
      <c r="F10" s="5" t="s">
        <v>7048</v>
      </c>
    </row>
    <row r="11" spans="1:6" x14ac:dyDescent="0.25">
      <c r="A11" s="6">
        <v>43354</v>
      </c>
      <c r="B11" s="5" t="s">
        <v>26</v>
      </c>
      <c r="C11" s="5" t="s">
        <v>7050</v>
      </c>
      <c r="D11" s="1">
        <v>0</v>
      </c>
      <c r="E11" s="148">
        <v>105537</v>
      </c>
      <c r="F11" s="5" t="s">
        <v>7048</v>
      </c>
    </row>
    <row r="12" spans="1:6" x14ac:dyDescent="0.25">
      <c r="A12" s="6">
        <v>43354</v>
      </c>
      <c r="B12" s="5" t="s">
        <v>26</v>
      </c>
      <c r="C12" s="5" t="s">
        <v>7051</v>
      </c>
      <c r="D12" s="1">
        <v>0</v>
      </c>
      <c r="E12" s="148">
        <v>33879</v>
      </c>
      <c r="F12" s="5" t="s">
        <v>7048</v>
      </c>
    </row>
    <row r="13" spans="1:6" x14ac:dyDescent="0.25">
      <c r="A13" s="6">
        <v>43354</v>
      </c>
      <c r="B13" s="5" t="s">
        <v>26</v>
      </c>
      <c r="C13" s="5" t="s">
        <v>7052</v>
      </c>
      <c r="D13" s="1">
        <v>0</v>
      </c>
      <c r="E13" s="148">
        <v>21163</v>
      </c>
      <c r="F13" s="5" t="s">
        <v>7048</v>
      </c>
    </row>
    <row r="14" spans="1:6" x14ac:dyDescent="0.25">
      <c r="A14" s="6">
        <v>43354</v>
      </c>
      <c r="B14" s="5" t="s">
        <v>7053</v>
      </c>
      <c r="C14" s="5" t="s">
        <v>7054</v>
      </c>
      <c r="D14" s="1">
        <v>0</v>
      </c>
      <c r="E14" s="148">
        <v>45411</v>
      </c>
      <c r="F14" s="5" t="s">
        <v>28</v>
      </c>
    </row>
    <row r="15" spans="1:6" x14ac:dyDescent="0.25">
      <c r="A15" s="6">
        <v>43354</v>
      </c>
      <c r="B15" s="5" t="s">
        <v>7055</v>
      </c>
      <c r="C15" s="5" t="s">
        <v>7056</v>
      </c>
      <c r="D15" s="1">
        <v>0</v>
      </c>
      <c r="E15" s="148">
        <v>51695</v>
      </c>
      <c r="F15" s="5" t="s">
        <v>28</v>
      </c>
    </row>
    <row r="16" spans="1:6" x14ac:dyDescent="0.25">
      <c r="A16" s="6">
        <v>43354</v>
      </c>
      <c r="B16" s="5" t="s">
        <v>7057</v>
      </c>
      <c r="C16" s="5" t="s">
        <v>7058</v>
      </c>
      <c r="D16" s="1">
        <v>0</v>
      </c>
      <c r="E16" s="148">
        <v>18609</v>
      </c>
      <c r="F16" s="5" t="s">
        <v>28</v>
      </c>
    </row>
    <row r="17" spans="1:6" x14ac:dyDescent="0.25">
      <c r="A17" s="6">
        <v>43354</v>
      </c>
      <c r="B17" s="5" t="s">
        <v>7059</v>
      </c>
      <c r="C17" s="5" t="s">
        <v>7060</v>
      </c>
      <c r="D17" s="1">
        <v>0</v>
      </c>
      <c r="E17" s="148">
        <v>57875</v>
      </c>
      <c r="F17" s="5" t="s">
        <v>28</v>
      </c>
    </row>
    <row r="18" spans="1:6" x14ac:dyDescent="0.25">
      <c r="A18" s="6">
        <v>43354</v>
      </c>
      <c r="B18" s="5" t="s">
        <v>7061</v>
      </c>
      <c r="C18" s="5" t="s">
        <v>7062</v>
      </c>
      <c r="D18" s="1">
        <v>0</v>
      </c>
      <c r="E18" s="148">
        <v>34513</v>
      </c>
      <c r="F18" s="5" t="s">
        <v>28</v>
      </c>
    </row>
    <row r="19" spans="1:6" x14ac:dyDescent="0.25">
      <c r="A19" s="6">
        <v>43354</v>
      </c>
      <c r="B19" s="5" t="s">
        <v>7063</v>
      </c>
      <c r="C19" s="5" t="s">
        <v>7064</v>
      </c>
      <c r="D19" s="1">
        <v>0</v>
      </c>
      <c r="E19" s="148">
        <v>11776</v>
      </c>
      <c r="F19" s="5" t="s">
        <v>28</v>
      </c>
    </row>
    <row r="20" spans="1:6" x14ac:dyDescent="0.25">
      <c r="A20" s="6">
        <v>43354</v>
      </c>
      <c r="B20" s="5" t="s">
        <v>7065</v>
      </c>
      <c r="C20" s="5" t="s">
        <v>7066</v>
      </c>
      <c r="D20" s="1">
        <v>0</v>
      </c>
      <c r="E20" s="148">
        <v>3666.9</v>
      </c>
      <c r="F20" s="5" t="s">
        <v>28</v>
      </c>
    </row>
    <row r="21" spans="1:6" x14ac:dyDescent="0.25">
      <c r="A21" s="6">
        <v>43354</v>
      </c>
      <c r="B21" s="5" t="s">
        <v>7067</v>
      </c>
      <c r="C21" s="5" t="s">
        <v>7064</v>
      </c>
      <c r="D21" s="1">
        <v>0</v>
      </c>
      <c r="E21" s="148">
        <v>96343</v>
      </c>
      <c r="F21" s="5" t="s">
        <v>28</v>
      </c>
    </row>
    <row r="22" spans="1:6" x14ac:dyDescent="0.25">
      <c r="A22" s="6">
        <v>43354</v>
      </c>
      <c r="B22" s="5" t="s">
        <v>7068</v>
      </c>
      <c r="C22" s="5" t="s">
        <v>7056</v>
      </c>
      <c r="D22" s="1">
        <v>0</v>
      </c>
      <c r="E22" s="148">
        <v>54577</v>
      </c>
      <c r="F22" s="5" t="s">
        <v>28</v>
      </c>
    </row>
    <row r="23" spans="1:6" x14ac:dyDescent="0.25">
      <c r="A23" s="6">
        <v>43354</v>
      </c>
      <c r="B23" s="5" t="s">
        <v>7069</v>
      </c>
      <c r="C23" s="5" t="s">
        <v>7070</v>
      </c>
      <c r="D23" s="1">
        <v>0</v>
      </c>
      <c r="E23" s="148">
        <v>16209</v>
      </c>
      <c r="F23" s="5" t="s">
        <v>28</v>
      </c>
    </row>
    <row r="24" spans="1:6" x14ac:dyDescent="0.25">
      <c r="A24" s="6">
        <v>43354</v>
      </c>
      <c r="B24" s="5" t="s">
        <v>7071</v>
      </c>
      <c r="C24" s="5" t="s">
        <v>7066</v>
      </c>
      <c r="D24" s="1">
        <v>0</v>
      </c>
      <c r="E24" s="148">
        <v>47718</v>
      </c>
      <c r="F24" s="5" t="s">
        <v>28</v>
      </c>
    </row>
    <row r="25" spans="1:6" x14ac:dyDescent="0.25">
      <c r="A25" s="6">
        <v>43354</v>
      </c>
      <c r="B25" s="5" t="s">
        <v>7072</v>
      </c>
      <c r="C25" s="5" t="s">
        <v>7056</v>
      </c>
      <c r="D25" s="1">
        <v>0</v>
      </c>
      <c r="E25" s="148">
        <v>7214</v>
      </c>
      <c r="F25" s="5" t="s">
        <v>28</v>
      </c>
    </row>
    <row r="26" spans="1:6" x14ac:dyDescent="0.25">
      <c r="A26" s="6">
        <v>43354</v>
      </c>
      <c r="B26" s="5" t="s">
        <v>7073</v>
      </c>
      <c r="C26" s="5" t="s">
        <v>7074</v>
      </c>
      <c r="D26" s="1">
        <v>0</v>
      </c>
      <c r="E26" s="148">
        <v>17482</v>
      </c>
      <c r="F26" s="5" t="s">
        <v>28</v>
      </c>
    </row>
    <row r="27" spans="1:6" x14ac:dyDescent="0.25">
      <c r="A27" s="6">
        <v>43354</v>
      </c>
      <c r="B27" s="5" t="s">
        <v>7073</v>
      </c>
      <c r="C27" s="5" t="s">
        <v>7075</v>
      </c>
      <c r="D27" s="1">
        <v>0</v>
      </c>
      <c r="E27" s="148">
        <v>13783</v>
      </c>
      <c r="F27" s="5" t="s">
        <v>28</v>
      </c>
    </row>
    <row r="28" spans="1:6" x14ac:dyDescent="0.25">
      <c r="A28" s="6">
        <v>43354</v>
      </c>
      <c r="B28" s="5" t="s">
        <v>7073</v>
      </c>
      <c r="C28" s="5" t="s">
        <v>7076</v>
      </c>
      <c r="D28" s="1">
        <v>0</v>
      </c>
      <c r="E28" s="148">
        <v>8945</v>
      </c>
      <c r="F28" s="5" t="s">
        <v>28</v>
      </c>
    </row>
    <row r="29" spans="1:6" x14ac:dyDescent="0.25">
      <c r="A29" s="6">
        <v>43354</v>
      </c>
      <c r="B29" s="5" t="s">
        <v>7073</v>
      </c>
      <c r="C29" s="5" t="s">
        <v>7077</v>
      </c>
      <c r="D29" s="1">
        <v>0</v>
      </c>
      <c r="E29" s="148">
        <v>9105</v>
      </c>
      <c r="F29" s="5" t="s">
        <v>28</v>
      </c>
    </row>
    <row r="30" spans="1:6" x14ac:dyDescent="0.25">
      <c r="A30" s="6">
        <v>43354</v>
      </c>
      <c r="B30" s="5" t="s">
        <v>7073</v>
      </c>
      <c r="C30" s="5" t="s">
        <v>7078</v>
      </c>
      <c r="D30" s="1">
        <v>0</v>
      </c>
      <c r="E30" s="148">
        <v>32299</v>
      </c>
      <c r="F30" s="5" t="s">
        <v>28</v>
      </c>
    </row>
    <row r="31" spans="1:6" x14ac:dyDescent="0.25">
      <c r="A31" s="6">
        <v>43354</v>
      </c>
      <c r="B31" s="5" t="s">
        <v>7073</v>
      </c>
      <c r="C31" s="5" t="s">
        <v>7079</v>
      </c>
      <c r="D31" s="1">
        <v>0</v>
      </c>
      <c r="E31" s="148">
        <v>18108.64</v>
      </c>
      <c r="F31" s="5" t="s">
        <v>28</v>
      </c>
    </row>
    <row r="32" spans="1:6" x14ac:dyDescent="0.25">
      <c r="A32" s="6">
        <v>43354</v>
      </c>
      <c r="B32" s="5" t="s">
        <v>7073</v>
      </c>
      <c r="C32" s="5" t="s">
        <v>7080</v>
      </c>
      <c r="D32" s="1">
        <v>0</v>
      </c>
      <c r="E32" s="148">
        <v>522009</v>
      </c>
      <c r="F32" s="5" t="s">
        <v>28</v>
      </c>
    </row>
    <row r="33" spans="1:6" x14ac:dyDescent="0.25">
      <c r="A33" s="6">
        <v>43354</v>
      </c>
      <c r="B33" s="5" t="s">
        <v>7073</v>
      </c>
      <c r="C33" s="5" t="s">
        <v>7081</v>
      </c>
      <c r="D33" s="1">
        <v>0</v>
      </c>
      <c r="E33" s="148">
        <v>1216</v>
      </c>
      <c r="F33" s="5" t="s">
        <v>28</v>
      </c>
    </row>
    <row r="34" spans="1:6" x14ac:dyDescent="0.25">
      <c r="A34" s="6">
        <v>43354</v>
      </c>
      <c r="B34" s="5" t="s">
        <v>7073</v>
      </c>
      <c r="C34" s="5" t="s">
        <v>7082</v>
      </c>
      <c r="D34" s="1">
        <v>0</v>
      </c>
      <c r="E34" s="148">
        <v>9274</v>
      </c>
      <c r="F34" s="5" t="s">
        <v>28</v>
      </c>
    </row>
    <row r="35" spans="1:6" x14ac:dyDescent="0.25">
      <c r="A35" s="6">
        <v>43354</v>
      </c>
      <c r="B35" s="5" t="s">
        <v>7073</v>
      </c>
      <c r="C35" s="5" t="s">
        <v>7083</v>
      </c>
      <c r="D35" s="1">
        <v>0</v>
      </c>
      <c r="E35" s="148">
        <v>959</v>
      </c>
      <c r="F35" s="5" t="s">
        <v>28</v>
      </c>
    </row>
    <row r="36" spans="1:6" x14ac:dyDescent="0.25">
      <c r="A36" s="6">
        <v>43354</v>
      </c>
      <c r="B36" s="5" t="s">
        <v>7073</v>
      </c>
      <c r="C36" s="5" t="s">
        <v>7084</v>
      </c>
      <c r="D36" s="1">
        <v>0</v>
      </c>
      <c r="E36" s="148">
        <v>10948</v>
      </c>
      <c r="F36" s="5" t="s">
        <v>28</v>
      </c>
    </row>
    <row r="37" spans="1:6" x14ac:dyDescent="0.25">
      <c r="A37" s="6">
        <v>43354</v>
      </c>
      <c r="B37" s="5" t="s">
        <v>7073</v>
      </c>
      <c r="C37" s="5" t="s">
        <v>7085</v>
      </c>
      <c r="D37" s="1">
        <v>0</v>
      </c>
      <c r="E37" s="148">
        <v>7042</v>
      </c>
      <c r="F37" s="5" t="s">
        <v>28</v>
      </c>
    </row>
    <row r="38" spans="1:6" x14ac:dyDescent="0.25">
      <c r="A38" s="6">
        <v>43354</v>
      </c>
      <c r="B38" s="5" t="s">
        <v>7073</v>
      </c>
      <c r="C38" s="5" t="s">
        <v>7086</v>
      </c>
      <c r="D38" s="1">
        <v>0</v>
      </c>
      <c r="E38" s="148">
        <v>191905</v>
      </c>
      <c r="F38" s="5" t="s">
        <v>28</v>
      </c>
    </row>
    <row r="39" spans="1:6" x14ac:dyDescent="0.25">
      <c r="A39" s="6">
        <v>43354</v>
      </c>
      <c r="B39" s="5" t="s">
        <v>7073</v>
      </c>
      <c r="C39" s="5" t="s">
        <v>7087</v>
      </c>
      <c r="D39" s="1">
        <v>0</v>
      </c>
      <c r="E39" s="148">
        <v>37657</v>
      </c>
      <c r="F39" s="5" t="s">
        <v>28</v>
      </c>
    </row>
    <row r="40" spans="1:6" x14ac:dyDescent="0.25">
      <c r="A40" s="6">
        <v>43354</v>
      </c>
      <c r="B40" s="5" t="s">
        <v>7073</v>
      </c>
      <c r="C40" s="5" t="s">
        <v>7088</v>
      </c>
      <c r="D40" s="1">
        <v>0</v>
      </c>
      <c r="E40" s="148">
        <v>239398</v>
      </c>
      <c r="F40" s="5" t="s">
        <v>28</v>
      </c>
    </row>
    <row r="41" spans="1:6" x14ac:dyDescent="0.25">
      <c r="A41" s="6">
        <v>43354</v>
      </c>
      <c r="B41" s="5" t="s">
        <v>7073</v>
      </c>
      <c r="C41" s="5" t="s">
        <v>7089</v>
      </c>
      <c r="D41" s="1">
        <v>0</v>
      </c>
      <c r="E41" s="148">
        <v>179955</v>
      </c>
      <c r="F41" s="5" t="s">
        <v>28</v>
      </c>
    </row>
    <row r="42" spans="1:6" x14ac:dyDescent="0.25">
      <c r="A42" s="6">
        <v>43354</v>
      </c>
      <c r="B42" s="5" t="s">
        <v>7073</v>
      </c>
      <c r="C42" s="5" t="s">
        <v>7090</v>
      </c>
      <c r="D42" s="1">
        <v>0</v>
      </c>
      <c r="E42" s="148">
        <v>267536</v>
      </c>
      <c r="F42" s="5" t="s">
        <v>28</v>
      </c>
    </row>
    <row r="43" spans="1:6" x14ac:dyDescent="0.25">
      <c r="A43" s="6">
        <v>43354</v>
      </c>
      <c r="B43" s="5" t="s">
        <v>7073</v>
      </c>
      <c r="C43" s="5" t="s">
        <v>7091</v>
      </c>
      <c r="D43" s="1">
        <v>0</v>
      </c>
      <c r="E43" s="148">
        <v>54897</v>
      </c>
      <c r="F43" s="5" t="s">
        <v>28</v>
      </c>
    </row>
    <row r="44" spans="1:6" x14ac:dyDescent="0.25">
      <c r="A44" s="6">
        <v>43354</v>
      </c>
      <c r="B44" s="5" t="s">
        <v>7073</v>
      </c>
      <c r="C44" s="5" t="s">
        <v>7092</v>
      </c>
      <c r="D44" s="1">
        <v>0</v>
      </c>
      <c r="E44" s="148">
        <v>103000</v>
      </c>
      <c r="F44" s="5" t="s">
        <v>28</v>
      </c>
    </row>
    <row r="45" spans="1:6" x14ac:dyDescent="0.25">
      <c r="A45" s="6">
        <v>43354</v>
      </c>
      <c r="B45" s="5" t="s">
        <v>7093</v>
      </c>
      <c r="C45" s="5" t="s">
        <v>7094</v>
      </c>
      <c r="D45" s="1">
        <v>0</v>
      </c>
      <c r="E45" s="148">
        <v>30000</v>
      </c>
      <c r="F45" s="5" t="s">
        <v>28</v>
      </c>
    </row>
    <row r="46" spans="1:6" x14ac:dyDescent="0.25">
      <c r="A46" s="6">
        <v>43354</v>
      </c>
      <c r="B46" s="5" t="s">
        <v>7093</v>
      </c>
      <c r="C46" s="5" t="s">
        <v>7095</v>
      </c>
      <c r="D46" s="1">
        <v>0</v>
      </c>
      <c r="E46" s="148">
        <v>7068</v>
      </c>
      <c r="F46" s="5" t="s">
        <v>28</v>
      </c>
    </row>
    <row r="47" spans="1:6" x14ac:dyDescent="0.25">
      <c r="A47" s="6">
        <v>43354</v>
      </c>
      <c r="B47" s="5" t="s">
        <v>7093</v>
      </c>
      <c r="C47" s="5" t="s">
        <v>7096</v>
      </c>
      <c r="D47" s="1">
        <v>0</v>
      </c>
      <c r="E47" s="148">
        <v>9310</v>
      </c>
      <c r="F47" s="5" t="s">
        <v>28</v>
      </c>
    </row>
    <row r="48" spans="1:6" x14ac:dyDescent="0.25">
      <c r="A48" s="6">
        <v>43354</v>
      </c>
      <c r="B48" s="5" t="s">
        <v>7093</v>
      </c>
      <c r="C48" s="5" t="s">
        <v>7097</v>
      </c>
      <c r="D48" s="1">
        <v>0</v>
      </c>
      <c r="E48" s="148">
        <v>151245.70000000001</v>
      </c>
      <c r="F48" s="5" t="s">
        <v>28</v>
      </c>
    </row>
    <row r="49" spans="1:6" x14ac:dyDescent="0.25">
      <c r="A49" s="6">
        <v>43354</v>
      </c>
      <c r="B49" s="5" t="s">
        <v>7093</v>
      </c>
      <c r="C49" s="5" t="s">
        <v>7098</v>
      </c>
      <c r="D49" s="1">
        <v>0</v>
      </c>
      <c r="E49" s="148">
        <v>72132.649999999994</v>
      </c>
      <c r="F49" s="5" t="s">
        <v>28</v>
      </c>
    </row>
    <row r="50" spans="1:6" x14ac:dyDescent="0.25">
      <c r="A50" s="6">
        <v>43354</v>
      </c>
      <c r="B50" s="5" t="s">
        <v>7093</v>
      </c>
      <c r="C50" s="5" t="s">
        <v>7099</v>
      </c>
      <c r="D50" s="1">
        <v>0</v>
      </c>
      <c r="E50" s="148">
        <v>84181.37</v>
      </c>
      <c r="F50" s="5" t="s">
        <v>28</v>
      </c>
    </row>
    <row r="51" spans="1:6" x14ac:dyDescent="0.25">
      <c r="A51" s="6">
        <v>43354</v>
      </c>
      <c r="B51" s="5" t="s">
        <v>7100</v>
      </c>
      <c r="C51" s="5" t="s">
        <v>7101</v>
      </c>
      <c r="D51" s="1">
        <v>0</v>
      </c>
      <c r="E51" s="148">
        <v>9220</v>
      </c>
      <c r="F51" s="5" t="s">
        <v>28</v>
      </c>
    </row>
    <row r="52" spans="1:6" x14ac:dyDescent="0.25">
      <c r="A52" s="6">
        <v>43354</v>
      </c>
      <c r="B52" s="5" t="s">
        <v>7100</v>
      </c>
      <c r="C52" s="5" t="s">
        <v>7102</v>
      </c>
      <c r="D52" s="1">
        <v>0</v>
      </c>
      <c r="E52" s="148">
        <v>62011</v>
      </c>
      <c r="F52" s="5" t="s">
        <v>28</v>
      </c>
    </row>
    <row r="53" spans="1:6" x14ac:dyDescent="0.25">
      <c r="A53" s="6">
        <v>43354</v>
      </c>
      <c r="B53" s="5" t="s">
        <v>7103</v>
      </c>
      <c r="C53" s="5" t="s">
        <v>7104</v>
      </c>
      <c r="D53" s="1">
        <v>0</v>
      </c>
      <c r="E53" s="148">
        <v>30012</v>
      </c>
      <c r="F53" s="5" t="s">
        <v>28</v>
      </c>
    </row>
    <row r="54" spans="1:6" x14ac:dyDescent="0.25">
      <c r="A54" s="6">
        <v>43354</v>
      </c>
      <c r="B54" s="5" t="s">
        <v>7103</v>
      </c>
      <c r="C54" s="5" t="s">
        <v>7105</v>
      </c>
      <c r="D54" s="1">
        <v>0</v>
      </c>
      <c r="E54" s="148">
        <v>25558.98</v>
      </c>
      <c r="F54" s="5" t="s">
        <v>28</v>
      </c>
    </row>
    <row r="55" spans="1:6" x14ac:dyDescent="0.25">
      <c r="A55" s="6">
        <v>43354</v>
      </c>
      <c r="B55" s="5" t="s">
        <v>7103</v>
      </c>
      <c r="C55" s="5" t="s">
        <v>7106</v>
      </c>
      <c r="D55" s="1">
        <v>0</v>
      </c>
      <c r="E55" s="148">
        <v>94940.19</v>
      </c>
      <c r="F55" s="5" t="s">
        <v>28</v>
      </c>
    </row>
    <row r="56" spans="1:6" x14ac:dyDescent="0.25">
      <c r="A56" s="6">
        <v>43354</v>
      </c>
      <c r="B56" s="5" t="s">
        <v>7103</v>
      </c>
      <c r="C56" s="5" t="s">
        <v>7107</v>
      </c>
      <c r="D56" s="1">
        <v>0</v>
      </c>
      <c r="E56" s="148">
        <v>124498.2</v>
      </c>
      <c r="F56" s="5" t="s">
        <v>28</v>
      </c>
    </row>
    <row r="57" spans="1:6" x14ac:dyDescent="0.25">
      <c r="A57" s="6">
        <v>43354</v>
      </c>
      <c r="B57" s="5" t="s">
        <v>7103</v>
      </c>
      <c r="C57" s="5" t="s">
        <v>7108</v>
      </c>
      <c r="D57" s="1">
        <v>0</v>
      </c>
      <c r="E57" s="148">
        <v>150761</v>
      </c>
      <c r="F57" s="5" t="s">
        <v>28</v>
      </c>
    </row>
    <row r="58" spans="1:6" x14ac:dyDescent="0.25">
      <c r="A58" s="6">
        <v>43354</v>
      </c>
      <c r="B58" s="5" t="s">
        <v>7103</v>
      </c>
      <c r="C58" s="5" t="s">
        <v>7109</v>
      </c>
      <c r="D58" s="1">
        <v>0</v>
      </c>
      <c r="E58" s="148">
        <v>14889.12</v>
      </c>
      <c r="F58" s="5" t="s">
        <v>28</v>
      </c>
    </row>
    <row r="59" spans="1:6" x14ac:dyDescent="0.25">
      <c r="A59" s="6">
        <v>43354</v>
      </c>
      <c r="B59" s="5" t="s">
        <v>7103</v>
      </c>
      <c r="C59" s="5" t="s">
        <v>7110</v>
      </c>
      <c r="D59" s="1">
        <v>0</v>
      </c>
      <c r="E59" s="148">
        <v>27832</v>
      </c>
      <c r="F59" s="5" t="s">
        <v>28</v>
      </c>
    </row>
    <row r="60" spans="1:6" x14ac:dyDescent="0.25">
      <c r="A60" s="6">
        <v>43354</v>
      </c>
      <c r="B60" s="5" t="s">
        <v>6475</v>
      </c>
      <c r="C60" s="5" t="s">
        <v>6488</v>
      </c>
      <c r="D60" s="1">
        <v>0</v>
      </c>
      <c r="E60" s="148">
        <v>64452</v>
      </c>
      <c r="F60" s="5" t="s">
        <v>28</v>
      </c>
    </row>
    <row r="61" spans="1:6" x14ac:dyDescent="0.25">
      <c r="A61" s="6">
        <v>43354</v>
      </c>
      <c r="B61" s="5" t="s">
        <v>6908</v>
      </c>
      <c r="C61" s="5" t="s">
        <v>7111</v>
      </c>
      <c r="D61" s="1">
        <v>0</v>
      </c>
      <c r="E61" s="148">
        <v>10714</v>
      </c>
      <c r="F61" s="5" t="s">
        <v>28</v>
      </c>
    </row>
    <row r="62" spans="1:6" x14ac:dyDescent="0.25">
      <c r="A62" s="6">
        <v>43354</v>
      </c>
      <c r="B62" s="5" t="s">
        <v>7024</v>
      </c>
      <c r="C62" s="5" t="s">
        <v>7031</v>
      </c>
      <c r="D62" s="1">
        <v>0</v>
      </c>
      <c r="E62" s="148">
        <v>37810.14</v>
      </c>
      <c r="F62" s="5" t="s">
        <v>28</v>
      </c>
    </row>
    <row r="63" spans="1:6" x14ac:dyDescent="0.25">
      <c r="A63" s="6">
        <v>43354</v>
      </c>
      <c r="B63" s="5" t="s">
        <v>7112</v>
      </c>
      <c r="C63" s="5" t="s">
        <v>7113</v>
      </c>
      <c r="D63" s="1">
        <v>0</v>
      </c>
      <c r="E63" s="148">
        <v>29801</v>
      </c>
      <c r="F63" s="5" t="s">
        <v>28</v>
      </c>
    </row>
    <row r="64" spans="1:6" x14ac:dyDescent="0.25">
      <c r="A64" s="6">
        <v>43354</v>
      </c>
      <c r="B64" s="5" t="s">
        <v>7114</v>
      </c>
      <c r="C64" s="5" t="s">
        <v>7115</v>
      </c>
      <c r="D64" s="1">
        <v>0</v>
      </c>
      <c r="E64" s="148">
        <v>5630</v>
      </c>
      <c r="F64" s="5" t="s">
        <v>28</v>
      </c>
    </row>
    <row r="65" spans="1:6" x14ac:dyDescent="0.25">
      <c r="A65" s="6">
        <v>43354</v>
      </c>
      <c r="B65" s="5" t="s">
        <v>7116</v>
      </c>
      <c r="C65" s="5" t="s">
        <v>7117</v>
      </c>
      <c r="D65" s="1">
        <v>0</v>
      </c>
      <c r="E65" s="148">
        <v>58352</v>
      </c>
      <c r="F65" s="5" t="s">
        <v>28</v>
      </c>
    </row>
    <row r="66" spans="1:6" x14ac:dyDescent="0.25">
      <c r="A66" s="6">
        <v>43354</v>
      </c>
      <c r="B66" s="5" t="s">
        <v>7116</v>
      </c>
      <c r="C66" s="5" t="s">
        <v>7118</v>
      </c>
      <c r="D66" s="1">
        <v>0</v>
      </c>
      <c r="E66" s="148">
        <v>52770</v>
      </c>
      <c r="F66" s="5" t="s">
        <v>28</v>
      </c>
    </row>
    <row r="67" spans="1:6" x14ac:dyDescent="0.25">
      <c r="A67" s="6">
        <v>43354</v>
      </c>
      <c r="B67" s="5" t="s">
        <v>7116</v>
      </c>
      <c r="C67" s="5" t="s">
        <v>7119</v>
      </c>
      <c r="D67" s="1">
        <v>0</v>
      </c>
      <c r="E67" s="148">
        <v>75849.27</v>
      </c>
      <c r="F67" s="5" t="s">
        <v>28</v>
      </c>
    </row>
    <row r="68" spans="1:6" x14ac:dyDescent="0.25">
      <c r="A68" s="6">
        <v>43354</v>
      </c>
      <c r="B68" s="5" t="s">
        <v>7116</v>
      </c>
      <c r="C68" s="5" t="s">
        <v>7120</v>
      </c>
      <c r="D68" s="1">
        <v>0</v>
      </c>
      <c r="E68" s="148">
        <v>15789.69</v>
      </c>
      <c r="F68" s="5" t="s">
        <v>28</v>
      </c>
    </row>
    <row r="69" spans="1:6" x14ac:dyDescent="0.25">
      <c r="A69" s="6">
        <v>43354</v>
      </c>
      <c r="B69" s="5" t="s">
        <v>7121</v>
      </c>
      <c r="C69" s="5" t="s">
        <v>7122</v>
      </c>
      <c r="D69" s="1">
        <v>0</v>
      </c>
      <c r="E69" s="148">
        <v>137963.85</v>
      </c>
      <c r="F69" s="5" t="s">
        <v>28</v>
      </c>
    </row>
    <row r="70" spans="1:6" x14ac:dyDescent="0.25">
      <c r="A70" s="6">
        <v>43354</v>
      </c>
      <c r="B70" s="5" t="s">
        <v>7121</v>
      </c>
      <c r="C70" s="5" t="s">
        <v>7123</v>
      </c>
      <c r="D70" s="1">
        <v>0</v>
      </c>
      <c r="E70" s="148">
        <v>55373</v>
      </c>
      <c r="F70" s="5" t="s">
        <v>28</v>
      </c>
    </row>
    <row r="71" spans="1:6" x14ac:dyDescent="0.25">
      <c r="A71" s="6">
        <v>43354</v>
      </c>
      <c r="B71" s="5" t="s">
        <v>7121</v>
      </c>
      <c r="C71" s="5" t="s">
        <v>7124</v>
      </c>
      <c r="D71" s="1">
        <v>0</v>
      </c>
      <c r="E71" s="148">
        <v>76743</v>
      </c>
      <c r="F71" s="5" t="s">
        <v>28</v>
      </c>
    </row>
    <row r="72" spans="1:6" x14ac:dyDescent="0.25">
      <c r="A72" s="6">
        <v>43354</v>
      </c>
      <c r="B72" s="5" t="s">
        <v>7121</v>
      </c>
      <c r="C72" s="5" t="s">
        <v>7125</v>
      </c>
      <c r="D72" s="1">
        <v>0</v>
      </c>
      <c r="E72" s="148">
        <v>4702</v>
      </c>
      <c r="F72" s="5" t="s">
        <v>28</v>
      </c>
    </row>
    <row r="73" spans="1:6" x14ac:dyDescent="0.25">
      <c r="A73" s="6">
        <v>43354</v>
      </c>
      <c r="B73" s="5" t="s">
        <v>7121</v>
      </c>
      <c r="C73" s="5" t="s">
        <v>7126</v>
      </c>
      <c r="D73" s="1">
        <v>0</v>
      </c>
      <c r="E73" s="148">
        <v>378052.95</v>
      </c>
      <c r="F73" s="5" t="s">
        <v>28</v>
      </c>
    </row>
    <row r="74" spans="1:6" x14ac:dyDescent="0.25">
      <c r="A74" s="6">
        <v>43354</v>
      </c>
      <c r="B74" s="5" t="s">
        <v>7127</v>
      </c>
      <c r="C74" s="5" t="s">
        <v>7128</v>
      </c>
      <c r="D74" s="1">
        <v>0</v>
      </c>
      <c r="E74" s="148">
        <v>124378</v>
      </c>
      <c r="F74" s="5" t="s">
        <v>28</v>
      </c>
    </row>
    <row r="75" spans="1:6" x14ac:dyDescent="0.25">
      <c r="A75" s="6">
        <v>43354</v>
      </c>
      <c r="B75" s="5" t="s">
        <v>7127</v>
      </c>
      <c r="C75" s="5" t="s">
        <v>7129</v>
      </c>
      <c r="D75" s="1">
        <v>0</v>
      </c>
      <c r="E75" s="148">
        <v>62642</v>
      </c>
      <c r="F75" s="5" t="s">
        <v>28</v>
      </c>
    </row>
    <row r="76" spans="1:6" x14ac:dyDescent="0.25">
      <c r="A76" s="6">
        <v>43354</v>
      </c>
      <c r="B76" s="5" t="s">
        <v>7127</v>
      </c>
      <c r="C76" s="5" t="s">
        <v>7130</v>
      </c>
      <c r="D76" s="1">
        <v>0</v>
      </c>
      <c r="E76" s="148">
        <v>116102</v>
      </c>
      <c r="F76" s="5" t="s">
        <v>28</v>
      </c>
    </row>
    <row r="77" spans="1:6" x14ac:dyDescent="0.25">
      <c r="A77" s="6">
        <v>43354</v>
      </c>
      <c r="B77" s="5" t="s">
        <v>7127</v>
      </c>
      <c r="C77" s="5" t="s">
        <v>7131</v>
      </c>
      <c r="D77" s="1">
        <v>0</v>
      </c>
      <c r="E77" s="148">
        <v>21338</v>
      </c>
      <c r="F77" s="5" t="s">
        <v>28</v>
      </c>
    </row>
    <row r="78" spans="1:6" x14ac:dyDescent="0.25">
      <c r="A78" s="6">
        <v>43354</v>
      </c>
      <c r="B78" s="5" t="s">
        <v>7127</v>
      </c>
      <c r="C78" s="5" t="s">
        <v>7132</v>
      </c>
      <c r="D78" s="1">
        <v>0</v>
      </c>
      <c r="E78" s="148">
        <v>35260.29</v>
      </c>
      <c r="F78" s="5" t="s">
        <v>28</v>
      </c>
    </row>
    <row r="79" spans="1:6" x14ac:dyDescent="0.25">
      <c r="A79" s="6">
        <v>43354</v>
      </c>
      <c r="B79" s="5" t="s">
        <v>7127</v>
      </c>
      <c r="C79" s="5" t="s">
        <v>7133</v>
      </c>
      <c r="D79" s="1">
        <v>0</v>
      </c>
      <c r="E79" s="148">
        <v>25089</v>
      </c>
      <c r="F79" s="5" t="s">
        <v>28</v>
      </c>
    </row>
    <row r="80" spans="1:6" x14ac:dyDescent="0.25">
      <c r="A80" s="6">
        <v>43354</v>
      </c>
      <c r="B80" s="5" t="s">
        <v>7127</v>
      </c>
      <c r="C80" s="5" t="s">
        <v>7134</v>
      </c>
      <c r="D80" s="1">
        <v>0</v>
      </c>
      <c r="E80" s="148">
        <v>47140.01</v>
      </c>
      <c r="F80" s="5" t="s">
        <v>28</v>
      </c>
    </row>
    <row r="81" spans="1:6" x14ac:dyDescent="0.25">
      <c r="A81" s="6">
        <v>43354</v>
      </c>
      <c r="B81" s="5" t="s">
        <v>7127</v>
      </c>
      <c r="C81" s="5" t="s">
        <v>7135</v>
      </c>
      <c r="D81" s="1">
        <v>0</v>
      </c>
      <c r="E81" s="148">
        <v>94136</v>
      </c>
      <c r="F81" s="5" t="s">
        <v>28</v>
      </c>
    </row>
    <row r="82" spans="1:6" x14ac:dyDescent="0.25">
      <c r="A82" s="6">
        <v>43354</v>
      </c>
      <c r="B82" s="5" t="s">
        <v>7127</v>
      </c>
      <c r="C82" s="5" t="s">
        <v>7136</v>
      </c>
      <c r="D82" s="1">
        <v>0</v>
      </c>
      <c r="E82" s="148">
        <v>8444</v>
      </c>
      <c r="F82" s="5" t="s">
        <v>28</v>
      </c>
    </row>
    <row r="83" spans="1:6" x14ac:dyDescent="0.25">
      <c r="A83" s="6">
        <v>43354</v>
      </c>
      <c r="B83" s="5" t="s">
        <v>7127</v>
      </c>
      <c r="C83" s="5" t="s">
        <v>7137</v>
      </c>
      <c r="D83" s="1">
        <v>0</v>
      </c>
      <c r="E83" s="148">
        <v>8868</v>
      </c>
      <c r="F83" s="5" t="s">
        <v>28</v>
      </c>
    </row>
    <row r="84" spans="1:6" x14ac:dyDescent="0.25">
      <c r="A84" s="6">
        <v>43354</v>
      </c>
      <c r="B84" s="5" t="s">
        <v>7127</v>
      </c>
      <c r="C84" s="5" t="s">
        <v>7138</v>
      </c>
      <c r="D84" s="1">
        <v>0</v>
      </c>
      <c r="E84" s="148">
        <v>3200</v>
      </c>
      <c r="F84" s="5" t="s">
        <v>28</v>
      </c>
    </row>
    <row r="85" spans="1:6" x14ac:dyDescent="0.25">
      <c r="A85" s="6">
        <v>43354</v>
      </c>
      <c r="B85" s="5" t="s">
        <v>7073</v>
      </c>
      <c r="C85" s="5" t="s">
        <v>7139</v>
      </c>
      <c r="D85" s="1">
        <v>0</v>
      </c>
      <c r="E85" s="148">
        <v>230501</v>
      </c>
      <c r="F85" s="5" t="s">
        <v>28</v>
      </c>
    </row>
    <row r="86" spans="1:6" x14ac:dyDescent="0.25">
      <c r="A86" s="6">
        <v>43354</v>
      </c>
      <c r="B86" s="5" t="s">
        <v>7073</v>
      </c>
      <c r="C86" s="5" t="s">
        <v>7140</v>
      </c>
      <c r="D86" s="1">
        <v>0</v>
      </c>
      <c r="E86" s="148">
        <v>2501</v>
      </c>
      <c r="F86" s="5" t="s">
        <v>28</v>
      </c>
    </row>
    <row r="87" spans="1:6" x14ac:dyDescent="0.25">
      <c r="A87" s="6">
        <v>43354</v>
      </c>
      <c r="B87" s="5" t="s">
        <v>7073</v>
      </c>
      <c r="C87" s="5" t="s">
        <v>7141</v>
      </c>
      <c r="D87" s="1">
        <v>0</v>
      </c>
      <c r="E87" s="148">
        <v>215527</v>
      </c>
      <c r="F87" s="5" t="s">
        <v>28</v>
      </c>
    </row>
    <row r="88" spans="1:6" x14ac:dyDescent="0.25">
      <c r="A88" s="6">
        <v>43355</v>
      </c>
      <c r="B88" s="5" t="s">
        <v>27</v>
      </c>
      <c r="C88" s="5" t="s">
        <v>7142</v>
      </c>
      <c r="D88" s="148">
        <v>1092.49</v>
      </c>
      <c r="E88" s="1">
        <v>0</v>
      </c>
      <c r="F88" s="5" t="s">
        <v>7143</v>
      </c>
    </row>
    <row r="89" spans="1:6" x14ac:dyDescent="0.25">
      <c r="A89" s="6">
        <v>43355</v>
      </c>
      <c r="B89" s="5" t="s">
        <v>27</v>
      </c>
      <c r="C89" s="5" t="s">
        <v>7144</v>
      </c>
      <c r="D89" s="148">
        <v>2839.97</v>
      </c>
      <c r="E89" s="1">
        <v>0</v>
      </c>
      <c r="F89" s="5" t="s">
        <v>7145</v>
      </c>
    </row>
    <row r="90" spans="1:6" x14ac:dyDescent="0.25">
      <c r="A90" s="6">
        <v>43355</v>
      </c>
      <c r="B90" s="5" t="s">
        <v>7146</v>
      </c>
      <c r="C90" s="5" t="s">
        <v>7147</v>
      </c>
      <c r="D90" s="1">
        <v>0</v>
      </c>
      <c r="E90" s="148">
        <v>45105</v>
      </c>
      <c r="F90" s="5" t="s">
        <v>28</v>
      </c>
    </row>
    <row r="91" spans="1:6" x14ac:dyDescent="0.25">
      <c r="A91" s="6">
        <v>43355</v>
      </c>
      <c r="B91" s="5" t="s">
        <v>7148</v>
      </c>
      <c r="C91" s="5" t="s">
        <v>7149</v>
      </c>
      <c r="D91" s="148">
        <v>4131514.19</v>
      </c>
      <c r="E91" s="1">
        <v>0</v>
      </c>
      <c r="F91" s="5" t="s">
        <v>28</v>
      </c>
    </row>
    <row r="92" spans="1:6" x14ac:dyDescent="0.25">
      <c r="A92" s="6">
        <v>43355</v>
      </c>
      <c r="B92" s="5" t="s">
        <v>7150</v>
      </c>
      <c r="C92" s="5" t="s">
        <v>7151</v>
      </c>
      <c r="D92" s="148">
        <v>2139967.58</v>
      </c>
      <c r="E92" s="1">
        <v>0</v>
      </c>
      <c r="F92" s="5" t="s">
        <v>28</v>
      </c>
    </row>
    <row r="93" spans="1:6" x14ac:dyDescent="0.25">
      <c r="A93" s="6">
        <v>43355</v>
      </c>
      <c r="B93" s="5" t="s">
        <v>7152</v>
      </c>
      <c r="C93" s="5" t="s">
        <v>7153</v>
      </c>
      <c r="D93" s="148">
        <v>4053963.42</v>
      </c>
      <c r="E93" s="1">
        <v>0</v>
      </c>
      <c r="F93" s="5" t="s">
        <v>28</v>
      </c>
    </row>
    <row r="94" spans="1:6" x14ac:dyDescent="0.25">
      <c r="A94" s="6">
        <v>43355</v>
      </c>
      <c r="B94" s="5" t="s">
        <v>7154</v>
      </c>
      <c r="C94" s="5" t="s">
        <v>7155</v>
      </c>
      <c r="D94" s="1">
        <v>0</v>
      </c>
      <c r="E94" s="148">
        <v>44781.99</v>
      </c>
      <c r="F94" s="5" t="s">
        <v>28</v>
      </c>
    </row>
    <row r="95" spans="1:6" x14ac:dyDescent="0.25">
      <c r="A95" s="6">
        <v>43355</v>
      </c>
      <c r="B95" s="5" t="s">
        <v>7154</v>
      </c>
      <c r="C95" s="5" t="s">
        <v>7156</v>
      </c>
      <c r="D95" s="1">
        <v>0</v>
      </c>
      <c r="E95" s="148">
        <v>797508.76</v>
      </c>
      <c r="F95" s="5" t="s">
        <v>28</v>
      </c>
    </row>
    <row r="96" spans="1:6" x14ac:dyDescent="0.25">
      <c r="A96" s="6">
        <v>43355</v>
      </c>
      <c r="B96" s="5" t="s">
        <v>7154</v>
      </c>
      <c r="C96" s="5" t="s">
        <v>7157</v>
      </c>
      <c r="D96" s="1">
        <v>0</v>
      </c>
      <c r="E96" s="148">
        <v>32612.9</v>
      </c>
      <c r="F96" s="5" t="s">
        <v>28</v>
      </c>
    </row>
    <row r="97" spans="1:6" x14ac:dyDescent="0.25">
      <c r="A97" s="6">
        <v>43355</v>
      </c>
      <c r="B97" s="5" t="s">
        <v>7154</v>
      </c>
      <c r="C97" s="5" t="s">
        <v>7158</v>
      </c>
      <c r="D97" s="1">
        <v>0</v>
      </c>
      <c r="E97" s="148">
        <v>32060</v>
      </c>
      <c r="F97" s="5" t="s">
        <v>28</v>
      </c>
    </row>
    <row r="98" spans="1:6" x14ac:dyDescent="0.25">
      <c r="A98" s="6">
        <v>43355</v>
      </c>
      <c r="B98" s="5" t="s">
        <v>26</v>
      </c>
      <c r="C98" s="5" t="s">
        <v>7159</v>
      </c>
      <c r="D98" s="148">
        <v>41586.69</v>
      </c>
      <c r="E98" s="1">
        <v>0</v>
      </c>
      <c r="F98" s="5" t="s">
        <v>7151</v>
      </c>
    </row>
    <row r="99" spans="1:6" x14ac:dyDescent="0.25">
      <c r="A99" s="6">
        <v>43355</v>
      </c>
      <c r="B99" s="5" t="s">
        <v>26</v>
      </c>
      <c r="C99" s="5" t="s">
        <v>7160</v>
      </c>
      <c r="D99" s="148">
        <v>80707.63</v>
      </c>
      <c r="E99" s="1">
        <v>0</v>
      </c>
      <c r="F99" s="5" t="s">
        <v>7161</v>
      </c>
    </row>
    <row r="100" spans="1:6" x14ac:dyDescent="0.25">
      <c r="A100" s="6">
        <v>43355</v>
      </c>
      <c r="B100" s="5" t="s">
        <v>26</v>
      </c>
      <c r="C100" s="5" t="s">
        <v>7162</v>
      </c>
      <c r="D100" s="148">
        <v>77791.05</v>
      </c>
      <c r="E100" s="1">
        <v>0</v>
      </c>
      <c r="F100" s="5" t="s">
        <v>7153</v>
      </c>
    </row>
    <row r="101" spans="1:6" x14ac:dyDescent="0.25">
      <c r="A101" s="6">
        <v>43355</v>
      </c>
      <c r="B101" s="5" t="s">
        <v>26</v>
      </c>
      <c r="C101" s="5" t="s">
        <v>7163</v>
      </c>
      <c r="D101" s="148">
        <v>80289.09</v>
      </c>
      <c r="E101" s="1">
        <v>0</v>
      </c>
      <c r="F101" s="5" t="s">
        <v>7149</v>
      </c>
    </row>
    <row r="102" spans="1:6" x14ac:dyDescent="0.25">
      <c r="A102" s="6">
        <v>43356</v>
      </c>
      <c r="B102" s="5" t="s">
        <v>7164</v>
      </c>
      <c r="C102" s="5" t="s">
        <v>7165</v>
      </c>
      <c r="D102" s="1">
        <v>0</v>
      </c>
      <c r="E102" s="148">
        <v>31100</v>
      </c>
      <c r="F102" s="5" t="s">
        <v>28</v>
      </c>
    </row>
    <row r="103" spans="1:6" x14ac:dyDescent="0.25">
      <c r="A103" s="6">
        <v>43356</v>
      </c>
      <c r="B103" s="5" t="s">
        <v>7166</v>
      </c>
      <c r="C103" s="5" t="s">
        <v>7167</v>
      </c>
      <c r="D103" s="1">
        <v>0</v>
      </c>
      <c r="E103" s="148">
        <v>58640</v>
      </c>
      <c r="F103" s="5" t="s">
        <v>28</v>
      </c>
    </row>
    <row r="104" spans="1:6" x14ac:dyDescent="0.25">
      <c r="A104" s="6">
        <v>43356</v>
      </c>
      <c r="B104" s="5" t="s">
        <v>7168</v>
      </c>
      <c r="C104" s="5" t="s">
        <v>7169</v>
      </c>
      <c r="D104" s="148">
        <v>200000</v>
      </c>
      <c r="E104" s="1">
        <v>0</v>
      </c>
      <c r="F104" s="5" t="s">
        <v>7169</v>
      </c>
    </row>
    <row r="105" spans="1:6" x14ac:dyDescent="0.25">
      <c r="A105" s="6">
        <v>43356</v>
      </c>
      <c r="B105" s="5" t="s">
        <v>7170</v>
      </c>
      <c r="C105" s="5" t="s">
        <v>7171</v>
      </c>
      <c r="D105" s="148">
        <v>200000</v>
      </c>
      <c r="E105" s="1">
        <v>0</v>
      </c>
      <c r="F105" s="5" t="s">
        <v>7171</v>
      </c>
    </row>
    <row r="106" spans="1:6" x14ac:dyDescent="0.25">
      <c r="A106" s="6">
        <v>43356</v>
      </c>
      <c r="B106" s="5" t="s">
        <v>7172</v>
      </c>
      <c r="C106" s="5" t="s">
        <v>7173</v>
      </c>
      <c r="D106" s="148">
        <v>8924</v>
      </c>
      <c r="E106" s="1">
        <v>0</v>
      </c>
      <c r="F106" s="5" t="s">
        <v>7173</v>
      </c>
    </row>
    <row r="107" spans="1:6" x14ac:dyDescent="0.25">
      <c r="A107" s="6">
        <v>43356</v>
      </c>
      <c r="B107" s="5" t="s">
        <v>7174</v>
      </c>
      <c r="C107" s="5" t="s">
        <v>7175</v>
      </c>
      <c r="D107" s="148">
        <v>7186</v>
      </c>
      <c r="E107" s="1">
        <v>0</v>
      </c>
      <c r="F107" s="5" t="s">
        <v>7175</v>
      </c>
    </row>
    <row r="108" spans="1:6" x14ac:dyDescent="0.25">
      <c r="A108" s="6">
        <v>43356</v>
      </c>
      <c r="B108" s="5" t="s">
        <v>7176</v>
      </c>
      <c r="C108" s="5" t="s">
        <v>7177</v>
      </c>
      <c r="D108" s="148">
        <v>8330</v>
      </c>
      <c r="E108" s="1">
        <v>0</v>
      </c>
      <c r="F108" s="5" t="s">
        <v>7177</v>
      </c>
    </row>
    <row r="109" spans="1:6" x14ac:dyDescent="0.25">
      <c r="A109" s="6">
        <v>43356</v>
      </c>
      <c r="B109" s="5" t="s">
        <v>7178</v>
      </c>
      <c r="C109" s="5" t="s">
        <v>7177</v>
      </c>
      <c r="D109" s="148">
        <v>8330</v>
      </c>
      <c r="E109" s="1">
        <v>0</v>
      </c>
      <c r="F109" s="5" t="s">
        <v>7177</v>
      </c>
    </row>
    <row r="110" spans="1:6" x14ac:dyDescent="0.25">
      <c r="A110" s="6">
        <v>43356</v>
      </c>
      <c r="B110" s="5" t="s">
        <v>7179</v>
      </c>
      <c r="C110" s="5" t="s">
        <v>7180</v>
      </c>
      <c r="D110" s="148">
        <v>13796</v>
      </c>
      <c r="E110" s="1">
        <v>0</v>
      </c>
      <c r="F110" s="5" t="s">
        <v>7180</v>
      </c>
    </row>
    <row r="111" spans="1:6" x14ac:dyDescent="0.25">
      <c r="A111" s="6">
        <v>43356</v>
      </c>
      <c r="B111" s="5" t="s">
        <v>7181</v>
      </c>
      <c r="C111" s="5" t="s">
        <v>7182</v>
      </c>
      <c r="D111" s="148">
        <v>47902.85</v>
      </c>
      <c r="E111" s="1">
        <v>0</v>
      </c>
      <c r="F111" s="5" t="s">
        <v>7182</v>
      </c>
    </row>
    <row r="112" spans="1:6" x14ac:dyDescent="0.25">
      <c r="A112" s="6">
        <v>43356</v>
      </c>
      <c r="B112" s="5" t="s">
        <v>7183</v>
      </c>
      <c r="C112" s="5" t="s">
        <v>7184</v>
      </c>
      <c r="D112" s="148">
        <v>9463</v>
      </c>
      <c r="E112" s="1">
        <v>0</v>
      </c>
      <c r="F112" s="5" t="s">
        <v>7184</v>
      </c>
    </row>
    <row r="113" spans="1:6" x14ac:dyDescent="0.25">
      <c r="A113" s="6">
        <v>43356</v>
      </c>
      <c r="B113" s="5" t="s">
        <v>27</v>
      </c>
      <c r="C113" s="5" t="s">
        <v>7185</v>
      </c>
      <c r="D113" s="148">
        <v>1680</v>
      </c>
      <c r="E113" s="1">
        <v>0</v>
      </c>
      <c r="F113" s="5" t="s">
        <v>7186</v>
      </c>
    </row>
    <row r="114" spans="1:6" x14ac:dyDescent="0.25">
      <c r="A114" s="6">
        <v>43356</v>
      </c>
      <c r="B114" s="5" t="s">
        <v>27</v>
      </c>
      <c r="C114" s="5" t="s">
        <v>7187</v>
      </c>
      <c r="D114" s="148">
        <v>64199</v>
      </c>
      <c r="E114" s="1">
        <v>0</v>
      </c>
      <c r="F114" s="5" t="s">
        <v>7188</v>
      </c>
    </row>
    <row r="115" spans="1:6" x14ac:dyDescent="0.25">
      <c r="A115" s="6">
        <v>43356</v>
      </c>
      <c r="B115" s="5" t="s">
        <v>27</v>
      </c>
      <c r="C115" s="5" t="s">
        <v>7189</v>
      </c>
      <c r="D115" s="148">
        <v>10758.36</v>
      </c>
      <c r="E115" s="1">
        <v>0</v>
      </c>
      <c r="F115" s="5" t="s">
        <v>7190</v>
      </c>
    </row>
    <row r="116" spans="1:6" s="199" customFormat="1" x14ac:dyDescent="0.25">
      <c r="A116" s="198">
        <v>43356</v>
      </c>
      <c r="B116" s="199" t="s">
        <v>27</v>
      </c>
      <c r="C116" s="199" t="s">
        <v>7191</v>
      </c>
      <c r="D116" s="225">
        <v>325</v>
      </c>
      <c r="E116" s="226">
        <v>0</v>
      </c>
      <c r="F116" s="199" t="s">
        <v>7192</v>
      </c>
    </row>
    <row r="117" spans="1:6" x14ac:dyDescent="0.25">
      <c r="A117" s="6">
        <v>43356</v>
      </c>
      <c r="B117" s="5" t="s">
        <v>27</v>
      </c>
      <c r="C117" s="5" t="s">
        <v>7193</v>
      </c>
      <c r="D117" s="148">
        <v>500</v>
      </c>
      <c r="E117" s="1">
        <v>0</v>
      </c>
      <c r="F117" s="5" t="s">
        <v>7194</v>
      </c>
    </row>
    <row r="118" spans="1:6" x14ac:dyDescent="0.25">
      <c r="A118" s="6">
        <v>43356</v>
      </c>
      <c r="B118" s="5" t="s">
        <v>27</v>
      </c>
      <c r="C118" s="5" t="s">
        <v>7195</v>
      </c>
      <c r="D118" s="148">
        <v>43495.95</v>
      </c>
      <c r="E118" s="1">
        <v>0</v>
      </c>
      <c r="F118" s="5" t="s">
        <v>7196</v>
      </c>
    </row>
    <row r="119" spans="1:6" x14ac:dyDescent="0.25">
      <c r="A119" s="6">
        <v>43356</v>
      </c>
      <c r="B119" s="5" t="s">
        <v>27</v>
      </c>
      <c r="C119" s="5" t="s">
        <v>7197</v>
      </c>
      <c r="D119" s="148">
        <v>300</v>
      </c>
      <c r="E119" s="1">
        <v>0</v>
      </c>
      <c r="F119" s="5" t="s">
        <v>7198</v>
      </c>
    </row>
    <row r="120" spans="1:6" s="298" customFormat="1" x14ac:dyDescent="0.25">
      <c r="A120" s="299">
        <v>43356</v>
      </c>
      <c r="B120" s="298" t="s">
        <v>27</v>
      </c>
      <c r="C120" s="298" t="s">
        <v>7199</v>
      </c>
      <c r="D120" s="296">
        <v>792.69</v>
      </c>
      <c r="E120" s="296">
        <v>0</v>
      </c>
      <c r="F120" s="298" t="s">
        <v>7200</v>
      </c>
    </row>
    <row r="121" spans="1:6" s="199" customFormat="1" x14ac:dyDescent="0.25">
      <c r="A121" s="198">
        <v>43356</v>
      </c>
      <c r="B121" s="199" t="s">
        <v>27</v>
      </c>
      <c r="C121" s="199" t="s">
        <v>7201</v>
      </c>
      <c r="D121" s="225">
        <v>300</v>
      </c>
      <c r="E121" s="226">
        <v>0</v>
      </c>
      <c r="F121" s="199" t="s">
        <v>7202</v>
      </c>
    </row>
    <row r="122" spans="1:6" x14ac:dyDescent="0.25">
      <c r="A122" s="6">
        <v>43356</v>
      </c>
      <c r="B122" s="5" t="s">
        <v>26</v>
      </c>
      <c r="C122" s="5" t="s">
        <v>7203</v>
      </c>
      <c r="D122" s="148">
        <v>1232603</v>
      </c>
      <c r="E122" s="1">
        <v>0</v>
      </c>
      <c r="F122" s="5" t="s">
        <v>7204</v>
      </c>
    </row>
    <row r="123" spans="1:6" x14ac:dyDescent="0.25">
      <c r="A123" s="6">
        <v>43359</v>
      </c>
      <c r="B123" s="5" t="s">
        <v>27</v>
      </c>
      <c r="C123" s="5" t="s">
        <v>7220</v>
      </c>
      <c r="D123" s="148">
        <v>1689.71</v>
      </c>
      <c r="E123" s="1">
        <v>0</v>
      </c>
      <c r="F123" s="5" t="s">
        <v>7221</v>
      </c>
    </row>
    <row r="124" spans="1:6" x14ac:dyDescent="0.25">
      <c r="A124" s="6">
        <v>43359</v>
      </c>
      <c r="B124" s="5" t="s">
        <v>27</v>
      </c>
      <c r="C124" s="5" t="s">
        <v>7222</v>
      </c>
      <c r="D124" s="148">
        <v>1488.93</v>
      </c>
      <c r="E124" s="1">
        <v>0</v>
      </c>
      <c r="F124" s="5" t="s">
        <v>7223</v>
      </c>
    </row>
    <row r="125" spans="1:6" x14ac:dyDescent="0.25">
      <c r="A125" s="6">
        <v>43359</v>
      </c>
      <c r="B125" s="5" t="s">
        <v>7224</v>
      </c>
      <c r="C125" s="5" t="s">
        <v>7225</v>
      </c>
      <c r="D125" s="148">
        <v>32400</v>
      </c>
      <c r="E125" s="1">
        <v>0</v>
      </c>
      <c r="F125" s="5" t="s">
        <v>28</v>
      </c>
    </row>
    <row r="126" spans="1:6" x14ac:dyDescent="0.25">
      <c r="A126" s="6">
        <v>43359</v>
      </c>
      <c r="B126" s="5" t="s">
        <v>7226</v>
      </c>
      <c r="C126" s="5" t="s">
        <v>7227</v>
      </c>
      <c r="D126" s="148">
        <v>200000</v>
      </c>
      <c r="E126" s="1">
        <v>0</v>
      </c>
      <c r="F126" s="5" t="s">
        <v>28</v>
      </c>
    </row>
    <row r="127" spans="1:6" x14ac:dyDescent="0.25">
      <c r="A127" s="6">
        <v>43359</v>
      </c>
      <c r="B127" s="5" t="s">
        <v>7228</v>
      </c>
      <c r="C127" s="5" t="s">
        <v>7229</v>
      </c>
      <c r="D127" s="148">
        <v>200000</v>
      </c>
      <c r="E127" s="1">
        <v>0</v>
      </c>
      <c r="F127" s="5" t="s">
        <v>28</v>
      </c>
    </row>
    <row r="128" spans="1:6" x14ac:dyDescent="0.25">
      <c r="A128" s="6">
        <v>43359</v>
      </c>
      <c r="B128" s="5" t="s">
        <v>7230</v>
      </c>
      <c r="C128" s="5" t="s">
        <v>7231</v>
      </c>
      <c r="D128" s="148">
        <v>200000</v>
      </c>
      <c r="E128" s="1">
        <v>0</v>
      </c>
      <c r="F128" s="5" t="s">
        <v>28</v>
      </c>
    </row>
    <row r="129" spans="1:6" x14ac:dyDescent="0.25">
      <c r="A129" s="6">
        <v>43359</v>
      </c>
      <c r="B129" s="5" t="s">
        <v>7232</v>
      </c>
      <c r="C129" s="5" t="s">
        <v>7233</v>
      </c>
      <c r="D129" s="148">
        <v>200000</v>
      </c>
      <c r="E129" s="1">
        <v>0</v>
      </c>
      <c r="F129" s="5" t="s">
        <v>28</v>
      </c>
    </row>
    <row r="130" spans="1:6" x14ac:dyDescent="0.25">
      <c r="A130" s="6">
        <v>43359</v>
      </c>
      <c r="B130" s="5" t="s">
        <v>7234</v>
      </c>
      <c r="C130" s="5" t="s">
        <v>7225</v>
      </c>
      <c r="D130" s="148">
        <v>21600</v>
      </c>
      <c r="E130" s="1">
        <v>0</v>
      </c>
      <c r="F130" s="5" t="s">
        <v>28</v>
      </c>
    </row>
    <row r="131" spans="1:6" x14ac:dyDescent="0.25">
      <c r="A131" s="6">
        <v>43359</v>
      </c>
      <c r="B131" s="5" t="s">
        <v>27</v>
      </c>
      <c r="C131" s="5" t="s">
        <v>7235</v>
      </c>
      <c r="D131" s="148">
        <v>119431</v>
      </c>
      <c r="E131" s="1">
        <v>0</v>
      </c>
      <c r="F131" s="5" t="s">
        <v>7236</v>
      </c>
    </row>
    <row r="132" spans="1:6" x14ac:dyDescent="0.25">
      <c r="A132" s="6">
        <v>43359</v>
      </c>
      <c r="B132" s="5" t="s">
        <v>26</v>
      </c>
      <c r="C132" s="5" t="s">
        <v>7237</v>
      </c>
      <c r="D132" s="148">
        <v>89950.3</v>
      </c>
      <c r="E132" s="1">
        <v>0</v>
      </c>
      <c r="F132" s="5" t="s">
        <v>7238</v>
      </c>
    </row>
    <row r="133" spans="1:6" x14ac:dyDescent="0.25">
      <c r="A133" s="6">
        <v>43359</v>
      </c>
      <c r="B133" s="5" t="s">
        <v>26</v>
      </c>
      <c r="C133" s="5" t="s">
        <v>7239</v>
      </c>
      <c r="D133" s="148">
        <v>268175.55</v>
      </c>
      <c r="E133" s="1">
        <v>0</v>
      </c>
      <c r="F133" s="5" t="s">
        <v>7240</v>
      </c>
    </row>
    <row r="134" spans="1:6" x14ac:dyDescent="0.25">
      <c r="A134" s="6">
        <v>43359</v>
      </c>
      <c r="B134" s="5" t="s">
        <v>7219</v>
      </c>
      <c r="C134" s="5" t="s">
        <v>7219</v>
      </c>
      <c r="D134" s="1">
        <v>0</v>
      </c>
      <c r="E134" s="148">
        <v>8330</v>
      </c>
      <c r="F134" s="5" t="s">
        <v>28</v>
      </c>
    </row>
    <row r="135" spans="1:6" x14ac:dyDescent="0.25">
      <c r="A135" s="6">
        <v>43359</v>
      </c>
      <c r="B135" s="5" t="s">
        <v>26</v>
      </c>
      <c r="C135" s="5" t="s">
        <v>7205</v>
      </c>
      <c r="D135" s="1">
        <v>0</v>
      </c>
      <c r="E135" s="148">
        <v>27960</v>
      </c>
      <c r="F135" s="5" t="s">
        <v>7206</v>
      </c>
    </row>
    <row r="136" spans="1:6" x14ac:dyDescent="0.25">
      <c r="A136" s="6">
        <v>43359</v>
      </c>
      <c r="B136" s="5" t="s">
        <v>27</v>
      </c>
      <c r="C136" s="5" t="s">
        <v>7207</v>
      </c>
      <c r="D136" s="1">
        <v>0</v>
      </c>
      <c r="E136" s="148">
        <v>30990.19</v>
      </c>
      <c r="F136" s="5" t="s">
        <v>7208</v>
      </c>
    </row>
    <row r="137" spans="1:6" x14ac:dyDescent="0.25">
      <c r="A137" s="6">
        <v>43359</v>
      </c>
      <c r="B137" s="5" t="s">
        <v>27</v>
      </c>
      <c r="C137" s="5" t="s">
        <v>7209</v>
      </c>
      <c r="D137" s="1">
        <v>0</v>
      </c>
      <c r="E137" s="148">
        <v>147288.01999999999</v>
      </c>
      <c r="F137" s="5" t="s">
        <v>7210</v>
      </c>
    </row>
    <row r="138" spans="1:6" x14ac:dyDescent="0.25">
      <c r="A138" s="6">
        <v>43360</v>
      </c>
      <c r="B138" s="5" t="s">
        <v>7211</v>
      </c>
      <c r="C138" s="5" t="s">
        <v>7212</v>
      </c>
      <c r="D138" s="1">
        <v>0</v>
      </c>
      <c r="E138" s="148">
        <v>47631</v>
      </c>
      <c r="F138" s="5" t="s">
        <v>28</v>
      </c>
    </row>
    <row r="139" spans="1:6" x14ac:dyDescent="0.25">
      <c r="A139" s="6">
        <v>43360</v>
      </c>
      <c r="B139" s="5" t="s">
        <v>7213</v>
      </c>
      <c r="C139" s="5" t="s">
        <v>7212</v>
      </c>
      <c r="D139" s="1">
        <v>0</v>
      </c>
      <c r="E139" s="148">
        <v>4293.83</v>
      </c>
      <c r="F139" s="5" t="s">
        <v>28</v>
      </c>
    </row>
    <row r="140" spans="1:6" x14ac:dyDescent="0.25">
      <c r="A140" s="6">
        <v>43360</v>
      </c>
      <c r="B140" s="5" t="s">
        <v>26</v>
      </c>
      <c r="C140" s="5" t="s">
        <v>7214</v>
      </c>
      <c r="D140" s="148">
        <v>29801</v>
      </c>
      <c r="E140" s="1">
        <v>0</v>
      </c>
      <c r="F140" s="5" t="s">
        <v>7215</v>
      </c>
    </row>
    <row r="141" spans="1:6" x14ac:dyDescent="0.25">
      <c r="A141" s="6">
        <v>43360</v>
      </c>
      <c r="B141" s="5" t="s">
        <v>7216</v>
      </c>
      <c r="C141" s="5" t="s">
        <v>7217</v>
      </c>
      <c r="D141" s="1">
        <v>0</v>
      </c>
      <c r="E141" s="148">
        <v>62300</v>
      </c>
      <c r="F141" s="5" t="s">
        <v>28</v>
      </c>
    </row>
    <row r="142" spans="1:6" x14ac:dyDescent="0.25">
      <c r="A142" s="6">
        <v>43360</v>
      </c>
      <c r="B142" s="5" t="s">
        <v>7114</v>
      </c>
      <c r="C142" s="5" t="s">
        <v>7218</v>
      </c>
      <c r="D142" s="1">
        <v>0</v>
      </c>
      <c r="E142" s="148">
        <v>9243</v>
      </c>
      <c r="F142" s="5" t="s">
        <v>28</v>
      </c>
    </row>
    <row r="143" spans="1:6" x14ac:dyDescent="0.25">
      <c r="A143" s="6">
        <v>43360</v>
      </c>
      <c r="B143" s="5" t="s">
        <v>7241</v>
      </c>
      <c r="C143" s="5" t="s">
        <v>7242</v>
      </c>
      <c r="D143" s="1">
        <v>0</v>
      </c>
      <c r="E143" s="148">
        <v>50214</v>
      </c>
      <c r="F143" s="5" t="s">
        <v>28</v>
      </c>
    </row>
    <row r="144" spans="1:6" x14ac:dyDescent="0.25">
      <c r="A144" s="6">
        <v>43360</v>
      </c>
      <c r="B144" s="5" t="s">
        <v>7243</v>
      </c>
      <c r="C144" s="5" t="s">
        <v>7242</v>
      </c>
      <c r="D144" s="1">
        <v>0</v>
      </c>
      <c r="E144" s="148">
        <v>63184</v>
      </c>
      <c r="F144" s="5" t="s">
        <v>28</v>
      </c>
    </row>
    <row r="145" spans="1:6" x14ac:dyDescent="0.25">
      <c r="A145" s="6">
        <v>43360</v>
      </c>
      <c r="B145" s="5" t="s">
        <v>7244</v>
      </c>
      <c r="C145" s="5" t="s">
        <v>7245</v>
      </c>
      <c r="D145" s="148">
        <v>1380</v>
      </c>
      <c r="E145" s="1">
        <v>0</v>
      </c>
      <c r="F145" s="5" t="s">
        <v>28</v>
      </c>
    </row>
    <row r="146" spans="1:6" x14ac:dyDescent="0.25">
      <c r="A146" s="6">
        <v>43360</v>
      </c>
      <c r="B146" s="5" t="s">
        <v>7246</v>
      </c>
      <c r="C146" s="5" t="s">
        <v>7247</v>
      </c>
      <c r="D146" s="148">
        <v>4845</v>
      </c>
      <c r="E146" s="1">
        <v>0</v>
      </c>
      <c r="F146" s="5" t="s">
        <v>28</v>
      </c>
    </row>
    <row r="147" spans="1:6" x14ac:dyDescent="0.25">
      <c r="A147" s="6">
        <v>43360</v>
      </c>
      <c r="B147" s="5" t="s">
        <v>7248</v>
      </c>
      <c r="C147" s="5" t="s">
        <v>7249</v>
      </c>
      <c r="D147" s="148">
        <v>2000</v>
      </c>
      <c r="E147" s="1">
        <v>0</v>
      </c>
      <c r="F147" s="5" t="s">
        <v>28</v>
      </c>
    </row>
    <row r="148" spans="1:6" x14ac:dyDescent="0.25">
      <c r="A148" s="6">
        <v>43360</v>
      </c>
      <c r="B148" s="5" t="s">
        <v>7250</v>
      </c>
      <c r="C148" s="5" t="s">
        <v>7251</v>
      </c>
      <c r="D148" s="148">
        <v>6180</v>
      </c>
      <c r="E148" s="1">
        <v>0</v>
      </c>
      <c r="F148" s="5" t="s">
        <v>28</v>
      </c>
    </row>
    <row r="149" spans="1:6" x14ac:dyDescent="0.25">
      <c r="A149" s="6">
        <v>43360</v>
      </c>
      <c r="B149" s="5" t="s">
        <v>7252</v>
      </c>
      <c r="C149" s="5" t="s">
        <v>7253</v>
      </c>
      <c r="D149" s="148">
        <v>23600</v>
      </c>
      <c r="E149" s="1">
        <v>0</v>
      </c>
      <c r="F149" s="5" t="s">
        <v>28</v>
      </c>
    </row>
    <row r="150" spans="1:6" x14ac:dyDescent="0.25">
      <c r="A150" s="6">
        <v>43360</v>
      </c>
      <c r="B150" s="5" t="s">
        <v>7254</v>
      </c>
      <c r="C150" s="5" t="s">
        <v>7255</v>
      </c>
      <c r="D150" s="148">
        <v>11760</v>
      </c>
      <c r="E150" s="1">
        <v>0</v>
      </c>
      <c r="F150" s="5" t="s">
        <v>28</v>
      </c>
    </row>
    <row r="151" spans="1:6" x14ac:dyDescent="0.25">
      <c r="A151" s="6">
        <v>43360</v>
      </c>
      <c r="B151" s="5" t="s">
        <v>7256</v>
      </c>
      <c r="C151" s="5" t="s">
        <v>7257</v>
      </c>
      <c r="D151" s="148">
        <v>5420</v>
      </c>
      <c r="E151" s="1">
        <v>0</v>
      </c>
      <c r="F151" s="5" t="s">
        <v>28</v>
      </c>
    </row>
    <row r="152" spans="1:6" x14ac:dyDescent="0.25">
      <c r="A152" s="6">
        <v>43360</v>
      </c>
      <c r="B152" s="5" t="s">
        <v>7258</v>
      </c>
      <c r="C152" s="5" t="s">
        <v>7259</v>
      </c>
      <c r="D152" s="148">
        <v>23640</v>
      </c>
      <c r="E152" s="1">
        <v>0</v>
      </c>
      <c r="F152" s="5" t="s">
        <v>28</v>
      </c>
    </row>
    <row r="153" spans="1:6" x14ac:dyDescent="0.25">
      <c r="A153" s="6">
        <v>43360</v>
      </c>
      <c r="B153" s="5" t="s">
        <v>7260</v>
      </c>
      <c r="C153" s="5" t="s">
        <v>7261</v>
      </c>
      <c r="D153" s="148">
        <v>19250</v>
      </c>
      <c r="E153" s="1">
        <v>0</v>
      </c>
      <c r="F153" s="5" t="s">
        <v>28</v>
      </c>
    </row>
    <row r="154" spans="1:6" x14ac:dyDescent="0.25">
      <c r="A154" s="6">
        <v>43360</v>
      </c>
      <c r="B154" s="5" t="s">
        <v>7216</v>
      </c>
      <c r="C154" s="5" t="s">
        <v>7262</v>
      </c>
      <c r="D154" s="1">
        <v>0</v>
      </c>
      <c r="E154" s="148">
        <v>30356</v>
      </c>
      <c r="F154" s="5" t="s">
        <v>28</v>
      </c>
    </row>
    <row r="155" spans="1:6" x14ac:dyDescent="0.25">
      <c r="A155" s="6">
        <v>43360</v>
      </c>
      <c r="B155" s="5" t="s">
        <v>7127</v>
      </c>
      <c r="C155" s="5" t="s">
        <v>7263</v>
      </c>
      <c r="D155" s="1">
        <v>0</v>
      </c>
      <c r="E155" s="148">
        <v>20130</v>
      </c>
      <c r="F155" s="5" t="s">
        <v>28</v>
      </c>
    </row>
    <row r="156" spans="1:6" x14ac:dyDescent="0.25">
      <c r="A156" s="6">
        <v>43360</v>
      </c>
      <c r="B156" s="5" t="s">
        <v>7264</v>
      </c>
      <c r="C156" s="5">
        <v>5947001138</v>
      </c>
      <c r="D156" s="1">
        <v>0</v>
      </c>
      <c r="E156" s="148">
        <v>4006.12</v>
      </c>
      <c r="F156" s="5" t="s">
        <v>28</v>
      </c>
    </row>
    <row r="157" spans="1:6" x14ac:dyDescent="0.25">
      <c r="A157" s="6">
        <v>43360</v>
      </c>
      <c r="B157" s="5" t="s">
        <v>7265</v>
      </c>
      <c r="C157" s="5" t="s">
        <v>7266</v>
      </c>
      <c r="D157" s="1">
        <v>0</v>
      </c>
      <c r="E157" s="148">
        <v>40000</v>
      </c>
      <c r="F157" s="5" t="s">
        <v>28</v>
      </c>
    </row>
    <row r="158" spans="1:6" x14ac:dyDescent="0.25">
      <c r="A158" s="6">
        <v>43360</v>
      </c>
      <c r="B158" s="5" t="s">
        <v>7264</v>
      </c>
      <c r="C158" s="5">
        <v>5947001138</v>
      </c>
      <c r="D158" s="1">
        <v>0</v>
      </c>
      <c r="E158" s="148">
        <v>12389.9</v>
      </c>
      <c r="F158" s="5" t="s">
        <v>28</v>
      </c>
    </row>
    <row r="159" spans="1:6" x14ac:dyDescent="0.25">
      <c r="A159" s="6">
        <v>43360</v>
      </c>
      <c r="B159" s="5" t="s">
        <v>7265</v>
      </c>
      <c r="C159" s="5" t="s">
        <v>7267</v>
      </c>
      <c r="D159" s="1">
        <v>0</v>
      </c>
      <c r="E159" s="148">
        <v>40000</v>
      </c>
      <c r="F159" s="5" t="s">
        <v>28</v>
      </c>
    </row>
    <row r="160" spans="1:6" x14ac:dyDescent="0.25">
      <c r="A160" s="6">
        <v>43360</v>
      </c>
      <c r="B160" s="5" t="s">
        <v>7268</v>
      </c>
      <c r="C160" s="5" t="s">
        <v>7269</v>
      </c>
      <c r="D160" s="1">
        <v>0</v>
      </c>
      <c r="E160" s="148">
        <v>63529</v>
      </c>
      <c r="F160" s="5" t="s">
        <v>28</v>
      </c>
    </row>
    <row r="161" spans="1:6" x14ac:dyDescent="0.25">
      <c r="A161" s="6">
        <v>43360</v>
      </c>
      <c r="B161" s="5" t="s">
        <v>7093</v>
      </c>
      <c r="C161" s="5" t="s">
        <v>7270</v>
      </c>
      <c r="D161" s="1">
        <v>0</v>
      </c>
      <c r="E161" s="148">
        <v>9260</v>
      </c>
      <c r="F161" s="5" t="s">
        <v>28</v>
      </c>
    </row>
    <row r="162" spans="1:6" x14ac:dyDescent="0.25">
      <c r="A162" s="6">
        <v>43360</v>
      </c>
      <c r="B162" s="5" t="s">
        <v>7265</v>
      </c>
      <c r="C162" s="5" t="s">
        <v>7271</v>
      </c>
      <c r="D162" s="1">
        <v>0</v>
      </c>
      <c r="E162" s="148">
        <v>30000</v>
      </c>
      <c r="F162" s="5" t="s">
        <v>28</v>
      </c>
    </row>
    <row r="163" spans="1:6" x14ac:dyDescent="0.25">
      <c r="A163" s="6">
        <v>43360</v>
      </c>
      <c r="B163" s="5" t="s">
        <v>7103</v>
      </c>
      <c r="C163" s="5" t="s">
        <v>7272</v>
      </c>
      <c r="D163" s="1">
        <v>0</v>
      </c>
      <c r="E163" s="148">
        <v>11500</v>
      </c>
      <c r="F163" s="5" t="s">
        <v>28</v>
      </c>
    </row>
    <row r="164" spans="1:6" x14ac:dyDescent="0.25">
      <c r="A164" s="6">
        <v>43360</v>
      </c>
      <c r="B164" s="5" t="s">
        <v>7265</v>
      </c>
      <c r="C164" s="5" t="s">
        <v>7273</v>
      </c>
      <c r="D164" s="1">
        <v>0</v>
      </c>
      <c r="E164" s="148">
        <v>8000</v>
      </c>
      <c r="F164" s="5" t="s">
        <v>28</v>
      </c>
    </row>
    <row r="165" spans="1:6" x14ac:dyDescent="0.25">
      <c r="A165" s="6">
        <v>43360</v>
      </c>
      <c r="B165" s="5" t="s">
        <v>7264</v>
      </c>
      <c r="C165" s="5">
        <v>5947001138</v>
      </c>
      <c r="D165" s="1">
        <v>0</v>
      </c>
      <c r="E165" s="148">
        <v>5272.5</v>
      </c>
      <c r="F165" s="5" t="s">
        <v>28</v>
      </c>
    </row>
    <row r="166" spans="1:6" x14ac:dyDescent="0.25">
      <c r="A166" s="6">
        <v>43360</v>
      </c>
      <c r="B166" s="5" t="s">
        <v>27</v>
      </c>
      <c r="C166" s="5" t="s">
        <v>7274</v>
      </c>
      <c r="D166" s="1">
        <v>0</v>
      </c>
      <c r="E166" s="148">
        <v>245944.25</v>
      </c>
      <c r="F166" s="5" t="s">
        <v>7275</v>
      </c>
    </row>
    <row r="167" spans="1:6" x14ac:dyDescent="0.25">
      <c r="A167" s="6">
        <v>43361</v>
      </c>
      <c r="B167" s="5" t="s">
        <v>27</v>
      </c>
      <c r="C167" s="5" t="s">
        <v>7276</v>
      </c>
      <c r="D167" s="148">
        <v>6000</v>
      </c>
      <c r="E167" s="1">
        <v>0</v>
      </c>
      <c r="F167" s="5" t="s">
        <v>7277</v>
      </c>
    </row>
    <row r="168" spans="1:6" x14ac:dyDescent="0.25">
      <c r="A168" s="6">
        <v>43361</v>
      </c>
      <c r="B168" s="5" t="s">
        <v>27</v>
      </c>
      <c r="C168" s="5" t="s">
        <v>7278</v>
      </c>
      <c r="D168" s="148">
        <v>6000</v>
      </c>
      <c r="E168" s="1">
        <v>0</v>
      </c>
      <c r="F168" s="5" t="s">
        <v>7279</v>
      </c>
    </row>
    <row r="169" spans="1:6" x14ac:dyDescent="0.25">
      <c r="A169" s="6">
        <v>43361</v>
      </c>
      <c r="B169" s="5" t="s">
        <v>7320</v>
      </c>
      <c r="C169" s="5" t="s">
        <v>7321</v>
      </c>
      <c r="D169" s="148">
        <v>53244.3</v>
      </c>
      <c r="E169" s="1">
        <v>0</v>
      </c>
      <c r="F169" s="5" t="s">
        <v>28</v>
      </c>
    </row>
    <row r="170" spans="1:6" x14ac:dyDescent="0.25">
      <c r="A170" s="6">
        <v>43361</v>
      </c>
      <c r="B170" s="5" t="s">
        <v>7320</v>
      </c>
      <c r="C170" s="5" t="s">
        <v>7321</v>
      </c>
      <c r="D170" s="148">
        <v>50</v>
      </c>
      <c r="E170" s="1">
        <v>0</v>
      </c>
      <c r="F170" s="5" t="s">
        <v>28</v>
      </c>
    </row>
    <row r="171" spans="1:6" x14ac:dyDescent="0.25">
      <c r="A171" s="6">
        <v>43361</v>
      </c>
      <c r="B171" s="5" t="s">
        <v>7322</v>
      </c>
      <c r="C171" s="5" t="s">
        <v>7323</v>
      </c>
      <c r="D171" s="148">
        <v>17770.95</v>
      </c>
      <c r="E171" s="1">
        <v>0</v>
      </c>
      <c r="F171" s="5" t="s">
        <v>28</v>
      </c>
    </row>
    <row r="172" spans="1:6" x14ac:dyDescent="0.25">
      <c r="A172" s="6">
        <v>43361</v>
      </c>
      <c r="B172" s="5" t="s">
        <v>7322</v>
      </c>
      <c r="C172" s="5" t="s">
        <v>7323</v>
      </c>
      <c r="D172" s="148">
        <v>50</v>
      </c>
      <c r="E172" s="1">
        <v>0</v>
      </c>
      <c r="F172" s="5" t="s">
        <v>28</v>
      </c>
    </row>
    <row r="173" spans="1:6" x14ac:dyDescent="0.25">
      <c r="A173" s="6">
        <v>43361</v>
      </c>
      <c r="B173" s="5" t="s">
        <v>27</v>
      </c>
      <c r="C173" s="5" t="s">
        <v>7280</v>
      </c>
      <c r="D173" s="148">
        <v>5265</v>
      </c>
      <c r="E173" s="1">
        <v>0</v>
      </c>
      <c r="F173" s="5" t="s">
        <v>7281</v>
      </c>
    </row>
    <row r="174" spans="1:6" x14ac:dyDescent="0.25">
      <c r="A174" s="6">
        <v>43361</v>
      </c>
      <c r="B174" s="5" t="s">
        <v>27</v>
      </c>
      <c r="C174" s="5" t="s">
        <v>7282</v>
      </c>
      <c r="D174" s="148">
        <v>2880</v>
      </c>
      <c r="E174" s="1">
        <v>0</v>
      </c>
      <c r="F174" s="5" t="s">
        <v>7283</v>
      </c>
    </row>
    <row r="175" spans="1:6" x14ac:dyDescent="0.25">
      <c r="A175" s="6">
        <v>43361</v>
      </c>
      <c r="B175" s="5" t="s">
        <v>27</v>
      </c>
      <c r="C175" s="5" t="s">
        <v>7284</v>
      </c>
      <c r="D175" s="148">
        <v>12000</v>
      </c>
      <c r="E175" s="1">
        <v>0</v>
      </c>
      <c r="F175" s="5" t="s">
        <v>7285</v>
      </c>
    </row>
    <row r="176" spans="1:6" x14ac:dyDescent="0.25">
      <c r="A176" s="6">
        <v>43361</v>
      </c>
      <c r="B176" s="5" t="s">
        <v>27</v>
      </c>
      <c r="C176" s="5" t="s">
        <v>7318</v>
      </c>
      <c r="D176" s="148">
        <v>300</v>
      </c>
      <c r="E176" s="1">
        <v>0</v>
      </c>
      <c r="F176" s="5" t="s">
        <v>7319</v>
      </c>
    </row>
    <row r="177" spans="1:6" x14ac:dyDescent="0.25">
      <c r="A177" s="6">
        <v>43361</v>
      </c>
      <c r="B177" s="5" t="s">
        <v>27</v>
      </c>
      <c r="C177" s="5" t="s">
        <v>7286</v>
      </c>
      <c r="D177" s="148">
        <v>6000</v>
      </c>
      <c r="E177" s="1">
        <v>0</v>
      </c>
      <c r="F177" s="5" t="s">
        <v>7287</v>
      </c>
    </row>
    <row r="178" spans="1:6" x14ac:dyDescent="0.25">
      <c r="A178" s="6">
        <v>43361</v>
      </c>
      <c r="B178" s="5" t="s">
        <v>27</v>
      </c>
      <c r="C178" s="5" t="s">
        <v>7288</v>
      </c>
      <c r="D178" s="148">
        <v>3240</v>
      </c>
      <c r="E178" s="1">
        <v>0</v>
      </c>
      <c r="F178" s="5" t="s">
        <v>7289</v>
      </c>
    </row>
    <row r="179" spans="1:6" x14ac:dyDescent="0.25">
      <c r="A179" s="6">
        <v>43361</v>
      </c>
      <c r="B179" s="5" t="s">
        <v>27</v>
      </c>
      <c r="C179" s="5" t="s">
        <v>7290</v>
      </c>
      <c r="D179" s="148">
        <v>6000</v>
      </c>
      <c r="E179" s="1">
        <v>0</v>
      </c>
      <c r="F179" s="5" t="s">
        <v>7291</v>
      </c>
    </row>
    <row r="180" spans="1:6" x14ac:dyDescent="0.25">
      <c r="A180" s="6">
        <v>43361</v>
      </c>
      <c r="B180" s="5" t="s">
        <v>27</v>
      </c>
      <c r="C180" s="5" t="s">
        <v>7324</v>
      </c>
      <c r="D180" s="1">
        <v>0</v>
      </c>
      <c r="E180" s="148">
        <v>47894.58</v>
      </c>
      <c r="F180" s="5" t="s">
        <v>7325</v>
      </c>
    </row>
    <row r="181" spans="1:6" x14ac:dyDescent="0.25">
      <c r="A181" s="6">
        <v>43361</v>
      </c>
      <c r="B181" s="5" t="s">
        <v>7326</v>
      </c>
      <c r="C181" s="5" t="s">
        <v>7327</v>
      </c>
      <c r="D181" s="1">
        <v>0</v>
      </c>
      <c r="E181" s="148">
        <v>64613</v>
      </c>
      <c r="F181" s="5" t="s">
        <v>28</v>
      </c>
    </row>
    <row r="182" spans="1:6" x14ac:dyDescent="0.25">
      <c r="A182" s="6">
        <v>43361</v>
      </c>
      <c r="B182" s="5" t="s">
        <v>7328</v>
      </c>
      <c r="C182" s="5" t="s">
        <v>7329</v>
      </c>
      <c r="D182" s="1">
        <v>0</v>
      </c>
      <c r="E182" s="148">
        <v>30000</v>
      </c>
      <c r="F182" s="5" t="s">
        <v>28</v>
      </c>
    </row>
    <row r="183" spans="1:6" x14ac:dyDescent="0.25">
      <c r="A183" s="6">
        <v>43361</v>
      </c>
      <c r="B183" s="5" t="s">
        <v>7328</v>
      </c>
      <c r="C183" s="5" t="s">
        <v>7330</v>
      </c>
      <c r="D183" s="1">
        <v>0</v>
      </c>
      <c r="E183" s="148">
        <v>13802</v>
      </c>
      <c r="F183" s="5" t="s">
        <v>28</v>
      </c>
    </row>
    <row r="184" spans="1:6" x14ac:dyDescent="0.25">
      <c r="A184" s="6">
        <v>43361</v>
      </c>
      <c r="B184" s="5" t="s">
        <v>7127</v>
      </c>
      <c r="C184" s="5" t="s">
        <v>7263</v>
      </c>
      <c r="D184" s="1">
        <v>0</v>
      </c>
      <c r="E184" s="148">
        <v>9491</v>
      </c>
      <c r="F184" s="5" t="s">
        <v>28</v>
      </c>
    </row>
    <row r="185" spans="1:6" x14ac:dyDescent="0.25">
      <c r="A185" s="6">
        <v>43362</v>
      </c>
      <c r="B185" s="5" t="s">
        <v>7292</v>
      </c>
      <c r="C185" s="5" t="s">
        <v>7293</v>
      </c>
      <c r="D185" s="1">
        <v>0</v>
      </c>
      <c r="E185" s="148">
        <v>68976</v>
      </c>
      <c r="F185" s="5" t="s">
        <v>28</v>
      </c>
    </row>
    <row r="186" spans="1:6" x14ac:dyDescent="0.25">
      <c r="A186" s="6">
        <v>43362</v>
      </c>
      <c r="B186" s="5" t="s">
        <v>7294</v>
      </c>
      <c r="C186" s="5" t="s">
        <v>7295</v>
      </c>
      <c r="D186" s="1">
        <v>0</v>
      </c>
      <c r="E186" s="148">
        <v>5057.5</v>
      </c>
      <c r="F186" s="5" t="s">
        <v>28</v>
      </c>
    </row>
    <row r="187" spans="1:6" x14ac:dyDescent="0.25">
      <c r="A187" s="6">
        <v>43362</v>
      </c>
      <c r="B187" s="5" t="s">
        <v>7296</v>
      </c>
      <c r="C187" s="5" t="s">
        <v>7297</v>
      </c>
      <c r="D187" s="148">
        <v>10174</v>
      </c>
      <c r="E187" s="1">
        <v>0</v>
      </c>
      <c r="F187" s="5" t="s">
        <v>28</v>
      </c>
    </row>
    <row r="188" spans="1:6" s="298" customFormat="1" x14ac:dyDescent="0.25">
      <c r="A188" s="299">
        <v>43362</v>
      </c>
      <c r="B188" s="298" t="s">
        <v>7298</v>
      </c>
      <c r="C188" s="298" t="s">
        <v>7299</v>
      </c>
      <c r="D188" s="296">
        <v>7087</v>
      </c>
      <c r="E188" s="296">
        <v>0</v>
      </c>
      <c r="F188" s="298" t="s">
        <v>28</v>
      </c>
    </row>
    <row r="189" spans="1:6" x14ac:dyDescent="0.25">
      <c r="A189" s="6">
        <v>43362</v>
      </c>
      <c r="B189" s="5" t="s">
        <v>26</v>
      </c>
      <c r="C189" s="5" t="s">
        <v>7300</v>
      </c>
      <c r="D189" s="148">
        <v>14721.26</v>
      </c>
      <c r="E189" s="1">
        <v>0</v>
      </c>
      <c r="F189" s="5" t="s">
        <v>7301</v>
      </c>
    </row>
    <row r="190" spans="1:6" x14ac:dyDescent="0.25">
      <c r="A190" s="6">
        <v>43362</v>
      </c>
      <c r="B190" s="5" t="s">
        <v>26</v>
      </c>
      <c r="C190" s="5" t="s">
        <v>7302</v>
      </c>
      <c r="D190" s="148">
        <v>13456.43</v>
      </c>
      <c r="E190" s="1">
        <v>0</v>
      </c>
      <c r="F190" s="5" t="s">
        <v>7303</v>
      </c>
    </row>
    <row r="191" spans="1:6" x14ac:dyDescent="0.25">
      <c r="A191" s="6">
        <v>43362</v>
      </c>
      <c r="B191" s="5" t="s">
        <v>26</v>
      </c>
      <c r="C191" s="5" t="s">
        <v>7304</v>
      </c>
      <c r="D191" s="1">
        <v>0</v>
      </c>
      <c r="E191" s="148">
        <v>3614.75</v>
      </c>
      <c r="F191" s="5" t="s">
        <v>7305</v>
      </c>
    </row>
    <row r="192" spans="1:6" x14ac:dyDescent="0.25">
      <c r="A192" s="6">
        <v>43362</v>
      </c>
      <c r="B192" s="5" t="s">
        <v>26</v>
      </c>
      <c r="C192" s="5" t="s">
        <v>7306</v>
      </c>
      <c r="D192" s="148">
        <v>61929.13</v>
      </c>
      <c r="E192" s="1">
        <v>0</v>
      </c>
      <c r="F192" s="5" t="s">
        <v>7301</v>
      </c>
    </row>
    <row r="193" spans="1:6" x14ac:dyDescent="0.25">
      <c r="A193" s="6">
        <v>43362</v>
      </c>
      <c r="B193" s="5" t="s">
        <v>27</v>
      </c>
      <c r="C193" s="5" t="s">
        <v>7307</v>
      </c>
      <c r="D193" s="1">
        <v>0</v>
      </c>
      <c r="E193" s="148">
        <v>377257.24</v>
      </c>
      <c r="F193" s="5" t="s">
        <v>7308</v>
      </c>
    </row>
    <row r="194" spans="1:6" x14ac:dyDescent="0.25">
      <c r="A194" s="6">
        <v>43362</v>
      </c>
      <c r="B194" s="5" t="s">
        <v>7309</v>
      </c>
      <c r="C194" s="5" t="s">
        <v>7301</v>
      </c>
      <c r="D194" s="148">
        <v>747335.21</v>
      </c>
      <c r="E194" s="1">
        <v>0</v>
      </c>
      <c r="F194" s="5" t="s">
        <v>28</v>
      </c>
    </row>
    <row r="195" spans="1:6" x14ac:dyDescent="0.25">
      <c r="A195" s="6">
        <v>43362</v>
      </c>
      <c r="B195" s="5" t="s">
        <v>7310</v>
      </c>
      <c r="C195" s="5" t="s">
        <v>7311</v>
      </c>
      <c r="D195" s="148">
        <v>3143877.13</v>
      </c>
      <c r="E195" s="1">
        <v>0</v>
      </c>
      <c r="F195" s="5" t="s">
        <v>28</v>
      </c>
    </row>
    <row r="196" spans="1:6" x14ac:dyDescent="0.25">
      <c r="A196" s="6">
        <v>43362</v>
      </c>
      <c r="B196" s="5" t="s">
        <v>7312</v>
      </c>
      <c r="C196" s="5" t="s">
        <v>7303</v>
      </c>
      <c r="D196" s="148">
        <v>683126.35</v>
      </c>
      <c r="E196" s="1">
        <v>0</v>
      </c>
      <c r="F196" s="5" t="s">
        <v>28</v>
      </c>
    </row>
    <row r="197" spans="1:6" x14ac:dyDescent="0.25">
      <c r="A197" s="6">
        <v>43362</v>
      </c>
      <c r="B197" s="5" t="s">
        <v>7313</v>
      </c>
      <c r="C197" s="5" t="s">
        <v>7161</v>
      </c>
      <c r="D197" s="148">
        <v>4123114.54</v>
      </c>
      <c r="E197" s="1">
        <v>0</v>
      </c>
      <c r="F197" s="5" t="s">
        <v>28</v>
      </c>
    </row>
    <row r="198" spans="1:6" x14ac:dyDescent="0.25">
      <c r="A198" s="6">
        <v>43362</v>
      </c>
      <c r="B198" s="5" t="s">
        <v>27</v>
      </c>
      <c r="C198" s="5" t="s">
        <v>7314</v>
      </c>
      <c r="D198" s="148">
        <v>1503.67</v>
      </c>
      <c r="E198" s="1">
        <v>0</v>
      </c>
      <c r="F198" s="5" t="s">
        <v>7315</v>
      </c>
    </row>
    <row r="199" spans="1:6" x14ac:dyDescent="0.25">
      <c r="A199" s="6">
        <v>43362</v>
      </c>
      <c r="B199" s="5" t="s">
        <v>27</v>
      </c>
      <c r="C199" s="5" t="s">
        <v>7316</v>
      </c>
      <c r="D199" s="148">
        <v>2726.58</v>
      </c>
      <c r="E199" s="1">
        <v>0</v>
      </c>
      <c r="F199" s="5" t="s">
        <v>7317</v>
      </c>
    </row>
    <row r="200" spans="1:6" x14ac:dyDescent="0.25">
      <c r="A200" s="6">
        <v>43363</v>
      </c>
      <c r="B200" s="5" t="s">
        <v>7331</v>
      </c>
      <c r="C200" s="5" t="s">
        <v>6292</v>
      </c>
      <c r="D200" s="148">
        <v>26386.36</v>
      </c>
      <c r="E200" s="1">
        <v>0</v>
      </c>
      <c r="F200" s="5" t="s">
        <v>28</v>
      </c>
    </row>
    <row r="201" spans="1:6" x14ac:dyDescent="0.25">
      <c r="A201" s="6">
        <v>43363</v>
      </c>
      <c r="B201" s="5" t="s">
        <v>7331</v>
      </c>
      <c r="C201" s="5" t="s">
        <v>6292</v>
      </c>
      <c r="D201" s="148">
        <v>50</v>
      </c>
      <c r="E201" s="1">
        <v>0</v>
      </c>
      <c r="F201" s="5" t="s">
        <v>28</v>
      </c>
    </row>
    <row r="202" spans="1:6" x14ac:dyDescent="0.25">
      <c r="A202" s="6">
        <v>43363</v>
      </c>
      <c r="B202" s="5" t="s">
        <v>7332</v>
      </c>
      <c r="C202" s="5" t="s">
        <v>7333</v>
      </c>
      <c r="D202" s="1">
        <v>0</v>
      </c>
      <c r="E202" s="148">
        <v>48984</v>
      </c>
      <c r="F202" s="5" t="s">
        <v>28</v>
      </c>
    </row>
    <row r="203" spans="1:6" x14ac:dyDescent="0.25">
      <c r="A203" s="6">
        <v>43363</v>
      </c>
      <c r="B203" s="5" t="s">
        <v>7334</v>
      </c>
      <c r="C203" s="5" t="s">
        <v>7335</v>
      </c>
      <c r="D203" s="1">
        <v>0</v>
      </c>
      <c r="E203" s="148">
        <v>2830.91</v>
      </c>
      <c r="F203" s="5" t="s">
        <v>28</v>
      </c>
    </row>
    <row r="204" spans="1:6" x14ac:dyDescent="0.25">
      <c r="A204" s="6">
        <v>43363</v>
      </c>
      <c r="B204" s="5" t="s">
        <v>7334</v>
      </c>
      <c r="C204" s="5" t="s">
        <v>7336</v>
      </c>
      <c r="D204" s="1">
        <v>0</v>
      </c>
      <c r="E204" s="148">
        <v>69356.539999999994</v>
      </c>
      <c r="F204" s="5" t="s">
        <v>28</v>
      </c>
    </row>
    <row r="205" spans="1:6" x14ac:dyDescent="0.25">
      <c r="A205" s="6">
        <v>43363</v>
      </c>
      <c r="B205" s="5" t="s">
        <v>7127</v>
      </c>
      <c r="C205" s="5" t="s">
        <v>7263</v>
      </c>
      <c r="D205" s="1">
        <v>0</v>
      </c>
      <c r="E205" s="148">
        <v>15146</v>
      </c>
      <c r="F205" s="5" t="s">
        <v>28</v>
      </c>
    </row>
    <row r="206" spans="1:6" x14ac:dyDescent="0.25">
      <c r="A206" s="6">
        <v>43365</v>
      </c>
      <c r="B206" s="5" t="s">
        <v>7337</v>
      </c>
      <c r="C206" s="5" t="s">
        <v>7338</v>
      </c>
      <c r="D206" s="148">
        <v>9920</v>
      </c>
      <c r="E206" s="1">
        <v>0</v>
      </c>
      <c r="F206" s="5" t="s">
        <v>28</v>
      </c>
    </row>
    <row r="207" spans="1:6" x14ac:dyDescent="0.25">
      <c r="A207" s="6">
        <v>43365</v>
      </c>
      <c r="B207" s="5" t="s">
        <v>7339</v>
      </c>
      <c r="C207" s="5" t="s">
        <v>7340</v>
      </c>
      <c r="D207" s="148">
        <v>6972</v>
      </c>
      <c r="E207" s="1">
        <v>0</v>
      </c>
      <c r="F207" s="5" t="s">
        <v>28</v>
      </c>
    </row>
    <row r="208" spans="1:6" x14ac:dyDescent="0.25">
      <c r="A208" s="6">
        <v>43365</v>
      </c>
      <c r="B208" s="5" t="s">
        <v>7341</v>
      </c>
      <c r="C208" s="5" t="s">
        <v>7342</v>
      </c>
      <c r="D208" s="148">
        <v>3920</v>
      </c>
      <c r="E208" s="1">
        <v>0</v>
      </c>
      <c r="F208" s="5" t="s">
        <v>28</v>
      </c>
    </row>
    <row r="209" spans="1:6" x14ac:dyDescent="0.25">
      <c r="A209" s="6">
        <v>43365</v>
      </c>
      <c r="B209" s="5" t="s">
        <v>7343</v>
      </c>
      <c r="C209" s="5" t="s">
        <v>7344</v>
      </c>
      <c r="D209" s="148">
        <v>5420</v>
      </c>
      <c r="E209" s="1">
        <v>0</v>
      </c>
      <c r="F209" s="5" t="s">
        <v>28</v>
      </c>
    </row>
    <row r="210" spans="1:6" x14ac:dyDescent="0.25">
      <c r="A210" s="6">
        <v>43365</v>
      </c>
      <c r="B210" s="5" t="s">
        <v>7345</v>
      </c>
      <c r="C210" s="5" t="s">
        <v>7346</v>
      </c>
      <c r="D210" s="148">
        <v>12920</v>
      </c>
      <c r="E210" s="1">
        <v>0</v>
      </c>
      <c r="F210" s="5" t="s">
        <v>28</v>
      </c>
    </row>
    <row r="211" spans="1:6" x14ac:dyDescent="0.25">
      <c r="A211" s="6">
        <v>43365</v>
      </c>
      <c r="B211" s="5" t="s">
        <v>7347</v>
      </c>
      <c r="C211" s="5" t="s">
        <v>7348</v>
      </c>
      <c r="D211" s="148">
        <v>9920</v>
      </c>
      <c r="E211" s="1">
        <v>0</v>
      </c>
      <c r="F211" s="5" t="s">
        <v>28</v>
      </c>
    </row>
    <row r="212" spans="1:6" x14ac:dyDescent="0.25">
      <c r="A212" s="6">
        <v>43365</v>
      </c>
      <c r="B212" s="5" t="s">
        <v>7349</v>
      </c>
      <c r="C212" s="5" t="s">
        <v>7350</v>
      </c>
      <c r="D212" s="148">
        <v>12920</v>
      </c>
      <c r="E212" s="1">
        <v>0</v>
      </c>
      <c r="F212" s="5" t="s">
        <v>28</v>
      </c>
    </row>
    <row r="213" spans="1:6" x14ac:dyDescent="0.25">
      <c r="A213" s="6">
        <v>43365</v>
      </c>
      <c r="B213" s="5" t="s">
        <v>7351</v>
      </c>
      <c r="C213" s="5" t="s">
        <v>7352</v>
      </c>
      <c r="D213" s="148">
        <v>1360</v>
      </c>
      <c r="E213" s="1">
        <v>0</v>
      </c>
      <c r="F213" s="5" t="s">
        <v>28</v>
      </c>
    </row>
    <row r="214" spans="1:6" x14ac:dyDescent="0.25">
      <c r="A214" s="6">
        <v>43365</v>
      </c>
      <c r="B214" s="5" t="s">
        <v>7353</v>
      </c>
      <c r="C214" s="5" t="s">
        <v>7354</v>
      </c>
      <c r="D214" s="148">
        <v>8420</v>
      </c>
      <c r="E214" s="1">
        <v>0</v>
      </c>
      <c r="F214" s="5" t="s">
        <v>28</v>
      </c>
    </row>
    <row r="215" spans="1:6" x14ac:dyDescent="0.25">
      <c r="A215" s="6">
        <v>43365</v>
      </c>
      <c r="B215" s="5" t="s">
        <v>7355</v>
      </c>
      <c r="C215" s="5" t="s">
        <v>7356</v>
      </c>
      <c r="D215" s="148">
        <v>5420</v>
      </c>
      <c r="E215" s="1">
        <v>0</v>
      </c>
      <c r="F215" s="5" t="s">
        <v>28</v>
      </c>
    </row>
    <row r="216" spans="1:6" x14ac:dyDescent="0.25">
      <c r="A216" s="6">
        <v>43365</v>
      </c>
      <c r="B216" s="5" t="s">
        <v>7357</v>
      </c>
      <c r="C216" s="5" t="s">
        <v>7358</v>
      </c>
      <c r="D216" s="148">
        <v>5420</v>
      </c>
      <c r="E216" s="1">
        <v>0</v>
      </c>
      <c r="F216" s="5" t="s">
        <v>28</v>
      </c>
    </row>
    <row r="217" spans="1:6" x14ac:dyDescent="0.25">
      <c r="A217" s="6">
        <v>43365</v>
      </c>
      <c r="B217" s="5" t="s">
        <v>7359</v>
      </c>
      <c r="C217" s="5" t="s">
        <v>7360</v>
      </c>
      <c r="D217" s="148">
        <v>3560</v>
      </c>
      <c r="E217" s="1">
        <v>0</v>
      </c>
      <c r="F217" s="5" t="s">
        <v>28</v>
      </c>
    </row>
    <row r="218" spans="1:6" x14ac:dyDescent="0.25">
      <c r="A218" s="6">
        <v>43365</v>
      </c>
      <c r="B218" s="5" t="s">
        <v>7361</v>
      </c>
      <c r="C218" s="5" t="s">
        <v>7362</v>
      </c>
      <c r="D218" s="148">
        <v>23300</v>
      </c>
      <c r="E218" s="1">
        <v>0</v>
      </c>
      <c r="F218" s="5" t="s">
        <v>28</v>
      </c>
    </row>
    <row r="219" spans="1:6" x14ac:dyDescent="0.25">
      <c r="A219" s="6">
        <v>43365</v>
      </c>
      <c r="B219" s="5" t="s">
        <v>7363</v>
      </c>
      <c r="C219" s="5" t="s">
        <v>7364</v>
      </c>
      <c r="D219" s="148">
        <v>1925</v>
      </c>
      <c r="E219" s="1">
        <v>0</v>
      </c>
      <c r="F219" s="5" t="s">
        <v>28</v>
      </c>
    </row>
    <row r="220" spans="1:6" x14ac:dyDescent="0.25">
      <c r="A220" s="6">
        <v>43365</v>
      </c>
      <c r="B220" s="5" t="s">
        <v>7365</v>
      </c>
      <c r="C220" s="5" t="s">
        <v>7366</v>
      </c>
      <c r="D220" s="148">
        <v>6460</v>
      </c>
      <c r="E220" s="1">
        <v>0</v>
      </c>
      <c r="F220" s="5" t="s">
        <v>28</v>
      </c>
    </row>
    <row r="221" spans="1:6" x14ac:dyDescent="0.25">
      <c r="A221" s="6">
        <v>43365</v>
      </c>
      <c r="B221" s="5" t="s">
        <v>7367</v>
      </c>
      <c r="C221" s="5" t="s">
        <v>7368</v>
      </c>
      <c r="D221" s="148">
        <v>200000</v>
      </c>
      <c r="E221" s="1">
        <v>0</v>
      </c>
      <c r="F221" s="5" t="s">
        <v>28</v>
      </c>
    </row>
    <row r="222" spans="1:6" x14ac:dyDescent="0.25">
      <c r="A222" s="6">
        <v>43365</v>
      </c>
      <c r="B222" s="5" t="s">
        <v>7369</v>
      </c>
      <c r="C222" s="5" t="s">
        <v>7370</v>
      </c>
      <c r="D222" s="148">
        <v>4020</v>
      </c>
      <c r="E222" s="1">
        <v>0</v>
      </c>
      <c r="F222" s="5" t="s">
        <v>28</v>
      </c>
    </row>
    <row r="223" spans="1:6" x14ac:dyDescent="0.25">
      <c r="A223" s="6">
        <v>43365</v>
      </c>
      <c r="B223" s="5" t="s">
        <v>7371</v>
      </c>
      <c r="C223" s="5" t="s">
        <v>7372</v>
      </c>
      <c r="D223" s="148">
        <v>6460</v>
      </c>
      <c r="E223" s="1">
        <v>0</v>
      </c>
      <c r="F223" s="5" t="s">
        <v>28</v>
      </c>
    </row>
    <row r="224" spans="1:6" x14ac:dyDescent="0.25">
      <c r="A224" s="6">
        <v>43365</v>
      </c>
      <c r="B224" s="5" t="s">
        <v>7373</v>
      </c>
      <c r="C224" s="5" t="s">
        <v>7374</v>
      </c>
      <c r="D224" s="148">
        <v>5420</v>
      </c>
      <c r="E224" s="1">
        <v>0</v>
      </c>
      <c r="F224" s="5" t="s">
        <v>28</v>
      </c>
    </row>
    <row r="225" spans="1:6" x14ac:dyDescent="0.25">
      <c r="A225" s="6">
        <v>43365</v>
      </c>
      <c r="B225" s="5" t="s">
        <v>27</v>
      </c>
      <c r="C225" s="5" t="s">
        <v>7375</v>
      </c>
      <c r="D225" s="148">
        <v>3795</v>
      </c>
      <c r="E225" s="1">
        <v>0</v>
      </c>
      <c r="F225" s="5" t="s">
        <v>7376</v>
      </c>
    </row>
    <row r="226" spans="1:6" x14ac:dyDescent="0.25">
      <c r="A226" s="6">
        <v>43365</v>
      </c>
      <c r="B226" s="5" t="s">
        <v>27</v>
      </c>
      <c r="C226" s="5" t="s">
        <v>7377</v>
      </c>
      <c r="D226" s="148">
        <v>5535</v>
      </c>
      <c r="E226" s="1">
        <v>0</v>
      </c>
      <c r="F226" s="5" t="s">
        <v>7378</v>
      </c>
    </row>
    <row r="227" spans="1:6" x14ac:dyDescent="0.25">
      <c r="A227" s="6">
        <v>43365</v>
      </c>
      <c r="B227" s="5" t="s">
        <v>27</v>
      </c>
      <c r="C227" s="5" t="s">
        <v>7379</v>
      </c>
      <c r="D227" s="148">
        <v>7480</v>
      </c>
      <c r="E227" s="1">
        <v>0</v>
      </c>
      <c r="F227" s="5" t="s">
        <v>7380</v>
      </c>
    </row>
    <row r="228" spans="1:6" x14ac:dyDescent="0.25">
      <c r="A228" s="6">
        <v>43365</v>
      </c>
      <c r="B228" s="5" t="s">
        <v>27</v>
      </c>
      <c r="C228" s="5" t="s">
        <v>7381</v>
      </c>
      <c r="D228" s="148">
        <v>6000</v>
      </c>
      <c r="E228" s="1">
        <v>0</v>
      </c>
      <c r="F228" s="5" t="s">
        <v>7382</v>
      </c>
    </row>
    <row r="229" spans="1:6" x14ac:dyDescent="0.25">
      <c r="A229" s="6">
        <v>43365</v>
      </c>
      <c r="B229" s="5" t="s">
        <v>27</v>
      </c>
      <c r="C229" s="5" t="s">
        <v>7383</v>
      </c>
      <c r="D229" s="148">
        <v>10500</v>
      </c>
      <c r="E229" s="1">
        <v>0</v>
      </c>
      <c r="F229" s="5" t="s">
        <v>7384</v>
      </c>
    </row>
    <row r="230" spans="1:6" x14ac:dyDescent="0.25">
      <c r="A230" s="6">
        <v>43365</v>
      </c>
      <c r="B230" s="5" t="s">
        <v>27</v>
      </c>
      <c r="C230" s="5" t="s">
        <v>7385</v>
      </c>
      <c r="D230" s="148">
        <v>3375</v>
      </c>
      <c r="E230" s="1">
        <v>0</v>
      </c>
      <c r="F230" s="5" t="s">
        <v>7386</v>
      </c>
    </row>
    <row r="231" spans="1:6" x14ac:dyDescent="0.25">
      <c r="A231" s="6">
        <v>43365</v>
      </c>
      <c r="B231" s="5" t="s">
        <v>27</v>
      </c>
      <c r="C231" s="5" t="s">
        <v>7387</v>
      </c>
      <c r="D231" s="148">
        <v>9825</v>
      </c>
      <c r="E231" s="1">
        <v>0</v>
      </c>
      <c r="F231" s="5" t="s">
        <v>7388</v>
      </c>
    </row>
    <row r="232" spans="1:6" x14ac:dyDescent="0.25">
      <c r="A232" s="6">
        <v>43365</v>
      </c>
      <c r="B232" s="5" t="s">
        <v>27</v>
      </c>
      <c r="C232" s="5" t="s">
        <v>7389</v>
      </c>
      <c r="D232" s="148">
        <v>11175</v>
      </c>
      <c r="E232" s="1">
        <v>0</v>
      </c>
      <c r="F232" s="5" t="s">
        <v>7390</v>
      </c>
    </row>
    <row r="233" spans="1:6" x14ac:dyDescent="0.25">
      <c r="A233" s="6">
        <v>43365</v>
      </c>
      <c r="B233" s="5" t="s">
        <v>27</v>
      </c>
      <c r="C233" s="5" t="s">
        <v>7391</v>
      </c>
      <c r="D233" s="148">
        <v>10345</v>
      </c>
      <c r="E233" s="1">
        <v>0</v>
      </c>
      <c r="F233" s="5" t="s">
        <v>7392</v>
      </c>
    </row>
    <row r="234" spans="1:6" x14ac:dyDescent="0.25">
      <c r="A234" s="6">
        <v>43366</v>
      </c>
      <c r="B234" s="5" t="s">
        <v>26</v>
      </c>
      <c r="C234" s="5" t="s">
        <v>7393</v>
      </c>
      <c r="D234" s="148">
        <v>20130</v>
      </c>
      <c r="E234" s="1">
        <v>0</v>
      </c>
      <c r="F234" s="5" t="s">
        <v>7394</v>
      </c>
    </row>
    <row r="235" spans="1:6" x14ac:dyDescent="0.25">
      <c r="A235" s="6">
        <v>43366</v>
      </c>
      <c r="B235" s="5" t="s">
        <v>27</v>
      </c>
      <c r="C235" s="5" t="s">
        <v>7395</v>
      </c>
      <c r="D235" s="148">
        <v>2362.64</v>
      </c>
      <c r="E235" s="1">
        <v>0</v>
      </c>
      <c r="F235" s="5" t="s">
        <v>7396</v>
      </c>
    </row>
    <row r="236" spans="1:6" x14ac:dyDescent="0.25">
      <c r="A236" s="6">
        <v>43366</v>
      </c>
      <c r="B236" s="5" t="s">
        <v>7403</v>
      </c>
      <c r="C236" s="5" t="s">
        <v>7404</v>
      </c>
      <c r="D236" s="1">
        <v>0</v>
      </c>
      <c r="E236" s="148">
        <v>72898</v>
      </c>
      <c r="F236" s="5" t="s">
        <v>28</v>
      </c>
    </row>
    <row r="237" spans="1:6" x14ac:dyDescent="0.25">
      <c r="A237" s="6">
        <v>43366</v>
      </c>
      <c r="B237" s="5" t="s">
        <v>7405</v>
      </c>
      <c r="C237" s="5" t="s">
        <v>7406</v>
      </c>
      <c r="D237" s="1">
        <v>0</v>
      </c>
      <c r="E237" s="300">
        <v>58773</v>
      </c>
      <c r="F237" s="5" t="s">
        <v>28</v>
      </c>
    </row>
    <row r="238" spans="1:6" x14ac:dyDescent="0.25">
      <c r="A238" s="6">
        <v>43366</v>
      </c>
      <c r="B238" s="5" t="s">
        <v>7407</v>
      </c>
      <c r="C238" s="5">
        <v>5947001128</v>
      </c>
      <c r="D238" s="1">
        <v>0</v>
      </c>
      <c r="E238" s="148">
        <v>7773.01</v>
      </c>
      <c r="F238" s="5" t="s">
        <v>28</v>
      </c>
    </row>
    <row r="239" spans="1:6" x14ac:dyDescent="0.25">
      <c r="A239" s="6">
        <v>43366</v>
      </c>
      <c r="B239" s="5" t="s">
        <v>7408</v>
      </c>
      <c r="C239" s="5" t="s">
        <v>7409</v>
      </c>
      <c r="D239" s="1">
        <v>0</v>
      </c>
      <c r="E239" s="148">
        <v>12670</v>
      </c>
      <c r="F239" s="5" t="s">
        <v>28</v>
      </c>
    </row>
    <row r="240" spans="1:6" x14ac:dyDescent="0.25">
      <c r="A240" s="6">
        <v>43366</v>
      </c>
      <c r="B240" s="5" t="s">
        <v>7334</v>
      </c>
      <c r="C240" s="5" t="s">
        <v>7410</v>
      </c>
      <c r="D240" s="1">
        <v>0</v>
      </c>
      <c r="E240" s="148">
        <v>5261</v>
      </c>
      <c r="F240" s="5" t="s">
        <v>28</v>
      </c>
    </row>
    <row r="241" spans="1:6" x14ac:dyDescent="0.25">
      <c r="A241" s="6">
        <v>43366</v>
      </c>
      <c r="B241" s="5" t="s">
        <v>7411</v>
      </c>
      <c r="C241" s="5" t="s">
        <v>4545</v>
      </c>
      <c r="D241" s="1">
        <v>0</v>
      </c>
      <c r="E241" s="148">
        <v>20130</v>
      </c>
      <c r="F241" s="5" t="s">
        <v>28</v>
      </c>
    </row>
    <row r="242" spans="1:6" x14ac:dyDescent="0.25">
      <c r="A242" s="6">
        <v>43366</v>
      </c>
      <c r="B242" s="5" t="s">
        <v>7328</v>
      </c>
      <c r="C242" s="5" t="s">
        <v>7412</v>
      </c>
      <c r="D242" s="1">
        <v>0</v>
      </c>
      <c r="E242" s="148">
        <v>18510.59</v>
      </c>
      <c r="F242" s="5" t="s">
        <v>28</v>
      </c>
    </row>
    <row r="243" spans="1:6" x14ac:dyDescent="0.25">
      <c r="A243" s="6">
        <v>43366</v>
      </c>
      <c r="B243" s="5" t="s">
        <v>27</v>
      </c>
      <c r="C243" s="5" t="s">
        <v>7413</v>
      </c>
      <c r="D243" s="1">
        <v>0</v>
      </c>
      <c r="E243" s="148">
        <v>429338.1</v>
      </c>
      <c r="F243" s="5" t="s">
        <v>7414</v>
      </c>
    </row>
    <row r="244" spans="1:6" x14ac:dyDescent="0.25">
      <c r="A244" s="6">
        <v>43366</v>
      </c>
      <c r="B244" s="5" t="s">
        <v>7415</v>
      </c>
      <c r="C244" s="5" t="s">
        <v>7416</v>
      </c>
      <c r="D244" s="300">
        <v>58773</v>
      </c>
      <c r="E244" s="1">
        <v>0</v>
      </c>
      <c r="F244" s="5" t="s">
        <v>28</v>
      </c>
    </row>
    <row r="245" spans="1:6" x14ac:dyDescent="0.25">
      <c r="A245" s="6">
        <v>43367</v>
      </c>
      <c r="B245" s="5" t="s">
        <v>26</v>
      </c>
      <c r="C245" s="5" t="s">
        <v>7397</v>
      </c>
      <c r="D245" s="148">
        <v>328278</v>
      </c>
      <c r="E245" s="1">
        <v>0</v>
      </c>
      <c r="F245" s="5" t="s">
        <v>7398</v>
      </c>
    </row>
    <row r="246" spans="1:6" x14ac:dyDescent="0.25">
      <c r="A246" s="6">
        <v>43367</v>
      </c>
      <c r="B246" s="5" t="s">
        <v>27</v>
      </c>
      <c r="C246" s="5" t="s">
        <v>7399</v>
      </c>
      <c r="D246" s="148">
        <v>30</v>
      </c>
      <c r="E246" s="1">
        <v>0</v>
      </c>
      <c r="F246" s="5" t="s">
        <v>7400</v>
      </c>
    </row>
    <row r="247" spans="1:6" x14ac:dyDescent="0.25">
      <c r="A247" s="6">
        <v>43367</v>
      </c>
      <c r="B247" s="5" t="s">
        <v>27</v>
      </c>
      <c r="C247" s="5" t="s">
        <v>7401</v>
      </c>
      <c r="D247" s="148">
        <v>59485.81</v>
      </c>
      <c r="E247" s="1">
        <v>0</v>
      </c>
      <c r="F247" s="5" t="s">
        <v>7402</v>
      </c>
    </row>
    <row r="248" spans="1:6" x14ac:dyDescent="0.25">
      <c r="A248" s="6">
        <v>43367</v>
      </c>
      <c r="B248" s="5" t="s">
        <v>7478</v>
      </c>
      <c r="C248" s="5" t="s">
        <v>7479</v>
      </c>
      <c r="D248" s="148">
        <v>9145.83</v>
      </c>
      <c r="E248" s="1">
        <v>0</v>
      </c>
      <c r="F248" s="5" t="s">
        <v>28</v>
      </c>
    </row>
    <row r="249" spans="1:6" x14ac:dyDescent="0.25">
      <c r="A249" s="6">
        <v>43367</v>
      </c>
      <c r="B249" s="5" t="s">
        <v>7478</v>
      </c>
      <c r="C249" s="5" t="s">
        <v>7479</v>
      </c>
      <c r="D249" s="148">
        <v>50</v>
      </c>
      <c r="E249" s="1">
        <v>0</v>
      </c>
      <c r="F249" s="5" t="s">
        <v>28</v>
      </c>
    </row>
    <row r="250" spans="1:6" x14ac:dyDescent="0.25">
      <c r="A250" s="6">
        <v>43367</v>
      </c>
      <c r="B250" s="5" t="s">
        <v>27</v>
      </c>
      <c r="C250" s="5" t="s">
        <v>7417</v>
      </c>
      <c r="D250" s="148">
        <v>90</v>
      </c>
      <c r="E250" s="1">
        <v>0</v>
      </c>
      <c r="F250" s="5" t="s">
        <v>7418</v>
      </c>
    </row>
    <row r="251" spans="1:6" x14ac:dyDescent="0.25">
      <c r="A251" s="6">
        <v>43367</v>
      </c>
      <c r="B251" s="5" t="s">
        <v>27</v>
      </c>
      <c r="C251" s="5" t="s">
        <v>7419</v>
      </c>
      <c r="D251" s="148">
        <v>627690.17000000004</v>
      </c>
      <c r="E251" s="1">
        <v>0</v>
      </c>
      <c r="F251" s="5" t="s">
        <v>7418</v>
      </c>
    </row>
    <row r="252" spans="1:6" x14ac:dyDescent="0.25">
      <c r="A252" s="6">
        <v>43367</v>
      </c>
      <c r="B252" s="5" t="s">
        <v>7420</v>
      </c>
      <c r="C252" s="5" t="s">
        <v>7421</v>
      </c>
      <c r="D252" s="1">
        <v>0</v>
      </c>
      <c r="E252" s="148">
        <v>64407</v>
      </c>
      <c r="F252" s="5" t="s">
        <v>28</v>
      </c>
    </row>
    <row r="253" spans="1:6" x14ac:dyDescent="0.25">
      <c r="A253" s="6">
        <v>43367</v>
      </c>
      <c r="B253" s="5" t="s">
        <v>7422</v>
      </c>
      <c r="C253" s="5" t="s">
        <v>7423</v>
      </c>
      <c r="D253" s="1">
        <v>0</v>
      </c>
      <c r="E253" s="148">
        <v>64923</v>
      </c>
      <c r="F253" s="5" t="s">
        <v>28</v>
      </c>
    </row>
    <row r="254" spans="1:6" x14ac:dyDescent="0.25">
      <c r="A254" s="6">
        <v>43368</v>
      </c>
      <c r="B254" s="5" t="s">
        <v>7424</v>
      </c>
      <c r="C254" s="5" t="s">
        <v>7425</v>
      </c>
      <c r="D254" s="1">
        <v>0</v>
      </c>
      <c r="E254" s="148">
        <v>65695</v>
      </c>
      <c r="F254" s="5" t="s">
        <v>28</v>
      </c>
    </row>
    <row r="255" spans="1:6" x14ac:dyDescent="0.25">
      <c r="A255" s="6">
        <v>43368</v>
      </c>
      <c r="B255" s="5" t="s">
        <v>7426</v>
      </c>
      <c r="C255" s="5" t="s">
        <v>7427</v>
      </c>
      <c r="D255" s="1">
        <v>0</v>
      </c>
      <c r="E255" s="148">
        <v>40603</v>
      </c>
      <c r="F255" s="5" t="s">
        <v>28</v>
      </c>
    </row>
    <row r="256" spans="1:6" x14ac:dyDescent="0.25">
      <c r="A256" s="6">
        <v>43368</v>
      </c>
      <c r="B256" s="5" t="s">
        <v>6749</v>
      </c>
      <c r="C256" s="5" t="s">
        <v>7428</v>
      </c>
      <c r="D256" s="1">
        <v>0</v>
      </c>
      <c r="E256" s="148">
        <v>35244</v>
      </c>
      <c r="F256" s="5" t="s">
        <v>28</v>
      </c>
    </row>
    <row r="257" spans="1:6" x14ac:dyDescent="0.25">
      <c r="A257" s="6">
        <v>43368</v>
      </c>
      <c r="B257" s="5" t="s">
        <v>7429</v>
      </c>
      <c r="C257" s="5" t="s">
        <v>7430</v>
      </c>
      <c r="D257" s="1">
        <v>0</v>
      </c>
      <c r="E257" s="148">
        <v>8853</v>
      </c>
      <c r="F257" s="5" t="s">
        <v>28</v>
      </c>
    </row>
    <row r="258" spans="1:6" x14ac:dyDescent="0.25">
      <c r="A258" s="6">
        <v>43368</v>
      </c>
      <c r="B258" s="5" t="s">
        <v>7431</v>
      </c>
      <c r="C258" s="5">
        <v>5947001142</v>
      </c>
      <c r="D258" s="1">
        <v>0</v>
      </c>
      <c r="E258" s="148">
        <v>874.57</v>
      </c>
      <c r="F258" s="5" t="s">
        <v>28</v>
      </c>
    </row>
    <row r="259" spans="1:6" x14ac:dyDescent="0.25">
      <c r="A259" s="6">
        <v>43368</v>
      </c>
      <c r="B259" s="5" t="s">
        <v>7431</v>
      </c>
      <c r="C259" s="5">
        <v>5947001142</v>
      </c>
      <c r="D259" s="1">
        <v>0</v>
      </c>
      <c r="E259" s="148">
        <v>136.5</v>
      </c>
      <c r="F259" s="5" t="s">
        <v>28</v>
      </c>
    </row>
    <row r="260" spans="1:6" x14ac:dyDescent="0.25">
      <c r="A260" s="6">
        <v>43368</v>
      </c>
      <c r="B260" s="5" t="s">
        <v>7431</v>
      </c>
      <c r="C260" s="5">
        <v>5947001142</v>
      </c>
      <c r="D260" s="1">
        <v>0</v>
      </c>
      <c r="E260" s="148">
        <v>3555.23</v>
      </c>
      <c r="F260" s="5" t="s">
        <v>28</v>
      </c>
    </row>
    <row r="261" spans="1:6" x14ac:dyDescent="0.25">
      <c r="A261" s="6">
        <v>43368</v>
      </c>
      <c r="B261" s="5" t="s">
        <v>7431</v>
      </c>
      <c r="C261" s="5">
        <v>5947001142</v>
      </c>
      <c r="D261" s="1">
        <v>0</v>
      </c>
      <c r="E261" s="148">
        <v>3033.67</v>
      </c>
      <c r="F261" s="5" t="s">
        <v>28</v>
      </c>
    </row>
    <row r="262" spans="1:6" x14ac:dyDescent="0.25">
      <c r="A262" s="6">
        <v>43368</v>
      </c>
      <c r="B262" s="5" t="s">
        <v>7432</v>
      </c>
      <c r="C262" s="5" t="s">
        <v>7433</v>
      </c>
      <c r="D262" s="1">
        <v>0</v>
      </c>
      <c r="E262" s="148">
        <v>11308</v>
      </c>
      <c r="F262" s="5" t="s">
        <v>28</v>
      </c>
    </row>
    <row r="263" spans="1:6" x14ac:dyDescent="0.25">
      <c r="A263" s="6">
        <v>43368</v>
      </c>
      <c r="B263" s="5" t="s">
        <v>7434</v>
      </c>
      <c r="C263" s="5" t="s">
        <v>7435</v>
      </c>
      <c r="D263" s="1">
        <v>0</v>
      </c>
      <c r="E263" s="148">
        <v>3767</v>
      </c>
      <c r="F263" s="5" t="s">
        <v>28</v>
      </c>
    </row>
    <row r="264" spans="1:6" x14ac:dyDescent="0.25">
      <c r="A264" s="6">
        <v>43368</v>
      </c>
      <c r="B264" s="5" t="s">
        <v>7426</v>
      </c>
      <c r="C264" s="5" t="s">
        <v>7436</v>
      </c>
      <c r="D264" s="1">
        <v>0</v>
      </c>
      <c r="E264" s="148">
        <v>8654.7099999999991</v>
      </c>
      <c r="F264" s="5" t="s">
        <v>28</v>
      </c>
    </row>
    <row r="265" spans="1:6" x14ac:dyDescent="0.25">
      <c r="A265" s="6">
        <v>43368</v>
      </c>
      <c r="B265" s="5" t="s">
        <v>7426</v>
      </c>
      <c r="C265" s="5" t="s">
        <v>7437</v>
      </c>
      <c r="D265" s="1">
        <v>0</v>
      </c>
      <c r="E265" s="148">
        <v>9477.57</v>
      </c>
      <c r="F265" s="5" t="s">
        <v>28</v>
      </c>
    </row>
    <row r="266" spans="1:6" x14ac:dyDescent="0.25">
      <c r="A266" s="6">
        <v>43368</v>
      </c>
      <c r="B266" s="5" t="s">
        <v>7426</v>
      </c>
      <c r="C266" s="5" t="s">
        <v>7438</v>
      </c>
      <c r="D266" s="1">
        <v>0</v>
      </c>
      <c r="E266" s="148">
        <v>4683.34</v>
      </c>
      <c r="F266" s="5" t="s">
        <v>28</v>
      </c>
    </row>
    <row r="267" spans="1:6" x14ac:dyDescent="0.25">
      <c r="A267" s="6">
        <v>43368</v>
      </c>
      <c r="B267" s="5" t="s">
        <v>7426</v>
      </c>
      <c r="C267" s="5" t="s">
        <v>7439</v>
      </c>
      <c r="D267" s="1">
        <v>0</v>
      </c>
      <c r="E267" s="148">
        <v>117826</v>
      </c>
      <c r="F267" s="5" t="s">
        <v>28</v>
      </c>
    </row>
    <row r="268" spans="1:6" x14ac:dyDescent="0.25">
      <c r="A268" s="6">
        <v>43368</v>
      </c>
      <c r="B268" s="5" t="s">
        <v>7434</v>
      </c>
      <c r="C268" s="5" t="s">
        <v>7440</v>
      </c>
      <c r="D268" s="1">
        <v>0</v>
      </c>
      <c r="E268" s="148">
        <v>6576.61</v>
      </c>
      <c r="F268" s="5" t="s">
        <v>28</v>
      </c>
    </row>
    <row r="269" spans="1:6" x14ac:dyDescent="0.25">
      <c r="A269" s="6">
        <v>43368</v>
      </c>
      <c r="B269" s="5" t="s">
        <v>7426</v>
      </c>
      <c r="C269" s="5" t="s">
        <v>7441</v>
      </c>
      <c r="D269" s="1">
        <v>0</v>
      </c>
      <c r="E269" s="1">
        <v>11539</v>
      </c>
      <c r="F269" s="5" t="s">
        <v>28</v>
      </c>
    </row>
    <row r="270" spans="1:6" x14ac:dyDescent="0.25">
      <c r="A270" s="6">
        <v>43368</v>
      </c>
      <c r="B270" s="5" t="s">
        <v>7442</v>
      </c>
      <c r="C270" s="5" t="s">
        <v>7443</v>
      </c>
      <c r="D270" s="148">
        <v>5420</v>
      </c>
      <c r="E270" s="1">
        <v>0</v>
      </c>
      <c r="F270" s="5" t="s">
        <v>28</v>
      </c>
    </row>
    <row r="271" spans="1:6" x14ac:dyDescent="0.25">
      <c r="A271" s="6">
        <v>43368</v>
      </c>
      <c r="B271" s="5" t="s">
        <v>7444</v>
      </c>
      <c r="C271" s="5" t="s">
        <v>7445</v>
      </c>
      <c r="D271" s="148">
        <v>6000</v>
      </c>
      <c r="E271" s="1">
        <v>0</v>
      </c>
      <c r="F271" s="5" t="s">
        <v>28</v>
      </c>
    </row>
    <row r="272" spans="1:6" x14ac:dyDescent="0.25">
      <c r="A272" s="6">
        <v>43368</v>
      </c>
      <c r="B272" s="5" t="s">
        <v>7446</v>
      </c>
      <c r="C272" s="5" t="s">
        <v>7447</v>
      </c>
      <c r="D272" s="148">
        <v>2169382.7000000002</v>
      </c>
      <c r="E272" s="1">
        <v>0</v>
      </c>
      <c r="F272" s="5" t="s">
        <v>28</v>
      </c>
    </row>
    <row r="273" spans="1:6" x14ac:dyDescent="0.25">
      <c r="A273" s="6">
        <v>43368</v>
      </c>
      <c r="B273" s="5" t="s">
        <v>7448</v>
      </c>
      <c r="C273" s="5" t="s">
        <v>7449</v>
      </c>
      <c r="D273" s="148">
        <v>2000</v>
      </c>
      <c r="E273" s="1">
        <v>0</v>
      </c>
      <c r="F273" s="5" t="s">
        <v>28</v>
      </c>
    </row>
    <row r="274" spans="1:6" x14ac:dyDescent="0.25">
      <c r="A274" s="6">
        <v>43368</v>
      </c>
      <c r="B274" s="5" t="s">
        <v>7450</v>
      </c>
      <c r="C274" s="5" t="s">
        <v>7451</v>
      </c>
      <c r="D274" s="148">
        <v>2458</v>
      </c>
      <c r="E274" s="1">
        <v>0</v>
      </c>
      <c r="F274" s="5" t="s">
        <v>28</v>
      </c>
    </row>
    <row r="275" spans="1:6" x14ac:dyDescent="0.25">
      <c r="A275" s="6">
        <v>43368</v>
      </c>
      <c r="B275" s="5" t="s">
        <v>7452</v>
      </c>
      <c r="C275" s="5" t="s">
        <v>7453</v>
      </c>
      <c r="D275" s="148">
        <v>200000</v>
      </c>
      <c r="E275" s="1">
        <v>0</v>
      </c>
      <c r="F275" s="5" t="s">
        <v>28</v>
      </c>
    </row>
    <row r="276" spans="1:6" x14ac:dyDescent="0.25">
      <c r="A276" s="6">
        <v>43368</v>
      </c>
      <c r="B276" s="5" t="s">
        <v>7454</v>
      </c>
      <c r="C276" s="5" t="s">
        <v>7455</v>
      </c>
      <c r="D276" s="148">
        <v>14880</v>
      </c>
      <c r="E276" s="1">
        <v>0</v>
      </c>
      <c r="F276" s="5" t="s">
        <v>28</v>
      </c>
    </row>
    <row r="277" spans="1:6" x14ac:dyDescent="0.25">
      <c r="A277" s="6">
        <v>43368</v>
      </c>
      <c r="B277" s="5" t="s">
        <v>7456</v>
      </c>
      <c r="C277" s="5" t="s">
        <v>7457</v>
      </c>
      <c r="D277" s="148">
        <v>8420</v>
      </c>
      <c r="E277" s="1">
        <v>0</v>
      </c>
      <c r="F277" s="5" t="s">
        <v>28</v>
      </c>
    </row>
    <row r="278" spans="1:6" x14ac:dyDescent="0.25">
      <c r="A278" s="6">
        <v>43368</v>
      </c>
      <c r="B278" s="5" t="s">
        <v>7458</v>
      </c>
      <c r="C278" s="5" t="s">
        <v>7459</v>
      </c>
      <c r="D278" s="148">
        <v>10380</v>
      </c>
      <c r="E278" s="1">
        <v>0</v>
      </c>
      <c r="F278" s="5" t="s">
        <v>28</v>
      </c>
    </row>
    <row r="279" spans="1:6" x14ac:dyDescent="0.25">
      <c r="A279" s="6">
        <v>43368</v>
      </c>
      <c r="B279" s="5" t="s">
        <v>7460</v>
      </c>
      <c r="C279" s="5" t="s">
        <v>7461</v>
      </c>
      <c r="D279" s="148">
        <v>5880</v>
      </c>
      <c r="E279" s="1">
        <v>0</v>
      </c>
      <c r="F279" s="5" t="s">
        <v>28</v>
      </c>
    </row>
    <row r="280" spans="1:6" x14ac:dyDescent="0.25">
      <c r="A280" s="6">
        <v>43368</v>
      </c>
      <c r="B280" s="5" t="s">
        <v>27</v>
      </c>
      <c r="C280" s="5" t="s">
        <v>7462</v>
      </c>
      <c r="D280" s="148">
        <v>16315</v>
      </c>
      <c r="E280" s="1">
        <v>0</v>
      </c>
      <c r="F280" s="5" t="s">
        <v>7463</v>
      </c>
    </row>
    <row r="281" spans="1:6" x14ac:dyDescent="0.25">
      <c r="A281" s="6">
        <v>43368</v>
      </c>
      <c r="B281" s="5" t="s">
        <v>27</v>
      </c>
      <c r="C281" s="5" t="s">
        <v>7464</v>
      </c>
      <c r="D281" s="148">
        <v>5505.5</v>
      </c>
      <c r="E281" s="1">
        <v>0</v>
      </c>
      <c r="F281" s="5" t="s">
        <v>7465</v>
      </c>
    </row>
    <row r="282" spans="1:6" x14ac:dyDescent="0.25">
      <c r="A282" s="6">
        <v>43368</v>
      </c>
      <c r="B282" s="5" t="s">
        <v>27</v>
      </c>
      <c r="C282" s="5" t="s">
        <v>7466</v>
      </c>
      <c r="D282" s="148">
        <v>10200</v>
      </c>
      <c r="E282" s="1">
        <v>0</v>
      </c>
      <c r="F282" s="5" t="s">
        <v>7467</v>
      </c>
    </row>
    <row r="283" spans="1:6" x14ac:dyDescent="0.25">
      <c r="A283" s="6">
        <v>43369</v>
      </c>
      <c r="B283" s="5" t="s">
        <v>26</v>
      </c>
      <c r="C283" s="5" t="s">
        <v>7468</v>
      </c>
      <c r="D283" s="1">
        <v>0</v>
      </c>
      <c r="E283" s="148">
        <v>49830</v>
      </c>
      <c r="F283" s="5" t="s">
        <v>7468</v>
      </c>
    </row>
    <row r="284" spans="1:6" x14ac:dyDescent="0.25">
      <c r="A284" s="6">
        <v>43369</v>
      </c>
      <c r="B284" s="5" t="s">
        <v>26</v>
      </c>
      <c r="C284" s="5" t="s">
        <v>7468</v>
      </c>
      <c r="D284" s="1">
        <v>0</v>
      </c>
      <c r="E284" s="148">
        <v>50837</v>
      </c>
      <c r="F284" s="5" t="s">
        <v>7468</v>
      </c>
    </row>
    <row r="285" spans="1:6" x14ac:dyDescent="0.25">
      <c r="A285" s="6">
        <v>43369</v>
      </c>
      <c r="B285" s="5" t="s">
        <v>7495</v>
      </c>
      <c r="C285" s="5" t="s">
        <v>7496</v>
      </c>
      <c r="D285" s="148">
        <v>50</v>
      </c>
      <c r="E285" s="1">
        <v>0</v>
      </c>
      <c r="F285" s="5" t="s">
        <v>28</v>
      </c>
    </row>
    <row r="286" spans="1:6" x14ac:dyDescent="0.25">
      <c r="A286" s="6">
        <v>43369</v>
      </c>
      <c r="B286" s="5" t="s">
        <v>7497</v>
      </c>
      <c r="C286" s="5" t="s">
        <v>7498</v>
      </c>
      <c r="D286" s="148">
        <v>50</v>
      </c>
      <c r="E286" s="1">
        <v>0</v>
      </c>
      <c r="F286" s="5" t="s">
        <v>28</v>
      </c>
    </row>
    <row r="287" spans="1:6" x14ac:dyDescent="0.25">
      <c r="A287" s="6">
        <v>43369</v>
      </c>
      <c r="B287" s="5" t="s">
        <v>7497</v>
      </c>
      <c r="C287" s="5" t="s">
        <v>7498</v>
      </c>
      <c r="D287" s="148">
        <v>4080</v>
      </c>
      <c r="E287" s="1">
        <v>0</v>
      </c>
      <c r="F287" s="5" t="s">
        <v>28</v>
      </c>
    </row>
    <row r="288" spans="1:6" x14ac:dyDescent="0.25">
      <c r="A288" s="6">
        <v>43369</v>
      </c>
      <c r="B288" s="5" t="s">
        <v>7495</v>
      </c>
      <c r="C288" s="5" t="s">
        <v>7496</v>
      </c>
      <c r="D288" s="148">
        <v>4213.33</v>
      </c>
      <c r="E288" s="1">
        <v>0</v>
      </c>
      <c r="F288" s="5" t="s">
        <v>28</v>
      </c>
    </row>
    <row r="289" spans="1:6" x14ac:dyDescent="0.25">
      <c r="A289" s="6">
        <v>43369</v>
      </c>
      <c r="B289" s="5" t="s">
        <v>26</v>
      </c>
      <c r="C289" s="5" t="s">
        <v>7447</v>
      </c>
      <c r="D289" s="148">
        <v>40037.160000000003</v>
      </c>
      <c r="E289" s="1">
        <v>0</v>
      </c>
      <c r="F289" s="5" t="s">
        <v>7447</v>
      </c>
    </row>
    <row r="290" spans="1:6" x14ac:dyDescent="0.25">
      <c r="A290" s="6">
        <v>43369</v>
      </c>
      <c r="B290" s="5" t="s">
        <v>7469</v>
      </c>
      <c r="C290" s="5" t="s">
        <v>7470</v>
      </c>
      <c r="D290" s="1">
        <v>0</v>
      </c>
      <c r="E290" s="148">
        <v>462547</v>
      </c>
      <c r="F290" s="5" t="s">
        <v>28</v>
      </c>
    </row>
    <row r="291" spans="1:6" x14ac:dyDescent="0.25">
      <c r="A291" s="6">
        <v>43369</v>
      </c>
      <c r="B291" s="5" t="s">
        <v>7471</v>
      </c>
      <c r="C291" s="5">
        <v>5947001140</v>
      </c>
      <c r="D291" s="1">
        <v>0</v>
      </c>
      <c r="E291" s="148">
        <v>4088.56</v>
      </c>
      <c r="F291" s="5" t="s">
        <v>28</v>
      </c>
    </row>
    <row r="292" spans="1:6" x14ac:dyDescent="0.25">
      <c r="A292" s="6">
        <v>43369</v>
      </c>
      <c r="B292" s="5" t="s">
        <v>7472</v>
      </c>
      <c r="C292" s="5" t="s">
        <v>7473</v>
      </c>
      <c r="D292" s="1">
        <v>0</v>
      </c>
      <c r="E292" s="148">
        <v>50112</v>
      </c>
      <c r="F292" s="5" t="s">
        <v>28</v>
      </c>
    </row>
    <row r="293" spans="1:6" x14ac:dyDescent="0.25">
      <c r="A293" s="6">
        <v>43369</v>
      </c>
      <c r="B293" s="5" t="s">
        <v>27</v>
      </c>
      <c r="C293" s="5" t="s">
        <v>7474</v>
      </c>
      <c r="D293" s="148">
        <v>1666.69</v>
      </c>
      <c r="E293" s="1">
        <v>0</v>
      </c>
      <c r="F293" s="5" t="s">
        <v>7475</v>
      </c>
    </row>
    <row r="294" spans="1:6" x14ac:dyDescent="0.25">
      <c r="A294" s="6">
        <v>43369</v>
      </c>
      <c r="B294" s="5" t="s">
        <v>27</v>
      </c>
      <c r="C294" s="5" t="s">
        <v>7476</v>
      </c>
      <c r="D294" s="148">
        <v>1446.98</v>
      </c>
      <c r="E294" s="1">
        <v>0</v>
      </c>
      <c r="F294" s="5" t="s">
        <v>7477</v>
      </c>
    </row>
    <row r="295" spans="1:6" x14ac:dyDescent="0.25">
      <c r="A295" s="6">
        <v>43369</v>
      </c>
      <c r="B295" s="5" t="s">
        <v>27</v>
      </c>
      <c r="C295" s="5" t="s">
        <v>7486</v>
      </c>
      <c r="D295" s="148">
        <v>830</v>
      </c>
      <c r="E295" s="1">
        <v>0</v>
      </c>
      <c r="F295" s="5" t="s">
        <v>7487</v>
      </c>
    </row>
    <row r="296" spans="1:6" x14ac:dyDescent="0.25">
      <c r="A296" s="6">
        <v>43369</v>
      </c>
      <c r="B296" s="5" t="s">
        <v>27</v>
      </c>
      <c r="C296" s="5" t="s">
        <v>7488</v>
      </c>
      <c r="D296" s="148">
        <v>2246.9699999999998</v>
      </c>
      <c r="E296" s="1">
        <v>0</v>
      </c>
      <c r="F296" s="5" t="s">
        <v>7489</v>
      </c>
    </row>
    <row r="297" spans="1:6" x14ac:dyDescent="0.25">
      <c r="A297" s="6">
        <v>43369</v>
      </c>
      <c r="B297" s="5" t="s">
        <v>7480</v>
      </c>
      <c r="C297" s="5" t="s">
        <v>7481</v>
      </c>
      <c r="D297" s="148">
        <v>20000</v>
      </c>
      <c r="E297" s="1">
        <v>0</v>
      </c>
      <c r="F297" s="5" t="s">
        <v>28</v>
      </c>
    </row>
    <row r="298" spans="1:6" x14ac:dyDescent="0.25">
      <c r="A298" s="6">
        <v>43369</v>
      </c>
      <c r="B298" s="5" t="s">
        <v>7484</v>
      </c>
      <c r="C298" s="5" t="s">
        <v>7485</v>
      </c>
      <c r="D298" s="148">
        <v>11925</v>
      </c>
      <c r="E298" s="1">
        <v>0</v>
      </c>
      <c r="F298" s="5" t="s">
        <v>28</v>
      </c>
    </row>
    <row r="299" spans="1:6" x14ac:dyDescent="0.25">
      <c r="A299" s="6">
        <v>43369</v>
      </c>
      <c r="B299" s="5" t="s">
        <v>7482</v>
      </c>
      <c r="C299" s="5" t="s">
        <v>7483</v>
      </c>
      <c r="D299" s="1">
        <v>460</v>
      </c>
      <c r="E299" s="1">
        <v>0</v>
      </c>
      <c r="F299" s="5" t="s">
        <v>28</v>
      </c>
    </row>
    <row r="300" spans="1:6" x14ac:dyDescent="0.25">
      <c r="A300" s="6">
        <v>43369</v>
      </c>
      <c r="B300" s="5" t="s">
        <v>26</v>
      </c>
      <c r="C300" s="5" t="s">
        <v>7490</v>
      </c>
      <c r="D300" s="1">
        <v>0</v>
      </c>
      <c r="E300" s="148">
        <v>500000</v>
      </c>
      <c r="F300" s="5" t="s">
        <v>7491</v>
      </c>
    </row>
    <row r="301" spans="1:6" x14ac:dyDescent="0.25">
      <c r="A301" s="6">
        <v>43370</v>
      </c>
      <c r="B301" s="5" t="s">
        <v>27</v>
      </c>
      <c r="C301" s="5" t="s">
        <v>7492</v>
      </c>
      <c r="D301" s="148">
        <v>246378.68</v>
      </c>
      <c r="E301" s="1">
        <v>0</v>
      </c>
      <c r="F301" s="5" t="s">
        <v>7493</v>
      </c>
    </row>
    <row r="302" spans="1:6" x14ac:dyDescent="0.25">
      <c r="A302" s="6">
        <v>43370</v>
      </c>
      <c r="B302" s="5" t="s">
        <v>27</v>
      </c>
      <c r="C302" s="5" t="s">
        <v>7494</v>
      </c>
      <c r="D302" s="148">
        <v>90</v>
      </c>
      <c r="E302" s="1">
        <v>0</v>
      </c>
      <c r="F302" s="5" t="s">
        <v>7493</v>
      </c>
    </row>
    <row r="303" spans="1:6" x14ac:dyDescent="0.25">
      <c r="A303" s="6">
        <v>43370</v>
      </c>
      <c r="B303" s="5" t="s">
        <v>7499</v>
      </c>
      <c r="C303" s="5" t="s">
        <v>7500</v>
      </c>
      <c r="D303" s="148">
        <v>50</v>
      </c>
      <c r="E303" s="1">
        <v>0</v>
      </c>
      <c r="F303" s="5" t="s">
        <v>28</v>
      </c>
    </row>
    <row r="304" spans="1:6" x14ac:dyDescent="0.25">
      <c r="A304" s="6">
        <v>43370</v>
      </c>
      <c r="B304" s="5" t="s">
        <v>7499</v>
      </c>
      <c r="C304" s="5" t="s">
        <v>7500</v>
      </c>
      <c r="D304" s="148">
        <v>4391.67</v>
      </c>
      <c r="E304" s="1">
        <v>0</v>
      </c>
      <c r="F304" s="5" t="s">
        <v>28</v>
      </c>
    </row>
    <row r="305" spans="1:6" x14ac:dyDescent="0.25">
      <c r="A305" s="6">
        <v>43370</v>
      </c>
      <c r="B305" s="5" t="s">
        <v>7294</v>
      </c>
      <c r="C305" s="5" t="s">
        <v>7501</v>
      </c>
      <c r="D305" s="1">
        <v>0</v>
      </c>
      <c r="E305" s="148">
        <v>8851.51</v>
      </c>
      <c r="F305" s="5" t="s">
        <v>28</v>
      </c>
    </row>
    <row r="306" spans="1:6" x14ac:dyDescent="0.25">
      <c r="A306" s="6">
        <v>43370</v>
      </c>
      <c r="B306" s="5" t="s">
        <v>7502</v>
      </c>
      <c r="C306" s="5" t="s">
        <v>7503</v>
      </c>
      <c r="D306" s="1">
        <v>0</v>
      </c>
      <c r="E306" s="148">
        <v>25000</v>
      </c>
      <c r="F306" s="5" t="s">
        <v>28</v>
      </c>
    </row>
    <row r="307" spans="1:6" x14ac:dyDescent="0.25">
      <c r="A307" s="6">
        <v>43370</v>
      </c>
      <c r="B307" s="5" t="s">
        <v>7502</v>
      </c>
      <c r="C307" s="5" t="s">
        <v>7504</v>
      </c>
      <c r="D307" s="1">
        <v>0</v>
      </c>
      <c r="E307" s="148">
        <v>20000</v>
      </c>
      <c r="F307" s="5" t="s">
        <v>28</v>
      </c>
    </row>
    <row r="308" spans="1:6" x14ac:dyDescent="0.25">
      <c r="A308" s="6">
        <v>43370</v>
      </c>
      <c r="B308" s="5" t="s">
        <v>7502</v>
      </c>
      <c r="C308" s="5" t="s">
        <v>7505</v>
      </c>
      <c r="D308" s="1">
        <v>0</v>
      </c>
      <c r="E308" s="148">
        <v>20000</v>
      </c>
      <c r="F308" s="5" t="s">
        <v>28</v>
      </c>
    </row>
    <row r="309" spans="1:6" x14ac:dyDescent="0.25">
      <c r="A309" s="6">
        <v>43370</v>
      </c>
      <c r="B309" s="5" t="s">
        <v>7502</v>
      </c>
      <c r="C309" s="5" t="s">
        <v>7506</v>
      </c>
      <c r="D309" s="1">
        <v>0</v>
      </c>
      <c r="E309" s="148">
        <v>25000</v>
      </c>
      <c r="F309" s="5" t="s">
        <v>28</v>
      </c>
    </row>
    <row r="310" spans="1:6" x14ac:dyDescent="0.25">
      <c r="A310" s="6">
        <v>43370</v>
      </c>
      <c r="B310" s="5" t="s">
        <v>7502</v>
      </c>
      <c r="C310" s="5" t="s">
        <v>7507</v>
      </c>
      <c r="D310" s="1">
        <v>0</v>
      </c>
      <c r="E310" s="148">
        <v>21342.75</v>
      </c>
      <c r="F310" s="5" t="s">
        <v>28</v>
      </c>
    </row>
    <row r="311" spans="1:6" x14ac:dyDescent="0.25">
      <c r="A311" s="6">
        <v>43370</v>
      </c>
      <c r="B311" s="5" t="s">
        <v>7294</v>
      </c>
      <c r="C311" s="5" t="s">
        <v>7501</v>
      </c>
      <c r="D311" s="1">
        <v>0</v>
      </c>
      <c r="E311" s="148">
        <v>25398.38</v>
      </c>
      <c r="F311" s="5" t="s">
        <v>28</v>
      </c>
    </row>
    <row r="312" spans="1:6" x14ac:dyDescent="0.25">
      <c r="A312" s="6">
        <v>43370</v>
      </c>
      <c r="B312" s="5" t="s">
        <v>27</v>
      </c>
      <c r="C312" s="5" t="s">
        <v>7508</v>
      </c>
      <c r="D312" s="148">
        <v>90</v>
      </c>
      <c r="E312" s="1">
        <v>0</v>
      </c>
      <c r="F312" s="5" t="s">
        <v>7509</v>
      </c>
    </row>
    <row r="313" spans="1:6" x14ac:dyDescent="0.25">
      <c r="A313" s="6">
        <v>43370</v>
      </c>
      <c r="B313" s="5" t="s">
        <v>27</v>
      </c>
      <c r="C313" s="5" t="s">
        <v>7510</v>
      </c>
      <c r="D313" s="148">
        <v>557125.06999999995</v>
      </c>
      <c r="E313" s="1">
        <v>0</v>
      </c>
      <c r="F313" s="5" t="s">
        <v>7509</v>
      </c>
    </row>
    <row r="314" spans="1:6" x14ac:dyDescent="0.25">
      <c r="A314" s="6">
        <v>43370</v>
      </c>
      <c r="B314" s="5" t="s">
        <v>27</v>
      </c>
      <c r="C314" s="5" t="s">
        <v>7511</v>
      </c>
      <c r="D314" s="1">
        <v>0</v>
      </c>
      <c r="E314" s="148">
        <v>10258.41</v>
      </c>
      <c r="F314" s="5" t="s">
        <v>7511</v>
      </c>
    </row>
    <row r="315" spans="1:6" x14ac:dyDescent="0.25">
      <c r="A315" s="6">
        <v>43370</v>
      </c>
      <c r="B315" s="5" t="s">
        <v>26</v>
      </c>
      <c r="C315" s="5" t="s">
        <v>7512</v>
      </c>
      <c r="D315" s="1">
        <v>0</v>
      </c>
      <c r="E315" s="148">
        <v>15406</v>
      </c>
      <c r="F315" s="5" t="s">
        <v>7512</v>
      </c>
    </row>
    <row r="316" spans="1:6" x14ac:dyDescent="0.25">
      <c r="A316" s="6">
        <v>43370</v>
      </c>
      <c r="B316" s="5" t="s">
        <v>7513</v>
      </c>
      <c r="C316" s="5" t="s">
        <v>7514</v>
      </c>
      <c r="D316" s="1">
        <v>0</v>
      </c>
      <c r="E316" s="148">
        <v>94806</v>
      </c>
      <c r="F316" s="5" t="s">
        <v>28</v>
      </c>
    </row>
    <row r="317" spans="1:6" x14ac:dyDescent="0.25">
      <c r="A317" s="6">
        <v>43370</v>
      </c>
      <c r="B317" s="5" t="s">
        <v>26</v>
      </c>
      <c r="C317" s="5" t="s">
        <v>7515</v>
      </c>
      <c r="D317" s="148">
        <v>97852</v>
      </c>
      <c r="E317" s="1">
        <v>0</v>
      </c>
      <c r="F317" s="5" t="s">
        <v>7516</v>
      </c>
    </row>
    <row r="318" spans="1:6" x14ac:dyDescent="0.25">
      <c r="A318" s="6">
        <v>43370</v>
      </c>
      <c r="B318" s="5" t="s">
        <v>27</v>
      </c>
      <c r="C318" s="5" t="s">
        <v>7517</v>
      </c>
      <c r="D318" s="1">
        <v>0</v>
      </c>
      <c r="E318" s="148">
        <v>85034.79</v>
      </c>
      <c r="F318" s="5" t="s">
        <v>7518</v>
      </c>
    </row>
    <row r="319" spans="1:6" x14ac:dyDescent="0.25">
      <c r="A319" s="6">
        <v>43370</v>
      </c>
      <c r="B319" s="5" t="s">
        <v>7519</v>
      </c>
      <c r="C319" s="5" t="s">
        <v>7520</v>
      </c>
      <c r="D319" s="148">
        <v>6463</v>
      </c>
      <c r="E319" s="1">
        <v>0</v>
      </c>
      <c r="F319" s="5" t="s">
        <v>28</v>
      </c>
    </row>
    <row r="320" spans="1:6" x14ac:dyDescent="0.25">
      <c r="A320" s="6">
        <v>43370</v>
      </c>
      <c r="B320" s="5" t="s">
        <v>7521</v>
      </c>
      <c r="C320" s="5" t="s">
        <v>7522</v>
      </c>
      <c r="D320" s="148">
        <v>5330</v>
      </c>
      <c r="E320" s="1">
        <v>0</v>
      </c>
      <c r="F320" s="5" t="s">
        <v>28</v>
      </c>
    </row>
    <row r="321" spans="1:6" x14ac:dyDescent="0.25">
      <c r="A321" s="6">
        <v>43370</v>
      </c>
      <c r="B321" s="5" t="s">
        <v>7523</v>
      </c>
      <c r="C321" s="5" t="s">
        <v>7524</v>
      </c>
      <c r="D321" s="148">
        <v>12000</v>
      </c>
      <c r="E321" s="1">
        <v>0</v>
      </c>
      <c r="F321" s="5" t="s">
        <v>28</v>
      </c>
    </row>
    <row r="322" spans="1:6" x14ac:dyDescent="0.25">
      <c r="A322" s="6">
        <v>43370</v>
      </c>
      <c r="B322" s="5" t="s">
        <v>7525</v>
      </c>
      <c r="C322" s="5" t="s">
        <v>7526</v>
      </c>
      <c r="D322" s="148">
        <v>5880</v>
      </c>
      <c r="E322" s="1">
        <v>0</v>
      </c>
      <c r="F322" s="5" t="s">
        <v>28</v>
      </c>
    </row>
    <row r="323" spans="1:6" x14ac:dyDescent="0.25">
      <c r="A323" s="6">
        <v>43370</v>
      </c>
      <c r="B323" s="5" t="s">
        <v>7527</v>
      </c>
      <c r="C323" s="5" t="s">
        <v>7528</v>
      </c>
      <c r="D323" s="148">
        <v>5980</v>
      </c>
      <c r="E323" s="1">
        <v>0</v>
      </c>
      <c r="F323" s="5" t="s">
        <v>28</v>
      </c>
    </row>
    <row r="324" spans="1:6" x14ac:dyDescent="0.25">
      <c r="A324" s="6">
        <v>43370</v>
      </c>
      <c r="B324" s="5" t="s">
        <v>7529</v>
      </c>
      <c r="C324" s="5" t="s">
        <v>7530</v>
      </c>
      <c r="D324" s="148">
        <v>3460</v>
      </c>
      <c r="E324" s="1">
        <v>0</v>
      </c>
      <c r="F324" s="5" t="s">
        <v>28</v>
      </c>
    </row>
    <row r="325" spans="1:6" x14ac:dyDescent="0.25">
      <c r="A325" s="6">
        <v>43370</v>
      </c>
      <c r="B325" s="5" t="s">
        <v>26</v>
      </c>
      <c r="C325" s="5" t="s">
        <v>7531</v>
      </c>
      <c r="D325" s="148">
        <v>12897</v>
      </c>
      <c r="E325" s="1">
        <v>0</v>
      </c>
      <c r="F325" s="5" t="s">
        <v>7532</v>
      </c>
    </row>
    <row r="326" spans="1:6" x14ac:dyDescent="0.25">
      <c r="A326" s="6">
        <v>43372</v>
      </c>
      <c r="B326" s="5" t="s">
        <v>7533</v>
      </c>
      <c r="C326" s="5" t="s">
        <v>7534</v>
      </c>
      <c r="D326" s="1">
        <v>0</v>
      </c>
      <c r="E326" s="148">
        <v>79825</v>
      </c>
      <c r="F326" s="5" t="s">
        <v>28</v>
      </c>
    </row>
    <row r="327" spans="1:6" x14ac:dyDescent="0.25">
      <c r="A327" s="6">
        <v>43372</v>
      </c>
      <c r="B327" s="5" t="s">
        <v>26</v>
      </c>
      <c r="C327" s="5" t="s">
        <v>7535</v>
      </c>
      <c r="D327" s="148">
        <v>207.74</v>
      </c>
      <c r="E327" s="1">
        <v>0</v>
      </c>
      <c r="F327" s="5" t="s">
        <v>7536</v>
      </c>
    </row>
    <row r="328" spans="1:6" x14ac:dyDescent="0.25">
      <c r="A328" s="6">
        <v>43372</v>
      </c>
      <c r="B328" s="5" t="s">
        <v>26</v>
      </c>
      <c r="C328" s="5" t="s">
        <v>7537</v>
      </c>
      <c r="D328" s="300">
        <v>11737.41</v>
      </c>
      <c r="E328" s="1">
        <v>0</v>
      </c>
      <c r="F328" s="5" t="s">
        <v>7538</v>
      </c>
    </row>
    <row r="329" spans="1:6" x14ac:dyDescent="0.25">
      <c r="A329" s="6">
        <v>43372</v>
      </c>
      <c r="B329" s="5" t="s">
        <v>26</v>
      </c>
      <c r="C329" s="5" t="s">
        <v>7539</v>
      </c>
      <c r="D329" s="148">
        <v>10865.93</v>
      </c>
      <c r="E329" s="1">
        <v>0</v>
      </c>
      <c r="F329" s="5" t="s">
        <v>7540</v>
      </c>
    </row>
    <row r="330" spans="1:6" x14ac:dyDescent="0.25">
      <c r="A330" s="6">
        <v>43372</v>
      </c>
      <c r="B330" s="5" t="s">
        <v>26</v>
      </c>
      <c r="C330" s="5" t="s">
        <v>7541</v>
      </c>
      <c r="D330" s="1">
        <v>0</v>
      </c>
      <c r="E330" s="300">
        <v>11737.41</v>
      </c>
      <c r="F330" s="5" t="s">
        <v>7542</v>
      </c>
    </row>
    <row r="331" spans="1:6" x14ac:dyDescent="0.25">
      <c r="A331" s="6">
        <v>43372</v>
      </c>
      <c r="B331" s="5" t="s">
        <v>26</v>
      </c>
      <c r="C331" s="5" t="s">
        <v>7543</v>
      </c>
      <c r="D331" s="148">
        <v>11737.41</v>
      </c>
      <c r="E331" s="1">
        <v>0</v>
      </c>
      <c r="F331" s="5" t="s">
        <v>7538</v>
      </c>
    </row>
    <row r="332" spans="1:6" x14ac:dyDescent="0.25">
      <c r="A332" s="6">
        <v>43373</v>
      </c>
      <c r="B332" s="5" t="s">
        <v>7544</v>
      </c>
      <c r="C332" s="5" t="s">
        <v>7540</v>
      </c>
      <c r="D332" s="148">
        <v>627096.30000000005</v>
      </c>
      <c r="E332" s="1">
        <v>0</v>
      </c>
      <c r="F332" s="5" t="s">
        <v>28</v>
      </c>
    </row>
    <row r="333" spans="1:6" x14ac:dyDescent="0.25">
      <c r="A333" s="6">
        <v>43373</v>
      </c>
      <c r="B333" s="5" t="s">
        <v>7545</v>
      </c>
      <c r="C333" s="5" t="s">
        <v>7538</v>
      </c>
      <c r="D333" s="148">
        <v>751403.9</v>
      </c>
      <c r="E333" s="1">
        <v>0</v>
      </c>
      <c r="F333" s="5" t="s">
        <v>28</v>
      </c>
    </row>
    <row r="334" spans="1:6" x14ac:dyDescent="0.25">
      <c r="A334" s="6">
        <v>43373</v>
      </c>
      <c r="B334" s="5" t="s">
        <v>7546</v>
      </c>
      <c r="C334" s="5" t="s">
        <v>7547</v>
      </c>
      <c r="D334" s="1">
        <v>0</v>
      </c>
      <c r="E334" s="148">
        <v>27555</v>
      </c>
      <c r="F334" s="5" t="s">
        <v>28</v>
      </c>
    </row>
    <row r="335" spans="1:6" x14ac:dyDescent="0.25">
      <c r="A335" s="6">
        <v>43373</v>
      </c>
      <c r="B335" s="5" t="s">
        <v>7546</v>
      </c>
      <c r="C335" s="5" t="s">
        <v>7548</v>
      </c>
      <c r="D335" s="1">
        <v>0</v>
      </c>
      <c r="E335" s="148">
        <v>13025</v>
      </c>
      <c r="F335" s="5" t="s">
        <v>28</v>
      </c>
    </row>
    <row r="336" spans="1:6" x14ac:dyDescent="0.25">
      <c r="A336" s="6">
        <v>43373</v>
      </c>
      <c r="B336" s="5" t="s">
        <v>7502</v>
      </c>
      <c r="C336" s="5" t="s">
        <v>7507</v>
      </c>
      <c r="D336" s="1">
        <v>0</v>
      </c>
      <c r="E336" s="148">
        <v>38720</v>
      </c>
      <c r="F336" s="5" t="s">
        <v>28</v>
      </c>
    </row>
    <row r="337" spans="1:6" x14ac:dyDescent="0.25">
      <c r="A337" s="6">
        <v>43373</v>
      </c>
      <c r="B337" s="5" t="s">
        <v>7549</v>
      </c>
      <c r="C337" s="5" t="s">
        <v>7550</v>
      </c>
      <c r="D337" s="1">
        <v>0</v>
      </c>
      <c r="E337" s="148">
        <v>37801</v>
      </c>
      <c r="F337" s="5" t="s">
        <v>28</v>
      </c>
    </row>
    <row r="338" spans="1:6" x14ac:dyDescent="0.25">
      <c r="A338" s="6">
        <v>43373</v>
      </c>
      <c r="B338" s="5" t="s">
        <v>7551</v>
      </c>
      <c r="C338" s="5" t="s">
        <v>7552</v>
      </c>
      <c r="D338" s="1">
        <v>0</v>
      </c>
      <c r="E338" s="148">
        <v>17304</v>
      </c>
      <c r="F338" s="5" t="s">
        <v>28</v>
      </c>
    </row>
    <row r="339" spans="1:6" x14ac:dyDescent="0.25">
      <c r="A339" s="6">
        <v>43373</v>
      </c>
      <c r="B339" s="5" t="s">
        <v>7469</v>
      </c>
      <c r="C339" s="5" t="s">
        <v>7553</v>
      </c>
      <c r="D339" s="1">
        <v>0</v>
      </c>
      <c r="E339" s="148">
        <v>15079</v>
      </c>
      <c r="F339" s="5" t="s">
        <v>28</v>
      </c>
    </row>
    <row r="340" spans="1:6" x14ac:dyDescent="0.25">
      <c r="A340" s="6">
        <v>43373</v>
      </c>
      <c r="B340" s="5" t="s">
        <v>7551</v>
      </c>
      <c r="C340" s="5" t="s">
        <v>7554</v>
      </c>
      <c r="D340" s="1">
        <v>0</v>
      </c>
      <c r="E340" s="148">
        <v>8000</v>
      </c>
      <c r="F340" s="5" t="s">
        <v>28</v>
      </c>
    </row>
    <row r="341" spans="1:6" x14ac:dyDescent="0.25">
      <c r="A341" s="6">
        <v>43373</v>
      </c>
      <c r="B341" s="5" t="s">
        <v>7555</v>
      </c>
      <c r="C341" s="5" t="s">
        <v>7556</v>
      </c>
      <c r="D341" s="1">
        <v>0</v>
      </c>
      <c r="E341" s="148">
        <v>92287</v>
      </c>
      <c r="F341" s="5" t="s">
        <v>28</v>
      </c>
    </row>
    <row r="342" spans="1:6" x14ac:dyDescent="0.25">
      <c r="A342" s="6">
        <v>43373</v>
      </c>
      <c r="B342" s="5" t="s">
        <v>26</v>
      </c>
      <c r="C342" s="5" t="s">
        <v>7557</v>
      </c>
      <c r="D342" s="148">
        <v>37801</v>
      </c>
      <c r="E342" s="1">
        <v>0</v>
      </c>
      <c r="F342" s="5" t="s">
        <v>7558</v>
      </c>
    </row>
    <row r="343" spans="1:6" x14ac:dyDescent="0.25">
      <c r="A343" s="6">
        <v>43373</v>
      </c>
      <c r="B343" s="5" t="s">
        <v>26</v>
      </c>
      <c r="C343" s="5" t="s">
        <v>7559</v>
      </c>
      <c r="D343" s="148">
        <v>57908</v>
      </c>
      <c r="E343" s="1">
        <v>0</v>
      </c>
      <c r="F343" s="5" t="s">
        <v>7560</v>
      </c>
    </row>
    <row r="344" spans="1:6" x14ac:dyDescent="0.25">
      <c r="A344" s="6">
        <v>43374</v>
      </c>
      <c r="B344" s="5" t="s">
        <v>7561</v>
      </c>
      <c r="C344" s="5" t="s">
        <v>7562</v>
      </c>
      <c r="D344" s="148">
        <v>896162.09</v>
      </c>
      <c r="E344" s="1">
        <v>0</v>
      </c>
      <c r="F344" s="5" t="s">
        <v>28</v>
      </c>
    </row>
    <row r="345" spans="1:6" x14ac:dyDescent="0.25">
      <c r="A345" s="6">
        <v>43374</v>
      </c>
      <c r="B345" s="5" t="s">
        <v>7563</v>
      </c>
      <c r="C345" s="5" t="s">
        <v>7564</v>
      </c>
      <c r="D345" s="148">
        <v>200000</v>
      </c>
      <c r="E345" s="1">
        <v>0</v>
      </c>
      <c r="F345" s="5" t="s">
        <v>28</v>
      </c>
    </row>
    <row r="346" spans="1:6" x14ac:dyDescent="0.25">
      <c r="A346" s="6">
        <v>43373</v>
      </c>
      <c r="B346" s="5" t="s">
        <v>7565</v>
      </c>
      <c r="C346" s="5" t="s">
        <v>7565</v>
      </c>
      <c r="D346" s="148">
        <v>1.88</v>
      </c>
      <c r="E346" s="1">
        <v>0</v>
      </c>
      <c r="F346" s="5" t="s">
        <v>28</v>
      </c>
    </row>
    <row r="348" spans="1:6" x14ac:dyDescent="0.25">
      <c r="D348" s="1">
        <f>SUM(D2:D347)</f>
        <v>30505598.999999996</v>
      </c>
      <c r="E348" s="1">
        <f>SUM(E2:E347)</f>
        <v>27665929.509999998</v>
      </c>
    </row>
    <row r="350" spans="1:6" x14ac:dyDescent="0.25">
      <c r="E350" s="1">
        <f>E348-D348</f>
        <v>-2839669.4899999984</v>
      </c>
    </row>
    <row r="351" spans="1:6" ht="15.75" thickBot="1" x14ac:dyDescent="0.3"/>
    <row r="352" spans="1:6" ht="15.75" thickBot="1" x14ac:dyDescent="0.3">
      <c r="E352" s="310">
        <v>-2839669.49</v>
      </c>
    </row>
    <row r="353" spans="5:5" ht="15.75" thickBot="1" x14ac:dyDescent="0.3"/>
    <row r="354" spans="5:5" ht="15.75" thickBot="1" x14ac:dyDescent="0.3">
      <c r="E354" s="288">
        <f>E350-E352</f>
        <v>0</v>
      </c>
    </row>
  </sheetData>
  <conditionalFormatting sqref="I1:I230 I232:I284 I289:I1048576">
    <cfRule type="duplicateValues" dxfId="150" priority="3"/>
  </conditionalFormatting>
  <conditionalFormatting sqref="I231">
    <cfRule type="duplicateValues" dxfId="149" priority="2"/>
  </conditionalFormatting>
  <conditionalFormatting sqref="G285:G288">
    <cfRule type="duplicateValues" dxfId="148" priority="1"/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F349"/>
  <sheetViews>
    <sheetView topLeftCell="X1" workbookViewId="0">
      <selection activeCell="AD347" sqref="AD347"/>
    </sheetView>
  </sheetViews>
  <sheetFormatPr defaultColWidth="9.140625" defaultRowHeight="12.75" customHeight="1" x14ac:dyDescent="0.25"/>
  <cols>
    <col min="1" max="2" width="36.5703125" style="5" bestFit="1" customWidth="1"/>
    <col min="3" max="3" width="14.42578125" style="5" bestFit="1" customWidth="1"/>
    <col min="4" max="5" width="36.5703125" style="5" bestFit="1" customWidth="1"/>
    <col min="6" max="6" width="20.140625" style="5" bestFit="1" customWidth="1"/>
    <col min="7" max="7" width="17.5703125" style="5" bestFit="1" customWidth="1"/>
    <col min="8" max="8" width="11.28515625" style="5" bestFit="1" customWidth="1"/>
    <col min="9" max="9" width="9.28515625" style="5" bestFit="1" customWidth="1"/>
    <col min="10" max="10" width="6.7109375" style="5" customWidth="1"/>
    <col min="11" max="11" width="29.7109375" style="5" bestFit="1" customWidth="1"/>
    <col min="12" max="12" width="7" style="5" customWidth="1"/>
    <col min="13" max="13" width="18.140625" style="5" bestFit="1" customWidth="1"/>
    <col min="14" max="14" width="9.7109375" style="5" bestFit="1" customWidth="1"/>
    <col min="15" max="15" width="22.42578125" style="5" bestFit="1" customWidth="1"/>
    <col min="16" max="16" width="14" style="5" bestFit="1" customWidth="1"/>
    <col min="17" max="17" width="26.140625" style="5" bestFit="1" customWidth="1"/>
    <col min="18" max="18" width="15.7109375" style="5" bestFit="1" customWidth="1"/>
    <col min="19" max="19" width="27.85546875" style="5" bestFit="1" customWidth="1"/>
    <col min="20" max="20" width="10" style="5" bestFit="1" customWidth="1"/>
    <col min="21" max="21" width="23" style="5" bestFit="1" customWidth="1"/>
    <col min="22" max="22" width="8.28515625" style="5" customWidth="1"/>
    <col min="23" max="23" width="20.85546875" style="5" bestFit="1" customWidth="1"/>
    <col min="24" max="24" width="14.7109375" style="5" bestFit="1" customWidth="1"/>
    <col min="25" max="25" width="27.42578125" style="5" bestFit="1" customWidth="1"/>
    <col min="26" max="26" width="26.140625" style="5" bestFit="1" customWidth="1"/>
    <col min="27" max="27" width="21.85546875" style="1" bestFit="1" customWidth="1"/>
    <col min="28" max="28" width="21.140625" style="1" bestFit="1" customWidth="1"/>
    <col min="29" max="29" width="15.42578125" style="1" bestFit="1" customWidth="1"/>
    <col min="30" max="30" width="19.28515625" style="1" customWidth="1"/>
    <col min="31" max="31" width="7.42578125" style="5" customWidth="1"/>
    <col min="32" max="32" width="18.7109375" style="5" bestFit="1" customWidth="1"/>
    <col min="33" max="33" width="20.85546875" style="5" bestFit="1" customWidth="1"/>
    <col min="34" max="34" width="36.5703125" style="5" bestFit="1" customWidth="1"/>
    <col min="35" max="35" width="33.5703125" style="5" bestFit="1" customWidth="1"/>
    <col min="36" max="36" width="18.5703125" style="5" bestFit="1" customWidth="1"/>
    <col min="37" max="38" width="36.5703125" style="5" bestFit="1" customWidth="1"/>
    <col min="39" max="39" width="23" style="5" bestFit="1" customWidth="1"/>
    <col min="40" max="40" width="20.140625" style="5" bestFit="1" customWidth="1"/>
    <col min="41" max="41" width="36.5703125" style="5" bestFit="1" customWidth="1"/>
    <col min="42" max="42" width="15" style="5" bestFit="1" customWidth="1"/>
    <col min="43" max="43" width="15.28515625" style="5" bestFit="1" customWidth="1"/>
    <col min="44" max="44" width="11.28515625" style="5" bestFit="1" customWidth="1"/>
    <col min="45" max="46" width="17.85546875" style="5" bestFit="1" customWidth="1"/>
    <col min="47" max="47" width="12.28515625" style="5" bestFit="1" customWidth="1"/>
    <col min="48" max="48" width="17.7109375" style="5" bestFit="1" customWidth="1"/>
    <col min="49" max="49" width="12.7109375" style="5" bestFit="1" customWidth="1"/>
    <col min="50" max="50" width="36.5703125" style="5" bestFit="1" customWidth="1"/>
    <col min="51" max="51" width="22.42578125" style="5" bestFit="1" customWidth="1"/>
    <col min="52" max="52" width="11.140625" style="5" bestFit="1" customWidth="1"/>
    <col min="53" max="53" width="12.85546875" style="5" bestFit="1" customWidth="1"/>
    <col min="54" max="54" width="12.140625" style="5" bestFit="1" customWidth="1"/>
    <col min="55" max="55" width="15.28515625" style="5" bestFit="1" customWidth="1"/>
    <col min="56" max="56" width="16.5703125" style="5" bestFit="1" customWidth="1"/>
    <col min="57" max="57" width="18.140625" style="5" bestFit="1" customWidth="1"/>
    <col min="58" max="58" width="19.140625" style="5" bestFit="1" customWidth="1"/>
    <col min="59" max="16384" width="9.140625" style="5"/>
  </cols>
  <sheetData>
    <row r="1" spans="1:58" ht="12.75" customHeight="1" x14ac:dyDescent="0.25">
      <c r="A1" s="677" t="s">
        <v>8015</v>
      </c>
      <c r="B1" s="678"/>
      <c r="C1" s="679"/>
      <c r="D1" s="332"/>
      <c r="E1" s="680"/>
      <c r="F1" s="681"/>
    </row>
    <row r="2" spans="1:58" ht="12.75" customHeight="1" x14ac:dyDescent="0.25">
      <c r="A2" s="333" t="s">
        <v>8016</v>
      </c>
      <c r="B2" s="682" t="s">
        <v>9223</v>
      </c>
      <c r="C2" s="683"/>
      <c r="D2" s="333" t="s">
        <v>8018</v>
      </c>
      <c r="E2" s="682" t="s">
        <v>9223</v>
      </c>
      <c r="F2" s="683"/>
    </row>
    <row r="3" spans="1:58" ht="12.75" customHeight="1" x14ac:dyDescent="0.25">
      <c r="A3" s="333" t="s">
        <v>8019</v>
      </c>
      <c r="B3" s="684">
        <v>43466</v>
      </c>
      <c r="C3" s="685"/>
      <c r="D3" s="333" t="s">
        <v>8020</v>
      </c>
      <c r="E3" s="684">
        <v>43466</v>
      </c>
      <c r="F3" s="685"/>
    </row>
    <row r="4" spans="1:58" ht="12.75" customHeight="1" x14ac:dyDescent="0.25">
      <c r="A4" s="334"/>
      <c r="B4" s="334"/>
      <c r="C4" s="334"/>
      <c r="D4" s="334"/>
      <c r="E4" s="334"/>
      <c r="F4" s="334"/>
    </row>
    <row r="6" spans="1:58" ht="12.75" customHeight="1" x14ac:dyDescent="0.25">
      <c r="A6" s="311" t="s">
        <v>8021</v>
      </c>
      <c r="B6" s="311" t="s">
        <v>8022</v>
      </c>
      <c r="C6" s="311" t="s">
        <v>8023</v>
      </c>
      <c r="D6" s="311" t="s">
        <v>8024</v>
      </c>
      <c r="E6" s="311" t="s">
        <v>8025</v>
      </c>
      <c r="F6" s="311" t="s">
        <v>8026</v>
      </c>
      <c r="G6" s="311" t="s">
        <v>8027</v>
      </c>
      <c r="H6" s="311" t="s">
        <v>8028</v>
      </c>
      <c r="I6" s="311" t="s">
        <v>8029</v>
      </c>
      <c r="J6" s="311" t="s">
        <v>8030</v>
      </c>
      <c r="K6" s="311" t="s">
        <v>8031</v>
      </c>
      <c r="L6" s="311" t="s">
        <v>8032</v>
      </c>
      <c r="M6" s="311" t="s">
        <v>8033</v>
      </c>
      <c r="N6" s="311" t="s">
        <v>8034</v>
      </c>
      <c r="O6" s="311" t="s">
        <v>8035</v>
      </c>
      <c r="P6" s="311" t="s">
        <v>8036</v>
      </c>
      <c r="Q6" s="311" t="s">
        <v>8037</v>
      </c>
      <c r="R6" s="311" t="s">
        <v>8038</v>
      </c>
      <c r="S6" s="311" t="s">
        <v>8039</v>
      </c>
      <c r="T6" s="311" t="s">
        <v>8040</v>
      </c>
      <c r="U6" s="311" t="s">
        <v>8041</v>
      </c>
      <c r="V6" s="311" t="s">
        <v>8042</v>
      </c>
      <c r="W6" s="311" t="s">
        <v>8043</v>
      </c>
      <c r="X6" s="311" t="s">
        <v>8044</v>
      </c>
      <c r="Y6" s="311" t="s">
        <v>8045</v>
      </c>
      <c r="Z6" s="311" t="s">
        <v>8046</v>
      </c>
      <c r="AA6" s="339" t="s">
        <v>10201</v>
      </c>
      <c r="AB6" s="339" t="s">
        <v>10202</v>
      </c>
      <c r="AC6" s="339" t="s">
        <v>7572</v>
      </c>
      <c r="AD6" s="339" t="s">
        <v>7573</v>
      </c>
      <c r="AE6" s="311" t="s">
        <v>7574</v>
      </c>
      <c r="AF6" s="311" t="s">
        <v>7575</v>
      </c>
      <c r="AG6" s="311" t="s">
        <v>7576</v>
      </c>
      <c r="AH6" s="312" t="s">
        <v>7577</v>
      </c>
      <c r="AI6" s="311" t="s">
        <v>8047</v>
      </c>
      <c r="AJ6" s="311" t="s">
        <v>8048</v>
      </c>
      <c r="AK6" s="311" t="s">
        <v>8049</v>
      </c>
      <c r="AL6" s="311" t="s">
        <v>8050</v>
      </c>
      <c r="AM6" s="311" t="s">
        <v>8051</v>
      </c>
      <c r="AN6" s="311" t="s">
        <v>8052</v>
      </c>
      <c r="AO6" s="311" t="s">
        <v>8053</v>
      </c>
      <c r="AP6" s="311" t="s">
        <v>8054</v>
      </c>
      <c r="AQ6" s="311" t="s">
        <v>8055</v>
      </c>
      <c r="AR6" s="311" t="s">
        <v>8056</v>
      </c>
      <c r="AS6" s="311" t="s">
        <v>8057</v>
      </c>
      <c r="AT6" s="311" t="s">
        <v>8058</v>
      </c>
      <c r="AU6" s="311" t="s">
        <v>8059</v>
      </c>
      <c r="AV6" s="311" t="s">
        <v>8060</v>
      </c>
      <c r="AW6" s="311" t="s">
        <v>8061</v>
      </c>
      <c r="AX6" s="311" t="s">
        <v>8062</v>
      </c>
      <c r="AY6" s="311" t="s">
        <v>8063</v>
      </c>
      <c r="AZ6" s="311" t="s">
        <v>8064</v>
      </c>
      <c r="BA6" s="311" t="s">
        <v>8065</v>
      </c>
      <c r="BB6" s="311" t="s">
        <v>8066</v>
      </c>
      <c r="BC6" s="311" t="s">
        <v>8067</v>
      </c>
      <c r="BD6" s="311" t="s">
        <v>8068</v>
      </c>
      <c r="BE6" s="311" t="s">
        <v>8069</v>
      </c>
      <c r="BF6" s="311" t="s">
        <v>8070</v>
      </c>
    </row>
    <row r="7" spans="1:58" ht="12.75" customHeight="1" x14ac:dyDescent="0.25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39"/>
      <c r="AB7" s="339"/>
      <c r="AC7" s="339">
        <v>9244911.6699999999</v>
      </c>
      <c r="AD7" s="339"/>
      <c r="AE7" s="311"/>
      <c r="AF7" s="311"/>
      <c r="AG7" s="311"/>
      <c r="AH7" s="312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  <c r="BE7" s="311"/>
      <c r="BF7" s="311"/>
    </row>
    <row r="8" spans="1:58" ht="12.75" customHeight="1" x14ac:dyDescent="0.25">
      <c r="A8" s="316" t="s">
        <v>10203</v>
      </c>
      <c r="B8" s="316" t="s">
        <v>10204</v>
      </c>
      <c r="C8" s="315">
        <v>1841</v>
      </c>
      <c r="D8" s="316" t="s">
        <v>10205</v>
      </c>
      <c r="E8" s="316" t="s">
        <v>8074</v>
      </c>
      <c r="F8" s="316" t="s">
        <v>8877</v>
      </c>
      <c r="G8" s="316" t="s">
        <v>8878</v>
      </c>
      <c r="H8" s="335">
        <v>43466</v>
      </c>
      <c r="I8" s="336">
        <v>43496</v>
      </c>
      <c r="J8" s="316" t="s">
        <v>8077</v>
      </c>
      <c r="K8" s="316" t="s">
        <v>8078</v>
      </c>
      <c r="L8" s="316" t="s">
        <v>8079</v>
      </c>
      <c r="M8" s="316" t="s">
        <v>8080</v>
      </c>
      <c r="N8" s="316" t="s">
        <v>8079</v>
      </c>
      <c r="O8" s="316" t="s">
        <v>8081</v>
      </c>
      <c r="P8" s="316" t="s">
        <v>8082</v>
      </c>
      <c r="Q8" s="316" t="s">
        <v>8083</v>
      </c>
      <c r="R8" s="316" t="s">
        <v>8079</v>
      </c>
      <c r="S8" s="316" t="s">
        <v>8080</v>
      </c>
      <c r="T8" s="316" t="s">
        <v>8084</v>
      </c>
      <c r="U8" s="316" t="s">
        <v>8085</v>
      </c>
      <c r="V8" s="316" t="s">
        <v>8079</v>
      </c>
      <c r="W8" s="316" t="s">
        <v>8080</v>
      </c>
      <c r="X8" s="316" t="s">
        <v>8086</v>
      </c>
      <c r="Y8" s="316" t="s">
        <v>8083</v>
      </c>
      <c r="Z8" s="316" t="s">
        <v>487</v>
      </c>
      <c r="AA8" s="327">
        <v>0</v>
      </c>
      <c r="AB8" s="369">
        <v>87764.96</v>
      </c>
      <c r="AC8" s="327">
        <v>0</v>
      </c>
      <c r="AD8" s="372">
        <v>87764.96</v>
      </c>
      <c r="AE8" s="313" t="s">
        <v>7578</v>
      </c>
      <c r="AF8" s="316" t="s">
        <v>7582</v>
      </c>
      <c r="AG8" s="314"/>
      <c r="AH8" s="315" t="s">
        <v>10206</v>
      </c>
      <c r="AI8" s="315" t="s">
        <v>10207</v>
      </c>
      <c r="AJ8" s="318">
        <v>43496</v>
      </c>
      <c r="AK8" s="316" t="s">
        <v>10208</v>
      </c>
      <c r="AL8" s="316" t="s">
        <v>10209</v>
      </c>
      <c r="AM8" s="316">
        <v>10485</v>
      </c>
      <c r="AN8" s="314"/>
      <c r="AO8" s="315" t="s">
        <v>7882</v>
      </c>
      <c r="AP8" s="314"/>
      <c r="AQ8" s="314"/>
      <c r="AR8" s="314"/>
      <c r="AS8" s="314"/>
      <c r="AT8" s="314"/>
      <c r="AU8" s="314"/>
      <c r="AV8" s="314"/>
      <c r="AW8" s="314"/>
      <c r="AX8" s="314"/>
      <c r="AY8" s="314"/>
      <c r="AZ8" s="314"/>
      <c r="BA8" s="314"/>
      <c r="BB8" s="314"/>
      <c r="BC8" s="314"/>
      <c r="BD8" s="314"/>
      <c r="BE8" s="314"/>
      <c r="BF8" s="316"/>
    </row>
    <row r="9" spans="1:58" ht="12.75" customHeight="1" x14ac:dyDescent="0.25">
      <c r="A9" s="316" t="s">
        <v>10203</v>
      </c>
      <c r="B9" s="316" t="s">
        <v>10204</v>
      </c>
      <c r="C9" s="315">
        <v>1841</v>
      </c>
      <c r="D9" s="316" t="s">
        <v>10205</v>
      </c>
      <c r="E9" s="316" t="s">
        <v>8074</v>
      </c>
      <c r="F9" s="316" t="s">
        <v>8877</v>
      </c>
      <c r="G9" s="316" t="s">
        <v>8878</v>
      </c>
      <c r="H9" s="335">
        <v>43466</v>
      </c>
      <c r="I9" s="336">
        <v>43496</v>
      </c>
      <c r="J9" s="316" t="s">
        <v>8077</v>
      </c>
      <c r="K9" s="316" t="s">
        <v>8078</v>
      </c>
      <c r="L9" s="316" t="s">
        <v>8079</v>
      </c>
      <c r="M9" s="316" t="s">
        <v>8080</v>
      </c>
      <c r="N9" s="316" t="s">
        <v>8079</v>
      </c>
      <c r="O9" s="316" t="s">
        <v>8081</v>
      </c>
      <c r="P9" s="316" t="s">
        <v>8082</v>
      </c>
      <c r="Q9" s="316" t="s">
        <v>8083</v>
      </c>
      <c r="R9" s="316" t="s">
        <v>8079</v>
      </c>
      <c r="S9" s="316" t="s">
        <v>8080</v>
      </c>
      <c r="T9" s="316" t="s">
        <v>8084</v>
      </c>
      <c r="U9" s="316" t="s">
        <v>8085</v>
      </c>
      <c r="V9" s="316" t="s">
        <v>8079</v>
      </c>
      <c r="W9" s="316" t="s">
        <v>8080</v>
      </c>
      <c r="X9" s="316" t="s">
        <v>8086</v>
      </c>
      <c r="Y9" s="316" t="s">
        <v>8083</v>
      </c>
      <c r="Z9" s="316" t="s">
        <v>487</v>
      </c>
      <c r="AA9" s="327">
        <v>0</v>
      </c>
      <c r="AB9" s="369">
        <v>5526.5</v>
      </c>
      <c r="AC9" s="327">
        <v>0</v>
      </c>
      <c r="AD9" s="372">
        <v>5526.5</v>
      </c>
      <c r="AE9" s="313" t="s">
        <v>7578</v>
      </c>
      <c r="AF9" s="316" t="s">
        <v>7582</v>
      </c>
      <c r="AG9" s="314"/>
      <c r="AH9" s="315" t="s">
        <v>10210</v>
      </c>
      <c r="AI9" s="315" t="s">
        <v>10211</v>
      </c>
      <c r="AJ9" s="318">
        <v>43496</v>
      </c>
      <c r="AK9" s="316" t="s">
        <v>10212</v>
      </c>
      <c r="AL9" s="316" t="s">
        <v>10213</v>
      </c>
      <c r="AM9" s="316">
        <v>12841</v>
      </c>
      <c r="AN9" s="314"/>
      <c r="AO9" s="315" t="s">
        <v>7882</v>
      </c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6"/>
    </row>
    <row r="10" spans="1:58" ht="12.75" customHeight="1" x14ac:dyDescent="0.25">
      <c r="A10" s="316" t="s">
        <v>10203</v>
      </c>
      <c r="B10" s="316" t="s">
        <v>10204</v>
      </c>
      <c r="C10" s="315">
        <v>1841</v>
      </c>
      <c r="D10" s="316" t="s">
        <v>10205</v>
      </c>
      <c r="E10" s="316" t="s">
        <v>8074</v>
      </c>
      <c r="F10" s="316" t="s">
        <v>8877</v>
      </c>
      <c r="G10" s="316" t="s">
        <v>8878</v>
      </c>
      <c r="H10" s="335">
        <v>43466</v>
      </c>
      <c r="I10" s="336">
        <v>43496</v>
      </c>
      <c r="J10" s="316" t="s">
        <v>8077</v>
      </c>
      <c r="K10" s="316" t="s">
        <v>8078</v>
      </c>
      <c r="L10" s="316" t="s">
        <v>8079</v>
      </c>
      <c r="M10" s="316" t="s">
        <v>8080</v>
      </c>
      <c r="N10" s="316" t="s">
        <v>8079</v>
      </c>
      <c r="O10" s="316" t="s">
        <v>8081</v>
      </c>
      <c r="P10" s="316" t="s">
        <v>8082</v>
      </c>
      <c r="Q10" s="316" t="s">
        <v>8083</v>
      </c>
      <c r="R10" s="316" t="s">
        <v>8079</v>
      </c>
      <c r="S10" s="316" t="s">
        <v>8080</v>
      </c>
      <c r="T10" s="316" t="s">
        <v>8084</v>
      </c>
      <c r="U10" s="316" t="s">
        <v>8085</v>
      </c>
      <c r="V10" s="316" t="s">
        <v>8079</v>
      </c>
      <c r="W10" s="316" t="s">
        <v>8080</v>
      </c>
      <c r="X10" s="316" t="s">
        <v>8086</v>
      </c>
      <c r="Y10" s="316" t="s">
        <v>8083</v>
      </c>
      <c r="Z10" s="316" t="s">
        <v>487</v>
      </c>
      <c r="AA10" s="327">
        <v>0</v>
      </c>
      <c r="AB10" s="369">
        <v>105675.18</v>
      </c>
      <c r="AC10" s="327">
        <v>0</v>
      </c>
      <c r="AD10" s="372">
        <v>105675.18</v>
      </c>
      <c r="AE10" s="313" t="s">
        <v>7578</v>
      </c>
      <c r="AF10" s="316" t="s">
        <v>7582</v>
      </c>
      <c r="AG10" s="314"/>
      <c r="AH10" s="315" t="s">
        <v>10214</v>
      </c>
      <c r="AI10" s="315" t="s">
        <v>10215</v>
      </c>
      <c r="AJ10" s="318">
        <v>43496</v>
      </c>
      <c r="AK10" s="316" t="s">
        <v>10216</v>
      </c>
      <c r="AL10" s="316" t="s">
        <v>8901</v>
      </c>
      <c r="AM10" s="316">
        <v>12837</v>
      </c>
      <c r="AN10" s="314"/>
      <c r="AO10" s="315" t="s">
        <v>7882</v>
      </c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314"/>
      <c r="BF10" s="316"/>
    </row>
    <row r="11" spans="1:58" ht="12.75" customHeight="1" x14ac:dyDescent="0.25">
      <c r="A11" s="316" t="s">
        <v>10203</v>
      </c>
      <c r="B11" s="316" t="s">
        <v>10204</v>
      </c>
      <c r="C11" s="315">
        <v>1841</v>
      </c>
      <c r="D11" s="316" t="s">
        <v>10205</v>
      </c>
      <c r="E11" s="316" t="s">
        <v>8074</v>
      </c>
      <c r="F11" s="316" t="s">
        <v>8877</v>
      </c>
      <c r="G11" s="316" t="s">
        <v>8878</v>
      </c>
      <c r="H11" s="335">
        <v>43466</v>
      </c>
      <c r="I11" s="336">
        <v>43496</v>
      </c>
      <c r="J11" s="316" t="s">
        <v>8077</v>
      </c>
      <c r="K11" s="316" t="s">
        <v>8078</v>
      </c>
      <c r="L11" s="316" t="s">
        <v>8079</v>
      </c>
      <c r="M11" s="316" t="s">
        <v>8080</v>
      </c>
      <c r="N11" s="316" t="s">
        <v>8079</v>
      </c>
      <c r="O11" s="316" t="s">
        <v>8081</v>
      </c>
      <c r="P11" s="316" t="s">
        <v>8082</v>
      </c>
      <c r="Q11" s="316" t="s">
        <v>8083</v>
      </c>
      <c r="R11" s="316" t="s">
        <v>8079</v>
      </c>
      <c r="S11" s="316" t="s">
        <v>8080</v>
      </c>
      <c r="T11" s="316" t="s">
        <v>8084</v>
      </c>
      <c r="U11" s="316" t="s">
        <v>8085</v>
      </c>
      <c r="V11" s="316" t="s">
        <v>8079</v>
      </c>
      <c r="W11" s="316" t="s">
        <v>8080</v>
      </c>
      <c r="X11" s="316" t="s">
        <v>8086</v>
      </c>
      <c r="Y11" s="316" t="s">
        <v>8083</v>
      </c>
      <c r="Z11" s="316" t="s">
        <v>487</v>
      </c>
      <c r="AA11" s="327">
        <v>0</v>
      </c>
      <c r="AB11" s="369">
        <v>8420</v>
      </c>
      <c r="AC11" s="327">
        <v>0</v>
      </c>
      <c r="AD11" s="372">
        <v>8420</v>
      </c>
      <c r="AE11" s="313" t="s">
        <v>7578</v>
      </c>
      <c r="AF11" s="316" t="s">
        <v>7582</v>
      </c>
      <c r="AG11" s="314"/>
      <c r="AH11" s="315" t="s">
        <v>10217</v>
      </c>
      <c r="AI11" s="315" t="s">
        <v>10218</v>
      </c>
      <c r="AJ11" s="318">
        <v>43496</v>
      </c>
      <c r="AK11" s="316" t="s">
        <v>10219</v>
      </c>
      <c r="AL11" s="316" t="s">
        <v>10220</v>
      </c>
      <c r="AM11" s="316">
        <v>11042</v>
      </c>
      <c r="AN11" s="314"/>
      <c r="AO11" s="315" t="s">
        <v>7882</v>
      </c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6"/>
    </row>
    <row r="12" spans="1:58" ht="12.75" customHeight="1" x14ac:dyDescent="0.25">
      <c r="A12" s="316" t="s">
        <v>10203</v>
      </c>
      <c r="B12" s="316" t="s">
        <v>10204</v>
      </c>
      <c r="C12" s="315">
        <v>1841</v>
      </c>
      <c r="D12" s="316" t="s">
        <v>10205</v>
      </c>
      <c r="E12" s="316" t="s">
        <v>8074</v>
      </c>
      <c r="F12" s="316" t="s">
        <v>8877</v>
      </c>
      <c r="G12" s="316" t="s">
        <v>8878</v>
      </c>
      <c r="H12" s="335">
        <v>43466</v>
      </c>
      <c r="I12" s="336">
        <v>43496</v>
      </c>
      <c r="J12" s="316" t="s">
        <v>8077</v>
      </c>
      <c r="K12" s="316" t="s">
        <v>8078</v>
      </c>
      <c r="L12" s="316" t="s">
        <v>8079</v>
      </c>
      <c r="M12" s="316" t="s">
        <v>8080</v>
      </c>
      <c r="N12" s="316" t="s">
        <v>8079</v>
      </c>
      <c r="O12" s="316" t="s">
        <v>8081</v>
      </c>
      <c r="P12" s="316" t="s">
        <v>8082</v>
      </c>
      <c r="Q12" s="316" t="s">
        <v>8083</v>
      </c>
      <c r="R12" s="316" t="s">
        <v>8079</v>
      </c>
      <c r="S12" s="316" t="s">
        <v>8080</v>
      </c>
      <c r="T12" s="316" t="s">
        <v>8084</v>
      </c>
      <c r="U12" s="316" t="s">
        <v>8085</v>
      </c>
      <c r="V12" s="316" t="s">
        <v>8079</v>
      </c>
      <c r="W12" s="316" t="s">
        <v>8080</v>
      </c>
      <c r="X12" s="316" t="s">
        <v>8086</v>
      </c>
      <c r="Y12" s="316" t="s">
        <v>8083</v>
      </c>
      <c r="Z12" s="316" t="s">
        <v>487</v>
      </c>
      <c r="AA12" s="327">
        <v>0</v>
      </c>
      <c r="AB12" s="369">
        <v>93561.5</v>
      </c>
      <c r="AC12" s="327">
        <v>0</v>
      </c>
      <c r="AD12" s="372">
        <v>93561.5</v>
      </c>
      <c r="AE12" s="313" t="s">
        <v>7578</v>
      </c>
      <c r="AF12" s="316" t="s">
        <v>7582</v>
      </c>
      <c r="AG12" s="314"/>
      <c r="AH12" s="315" t="s">
        <v>10221</v>
      </c>
      <c r="AI12" s="315" t="s">
        <v>10222</v>
      </c>
      <c r="AJ12" s="318">
        <v>43496</v>
      </c>
      <c r="AK12" s="316" t="s">
        <v>10223</v>
      </c>
      <c r="AL12" s="316" t="s">
        <v>10224</v>
      </c>
      <c r="AM12" s="316">
        <v>11271</v>
      </c>
      <c r="AN12" s="314"/>
      <c r="AO12" s="315" t="s">
        <v>7882</v>
      </c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4"/>
      <c r="BD12" s="314"/>
      <c r="BE12" s="314"/>
      <c r="BF12" s="316"/>
    </row>
    <row r="13" spans="1:58" ht="12.75" customHeight="1" x14ac:dyDescent="0.25">
      <c r="A13" s="316" t="s">
        <v>10808</v>
      </c>
      <c r="B13" s="316" t="s">
        <v>10204</v>
      </c>
      <c r="C13" s="315">
        <v>1936</v>
      </c>
      <c r="D13" s="316" t="s">
        <v>10809</v>
      </c>
      <c r="E13" s="316" t="s">
        <v>8074</v>
      </c>
      <c r="F13" s="316" t="s">
        <v>8877</v>
      </c>
      <c r="G13" s="316" t="s">
        <v>8878</v>
      </c>
      <c r="H13" s="335">
        <v>43466</v>
      </c>
      <c r="I13" s="336">
        <v>43496</v>
      </c>
      <c r="J13" s="316" t="s">
        <v>8077</v>
      </c>
      <c r="K13" s="316" t="s">
        <v>8078</v>
      </c>
      <c r="L13" s="316" t="s">
        <v>8079</v>
      </c>
      <c r="M13" s="316" t="s">
        <v>8080</v>
      </c>
      <c r="N13" s="316" t="s">
        <v>8079</v>
      </c>
      <c r="O13" s="316" t="s">
        <v>8081</v>
      </c>
      <c r="P13" s="316" t="s">
        <v>8082</v>
      </c>
      <c r="Q13" s="316" t="s">
        <v>8083</v>
      </c>
      <c r="R13" s="316" t="s">
        <v>8079</v>
      </c>
      <c r="S13" s="316" t="s">
        <v>8080</v>
      </c>
      <c r="T13" s="316" t="s">
        <v>8084</v>
      </c>
      <c r="U13" s="316" t="s">
        <v>8085</v>
      </c>
      <c r="V13" s="316" t="s">
        <v>8079</v>
      </c>
      <c r="W13" s="316" t="s">
        <v>8080</v>
      </c>
      <c r="X13" s="316" t="s">
        <v>8086</v>
      </c>
      <c r="Y13" s="316" t="s">
        <v>8083</v>
      </c>
      <c r="Z13" s="316" t="s">
        <v>487</v>
      </c>
      <c r="AA13" s="327">
        <v>0</v>
      </c>
      <c r="AB13" s="369">
        <v>305527.58</v>
      </c>
      <c r="AC13" s="327">
        <v>0</v>
      </c>
      <c r="AD13" s="372">
        <v>305527.58</v>
      </c>
      <c r="AE13" s="313" t="s">
        <v>7578</v>
      </c>
      <c r="AF13" s="316" t="s">
        <v>7582</v>
      </c>
      <c r="AG13" s="314"/>
      <c r="AH13" s="315" t="s">
        <v>10810</v>
      </c>
      <c r="AI13" s="315" t="s">
        <v>10811</v>
      </c>
      <c r="AJ13" s="318">
        <v>43496</v>
      </c>
      <c r="AK13" s="316" t="s">
        <v>10812</v>
      </c>
      <c r="AL13" s="316" t="s">
        <v>9019</v>
      </c>
      <c r="AM13" s="316">
        <v>12833</v>
      </c>
      <c r="AN13" s="314"/>
      <c r="AO13" s="315" t="s">
        <v>7882</v>
      </c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6"/>
    </row>
    <row r="14" spans="1:58" ht="12.75" customHeight="1" x14ac:dyDescent="0.25">
      <c r="A14" s="316" t="s">
        <v>10808</v>
      </c>
      <c r="B14" s="316" t="s">
        <v>10204</v>
      </c>
      <c r="C14" s="315">
        <v>1936</v>
      </c>
      <c r="D14" s="316" t="s">
        <v>10809</v>
      </c>
      <c r="E14" s="316" t="s">
        <v>8074</v>
      </c>
      <c r="F14" s="316" t="s">
        <v>8877</v>
      </c>
      <c r="G14" s="316" t="s">
        <v>8878</v>
      </c>
      <c r="H14" s="335">
        <v>43466</v>
      </c>
      <c r="I14" s="336">
        <v>43496</v>
      </c>
      <c r="J14" s="316" t="s">
        <v>8077</v>
      </c>
      <c r="K14" s="316" t="s">
        <v>8078</v>
      </c>
      <c r="L14" s="316" t="s">
        <v>8079</v>
      </c>
      <c r="M14" s="316" t="s">
        <v>8080</v>
      </c>
      <c r="N14" s="316" t="s">
        <v>8079</v>
      </c>
      <c r="O14" s="316" t="s">
        <v>8081</v>
      </c>
      <c r="P14" s="316" t="s">
        <v>8082</v>
      </c>
      <c r="Q14" s="316" t="s">
        <v>8083</v>
      </c>
      <c r="R14" s="316" t="s">
        <v>8079</v>
      </c>
      <c r="S14" s="316" t="s">
        <v>8080</v>
      </c>
      <c r="T14" s="316" t="s">
        <v>8084</v>
      </c>
      <c r="U14" s="316" t="s">
        <v>8085</v>
      </c>
      <c r="V14" s="316" t="s">
        <v>8079</v>
      </c>
      <c r="W14" s="316" t="s">
        <v>8080</v>
      </c>
      <c r="X14" s="316" t="s">
        <v>8086</v>
      </c>
      <c r="Y14" s="316" t="s">
        <v>8083</v>
      </c>
      <c r="Z14" s="316" t="s">
        <v>487</v>
      </c>
      <c r="AA14" s="327">
        <v>0</v>
      </c>
      <c r="AB14" s="369">
        <v>1596467</v>
      </c>
      <c r="AC14" s="327">
        <v>0</v>
      </c>
      <c r="AD14" s="372">
        <v>1596467</v>
      </c>
      <c r="AE14" s="313" t="s">
        <v>7578</v>
      </c>
      <c r="AF14" s="316" t="s">
        <v>7582</v>
      </c>
      <c r="AG14" s="314"/>
      <c r="AH14" s="315" t="s">
        <v>10813</v>
      </c>
      <c r="AI14" s="315" t="s">
        <v>10814</v>
      </c>
      <c r="AJ14" s="318">
        <v>43496</v>
      </c>
      <c r="AK14" s="316" t="s">
        <v>10815</v>
      </c>
      <c r="AL14" s="316" t="s">
        <v>8972</v>
      </c>
      <c r="AM14" s="316">
        <v>11253</v>
      </c>
      <c r="AN14" s="314"/>
      <c r="AO14" s="315" t="s">
        <v>7882</v>
      </c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6"/>
    </row>
    <row r="15" spans="1:58" ht="12.75" customHeight="1" x14ac:dyDescent="0.25">
      <c r="A15" s="316" t="s">
        <v>10808</v>
      </c>
      <c r="B15" s="316" t="s">
        <v>10204</v>
      </c>
      <c r="C15" s="315">
        <v>1936</v>
      </c>
      <c r="D15" s="316" t="s">
        <v>10809</v>
      </c>
      <c r="E15" s="316" t="s">
        <v>8074</v>
      </c>
      <c r="F15" s="316" t="s">
        <v>8877</v>
      </c>
      <c r="G15" s="316" t="s">
        <v>8878</v>
      </c>
      <c r="H15" s="335">
        <v>43466</v>
      </c>
      <c r="I15" s="336">
        <v>43496</v>
      </c>
      <c r="J15" s="316" t="s">
        <v>8077</v>
      </c>
      <c r="K15" s="316" t="s">
        <v>8078</v>
      </c>
      <c r="L15" s="316" t="s">
        <v>8079</v>
      </c>
      <c r="M15" s="316" t="s">
        <v>8080</v>
      </c>
      <c r="N15" s="316" t="s">
        <v>8079</v>
      </c>
      <c r="O15" s="316" t="s">
        <v>8081</v>
      </c>
      <c r="P15" s="316" t="s">
        <v>8082</v>
      </c>
      <c r="Q15" s="316" t="s">
        <v>8083</v>
      </c>
      <c r="R15" s="316" t="s">
        <v>8079</v>
      </c>
      <c r="S15" s="316" t="s">
        <v>8080</v>
      </c>
      <c r="T15" s="316" t="s">
        <v>8084</v>
      </c>
      <c r="U15" s="316" t="s">
        <v>8085</v>
      </c>
      <c r="V15" s="316" t="s">
        <v>8079</v>
      </c>
      <c r="W15" s="316" t="s">
        <v>8080</v>
      </c>
      <c r="X15" s="316" t="s">
        <v>8086</v>
      </c>
      <c r="Y15" s="316" t="s">
        <v>8083</v>
      </c>
      <c r="Z15" s="316" t="s">
        <v>487</v>
      </c>
      <c r="AA15" s="327">
        <v>0</v>
      </c>
      <c r="AB15" s="369">
        <v>1754910</v>
      </c>
      <c r="AC15" s="327">
        <v>0</v>
      </c>
      <c r="AD15" s="372">
        <v>1754910</v>
      </c>
      <c r="AE15" s="313" t="s">
        <v>7578</v>
      </c>
      <c r="AF15" s="316" t="s">
        <v>7582</v>
      </c>
      <c r="AG15" s="314"/>
      <c r="AH15" s="315" t="s">
        <v>10816</v>
      </c>
      <c r="AI15" s="315" t="s">
        <v>10817</v>
      </c>
      <c r="AJ15" s="318">
        <v>43496</v>
      </c>
      <c r="AK15" s="316" t="s">
        <v>10818</v>
      </c>
      <c r="AL15" s="316" t="s">
        <v>8972</v>
      </c>
      <c r="AM15" s="316">
        <v>11253</v>
      </c>
      <c r="AN15" s="314"/>
      <c r="AO15" s="315" t="s">
        <v>7882</v>
      </c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6"/>
    </row>
    <row r="16" spans="1:58" ht="12.75" customHeight="1" x14ac:dyDescent="0.25">
      <c r="A16" s="316" t="s">
        <v>10808</v>
      </c>
      <c r="B16" s="316" t="s">
        <v>10204</v>
      </c>
      <c r="C16" s="315">
        <v>1936</v>
      </c>
      <c r="D16" s="316" t="s">
        <v>10809</v>
      </c>
      <c r="E16" s="316" t="s">
        <v>8074</v>
      </c>
      <c r="F16" s="316" t="s">
        <v>8877</v>
      </c>
      <c r="G16" s="316" t="s">
        <v>8878</v>
      </c>
      <c r="H16" s="335">
        <v>43466</v>
      </c>
      <c r="I16" s="336">
        <v>43496</v>
      </c>
      <c r="J16" s="316" t="s">
        <v>8077</v>
      </c>
      <c r="K16" s="316" t="s">
        <v>8078</v>
      </c>
      <c r="L16" s="316" t="s">
        <v>8079</v>
      </c>
      <c r="M16" s="316" t="s">
        <v>8080</v>
      </c>
      <c r="N16" s="316" t="s">
        <v>8079</v>
      </c>
      <c r="O16" s="316" t="s">
        <v>8081</v>
      </c>
      <c r="P16" s="316" t="s">
        <v>8082</v>
      </c>
      <c r="Q16" s="316" t="s">
        <v>8083</v>
      </c>
      <c r="R16" s="316" t="s">
        <v>8079</v>
      </c>
      <c r="S16" s="316" t="s">
        <v>8080</v>
      </c>
      <c r="T16" s="316" t="s">
        <v>8084</v>
      </c>
      <c r="U16" s="316" t="s">
        <v>8085</v>
      </c>
      <c r="V16" s="316" t="s">
        <v>8079</v>
      </c>
      <c r="W16" s="316" t="s">
        <v>8080</v>
      </c>
      <c r="X16" s="316" t="s">
        <v>8086</v>
      </c>
      <c r="Y16" s="316" t="s">
        <v>8083</v>
      </c>
      <c r="Z16" s="316" t="s">
        <v>487</v>
      </c>
      <c r="AA16" s="327">
        <v>0</v>
      </c>
      <c r="AB16" s="369">
        <v>1500</v>
      </c>
      <c r="AC16" s="327">
        <v>0</v>
      </c>
      <c r="AD16" s="372">
        <v>1500</v>
      </c>
      <c r="AE16" s="313" t="s">
        <v>7578</v>
      </c>
      <c r="AF16" s="316" t="s">
        <v>7582</v>
      </c>
      <c r="AG16" s="314"/>
      <c r="AH16" s="315" t="s">
        <v>10819</v>
      </c>
      <c r="AI16" s="315" t="s">
        <v>10820</v>
      </c>
      <c r="AJ16" s="318">
        <v>43496</v>
      </c>
      <c r="AK16" s="316" t="s">
        <v>10821</v>
      </c>
      <c r="AL16" s="316" t="s">
        <v>9939</v>
      </c>
      <c r="AM16" s="316">
        <v>12823</v>
      </c>
      <c r="AN16" s="314"/>
      <c r="AO16" s="315" t="s">
        <v>7882</v>
      </c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4"/>
      <c r="BE16" s="314"/>
      <c r="BF16" s="316"/>
    </row>
    <row r="17" spans="1:58" ht="12.75" customHeight="1" x14ac:dyDescent="0.25">
      <c r="A17" s="316" t="s">
        <v>10808</v>
      </c>
      <c r="B17" s="316" t="s">
        <v>10204</v>
      </c>
      <c r="C17" s="315">
        <v>1936</v>
      </c>
      <c r="D17" s="316" t="s">
        <v>10809</v>
      </c>
      <c r="E17" s="316" t="s">
        <v>8074</v>
      </c>
      <c r="F17" s="316" t="s">
        <v>8877</v>
      </c>
      <c r="G17" s="316" t="s">
        <v>8878</v>
      </c>
      <c r="H17" s="335">
        <v>43466</v>
      </c>
      <c r="I17" s="336">
        <v>43496</v>
      </c>
      <c r="J17" s="316" t="s">
        <v>8077</v>
      </c>
      <c r="K17" s="316" t="s">
        <v>8078</v>
      </c>
      <c r="L17" s="316" t="s">
        <v>8079</v>
      </c>
      <c r="M17" s="316" t="s">
        <v>8080</v>
      </c>
      <c r="N17" s="316" t="s">
        <v>8079</v>
      </c>
      <c r="O17" s="316" t="s">
        <v>8081</v>
      </c>
      <c r="P17" s="316" t="s">
        <v>8082</v>
      </c>
      <c r="Q17" s="316" t="s">
        <v>8083</v>
      </c>
      <c r="R17" s="316" t="s">
        <v>8079</v>
      </c>
      <c r="S17" s="316" t="s">
        <v>8080</v>
      </c>
      <c r="T17" s="316" t="s">
        <v>8084</v>
      </c>
      <c r="U17" s="316" t="s">
        <v>8085</v>
      </c>
      <c r="V17" s="316" t="s">
        <v>8079</v>
      </c>
      <c r="W17" s="316" t="s">
        <v>8080</v>
      </c>
      <c r="X17" s="316" t="s">
        <v>8086</v>
      </c>
      <c r="Y17" s="316" t="s">
        <v>8083</v>
      </c>
      <c r="Z17" s="316" t="s">
        <v>487</v>
      </c>
      <c r="AA17" s="327">
        <v>0</v>
      </c>
      <c r="AB17" s="369">
        <v>12363.6</v>
      </c>
      <c r="AC17" s="327">
        <v>0</v>
      </c>
      <c r="AD17" s="372">
        <v>12363.6</v>
      </c>
      <c r="AE17" s="313" t="s">
        <v>7578</v>
      </c>
      <c r="AF17" s="316" t="s">
        <v>7582</v>
      </c>
      <c r="AG17" s="314"/>
      <c r="AH17" s="315" t="s">
        <v>10822</v>
      </c>
      <c r="AI17" s="315" t="s">
        <v>10823</v>
      </c>
      <c r="AJ17" s="318">
        <v>43496</v>
      </c>
      <c r="AK17" s="314"/>
      <c r="AL17" s="316" t="s">
        <v>8882</v>
      </c>
      <c r="AM17" s="316">
        <v>10285</v>
      </c>
      <c r="AN17" s="314"/>
      <c r="AO17" s="315" t="s">
        <v>7882</v>
      </c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4"/>
      <c r="BE17" s="314"/>
      <c r="BF17" s="316"/>
    </row>
    <row r="18" spans="1:58" ht="12.75" customHeight="1" x14ac:dyDescent="0.25">
      <c r="A18" s="316" t="s">
        <v>10808</v>
      </c>
      <c r="B18" s="316" t="s">
        <v>10204</v>
      </c>
      <c r="C18" s="315">
        <v>1936</v>
      </c>
      <c r="D18" s="316" t="s">
        <v>10809</v>
      </c>
      <c r="E18" s="316" t="s">
        <v>8074</v>
      </c>
      <c r="F18" s="316" t="s">
        <v>8877</v>
      </c>
      <c r="G18" s="316" t="s">
        <v>8878</v>
      </c>
      <c r="H18" s="335">
        <v>43466</v>
      </c>
      <c r="I18" s="336">
        <v>43496</v>
      </c>
      <c r="J18" s="316" t="s">
        <v>8077</v>
      </c>
      <c r="K18" s="316" t="s">
        <v>8078</v>
      </c>
      <c r="L18" s="316" t="s">
        <v>8079</v>
      </c>
      <c r="M18" s="316" t="s">
        <v>8080</v>
      </c>
      <c r="N18" s="316" t="s">
        <v>8079</v>
      </c>
      <c r="O18" s="316" t="s">
        <v>8081</v>
      </c>
      <c r="P18" s="316" t="s">
        <v>8082</v>
      </c>
      <c r="Q18" s="316" t="s">
        <v>8083</v>
      </c>
      <c r="R18" s="316" t="s">
        <v>8079</v>
      </c>
      <c r="S18" s="316" t="s">
        <v>8080</v>
      </c>
      <c r="T18" s="316" t="s">
        <v>8084</v>
      </c>
      <c r="U18" s="316" t="s">
        <v>8085</v>
      </c>
      <c r="V18" s="316" t="s">
        <v>8079</v>
      </c>
      <c r="W18" s="316" t="s">
        <v>8080</v>
      </c>
      <c r="X18" s="316" t="s">
        <v>8086</v>
      </c>
      <c r="Y18" s="316" t="s">
        <v>8083</v>
      </c>
      <c r="Z18" s="316" t="s">
        <v>487</v>
      </c>
      <c r="AA18" s="327">
        <v>0</v>
      </c>
      <c r="AB18" s="369">
        <v>143320</v>
      </c>
      <c r="AC18" s="327">
        <v>0</v>
      </c>
      <c r="AD18" s="372">
        <v>143320</v>
      </c>
      <c r="AE18" s="313" t="s">
        <v>7578</v>
      </c>
      <c r="AF18" s="316" t="s">
        <v>7582</v>
      </c>
      <c r="AG18" s="314"/>
      <c r="AH18" s="315" t="s">
        <v>10824</v>
      </c>
      <c r="AI18" s="315" t="s">
        <v>10825</v>
      </c>
      <c r="AJ18" s="318">
        <v>43496</v>
      </c>
      <c r="AK18" s="316" t="s">
        <v>10826</v>
      </c>
      <c r="AL18" s="316" t="s">
        <v>10827</v>
      </c>
      <c r="AM18" s="316">
        <v>10167</v>
      </c>
      <c r="AN18" s="314"/>
      <c r="AO18" s="315" t="s">
        <v>7882</v>
      </c>
      <c r="AP18" s="314"/>
      <c r="AQ18" s="314"/>
      <c r="AR18" s="314"/>
      <c r="AS18" s="314"/>
      <c r="AT18" s="314"/>
      <c r="AU18" s="314"/>
      <c r="AV18" s="314"/>
      <c r="AW18" s="314"/>
      <c r="AX18" s="314"/>
      <c r="AY18" s="314"/>
      <c r="AZ18" s="314"/>
      <c r="BA18" s="314"/>
      <c r="BB18" s="314"/>
      <c r="BC18" s="314"/>
      <c r="BD18" s="314"/>
      <c r="BE18" s="314"/>
      <c r="BF18" s="316"/>
    </row>
    <row r="19" spans="1:58" ht="12.75" customHeight="1" x14ac:dyDescent="0.25">
      <c r="A19" s="316" t="s">
        <v>10808</v>
      </c>
      <c r="B19" s="316" t="s">
        <v>10204</v>
      </c>
      <c r="C19" s="315">
        <v>1936</v>
      </c>
      <c r="D19" s="316" t="s">
        <v>10809</v>
      </c>
      <c r="E19" s="316" t="s">
        <v>8074</v>
      </c>
      <c r="F19" s="316" t="s">
        <v>8877</v>
      </c>
      <c r="G19" s="316" t="s">
        <v>8878</v>
      </c>
      <c r="H19" s="335">
        <v>43466</v>
      </c>
      <c r="I19" s="336">
        <v>43496</v>
      </c>
      <c r="J19" s="316" t="s">
        <v>8077</v>
      </c>
      <c r="K19" s="316" t="s">
        <v>8078</v>
      </c>
      <c r="L19" s="316" t="s">
        <v>8079</v>
      </c>
      <c r="M19" s="316" t="s">
        <v>8080</v>
      </c>
      <c r="N19" s="316" t="s">
        <v>8079</v>
      </c>
      <c r="O19" s="316" t="s">
        <v>8081</v>
      </c>
      <c r="P19" s="316" t="s">
        <v>8082</v>
      </c>
      <c r="Q19" s="316" t="s">
        <v>8083</v>
      </c>
      <c r="R19" s="316" t="s">
        <v>8079</v>
      </c>
      <c r="S19" s="316" t="s">
        <v>8080</v>
      </c>
      <c r="T19" s="316" t="s">
        <v>8084</v>
      </c>
      <c r="U19" s="316" t="s">
        <v>8085</v>
      </c>
      <c r="V19" s="316" t="s">
        <v>8079</v>
      </c>
      <c r="W19" s="316" t="s">
        <v>8080</v>
      </c>
      <c r="X19" s="316" t="s">
        <v>8086</v>
      </c>
      <c r="Y19" s="316" t="s">
        <v>8083</v>
      </c>
      <c r="Z19" s="316" t="s">
        <v>487</v>
      </c>
      <c r="AA19" s="327">
        <v>0</v>
      </c>
      <c r="AB19" s="369">
        <v>23524.59</v>
      </c>
      <c r="AC19" s="327">
        <v>0</v>
      </c>
      <c r="AD19" s="372">
        <v>23524.59</v>
      </c>
      <c r="AE19" s="313" t="s">
        <v>7578</v>
      </c>
      <c r="AF19" s="316" t="s">
        <v>7582</v>
      </c>
      <c r="AG19" s="314"/>
      <c r="AH19" s="315" t="s">
        <v>10828</v>
      </c>
      <c r="AI19" s="315" t="s">
        <v>10829</v>
      </c>
      <c r="AJ19" s="318">
        <v>43496</v>
      </c>
      <c r="AK19" s="316" t="s">
        <v>10830</v>
      </c>
      <c r="AL19" s="316" t="s">
        <v>10831</v>
      </c>
      <c r="AM19" s="316">
        <v>12895</v>
      </c>
      <c r="AN19" s="314"/>
      <c r="AO19" s="315" t="s">
        <v>7882</v>
      </c>
      <c r="AP19" s="314"/>
      <c r="AQ19" s="314"/>
      <c r="AR19" s="314"/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14"/>
      <c r="BE19" s="314"/>
      <c r="BF19" s="316"/>
    </row>
    <row r="20" spans="1:58" ht="12.75" customHeight="1" x14ac:dyDescent="0.25">
      <c r="A20" s="316" t="s">
        <v>10808</v>
      </c>
      <c r="B20" s="316" t="s">
        <v>10204</v>
      </c>
      <c r="C20" s="315">
        <v>1936</v>
      </c>
      <c r="D20" s="316" t="s">
        <v>10809</v>
      </c>
      <c r="E20" s="316" t="s">
        <v>8074</v>
      </c>
      <c r="F20" s="316" t="s">
        <v>8877</v>
      </c>
      <c r="G20" s="316" t="s">
        <v>8878</v>
      </c>
      <c r="H20" s="335">
        <v>43466</v>
      </c>
      <c r="I20" s="336">
        <v>43496</v>
      </c>
      <c r="J20" s="316" t="s">
        <v>8077</v>
      </c>
      <c r="K20" s="316" t="s">
        <v>8078</v>
      </c>
      <c r="L20" s="316" t="s">
        <v>8079</v>
      </c>
      <c r="M20" s="316" t="s">
        <v>8080</v>
      </c>
      <c r="N20" s="316" t="s">
        <v>8079</v>
      </c>
      <c r="O20" s="316" t="s">
        <v>8081</v>
      </c>
      <c r="P20" s="316" t="s">
        <v>8082</v>
      </c>
      <c r="Q20" s="316" t="s">
        <v>8083</v>
      </c>
      <c r="R20" s="316" t="s">
        <v>8079</v>
      </c>
      <c r="S20" s="316" t="s">
        <v>8080</v>
      </c>
      <c r="T20" s="316" t="s">
        <v>8084</v>
      </c>
      <c r="U20" s="316" t="s">
        <v>8085</v>
      </c>
      <c r="V20" s="316" t="s">
        <v>8079</v>
      </c>
      <c r="W20" s="316" t="s">
        <v>8080</v>
      </c>
      <c r="X20" s="316" t="s">
        <v>8086</v>
      </c>
      <c r="Y20" s="316" t="s">
        <v>8083</v>
      </c>
      <c r="Z20" s="316" t="s">
        <v>487</v>
      </c>
      <c r="AA20" s="327">
        <v>0</v>
      </c>
      <c r="AB20" s="369">
        <v>110952.31</v>
      </c>
      <c r="AC20" s="327">
        <v>0</v>
      </c>
      <c r="AD20" s="372">
        <v>110952.31</v>
      </c>
      <c r="AE20" s="313" t="s">
        <v>7578</v>
      </c>
      <c r="AF20" s="316" t="s">
        <v>7582</v>
      </c>
      <c r="AG20" s="314"/>
      <c r="AH20" s="315" t="s">
        <v>10832</v>
      </c>
      <c r="AI20" s="315" t="s">
        <v>10833</v>
      </c>
      <c r="AJ20" s="318">
        <v>43496</v>
      </c>
      <c r="AK20" s="316" t="s">
        <v>10834</v>
      </c>
      <c r="AL20" s="316" t="s">
        <v>10835</v>
      </c>
      <c r="AM20" s="316">
        <v>10002</v>
      </c>
      <c r="AN20" s="314"/>
      <c r="AO20" s="315" t="s">
        <v>7882</v>
      </c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4"/>
      <c r="BD20" s="314"/>
      <c r="BE20" s="314"/>
      <c r="BF20" s="316"/>
    </row>
    <row r="21" spans="1:58" ht="12.75" customHeight="1" x14ac:dyDescent="0.25">
      <c r="A21" s="316" t="s">
        <v>10808</v>
      </c>
      <c r="B21" s="316" t="s">
        <v>10204</v>
      </c>
      <c r="C21" s="315">
        <v>1936</v>
      </c>
      <c r="D21" s="316" t="s">
        <v>10809</v>
      </c>
      <c r="E21" s="316" t="s">
        <v>8074</v>
      </c>
      <c r="F21" s="316" t="s">
        <v>8877</v>
      </c>
      <c r="G21" s="316" t="s">
        <v>8878</v>
      </c>
      <c r="H21" s="335">
        <v>43466</v>
      </c>
      <c r="I21" s="336">
        <v>43496</v>
      </c>
      <c r="J21" s="316" t="s">
        <v>8077</v>
      </c>
      <c r="K21" s="316" t="s">
        <v>8078</v>
      </c>
      <c r="L21" s="316" t="s">
        <v>8079</v>
      </c>
      <c r="M21" s="316" t="s">
        <v>8080</v>
      </c>
      <c r="N21" s="316" t="s">
        <v>8079</v>
      </c>
      <c r="O21" s="316" t="s">
        <v>8081</v>
      </c>
      <c r="P21" s="316" t="s">
        <v>8082</v>
      </c>
      <c r="Q21" s="316" t="s">
        <v>8083</v>
      </c>
      <c r="R21" s="316" t="s">
        <v>8079</v>
      </c>
      <c r="S21" s="316" t="s">
        <v>8080</v>
      </c>
      <c r="T21" s="316" t="s">
        <v>8084</v>
      </c>
      <c r="U21" s="316" t="s">
        <v>8085</v>
      </c>
      <c r="V21" s="316" t="s">
        <v>8079</v>
      </c>
      <c r="W21" s="316" t="s">
        <v>8080</v>
      </c>
      <c r="X21" s="316" t="s">
        <v>8086</v>
      </c>
      <c r="Y21" s="316" t="s">
        <v>8083</v>
      </c>
      <c r="Z21" s="316" t="s">
        <v>487</v>
      </c>
      <c r="AA21" s="327">
        <v>0</v>
      </c>
      <c r="AB21" s="369">
        <v>8000</v>
      </c>
      <c r="AC21" s="327">
        <v>0</v>
      </c>
      <c r="AD21" s="372">
        <v>8000</v>
      </c>
      <c r="AE21" s="313" t="s">
        <v>7578</v>
      </c>
      <c r="AF21" s="316" t="s">
        <v>7582</v>
      </c>
      <c r="AG21" s="314"/>
      <c r="AH21" s="315" t="s">
        <v>10836</v>
      </c>
      <c r="AI21" s="315" t="s">
        <v>10837</v>
      </c>
      <c r="AJ21" s="318">
        <v>43496</v>
      </c>
      <c r="AK21" s="316" t="s">
        <v>10838</v>
      </c>
      <c r="AL21" s="316" t="s">
        <v>8007</v>
      </c>
      <c r="AM21" s="316">
        <v>13445</v>
      </c>
      <c r="AN21" s="314"/>
      <c r="AO21" s="315" t="s">
        <v>7882</v>
      </c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6"/>
    </row>
    <row r="22" spans="1:58" ht="12.75" customHeight="1" x14ac:dyDescent="0.25">
      <c r="A22" s="316" t="s">
        <v>10808</v>
      </c>
      <c r="B22" s="316" t="s">
        <v>10204</v>
      </c>
      <c r="C22" s="315">
        <v>1936</v>
      </c>
      <c r="D22" s="316" t="s">
        <v>10809</v>
      </c>
      <c r="E22" s="316" t="s">
        <v>8074</v>
      </c>
      <c r="F22" s="316" t="s">
        <v>8877</v>
      </c>
      <c r="G22" s="316" t="s">
        <v>8878</v>
      </c>
      <c r="H22" s="335">
        <v>43466</v>
      </c>
      <c r="I22" s="336">
        <v>43496</v>
      </c>
      <c r="J22" s="316" t="s">
        <v>8077</v>
      </c>
      <c r="K22" s="316" t="s">
        <v>8078</v>
      </c>
      <c r="L22" s="316" t="s">
        <v>8079</v>
      </c>
      <c r="M22" s="316" t="s">
        <v>8080</v>
      </c>
      <c r="N22" s="316" t="s">
        <v>8079</v>
      </c>
      <c r="O22" s="316" t="s">
        <v>8081</v>
      </c>
      <c r="P22" s="316" t="s">
        <v>8082</v>
      </c>
      <c r="Q22" s="316" t="s">
        <v>8083</v>
      </c>
      <c r="R22" s="316" t="s">
        <v>8079</v>
      </c>
      <c r="S22" s="316" t="s">
        <v>8080</v>
      </c>
      <c r="T22" s="316" t="s">
        <v>8084</v>
      </c>
      <c r="U22" s="316" t="s">
        <v>8085</v>
      </c>
      <c r="V22" s="316" t="s">
        <v>8079</v>
      </c>
      <c r="W22" s="316" t="s">
        <v>8080</v>
      </c>
      <c r="X22" s="316" t="s">
        <v>8086</v>
      </c>
      <c r="Y22" s="316" t="s">
        <v>8083</v>
      </c>
      <c r="Z22" s="316" t="s">
        <v>487</v>
      </c>
      <c r="AA22" s="327">
        <v>0</v>
      </c>
      <c r="AB22" s="369">
        <v>6565</v>
      </c>
      <c r="AC22" s="327">
        <v>0</v>
      </c>
      <c r="AD22" s="372">
        <v>6565</v>
      </c>
      <c r="AE22" s="313" t="s">
        <v>7578</v>
      </c>
      <c r="AF22" s="316" t="s">
        <v>7582</v>
      </c>
      <c r="AG22" s="314"/>
      <c r="AH22" s="315" t="s">
        <v>10839</v>
      </c>
      <c r="AI22" s="315" t="s">
        <v>10840</v>
      </c>
      <c r="AJ22" s="318">
        <v>43496</v>
      </c>
      <c r="AK22" s="316" t="s">
        <v>10841</v>
      </c>
      <c r="AL22" s="316" t="s">
        <v>7988</v>
      </c>
      <c r="AM22" s="316">
        <v>11274</v>
      </c>
      <c r="AN22" s="314"/>
      <c r="AO22" s="315" t="s">
        <v>7882</v>
      </c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6"/>
    </row>
    <row r="23" spans="1:58" ht="12.75" customHeight="1" x14ac:dyDescent="0.25">
      <c r="A23" s="316" t="s">
        <v>10808</v>
      </c>
      <c r="B23" s="316" t="s">
        <v>10204</v>
      </c>
      <c r="C23" s="315">
        <v>1936</v>
      </c>
      <c r="D23" s="316" t="s">
        <v>10809</v>
      </c>
      <c r="E23" s="316" t="s">
        <v>8074</v>
      </c>
      <c r="F23" s="316" t="s">
        <v>8877</v>
      </c>
      <c r="G23" s="316" t="s">
        <v>8878</v>
      </c>
      <c r="H23" s="335">
        <v>43466</v>
      </c>
      <c r="I23" s="336">
        <v>43496</v>
      </c>
      <c r="J23" s="316" t="s">
        <v>8077</v>
      </c>
      <c r="K23" s="316" t="s">
        <v>8078</v>
      </c>
      <c r="L23" s="316" t="s">
        <v>8079</v>
      </c>
      <c r="M23" s="316" t="s">
        <v>8080</v>
      </c>
      <c r="N23" s="316" t="s">
        <v>8079</v>
      </c>
      <c r="O23" s="316" t="s">
        <v>8081</v>
      </c>
      <c r="P23" s="316" t="s">
        <v>8082</v>
      </c>
      <c r="Q23" s="316" t="s">
        <v>8083</v>
      </c>
      <c r="R23" s="316" t="s">
        <v>8079</v>
      </c>
      <c r="S23" s="316" t="s">
        <v>8080</v>
      </c>
      <c r="T23" s="316" t="s">
        <v>8084</v>
      </c>
      <c r="U23" s="316" t="s">
        <v>8085</v>
      </c>
      <c r="V23" s="316" t="s">
        <v>8079</v>
      </c>
      <c r="W23" s="316" t="s">
        <v>8080</v>
      </c>
      <c r="X23" s="316" t="s">
        <v>8086</v>
      </c>
      <c r="Y23" s="316" t="s">
        <v>8083</v>
      </c>
      <c r="Z23" s="316" t="s">
        <v>487</v>
      </c>
      <c r="AA23" s="327">
        <v>0</v>
      </c>
      <c r="AB23" s="369">
        <v>2000</v>
      </c>
      <c r="AC23" s="327">
        <v>0</v>
      </c>
      <c r="AD23" s="372">
        <v>2000</v>
      </c>
      <c r="AE23" s="313" t="s">
        <v>7578</v>
      </c>
      <c r="AF23" s="316" t="s">
        <v>7582</v>
      </c>
      <c r="AG23" s="314"/>
      <c r="AH23" s="315" t="s">
        <v>10842</v>
      </c>
      <c r="AI23" s="315" t="s">
        <v>10843</v>
      </c>
      <c r="AJ23" s="318">
        <v>43496</v>
      </c>
      <c r="AK23" s="316" t="s">
        <v>10844</v>
      </c>
      <c r="AL23" s="316" t="s">
        <v>8007</v>
      </c>
      <c r="AM23" s="316">
        <v>13445</v>
      </c>
      <c r="AN23" s="314"/>
      <c r="AO23" s="315" t="s">
        <v>7882</v>
      </c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6"/>
    </row>
    <row r="24" spans="1:58" ht="12.75" customHeight="1" x14ac:dyDescent="0.25">
      <c r="A24" s="316" t="s">
        <v>10808</v>
      </c>
      <c r="B24" s="316" t="s">
        <v>10204</v>
      </c>
      <c r="C24" s="315">
        <v>1936</v>
      </c>
      <c r="D24" s="316" t="s">
        <v>10809</v>
      </c>
      <c r="E24" s="316" t="s">
        <v>8074</v>
      </c>
      <c r="F24" s="316" t="s">
        <v>8877</v>
      </c>
      <c r="G24" s="316" t="s">
        <v>8878</v>
      </c>
      <c r="H24" s="335">
        <v>43466</v>
      </c>
      <c r="I24" s="336">
        <v>43496</v>
      </c>
      <c r="J24" s="316" t="s">
        <v>8077</v>
      </c>
      <c r="K24" s="316" t="s">
        <v>8078</v>
      </c>
      <c r="L24" s="316" t="s">
        <v>8079</v>
      </c>
      <c r="M24" s="316" t="s">
        <v>8080</v>
      </c>
      <c r="N24" s="316" t="s">
        <v>8079</v>
      </c>
      <c r="O24" s="316" t="s">
        <v>8081</v>
      </c>
      <c r="P24" s="316" t="s">
        <v>8082</v>
      </c>
      <c r="Q24" s="316" t="s">
        <v>8083</v>
      </c>
      <c r="R24" s="316" t="s">
        <v>8079</v>
      </c>
      <c r="S24" s="316" t="s">
        <v>8080</v>
      </c>
      <c r="T24" s="316" t="s">
        <v>8084</v>
      </c>
      <c r="U24" s="316" t="s">
        <v>8085</v>
      </c>
      <c r="V24" s="316" t="s">
        <v>8079</v>
      </c>
      <c r="W24" s="316" t="s">
        <v>8080</v>
      </c>
      <c r="X24" s="316" t="s">
        <v>8086</v>
      </c>
      <c r="Y24" s="316" t="s">
        <v>8083</v>
      </c>
      <c r="Z24" s="316" t="s">
        <v>487</v>
      </c>
      <c r="AA24" s="327">
        <v>0</v>
      </c>
      <c r="AB24" s="369">
        <v>19695</v>
      </c>
      <c r="AC24" s="327">
        <v>0</v>
      </c>
      <c r="AD24" s="372">
        <v>19695</v>
      </c>
      <c r="AE24" s="313" t="s">
        <v>7578</v>
      </c>
      <c r="AF24" s="316" t="s">
        <v>7582</v>
      </c>
      <c r="AG24" s="314"/>
      <c r="AH24" s="315" t="s">
        <v>10845</v>
      </c>
      <c r="AI24" s="315" t="s">
        <v>10846</v>
      </c>
      <c r="AJ24" s="318">
        <v>43496</v>
      </c>
      <c r="AK24" s="316" t="s">
        <v>10847</v>
      </c>
      <c r="AL24" s="316" t="s">
        <v>7988</v>
      </c>
      <c r="AM24" s="316">
        <v>11274</v>
      </c>
      <c r="AN24" s="314"/>
      <c r="AO24" s="315" t="s">
        <v>7882</v>
      </c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6"/>
    </row>
    <row r="25" spans="1:58" ht="12.75" customHeight="1" x14ac:dyDescent="0.25">
      <c r="A25" s="316" t="s">
        <v>10808</v>
      </c>
      <c r="B25" s="316" t="s">
        <v>10204</v>
      </c>
      <c r="C25" s="315">
        <v>1936</v>
      </c>
      <c r="D25" s="316" t="s">
        <v>10809</v>
      </c>
      <c r="E25" s="316" t="s">
        <v>8074</v>
      </c>
      <c r="F25" s="316" t="s">
        <v>8877</v>
      </c>
      <c r="G25" s="316" t="s">
        <v>8878</v>
      </c>
      <c r="H25" s="335">
        <v>43466</v>
      </c>
      <c r="I25" s="336">
        <v>43496</v>
      </c>
      <c r="J25" s="316" t="s">
        <v>8077</v>
      </c>
      <c r="K25" s="316" t="s">
        <v>8078</v>
      </c>
      <c r="L25" s="316" t="s">
        <v>8079</v>
      </c>
      <c r="M25" s="316" t="s">
        <v>8080</v>
      </c>
      <c r="N25" s="316" t="s">
        <v>8079</v>
      </c>
      <c r="O25" s="316" t="s">
        <v>8081</v>
      </c>
      <c r="P25" s="316" t="s">
        <v>8082</v>
      </c>
      <c r="Q25" s="316" t="s">
        <v>8083</v>
      </c>
      <c r="R25" s="316" t="s">
        <v>8079</v>
      </c>
      <c r="S25" s="316" t="s">
        <v>8080</v>
      </c>
      <c r="T25" s="316" t="s">
        <v>8084</v>
      </c>
      <c r="U25" s="316" t="s">
        <v>8085</v>
      </c>
      <c r="V25" s="316" t="s">
        <v>8079</v>
      </c>
      <c r="W25" s="316" t="s">
        <v>8080</v>
      </c>
      <c r="X25" s="316" t="s">
        <v>8086</v>
      </c>
      <c r="Y25" s="316" t="s">
        <v>8083</v>
      </c>
      <c r="Z25" s="316" t="s">
        <v>487</v>
      </c>
      <c r="AA25" s="327">
        <v>0</v>
      </c>
      <c r="AB25" s="369">
        <v>1000</v>
      </c>
      <c r="AC25" s="327">
        <v>0</v>
      </c>
      <c r="AD25" s="372">
        <v>1000</v>
      </c>
      <c r="AE25" s="313" t="s">
        <v>7578</v>
      </c>
      <c r="AF25" s="316" t="s">
        <v>7582</v>
      </c>
      <c r="AG25" s="314"/>
      <c r="AH25" s="315" t="s">
        <v>10848</v>
      </c>
      <c r="AI25" s="315" t="s">
        <v>10849</v>
      </c>
      <c r="AJ25" s="318">
        <v>43496</v>
      </c>
      <c r="AK25" s="316" t="s">
        <v>10850</v>
      </c>
      <c r="AL25" s="316" t="s">
        <v>8007</v>
      </c>
      <c r="AM25" s="316">
        <v>13445</v>
      </c>
      <c r="AN25" s="314"/>
      <c r="AO25" s="315" t="s">
        <v>7882</v>
      </c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4"/>
      <c r="BD25" s="314"/>
      <c r="BE25" s="314"/>
      <c r="BF25" s="316"/>
    </row>
    <row r="26" spans="1:58" ht="12.75" customHeight="1" x14ac:dyDescent="0.25">
      <c r="A26" s="316" t="s">
        <v>10808</v>
      </c>
      <c r="B26" s="316" t="s">
        <v>10204</v>
      </c>
      <c r="C26" s="315">
        <v>1936</v>
      </c>
      <c r="D26" s="316" t="s">
        <v>10809</v>
      </c>
      <c r="E26" s="316" t="s">
        <v>8074</v>
      </c>
      <c r="F26" s="316" t="s">
        <v>8877</v>
      </c>
      <c r="G26" s="316" t="s">
        <v>8878</v>
      </c>
      <c r="H26" s="335">
        <v>43466</v>
      </c>
      <c r="I26" s="336">
        <v>43496</v>
      </c>
      <c r="J26" s="316" t="s">
        <v>8077</v>
      </c>
      <c r="K26" s="316" t="s">
        <v>8078</v>
      </c>
      <c r="L26" s="316" t="s">
        <v>8079</v>
      </c>
      <c r="M26" s="316" t="s">
        <v>8080</v>
      </c>
      <c r="N26" s="316" t="s">
        <v>8079</v>
      </c>
      <c r="O26" s="316" t="s">
        <v>8081</v>
      </c>
      <c r="P26" s="316" t="s">
        <v>8082</v>
      </c>
      <c r="Q26" s="316" t="s">
        <v>8083</v>
      </c>
      <c r="R26" s="316" t="s">
        <v>8079</v>
      </c>
      <c r="S26" s="316" t="s">
        <v>8080</v>
      </c>
      <c r="T26" s="316" t="s">
        <v>8084</v>
      </c>
      <c r="U26" s="316" t="s">
        <v>8085</v>
      </c>
      <c r="V26" s="316" t="s">
        <v>8079</v>
      </c>
      <c r="W26" s="316" t="s">
        <v>8080</v>
      </c>
      <c r="X26" s="316" t="s">
        <v>8086</v>
      </c>
      <c r="Y26" s="316" t="s">
        <v>8083</v>
      </c>
      <c r="Z26" s="316" t="s">
        <v>487</v>
      </c>
      <c r="AA26" s="327">
        <v>0</v>
      </c>
      <c r="AB26" s="369">
        <v>5000</v>
      </c>
      <c r="AC26" s="327">
        <v>0</v>
      </c>
      <c r="AD26" s="372">
        <v>5000</v>
      </c>
      <c r="AE26" s="313" t="s">
        <v>7578</v>
      </c>
      <c r="AF26" s="316" t="s">
        <v>7582</v>
      </c>
      <c r="AG26" s="314"/>
      <c r="AH26" s="315" t="s">
        <v>10851</v>
      </c>
      <c r="AI26" s="315" t="s">
        <v>10852</v>
      </c>
      <c r="AJ26" s="318">
        <v>43496</v>
      </c>
      <c r="AK26" s="316" t="s">
        <v>10853</v>
      </c>
      <c r="AL26" s="316" t="s">
        <v>8007</v>
      </c>
      <c r="AM26" s="316">
        <v>13445</v>
      </c>
      <c r="AN26" s="314"/>
      <c r="AO26" s="315" t="s">
        <v>7882</v>
      </c>
      <c r="AP26" s="314"/>
      <c r="AQ26" s="314"/>
      <c r="AR26" s="314"/>
      <c r="AS26" s="314"/>
      <c r="AT26" s="314"/>
      <c r="AU26" s="314"/>
      <c r="AV26" s="314"/>
      <c r="AW26" s="314"/>
      <c r="AX26" s="314"/>
      <c r="AY26" s="314"/>
      <c r="AZ26" s="314"/>
      <c r="BA26" s="314"/>
      <c r="BB26" s="314"/>
      <c r="BC26" s="314"/>
      <c r="BD26" s="314"/>
      <c r="BE26" s="314"/>
      <c r="BF26" s="316"/>
    </row>
    <row r="27" spans="1:58" ht="12.75" customHeight="1" x14ac:dyDescent="0.25">
      <c r="A27" s="316" t="s">
        <v>10808</v>
      </c>
      <c r="B27" s="316" t="s">
        <v>10204</v>
      </c>
      <c r="C27" s="315">
        <v>1936</v>
      </c>
      <c r="D27" s="316" t="s">
        <v>10809</v>
      </c>
      <c r="E27" s="316" t="s">
        <v>8074</v>
      </c>
      <c r="F27" s="316" t="s">
        <v>8877</v>
      </c>
      <c r="G27" s="316" t="s">
        <v>8878</v>
      </c>
      <c r="H27" s="335">
        <v>43466</v>
      </c>
      <c r="I27" s="336">
        <v>43496</v>
      </c>
      <c r="J27" s="316" t="s">
        <v>8077</v>
      </c>
      <c r="K27" s="316" t="s">
        <v>8078</v>
      </c>
      <c r="L27" s="316" t="s">
        <v>8079</v>
      </c>
      <c r="M27" s="316" t="s">
        <v>8080</v>
      </c>
      <c r="N27" s="316" t="s">
        <v>8079</v>
      </c>
      <c r="O27" s="316" t="s">
        <v>8081</v>
      </c>
      <c r="P27" s="316" t="s">
        <v>8082</v>
      </c>
      <c r="Q27" s="316" t="s">
        <v>8083</v>
      </c>
      <c r="R27" s="316" t="s">
        <v>8079</v>
      </c>
      <c r="S27" s="316" t="s">
        <v>8080</v>
      </c>
      <c r="T27" s="316" t="s">
        <v>8084</v>
      </c>
      <c r="U27" s="316" t="s">
        <v>8085</v>
      </c>
      <c r="V27" s="316" t="s">
        <v>8079</v>
      </c>
      <c r="W27" s="316" t="s">
        <v>8080</v>
      </c>
      <c r="X27" s="316" t="s">
        <v>8086</v>
      </c>
      <c r="Y27" s="316" t="s">
        <v>8083</v>
      </c>
      <c r="Z27" s="316" t="s">
        <v>487</v>
      </c>
      <c r="AA27" s="327">
        <v>0</v>
      </c>
      <c r="AB27" s="369">
        <v>5970</v>
      </c>
      <c r="AC27" s="327">
        <v>0</v>
      </c>
      <c r="AD27" s="372">
        <v>5970</v>
      </c>
      <c r="AE27" s="313" t="s">
        <v>7578</v>
      </c>
      <c r="AF27" s="316" t="s">
        <v>7582</v>
      </c>
      <c r="AG27" s="314"/>
      <c r="AH27" s="315" t="s">
        <v>10854</v>
      </c>
      <c r="AI27" s="315" t="s">
        <v>10855</v>
      </c>
      <c r="AJ27" s="318">
        <v>43496</v>
      </c>
      <c r="AK27" s="316" t="s">
        <v>10856</v>
      </c>
      <c r="AL27" s="316" t="s">
        <v>7988</v>
      </c>
      <c r="AM27" s="316">
        <v>11274</v>
      </c>
      <c r="AN27" s="314"/>
      <c r="AO27" s="315" t="s">
        <v>7882</v>
      </c>
      <c r="AP27" s="314"/>
      <c r="AQ27" s="314"/>
      <c r="AR27" s="314"/>
      <c r="AS27" s="314"/>
      <c r="AT27" s="314"/>
      <c r="AU27" s="314"/>
      <c r="AV27" s="314"/>
      <c r="AW27" s="314"/>
      <c r="AX27" s="314"/>
      <c r="AY27" s="314"/>
      <c r="AZ27" s="314"/>
      <c r="BA27" s="314"/>
      <c r="BB27" s="314"/>
      <c r="BC27" s="314"/>
      <c r="BD27" s="314"/>
      <c r="BE27" s="314"/>
      <c r="BF27" s="316"/>
    </row>
    <row r="28" spans="1:58" ht="12.75" customHeight="1" x14ac:dyDescent="0.25">
      <c r="A28" s="316" t="s">
        <v>10808</v>
      </c>
      <c r="B28" s="316" t="s">
        <v>10204</v>
      </c>
      <c r="C28" s="315">
        <v>1936</v>
      </c>
      <c r="D28" s="316" t="s">
        <v>10809</v>
      </c>
      <c r="E28" s="316" t="s">
        <v>8074</v>
      </c>
      <c r="F28" s="316" t="s">
        <v>8877</v>
      </c>
      <c r="G28" s="316" t="s">
        <v>8878</v>
      </c>
      <c r="H28" s="335">
        <v>43466</v>
      </c>
      <c r="I28" s="336">
        <v>43496</v>
      </c>
      <c r="J28" s="316" t="s">
        <v>8077</v>
      </c>
      <c r="K28" s="316" t="s">
        <v>8078</v>
      </c>
      <c r="L28" s="316" t="s">
        <v>8079</v>
      </c>
      <c r="M28" s="316" t="s">
        <v>8080</v>
      </c>
      <c r="N28" s="316" t="s">
        <v>8079</v>
      </c>
      <c r="O28" s="316" t="s">
        <v>8081</v>
      </c>
      <c r="P28" s="316" t="s">
        <v>8082</v>
      </c>
      <c r="Q28" s="316" t="s">
        <v>8083</v>
      </c>
      <c r="R28" s="316" t="s">
        <v>8079</v>
      </c>
      <c r="S28" s="316" t="s">
        <v>8080</v>
      </c>
      <c r="T28" s="316" t="s">
        <v>8084</v>
      </c>
      <c r="U28" s="316" t="s">
        <v>8085</v>
      </c>
      <c r="V28" s="316" t="s">
        <v>8079</v>
      </c>
      <c r="W28" s="316" t="s">
        <v>8080</v>
      </c>
      <c r="X28" s="316" t="s">
        <v>8086</v>
      </c>
      <c r="Y28" s="316" t="s">
        <v>8083</v>
      </c>
      <c r="Z28" s="316" t="s">
        <v>487</v>
      </c>
      <c r="AA28" s="327">
        <v>0</v>
      </c>
      <c r="AB28" s="369">
        <v>1000</v>
      </c>
      <c r="AC28" s="327">
        <v>0</v>
      </c>
      <c r="AD28" s="372">
        <v>1000</v>
      </c>
      <c r="AE28" s="313" t="s">
        <v>7578</v>
      </c>
      <c r="AF28" s="316" t="s">
        <v>7582</v>
      </c>
      <c r="AG28" s="314"/>
      <c r="AH28" s="315" t="s">
        <v>10857</v>
      </c>
      <c r="AI28" s="315" t="s">
        <v>10858</v>
      </c>
      <c r="AJ28" s="318">
        <v>43496</v>
      </c>
      <c r="AK28" s="316" t="s">
        <v>10859</v>
      </c>
      <c r="AL28" s="316" t="s">
        <v>8007</v>
      </c>
      <c r="AM28" s="316">
        <v>13445</v>
      </c>
      <c r="AN28" s="314"/>
      <c r="AO28" s="315" t="s">
        <v>7882</v>
      </c>
      <c r="AP28" s="314"/>
      <c r="AQ28" s="314"/>
      <c r="AR28" s="314"/>
      <c r="AS28" s="314"/>
      <c r="AT28" s="314"/>
      <c r="AU28" s="314"/>
      <c r="AV28" s="314"/>
      <c r="AW28" s="314"/>
      <c r="AX28" s="314"/>
      <c r="AY28" s="314"/>
      <c r="AZ28" s="314"/>
      <c r="BA28" s="314"/>
      <c r="BB28" s="314"/>
      <c r="BC28" s="314"/>
      <c r="BD28" s="314"/>
      <c r="BE28" s="314"/>
      <c r="BF28" s="316"/>
    </row>
    <row r="29" spans="1:58" ht="12.75" customHeight="1" x14ac:dyDescent="0.25">
      <c r="A29" s="316" t="s">
        <v>10808</v>
      </c>
      <c r="B29" s="316" t="s">
        <v>10204</v>
      </c>
      <c r="C29" s="315">
        <v>1936</v>
      </c>
      <c r="D29" s="316" t="s">
        <v>10809</v>
      </c>
      <c r="E29" s="316" t="s">
        <v>8074</v>
      </c>
      <c r="F29" s="316" t="s">
        <v>8877</v>
      </c>
      <c r="G29" s="316" t="s">
        <v>8878</v>
      </c>
      <c r="H29" s="335">
        <v>43466</v>
      </c>
      <c r="I29" s="336">
        <v>43496</v>
      </c>
      <c r="J29" s="316" t="s">
        <v>8077</v>
      </c>
      <c r="K29" s="316" t="s">
        <v>8078</v>
      </c>
      <c r="L29" s="316" t="s">
        <v>8079</v>
      </c>
      <c r="M29" s="316" t="s">
        <v>8080</v>
      </c>
      <c r="N29" s="316" t="s">
        <v>8079</v>
      </c>
      <c r="O29" s="316" t="s">
        <v>8081</v>
      </c>
      <c r="P29" s="316" t="s">
        <v>8082</v>
      </c>
      <c r="Q29" s="316" t="s">
        <v>8083</v>
      </c>
      <c r="R29" s="316" t="s">
        <v>8079</v>
      </c>
      <c r="S29" s="316" t="s">
        <v>8080</v>
      </c>
      <c r="T29" s="316" t="s">
        <v>8084</v>
      </c>
      <c r="U29" s="316" t="s">
        <v>8085</v>
      </c>
      <c r="V29" s="316" t="s">
        <v>8079</v>
      </c>
      <c r="W29" s="316" t="s">
        <v>8080</v>
      </c>
      <c r="X29" s="316" t="s">
        <v>8086</v>
      </c>
      <c r="Y29" s="316" t="s">
        <v>8083</v>
      </c>
      <c r="Z29" s="316" t="s">
        <v>487</v>
      </c>
      <c r="AA29" s="327">
        <v>0</v>
      </c>
      <c r="AB29" s="369">
        <v>3515</v>
      </c>
      <c r="AC29" s="327">
        <v>0</v>
      </c>
      <c r="AD29" s="372">
        <v>3515</v>
      </c>
      <c r="AE29" s="313" t="s">
        <v>7578</v>
      </c>
      <c r="AF29" s="316" t="s">
        <v>7582</v>
      </c>
      <c r="AG29" s="314"/>
      <c r="AH29" s="315" t="s">
        <v>10860</v>
      </c>
      <c r="AI29" s="315" t="s">
        <v>10861</v>
      </c>
      <c r="AJ29" s="318">
        <v>43496</v>
      </c>
      <c r="AK29" s="316" t="s">
        <v>10862</v>
      </c>
      <c r="AL29" s="316" t="s">
        <v>7988</v>
      </c>
      <c r="AM29" s="316">
        <v>11274</v>
      </c>
      <c r="AN29" s="314"/>
      <c r="AO29" s="315" t="s">
        <v>7882</v>
      </c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  <c r="BD29" s="314"/>
      <c r="BE29" s="314"/>
      <c r="BF29" s="316"/>
    </row>
    <row r="30" spans="1:58" ht="12.75" customHeight="1" x14ac:dyDescent="0.25">
      <c r="A30" s="316" t="s">
        <v>10808</v>
      </c>
      <c r="B30" s="316" t="s">
        <v>10204</v>
      </c>
      <c r="C30" s="315">
        <v>1936</v>
      </c>
      <c r="D30" s="316" t="s">
        <v>10809</v>
      </c>
      <c r="E30" s="316" t="s">
        <v>8074</v>
      </c>
      <c r="F30" s="316" t="s">
        <v>8877</v>
      </c>
      <c r="G30" s="316" t="s">
        <v>8878</v>
      </c>
      <c r="H30" s="335">
        <v>43466</v>
      </c>
      <c r="I30" s="336">
        <v>43496</v>
      </c>
      <c r="J30" s="316" t="s">
        <v>8077</v>
      </c>
      <c r="K30" s="316" t="s">
        <v>8078</v>
      </c>
      <c r="L30" s="316" t="s">
        <v>8079</v>
      </c>
      <c r="M30" s="316" t="s">
        <v>8080</v>
      </c>
      <c r="N30" s="316" t="s">
        <v>8079</v>
      </c>
      <c r="O30" s="316" t="s">
        <v>8081</v>
      </c>
      <c r="P30" s="316" t="s">
        <v>8082</v>
      </c>
      <c r="Q30" s="316" t="s">
        <v>8083</v>
      </c>
      <c r="R30" s="316" t="s">
        <v>8079</v>
      </c>
      <c r="S30" s="316" t="s">
        <v>8080</v>
      </c>
      <c r="T30" s="316" t="s">
        <v>8084</v>
      </c>
      <c r="U30" s="316" t="s">
        <v>8085</v>
      </c>
      <c r="V30" s="316" t="s">
        <v>8079</v>
      </c>
      <c r="W30" s="316" t="s">
        <v>8080</v>
      </c>
      <c r="X30" s="316" t="s">
        <v>8086</v>
      </c>
      <c r="Y30" s="316" t="s">
        <v>8083</v>
      </c>
      <c r="Z30" s="316" t="s">
        <v>487</v>
      </c>
      <c r="AA30" s="327">
        <v>0</v>
      </c>
      <c r="AB30" s="369">
        <v>15525</v>
      </c>
      <c r="AC30" s="327">
        <v>0</v>
      </c>
      <c r="AD30" s="372">
        <v>15525</v>
      </c>
      <c r="AE30" s="313" t="s">
        <v>7578</v>
      </c>
      <c r="AF30" s="316" t="s">
        <v>7582</v>
      </c>
      <c r="AG30" s="314"/>
      <c r="AH30" s="315" t="s">
        <v>10863</v>
      </c>
      <c r="AI30" s="315" t="s">
        <v>10864</v>
      </c>
      <c r="AJ30" s="318">
        <v>43496</v>
      </c>
      <c r="AK30" s="316" t="s">
        <v>10865</v>
      </c>
      <c r="AL30" s="316" t="s">
        <v>7988</v>
      </c>
      <c r="AM30" s="316">
        <v>11274</v>
      </c>
      <c r="AN30" s="314"/>
      <c r="AO30" s="315" t="s">
        <v>7882</v>
      </c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6"/>
    </row>
    <row r="31" spans="1:58" ht="12.75" customHeight="1" x14ac:dyDescent="0.25">
      <c r="A31" s="316" t="s">
        <v>10808</v>
      </c>
      <c r="B31" s="316" t="s">
        <v>10204</v>
      </c>
      <c r="C31" s="315">
        <v>1936</v>
      </c>
      <c r="D31" s="316" t="s">
        <v>10809</v>
      </c>
      <c r="E31" s="316" t="s">
        <v>8074</v>
      </c>
      <c r="F31" s="316" t="s">
        <v>8877</v>
      </c>
      <c r="G31" s="316" t="s">
        <v>8878</v>
      </c>
      <c r="H31" s="335">
        <v>43466</v>
      </c>
      <c r="I31" s="336">
        <v>43496</v>
      </c>
      <c r="J31" s="316" t="s">
        <v>8077</v>
      </c>
      <c r="K31" s="316" t="s">
        <v>8078</v>
      </c>
      <c r="L31" s="316" t="s">
        <v>8079</v>
      </c>
      <c r="M31" s="316" t="s">
        <v>8080</v>
      </c>
      <c r="N31" s="316" t="s">
        <v>8079</v>
      </c>
      <c r="O31" s="316" t="s">
        <v>8081</v>
      </c>
      <c r="P31" s="316" t="s">
        <v>8082</v>
      </c>
      <c r="Q31" s="316" t="s">
        <v>8083</v>
      </c>
      <c r="R31" s="316" t="s">
        <v>8079</v>
      </c>
      <c r="S31" s="316" t="s">
        <v>8080</v>
      </c>
      <c r="T31" s="316" t="s">
        <v>8084</v>
      </c>
      <c r="U31" s="316" t="s">
        <v>8085</v>
      </c>
      <c r="V31" s="316" t="s">
        <v>8079</v>
      </c>
      <c r="W31" s="316" t="s">
        <v>8080</v>
      </c>
      <c r="X31" s="316" t="s">
        <v>8086</v>
      </c>
      <c r="Y31" s="316" t="s">
        <v>8083</v>
      </c>
      <c r="Z31" s="316" t="s">
        <v>487</v>
      </c>
      <c r="AA31" s="327">
        <v>0</v>
      </c>
      <c r="AB31" s="369">
        <v>6720</v>
      </c>
      <c r="AC31" s="327">
        <v>0</v>
      </c>
      <c r="AD31" s="372">
        <v>6720</v>
      </c>
      <c r="AE31" s="313" t="s">
        <v>7578</v>
      </c>
      <c r="AF31" s="316" t="s">
        <v>7582</v>
      </c>
      <c r="AG31" s="314"/>
      <c r="AH31" s="315" t="s">
        <v>10866</v>
      </c>
      <c r="AI31" s="315" t="s">
        <v>10867</v>
      </c>
      <c r="AJ31" s="318">
        <v>43496</v>
      </c>
      <c r="AK31" s="316" t="s">
        <v>10868</v>
      </c>
      <c r="AL31" s="316" t="s">
        <v>7988</v>
      </c>
      <c r="AM31" s="316">
        <v>11274</v>
      </c>
      <c r="AN31" s="314"/>
      <c r="AO31" s="315" t="s">
        <v>7882</v>
      </c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6"/>
    </row>
    <row r="32" spans="1:58" ht="12.75" customHeight="1" x14ac:dyDescent="0.25">
      <c r="A32" s="316" t="s">
        <v>10808</v>
      </c>
      <c r="B32" s="316" t="s">
        <v>10204</v>
      </c>
      <c r="C32" s="315">
        <v>1936</v>
      </c>
      <c r="D32" s="316" t="s">
        <v>10809</v>
      </c>
      <c r="E32" s="316" t="s">
        <v>8074</v>
      </c>
      <c r="F32" s="316" t="s">
        <v>8877</v>
      </c>
      <c r="G32" s="316" t="s">
        <v>8878</v>
      </c>
      <c r="H32" s="335">
        <v>43466</v>
      </c>
      <c r="I32" s="336">
        <v>43496</v>
      </c>
      <c r="J32" s="316" t="s">
        <v>8077</v>
      </c>
      <c r="K32" s="316" t="s">
        <v>8078</v>
      </c>
      <c r="L32" s="316" t="s">
        <v>8079</v>
      </c>
      <c r="M32" s="316" t="s">
        <v>8080</v>
      </c>
      <c r="N32" s="316" t="s">
        <v>8079</v>
      </c>
      <c r="O32" s="316" t="s">
        <v>8081</v>
      </c>
      <c r="P32" s="316" t="s">
        <v>8082</v>
      </c>
      <c r="Q32" s="316" t="s">
        <v>8083</v>
      </c>
      <c r="R32" s="316" t="s">
        <v>8079</v>
      </c>
      <c r="S32" s="316" t="s">
        <v>8080</v>
      </c>
      <c r="T32" s="316" t="s">
        <v>8084</v>
      </c>
      <c r="U32" s="316" t="s">
        <v>8085</v>
      </c>
      <c r="V32" s="316" t="s">
        <v>8079</v>
      </c>
      <c r="W32" s="316" t="s">
        <v>8080</v>
      </c>
      <c r="X32" s="316" t="s">
        <v>8086</v>
      </c>
      <c r="Y32" s="316" t="s">
        <v>8083</v>
      </c>
      <c r="Z32" s="316" t="s">
        <v>487</v>
      </c>
      <c r="AA32" s="327">
        <v>0</v>
      </c>
      <c r="AB32" s="369">
        <v>4440</v>
      </c>
      <c r="AC32" s="327">
        <v>0</v>
      </c>
      <c r="AD32" s="372">
        <v>4440</v>
      </c>
      <c r="AE32" s="313" t="s">
        <v>7578</v>
      </c>
      <c r="AF32" s="316" t="s">
        <v>7582</v>
      </c>
      <c r="AG32" s="314"/>
      <c r="AH32" s="315" t="s">
        <v>10869</v>
      </c>
      <c r="AI32" s="315" t="s">
        <v>10870</v>
      </c>
      <c r="AJ32" s="318">
        <v>43496</v>
      </c>
      <c r="AK32" s="316" t="s">
        <v>10871</v>
      </c>
      <c r="AL32" s="316" t="s">
        <v>7988</v>
      </c>
      <c r="AM32" s="316">
        <v>11274</v>
      </c>
      <c r="AN32" s="314"/>
      <c r="AO32" s="315" t="s">
        <v>7882</v>
      </c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4"/>
      <c r="BE32" s="314"/>
      <c r="BF32" s="316"/>
    </row>
    <row r="33" spans="1:58" ht="12.75" customHeight="1" x14ac:dyDescent="0.25">
      <c r="A33" s="316" t="s">
        <v>10808</v>
      </c>
      <c r="B33" s="316" t="s">
        <v>10204</v>
      </c>
      <c r="C33" s="315">
        <v>1936</v>
      </c>
      <c r="D33" s="316" t="s">
        <v>10809</v>
      </c>
      <c r="E33" s="316" t="s">
        <v>8074</v>
      </c>
      <c r="F33" s="316" t="s">
        <v>8877</v>
      </c>
      <c r="G33" s="316" t="s">
        <v>8878</v>
      </c>
      <c r="H33" s="335">
        <v>43466</v>
      </c>
      <c r="I33" s="336">
        <v>43496</v>
      </c>
      <c r="J33" s="316" t="s">
        <v>8077</v>
      </c>
      <c r="K33" s="316" t="s">
        <v>8078</v>
      </c>
      <c r="L33" s="316" t="s">
        <v>8079</v>
      </c>
      <c r="M33" s="316" t="s">
        <v>8080</v>
      </c>
      <c r="N33" s="316" t="s">
        <v>8079</v>
      </c>
      <c r="O33" s="316" t="s">
        <v>8081</v>
      </c>
      <c r="P33" s="316" t="s">
        <v>8082</v>
      </c>
      <c r="Q33" s="316" t="s">
        <v>8083</v>
      </c>
      <c r="R33" s="316" t="s">
        <v>8079</v>
      </c>
      <c r="S33" s="316" t="s">
        <v>8080</v>
      </c>
      <c r="T33" s="316" t="s">
        <v>8084</v>
      </c>
      <c r="U33" s="316" t="s">
        <v>8085</v>
      </c>
      <c r="V33" s="316" t="s">
        <v>8079</v>
      </c>
      <c r="W33" s="316" t="s">
        <v>8080</v>
      </c>
      <c r="X33" s="316" t="s">
        <v>8086</v>
      </c>
      <c r="Y33" s="316" t="s">
        <v>8083</v>
      </c>
      <c r="Z33" s="316" t="s">
        <v>487</v>
      </c>
      <c r="AA33" s="327">
        <v>0</v>
      </c>
      <c r="AB33" s="369">
        <v>870</v>
      </c>
      <c r="AC33" s="327">
        <v>0</v>
      </c>
      <c r="AD33" s="372">
        <v>870</v>
      </c>
      <c r="AE33" s="313" t="s">
        <v>7578</v>
      </c>
      <c r="AF33" s="316" t="s">
        <v>7582</v>
      </c>
      <c r="AG33" s="314"/>
      <c r="AH33" s="315" t="s">
        <v>10872</v>
      </c>
      <c r="AI33" s="315" t="s">
        <v>10873</v>
      </c>
      <c r="AJ33" s="318">
        <v>43496</v>
      </c>
      <c r="AK33" s="316" t="s">
        <v>10874</v>
      </c>
      <c r="AL33" s="316" t="s">
        <v>7988</v>
      </c>
      <c r="AM33" s="316">
        <v>11274</v>
      </c>
      <c r="AN33" s="314"/>
      <c r="AO33" s="315" t="s">
        <v>7882</v>
      </c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6"/>
    </row>
    <row r="34" spans="1:58" ht="12.75" customHeight="1" x14ac:dyDescent="0.25">
      <c r="A34" s="316" t="s">
        <v>10808</v>
      </c>
      <c r="B34" s="316" t="s">
        <v>10204</v>
      </c>
      <c r="C34" s="315">
        <v>1936</v>
      </c>
      <c r="D34" s="316" t="s">
        <v>10809</v>
      </c>
      <c r="E34" s="316" t="s">
        <v>8074</v>
      </c>
      <c r="F34" s="316" t="s">
        <v>8877</v>
      </c>
      <c r="G34" s="316" t="s">
        <v>8878</v>
      </c>
      <c r="H34" s="335">
        <v>43466</v>
      </c>
      <c r="I34" s="336">
        <v>43496</v>
      </c>
      <c r="J34" s="316" t="s">
        <v>8077</v>
      </c>
      <c r="K34" s="316" t="s">
        <v>8078</v>
      </c>
      <c r="L34" s="316" t="s">
        <v>8079</v>
      </c>
      <c r="M34" s="316" t="s">
        <v>8080</v>
      </c>
      <c r="N34" s="316" t="s">
        <v>8079</v>
      </c>
      <c r="O34" s="316" t="s">
        <v>8081</v>
      </c>
      <c r="P34" s="316" t="s">
        <v>8082</v>
      </c>
      <c r="Q34" s="316" t="s">
        <v>8083</v>
      </c>
      <c r="R34" s="316" t="s">
        <v>8079</v>
      </c>
      <c r="S34" s="316" t="s">
        <v>8080</v>
      </c>
      <c r="T34" s="316" t="s">
        <v>8084</v>
      </c>
      <c r="U34" s="316" t="s">
        <v>8085</v>
      </c>
      <c r="V34" s="316" t="s">
        <v>8079</v>
      </c>
      <c r="W34" s="316" t="s">
        <v>8080</v>
      </c>
      <c r="X34" s="316" t="s">
        <v>8086</v>
      </c>
      <c r="Y34" s="316" t="s">
        <v>8083</v>
      </c>
      <c r="Z34" s="316" t="s">
        <v>487</v>
      </c>
      <c r="AA34" s="327">
        <v>0</v>
      </c>
      <c r="AB34" s="369">
        <v>6840</v>
      </c>
      <c r="AC34" s="327">
        <v>0</v>
      </c>
      <c r="AD34" s="372">
        <v>6840</v>
      </c>
      <c r="AE34" s="313" t="s">
        <v>7578</v>
      </c>
      <c r="AF34" s="316" t="s">
        <v>7582</v>
      </c>
      <c r="AG34" s="314"/>
      <c r="AH34" s="315" t="s">
        <v>10875</v>
      </c>
      <c r="AI34" s="315" t="s">
        <v>10876</v>
      </c>
      <c r="AJ34" s="318">
        <v>43496</v>
      </c>
      <c r="AK34" s="316" t="s">
        <v>10877</v>
      </c>
      <c r="AL34" s="316" t="s">
        <v>7988</v>
      </c>
      <c r="AM34" s="316">
        <v>11274</v>
      </c>
      <c r="AN34" s="314"/>
      <c r="AO34" s="315" t="s">
        <v>7882</v>
      </c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6"/>
    </row>
    <row r="35" spans="1:58" ht="12.75" customHeight="1" x14ac:dyDescent="0.25">
      <c r="A35" s="316" t="s">
        <v>10808</v>
      </c>
      <c r="B35" s="316" t="s">
        <v>10204</v>
      </c>
      <c r="C35" s="315">
        <v>1936</v>
      </c>
      <c r="D35" s="316" t="s">
        <v>10809</v>
      </c>
      <c r="E35" s="316" t="s">
        <v>8074</v>
      </c>
      <c r="F35" s="316" t="s">
        <v>8877</v>
      </c>
      <c r="G35" s="316" t="s">
        <v>8878</v>
      </c>
      <c r="H35" s="335">
        <v>43466</v>
      </c>
      <c r="I35" s="336">
        <v>43496</v>
      </c>
      <c r="J35" s="316" t="s">
        <v>8077</v>
      </c>
      <c r="K35" s="316" t="s">
        <v>8078</v>
      </c>
      <c r="L35" s="316" t="s">
        <v>8079</v>
      </c>
      <c r="M35" s="316" t="s">
        <v>8080</v>
      </c>
      <c r="N35" s="316" t="s">
        <v>8079</v>
      </c>
      <c r="O35" s="316" t="s">
        <v>8081</v>
      </c>
      <c r="P35" s="316" t="s">
        <v>8082</v>
      </c>
      <c r="Q35" s="316" t="s">
        <v>8083</v>
      </c>
      <c r="R35" s="316" t="s">
        <v>8079</v>
      </c>
      <c r="S35" s="316" t="s">
        <v>8080</v>
      </c>
      <c r="T35" s="316" t="s">
        <v>8084</v>
      </c>
      <c r="U35" s="316" t="s">
        <v>8085</v>
      </c>
      <c r="V35" s="316" t="s">
        <v>8079</v>
      </c>
      <c r="W35" s="316" t="s">
        <v>8080</v>
      </c>
      <c r="X35" s="316" t="s">
        <v>8086</v>
      </c>
      <c r="Y35" s="316" t="s">
        <v>8083</v>
      </c>
      <c r="Z35" s="316" t="s">
        <v>487</v>
      </c>
      <c r="AA35" s="327">
        <v>0</v>
      </c>
      <c r="AB35" s="369">
        <v>10080</v>
      </c>
      <c r="AC35" s="327">
        <v>0</v>
      </c>
      <c r="AD35" s="372">
        <v>10080</v>
      </c>
      <c r="AE35" s="313" t="s">
        <v>7578</v>
      </c>
      <c r="AF35" s="316" t="s">
        <v>7582</v>
      </c>
      <c r="AG35" s="314"/>
      <c r="AH35" s="315" t="s">
        <v>10878</v>
      </c>
      <c r="AI35" s="315" t="s">
        <v>10879</v>
      </c>
      <c r="AJ35" s="318">
        <v>43496</v>
      </c>
      <c r="AK35" s="316" t="s">
        <v>10880</v>
      </c>
      <c r="AL35" s="316" t="s">
        <v>7988</v>
      </c>
      <c r="AM35" s="316">
        <v>11274</v>
      </c>
      <c r="AN35" s="314"/>
      <c r="AO35" s="315" t="s">
        <v>7882</v>
      </c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6"/>
    </row>
    <row r="36" spans="1:58" ht="12.75" customHeight="1" x14ac:dyDescent="0.25">
      <c r="A36" s="316" t="s">
        <v>10808</v>
      </c>
      <c r="B36" s="316" t="s">
        <v>10204</v>
      </c>
      <c r="C36" s="315">
        <v>1936</v>
      </c>
      <c r="D36" s="316" t="s">
        <v>10809</v>
      </c>
      <c r="E36" s="316" t="s">
        <v>8074</v>
      </c>
      <c r="F36" s="316" t="s">
        <v>8877</v>
      </c>
      <c r="G36" s="316" t="s">
        <v>8878</v>
      </c>
      <c r="H36" s="335">
        <v>43466</v>
      </c>
      <c r="I36" s="336">
        <v>43496</v>
      </c>
      <c r="J36" s="316" t="s">
        <v>8077</v>
      </c>
      <c r="K36" s="316" t="s">
        <v>8078</v>
      </c>
      <c r="L36" s="316" t="s">
        <v>8079</v>
      </c>
      <c r="M36" s="316" t="s">
        <v>8080</v>
      </c>
      <c r="N36" s="316" t="s">
        <v>8079</v>
      </c>
      <c r="O36" s="316" t="s">
        <v>8081</v>
      </c>
      <c r="P36" s="316" t="s">
        <v>8082</v>
      </c>
      <c r="Q36" s="316" t="s">
        <v>8083</v>
      </c>
      <c r="R36" s="316" t="s">
        <v>8079</v>
      </c>
      <c r="S36" s="316" t="s">
        <v>8080</v>
      </c>
      <c r="T36" s="316" t="s">
        <v>8084</v>
      </c>
      <c r="U36" s="316" t="s">
        <v>8085</v>
      </c>
      <c r="V36" s="316" t="s">
        <v>8079</v>
      </c>
      <c r="W36" s="316" t="s">
        <v>8080</v>
      </c>
      <c r="X36" s="316" t="s">
        <v>8086</v>
      </c>
      <c r="Y36" s="316" t="s">
        <v>8083</v>
      </c>
      <c r="Z36" s="316" t="s">
        <v>487</v>
      </c>
      <c r="AA36" s="327">
        <v>0</v>
      </c>
      <c r="AB36" s="369">
        <v>1200</v>
      </c>
      <c r="AC36" s="327">
        <v>0</v>
      </c>
      <c r="AD36" s="372">
        <v>1200</v>
      </c>
      <c r="AE36" s="313" t="s">
        <v>7578</v>
      </c>
      <c r="AF36" s="316" t="s">
        <v>7582</v>
      </c>
      <c r="AG36" s="314"/>
      <c r="AH36" s="315" t="s">
        <v>10881</v>
      </c>
      <c r="AI36" s="315" t="s">
        <v>10882</v>
      </c>
      <c r="AJ36" s="318">
        <v>43496</v>
      </c>
      <c r="AK36" s="316" t="s">
        <v>10883</v>
      </c>
      <c r="AL36" s="316" t="s">
        <v>9948</v>
      </c>
      <c r="AM36" s="316">
        <v>10589</v>
      </c>
      <c r="AN36" s="314"/>
      <c r="AO36" s="315" t="s">
        <v>7882</v>
      </c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6"/>
    </row>
    <row r="37" spans="1:58" ht="12.75" customHeight="1" x14ac:dyDescent="0.25">
      <c r="A37" s="316" t="s">
        <v>10808</v>
      </c>
      <c r="B37" s="316" t="s">
        <v>10204</v>
      </c>
      <c r="C37" s="315">
        <v>1936</v>
      </c>
      <c r="D37" s="316" t="s">
        <v>10809</v>
      </c>
      <c r="E37" s="316" t="s">
        <v>8074</v>
      </c>
      <c r="F37" s="316" t="s">
        <v>8877</v>
      </c>
      <c r="G37" s="316" t="s">
        <v>8878</v>
      </c>
      <c r="H37" s="335">
        <v>43466</v>
      </c>
      <c r="I37" s="336">
        <v>43496</v>
      </c>
      <c r="J37" s="316" t="s">
        <v>8077</v>
      </c>
      <c r="K37" s="316" t="s">
        <v>8078</v>
      </c>
      <c r="L37" s="316" t="s">
        <v>8079</v>
      </c>
      <c r="M37" s="316" t="s">
        <v>8080</v>
      </c>
      <c r="N37" s="316" t="s">
        <v>8079</v>
      </c>
      <c r="O37" s="316" t="s">
        <v>8081</v>
      </c>
      <c r="P37" s="316" t="s">
        <v>8082</v>
      </c>
      <c r="Q37" s="316" t="s">
        <v>8083</v>
      </c>
      <c r="R37" s="316" t="s">
        <v>8079</v>
      </c>
      <c r="S37" s="316" t="s">
        <v>8080</v>
      </c>
      <c r="T37" s="316" t="s">
        <v>8084</v>
      </c>
      <c r="U37" s="316" t="s">
        <v>8085</v>
      </c>
      <c r="V37" s="316" t="s">
        <v>8079</v>
      </c>
      <c r="W37" s="316" t="s">
        <v>8080</v>
      </c>
      <c r="X37" s="316" t="s">
        <v>8086</v>
      </c>
      <c r="Y37" s="316" t="s">
        <v>8083</v>
      </c>
      <c r="Z37" s="316" t="s">
        <v>487</v>
      </c>
      <c r="AA37" s="327">
        <v>0</v>
      </c>
      <c r="AB37" s="369">
        <v>271439.71999999997</v>
      </c>
      <c r="AC37" s="327">
        <v>0</v>
      </c>
      <c r="AD37" s="372">
        <v>271439.71999999997</v>
      </c>
      <c r="AE37" s="313" t="s">
        <v>7578</v>
      </c>
      <c r="AF37" s="316" t="s">
        <v>7582</v>
      </c>
      <c r="AG37" s="314"/>
      <c r="AH37" s="315" t="s">
        <v>10884</v>
      </c>
      <c r="AI37" s="315" t="s">
        <v>10885</v>
      </c>
      <c r="AJ37" s="318">
        <v>43496</v>
      </c>
      <c r="AK37" s="316" t="s">
        <v>10886</v>
      </c>
      <c r="AL37" s="316" t="s">
        <v>9003</v>
      </c>
      <c r="AM37" s="316">
        <v>12832</v>
      </c>
      <c r="AN37" s="314"/>
      <c r="AO37" s="315" t="s">
        <v>7882</v>
      </c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6"/>
    </row>
    <row r="38" spans="1:58" ht="12.75" customHeight="1" x14ac:dyDescent="0.25">
      <c r="A38" s="316" t="s">
        <v>10808</v>
      </c>
      <c r="B38" s="316" t="s">
        <v>10204</v>
      </c>
      <c r="C38" s="315">
        <v>1936</v>
      </c>
      <c r="D38" s="316" t="s">
        <v>10809</v>
      </c>
      <c r="E38" s="316" t="s">
        <v>8074</v>
      </c>
      <c r="F38" s="316" t="s">
        <v>8877</v>
      </c>
      <c r="G38" s="316" t="s">
        <v>8878</v>
      </c>
      <c r="H38" s="335">
        <v>43466</v>
      </c>
      <c r="I38" s="336">
        <v>43496</v>
      </c>
      <c r="J38" s="316" t="s">
        <v>8077</v>
      </c>
      <c r="K38" s="316" t="s">
        <v>8078</v>
      </c>
      <c r="L38" s="316" t="s">
        <v>8079</v>
      </c>
      <c r="M38" s="316" t="s">
        <v>8080</v>
      </c>
      <c r="N38" s="316" t="s">
        <v>8079</v>
      </c>
      <c r="O38" s="316" t="s">
        <v>8081</v>
      </c>
      <c r="P38" s="316" t="s">
        <v>8082</v>
      </c>
      <c r="Q38" s="316" t="s">
        <v>8083</v>
      </c>
      <c r="R38" s="316" t="s">
        <v>8079</v>
      </c>
      <c r="S38" s="316" t="s">
        <v>8080</v>
      </c>
      <c r="T38" s="316" t="s">
        <v>8084</v>
      </c>
      <c r="U38" s="316" t="s">
        <v>8085</v>
      </c>
      <c r="V38" s="316" t="s">
        <v>8079</v>
      </c>
      <c r="W38" s="316" t="s">
        <v>8080</v>
      </c>
      <c r="X38" s="316" t="s">
        <v>8086</v>
      </c>
      <c r="Y38" s="316" t="s">
        <v>8083</v>
      </c>
      <c r="Z38" s="316" t="s">
        <v>487</v>
      </c>
      <c r="AA38" s="327">
        <v>0</v>
      </c>
      <c r="AB38" s="369">
        <v>492962.22</v>
      </c>
      <c r="AC38" s="327">
        <v>0</v>
      </c>
      <c r="AD38" s="372">
        <v>492962.22</v>
      </c>
      <c r="AE38" s="313" t="s">
        <v>7578</v>
      </c>
      <c r="AF38" s="316" t="s">
        <v>7582</v>
      </c>
      <c r="AG38" s="314"/>
      <c r="AH38" s="315" t="s">
        <v>10887</v>
      </c>
      <c r="AI38" s="315" t="s">
        <v>10888</v>
      </c>
      <c r="AJ38" s="318">
        <v>43496</v>
      </c>
      <c r="AK38" s="316" t="s">
        <v>10889</v>
      </c>
      <c r="AL38" s="316" t="s">
        <v>7992</v>
      </c>
      <c r="AM38" s="316">
        <v>12840</v>
      </c>
      <c r="AN38" s="314"/>
      <c r="AO38" s="315" t="s">
        <v>7882</v>
      </c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6"/>
    </row>
    <row r="39" spans="1:58" ht="12.75" customHeight="1" x14ac:dyDescent="0.25">
      <c r="A39" s="316" t="s">
        <v>10808</v>
      </c>
      <c r="B39" s="316" t="s">
        <v>10204</v>
      </c>
      <c r="C39" s="315">
        <v>1936</v>
      </c>
      <c r="D39" s="316" t="s">
        <v>10809</v>
      </c>
      <c r="E39" s="316" t="s">
        <v>8074</v>
      </c>
      <c r="F39" s="316" t="s">
        <v>8877</v>
      </c>
      <c r="G39" s="316" t="s">
        <v>8878</v>
      </c>
      <c r="H39" s="335">
        <v>43466</v>
      </c>
      <c r="I39" s="336">
        <v>43496</v>
      </c>
      <c r="J39" s="316" t="s">
        <v>8077</v>
      </c>
      <c r="K39" s="316" t="s">
        <v>8078</v>
      </c>
      <c r="L39" s="316" t="s">
        <v>8079</v>
      </c>
      <c r="M39" s="316" t="s">
        <v>8080</v>
      </c>
      <c r="N39" s="316" t="s">
        <v>8079</v>
      </c>
      <c r="O39" s="316" t="s">
        <v>8081</v>
      </c>
      <c r="P39" s="316" t="s">
        <v>8082</v>
      </c>
      <c r="Q39" s="316" t="s">
        <v>8083</v>
      </c>
      <c r="R39" s="316" t="s">
        <v>8079</v>
      </c>
      <c r="S39" s="316" t="s">
        <v>8080</v>
      </c>
      <c r="T39" s="316" t="s">
        <v>8084</v>
      </c>
      <c r="U39" s="316" t="s">
        <v>8085</v>
      </c>
      <c r="V39" s="316" t="s">
        <v>8079</v>
      </c>
      <c r="W39" s="316" t="s">
        <v>8080</v>
      </c>
      <c r="X39" s="316" t="s">
        <v>8086</v>
      </c>
      <c r="Y39" s="316" t="s">
        <v>8083</v>
      </c>
      <c r="Z39" s="316" t="s">
        <v>487</v>
      </c>
      <c r="AA39" s="327">
        <v>0</v>
      </c>
      <c r="AB39" s="369">
        <v>6825</v>
      </c>
      <c r="AC39" s="327">
        <v>0</v>
      </c>
      <c r="AD39" s="372">
        <v>6825</v>
      </c>
      <c r="AE39" s="313" t="s">
        <v>7578</v>
      </c>
      <c r="AF39" s="316" t="s">
        <v>7582</v>
      </c>
      <c r="AG39" s="314"/>
      <c r="AH39" s="315" t="s">
        <v>10890</v>
      </c>
      <c r="AI39" s="315" t="s">
        <v>10891</v>
      </c>
      <c r="AJ39" s="318">
        <v>43496</v>
      </c>
      <c r="AK39" s="316" t="s">
        <v>10892</v>
      </c>
      <c r="AL39" s="316" t="s">
        <v>10893</v>
      </c>
      <c r="AM39" s="316">
        <v>12930</v>
      </c>
      <c r="AN39" s="314"/>
      <c r="AO39" s="315" t="s">
        <v>7882</v>
      </c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6"/>
    </row>
    <row r="40" spans="1:58" ht="12.75" customHeight="1" x14ac:dyDescent="0.25">
      <c r="A40" s="316" t="s">
        <v>10808</v>
      </c>
      <c r="B40" s="316" t="s">
        <v>10204</v>
      </c>
      <c r="C40" s="315">
        <v>1936</v>
      </c>
      <c r="D40" s="316" t="s">
        <v>10809</v>
      </c>
      <c r="E40" s="316" t="s">
        <v>8074</v>
      </c>
      <c r="F40" s="316" t="s">
        <v>8877</v>
      </c>
      <c r="G40" s="316" t="s">
        <v>8878</v>
      </c>
      <c r="H40" s="335">
        <v>43466</v>
      </c>
      <c r="I40" s="336">
        <v>43496</v>
      </c>
      <c r="J40" s="316" t="s">
        <v>8077</v>
      </c>
      <c r="K40" s="316" t="s">
        <v>8078</v>
      </c>
      <c r="L40" s="316" t="s">
        <v>8079</v>
      </c>
      <c r="M40" s="316" t="s">
        <v>8080</v>
      </c>
      <c r="N40" s="316" t="s">
        <v>8079</v>
      </c>
      <c r="O40" s="316" t="s">
        <v>8081</v>
      </c>
      <c r="P40" s="316" t="s">
        <v>8082</v>
      </c>
      <c r="Q40" s="316" t="s">
        <v>8083</v>
      </c>
      <c r="R40" s="316" t="s">
        <v>8079</v>
      </c>
      <c r="S40" s="316" t="s">
        <v>8080</v>
      </c>
      <c r="T40" s="316" t="s">
        <v>8084</v>
      </c>
      <c r="U40" s="316" t="s">
        <v>8085</v>
      </c>
      <c r="V40" s="316" t="s">
        <v>8079</v>
      </c>
      <c r="W40" s="316" t="s">
        <v>8080</v>
      </c>
      <c r="X40" s="316" t="s">
        <v>8086</v>
      </c>
      <c r="Y40" s="316" t="s">
        <v>8083</v>
      </c>
      <c r="Z40" s="316" t="s">
        <v>487</v>
      </c>
      <c r="AA40" s="327">
        <v>0</v>
      </c>
      <c r="AB40" s="369">
        <v>5133.93</v>
      </c>
      <c r="AC40" s="327">
        <v>0</v>
      </c>
      <c r="AD40" s="372">
        <v>5133.93</v>
      </c>
      <c r="AE40" s="313" t="s">
        <v>7578</v>
      </c>
      <c r="AF40" s="316" t="s">
        <v>7582</v>
      </c>
      <c r="AG40" s="314"/>
      <c r="AH40" s="315" t="s">
        <v>10894</v>
      </c>
      <c r="AI40" s="315" t="s">
        <v>10895</v>
      </c>
      <c r="AJ40" s="318">
        <v>43496</v>
      </c>
      <c r="AK40" s="316" t="s">
        <v>10896</v>
      </c>
      <c r="AL40" s="316" t="s">
        <v>10897</v>
      </c>
      <c r="AM40" s="316">
        <v>12862</v>
      </c>
      <c r="AN40" s="314"/>
      <c r="AO40" s="315" t="s">
        <v>7882</v>
      </c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6"/>
    </row>
    <row r="41" spans="1:58" ht="12.75" customHeight="1" x14ac:dyDescent="0.25">
      <c r="A41" s="316" t="s">
        <v>10808</v>
      </c>
      <c r="B41" s="316" t="s">
        <v>10204</v>
      </c>
      <c r="C41" s="315">
        <v>1936</v>
      </c>
      <c r="D41" s="316" t="s">
        <v>10809</v>
      </c>
      <c r="E41" s="316" t="s">
        <v>8074</v>
      </c>
      <c r="F41" s="316" t="s">
        <v>8877</v>
      </c>
      <c r="G41" s="316" t="s">
        <v>8878</v>
      </c>
      <c r="H41" s="335">
        <v>43466</v>
      </c>
      <c r="I41" s="336">
        <v>43496</v>
      </c>
      <c r="J41" s="316" t="s">
        <v>8077</v>
      </c>
      <c r="K41" s="316" t="s">
        <v>8078</v>
      </c>
      <c r="L41" s="316" t="s">
        <v>8079</v>
      </c>
      <c r="M41" s="316" t="s">
        <v>8080</v>
      </c>
      <c r="N41" s="316" t="s">
        <v>8079</v>
      </c>
      <c r="O41" s="316" t="s">
        <v>8081</v>
      </c>
      <c r="P41" s="316" t="s">
        <v>8082</v>
      </c>
      <c r="Q41" s="316" t="s">
        <v>8083</v>
      </c>
      <c r="R41" s="316" t="s">
        <v>8079</v>
      </c>
      <c r="S41" s="316" t="s">
        <v>8080</v>
      </c>
      <c r="T41" s="316" t="s">
        <v>8084</v>
      </c>
      <c r="U41" s="316" t="s">
        <v>8085</v>
      </c>
      <c r="V41" s="316" t="s">
        <v>8079</v>
      </c>
      <c r="W41" s="316" t="s">
        <v>8080</v>
      </c>
      <c r="X41" s="316" t="s">
        <v>8086</v>
      </c>
      <c r="Y41" s="316" t="s">
        <v>8083</v>
      </c>
      <c r="Z41" s="316" t="s">
        <v>487</v>
      </c>
      <c r="AA41" s="327">
        <v>0</v>
      </c>
      <c r="AB41" s="369">
        <v>4563.26</v>
      </c>
      <c r="AC41" s="327">
        <v>0</v>
      </c>
      <c r="AD41" s="372">
        <v>4563.26</v>
      </c>
      <c r="AE41" s="313" t="s">
        <v>7578</v>
      </c>
      <c r="AF41" s="316" t="s">
        <v>7582</v>
      </c>
      <c r="AG41" s="314"/>
      <c r="AH41" s="315" t="s">
        <v>10898</v>
      </c>
      <c r="AI41" s="315" t="s">
        <v>10899</v>
      </c>
      <c r="AJ41" s="318">
        <v>43496</v>
      </c>
      <c r="AK41" s="316" t="s">
        <v>10900</v>
      </c>
      <c r="AL41" s="316" t="s">
        <v>10901</v>
      </c>
      <c r="AM41" s="316">
        <v>12904</v>
      </c>
      <c r="AN41" s="314"/>
      <c r="AO41" s="315" t="s">
        <v>7882</v>
      </c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314"/>
      <c r="BC41" s="314"/>
      <c r="BD41" s="314"/>
      <c r="BE41" s="314"/>
      <c r="BF41" s="316"/>
    </row>
    <row r="42" spans="1:58" ht="12.75" customHeight="1" x14ac:dyDescent="0.25">
      <c r="A42" s="316" t="s">
        <v>10808</v>
      </c>
      <c r="B42" s="316" t="s">
        <v>10204</v>
      </c>
      <c r="C42" s="315">
        <v>1936</v>
      </c>
      <c r="D42" s="316" t="s">
        <v>10809</v>
      </c>
      <c r="E42" s="316" t="s">
        <v>8074</v>
      </c>
      <c r="F42" s="316" t="s">
        <v>8877</v>
      </c>
      <c r="G42" s="316" t="s">
        <v>8878</v>
      </c>
      <c r="H42" s="335">
        <v>43466</v>
      </c>
      <c r="I42" s="336">
        <v>43496</v>
      </c>
      <c r="J42" s="316" t="s">
        <v>8077</v>
      </c>
      <c r="K42" s="316" t="s">
        <v>8078</v>
      </c>
      <c r="L42" s="316" t="s">
        <v>8079</v>
      </c>
      <c r="M42" s="316" t="s">
        <v>8080</v>
      </c>
      <c r="N42" s="316" t="s">
        <v>8079</v>
      </c>
      <c r="O42" s="316" t="s">
        <v>8081</v>
      </c>
      <c r="P42" s="316" t="s">
        <v>8082</v>
      </c>
      <c r="Q42" s="316" t="s">
        <v>8083</v>
      </c>
      <c r="R42" s="316" t="s">
        <v>8079</v>
      </c>
      <c r="S42" s="316" t="s">
        <v>8080</v>
      </c>
      <c r="T42" s="316" t="s">
        <v>8084</v>
      </c>
      <c r="U42" s="316" t="s">
        <v>8085</v>
      </c>
      <c r="V42" s="316" t="s">
        <v>8079</v>
      </c>
      <c r="W42" s="316" t="s">
        <v>8080</v>
      </c>
      <c r="X42" s="316" t="s">
        <v>8086</v>
      </c>
      <c r="Y42" s="316" t="s">
        <v>8083</v>
      </c>
      <c r="Z42" s="316" t="s">
        <v>487</v>
      </c>
      <c r="AA42" s="327">
        <v>0</v>
      </c>
      <c r="AB42" s="369">
        <v>5285.71</v>
      </c>
      <c r="AC42" s="327">
        <v>0</v>
      </c>
      <c r="AD42" s="372">
        <v>5285.71</v>
      </c>
      <c r="AE42" s="313" t="s">
        <v>7578</v>
      </c>
      <c r="AF42" s="316" t="s">
        <v>7582</v>
      </c>
      <c r="AG42" s="314"/>
      <c r="AH42" s="315" t="s">
        <v>10902</v>
      </c>
      <c r="AI42" s="315" t="s">
        <v>10903</v>
      </c>
      <c r="AJ42" s="318">
        <v>43496</v>
      </c>
      <c r="AK42" s="316" t="s">
        <v>10904</v>
      </c>
      <c r="AL42" s="316" t="s">
        <v>10905</v>
      </c>
      <c r="AM42" s="316">
        <v>12974</v>
      </c>
      <c r="AN42" s="314"/>
      <c r="AO42" s="315" t="s">
        <v>7882</v>
      </c>
      <c r="AP42" s="314"/>
      <c r="AQ42" s="314"/>
      <c r="AR42" s="314"/>
      <c r="AS42" s="314"/>
      <c r="AT42" s="314"/>
      <c r="AU42" s="314"/>
      <c r="AV42" s="314"/>
      <c r="AW42" s="314"/>
      <c r="AX42" s="314"/>
      <c r="AY42" s="314"/>
      <c r="AZ42" s="314"/>
      <c r="BA42" s="314"/>
      <c r="BB42" s="314"/>
      <c r="BC42" s="314"/>
      <c r="BD42" s="314"/>
      <c r="BE42" s="314"/>
      <c r="BF42" s="316"/>
    </row>
    <row r="43" spans="1:58" ht="12.75" customHeight="1" x14ac:dyDescent="0.25">
      <c r="A43" s="316" t="s">
        <v>10808</v>
      </c>
      <c r="B43" s="316" t="s">
        <v>10204</v>
      </c>
      <c r="C43" s="315">
        <v>1936</v>
      </c>
      <c r="D43" s="316" t="s">
        <v>10809</v>
      </c>
      <c r="E43" s="316" t="s">
        <v>8074</v>
      </c>
      <c r="F43" s="316" t="s">
        <v>8877</v>
      </c>
      <c r="G43" s="316" t="s">
        <v>8878</v>
      </c>
      <c r="H43" s="335">
        <v>43466</v>
      </c>
      <c r="I43" s="336">
        <v>43496</v>
      </c>
      <c r="J43" s="316" t="s">
        <v>8077</v>
      </c>
      <c r="K43" s="316" t="s">
        <v>8078</v>
      </c>
      <c r="L43" s="316" t="s">
        <v>8079</v>
      </c>
      <c r="M43" s="316" t="s">
        <v>8080</v>
      </c>
      <c r="N43" s="316" t="s">
        <v>8079</v>
      </c>
      <c r="O43" s="316" t="s">
        <v>8081</v>
      </c>
      <c r="P43" s="316" t="s">
        <v>8082</v>
      </c>
      <c r="Q43" s="316" t="s">
        <v>8083</v>
      </c>
      <c r="R43" s="316" t="s">
        <v>8079</v>
      </c>
      <c r="S43" s="316" t="s">
        <v>8080</v>
      </c>
      <c r="T43" s="316" t="s">
        <v>8084</v>
      </c>
      <c r="U43" s="316" t="s">
        <v>8085</v>
      </c>
      <c r="V43" s="316" t="s">
        <v>8079</v>
      </c>
      <c r="W43" s="316" t="s">
        <v>8080</v>
      </c>
      <c r="X43" s="316" t="s">
        <v>8086</v>
      </c>
      <c r="Y43" s="316" t="s">
        <v>8083</v>
      </c>
      <c r="Z43" s="316" t="s">
        <v>487</v>
      </c>
      <c r="AA43" s="327">
        <v>0</v>
      </c>
      <c r="AB43" s="369">
        <v>5347.1</v>
      </c>
      <c r="AC43" s="327">
        <v>0</v>
      </c>
      <c r="AD43" s="372">
        <v>5347.1</v>
      </c>
      <c r="AE43" s="313" t="s">
        <v>7578</v>
      </c>
      <c r="AF43" s="316" t="s">
        <v>7582</v>
      </c>
      <c r="AG43" s="314"/>
      <c r="AH43" s="315" t="s">
        <v>10906</v>
      </c>
      <c r="AI43" s="315" t="s">
        <v>10907</v>
      </c>
      <c r="AJ43" s="318">
        <v>43496</v>
      </c>
      <c r="AK43" s="316" t="s">
        <v>10908</v>
      </c>
      <c r="AL43" s="316" t="s">
        <v>10909</v>
      </c>
      <c r="AM43" s="316">
        <v>12908</v>
      </c>
      <c r="AN43" s="314"/>
      <c r="AO43" s="315" t="s">
        <v>7882</v>
      </c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314"/>
      <c r="BC43" s="314"/>
      <c r="BD43" s="314"/>
      <c r="BE43" s="314"/>
      <c r="BF43" s="316"/>
    </row>
    <row r="44" spans="1:58" ht="12.75" customHeight="1" x14ac:dyDescent="0.25">
      <c r="A44" s="316" t="s">
        <v>10808</v>
      </c>
      <c r="B44" s="316" t="s">
        <v>10204</v>
      </c>
      <c r="C44" s="315">
        <v>1936</v>
      </c>
      <c r="D44" s="316" t="s">
        <v>10809</v>
      </c>
      <c r="E44" s="316" t="s">
        <v>8074</v>
      </c>
      <c r="F44" s="316" t="s">
        <v>8877</v>
      </c>
      <c r="G44" s="316" t="s">
        <v>8878</v>
      </c>
      <c r="H44" s="335">
        <v>43466</v>
      </c>
      <c r="I44" s="336">
        <v>43496</v>
      </c>
      <c r="J44" s="316" t="s">
        <v>8077</v>
      </c>
      <c r="K44" s="316" t="s">
        <v>8078</v>
      </c>
      <c r="L44" s="316" t="s">
        <v>8079</v>
      </c>
      <c r="M44" s="316" t="s">
        <v>8080</v>
      </c>
      <c r="N44" s="316" t="s">
        <v>8079</v>
      </c>
      <c r="O44" s="316" t="s">
        <v>8081</v>
      </c>
      <c r="P44" s="316" t="s">
        <v>8082</v>
      </c>
      <c r="Q44" s="316" t="s">
        <v>8083</v>
      </c>
      <c r="R44" s="316" t="s">
        <v>8079</v>
      </c>
      <c r="S44" s="316" t="s">
        <v>8080</v>
      </c>
      <c r="T44" s="316" t="s">
        <v>8084</v>
      </c>
      <c r="U44" s="316" t="s">
        <v>8085</v>
      </c>
      <c r="V44" s="316" t="s">
        <v>8079</v>
      </c>
      <c r="W44" s="316" t="s">
        <v>8080</v>
      </c>
      <c r="X44" s="316" t="s">
        <v>8086</v>
      </c>
      <c r="Y44" s="316" t="s">
        <v>8083</v>
      </c>
      <c r="Z44" s="316" t="s">
        <v>487</v>
      </c>
      <c r="AA44" s="327">
        <v>0</v>
      </c>
      <c r="AB44" s="369">
        <v>5464.57</v>
      </c>
      <c r="AC44" s="327">
        <v>0</v>
      </c>
      <c r="AD44" s="372">
        <v>5464.57</v>
      </c>
      <c r="AE44" s="313" t="s">
        <v>7578</v>
      </c>
      <c r="AF44" s="316" t="s">
        <v>7582</v>
      </c>
      <c r="AG44" s="314"/>
      <c r="AH44" s="315" t="s">
        <v>10910</v>
      </c>
      <c r="AI44" s="315" t="s">
        <v>10911</v>
      </c>
      <c r="AJ44" s="318">
        <v>43496</v>
      </c>
      <c r="AK44" s="316" t="s">
        <v>10912</v>
      </c>
      <c r="AL44" s="316" t="s">
        <v>10913</v>
      </c>
      <c r="AM44" s="316">
        <v>12947</v>
      </c>
      <c r="AN44" s="314"/>
      <c r="AO44" s="315" t="s">
        <v>7882</v>
      </c>
      <c r="AP44" s="314"/>
      <c r="AQ44" s="314"/>
      <c r="AR44" s="314"/>
      <c r="AS44" s="314"/>
      <c r="AT44" s="314"/>
      <c r="AU44" s="314"/>
      <c r="AV44" s="314"/>
      <c r="AW44" s="314"/>
      <c r="AX44" s="314"/>
      <c r="AY44" s="314"/>
      <c r="AZ44" s="314"/>
      <c r="BA44" s="314"/>
      <c r="BB44" s="314"/>
      <c r="BC44" s="314"/>
      <c r="BD44" s="314"/>
      <c r="BE44" s="314"/>
      <c r="BF44" s="316"/>
    </row>
    <row r="45" spans="1:58" ht="12.75" customHeight="1" x14ac:dyDescent="0.25">
      <c r="A45" s="316" t="s">
        <v>10808</v>
      </c>
      <c r="B45" s="316" t="s">
        <v>10204</v>
      </c>
      <c r="C45" s="315">
        <v>1936</v>
      </c>
      <c r="D45" s="316" t="s">
        <v>10809</v>
      </c>
      <c r="E45" s="316" t="s">
        <v>8074</v>
      </c>
      <c r="F45" s="316" t="s">
        <v>8877</v>
      </c>
      <c r="G45" s="316" t="s">
        <v>8878</v>
      </c>
      <c r="H45" s="335">
        <v>43466</v>
      </c>
      <c r="I45" s="336">
        <v>43496</v>
      </c>
      <c r="J45" s="316" t="s">
        <v>8077</v>
      </c>
      <c r="K45" s="316" t="s">
        <v>8078</v>
      </c>
      <c r="L45" s="316" t="s">
        <v>8079</v>
      </c>
      <c r="M45" s="316" t="s">
        <v>8080</v>
      </c>
      <c r="N45" s="316" t="s">
        <v>8079</v>
      </c>
      <c r="O45" s="316" t="s">
        <v>8081</v>
      </c>
      <c r="P45" s="316" t="s">
        <v>8082</v>
      </c>
      <c r="Q45" s="316" t="s">
        <v>8083</v>
      </c>
      <c r="R45" s="316" t="s">
        <v>8079</v>
      </c>
      <c r="S45" s="316" t="s">
        <v>8080</v>
      </c>
      <c r="T45" s="316" t="s">
        <v>8084</v>
      </c>
      <c r="U45" s="316" t="s">
        <v>8085</v>
      </c>
      <c r="V45" s="316" t="s">
        <v>8079</v>
      </c>
      <c r="W45" s="316" t="s">
        <v>8080</v>
      </c>
      <c r="X45" s="316" t="s">
        <v>8086</v>
      </c>
      <c r="Y45" s="316" t="s">
        <v>8083</v>
      </c>
      <c r="Z45" s="316" t="s">
        <v>487</v>
      </c>
      <c r="AA45" s="327">
        <v>0</v>
      </c>
      <c r="AB45" s="369">
        <v>2000</v>
      </c>
      <c r="AC45" s="327">
        <v>0</v>
      </c>
      <c r="AD45" s="372">
        <v>2000</v>
      </c>
      <c r="AE45" s="313" t="s">
        <v>7578</v>
      </c>
      <c r="AF45" s="316" t="s">
        <v>7582</v>
      </c>
      <c r="AG45" s="314"/>
      <c r="AH45" s="315" t="s">
        <v>10914</v>
      </c>
      <c r="AI45" s="315" t="s">
        <v>10915</v>
      </c>
      <c r="AJ45" s="318">
        <v>43496</v>
      </c>
      <c r="AK45" s="316" t="s">
        <v>10916</v>
      </c>
      <c r="AL45" s="316" t="s">
        <v>8007</v>
      </c>
      <c r="AM45" s="316">
        <v>13445</v>
      </c>
      <c r="AN45" s="314"/>
      <c r="AO45" s="315" t="s">
        <v>7882</v>
      </c>
      <c r="AP45" s="314"/>
      <c r="AQ45" s="314"/>
      <c r="AR45" s="314"/>
      <c r="AS45" s="314"/>
      <c r="AT45" s="314"/>
      <c r="AU45" s="314"/>
      <c r="AV45" s="314"/>
      <c r="AW45" s="314"/>
      <c r="AX45" s="314"/>
      <c r="AY45" s="314"/>
      <c r="AZ45" s="314"/>
      <c r="BA45" s="314"/>
      <c r="BB45" s="314"/>
      <c r="BC45" s="314"/>
      <c r="BD45" s="314"/>
      <c r="BE45" s="314"/>
      <c r="BF45" s="316"/>
    </row>
    <row r="46" spans="1:58" ht="12.75" customHeight="1" x14ac:dyDescent="0.25">
      <c r="A46" s="316" t="s">
        <v>10808</v>
      </c>
      <c r="B46" s="316" t="s">
        <v>10204</v>
      </c>
      <c r="C46" s="315">
        <v>1936</v>
      </c>
      <c r="D46" s="316" t="s">
        <v>10809</v>
      </c>
      <c r="E46" s="316" t="s">
        <v>8074</v>
      </c>
      <c r="F46" s="316" t="s">
        <v>8877</v>
      </c>
      <c r="G46" s="316" t="s">
        <v>8878</v>
      </c>
      <c r="H46" s="335">
        <v>43466</v>
      </c>
      <c r="I46" s="336">
        <v>43496</v>
      </c>
      <c r="J46" s="316" t="s">
        <v>8077</v>
      </c>
      <c r="K46" s="316" t="s">
        <v>8078</v>
      </c>
      <c r="L46" s="316" t="s">
        <v>8079</v>
      </c>
      <c r="M46" s="316" t="s">
        <v>8080</v>
      </c>
      <c r="N46" s="316" t="s">
        <v>8079</v>
      </c>
      <c r="O46" s="316" t="s">
        <v>8081</v>
      </c>
      <c r="P46" s="316" t="s">
        <v>8082</v>
      </c>
      <c r="Q46" s="316" t="s">
        <v>8083</v>
      </c>
      <c r="R46" s="316" t="s">
        <v>8079</v>
      </c>
      <c r="S46" s="316" t="s">
        <v>8080</v>
      </c>
      <c r="T46" s="316" t="s">
        <v>8084</v>
      </c>
      <c r="U46" s="316" t="s">
        <v>8085</v>
      </c>
      <c r="V46" s="316" t="s">
        <v>8079</v>
      </c>
      <c r="W46" s="316" t="s">
        <v>8080</v>
      </c>
      <c r="X46" s="316" t="s">
        <v>8086</v>
      </c>
      <c r="Y46" s="316" t="s">
        <v>8083</v>
      </c>
      <c r="Z46" s="316" t="s">
        <v>487</v>
      </c>
      <c r="AA46" s="327">
        <v>0</v>
      </c>
      <c r="AB46" s="369">
        <v>6000</v>
      </c>
      <c r="AC46" s="327">
        <v>0</v>
      </c>
      <c r="AD46" s="372">
        <v>6000</v>
      </c>
      <c r="AE46" s="313" t="s">
        <v>7578</v>
      </c>
      <c r="AF46" s="316" t="s">
        <v>7582</v>
      </c>
      <c r="AG46" s="314"/>
      <c r="AH46" s="315" t="s">
        <v>10917</v>
      </c>
      <c r="AI46" s="315" t="s">
        <v>10918</v>
      </c>
      <c r="AJ46" s="318">
        <v>43496</v>
      </c>
      <c r="AK46" s="316" t="s">
        <v>10919</v>
      </c>
      <c r="AL46" s="316" t="s">
        <v>7988</v>
      </c>
      <c r="AM46" s="316">
        <v>11274</v>
      </c>
      <c r="AN46" s="314"/>
      <c r="AO46" s="315" t="s">
        <v>7882</v>
      </c>
      <c r="AP46" s="314"/>
      <c r="AQ46" s="314"/>
      <c r="AR46" s="314"/>
      <c r="AS46" s="314"/>
      <c r="AT46" s="314"/>
      <c r="AU46" s="314"/>
      <c r="AV46" s="314"/>
      <c r="AW46" s="314"/>
      <c r="AX46" s="314"/>
      <c r="AY46" s="314"/>
      <c r="AZ46" s="314"/>
      <c r="BA46" s="314"/>
      <c r="BB46" s="314"/>
      <c r="BC46" s="314"/>
      <c r="BD46" s="314"/>
      <c r="BE46" s="314"/>
      <c r="BF46" s="316"/>
    </row>
    <row r="47" spans="1:58" ht="12.75" customHeight="1" x14ac:dyDescent="0.25">
      <c r="A47" s="316" t="s">
        <v>10808</v>
      </c>
      <c r="B47" s="316" t="s">
        <v>10204</v>
      </c>
      <c r="C47" s="315">
        <v>1936</v>
      </c>
      <c r="D47" s="316" t="s">
        <v>10809</v>
      </c>
      <c r="E47" s="316" t="s">
        <v>8074</v>
      </c>
      <c r="F47" s="316" t="s">
        <v>8877</v>
      </c>
      <c r="G47" s="316" t="s">
        <v>8878</v>
      </c>
      <c r="H47" s="335">
        <v>43466</v>
      </c>
      <c r="I47" s="336">
        <v>43496</v>
      </c>
      <c r="J47" s="316" t="s">
        <v>8077</v>
      </c>
      <c r="K47" s="316" t="s">
        <v>8078</v>
      </c>
      <c r="L47" s="316" t="s">
        <v>8079</v>
      </c>
      <c r="M47" s="316" t="s">
        <v>8080</v>
      </c>
      <c r="N47" s="316" t="s">
        <v>8079</v>
      </c>
      <c r="O47" s="316" t="s">
        <v>8081</v>
      </c>
      <c r="P47" s="316" t="s">
        <v>8082</v>
      </c>
      <c r="Q47" s="316" t="s">
        <v>8083</v>
      </c>
      <c r="R47" s="316" t="s">
        <v>8079</v>
      </c>
      <c r="S47" s="316" t="s">
        <v>8080</v>
      </c>
      <c r="T47" s="316" t="s">
        <v>8084</v>
      </c>
      <c r="U47" s="316" t="s">
        <v>8085</v>
      </c>
      <c r="V47" s="316" t="s">
        <v>8079</v>
      </c>
      <c r="W47" s="316" t="s">
        <v>8080</v>
      </c>
      <c r="X47" s="316" t="s">
        <v>8086</v>
      </c>
      <c r="Y47" s="316" t="s">
        <v>8083</v>
      </c>
      <c r="Z47" s="316" t="s">
        <v>487</v>
      </c>
      <c r="AA47" s="327">
        <v>0</v>
      </c>
      <c r="AB47" s="369">
        <v>39390</v>
      </c>
      <c r="AC47" s="327">
        <v>0</v>
      </c>
      <c r="AD47" s="372">
        <v>39390</v>
      </c>
      <c r="AE47" s="313" t="s">
        <v>7578</v>
      </c>
      <c r="AF47" s="316" t="s">
        <v>7582</v>
      </c>
      <c r="AG47" s="314"/>
      <c r="AH47" s="315" t="s">
        <v>10920</v>
      </c>
      <c r="AI47" s="315" t="s">
        <v>10921</v>
      </c>
      <c r="AJ47" s="318">
        <v>43496</v>
      </c>
      <c r="AK47" s="316" t="s">
        <v>10922</v>
      </c>
      <c r="AL47" s="316" t="s">
        <v>7988</v>
      </c>
      <c r="AM47" s="316">
        <v>11274</v>
      </c>
      <c r="AN47" s="314"/>
      <c r="AO47" s="315" t="s">
        <v>7882</v>
      </c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314"/>
      <c r="BC47" s="314"/>
      <c r="BD47" s="314"/>
      <c r="BE47" s="314"/>
      <c r="BF47" s="316"/>
    </row>
    <row r="48" spans="1:58" ht="12.75" customHeight="1" x14ac:dyDescent="0.25">
      <c r="A48" s="316" t="s">
        <v>10808</v>
      </c>
      <c r="B48" s="316" t="s">
        <v>10204</v>
      </c>
      <c r="C48" s="315">
        <v>1936</v>
      </c>
      <c r="D48" s="316" t="s">
        <v>10809</v>
      </c>
      <c r="E48" s="316" t="s">
        <v>8074</v>
      </c>
      <c r="F48" s="316" t="s">
        <v>8877</v>
      </c>
      <c r="G48" s="316" t="s">
        <v>8878</v>
      </c>
      <c r="H48" s="335">
        <v>43466</v>
      </c>
      <c r="I48" s="336">
        <v>43496</v>
      </c>
      <c r="J48" s="316" t="s">
        <v>8077</v>
      </c>
      <c r="K48" s="316" t="s">
        <v>8078</v>
      </c>
      <c r="L48" s="316" t="s">
        <v>8079</v>
      </c>
      <c r="M48" s="316" t="s">
        <v>8080</v>
      </c>
      <c r="N48" s="316" t="s">
        <v>8079</v>
      </c>
      <c r="O48" s="316" t="s">
        <v>8081</v>
      </c>
      <c r="P48" s="316" t="s">
        <v>8082</v>
      </c>
      <c r="Q48" s="316" t="s">
        <v>8083</v>
      </c>
      <c r="R48" s="316" t="s">
        <v>8079</v>
      </c>
      <c r="S48" s="316" t="s">
        <v>8080</v>
      </c>
      <c r="T48" s="316" t="s">
        <v>8084</v>
      </c>
      <c r="U48" s="316" t="s">
        <v>8085</v>
      </c>
      <c r="V48" s="316" t="s">
        <v>8079</v>
      </c>
      <c r="W48" s="316" t="s">
        <v>8080</v>
      </c>
      <c r="X48" s="316" t="s">
        <v>8086</v>
      </c>
      <c r="Y48" s="316" t="s">
        <v>8083</v>
      </c>
      <c r="Z48" s="316" t="s">
        <v>487</v>
      </c>
      <c r="AA48" s="327">
        <v>0</v>
      </c>
      <c r="AB48" s="369">
        <v>53465.63</v>
      </c>
      <c r="AC48" s="327">
        <v>0</v>
      </c>
      <c r="AD48" s="372">
        <v>53465.63</v>
      </c>
      <c r="AE48" s="313" t="s">
        <v>7578</v>
      </c>
      <c r="AF48" s="316" t="s">
        <v>7582</v>
      </c>
      <c r="AG48" s="314"/>
      <c r="AH48" s="315" t="s">
        <v>10923</v>
      </c>
      <c r="AI48" s="315" t="s">
        <v>10924</v>
      </c>
      <c r="AJ48" s="318">
        <v>43496</v>
      </c>
      <c r="AK48" s="314"/>
      <c r="AL48" s="316" t="s">
        <v>8882</v>
      </c>
      <c r="AM48" s="316">
        <v>10285</v>
      </c>
      <c r="AN48" s="314"/>
      <c r="AO48" s="315" t="s">
        <v>7882</v>
      </c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314"/>
      <c r="BB48" s="314"/>
      <c r="BC48" s="314"/>
      <c r="BD48" s="314"/>
      <c r="BE48" s="314"/>
      <c r="BF48" s="316"/>
    </row>
    <row r="49" spans="1:58" ht="12.75" customHeight="1" x14ac:dyDescent="0.25">
      <c r="A49" s="316" t="s">
        <v>10808</v>
      </c>
      <c r="B49" s="316" t="s">
        <v>10204</v>
      </c>
      <c r="C49" s="315">
        <v>1936</v>
      </c>
      <c r="D49" s="316" t="s">
        <v>10809</v>
      </c>
      <c r="E49" s="316" t="s">
        <v>8074</v>
      </c>
      <c r="F49" s="316" t="s">
        <v>8877</v>
      </c>
      <c r="G49" s="316" t="s">
        <v>8878</v>
      </c>
      <c r="H49" s="335">
        <v>43466</v>
      </c>
      <c r="I49" s="336">
        <v>43496</v>
      </c>
      <c r="J49" s="316" t="s">
        <v>8077</v>
      </c>
      <c r="K49" s="316" t="s">
        <v>8078</v>
      </c>
      <c r="L49" s="316" t="s">
        <v>8079</v>
      </c>
      <c r="M49" s="316" t="s">
        <v>8080</v>
      </c>
      <c r="N49" s="316" t="s">
        <v>8079</v>
      </c>
      <c r="O49" s="316" t="s">
        <v>8081</v>
      </c>
      <c r="P49" s="316" t="s">
        <v>8082</v>
      </c>
      <c r="Q49" s="316" t="s">
        <v>8083</v>
      </c>
      <c r="R49" s="316" t="s">
        <v>8079</v>
      </c>
      <c r="S49" s="316" t="s">
        <v>8080</v>
      </c>
      <c r="T49" s="316" t="s">
        <v>8084</v>
      </c>
      <c r="U49" s="316" t="s">
        <v>8085</v>
      </c>
      <c r="V49" s="316" t="s">
        <v>8079</v>
      </c>
      <c r="W49" s="316" t="s">
        <v>8080</v>
      </c>
      <c r="X49" s="316" t="s">
        <v>8086</v>
      </c>
      <c r="Y49" s="316" t="s">
        <v>8083</v>
      </c>
      <c r="Z49" s="316" t="s">
        <v>487</v>
      </c>
      <c r="AA49" s="327">
        <v>0</v>
      </c>
      <c r="AB49" s="369">
        <v>149641.29</v>
      </c>
      <c r="AC49" s="327">
        <v>0</v>
      </c>
      <c r="AD49" s="372">
        <v>149641.29</v>
      </c>
      <c r="AE49" s="313" t="s">
        <v>7578</v>
      </c>
      <c r="AF49" s="316" t="s">
        <v>7582</v>
      </c>
      <c r="AG49" s="314"/>
      <c r="AH49" s="315" t="s">
        <v>10925</v>
      </c>
      <c r="AI49" s="315" t="s">
        <v>10926</v>
      </c>
      <c r="AJ49" s="318">
        <v>43496</v>
      </c>
      <c r="AK49" s="316" t="s">
        <v>10927</v>
      </c>
      <c r="AL49" s="316" t="s">
        <v>7992</v>
      </c>
      <c r="AM49" s="316">
        <v>12840</v>
      </c>
      <c r="AN49" s="314"/>
      <c r="AO49" s="315" t="s">
        <v>7882</v>
      </c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314"/>
      <c r="BB49" s="314"/>
      <c r="BC49" s="314"/>
      <c r="BD49" s="314"/>
      <c r="BE49" s="314"/>
      <c r="BF49" s="316"/>
    </row>
    <row r="50" spans="1:58" ht="13.15" customHeight="1" x14ac:dyDescent="0.25">
      <c r="A50" s="316" t="s">
        <v>11073</v>
      </c>
      <c r="B50" s="316" t="s">
        <v>10253</v>
      </c>
      <c r="C50" s="315">
        <v>4109</v>
      </c>
      <c r="D50" s="316" t="s">
        <v>11074</v>
      </c>
      <c r="E50" s="316" t="s">
        <v>8074</v>
      </c>
      <c r="F50" s="316" t="s">
        <v>8075</v>
      </c>
      <c r="G50" s="316" t="s">
        <v>8076</v>
      </c>
      <c r="H50" s="335">
        <v>43466</v>
      </c>
      <c r="I50" s="336">
        <v>43496</v>
      </c>
      <c r="J50" s="316" t="s">
        <v>8077</v>
      </c>
      <c r="K50" s="316" t="s">
        <v>8078</v>
      </c>
      <c r="L50" s="316" t="s">
        <v>8079</v>
      </c>
      <c r="M50" s="316" t="s">
        <v>8080</v>
      </c>
      <c r="N50" s="316" t="s">
        <v>8079</v>
      </c>
      <c r="O50" s="316" t="s">
        <v>8081</v>
      </c>
      <c r="P50" s="316" t="s">
        <v>8082</v>
      </c>
      <c r="Q50" s="316" t="s">
        <v>8083</v>
      </c>
      <c r="R50" s="316" t="s">
        <v>8079</v>
      </c>
      <c r="S50" s="316" t="s">
        <v>8080</v>
      </c>
      <c r="T50" s="316" t="s">
        <v>8084</v>
      </c>
      <c r="U50" s="316" t="s">
        <v>8085</v>
      </c>
      <c r="V50" s="316" t="s">
        <v>8079</v>
      </c>
      <c r="W50" s="316" t="s">
        <v>8080</v>
      </c>
      <c r="X50" s="316" t="s">
        <v>8086</v>
      </c>
      <c r="Y50" s="316" t="s">
        <v>8083</v>
      </c>
      <c r="Z50" s="316" t="s">
        <v>487</v>
      </c>
      <c r="AA50" s="327">
        <v>374196.98</v>
      </c>
      <c r="AB50" s="369">
        <v>0</v>
      </c>
      <c r="AC50" s="372">
        <v>374196.98</v>
      </c>
      <c r="AD50" s="327">
        <v>0</v>
      </c>
      <c r="AE50" s="313" t="s">
        <v>7578</v>
      </c>
      <c r="AF50" s="316" t="s">
        <v>7582</v>
      </c>
      <c r="AG50" s="316" t="s">
        <v>7600</v>
      </c>
      <c r="AH50" s="315" t="s">
        <v>11075</v>
      </c>
      <c r="AI50" s="315" t="s">
        <v>7882</v>
      </c>
      <c r="AJ50" s="318">
        <v>43465</v>
      </c>
      <c r="AK50" s="316" t="s">
        <v>11076</v>
      </c>
      <c r="AL50" s="316" t="s">
        <v>8486</v>
      </c>
      <c r="AM50" s="316">
        <v>13521</v>
      </c>
      <c r="AN50" s="315" t="s">
        <v>7915</v>
      </c>
      <c r="AO50" s="315" t="s">
        <v>7882</v>
      </c>
      <c r="AP50" s="314"/>
      <c r="AQ50" s="314"/>
      <c r="AR50" s="314"/>
      <c r="AS50" s="314"/>
      <c r="AT50" s="314"/>
      <c r="AU50" s="314"/>
      <c r="AV50" s="314"/>
      <c r="AW50" s="314"/>
      <c r="AX50" s="316" t="s">
        <v>10338</v>
      </c>
      <c r="AY50" s="314"/>
      <c r="AZ50" s="314"/>
      <c r="BA50" s="314"/>
      <c r="BB50" s="314"/>
      <c r="BC50" s="314"/>
      <c r="BD50" s="314"/>
      <c r="BE50" s="314"/>
      <c r="BF50" s="316"/>
    </row>
    <row r="51" spans="1:58" ht="13.15" customHeight="1" x14ac:dyDescent="0.25">
      <c r="A51" s="316" t="s">
        <v>11073</v>
      </c>
      <c r="B51" s="316" t="s">
        <v>10253</v>
      </c>
      <c r="C51" s="315">
        <v>4109</v>
      </c>
      <c r="D51" s="316" t="s">
        <v>11074</v>
      </c>
      <c r="E51" s="316" t="s">
        <v>8074</v>
      </c>
      <c r="F51" s="316" t="s">
        <v>8075</v>
      </c>
      <c r="G51" s="316" t="s">
        <v>8076</v>
      </c>
      <c r="H51" s="335">
        <v>43466</v>
      </c>
      <c r="I51" s="336">
        <v>43496</v>
      </c>
      <c r="J51" s="316" t="s">
        <v>8077</v>
      </c>
      <c r="K51" s="316" t="s">
        <v>8078</v>
      </c>
      <c r="L51" s="316" t="s">
        <v>8079</v>
      </c>
      <c r="M51" s="316" t="s">
        <v>8080</v>
      </c>
      <c r="N51" s="316" t="s">
        <v>8079</v>
      </c>
      <c r="O51" s="316" t="s">
        <v>8081</v>
      </c>
      <c r="P51" s="316" t="s">
        <v>8082</v>
      </c>
      <c r="Q51" s="316" t="s">
        <v>8083</v>
      </c>
      <c r="R51" s="316" t="s">
        <v>8079</v>
      </c>
      <c r="S51" s="316" t="s">
        <v>8080</v>
      </c>
      <c r="T51" s="316" t="s">
        <v>8084</v>
      </c>
      <c r="U51" s="316" t="s">
        <v>8085</v>
      </c>
      <c r="V51" s="316" t="s">
        <v>8079</v>
      </c>
      <c r="W51" s="316" t="s">
        <v>8080</v>
      </c>
      <c r="X51" s="316" t="s">
        <v>8086</v>
      </c>
      <c r="Y51" s="316" t="s">
        <v>8083</v>
      </c>
      <c r="Z51" s="316" t="s">
        <v>487</v>
      </c>
      <c r="AA51" s="327">
        <v>15000</v>
      </c>
      <c r="AB51" s="369">
        <v>0</v>
      </c>
      <c r="AC51" s="372">
        <v>15000</v>
      </c>
      <c r="AD51" s="327">
        <v>0</v>
      </c>
      <c r="AE51" s="313" t="s">
        <v>7578</v>
      </c>
      <c r="AF51" s="316" t="s">
        <v>7582</v>
      </c>
      <c r="AG51" s="316" t="s">
        <v>7600</v>
      </c>
      <c r="AH51" s="315" t="s">
        <v>11077</v>
      </c>
      <c r="AI51" s="315" t="s">
        <v>7882</v>
      </c>
      <c r="AJ51" s="318">
        <v>43493</v>
      </c>
      <c r="AK51" s="316" t="s">
        <v>11078</v>
      </c>
      <c r="AL51" s="316" t="s">
        <v>11079</v>
      </c>
      <c r="AM51" s="316">
        <v>16786</v>
      </c>
      <c r="AN51" s="315" t="s">
        <v>7915</v>
      </c>
      <c r="AO51" s="315" t="s">
        <v>7882</v>
      </c>
      <c r="AP51" s="314"/>
      <c r="AQ51" s="314"/>
      <c r="AR51" s="314"/>
      <c r="AS51" s="314"/>
      <c r="AT51" s="314"/>
      <c r="AU51" s="314"/>
      <c r="AV51" s="314"/>
      <c r="AW51" s="314"/>
      <c r="AX51" s="316" t="s">
        <v>11080</v>
      </c>
      <c r="AY51" s="314"/>
      <c r="AZ51" s="314"/>
      <c r="BA51" s="314"/>
      <c r="BB51" s="314"/>
      <c r="BC51" s="314"/>
      <c r="BD51" s="314"/>
      <c r="BE51" s="314"/>
      <c r="BF51" s="316"/>
    </row>
    <row r="52" spans="1:58" ht="13.15" customHeight="1" x14ac:dyDescent="0.25">
      <c r="A52" s="316" t="s">
        <v>11073</v>
      </c>
      <c r="B52" s="316" t="s">
        <v>10253</v>
      </c>
      <c r="C52" s="315">
        <v>4109</v>
      </c>
      <c r="D52" s="316" t="s">
        <v>11074</v>
      </c>
      <c r="E52" s="316" t="s">
        <v>8074</v>
      </c>
      <c r="F52" s="316" t="s">
        <v>8075</v>
      </c>
      <c r="G52" s="316" t="s">
        <v>8076</v>
      </c>
      <c r="H52" s="335">
        <v>43466</v>
      </c>
      <c r="I52" s="336">
        <v>43496</v>
      </c>
      <c r="J52" s="316" t="s">
        <v>8077</v>
      </c>
      <c r="K52" s="316" t="s">
        <v>8078</v>
      </c>
      <c r="L52" s="316" t="s">
        <v>8079</v>
      </c>
      <c r="M52" s="316" t="s">
        <v>8080</v>
      </c>
      <c r="N52" s="316" t="s">
        <v>8079</v>
      </c>
      <c r="O52" s="316" t="s">
        <v>8081</v>
      </c>
      <c r="P52" s="316" t="s">
        <v>8082</v>
      </c>
      <c r="Q52" s="316" t="s">
        <v>8083</v>
      </c>
      <c r="R52" s="316" t="s">
        <v>8079</v>
      </c>
      <c r="S52" s="316" t="s">
        <v>8080</v>
      </c>
      <c r="T52" s="316" t="s">
        <v>8084</v>
      </c>
      <c r="U52" s="316" t="s">
        <v>8085</v>
      </c>
      <c r="V52" s="316" t="s">
        <v>8079</v>
      </c>
      <c r="W52" s="316" t="s">
        <v>8080</v>
      </c>
      <c r="X52" s="316" t="s">
        <v>8086</v>
      </c>
      <c r="Y52" s="316" t="s">
        <v>8083</v>
      </c>
      <c r="Z52" s="316" t="s">
        <v>487</v>
      </c>
      <c r="AA52" s="327">
        <v>500000</v>
      </c>
      <c r="AB52" s="369">
        <v>0</v>
      </c>
      <c r="AC52" s="372">
        <v>500000</v>
      </c>
      <c r="AD52" s="327">
        <v>0</v>
      </c>
      <c r="AE52" s="313" t="s">
        <v>7578</v>
      </c>
      <c r="AF52" s="316" t="s">
        <v>7582</v>
      </c>
      <c r="AG52" s="316" t="s">
        <v>7600</v>
      </c>
      <c r="AH52" s="315" t="s">
        <v>11081</v>
      </c>
      <c r="AI52" s="315" t="s">
        <v>7882</v>
      </c>
      <c r="AJ52" s="318">
        <v>43496</v>
      </c>
      <c r="AK52" s="316" t="s">
        <v>11082</v>
      </c>
      <c r="AL52" s="316" t="s">
        <v>9035</v>
      </c>
      <c r="AM52" s="316">
        <v>1049</v>
      </c>
      <c r="AN52" s="315" t="s">
        <v>8869</v>
      </c>
      <c r="AO52" s="315" t="s">
        <v>7882</v>
      </c>
      <c r="AP52" s="314"/>
      <c r="AQ52" s="314"/>
      <c r="AR52" s="314"/>
      <c r="AS52" s="314"/>
      <c r="AT52" s="314"/>
      <c r="AU52" s="314"/>
      <c r="AV52" s="314"/>
      <c r="AW52" s="314"/>
      <c r="AX52" s="316" t="s">
        <v>11083</v>
      </c>
      <c r="AY52" s="314"/>
      <c r="AZ52" s="314"/>
      <c r="BA52" s="314"/>
      <c r="BB52" s="314"/>
      <c r="BC52" s="314"/>
      <c r="BD52" s="314"/>
      <c r="BE52" s="314"/>
      <c r="BF52" s="316"/>
    </row>
    <row r="53" spans="1:58" ht="13.15" customHeight="1" x14ac:dyDescent="0.25">
      <c r="A53" s="316" t="s">
        <v>11073</v>
      </c>
      <c r="B53" s="316" t="s">
        <v>10253</v>
      </c>
      <c r="C53" s="315">
        <v>4109</v>
      </c>
      <c r="D53" s="316" t="s">
        <v>11074</v>
      </c>
      <c r="E53" s="316" t="s">
        <v>8074</v>
      </c>
      <c r="F53" s="316" t="s">
        <v>8075</v>
      </c>
      <c r="G53" s="316" t="s">
        <v>8076</v>
      </c>
      <c r="H53" s="335">
        <v>43466</v>
      </c>
      <c r="I53" s="336">
        <v>43496</v>
      </c>
      <c r="J53" s="316" t="s">
        <v>8077</v>
      </c>
      <c r="K53" s="316" t="s">
        <v>8078</v>
      </c>
      <c r="L53" s="316" t="s">
        <v>8079</v>
      </c>
      <c r="M53" s="316" t="s">
        <v>8080</v>
      </c>
      <c r="N53" s="316" t="s">
        <v>8079</v>
      </c>
      <c r="O53" s="316" t="s">
        <v>8081</v>
      </c>
      <c r="P53" s="316" t="s">
        <v>8082</v>
      </c>
      <c r="Q53" s="316" t="s">
        <v>8083</v>
      </c>
      <c r="R53" s="316" t="s">
        <v>8079</v>
      </c>
      <c r="S53" s="316" t="s">
        <v>8080</v>
      </c>
      <c r="T53" s="316" t="s">
        <v>8084</v>
      </c>
      <c r="U53" s="316" t="s">
        <v>8085</v>
      </c>
      <c r="V53" s="316" t="s">
        <v>8079</v>
      </c>
      <c r="W53" s="316" t="s">
        <v>8080</v>
      </c>
      <c r="X53" s="316" t="s">
        <v>8086</v>
      </c>
      <c r="Y53" s="316" t="s">
        <v>8083</v>
      </c>
      <c r="Z53" s="316" t="s">
        <v>487</v>
      </c>
      <c r="AA53" s="327">
        <v>536041.15</v>
      </c>
      <c r="AB53" s="369">
        <v>0</v>
      </c>
      <c r="AC53" s="372">
        <v>536041.15</v>
      </c>
      <c r="AD53" s="327">
        <v>0</v>
      </c>
      <c r="AE53" s="313" t="s">
        <v>7578</v>
      </c>
      <c r="AF53" s="316" t="s">
        <v>7582</v>
      </c>
      <c r="AG53" s="316" t="s">
        <v>7600</v>
      </c>
      <c r="AH53" s="315" t="s">
        <v>11084</v>
      </c>
      <c r="AI53" s="315" t="s">
        <v>7882</v>
      </c>
      <c r="AJ53" s="318">
        <v>43496</v>
      </c>
      <c r="AK53" s="316" t="s">
        <v>11085</v>
      </c>
      <c r="AL53" s="316" t="s">
        <v>9035</v>
      </c>
      <c r="AM53" s="316">
        <v>1049</v>
      </c>
      <c r="AN53" s="315" t="s">
        <v>8869</v>
      </c>
      <c r="AO53" s="315" t="s">
        <v>7882</v>
      </c>
      <c r="AP53" s="314"/>
      <c r="AQ53" s="314"/>
      <c r="AR53" s="314"/>
      <c r="AS53" s="314"/>
      <c r="AT53" s="314"/>
      <c r="AU53" s="314"/>
      <c r="AV53" s="314"/>
      <c r="AW53" s="314"/>
      <c r="AX53" s="316" t="s">
        <v>11086</v>
      </c>
      <c r="AY53" s="314"/>
      <c r="AZ53" s="314"/>
      <c r="BA53" s="314"/>
      <c r="BB53" s="314"/>
      <c r="BC53" s="314"/>
      <c r="BD53" s="314"/>
      <c r="BE53" s="314"/>
      <c r="BF53" s="316"/>
    </row>
    <row r="54" spans="1:58" ht="13.15" customHeight="1" x14ac:dyDescent="0.25">
      <c r="A54" s="316" t="s">
        <v>11073</v>
      </c>
      <c r="B54" s="316" t="s">
        <v>10253</v>
      </c>
      <c r="C54" s="315">
        <v>4109</v>
      </c>
      <c r="D54" s="316" t="s">
        <v>11074</v>
      </c>
      <c r="E54" s="316" t="s">
        <v>8074</v>
      </c>
      <c r="F54" s="316" t="s">
        <v>8075</v>
      </c>
      <c r="G54" s="316" t="s">
        <v>8076</v>
      </c>
      <c r="H54" s="335">
        <v>43466</v>
      </c>
      <c r="I54" s="336">
        <v>43496</v>
      </c>
      <c r="J54" s="316" t="s">
        <v>8077</v>
      </c>
      <c r="K54" s="316" t="s">
        <v>8078</v>
      </c>
      <c r="L54" s="316" t="s">
        <v>8079</v>
      </c>
      <c r="M54" s="316" t="s">
        <v>8080</v>
      </c>
      <c r="N54" s="316" t="s">
        <v>8079</v>
      </c>
      <c r="O54" s="316" t="s">
        <v>8081</v>
      </c>
      <c r="P54" s="316" t="s">
        <v>8082</v>
      </c>
      <c r="Q54" s="316" t="s">
        <v>8083</v>
      </c>
      <c r="R54" s="316" t="s">
        <v>8079</v>
      </c>
      <c r="S54" s="316" t="s">
        <v>8080</v>
      </c>
      <c r="T54" s="316" t="s">
        <v>8084</v>
      </c>
      <c r="U54" s="316" t="s">
        <v>8085</v>
      </c>
      <c r="V54" s="316" t="s">
        <v>8079</v>
      </c>
      <c r="W54" s="316" t="s">
        <v>8080</v>
      </c>
      <c r="X54" s="316" t="s">
        <v>8086</v>
      </c>
      <c r="Y54" s="316" t="s">
        <v>8083</v>
      </c>
      <c r="Z54" s="316" t="s">
        <v>487</v>
      </c>
      <c r="AA54" s="327">
        <v>478672.64000000001</v>
      </c>
      <c r="AB54" s="369">
        <v>0</v>
      </c>
      <c r="AC54" s="372">
        <v>478672.64000000001</v>
      </c>
      <c r="AD54" s="327">
        <v>0</v>
      </c>
      <c r="AE54" s="313" t="s">
        <v>7578</v>
      </c>
      <c r="AF54" s="316" t="s">
        <v>7582</v>
      </c>
      <c r="AG54" s="316" t="s">
        <v>7600</v>
      </c>
      <c r="AH54" s="315" t="s">
        <v>11087</v>
      </c>
      <c r="AI54" s="315" t="s">
        <v>7882</v>
      </c>
      <c r="AJ54" s="318">
        <v>43496</v>
      </c>
      <c r="AK54" s="316" t="s">
        <v>11088</v>
      </c>
      <c r="AL54" s="316" t="s">
        <v>9035</v>
      </c>
      <c r="AM54" s="316">
        <v>1049</v>
      </c>
      <c r="AN54" s="315" t="s">
        <v>8869</v>
      </c>
      <c r="AO54" s="315" t="s">
        <v>7882</v>
      </c>
      <c r="AP54" s="314"/>
      <c r="AQ54" s="314"/>
      <c r="AR54" s="314"/>
      <c r="AS54" s="314"/>
      <c r="AT54" s="314"/>
      <c r="AU54" s="314"/>
      <c r="AV54" s="314"/>
      <c r="AW54" s="314"/>
      <c r="AX54" s="316" t="s">
        <v>11089</v>
      </c>
      <c r="AY54" s="314"/>
      <c r="AZ54" s="314"/>
      <c r="BA54" s="314"/>
      <c r="BB54" s="314"/>
      <c r="BC54" s="314"/>
      <c r="BD54" s="314"/>
      <c r="BE54" s="314"/>
      <c r="BF54" s="316"/>
    </row>
    <row r="55" spans="1:58" ht="13.15" customHeight="1" x14ac:dyDescent="0.25">
      <c r="A55" s="316" t="s">
        <v>11073</v>
      </c>
      <c r="B55" s="316" t="s">
        <v>10253</v>
      </c>
      <c r="C55" s="315">
        <v>4109</v>
      </c>
      <c r="D55" s="316" t="s">
        <v>11074</v>
      </c>
      <c r="E55" s="316" t="s">
        <v>8074</v>
      </c>
      <c r="F55" s="316" t="s">
        <v>8075</v>
      </c>
      <c r="G55" s="316" t="s">
        <v>8076</v>
      </c>
      <c r="H55" s="335">
        <v>43466</v>
      </c>
      <c r="I55" s="336">
        <v>43496</v>
      </c>
      <c r="J55" s="316" t="s">
        <v>8077</v>
      </c>
      <c r="K55" s="316" t="s">
        <v>8078</v>
      </c>
      <c r="L55" s="316" t="s">
        <v>8079</v>
      </c>
      <c r="M55" s="316" t="s">
        <v>8080</v>
      </c>
      <c r="N55" s="316" t="s">
        <v>8079</v>
      </c>
      <c r="O55" s="316" t="s">
        <v>8081</v>
      </c>
      <c r="P55" s="316" t="s">
        <v>8082</v>
      </c>
      <c r="Q55" s="316" t="s">
        <v>8083</v>
      </c>
      <c r="R55" s="316" t="s">
        <v>8079</v>
      </c>
      <c r="S55" s="316" t="s">
        <v>8080</v>
      </c>
      <c r="T55" s="316" t="s">
        <v>8084</v>
      </c>
      <c r="U55" s="316" t="s">
        <v>8085</v>
      </c>
      <c r="V55" s="316" t="s">
        <v>8079</v>
      </c>
      <c r="W55" s="316" t="s">
        <v>8080</v>
      </c>
      <c r="X55" s="316" t="s">
        <v>8086</v>
      </c>
      <c r="Y55" s="316" t="s">
        <v>8083</v>
      </c>
      <c r="Z55" s="316" t="s">
        <v>487</v>
      </c>
      <c r="AA55" s="327">
        <v>2281.89</v>
      </c>
      <c r="AB55" s="369">
        <v>0</v>
      </c>
      <c r="AC55" s="372">
        <v>2281.89</v>
      </c>
      <c r="AD55" s="327">
        <v>0</v>
      </c>
      <c r="AE55" s="313" t="s">
        <v>7578</v>
      </c>
      <c r="AF55" s="316" t="s">
        <v>7582</v>
      </c>
      <c r="AG55" s="316" t="s">
        <v>7600</v>
      </c>
      <c r="AH55" s="315" t="s">
        <v>11090</v>
      </c>
      <c r="AI55" s="315" t="s">
        <v>7882</v>
      </c>
      <c r="AJ55" s="318">
        <v>43486</v>
      </c>
      <c r="AK55" s="316" t="s">
        <v>11091</v>
      </c>
      <c r="AL55" s="316" t="s">
        <v>8593</v>
      </c>
      <c r="AM55" s="316">
        <v>17332</v>
      </c>
      <c r="AN55" s="315" t="s">
        <v>7915</v>
      </c>
      <c r="AO55" s="315" t="s">
        <v>8377</v>
      </c>
      <c r="AP55" s="314"/>
      <c r="AQ55" s="314"/>
      <c r="AR55" s="314"/>
      <c r="AS55" s="314"/>
      <c r="AT55" s="314"/>
      <c r="AU55" s="314"/>
      <c r="AV55" s="314"/>
      <c r="AW55" s="314"/>
      <c r="AX55" s="316" t="s">
        <v>11092</v>
      </c>
      <c r="AY55" s="314"/>
      <c r="AZ55" s="314"/>
      <c r="BA55" s="314"/>
      <c r="BB55" s="314"/>
      <c r="BC55" s="314"/>
      <c r="BD55" s="314"/>
      <c r="BE55" s="314"/>
      <c r="BF55" s="316"/>
    </row>
    <row r="56" spans="1:58" ht="13.15" customHeight="1" x14ac:dyDescent="0.25">
      <c r="A56" s="316" t="s">
        <v>11073</v>
      </c>
      <c r="B56" s="316" t="s">
        <v>10226</v>
      </c>
      <c r="C56" s="315">
        <v>4108</v>
      </c>
      <c r="D56" s="316" t="s">
        <v>11074</v>
      </c>
      <c r="E56" s="316" t="s">
        <v>8074</v>
      </c>
      <c r="F56" s="316" t="s">
        <v>8075</v>
      </c>
      <c r="G56" s="316" t="s">
        <v>8076</v>
      </c>
      <c r="H56" s="335">
        <v>43466</v>
      </c>
      <c r="I56" s="336">
        <v>43496</v>
      </c>
      <c r="J56" s="316" t="s">
        <v>8077</v>
      </c>
      <c r="K56" s="316" t="s">
        <v>8078</v>
      </c>
      <c r="L56" s="316" t="s">
        <v>8079</v>
      </c>
      <c r="M56" s="316" t="s">
        <v>8080</v>
      </c>
      <c r="N56" s="316" t="s">
        <v>8079</v>
      </c>
      <c r="O56" s="316" t="s">
        <v>8081</v>
      </c>
      <c r="P56" s="316" t="s">
        <v>8082</v>
      </c>
      <c r="Q56" s="316" t="s">
        <v>8083</v>
      </c>
      <c r="R56" s="316" t="s">
        <v>8079</v>
      </c>
      <c r="S56" s="316" t="s">
        <v>8080</v>
      </c>
      <c r="T56" s="316" t="s">
        <v>8084</v>
      </c>
      <c r="U56" s="316" t="s">
        <v>8085</v>
      </c>
      <c r="V56" s="316" t="s">
        <v>8079</v>
      </c>
      <c r="W56" s="316" t="s">
        <v>8080</v>
      </c>
      <c r="X56" s="316" t="s">
        <v>8086</v>
      </c>
      <c r="Y56" s="316" t="s">
        <v>8083</v>
      </c>
      <c r="Z56" s="316" t="s">
        <v>8240</v>
      </c>
      <c r="AA56" s="327">
        <v>10659.61</v>
      </c>
      <c r="AB56" s="369">
        <v>0</v>
      </c>
      <c r="AC56" s="372">
        <v>38747.68</v>
      </c>
      <c r="AD56" s="327">
        <v>0</v>
      </c>
      <c r="AE56" s="313" t="s">
        <v>7578</v>
      </c>
      <c r="AF56" s="316" t="s">
        <v>7582</v>
      </c>
      <c r="AG56" s="316" t="s">
        <v>7600</v>
      </c>
      <c r="AH56" s="315" t="s">
        <v>11093</v>
      </c>
      <c r="AI56" s="315" t="s">
        <v>7882</v>
      </c>
      <c r="AJ56" s="318">
        <v>43485</v>
      </c>
      <c r="AK56" s="316" t="s">
        <v>11094</v>
      </c>
      <c r="AL56" s="316" t="s">
        <v>9019</v>
      </c>
      <c r="AM56" s="316">
        <v>204096</v>
      </c>
      <c r="AN56" s="315" t="s">
        <v>8243</v>
      </c>
      <c r="AO56" s="315" t="s">
        <v>7882</v>
      </c>
      <c r="AP56" s="314"/>
      <c r="AQ56" s="314"/>
      <c r="AR56" s="314"/>
      <c r="AS56" s="314"/>
      <c r="AT56" s="314"/>
      <c r="AU56" s="314"/>
      <c r="AV56" s="314"/>
      <c r="AW56" s="314"/>
      <c r="AX56" s="316" t="s">
        <v>11095</v>
      </c>
      <c r="AY56" s="314"/>
      <c r="AZ56" s="314"/>
      <c r="BA56" s="314"/>
      <c r="BB56" s="314"/>
      <c r="BC56" s="314"/>
      <c r="BD56" s="314"/>
      <c r="BE56" s="314"/>
      <c r="BF56" s="316"/>
    </row>
    <row r="57" spans="1:58" ht="12.75" customHeight="1" x14ac:dyDescent="0.25">
      <c r="A57" s="316" t="s">
        <v>10225</v>
      </c>
      <c r="B57" s="316" t="s">
        <v>10226</v>
      </c>
      <c r="C57" s="315">
        <v>3863</v>
      </c>
      <c r="D57" s="316" t="s">
        <v>10227</v>
      </c>
      <c r="E57" s="316" t="s">
        <v>8074</v>
      </c>
      <c r="F57" s="316" t="s">
        <v>8075</v>
      </c>
      <c r="G57" s="316" t="s">
        <v>8076</v>
      </c>
      <c r="H57" s="335">
        <v>43466</v>
      </c>
      <c r="I57" s="336">
        <v>43496</v>
      </c>
      <c r="J57" s="316" t="s">
        <v>8077</v>
      </c>
      <c r="K57" s="316" t="s">
        <v>8078</v>
      </c>
      <c r="L57" s="316" t="s">
        <v>8079</v>
      </c>
      <c r="M57" s="316" t="s">
        <v>8080</v>
      </c>
      <c r="N57" s="316" t="s">
        <v>8079</v>
      </c>
      <c r="O57" s="316" t="s">
        <v>8081</v>
      </c>
      <c r="P57" s="316" t="s">
        <v>8082</v>
      </c>
      <c r="Q57" s="316" t="s">
        <v>8083</v>
      </c>
      <c r="R57" s="316" t="s">
        <v>8079</v>
      </c>
      <c r="S57" s="316" t="s">
        <v>8080</v>
      </c>
      <c r="T57" s="316" t="s">
        <v>8084</v>
      </c>
      <c r="U57" s="316" t="s">
        <v>8085</v>
      </c>
      <c r="V57" s="316" t="s">
        <v>8079</v>
      </c>
      <c r="W57" s="316" t="s">
        <v>8080</v>
      </c>
      <c r="X57" s="316" t="s">
        <v>8086</v>
      </c>
      <c r="Y57" s="316" t="s">
        <v>8083</v>
      </c>
      <c r="Z57" s="316" t="s">
        <v>8240</v>
      </c>
      <c r="AA57" s="327">
        <v>35241.07</v>
      </c>
      <c r="AB57" s="369">
        <v>0</v>
      </c>
      <c r="AC57" s="372">
        <v>128383.22</v>
      </c>
      <c r="AD57" s="327">
        <v>0</v>
      </c>
      <c r="AE57" s="313" t="s">
        <v>7578</v>
      </c>
      <c r="AF57" s="316" t="s">
        <v>7582</v>
      </c>
      <c r="AG57" s="316" t="s">
        <v>7600</v>
      </c>
      <c r="AH57" s="315" t="s">
        <v>10228</v>
      </c>
      <c r="AI57" s="315" t="s">
        <v>7882</v>
      </c>
      <c r="AJ57" s="318">
        <v>43496</v>
      </c>
      <c r="AK57" s="316" t="s">
        <v>10229</v>
      </c>
      <c r="AL57" s="316" t="s">
        <v>7956</v>
      </c>
      <c r="AM57" s="316">
        <v>204098</v>
      </c>
      <c r="AN57" s="315" t="s">
        <v>8243</v>
      </c>
      <c r="AO57" s="315" t="s">
        <v>7882</v>
      </c>
      <c r="AP57" s="314"/>
      <c r="AQ57" s="314"/>
      <c r="AR57" s="314"/>
      <c r="AS57" s="314"/>
      <c r="AT57" s="314"/>
      <c r="AU57" s="314"/>
      <c r="AV57" s="314"/>
      <c r="AW57" s="314"/>
      <c r="AX57" s="316" t="s">
        <v>10230</v>
      </c>
      <c r="AY57" s="314"/>
      <c r="AZ57" s="314"/>
      <c r="BA57" s="314"/>
      <c r="BB57" s="314"/>
      <c r="BC57" s="314"/>
      <c r="BD57" s="314"/>
      <c r="BE57" s="314"/>
      <c r="BF57" s="316"/>
    </row>
    <row r="58" spans="1:58" ht="12.75" customHeight="1" x14ac:dyDescent="0.25">
      <c r="A58" s="316" t="s">
        <v>10225</v>
      </c>
      <c r="B58" s="316" t="s">
        <v>10226</v>
      </c>
      <c r="C58" s="315">
        <v>3863</v>
      </c>
      <c r="D58" s="316" t="s">
        <v>10227</v>
      </c>
      <c r="E58" s="316" t="s">
        <v>8074</v>
      </c>
      <c r="F58" s="316" t="s">
        <v>8075</v>
      </c>
      <c r="G58" s="316" t="s">
        <v>8076</v>
      </c>
      <c r="H58" s="335">
        <v>43466</v>
      </c>
      <c r="I58" s="336">
        <v>43496</v>
      </c>
      <c r="J58" s="316" t="s">
        <v>8077</v>
      </c>
      <c r="K58" s="316" t="s">
        <v>8078</v>
      </c>
      <c r="L58" s="316" t="s">
        <v>8079</v>
      </c>
      <c r="M58" s="316" t="s">
        <v>8080</v>
      </c>
      <c r="N58" s="316" t="s">
        <v>8079</v>
      </c>
      <c r="O58" s="316" t="s">
        <v>8081</v>
      </c>
      <c r="P58" s="316" t="s">
        <v>8082</v>
      </c>
      <c r="Q58" s="316" t="s">
        <v>8083</v>
      </c>
      <c r="R58" s="316" t="s">
        <v>8079</v>
      </c>
      <c r="S58" s="316" t="s">
        <v>8080</v>
      </c>
      <c r="T58" s="316" t="s">
        <v>8084</v>
      </c>
      <c r="U58" s="316" t="s">
        <v>8085</v>
      </c>
      <c r="V58" s="316" t="s">
        <v>8079</v>
      </c>
      <c r="W58" s="316" t="s">
        <v>8080</v>
      </c>
      <c r="X58" s="316" t="s">
        <v>8086</v>
      </c>
      <c r="Y58" s="316" t="s">
        <v>8083</v>
      </c>
      <c r="Z58" s="316" t="s">
        <v>8240</v>
      </c>
      <c r="AA58" s="327">
        <v>51958.43</v>
      </c>
      <c r="AB58" s="369">
        <v>0</v>
      </c>
      <c r="AC58" s="372">
        <v>188868.89</v>
      </c>
      <c r="AD58" s="327">
        <v>0</v>
      </c>
      <c r="AE58" s="313" t="s">
        <v>7578</v>
      </c>
      <c r="AF58" s="316" t="s">
        <v>7582</v>
      </c>
      <c r="AG58" s="316" t="s">
        <v>7600</v>
      </c>
      <c r="AH58" s="315" t="s">
        <v>10231</v>
      </c>
      <c r="AI58" s="315" t="s">
        <v>7882</v>
      </c>
      <c r="AJ58" s="318">
        <v>43496</v>
      </c>
      <c r="AK58" s="316" t="s">
        <v>10232</v>
      </c>
      <c r="AL58" s="316" t="s">
        <v>7956</v>
      </c>
      <c r="AM58" s="316">
        <v>204098</v>
      </c>
      <c r="AN58" s="315" t="s">
        <v>8243</v>
      </c>
      <c r="AO58" s="315" t="s">
        <v>7882</v>
      </c>
      <c r="AP58" s="314"/>
      <c r="AQ58" s="314"/>
      <c r="AR58" s="314"/>
      <c r="AS58" s="314"/>
      <c r="AT58" s="314"/>
      <c r="AU58" s="314"/>
      <c r="AV58" s="314"/>
      <c r="AW58" s="314"/>
      <c r="AX58" s="316" t="s">
        <v>10233</v>
      </c>
      <c r="AY58" s="314"/>
      <c r="AZ58" s="314"/>
      <c r="BA58" s="314"/>
      <c r="BB58" s="314"/>
      <c r="BC58" s="314"/>
      <c r="BD58" s="314"/>
      <c r="BE58" s="314"/>
      <c r="BF58" s="316"/>
    </row>
    <row r="59" spans="1:58" ht="12.75" customHeight="1" x14ac:dyDescent="0.25">
      <c r="A59" s="316" t="s">
        <v>10225</v>
      </c>
      <c r="B59" s="316" t="s">
        <v>10226</v>
      </c>
      <c r="C59" s="315">
        <v>3863</v>
      </c>
      <c r="D59" s="316" t="s">
        <v>10227</v>
      </c>
      <c r="E59" s="316" t="s">
        <v>8074</v>
      </c>
      <c r="F59" s="316" t="s">
        <v>8075</v>
      </c>
      <c r="G59" s="316" t="s">
        <v>8076</v>
      </c>
      <c r="H59" s="335">
        <v>43466</v>
      </c>
      <c r="I59" s="336">
        <v>43496</v>
      </c>
      <c r="J59" s="316" t="s">
        <v>8077</v>
      </c>
      <c r="K59" s="316" t="s">
        <v>8078</v>
      </c>
      <c r="L59" s="316" t="s">
        <v>8079</v>
      </c>
      <c r="M59" s="316" t="s">
        <v>8080</v>
      </c>
      <c r="N59" s="316" t="s">
        <v>8079</v>
      </c>
      <c r="O59" s="316" t="s">
        <v>8081</v>
      </c>
      <c r="P59" s="316" t="s">
        <v>8082</v>
      </c>
      <c r="Q59" s="316" t="s">
        <v>8083</v>
      </c>
      <c r="R59" s="316" t="s">
        <v>8079</v>
      </c>
      <c r="S59" s="316" t="s">
        <v>8080</v>
      </c>
      <c r="T59" s="316" t="s">
        <v>8084</v>
      </c>
      <c r="U59" s="316" t="s">
        <v>8085</v>
      </c>
      <c r="V59" s="316" t="s">
        <v>8079</v>
      </c>
      <c r="W59" s="316" t="s">
        <v>8080</v>
      </c>
      <c r="X59" s="316" t="s">
        <v>8086</v>
      </c>
      <c r="Y59" s="316" t="s">
        <v>8083</v>
      </c>
      <c r="Z59" s="316" t="s">
        <v>8240</v>
      </c>
      <c r="AA59" s="327">
        <v>602.54</v>
      </c>
      <c r="AB59" s="369">
        <v>0</v>
      </c>
      <c r="AC59" s="372">
        <v>2190.23</v>
      </c>
      <c r="AD59" s="327">
        <v>0</v>
      </c>
      <c r="AE59" s="313" t="s">
        <v>7578</v>
      </c>
      <c r="AF59" s="316" t="s">
        <v>7582</v>
      </c>
      <c r="AG59" s="316" t="s">
        <v>7600</v>
      </c>
      <c r="AH59" s="315" t="s">
        <v>10234</v>
      </c>
      <c r="AI59" s="315" t="s">
        <v>7882</v>
      </c>
      <c r="AJ59" s="318">
        <v>43496</v>
      </c>
      <c r="AK59" s="316" t="s">
        <v>10235</v>
      </c>
      <c r="AL59" s="316" t="s">
        <v>7956</v>
      </c>
      <c r="AM59" s="316">
        <v>204098</v>
      </c>
      <c r="AN59" s="315" t="s">
        <v>8243</v>
      </c>
      <c r="AO59" s="315" t="s">
        <v>7882</v>
      </c>
      <c r="AP59" s="314"/>
      <c r="AQ59" s="314"/>
      <c r="AR59" s="314"/>
      <c r="AS59" s="314"/>
      <c r="AT59" s="314"/>
      <c r="AU59" s="314"/>
      <c r="AV59" s="314"/>
      <c r="AW59" s="314"/>
      <c r="AX59" s="316" t="s">
        <v>10236</v>
      </c>
      <c r="AY59" s="314"/>
      <c r="AZ59" s="314"/>
      <c r="BA59" s="314"/>
      <c r="BB59" s="314"/>
      <c r="BC59" s="314"/>
      <c r="BD59" s="314"/>
      <c r="BE59" s="314"/>
      <c r="BF59" s="316"/>
    </row>
    <row r="60" spans="1:58" ht="12.75" customHeight="1" x14ac:dyDescent="0.25">
      <c r="A60" s="316" t="s">
        <v>10225</v>
      </c>
      <c r="B60" s="316" t="s">
        <v>10226</v>
      </c>
      <c r="C60" s="315">
        <v>3863</v>
      </c>
      <c r="D60" s="316" t="s">
        <v>10227</v>
      </c>
      <c r="E60" s="316" t="s">
        <v>8074</v>
      </c>
      <c r="F60" s="316" t="s">
        <v>8075</v>
      </c>
      <c r="G60" s="316" t="s">
        <v>8076</v>
      </c>
      <c r="H60" s="335">
        <v>43466</v>
      </c>
      <c r="I60" s="336">
        <v>43496</v>
      </c>
      <c r="J60" s="316" t="s">
        <v>8077</v>
      </c>
      <c r="K60" s="316" t="s">
        <v>8078</v>
      </c>
      <c r="L60" s="316" t="s">
        <v>8079</v>
      </c>
      <c r="M60" s="316" t="s">
        <v>8080</v>
      </c>
      <c r="N60" s="316" t="s">
        <v>8079</v>
      </c>
      <c r="O60" s="316" t="s">
        <v>8081</v>
      </c>
      <c r="P60" s="316" t="s">
        <v>8082</v>
      </c>
      <c r="Q60" s="316" t="s">
        <v>8083</v>
      </c>
      <c r="R60" s="316" t="s">
        <v>8079</v>
      </c>
      <c r="S60" s="316" t="s">
        <v>8080</v>
      </c>
      <c r="T60" s="316" t="s">
        <v>8084</v>
      </c>
      <c r="U60" s="316" t="s">
        <v>8085</v>
      </c>
      <c r="V60" s="316" t="s">
        <v>8079</v>
      </c>
      <c r="W60" s="316" t="s">
        <v>8080</v>
      </c>
      <c r="X60" s="316" t="s">
        <v>8086</v>
      </c>
      <c r="Y60" s="316" t="s">
        <v>8083</v>
      </c>
      <c r="Z60" s="316" t="s">
        <v>8240</v>
      </c>
      <c r="AA60" s="327">
        <v>10525.13</v>
      </c>
      <c r="AB60" s="369">
        <v>0</v>
      </c>
      <c r="AC60" s="372">
        <v>38258.85</v>
      </c>
      <c r="AD60" s="327">
        <v>0</v>
      </c>
      <c r="AE60" s="313" t="s">
        <v>7578</v>
      </c>
      <c r="AF60" s="316" t="s">
        <v>7582</v>
      </c>
      <c r="AG60" s="316" t="s">
        <v>7600</v>
      </c>
      <c r="AH60" s="315" t="s">
        <v>10237</v>
      </c>
      <c r="AI60" s="315" t="s">
        <v>7882</v>
      </c>
      <c r="AJ60" s="318">
        <v>43496</v>
      </c>
      <c r="AK60" s="316" t="s">
        <v>10238</v>
      </c>
      <c r="AL60" s="316" t="s">
        <v>7956</v>
      </c>
      <c r="AM60" s="316">
        <v>204098</v>
      </c>
      <c r="AN60" s="315" t="s">
        <v>8243</v>
      </c>
      <c r="AO60" s="315" t="s">
        <v>7882</v>
      </c>
      <c r="AP60" s="314"/>
      <c r="AQ60" s="314"/>
      <c r="AR60" s="314"/>
      <c r="AS60" s="314"/>
      <c r="AT60" s="314"/>
      <c r="AU60" s="314"/>
      <c r="AV60" s="314"/>
      <c r="AW60" s="314"/>
      <c r="AX60" s="316" t="s">
        <v>10239</v>
      </c>
      <c r="AY60" s="314"/>
      <c r="AZ60" s="314"/>
      <c r="BA60" s="314"/>
      <c r="BB60" s="314"/>
      <c r="BC60" s="314"/>
      <c r="BD60" s="314"/>
      <c r="BE60" s="314"/>
      <c r="BF60" s="316"/>
    </row>
    <row r="61" spans="1:58" ht="12.75" customHeight="1" x14ac:dyDescent="0.25">
      <c r="A61" s="316" t="s">
        <v>10225</v>
      </c>
      <c r="B61" s="316" t="s">
        <v>10226</v>
      </c>
      <c r="C61" s="315">
        <v>3863</v>
      </c>
      <c r="D61" s="316" t="s">
        <v>10227</v>
      </c>
      <c r="E61" s="316" t="s">
        <v>8074</v>
      </c>
      <c r="F61" s="316" t="s">
        <v>8075</v>
      </c>
      <c r="G61" s="316" t="s">
        <v>8076</v>
      </c>
      <c r="H61" s="335">
        <v>43466</v>
      </c>
      <c r="I61" s="336">
        <v>43496</v>
      </c>
      <c r="J61" s="316" t="s">
        <v>8077</v>
      </c>
      <c r="K61" s="316" t="s">
        <v>8078</v>
      </c>
      <c r="L61" s="316" t="s">
        <v>8079</v>
      </c>
      <c r="M61" s="316" t="s">
        <v>8080</v>
      </c>
      <c r="N61" s="316" t="s">
        <v>8079</v>
      </c>
      <c r="O61" s="316" t="s">
        <v>8081</v>
      </c>
      <c r="P61" s="316" t="s">
        <v>8082</v>
      </c>
      <c r="Q61" s="316" t="s">
        <v>8083</v>
      </c>
      <c r="R61" s="316" t="s">
        <v>8079</v>
      </c>
      <c r="S61" s="316" t="s">
        <v>8080</v>
      </c>
      <c r="T61" s="316" t="s">
        <v>8084</v>
      </c>
      <c r="U61" s="316" t="s">
        <v>8085</v>
      </c>
      <c r="V61" s="316" t="s">
        <v>8079</v>
      </c>
      <c r="W61" s="316" t="s">
        <v>8080</v>
      </c>
      <c r="X61" s="316" t="s">
        <v>8086</v>
      </c>
      <c r="Y61" s="316" t="s">
        <v>8083</v>
      </c>
      <c r="Z61" s="316" t="s">
        <v>8240</v>
      </c>
      <c r="AA61" s="327">
        <v>10659.61</v>
      </c>
      <c r="AB61" s="369">
        <v>0</v>
      </c>
      <c r="AC61" s="372">
        <v>38747.68</v>
      </c>
      <c r="AD61" s="327">
        <v>0</v>
      </c>
      <c r="AE61" s="313" t="s">
        <v>7578</v>
      </c>
      <c r="AF61" s="316" t="s">
        <v>7582</v>
      </c>
      <c r="AG61" s="316" t="s">
        <v>7600</v>
      </c>
      <c r="AH61" s="315" t="s">
        <v>10240</v>
      </c>
      <c r="AI61" s="315" t="s">
        <v>7882</v>
      </c>
      <c r="AJ61" s="318">
        <v>43496</v>
      </c>
      <c r="AK61" s="316" t="s">
        <v>10241</v>
      </c>
      <c r="AL61" s="316" t="s">
        <v>7956</v>
      </c>
      <c r="AM61" s="316">
        <v>204098</v>
      </c>
      <c r="AN61" s="315" t="s">
        <v>8243</v>
      </c>
      <c r="AO61" s="315" t="s">
        <v>7882</v>
      </c>
      <c r="AP61" s="314"/>
      <c r="AQ61" s="314"/>
      <c r="AR61" s="314"/>
      <c r="AS61" s="314"/>
      <c r="AT61" s="314"/>
      <c r="AU61" s="314"/>
      <c r="AV61" s="314"/>
      <c r="AW61" s="314"/>
      <c r="AX61" s="316" t="s">
        <v>10242</v>
      </c>
      <c r="AY61" s="314"/>
      <c r="AZ61" s="314"/>
      <c r="BA61" s="314"/>
      <c r="BB61" s="314"/>
      <c r="BC61" s="314"/>
      <c r="BD61" s="314"/>
      <c r="BE61" s="314"/>
      <c r="BF61" s="316"/>
    </row>
    <row r="62" spans="1:58" ht="12.75" customHeight="1" x14ac:dyDescent="0.25">
      <c r="A62" s="316" t="s">
        <v>10225</v>
      </c>
      <c r="B62" s="316" t="s">
        <v>10226</v>
      </c>
      <c r="C62" s="315">
        <v>3863</v>
      </c>
      <c r="D62" s="316" t="s">
        <v>10227</v>
      </c>
      <c r="E62" s="316" t="s">
        <v>8074</v>
      </c>
      <c r="F62" s="316" t="s">
        <v>8075</v>
      </c>
      <c r="G62" s="316" t="s">
        <v>8076</v>
      </c>
      <c r="H62" s="335">
        <v>43466</v>
      </c>
      <c r="I62" s="336">
        <v>43496</v>
      </c>
      <c r="J62" s="316" t="s">
        <v>8077</v>
      </c>
      <c r="K62" s="316" t="s">
        <v>8078</v>
      </c>
      <c r="L62" s="316" t="s">
        <v>8079</v>
      </c>
      <c r="M62" s="316" t="s">
        <v>8080</v>
      </c>
      <c r="N62" s="316" t="s">
        <v>8079</v>
      </c>
      <c r="O62" s="316" t="s">
        <v>8081</v>
      </c>
      <c r="P62" s="316" t="s">
        <v>8082</v>
      </c>
      <c r="Q62" s="316" t="s">
        <v>8083</v>
      </c>
      <c r="R62" s="316" t="s">
        <v>8079</v>
      </c>
      <c r="S62" s="316" t="s">
        <v>8080</v>
      </c>
      <c r="T62" s="316" t="s">
        <v>8084</v>
      </c>
      <c r="U62" s="316" t="s">
        <v>8085</v>
      </c>
      <c r="V62" s="316" t="s">
        <v>8079</v>
      </c>
      <c r="W62" s="316" t="s">
        <v>8080</v>
      </c>
      <c r="X62" s="316" t="s">
        <v>8086</v>
      </c>
      <c r="Y62" s="316" t="s">
        <v>8083</v>
      </c>
      <c r="Z62" s="316" t="s">
        <v>8240</v>
      </c>
      <c r="AA62" s="327">
        <v>23606.92</v>
      </c>
      <c r="AB62" s="369">
        <v>0</v>
      </c>
      <c r="AC62" s="372">
        <v>85811.15</v>
      </c>
      <c r="AD62" s="327">
        <v>0</v>
      </c>
      <c r="AE62" s="313" t="s">
        <v>7578</v>
      </c>
      <c r="AF62" s="316" t="s">
        <v>7582</v>
      </c>
      <c r="AG62" s="316" t="s">
        <v>7600</v>
      </c>
      <c r="AH62" s="315" t="s">
        <v>10243</v>
      </c>
      <c r="AI62" s="315" t="s">
        <v>7882</v>
      </c>
      <c r="AJ62" s="318">
        <v>43496</v>
      </c>
      <c r="AK62" s="316" t="s">
        <v>10244</v>
      </c>
      <c r="AL62" s="316" t="s">
        <v>7956</v>
      </c>
      <c r="AM62" s="316">
        <v>204098</v>
      </c>
      <c r="AN62" s="315" t="s">
        <v>8243</v>
      </c>
      <c r="AO62" s="315" t="s">
        <v>7882</v>
      </c>
      <c r="AP62" s="314"/>
      <c r="AQ62" s="314"/>
      <c r="AR62" s="314"/>
      <c r="AS62" s="314"/>
      <c r="AT62" s="314"/>
      <c r="AU62" s="314"/>
      <c r="AV62" s="314"/>
      <c r="AW62" s="314"/>
      <c r="AX62" s="316" t="s">
        <v>10245</v>
      </c>
      <c r="AY62" s="314"/>
      <c r="AZ62" s="314"/>
      <c r="BA62" s="314"/>
      <c r="BB62" s="314"/>
      <c r="BC62" s="314"/>
      <c r="BD62" s="314"/>
      <c r="BE62" s="314"/>
      <c r="BF62" s="316"/>
    </row>
    <row r="63" spans="1:58" ht="12.75" customHeight="1" x14ac:dyDescent="0.25">
      <c r="A63" s="316" t="s">
        <v>10225</v>
      </c>
      <c r="B63" s="316" t="s">
        <v>10226</v>
      </c>
      <c r="C63" s="315">
        <v>3863</v>
      </c>
      <c r="D63" s="316" t="s">
        <v>10227</v>
      </c>
      <c r="E63" s="316" t="s">
        <v>8074</v>
      </c>
      <c r="F63" s="316" t="s">
        <v>8075</v>
      </c>
      <c r="G63" s="316" t="s">
        <v>8076</v>
      </c>
      <c r="H63" s="335">
        <v>43466</v>
      </c>
      <c r="I63" s="336">
        <v>43496</v>
      </c>
      <c r="J63" s="316" t="s">
        <v>8077</v>
      </c>
      <c r="K63" s="316" t="s">
        <v>8078</v>
      </c>
      <c r="L63" s="316" t="s">
        <v>8079</v>
      </c>
      <c r="M63" s="316" t="s">
        <v>8080</v>
      </c>
      <c r="N63" s="316" t="s">
        <v>8079</v>
      </c>
      <c r="O63" s="316" t="s">
        <v>8081</v>
      </c>
      <c r="P63" s="316" t="s">
        <v>8082</v>
      </c>
      <c r="Q63" s="316" t="s">
        <v>8083</v>
      </c>
      <c r="R63" s="316" t="s">
        <v>8079</v>
      </c>
      <c r="S63" s="316" t="s">
        <v>8080</v>
      </c>
      <c r="T63" s="316" t="s">
        <v>8084</v>
      </c>
      <c r="U63" s="316" t="s">
        <v>8085</v>
      </c>
      <c r="V63" s="316" t="s">
        <v>8079</v>
      </c>
      <c r="W63" s="316" t="s">
        <v>8080</v>
      </c>
      <c r="X63" s="316" t="s">
        <v>8086</v>
      </c>
      <c r="Y63" s="316" t="s">
        <v>8083</v>
      </c>
      <c r="Z63" s="316" t="s">
        <v>8240</v>
      </c>
      <c r="AA63" s="327">
        <v>23606.92</v>
      </c>
      <c r="AB63" s="369">
        <v>0</v>
      </c>
      <c r="AC63" s="372">
        <v>85811.15</v>
      </c>
      <c r="AD63" s="327">
        <v>0</v>
      </c>
      <c r="AE63" s="313" t="s">
        <v>7578</v>
      </c>
      <c r="AF63" s="316" t="s">
        <v>7582</v>
      </c>
      <c r="AG63" s="316" t="s">
        <v>7600</v>
      </c>
      <c r="AH63" s="315" t="s">
        <v>10243</v>
      </c>
      <c r="AI63" s="315" t="s">
        <v>7882</v>
      </c>
      <c r="AJ63" s="318">
        <v>43496</v>
      </c>
      <c r="AK63" s="316" t="s">
        <v>10246</v>
      </c>
      <c r="AL63" s="316" t="s">
        <v>7956</v>
      </c>
      <c r="AM63" s="316">
        <v>204098</v>
      </c>
      <c r="AN63" s="315" t="s">
        <v>8243</v>
      </c>
      <c r="AO63" s="315" t="s">
        <v>7882</v>
      </c>
      <c r="AP63" s="314"/>
      <c r="AQ63" s="314"/>
      <c r="AR63" s="314"/>
      <c r="AS63" s="314"/>
      <c r="AT63" s="314"/>
      <c r="AU63" s="314"/>
      <c r="AV63" s="314"/>
      <c r="AW63" s="314"/>
      <c r="AX63" s="316" t="s">
        <v>10245</v>
      </c>
      <c r="AY63" s="314"/>
      <c r="AZ63" s="314"/>
      <c r="BA63" s="314"/>
      <c r="BB63" s="314"/>
      <c r="BC63" s="314"/>
      <c r="BD63" s="314"/>
      <c r="BE63" s="314"/>
      <c r="BF63" s="316"/>
    </row>
    <row r="64" spans="1:58" ht="12.75" customHeight="1" x14ac:dyDescent="0.25">
      <c r="A64" s="316" t="s">
        <v>10225</v>
      </c>
      <c r="B64" s="316" t="s">
        <v>10226</v>
      </c>
      <c r="C64" s="315">
        <v>3863</v>
      </c>
      <c r="D64" s="316" t="s">
        <v>10227</v>
      </c>
      <c r="E64" s="316" t="s">
        <v>8074</v>
      </c>
      <c r="F64" s="316" t="s">
        <v>8075</v>
      </c>
      <c r="G64" s="316" t="s">
        <v>8076</v>
      </c>
      <c r="H64" s="335">
        <v>43466</v>
      </c>
      <c r="I64" s="336">
        <v>43496</v>
      </c>
      <c r="J64" s="316" t="s">
        <v>8077</v>
      </c>
      <c r="K64" s="316" t="s">
        <v>8078</v>
      </c>
      <c r="L64" s="316" t="s">
        <v>8079</v>
      </c>
      <c r="M64" s="316" t="s">
        <v>8080</v>
      </c>
      <c r="N64" s="316" t="s">
        <v>8079</v>
      </c>
      <c r="O64" s="316" t="s">
        <v>8081</v>
      </c>
      <c r="P64" s="316" t="s">
        <v>8082</v>
      </c>
      <c r="Q64" s="316" t="s">
        <v>8083</v>
      </c>
      <c r="R64" s="316" t="s">
        <v>8079</v>
      </c>
      <c r="S64" s="316" t="s">
        <v>8080</v>
      </c>
      <c r="T64" s="316" t="s">
        <v>8084</v>
      </c>
      <c r="U64" s="316" t="s">
        <v>8085</v>
      </c>
      <c r="V64" s="316" t="s">
        <v>8079</v>
      </c>
      <c r="W64" s="316" t="s">
        <v>8080</v>
      </c>
      <c r="X64" s="316" t="s">
        <v>8086</v>
      </c>
      <c r="Y64" s="316" t="s">
        <v>8083</v>
      </c>
      <c r="Z64" s="316" t="s">
        <v>8240</v>
      </c>
      <c r="AA64" s="327">
        <v>42257.75</v>
      </c>
      <c r="AB64" s="369">
        <v>0</v>
      </c>
      <c r="AC64" s="372">
        <v>153944.98000000001</v>
      </c>
      <c r="AD64" s="327">
        <v>0</v>
      </c>
      <c r="AE64" s="313" t="s">
        <v>7578</v>
      </c>
      <c r="AF64" s="316" t="s">
        <v>7582</v>
      </c>
      <c r="AG64" s="316" t="s">
        <v>7600</v>
      </c>
      <c r="AH64" s="315" t="s">
        <v>10247</v>
      </c>
      <c r="AI64" s="315" t="s">
        <v>7882</v>
      </c>
      <c r="AJ64" s="318">
        <v>43496</v>
      </c>
      <c r="AK64" s="316" t="s">
        <v>10248</v>
      </c>
      <c r="AL64" s="316" t="s">
        <v>7956</v>
      </c>
      <c r="AM64" s="316">
        <v>204098</v>
      </c>
      <c r="AN64" s="315" t="s">
        <v>8243</v>
      </c>
      <c r="AO64" s="315" t="s">
        <v>7882</v>
      </c>
      <c r="AP64" s="314"/>
      <c r="AQ64" s="314"/>
      <c r="AR64" s="314"/>
      <c r="AS64" s="314"/>
      <c r="AT64" s="314"/>
      <c r="AU64" s="314"/>
      <c r="AV64" s="314"/>
      <c r="AW64" s="314"/>
      <c r="AX64" s="316" t="s">
        <v>10249</v>
      </c>
      <c r="AY64" s="314"/>
      <c r="AZ64" s="314"/>
      <c r="BA64" s="314"/>
      <c r="BB64" s="314"/>
      <c r="BC64" s="314"/>
      <c r="BD64" s="314"/>
      <c r="BE64" s="314"/>
      <c r="BF64" s="316"/>
    </row>
    <row r="65" spans="1:58" ht="12.75" customHeight="1" x14ac:dyDescent="0.25">
      <c r="A65" s="316" t="s">
        <v>10225</v>
      </c>
      <c r="B65" s="316" t="s">
        <v>10226</v>
      </c>
      <c r="C65" s="315">
        <v>3863</v>
      </c>
      <c r="D65" s="316" t="s">
        <v>10227</v>
      </c>
      <c r="E65" s="316" t="s">
        <v>8074</v>
      </c>
      <c r="F65" s="316" t="s">
        <v>8075</v>
      </c>
      <c r="G65" s="316" t="s">
        <v>8076</v>
      </c>
      <c r="H65" s="335">
        <v>43466</v>
      </c>
      <c r="I65" s="336">
        <v>43496</v>
      </c>
      <c r="J65" s="316" t="s">
        <v>8077</v>
      </c>
      <c r="K65" s="316" t="s">
        <v>8078</v>
      </c>
      <c r="L65" s="316" t="s">
        <v>8079</v>
      </c>
      <c r="M65" s="316" t="s">
        <v>8080</v>
      </c>
      <c r="N65" s="316" t="s">
        <v>8079</v>
      </c>
      <c r="O65" s="316" t="s">
        <v>8081</v>
      </c>
      <c r="P65" s="316" t="s">
        <v>8082</v>
      </c>
      <c r="Q65" s="316" t="s">
        <v>8083</v>
      </c>
      <c r="R65" s="316" t="s">
        <v>8079</v>
      </c>
      <c r="S65" s="316" t="s">
        <v>8080</v>
      </c>
      <c r="T65" s="316" t="s">
        <v>8084</v>
      </c>
      <c r="U65" s="316" t="s">
        <v>8085</v>
      </c>
      <c r="V65" s="316" t="s">
        <v>8079</v>
      </c>
      <c r="W65" s="316" t="s">
        <v>8080</v>
      </c>
      <c r="X65" s="316" t="s">
        <v>8086</v>
      </c>
      <c r="Y65" s="316" t="s">
        <v>8083</v>
      </c>
      <c r="Z65" s="316" t="s">
        <v>8240</v>
      </c>
      <c r="AA65" s="327">
        <v>72672.800000000003</v>
      </c>
      <c r="AB65" s="369">
        <v>0</v>
      </c>
      <c r="AC65" s="372">
        <v>264165.63</v>
      </c>
      <c r="AD65" s="327">
        <v>0</v>
      </c>
      <c r="AE65" s="313" t="s">
        <v>7578</v>
      </c>
      <c r="AF65" s="316" t="s">
        <v>7582</v>
      </c>
      <c r="AG65" s="316" t="s">
        <v>7600</v>
      </c>
      <c r="AH65" s="315" t="s">
        <v>10250</v>
      </c>
      <c r="AI65" s="315" t="s">
        <v>7882</v>
      </c>
      <c r="AJ65" s="318">
        <v>43496</v>
      </c>
      <c r="AK65" s="316" t="s">
        <v>10251</v>
      </c>
      <c r="AL65" s="316" t="s">
        <v>7956</v>
      </c>
      <c r="AM65" s="316">
        <v>204098</v>
      </c>
      <c r="AN65" s="315" t="s">
        <v>8243</v>
      </c>
      <c r="AO65" s="315" t="s">
        <v>7882</v>
      </c>
      <c r="AP65" s="314"/>
      <c r="AQ65" s="314"/>
      <c r="AR65" s="314"/>
      <c r="AS65" s="314"/>
      <c r="AT65" s="314"/>
      <c r="AU65" s="314"/>
      <c r="AV65" s="314"/>
      <c r="AW65" s="314"/>
      <c r="AX65" s="316" t="s">
        <v>10252</v>
      </c>
      <c r="AY65" s="314"/>
      <c r="AZ65" s="314"/>
      <c r="BA65" s="314"/>
      <c r="BB65" s="314"/>
      <c r="BC65" s="314"/>
      <c r="BD65" s="314"/>
      <c r="BE65" s="314"/>
      <c r="BF65" s="316"/>
    </row>
    <row r="66" spans="1:58" ht="12.75" customHeight="1" x14ac:dyDescent="0.25">
      <c r="A66" s="316" t="s">
        <v>10225</v>
      </c>
      <c r="B66" s="316" t="s">
        <v>10253</v>
      </c>
      <c r="C66" s="315">
        <v>3862</v>
      </c>
      <c r="D66" s="316" t="s">
        <v>10227</v>
      </c>
      <c r="E66" s="316" t="s">
        <v>8074</v>
      </c>
      <c r="F66" s="316" t="s">
        <v>8075</v>
      </c>
      <c r="G66" s="316" t="s">
        <v>8076</v>
      </c>
      <c r="H66" s="335">
        <v>43466</v>
      </c>
      <c r="I66" s="336">
        <v>43496</v>
      </c>
      <c r="J66" s="316" t="s">
        <v>8077</v>
      </c>
      <c r="K66" s="316" t="s">
        <v>8078</v>
      </c>
      <c r="L66" s="316" t="s">
        <v>8079</v>
      </c>
      <c r="M66" s="316" t="s">
        <v>8080</v>
      </c>
      <c r="N66" s="316" t="s">
        <v>8079</v>
      </c>
      <c r="O66" s="316" t="s">
        <v>8081</v>
      </c>
      <c r="P66" s="316" t="s">
        <v>8082</v>
      </c>
      <c r="Q66" s="316" t="s">
        <v>8083</v>
      </c>
      <c r="R66" s="316" t="s">
        <v>8079</v>
      </c>
      <c r="S66" s="316" t="s">
        <v>8080</v>
      </c>
      <c r="T66" s="316" t="s">
        <v>8084</v>
      </c>
      <c r="U66" s="316" t="s">
        <v>8085</v>
      </c>
      <c r="V66" s="316" t="s">
        <v>8079</v>
      </c>
      <c r="W66" s="316" t="s">
        <v>8080</v>
      </c>
      <c r="X66" s="316" t="s">
        <v>8086</v>
      </c>
      <c r="Y66" s="316" t="s">
        <v>8083</v>
      </c>
      <c r="Z66" s="316" t="s">
        <v>487</v>
      </c>
      <c r="AA66" s="327">
        <v>12015</v>
      </c>
      <c r="AB66" s="369">
        <v>0</v>
      </c>
      <c r="AC66" s="372">
        <v>12015</v>
      </c>
      <c r="AD66" s="327">
        <v>0</v>
      </c>
      <c r="AE66" s="313" t="s">
        <v>7578</v>
      </c>
      <c r="AF66" s="316" t="s">
        <v>7582</v>
      </c>
      <c r="AG66" s="316" t="s">
        <v>7600</v>
      </c>
      <c r="AH66" s="315" t="s">
        <v>10254</v>
      </c>
      <c r="AI66" s="315" t="s">
        <v>7882</v>
      </c>
      <c r="AJ66" s="318">
        <v>43460</v>
      </c>
      <c r="AK66" s="316" t="s">
        <v>10255</v>
      </c>
      <c r="AL66" s="316" t="s">
        <v>8314</v>
      </c>
      <c r="AM66" s="316">
        <v>195979</v>
      </c>
      <c r="AN66" s="315" t="s">
        <v>7915</v>
      </c>
      <c r="AO66" s="315" t="s">
        <v>7882</v>
      </c>
      <c r="AP66" s="314"/>
      <c r="AQ66" s="314"/>
      <c r="AR66" s="314"/>
      <c r="AS66" s="314"/>
      <c r="AT66" s="314"/>
      <c r="AU66" s="314"/>
      <c r="AV66" s="314"/>
      <c r="AW66" s="314"/>
      <c r="AX66" s="316" t="s">
        <v>10256</v>
      </c>
      <c r="AY66" s="314"/>
      <c r="AZ66" s="314"/>
      <c r="BA66" s="314"/>
      <c r="BB66" s="314"/>
      <c r="BC66" s="314"/>
      <c r="BD66" s="314"/>
      <c r="BE66" s="314"/>
      <c r="BF66" s="316"/>
    </row>
    <row r="67" spans="1:58" ht="12.75" customHeight="1" x14ac:dyDescent="0.25">
      <c r="A67" s="316" t="s">
        <v>10225</v>
      </c>
      <c r="B67" s="316" t="s">
        <v>10253</v>
      </c>
      <c r="C67" s="315">
        <v>3862</v>
      </c>
      <c r="D67" s="316" t="s">
        <v>10227</v>
      </c>
      <c r="E67" s="316" t="s">
        <v>8074</v>
      </c>
      <c r="F67" s="316" t="s">
        <v>8075</v>
      </c>
      <c r="G67" s="316" t="s">
        <v>8076</v>
      </c>
      <c r="H67" s="335">
        <v>43466</v>
      </c>
      <c r="I67" s="336">
        <v>43496</v>
      </c>
      <c r="J67" s="316" t="s">
        <v>8077</v>
      </c>
      <c r="K67" s="316" t="s">
        <v>8078</v>
      </c>
      <c r="L67" s="316" t="s">
        <v>8079</v>
      </c>
      <c r="M67" s="316" t="s">
        <v>8080</v>
      </c>
      <c r="N67" s="316" t="s">
        <v>8079</v>
      </c>
      <c r="O67" s="316" t="s">
        <v>8081</v>
      </c>
      <c r="P67" s="316" t="s">
        <v>8082</v>
      </c>
      <c r="Q67" s="316" t="s">
        <v>8083</v>
      </c>
      <c r="R67" s="316" t="s">
        <v>8079</v>
      </c>
      <c r="S67" s="316" t="s">
        <v>8080</v>
      </c>
      <c r="T67" s="316" t="s">
        <v>8084</v>
      </c>
      <c r="U67" s="316" t="s">
        <v>8085</v>
      </c>
      <c r="V67" s="316" t="s">
        <v>8079</v>
      </c>
      <c r="W67" s="316" t="s">
        <v>8080</v>
      </c>
      <c r="X67" s="316" t="s">
        <v>8086</v>
      </c>
      <c r="Y67" s="316" t="s">
        <v>8083</v>
      </c>
      <c r="Z67" s="316" t="s">
        <v>487</v>
      </c>
      <c r="AA67" s="327">
        <v>10821</v>
      </c>
      <c r="AB67" s="369">
        <v>0</v>
      </c>
      <c r="AC67" s="372">
        <v>10821</v>
      </c>
      <c r="AD67" s="327">
        <v>0</v>
      </c>
      <c r="AE67" s="313" t="s">
        <v>7578</v>
      </c>
      <c r="AF67" s="316" t="s">
        <v>7582</v>
      </c>
      <c r="AG67" s="316" t="s">
        <v>7600</v>
      </c>
      <c r="AH67" s="315" t="s">
        <v>10257</v>
      </c>
      <c r="AI67" s="315" t="s">
        <v>7882</v>
      </c>
      <c r="AJ67" s="318">
        <v>43471</v>
      </c>
      <c r="AK67" s="316" t="s">
        <v>10258</v>
      </c>
      <c r="AL67" s="316" t="s">
        <v>10259</v>
      </c>
      <c r="AM67" s="316">
        <v>204091</v>
      </c>
      <c r="AN67" s="315" t="s">
        <v>7915</v>
      </c>
      <c r="AO67" s="315" t="s">
        <v>7882</v>
      </c>
      <c r="AP67" s="314"/>
      <c r="AQ67" s="314"/>
      <c r="AR67" s="314"/>
      <c r="AS67" s="314"/>
      <c r="AT67" s="314"/>
      <c r="AU67" s="314"/>
      <c r="AV67" s="314"/>
      <c r="AW67" s="314"/>
      <c r="AX67" s="316" t="s">
        <v>10260</v>
      </c>
      <c r="AY67" s="314"/>
      <c r="AZ67" s="314"/>
      <c r="BA67" s="314"/>
      <c r="BB67" s="314"/>
      <c r="BC67" s="314"/>
      <c r="BD67" s="314"/>
      <c r="BE67" s="314"/>
      <c r="BF67" s="316"/>
    </row>
    <row r="68" spans="1:58" ht="12.75" customHeight="1" x14ac:dyDescent="0.25">
      <c r="A68" s="316" t="s">
        <v>10225</v>
      </c>
      <c r="B68" s="316" t="s">
        <v>10253</v>
      </c>
      <c r="C68" s="315">
        <v>3862</v>
      </c>
      <c r="D68" s="316" t="s">
        <v>10227</v>
      </c>
      <c r="E68" s="316" t="s">
        <v>8074</v>
      </c>
      <c r="F68" s="316" t="s">
        <v>8075</v>
      </c>
      <c r="G68" s="316" t="s">
        <v>8076</v>
      </c>
      <c r="H68" s="335">
        <v>43466</v>
      </c>
      <c r="I68" s="336">
        <v>43496</v>
      </c>
      <c r="J68" s="316" t="s">
        <v>8077</v>
      </c>
      <c r="K68" s="316" t="s">
        <v>8078</v>
      </c>
      <c r="L68" s="316" t="s">
        <v>8079</v>
      </c>
      <c r="M68" s="316" t="s">
        <v>8080</v>
      </c>
      <c r="N68" s="316" t="s">
        <v>8079</v>
      </c>
      <c r="O68" s="316" t="s">
        <v>8081</v>
      </c>
      <c r="P68" s="316" t="s">
        <v>8082</v>
      </c>
      <c r="Q68" s="316" t="s">
        <v>8083</v>
      </c>
      <c r="R68" s="316" t="s">
        <v>8079</v>
      </c>
      <c r="S68" s="316" t="s">
        <v>8080</v>
      </c>
      <c r="T68" s="316" t="s">
        <v>8084</v>
      </c>
      <c r="U68" s="316" t="s">
        <v>8085</v>
      </c>
      <c r="V68" s="316" t="s">
        <v>8079</v>
      </c>
      <c r="W68" s="316" t="s">
        <v>8080</v>
      </c>
      <c r="X68" s="316" t="s">
        <v>8086</v>
      </c>
      <c r="Y68" s="316" t="s">
        <v>8083</v>
      </c>
      <c r="Z68" s="316" t="s">
        <v>487</v>
      </c>
      <c r="AA68" s="327">
        <v>11940.32</v>
      </c>
      <c r="AB68" s="369">
        <v>0</v>
      </c>
      <c r="AC68" s="372">
        <v>11940.32</v>
      </c>
      <c r="AD68" s="327">
        <v>0</v>
      </c>
      <c r="AE68" s="313" t="s">
        <v>7578</v>
      </c>
      <c r="AF68" s="316" t="s">
        <v>7582</v>
      </c>
      <c r="AG68" s="316" t="s">
        <v>7600</v>
      </c>
      <c r="AH68" s="315" t="s">
        <v>10261</v>
      </c>
      <c r="AI68" s="315" t="s">
        <v>7882</v>
      </c>
      <c r="AJ68" s="318">
        <v>43465</v>
      </c>
      <c r="AK68" s="316" t="s">
        <v>10262</v>
      </c>
      <c r="AL68" s="316" t="s">
        <v>8635</v>
      </c>
      <c r="AM68" s="316">
        <v>1232</v>
      </c>
      <c r="AN68" s="315" t="s">
        <v>7915</v>
      </c>
      <c r="AO68" s="315" t="s">
        <v>7882</v>
      </c>
      <c r="AP68" s="314"/>
      <c r="AQ68" s="314"/>
      <c r="AR68" s="314"/>
      <c r="AS68" s="314"/>
      <c r="AT68" s="314"/>
      <c r="AU68" s="314"/>
      <c r="AV68" s="314"/>
      <c r="AW68" s="314"/>
      <c r="AX68" s="316" t="s">
        <v>10263</v>
      </c>
      <c r="AY68" s="314"/>
      <c r="AZ68" s="314"/>
      <c r="BA68" s="314"/>
      <c r="BB68" s="314"/>
      <c r="BC68" s="314"/>
      <c r="BD68" s="314"/>
      <c r="BE68" s="314"/>
      <c r="BF68" s="316"/>
    </row>
    <row r="69" spans="1:58" ht="12.75" customHeight="1" x14ac:dyDescent="0.25">
      <c r="A69" s="316" t="s">
        <v>10225</v>
      </c>
      <c r="B69" s="316" t="s">
        <v>10253</v>
      </c>
      <c r="C69" s="315">
        <v>3862</v>
      </c>
      <c r="D69" s="316" t="s">
        <v>10227</v>
      </c>
      <c r="E69" s="316" t="s">
        <v>8074</v>
      </c>
      <c r="F69" s="316" t="s">
        <v>8075</v>
      </c>
      <c r="G69" s="316" t="s">
        <v>8076</v>
      </c>
      <c r="H69" s="335">
        <v>43466</v>
      </c>
      <c r="I69" s="336">
        <v>43496</v>
      </c>
      <c r="J69" s="316" t="s">
        <v>8077</v>
      </c>
      <c r="K69" s="316" t="s">
        <v>8078</v>
      </c>
      <c r="L69" s="316" t="s">
        <v>8079</v>
      </c>
      <c r="M69" s="316" t="s">
        <v>8080</v>
      </c>
      <c r="N69" s="316" t="s">
        <v>8079</v>
      </c>
      <c r="O69" s="316" t="s">
        <v>8081</v>
      </c>
      <c r="P69" s="316" t="s">
        <v>8082</v>
      </c>
      <c r="Q69" s="316" t="s">
        <v>8083</v>
      </c>
      <c r="R69" s="316" t="s">
        <v>8079</v>
      </c>
      <c r="S69" s="316" t="s">
        <v>8080</v>
      </c>
      <c r="T69" s="316" t="s">
        <v>8084</v>
      </c>
      <c r="U69" s="316" t="s">
        <v>8085</v>
      </c>
      <c r="V69" s="316" t="s">
        <v>8079</v>
      </c>
      <c r="W69" s="316" t="s">
        <v>8080</v>
      </c>
      <c r="X69" s="316" t="s">
        <v>8086</v>
      </c>
      <c r="Y69" s="316" t="s">
        <v>8083</v>
      </c>
      <c r="Z69" s="316" t="s">
        <v>487</v>
      </c>
      <c r="AA69" s="327">
        <v>14168</v>
      </c>
      <c r="AB69" s="369">
        <v>0</v>
      </c>
      <c r="AC69" s="372">
        <v>14168</v>
      </c>
      <c r="AD69" s="327">
        <v>0</v>
      </c>
      <c r="AE69" s="313" t="s">
        <v>7578</v>
      </c>
      <c r="AF69" s="316" t="s">
        <v>7582</v>
      </c>
      <c r="AG69" s="316" t="s">
        <v>7600</v>
      </c>
      <c r="AH69" s="315" t="s">
        <v>10264</v>
      </c>
      <c r="AI69" s="315" t="s">
        <v>7882</v>
      </c>
      <c r="AJ69" s="318">
        <v>43472</v>
      </c>
      <c r="AK69" s="316" t="s">
        <v>10265</v>
      </c>
      <c r="AL69" s="316" t="s">
        <v>8513</v>
      </c>
      <c r="AM69" s="316">
        <v>62009</v>
      </c>
      <c r="AN69" s="315" t="s">
        <v>7915</v>
      </c>
      <c r="AO69" s="315" t="s">
        <v>7882</v>
      </c>
      <c r="AP69" s="314"/>
      <c r="AQ69" s="314"/>
      <c r="AR69" s="314"/>
      <c r="AS69" s="314"/>
      <c r="AT69" s="314"/>
      <c r="AU69" s="314"/>
      <c r="AV69" s="314"/>
      <c r="AW69" s="314"/>
      <c r="AX69" s="316" t="s">
        <v>10266</v>
      </c>
      <c r="AY69" s="314"/>
      <c r="AZ69" s="314"/>
      <c r="BA69" s="314"/>
      <c r="BB69" s="314"/>
      <c r="BC69" s="314"/>
      <c r="BD69" s="314"/>
      <c r="BE69" s="314"/>
      <c r="BF69" s="316"/>
    </row>
    <row r="70" spans="1:58" ht="12.75" customHeight="1" x14ac:dyDescent="0.25">
      <c r="A70" s="316" t="s">
        <v>10225</v>
      </c>
      <c r="B70" s="316" t="s">
        <v>10253</v>
      </c>
      <c r="C70" s="315">
        <v>3862</v>
      </c>
      <c r="D70" s="316" t="s">
        <v>10227</v>
      </c>
      <c r="E70" s="316" t="s">
        <v>8074</v>
      </c>
      <c r="F70" s="316" t="s">
        <v>8075</v>
      </c>
      <c r="G70" s="316" t="s">
        <v>8076</v>
      </c>
      <c r="H70" s="335">
        <v>43466</v>
      </c>
      <c r="I70" s="336">
        <v>43496</v>
      </c>
      <c r="J70" s="316" t="s">
        <v>8077</v>
      </c>
      <c r="K70" s="316" t="s">
        <v>8078</v>
      </c>
      <c r="L70" s="316" t="s">
        <v>8079</v>
      </c>
      <c r="M70" s="316" t="s">
        <v>8080</v>
      </c>
      <c r="N70" s="316" t="s">
        <v>8079</v>
      </c>
      <c r="O70" s="316" t="s">
        <v>8081</v>
      </c>
      <c r="P70" s="316" t="s">
        <v>8082</v>
      </c>
      <c r="Q70" s="316" t="s">
        <v>8083</v>
      </c>
      <c r="R70" s="316" t="s">
        <v>8079</v>
      </c>
      <c r="S70" s="316" t="s">
        <v>8080</v>
      </c>
      <c r="T70" s="316" t="s">
        <v>8084</v>
      </c>
      <c r="U70" s="316" t="s">
        <v>8085</v>
      </c>
      <c r="V70" s="316" t="s">
        <v>8079</v>
      </c>
      <c r="W70" s="316" t="s">
        <v>8080</v>
      </c>
      <c r="X70" s="316" t="s">
        <v>8086</v>
      </c>
      <c r="Y70" s="316" t="s">
        <v>8083</v>
      </c>
      <c r="Z70" s="316" t="s">
        <v>487</v>
      </c>
      <c r="AA70" s="327">
        <v>14339.99</v>
      </c>
      <c r="AB70" s="369">
        <v>0</v>
      </c>
      <c r="AC70" s="372">
        <v>14339.99</v>
      </c>
      <c r="AD70" s="327">
        <v>0</v>
      </c>
      <c r="AE70" s="313" t="s">
        <v>7578</v>
      </c>
      <c r="AF70" s="316" t="s">
        <v>7582</v>
      </c>
      <c r="AG70" s="316" t="s">
        <v>7600</v>
      </c>
      <c r="AH70" s="315" t="s">
        <v>10267</v>
      </c>
      <c r="AI70" s="315" t="s">
        <v>7882</v>
      </c>
      <c r="AJ70" s="318">
        <v>43465</v>
      </c>
      <c r="AK70" s="316" t="s">
        <v>10268</v>
      </c>
      <c r="AL70" s="316" t="s">
        <v>8424</v>
      </c>
      <c r="AM70" s="316">
        <v>15701</v>
      </c>
      <c r="AN70" s="315" t="s">
        <v>7915</v>
      </c>
      <c r="AO70" s="315" t="s">
        <v>7882</v>
      </c>
      <c r="AP70" s="314"/>
      <c r="AQ70" s="314"/>
      <c r="AR70" s="314"/>
      <c r="AS70" s="314"/>
      <c r="AT70" s="314"/>
      <c r="AU70" s="314"/>
      <c r="AV70" s="314"/>
      <c r="AW70" s="314"/>
      <c r="AX70" s="316" t="s">
        <v>10269</v>
      </c>
      <c r="AY70" s="314"/>
      <c r="AZ70" s="314"/>
      <c r="BA70" s="314"/>
      <c r="BB70" s="314"/>
      <c r="BC70" s="314"/>
      <c r="BD70" s="314"/>
      <c r="BE70" s="314"/>
      <c r="BF70" s="316"/>
    </row>
    <row r="71" spans="1:58" ht="12.75" customHeight="1" x14ac:dyDescent="0.25">
      <c r="A71" s="316" t="s">
        <v>10225</v>
      </c>
      <c r="B71" s="316" t="s">
        <v>10253</v>
      </c>
      <c r="C71" s="315">
        <v>3862</v>
      </c>
      <c r="D71" s="316" t="s">
        <v>10227</v>
      </c>
      <c r="E71" s="316" t="s">
        <v>8074</v>
      </c>
      <c r="F71" s="316" t="s">
        <v>8075</v>
      </c>
      <c r="G71" s="316" t="s">
        <v>8076</v>
      </c>
      <c r="H71" s="335">
        <v>43466</v>
      </c>
      <c r="I71" s="336">
        <v>43496</v>
      </c>
      <c r="J71" s="316" t="s">
        <v>8077</v>
      </c>
      <c r="K71" s="316" t="s">
        <v>8078</v>
      </c>
      <c r="L71" s="316" t="s">
        <v>8079</v>
      </c>
      <c r="M71" s="316" t="s">
        <v>8080</v>
      </c>
      <c r="N71" s="316" t="s">
        <v>8079</v>
      </c>
      <c r="O71" s="316" t="s">
        <v>8081</v>
      </c>
      <c r="P71" s="316" t="s">
        <v>8082</v>
      </c>
      <c r="Q71" s="316" t="s">
        <v>8083</v>
      </c>
      <c r="R71" s="316" t="s">
        <v>8079</v>
      </c>
      <c r="S71" s="316" t="s">
        <v>8080</v>
      </c>
      <c r="T71" s="316" t="s">
        <v>8084</v>
      </c>
      <c r="U71" s="316" t="s">
        <v>8085</v>
      </c>
      <c r="V71" s="316" t="s">
        <v>8079</v>
      </c>
      <c r="W71" s="316" t="s">
        <v>8080</v>
      </c>
      <c r="X71" s="316" t="s">
        <v>8086</v>
      </c>
      <c r="Y71" s="316" t="s">
        <v>8083</v>
      </c>
      <c r="Z71" s="316" t="s">
        <v>487</v>
      </c>
      <c r="AA71" s="327">
        <v>16963</v>
      </c>
      <c r="AB71" s="369">
        <v>0</v>
      </c>
      <c r="AC71" s="372">
        <v>16963</v>
      </c>
      <c r="AD71" s="327">
        <v>0</v>
      </c>
      <c r="AE71" s="313" t="s">
        <v>7578</v>
      </c>
      <c r="AF71" s="316" t="s">
        <v>7582</v>
      </c>
      <c r="AG71" s="316" t="s">
        <v>7600</v>
      </c>
      <c r="AH71" s="315" t="s">
        <v>10270</v>
      </c>
      <c r="AI71" s="315" t="s">
        <v>7882</v>
      </c>
      <c r="AJ71" s="318">
        <v>43473</v>
      </c>
      <c r="AK71" s="316" t="s">
        <v>10271</v>
      </c>
      <c r="AL71" s="316" t="s">
        <v>8351</v>
      </c>
      <c r="AM71" s="316">
        <v>195746</v>
      </c>
      <c r="AN71" s="315" t="s">
        <v>7915</v>
      </c>
      <c r="AO71" s="315" t="s">
        <v>7882</v>
      </c>
      <c r="AP71" s="314"/>
      <c r="AQ71" s="314"/>
      <c r="AR71" s="314"/>
      <c r="AS71" s="314"/>
      <c r="AT71" s="314"/>
      <c r="AU71" s="314"/>
      <c r="AV71" s="314"/>
      <c r="AW71" s="314"/>
      <c r="AX71" s="316" t="s">
        <v>10272</v>
      </c>
      <c r="AY71" s="314"/>
      <c r="AZ71" s="314"/>
      <c r="BA71" s="314"/>
      <c r="BB71" s="314"/>
      <c r="BC71" s="314"/>
      <c r="BD71" s="314"/>
      <c r="BE71" s="314"/>
      <c r="BF71" s="316"/>
    </row>
    <row r="72" spans="1:58" ht="12.75" customHeight="1" x14ac:dyDescent="0.25">
      <c r="A72" s="316" t="s">
        <v>10225</v>
      </c>
      <c r="B72" s="316" t="s">
        <v>10253</v>
      </c>
      <c r="C72" s="315">
        <v>3862</v>
      </c>
      <c r="D72" s="316" t="s">
        <v>10227</v>
      </c>
      <c r="E72" s="316" t="s">
        <v>8074</v>
      </c>
      <c r="F72" s="316" t="s">
        <v>8075</v>
      </c>
      <c r="G72" s="316" t="s">
        <v>8076</v>
      </c>
      <c r="H72" s="335">
        <v>43466</v>
      </c>
      <c r="I72" s="336">
        <v>43496</v>
      </c>
      <c r="J72" s="316" t="s">
        <v>8077</v>
      </c>
      <c r="K72" s="316" t="s">
        <v>8078</v>
      </c>
      <c r="L72" s="316" t="s">
        <v>8079</v>
      </c>
      <c r="M72" s="316" t="s">
        <v>8080</v>
      </c>
      <c r="N72" s="316" t="s">
        <v>8079</v>
      </c>
      <c r="O72" s="316" t="s">
        <v>8081</v>
      </c>
      <c r="P72" s="316" t="s">
        <v>8082</v>
      </c>
      <c r="Q72" s="316" t="s">
        <v>8083</v>
      </c>
      <c r="R72" s="316" t="s">
        <v>8079</v>
      </c>
      <c r="S72" s="316" t="s">
        <v>8080</v>
      </c>
      <c r="T72" s="316" t="s">
        <v>8084</v>
      </c>
      <c r="U72" s="316" t="s">
        <v>8085</v>
      </c>
      <c r="V72" s="316" t="s">
        <v>8079</v>
      </c>
      <c r="W72" s="316" t="s">
        <v>8080</v>
      </c>
      <c r="X72" s="316" t="s">
        <v>8086</v>
      </c>
      <c r="Y72" s="316" t="s">
        <v>8083</v>
      </c>
      <c r="Z72" s="316" t="s">
        <v>487</v>
      </c>
      <c r="AA72" s="327">
        <v>17667</v>
      </c>
      <c r="AB72" s="369">
        <v>0</v>
      </c>
      <c r="AC72" s="372">
        <v>17667</v>
      </c>
      <c r="AD72" s="327">
        <v>0</v>
      </c>
      <c r="AE72" s="313" t="s">
        <v>7578</v>
      </c>
      <c r="AF72" s="316" t="s">
        <v>7582</v>
      </c>
      <c r="AG72" s="316" t="s">
        <v>7600</v>
      </c>
      <c r="AH72" s="315" t="s">
        <v>10273</v>
      </c>
      <c r="AI72" s="315" t="s">
        <v>7882</v>
      </c>
      <c r="AJ72" s="318">
        <v>43477</v>
      </c>
      <c r="AK72" s="316" t="s">
        <v>10274</v>
      </c>
      <c r="AL72" s="316" t="s">
        <v>7910</v>
      </c>
      <c r="AM72" s="316">
        <v>13579</v>
      </c>
      <c r="AN72" s="315" t="s">
        <v>7911</v>
      </c>
      <c r="AO72" s="315" t="s">
        <v>7882</v>
      </c>
      <c r="AP72" s="314"/>
      <c r="AQ72" s="314"/>
      <c r="AR72" s="314"/>
      <c r="AS72" s="314"/>
      <c r="AT72" s="314"/>
      <c r="AU72" s="314"/>
      <c r="AV72" s="314"/>
      <c r="AW72" s="314"/>
      <c r="AX72" s="316" t="s">
        <v>10275</v>
      </c>
      <c r="AY72" s="314"/>
      <c r="AZ72" s="314"/>
      <c r="BA72" s="314"/>
      <c r="BB72" s="314"/>
      <c r="BC72" s="314"/>
      <c r="BD72" s="314"/>
      <c r="BE72" s="314"/>
      <c r="BF72" s="316"/>
    </row>
    <row r="73" spans="1:58" ht="12.75" customHeight="1" x14ac:dyDescent="0.25">
      <c r="A73" s="316" t="s">
        <v>10225</v>
      </c>
      <c r="B73" s="316" t="s">
        <v>10253</v>
      </c>
      <c r="C73" s="315">
        <v>3862</v>
      </c>
      <c r="D73" s="316" t="s">
        <v>10227</v>
      </c>
      <c r="E73" s="316" t="s">
        <v>8074</v>
      </c>
      <c r="F73" s="316" t="s">
        <v>8075</v>
      </c>
      <c r="G73" s="316" t="s">
        <v>8076</v>
      </c>
      <c r="H73" s="335">
        <v>43466</v>
      </c>
      <c r="I73" s="336">
        <v>43496</v>
      </c>
      <c r="J73" s="316" t="s">
        <v>8077</v>
      </c>
      <c r="K73" s="316" t="s">
        <v>8078</v>
      </c>
      <c r="L73" s="316" t="s">
        <v>8079</v>
      </c>
      <c r="M73" s="316" t="s">
        <v>8080</v>
      </c>
      <c r="N73" s="316" t="s">
        <v>8079</v>
      </c>
      <c r="O73" s="316" t="s">
        <v>8081</v>
      </c>
      <c r="P73" s="316" t="s">
        <v>8082</v>
      </c>
      <c r="Q73" s="316" t="s">
        <v>8083</v>
      </c>
      <c r="R73" s="316" t="s">
        <v>8079</v>
      </c>
      <c r="S73" s="316" t="s">
        <v>8080</v>
      </c>
      <c r="T73" s="316" t="s">
        <v>8084</v>
      </c>
      <c r="U73" s="316" t="s">
        <v>8085</v>
      </c>
      <c r="V73" s="316" t="s">
        <v>8079</v>
      </c>
      <c r="W73" s="316" t="s">
        <v>8080</v>
      </c>
      <c r="X73" s="316" t="s">
        <v>8086</v>
      </c>
      <c r="Y73" s="316" t="s">
        <v>8083</v>
      </c>
      <c r="Z73" s="316" t="s">
        <v>487</v>
      </c>
      <c r="AA73" s="327">
        <v>20710.87</v>
      </c>
      <c r="AB73" s="369">
        <v>0</v>
      </c>
      <c r="AC73" s="372">
        <v>20710.87</v>
      </c>
      <c r="AD73" s="327">
        <v>0</v>
      </c>
      <c r="AE73" s="313" t="s">
        <v>7578</v>
      </c>
      <c r="AF73" s="316" t="s">
        <v>7582</v>
      </c>
      <c r="AG73" s="316" t="s">
        <v>7600</v>
      </c>
      <c r="AH73" s="315" t="s">
        <v>10276</v>
      </c>
      <c r="AI73" s="315" t="s">
        <v>7882</v>
      </c>
      <c r="AJ73" s="318">
        <v>43484</v>
      </c>
      <c r="AK73" s="316" t="s">
        <v>10277</v>
      </c>
      <c r="AL73" s="316" t="s">
        <v>8546</v>
      </c>
      <c r="AM73" s="316">
        <v>32022</v>
      </c>
      <c r="AN73" s="315" t="s">
        <v>7915</v>
      </c>
      <c r="AO73" s="315" t="s">
        <v>7882</v>
      </c>
      <c r="AP73" s="314"/>
      <c r="AQ73" s="314"/>
      <c r="AR73" s="314"/>
      <c r="AS73" s="314"/>
      <c r="AT73" s="314"/>
      <c r="AU73" s="314"/>
      <c r="AV73" s="314"/>
      <c r="AW73" s="314"/>
      <c r="AX73" s="316" t="s">
        <v>10278</v>
      </c>
      <c r="AY73" s="314"/>
      <c r="AZ73" s="314"/>
      <c r="BA73" s="314"/>
      <c r="BB73" s="314"/>
      <c r="BC73" s="314"/>
      <c r="BD73" s="314"/>
      <c r="BE73" s="314"/>
      <c r="BF73" s="316"/>
    </row>
    <row r="74" spans="1:58" ht="12.75" customHeight="1" x14ac:dyDescent="0.25">
      <c r="A74" s="316" t="s">
        <v>10225</v>
      </c>
      <c r="B74" s="316" t="s">
        <v>10253</v>
      </c>
      <c r="C74" s="315">
        <v>3862</v>
      </c>
      <c r="D74" s="316" t="s">
        <v>10227</v>
      </c>
      <c r="E74" s="316" t="s">
        <v>8074</v>
      </c>
      <c r="F74" s="316" t="s">
        <v>8075</v>
      </c>
      <c r="G74" s="316" t="s">
        <v>8076</v>
      </c>
      <c r="H74" s="335">
        <v>43466</v>
      </c>
      <c r="I74" s="336">
        <v>43496</v>
      </c>
      <c r="J74" s="316" t="s">
        <v>8077</v>
      </c>
      <c r="K74" s="316" t="s">
        <v>8078</v>
      </c>
      <c r="L74" s="316" t="s">
        <v>8079</v>
      </c>
      <c r="M74" s="316" t="s">
        <v>8080</v>
      </c>
      <c r="N74" s="316" t="s">
        <v>8079</v>
      </c>
      <c r="O74" s="316" t="s">
        <v>8081</v>
      </c>
      <c r="P74" s="316" t="s">
        <v>8082</v>
      </c>
      <c r="Q74" s="316" t="s">
        <v>8083</v>
      </c>
      <c r="R74" s="316" t="s">
        <v>8079</v>
      </c>
      <c r="S74" s="316" t="s">
        <v>8080</v>
      </c>
      <c r="T74" s="316" t="s">
        <v>8084</v>
      </c>
      <c r="U74" s="316" t="s">
        <v>8085</v>
      </c>
      <c r="V74" s="316" t="s">
        <v>8079</v>
      </c>
      <c r="W74" s="316" t="s">
        <v>8080</v>
      </c>
      <c r="X74" s="316" t="s">
        <v>8086</v>
      </c>
      <c r="Y74" s="316" t="s">
        <v>8083</v>
      </c>
      <c r="Z74" s="316" t="s">
        <v>487</v>
      </c>
      <c r="AA74" s="327">
        <v>21973</v>
      </c>
      <c r="AB74" s="369">
        <v>0</v>
      </c>
      <c r="AC74" s="372">
        <v>21973</v>
      </c>
      <c r="AD74" s="327">
        <v>0</v>
      </c>
      <c r="AE74" s="313" t="s">
        <v>7578</v>
      </c>
      <c r="AF74" s="316" t="s">
        <v>7582</v>
      </c>
      <c r="AG74" s="316" t="s">
        <v>7600</v>
      </c>
      <c r="AH74" s="315" t="s">
        <v>10279</v>
      </c>
      <c r="AI74" s="315" t="s">
        <v>7882</v>
      </c>
      <c r="AJ74" s="318">
        <v>43482</v>
      </c>
      <c r="AK74" s="316" t="s">
        <v>10280</v>
      </c>
      <c r="AL74" s="316" t="s">
        <v>8351</v>
      </c>
      <c r="AM74" s="316">
        <v>195746</v>
      </c>
      <c r="AN74" s="315" t="s">
        <v>7915</v>
      </c>
      <c r="AO74" s="315" t="s">
        <v>7882</v>
      </c>
      <c r="AP74" s="314"/>
      <c r="AQ74" s="314"/>
      <c r="AR74" s="314"/>
      <c r="AS74" s="314"/>
      <c r="AT74" s="314"/>
      <c r="AU74" s="314"/>
      <c r="AV74" s="314"/>
      <c r="AW74" s="314"/>
      <c r="AX74" s="316" t="s">
        <v>10281</v>
      </c>
      <c r="AY74" s="314"/>
      <c r="AZ74" s="314"/>
      <c r="BA74" s="314"/>
      <c r="BB74" s="314"/>
      <c r="BC74" s="314"/>
      <c r="BD74" s="314"/>
      <c r="BE74" s="314"/>
      <c r="BF74" s="316"/>
    </row>
    <row r="75" spans="1:58" ht="12.75" customHeight="1" x14ac:dyDescent="0.25">
      <c r="A75" s="316" t="s">
        <v>10225</v>
      </c>
      <c r="B75" s="316" t="s">
        <v>10253</v>
      </c>
      <c r="C75" s="315">
        <v>3862</v>
      </c>
      <c r="D75" s="316" t="s">
        <v>10227</v>
      </c>
      <c r="E75" s="316" t="s">
        <v>8074</v>
      </c>
      <c r="F75" s="316" t="s">
        <v>8075</v>
      </c>
      <c r="G75" s="316" t="s">
        <v>8076</v>
      </c>
      <c r="H75" s="335">
        <v>43466</v>
      </c>
      <c r="I75" s="336">
        <v>43496</v>
      </c>
      <c r="J75" s="316" t="s">
        <v>8077</v>
      </c>
      <c r="K75" s="316" t="s">
        <v>8078</v>
      </c>
      <c r="L75" s="316" t="s">
        <v>8079</v>
      </c>
      <c r="M75" s="316" t="s">
        <v>8080</v>
      </c>
      <c r="N75" s="316" t="s">
        <v>8079</v>
      </c>
      <c r="O75" s="316" t="s">
        <v>8081</v>
      </c>
      <c r="P75" s="316" t="s">
        <v>8082</v>
      </c>
      <c r="Q75" s="316" t="s">
        <v>8083</v>
      </c>
      <c r="R75" s="316" t="s">
        <v>8079</v>
      </c>
      <c r="S75" s="316" t="s">
        <v>8080</v>
      </c>
      <c r="T75" s="316" t="s">
        <v>8084</v>
      </c>
      <c r="U75" s="316" t="s">
        <v>8085</v>
      </c>
      <c r="V75" s="316" t="s">
        <v>8079</v>
      </c>
      <c r="W75" s="316" t="s">
        <v>8080</v>
      </c>
      <c r="X75" s="316" t="s">
        <v>8086</v>
      </c>
      <c r="Y75" s="316" t="s">
        <v>8083</v>
      </c>
      <c r="Z75" s="316" t="s">
        <v>487</v>
      </c>
      <c r="AA75" s="327">
        <v>24756</v>
      </c>
      <c r="AB75" s="369">
        <v>0</v>
      </c>
      <c r="AC75" s="372">
        <v>24756</v>
      </c>
      <c r="AD75" s="327">
        <v>0</v>
      </c>
      <c r="AE75" s="313" t="s">
        <v>7578</v>
      </c>
      <c r="AF75" s="316" t="s">
        <v>7582</v>
      </c>
      <c r="AG75" s="316" t="s">
        <v>7600</v>
      </c>
      <c r="AH75" s="315" t="s">
        <v>10282</v>
      </c>
      <c r="AI75" s="315" t="s">
        <v>7882</v>
      </c>
      <c r="AJ75" s="318">
        <v>43468</v>
      </c>
      <c r="AK75" s="316" t="s">
        <v>10283</v>
      </c>
      <c r="AL75" s="316" t="s">
        <v>8674</v>
      </c>
      <c r="AM75" s="316">
        <v>15783</v>
      </c>
      <c r="AN75" s="315" t="s">
        <v>7915</v>
      </c>
      <c r="AO75" s="315" t="s">
        <v>7882</v>
      </c>
      <c r="AP75" s="314"/>
      <c r="AQ75" s="314"/>
      <c r="AR75" s="314"/>
      <c r="AS75" s="314"/>
      <c r="AT75" s="314"/>
      <c r="AU75" s="314"/>
      <c r="AV75" s="314"/>
      <c r="AW75" s="314"/>
      <c r="AX75" s="316" t="s">
        <v>10284</v>
      </c>
      <c r="AY75" s="314"/>
      <c r="AZ75" s="314"/>
      <c r="BA75" s="314"/>
      <c r="BB75" s="314"/>
      <c r="BC75" s="314"/>
      <c r="BD75" s="314"/>
      <c r="BE75" s="314"/>
      <c r="BF75" s="316"/>
    </row>
    <row r="76" spans="1:58" ht="12.75" customHeight="1" x14ac:dyDescent="0.25">
      <c r="A76" s="316" t="s">
        <v>10225</v>
      </c>
      <c r="B76" s="316" t="s">
        <v>10253</v>
      </c>
      <c r="C76" s="315">
        <v>3862</v>
      </c>
      <c r="D76" s="316" t="s">
        <v>10227</v>
      </c>
      <c r="E76" s="316" t="s">
        <v>8074</v>
      </c>
      <c r="F76" s="316" t="s">
        <v>8075</v>
      </c>
      <c r="G76" s="316" t="s">
        <v>8076</v>
      </c>
      <c r="H76" s="335">
        <v>43466</v>
      </c>
      <c r="I76" s="336">
        <v>43496</v>
      </c>
      <c r="J76" s="316" t="s">
        <v>8077</v>
      </c>
      <c r="K76" s="316" t="s">
        <v>8078</v>
      </c>
      <c r="L76" s="316" t="s">
        <v>8079</v>
      </c>
      <c r="M76" s="316" t="s">
        <v>8080</v>
      </c>
      <c r="N76" s="316" t="s">
        <v>8079</v>
      </c>
      <c r="O76" s="316" t="s">
        <v>8081</v>
      </c>
      <c r="P76" s="316" t="s">
        <v>8082</v>
      </c>
      <c r="Q76" s="316" t="s">
        <v>8083</v>
      </c>
      <c r="R76" s="316" t="s">
        <v>8079</v>
      </c>
      <c r="S76" s="316" t="s">
        <v>8080</v>
      </c>
      <c r="T76" s="316" t="s">
        <v>8084</v>
      </c>
      <c r="U76" s="316" t="s">
        <v>8085</v>
      </c>
      <c r="V76" s="316" t="s">
        <v>8079</v>
      </c>
      <c r="W76" s="316" t="s">
        <v>8080</v>
      </c>
      <c r="X76" s="316" t="s">
        <v>8086</v>
      </c>
      <c r="Y76" s="316" t="s">
        <v>8083</v>
      </c>
      <c r="Z76" s="316" t="s">
        <v>487</v>
      </c>
      <c r="AA76" s="327">
        <v>26082</v>
      </c>
      <c r="AB76" s="369">
        <v>0</v>
      </c>
      <c r="AC76" s="372">
        <v>26082</v>
      </c>
      <c r="AD76" s="327">
        <v>0</v>
      </c>
      <c r="AE76" s="313" t="s">
        <v>7578</v>
      </c>
      <c r="AF76" s="316" t="s">
        <v>7582</v>
      </c>
      <c r="AG76" s="316" t="s">
        <v>7600</v>
      </c>
      <c r="AH76" s="315" t="s">
        <v>10285</v>
      </c>
      <c r="AI76" s="315" t="s">
        <v>7882</v>
      </c>
      <c r="AJ76" s="318">
        <v>43473</v>
      </c>
      <c r="AK76" s="316" t="s">
        <v>10286</v>
      </c>
      <c r="AL76" s="316" t="s">
        <v>8656</v>
      </c>
      <c r="AM76" s="316">
        <v>16573</v>
      </c>
      <c r="AN76" s="315" t="s">
        <v>7915</v>
      </c>
      <c r="AO76" s="315" t="s">
        <v>7882</v>
      </c>
      <c r="AP76" s="314"/>
      <c r="AQ76" s="314"/>
      <c r="AR76" s="314"/>
      <c r="AS76" s="314"/>
      <c r="AT76" s="314"/>
      <c r="AU76" s="314"/>
      <c r="AV76" s="314"/>
      <c r="AW76" s="314"/>
      <c r="AX76" s="316" t="s">
        <v>10287</v>
      </c>
      <c r="AY76" s="314"/>
      <c r="AZ76" s="314"/>
      <c r="BA76" s="314"/>
      <c r="BB76" s="314"/>
      <c r="BC76" s="314"/>
      <c r="BD76" s="314"/>
      <c r="BE76" s="314"/>
      <c r="BF76" s="316"/>
    </row>
    <row r="77" spans="1:58" ht="12.75" customHeight="1" x14ac:dyDescent="0.25">
      <c r="A77" s="316" t="s">
        <v>10225</v>
      </c>
      <c r="B77" s="316" t="s">
        <v>10253</v>
      </c>
      <c r="C77" s="315">
        <v>3862</v>
      </c>
      <c r="D77" s="316" t="s">
        <v>10227</v>
      </c>
      <c r="E77" s="316" t="s">
        <v>8074</v>
      </c>
      <c r="F77" s="316" t="s">
        <v>8075</v>
      </c>
      <c r="G77" s="316" t="s">
        <v>8076</v>
      </c>
      <c r="H77" s="335">
        <v>43466</v>
      </c>
      <c r="I77" s="336">
        <v>43496</v>
      </c>
      <c r="J77" s="316" t="s">
        <v>8077</v>
      </c>
      <c r="K77" s="316" t="s">
        <v>8078</v>
      </c>
      <c r="L77" s="316" t="s">
        <v>8079</v>
      </c>
      <c r="M77" s="316" t="s">
        <v>8080</v>
      </c>
      <c r="N77" s="316" t="s">
        <v>8079</v>
      </c>
      <c r="O77" s="316" t="s">
        <v>8081</v>
      </c>
      <c r="P77" s="316" t="s">
        <v>8082</v>
      </c>
      <c r="Q77" s="316" t="s">
        <v>8083</v>
      </c>
      <c r="R77" s="316" t="s">
        <v>8079</v>
      </c>
      <c r="S77" s="316" t="s">
        <v>8080</v>
      </c>
      <c r="T77" s="316" t="s">
        <v>8084</v>
      </c>
      <c r="U77" s="316" t="s">
        <v>8085</v>
      </c>
      <c r="V77" s="316" t="s">
        <v>8079</v>
      </c>
      <c r="W77" s="316" t="s">
        <v>8080</v>
      </c>
      <c r="X77" s="316" t="s">
        <v>8086</v>
      </c>
      <c r="Y77" s="316" t="s">
        <v>8083</v>
      </c>
      <c r="Z77" s="316" t="s">
        <v>487</v>
      </c>
      <c r="AA77" s="327">
        <v>27431.39</v>
      </c>
      <c r="AB77" s="369">
        <v>0</v>
      </c>
      <c r="AC77" s="372">
        <v>27431.39</v>
      </c>
      <c r="AD77" s="327">
        <v>0</v>
      </c>
      <c r="AE77" s="313" t="s">
        <v>7578</v>
      </c>
      <c r="AF77" s="316" t="s">
        <v>7582</v>
      </c>
      <c r="AG77" s="316" t="s">
        <v>7600</v>
      </c>
      <c r="AH77" s="315" t="s">
        <v>10288</v>
      </c>
      <c r="AI77" s="315" t="s">
        <v>7882</v>
      </c>
      <c r="AJ77" s="318">
        <v>43495</v>
      </c>
      <c r="AK77" s="316" t="s">
        <v>10289</v>
      </c>
      <c r="AL77" s="316" t="s">
        <v>8458</v>
      </c>
      <c r="AM77" s="316">
        <v>1401</v>
      </c>
      <c r="AN77" s="315" t="s">
        <v>7915</v>
      </c>
      <c r="AO77" s="315" t="s">
        <v>7882</v>
      </c>
      <c r="AP77" s="314"/>
      <c r="AQ77" s="314"/>
      <c r="AR77" s="314"/>
      <c r="AS77" s="314"/>
      <c r="AT77" s="314"/>
      <c r="AU77" s="314"/>
      <c r="AV77" s="314"/>
      <c r="AW77" s="314"/>
      <c r="AX77" s="316" t="s">
        <v>10290</v>
      </c>
      <c r="AY77" s="314"/>
      <c r="AZ77" s="314"/>
      <c r="BA77" s="314"/>
      <c r="BB77" s="314"/>
      <c r="BC77" s="314"/>
      <c r="BD77" s="314"/>
      <c r="BE77" s="314"/>
      <c r="BF77" s="316"/>
    </row>
    <row r="78" spans="1:58" ht="12.75" customHeight="1" x14ac:dyDescent="0.25">
      <c r="A78" s="316" t="s">
        <v>10225</v>
      </c>
      <c r="B78" s="316" t="s">
        <v>10253</v>
      </c>
      <c r="C78" s="315">
        <v>3862</v>
      </c>
      <c r="D78" s="316" t="s">
        <v>10227</v>
      </c>
      <c r="E78" s="316" t="s">
        <v>8074</v>
      </c>
      <c r="F78" s="316" t="s">
        <v>8075</v>
      </c>
      <c r="G78" s="316" t="s">
        <v>8076</v>
      </c>
      <c r="H78" s="335">
        <v>43466</v>
      </c>
      <c r="I78" s="336">
        <v>43496</v>
      </c>
      <c r="J78" s="316" t="s">
        <v>8077</v>
      </c>
      <c r="K78" s="316" t="s">
        <v>8078</v>
      </c>
      <c r="L78" s="316" t="s">
        <v>8079</v>
      </c>
      <c r="M78" s="316" t="s">
        <v>8080</v>
      </c>
      <c r="N78" s="316" t="s">
        <v>8079</v>
      </c>
      <c r="O78" s="316" t="s">
        <v>8081</v>
      </c>
      <c r="P78" s="316" t="s">
        <v>8082</v>
      </c>
      <c r="Q78" s="316" t="s">
        <v>8083</v>
      </c>
      <c r="R78" s="316" t="s">
        <v>8079</v>
      </c>
      <c r="S78" s="316" t="s">
        <v>8080</v>
      </c>
      <c r="T78" s="316" t="s">
        <v>8084</v>
      </c>
      <c r="U78" s="316" t="s">
        <v>8085</v>
      </c>
      <c r="V78" s="316" t="s">
        <v>8079</v>
      </c>
      <c r="W78" s="316" t="s">
        <v>8080</v>
      </c>
      <c r="X78" s="316" t="s">
        <v>8086</v>
      </c>
      <c r="Y78" s="316" t="s">
        <v>8083</v>
      </c>
      <c r="Z78" s="316" t="s">
        <v>487</v>
      </c>
      <c r="AA78" s="327">
        <v>29561</v>
      </c>
      <c r="AB78" s="369">
        <v>0</v>
      </c>
      <c r="AC78" s="372">
        <v>29561</v>
      </c>
      <c r="AD78" s="327">
        <v>0</v>
      </c>
      <c r="AE78" s="313" t="s">
        <v>7578</v>
      </c>
      <c r="AF78" s="316" t="s">
        <v>7582</v>
      </c>
      <c r="AG78" s="316" t="s">
        <v>7600</v>
      </c>
      <c r="AH78" s="315" t="s">
        <v>10291</v>
      </c>
      <c r="AI78" s="315" t="s">
        <v>7882</v>
      </c>
      <c r="AJ78" s="318">
        <v>43471</v>
      </c>
      <c r="AK78" s="316" t="s">
        <v>10292</v>
      </c>
      <c r="AL78" s="316" t="s">
        <v>8517</v>
      </c>
      <c r="AM78" s="316">
        <v>13463</v>
      </c>
      <c r="AN78" s="315" t="s">
        <v>7915</v>
      </c>
      <c r="AO78" s="315" t="s">
        <v>7882</v>
      </c>
      <c r="AP78" s="314"/>
      <c r="AQ78" s="314"/>
      <c r="AR78" s="314"/>
      <c r="AS78" s="314"/>
      <c r="AT78" s="314"/>
      <c r="AU78" s="314"/>
      <c r="AV78" s="314"/>
      <c r="AW78" s="314"/>
      <c r="AX78" s="316" t="s">
        <v>10293</v>
      </c>
      <c r="AY78" s="314"/>
      <c r="AZ78" s="314"/>
      <c r="BA78" s="314"/>
      <c r="BB78" s="314"/>
      <c r="BC78" s="314"/>
      <c r="BD78" s="314"/>
      <c r="BE78" s="314"/>
      <c r="BF78" s="316"/>
    </row>
    <row r="79" spans="1:58" ht="12.75" customHeight="1" x14ac:dyDescent="0.25">
      <c r="A79" s="316" t="s">
        <v>10225</v>
      </c>
      <c r="B79" s="316" t="s">
        <v>10253</v>
      </c>
      <c r="C79" s="315">
        <v>3862</v>
      </c>
      <c r="D79" s="316" t="s">
        <v>10227</v>
      </c>
      <c r="E79" s="316" t="s">
        <v>8074</v>
      </c>
      <c r="F79" s="316" t="s">
        <v>8075</v>
      </c>
      <c r="G79" s="316" t="s">
        <v>8076</v>
      </c>
      <c r="H79" s="335">
        <v>43466</v>
      </c>
      <c r="I79" s="336">
        <v>43496</v>
      </c>
      <c r="J79" s="316" t="s">
        <v>8077</v>
      </c>
      <c r="K79" s="316" t="s">
        <v>8078</v>
      </c>
      <c r="L79" s="316" t="s">
        <v>8079</v>
      </c>
      <c r="M79" s="316" t="s">
        <v>8080</v>
      </c>
      <c r="N79" s="316" t="s">
        <v>8079</v>
      </c>
      <c r="O79" s="316" t="s">
        <v>8081</v>
      </c>
      <c r="P79" s="316" t="s">
        <v>8082</v>
      </c>
      <c r="Q79" s="316" t="s">
        <v>8083</v>
      </c>
      <c r="R79" s="316" t="s">
        <v>8079</v>
      </c>
      <c r="S79" s="316" t="s">
        <v>8080</v>
      </c>
      <c r="T79" s="316" t="s">
        <v>8084</v>
      </c>
      <c r="U79" s="316" t="s">
        <v>8085</v>
      </c>
      <c r="V79" s="316" t="s">
        <v>8079</v>
      </c>
      <c r="W79" s="316" t="s">
        <v>8080</v>
      </c>
      <c r="X79" s="316" t="s">
        <v>8086</v>
      </c>
      <c r="Y79" s="316" t="s">
        <v>8083</v>
      </c>
      <c r="Z79" s="316" t="s">
        <v>487</v>
      </c>
      <c r="AA79" s="327">
        <v>35084</v>
      </c>
      <c r="AB79" s="369">
        <v>0</v>
      </c>
      <c r="AC79" s="372">
        <v>35084</v>
      </c>
      <c r="AD79" s="327">
        <v>0</v>
      </c>
      <c r="AE79" s="313" t="s">
        <v>7578</v>
      </c>
      <c r="AF79" s="316" t="s">
        <v>7582</v>
      </c>
      <c r="AG79" s="316" t="s">
        <v>7600</v>
      </c>
      <c r="AH79" s="315" t="s">
        <v>10294</v>
      </c>
      <c r="AI79" s="315" t="s">
        <v>7882</v>
      </c>
      <c r="AJ79" s="318">
        <v>43465</v>
      </c>
      <c r="AK79" s="316" t="s">
        <v>10295</v>
      </c>
      <c r="AL79" s="316" t="s">
        <v>8605</v>
      </c>
      <c r="AM79" s="316">
        <v>16751</v>
      </c>
      <c r="AN79" s="315" t="s">
        <v>7915</v>
      </c>
      <c r="AO79" s="315" t="s">
        <v>7882</v>
      </c>
      <c r="AP79" s="314"/>
      <c r="AQ79" s="314"/>
      <c r="AR79" s="314"/>
      <c r="AS79" s="314"/>
      <c r="AT79" s="314"/>
      <c r="AU79" s="314"/>
      <c r="AV79" s="314"/>
      <c r="AW79" s="314"/>
      <c r="AX79" s="316" t="s">
        <v>10296</v>
      </c>
      <c r="AY79" s="314"/>
      <c r="AZ79" s="314"/>
      <c r="BA79" s="314"/>
      <c r="BB79" s="314"/>
      <c r="BC79" s="314"/>
      <c r="BD79" s="314"/>
      <c r="BE79" s="314"/>
      <c r="BF79" s="316"/>
    </row>
    <row r="80" spans="1:58" ht="12.75" customHeight="1" x14ac:dyDescent="0.25">
      <c r="A80" s="316" t="s">
        <v>10225</v>
      </c>
      <c r="B80" s="316" t="s">
        <v>10253</v>
      </c>
      <c r="C80" s="315">
        <v>3862</v>
      </c>
      <c r="D80" s="316" t="s">
        <v>10227</v>
      </c>
      <c r="E80" s="316" t="s">
        <v>8074</v>
      </c>
      <c r="F80" s="316" t="s">
        <v>8075</v>
      </c>
      <c r="G80" s="316" t="s">
        <v>8076</v>
      </c>
      <c r="H80" s="335">
        <v>43466</v>
      </c>
      <c r="I80" s="336">
        <v>43496</v>
      </c>
      <c r="J80" s="316" t="s">
        <v>8077</v>
      </c>
      <c r="K80" s="316" t="s">
        <v>8078</v>
      </c>
      <c r="L80" s="316" t="s">
        <v>8079</v>
      </c>
      <c r="M80" s="316" t="s">
        <v>8080</v>
      </c>
      <c r="N80" s="316" t="s">
        <v>8079</v>
      </c>
      <c r="O80" s="316" t="s">
        <v>8081</v>
      </c>
      <c r="P80" s="316" t="s">
        <v>8082</v>
      </c>
      <c r="Q80" s="316" t="s">
        <v>8083</v>
      </c>
      <c r="R80" s="316" t="s">
        <v>8079</v>
      </c>
      <c r="S80" s="316" t="s">
        <v>8080</v>
      </c>
      <c r="T80" s="316" t="s">
        <v>8084</v>
      </c>
      <c r="U80" s="316" t="s">
        <v>8085</v>
      </c>
      <c r="V80" s="316" t="s">
        <v>8079</v>
      </c>
      <c r="W80" s="316" t="s">
        <v>8080</v>
      </c>
      <c r="X80" s="316" t="s">
        <v>8086</v>
      </c>
      <c r="Y80" s="316" t="s">
        <v>8083</v>
      </c>
      <c r="Z80" s="316" t="s">
        <v>487</v>
      </c>
      <c r="AA80" s="327">
        <v>38226.89</v>
      </c>
      <c r="AB80" s="369">
        <v>0</v>
      </c>
      <c r="AC80" s="372">
        <v>38226.89</v>
      </c>
      <c r="AD80" s="327">
        <v>0</v>
      </c>
      <c r="AE80" s="313" t="s">
        <v>7578</v>
      </c>
      <c r="AF80" s="316" t="s">
        <v>7582</v>
      </c>
      <c r="AG80" s="316" t="s">
        <v>7600</v>
      </c>
      <c r="AH80" s="315" t="s">
        <v>10297</v>
      </c>
      <c r="AI80" s="315" t="s">
        <v>7882</v>
      </c>
      <c r="AJ80" s="318">
        <v>43471</v>
      </c>
      <c r="AK80" s="316" t="s">
        <v>10298</v>
      </c>
      <c r="AL80" s="316" t="s">
        <v>8861</v>
      </c>
      <c r="AM80" s="316">
        <v>15708</v>
      </c>
      <c r="AN80" s="315" t="s">
        <v>7915</v>
      </c>
      <c r="AO80" s="315" t="s">
        <v>7882</v>
      </c>
      <c r="AP80" s="314"/>
      <c r="AQ80" s="314"/>
      <c r="AR80" s="314"/>
      <c r="AS80" s="314"/>
      <c r="AT80" s="314"/>
      <c r="AU80" s="314"/>
      <c r="AV80" s="314"/>
      <c r="AW80" s="314"/>
      <c r="AX80" s="316" t="s">
        <v>10299</v>
      </c>
      <c r="AY80" s="314"/>
      <c r="AZ80" s="314"/>
      <c r="BA80" s="314"/>
      <c r="BB80" s="314"/>
      <c r="BC80" s="314"/>
      <c r="BD80" s="314"/>
      <c r="BE80" s="314"/>
      <c r="BF80" s="316"/>
    </row>
    <row r="81" spans="1:58" ht="12.75" customHeight="1" x14ac:dyDescent="0.25">
      <c r="A81" s="316" t="s">
        <v>10225</v>
      </c>
      <c r="B81" s="316" t="s">
        <v>10253</v>
      </c>
      <c r="C81" s="315">
        <v>3862</v>
      </c>
      <c r="D81" s="316" t="s">
        <v>10227</v>
      </c>
      <c r="E81" s="316" t="s">
        <v>8074</v>
      </c>
      <c r="F81" s="316" t="s">
        <v>8075</v>
      </c>
      <c r="G81" s="316" t="s">
        <v>8076</v>
      </c>
      <c r="H81" s="335">
        <v>43466</v>
      </c>
      <c r="I81" s="336">
        <v>43496</v>
      </c>
      <c r="J81" s="316" t="s">
        <v>8077</v>
      </c>
      <c r="K81" s="316" t="s">
        <v>8078</v>
      </c>
      <c r="L81" s="316" t="s">
        <v>8079</v>
      </c>
      <c r="M81" s="316" t="s">
        <v>8080</v>
      </c>
      <c r="N81" s="316" t="s">
        <v>8079</v>
      </c>
      <c r="O81" s="316" t="s">
        <v>8081</v>
      </c>
      <c r="P81" s="316" t="s">
        <v>8082</v>
      </c>
      <c r="Q81" s="316" t="s">
        <v>8083</v>
      </c>
      <c r="R81" s="316" t="s">
        <v>8079</v>
      </c>
      <c r="S81" s="316" t="s">
        <v>8080</v>
      </c>
      <c r="T81" s="316" t="s">
        <v>8084</v>
      </c>
      <c r="U81" s="316" t="s">
        <v>8085</v>
      </c>
      <c r="V81" s="316" t="s">
        <v>8079</v>
      </c>
      <c r="W81" s="316" t="s">
        <v>8080</v>
      </c>
      <c r="X81" s="316" t="s">
        <v>8086</v>
      </c>
      <c r="Y81" s="316" t="s">
        <v>8083</v>
      </c>
      <c r="Z81" s="316" t="s">
        <v>487</v>
      </c>
      <c r="AA81" s="327">
        <v>38792.9</v>
      </c>
      <c r="AB81" s="369">
        <v>0</v>
      </c>
      <c r="AC81" s="372">
        <v>38792.9</v>
      </c>
      <c r="AD81" s="327">
        <v>0</v>
      </c>
      <c r="AE81" s="313" t="s">
        <v>7578</v>
      </c>
      <c r="AF81" s="316" t="s">
        <v>7582</v>
      </c>
      <c r="AG81" s="316" t="s">
        <v>7600</v>
      </c>
      <c r="AH81" s="315" t="s">
        <v>10300</v>
      </c>
      <c r="AI81" s="315" t="s">
        <v>7882</v>
      </c>
      <c r="AJ81" s="318">
        <v>43486</v>
      </c>
      <c r="AK81" s="316" t="s">
        <v>10301</v>
      </c>
      <c r="AL81" s="316" t="s">
        <v>8525</v>
      </c>
      <c r="AM81" s="316">
        <v>16930</v>
      </c>
      <c r="AN81" s="315" t="s">
        <v>7915</v>
      </c>
      <c r="AO81" s="315" t="s">
        <v>7882</v>
      </c>
      <c r="AP81" s="314"/>
      <c r="AQ81" s="314"/>
      <c r="AR81" s="314"/>
      <c r="AS81" s="314"/>
      <c r="AT81" s="314"/>
      <c r="AU81" s="314"/>
      <c r="AV81" s="314"/>
      <c r="AW81" s="314"/>
      <c r="AX81" s="316" t="s">
        <v>10302</v>
      </c>
      <c r="AY81" s="314"/>
      <c r="AZ81" s="314"/>
      <c r="BA81" s="314"/>
      <c r="BB81" s="314"/>
      <c r="BC81" s="314"/>
      <c r="BD81" s="314"/>
      <c r="BE81" s="314"/>
      <c r="BF81" s="316"/>
    </row>
    <row r="82" spans="1:58" ht="12.75" customHeight="1" x14ac:dyDescent="0.25">
      <c r="A82" s="316" t="s">
        <v>10225</v>
      </c>
      <c r="B82" s="316" t="s">
        <v>10253</v>
      </c>
      <c r="C82" s="315">
        <v>3862</v>
      </c>
      <c r="D82" s="316" t="s">
        <v>10227</v>
      </c>
      <c r="E82" s="316" t="s">
        <v>8074</v>
      </c>
      <c r="F82" s="316" t="s">
        <v>8075</v>
      </c>
      <c r="G82" s="316" t="s">
        <v>8076</v>
      </c>
      <c r="H82" s="335">
        <v>43466</v>
      </c>
      <c r="I82" s="336">
        <v>43496</v>
      </c>
      <c r="J82" s="316" t="s">
        <v>8077</v>
      </c>
      <c r="K82" s="316" t="s">
        <v>8078</v>
      </c>
      <c r="L82" s="316" t="s">
        <v>8079</v>
      </c>
      <c r="M82" s="316" t="s">
        <v>8080</v>
      </c>
      <c r="N82" s="316" t="s">
        <v>8079</v>
      </c>
      <c r="O82" s="316" t="s">
        <v>8081</v>
      </c>
      <c r="P82" s="316" t="s">
        <v>8082</v>
      </c>
      <c r="Q82" s="316" t="s">
        <v>8083</v>
      </c>
      <c r="R82" s="316" t="s">
        <v>8079</v>
      </c>
      <c r="S82" s="316" t="s">
        <v>8080</v>
      </c>
      <c r="T82" s="316" t="s">
        <v>8084</v>
      </c>
      <c r="U82" s="316" t="s">
        <v>8085</v>
      </c>
      <c r="V82" s="316" t="s">
        <v>8079</v>
      </c>
      <c r="W82" s="316" t="s">
        <v>8080</v>
      </c>
      <c r="X82" s="316" t="s">
        <v>8086</v>
      </c>
      <c r="Y82" s="316" t="s">
        <v>8083</v>
      </c>
      <c r="Z82" s="316" t="s">
        <v>487</v>
      </c>
      <c r="AA82" s="327">
        <v>39113</v>
      </c>
      <c r="AB82" s="369">
        <v>0</v>
      </c>
      <c r="AC82" s="372">
        <v>39113</v>
      </c>
      <c r="AD82" s="327">
        <v>0</v>
      </c>
      <c r="AE82" s="313" t="s">
        <v>7578</v>
      </c>
      <c r="AF82" s="316" t="s">
        <v>7582</v>
      </c>
      <c r="AG82" s="316" t="s">
        <v>7600</v>
      </c>
      <c r="AH82" s="315" t="s">
        <v>10303</v>
      </c>
      <c r="AI82" s="315" t="s">
        <v>7882</v>
      </c>
      <c r="AJ82" s="318">
        <v>43471</v>
      </c>
      <c r="AK82" s="316" t="s">
        <v>10304</v>
      </c>
      <c r="AL82" s="316" t="s">
        <v>8758</v>
      </c>
      <c r="AM82" s="316">
        <v>16167</v>
      </c>
      <c r="AN82" s="315" t="s">
        <v>7915</v>
      </c>
      <c r="AO82" s="315" t="s">
        <v>7882</v>
      </c>
      <c r="AP82" s="314"/>
      <c r="AQ82" s="314"/>
      <c r="AR82" s="314"/>
      <c r="AS82" s="314"/>
      <c r="AT82" s="314"/>
      <c r="AU82" s="314"/>
      <c r="AV82" s="314"/>
      <c r="AW82" s="314"/>
      <c r="AX82" s="316" t="s">
        <v>10305</v>
      </c>
      <c r="AY82" s="314"/>
      <c r="AZ82" s="314"/>
      <c r="BA82" s="314"/>
      <c r="BB82" s="314"/>
      <c r="BC82" s="314"/>
      <c r="BD82" s="314"/>
      <c r="BE82" s="314"/>
      <c r="BF82" s="316"/>
    </row>
    <row r="83" spans="1:58" ht="12.75" customHeight="1" x14ac:dyDescent="0.25">
      <c r="A83" s="316" t="s">
        <v>10225</v>
      </c>
      <c r="B83" s="316" t="s">
        <v>10253</v>
      </c>
      <c r="C83" s="315">
        <v>3862</v>
      </c>
      <c r="D83" s="316" t="s">
        <v>10227</v>
      </c>
      <c r="E83" s="316" t="s">
        <v>8074</v>
      </c>
      <c r="F83" s="316" t="s">
        <v>8075</v>
      </c>
      <c r="G83" s="316" t="s">
        <v>8076</v>
      </c>
      <c r="H83" s="335">
        <v>43466</v>
      </c>
      <c r="I83" s="336">
        <v>43496</v>
      </c>
      <c r="J83" s="316" t="s">
        <v>8077</v>
      </c>
      <c r="K83" s="316" t="s">
        <v>8078</v>
      </c>
      <c r="L83" s="316" t="s">
        <v>8079</v>
      </c>
      <c r="M83" s="316" t="s">
        <v>8080</v>
      </c>
      <c r="N83" s="316" t="s">
        <v>8079</v>
      </c>
      <c r="O83" s="316" t="s">
        <v>8081</v>
      </c>
      <c r="P83" s="316" t="s">
        <v>8082</v>
      </c>
      <c r="Q83" s="316" t="s">
        <v>8083</v>
      </c>
      <c r="R83" s="316" t="s">
        <v>8079</v>
      </c>
      <c r="S83" s="316" t="s">
        <v>8080</v>
      </c>
      <c r="T83" s="316" t="s">
        <v>8084</v>
      </c>
      <c r="U83" s="316" t="s">
        <v>8085</v>
      </c>
      <c r="V83" s="316" t="s">
        <v>8079</v>
      </c>
      <c r="W83" s="316" t="s">
        <v>8080</v>
      </c>
      <c r="X83" s="316" t="s">
        <v>8086</v>
      </c>
      <c r="Y83" s="316" t="s">
        <v>8083</v>
      </c>
      <c r="Z83" s="316" t="s">
        <v>487</v>
      </c>
      <c r="AA83" s="327">
        <v>49809.78</v>
      </c>
      <c r="AB83" s="369">
        <v>0</v>
      </c>
      <c r="AC83" s="372">
        <v>49809.78</v>
      </c>
      <c r="AD83" s="327">
        <v>0</v>
      </c>
      <c r="AE83" s="313" t="s">
        <v>7578</v>
      </c>
      <c r="AF83" s="316" t="s">
        <v>7582</v>
      </c>
      <c r="AG83" s="316" t="s">
        <v>7600</v>
      </c>
      <c r="AH83" s="315" t="s">
        <v>10306</v>
      </c>
      <c r="AI83" s="315" t="s">
        <v>7882</v>
      </c>
      <c r="AJ83" s="318">
        <v>43495</v>
      </c>
      <c r="AK83" s="316" t="s">
        <v>10307</v>
      </c>
      <c r="AL83" s="316" t="s">
        <v>8486</v>
      </c>
      <c r="AM83" s="316">
        <v>1135</v>
      </c>
      <c r="AN83" s="315" t="s">
        <v>7915</v>
      </c>
      <c r="AO83" s="315" t="s">
        <v>7882</v>
      </c>
      <c r="AP83" s="314"/>
      <c r="AQ83" s="314"/>
      <c r="AR83" s="314"/>
      <c r="AS83" s="314"/>
      <c r="AT83" s="314"/>
      <c r="AU83" s="314"/>
      <c r="AV83" s="314"/>
      <c r="AW83" s="314"/>
      <c r="AX83" s="316" t="s">
        <v>10308</v>
      </c>
      <c r="AY83" s="314"/>
      <c r="AZ83" s="314"/>
      <c r="BA83" s="314"/>
      <c r="BB83" s="314"/>
      <c r="BC83" s="314"/>
      <c r="BD83" s="314"/>
      <c r="BE83" s="314"/>
      <c r="BF83" s="316"/>
    </row>
    <row r="84" spans="1:58" ht="12.75" customHeight="1" x14ac:dyDescent="0.25">
      <c r="A84" s="316" t="s">
        <v>10225</v>
      </c>
      <c r="B84" s="316" t="s">
        <v>10253</v>
      </c>
      <c r="C84" s="315">
        <v>3862</v>
      </c>
      <c r="D84" s="316" t="s">
        <v>10227</v>
      </c>
      <c r="E84" s="316" t="s">
        <v>8074</v>
      </c>
      <c r="F84" s="316" t="s">
        <v>8075</v>
      </c>
      <c r="G84" s="316" t="s">
        <v>8076</v>
      </c>
      <c r="H84" s="335">
        <v>43466</v>
      </c>
      <c r="I84" s="336">
        <v>43496</v>
      </c>
      <c r="J84" s="316" t="s">
        <v>8077</v>
      </c>
      <c r="K84" s="316" t="s">
        <v>8078</v>
      </c>
      <c r="L84" s="316" t="s">
        <v>8079</v>
      </c>
      <c r="M84" s="316" t="s">
        <v>8080</v>
      </c>
      <c r="N84" s="316" t="s">
        <v>8079</v>
      </c>
      <c r="O84" s="316" t="s">
        <v>8081</v>
      </c>
      <c r="P84" s="316" t="s">
        <v>8082</v>
      </c>
      <c r="Q84" s="316" t="s">
        <v>8083</v>
      </c>
      <c r="R84" s="316" t="s">
        <v>8079</v>
      </c>
      <c r="S84" s="316" t="s">
        <v>8080</v>
      </c>
      <c r="T84" s="316" t="s">
        <v>8084</v>
      </c>
      <c r="U84" s="316" t="s">
        <v>8085</v>
      </c>
      <c r="V84" s="316" t="s">
        <v>8079</v>
      </c>
      <c r="W84" s="316" t="s">
        <v>8080</v>
      </c>
      <c r="X84" s="316" t="s">
        <v>8086</v>
      </c>
      <c r="Y84" s="316" t="s">
        <v>8083</v>
      </c>
      <c r="Z84" s="316" t="s">
        <v>487</v>
      </c>
      <c r="AA84" s="327">
        <v>52284</v>
      </c>
      <c r="AB84" s="369">
        <v>0</v>
      </c>
      <c r="AC84" s="372">
        <v>52284</v>
      </c>
      <c r="AD84" s="327">
        <v>0</v>
      </c>
      <c r="AE84" s="313" t="s">
        <v>7578</v>
      </c>
      <c r="AF84" s="316" t="s">
        <v>7582</v>
      </c>
      <c r="AG84" s="316" t="s">
        <v>7600</v>
      </c>
      <c r="AH84" s="315" t="s">
        <v>10309</v>
      </c>
      <c r="AI84" s="315" t="s">
        <v>7882</v>
      </c>
      <c r="AJ84" s="318">
        <v>43465</v>
      </c>
      <c r="AK84" s="316" t="s">
        <v>10310</v>
      </c>
      <c r="AL84" s="316" t="s">
        <v>8089</v>
      </c>
      <c r="AM84" s="316">
        <v>15712</v>
      </c>
      <c r="AN84" s="315" t="s">
        <v>7915</v>
      </c>
      <c r="AO84" s="315" t="s">
        <v>7882</v>
      </c>
      <c r="AP84" s="314"/>
      <c r="AQ84" s="314"/>
      <c r="AR84" s="314"/>
      <c r="AS84" s="314"/>
      <c r="AT84" s="314"/>
      <c r="AU84" s="314"/>
      <c r="AV84" s="314"/>
      <c r="AW84" s="314"/>
      <c r="AX84" s="316" t="s">
        <v>10311</v>
      </c>
      <c r="AY84" s="314"/>
      <c r="AZ84" s="314"/>
      <c r="BA84" s="314"/>
      <c r="BB84" s="314"/>
      <c r="BC84" s="314"/>
      <c r="BD84" s="314"/>
      <c r="BE84" s="314"/>
      <c r="BF84" s="316"/>
    </row>
    <row r="85" spans="1:58" ht="12.75" customHeight="1" x14ac:dyDescent="0.25">
      <c r="A85" s="316" t="s">
        <v>10225</v>
      </c>
      <c r="B85" s="316" t="s">
        <v>10253</v>
      </c>
      <c r="C85" s="315">
        <v>3862</v>
      </c>
      <c r="D85" s="316" t="s">
        <v>10227</v>
      </c>
      <c r="E85" s="316" t="s">
        <v>8074</v>
      </c>
      <c r="F85" s="316" t="s">
        <v>8075</v>
      </c>
      <c r="G85" s="316" t="s">
        <v>8076</v>
      </c>
      <c r="H85" s="335">
        <v>43466</v>
      </c>
      <c r="I85" s="336">
        <v>43496</v>
      </c>
      <c r="J85" s="316" t="s">
        <v>8077</v>
      </c>
      <c r="K85" s="316" t="s">
        <v>8078</v>
      </c>
      <c r="L85" s="316" t="s">
        <v>8079</v>
      </c>
      <c r="M85" s="316" t="s">
        <v>8080</v>
      </c>
      <c r="N85" s="316" t="s">
        <v>8079</v>
      </c>
      <c r="O85" s="316" t="s">
        <v>8081</v>
      </c>
      <c r="P85" s="316" t="s">
        <v>8082</v>
      </c>
      <c r="Q85" s="316" t="s">
        <v>8083</v>
      </c>
      <c r="R85" s="316" t="s">
        <v>8079</v>
      </c>
      <c r="S85" s="316" t="s">
        <v>8080</v>
      </c>
      <c r="T85" s="316" t="s">
        <v>8084</v>
      </c>
      <c r="U85" s="316" t="s">
        <v>8085</v>
      </c>
      <c r="V85" s="316" t="s">
        <v>8079</v>
      </c>
      <c r="W85" s="316" t="s">
        <v>8080</v>
      </c>
      <c r="X85" s="316" t="s">
        <v>8086</v>
      </c>
      <c r="Y85" s="316" t="s">
        <v>8083</v>
      </c>
      <c r="Z85" s="316" t="s">
        <v>487</v>
      </c>
      <c r="AA85" s="327">
        <v>76594.02</v>
      </c>
      <c r="AB85" s="369">
        <v>0</v>
      </c>
      <c r="AC85" s="372">
        <v>76594.02</v>
      </c>
      <c r="AD85" s="327">
        <v>0</v>
      </c>
      <c r="AE85" s="313" t="s">
        <v>7578</v>
      </c>
      <c r="AF85" s="316" t="s">
        <v>7582</v>
      </c>
      <c r="AG85" s="316" t="s">
        <v>7600</v>
      </c>
      <c r="AH85" s="315" t="s">
        <v>10312</v>
      </c>
      <c r="AI85" s="315" t="s">
        <v>7882</v>
      </c>
      <c r="AJ85" s="318">
        <v>43481</v>
      </c>
      <c r="AK85" s="316" t="s">
        <v>10313</v>
      </c>
      <c r="AL85" s="316" t="s">
        <v>7914</v>
      </c>
      <c r="AM85" s="316">
        <v>15731</v>
      </c>
      <c r="AN85" s="315" t="s">
        <v>7915</v>
      </c>
      <c r="AO85" s="315" t="s">
        <v>7882</v>
      </c>
      <c r="AP85" s="314"/>
      <c r="AQ85" s="314"/>
      <c r="AR85" s="314"/>
      <c r="AS85" s="314"/>
      <c r="AT85" s="314"/>
      <c r="AU85" s="314"/>
      <c r="AV85" s="314"/>
      <c r="AW85" s="314"/>
      <c r="AX85" s="316" t="s">
        <v>10314</v>
      </c>
      <c r="AY85" s="314"/>
      <c r="AZ85" s="314"/>
      <c r="BA85" s="314"/>
      <c r="BB85" s="314"/>
      <c r="BC85" s="314"/>
      <c r="BD85" s="314"/>
      <c r="BE85" s="314"/>
      <c r="BF85" s="316"/>
    </row>
    <row r="86" spans="1:58" ht="12.75" customHeight="1" x14ac:dyDescent="0.25">
      <c r="A86" s="316" t="s">
        <v>10225</v>
      </c>
      <c r="B86" s="316" t="s">
        <v>10253</v>
      </c>
      <c r="C86" s="315">
        <v>3862</v>
      </c>
      <c r="D86" s="316" t="s">
        <v>10227</v>
      </c>
      <c r="E86" s="316" t="s">
        <v>8074</v>
      </c>
      <c r="F86" s="316" t="s">
        <v>8075</v>
      </c>
      <c r="G86" s="316" t="s">
        <v>8076</v>
      </c>
      <c r="H86" s="335">
        <v>43466</v>
      </c>
      <c r="I86" s="336">
        <v>43496</v>
      </c>
      <c r="J86" s="316" t="s">
        <v>8077</v>
      </c>
      <c r="K86" s="316" t="s">
        <v>8078</v>
      </c>
      <c r="L86" s="316" t="s">
        <v>8079</v>
      </c>
      <c r="M86" s="316" t="s">
        <v>8080</v>
      </c>
      <c r="N86" s="316" t="s">
        <v>8079</v>
      </c>
      <c r="O86" s="316" t="s">
        <v>8081</v>
      </c>
      <c r="P86" s="316" t="s">
        <v>8082</v>
      </c>
      <c r="Q86" s="316" t="s">
        <v>8083</v>
      </c>
      <c r="R86" s="316" t="s">
        <v>8079</v>
      </c>
      <c r="S86" s="316" t="s">
        <v>8080</v>
      </c>
      <c r="T86" s="316" t="s">
        <v>8084</v>
      </c>
      <c r="U86" s="316" t="s">
        <v>8085</v>
      </c>
      <c r="V86" s="316" t="s">
        <v>8079</v>
      </c>
      <c r="W86" s="316" t="s">
        <v>8080</v>
      </c>
      <c r="X86" s="316" t="s">
        <v>8086</v>
      </c>
      <c r="Y86" s="316" t="s">
        <v>8083</v>
      </c>
      <c r="Z86" s="316" t="s">
        <v>487</v>
      </c>
      <c r="AA86" s="327">
        <v>151319.14000000001</v>
      </c>
      <c r="AB86" s="369">
        <v>0</v>
      </c>
      <c r="AC86" s="372">
        <v>151319.14000000001</v>
      </c>
      <c r="AD86" s="327">
        <v>0</v>
      </c>
      <c r="AE86" s="313" t="s">
        <v>7578</v>
      </c>
      <c r="AF86" s="316" t="s">
        <v>7582</v>
      </c>
      <c r="AG86" s="316" t="s">
        <v>7600</v>
      </c>
      <c r="AH86" s="315" t="s">
        <v>10315</v>
      </c>
      <c r="AI86" s="315" t="s">
        <v>7882</v>
      </c>
      <c r="AJ86" s="318">
        <v>43465</v>
      </c>
      <c r="AK86" s="316" t="s">
        <v>10316</v>
      </c>
      <c r="AL86" s="316" t="s">
        <v>8486</v>
      </c>
      <c r="AM86" s="316">
        <v>13521</v>
      </c>
      <c r="AN86" s="315" t="s">
        <v>7915</v>
      </c>
      <c r="AO86" s="315" t="s">
        <v>7882</v>
      </c>
      <c r="AP86" s="314"/>
      <c r="AQ86" s="314"/>
      <c r="AR86" s="314"/>
      <c r="AS86" s="314"/>
      <c r="AT86" s="314"/>
      <c r="AU86" s="314"/>
      <c r="AV86" s="314"/>
      <c r="AW86" s="314"/>
      <c r="AX86" s="316" t="s">
        <v>10317</v>
      </c>
      <c r="AY86" s="314"/>
      <c r="AZ86" s="314"/>
      <c r="BA86" s="314"/>
      <c r="BB86" s="314"/>
      <c r="BC86" s="314"/>
      <c r="BD86" s="314"/>
      <c r="BE86" s="314"/>
      <c r="BF86" s="316"/>
    </row>
    <row r="87" spans="1:58" ht="12.75" customHeight="1" x14ac:dyDescent="0.25">
      <c r="A87" s="316" t="s">
        <v>10225</v>
      </c>
      <c r="B87" s="316" t="s">
        <v>10253</v>
      </c>
      <c r="C87" s="315">
        <v>3862</v>
      </c>
      <c r="D87" s="316" t="s">
        <v>10227</v>
      </c>
      <c r="E87" s="316" t="s">
        <v>8074</v>
      </c>
      <c r="F87" s="316" t="s">
        <v>8075</v>
      </c>
      <c r="G87" s="316" t="s">
        <v>8076</v>
      </c>
      <c r="H87" s="335">
        <v>43466</v>
      </c>
      <c r="I87" s="336">
        <v>43496</v>
      </c>
      <c r="J87" s="316" t="s">
        <v>8077</v>
      </c>
      <c r="K87" s="316" t="s">
        <v>8078</v>
      </c>
      <c r="L87" s="316" t="s">
        <v>8079</v>
      </c>
      <c r="M87" s="316" t="s">
        <v>8080</v>
      </c>
      <c r="N87" s="316" t="s">
        <v>8079</v>
      </c>
      <c r="O87" s="316" t="s">
        <v>8081</v>
      </c>
      <c r="P87" s="316" t="s">
        <v>8082</v>
      </c>
      <c r="Q87" s="316" t="s">
        <v>8083</v>
      </c>
      <c r="R87" s="316" t="s">
        <v>8079</v>
      </c>
      <c r="S87" s="316" t="s">
        <v>8080</v>
      </c>
      <c r="T87" s="316" t="s">
        <v>8084</v>
      </c>
      <c r="U87" s="316" t="s">
        <v>8085</v>
      </c>
      <c r="V87" s="316" t="s">
        <v>8079</v>
      </c>
      <c r="W87" s="316" t="s">
        <v>8080</v>
      </c>
      <c r="X87" s="316" t="s">
        <v>8086</v>
      </c>
      <c r="Y87" s="316" t="s">
        <v>8083</v>
      </c>
      <c r="Z87" s="316" t="s">
        <v>487</v>
      </c>
      <c r="AA87" s="327">
        <v>164531.81</v>
      </c>
      <c r="AB87" s="369">
        <v>0</v>
      </c>
      <c r="AC87" s="372">
        <v>164531.81</v>
      </c>
      <c r="AD87" s="327">
        <v>0</v>
      </c>
      <c r="AE87" s="313" t="s">
        <v>7578</v>
      </c>
      <c r="AF87" s="316" t="s">
        <v>7582</v>
      </c>
      <c r="AG87" s="316" t="s">
        <v>7600</v>
      </c>
      <c r="AH87" s="315" t="s">
        <v>10318</v>
      </c>
      <c r="AI87" s="315" t="s">
        <v>7882</v>
      </c>
      <c r="AJ87" s="318">
        <v>43465</v>
      </c>
      <c r="AK87" s="316" t="s">
        <v>10319</v>
      </c>
      <c r="AL87" s="316" t="s">
        <v>8798</v>
      </c>
      <c r="AM87" s="316">
        <v>13557</v>
      </c>
      <c r="AN87" s="315" t="s">
        <v>7915</v>
      </c>
      <c r="AO87" s="315" t="s">
        <v>7882</v>
      </c>
      <c r="AP87" s="314"/>
      <c r="AQ87" s="314"/>
      <c r="AR87" s="314"/>
      <c r="AS87" s="314"/>
      <c r="AT87" s="314"/>
      <c r="AU87" s="314"/>
      <c r="AV87" s="314"/>
      <c r="AW87" s="314"/>
      <c r="AX87" s="316" t="s">
        <v>10320</v>
      </c>
      <c r="AY87" s="314"/>
      <c r="AZ87" s="314"/>
      <c r="BA87" s="314"/>
      <c r="BB87" s="314"/>
      <c r="BC87" s="314"/>
      <c r="BD87" s="314"/>
      <c r="BE87" s="314"/>
      <c r="BF87" s="316"/>
    </row>
    <row r="88" spans="1:58" ht="12.75" customHeight="1" x14ac:dyDescent="0.25">
      <c r="A88" s="316" t="s">
        <v>10225</v>
      </c>
      <c r="B88" s="316" t="s">
        <v>10253</v>
      </c>
      <c r="C88" s="315">
        <v>3862</v>
      </c>
      <c r="D88" s="316" t="s">
        <v>10227</v>
      </c>
      <c r="E88" s="316" t="s">
        <v>8074</v>
      </c>
      <c r="F88" s="316" t="s">
        <v>8075</v>
      </c>
      <c r="G88" s="316" t="s">
        <v>8076</v>
      </c>
      <c r="H88" s="335">
        <v>43466</v>
      </c>
      <c r="I88" s="336">
        <v>43496</v>
      </c>
      <c r="J88" s="316" t="s">
        <v>8077</v>
      </c>
      <c r="K88" s="316" t="s">
        <v>8078</v>
      </c>
      <c r="L88" s="316" t="s">
        <v>8079</v>
      </c>
      <c r="M88" s="316" t="s">
        <v>8080</v>
      </c>
      <c r="N88" s="316" t="s">
        <v>8079</v>
      </c>
      <c r="O88" s="316" t="s">
        <v>8081</v>
      </c>
      <c r="P88" s="316" t="s">
        <v>8082</v>
      </c>
      <c r="Q88" s="316" t="s">
        <v>8083</v>
      </c>
      <c r="R88" s="316" t="s">
        <v>8079</v>
      </c>
      <c r="S88" s="316" t="s">
        <v>8080</v>
      </c>
      <c r="T88" s="316" t="s">
        <v>8084</v>
      </c>
      <c r="U88" s="316" t="s">
        <v>8085</v>
      </c>
      <c r="V88" s="316" t="s">
        <v>8079</v>
      </c>
      <c r="W88" s="316" t="s">
        <v>8080</v>
      </c>
      <c r="X88" s="316" t="s">
        <v>8086</v>
      </c>
      <c r="Y88" s="316" t="s">
        <v>8083</v>
      </c>
      <c r="Z88" s="316" t="s">
        <v>487</v>
      </c>
      <c r="AA88" s="327">
        <v>171015</v>
      </c>
      <c r="AB88" s="369">
        <v>0</v>
      </c>
      <c r="AC88" s="372">
        <v>171015</v>
      </c>
      <c r="AD88" s="327">
        <v>0</v>
      </c>
      <c r="AE88" s="313" t="s">
        <v>7578</v>
      </c>
      <c r="AF88" s="316" t="s">
        <v>7582</v>
      </c>
      <c r="AG88" s="316" t="s">
        <v>7600</v>
      </c>
      <c r="AH88" s="315" t="s">
        <v>10321</v>
      </c>
      <c r="AI88" s="315" t="s">
        <v>7882</v>
      </c>
      <c r="AJ88" s="318">
        <v>43471</v>
      </c>
      <c r="AK88" s="316" t="s">
        <v>10322</v>
      </c>
      <c r="AL88" s="316" t="s">
        <v>8719</v>
      </c>
      <c r="AM88" s="316">
        <v>15711</v>
      </c>
      <c r="AN88" s="315" t="s">
        <v>7915</v>
      </c>
      <c r="AO88" s="315" t="s">
        <v>7882</v>
      </c>
      <c r="AP88" s="314"/>
      <c r="AQ88" s="314"/>
      <c r="AR88" s="314"/>
      <c r="AS88" s="314"/>
      <c r="AT88" s="314"/>
      <c r="AU88" s="314"/>
      <c r="AV88" s="314"/>
      <c r="AW88" s="314"/>
      <c r="AX88" s="316" t="s">
        <v>10323</v>
      </c>
      <c r="AY88" s="314"/>
      <c r="AZ88" s="314"/>
      <c r="BA88" s="314"/>
      <c r="BB88" s="314"/>
      <c r="BC88" s="314"/>
      <c r="BD88" s="314"/>
      <c r="BE88" s="314"/>
      <c r="BF88" s="316"/>
    </row>
    <row r="89" spans="1:58" ht="12.75" customHeight="1" x14ac:dyDescent="0.25">
      <c r="A89" s="316" t="s">
        <v>10225</v>
      </c>
      <c r="B89" s="316" t="s">
        <v>10253</v>
      </c>
      <c r="C89" s="315">
        <v>3862</v>
      </c>
      <c r="D89" s="316" t="s">
        <v>10227</v>
      </c>
      <c r="E89" s="316" t="s">
        <v>8074</v>
      </c>
      <c r="F89" s="316" t="s">
        <v>8075</v>
      </c>
      <c r="G89" s="316" t="s">
        <v>8076</v>
      </c>
      <c r="H89" s="335">
        <v>43466</v>
      </c>
      <c r="I89" s="336">
        <v>43496</v>
      </c>
      <c r="J89" s="316" t="s">
        <v>8077</v>
      </c>
      <c r="K89" s="316" t="s">
        <v>8078</v>
      </c>
      <c r="L89" s="316" t="s">
        <v>8079</v>
      </c>
      <c r="M89" s="316" t="s">
        <v>8080</v>
      </c>
      <c r="N89" s="316" t="s">
        <v>8079</v>
      </c>
      <c r="O89" s="316" t="s">
        <v>8081</v>
      </c>
      <c r="P89" s="316" t="s">
        <v>8082</v>
      </c>
      <c r="Q89" s="316" t="s">
        <v>8083</v>
      </c>
      <c r="R89" s="316" t="s">
        <v>8079</v>
      </c>
      <c r="S89" s="316" t="s">
        <v>8080</v>
      </c>
      <c r="T89" s="316" t="s">
        <v>8084</v>
      </c>
      <c r="U89" s="316" t="s">
        <v>8085</v>
      </c>
      <c r="V89" s="316" t="s">
        <v>8079</v>
      </c>
      <c r="W89" s="316" t="s">
        <v>8080</v>
      </c>
      <c r="X89" s="316" t="s">
        <v>8086</v>
      </c>
      <c r="Y89" s="316" t="s">
        <v>8083</v>
      </c>
      <c r="Z89" s="316" t="s">
        <v>487</v>
      </c>
      <c r="AA89" s="327">
        <v>171615.91</v>
      </c>
      <c r="AB89" s="369">
        <v>0</v>
      </c>
      <c r="AC89" s="372">
        <v>171615.91</v>
      </c>
      <c r="AD89" s="327">
        <v>0</v>
      </c>
      <c r="AE89" s="313" t="s">
        <v>7578</v>
      </c>
      <c r="AF89" s="316" t="s">
        <v>7582</v>
      </c>
      <c r="AG89" s="316" t="s">
        <v>7600</v>
      </c>
      <c r="AH89" s="315" t="s">
        <v>10324</v>
      </c>
      <c r="AI89" s="315" t="s">
        <v>7882</v>
      </c>
      <c r="AJ89" s="318">
        <v>43495</v>
      </c>
      <c r="AK89" s="316" t="s">
        <v>10325</v>
      </c>
      <c r="AL89" s="316" t="s">
        <v>8458</v>
      </c>
      <c r="AM89" s="316">
        <v>1401</v>
      </c>
      <c r="AN89" s="315" t="s">
        <v>7915</v>
      </c>
      <c r="AO89" s="315" t="s">
        <v>7882</v>
      </c>
      <c r="AP89" s="314"/>
      <c r="AQ89" s="314"/>
      <c r="AR89" s="314"/>
      <c r="AS89" s="314"/>
      <c r="AT89" s="314"/>
      <c r="AU89" s="314"/>
      <c r="AV89" s="314"/>
      <c r="AW89" s="314"/>
      <c r="AX89" s="316" t="s">
        <v>10326</v>
      </c>
      <c r="AY89" s="314"/>
      <c r="AZ89" s="314"/>
      <c r="BA89" s="314"/>
      <c r="BB89" s="314"/>
      <c r="BC89" s="314"/>
      <c r="BD89" s="314"/>
      <c r="BE89" s="314"/>
      <c r="BF89" s="316"/>
    </row>
    <row r="90" spans="1:58" ht="12.75" customHeight="1" x14ac:dyDescent="0.25">
      <c r="A90" s="316" t="s">
        <v>10225</v>
      </c>
      <c r="B90" s="316" t="s">
        <v>10253</v>
      </c>
      <c r="C90" s="315">
        <v>3862</v>
      </c>
      <c r="D90" s="316" t="s">
        <v>10227</v>
      </c>
      <c r="E90" s="316" t="s">
        <v>8074</v>
      </c>
      <c r="F90" s="316" t="s">
        <v>8075</v>
      </c>
      <c r="G90" s="316" t="s">
        <v>8076</v>
      </c>
      <c r="H90" s="335">
        <v>43466</v>
      </c>
      <c r="I90" s="336">
        <v>43496</v>
      </c>
      <c r="J90" s="316" t="s">
        <v>8077</v>
      </c>
      <c r="K90" s="316" t="s">
        <v>8078</v>
      </c>
      <c r="L90" s="316" t="s">
        <v>8079</v>
      </c>
      <c r="M90" s="316" t="s">
        <v>8080</v>
      </c>
      <c r="N90" s="316" t="s">
        <v>8079</v>
      </c>
      <c r="O90" s="316" t="s">
        <v>8081</v>
      </c>
      <c r="P90" s="316" t="s">
        <v>8082</v>
      </c>
      <c r="Q90" s="316" t="s">
        <v>8083</v>
      </c>
      <c r="R90" s="316" t="s">
        <v>8079</v>
      </c>
      <c r="S90" s="316" t="s">
        <v>8080</v>
      </c>
      <c r="T90" s="316" t="s">
        <v>8084</v>
      </c>
      <c r="U90" s="316" t="s">
        <v>8085</v>
      </c>
      <c r="V90" s="316" t="s">
        <v>8079</v>
      </c>
      <c r="W90" s="316" t="s">
        <v>8080</v>
      </c>
      <c r="X90" s="316" t="s">
        <v>8086</v>
      </c>
      <c r="Y90" s="316" t="s">
        <v>8083</v>
      </c>
      <c r="Z90" s="316" t="s">
        <v>487</v>
      </c>
      <c r="AA90" s="327">
        <v>268332</v>
      </c>
      <c r="AB90" s="369">
        <v>0</v>
      </c>
      <c r="AC90" s="372">
        <v>268332</v>
      </c>
      <c r="AD90" s="327">
        <v>0</v>
      </c>
      <c r="AE90" s="313" t="s">
        <v>7578</v>
      </c>
      <c r="AF90" s="316" t="s">
        <v>7582</v>
      </c>
      <c r="AG90" s="316" t="s">
        <v>7600</v>
      </c>
      <c r="AH90" s="315" t="s">
        <v>10327</v>
      </c>
      <c r="AI90" s="315" t="s">
        <v>7882</v>
      </c>
      <c r="AJ90" s="318">
        <v>43471</v>
      </c>
      <c r="AK90" s="316" t="s">
        <v>10328</v>
      </c>
      <c r="AL90" s="316" t="s">
        <v>8517</v>
      </c>
      <c r="AM90" s="316">
        <v>13461</v>
      </c>
      <c r="AN90" s="315" t="s">
        <v>7915</v>
      </c>
      <c r="AO90" s="315" t="s">
        <v>7882</v>
      </c>
      <c r="AP90" s="314"/>
      <c r="AQ90" s="314"/>
      <c r="AR90" s="314"/>
      <c r="AS90" s="314"/>
      <c r="AT90" s="314"/>
      <c r="AU90" s="314"/>
      <c r="AV90" s="314"/>
      <c r="AW90" s="314"/>
      <c r="AX90" s="316" t="s">
        <v>10329</v>
      </c>
      <c r="AY90" s="314"/>
      <c r="AZ90" s="314"/>
      <c r="BA90" s="314"/>
      <c r="BB90" s="314"/>
      <c r="BC90" s="314"/>
      <c r="BD90" s="314"/>
      <c r="BE90" s="314"/>
      <c r="BF90" s="316"/>
    </row>
    <row r="91" spans="1:58" ht="12.75" customHeight="1" x14ac:dyDescent="0.25">
      <c r="A91" s="316" t="s">
        <v>10225</v>
      </c>
      <c r="B91" s="316" t="s">
        <v>10253</v>
      </c>
      <c r="C91" s="315">
        <v>3862</v>
      </c>
      <c r="D91" s="316" t="s">
        <v>10227</v>
      </c>
      <c r="E91" s="316" t="s">
        <v>8074</v>
      </c>
      <c r="F91" s="316" t="s">
        <v>8075</v>
      </c>
      <c r="G91" s="316" t="s">
        <v>8076</v>
      </c>
      <c r="H91" s="335">
        <v>43466</v>
      </c>
      <c r="I91" s="336">
        <v>43496</v>
      </c>
      <c r="J91" s="316" t="s">
        <v>8077</v>
      </c>
      <c r="K91" s="316" t="s">
        <v>8078</v>
      </c>
      <c r="L91" s="316" t="s">
        <v>8079</v>
      </c>
      <c r="M91" s="316" t="s">
        <v>8080</v>
      </c>
      <c r="N91" s="316" t="s">
        <v>8079</v>
      </c>
      <c r="O91" s="316" t="s">
        <v>8081</v>
      </c>
      <c r="P91" s="316" t="s">
        <v>8082</v>
      </c>
      <c r="Q91" s="316" t="s">
        <v>8083</v>
      </c>
      <c r="R91" s="316" t="s">
        <v>8079</v>
      </c>
      <c r="S91" s="316" t="s">
        <v>8080</v>
      </c>
      <c r="T91" s="316" t="s">
        <v>8084</v>
      </c>
      <c r="U91" s="316" t="s">
        <v>8085</v>
      </c>
      <c r="V91" s="316" t="s">
        <v>8079</v>
      </c>
      <c r="W91" s="316" t="s">
        <v>8080</v>
      </c>
      <c r="X91" s="316" t="s">
        <v>8086</v>
      </c>
      <c r="Y91" s="316" t="s">
        <v>8083</v>
      </c>
      <c r="Z91" s="316" t="s">
        <v>487</v>
      </c>
      <c r="AA91" s="327">
        <v>416619.74</v>
      </c>
      <c r="AB91" s="369">
        <v>0</v>
      </c>
      <c r="AC91" s="372">
        <v>416619.74</v>
      </c>
      <c r="AD91" s="327">
        <v>0</v>
      </c>
      <c r="AE91" s="313" t="s">
        <v>7578</v>
      </c>
      <c r="AF91" s="316" t="s">
        <v>7582</v>
      </c>
      <c r="AG91" s="316" t="s">
        <v>7600</v>
      </c>
      <c r="AH91" s="315" t="s">
        <v>10330</v>
      </c>
      <c r="AI91" s="315" t="s">
        <v>7882</v>
      </c>
      <c r="AJ91" s="318">
        <v>43487</v>
      </c>
      <c r="AK91" s="316" t="s">
        <v>10331</v>
      </c>
      <c r="AL91" s="316" t="s">
        <v>8868</v>
      </c>
      <c r="AM91" s="316">
        <v>54294</v>
      </c>
      <c r="AN91" s="315" t="s">
        <v>8869</v>
      </c>
      <c r="AO91" s="315" t="s">
        <v>7882</v>
      </c>
      <c r="AP91" s="314"/>
      <c r="AQ91" s="314"/>
      <c r="AR91" s="314"/>
      <c r="AS91" s="314"/>
      <c r="AT91" s="314"/>
      <c r="AU91" s="314"/>
      <c r="AV91" s="314"/>
      <c r="AW91" s="314"/>
      <c r="AX91" s="316" t="s">
        <v>10332</v>
      </c>
      <c r="AY91" s="314"/>
      <c r="AZ91" s="314"/>
      <c r="BA91" s="314"/>
      <c r="BB91" s="314"/>
      <c r="BC91" s="314"/>
      <c r="BD91" s="314"/>
      <c r="BE91" s="314"/>
      <c r="BF91" s="316"/>
    </row>
    <row r="92" spans="1:58" ht="12.75" customHeight="1" x14ac:dyDescent="0.25">
      <c r="A92" s="316" t="s">
        <v>10225</v>
      </c>
      <c r="B92" s="316" t="s">
        <v>10253</v>
      </c>
      <c r="C92" s="315">
        <v>3862</v>
      </c>
      <c r="D92" s="316" t="s">
        <v>10227</v>
      </c>
      <c r="E92" s="316" t="s">
        <v>8074</v>
      </c>
      <c r="F92" s="316" t="s">
        <v>8075</v>
      </c>
      <c r="G92" s="316" t="s">
        <v>8076</v>
      </c>
      <c r="H92" s="335">
        <v>43466</v>
      </c>
      <c r="I92" s="336">
        <v>43496</v>
      </c>
      <c r="J92" s="316" t="s">
        <v>8077</v>
      </c>
      <c r="K92" s="316" t="s">
        <v>8078</v>
      </c>
      <c r="L92" s="316" t="s">
        <v>8079</v>
      </c>
      <c r="M92" s="316" t="s">
        <v>8080</v>
      </c>
      <c r="N92" s="316" t="s">
        <v>8079</v>
      </c>
      <c r="O92" s="316" t="s">
        <v>8081</v>
      </c>
      <c r="P92" s="316" t="s">
        <v>8082</v>
      </c>
      <c r="Q92" s="316" t="s">
        <v>8083</v>
      </c>
      <c r="R92" s="316" t="s">
        <v>8079</v>
      </c>
      <c r="S92" s="316" t="s">
        <v>8080</v>
      </c>
      <c r="T92" s="316" t="s">
        <v>8084</v>
      </c>
      <c r="U92" s="316" t="s">
        <v>8085</v>
      </c>
      <c r="V92" s="316" t="s">
        <v>8079</v>
      </c>
      <c r="W92" s="316" t="s">
        <v>8080</v>
      </c>
      <c r="X92" s="316" t="s">
        <v>8086</v>
      </c>
      <c r="Y92" s="316" t="s">
        <v>8083</v>
      </c>
      <c r="Z92" s="316" t="s">
        <v>487</v>
      </c>
      <c r="AA92" s="327">
        <v>1054491.19</v>
      </c>
      <c r="AB92" s="369">
        <v>0</v>
      </c>
      <c r="AC92" s="372">
        <v>1054491.19</v>
      </c>
      <c r="AD92" s="327">
        <v>0</v>
      </c>
      <c r="AE92" s="313" t="s">
        <v>7578</v>
      </c>
      <c r="AF92" s="316" t="s">
        <v>7582</v>
      </c>
      <c r="AG92" s="316" t="s">
        <v>7600</v>
      </c>
      <c r="AH92" s="315" t="s">
        <v>10333</v>
      </c>
      <c r="AI92" s="315" t="s">
        <v>7882</v>
      </c>
      <c r="AJ92" s="318">
        <v>43495</v>
      </c>
      <c r="AK92" s="316" t="s">
        <v>10334</v>
      </c>
      <c r="AL92" s="316" t="s">
        <v>8486</v>
      </c>
      <c r="AM92" s="316">
        <v>1135</v>
      </c>
      <c r="AN92" s="315" t="s">
        <v>7915</v>
      </c>
      <c r="AO92" s="315" t="s">
        <v>7882</v>
      </c>
      <c r="AP92" s="314"/>
      <c r="AQ92" s="314"/>
      <c r="AR92" s="314"/>
      <c r="AS92" s="314"/>
      <c r="AT92" s="314"/>
      <c r="AU92" s="314"/>
      <c r="AV92" s="314"/>
      <c r="AW92" s="314"/>
      <c r="AX92" s="316" t="s">
        <v>10335</v>
      </c>
      <c r="AY92" s="314"/>
      <c r="AZ92" s="314"/>
      <c r="BA92" s="314"/>
      <c r="BB92" s="314"/>
      <c r="BC92" s="314"/>
      <c r="BD92" s="314"/>
      <c r="BE92" s="314"/>
      <c r="BF92" s="316"/>
    </row>
    <row r="93" spans="1:58" ht="12.75" customHeight="1" x14ac:dyDescent="0.25">
      <c r="A93" s="316" t="s">
        <v>10225</v>
      </c>
      <c r="B93" s="316" t="s">
        <v>10253</v>
      </c>
      <c r="C93" s="315">
        <v>3862</v>
      </c>
      <c r="D93" s="316" t="s">
        <v>10227</v>
      </c>
      <c r="E93" s="316" t="s">
        <v>8074</v>
      </c>
      <c r="F93" s="316" t="s">
        <v>8075</v>
      </c>
      <c r="G93" s="316" t="s">
        <v>8076</v>
      </c>
      <c r="H93" s="335">
        <v>43466</v>
      </c>
      <c r="I93" s="336">
        <v>43496</v>
      </c>
      <c r="J93" s="316" t="s">
        <v>8077</v>
      </c>
      <c r="K93" s="316" t="s">
        <v>8078</v>
      </c>
      <c r="L93" s="316" t="s">
        <v>8079</v>
      </c>
      <c r="M93" s="316" t="s">
        <v>8080</v>
      </c>
      <c r="N93" s="316" t="s">
        <v>8079</v>
      </c>
      <c r="O93" s="316" t="s">
        <v>8081</v>
      </c>
      <c r="P93" s="316" t="s">
        <v>8082</v>
      </c>
      <c r="Q93" s="316" t="s">
        <v>8083</v>
      </c>
      <c r="R93" s="316" t="s">
        <v>8079</v>
      </c>
      <c r="S93" s="316" t="s">
        <v>8080</v>
      </c>
      <c r="T93" s="316" t="s">
        <v>8084</v>
      </c>
      <c r="U93" s="316" t="s">
        <v>8085</v>
      </c>
      <c r="V93" s="316" t="s">
        <v>8079</v>
      </c>
      <c r="W93" s="316" t="s">
        <v>8080</v>
      </c>
      <c r="X93" s="316" t="s">
        <v>8086</v>
      </c>
      <c r="Y93" s="316" t="s">
        <v>8083</v>
      </c>
      <c r="Z93" s="316" t="s">
        <v>487</v>
      </c>
      <c r="AA93" s="327">
        <v>2503839.2599999998</v>
      </c>
      <c r="AB93" s="369">
        <v>0</v>
      </c>
      <c r="AC93" s="372">
        <v>2503839.2599999998</v>
      </c>
      <c r="AD93" s="327">
        <v>0</v>
      </c>
      <c r="AE93" s="313" t="s">
        <v>7578</v>
      </c>
      <c r="AF93" s="316" t="s">
        <v>7582</v>
      </c>
      <c r="AG93" s="316" t="s">
        <v>7600</v>
      </c>
      <c r="AH93" s="315" t="s">
        <v>10336</v>
      </c>
      <c r="AI93" s="315" t="s">
        <v>7882</v>
      </c>
      <c r="AJ93" s="318">
        <v>43465</v>
      </c>
      <c r="AK93" s="316" t="s">
        <v>10337</v>
      </c>
      <c r="AL93" s="316" t="s">
        <v>8486</v>
      </c>
      <c r="AM93" s="316">
        <v>13521</v>
      </c>
      <c r="AN93" s="315" t="s">
        <v>7915</v>
      </c>
      <c r="AO93" s="315" t="s">
        <v>7882</v>
      </c>
      <c r="AP93" s="314"/>
      <c r="AQ93" s="314"/>
      <c r="AR93" s="314"/>
      <c r="AS93" s="314"/>
      <c r="AT93" s="314"/>
      <c r="AU93" s="314"/>
      <c r="AV93" s="314"/>
      <c r="AW93" s="314"/>
      <c r="AX93" s="316" t="s">
        <v>10338</v>
      </c>
      <c r="AY93" s="314"/>
      <c r="AZ93" s="314"/>
      <c r="BA93" s="314"/>
      <c r="BB93" s="314"/>
      <c r="BC93" s="314"/>
      <c r="BD93" s="314"/>
      <c r="BE93" s="314"/>
      <c r="BF93" s="316"/>
    </row>
    <row r="94" spans="1:58" ht="12.75" customHeight="1" x14ac:dyDescent="0.25">
      <c r="A94" s="316" t="s">
        <v>10225</v>
      </c>
      <c r="B94" s="316" t="s">
        <v>10253</v>
      </c>
      <c r="C94" s="315">
        <v>3862</v>
      </c>
      <c r="D94" s="316" t="s">
        <v>10227</v>
      </c>
      <c r="E94" s="316" t="s">
        <v>8074</v>
      </c>
      <c r="F94" s="316" t="s">
        <v>8075</v>
      </c>
      <c r="G94" s="316" t="s">
        <v>8076</v>
      </c>
      <c r="H94" s="335">
        <v>43466</v>
      </c>
      <c r="I94" s="336">
        <v>43496</v>
      </c>
      <c r="J94" s="316" t="s">
        <v>8077</v>
      </c>
      <c r="K94" s="316" t="s">
        <v>8078</v>
      </c>
      <c r="L94" s="316" t="s">
        <v>8079</v>
      </c>
      <c r="M94" s="316" t="s">
        <v>8080</v>
      </c>
      <c r="N94" s="316" t="s">
        <v>8079</v>
      </c>
      <c r="O94" s="316" t="s">
        <v>8081</v>
      </c>
      <c r="P94" s="316" t="s">
        <v>8082</v>
      </c>
      <c r="Q94" s="316" t="s">
        <v>8083</v>
      </c>
      <c r="R94" s="316" t="s">
        <v>8079</v>
      </c>
      <c r="S94" s="316" t="s">
        <v>8080</v>
      </c>
      <c r="T94" s="316" t="s">
        <v>8084</v>
      </c>
      <c r="U94" s="316" t="s">
        <v>8085</v>
      </c>
      <c r="V94" s="316" t="s">
        <v>8079</v>
      </c>
      <c r="W94" s="316" t="s">
        <v>8080</v>
      </c>
      <c r="X94" s="316" t="s">
        <v>8086</v>
      </c>
      <c r="Y94" s="316" t="s">
        <v>8083</v>
      </c>
      <c r="Z94" s="316" t="s">
        <v>487</v>
      </c>
      <c r="AA94" s="327">
        <v>5997255.2699999996</v>
      </c>
      <c r="AB94" s="369">
        <v>0</v>
      </c>
      <c r="AC94" s="372">
        <v>5997255.2699999996</v>
      </c>
      <c r="AD94" s="327">
        <v>0</v>
      </c>
      <c r="AE94" s="313" t="s">
        <v>7578</v>
      </c>
      <c r="AF94" s="316" t="s">
        <v>7582</v>
      </c>
      <c r="AG94" s="316" t="s">
        <v>7600</v>
      </c>
      <c r="AH94" s="315" t="s">
        <v>10339</v>
      </c>
      <c r="AI94" s="315" t="s">
        <v>7882</v>
      </c>
      <c r="AJ94" s="318">
        <v>43495</v>
      </c>
      <c r="AK94" s="316" t="s">
        <v>10340</v>
      </c>
      <c r="AL94" s="316" t="s">
        <v>8424</v>
      </c>
      <c r="AM94" s="316">
        <v>15705</v>
      </c>
      <c r="AN94" s="315" t="s">
        <v>7915</v>
      </c>
      <c r="AO94" s="315" t="s">
        <v>7882</v>
      </c>
      <c r="AP94" s="314"/>
      <c r="AQ94" s="314"/>
      <c r="AR94" s="314"/>
      <c r="AS94" s="314"/>
      <c r="AT94" s="314"/>
      <c r="AU94" s="314"/>
      <c r="AV94" s="314"/>
      <c r="AW94" s="314"/>
      <c r="AX94" s="316" t="s">
        <v>10341</v>
      </c>
      <c r="AY94" s="314"/>
      <c r="AZ94" s="314"/>
      <c r="BA94" s="314"/>
      <c r="BB94" s="314"/>
      <c r="BC94" s="314"/>
      <c r="BD94" s="314"/>
      <c r="BE94" s="314"/>
      <c r="BF94" s="316"/>
    </row>
    <row r="95" spans="1:58" ht="12.75" customHeight="1" x14ac:dyDescent="0.25">
      <c r="A95" s="316" t="s">
        <v>10225</v>
      </c>
      <c r="B95" s="316" t="s">
        <v>10253</v>
      </c>
      <c r="C95" s="315">
        <v>3862</v>
      </c>
      <c r="D95" s="316" t="s">
        <v>10227</v>
      </c>
      <c r="E95" s="316" t="s">
        <v>8074</v>
      </c>
      <c r="F95" s="316" t="s">
        <v>8075</v>
      </c>
      <c r="G95" s="316" t="s">
        <v>8076</v>
      </c>
      <c r="H95" s="335">
        <v>43466</v>
      </c>
      <c r="I95" s="336">
        <v>43496</v>
      </c>
      <c r="J95" s="316" t="s">
        <v>8077</v>
      </c>
      <c r="K95" s="316" t="s">
        <v>8078</v>
      </c>
      <c r="L95" s="316" t="s">
        <v>8079</v>
      </c>
      <c r="M95" s="316" t="s">
        <v>8080</v>
      </c>
      <c r="N95" s="316" t="s">
        <v>8079</v>
      </c>
      <c r="O95" s="316" t="s">
        <v>8081</v>
      </c>
      <c r="P95" s="316" t="s">
        <v>8082</v>
      </c>
      <c r="Q95" s="316" t="s">
        <v>8083</v>
      </c>
      <c r="R95" s="316" t="s">
        <v>8079</v>
      </c>
      <c r="S95" s="316" t="s">
        <v>8080</v>
      </c>
      <c r="T95" s="316" t="s">
        <v>8084</v>
      </c>
      <c r="U95" s="316" t="s">
        <v>8085</v>
      </c>
      <c r="V95" s="316" t="s">
        <v>8079</v>
      </c>
      <c r="W95" s="316" t="s">
        <v>8080</v>
      </c>
      <c r="X95" s="316" t="s">
        <v>8086</v>
      </c>
      <c r="Y95" s="316" t="s">
        <v>8083</v>
      </c>
      <c r="Z95" s="316" t="s">
        <v>487</v>
      </c>
      <c r="AA95" s="327">
        <v>4367.91</v>
      </c>
      <c r="AB95" s="369">
        <v>0</v>
      </c>
      <c r="AC95" s="372">
        <v>4367.91</v>
      </c>
      <c r="AD95" s="327">
        <v>0</v>
      </c>
      <c r="AE95" s="313" t="s">
        <v>7578</v>
      </c>
      <c r="AF95" s="316" t="s">
        <v>7582</v>
      </c>
      <c r="AG95" s="316" t="s">
        <v>7600</v>
      </c>
      <c r="AH95" s="315" t="s">
        <v>10342</v>
      </c>
      <c r="AI95" s="315" t="s">
        <v>7882</v>
      </c>
      <c r="AJ95" s="318">
        <v>43495</v>
      </c>
      <c r="AK95" s="316" t="s">
        <v>10343</v>
      </c>
      <c r="AL95" s="316" t="s">
        <v>8458</v>
      </c>
      <c r="AM95" s="316">
        <v>1401</v>
      </c>
      <c r="AN95" s="315" t="s">
        <v>7915</v>
      </c>
      <c r="AO95" s="315" t="s">
        <v>7882</v>
      </c>
      <c r="AP95" s="314"/>
      <c r="AQ95" s="314"/>
      <c r="AR95" s="314"/>
      <c r="AS95" s="314"/>
      <c r="AT95" s="314"/>
      <c r="AU95" s="314"/>
      <c r="AV95" s="314"/>
      <c r="AW95" s="314"/>
      <c r="AX95" s="316" t="s">
        <v>10344</v>
      </c>
      <c r="AY95" s="314"/>
      <c r="AZ95" s="314"/>
      <c r="BA95" s="314"/>
      <c r="BB95" s="314"/>
      <c r="BC95" s="314"/>
      <c r="BD95" s="314"/>
      <c r="BE95" s="314"/>
      <c r="BF95" s="316"/>
    </row>
    <row r="96" spans="1:58" ht="12.75" customHeight="1" x14ac:dyDescent="0.25">
      <c r="A96" s="316" t="s">
        <v>10225</v>
      </c>
      <c r="B96" s="316" t="s">
        <v>10253</v>
      </c>
      <c r="C96" s="315">
        <v>3862</v>
      </c>
      <c r="D96" s="316" t="s">
        <v>10227</v>
      </c>
      <c r="E96" s="316" t="s">
        <v>8074</v>
      </c>
      <c r="F96" s="316" t="s">
        <v>8075</v>
      </c>
      <c r="G96" s="316" t="s">
        <v>8076</v>
      </c>
      <c r="H96" s="335">
        <v>43466</v>
      </c>
      <c r="I96" s="336">
        <v>43496</v>
      </c>
      <c r="J96" s="316" t="s">
        <v>8077</v>
      </c>
      <c r="K96" s="316" t="s">
        <v>8078</v>
      </c>
      <c r="L96" s="316" t="s">
        <v>8079</v>
      </c>
      <c r="M96" s="316" t="s">
        <v>8080</v>
      </c>
      <c r="N96" s="316" t="s">
        <v>8079</v>
      </c>
      <c r="O96" s="316" t="s">
        <v>8081</v>
      </c>
      <c r="P96" s="316" t="s">
        <v>8082</v>
      </c>
      <c r="Q96" s="316" t="s">
        <v>8083</v>
      </c>
      <c r="R96" s="316" t="s">
        <v>8079</v>
      </c>
      <c r="S96" s="316" t="s">
        <v>8080</v>
      </c>
      <c r="T96" s="316" t="s">
        <v>8084</v>
      </c>
      <c r="U96" s="316" t="s">
        <v>8085</v>
      </c>
      <c r="V96" s="316" t="s">
        <v>8079</v>
      </c>
      <c r="W96" s="316" t="s">
        <v>8080</v>
      </c>
      <c r="X96" s="316" t="s">
        <v>8086</v>
      </c>
      <c r="Y96" s="316" t="s">
        <v>8083</v>
      </c>
      <c r="Z96" s="316" t="s">
        <v>487</v>
      </c>
      <c r="AA96" s="327">
        <v>40789</v>
      </c>
      <c r="AB96" s="369">
        <v>0</v>
      </c>
      <c r="AC96" s="372">
        <v>40789</v>
      </c>
      <c r="AD96" s="327">
        <v>0</v>
      </c>
      <c r="AE96" s="313" t="s">
        <v>7578</v>
      </c>
      <c r="AF96" s="316" t="s">
        <v>7582</v>
      </c>
      <c r="AG96" s="316" t="s">
        <v>7600</v>
      </c>
      <c r="AH96" s="315" t="s">
        <v>10345</v>
      </c>
      <c r="AI96" s="315" t="s">
        <v>7882</v>
      </c>
      <c r="AJ96" s="318">
        <v>43465</v>
      </c>
      <c r="AK96" s="316" t="s">
        <v>10346</v>
      </c>
      <c r="AL96" s="316" t="s">
        <v>8404</v>
      </c>
      <c r="AM96" s="316">
        <v>1291</v>
      </c>
      <c r="AN96" s="315" t="s">
        <v>7915</v>
      </c>
      <c r="AO96" s="315" t="s">
        <v>7882</v>
      </c>
      <c r="AP96" s="314"/>
      <c r="AQ96" s="314"/>
      <c r="AR96" s="314"/>
      <c r="AS96" s="314"/>
      <c r="AT96" s="314"/>
      <c r="AU96" s="314"/>
      <c r="AV96" s="314"/>
      <c r="AW96" s="314"/>
      <c r="AX96" s="316" t="s">
        <v>10347</v>
      </c>
      <c r="AY96" s="314"/>
      <c r="AZ96" s="314"/>
      <c r="BA96" s="314"/>
      <c r="BB96" s="314"/>
      <c r="BC96" s="314"/>
      <c r="BD96" s="314"/>
      <c r="BE96" s="314"/>
      <c r="BF96" s="316"/>
    </row>
    <row r="97" spans="1:58" ht="12.75" customHeight="1" x14ac:dyDescent="0.25">
      <c r="A97" s="316" t="s">
        <v>10225</v>
      </c>
      <c r="B97" s="316" t="s">
        <v>10253</v>
      </c>
      <c r="C97" s="315">
        <v>3862</v>
      </c>
      <c r="D97" s="316" t="s">
        <v>10227</v>
      </c>
      <c r="E97" s="316" t="s">
        <v>8074</v>
      </c>
      <c r="F97" s="316" t="s">
        <v>8075</v>
      </c>
      <c r="G97" s="316" t="s">
        <v>8076</v>
      </c>
      <c r="H97" s="335">
        <v>43466</v>
      </c>
      <c r="I97" s="336">
        <v>43496</v>
      </c>
      <c r="J97" s="316" t="s">
        <v>8077</v>
      </c>
      <c r="K97" s="316" t="s">
        <v>8078</v>
      </c>
      <c r="L97" s="316" t="s">
        <v>8079</v>
      </c>
      <c r="M97" s="316" t="s">
        <v>8080</v>
      </c>
      <c r="N97" s="316" t="s">
        <v>8079</v>
      </c>
      <c r="O97" s="316" t="s">
        <v>8081</v>
      </c>
      <c r="P97" s="316" t="s">
        <v>8082</v>
      </c>
      <c r="Q97" s="316" t="s">
        <v>8083</v>
      </c>
      <c r="R97" s="316" t="s">
        <v>8079</v>
      </c>
      <c r="S97" s="316" t="s">
        <v>8080</v>
      </c>
      <c r="T97" s="316" t="s">
        <v>8084</v>
      </c>
      <c r="U97" s="316" t="s">
        <v>8085</v>
      </c>
      <c r="V97" s="316" t="s">
        <v>8079</v>
      </c>
      <c r="W97" s="316" t="s">
        <v>8080</v>
      </c>
      <c r="X97" s="316" t="s">
        <v>8086</v>
      </c>
      <c r="Y97" s="316" t="s">
        <v>8083</v>
      </c>
      <c r="Z97" s="316" t="s">
        <v>487</v>
      </c>
      <c r="AA97" s="327">
        <v>360000</v>
      </c>
      <c r="AB97" s="369">
        <v>0</v>
      </c>
      <c r="AC97" s="372">
        <v>360000</v>
      </c>
      <c r="AD97" s="327">
        <v>0</v>
      </c>
      <c r="AE97" s="313" t="s">
        <v>7578</v>
      </c>
      <c r="AF97" s="316" t="s">
        <v>7582</v>
      </c>
      <c r="AG97" s="316" t="s">
        <v>7600</v>
      </c>
      <c r="AH97" s="315" t="s">
        <v>10348</v>
      </c>
      <c r="AI97" s="315" t="s">
        <v>7882</v>
      </c>
      <c r="AJ97" s="318">
        <v>43474</v>
      </c>
      <c r="AK97" s="316" t="s">
        <v>10349</v>
      </c>
      <c r="AL97" s="316" t="s">
        <v>8404</v>
      </c>
      <c r="AM97" s="316">
        <v>1291</v>
      </c>
      <c r="AN97" s="315" t="s">
        <v>7915</v>
      </c>
      <c r="AO97" s="315" t="s">
        <v>7882</v>
      </c>
      <c r="AP97" s="314"/>
      <c r="AQ97" s="314"/>
      <c r="AR97" s="314"/>
      <c r="AS97" s="314"/>
      <c r="AT97" s="314"/>
      <c r="AU97" s="314"/>
      <c r="AV97" s="314"/>
      <c r="AW97" s="314"/>
      <c r="AX97" s="316" t="s">
        <v>10350</v>
      </c>
      <c r="AY97" s="314"/>
      <c r="AZ97" s="314"/>
      <c r="BA97" s="314"/>
      <c r="BB97" s="314"/>
      <c r="BC97" s="314"/>
      <c r="BD97" s="314"/>
      <c r="BE97" s="314"/>
      <c r="BF97" s="316"/>
    </row>
    <row r="98" spans="1:58" ht="12.75" customHeight="1" x14ac:dyDescent="0.25">
      <c r="A98" s="316" t="s">
        <v>10225</v>
      </c>
      <c r="B98" s="316" t="s">
        <v>10253</v>
      </c>
      <c r="C98" s="315">
        <v>3862</v>
      </c>
      <c r="D98" s="316" t="s">
        <v>10227</v>
      </c>
      <c r="E98" s="316" t="s">
        <v>8074</v>
      </c>
      <c r="F98" s="316" t="s">
        <v>8075</v>
      </c>
      <c r="G98" s="316" t="s">
        <v>8076</v>
      </c>
      <c r="H98" s="335">
        <v>43466</v>
      </c>
      <c r="I98" s="336">
        <v>43496</v>
      </c>
      <c r="J98" s="316" t="s">
        <v>8077</v>
      </c>
      <c r="K98" s="316" t="s">
        <v>8078</v>
      </c>
      <c r="L98" s="316" t="s">
        <v>8079</v>
      </c>
      <c r="M98" s="316" t="s">
        <v>8080</v>
      </c>
      <c r="N98" s="316" t="s">
        <v>8079</v>
      </c>
      <c r="O98" s="316" t="s">
        <v>8081</v>
      </c>
      <c r="P98" s="316" t="s">
        <v>8082</v>
      </c>
      <c r="Q98" s="316" t="s">
        <v>8083</v>
      </c>
      <c r="R98" s="316" t="s">
        <v>8079</v>
      </c>
      <c r="S98" s="316" t="s">
        <v>8080</v>
      </c>
      <c r="T98" s="316" t="s">
        <v>8084</v>
      </c>
      <c r="U98" s="316" t="s">
        <v>8085</v>
      </c>
      <c r="V98" s="316" t="s">
        <v>8079</v>
      </c>
      <c r="W98" s="316" t="s">
        <v>8080</v>
      </c>
      <c r="X98" s="316" t="s">
        <v>8086</v>
      </c>
      <c r="Y98" s="316" t="s">
        <v>8083</v>
      </c>
      <c r="Z98" s="316" t="s">
        <v>487</v>
      </c>
      <c r="AA98" s="327">
        <v>4730924.54</v>
      </c>
      <c r="AB98" s="369">
        <v>0</v>
      </c>
      <c r="AC98" s="372">
        <v>4730924.54</v>
      </c>
      <c r="AD98" s="327">
        <v>0</v>
      </c>
      <c r="AE98" s="313" t="s">
        <v>7578</v>
      </c>
      <c r="AF98" s="316" t="s">
        <v>7582</v>
      </c>
      <c r="AG98" s="316" t="s">
        <v>7600</v>
      </c>
      <c r="AH98" s="315" t="s">
        <v>10351</v>
      </c>
      <c r="AI98" s="315" t="s">
        <v>7882</v>
      </c>
      <c r="AJ98" s="318">
        <v>43465</v>
      </c>
      <c r="AK98" s="316" t="s">
        <v>10352</v>
      </c>
      <c r="AL98" s="316" t="s">
        <v>8482</v>
      </c>
      <c r="AM98" s="316">
        <v>1287</v>
      </c>
      <c r="AN98" s="315" t="s">
        <v>7915</v>
      </c>
      <c r="AO98" s="315" t="s">
        <v>7882</v>
      </c>
      <c r="AP98" s="314"/>
      <c r="AQ98" s="314"/>
      <c r="AR98" s="314"/>
      <c r="AS98" s="314"/>
      <c r="AT98" s="314"/>
      <c r="AU98" s="314"/>
      <c r="AV98" s="314"/>
      <c r="AW98" s="314"/>
      <c r="AX98" s="316" t="s">
        <v>10353</v>
      </c>
      <c r="AY98" s="314"/>
      <c r="AZ98" s="314"/>
      <c r="BA98" s="314"/>
      <c r="BB98" s="314"/>
      <c r="BC98" s="314"/>
      <c r="BD98" s="314"/>
      <c r="BE98" s="314"/>
      <c r="BF98" s="316"/>
    </row>
    <row r="99" spans="1:58" ht="12.75" customHeight="1" x14ac:dyDescent="0.25">
      <c r="A99" s="316" t="s">
        <v>10225</v>
      </c>
      <c r="B99" s="316" t="s">
        <v>10253</v>
      </c>
      <c r="C99" s="315">
        <v>3862</v>
      </c>
      <c r="D99" s="316" t="s">
        <v>10227</v>
      </c>
      <c r="E99" s="316" t="s">
        <v>8074</v>
      </c>
      <c r="F99" s="316" t="s">
        <v>8075</v>
      </c>
      <c r="G99" s="316" t="s">
        <v>8076</v>
      </c>
      <c r="H99" s="335">
        <v>43466</v>
      </c>
      <c r="I99" s="336">
        <v>43496</v>
      </c>
      <c r="J99" s="316" t="s">
        <v>8077</v>
      </c>
      <c r="K99" s="316" t="s">
        <v>8078</v>
      </c>
      <c r="L99" s="316" t="s">
        <v>8079</v>
      </c>
      <c r="M99" s="316" t="s">
        <v>8080</v>
      </c>
      <c r="N99" s="316" t="s">
        <v>8079</v>
      </c>
      <c r="O99" s="316" t="s">
        <v>8081</v>
      </c>
      <c r="P99" s="316" t="s">
        <v>8082</v>
      </c>
      <c r="Q99" s="316" t="s">
        <v>8083</v>
      </c>
      <c r="R99" s="316" t="s">
        <v>8079</v>
      </c>
      <c r="S99" s="316" t="s">
        <v>8080</v>
      </c>
      <c r="T99" s="316" t="s">
        <v>8084</v>
      </c>
      <c r="U99" s="316" t="s">
        <v>8085</v>
      </c>
      <c r="V99" s="316" t="s">
        <v>8079</v>
      </c>
      <c r="W99" s="316" t="s">
        <v>8080</v>
      </c>
      <c r="X99" s="316" t="s">
        <v>8086</v>
      </c>
      <c r="Y99" s="316" t="s">
        <v>8083</v>
      </c>
      <c r="Z99" s="316" t="s">
        <v>487</v>
      </c>
      <c r="AA99" s="327">
        <v>52783.43</v>
      </c>
      <c r="AB99" s="369">
        <v>0</v>
      </c>
      <c r="AC99" s="372">
        <v>52783.43</v>
      </c>
      <c r="AD99" s="327">
        <v>0</v>
      </c>
      <c r="AE99" s="313" t="s">
        <v>7578</v>
      </c>
      <c r="AF99" s="316" t="s">
        <v>7582</v>
      </c>
      <c r="AG99" s="316" t="s">
        <v>7600</v>
      </c>
      <c r="AH99" s="315" t="s">
        <v>10354</v>
      </c>
      <c r="AI99" s="315" t="s">
        <v>7882</v>
      </c>
      <c r="AJ99" s="318">
        <v>43436</v>
      </c>
      <c r="AK99" s="316" t="s">
        <v>10355</v>
      </c>
      <c r="AL99" s="316" t="s">
        <v>8486</v>
      </c>
      <c r="AM99" s="316">
        <v>13521</v>
      </c>
      <c r="AN99" s="315" t="s">
        <v>7915</v>
      </c>
      <c r="AO99" s="315" t="s">
        <v>7882</v>
      </c>
      <c r="AP99" s="314"/>
      <c r="AQ99" s="314"/>
      <c r="AR99" s="314"/>
      <c r="AS99" s="314"/>
      <c r="AT99" s="314"/>
      <c r="AU99" s="314"/>
      <c r="AV99" s="314"/>
      <c r="AW99" s="314"/>
      <c r="AX99" s="316" t="s">
        <v>10356</v>
      </c>
      <c r="AY99" s="314"/>
      <c r="AZ99" s="314"/>
      <c r="BA99" s="314"/>
      <c r="BB99" s="314"/>
      <c r="BC99" s="314"/>
      <c r="BD99" s="314"/>
      <c r="BE99" s="314"/>
      <c r="BF99" s="316"/>
    </row>
    <row r="100" spans="1:58" ht="12.75" customHeight="1" x14ac:dyDescent="0.25">
      <c r="A100" s="316" t="s">
        <v>10225</v>
      </c>
      <c r="B100" s="316" t="s">
        <v>10253</v>
      </c>
      <c r="C100" s="315">
        <v>3862</v>
      </c>
      <c r="D100" s="316" t="s">
        <v>10227</v>
      </c>
      <c r="E100" s="316" t="s">
        <v>8074</v>
      </c>
      <c r="F100" s="316" t="s">
        <v>8075</v>
      </c>
      <c r="G100" s="316" t="s">
        <v>8076</v>
      </c>
      <c r="H100" s="335">
        <v>43466</v>
      </c>
      <c r="I100" s="336">
        <v>43496</v>
      </c>
      <c r="J100" s="316" t="s">
        <v>8077</v>
      </c>
      <c r="K100" s="316" t="s">
        <v>8078</v>
      </c>
      <c r="L100" s="316" t="s">
        <v>8079</v>
      </c>
      <c r="M100" s="316" t="s">
        <v>8080</v>
      </c>
      <c r="N100" s="316" t="s">
        <v>8079</v>
      </c>
      <c r="O100" s="316" t="s">
        <v>8081</v>
      </c>
      <c r="P100" s="316" t="s">
        <v>8082</v>
      </c>
      <c r="Q100" s="316" t="s">
        <v>8083</v>
      </c>
      <c r="R100" s="316" t="s">
        <v>8079</v>
      </c>
      <c r="S100" s="316" t="s">
        <v>8080</v>
      </c>
      <c r="T100" s="316" t="s">
        <v>8084</v>
      </c>
      <c r="U100" s="316" t="s">
        <v>8085</v>
      </c>
      <c r="V100" s="316" t="s">
        <v>8079</v>
      </c>
      <c r="W100" s="316" t="s">
        <v>8080</v>
      </c>
      <c r="X100" s="316" t="s">
        <v>8086</v>
      </c>
      <c r="Y100" s="316" t="s">
        <v>8083</v>
      </c>
      <c r="Z100" s="316" t="s">
        <v>487</v>
      </c>
      <c r="AA100" s="327">
        <v>113147.4</v>
      </c>
      <c r="AB100" s="369">
        <v>0</v>
      </c>
      <c r="AC100" s="372">
        <v>113147.4</v>
      </c>
      <c r="AD100" s="327">
        <v>0</v>
      </c>
      <c r="AE100" s="313" t="s">
        <v>7578</v>
      </c>
      <c r="AF100" s="316" t="s">
        <v>7582</v>
      </c>
      <c r="AG100" s="316" t="s">
        <v>7600</v>
      </c>
      <c r="AH100" s="315" t="s">
        <v>10357</v>
      </c>
      <c r="AI100" s="315" t="s">
        <v>7882</v>
      </c>
      <c r="AJ100" s="318">
        <v>43465</v>
      </c>
      <c r="AK100" s="316" t="s">
        <v>10358</v>
      </c>
      <c r="AL100" s="316" t="s">
        <v>8486</v>
      </c>
      <c r="AM100" s="316">
        <v>13521</v>
      </c>
      <c r="AN100" s="315" t="s">
        <v>7915</v>
      </c>
      <c r="AO100" s="315" t="s">
        <v>7882</v>
      </c>
      <c r="AP100" s="314"/>
      <c r="AQ100" s="314"/>
      <c r="AR100" s="314"/>
      <c r="AS100" s="314"/>
      <c r="AT100" s="314"/>
      <c r="AU100" s="314"/>
      <c r="AV100" s="314"/>
      <c r="AW100" s="314"/>
      <c r="AX100" s="316" t="s">
        <v>10317</v>
      </c>
      <c r="AY100" s="314"/>
      <c r="AZ100" s="314"/>
      <c r="BA100" s="314"/>
      <c r="BB100" s="314"/>
      <c r="BC100" s="314"/>
      <c r="BD100" s="314"/>
      <c r="BE100" s="314"/>
      <c r="BF100" s="316"/>
    </row>
    <row r="101" spans="1:58" ht="12.75" customHeight="1" x14ac:dyDescent="0.25">
      <c r="A101" s="316" t="s">
        <v>10225</v>
      </c>
      <c r="B101" s="316" t="s">
        <v>10253</v>
      </c>
      <c r="C101" s="315">
        <v>3862</v>
      </c>
      <c r="D101" s="316" t="s">
        <v>10227</v>
      </c>
      <c r="E101" s="316" t="s">
        <v>8074</v>
      </c>
      <c r="F101" s="316" t="s">
        <v>8075</v>
      </c>
      <c r="G101" s="316" t="s">
        <v>8076</v>
      </c>
      <c r="H101" s="335">
        <v>43466</v>
      </c>
      <c r="I101" s="336">
        <v>43496</v>
      </c>
      <c r="J101" s="316" t="s">
        <v>8077</v>
      </c>
      <c r="K101" s="316" t="s">
        <v>8078</v>
      </c>
      <c r="L101" s="316" t="s">
        <v>8079</v>
      </c>
      <c r="M101" s="316" t="s">
        <v>8080</v>
      </c>
      <c r="N101" s="316" t="s">
        <v>8079</v>
      </c>
      <c r="O101" s="316" t="s">
        <v>8081</v>
      </c>
      <c r="P101" s="316" t="s">
        <v>8082</v>
      </c>
      <c r="Q101" s="316" t="s">
        <v>8083</v>
      </c>
      <c r="R101" s="316" t="s">
        <v>8079</v>
      </c>
      <c r="S101" s="316" t="s">
        <v>8080</v>
      </c>
      <c r="T101" s="316" t="s">
        <v>8084</v>
      </c>
      <c r="U101" s="316" t="s">
        <v>8085</v>
      </c>
      <c r="V101" s="316" t="s">
        <v>8079</v>
      </c>
      <c r="W101" s="316" t="s">
        <v>8080</v>
      </c>
      <c r="X101" s="316" t="s">
        <v>8086</v>
      </c>
      <c r="Y101" s="316" t="s">
        <v>8083</v>
      </c>
      <c r="Z101" s="316" t="s">
        <v>487</v>
      </c>
      <c r="AA101" s="327">
        <v>2033409.58</v>
      </c>
      <c r="AB101" s="369">
        <v>0</v>
      </c>
      <c r="AC101" s="372">
        <v>2033409.58</v>
      </c>
      <c r="AD101" s="327">
        <v>0</v>
      </c>
      <c r="AE101" s="313" t="s">
        <v>7578</v>
      </c>
      <c r="AF101" s="316" t="s">
        <v>7582</v>
      </c>
      <c r="AG101" s="316" t="s">
        <v>7600</v>
      </c>
      <c r="AH101" s="315" t="s">
        <v>10359</v>
      </c>
      <c r="AI101" s="315" t="s">
        <v>7882</v>
      </c>
      <c r="AJ101" s="318">
        <v>43465</v>
      </c>
      <c r="AK101" s="316" t="s">
        <v>10360</v>
      </c>
      <c r="AL101" s="316" t="s">
        <v>8486</v>
      </c>
      <c r="AM101" s="316">
        <v>13521</v>
      </c>
      <c r="AN101" s="315" t="s">
        <v>7915</v>
      </c>
      <c r="AO101" s="315" t="s">
        <v>7882</v>
      </c>
      <c r="AP101" s="314"/>
      <c r="AQ101" s="314"/>
      <c r="AR101" s="314"/>
      <c r="AS101" s="314"/>
      <c r="AT101" s="314"/>
      <c r="AU101" s="314"/>
      <c r="AV101" s="314"/>
      <c r="AW101" s="314"/>
      <c r="AX101" s="316" t="s">
        <v>10338</v>
      </c>
      <c r="AY101" s="314"/>
      <c r="AZ101" s="314"/>
      <c r="BA101" s="314"/>
      <c r="BB101" s="314"/>
      <c r="BC101" s="314"/>
      <c r="BD101" s="314"/>
      <c r="BE101" s="314"/>
      <c r="BF101" s="316"/>
    </row>
    <row r="102" spans="1:58" ht="12.75" customHeight="1" x14ac:dyDescent="0.25">
      <c r="A102" s="316" t="s">
        <v>10225</v>
      </c>
      <c r="B102" s="316" t="s">
        <v>10253</v>
      </c>
      <c r="C102" s="315">
        <v>3862</v>
      </c>
      <c r="D102" s="316" t="s">
        <v>10227</v>
      </c>
      <c r="E102" s="316" t="s">
        <v>8074</v>
      </c>
      <c r="F102" s="316" t="s">
        <v>8075</v>
      </c>
      <c r="G102" s="316" t="s">
        <v>8076</v>
      </c>
      <c r="H102" s="335">
        <v>43466</v>
      </c>
      <c r="I102" s="336">
        <v>43496</v>
      </c>
      <c r="J102" s="316" t="s">
        <v>8077</v>
      </c>
      <c r="K102" s="316" t="s">
        <v>8078</v>
      </c>
      <c r="L102" s="316" t="s">
        <v>8079</v>
      </c>
      <c r="M102" s="316" t="s">
        <v>8080</v>
      </c>
      <c r="N102" s="316" t="s">
        <v>8079</v>
      </c>
      <c r="O102" s="316" t="s">
        <v>8081</v>
      </c>
      <c r="P102" s="316" t="s">
        <v>8082</v>
      </c>
      <c r="Q102" s="316" t="s">
        <v>8083</v>
      </c>
      <c r="R102" s="316" t="s">
        <v>8079</v>
      </c>
      <c r="S102" s="316" t="s">
        <v>8080</v>
      </c>
      <c r="T102" s="316" t="s">
        <v>8084</v>
      </c>
      <c r="U102" s="316" t="s">
        <v>8085</v>
      </c>
      <c r="V102" s="316" t="s">
        <v>8079</v>
      </c>
      <c r="W102" s="316" t="s">
        <v>8080</v>
      </c>
      <c r="X102" s="316" t="s">
        <v>8086</v>
      </c>
      <c r="Y102" s="316" t="s">
        <v>8083</v>
      </c>
      <c r="Z102" s="316" t="s">
        <v>487</v>
      </c>
      <c r="AA102" s="327">
        <v>958962.4</v>
      </c>
      <c r="AB102" s="369">
        <v>0</v>
      </c>
      <c r="AC102" s="372">
        <v>958962.4</v>
      </c>
      <c r="AD102" s="327">
        <v>0</v>
      </c>
      <c r="AE102" s="313" t="s">
        <v>7578</v>
      </c>
      <c r="AF102" s="316" t="s">
        <v>7582</v>
      </c>
      <c r="AG102" s="316" t="s">
        <v>7600</v>
      </c>
      <c r="AH102" s="315" t="s">
        <v>10361</v>
      </c>
      <c r="AI102" s="315" t="s">
        <v>7882</v>
      </c>
      <c r="AJ102" s="318">
        <v>43465</v>
      </c>
      <c r="AK102" s="316" t="s">
        <v>10362</v>
      </c>
      <c r="AL102" s="316" t="s">
        <v>8486</v>
      </c>
      <c r="AM102" s="316">
        <v>13521</v>
      </c>
      <c r="AN102" s="315" t="s">
        <v>7915</v>
      </c>
      <c r="AO102" s="315" t="s">
        <v>7882</v>
      </c>
      <c r="AP102" s="314"/>
      <c r="AQ102" s="314"/>
      <c r="AR102" s="314"/>
      <c r="AS102" s="314"/>
      <c r="AT102" s="314"/>
      <c r="AU102" s="314"/>
      <c r="AV102" s="314"/>
      <c r="AW102" s="314"/>
      <c r="AX102" s="316" t="s">
        <v>10338</v>
      </c>
      <c r="AY102" s="314"/>
      <c r="AZ102" s="314"/>
      <c r="BA102" s="314"/>
      <c r="BB102" s="314"/>
      <c r="BC102" s="314"/>
      <c r="BD102" s="314"/>
      <c r="BE102" s="314"/>
      <c r="BF102" s="316"/>
    </row>
    <row r="103" spans="1:58" ht="12.75" customHeight="1" x14ac:dyDescent="0.25">
      <c r="A103" s="316" t="s">
        <v>10225</v>
      </c>
      <c r="B103" s="316" t="s">
        <v>10253</v>
      </c>
      <c r="C103" s="315">
        <v>3862</v>
      </c>
      <c r="D103" s="316" t="s">
        <v>10227</v>
      </c>
      <c r="E103" s="316" t="s">
        <v>8074</v>
      </c>
      <c r="F103" s="316" t="s">
        <v>8075</v>
      </c>
      <c r="G103" s="316" t="s">
        <v>8076</v>
      </c>
      <c r="H103" s="335">
        <v>43466</v>
      </c>
      <c r="I103" s="336">
        <v>43496</v>
      </c>
      <c r="J103" s="316" t="s">
        <v>8077</v>
      </c>
      <c r="K103" s="316" t="s">
        <v>8078</v>
      </c>
      <c r="L103" s="316" t="s">
        <v>8079</v>
      </c>
      <c r="M103" s="316" t="s">
        <v>8080</v>
      </c>
      <c r="N103" s="316" t="s">
        <v>8079</v>
      </c>
      <c r="O103" s="316" t="s">
        <v>8081</v>
      </c>
      <c r="P103" s="316" t="s">
        <v>8082</v>
      </c>
      <c r="Q103" s="316" t="s">
        <v>8083</v>
      </c>
      <c r="R103" s="316" t="s">
        <v>8079</v>
      </c>
      <c r="S103" s="316" t="s">
        <v>8080</v>
      </c>
      <c r="T103" s="316" t="s">
        <v>8084</v>
      </c>
      <c r="U103" s="316" t="s">
        <v>8085</v>
      </c>
      <c r="V103" s="316" t="s">
        <v>8079</v>
      </c>
      <c r="W103" s="316" t="s">
        <v>8080</v>
      </c>
      <c r="X103" s="316" t="s">
        <v>8086</v>
      </c>
      <c r="Y103" s="316" t="s">
        <v>8083</v>
      </c>
      <c r="Z103" s="316" t="s">
        <v>487</v>
      </c>
      <c r="AA103" s="327">
        <v>286008.69</v>
      </c>
      <c r="AB103" s="369">
        <v>0</v>
      </c>
      <c r="AC103" s="372">
        <v>286008.69</v>
      </c>
      <c r="AD103" s="327">
        <v>0</v>
      </c>
      <c r="AE103" s="313" t="s">
        <v>7578</v>
      </c>
      <c r="AF103" s="316" t="s">
        <v>7582</v>
      </c>
      <c r="AG103" s="316" t="s">
        <v>7600</v>
      </c>
      <c r="AH103" s="315" t="s">
        <v>10363</v>
      </c>
      <c r="AI103" s="315" t="s">
        <v>7882</v>
      </c>
      <c r="AJ103" s="318">
        <v>43465</v>
      </c>
      <c r="AK103" s="316" t="s">
        <v>10364</v>
      </c>
      <c r="AL103" s="316" t="s">
        <v>8486</v>
      </c>
      <c r="AM103" s="316">
        <v>13521</v>
      </c>
      <c r="AN103" s="315" t="s">
        <v>7915</v>
      </c>
      <c r="AO103" s="315" t="s">
        <v>7882</v>
      </c>
      <c r="AP103" s="314"/>
      <c r="AQ103" s="314"/>
      <c r="AR103" s="314"/>
      <c r="AS103" s="314"/>
      <c r="AT103" s="314"/>
      <c r="AU103" s="314"/>
      <c r="AV103" s="314"/>
      <c r="AW103" s="314"/>
      <c r="AX103" s="316" t="s">
        <v>10317</v>
      </c>
      <c r="AY103" s="314"/>
      <c r="AZ103" s="314"/>
      <c r="BA103" s="314"/>
      <c r="BB103" s="314"/>
      <c r="BC103" s="314"/>
      <c r="BD103" s="314"/>
      <c r="BE103" s="314"/>
      <c r="BF103" s="316"/>
    </row>
    <row r="104" spans="1:58" ht="12.75" customHeight="1" x14ac:dyDescent="0.25">
      <c r="A104" s="316" t="s">
        <v>10225</v>
      </c>
      <c r="B104" s="316" t="s">
        <v>10253</v>
      </c>
      <c r="C104" s="315">
        <v>3862</v>
      </c>
      <c r="D104" s="316" t="s">
        <v>10227</v>
      </c>
      <c r="E104" s="316" t="s">
        <v>8074</v>
      </c>
      <c r="F104" s="316" t="s">
        <v>8075</v>
      </c>
      <c r="G104" s="316" t="s">
        <v>8076</v>
      </c>
      <c r="H104" s="335">
        <v>43466</v>
      </c>
      <c r="I104" s="336">
        <v>43496</v>
      </c>
      <c r="J104" s="316" t="s">
        <v>8077</v>
      </c>
      <c r="K104" s="316" t="s">
        <v>8078</v>
      </c>
      <c r="L104" s="316" t="s">
        <v>8079</v>
      </c>
      <c r="M104" s="316" t="s">
        <v>8080</v>
      </c>
      <c r="N104" s="316" t="s">
        <v>8079</v>
      </c>
      <c r="O104" s="316" t="s">
        <v>8081</v>
      </c>
      <c r="P104" s="316" t="s">
        <v>8082</v>
      </c>
      <c r="Q104" s="316" t="s">
        <v>8083</v>
      </c>
      <c r="R104" s="316" t="s">
        <v>8079</v>
      </c>
      <c r="S104" s="316" t="s">
        <v>8080</v>
      </c>
      <c r="T104" s="316" t="s">
        <v>8084</v>
      </c>
      <c r="U104" s="316" t="s">
        <v>8085</v>
      </c>
      <c r="V104" s="316" t="s">
        <v>8079</v>
      </c>
      <c r="W104" s="316" t="s">
        <v>8080</v>
      </c>
      <c r="X104" s="316" t="s">
        <v>8086</v>
      </c>
      <c r="Y104" s="316" t="s">
        <v>8083</v>
      </c>
      <c r="Z104" s="316" t="s">
        <v>487</v>
      </c>
      <c r="AA104" s="327">
        <v>81111.820000000007</v>
      </c>
      <c r="AB104" s="369">
        <v>0</v>
      </c>
      <c r="AC104" s="372">
        <v>81111.820000000007</v>
      </c>
      <c r="AD104" s="327">
        <v>0</v>
      </c>
      <c r="AE104" s="313" t="s">
        <v>7578</v>
      </c>
      <c r="AF104" s="316" t="s">
        <v>7582</v>
      </c>
      <c r="AG104" s="316" t="s">
        <v>7600</v>
      </c>
      <c r="AH104" s="315" t="s">
        <v>10365</v>
      </c>
      <c r="AI104" s="315" t="s">
        <v>7882</v>
      </c>
      <c r="AJ104" s="318">
        <v>43465</v>
      </c>
      <c r="AK104" s="316" t="s">
        <v>10366</v>
      </c>
      <c r="AL104" s="316" t="s">
        <v>8486</v>
      </c>
      <c r="AM104" s="316">
        <v>13521</v>
      </c>
      <c r="AN104" s="315" t="s">
        <v>7915</v>
      </c>
      <c r="AO104" s="315" t="s">
        <v>7882</v>
      </c>
      <c r="AP104" s="314"/>
      <c r="AQ104" s="314"/>
      <c r="AR104" s="314"/>
      <c r="AS104" s="314"/>
      <c r="AT104" s="314"/>
      <c r="AU104" s="314"/>
      <c r="AV104" s="314"/>
      <c r="AW104" s="314"/>
      <c r="AX104" s="316" t="s">
        <v>10317</v>
      </c>
      <c r="AY104" s="314"/>
      <c r="AZ104" s="314"/>
      <c r="BA104" s="314"/>
      <c r="BB104" s="314"/>
      <c r="BC104" s="314"/>
      <c r="BD104" s="314"/>
      <c r="BE104" s="314"/>
      <c r="BF104" s="316"/>
    </row>
    <row r="105" spans="1:58" ht="12.75" customHeight="1" x14ac:dyDescent="0.25">
      <c r="A105" s="316" t="s">
        <v>10225</v>
      </c>
      <c r="B105" s="316" t="s">
        <v>10253</v>
      </c>
      <c r="C105" s="315">
        <v>3862</v>
      </c>
      <c r="D105" s="316" t="s">
        <v>10227</v>
      </c>
      <c r="E105" s="316" t="s">
        <v>8074</v>
      </c>
      <c r="F105" s="316" t="s">
        <v>8075</v>
      </c>
      <c r="G105" s="316" t="s">
        <v>8076</v>
      </c>
      <c r="H105" s="335">
        <v>43466</v>
      </c>
      <c r="I105" s="336">
        <v>43496</v>
      </c>
      <c r="J105" s="316" t="s">
        <v>8077</v>
      </c>
      <c r="K105" s="316" t="s">
        <v>8078</v>
      </c>
      <c r="L105" s="316" t="s">
        <v>8079</v>
      </c>
      <c r="M105" s="316" t="s">
        <v>8080</v>
      </c>
      <c r="N105" s="316" t="s">
        <v>8079</v>
      </c>
      <c r="O105" s="316" t="s">
        <v>8081</v>
      </c>
      <c r="P105" s="316" t="s">
        <v>8082</v>
      </c>
      <c r="Q105" s="316" t="s">
        <v>8083</v>
      </c>
      <c r="R105" s="316" t="s">
        <v>8079</v>
      </c>
      <c r="S105" s="316" t="s">
        <v>8080</v>
      </c>
      <c r="T105" s="316" t="s">
        <v>8084</v>
      </c>
      <c r="U105" s="316" t="s">
        <v>8085</v>
      </c>
      <c r="V105" s="316" t="s">
        <v>8079</v>
      </c>
      <c r="W105" s="316" t="s">
        <v>8080</v>
      </c>
      <c r="X105" s="316" t="s">
        <v>8086</v>
      </c>
      <c r="Y105" s="316" t="s">
        <v>8083</v>
      </c>
      <c r="Z105" s="316" t="s">
        <v>487</v>
      </c>
      <c r="AA105" s="327">
        <v>12266.67</v>
      </c>
      <c r="AB105" s="369">
        <v>0</v>
      </c>
      <c r="AC105" s="372">
        <v>12266.67</v>
      </c>
      <c r="AD105" s="327">
        <v>0</v>
      </c>
      <c r="AE105" s="313" t="s">
        <v>7578</v>
      </c>
      <c r="AF105" s="316" t="s">
        <v>7582</v>
      </c>
      <c r="AG105" s="316" t="s">
        <v>7600</v>
      </c>
      <c r="AH105" s="315" t="s">
        <v>10367</v>
      </c>
      <c r="AI105" s="315" t="s">
        <v>7882</v>
      </c>
      <c r="AJ105" s="318">
        <v>43465</v>
      </c>
      <c r="AK105" s="316" t="s">
        <v>10368</v>
      </c>
      <c r="AL105" s="316" t="s">
        <v>8486</v>
      </c>
      <c r="AM105" s="316">
        <v>13521</v>
      </c>
      <c r="AN105" s="315" t="s">
        <v>7915</v>
      </c>
      <c r="AO105" s="315" t="s">
        <v>7882</v>
      </c>
      <c r="AP105" s="314"/>
      <c r="AQ105" s="314"/>
      <c r="AR105" s="314"/>
      <c r="AS105" s="314"/>
      <c r="AT105" s="314"/>
      <c r="AU105" s="314"/>
      <c r="AV105" s="314"/>
      <c r="AW105" s="314"/>
      <c r="AX105" s="316" t="s">
        <v>10369</v>
      </c>
      <c r="AY105" s="314"/>
      <c r="AZ105" s="314"/>
      <c r="BA105" s="314"/>
      <c r="BB105" s="314"/>
      <c r="BC105" s="314"/>
      <c r="BD105" s="314"/>
      <c r="BE105" s="314"/>
      <c r="BF105" s="316"/>
    </row>
    <row r="106" spans="1:58" ht="12.75" customHeight="1" x14ac:dyDescent="0.25">
      <c r="A106" s="316" t="s">
        <v>10225</v>
      </c>
      <c r="B106" s="316" t="s">
        <v>10253</v>
      </c>
      <c r="C106" s="315">
        <v>3862</v>
      </c>
      <c r="D106" s="316" t="s">
        <v>10227</v>
      </c>
      <c r="E106" s="316" t="s">
        <v>8074</v>
      </c>
      <c r="F106" s="316" t="s">
        <v>8075</v>
      </c>
      <c r="G106" s="316" t="s">
        <v>8076</v>
      </c>
      <c r="H106" s="335">
        <v>43466</v>
      </c>
      <c r="I106" s="336">
        <v>43496</v>
      </c>
      <c r="J106" s="316" t="s">
        <v>8077</v>
      </c>
      <c r="K106" s="316" t="s">
        <v>8078</v>
      </c>
      <c r="L106" s="316" t="s">
        <v>8079</v>
      </c>
      <c r="M106" s="316" t="s">
        <v>8080</v>
      </c>
      <c r="N106" s="316" t="s">
        <v>8079</v>
      </c>
      <c r="O106" s="316" t="s">
        <v>8081</v>
      </c>
      <c r="P106" s="316" t="s">
        <v>8082</v>
      </c>
      <c r="Q106" s="316" t="s">
        <v>8083</v>
      </c>
      <c r="R106" s="316" t="s">
        <v>8079</v>
      </c>
      <c r="S106" s="316" t="s">
        <v>8080</v>
      </c>
      <c r="T106" s="316" t="s">
        <v>8084</v>
      </c>
      <c r="U106" s="316" t="s">
        <v>8085</v>
      </c>
      <c r="V106" s="316" t="s">
        <v>8079</v>
      </c>
      <c r="W106" s="316" t="s">
        <v>8080</v>
      </c>
      <c r="X106" s="316" t="s">
        <v>8086</v>
      </c>
      <c r="Y106" s="316" t="s">
        <v>8083</v>
      </c>
      <c r="Z106" s="316" t="s">
        <v>487</v>
      </c>
      <c r="AA106" s="327">
        <v>35583.980000000003</v>
      </c>
      <c r="AB106" s="369">
        <v>0</v>
      </c>
      <c r="AC106" s="372">
        <v>35583.980000000003</v>
      </c>
      <c r="AD106" s="327">
        <v>0</v>
      </c>
      <c r="AE106" s="313" t="s">
        <v>7578</v>
      </c>
      <c r="AF106" s="316" t="s">
        <v>7582</v>
      </c>
      <c r="AG106" s="316" t="s">
        <v>7600</v>
      </c>
      <c r="AH106" s="315" t="s">
        <v>10370</v>
      </c>
      <c r="AI106" s="315" t="s">
        <v>7882</v>
      </c>
      <c r="AJ106" s="318">
        <v>43465</v>
      </c>
      <c r="AK106" s="316" t="s">
        <v>10371</v>
      </c>
      <c r="AL106" s="316" t="s">
        <v>8486</v>
      </c>
      <c r="AM106" s="316">
        <v>13521</v>
      </c>
      <c r="AN106" s="315" t="s">
        <v>7915</v>
      </c>
      <c r="AO106" s="315" t="s">
        <v>7882</v>
      </c>
      <c r="AP106" s="314"/>
      <c r="AQ106" s="314"/>
      <c r="AR106" s="314"/>
      <c r="AS106" s="314"/>
      <c r="AT106" s="314"/>
      <c r="AU106" s="314"/>
      <c r="AV106" s="314"/>
      <c r="AW106" s="314"/>
      <c r="AX106" s="316" t="s">
        <v>10369</v>
      </c>
      <c r="AY106" s="314"/>
      <c r="AZ106" s="314"/>
      <c r="BA106" s="314"/>
      <c r="BB106" s="314"/>
      <c r="BC106" s="314"/>
      <c r="BD106" s="314"/>
      <c r="BE106" s="314"/>
      <c r="BF106" s="316"/>
    </row>
    <row r="107" spans="1:58" ht="12.75" customHeight="1" x14ac:dyDescent="0.25">
      <c r="A107" s="316" t="s">
        <v>10225</v>
      </c>
      <c r="B107" s="316" t="s">
        <v>10253</v>
      </c>
      <c r="C107" s="315">
        <v>3862</v>
      </c>
      <c r="D107" s="316" t="s">
        <v>10227</v>
      </c>
      <c r="E107" s="316" t="s">
        <v>8074</v>
      </c>
      <c r="F107" s="316" t="s">
        <v>8075</v>
      </c>
      <c r="G107" s="316" t="s">
        <v>8076</v>
      </c>
      <c r="H107" s="335">
        <v>43466</v>
      </c>
      <c r="I107" s="336">
        <v>43496</v>
      </c>
      <c r="J107" s="316" t="s">
        <v>8077</v>
      </c>
      <c r="K107" s="316" t="s">
        <v>8078</v>
      </c>
      <c r="L107" s="316" t="s">
        <v>8079</v>
      </c>
      <c r="M107" s="316" t="s">
        <v>8080</v>
      </c>
      <c r="N107" s="316" t="s">
        <v>8079</v>
      </c>
      <c r="O107" s="316" t="s">
        <v>8081</v>
      </c>
      <c r="P107" s="316" t="s">
        <v>8082</v>
      </c>
      <c r="Q107" s="316" t="s">
        <v>8083</v>
      </c>
      <c r="R107" s="316" t="s">
        <v>8079</v>
      </c>
      <c r="S107" s="316" t="s">
        <v>8080</v>
      </c>
      <c r="T107" s="316" t="s">
        <v>8084</v>
      </c>
      <c r="U107" s="316" t="s">
        <v>8085</v>
      </c>
      <c r="V107" s="316" t="s">
        <v>8079</v>
      </c>
      <c r="W107" s="316" t="s">
        <v>8080</v>
      </c>
      <c r="X107" s="316" t="s">
        <v>8086</v>
      </c>
      <c r="Y107" s="316" t="s">
        <v>8083</v>
      </c>
      <c r="Z107" s="316" t="s">
        <v>487</v>
      </c>
      <c r="AA107" s="327">
        <v>3374800.67</v>
      </c>
      <c r="AB107" s="369">
        <v>0</v>
      </c>
      <c r="AC107" s="372">
        <v>3374800.67</v>
      </c>
      <c r="AD107" s="327">
        <v>0</v>
      </c>
      <c r="AE107" s="313" t="s">
        <v>7578</v>
      </c>
      <c r="AF107" s="316" t="s">
        <v>7582</v>
      </c>
      <c r="AG107" s="316" t="s">
        <v>7600</v>
      </c>
      <c r="AH107" s="315" t="s">
        <v>10372</v>
      </c>
      <c r="AI107" s="315" t="s">
        <v>7882</v>
      </c>
      <c r="AJ107" s="318">
        <v>43495</v>
      </c>
      <c r="AK107" s="316" t="s">
        <v>10373</v>
      </c>
      <c r="AL107" s="316" t="s">
        <v>8486</v>
      </c>
      <c r="AM107" s="316">
        <v>1135</v>
      </c>
      <c r="AN107" s="315" t="s">
        <v>7915</v>
      </c>
      <c r="AO107" s="315" t="s">
        <v>7882</v>
      </c>
      <c r="AP107" s="314"/>
      <c r="AQ107" s="314"/>
      <c r="AR107" s="314"/>
      <c r="AS107" s="314"/>
      <c r="AT107" s="314"/>
      <c r="AU107" s="314"/>
      <c r="AV107" s="314"/>
      <c r="AW107" s="314"/>
      <c r="AX107" s="316" t="s">
        <v>10335</v>
      </c>
      <c r="AY107" s="314"/>
      <c r="AZ107" s="314"/>
      <c r="BA107" s="314"/>
      <c r="BB107" s="314"/>
      <c r="BC107" s="314"/>
      <c r="BD107" s="314"/>
      <c r="BE107" s="314"/>
      <c r="BF107" s="316"/>
    </row>
    <row r="108" spans="1:58" ht="12.75" customHeight="1" x14ac:dyDescent="0.25">
      <c r="A108" s="316" t="s">
        <v>10225</v>
      </c>
      <c r="B108" s="316" t="s">
        <v>10253</v>
      </c>
      <c r="C108" s="315">
        <v>3862</v>
      </c>
      <c r="D108" s="316" t="s">
        <v>10227</v>
      </c>
      <c r="E108" s="316" t="s">
        <v>8074</v>
      </c>
      <c r="F108" s="316" t="s">
        <v>8075</v>
      </c>
      <c r="G108" s="316" t="s">
        <v>8076</v>
      </c>
      <c r="H108" s="335">
        <v>43466</v>
      </c>
      <c r="I108" s="336">
        <v>43496</v>
      </c>
      <c r="J108" s="316" t="s">
        <v>8077</v>
      </c>
      <c r="K108" s="316" t="s">
        <v>8078</v>
      </c>
      <c r="L108" s="316" t="s">
        <v>8079</v>
      </c>
      <c r="M108" s="316" t="s">
        <v>8080</v>
      </c>
      <c r="N108" s="316" t="s">
        <v>8079</v>
      </c>
      <c r="O108" s="316" t="s">
        <v>8081</v>
      </c>
      <c r="P108" s="316" t="s">
        <v>8082</v>
      </c>
      <c r="Q108" s="316" t="s">
        <v>8083</v>
      </c>
      <c r="R108" s="316" t="s">
        <v>8079</v>
      </c>
      <c r="S108" s="316" t="s">
        <v>8080</v>
      </c>
      <c r="T108" s="316" t="s">
        <v>8084</v>
      </c>
      <c r="U108" s="316" t="s">
        <v>8085</v>
      </c>
      <c r="V108" s="316" t="s">
        <v>8079</v>
      </c>
      <c r="W108" s="316" t="s">
        <v>8080</v>
      </c>
      <c r="X108" s="316" t="s">
        <v>8086</v>
      </c>
      <c r="Y108" s="316" t="s">
        <v>8083</v>
      </c>
      <c r="Z108" s="316" t="s">
        <v>487</v>
      </c>
      <c r="AA108" s="327">
        <v>1661816.58</v>
      </c>
      <c r="AB108" s="369">
        <v>0</v>
      </c>
      <c r="AC108" s="372">
        <v>1661816.58</v>
      </c>
      <c r="AD108" s="327">
        <v>0</v>
      </c>
      <c r="AE108" s="313" t="s">
        <v>7578</v>
      </c>
      <c r="AF108" s="316" t="s">
        <v>7582</v>
      </c>
      <c r="AG108" s="316" t="s">
        <v>7600</v>
      </c>
      <c r="AH108" s="315" t="s">
        <v>10374</v>
      </c>
      <c r="AI108" s="315" t="s">
        <v>7882</v>
      </c>
      <c r="AJ108" s="318">
        <v>43495</v>
      </c>
      <c r="AK108" s="316" t="s">
        <v>10375</v>
      </c>
      <c r="AL108" s="316" t="s">
        <v>8486</v>
      </c>
      <c r="AM108" s="316">
        <v>1135</v>
      </c>
      <c r="AN108" s="315" t="s">
        <v>7915</v>
      </c>
      <c r="AO108" s="315" t="s">
        <v>7882</v>
      </c>
      <c r="AP108" s="314"/>
      <c r="AQ108" s="314"/>
      <c r="AR108" s="314"/>
      <c r="AS108" s="314"/>
      <c r="AT108" s="314"/>
      <c r="AU108" s="314"/>
      <c r="AV108" s="314"/>
      <c r="AW108" s="314"/>
      <c r="AX108" s="316" t="s">
        <v>10335</v>
      </c>
      <c r="AY108" s="314"/>
      <c r="AZ108" s="314"/>
      <c r="BA108" s="314"/>
      <c r="BB108" s="314"/>
      <c r="BC108" s="314"/>
      <c r="BD108" s="314"/>
      <c r="BE108" s="314"/>
      <c r="BF108" s="316"/>
    </row>
    <row r="109" spans="1:58" ht="12.75" customHeight="1" x14ac:dyDescent="0.25">
      <c r="A109" s="316" t="s">
        <v>10225</v>
      </c>
      <c r="B109" s="316" t="s">
        <v>10253</v>
      </c>
      <c r="C109" s="315">
        <v>3862</v>
      </c>
      <c r="D109" s="316" t="s">
        <v>10227</v>
      </c>
      <c r="E109" s="316" t="s">
        <v>8074</v>
      </c>
      <c r="F109" s="316" t="s">
        <v>8075</v>
      </c>
      <c r="G109" s="316" t="s">
        <v>8076</v>
      </c>
      <c r="H109" s="335">
        <v>43466</v>
      </c>
      <c r="I109" s="336">
        <v>43496</v>
      </c>
      <c r="J109" s="316" t="s">
        <v>8077</v>
      </c>
      <c r="K109" s="316" t="s">
        <v>8078</v>
      </c>
      <c r="L109" s="316" t="s">
        <v>8079</v>
      </c>
      <c r="M109" s="316" t="s">
        <v>8080</v>
      </c>
      <c r="N109" s="316" t="s">
        <v>8079</v>
      </c>
      <c r="O109" s="316" t="s">
        <v>8081</v>
      </c>
      <c r="P109" s="316" t="s">
        <v>8082</v>
      </c>
      <c r="Q109" s="316" t="s">
        <v>8083</v>
      </c>
      <c r="R109" s="316" t="s">
        <v>8079</v>
      </c>
      <c r="S109" s="316" t="s">
        <v>8080</v>
      </c>
      <c r="T109" s="316" t="s">
        <v>8084</v>
      </c>
      <c r="U109" s="316" t="s">
        <v>8085</v>
      </c>
      <c r="V109" s="316" t="s">
        <v>8079</v>
      </c>
      <c r="W109" s="316" t="s">
        <v>8080</v>
      </c>
      <c r="X109" s="316" t="s">
        <v>8086</v>
      </c>
      <c r="Y109" s="316" t="s">
        <v>8083</v>
      </c>
      <c r="Z109" s="316" t="s">
        <v>487</v>
      </c>
      <c r="AA109" s="327">
        <v>219809.65</v>
      </c>
      <c r="AB109" s="369">
        <v>0</v>
      </c>
      <c r="AC109" s="372">
        <v>219809.65</v>
      </c>
      <c r="AD109" s="327">
        <v>0</v>
      </c>
      <c r="AE109" s="313" t="s">
        <v>7578</v>
      </c>
      <c r="AF109" s="316" t="s">
        <v>7582</v>
      </c>
      <c r="AG109" s="316" t="s">
        <v>7600</v>
      </c>
      <c r="AH109" s="315" t="s">
        <v>10376</v>
      </c>
      <c r="AI109" s="315" t="s">
        <v>7882</v>
      </c>
      <c r="AJ109" s="318">
        <v>43495</v>
      </c>
      <c r="AK109" s="316" t="s">
        <v>10377</v>
      </c>
      <c r="AL109" s="316" t="s">
        <v>8486</v>
      </c>
      <c r="AM109" s="316">
        <v>1135</v>
      </c>
      <c r="AN109" s="315" t="s">
        <v>7915</v>
      </c>
      <c r="AO109" s="315" t="s">
        <v>7882</v>
      </c>
      <c r="AP109" s="314"/>
      <c r="AQ109" s="314"/>
      <c r="AR109" s="314"/>
      <c r="AS109" s="314"/>
      <c r="AT109" s="314"/>
      <c r="AU109" s="314"/>
      <c r="AV109" s="314"/>
      <c r="AW109" s="314"/>
      <c r="AX109" s="316" t="s">
        <v>10308</v>
      </c>
      <c r="AY109" s="314"/>
      <c r="AZ109" s="314"/>
      <c r="BA109" s="314"/>
      <c r="BB109" s="314"/>
      <c r="BC109" s="314"/>
      <c r="BD109" s="314"/>
      <c r="BE109" s="314"/>
      <c r="BF109" s="316"/>
    </row>
    <row r="110" spans="1:58" ht="12.75" customHeight="1" x14ac:dyDescent="0.25">
      <c r="A110" s="316" t="s">
        <v>10225</v>
      </c>
      <c r="B110" s="316" t="s">
        <v>10253</v>
      </c>
      <c r="C110" s="315">
        <v>3862</v>
      </c>
      <c r="D110" s="316" t="s">
        <v>10227</v>
      </c>
      <c r="E110" s="316" t="s">
        <v>8074</v>
      </c>
      <c r="F110" s="316" t="s">
        <v>8075</v>
      </c>
      <c r="G110" s="316" t="s">
        <v>8076</v>
      </c>
      <c r="H110" s="335">
        <v>43466</v>
      </c>
      <c r="I110" s="336">
        <v>43496</v>
      </c>
      <c r="J110" s="316" t="s">
        <v>8077</v>
      </c>
      <c r="K110" s="316" t="s">
        <v>8078</v>
      </c>
      <c r="L110" s="316" t="s">
        <v>8079</v>
      </c>
      <c r="M110" s="316" t="s">
        <v>8080</v>
      </c>
      <c r="N110" s="316" t="s">
        <v>8079</v>
      </c>
      <c r="O110" s="316" t="s">
        <v>8081</v>
      </c>
      <c r="P110" s="316" t="s">
        <v>8082</v>
      </c>
      <c r="Q110" s="316" t="s">
        <v>8083</v>
      </c>
      <c r="R110" s="316" t="s">
        <v>8079</v>
      </c>
      <c r="S110" s="316" t="s">
        <v>8080</v>
      </c>
      <c r="T110" s="316" t="s">
        <v>8084</v>
      </c>
      <c r="U110" s="316" t="s">
        <v>8085</v>
      </c>
      <c r="V110" s="316" t="s">
        <v>8079</v>
      </c>
      <c r="W110" s="316" t="s">
        <v>8080</v>
      </c>
      <c r="X110" s="316" t="s">
        <v>8086</v>
      </c>
      <c r="Y110" s="316" t="s">
        <v>8083</v>
      </c>
      <c r="Z110" s="316" t="s">
        <v>487</v>
      </c>
      <c r="AA110" s="327">
        <v>133626.94</v>
      </c>
      <c r="AB110" s="369">
        <v>0</v>
      </c>
      <c r="AC110" s="372">
        <v>133626.94</v>
      </c>
      <c r="AD110" s="327">
        <v>0</v>
      </c>
      <c r="AE110" s="313" t="s">
        <v>7578</v>
      </c>
      <c r="AF110" s="316" t="s">
        <v>7582</v>
      </c>
      <c r="AG110" s="316" t="s">
        <v>7600</v>
      </c>
      <c r="AH110" s="315" t="s">
        <v>10378</v>
      </c>
      <c r="AI110" s="315" t="s">
        <v>7882</v>
      </c>
      <c r="AJ110" s="318">
        <v>43495</v>
      </c>
      <c r="AK110" s="316" t="s">
        <v>10379</v>
      </c>
      <c r="AL110" s="316" t="s">
        <v>8486</v>
      </c>
      <c r="AM110" s="316">
        <v>1135</v>
      </c>
      <c r="AN110" s="315" t="s">
        <v>7915</v>
      </c>
      <c r="AO110" s="315" t="s">
        <v>7882</v>
      </c>
      <c r="AP110" s="314"/>
      <c r="AQ110" s="314"/>
      <c r="AR110" s="314"/>
      <c r="AS110" s="314"/>
      <c r="AT110" s="314"/>
      <c r="AU110" s="314"/>
      <c r="AV110" s="314"/>
      <c r="AW110" s="314"/>
      <c r="AX110" s="316" t="s">
        <v>10308</v>
      </c>
      <c r="AY110" s="314"/>
      <c r="AZ110" s="314"/>
      <c r="BA110" s="314"/>
      <c r="BB110" s="314"/>
      <c r="BC110" s="314"/>
      <c r="BD110" s="314"/>
      <c r="BE110" s="314"/>
      <c r="BF110" s="316"/>
    </row>
    <row r="111" spans="1:58" ht="12.75" customHeight="1" x14ac:dyDescent="0.25">
      <c r="A111" s="316" t="s">
        <v>10225</v>
      </c>
      <c r="B111" s="316" t="s">
        <v>10253</v>
      </c>
      <c r="C111" s="315">
        <v>3862</v>
      </c>
      <c r="D111" s="316" t="s">
        <v>10227</v>
      </c>
      <c r="E111" s="316" t="s">
        <v>8074</v>
      </c>
      <c r="F111" s="316" t="s">
        <v>8075</v>
      </c>
      <c r="G111" s="316" t="s">
        <v>8076</v>
      </c>
      <c r="H111" s="335">
        <v>43466</v>
      </c>
      <c r="I111" s="336">
        <v>43496</v>
      </c>
      <c r="J111" s="316" t="s">
        <v>8077</v>
      </c>
      <c r="K111" s="316" t="s">
        <v>8078</v>
      </c>
      <c r="L111" s="316" t="s">
        <v>8079</v>
      </c>
      <c r="M111" s="316" t="s">
        <v>8080</v>
      </c>
      <c r="N111" s="316" t="s">
        <v>8079</v>
      </c>
      <c r="O111" s="316" t="s">
        <v>8081</v>
      </c>
      <c r="P111" s="316" t="s">
        <v>8082</v>
      </c>
      <c r="Q111" s="316" t="s">
        <v>8083</v>
      </c>
      <c r="R111" s="316" t="s">
        <v>8079</v>
      </c>
      <c r="S111" s="316" t="s">
        <v>8080</v>
      </c>
      <c r="T111" s="316" t="s">
        <v>8084</v>
      </c>
      <c r="U111" s="316" t="s">
        <v>8085</v>
      </c>
      <c r="V111" s="316" t="s">
        <v>8079</v>
      </c>
      <c r="W111" s="316" t="s">
        <v>8080</v>
      </c>
      <c r="X111" s="316" t="s">
        <v>8086</v>
      </c>
      <c r="Y111" s="316" t="s">
        <v>8083</v>
      </c>
      <c r="Z111" s="316" t="s">
        <v>487</v>
      </c>
      <c r="AA111" s="327">
        <v>303233.62</v>
      </c>
      <c r="AB111" s="369">
        <v>0</v>
      </c>
      <c r="AC111" s="372">
        <v>303233.62</v>
      </c>
      <c r="AD111" s="327">
        <v>0</v>
      </c>
      <c r="AE111" s="313" t="s">
        <v>7578</v>
      </c>
      <c r="AF111" s="316" t="s">
        <v>7582</v>
      </c>
      <c r="AG111" s="316" t="s">
        <v>7600</v>
      </c>
      <c r="AH111" s="315" t="s">
        <v>10380</v>
      </c>
      <c r="AI111" s="315" t="s">
        <v>7882</v>
      </c>
      <c r="AJ111" s="318">
        <v>43495</v>
      </c>
      <c r="AK111" s="316" t="s">
        <v>10381</v>
      </c>
      <c r="AL111" s="316" t="s">
        <v>8486</v>
      </c>
      <c r="AM111" s="316">
        <v>1135</v>
      </c>
      <c r="AN111" s="315" t="s">
        <v>7915</v>
      </c>
      <c r="AO111" s="315" t="s">
        <v>7882</v>
      </c>
      <c r="AP111" s="314"/>
      <c r="AQ111" s="314"/>
      <c r="AR111" s="314"/>
      <c r="AS111" s="314"/>
      <c r="AT111" s="314"/>
      <c r="AU111" s="314"/>
      <c r="AV111" s="314"/>
      <c r="AW111" s="314"/>
      <c r="AX111" s="316" t="s">
        <v>10335</v>
      </c>
      <c r="AY111" s="314"/>
      <c r="AZ111" s="314"/>
      <c r="BA111" s="314"/>
      <c r="BB111" s="314"/>
      <c r="BC111" s="314"/>
      <c r="BD111" s="314"/>
      <c r="BE111" s="314"/>
      <c r="BF111" s="316"/>
    </row>
    <row r="112" spans="1:58" ht="12.75" customHeight="1" x14ac:dyDescent="0.25">
      <c r="A112" s="316" t="s">
        <v>10225</v>
      </c>
      <c r="B112" s="316" t="s">
        <v>10253</v>
      </c>
      <c r="C112" s="315">
        <v>3862</v>
      </c>
      <c r="D112" s="316" t="s">
        <v>10227</v>
      </c>
      <c r="E112" s="316" t="s">
        <v>8074</v>
      </c>
      <c r="F112" s="316" t="s">
        <v>8075</v>
      </c>
      <c r="G112" s="316" t="s">
        <v>8076</v>
      </c>
      <c r="H112" s="335">
        <v>43466</v>
      </c>
      <c r="I112" s="336">
        <v>43496</v>
      </c>
      <c r="J112" s="316" t="s">
        <v>8077</v>
      </c>
      <c r="K112" s="316" t="s">
        <v>8078</v>
      </c>
      <c r="L112" s="316" t="s">
        <v>8079</v>
      </c>
      <c r="M112" s="316" t="s">
        <v>8080</v>
      </c>
      <c r="N112" s="316" t="s">
        <v>8079</v>
      </c>
      <c r="O112" s="316" t="s">
        <v>8081</v>
      </c>
      <c r="P112" s="316" t="s">
        <v>8082</v>
      </c>
      <c r="Q112" s="316" t="s">
        <v>8083</v>
      </c>
      <c r="R112" s="316" t="s">
        <v>8079</v>
      </c>
      <c r="S112" s="316" t="s">
        <v>8080</v>
      </c>
      <c r="T112" s="316" t="s">
        <v>8084</v>
      </c>
      <c r="U112" s="316" t="s">
        <v>8085</v>
      </c>
      <c r="V112" s="316" t="s">
        <v>8079</v>
      </c>
      <c r="W112" s="316" t="s">
        <v>8080</v>
      </c>
      <c r="X112" s="316" t="s">
        <v>8086</v>
      </c>
      <c r="Y112" s="316" t="s">
        <v>8083</v>
      </c>
      <c r="Z112" s="316" t="s">
        <v>487</v>
      </c>
      <c r="AA112" s="327">
        <v>6911.05</v>
      </c>
      <c r="AB112" s="369">
        <v>0</v>
      </c>
      <c r="AC112" s="372">
        <v>6911.05</v>
      </c>
      <c r="AD112" s="327">
        <v>0</v>
      </c>
      <c r="AE112" s="313" t="s">
        <v>7578</v>
      </c>
      <c r="AF112" s="316" t="s">
        <v>7582</v>
      </c>
      <c r="AG112" s="316" t="s">
        <v>7600</v>
      </c>
      <c r="AH112" s="315" t="s">
        <v>10382</v>
      </c>
      <c r="AI112" s="315" t="s">
        <v>7882</v>
      </c>
      <c r="AJ112" s="318">
        <v>43495</v>
      </c>
      <c r="AK112" s="316" t="s">
        <v>10383</v>
      </c>
      <c r="AL112" s="316" t="s">
        <v>8486</v>
      </c>
      <c r="AM112" s="316">
        <v>1135</v>
      </c>
      <c r="AN112" s="315" t="s">
        <v>7915</v>
      </c>
      <c r="AO112" s="315" t="s">
        <v>7882</v>
      </c>
      <c r="AP112" s="314"/>
      <c r="AQ112" s="314"/>
      <c r="AR112" s="314"/>
      <c r="AS112" s="314"/>
      <c r="AT112" s="314"/>
      <c r="AU112" s="314"/>
      <c r="AV112" s="314"/>
      <c r="AW112" s="314"/>
      <c r="AX112" s="316" t="s">
        <v>10384</v>
      </c>
      <c r="AY112" s="314"/>
      <c r="AZ112" s="314"/>
      <c r="BA112" s="314"/>
      <c r="BB112" s="314"/>
      <c r="BC112" s="314"/>
      <c r="BD112" s="314"/>
      <c r="BE112" s="314"/>
      <c r="BF112" s="316"/>
    </row>
    <row r="113" spans="1:58" ht="12.75" customHeight="1" x14ac:dyDescent="0.25">
      <c r="A113" s="316" t="s">
        <v>10225</v>
      </c>
      <c r="B113" s="316" t="s">
        <v>10253</v>
      </c>
      <c r="C113" s="315">
        <v>3862</v>
      </c>
      <c r="D113" s="316" t="s">
        <v>10227</v>
      </c>
      <c r="E113" s="316" t="s">
        <v>8074</v>
      </c>
      <c r="F113" s="316" t="s">
        <v>8075</v>
      </c>
      <c r="G113" s="316" t="s">
        <v>8076</v>
      </c>
      <c r="H113" s="335">
        <v>43466</v>
      </c>
      <c r="I113" s="336">
        <v>43496</v>
      </c>
      <c r="J113" s="316" t="s">
        <v>8077</v>
      </c>
      <c r="K113" s="316" t="s">
        <v>8078</v>
      </c>
      <c r="L113" s="316" t="s">
        <v>8079</v>
      </c>
      <c r="M113" s="316" t="s">
        <v>8080</v>
      </c>
      <c r="N113" s="316" t="s">
        <v>8079</v>
      </c>
      <c r="O113" s="316" t="s">
        <v>8081</v>
      </c>
      <c r="P113" s="316" t="s">
        <v>8082</v>
      </c>
      <c r="Q113" s="316" t="s">
        <v>8083</v>
      </c>
      <c r="R113" s="316" t="s">
        <v>8079</v>
      </c>
      <c r="S113" s="316" t="s">
        <v>8080</v>
      </c>
      <c r="T113" s="316" t="s">
        <v>8084</v>
      </c>
      <c r="U113" s="316" t="s">
        <v>8085</v>
      </c>
      <c r="V113" s="316" t="s">
        <v>8079</v>
      </c>
      <c r="W113" s="316" t="s">
        <v>8080</v>
      </c>
      <c r="X113" s="316" t="s">
        <v>8086</v>
      </c>
      <c r="Y113" s="316" t="s">
        <v>8083</v>
      </c>
      <c r="Z113" s="316" t="s">
        <v>487</v>
      </c>
      <c r="AA113" s="327">
        <v>40013.74</v>
      </c>
      <c r="AB113" s="369">
        <v>0</v>
      </c>
      <c r="AC113" s="372">
        <v>40013.74</v>
      </c>
      <c r="AD113" s="327">
        <v>0</v>
      </c>
      <c r="AE113" s="313" t="s">
        <v>7578</v>
      </c>
      <c r="AF113" s="316" t="s">
        <v>7582</v>
      </c>
      <c r="AG113" s="316" t="s">
        <v>7600</v>
      </c>
      <c r="AH113" s="315" t="s">
        <v>10385</v>
      </c>
      <c r="AI113" s="315" t="s">
        <v>7882</v>
      </c>
      <c r="AJ113" s="318">
        <v>43495</v>
      </c>
      <c r="AK113" s="316" t="s">
        <v>10386</v>
      </c>
      <c r="AL113" s="316" t="s">
        <v>8486</v>
      </c>
      <c r="AM113" s="316">
        <v>1135</v>
      </c>
      <c r="AN113" s="315" t="s">
        <v>7915</v>
      </c>
      <c r="AO113" s="315" t="s">
        <v>7882</v>
      </c>
      <c r="AP113" s="314"/>
      <c r="AQ113" s="314"/>
      <c r="AR113" s="314"/>
      <c r="AS113" s="314"/>
      <c r="AT113" s="314"/>
      <c r="AU113" s="314"/>
      <c r="AV113" s="314"/>
      <c r="AW113" s="314"/>
      <c r="AX113" s="316" t="s">
        <v>10384</v>
      </c>
      <c r="AY113" s="314"/>
      <c r="AZ113" s="314"/>
      <c r="BA113" s="314"/>
      <c r="BB113" s="314"/>
      <c r="BC113" s="314"/>
      <c r="BD113" s="314"/>
      <c r="BE113" s="314"/>
      <c r="BF113" s="316"/>
    </row>
    <row r="114" spans="1:58" ht="12.75" customHeight="1" x14ac:dyDescent="0.25">
      <c r="A114" s="316" t="s">
        <v>10225</v>
      </c>
      <c r="B114" s="316" t="s">
        <v>10253</v>
      </c>
      <c r="C114" s="315">
        <v>3862</v>
      </c>
      <c r="D114" s="316" t="s">
        <v>10227</v>
      </c>
      <c r="E114" s="316" t="s">
        <v>8074</v>
      </c>
      <c r="F114" s="316" t="s">
        <v>8075</v>
      </c>
      <c r="G114" s="316" t="s">
        <v>8076</v>
      </c>
      <c r="H114" s="335">
        <v>43466</v>
      </c>
      <c r="I114" s="336">
        <v>43496</v>
      </c>
      <c r="J114" s="316" t="s">
        <v>8077</v>
      </c>
      <c r="K114" s="316" t="s">
        <v>8078</v>
      </c>
      <c r="L114" s="316" t="s">
        <v>8079</v>
      </c>
      <c r="M114" s="316" t="s">
        <v>8080</v>
      </c>
      <c r="N114" s="316" t="s">
        <v>8079</v>
      </c>
      <c r="O114" s="316" t="s">
        <v>8081</v>
      </c>
      <c r="P114" s="316" t="s">
        <v>8082</v>
      </c>
      <c r="Q114" s="316" t="s">
        <v>8083</v>
      </c>
      <c r="R114" s="316" t="s">
        <v>8079</v>
      </c>
      <c r="S114" s="316" t="s">
        <v>8080</v>
      </c>
      <c r="T114" s="316" t="s">
        <v>8084</v>
      </c>
      <c r="U114" s="316" t="s">
        <v>8085</v>
      </c>
      <c r="V114" s="316" t="s">
        <v>8079</v>
      </c>
      <c r="W114" s="316" t="s">
        <v>8080</v>
      </c>
      <c r="X114" s="316" t="s">
        <v>8086</v>
      </c>
      <c r="Y114" s="316" t="s">
        <v>8083</v>
      </c>
      <c r="Z114" s="316" t="s">
        <v>487</v>
      </c>
      <c r="AA114" s="327">
        <v>42208.92</v>
      </c>
      <c r="AB114" s="369">
        <v>0</v>
      </c>
      <c r="AC114" s="372">
        <v>42208.92</v>
      </c>
      <c r="AD114" s="327">
        <v>0</v>
      </c>
      <c r="AE114" s="313" t="s">
        <v>7578</v>
      </c>
      <c r="AF114" s="316" t="s">
        <v>7582</v>
      </c>
      <c r="AG114" s="316" t="s">
        <v>7600</v>
      </c>
      <c r="AH114" s="315" t="s">
        <v>10387</v>
      </c>
      <c r="AI114" s="315" t="s">
        <v>7882</v>
      </c>
      <c r="AJ114" s="318">
        <v>43465</v>
      </c>
      <c r="AK114" s="316" t="s">
        <v>10388</v>
      </c>
      <c r="AL114" s="316" t="s">
        <v>7914</v>
      </c>
      <c r="AM114" s="316">
        <v>15731</v>
      </c>
      <c r="AN114" s="315" t="s">
        <v>7915</v>
      </c>
      <c r="AO114" s="315" t="s">
        <v>7882</v>
      </c>
      <c r="AP114" s="314"/>
      <c r="AQ114" s="314"/>
      <c r="AR114" s="314"/>
      <c r="AS114" s="314"/>
      <c r="AT114" s="314"/>
      <c r="AU114" s="314"/>
      <c r="AV114" s="314"/>
      <c r="AW114" s="314"/>
      <c r="AX114" s="316" t="s">
        <v>10389</v>
      </c>
      <c r="AY114" s="314"/>
      <c r="AZ114" s="314"/>
      <c r="BA114" s="314"/>
      <c r="BB114" s="314"/>
      <c r="BC114" s="314"/>
      <c r="BD114" s="314"/>
      <c r="BE114" s="314"/>
      <c r="BF114" s="316"/>
    </row>
    <row r="115" spans="1:58" ht="12.75" customHeight="1" x14ac:dyDescent="0.25">
      <c r="A115" s="316" t="s">
        <v>10225</v>
      </c>
      <c r="B115" s="316" t="s">
        <v>10253</v>
      </c>
      <c r="C115" s="315">
        <v>3862</v>
      </c>
      <c r="D115" s="316" t="s">
        <v>10227</v>
      </c>
      <c r="E115" s="316" t="s">
        <v>8074</v>
      </c>
      <c r="F115" s="316" t="s">
        <v>8075</v>
      </c>
      <c r="G115" s="316" t="s">
        <v>8076</v>
      </c>
      <c r="H115" s="335">
        <v>43466</v>
      </c>
      <c r="I115" s="336">
        <v>43496</v>
      </c>
      <c r="J115" s="316" t="s">
        <v>8077</v>
      </c>
      <c r="K115" s="316" t="s">
        <v>8078</v>
      </c>
      <c r="L115" s="316" t="s">
        <v>8079</v>
      </c>
      <c r="M115" s="316" t="s">
        <v>8080</v>
      </c>
      <c r="N115" s="316" t="s">
        <v>8079</v>
      </c>
      <c r="O115" s="316" t="s">
        <v>8081</v>
      </c>
      <c r="P115" s="316" t="s">
        <v>8082</v>
      </c>
      <c r="Q115" s="316" t="s">
        <v>8083</v>
      </c>
      <c r="R115" s="316" t="s">
        <v>8079</v>
      </c>
      <c r="S115" s="316" t="s">
        <v>8080</v>
      </c>
      <c r="T115" s="316" t="s">
        <v>8084</v>
      </c>
      <c r="U115" s="316" t="s">
        <v>8085</v>
      </c>
      <c r="V115" s="316" t="s">
        <v>8079</v>
      </c>
      <c r="W115" s="316" t="s">
        <v>8080</v>
      </c>
      <c r="X115" s="316" t="s">
        <v>8086</v>
      </c>
      <c r="Y115" s="316" t="s">
        <v>8083</v>
      </c>
      <c r="Z115" s="316" t="s">
        <v>487</v>
      </c>
      <c r="AA115" s="327">
        <v>12441.02</v>
      </c>
      <c r="AB115" s="369">
        <v>0</v>
      </c>
      <c r="AC115" s="372">
        <v>12441.02</v>
      </c>
      <c r="AD115" s="327">
        <v>0</v>
      </c>
      <c r="AE115" s="313" t="s">
        <v>7578</v>
      </c>
      <c r="AF115" s="316" t="s">
        <v>7582</v>
      </c>
      <c r="AG115" s="316" t="s">
        <v>7600</v>
      </c>
      <c r="AH115" s="315" t="s">
        <v>10390</v>
      </c>
      <c r="AI115" s="315" t="s">
        <v>7882</v>
      </c>
      <c r="AJ115" s="318">
        <v>43473</v>
      </c>
      <c r="AK115" s="316" t="s">
        <v>10391</v>
      </c>
      <c r="AL115" s="316" t="s">
        <v>8538</v>
      </c>
      <c r="AM115" s="316">
        <v>195852</v>
      </c>
      <c r="AN115" s="315" t="s">
        <v>7911</v>
      </c>
      <c r="AO115" s="315" t="s">
        <v>8329</v>
      </c>
      <c r="AP115" s="314"/>
      <c r="AQ115" s="314"/>
      <c r="AR115" s="314"/>
      <c r="AS115" s="314"/>
      <c r="AT115" s="314"/>
      <c r="AU115" s="314"/>
      <c r="AV115" s="314"/>
      <c r="AW115" s="314"/>
      <c r="AX115" s="316" t="s">
        <v>10392</v>
      </c>
      <c r="AY115" s="314"/>
      <c r="AZ115" s="314"/>
      <c r="BA115" s="314"/>
      <c r="BB115" s="314"/>
      <c r="BC115" s="314"/>
      <c r="BD115" s="314"/>
      <c r="BE115" s="314"/>
      <c r="BF115" s="316"/>
    </row>
    <row r="116" spans="1:58" ht="12.75" customHeight="1" x14ac:dyDescent="0.25">
      <c r="A116" s="316" t="s">
        <v>10225</v>
      </c>
      <c r="B116" s="316" t="s">
        <v>10253</v>
      </c>
      <c r="C116" s="315">
        <v>3862</v>
      </c>
      <c r="D116" s="316" t="s">
        <v>10227</v>
      </c>
      <c r="E116" s="316" t="s">
        <v>8074</v>
      </c>
      <c r="F116" s="316" t="s">
        <v>8075</v>
      </c>
      <c r="G116" s="316" t="s">
        <v>8076</v>
      </c>
      <c r="H116" s="335">
        <v>43466</v>
      </c>
      <c r="I116" s="336">
        <v>43496</v>
      </c>
      <c r="J116" s="316" t="s">
        <v>8077</v>
      </c>
      <c r="K116" s="316" t="s">
        <v>8078</v>
      </c>
      <c r="L116" s="316" t="s">
        <v>8079</v>
      </c>
      <c r="M116" s="316" t="s">
        <v>8080</v>
      </c>
      <c r="N116" s="316" t="s">
        <v>8079</v>
      </c>
      <c r="O116" s="316" t="s">
        <v>8081</v>
      </c>
      <c r="P116" s="316" t="s">
        <v>8082</v>
      </c>
      <c r="Q116" s="316" t="s">
        <v>8083</v>
      </c>
      <c r="R116" s="316" t="s">
        <v>8079</v>
      </c>
      <c r="S116" s="316" t="s">
        <v>8080</v>
      </c>
      <c r="T116" s="316" t="s">
        <v>8084</v>
      </c>
      <c r="U116" s="316" t="s">
        <v>8085</v>
      </c>
      <c r="V116" s="316" t="s">
        <v>8079</v>
      </c>
      <c r="W116" s="316" t="s">
        <v>8080</v>
      </c>
      <c r="X116" s="316" t="s">
        <v>8086</v>
      </c>
      <c r="Y116" s="316" t="s">
        <v>8083</v>
      </c>
      <c r="Z116" s="316" t="s">
        <v>487</v>
      </c>
      <c r="AA116" s="327">
        <v>14892</v>
      </c>
      <c r="AB116" s="369">
        <v>0</v>
      </c>
      <c r="AC116" s="372">
        <v>14892</v>
      </c>
      <c r="AD116" s="327">
        <v>0</v>
      </c>
      <c r="AE116" s="313" t="s">
        <v>7578</v>
      </c>
      <c r="AF116" s="316" t="s">
        <v>7582</v>
      </c>
      <c r="AG116" s="316" t="s">
        <v>7600</v>
      </c>
      <c r="AH116" s="315" t="s">
        <v>10393</v>
      </c>
      <c r="AI116" s="315" t="s">
        <v>7882</v>
      </c>
      <c r="AJ116" s="318">
        <v>43489</v>
      </c>
      <c r="AK116" s="316" t="s">
        <v>10394</v>
      </c>
      <c r="AL116" s="316" t="s">
        <v>8309</v>
      </c>
      <c r="AM116" s="316">
        <v>195786</v>
      </c>
      <c r="AN116" s="315" t="s">
        <v>7915</v>
      </c>
      <c r="AO116" s="315" t="s">
        <v>7882</v>
      </c>
      <c r="AP116" s="314"/>
      <c r="AQ116" s="314"/>
      <c r="AR116" s="314"/>
      <c r="AS116" s="314"/>
      <c r="AT116" s="314"/>
      <c r="AU116" s="314"/>
      <c r="AV116" s="314"/>
      <c r="AW116" s="314"/>
      <c r="AX116" s="316" t="s">
        <v>10395</v>
      </c>
      <c r="AY116" s="314"/>
      <c r="AZ116" s="314"/>
      <c r="BA116" s="314"/>
      <c r="BB116" s="314"/>
      <c r="BC116" s="314"/>
      <c r="BD116" s="314"/>
      <c r="BE116" s="314"/>
      <c r="BF116" s="316"/>
    </row>
    <row r="117" spans="1:58" ht="12.75" customHeight="1" x14ac:dyDescent="0.25">
      <c r="A117" s="316" t="s">
        <v>10225</v>
      </c>
      <c r="B117" s="316" t="s">
        <v>10253</v>
      </c>
      <c r="C117" s="315">
        <v>3862</v>
      </c>
      <c r="D117" s="316" t="s">
        <v>10227</v>
      </c>
      <c r="E117" s="316" t="s">
        <v>8074</v>
      </c>
      <c r="F117" s="316" t="s">
        <v>8075</v>
      </c>
      <c r="G117" s="316" t="s">
        <v>8076</v>
      </c>
      <c r="H117" s="335">
        <v>43466</v>
      </c>
      <c r="I117" s="336">
        <v>43496</v>
      </c>
      <c r="J117" s="316" t="s">
        <v>8077</v>
      </c>
      <c r="K117" s="316" t="s">
        <v>8078</v>
      </c>
      <c r="L117" s="316" t="s">
        <v>8079</v>
      </c>
      <c r="M117" s="316" t="s">
        <v>8080</v>
      </c>
      <c r="N117" s="316" t="s">
        <v>8079</v>
      </c>
      <c r="O117" s="316" t="s">
        <v>8081</v>
      </c>
      <c r="P117" s="316" t="s">
        <v>8082</v>
      </c>
      <c r="Q117" s="316" t="s">
        <v>8083</v>
      </c>
      <c r="R117" s="316" t="s">
        <v>8079</v>
      </c>
      <c r="S117" s="316" t="s">
        <v>8080</v>
      </c>
      <c r="T117" s="316" t="s">
        <v>8084</v>
      </c>
      <c r="U117" s="316" t="s">
        <v>8085</v>
      </c>
      <c r="V117" s="316" t="s">
        <v>8079</v>
      </c>
      <c r="W117" s="316" t="s">
        <v>8080</v>
      </c>
      <c r="X117" s="316" t="s">
        <v>8086</v>
      </c>
      <c r="Y117" s="316" t="s">
        <v>8083</v>
      </c>
      <c r="Z117" s="316" t="s">
        <v>487</v>
      </c>
      <c r="AA117" s="327">
        <v>33351</v>
      </c>
      <c r="AB117" s="369">
        <v>0</v>
      </c>
      <c r="AC117" s="372">
        <v>33351</v>
      </c>
      <c r="AD117" s="327">
        <v>0</v>
      </c>
      <c r="AE117" s="313" t="s">
        <v>7578</v>
      </c>
      <c r="AF117" s="316" t="s">
        <v>7582</v>
      </c>
      <c r="AG117" s="316" t="s">
        <v>7600</v>
      </c>
      <c r="AH117" s="315" t="s">
        <v>10396</v>
      </c>
      <c r="AI117" s="315" t="s">
        <v>7882</v>
      </c>
      <c r="AJ117" s="318">
        <v>43473</v>
      </c>
      <c r="AK117" s="316" t="s">
        <v>10397</v>
      </c>
      <c r="AL117" s="316" t="s">
        <v>8301</v>
      </c>
      <c r="AM117" s="316">
        <v>195573</v>
      </c>
      <c r="AN117" s="315" t="s">
        <v>7911</v>
      </c>
      <c r="AO117" s="315" t="s">
        <v>7882</v>
      </c>
      <c r="AP117" s="314"/>
      <c r="AQ117" s="314"/>
      <c r="AR117" s="314"/>
      <c r="AS117" s="314"/>
      <c r="AT117" s="314"/>
      <c r="AU117" s="314"/>
      <c r="AV117" s="314"/>
      <c r="AW117" s="314"/>
      <c r="AX117" s="316" t="s">
        <v>10398</v>
      </c>
      <c r="AY117" s="314"/>
      <c r="AZ117" s="314"/>
      <c r="BA117" s="314"/>
      <c r="BB117" s="314"/>
      <c r="BC117" s="314"/>
      <c r="BD117" s="314"/>
      <c r="BE117" s="314"/>
      <c r="BF117" s="316"/>
    </row>
    <row r="118" spans="1:58" ht="12.75" customHeight="1" x14ac:dyDescent="0.25">
      <c r="A118" s="316" t="s">
        <v>10225</v>
      </c>
      <c r="B118" s="316" t="s">
        <v>10253</v>
      </c>
      <c r="C118" s="315">
        <v>3862</v>
      </c>
      <c r="D118" s="316" t="s">
        <v>10227</v>
      </c>
      <c r="E118" s="316" t="s">
        <v>8074</v>
      </c>
      <c r="F118" s="316" t="s">
        <v>8075</v>
      </c>
      <c r="G118" s="316" t="s">
        <v>8076</v>
      </c>
      <c r="H118" s="335">
        <v>43466</v>
      </c>
      <c r="I118" s="336">
        <v>43496</v>
      </c>
      <c r="J118" s="316" t="s">
        <v>8077</v>
      </c>
      <c r="K118" s="316" t="s">
        <v>8078</v>
      </c>
      <c r="L118" s="316" t="s">
        <v>8079</v>
      </c>
      <c r="M118" s="316" t="s">
        <v>8080</v>
      </c>
      <c r="N118" s="316" t="s">
        <v>8079</v>
      </c>
      <c r="O118" s="316" t="s">
        <v>8081</v>
      </c>
      <c r="P118" s="316" t="s">
        <v>8082</v>
      </c>
      <c r="Q118" s="316" t="s">
        <v>8083</v>
      </c>
      <c r="R118" s="316" t="s">
        <v>8079</v>
      </c>
      <c r="S118" s="316" t="s">
        <v>8080</v>
      </c>
      <c r="T118" s="316" t="s">
        <v>8084</v>
      </c>
      <c r="U118" s="316" t="s">
        <v>8085</v>
      </c>
      <c r="V118" s="316" t="s">
        <v>8079</v>
      </c>
      <c r="W118" s="316" t="s">
        <v>8080</v>
      </c>
      <c r="X118" s="316" t="s">
        <v>8086</v>
      </c>
      <c r="Y118" s="316" t="s">
        <v>8083</v>
      </c>
      <c r="Z118" s="316" t="s">
        <v>487</v>
      </c>
      <c r="AA118" s="327">
        <v>15561</v>
      </c>
      <c r="AB118" s="369">
        <v>0</v>
      </c>
      <c r="AC118" s="372">
        <v>15561</v>
      </c>
      <c r="AD118" s="327">
        <v>0</v>
      </c>
      <c r="AE118" s="313" t="s">
        <v>7578</v>
      </c>
      <c r="AF118" s="316" t="s">
        <v>7582</v>
      </c>
      <c r="AG118" s="316" t="s">
        <v>7600</v>
      </c>
      <c r="AH118" s="315" t="s">
        <v>10399</v>
      </c>
      <c r="AI118" s="315" t="s">
        <v>7882</v>
      </c>
      <c r="AJ118" s="318">
        <v>43460</v>
      </c>
      <c r="AK118" s="316" t="s">
        <v>10400</v>
      </c>
      <c r="AL118" s="316" t="s">
        <v>8314</v>
      </c>
      <c r="AM118" s="316">
        <v>195979</v>
      </c>
      <c r="AN118" s="315" t="s">
        <v>7915</v>
      </c>
      <c r="AO118" s="315" t="s">
        <v>7882</v>
      </c>
      <c r="AP118" s="314"/>
      <c r="AQ118" s="314"/>
      <c r="AR118" s="314"/>
      <c r="AS118" s="314"/>
      <c r="AT118" s="314"/>
      <c r="AU118" s="314"/>
      <c r="AV118" s="314"/>
      <c r="AW118" s="314"/>
      <c r="AX118" s="316" t="s">
        <v>10256</v>
      </c>
      <c r="AY118" s="314"/>
      <c r="AZ118" s="314"/>
      <c r="BA118" s="314"/>
      <c r="BB118" s="314"/>
      <c r="BC118" s="314"/>
      <c r="BD118" s="314"/>
      <c r="BE118" s="314"/>
      <c r="BF118" s="316"/>
    </row>
    <row r="119" spans="1:58" ht="12.75" customHeight="1" x14ac:dyDescent="0.25">
      <c r="A119" s="316" t="s">
        <v>10225</v>
      </c>
      <c r="B119" s="316" t="s">
        <v>10253</v>
      </c>
      <c r="C119" s="315">
        <v>3862</v>
      </c>
      <c r="D119" s="316" t="s">
        <v>10227</v>
      </c>
      <c r="E119" s="316" t="s">
        <v>8074</v>
      </c>
      <c r="F119" s="316" t="s">
        <v>8075</v>
      </c>
      <c r="G119" s="316" t="s">
        <v>8076</v>
      </c>
      <c r="H119" s="335">
        <v>43466</v>
      </c>
      <c r="I119" s="336">
        <v>43496</v>
      </c>
      <c r="J119" s="316" t="s">
        <v>8077</v>
      </c>
      <c r="K119" s="316" t="s">
        <v>8078</v>
      </c>
      <c r="L119" s="316" t="s">
        <v>8079</v>
      </c>
      <c r="M119" s="316" t="s">
        <v>8080</v>
      </c>
      <c r="N119" s="316" t="s">
        <v>8079</v>
      </c>
      <c r="O119" s="316" t="s">
        <v>8081</v>
      </c>
      <c r="P119" s="316" t="s">
        <v>8082</v>
      </c>
      <c r="Q119" s="316" t="s">
        <v>8083</v>
      </c>
      <c r="R119" s="316" t="s">
        <v>8079</v>
      </c>
      <c r="S119" s="316" t="s">
        <v>8080</v>
      </c>
      <c r="T119" s="316" t="s">
        <v>8084</v>
      </c>
      <c r="U119" s="316" t="s">
        <v>8085</v>
      </c>
      <c r="V119" s="316" t="s">
        <v>8079</v>
      </c>
      <c r="W119" s="316" t="s">
        <v>8080</v>
      </c>
      <c r="X119" s="316" t="s">
        <v>8086</v>
      </c>
      <c r="Y119" s="316" t="s">
        <v>8083</v>
      </c>
      <c r="Z119" s="316" t="s">
        <v>487</v>
      </c>
      <c r="AA119" s="327">
        <v>26491</v>
      </c>
      <c r="AB119" s="369">
        <v>0</v>
      </c>
      <c r="AC119" s="372">
        <v>26491</v>
      </c>
      <c r="AD119" s="327">
        <v>0</v>
      </c>
      <c r="AE119" s="313" t="s">
        <v>7578</v>
      </c>
      <c r="AF119" s="316" t="s">
        <v>7582</v>
      </c>
      <c r="AG119" s="316" t="s">
        <v>7600</v>
      </c>
      <c r="AH119" s="315" t="s">
        <v>10401</v>
      </c>
      <c r="AI119" s="315" t="s">
        <v>7882</v>
      </c>
      <c r="AJ119" s="318">
        <v>43466</v>
      </c>
      <c r="AK119" s="316" t="s">
        <v>10402</v>
      </c>
      <c r="AL119" s="316" t="s">
        <v>8631</v>
      </c>
      <c r="AM119" s="316">
        <v>16347</v>
      </c>
      <c r="AN119" s="315" t="s">
        <v>7915</v>
      </c>
      <c r="AO119" s="315" t="s">
        <v>10403</v>
      </c>
      <c r="AP119" s="314"/>
      <c r="AQ119" s="314"/>
      <c r="AR119" s="314"/>
      <c r="AS119" s="314"/>
      <c r="AT119" s="314"/>
      <c r="AU119" s="314"/>
      <c r="AV119" s="314"/>
      <c r="AW119" s="314"/>
      <c r="AX119" s="316" t="s">
        <v>10404</v>
      </c>
      <c r="AY119" s="314"/>
      <c r="AZ119" s="314"/>
      <c r="BA119" s="314"/>
      <c r="BB119" s="314"/>
      <c r="BC119" s="314"/>
      <c r="BD119" s="314"/>
      <c r="BE119" s="314"/>
      <c r="BF119" s="316"/>
    </row>
    <row r="120" spans="1:58" ht="12.75" customHeight="1" x14ac:dyDescent="0.25">
      <c r="A120" s="316" t="s">
        <v>10225</v>
      </c>
      <c r="B120" s="316" t="s">
        <v>10253</v>
      </c>
      <c r="C120" s="315">
        <v>3862</v>
      </c>
      <c r="D120" s="316" t="s">
        <v>10227</v>
      </c>
      <c r="E120" s="316" t="s">
        <v>8074</v>
      </c>
      <c r="F120" s="316" t="s">
        <v>8075</v>
      </c>
      <c r="G120" s="316" t="s">
        <v>8076</v>
      </c>
      <c r="H120" s="335">
        <v>43466</v>
      </c>
      <c r="I120" s="336">
        <v>43496</v>
      </c>
      <c r="J120" s="316" t="s">
        <v>8077</v>
      </c>
      <c r="K120" s="316" t="s">
        <v>8078</v>
      </c>
      <c r="L120" s="316" t="s">
        <v>8079</v>
      </c>
      <c r="M120" s="316" t="s">
        <v>8080</v>
      </c>
      <c r="N120" s="316" t="s">
        <v>8079</v>
      </c>
      <c r="O120" s="316" t="s">
        <v>8081</v>
      </c>
      <c r="P120" s="316" t="s">
        <v>8082</v>
      </c>
      <c r="Q120" s="316" t="s">
        <v>8083</v>
      </c>
      <c r="R120" s="316" t="s">
        <v>8079</v>
      </c>
      <c r="S120" s="316" t="s">
        <v>8080</v>
      </c>
      <c r="T120" s="316" t="s">
        <v>8084</v>
      </c>
      <c r="U120" s="316" t="s">
        <v>8085</v>
      </c>
      <c r="V120" s="316" t="s">
        <v>8079</v>
      </c>
      <c r="W120" s="316" t="s">
        <v>8080</v>
      </c>
      <c r="X120" s="316" t="s">
        <v>8086</v>
      </c>
      <c r="Y120" s="316" t="s">
        <v>8083</v>
      </c>
      <c r="Z120" s="316" t="s">
        <v>487</v>
      </c>
      <c r="AA120" s="327">
        <v>32420</v>
      </c>
      <c r="AB120" s="369">
        <v>0</v>
      </c>
      <c r="AC120" s="372">
        <v>32420</v>
      </c>
      <c r="AD120" s="327">
        <v>0</v>
      </c>
      <c r="AE120" s="313" t="s">
        <v>7578</v>
      </c>
      <c r="AF120" s="316" t="s">
        <v>7582</v>
      </c>
      <c r="AG120" s="316" t="s">
        <v>7600</v>
      </c>
      <c r="AH120" s="315" t="s">
        <v>10405</v>
      </c>
      <c r="AI120" s="315" t="s">
        <v>7882</v>
      </c>
      <c r="AJ120" s="318">
        <v>43466</v>
      </c>
      <c r="AK120" s="316" t="s">
        <v>10406</v>
      </c>
      <c r="AL120" s="316" t="s">
        <v>8631</v>
      </c>
      <c r="AM120" s="316">
        <v>16347</v>
      </c>
      <c r="AN120" s="315" t="s">
        <v>7915</v>
      </c>
      <c r="AO120" s="315" t="s">
        <v>7882</v>
      </c>
      <c r="AP120" s="314"/>
      <c r="AQ120" s="314"/>
      <c r="AR120" s="314"/>
      <c r="AS120" s="314"/>
      <c r="AT120" s="314"/>
      <c r="AU120" s="314"/>
      <c r="AV120" s="314"/>
      <c r="AW120" s="314"/>
      <c r="AX120" s="316" t="s">
        <v>10404</v>
      </c>
      <c r="AY120" s="314"/>
      <c r="AZ120" s="314"/>
      <c r="BA120" s="314"/>
      <c r="BB120" s="314"/>
      <c r="BC120" s="314"/>
      <c r="BD120" s="314"/>
      <c r="BE120" s="314"/>
      <c r="BF120" s="316"/>
    </row>
    <row r="121" spans="1:58" ht="12.75" customHeight="1" x14ac:dyDescent="0.25">
      <c r="A121" s="316" t="s">
        <v>10225</v>
      </c>
      <c r="B121" s="316" t="s">
        <v>10253</v>
      </c>
      <c r="C121" s="315">
        <v>3862</v>
      </c>
      <c r="D121" s="316" t="s">
        <v>10227</v>
      </c>
      <c r="E121" s="316" t="s">
        <v>8074</v>
      </c>
      <c r="F121" s="316" t="s">
        <v>8075</v>
      </c>
      <c r="G121" s="316" t="s">
        <v>8076</v>
      </c>
      <c r="H121" s="335">
        <v>43466</v>
      </c>
      <c r="I121" s="336">
        <v>43496</v>
      </c>
      <c r="J121" s="316" t="s">
        <v>8077</v>
      </c>
      <c r="K121" s="316" t="s">
        <v>8078</v>
      </c>
      <c r="L121" s="316" t="s">
        <v>8079</v>
      </c>
      <c r="M121" s="316" t="s">
        <v>8080</v>
      </c>
      <c r="N121" s="316" t="s">
        <v>8079</v>
      </c>
      <c r="O121" s="316" t="s">
        <v>8081</v>
      </c>
      <c r="P121" s="316" t="s">
        <v>8082</v>
      </c>
      <c r="Q121" s="316" t="s">
        <v>8083</v>
      </c>
      <c r="R121" s="316" t="s">
        <v>8079</v>
      </c>
      <c r="S121" s="316" t="s">
        <v>8080</v>
      </c>
      <c r="T121" s="316" t="s">
        <v>8084</v>
      </c>
      <c r="U121" s="316" t="s">
        <v>8085</v>
      </c>
      <c r="V121" s="316" t="s">
        <v>8079</v>
      </c>
      <c r="W121" s="316" t="s">
        <v>8080</v>
      </c>
      <c r="X121" s="316" t="s">
        <v>8086</v>
      </c>
      <c r="Y121" s="316" t="s">
        <v>8083</v>
      </c>
      <c r="Z121" s="316" t="s">
        <v>487</v>
      </c>
      <c r="AA121" s="327">
        <v>7431.65</v>
      </c>
      <c r="AB121" s="369">
        <v>0</v>
      </c>
      <c r="AC121" s="372">
        <v>7431.65</v>
      </c>
      <c r="AD121" s="327">
        <v>0</v>
      </c>
      <c r="AE121" s="313" t="s">
        <v>7578</v>
      </c>
      <c r="AF121" s="316" t="s">
        <v>7582</v>
      </c>
      <c r="AG121" s="316" t="s">
        <v>7600</v>
      </c>
      <c r="AH121" s="315" t="s">
        <v>10407</v>
      </c>
      <c r="AI121" s="315" t="s">
        <v>7882</v>
      </c>
      <c r="AJ121" s="318">
        <v>43478</v>
      </c>
      <c r="AK121" s="316" t="s">
        <v>10408</v>
      </c>
      <c r="AL121" s="316" t="s">
        <v>9741</v>
      </c>
      <c r="AM121" s="316">
        <v>16818</v>
      </c>
      <c r="AN121" s="315" t="s">
        <v>7915</v>
      </c>
      <c r="AO121" s="315" t="s">
        <v>8377</v>
      </c>
      <c r="AP121" s="314"/>
      <c r="AQ121" s="314"/>
      <c r="AR121" s="314"/>
      <c r="AS121" s="314"/>
      <c r="AT121" s="314"/>
      <c r="AU121" s="314"/>
      <c r="AV121" s="314"/>
      <c r="AW121" s="314"/>
      <c r="AX121" s="316" t="s">
        <v>10409</v>
      </c>
      <c r="AY121" s="314"/>
      <c r="AZ121" s="314"/>
      <c r="BA121" s="314"/>
      <c r="BB121" s="314"/>
      <c r="BC121" s="314"/>
      <c r="BD121" s="314"/>
      <c r="BE121" s="314"/>
      <c r="BF121" s="316"/>
    </row>
    <row r="122" spans="1:58" ht="12.75" customHeight="1" x14ac:dyDescent="0.25">
      <c r="A122" s="316" t="s">
        <v>10225</v>
      </c>
      <c r="B122" s="316" t="s">
        <v>10253</v>
      </c>
      <c r="C122" s="315">
        <v>3862</v>
      </c>
      <c r="D122" s="316" t="s">
        <v>10227</v>
      </c>
      <c r="E122" s="316" t="s">
        <v>8074</v>
      </c>
      <c r="F122" s="316" t="s">
        <v>8075</v>
      </c>
      <c r="G122" s="316" t="s">
        <v>8076</v>
      </c>
      <c r="H122" s="335">
        <v>43466</v>
      </c>
      <c r="I122" s="336">
        <v>43496</v>
      </c>
      <c r="J122" s="316" t="s">
        <v>8077</v>
      </c>
      <c r="K122" s="316" t="s">
        <v>8078</v>
      </c>
      <c r="L122" s="316" t="s">
        <v>8079</v>
      </c>
      <c r="M122" s="316" t="s">
        <v>8080</v>
      </c>
      <c r="N122" s="316" t="s">
        <v>8079</v>
      </c>
      <c r="O122" s="316" t="s">
        <v>8081</v>
      </c>
      <c r="P122" s="316" t="s">
        <v>8082</v>
      </c>
      <c r="Q122" s="316" t="s">
        <v>8083</v>
      </c>
      <c r="R122" s="316" t="s">
        <v>8079</v>
      </c>
      <c r="S122" s="316" t="s">
        <v>8080</v>
      </c>
      <c r="T122" s="316" t="s">
        <v>8084</v>
      </c>
      <c r="U122" s="316" t="s">
        <v>8085</v>
      </c>
      <c r="V122" s="316" t="s">
        <v>8079</v>
      </c>
      <c r="W122" s="316" t="s">
        <v>8080</v>
      </c>
      <c r="X122" s="316" t="s">
        <v>8086</v>
      </c>
      <c r="Y122" s="316" t="s">
        <v>8083</v>
      </c>
      <c r="Z122" s="316" t="s">
        <v>487</v>
      </c>
      <c r="AA122" s="327">
        <v>66270</v>
      </c>
      <c r="AB122" s="369">
        <v>0</v>
      </c>
      <c r="AC122" s="372">
        <v>66270</v>
      </c>
      <c r="AD122" s="327">
        <v>0</v>
      </c>
      <c r="AE122" s="313" t="s">
        <v>7578</v>
      </c>
      <c r="AF122" s="316" t="s">
        <v>7582</v>
      </c>
      <c r="AG122" s="316" t="s">
        <v>7600</v>
      </c>
      <c r="AH122" s="315" t="s">
        <v>10410</v>
      </c>
      <c r="AI122" s="315" t="s">
        <v>7882</v>
      </c>
      <c r="AJ122" s="318">
        <v>43471</v>
      </c>
      <c r="AK122" s="316" t="s">
        <v>10411</v>
      </c>
      <c r="AL122" s="316" t="s">
        <v>8517</v>
      </c>
      <c r="AM122" s="316">
        <v>13464</v>
      </c>
      <c r="AN122" s="315" t="s">
        <v>7915</v>
      </c>
      <c r="AO122" s="315" t="s">
        <v>7882</v>
      </c>
      <c r="AP122" s="314"/>
      <c r="AQ122" s="314"/>
      <c r="AR122" s="314"/>
      <c r="AS122" s="314"/>
      <c r="AT122" s="314"/>
      <c r="AU122" s="314"/>
      <c r="AV122" s="314"/>
      <c r="AW122" s="314"/>
      <c r="AX122" s="316" t="s">
        <v>10412</v>
      </c>
      <c r="AY122" s="314"/>
      <c r="AZ122" s="314"/>
      <c r="BA122" s="314"/>
      <c r="BB122" s="314"/>
      <c r="BC122" s="314"/>
      <c r="BD122" s="314"/>
      <c r="BE122" s="314"/>
      <c r="BF122" s="316"/>
    </row>
    <row r="123" spans="1:58" ht="12.75" customHeight="1" x14ac:dyDescent="0.25">
      <c r="A123" s="316" t="s">
        <v>10225</v>
      </c>
      <c r="B123" s="316" t="s">
        <v>10253</v>
      </c>
      <c r="C123" s="315">
        <v>3862</v>
      </c>
      <c r="D123" s="316" t="s">
        <v>10227</v>
      </c>
      <c r="E123" s="316" t="s">
        <v>8074</v>
      </c>
      <c r="F123" s="316" t="s">
        <v>8075</v>
      </c>
      <c r="G123" s="316" t="s">
        <v>8076</v>
      </c>
      <c r="H123" s="335">
        <v>43466</v>
      </c>
      <c r="I123" s="336">
        <v>43496</v>
      </c>
      <c r="J123" s="316" t="s">
        <v>8077</v>
      </c>
      <c r="K123" s="316" t="s">
        <v>8078</v>
      </c>
      <c r="L123" s="316" t="s">
        <v>8079</v>
      </c>
      <c r="M123" s="316" t="s">
        <v>8080</v>
      </c>
      <c r="N123" s="316" t="s">
        <v>8079</v>
      </c>
      <c r="O123" s="316" t="s">
        <v>8081</v>
      </c>
      <c r="P123" s="316" t="s">
        <v>8082</v>
      </c>
      <c r="Q123" s="316" t="s">
        <v>8083</v>
      </c>
      <c r="R123" s="316" t="s">
        <v>8079</v>
      </c>
      <c r="S123" s="316" t="s">
        <v>8080</v>
      </c>
      <c r="T123" s="316" t="s">
        <v>8084</v>
      </c>
      <c r="U123" s="316" t="s">
        <v>8085</v>
      </c>
      <c r="V123" s="316" t="s">
        <v>8079</v>
      </c>
      <c r="W123" s="316" t="s">
        <v>8080</v>
      </c>
      <c r="X123" s="316" t="s">
        <v>8086</v>
      </c>
      <c r="Y123" s="316" t="s">
        <v>8083</v>
      </c>
      <c r="Z123" s="316" t="s">
        <v>487</v>
      </c>
      <c r="AA123" s="327">
        <v>24673.57</v>
      </c>
      <c r="AB123" s="369">
        <v>0</v>
      </c>
      <c r="AC123" s="372">
        <v>24673.57</v>
      </c>
      <c r="AD123" s="327">
        <v>0</v>
      </c>
      <c r="AE123" s="313" t="s">
        <v>7578</v>
      </c>
      <c r="AF123" s="316" t="s">
        <v>7582</v>
      </c>
      <c r="AG123" s="316" t="s">
        <v>7600</v>
      </c>
      <c r="AH123" s="315" t="s">
        <v>10413</v>
      </c>
      <c r="AI123" s="315" t="s">
        <v>7882</v>
      </c>
      <c r="AJ123" s="318">
        <v>43465</v>
      </c>
      <c r="AK123" s="316" t="s">
        <v>10414</v>
      </c>
      <c r="AL123" s="316" t="s">
        <v>8635</v>
      </c>
      <c r="AM123" s="316">
        <v>1232</v>
      </c>
      <c r="AN123" s="315" t="s">
        <v>7915</v>
      </c>
      <c r="AO123" s="315" t="s">
        <v>7882</v>
      </c>
      <c r="AP123" s="314"/>
      <c r="AQ123" s="314"/>
      <c r="AR123" s="314"/>
      <c r="AS123" s="314"/>
      <c r="AT123" s="314"/>
      <c r="AU123" s="314"/>
      <c r="AV123" s="314"/>
      <c r="AW123" s="314"/>
      <c r="AX123" s="316" t="s">
        <v>10415</v>
      </c>
      <c r="AY123" s="314"/>
      <c r="AZ123" s="314"/>
      <c r="BA123" s="314"/>
      <c r="BB123" s="314"/>
      <c r="BC123" s="314"/>
      <c r="BD123" s="314"/>
      <c r="BE123" s="314"/>
      <c r="BF123" s="316"/>
    </row>
    <row r="124" spans="1:58" ht="12.75" customHeight="1" x14ac:dyDescent="0.25">
      <c r="A124" s="316" t="s">
        <v>10225</v>
      </c>
      <c r="B124" s="316" t="s">
        <v>10253</v>
      </c>
      <c r="C124" s="315">
        <v>3862</v>
      </c>
      <c r="D124" s="316" t="s">
        <v>10227</v>
      </c>
      <c r="E124" s="316" t="s">
        <v>8074</v>
      </c>
      <c r="F124" s="316" t="s">
        <v>8075</v>
      </c>
      <c r="G124" s="316" t="s">
        <v>8076</v>
      </c>
      <c r="H124" s="335">
        <v>43466</v>
      </c>
      <c r="I124" s="336">
        <v>43496</v>
      </c>
      <c r="J124" s="316" t="s">
        <v>8077</v>
      </c>
      <c r="K124" s="316" t="s">
        <v>8078</v>
      </c>
      <c r="L124" s="316" t="s">
        <v>8079</v>
      </c>
      <c r="M124" s="316" t="s">
        <v>8080</v>
      </c>
      <c r="N124" s="316" t="s">
        <v>8079</v>
      </c>
      <c r="O124" s="316" t="s">
        <v>8081</v>
      </c>
      <c r="P124" s="316" t="s">
        <v>8082</v>
      </c>
      <c r="Q124" s="316" t="s">
        <v>8083</v>
      </c>
      <c r="R124" s="316" t="s">
        <v>8079</v>
      </c>
      <c r="S124" s="316" t="s">
        <v>8080</v>
      </c>
      <c r="T124" s="316" t="s">
        <v>8084</v>
      </c>
      <c r="U124" s="316" t="s">
        <v>8085</v>
      </c>
      <c r="V124" s="316" t="s">
        <v>8079</v>
      </c>
      <c r="W124" s="316" t="s">
        <v>8080</v>
      </c>
      <c r="X124" s="316" t="s">
        <v>8086</v>
      </c>
      <c r="Y124" s="316" t="s">
        <v>8083</v>
      </c>
      <c r="Z124" s="316" t="s">
        <v>487</v>
      </c>
      <c r="AA124" s="327">
        <v>26070</v>
      </c>
      <c r="AB124" s="369">
        <v>0</v>
      </c>
      <c r="AC124" s="372">
        <v>26070</v>
      </c>
      <c r="AD124" s="327">
        <v>0</v>
      </c>
      <c r="AE124" s="313" t="s">
        <v>7578</v>
      </c>
      <c r="AF124" s="316" t="s">
        <v>7582</v>
      </c>
      <c r="AG124" s="316" t="s">
        <v>7600</v>
      </c>
      <c r="AH124" s="315" t="s">
        <v>10416</v>
      </c>
      <c r="AI124" s="315" t="s">
        <v>7882</v>
      </c>
      <c r="AJ124" s="318">
        <v>43465</v>
      </c>
      <c r="AK124" s="316" t="s">
        <v>10417</v>
      </c>
      <c r="AL124" s="316" t="s">
        <v>8089</v>
      </c>
      <c r="AM124" s="316">
        <v>15713</v>
      </c>
      <c r="AN124" s="315" t="s">
        <v>7915</v>
      </c>
      <c r="AO124" s="315" t="s">
        <v>7882</v>
      </c>
      <c r="AP124" s="314"/>
      <c r="AQ124" s="314"/>
      <c r="AR124" s="314"/>
      <c r="AS124" s="314"/>
      <c r="AT124" s="314"/>
      <c r="AU124" s="314"/>
      <c r="AV124" s="314"/>
      <c r="AW124" s="314"/>
      <c r="AX124" s="316" t="s">
        <v>10418</v>
      </c>
      <c r="AY124" s="314"/>
      <c r="AZ124" s="314"/>
      <c r="BA124" s="314"/>
      <c r="BB124" s="314"/>
      <c r="BC124" s="314"/>
      <c r="BD124" s="314"/>
      <c r="BE124" s="314"/>
      <c r="BF124" s="316"/>
    </row>
    <row r="125" spans="1:58" ht="12.75" customHeight="1" x14ac:dyDescent="0.25">
      <c r="A125" s="316" t="s">
        <v>10225</v>
      </c>
      <c r="B125" s="316" t="s">
        <v>10253</v>
      </c>
      <c r="C125" s="315">
        <v>3862</v>
      </c>
      <c r="D125" s="316" t="s">
        <v>10227</v>
      </c>
      <c r="E125" s="316" t="s">
        <v>8074</v>
      </c>
      <c r="F125" s="316" t="s">
        <v>8075</v>
      </c>
      <c r="G125" s="316" t="s">
        <v>8076</v>
      </c>
      <c r="H125" s="335">
        <v>43466</v>
      </c>
      <c r="I125" s="336">
        <v>43496</v>
      </c>
      <c r="J125" s="316" t="s">
        <v>8077</v>
      </c>
      <c r="K125" s="316" t="s">
        <v>8078</v>
      </c>
      <c r="L125" s="316" t="s">
        <v>8079</v>
      </c>
      <c r="M125" s="316" t="s">
        <v>8080</v>
      </c>
      <c r="N125" s="316" t="s">
        <v>8079</v>
      </c>
      <c r="O125" s="316" t="s">
        <v>8081</v>
      </c>
      <c r="P125" s="316" t="s">
        <v>8082</v>
      </c>
      <c r="Q125" s="316" t="s">
        <v>8083</v>
      </c>
      <c r="R125" s="316" t="s">
        <v>8079</v>
      </c>
      <c r="S125" s="316" t="s">
        <v>8080</v>
      </c>
      <c r="T125" s="316" t="s">
        <v>8084</v>
      </c>
      <c r="U125" s="316" t="s">
        <v>8085</v>
      </c>
      <c r="V125" s="316" t="s">
        <v>8079</v>
      </c>
      <c r="W125" s="316" t="s">
        <v>8080</v>
      </c>
      <c r="X125" s="316" t="s">
        <v>8086</v>
      </c>
      <c r="Y125" s="316" t="s">
        <v>8083</v>
      </c>
      <c r="Z125" s="316" t="s">
        <v>487</v>
      </c>
      <c r="AA125" s="327">
        <v>22292.95</v>
      </c>
      <c r="AB125" s="369">
        <v>0</v>
      </c>
      <c r="AC125" s="372">
        <v>22292.95</v>
      </c>
      <c r="AD125" s="327">
        <v>0</v>
      </c>
      <c r="AE125" s="313" t="s">
        <v>7578</v>
      </c>
      <c r="AF125" s="316" t="s">
        <v>7582</v>
      </c>
      <c r="AG125" s="316" t="s">
        <v>7600</v>
      </c>
      <c r="AH125" s="315" t="s">
        <v>10419</v>
      </c>
      <c r="AI125" s="315" t="s">
        <v>7882</v>
      </c>
      <c r="AJ125" s="318">
        <v>43495</v>
      </c>
      <c r="AK125" s="316" t="s">
        <v>10420</v>
      </c>
      <c r="AL125" s="316" t="s">
        <v>8627</v>
      </c>
      <c r="AM125" s="316">
        <v>16318</v>
      </c>
      <c r="AN125" s="315" t="s">
        <v>7915</v>
      </c>
      <c r="AO125" s="315" t="s">
        <v>8329</v>
      </c>
      <c r="AP125" s="314"/>
      <c r="AQ125" s="314"/>
      <c r="AR125" s="314"/>
      <c r="AS125" s="314"/>
      <c r="AT125" s="314"/>
      <c r="AU125" s="314"/>
      <c r="AV125" s="314"/>
      <c r="AW125" s="314"/>
      <c r="AX125" s="316" t="s">
        <v>10421</v>
      </c>
      <c r="AY125" s="314"/>
      <c r="AZ125" s="314"/>
      <c r="BA125" s="314"/>
      <c r="BB125" s="314"/>
      <c r="BC125" s="314"/>
      <c r="BD125" s="314"/>
      <c r="BE125" s="314"/>
      <c r="BF125" s="316"/>
    </row>
    <row r="126" spans="1:58" ht="12.75" customHeight="1" x14ac:dyDescent="0.25">
      <c r="A126" s="316" t="s">
        <v>10225</v>
      </c>
      <c r="B126" s="316" t="s">
        <v>10253</v>
      </c>
      <c r="C126" s="315">
        <v>3862</v>
      </c>
      <c r="D126" s="316" t="s">
        <v>10227</v>
      </c>
      <c r="E126" s="316" t="s">
        <v>8074</v>
      </c>
      <c r="F126" s="316" t="s">
        <v>8075</v>
      </c>
      <c r="G126" s="316" t="s">
        <v>8076</v>
      </c>
      <c r="H126" s="335">
        <v>43466</v>
      </c>
      <c r="I126" s="336">
        <v>43496</v>
      </c>
      <c r="J126" s="316" t="s">
        <v>8077</v>
      </c>
      <c r="K126" s="316" t="s">
        <v>8078</v>
      </c>
      <c r="L126" s="316" t="s">
        <v>8079</v>
      </c>
      <c r="M126" s="316" t="s">
        <v>8080</v>
      </c>
      <c r="N126" s="316" t="s">
        <v>8079</v>
      </c>
      <c r="O126" s="316" t="s">
        <v>8081</v>
      </c>
      <c r="P126" s="316" t="s">
        <v>8082</v>
      </c>
      <c r="Q126" s="316" t="s">
        <v>8083</v>
      </c>
      <c r="R126" s="316" t="s">
        <v>8079</v>
      </c>
      <c r="S126" s="316" t="s">
        <v>8080</v>
      </c>
      <c r="T126" s="316" t="s">
        <v>8084</v>
      </c>
      <c r="U126" s="316" t="s">
        <v>8085</v>
      </c>
      <c r="V126" s="316" t="s">
        <v>8079</v>
      </c>
      <c r="W126" s="316" t="s">
        <v>8080</v>
      </c>
      <c r="X126" s="316" t="s">
        <v>8086</v>
      </c>
      <c r="Y126" s="316" t="s">
        <v>8083</v>
      </c>
      <c r="Z126" s="316" t="s">
        <v>487</v>
      </c>
      <c r="AA126" s="327">
        <v>30000</v>
      </c>
      <c r="AB126" s="369">
        <v>0</v>
      </c>
      <c r="AC126" s="372">
        <v>30000</v>
      </c>
      <c r="AD126" s="327">
        <v>0</v>
      </c>
      <c r="AE126" s="313" t="s">
        <v>7578</v>
      </c>
      <c r="AF126" s="316" t="s">
        <v>7582</v>
      </c>
      <c r="AG126" s="316" t="s">
        <v>7600</v>
      </c>
      <c r="AH126" s="315" t="s">
        <v>10422</v>
      </c>
      <c r="AI126" s="315" t="s">
        <v>7882</v>
      </c>
      <c r="AJ126" s="318">
        <v>43494</v>
      </c>
      <c r="AK126" s="316" t="s">
        <v>10423</v>
      </c>
      <c r="AL126" s="316" t="s">
        <v>8582</v>
      </c>
      <c r="AM126" s="316">
        <v>17091</v>
      </c>
      <c r="AN126" s="315" t="s">
        <v>7915</v>
      </c>
      <c r="AO126" s="315" t="s">
        <v>7882</v>
      </c>
      <c r="AP126" s="314"/>
      <c r="AQ126" s="314"/>
      <c r="AR126" s="314"/>
      <c r="AS126" s="314"/>
      <c r="AT126" s="314"/>
      <c r="AU126" s="314"/>
      <c r="AV126" s="314"/>
      <c r="AW126" s="314"/>
      <c r="AX126" s="316" t="s">
        <v>10424</v>
      </c>
      <c r="AY126" s="314"/>
      <c r="AZ126" s="314"/>
      <c r="BA126" s="314"/>
      <c r="BB126" s="314"/>
      <c r="BC126" s="314"/>
      <c r="BD126" s="314"/>
      <c r="BE126" s="314"/>
      <c r="BF126" s="316"/>
    </row>
    <row r="127" spans="1:58" ht="12.75" customHeight="1" x14ac:dyDescent="0.25">
      <c r="A127" s="316" t="s">
        <v>10225</v>
      </c>
      <c r="B127" s="316" t="s">
        <v>10253</v>
      </c>
      <c r="C127" s="315">
        <v>3862</v>
      </c>
      <c r="D127" s="316" t="s">
        <v>10227</v>
      </c>
      <c r="E127" s="316" t="s">
        <v>8074</v>
      </c>
      <c r="F127" s="316" t="s">
        <v>8075</v>
      </c>
      <c r="G127" s="316" t="s">
        <v>8076</v>
      </c>
      <c r="H127" s="335">
        <v>43466</v>
      </c>
      <c r="I127" s="336">
        <v>43496</v>
      </c>
      <c r="J127" s="316" t="s">
        <v>8077</v>
      </c>
      <c r="K127" s="316" t="s">
        <v>8078</v>
      </c>
      <c r="L127" s="316" t="s">
        <v>8079</v>
      </c>
      <c r="M127" s="316" t="s">
        <v>8080</v>
      </c>
      <c r="N127" s="316" t="s">
        <v>8079</v>
      </c>
      <c r="O127" s="316" t="s">
        <v>8081</v>
      </c>
      <c r="P127" s="316" t="s">
        <v>8082</v>
      </c>
      <c r="Q127" s="316" t="s">
        <v>8083</v>
      </c>
      <c r="R127" s="316" t="s">
        <v>8079</v>
      </c>
      <c r="S127" s="316" t="s">
        <v>8080</v>
      </c>
      <c r="T127" s="316" t="s">
        <v>8084</v>
      </c>
      <c r="U127" s="316" t="s">
        <v>8085</v>
      </c>
      <c r="V127" s="316" t="s">
        <v>8079</v>
      </c>
      <c r="W127" s="316" t="s">
        <v>8080</v>
      </c>
      <c r="X127" s="316" t="s">
        <v>8086</v>
      </c>
      <c r="Y127" s="316" t="s">
        <v>8083</v>
      </c>
      <c r="Z127" s="316" t="s">
        <v>487</v>
      </c>
      <c r="AA127" s="327">
        <v>36332</v>
      </c>
      <c r="AB127" s="369">
        <v>0</v>
      </c>
      <c r="AC127" s="372">
        <v>36332</v>
      </c>
      <c r="AD127" s="327">
        <v>0</v>
      </c>
      <c r="AE127" s="313" t="s">
        <v>7578</v>
      </c>
      <c r="AF127" s="316" t="s">
        <v>7582</v>
      </c>
      <c r="AG127" s="316" t="s">
        <v>7600</v>
      </c>
      <c r="AH127" s="315" t="s">
        <v>10425</v>
      </c>
      <c r="AI127" s="315" t="s">
        <v>7882</v>
      </c>
      <c r="AJ127" s="318">
        <v>43487</v>
      </c>
      <c r="AK127" s="316" t="s">
        <v>10426</v>
      </c>
      <c r="AL127" s="316" t="s">
        <v>8667</v>
      </c>
      <c r="AM127" s="316">
        <v>17146</v>
      </c>
      <c r="AN127" s="315" t="s">
        <v>7915</v>
      </c>
      <c r="AO127" s="315" t="s">
        <v>7882</v>
      </c>
      <c r="AP127" s="314"/>
      <c r="AQ127" s="314"/>
      <c r="AR127" s="314"/>
      <c r="AS127" s="314"/>
      <c r="AT127" s="314"/>
      <c r="AU127" s="314"/>
      <c r="AV127" s="314"/>
      <c r="AW127" s="314"/>
      <c r="AX127" s="316" t="s">
        <v>10427</v>
      </c>
      <c r="AY127" s="314"/>
      <c r="AZ127" s="314"/>
      <c r="BA127" s="314"/>
      <c r="BB127" s="314"/>
      <c r="BC127" s="314"/>
      <c r="BD127" s="314"/>
      <c r="BE127" s="314"/>
      <c r="BF127" s="316"/>
    </row>
    <row r="128" spans="1:58" ht="12.75" customHeight="1" x14ac:dyDescent="0.25">
      <c r="A128" s="316" t="s">
        <v>10225</v>
      </c>
      <c r="B128" s="316" t="s">
        <v>10253</v>
      </c>
      <c r="C128" s="315">
        <v>3862</v>
      </c>
      <c r="D128" s="316" t="s">
        <v>10227</v>
      </c>
      <c r="E128" s="316" t="s">
        <v>8074</v>
      </c>
      <c r="F128" s="316" t="s">
        <v>8075</v>
      </c>
      <c r="G128" s="316" t="s">
        <v>8076</v>
      </c>
      <c r="H128" s="335">
        <v>43466</v>
      </c>
      <c r="I128" s="336">
        <v>43496</v>
      </c>
      <c r="J128" s="316" t="s">
        <v>8077</v>
      </c>
      <c r="K128" s="316" t="s">
        <v>8078</v>
      </c>
      <c r="L128" s="316" t="s">
        <v>8079</v>
      </c>
      <c r="M128" s="316" t="s">
        <v>8080</v>
      </c>
      <c r="N128" s="316" t="s">
        <v>8079</v>
      </c>
      <c r="O128" s="316" t="s">
        <v>8081</v>
      </c>
      <c r="P128" s="316" t="s">
        <v>8082</v>
      </c>
      <c r="Q128" s="316" t="s">
        <v>8083</v>
      </c>
      <c r="R128" s="316" t="s">
        <v>8079</v>
      </c>
      <c r="S128" s="316" t="s">
        <v>8080</v>
      </c>
      <c r="T128" s="316" t="s">
        <v>8084</v>
      </c>
      <c r="U128" s="316" t="s">
        <v>8085</v>
      </c>
      <c r="V128" s="316" t="s">
        <v>8079</v>
      </c>
      <c r="W128" s="316" t="s">
        <v>8080</v>
      </c>
      <c r="X128" s="316" t="s">
        <v>8086</v>
      </c>
      <c r="Y128" s="316" t="s">
        <v>8083</v>
      </c>
      <c r="Z128" s="316" t="s">
        <v>487</v>
      </c>
      <c r="AA128" s="327">
        <v>29157</v>
      </c>
      <c r="AB128" s="369">
        <v>0</v>
      </c>
      <c r="AC128" s="372">
        <v>29157</v>
      </c>
      <c r="AD128" s="327">
        <v>0</v>
      </c>
      <c r="AE128" s="313" t="s">
        <v>7578</v>
      </c>
      <c r="AF128" s="316" t="s">
        <v>7582</v>
      </c>
      <c r="AG128" s="316" t="s">
        <v>7600</v>
      </c>
      <c r="AH128" s="315" t="s">
        <v>10428</v>
      </c>
      <c r="AI128" s="315" t="s">
        <v>7882</v>
      </c>
      <c r="AJ128" s="318">
        <v>43467</v>
      </c>
      <c r="AK128" s="316" t="s">
        <v>10429</v>
      </c>
      <c r="AL128" s="316" t="s">
        <v>8663</v>
      </c>
      <c r="AM128" s="316">
        <v>16603</v>
      </c>
      <c r="AN128" s="315" t="s">
        <v>7915</v>
      </c>
      <c r="AO128" s="315" t="s">
        <v>7882</v>
      </c>
      <c r="AP128" s="314"/>
      <c r="AQ128" s="314"/>
      <c r="AR128" s="314"/>
      <c r="AS128" s="314"/>
      <c r="AT128" s="314"/>
      <c r="AU128" s="314"/>
      <c r="AV128" s="314"/>
      <c r="AW128" s="314"/>
      <c r="AX128" s="316" t="s">
        <v>10430</v>
      </c>
      <c r="AY128" s="314"/>
      <c r="AZ128" s="314"/>
      <c r="BA128" s="314"/>
      <c r="BB128" s="314"/>
      <c r="BC128" s="314"/>
      <c r="BD128" s="314"/>
      <c r="BE128" s="314"/>
      <c r="BF128" s="316"/>
    </row>
    <row r="129" spans="1:58" ht="12.75" customHeight="1" x14ac:dyDescent="0.25">
      <c r="A129" s="316" t="s">
        <v>10225</v>
      </c>
      <c r="B129" s="316" t="s">
        <v>10253</v>
      </c>
      <c r="C129" s="315">
        <v>3862</v>
      </c>
      <c r="D129" s="316" t="s">
        <v>10227</v>
      </c>
      <c r="E129" s="316" t="s">
        <v>8074</v>
      </c>
      <c r="F129" s="316" t="s">
        <v>8075</v>
      </c>
      <c r="G129" s="316" t="s">
        <v>8076</v>
      </c>
      <c r="H129" s="335">
        <v>43466</v>
      </c>
      <c r="I129" s="336">
        <v>43496</v>
      </c>
      <c r="J129" s="316" t="s">
        <v>8077</v>
      </c>
      <c r="K129" s="316" t="s">
        <v>8078</v>
      </c>
      <c r="L129" s="316" t="s">
        <v>8079</v>
      </c>
      <c r="M129" s="316" t="s">
        <v>8080</v>
      </c>
      <c r="N129" s="316" t="s">
        <v>8079</v>
      </c>
      <c r="O129" s="316" t="s">
        <v>8081</v>
      </c>
      <c r="P129" s="316" t="s">
        <v>8082</v>
      </c>
      <c r="Q129" s="316" t="s">
        <v>8083</v>
      </c>
      <c r="R129" s="316" t="s">
        <v>8079</v>
      </c>
      <c r="S129" s="316" t="s">
        <v>8080</v>
      </c>
      <c r="T129" s="316" t="s">
        <v>8084</v>
      </c>
      <c r="U129" s="316" t="s">
        <v>8085</v>
      </c>
      <c r="V129" s="316" t="s">
        <v>8079</v>
      </c>
      <c r="W129" s="316" t="s">
        <v>8080</v>
      </c>
      <c r="X129" s="316" t="s">
        <v>8086</v>
      </c>
      <c r="Y129" s="316" t="s">
        <v>8083</v>
      </c>
      <c r="Z129" s="316" t="s">
        <v>487</v>
      </c>
      <c r="AA129" s="327">
        <v>9500</v>
      </c>
      <c r="AB129" s="369">
        <v>0</v>
      </c>
      <c r="AC129" s="372">
        <v>9500</v>
      </c>
      <c r="AD129" s="327">
        <v>0</v>
      </c>
      <c r="AE129" s="313" t="s">
        <v>7578</v>
      </c>
      <c r="AF129" s="316" t="s">
        <v>7582</v>
      </c>
      <c r="AG129" s="316" t="s">
        <v>7600</v>
      </c>
      <c r="AH129" s="315" t="s">
        <v>10431</v>
      </c>
      <c r="AI129" s="315" t="s">
        <v>7882</v>
      </c>
      <c r="AJ129" s="318">
        <v>43478</v>
      </c>
      <c r="AK129" s="316" t="s">
        <v>10432</v>
      </c>
      <c r="AL129" s="316" t="s">
        <v>8663</v>
      </c>
      <c r="AM129" s="316">
        <v>16603</v>
      </c>
      <c r="AN129" s="315" t="s">
        <v>7915</v>
      </c>
      <c r="AO129" s="315" t="s">
        <v>7882</v>
      </c>
      <c r="AP129" s="314"/>
      <c r="AQ129" s="314"/>
      <c r="AR129" s="314"/>
      <c r="AS129" s="314"/>
      <c r="AT129" s="314"/>
      <c r="AU129" s="314"/>
      <c r="AV129" s="314"/>
      <c r="AW129" s="314"/>
      <c r="AX129" s="316" t="s">
        <v>10433</v>
      </c>
      <c r="AY129" s="314"/>
      <c r="AZ129" s="314"/>
      <c r="BA129" s="314"/>
      <c r="BB129" s="314"/>
      <c r="BC129" s="314"/>
      <c r="BD129" s="314"/>
      <c r="BE129" s="314"/>
      <c r="BF129" s="316"/>
    </row>
    <row r="130" spans="1:58" ht="12.75" customHeight="1" x14ac:dyDescent="0.25">
      <c r="A130" s="316" t="s">
        <v>10225</v>
      </c>
      <c r="B130" s="316" t="s">
        <v>10253</v>
      </c>
      <c r="C130" s="315">
        <v>3862</v>
      </c>
      <c r="D130" s="316" t="s">
        <v>10227</v>
      </c>
      <c r="E130" s="316" t="s">
        <v>8074</v>
      </c>
      <c r="F130" s="316" t="s">
        <v>8075</v>
      </c>
      <c r="G130" s="316" t="s">
        <v>8076</v>
      </c>
      <c r="H130" s="335">
        <v>43466</v>
      </c>
      <c r="I130" s="336">
        <v>43496</v>
      </c>
      <c r="J130" s="316" t="s">
        <v>8077</v>
      </c>
      <c r="K130" s="316" t="s">
        <v>8078</v>
      </c>
      <c r="L130" s="316" t="s">
        <v>8079</v>
      </c>
      <c r="M130" s="316" t="s">
        <v>8080</v>
      </c>
      <c r="N130" s="316" t="s">
        <v>8079</v>
      </c>
      <c r="O130" s="316" t="s">
        <v>8081</v>
      </c>
      <c r="P130" s="316" t="s">
        <v>8082</v>
      </c>
      <c r="Q130" s="316" t="s">
        <v>8083</v>
      </c>
      <c r="R130" s="316" t="s">
        <v>8079</v>
      </c>
      <c r="S130" s="316" t="s">
        <v>8080</v>
      </c>
      <c r="T130" s="316" t="s">
        <v>8084</v>
      </c>
      <c r="U130" s="316" t="s">
        <v>8085</v>
      </c>
      <c r="V130" s="316" t="s">
        <v>8079</v>
      </c>
      <c r="W130" s="316" t="s">
        <v>8080</v>
      </c>
      <c r="X130" s="316" t="s">
        <v>8086</v>
      </c>
      <c r="Y130" s="316" t="s">
        <v>8083</v>
      </c>
      <c r="Z130" s="316" t="s">
        <v>487</v>
      </c>
      <c r="AA130" s="327">
        <v>10593.83</v>
      </c>
      <c r="AB130" s="369">
        <v>0</v>
      </c>
      <c r="AC130" s="372">
        <v>10593.83</v>
      </c>
      <c r="AD130" s="327">
        <v>0</v>
      </c>
      <c r="AE130" s="313" t="s">
        <v>7578</v>
      </c>
      <c r="AF130" s="316" t="s">
        <v>7582</v>
      </c>
      <c r="AG130" s="316" t="s">
        <v>7600</v>
      </c>
      <c r="AH130" s="315" t="s">
        <v>10434</v>
      </c>
      <c r="AI130" s="315" t="s">
        <v>7882</v>
      </c>
      <c r="AJ130" s="318">
        <v>43461</v>
      </c>
      <c r="AK130" s="316" t="s">
        <v>10435</v>
      </c>
      <c r="AL130" s="316" t="s">
        <v>9274</v>
      </c>
      <c r="AM130" s="316">
        <v>16701</v>
      </c>
      <c r="AN130" s="315" t="s">
        <v>7915</v>
      </c>
      <c r="AO130" s="315" t="s">
        <v>7882</v>
      </c>
      <c r="AP130" s="314"/>
      <c r="AQ130" s="314"/>
      <c r="AR130" s="314"/>
      <c r="AS130" s="314"/>
      <c r="AT130" s="314"/>
      <c r="AU130" s="314"/>
      <c r="AV130" s="314"/>
      <c r="AW130" s="314"/>
      <c r="AX130" s="316" t="s">
        <v>10436</v>
      </c>
      <c r="AY130" s="314"/>
      <c r="AZ130" s="314"/>
      <c r="BA130" s="314"/>
      <c r="BB130" s="314"/>
      <c r="BC130" s="314"/>
      <c r="BD130" s="314"/>
      <c r="BE130" s="314"/>
      <c r="BF130" s="316"/>
    </row>
    <row r="131" spans="1:58" ht="12.75" customHeight="1" x14ac:dyDescent="0.25">
      <c r="A131" s="316" t="s">
        <v>10225</v>
      </c>
      <c r="B131" s="316" t="s">
        <v>10253</v>
      </c>
      <c r="C131" s="315">
        <v>3862</v>
      </c>
      <c r="D131" s="316" t="s">
        <v>10227</v>
      </c>
      <c r="E131" s="316" t="s">
        <v>8074</v>
      </c>
      <c r="F131" s="316" t="s">
        <v>8075</v>
      </c>
      <c r="G131" s="316" t="s">
        <v>8076</v>
      </c>
      <c r="H131" s="335">
        <v>43466</v>
      </c>
      <c r="I131" s="336">
        <v>43496</v>
      </c>
      <c r="J131" s="316" t="s">
        <v>8077</v>
      </c>
      <c r="K131" s="316" t="s">
        <v>8078</v>
      </c>
      <c r="L131" s="316" t="s">
        <v>8079</v>
      </c>
      <c r="M131" s="316" t="s">
        <v>8080</v>
      </c>
      <c r="N131" s="316" t="s">
        <v>8079</v>
      </c>
      <c r="O131" s="316" t="s">
        <v>8081</v>
      </c>
      <c r="P131" s="316" t="s">
        <v>8082</v>
      </c>
      <c r="Q131" s="316" t="s">
        <v>8083</v>
      </c>
      <c r="R131" s="316" t="s">
        <v>8079</v>
      </c>
      <c r="S131" s="316" t="s">
        <v>8080</v>
      </c>
      <c r="T131" s="316" t="s">
        <v>8084</v>
      </c>
      <c r="U131" s="316" t="s">
        <v>8085</v>
      </c>
      <c r="V131" s="316" t="s">
        <v>8079</v>
      </c>
      <c r="W131" s="316" t="s">
        <v>8080</v>
      </c>
      <c r="X131" s="316" t="s">
        <v>8086</v>
      </c>
      <c r="Y131" s="316" t="s">
        <v>8083</v>
      </c>
      <c r="Z131" s="316" t="s">
        <v>487</v>
      </c>
      <c r="AA131" s="327">
        <v>30528</v>
      </c>
      <c r="AB131" s="369">
        <v>0</v>
      </c>
      <c r="AC131" s="372">
        <v>30528</v>
      </c>
      <c r="AD131" s="327">
        <v>0</v>
      </c>
      <c r="AE131" s="313" t="s">
        <v>7578</v>
      </c>
      <c r="AF131" s="316" t="s">
        <v>7582</v>
      </c>
      <c r="AG131" s="316" t="s">
        <v>7600</v>
      </c>
      <c r="AH131" s="315" t="s">
        <v>10437</v>
      </c>
      <c r="AI131" s="315" t="s">
        <v>7882</v>
      </c>
      <c r="AJ131" s="318">
        <v>43465</v>
      </c>
      <c r="AK131" s="316" t="s">
        <v>10438</v>
      </c>
      <c r="AL131" s="316" t="s">
        <v>8089</v>
      </c>
      <c r="AM131" s="316">
        <v>15717</v>
      </c>
      <c r="AN131" s="315" t="s">
        <v>7915</v>
      </c>
      <c r="AO131" s="315" t="s">
        <v>7882</v>
      </c>
      <c r="AP131" s="314"/>
      <c r="AQ131" s="314"/>
      <c r="AR131" s="314"/>
      <c r="AS131" s="314"/>
      <c r="AT131" s="314"/>
      <c r="AU131" s="314"/>
      <c r="AV131" s="314"/>
      <c r="AW131" s="314"/>
      <c r="AX131" s="316" t="s">
        <v>10439</v>
      </c>
      <c r="AY131" s="314"/>
      <c r="AZ131" s="314"/>
      <c r="BA131" s="314"/>
      <c r="BB131" s="314"/>
      <c r="BC131" s="314"/>
      <c r="BD131" s="314"/>
      <c r="BE131" s="314"/>
      <c r="BF131" s="316"/>
    </row>
    <row r="132" spans="1:58" ht="12.75" customHeight="1" x14ac:dyDescent="0.25">
      <c r="A132" s="316" t="s">
        <v>10225</v>
      </c>
      <c r="B132" s="316" t="s">
        <v>10253</v>
      </c>
      <c r="C132" s="315">
        <v>3862</v>
      </c>
      <c r="D132" s="316" t="s">
        <v>10227</v>
      </c>
      <c r="E132" s="316" t="s">
        <v>8074</v>
      </c>
      <c r="F132" s="316" t="s">
        <v>8075</v>
      </c>
      <c r="G132" s="316" t="s">
        <v>8076</v>
      </c>
      <c r="H132" s="335">
        <v>43466</v>
      </c>
      <c r="I132" s="336">
        <v>43496</v>
      </c>
      <c r="J132" s="316" t="s">
        <v>8077</v>
      </c>
      <c r="K132" s="316" t="s">
        <v>8078</v>
      </c>
      <c r="L132" s="316" t="s">
        <v>8079</v>
      </c>
      <c r="M132" s="316" t="s">
        <v>8080</v>
      </c>
      <c r="N132" s="316" t="s">
        <v>8079</v>
      </c>
      <c r="O132" s="316" t="s">
        <v>8081</v>
      </c>
      <c r="P132" s="316" t="s">
        <v>8082</v>
      </c>
      <c r="Q132" s="316" t="s">
        <v>8083</v>
      </c>
      <c r="R132" s="316" t="s">
        <v>8079</v>
      </c>
      <c r="S132" s="316" t="s">
        <v>8080</v>
      </c>
      <c r="T132" s="316" t="s">
        <v>8084</v>
      </c>
      <c r="U132" s="316" t="s">
        <v>8085</v>
      </c>
      <c r="V132" s="316" t="s">
        <v>8079</v>
      </c>
      <c r="W132" s="316" t="s">
        <v>8080</v>
      </c>
      <c r="X132" s="316" t="s">
        <v>8086</v>
      </c>
      <c r="Y132" s="316" t="s">
        <v>8083</v>
      </c>
      <c r="Z132" s="316" t="s">
        <v>487</v>
      </c>
      <c r="AA132" s="327">
        <v>20000</v>
      </c>
      <c r="AB132" s="369">
        <v>0</v>
      </c>
      <c r="AC132" s="372">
        <v>20000</v>
      </c>
      <c r="AD132" s="327">
        <v>0</v>
      </c>
      <c r="AE132" s="313" t="s">
        <v>7578</v>
      </c>
      <c r="AF132" s="316" t="s">
        <v>7582</v>
      </c>
      <c r="AG132" s="316" t="s">
        <v>7600</v>
      </c>
      <c r="AH132" s="315" t="s">
        <v>10440</v>
      </c>
      <c r="AI132" s="315" t="s">
        <v>7882</v>
      </c>
      <c r="AJ132" s="318">
        <v>43468</v>
      </c>
      <c r="AK132" s="316" t="s">
        <v>10441</v>
      </c>
      <c r="AL132" s="316" t="s">
        <v>8093</v>
      </c>
      <c r="AM132" s="316">
        <v>16303</v>
      </c>
      <c r="AN132" s="315" t="s">
        <v>7915</v>
      </c>
      <c r="AO132" s="315" t="s">
        <v>7882</v>
      </c>
      <c r="AP132" s="314"/>
      <c r="AQ132" s="314"/>
      <c r="AR132" s="314"/>
      <c r="AS132" s="314"/>
      <c r="AT132" s="314"/>
      <c r="AU132" s="314"/>
      <c r="AV132" s="314"/>
      <c r="AW132" s="314"/>
      <c r="AX132" s="316" t="s">
        <v>10442</v>
      </c>
      <c r="AY132" s="314"/>
      <c r="AZ132" s="314"/>
      <c r="BA132" s="314"/>
      <c r="BB132" s="314"/>
      <c r="BC132" s="314"/>
      <c r="BD132" s="314"/>
      <c r="BE132" s="314"/>
      <c r="BF132" s="316"/>
    </row>
    <row r="133" spans="1:58" ht="12.75" customHeight="1" x14ac:dyDescent="0.25">
      <c r="A133" s="316" t="s">
        <v>10225</v>
      </c>
      <c r="B133" s="316" t="s">
        <v>10253</v>
      </c>
      <c r="C133" s="315">
        <v>3862</v>
      </c>
      <c r="D133" s="316" t="s">
        <v>10227</v>
      </c>
      <c r="E133" s="316" t="s">
        <v>8074</v>
      </c>
      <c r="F133" s="316" t="s">
        <v>8075</v>
      </c>
      <c r="G133" s="316" t="s">
        <v>8076</v>
      </c>
      <c r="H133" s="335">
        <v>43466</v>
      </c>
      <c r="I133" s="336">
        <v>43496</v>
      </c>
      <c r="J133" s="316" t="s">
        <v>8077</v>
      </c>
      <c r="K133" s="316" t="s">
        <v>8078</v>
      </c>
      <c r="L133" s="316" t="s">
        <v>8079</v>
      </c>
      <c r="M133" s="316" t="s">
        <v>8080</v>
      </c>
      <c r="N133" s="316" t="s">
        <v>8079</v>
      </c>
      <c r="O133" s="316" t="s">
        <v>8081</v>
      </c>
      <c r="P133" s="316" t="s">
        <v>8082</v>
      </c>
      <c r="Q133" s="316" t="s">
        <v>8083</v>
      </c>
      <c r="R133" s="316" t="s">
        <v>8079</v>
      </c>
      <c r="S133" s="316" t="s">
        <v>8080</v>
      </c>
      <c r="T133" s="316" t="s">
        <v>8084</v>
      </c>
      <c r="U133" s="316" t="s">
        <v>8085</v>
      </c>
      <c r="V133" s="316" t="s">
        <v>8079</v>
      </c>
      <c r="W133" s="316" t="s">
        <v>8080</v>
      </c>
      <c r="X133" s="316" t="s">
        <v>8086</v>
      </c>
      <c r="Y133" s="316" t="s">
        <v>8083</v>
      </c>
      <c r="Z133" s="316" t="s">
        <v>487</v>
      </c>
      <c r="AA133" s="327">
        <v>6864.14</v>
      </c>
      <c r="AB133" s="369">
        <v>0</v>
      </c>
      <c r="AC133" s="372">
        <v>6864.14</v>
      </c>
      <c r="AD133" s="327">
        <v>0</v>
      </c>
      <c r="AE133" s="313" t="s">
        <v>7578</v>
      </c>
      <c r="AF133" s="316" t="s">
        <v>7582</v>
      </c>
      <c r="AG133" s="316" t="s">
        <v>7600</v>
      </c>
      <c r="AH133" s="315" t="s">
        <v>10443</v>
      </c>
      <c r="AI133" s="315" t="s">
        <v>7882</v>
      </c>
      <c r="AJ133" s="318">
        <v>43474</v>
      </c>
      <c r="AK133" s="316" t="s">
        <v>10444</v>
      </c>
      <c r="AL133" s="316" t="s">
        <v>9481</v>
      </c>
      <c r="AM133" s="316">
        <v>16843</v>
      </c>
      <c r="AN133" s="315" t="s">
        <v>7915</v>
      </c>
      <c r="AO133" s="315" t="s">
        <v>8329</v>
      </c>
      <c r="AP133" s="314"/>
      <c r="AQ133" s="314"/>
      <c r="AR133" s="314"/>
      <c r="AS133" s="314"/>
      <c r="AT133" s="314"/>
      <c r="AU133" s="314"/>
      <c r="AV133" s="314"/>
      <c r="AW133" s="314"/>
      <c r="AX133" s="316" t="s">
        <v>10445</v>
      </c>
      <c r="AY133" s="314"/>
      <c r="AZ133" s="314"/>
      <c r="BA133" s="314"/>
      <c r="BB133" s="314"/>
      <c r="BC133" s="314"/>
      <c r="BD133" s="314"/>
      <c r="BE133" s="314"/>
      <c r="BF133" s="316"/>
    </row>
    <row r="134" spans="1:58" ht="12.75" customHeight="1" x14ac:dyDescent="0.25">
      <c r="A134" s="316" t="s">
        <v>10225</v>
      </c>
      <c r="B134" s="316" t="s">
        <v>10253</v>
      </c>
      <c r="C134" s="315">
        <v>3862</v>
      </c>
      <c r="D134" s="316" t="s">
        <v>10227</v>
      </c>
      <c r="E134" s="316" t="s">
        <v>8074</v>
      </c>
      <c r="F134" s="316" t="s">
        <v>8075</v>
      </c>
      <c r="G134" s="316" t="s">
        <v>8076</v>
      </c>
      <c r="H134" s="335">
        <v>43466</v>
      </c>
      <c r="I134" s="336">
        <v>43496</v>
      </c>
      <c r="J134" s="316" t="s">
        <v>8077</v>
      </c>
      <c r="K134" s="316" t="s">
        <v>8078</v>
      </c>
      <c r="L134" s="316" t="s">
        <v>8079</v>
      </c>
      <c r="M134" s="316" t="s">
        <v>8080</v>
      </c>
      <c r="N134" s="316" t="s">
        <v>8079</v>
      </c>
      <c r="O134" s="316" t="s">
        <v>8081</v>
      </c>
      <c r="P134" s="316" t="s">
        <v>8082</v>
      </c>
      <c r="Q134" s="316" t="s">
        <v>8083</v>
      </c>
      <c r="R134" s="316" t="s">
        <v>8079</v>
      </c>
      <c r="S134" s="316" t="s">
        <v>8080</v>
      </c>
      <c r="T134" s="316" t="s">
        <v>8084</v>
      </c>
      <c r="U134" s="316" t="s">
        <v>8085</v>
      </c>
      <c r="V134" s="316" t="s">
        <v>8079</v>
      </c>
      <c r="W134" s="316" t="s">
        <v>8080</v>
      </c>
      <c r="X134" s="316" t="s">
        <v>8086</v>
      </c>
      <c r="Y134" s="316" t="s">
        <v>8083</v>
      </c>
      <c r="Z134" s="316" t="s">
        <v>487</v>
      </c>
      <c r="AA134" s="327">
        <v>31814.33</v>
      </c>
      <c r="AB134" s="369">
        <v>0</v>
      </c>
      <c r="AC134" s="372">
        <v>31814.33</v>
      </c>
      <c r="AD134" s="327">
        <v>0</v>
      </c>
      <c r="AE134" s="313" t="s">
        <v>7578</v>
      </c>
      <c r="AF134" s="316" t="s">
        <v>7582</v>
      </c>
      <c r="AG134" s="316" t="s">
        <v>7600</v>
      </c>
      <c r="AH134" s="315" t="s">
        <v>10446</v>
      </c>
      <c r="AI134" s="315" t="s">
        <v>7882</v>
      </c>
      <c r="AJ134" s="318">
        <v>43465</v>
      </c>
      <c r="AK134" s="316" t="s">
        <v>10447</v>
      </c>
      <c r="AL134" s="316" t="s">
        <v>8424</v>
      </c>
      <c r="AM134" s="316">
        <v>15703</v>
      </c>
      <c r="AN134" s="315" t="s">
        <v>7915</v>
      </c>
      <c r="AO134" s="315" t="s">
        <v>7882</v>
      </c>
      <c r="AP134" s="314"/>
      <c r="AQ134" s="314"/>
      <c r="AR134" s="314"/>
      <c r="AS134" s="314"/>
      <c r="AT134" s="314"/>
      <c r="AU134" s="314"/>
      <c r="AV134" s="314"/>
      <c r="AW134" s="314"/>
      <c r="AX134" s="316" t="s">
        <v>10448</v>
      </c>
      <c r="AY134" s="314"/>
      <c r="AZ134" s="314"/>
      <c r="BA134" s="314"/>
      <c r="BB134" s="314"/>
      <c r="BC134" s="314"/>
      <c r="BD134" s="314"/>
      <c r="BE134" s="314"/>
      <c r="BF134" s="316"/>
    </row>
    <row r="135" spans="1:58" ht="12.75" customHeight="1" x14ac:dyDescent="0.25">
      <c r="A135" s="316" t="s">
        <v>10225</v>
      </c>
      <c r="B135" s="316" t="s">
        <v>10253</v>
      </c>
      <c r="C135" s="315">
        <v>3862</v>
      </c>
      <c r="D135" s="316" t="s">
        <v>10227</v>
      </c>
      <c r="E135" s="316" t="s">
        <v>8074</v>
      </c>
      <c r="F135" s="316" t="s">
        <v>8075</v>
      </c>
      <c r="G135" s="316" t="s">
        <v>8076</v>
      </c>
      <c r="H135" s="335">
        <v>43466</v>
      </c>
      <c r="I135" s="336">
        <v>43496</v>
      </c>
      <c r="J135" s="316" t="s">
        <v>8077</v>
      </c>
      <c r="K135" s="316" t="s">
        <v>8078</v>
      </c>
      <c r="L135" s="316" t="s">
        <v>8079</v>
      </c>
      <c r="M135" s="316" t="s">
        <v>8080</v>
      </c>
      <c r="N135" s="316" t="s">
        <v>8079</v>
      </c>
      <c r="O135" s="316" t="s">
        <v>8081</v>
      </c>
      <c r="P135" s="316" t="s">
        <v>8082</v>
      </c>
      <c r="Q135" s="316" t="s">
        <v>8083</v>
      </c>
      <c r="R135" s="316" t="s">
        <v>8079</v>
      </c>
      <c r="S135" s="316" t="s">
        <v>8080</v>
      </c>
      <c r="T135" s="316" t="s">
        <v>8084</v>
      </c>
      <c r="U135" s="316" t="s">
        <v>8085</v>
      </c>
      <c r="V135" s="316" t="s">
        <v>8079</v>
      </c>
      <c r="W135" s="316" t="s">
        <v>8080</v>
      </c>
      <c r="X135" s="316" t="s">
        <v>8086</v>
      </c>
      <c r="Y135" s="316" t="s">
        <v>8083</v>
      </c>
      <c r="Z135" s="316" t="s">
        <v>487</v>
      </c>
      <c r="AA135" s="327">
        <v>95676.26</v>
      </c>
      <c r="AB135" s="369">
        <v>0</v>
      </c>
      <c r="AC135" s="372">
        <v>95676.26</v>
      </c>
      <c r="AD135" s="327">
        <v>0</v>
      </c>
      <c r="AE135" s="313" t="s">
        <v>7578</v>
      </c>
      <c r="AF135" s="316" t="s">
        <v>7582</v>
      </c>
      <c r="AG135" s="316" t="s">
        <v>7600</v>
      </c>
      <c r="AH135" s="315" t="s">
        <v>10449</v>
      </c>
      <c r="AI135" s="315" t="s">
        <v>7882</v>
      </c>
      <c r="AJ135" s="318">
        <v>43465</v>
      </c>
      <c r="AK135" s="316" t="s">
        <v>10450</v>
      </c>
      <c r="AL135" s="316" t="s">
        <v>8652</v>
      </c>
      <c r="AM135" s="316">
        <v>15633</v>
      </c>
      <c r="AN135" s="315" t="s">
        <v>7915</v>
      </c>
      <c r="AO135" s="315" t="s">
        <v>7882</v>
      </c>
      <c r="AP135" s="314"/>
      <c r="AQ135" s="314"/>
      <c r="AR135" s="314"/>
      <c r="AS135" s="314"/>
      <c r="AT135" s="314"/>
      <c r="AU135" s="314"/>
      <c r="AV135" s="314"/>
      <c r="AW135" s="314"/>
      <c r="AX135" s="316" t="s">
        <v>10451</v>
      </c>
      <c r="AY135" s="314"/>
      <c r="AZ135" s="314"/>
      <c r="BA135" s="314"/>
      <c r="BB135" s="314"/>
      <c r="BC135" s="314"/>
      <c r="BD135" s="314"/>
      <c r="BE135" s="314"/>
      <c r="BF135" s="316"/>
    </row>
    <row r="136" spans="1:58" ht="12.75" customHeight="1" x14ac:dyDescent="0.25">
      <c r="A136" s="316" t="s">
        <v>10225</v>
      </c>
      <c r="B136" s="316" t="s">
        <v>10253</v>
      </c>
      <c r="C136" s="315">
        <v>3862</v>
      </c>
      <c r="D136" s="316" t="s">
        <v>10227</v>
      </c>
      <c r="E136" s="316" t="s">
        <v>8074</v>
      </c>
      <c r="F136" s="316" t="s">
        <v>8075</v>
      </c>
      <c r="G136" s="316" t="s">
        <v>8076</v>
      </c>
      <c r="H136" s="335">
        <v>43466</v>
      </c>
      <c r="I136" s="336">
        <v>43496</v>
      </c>
      <c r="J136" s="316" t="s">
        <v>8077</v>
      </c>
      <c r="K136" s="316" t="s">
        <v>8078</v>
      </c>
      <c r="L136" s="316" t="s">
        <v>8079</v>
      </c>
      <c r="M136" s="316" t="s">
        <v>8080</v>
      </c>
      <c r="N136" s="316" t="s">
        <v>8079</v>
      </c>
      <c r="O136" s="316" t="s">
        <v>8081</v>
      </c>
      <c r="P136" s="316" t="s">
        <v>8082</v>
      </c>
      <c r="Q136" s="316" t="s">
        <v>8083</v>
      </c>
      <c r="R136" s="316" t="s">
        <v>8079</v>
      </c>
      <c r="S136" s="316" t="s">
        <v>8080</v>
      </c>
      <c r="T136" s="316" t="s">
        <v>8084</v>
      </c>
      <c r="U136" s="316" t="s">
        <v>8085</v>
      </c>
      <c r="V136" s="316" t="s">
        <v>8079</v>
      </c>
      <c r="W136" s="316" t="s">
        <v>8080</v>
      </c>
      <c r="X136" s="316" t="s">
        <v>8086</v>
      </c>
      <c r="Y136" s="316" t="s">
        <v>8083</v>
      </c>
      <c r="Z136" s="316" t="s">
        <v>487</v>
      </c>
      <c r="AA136" s="327">
        <v>42806.38</v>
      </c>
      <c r="AB136" s="369">
        <v>0</v>
      </c>
      <c r="AC136" s="372">
        <v>42806.38</v>
      </c>
      <c r="AD136" s="327">
        <v>0</v>
      </c>
      <c r="AE136" s="313" t="s">
        <v>7578</v>
      </c>
      <c r="AF136" s="316" t="s">
        <v>7582</v>
      </c>
      <c r="AG136" s="316" t="s">
        <v>7600</v>
      </c>
      <c r="AH136" s="315" t="s">
        <v>10452</v>
      </c>
      <c r="AI136" s="315" t="s">
        <v>7882</v>
      </c>
      <c r="AJ136" s="318">
        <v>43465</v>
      </c>
      <c r="AK136" s="316" t="s">
        <v>10453</v>
      </c>
      <c r="AL136" s="316" t="s">
        <v>8424</v>
      </c>
      <c r="AM136" s="316">
        <v>15703</v>
      </c>
      <c r="AN136" s="315" t="s">
        <v>7915</v>
      </c>
      <c r="AO136" s="315" t="s">
        <v>7882</v>
      </c>
      <c r="AP136" s="314"/>
      <c r="AQ136" s="314"/>
      <c r="AR136" s="314"/>
      <c r="AS136" s="314"/>
      <c r="AT136" s="314"/>
      <c r="AU136" s="314"/>
      <c r="AV136" s="314"/>
      <c r="AW136" s="314"/>
      <c r="AX136" s="316" t="s">
        <v>10448</v>
      </c>
      <c r="AY136" s="314"/>
      <c r="AZ136" s="314"/>
      <c r="BA136" s="314"/>
      <c r="BB136" s="314"/>
      <c r="BC136" s="314"/>
      <c r="BD136" s="314"/>
      <c r="BE136" s="314"/>
      <c r="BF136" s="316"/>
    </row>
    <row r="137" spans="1:58" ht="12.75" customHeight="1" x14ac:dyDescent="0.25">
      <c r="A137" s="316" t="s">
        <v>10225</v>
      </c>
      <c r="B137" s="316" t="s">
        <v>10253</v>
      </c>
      <c r="C137" s="315">
        <v>3862</v>
      </c>
      <c r="D137" s="316" t="s">
        <v>10227</v>
      </c>
      <c r="E137" s="316" t="s">
        <v>8074</v>
      </c>
      <c r="F137" s="316" t="s">
        <v>8075</v>
      </c>
      <c r="G137" s="316" t="s">
        <v>8076</v>
      </c>
      <c r="H137" s="335">
        <v>43466</v>
      </c>
      <c r="I137" s="336">
        <v>43496</v>
      </c>
      <c r="J137" s="316" t="s">
        <v>8077</v>
      </c>
      <c r="K137" s="316" t="s">
        <v>8078</v>
      </c>
      <c r="L137" s="316" t="s">
        <v>8079</v>
      </c>
      <c r="M137" s="316" t="s">
        <v>8080</v>
      </c>
      <c r="N137" s="316" t="s">
        <v>8079</v>
      </c>
      <c r="O137" s="316" t="s">
        <v>8081</v>
      </c>
      <c r="P137" s="316" t="s">
        <v>8082</v>
      </c>
      <c r="Q137" s="316" t="s">
        <v>8083</v>
      </c>
      <c r="R137" s="316" t="s">
        <v>8079</v>
      </c>
      <c r="S137" s="316" t="s">
        <v>8080</v>
      </c>
      <c r="T137" s="316" t="s">
        <v>8084</v>
      </c>
      <c r="U137" s="316" t="s">
        <v>8085</v>
      </c>
      <c r="V137" s="316" t="s">
        <v>8079</v>
      </c>
      <c r="W137" s="316" t="s">
        <v>8080</v>
      </c>
      <c r="X137" s="316" t="s">
        <v>8086</v>
      </c>
      <c r="Y137" s="316" t="s">
        <v>8083</v>
      </c>
      <c r="Z137" s="316" t="s">
        <v>487</v>
      </c>
      <c r="AA137" s="327">
        <v>9260</v>
      </c>
      <c r="AB137" s="369">
        <v>0</v>
      </c>
      <c r="AC137" s="372">
        <v>9260</v>
      </c>
      <c r="AD137" s="327">
        <v>0</v>
      </c>
      <c r="AE137" s="313" t="s">
        <v>7578</v>
      </c>
      <c r="AF137" s="316" t="s">
        <v>7582</v>
      </c>
      <c r="AG137" s="316" t="s">
        <v>7600</v>
      </c>
      <c r="AH137" s="315" t="s">
        <v>10454</v>
      </c>
      <c r="AI137" s="315" t="s">
        <v>7882</v>
      </c>
      <c r="AJ137" s="318">
        <v>43475</v>
      </c>
      <c r="AK137" s="316" t="s">
        <v>10455</v>
      </c>
      <c r="AL137" s="316" t="s">
        <v>8318</v>
      </c>
      <c r="AM137" s="316">
        <v>195647</v>
      </c>
      <c r="AN137" s="315" t="s">
        <v>7915</v>
      </c>
      <c r="AO137" s="315" t="s">
        <v>7882</v>
      </c>
      <c r="AP137" s="314"/>
      <c r="AQ137" s="314"/>
      <c r="AR137" s="314"/>
      <c r="AS137" s="314"/>
      <c r="AT137" s="314"/>
      <c r="AU137" s="314"/>
      <c r="AV137" s="314"/>
      <c r="AW137" s="314"/>
      <c r="AX137" s="316" t="s">
        <v>10456</v>
      </c>
      <c r="AY137" s="314"/>
      <c r="AZ137" s="314"/>
      <c r="BA137" s="314"/>
      <c r="BB137" s="314"/>
      <c r="BC137" s="314"/>
      <c r="BD137" s="314"/>
      <c r="BE137" s="314"/>
      <c r="BF137" s="316"/>
    </row>
    <row r="138" spans="1:58" ht="12.75" customHeight="1" x14ac:dyDescent="0.25">
      <c r="A138" s="316" t="s">
        <v>10225</v>
      </c>
      <c r="B138" s="316" t="s">
        <v>10253</v>
      </c>
      <c r="C138" s="315">
        <v>3862</v>
      </c>
      <c r="D138" s="316" t="s">
        <v>10227</v>
      </c>
      <c r="E138" s="316" t="s">
        <v>8074</v>
      </c>
      <c r="F138" s="316" t="s">
        <v>8075</v>
      </c>
      <c r="G138" s="316" t="s">
        <v>8076</v>
      </c>
      <c r="H138" s="335">
        <v>43466</v>
      </c>
      <c r="I138" s="336">
        <v>43496</v>
      </c>
      <c r="J138" s="316" t="s">
        <v>8077</v>
      </c>
      <c r="K138" s="316" t="s">
        <v>8078</v>
      </c>
      <c r="L138" s="316" t="s">
        <v>8079</v>
      </c>
      <c r="M138" s="316" t="s">
        <v>8080</v>
      </c>
      <c r="N138" s="316" t="s">
        <v>8079</v>
      </c>
      <c r="O138" s="316" t="s">
        <v>8081</v>
      </c>
      <c r="P138" s="316" t="s">
        <v>8082</v>
      </c>
      <c r="Q138" s="316" t="s">
        <v>8083</v>
      </c>
      <c r="R138" s="316" t="s">
        <v>8079</v>
      </c>
      <c r="S138" s="316" t="s">
        <v>8080</v>
      </c>
      <c r="T138" s="316" t="s">
        <v>8084</v>
      </c>
      <c r="U138" s="316" t="s">
        <v>8085</v>
      </c>
      <c r="V138" s="316" t="s">
        <v>8079</v>
      </c>
      <c r="W138" s="316" t="s">
        <v>8080</v>
      </c>
      <c r="X138" s="316" t="s">
        <v>8086</v>
      </c>
      <c r="Y138" s="316" t="s">
        <v>8083</v>
      </c>
      <c r="Z138" s="316" t="s">
        <v>487</v>
      </c>
      <c r="AA138" s="327">
        <v>19480</v>
      </c>
      <c r="AB138" s="369">
        <v>0</v>
      </c>
      <c r="AC138" s="372">
        <v>19480</v>
      </c>
      <c r="AD138" s="327">
        <v>0</v>
      </c>
      <c r="AE138" s="313" t="s">
        <v>7578</v>
      </c>
      <c r="AF138" s="316" t="s">
        <v>7582</v>
      </c>
      <c r="AG138" s="316" t="s">
        <v>7600</v>
      </c>
      <c r="AH138" s="315" t="s">
        <v>10457</v>
      </c>
      <c r="AI138" s="315" t="s">
        <v>7882</v>
      </c>
      <c r="AJ138" s="318">
        <v>43466</v>
      </c>
      <c r="AK138" s="316" t="s">
        <v>10458</v>
      </c>
      <c r="AL138" s="316" t="s">
        <v>9308</v>
      </c>
      <c r="AM138" s="316">
        <v>32008</v>
      </c>
      <c r="AN138" s="315" t="s">
        <v>7915</v>
      </c>
      <c r="AO138" s="315" t="s">
        <v>8606</v>
      </c>
      <c r="AP138" s="314"/>
      <c r="AQ138" s="314"/>
      <c r="AR138" s="314"/>
      <c r="AS138" s="314"/>
      <c r="AT138" s="314"/>
      <c r="AU138" s="314"/>
      <c r="AV138" s="314"/>
      <c r="AW138" s="314"/>
      <c r="AX138" s="316" t="s">
        <v>10459</v>
      </c>
      <c r="AY138" s="314"/>
      <c r="AZ138" s="314"/>
      <c r="BA138" s="314"/>
      <c r="BB138" s="314"/>
      <c r="BC138" s="314"/>
      <c r="BD138" s="314"/>
      <c r="BE138" s="314"/>
      <c r="BF138" s="316"/>
    </row>
    <row r="139" spans="1:58" ht="12.75" customHeight="1" x14ac:dyDescent="0.25">
      <c r="A139" s="316" t="s">
        <v>10225</v>
      </c>
      <c r="B139" s="316" t="s">
        <v>10253</v>
      </c>
      <c r="C139" s="315">
        <v>3862</v>
      </c>
      <c r="D139" s="316" t="s">
        <v>10227</v>
      </c>
      <c r="E139" s="316" t="s">
        <v>8074</v>
      </c>
      <c r="F139" s="316" t="s">
        <v>8075</v>
      </c>
      <c r="G139" s="316" t="s">
        <v>8076</v>
      </c>
      <c r="H139" s="335">
        <v>43466</v>
      </c>
      <c r="I139" s="336">
        <v>43496</v>
      </c>
      <c r="J139" s="316" t="s">
        <v>8077</v>
      </c>
      <c r="K139" s="316" t="s">
        <v>8078</v>
      </c>
      <c r="L139" s="316" t="s">
        <v>8079</v>
      </c>
      <c r="M139" s="316" t="s">
        <v>8080</v>
      </c>
      <c r="N139" s="316" t="s">
        <v>8079</v>
      </c>
      <c r="O139" s="316" t="s">
        <v>8081</v>
      </c>
      <c r="P139" s="316" t="s">
        <v>8082</v>
      </c>
      <c r="Q139" s="316" t="s">
        <v>8083</v>
      </c>
      <c r="R139" s="316" t="s">
        <v>8079</v>
      </c>
      <c r="S139" s="316" t="s">
        <v>8080</v>
      </c>
      <c r="T139" s="316" t="s">
        <v>8084</v>
      </c>
      <c r="U139" s="316" t="s">
        <v>8085</v>
      </c>
      <c r="V139" s="316" t="s">
        <v>8079</v>
      </c>
      <c r="W139" s="316" t="s">
        <v>8080</v>
      </c>
      <c r="X139" s="316" t="s">
        <v>8086</v>
      </c>
      <c r="Y139" s="316" t="s">
        <v>8083</v>
      </c>
      <c r="Z139" s="316" t="s">
        <v>487</v>
      </c>
      <c r="AA139" s="327">
        <v>9000</v>
      </c>
      <c r="AB139" s="369">
        <v>0</v>
      </c>
      <c r="AC139" s="372">
        <v>9000</v>
      </c>
      <c r="AD139" s="327">
        <v>0</v>
      </c>
      <c r="AE139" s="313" t="s">
        <v>7578</v>
      </c>
      <c r="AF139" s="316" t="s">
        <v>7582</v>
      </c>
      <c r="AG139" s="316" t="s">
        <v>7600</v>
      </c>
      <c r="AH139" s="315" t="s">
        <v>10460</v>
      </c>
      <c r="AI139" s="315" t="s">
        <v>7882</v>
      </c>
      <c r="AJ139" s="318">
        <v>43485</v>
      </c>
      <c r="AK139" s="316" t="s">
        <v>10461</v>
      </c>
      <c r="AL139" s="316" t="s">
        <v>8318</v>
      </c>
      <c r="AM139" s="316">
        <v>195647</v>
      </c>
      <c r="AN139" s="315" t="s">
        <v>7915</v>
      </c>
      <c r="AO139" s="315" t="s">
        <v>7882</v>
      </c>
      <c r="AP139" s="314"/>
      <c r="AQ139" s="314"/>
      <c r="AR139" s="314"/>
      <c r="AS139" s="314"/>
      <c r="AT139" s="314"/>
      <c r="AU139" s="314"/>
      <c r="AV139" s="314"/>
      <c r="AW139" s="314"/>
      <c r="AX139" s="316" t="s">
        <v>10462</v>
      </c>
      <c r="AY139" s="314"/>
      <c r="AZ139" s="314"/>
      <c r="BA139" s="314"/>
      <c r="BB139" s="314"/>
      <c r="BC139" s="314"/>
      <c r="BD139" s="314"/>
      <c r="BE139" s="314"/>
      <c r="BF139" s="316"/>
    </row>
    <row r="140" spans="1:58" ht="12.75" customHeight="1" x14ac:dyDescent="0.25">
      <c r="A140" s="316" t="s">
        <v>10225</v>
      </c>
      <c r="B140" s="316" t="s">
        <v>10253</v>
      </c>
      <c r="C140" s="315">
        <v>3862</v>
      </c>
      <c r="D140" s="316" t="s">
        <v>10227</v>
      </c>
      <c r="E140" s="316" t="s">
        <v>8074</v>
      </c>
      <c r="F140" s="316" t="s">
        <v>8075</v>
      </c>
      <c r="G140" s="316" t="s">
        <v>8076</v>
      </c>
      <c r="H140" s="335">
        <v>43466</v>
      </c>
      <c r="I140" s="336">
        <v>43496</v>
      </c>
      <c r="J140" s="316" t="s">
        <v>8077</v>
      </c>
      <c r="K140" s="316" t="s">
        <v>8078</v>
      </c>
      <c r="L140" s="316" t="s">
        <v>8079</v>
      </c>
      <c r="M140" s="316" t="s">
        <v>8080</v>
      </c>
      <c r="N140" s="316" t="s">
        <v>8079</v>
      </c>
      <c r="O140" s="316" t="s">
        <v>8081</v>
      </c>
      <c r="P140" s="316" t="s">
        <v>8082</v>
      </c>
      <c r="Q140" s="316" t="s">
        <v>8083</v>
      </c>
      <c r="R140" s="316" t="s">
        <v>8079</v>
      </c>
      <c r="S140" s="316" t="s">
        <v>8080</v>
      </c>
      <c r="T140" s="316" t="s">
        <v>8084</v>
      </c>
      <c r="U140" s="316" t="s">
        <v>8085</v>
      </c>
      <c r="V140" s="316" t="s">
        <v>8079</v>
      </c>
      <c r="W140" s="316" t="s">
        <v>8080</v>
      </c>
      <c r="X140" s="316" t="s">
        <v>8086</v>
      </c>
      <c r="Y140" s="316" t="s">
        <v>8083</v>
      </c>
      <c r="Z140" s="316" t="s">
        <v>487</v>
      </c>
      <c r="AA140" s="327">
        <v>11064</v>
      </c>
      <c r="AB140" s="369">
        <v>0</v>
      </c>
      <c r="AC140" s="372">
        <v>11064</v>
      </c>
      <c r="AD140" s="327">
        <v>0</v>
      </c>
      <c r="AE140" s="313" t="s">
        <v>7578</v>
      </c>
      <c r="AF140" s="316" t="s">
        <v>7582</v>
      </c>
      <c r="AG140" s="316" t="s">
        <v>7600</v>
      </c>
      <c r="AH140" s="315" t="s">
        <v>10463</v>
      </c>
      <c r="AI140" s="315" t="s">
        <v>7882</v>
      </c>
      <c r="AJ140" s="318">
        <v>43492</v>
      </c>
      <c r="AK140" s="316" t="s">
        <v>10464</v>
      </c>
      <c r="AL140" s="316" t="s">
        <v>8328</v>
      </c>
      <c r="AM140" s="316">
        <v>33009</v>
      </c>
      <c r="AN140" s="315" t="s">
        <v>7915</v>
      </c>
      <c r="AO140" s="315" t="s">
        <v>8329</v>
      </c>
      <c r="AP140" s="314"/>
      <c r="AQ140" s="314"/>
      <c r="AR140" s="314"/>
      <c r="AS140" s="314"/>
      <c r="AT140" s="314"/>
      <c r="AU140" s="314"/>
      <c r="AV140" s="314"/>
      <c r="AW140" s="314"/>
      <c r="AX140" s="316" t="s">
        <v>10465</v>
      </c>
      <c r="AY140" s="314"/>
      <c r="AZ140" s="314"/>
      <c r="BA140" s="314"/>
      <c r="BB140" s="314"/>
      <c r="BC140" s="314"/>
      <c r="BD140" s="314"/>
      <c r="BE140" s="314"/>
      <c r="BF140" s="316"/>
    </row>
    <row r="141" spans="1:58" ht="12.75" customHeight="1" x14ac:dyDescent="0.25">
      <c r="A141" s="316" t="s">
        <v>10225</v>
      </c>
      <c r="B141" s="316" t="s">
        <v>10253</v>
      </c>
      <c r="C141" s="315">
        <v>3862</v>
      </c>
      <c r="D141" s="316" t="s">
        <v>10227</v>
      </c>
      <c r="E141" s="316" t="s">
        <v>8074</v>
      </c>
      <c r="F141" s="316" t="s">
        <v>8075</v>
      </c>
      <c r="G141" s="316" t="s">
        <v>8076</v>
      </c>
      <c r="H141" s="335">
        <v>43466</v>
      </c>
      <c r="I141" s="336">
        <v>43496</v>
      </c>
      <c r="J141" s="316" t="s">
        <v>8077</v>
      </c>
      <c r="K141" s="316" t="s">
        <v>8078</v>
      </c>
      <c r="L141" s="316" t="s">
        <v>8079</v>
      </c>
      <c r="M141" s="316" t="s">
        <v>8080</v>
      </c>
      <c r="N141" s="316" t="s">
        <v>8079</v>
      </c>
      <c r="O141" s="316" t="s">
        <v>8081</v>
      </c>
      <c r="P141" s="316" t="s">
        <v>8082</v>
      </c>
      <c r="Q141" s="316" t="s">
        <v>8083</v>
      </c>
      <c r="R141" s="316" t="s">
        <v>8079</v>
      </c>
      <c r="S141" s="316" t="s">
        <v>8080</v>
      </c>
      <c r="T141" s="316" t="s">
        <v>8084</v>
      </c>
      <c r="U141" s="316" t="s">
        <v>8085</v>
      </c>
      <c r="V141" s="316" t="s">
        <v>8079</v>
      </c>
      <c r="W141" s="316" t="s">
        <v>8080</v>
      </c>
      <c r="X141" s="316" t="s">
        <v>8086</v>
      </c>
      <c r="Y141" s="316" t="s">
        <v>8083</v>
      </c>
      <c r="Z141" s="316" t="s">
        <v>487</v>
      </c>
      <c r="AA141" s="327">
        <v>960</v>
      </c>
      <c r="AB141" s="369">
        <v>0</v>
      </c>
      <c r="AC141" s="372">
        <v>960</v>
      </c>
      <c r="AD141" s="327">
        <v>0</v>
      </c>
      <c r="AE141" s="313" t="s">
        <v>7578</v>
      </c>
      <c r="AF141" s="316" t="s">
        <v>7582</v>
      </c>
      <c r="AG141" s="316" t="s">
        <v>7600</v>
      </c>
      <c r="AH141" s="315" t="s">
        <v>10466</v>
      </c>
      <c r="AI141" s="315" t="s">
        <v>7882</v>
      </c>
      <c r="AJ141" s="318">
        <v>43475</v>
      </c>
      <c r="AK141" s="316" t="s">
        <v>10467</v>
      </c>
      <c r="AL141" s="316" t="s">
        <v>8343</v>
      </c>
      <c r="AM141" s="316">
        <v>15747</v>
      </c>
      <c r="AN141" s="315" t="s">
        <v>7915</v>
      </c>
      <c r="AO141" s="315" t="s">
        <v>7882</v>
      </c>
      <c r="AP141" s="314"/>
      <c r="AQ141" s="314"/>
      <c r="AR141" s="314"/>
      <c r="AS141" s="314"/>
      <c r="AT141" s="314"/>
      <c r="AU141" s="314"/>
      <c r="AV141" s="314"/>
      <c r="AW141" s="314"/>
      <c r="AX141" s="316" t="s">
        <v>10468</v>
      </c>
      <c r="AY141" s="314"/>
      <c r="AZ141" s="314"/>
      <c r="BA141" s="314"/>
      <c r="BB141" s="314"/>
      <c r="BC141" s="314"/>
      <c r="BD141" s="314"/>
      <c r="BE141" s="314"/>
      <c r="BF141" s="316"/>
    </row>
    <row r="142" spans="1:58" ht="12.75" customHeight="1" x14ac:dyDescent="0.25">
      <c r="A142" s="316" t="s">
        <v>10225</v>
      </c>
      <c r="B142" s="316" t="s">
        <v>10253</v>
      </c>
      <c r="C142" s="315">
        <v>3862</v>
      </c>
      <c r="D142" s="316" t="s">
        <v>10227</v>
      </c>
      <c r="E142" s="316" t="s">
        <v>8074</v>
      </c>
      <c r="F142" s="316" t="s">
        <v>8075</v>
      </c>
      <c r="G142" s="316" t="s">
        <v>8076</v>
      </c>
      <c r="H142" s="335">
        <v>43466</v>
      </c>
      <c r="I142" s="336">
        <v>43496</v>
      </c>
      <c r="J142" s="316" t="s">
        <v>8077</v>
      </c>
      <c r="K142" s="316" t="s">
        <v>8078</v>
      </c>
      <c r="L142" s="316" t="s">
        <v>8079</v>
      </c>
      <c r="M142" s="316" t="s">
        <v>8080</v>
      </c>
      <c r="N142" s="316" t="s">
        <v>8079</v>
      </c>
      <c r="O142" s="316" t="s">
        <v>8081</v>
      </c>
      <c r="P142" s="316" t="s">
        <v>8082</v>
      </c>
      <c r="Q142" s="316" t="s">
        <v>8083</v>
      </c>
      <c r="R142" s="316" t="s">
        <v>8079</v>
      </c>
      <c r="S142" s="316" t="s">
        <v>8080</v>
      </c>
      <c r="T142" s="316" t="s">
        <v>8084</v>
      </c>
      <c r="U142" s="316" t="s">
        <v>8085</v>
      </c>
      <c r="V142" s="316" t="s">
        <v>8079</v>
      </c>
      <c r="W142" s="316" t="s">
        <v>8080</v>
      </c>
      <c r="X142" s="316" t="s">
        <v>8086</v>
      </c>
      <c r="Y142" s="316" t="s">
        <v>8083</v>
      </c>
      <c r="Z142" s="316" t="s">
        <v>487</v>
      </c>
      <c r="AA142" s="327">
        <v>11308</v>
      </c>
      <c r="AB142" s="369">
        <v>0</v>
      </c>
      <c r="AC142" s="372">
        <v>11308</v>
      </c>
      <c r="AD142" s="327">
        <v>0</v>
      </c>
      <c r="AE142" s="313" t="s">
        <v>7578</v>
      </c>
      <c r="AF142" s="316" t="s">
        <v>7582</v>
      </c>
      <c r="AG142" s="316" t="s">
        <v>7600</v>
      </c>
      <c r="AH142" s="315" t="s">
        <v>10469</v>
      </c>
      <c r="AI142" s="315" t="s">
        <v>7882</v>
      </c>
      <c r="AJ142" s="318">
        <v>43473</v>
      </c>
      <c r="AK142" s="316" t="s">
        <v>10470</v>
      </c>
      <c r="AL142" s="316" t="s">
        <v>8351</v>
      </c>
      <c r="AM142" s="316">
        <v>195746</v>
      </c>
      <c r="AN142" s="315" t="s">
        <v>7915</v>
      </c>
      <c r="AO142" s="315" t="s">
        <v>7882</v>
      </c>
      <c r="AP142" s="314"/>
      <c r="AQ142" s="314"/>
      <c r="AR142" s="314"/>
      <c r="AS142" s="314"/>
      <c r="AT142" s="314"/>
      <c r="AU142" s="314"/>
      <c r="AV142" s="314"/>
      <c r="AW142" s="314"/>
      <c r="AX142" s="316" t="s">
        <v>10471</v>
      </c>
      <c r="AY142" s="314"/>
      <c r="AZ142" s="314"/>
      <c r="BA142" s="314"/>
      <c r="BB142" s="314"/>
      <c r="BC142" s="314"/>
      <c r="BD142" s="314"/>
      <c r="BE142" s="314"/>
      <c r="BF142" s="316"/>
    </row>
    <row r="143" spans="1:58" ht="12.75" customHeight="1" x14ac:dyDescent="0.25">
      <c r="A143" s="316" t="s">
        <v>10225</v>
      </c>
      <c r="B143" s="316" t="s">
        <v>10253</v>
      </c>
      <c r="C143" s="315">
        <v>3862</v>
      </c>
      <c r="D143" s="316" t="s">
        <v>10227</v>
      </c>
      <c r="E143" s="316" t="s">
        <v>8074</v>
      </c>
      <c r="F143" s="316" t="s">
        <v>8075</v>
      </c>
      <c r="G143" s="316" t="s">
        <v>8076</v>
      </c>
      <c r="H143" s="335">
        <v>43466</v>
      </c>
      <c r="I143" s="336">
        <v>43496</v>
      </c>
      <c r="J143" s="316" t="s">
        <v>8077</v>
      </c>
      <c r="K143" s="316" t="s">
        <v>8078</v>
      </c>
      <c r="L143" s="316" t="s">
        <v>8079</v>
      </c>
      <c r="M143" s="316" t="s">
        <v>8080</v>
      </c>
      <c r="N143" s="316" t="s">
        <v>8079</v>
      </c>
      <c r="O143" s="316" t="s">
        <v>8081</v>
      </c>
      <c r="P143" s="316" t="s">
        <v>8082</v>
      </c>
      <c r="Q143" s="316" t="s">
        <v>8083</v>
      </c>
      <c r="R143" s="316" t="s">
        <v>8079</v>
      </c>
      <c r="S143" s="316" t="s">
        <v>8080</v>
      </c>
      <c r="T143" s="316" t="s">
        <v>8084</v>
      </c>
      <c r="U143" s="316" t="s">
        <v>8085</v>
      </c>
      <c r="V143" s="316" t="s">
        <v>8079</v>
      </c>
      <c r="W143" s="316" t="s">
        <v>8080</v>
      </c>
      <c r="X143" s="316" t="s">
        <v>8086</v>
      </c>
      <c r="Y143" s="316" t="s">
        <v>8083</v>
      </c>
      <c r="Z143" s="316" t="s">
        <v>487</v>
      </c>
      <c r="AA143" s="327">
        <v>19683</v>
      </c>
      <c r="AB143" s="369">
        <v>0</v>
      </c>
      <c r="AC143" s="372">
        <v>19683</v>
      </c>
      <c r="AD143" s="327">
        <v>0</v>
      </c>
      <c r="AE143" s="313" t="s">
        <v>7578</v>
      </c>
      <c r="AF143" s="316" t="s">
        <v>7582</v>
      </c>
      <c r="AG143" s="316" t="s">
        <v>7600</v>
      </c>
      <c r="AH143" s="315" t="s">
        <v>10472</v>
      </c>
      <c r="AI143" s="315" t="s">
        <v>7882</v>
      </c>
      <c r="AJ143" s="318">
        <v>43480</v>
      </c>
      <c r="AK143" s="316" t="s">
        <v>10473</v>
      </c>
      <c r="AL143" s="316" t="s">
        <v>8355</v>
      </c>
      <c r="AM143" s="316">
        <v>195875</v>
      </c>
      <c r="AN143" s="315" t="s">
        <v>7915</v>
      </c>
      <c r="AO143" s="315" t="s">
        <v>7882</v>
      </c>
      <c r="AP143" s="314"/>
      <c r="AQ143" s="314"/>
      <c r="AR143" s="314"/>
      <c r="AS143" s="314"/>
      <c r="AT143" s="314"/>
      <c r="AU143" s="314"/>
      <c r="AV143" s="314"/>
      <c r="AW143" s="314"/>
      <c r="AX143" s="316" t="s">
        <v>10474</v>
      </c>
      <c r="AY143" s="314"/>
      <c r="AZ143" s="314"/>
      <c r="BA143" s="314"/>
      <c r="BB143" s="314"/>
      <c r="BC143" s="314"/>
      <c r="BD143" s="314"/>
      <c r="BE143" s="314"/>
      <c r="BF143" s="316"/>
    </row>
    <row r="144" spans="1:58" ht="12.75" customHeight="1" x14ac:dyDescent="0.25">
      <c r="A144" s="316" t="s">
        <v>10225</v>
      </c>
      <c r="B144" s="316" t="s">
        <v>10253</v>
      </c>
      <c r="C144" s="315">
        <v>3862</v>
      </c>
      <c r="D144" s="316" t="s">
        <v>10227</v>
      </c>
      <c r="E144" s="316" t="s">
        <v>8074</v>
      </c>
      <c r="F144" s="316" t="s">
        <v>8075</v>
      </c>
      <c r="G144" s="316" t="s">
        <v>8076</v>
      </c>
      <c r="H144" s="335">
        <v>43466</v>
      </c>
      <c r="I144" s="336">
        <v>43496</v>
      </c>
      <c r="J144" s="316" t="s">
        <v>8077</v>
      </c>
      <c r="K144" s="316" t="s">
        <v>8078</v>
      </c>
      <c r="L144" s="316" t="s">
        <v>8079</v>
      </c>
      <c r="M144" s="316" t="s">
        <v>8080</v>
      </c>
      <c r="N144" s="316" t="s">
        <v>8079</v>
      </c>
      <c r="O144" s="316" t="s">
        <v>8081</v>
      </c>
      <c r="P144" s="316" t="s">
        <v>8082</v>
      </c>
      <c r="Q144" s="316" t="s">
        <v>8083</v>
      </c>
      <c r="R144" s="316" t="s">
        <v>8079</v>
      </c>
      <c r="S144" s="316" t="s">
        <v>8080</v>
      </c>
      <c r="T144" s="316" t="s">
        <v>8084</v>
      </c>
      <c r="U144" s="316" t="s">
        <v>8085</v>
      </c>
      <c r="V144" s="316" t="s">
        <v>8079</v>
      </c>
      <c r="W144" s="316" t="s">
        <v>8080</v>
      </c>
      <c r="X144" s="316" t="s">
        <v>8086</v>
      </c>
      <c r="Y144" s="316" t="s">
        <v>8083</v>
      </c>
      <c r="Z144" s="316" t="s">
        <v>487</v>
      </c>
      <c r="AA144" s="327">
        <v>53298.7</v>
      </c>
      <c r="AB144" s="369">
        <v>0</v>
      </c>
      <c r="AC144" s="372">
        <v>53298.7</v>
      </c>
      <c r="AD144" s="327">
        <v>0</v>
      </c>
      <c r="AE144" s="313" t="s">
        <v>7578</v>
      </c>
      <c r="AF144" s="316" t="s">
        <v>7582</v>
      </c>
      <c r="AG144" s="316" t="s">
        <v>7600</v>
      </c>
      <c r="AH144" s="315" t="s">
        <v>10475</v>
      </c>
      <c r="AI144" s="315" t="s">
        <v>7882</v>
      </c>
      <c r="AJ144" s="318">
        <v>43495</v>
      </c>
      <c r="AK144" s="316" t="s">
        <v>10476</v>
      </c>
      <c r="AL144" s="316" t="s">
        <v>8336</v>
      </c>
      <c r="AM144" s="316">
        <v>27008</v>
      </c>
      <c r="AN144" s="315" t="s">
        <v>7915</v>
      </c>
      <c r="AO144" s="315" t="s">
        <v>7882</v>
      </c>
      <c r="AP144" s="314"/>
      <c r="AQ144" s="314"/>
      <c r="AR144" s="314"/>
      <c r="AS144" s="314"/>
      <c r="AT144" s="314"/>
      <c r="AU144" s="314"/>
      <c r="AV144" s="314"/>
      <c r="AW144" s="314"/>
      <c r="AX144" s="316" t="s">
        <v>10477</v>
      </c>
      <c r="AY144" s="314"/>
      <c r="AZ144" s="314"/>
      <c r="BA144" s="314"/>
      <c r="BB144" s="314"/>
      <c r="BC144" s="314"/>
      <c r="BD144" s="314"/>
      <c r="BE144" s="314"/>
      <c r="BF144" s="316"/>
    </row>
    <row r="145" spans="1:58" ht="12.75" customHeight="1" x14ac:dyDescent="0.25">
      <c r="A145" s="316" t="s">
        <v>10225</v>
      </c>
      <c r="B145" s="316" t="s">
        <v>10253</v>
      </c>
      <c r="C145" s="315">
        <v>3862</v>
      </c>
      <c r="D145" s="316" t="s">
        <v>10227</v>
      </c>
      <c r="E145" s="316" t="s">
        <v>8074</v>
      </c>
      <c r="F145" s="316" t="s">
        <v>8075</v>
      </c>
      <c r="G145" s="316" t="s">
        <v>8076</v>
      </c>
      <c r="H145" s="335">
        <v>43466</v>
      </c>
      <c r="I145" s="336">
        <v>43496</v>
      </c>
      <c r="J145" s="316" t="s">
        <v>8077</v>
      </c>
      <c r="K145" s="316" t="s">
        <v>8078</v>
      </c>
      <c r="L145" s="316" t="s">
        <v>8079</v>
      </c>
      <c r="M145" s="316" t="s">
        <v>8080</v>
      </c>
      <c r="N145" s="316" t="s">
        <v>8079</v>
      </c>
      <c r="O145" s="316" t="s">
        <v>8081</v>
      </c>
      <c r="P145" s="316" t="s">
        <v>8082</v>
      </c>
      <c r="Q145" s="316" t="s">
        <v>8083</v>
      </c>
      <c r="R145" s="316" t="s">
        <v>8079</v>
      </c>
      <c r="S145" s="316" t="s">
        <v>8080</v>
      </c>
      <c r="T145" s="316" t="s">
        <v>8084</v>
      </c>
      <c r="U145" s="316" t="s">
        <v>8085</v>
      </c>
      <c r="V145" s="316" t="s">
        <v>8079</v>
      </c>
      <c r="W145" s="316" t="s">
        <v>8080</v>
      </c>
      <c r="X145" s="316" t="s">
        <v>8086</v>
      </c>
      <c r="Y145" s="316" t="s">
        <v>8083</v>
      </c>
      <c r="Z145" s="316" t="s">
        <v>487</v>
      </c>
      <c r="AA145" s="327">
        <v>83042.899999999994</v>
      </c>
      <c r="AB145" s="369">
        <v>0</v>
      </c>
      <c r="AC145" s="372">
        <v>83042.899999999994</v>
      </c>
      <c r="AD145" s="327">
        <v>0</v>
      </c>
      <c r="AE145" s="313" t="s">
        <v>7578</v>
      </c>
      <c r="AF145" s="316" t="s">
        <v>7582</v>
      </c>
      <c r="AG145" s="316" t="s">
        <v>7600</v>
      </c>
      <c r="AH145" s="315" t="s">
        <v>10478</v>
      </c>
      <c r="AI145" s="315" t="s">
        <v>7882</v>
      </c>
      <c r="AJ145" s="318">
        <v>43472</v>
      </c>
      <c r="AK145" s="316" t="s">
        <v>10479</v>
      </c>
      <c r="AL145" s="316" t="s">
        <v>8347</v>
      </c>
      <c r="AM145" s="316">
        <v>19001</v>
      </c>
      <c r="AN145" s="315" t="s">
        <v>7915</v>
      </c>
      <c r="AO145" s="315" t="s">
        <v>7882</v>
      </c>
      <c r="AP145" s="314"/>
      <c r="AQ145" s="314"/>
      <c r="AR145" s="314"/>
      <c r="AS145" s="314"/>
      <c r="AT145" s="314"/>
      <c r="AU145" s="314"/>
      <c r="AV145" s="314"/>
      <c r="AW145" s="314"/>
      <c r="AX145" s="316" t="s">
        <v>10480</v>
      </c>
      <c r="AY145" s="314"/>
      <c r="AZ145" s="314"/>
      <c r="BA145" s="314"/>
      <c r="BB145" s="314"/>
      <c r="BC145" s="314"/>
      <c r="BD145" s="314"/>
      <c r="BE145" s="314"/>
      <c r="BF145" s="316"/>
    </row>
    <row r="146" spans="1:58" ht="12.75" customHeight="1" x14ac:dyDescent="0.25">
      <c r="A146" s="316" t="s">
        <v>10225</v>
      </c>
      <c r="B146" s="316" t="s">
        <v>10253</v>
      </c>
      <c r="C146" s="315">
        <v>3862</v>
      </c>
      <c r="D146" s="316" t="s">
        <v>10227</v>
      </c>
      <c r="E146" s="316" t="s">
        <v>8074</v>
      </c>
      <c r="F146" s="316" t="s">
        <v>8075</v>
      </c>
      <c r="G146" s="316" t="s">
        <v>8076</v>
      </c>
      <c r="H146" s="335">
        <v>43466</v>
      </c>
      <c r="I146" s="336">
        <v>43496</v>
      </c>
      <c r="J146" s="316" t="s">
        <v>8077</v>
      </c>
      <c r="K146" s="316" t="s">
        <v>8078</v>
      </c>
      <c r="L146" s="316" t="s">
        <v>8079</v>
      </c>
      <c r="M146" s="316" t="s">
        <v>8080</v>
      </c>
      <c r="N146" s="316" t="s">
        <v>8079</v>
      </c>
      <c r="O146" s="316" t="s">
        <v>8081</v>
      </c>
      <c r="P146" s="316" t="s">
        <v>8082</v>
      </c>
      <c r="Q146" s="316" t="s">
        <v>8083</v>
      </c>
      <c r="R146" s="316" t="s">
        <v>8079</v>
      </c>
      <c r="S146" s="316" t="s">
        <v>8080</v>
      </c>
      <c r="T146" s="316" t="s">
        <v>8084</v>
      </c>
      <c r="U146" s="316" t="s">
        <v>8085</v>
      </c>
      <c r="V146" s="316" t="s">
        <v>8079</v>
      </c>
      <c r="W146" s="316" t="s">
        <v>8080</v>
      </c>
      <c r="X146" s="316" t="s">
        <v>8086</v>
      </c>
      <c r="Y146" s="316" t="s">
        <v>8083</v>
      </c>
      <c r="Z146" s="316" t="s">
        <v>487</v>
      </c>
      <c r="AA146" s="327">
        <v>31008</v>
      </c>
      <c r="AB146" s="369">
        <v>0</v>
      </c>
      <c r="AC146" s="372">
        <v>31008</v>
      </c>
      <c r="AD146" s="327">
        <v>0</v>
      </c>
      <c r="AE146" s="313" t="s">
        <v>7578</v>
      </c>
      <c r="AF146" s="316" t="s">
        <v>7582</v>
      </c>
      <c r="AG146" s="316" t="s">
        <v>7600</v>
      </c>
      <c r="AH146" s="315" t="s">
        <v>10481</v>
      </c>
      <c r="AI146" s="315" t="s">
        <v>7882</v>
      </c>
      <c r="AJ146" s="318">
        <v>43472</v>
      </c>
      <c r="AK146" s="316" t="s">
        <v>10482</v>
      </c>
      <c r="AL146" s="316" t="s">
        <v>8704</v>
      </c>
      <c r="AM146" s="316">
        <v>17316</v>
      </c>
      <c r="AN146" s="315" t="s">
        <v>7915</v>
      </c>
      <c r="AO146" s="315" t="s">
        <v>7882</v>
      </c>
      <c r="AP146" s="314"/>
      <c r="AQ146" s="314"/>
      <c r="AR146" s="314"/>
      <c r="AS146" s="314"/>
      <c r="AT146" s="314"/>
      <c r="AU146" s="314"/>
      <c r="AV146" s="314"/>
      <c r="AW146" s="314"/>
      <c r="AX146" s="316" t="s">
        <v>10483</v>
      </c>
      <c r="AY146" s="314"/>
      <c r="AZ146" s="314"/>
      <c r="BA146" s="314"/>
      <c r="BB146" s="314"/>
      <c r="BC146" s="314"/>
      <c r="BD146" s="314"/>
      <c r="BE146" s="314"/>
      <c r="BF146" s="316"/>
    </row>
    <row r="147" spans="1:58" ht="12.75" customHeight="1" x14ac:dyDescent="0.25">
      <c r="A147" s="316" t="s">
        <v>10225</v>
      </c>
      <c r="B147" s="316" t="s">
        <v>10253</v>
      </c>
      <c r="C147" s="315">
        <v>3862</v>
      </c>
      <c r="D147" s="316" t="s">
        <v>10227</v>
      </c>
      <c r="E147" s="316" t="s">
        <v>8074</v>
      </c>
      <c r="F147" s="316" t="s">
        <v>8075</v>
      </c>
      <c r="G147" s="316" t="s">
        <v>8076</v>
      </c>
      <c r="H147" s="335">
        <v>43466</v>
      </c>
      <c r="I147" s="336">
        <v>43496</v>
      </c>
      <c r="J147" s="316" t="s">
        <v>8077</v>
      </c>
      <c r="K147" s="316" t="s">
        <v>8078</v>
      </c>
      <c r="L147" s="316" t="s">
        <v>8079</v>
      </c>
      <c r="M147" s="316" t="s">
        <v>8080</v>
      </c>
      <c r="N147" s="316" t="s">
        <v>8079</v>
      </c>
      <c r="O147" s="316" t="s">
        <v>8081</v>
      </c>
      <c r="P147" s="316" t="s">
        <v>8082</v>
      </c>
      <c r="Q147" s="316" t="s">
        <v>8083</v>
      </c>
      <c r="R147" s="316" t="s">
        <v>8079</v>
      </c>
      <c r="S147" s="316" t="s">
        <v>8080</v>
      </c>
      <c r="T147" s="316" t="s">
        <v>8084</v>
      </c>
      <c r="U147" s="316" t="s">
        <v>8085</v>
      </c>
      <c r="V147" s="316" t="s">
        <v>8079</v>
      </c>
      <c r="W147" s="316" t="s">
        <v>8080</v>
      </c>
      <c r="X147" s="316" t="s">
        <v>8086</v>
      </c>
      <c r="Y147" s="316" t="s">
        <v>8083</v>
      </c>
      <c r="Z147" s="316" t="s">
        <v>487</v>
      </c>
      <c r="AA147" s="327">
        <v>93049</v>
      </c>
      <c r="AB147" s="369">
        <v>0</v>
      </c>
      <c r="AC147" s="372">
        <v>93049</v>
      </c>
      <c r="AD147" s="327">
        <v>0</v>
      </c>
      <c r="AE147" s="313" t="s">
        <v>7578</v>
      </c>
      <c r="AF147" s="316" t="s">
        <v>7582</v>
      </c>
      <c r="AG147" s="316" t="s">
        <v>7600</v>
      </c>
      <c r="AH147" s="315" t="s">
        <v>10484</v>
      </c>
      <c r="AI147" s="315" t="s">
        <v>7882</v>
      </c>
      <c r="AJ147" s="318">
        <v>43471</v>
      </c>
      <c r="AK147" s="316" t="s">
        <v>10485</v>
      </c>
      <c r="AL147" s="316" t="s">
        <v>8708</v>
      </c>
      <c r="AM147" s="316">
        <v>15616</v>
      </c>
      <c r="AN147" s="315" t="s">
        <v>7915</v>
      </c>
      <c r="AO147" s="315" t="s">
        <v>7882</v>
      </c>
      <c r="AP147" s="314"/>
      <c r="AQ147" s="314"/>
      <c r="AR147" s="314"/>
      <c r="AS147" s="314"/>
      <c r="AT147" s="314"/>
      <c r="AU147" s="314"/>
      <c r="AV147" s="314"/>
      <c r="AW147" s="314"/>
      <c r="AX147" s="316" t="s">
        <v>10486</v>
      </c>
      <c r="AY147" s="314"/>
      <c r="AZ147" s="314"/>
      <c r="BA147" s="314"/>
      <c r="BB147" s="314"/>
      <c r="BC147" s="314"/>
      <c r="BD147" s="314"/>
      <c r="BE147" s="314"/>
      <c r="BF147" s="316"/>
    </row>
    <row r="148" spans="1:58" ht="12.75" customHeight="1" x14ac:dyDescent="0.25">
      <c r="A148" s="316" t="s">
        <v>10225</v>
      </c>
      <c r="B148" s="316" t="s">
        <v>10253</v>
      </c>
      <c r="C148" s="315">
        <v>3862</v>
      </c>
      <c r="D148" s="316" t="s">
        <v>10227</v>
      </c>
      <c r="E148" s="316" t="s">
        <v>8074</v>
      </c>
      <c r="F148" s="316" t="s">
        <v>8075</v>
      </c>
      <c r="G148" s="316" t="s">
        <v>8076</v>
      </c>
      <c r="H148" s="335">
        <v>43466</v>
      </c>
      <c r="I148" s="336">
        <v>43496</v>
      </c>
      <c r="J148" s="316" t="s">
        <v>8077</v>
      </c>
      <c r="K148" s="316" t="s">
        <v>8078</v>
      </c>
      <c r="L148" s="316" t="s">
        <v>8079</v>
      </c>
      <c r="M148" s="316" t="s">
        <v>8080</v>
      </c>
      <c r="N148" s="316" t="s">
        <v>8079</v>
      </c>
      <c r="O148" s="316" t="s">
        <v>8081</v>
      </c>
      <c r="P148" s="316" t="s">
        <v>8082</v>
      </c>
      <c r="Q148" s="316" t="s">
        <v>8083</v>
      </c>
      <c r="R148" s="316" t="s">
        <v>8079</v>
      </c>
      <c r="S148" s="316" t="s">
        <v>8080</v>
      </c>
      <c r="T148" s="316" t="s">
        <v>8084</v>
      </c>
      <c r="U148" s="316" t="s">
        <v>8085</v>
      </c>
      <c r="V148" s="316" t="s">
        <v>8079</v>
      </c>
      <c r="W148" s="316" t="s">
        <v>8080</v>
      </c>
      <c r="X148" s="316" t="s">
        <v>8086</v>
      </c>
      <c r="Y148" s="316" t="s">
        <v>8083</v>
      </c>
      <c r="Z148" s="316" t="s">
        <v>487</v>
      </c>
      <c r="AA148" s="327">
        <v>50894</v>
      </c>
      <c r="AB148" s="369">
        <v>0</v>
      </c>
      <c r="AC148" s="372">
        <v>50894</v>
      </c>
      <c r="AD148" s="327">
        <v>0</v>
      </c>
      <c r="AE148" s="313" t="s">
        <v>7578</v>
      </c>
      <c r="AF148" s="316" t="s">
        <v>7582</v>
      </c>
      <c r="AG148" s="316" t="s">
        <v>7600</v>
      </c>
      <c r="AH148" s="315" t="s">
        <v>10487</v>
      </c>
      <c r="AI148" s="315" t="s">
        <v>7882</v>
      </c>
      <c r="AJ148" s="318">
        <v>43465</v>
      </c>
      <c r="AK148" s="316" t="s">
        <v>10488</v>
      </c>
      <c r="AL148" s="316" t="s">
        <v>8715</v>
      </c>
      <c r="AM148" s="316">
        <v>16752</v>
      </c>
      <c r="AN148" s="315" t="s">
        <v>7915</v>
      </c>
      <c r="AO148" s="315" t="s">
        <v>7882</v>
      </c>
      <c r="AP148" s="314"/>
      <c r="AQ148" s="314"/>
      <c r="AR148" s="314"/>
      <c r="AS148" s="314"/>
      <c r="AT148" s="314"/>
      <c r="AU148" s="314"/>
      <c r="AV148" s="314"/>
      <c r="AW148" s="314"/>
      <c r="AX148" s="316" t="s">
        <v>10489</v>
      </c>
      <c r="AY148" s="314"/>
      <c r="AZ148" s="314"/>
      <c r="BA148" s="314"/>
      <c r="BB148" s="314"/>
      <c r="BC148" s="314"/>
      <c r="BD148" s="314"/>
      <c r="BE148" s="314"/>
      <c r="BF148" s="316"/>
    </row>
    <row r="149" spans="1:58" ht="12.75" customHeight="1" x14ac:dyDescent="0.25">
      <c r="A149" s="316" t="s">
        <v>10225</v>
      </c>
      <c r="B149" s="316" t="s">
        <v>10253</v>
      </c>
      <c r="C149" s="315">
        <v>3862</v>
      </c>
      <c r="D149" s="316" t="s">
        <v>10227</v>
      </c>
      <c r="E149" s="316" t="s">
        <v>8074</v>
      </c>
      <c r="F149" s="316" t="s">
        <v>8075</v>
      </c>
      <c r="G149" s="316" t="s">
        <v>8076</v>
      </c>
      <c r="H149" s="335">
        <v>43466</v>
      </c>
      <c r="I149" s="336">
        <v>43496</v>
      </c>
      <c r="J149" s="316" t="s">
        <v>8077</v>
      </c>
      <c r="K149" s="316" t="s">
        <v>8078</v>
      </c>
      <c r="L149" s="316" t="s">
        <v>8079</v>
      </c>
      <c r="M149" s="316" t="s">
        <v>8080</v>
      </c>
      <c r="N149" s="316" t="s">
        <v>8079</v>
      </c>
      <c r="O149" s="316" t="s">
        <v>8081</v>
      </c>
      <c r="P149" s="316" t="s">
        <v>8082</v>
      </c>
      <c r="Q149" s="316" t="s">
        <v>8083</v>
      </c>
      <c r="R149" s="316" t="s">
        <v>8079</v>
      </c>
      <c r="S149" s="316" t="s">
        <v>8080</v>
      </c>
      <c r="T149" s="316" t="s">
        <v>8084</v>
      </c>
      <c r="U149" s="316" t="s">
        <v>8085</v>
      </c>
      <c r="V149" s="316" t="s">
        <v>8079</v>
      </c>
      <c r="W149" s="316" t="s">
        <v>8080</v>
      </c>
      <c r="X149" s="316" t="s">
        <v>8086</v>
      </c>
      <c r="Y149" s="316" t="s">
        <v>8083</v>
      </c>
      <c r="Z149" s="316" t="s">
        <v>487</v>
      </c>
      <c r="AA149" s="327">
        <v>150357</v>
      </c>
      <c r="AB149" s="369">
        <v>0</v>
      </c>
      <c r="AC149" s="372">
        <v>150357</v>
      </c>
      <c r="AD149" s="327">
        <v>0</v>
      </c>
      <c r="AE149" s="313" t="s">
        <v>7578</v>
      </c>
      <c r="AF149" s="316" t="s">
        <v>7582</v>
      </c>
      <c r="AG149" s="316" t="s">
        <v>7600</v>
      </c>
      <c r="AH149" s="315" t="s">
        <v>10490</v>
      </c>
      <c r="AI149" s="315" t="s">
        <v>7882</v>
      </c>
      <c r="AJ149" s="318">
        <v>43492</v>
      </c>
      <c r="AK149" s="316" t="s">
        <v>10491</v>
      </c>
      <c r="AL149" s="316" t="s">
        <v>8708</v>
      </c>
      <c r="AM149" s="316">
        <v>15616</v>
      </c>
      <c r="AN149" s="315" t="s">
        <v>7915</v>
      </c>
      <c r="AO149" s="315" t="s">
        <v>7882</v>
      </c>
      <c r="AP149" s="314"/>
      <c r="AQ149" s="314"/>
      <c r="AR149" s="314"/>
      <c r="AS149" s="314"/>
      <c r="AT149" s="314"/>
      <c r="AU149" s="314"/>
      <c r="AV149" s="314"/>
      <c r="AW149" s="314"/>
      <c r="AX149" s="316" t="s">
        <v>10492</v>
      </c>
      <c r="AY149" s="314"/>
      <c r="AZ149" s="314"/>
      <c r="BA149" s="314"/>
      <c r="BB149" s="314"/>
      <c r="BC149" s="314"/>
      <c r="BD149" s="314"/>
      <c r="BE149" s="314"/>
      <c r="BF149" s="316"/>
    </row>
    <row r="150" spans="1:58" ht="12.75" customHeight="1" x14ac:dyDescent="0.25">
      <c r="A150" s="316" t="s">
        <v>10225</v>
      </c>
      <c r="B150" s="316" t="s">
        <v>10253</v>
      </c>
      <c r="C150" s="315">
        <v>3862</v>
      </c>
      <c r="D150" s="316" t="s">
        <v>10227</v>
      </c>
      <c r="E150" s="316" t="s">
        <v>8074</v>
      </c>
      <c r="F150" s="316" t="s">
        <v>8075</v>
      </c>
      <c r="G150" s="316" t="s">
        <v>8076</v>
      </c>
      <c r="H150" s="335">
        <v>43466</v>
      </c>
      <c r="I150" s="336">
        <v>43496</v>
      </c>
      <c r="J150" s="316" t="s">
        <v>8077</v>
      </c>
      <c r="K150" s="316" t="s">
        <v>8078</v>
      </c>
      <c r="L150" s="316" t="s">
        <v>8079</v>
      </c>
      <c r="M150" s="316" t="s">
        <v>8080</v>
      </c>
      <c r="N150" s="316" t="s">
        <v>8079</v>
      </c>
      <c r="O150" s="316" t="s">
        <v>8081</v>
      </c>
      <c r="P150" s="316" t="s">
        <v>8082</v>
      </c>
      <c r="Q150" s="316" t="s">
        <v>8083</v>
      </c>
      <c r="R150" s="316" t="s">
        <v>8079</v>
      </c>
      <c r="S150" s="316" t="s">
        <v>8080</v>
      </c>
      <c r="T150" s="316" t="s">
        <v>8084</v>
      </c>
      <c r="U150" s="316" t="s">
        <v>8085</v>
      </c>
      <c r="V150" s="316" t="s">
        <v>8079</v>
      </c>
      <c r="W150" s="316" t="s">
        <v>8080</v>
      </c>
      <c r="X150" s="316" t="s">
        <v>8086</v>
      </c>
      <c r="Y150" s="316" t="s">
        <v>8083</v>
      </c>
      <c r="Z150" s="316" t="s">
        <v>487</v>
      </c>
      <c r="AA150" s="327">
        <v>118125</v>
      </c>
      <c r="AB150" s="369">
        <v>0</v>
      </c>
      <c r="AC150" s="372">
        <v>118125</v>
      </c>
      <c r="AD150" s="327">
        <v>0</v>
      </c>
      <c r="AE150" s="313" t="s">
        <v>7578</v>
      </c>
      <c r="AF150" s="316" t="s">
        <v>7582</v>
      </c>
      <c r="AG150" s="316" t="s">
        <v>7600</v>
      </c>
      <c r="AH150" s="315" t="s">
        <v>10493</v>
      </c>
      <c r="AI150" s="315" t="s">
        <v>7882</v>
      </c>
      <c r="AJ150" s="318">
        <v>43465</v>
      </c>
      <c r="AK150" s="316" t="s">
        <v>10494</v>
      </c>
      <c r="AL150" s="316" t="s">
        <v>8089</v>
      </c>
      <c r="AM150" s="316">
        <v>15716</v>
      </c>
      <c r="AN150" s="315" t="s">
        <v>7915</v>
      </c>
      <c r="AO150" s="315" t="s">
        <v>7882</v>
      </c>
      <c r="AP150" s="314"/>
      <c r="AQ150" s="314"/>
      <c r="AR150" s="314"/>
      <c r="AS150" s="314"/>
      <c r="AT150" s="314"/>
      <c r="AU150" s="314"/>
      <c r="AV150" s="314"/>
      <c r="AW150" s="314"/>
      <c r="AX150" s="316" t="s">
        <v>10495</v>
      </c>
      <c r="AY150" s="314"/>
      <c r="AZ150" s="314"/>
      <c r="BA150" s="314"/>
      <c r="BB150" s="314"/>
      <c r="BC150" s="314"/>
      <c r="BD150" s="314"/>
      <c r="BE150" s="314"/>
      <c r="BF150" s="316"/>
    </row>
    <row r="151" spans="1:58" ht="12.75" customHeight="1" x14ac:dyDescent="0.25">
      <c r="A151" s="316" t="s">
        <v>10225</v>
      </c>
      <c r="B151" s="316" t="s">
        <v>10253</v>
      </c>
      <c r="C151" s="315">
        <v>3862</v>
      </c>
      <c r="D151" s="316" t="s">
        <v>10227</v>
      </c>
      <c r="E151" s="316" t="s">
        <v>8074</v>
      </c>
      <c r="F151" s="316" t="s">
        <v>8075</v>
      </c>
      <c r="G151" s="316" t="s">
        <v>8076</v>
      </c>
      <c r="H151" s="335">
        <v>43466</v>
      </c>
      <c r="I151" s="336">
        <v>43496</v>
      </c>
      <c r="J151" s="316" t="s">
        <v>8077</v>
      </c>
      <c r="K151" s="316" t="s">
        <v>8078</v>
      </c>
      <c r="L151" s="316" t="s">
        <v>8079</v>
      </c>
      <c r="M151" s="316" t="s">
        <v>8080</v>
      </c>
      <c r="N151" s="316" t="s">
        <v>8079</v>
      </c>
      <c r="O151" s="316" t="s">
        <v>8081</v>
      </c>
      <c r="P151" s="316" t="s">
        <v>8082</v>
      </c>
      <c r="Q151" s="316" t="s">
        <v>8083</v>
      </c>
      <c r="R151" s="316" t="s">
        <v>8079</v>
      </c>
      <c r="S151" s="316" t="s">
        <v>8080</v>
      </c>
      <c r="T151" s="316" t="s">
        <v>8084</v>
      </c>
      <c r="U151" s="316" t="s">
        <v>8085</v>
      </c>
      <c r="V151" s="316" t="s">
        <v>8079</v>
      </c>
      <c r="W151" s="316" t="s">
        <v>8080</v>
      </c>
      <c r="X151" s="316" t="s">
        <v>8086</v>
      </c>
      <c r="Y151" s="316" t="s">
        <v>8083</v>
      </c>
      <c r="Z151" s="316" t="s">
        <v>487</v>
      </c>
      <c r="AA151" s="327">
        <v>143430.38</v>
      </c>
      <c r="AB151" s="369">
        <v>0</v>
      </c>
      <c r="AC151" s="372">
        <v>143430.38</v>
      </c>
      <c r="AD151" s="327">
        <v>0</v>
      </c>
      <c r="AE151" s="313" t="s">
        <v>7578</v>
      </c>
      <c r="AF151" s="316" t="s">
        <v>7582</v>
      </c>
      <c r="AG151" s="316" t="s">
        <v>7600</v>
      </c>
      <c r="AH151" s="315" t="s">
        <v>10496</v>
      </c>
      <c r="AI151" s="315" t="s">
        <v>7882</v>
      </c>
      <c r="AJ151" s="318">
        <v>43493</v>
      </c>
      <c r="AK151" s="316" t="s">
        <v>10497</v>
      </c>
      <c r="AL151" s="316" t="s">
        <v>8575</v>
      </c>
      <c r="AM151" s="316">
        <v>13389</v>
      </c>
      <c r="AN151" s="315" t="s">
        <v>7915</v>
      </c>
      <c r="AO151" s="315" t="s">
        <v>7882</v>
      </c>
      <c r="AP151" s="314"/>
      <c r="AQ151" s="314"/>
      <c r="AR151" s="314"/>
      <c r="AS151" s="314"/>
      <c r="AT151" s="314"/>
      <c r="AU151" s="314"/>
      <c r="AV151" s="314"/>
      <c r="AW151" s="314"/>
      <c r="AX151" s="316" t="s">
        <v>10498</v>
      </c>
      <c r="AY151" s="314"/>
      <c r="AZ151" s="314"/>
      <c r="BA151" s="314"/>
      <c r="BB151" s="314"/>
      <c r="BC151" s="314"/>
      <c r="BD151" s="314"/>
      <c r="BE151" s="314"/>
      <c r="BF151" s="316"/>
    </row>
    <row r="152" spans="1:58" ht="12.75" customHeight="1" x14ac:dyDescent="0.25">
      <c r="A152" s="316" t="s">
        <v>10225</v>
      </c>
      <c r="B152" s="316" t="s">
        <v>10253</v>
      </c>
      <c r="C152" s="315">
        <v>3862</v>
      </c>
      <c r="D152" s="316" t="s">
        <v>10227</v>
      </c>
      <c r="E152" s="316" t="s">
        <v>8074</v>
      </c>
      <c r="F152" s="316" t="s">
        <v>8075</v>
      </c>
      <c r="G152" s="316" t="s">
        <v>8076</v>
      </c>
      <c r="H152" s="335">
        <v>43466</v>
      </c>
      <c r="I152" s="336">
        <v>43496</v>
      </c>
      <c r="J152" s="316" t="s">
        <v>8077</v>
      </c>
      <c r="K152" s="316" t="s">
        <v>8078</v>
      </c>
      <c r="L152" s="316" t="s">
        <v>8079</v>
      </c>
      <c r="M152" s="316" t="s">
        <v>8080</v>
      </c>
      <c r="N152" s="316" t="s">
        <v>8079</v>
      </c>
      <c r="O152" s="316" t="s">
        <v>8081</v>
      </c>
      <c r="P152" s="316" t="s">
        <v>8082</v>
      </c>
      <c r="Q152" s="316" t="s">
        <v>8083</v>
      </c>
      <c r="R152" s="316" t="s">
        <v>8079</v>
      </c>
      <c r="S152" s="316" t="s">
        <v>8080</v>
      </c>
      <c r="T152" s="316" t="s">
        <v>8084</v>
      </c>
      <c r="U152" s="316" t="s">
        <v>8085</v>
      </c>
      <c r="V152" s="316" t="s">
        <v>8079</v>
      </c>
      <c r="W152" s="316" t="s">
        <v>8080</v>
      </c>
      <c r="X152" s="316" t="s">
        <v>8086</v>
      </c>
      <c r="Y152" s="316" t="s">
        <v>8083</v>
      </c>
      <c r="Z152" s="316" t="s">
        <v>487</v>
      </c>
      <c r="AA152" s="327">
        <v>26321.17</v>
      </c>
      <c r="AB152" s="369">
        <v>0</v>
      </c>
      <c r="AC152" s="372">
        <v>26321.17</v>
      </c>
      <c r="AD152" s="327">
        <v>0</v>
      </c>
      <c r="AE152" s="313" t="s">
        <v>7578</v>
      </c>
      <c r="AF152" s="316" t="s">
        <v>7582</v>
      </c>
      <c r="AG152" s="316" t="s">
        <v>7600</v>
      </c>
      <c r="AH152" s="315" t="s">
        <v>10499</v>
      </c>
      <c r="AI152" s="315" t="s">
        <v>7882</v>
      </c>
      <c r="AJ152" s="318">
        <v>43467</v>
      </c>
      <c r="AK152" s="316" t="s">
        <v>10500</v>
      </c>
      <c r="AL152" s="316" t="s">
        <v>10501</v>
      </c>
      <c r="AM152" s="316">
        <v>16570</v>
      </c>
      <c r="AN152" s="315" t="s">
        <v>7915</v>
      </c>
      <c r="AO152" s="315" t="s">
        <v>7882</v>
      </c>
      <c r="AP152" s="314"/>
      <c r="AQ152" s="314"/>
      <c r="AR152" s="314"/>
      <c r="AS152" s="314"/>
      <c r="AT152" s="314"/>
      <c r="AU152" s="314"/>
      <c r="AV152" s="314"/>
      <c r="AW152" s="314"/>
      <c r="AX152" s="316" t="s">
        <v>10502</v>
      </c>
      <c r="AY152" s="314"/>
      <c r="AZ152" s="314"/>
      <c r="BA152" s="314"/>
      <c r="BB152" s="314"/>
      <c r="BC152" s="314"/>
      <c r="BD152" s="314"/>
      <c r="BE152" s="314"/>
      <c r="BF152" s="316"/>
    </row>
    <row r="153" spans="1:58" ht="12.75" customHeight="1" x14ac:dyDescent="0.25">
      <c r="A153" s="316" t="s">
        <v>10225</v>
      </c>
      <c r="B153" s="316" t="s">
        <v>10253</v>
      </c>
      <c r="C153" s="315">
        <v>3862</v>
      </c>
      <c r="D153" s="316" t="s">
        <v>10227</v>
      </c>
      <c r="E153" s="316" t="s">
        <v>8074</v>
      </c>
      <c r="F153" s="316" t="s">
        <v>8075</v>
      </c>
      <c r="G153" s="316" t="s">
        <v>8076</v>
      </c>
      <c r="H153" s="335">
        <v>43466</v>
      </c>
      <c r="I153" s="336">
        <v>43496</v>
      </c>
      <c r="J153" s="316" t="s">
        <v>8077</v>
      </c>
      <c r="K153" s="316" t="s">
        <v>8078</v>
      </c>
      <c r="L153" s="316" t="s">
        <v>8079</v>
      </c>
      <c r="M153" s="316" t="s">
        <v>8080</v>
      </c>
      <c r="N153" s="316" t="s">
        <v>8079</v>
      </c>
      <c r="O153" s="316" t="s">
        <v>8081</v>
      </c>
      <c r="P153" s="316" t="s">
        <v>8082</v>
      </c>
      <c r="Q153" s="316" t="s">
        <v>8083</v>
      </c>
      <c r="R153" s="316" t="s">
        <v>8079</v>
      </c>
      <c r="S153" s="316" t="s">
        <v>8080</v>
      </c>
      <c r="T153" s="316" t="s">
        <v>8084</v>
      </c>
      <c r="U153" s="316" t="s">
        <v>8085</v>
      </c>
      <c r="V153" s="316" t="s">
        <v>8079</v>
      </c>
      <c r="W153" s="316" t="s">
        <v>8080</v>
      </c>
      <c r="X153" s="316" t="s">
        <v>8086</v>
      </c>
      <c r="Y153" s="316" t="s">
        <v>8083</v>
      </c>
      <c r="Z153" s="316" t="s">
        <v>487</v>
      </c>
      <c r="AA153" s="327">
        <v>62570</v>
      </c>
      <c r="AB153" s="369">
        <v>0</v>
      </c>
      <c r="AC153" s="372">
        <v>62570</v>
      </c>
      <c r="AD153" s="327">
        <v>0</v>
      </c>
      <c r="AE153" s="313" t="s">
        <v>7578</v>
      </c>
      <c r="AF153" s="316" t="s">
        <v>7582</v>
      </c>
      <c r="AG153" s="316" t="s">
        <v>7600</v>
      </c>
      <c r="AH153" s="315" t="s">
        <v>10503</v>
      </c>
      <c r="AI153" s="315" t="s">
        <v>7882</v>
      </c>
      <c r="AJ153" s="318">
        <v>43465</v>
      </c>
      <c r="AK153" s="316" t="s">
        <v>10504</v>
      </c>
      <c r="AL153" s="316" t="s">
        <v>8731</v>
      </c>
      <c r="AM153" s="316">
        <v>16750</v>
      </c>
      <c r="AN153" s="315" t="s">
        <v>7915</v>
      </c>
      <c r="AO153" s="315" t="s">
        <v>7882</v>
      </c>
      <c r="AP153" s="314"/>
      <c r="AQ153" s="314"/>
      <c r="AR153" s="314"/>
      <c r="AS153" s="314"/>
      <c r="AT153" s="314"/>
      <c r="AU153" s="314"/>
      <c r="AV153" s="314"/>
      <c r="AW153" s="314"/>
      <c r="AX153" s="316" t="s">
        <v>10505</v>
      </c>
      <c r="AY153" s="314"/>
      <c r="AZ153" s="314"/>
      <c r="BA153" s="314"/>
      <c r="BB153" s="314"/>
      <c r="BC153" s="314"/>
      <c r="BD153" s="314"/>
      <c r="BE153" s="314"/>
      <c r="BF153" s="316"/>
    </row>
    <row r="154" spans="1:58" ht="12.75" customHeight="1" x14ac:dyDescent="0.25">
      <c r="A154" s="316" t="s">
        <v>10225</v>
      </c>
      <c r="B154" s="316" t="s">
        <v>10253</v>
      </c>
      <c r="C154" s="315">
        <v>3862</v>
      </c>
      <c r="D154" s="316" t="s">
        <v>10227</v>
      </c>
      <c r="E154" s="316" t="s">
        <v>8074</v>
      </c>
      <c r="F154" s="316" t="s">
        <v>8075</v>
      </c>
      <c r="G154" s="316" t="s">
        <v>8076</v>
      </c>
      <c r="H154" s="335">
        <v>43466</v>
      </c>
      <c r="I154" s="336">
        <v>43496</v>
      </c>
      <c r="J154" s="316" t="s">
        <v>8077</v>
      </c>
      <c r="K154" s="316" t="s">
        <v>8078</v>
      </c>
      <c r="L154" s="316" t="s">
        <v>8079</v>
      </c>
      <c r="M154" s="316" t="s">
        <v>8080</v>
      </c>
      <c r="N154" s="316" t="s">
        <v>8079</v>
      </c>
      <c r="O154" s="316" t="s">
        <v>8081</v>
      </c>
      <c r="P154" s="316" t="s">
        <v>8082</v>
      </c>
      <c r="Q154" s="316" t="s">
        <v>8083</v>
      </c>
      <c r="R154" s="316" t="s">
        <v>8079</v>
      </c>
      <c r="S154" s="316" t="s">
        <v>8080</v>
      </c>
      <c r="T154" s="316" t="s">
        <v>8084</v>
      </c>
      <c r="U154" s="316" t="s">
        <v>8085</v>
      </c>
      <c r="V154" s="316" t="s">
        <v>8079</v>
      </c>
      <c r="W154" s="316" t="s">
        <v>8080</v>
      </c>
      <c r="X154" s="316" t="s">
        <v>8086</v>
      </c>
      <c r="Y154" s="316" t="s">
        <v>8083</v>
      </c>
      <c r="Z154" s="316" t="s">
        <v>487</v>
      </c>
      <c r="AA154" s="327">
        <v>165167</v>
      </c>
      <c r="AB154" s="369">
        <v>0</v>
      </c>
      <c r="AC154" s="372">
        <v>165167</v>
      </c>
      <c r="AD154" s="327">
        <v>0</v>
      </c>
      <c r="AE154" s="313" t="s">
        <v>7578</v>
      </c>
      <c r="AF154" s="316" t="s">
        <v>7582</v>
      </c>
      <c r="AG154" s="316" t="s">
        <v>7600</v>
      </c>
      <c r="AH154" s="315" t="s">
        <v>10506</v>
      </c>
      <c r="AI154" s="315" t="s">
        <v>7882</v>
      </c>
      <c r="AJ154" s="318">
        <v>43471</v>
      </c>
      <c r="AK154" s="316" t="s">
        <v>10507</v>
      </c>
      <c r="AL154" s="316" t="s">
        <v>8517</v>
      </c>
      <c r="AM154" s="316">
        <v>13460</v>
      </c>
      <c r="AN154" s="315" t="s">
        <v>7915</v>
      </c>
      <c r="AO154" s="315" t="s">
        <v>7882</v>
      </c>
      <c r="AP154" s="314"/>
      <c r="AQ154" s="314"/>
      <c r="AR154" s="314"/>
      <c r="AS154" s="314"/>
      <c r="AT154" s="314"/>
      <c r="AU154" s="314"/>
      <c r="AV154" s="314"/>
      <c r="AW154" s="314"/>
      <c r="AX154" s="316" t="s">
        <v>10508</v>
      </c>
      <c r="AY154" s="314"/>
      <c r="AZ154" s="314"/>
      <c r="BA154" s="314"/>
      <c r="BB154" s="314"/>
      <c r="BC154" s="314"/>
      <c r="BD154" s="314"/>
      <c r="BE154" s="314"/>
      <c r="BF154" s="316"/>
    </row>
    <row r="155" spans="1:58" ht="12.75" customHeight="1" x14ac:dyDescent="0.25">
      <c r="A155" s="316" t="s">
        <v>10225</v>
      </c>
      <c r="B155" s="316" t="s">
        <v>10253</v>
      </c>
      <c r="C155" s="315">
        <v>3862</v>
      </c>
      <c r="D155" s="316" t="s">
        <v>10227</v>
      </c>
      <c r="E155" s="316" t="s">
        <v>8074</v>
      </c>
      <c r="F155" s="316" t="s">
        <v>8075</v>
      </c>
      <c r="G155" s="316" t="s">
        <v>8076</v>
      </c>
      <c r="H155" s="335">
        <v>43466</v>
      </c>
      <c r="I155" s="336">
        <v>43496</v>
      </c>
      <c r="J155" s="316" t="s">
        <v>8077</v>
      </c>
      <c r="K155" s="316" t="s">
        <v>8078</v>
      </c>
      <c r="L155" s="316" t="s">
        <v>8079</v>
      </c>
      <c r="M155" s="316" t="s">
        <v>8080</v>
      </c>
      <c r="N155" s="316" t="s">
        <v>8079</v>
      </c>
      <c r="O155" s="316" t="s">
        <v>8081</v>
      </c>
      <c r="P155" s="316" t="s">
        <v>8082</v>
      </c>
      <c r="Q155" s="316" t="s">
        <v>8083</v>
      </c>
      <c r="R155" s="316" t="s">
        <v>8079</v>
      </c>
      <c r="S155" s="316" t="s">
        <v>8080</v>
      </c>
      <c r="T155" s="316" t="s">
        <v>8084</v>
      </c>
      <c r="U155" s="316" t="s">
        <v>8085</v>
      </c>
      <c r="V155" s="316" t="s">
        <v>8079</v>
      </c>
      <c r="W155" s="316" t="s">
        <v>8080</v>
      </c>
      <c r="X155" s="316" t="s">
        <v>8086</v>
      </c>
      <c r="Y155" s="316" t="s">
        <v>8083</v>
      </c>
      <c r="Z155" s="316" t="s">
        <v>487</v>
      </c>
      <c r="AA155" s="327">
        <v>79409</v>
      </c>
      <c r="AB155" s="369">
        <v>0</v>
      </c>
      <c r="AC155" s="372">
        <v>79409</v>
      </c>
      <c r="AD155" s="327">
        <v>0</v>
      </c>
      <c r="AE155" s="313" t="s">
        <v>7578</v>
      </c>
      <c r="AF155" s="316" t="s">
        <v>7582</v>
      </c>
      <c r="AG155" s="316" t="s">
        <v>7600</v>
      </c>
      <c r="AH155" s="315" t="s">
        <v>10509</v>
      </c>
      <c r="AI155" s="315" t="s">
        <v>7882</v>
      </c>
      <c r="AJ155" s="318">
        <v>43471</v>
      </c>
      <c r="AK155" s="316" t="s">
        <v>10510</v>
      </c>
      <c r="AL155" s="316" t="s">
        <v>8610</v>
      </c>
      <c r="AM155" s="316">
        <v>16593</v>
      </c>
      <c r="AN155" s="315" t="s">
        <v>7915</v>
      </c>
      <c r="AO155" s="315" t="s">
        <v>7882</v>
      </c>
      <c r="AP155" s="314"/>
      <c r="AQ155" s="314"/>
      <c r="AR155" s="314"/>
      <c r="AS155" s="314"/>
      <c r="AT155" s="314"/>
      <c r="AU155" s="314"/>
      <c r="AV155" s="314"/>
      <c r="AW155" s="314"/>
      <c r="AX155" s="316" t="s">
        <v>10511</v>
      </c>
      <c r="AY155" s="314"/>
      <c r="AZ155" s="314"/>
      <c r="BA155" s="314"/>
      <c r="BB155" s="314"/>
      <c r="BC155" s="314"/>
      <c r="BD155" s="314"/>
      <c r="BE155" s="314"/>
      <c r="BF155" s="316"/>
    </row>
    <row r="156" spans="1:58" ht="12.75" customHeight="1" x14ac:dyDescent="0.25">
      <c r="A156" s="316" t="s">
        <v>10225</v>
      </c>
      <c r="B156" s="316" t="s">
        <v>10253</v>
      </c>
      <c r="C156" s="315">
        <v>3862</v>
      </c>
      <c r="D156" s="316" t="s">
        <v>10227</v>
      </c>
      <c r="E156" s="316" t="s">
        <v>8074</v>
      </c>
      <c r="F156" s="316" t="s">
        <v>8075</v>
      </c>
      <c r="G156" s="316" t="s">
        <v>8076</v>
      </c>
      <c r="H156" s="335">
        <v>43466</v>
      </c>
      <c r="I156" s="336">
        <v>43496</v>
      </c>
      <c r="J156" s="316" t="s">
        <v>8077</v>
      </c>
      <c r="K156" s="316" t="s">
        <v>8078</v>
      </c>
      <c r="L156" s="316" t="s">
        <v>8079</v>
      </c>
      <c r="M156" s="316" t="s">
        <v>8080</v>
      </c>
      <c r="N156" s="316" t="s">
        <v>8079</v>
      </c>
      <c r="O156" s="316" t="s">
        <v>8081</v>
      </c>
      <c r="P156" s="316" t="s">
        <v>8082</v>
      </c>
      <c r="Q156" s="316" t="s">
        <v>8083</v>
      </c>
      <c r="R156" s="316" t="s">
        <v>8079</v>
      </c>
      <c r="S156" s="316" t="s">
        <v>8080</v>
      </c>
      <c r="T156" s="316" t="s">
        <v>8084</v>
      </c>
      <c r="U156" s="316" t="s">
        <v>8085</v>
      </c>
      <c r="V156" s="316" t="s">
        <v>8079</v>
      </c>
      <c r="W156" s="316" t="s">
        <v>8080</v>
      </c>
      <c r="X156" s="316" t="s">
        <v>8086</v>
      </c>
      <c r="Y156" s="316" t="s">
        <v>8083</v>
      </c>
      <c r="Z156" s="316" t="s">
        <v>487</v>
      </c>
      <c r="AA156" s="327">
        <v>58585.63</v>
      </c>
      <c r="AB156" s="369">
        <v>0</v>
      </c>
      <c r="AC156" s="372">
        <v>58585.63</v>
      </c>
      <c r="AD156" s="327">
        <v>0</v>
      </c>
      <c r="AE156" s="313" t="s">
        <v>7578</v>
      </c>
      <c r="AF156" s="316" t="s">
        <v>7582</v>
      </c>
      <c r="AG156" s="316" t="s">
        <v>7600</v>
      </c>
      <c r="AH156" s="315" t="s">
        <v>10512</v>
      </c>
      <c r="AI156" s="315" t="s">
        <v>7882</v>
      </c>
      <c r="AJ156" s="318">
        <v>43468</v>
      </c>
      <c r="AK156" s="316" t="s">
        <v>10513</v>
      </c>
      <c r="AL156" s="316" t="s">
        <v>8741</v>
      </c>
      <c r="AM156" s="316">
        <v>16617</v>
      </c>
      <c r="AN156" s="315" t="s">
        <v>7915</v>
      </c>
      <c r="AO156" s="315" t="s">
        <v>7882</v>
      </c>
      <c r="AP156" s="314"/>
      <c r="AQ156" s="314"/>
      <c r="AR156" s="314"/>
      <c r="AS156" s="314"/>
      <c r="AT156" s="314"/>
      <c r="AU156" s="314"/>
      <c r="AV156" s="314"/>
      <c r="AW156" s="314"/>
      <c r="AX156" s="316" t="s">
        <v>10514</v>
      </c>
      <c r="AY156" s="314"/>
      <c r="AZ156" s="314"/>
      <c r="BA156" s="314"/>
      <c r="BB156" s="314"/>
      <c r="BC156" s="314"/>
      <c r="BD156" s="314"/>
      <c r="BE156" s="314"/>
      <c r="BF156" s="316"/>
    </row>
    <row r="157" spans="1:58" ht="12.75" customHeight="1" x14ac:dyDescent="0.25">
      <c r="A157" s="316" t="s">
        <v>10225</v>
      </c>
      <c r="B157" s="316" t="s">
        <v>10253</v>
      </c>
      <c r="C157" s="315">
        <v>3862</v>
      </c>
      <c r="D157" s="316" t="s">
        <v>10227</v>
      </c>
      <c r="E157" s="316" t="s">
        <v>8074</v>
      </c>
      <c r="F157" s="316" t="s">
        <v>8075</v>
      </c>
      <c r="G157" s="316" t="s">
        <v>8076</v>
      </c>
      <c r="H157" s="335">
        <v>43466</v>
      </c>
      <c r="I157" s="336">
        <v>43496</v>
      </c>
      <c r="J157" s="316" t="s">
        <v>8077</v>
      </c>
      <c r="K157" s="316" t="s">
        <v>8078</v>
      </c>
      <c r="L157" s="316" t="s">
        <v>8079</v>
      </c>
      <c r="M157" s="316" t="s">
        <v>8080</v>
      </c>
      <c r="N157" s="316" t="s">
        <v>8079</v>
      </c>
      <c r="O157" s="316" t="s">
        <v>8081</v>
      </c>
      <c r="P157" s="316" t="s">
        <v>8082</v>
      </c>
      <c r="Q157" s="316" t="s">
        <v>8083</v>
      </c>
      <c r="R157" s="316" t="s">
        <v>8079</v>
      </c>
      <c r="S157" s="316" t="s">
        <v>8080</v>
      </c>
      <c r="T157" s="316" t="s">
        <v>8084</v>
      </c>
      <c r="U157" s="316" t="s">
        <v>8085</v>
      </c>
      <c r="V157" s="316" t="s">
        <v>8079</v>
      </c>
      <c r="W157" s="316" t="s">
        <v>8080</v>
      </c>
      <c r="X157" s="316" t="s">
        <v>8086</v>
      </c>
      <c r="Y157" s="316" t="s">
        <v>8083</v>
      </c>
      <c r="Z157" s="316" t="s">
        <v>487</v>
      </c>
      <c r="AA157" s="327">
        <v>200644</v>
      </c>
      <c r="AB157" s="369">
        <v>0</v>
      </c>
      <c r="AC157" s="372">
        <v>200644</v>
      </c>
      <c r="AD157" s="327">
        <v>0</v>
      </c>
      <c r="AE157" s="313" t="s">
        <v>7578</v>
      </c>
      <c r="AF157" s="316" t="s">
        <v>7582</v>
      </c>
      <c r="AG157" s="316" t="s">
        <v>7600</v>
      </c>
      <c r="AH157" s="315" t="s">
        <v>10515</v>
      </c>
      <c r="AI157" s="315" t="s">
        <v>7882</v>
      </c>
      <c r="AJ157" s="318">
        <v>43471</v>
      </c>
      <c r="AK157" s="316" t="s">
        <v>10516</v>
      </c>
      <c r="AL157" s="316" t="s">
        <v>8517</v>
      </c>
      <c r="AM157" s="316">
        <v>13462</v>
      </c>
      <c r="AN157" s="315" t="s">
        <v>7915</v>
      </c>
      <c r="AO157" s="315" t="s">
        <v>7882</v>
      </c>
      <c r="AP157" s="314"/>
      <c r="AQ157" s="314"/>
      <c r="AR157" s="314"/>
      <c r="AS157" s="314"/>
      <c r="AT157" s="314"/>
      <c r="AU157" s="314"/>
      <c r="AV157" s="314"/>
      <c r="AW157" s="314"/>
      <c r="AX157" s="316" t="s">
        <v>10517</v>
      </c>
      <c r="AY157" s="314"/>
      <c r="AZ157" s="314"/>
      <c r="BA157" s="314"/>
      <c r="BB157" s="314"/>
      <c r="BC157" s="314"/>
      <c r="BD157" s="314"/>
      <c r="BE157" s="314"/>
      <c r="BF157" s="316"/>
    </row>
    <row r="158" spans="1:58" ht="12.75" customHeight="1" x14ac:dyDescent="0.25">
      <c r="A158" s="316" t="s">
        <v>10225</v>
      </c>
      <c r="B158" s="316" t="s">
        <v>10253</v>
      </c>
      <c r="C158" s="315">
        <v>3862</v>
      </c>
      <c r="D158" s="316" t="s">
        <v>10227</v>
      </c>
      <c r="E158" s="316" t="s">
        <v>8074</v>
      </c>
      <c r="F158" s="316" t="s">
        <v>8075</v>
      </c>
      <c r="G158" s="316" t="s">
        <v>8076</v>
      </c>
      <c r="H158" s="335">
        <v>43466</v>
      </c>
      <c r="I158" s="336">
        <v>43496</v>
      </c>
      <c r="J158" s="316" t="s">
        <v>8077</v>
      </c>
      <c r="K158" s="316" t="s">
        <v>8078</v>
      </c>
      <c r="L158" s="316" t="s">
        <v>8079</v>
      </c>
      <c r="M158" s="316" t="s">
        <v>8080</v>
      </c>
      <c r="N158" s="316" t="s">
        <v>8079</v>
      </c>
      <c r="O158" s="316" t="s">
        <v>8081</v>
      </c>
      <c r="P158" s="316" t="s">
        <v>8082</v>
      </c>
      <c r="Q158" s="316" t="s">
        <v>8083</v>
      </c>
      <c r="R158" s="316" t="s">
        <v>8079</v>
      </c>
      <c r="S158" s="316" t="s">
        <v>8080</v>
      </c>
      <c r="T158" s="316" t="s">
        <v>8084</v>
      </c>
      <c r="U158" s="316" t="s">
        <v>8085</v>
      </c>
      <c r="V158" s="316" t="s">
        <v>8079</v>
      </c>
      <c r="W158" s="316" t="s">
        <v>8080</v>
      </c>
      <c r="X158" s="316" t="s">
        <v>8086</v>
      </c>
      <c r="Y158" s="316" t="s">
        <v>8083</v>
      </c>
      <c r="Z158" s="316" t="s">
        <v>487</v>
      </c>
      <c r="AA158" s="327">
        <v>18101.32</v>
      </c>
      <c r="AB158" s="369">
        <v>0</v>
      </c>
      <c r="AC158" s="372">
        <v>18101.32</v>
      </c>
      <c r="AD158" s="327">
        <v>0</v>
      </c>
      <c r="AE158" s="313" t="s">
        <v>7578</v>
      </c>
      <c r="AF158" s="316" t="s">
        <v>7582</v>
      </c>
      <c r="AG158" s="316" t="s">
        <v>7600</v>
      </c>
      <c r="AH158" s="315" t="s">
        <v>10518</v>
      </c>
      <c r="AI158" s="315" t="s">
        <v>7882</v>
      </c>
      <c r="AJ158" s="318">
        <v>43465</v>
      </c>
      <c r="AK158" s="316" t="s">
        <v>10519</v>
      </c>
      <c r="AL158" s="316" t="s">
        <v>8424</v>
      </c>
      <c r="AM158" s="316">
        <v>15699</v>
      </c>
      <c r="AN158" s="315" t="s">
        <v>7915</v>
      </c>
      <c r="AO158" s="315" t="s">
        <v>7882</v>
      </c>
      <c r="AP158" s="314"/>
      <c r="AQ158" s="314"/>
      <c r="AR158" s="314"/>
      <c r="AS158" s="314"/>
      <c r="AT158" s="314"/>
      <c r="AU158" s="314"/>
      <c r="AV158" s="314"/>
      <c r="AW158" s="314"/>
      <c r="AX158" s="316" t="s">
        <v>10520</v>
      </c>
      <c r="AY158" s="314"/>
      <c r="AZ158" s="314"/>
      <c r="BA158" s="314"/>
      <c r="BB158" s="314"/>
      <c r="BC158" s="314"/>
      <c r="BD158" s="314"/>
      <c r="BE158" s="314"/>
      <c r="BF158" s="316"/>
    </row>
    <row r="159" spans="1:58" ht="12.75" customHeight="1" x14ac:dyDescent="0.25">
      <c r="A159" s="316" t="s">
        <v>10225</v>
      </c>
      <c r="B159" s="316" t="s">
        <v>10253</v>
      </c>
      <c r="C159" s="315">
        <v>3862</v>
      </c>
      <c r="D159" s="316" t="s">
        <v>10227</v>
      </c>
      <c r="E159" s="316" t="s">
        <v>8074</v>
      </c>
      <c r="F159" s="316" t="s">
        <v>8075</v>
      </c>
      <c r="G159" s="316" t="s">
        <v>8076</v>
      </c>
      <c r="H159" s="335">
        <v>43466</v>
      </c>
      <c r="I159" s="336">
        <v>43496</v>
      </c>
      <c r="J159" s="316" t="s">
        <v>8077</v>
      </c>
      <c r="K159" s="316" t="s">
        <v>8078</v>
      </c>
      <c r="L159" s="316" t="s">
        <v>8079</v>
      </c>
      <c r="M159" s="316" t="s">
        <v>8080</v>
      </c>
      <c r="N159" s="316" t="s">
        <v>8079</v>
      </c>
      <c r="O159" s="316" t="s">
        <v>8081</v>
      </c>
      <c r="P159" s="316" t="s">
        <v>8082</v>
      </c>
      <c r="Q159" s="316" t="s">
        <v>8083</v>
      </c>
      <c r="R159" s="316" t="s">
        <v>8079</v>
      </c>
      <c r="S159" s="316" t="s">
        <v>8080</v>
      </c>
      <c r="T159" s="316" t="s">
        <v>8084</v>
      </c>
      <c r="U159" s="316" t="s">
        <v>8085</v>
      </c>
      <c r="V159" s="316" t="s">
        <v>8079</v>
      </c>
      <c r="W159" s="316" t="s">
        <v>8080</v>
      </c>
      <c r="X159" s="316" t="s">
        <v>8086</v>
      </c>
      <c r="Y159" s="316" t="s">
        <v>8083</v>
      </c>
      <c r="Z159" s="316" t="s">
        <v>487</v>
      </c>
      <c r="AA159" s="327">
        <v>5156.07</v>
      </c>
      <c r="AB159" s="369">
        <v>0</v>
      </c>
      <c r="AC159" s="372">
        <v>5156.07</v>
      </c>
      <c r="AD159" s="327">
        <v>0</v>
      </c>
      <c r="AE159" s="313" t="s">
        <v>7578</v>
      </c>
      <c r="AF159" s="316" t="s">
        <v>7582</v>
      </c>
      <c r="AG159" s="316" t="s">
        <v>7600</v>
      </c>
      <c r="AH159" s="315" t="s">
        <v>10521</v>
      </c>
      <c r="AI159" s="315" t="s">
        <v>7882</v>
      </c>
      <c r="AJ159" s="318">
        <v>43465</v>
      </c>
      <c r="AK159" s="316" t="s">
        <v>10522</v>
      </c>
      <c r="AL159" s="316" t="s">
        <v>8424</v>
      </c>
      <c r="AM159" s="316">
        <v>15699</v>
      </c>
      <c r="AN159" s="315" t="s">
        <v>7915</v>
      </c>
      <c r="AO159" s="315" t="s">
        <v>7882</v>
      </c>
      <c r="AP159" s="314"/>
      <c r="AQ159" s="314"/>
      <c r="AR159" s="314"/>
      <c r="AS159" s="314"/>
      <c r="AT159" s="314"/>
      <c r="AU159" s="314"/>
      <c r="AV159" s="314"/>
      <c r="AW159" s="314"/>
      <c r="AX159" s="316" t="s">
        <v>10520</v>
      </c>
      <c r="AY159" s="314"/>
      <c r="AZ159" s="314"/>
      <c r="BA159" s="314"/>
      <c r="BB159" s="314"/>
      <c r="BC159" s="314"/>
      <c r="BD159" s="314"/>
      <c r="BE159" s="314"/>
      <c r="BF159" s="316"/>
    </row>
    <row r="160" spans="1:58" ht="12.75" customHeight="1" x14ac:dyDescent="0.25">
      <c r="A160" s="316" t="s">
        <v>10225</v>
      </c>
      <c r="B160" s="316" t="s">
        <v>10253</v>
      </c>
      <c r="C160" s="315">
        <v>3862</v>
      </c>
      <c r="D160" s="316" t="s">
        <v>10227</v>
      </c>
      <c r="E160" s="316" t="s">
        <v>8074</v>
      </c>
      <c r="F160" s="316" t="s">
        <v>8075</v>
      </c>
      <c r="G160" s="316" t="s">
        <v>8076</v>
      </c>
      <c r="H160" s="335">
        <v>43466</v>
      </c>
      <c r="I160" s="336">
        <v>43496</v>
      </c>
      <c r="J160" s="316" t="s">
        <v>8077</v>
      </c>
      <c r="K160" s="316" t="s">
        <v>8078</v>
      </c>
      <c r="L160" s="316" t="s">
        <v>8079</v>
      </c>
      <c r="M160" s="316" t="s">
        <v>8080</v>
      </c>
      <c r="N160" s="316" t="s">
        <v>8079</v>
      </c>
      <c r="O160" s="316" t="s">
        <v>8081</v>
      </c>
      <c r="P160" s="316" t="s">
        <v>8082</v>
      </c>
      <c r="Q160" s="316" t="s">
        <v>8083</v>
      </c>
      <c r="R160" s="316" t="s">
        <v>8079</v>
      </c>
      <c r="S160" s="316" t="s">
        <v>8080</v>
      </c>
      <c r="T160" s="316" t="s">
        <v>8084</v>
      </c>
      <c r="U160" s="316" t="s">
        <v>8085</v>
      </c>
      <c r="V160" s="316" t="s">
        <v>8079</v>
      </c>
      <c r="W160" s="316" t="s">
        <v>8080</v>
      </c>
      <c r="X160" s="316" t="s">
        <v>8086</v>
      </c>
      <c r="Y160" s="316" t="s">
        <v>8083</v>
      </c>
      <c r="Z160" s="316" t="s">
        <v>487</v>
      </c>
      <c r="AA160" s="327">
        <v>37196</v>
      </c>
      <c r="AB160" s="369">
        <v>0</v>
      </c>
      <c r="AC160" s="372">
        <v>37196</v>
      </c>
      <c r="AD160" s="327">
        <v>0</v>
      </c>
      <c r="AE160" s="313" t="s">
        <v>7578</v>
      </c>
      <c r="AF160" s="316" t="s">
        <v>7582</v>
      </c>
      <c r="AG160" s="316" t="s">
        <v>7600</v>
      </c>
      <c r="AH160" s="315" t="s">
        <v>10523</v>
      </c>
      <c r="AI160" s="315" t="s">
        <v>7882</v>
      </c>
      <c r="AJ160" s="318">
        <v>43471</v>
      </c>
      <c r="AK160" s="316" t="s">
        <v>10524</v>
      </c>
      <c r="AL160" s="316" t="s">
        <v>8758</v>
      </c>
      <c r="AM160" s="316">
        <v>16167</v>
      </c>
      <c r="AN160" s="315" t="s">
        <v>7915</v>
      </c>
      <c r="AO160" s="315" t="s">
        <v>7882</v>
      </c>
      <c r="AP160" s="314"/>
      <c r="AQ160" s="314"/>
      <c r="AR160" s="314"/>
      <c r="AS160" s="314"/>
      <c r="AT160" s="314"/>
      <c r="AU160" s="314"/>
      <c r="AV160" s="314"/>
      <c r="AW160" s="314"/>
      <c r="AX160" s="316" t="s">
        <v>10525</v>
      </c>
      <c r="AY160" s="314"/>
      <c r="AZ160" s="314"/>
      <c r="BA160" s="314"/>
      <c r="BB160" s="314"/>
      <c r="BC160" s="314"/>
      <c r="BD160" s="314"/>
      <c r="BE160" s="314"/>
      <c r="BF160" s="316"/>
    </row>
    <row r="161" spans="1:58" ht="12.75" customHeight="1" x14ac:dyDescent="0.25">
      <c r="A161" s="316" t="s">
        <v>10225</v>
      </c>
      <c r="B161" s="316" t="s">
        <v>10253</v>
      </c>
      <c r="C161" s="315">
        <v>3862</v>
      </c>
      <c r="D161" s="316" t="s">
        <v>10227</v>
      </c>
      <c r="E161" s="316" t="s">
        <v>8074</v>
      </c>
      <c r="F161" s="316" t="s">
        <v>8075</v>
      </c>
      <c r="G161" s="316" t="s">
        <v>8076</v>
      </c>
      <c r="H161" s="335">
        <v>43466</v>
      </c>
      <c r="I161" s="336">
        <v>43496</v>
      </c>
      <c r="J161" s="316" t="s">
        <v>8077</v>
      </c>
      <c r="K161" s="316" t="s">
        <v>8078</v>
      </c>
      <c r="L161" s="316" t="s">
        <v>8079</v>
      </c>
      <c r="M161" s="316" t="s">
        <v>8080</v>
      </c>
      <c r="N161" s="316" t="s">
        <v>8079</v>
      </c>
      <c r="O161" s="316" t="s">
        <v>8081</v>
      </c>
      <c r="P161" s="316" t="s">
        <v>8082</v>
      </c>
      <c r="Q161" s="316" t="s">
        <v>8083</v>
      </c>
      <c r="R161" s="316" t="s">
        <v>8079</v>
      </c>
      <c r="S161" s="316" t="s">
        <v>8080</v>
      </c>
      <c r="T161" s="316" t="s">
        <v>8084</v>
      </c>
      <c r="U161" s="316" t="s">
        <v>8085</v>
      </c>
      <c r="V161" s="316" t="s">
        <v>8079</v>
      </c>
      <c r="W161" s="316" t="s">
        <v>8080</v>
      </c>
      <c r="X161" s="316" t="s">
        <v>8086</v>
      </c>
      <c r="Y161" s="316" t="s">
        <v>8083</v>
      </c>
      <c r="Z161" s="316" t="s">
        <v>487</v>
      </c>
      <c r="AA161" s="327">
        <v>17502</v>
      </c>
      <c r="AB161" s="369">
        <v>0</v>
      </c>
      <c r="AC161" s="372">
        <v>17502</v>
      </c>
      <c r="AD161" s="327">
        <v>0</v>
      </c>
      <c r="AE161" s="313" t="s">
        <v>7578</v>
      </c>
      <c r="AF161" s="316" t="s">
        <v>7582</v>
      </c>
      <c r="AG161" s="316" t="s">
        <v>7600</v>
      </c>
      <c r="AH161" s="315" t="s">
        <v>10526</v>
      </c>
      <c r="AI161" s="315" t="s">
        <v>7882</v>
      </c>
      <c r="AJ161" s="318">
        <v>43471</v>
      </c>
      <c r="AK161" s="316" t="s">
        <v>10527</v>
      </c>
      <c r="AL161" s="316" t="s">
        <v>8758</v>
      </c>
      <c r="AM161" s="316">
        <v>16167</v>
      </c>
      <c r="AN161" s="315" t="s">
        <v>7915</v>
      </c>
      <c r="AO161" s="315" t="s">
        <v>7882</v>
      </c>
      <c r="AP161" s="314"/>
      <c r="AQ161" s="314"/>
      <c r="AR161" s="314"/>
      <c r="AS161" s="314"/>
      <c r="AT161" s="314"/>
      <c r="AU161" s="314"/>
      <c r="AV161" s="314"/>
      <c r="AW161" s="314"/>
      <c r="AX161" s="316" t="s">
        <v>10528</v>
      </c>
      <c r="AY161" s="314"/>
      <c r="AZ161" s="314"/>
      <c r="BA161" s="314"/>
      <c r="BB161" s="314"/>
      <c r="BC161" s="314"/>
      <c r="BD161" s="314"/>
      <c r="BE161" s="314"/>
      <c r="BF161" s="316"/>
    </row>
    <row r="162" spans="1:58" ht="12.75" customHeight="1" x14ac:dyDescent="0.25">
      <c r="A162" s="316" t="s">
        <v>10225</v>
      </c>
      <c r="B162" s="316" t="s">
        <v>10253</v>
      </c>
      <c r="C162" s="315">
        <v>3862</v>
      </c>
      <c r="D162" s="316" t="s">
        <v>10227</v>
      </c>
      <c r="E162" s="316" t="s">
        <v>8074</v>
      </c>
      <c r="F162" s="316" t="s">
        <v>8075</v>
      </c>
      <c r="G162" s="316" t="s">
        <v>8076</v>
      </c>
      <c r="H162" s="335">
        <v>43466</v>
      </c>
      <c r="I162" s="336">
        <v>43496</v>
      </c>
      <c r="J162" s="316" t="s">
        <v>8077</v>
      </c>
      <c r="K162" s="316" t="s">
        <v>8078</v>
      </c>
      <c r="L162" s="316" t="s">
        <v>8079</v>
      </c>
      <c r="M162" s="316" t="s">
        <v>8080</v>
      </c>
      <c r="N162" s="316" t="s">
        <v>8079</v>
      </c>
      <c r="O162" s="316" t="s">
        <v>8081</v>
      </c>
      <c r="P162" s="316" t="s">
        <v>8082</v>
      </c>
      <c r="Q162" s="316" t="s">
        <v>8083</v>
      </c>
      <c r="R162" s="316" t="s">
        <v>8079</v>
      </c>
      <c r="S162" s="316" t="s">
        <v>8080</v>
      </c>
      <c r="T162" s="316" t="s">
        <v>8084</v>
      </c>
      <c r="U162" s="316" t="s">
        <v>8085</v>
      </c>
      <c r="V162" s="316" t="s">
        <v>8079</v>
      </c>
      <c r="W162" s="316" t="s">
        <v>8080</v>
      </c>
      <c r="X162" s="316" t="s">
        <v>8086</v>
      </c>
      <c r="Y162" s="316" t="s">
        <v>8083</v>
      </c>
      <c r="Z162" s="316" t="s">
        <v>487</v>
      </c>
      <c r="AA162" s="327">
        <v>356449</v>
      </c>
      <c r="AB162" s="369">
        <v>0</v>
      </c>
      <c r="AC162" s="372">
        <v>356449</v>
      </c>
      <c r="AD162" s="327">
        <v>0</v>
      </c>
      <c r="AE162" s="313" t="s">
        <v>7578</v>
      </c>
      <c r="AF162" s="316" t="s">
        <v>7582</v>
      </c>
      <c r="AG162" s="316" t="s">
        <v>7600</v>
      </c>
      <c r="AH162" s="315" t="s">
        <v>10529</v>
      </c>
      <c r="AI162" s="315" t="s">
        <v>7882</v>
      </c>
      <c r="AJ162" s="318">
        <v>43471</v>
      </c>
      <c r="AK162" s="316" t="s">
        <v>10530</v>
      </c>
      <c r="AL162" s="316" t="s">
        <v>8517</v>
      </c>
      <c r="AM162" s="316">
        <v>1415</v>
      </c>
      <c r="AN162" s="315" t="s">
        <v>7915</v>
      </c>
      <c r="AO162" s="315" t="s">
        <v>7882</v>
      </c>
      <c r="AP162" s="314"/>
      <c r="AQ162" s="314"/>
      <c r="AR162" s="314"/>
      <c r="AS162" s="314"/>
      <c r="AT162" s="314"/>
      <c r="AU162" s="314"/>
      <c r="AV162" s="314"/>
      <c r="AW162" s="314"/>
      <c r="AX162" s="316" t="s">
        <v>10531</v>
      </c>
      <c r="AY162" s="314"/>
      <c r="AZ162" s="314"/>
      <c r="BA162" s="314"/>
      <c r="BB162" s="314"/>
      <c r="BC162" s="314"/>
      <c r="BD162" s="314"/>
      <c r="BE162" s="314"/>
      <c r="BF162" s="316"/>
    </row>
    <row r="163" spans="1:58" ht="12.75" customHeight="1" x14ac:dyDescent="0.25">
      <c r="A163" s="316" t="s">
        <v>10225</v>
      </c>
      <c r="B163" s="316" t="s">
        <v>10253</v>
      </c>
      <c r="C163" s="315">
        <v>3862</v>
      </c>
      <c r="D163" s="316" t="s">
        <v>10227</v>
      </c>
      <c r="E163" s="316" t="s">
        <v>8074</v>
      </c>
      <c r="F163" s="316" t="s">
        <v>8075</v>
      </c>
      <c r="G163" s="316" t="s">
        <v>8076</v>
      </c>
      <c r="H163" s="335">
        <v>43466</v>
      </c>
      <c r="I163" s="336">
        <v>43496</v>
      </c>
      <c r="J163" s="316" t="s">
        <v>8077</v>
      </c>
      <c r="K163" s="316" t="s">
        <v>8078</v>
      </c>
      <c r="L163" s="316" t="s">
        <v>8079</v>
      </c>
      <c r="M163" s="316" t="s">
        <v>8080</v>
      </c>
      <c r="N163" s="316" t="s">
        <v>8079</v>
      </c>
      <c r="O163" s="316" t="s">
        <v>8081</v>
      </c>
      <c r="P163" s="316" t="s">
        <v>8082</v>
      </c>
      <c r="Q163" s="316" t="s">
        <v>8083</v>
      </c>
      <c r="R163" s="316" t="s">
        <v>8079</v>
      </c>
      <c r="S163" s="316" t="s">
        <v>8080</v>
      </c>
      <c r="T163" s="316" t="s">
        <v>8084</v>
      </c>
      <c r="U163" s="316" t="s">
        <v>8085</v>
      </c>
      <c r="V163" s="316" t="s">
        <v>8079</v>
      </c>
      <c r="W163" s="316" t="s">
        <v>8080</v>
      </c>
      <c r="X163" s="316" t="s">
        <v>8086</v>
      </c>
      <c r="Y163" s="316" t="s">
        <v>8083</v>
      </c>
      <c r="Z163" s="316" t="s">
        <v>487</v>
      </c>
      <c r="AA163" s="327">
        <v>20000</v>
      </c>
      <c r="AB163" s="369">
        <v>0</v>
      </c>
      <c r="AC163" s="372">
        <v>20000</v>
      </c>
      <c r="AD163" s="327">
        <v>0</v>
      </c>
      <c r="AE163" s="313" t="s">
        <v>7578</v>
      </c>
      <c r="AF163" s="316" t="s">
        <v>7582</v>
      </c>
      <c r="AG163" s="316" t="s">
        <v>7600</v>
      </c>
      <c r="AH163" s="315" t="s">
        <v>10532</v>
      </c>
      <c r="AI163" s="315" t="s">
        <v>7882</v>
      </c>
      <c r="AJ163" s="318">
        <v>43485</v>
      </c>
      <c r="AK163" s="316" t="s">
        <v>10533</v>
      </c>
      <c r="AL163" s="316" t="s">
        <v>8708</v>
      </c>
      <c r="AM163" s="316">
        <v>15614</v>
      </c>
      <c r="AN163" s="315" t="s">
        <v>7915</v>
      </c>
      <c r="AO163" s="315" t="s">
        <v>7882</v>
      </c>
      <c r="AP163" s="314"/>
      <c r="AQ163" s="314"/>
      <c r="AR163" s="314"/>
      <c r="AS163" s="314"/>
      <c r="AT163" s="314"/>
      <c r="AU163" s="314"/>
      <c r="AV163" s="314"/>
      <c r="AW163" s="314"/>
      <c r="AX163" s="316" t="s">
        <v>10534</v>
      </c>
      <c r="AY163" s="314"/>
      <c r="AZ163" s="314"/>
      <c r="BA163" s="314"/>
      <c r="BB163" s="314"/>
      <c r="BC163" s="314"/>
      <c r="BD163" s="314"/>
      <c r="BE163" s="314"/>
      <c r="BF163" s="316"/>
    </row>
    <row r="164" spans="1:58" ht="12.75" customHeight="1" x14ac:dyDescent="0.25">
      <c r="A164" s="316" t="s">
        <v>10225</v>
      </c>
      <c r="B164" s="316" t="s">
        <v>10253</v>
      </c>
      <c r="C164" s="315">
        <v>3862</v>
      </c>
      <c r="D164" s="316" t="s">
        <v>10227</v>
      </c>
      <c r="E164" s="316" t="s">
        <v>8074</v>
      </c>
      <c r="F164" s="316" t="s">
        <v>8075</v>
      </c>
      <c r="G164" s="316" t="s">
        <v>8076</v>
      </c>
      <c r="H164" s="335">
        <v>43466</v>
      </c>
      <c r="I164" s="336">
        <v>43496</v>
      </c>
      <c r="J164" s="316" t="s">
        <v>8077</v>
      </c>
      <c r="K164" s="316" t="s">
        <v>8078</v>
      </c>
      <c r="L164" s="316" t="s">
        <v>8079</v>
      </c>
      <c r="M164" s="316" t="s">
        <v>8080</v>
      </c>
      <c r="N164" s="316" t="s">
        <v>8079</v>
      </c>
      <c r="O164" s="316" t="s">
        <v>8081</v>
      </c>
      <c r="P164" s="316" t="s">
        <v>8082</v>
      </c>
      <c r="Q164" s="316" t="s">
        <v>8083</v>
      </c>
      <c r="R164" s="316" t="s">
        <v>8079</v>
      </c>
      <c r="S164" s="316" t="s">
        <v>8080</v>
      </c>
      <c r="T164" s="316" t="s">
        <v>8084</v>
      </c>
      <c r="U164" s="316" t="s">
        <v>8085</v>
      </c>
      <c r="V164" s="316" t="s">
        <v>8079</v>
      </c>
      <c r="W164" s="316" t="s">
        <v>8080</v>
      </c>
      <c r="X164" s="316" t="s">
        <v>8086</v>
      </c>
      <c r="Y164" s="316" t="s">
        <v>8083</v>
      </c>
      <c r="Z164" s="316" t="s">
        <v>487</v>
      </c>
      <c r="AA164" s="327">
        <v>20000</v>
      </c>
      <c r="AB164" s="369">
        <v>0</v>
      </c>
      <c r="AC164" s="372">
        <v>20000</v>
      </c>
      <c r="AD164" s="327">
        <v>0</v>
      </c>
      <c r="AE164" s="313" t="s">
        <v>7578</v>
      </c>
      <c r="AF164" s="316" t="s">
        <v>7582</v>
      </c>
      <c r="AG164" s="316" t="s">
        <v>7600</v>
      </c>
      <c r="AH164" s="315" t="s">
        <v>10535</v>
      </c>
      <c r="AI164" s="315" t="s">
        <v>7882</v>
      </c>
      <c r="AJ164" s="318">
        <v>43471</v>
      </c>
      <c r="AK164" s="316" t="s">
        <v>10536</v>
      </c>
      <c r="AL164" s="316" t="s">
        <v>8708</v>
      </c>
      <c r="AM164" s="316">
        <v>15614</v>
      </c>
      <c r="AN164" s="315" t="s">
        <v>7915</v>
      </c>
      <c r="AO164" s="315" t="s">
        <v>7882</v>
      </c>
      <c r="AP164" s="314"/>
      <c r="AQ164" s="314"/>
      <c r="AR164" s="314"/>
      <c r="AS164" s="314"/>
      <c r="AT164" s="314"/>
      <c r="AU164" s="314"/>
      <c r="AV164" s="314"/>
      <c r="AW164" s="314"/>
      <c r="AX164" s="316" t="s">
        <v>10537</v>
      </c>
      <c r="AY164" s="314"/>
      <c r="AZ164" s="314"/>
      <c r="BA164" s="314"/>
      <c r="BB164" s="314"/>
      <c r="BC164" s="314"/>
      <c r="BD164" s="314"/>
      <c r="BE164" s="314"/>
      <c r="BF164" s="316"/>
    </row>
    <row r="165" spans="1:58" ht="12.75" customHeight="1" x14ac:dyDescent="0.25">
      <c r="A165" s="316" t="s">
        <v>10225</v>
      </c>
      <c r="B165" s="316" t="s">
        <v>10253</v>
      </c>
      <c r="C165" s="315">
        <v>3862</v>
      </c>
      <c r="D165" s="316" t="s">
        <v>10227</v>
      </c>
      <c r="E165" s="316" t="s">
        <v>8074</v>
      </c>
      <c r="F165" s="316" t="s">
        <v>8075</v>
      </c>
      <c r="G165" s="316" t="s">
        <v>8076</v>
      </c>
      <c r="H165" s="335">
        <v>43466</v>
      </c>
      <c r="I165" s="336">
        <v>43496</v>
      </c>
      <c r="J165" s="316" t="s">
        <v>8077</v>
      </c>
      <c r="K165" s="316" t="s">
        <v>8078</v>
      </c>
      <c r="L165" s="316" t="s">
        <v>8079</v>
      </c>
      <c r="M165" s="316" t="s">
        <v>8080</v>
      </c>
      <c r="N165" s="316" t="s">
        <v>8079</v>
      </c>
      <c r="O165" s="316" t="s">
        <v>8081</v>
      </c>
      <c r="P165" s="316" t="s">
        <v>8082</v>
      </c>
      <c r="Q165" s="316" t="s">
        <v>8083</v>
      </c>
      <c r="R165" s="316" t="s">
        <v>8079</v>
      </c>
      <c r="S165" s="316" t="s">
        <v>8080</v>
      </c>
      <c r="T165" s="316" t="s">
        <v>8084</v>
      </c>
      <c r="U165" s="316" t="s">
        <v>8085</v>
      </c>
      <c r="V165" s="316" t="s">
        <v>8079</v>
      </c>
      <c r="W165" s="316" t="s">
        <v>8080</v>
      </c>
      <c r="X165" s="316" t="s">
        <v>8086</v>
      </c>
      <c r="Y165" s="316" t="s">
        <v>8083</v>
      </c>
      <c r="Z165" s="316" t="s">
        <v>487</v>
      </c>
      <c r="AA165" s="327">
        <v>11325</v>
      </c>
      <c r="AB165" s="369">
        <v>0</v>
      </c>
      <c r="AC165" s="372">
        <v>11325</v>
      </c>
      <c r="AD165" s="327">
        <v>0</v>
      </c>
      <c r="AE165" s="313" t="s">
        <v>7578</v>
      </c>
      <c r="AF165" s="316" t="s">
        <v>7582</v>
      </c>
      <c r="AG165" s="316" t="s">
        <v>7600</v>
      </c>
      <c r="AH165" s="315" t="s">
        <v>10538</v>
      </c>
      <c r="AI165" s="315" t="s">
        <v>7882</v>
      </c>
      <c r="AJ165" s="318">
        <v>43485</v>
      </c>
      <c r="AK165" s="316" t="s">
        <v>10539</v>
      </c>
      <c r="AL165" s="316" t="s">
        <v>8529</v>
      </c>
      <c r="AM165" s="316">
        <v>15623</v>
      </c>
      <c r="AN165" s="315" t="s">
        <v>7915</v>
      </c>
      <c r="AO165" s="315" t="s">
        <v>7882</v>
      </c>
      <c r="AP165" s="314"/>
      <c r="AQ165" s="314"/>
      <c r="AR165" s="314"/>
      <c r="AS165" s="314"/>
      <c r="AT165" s="314"/>
      <c r="AU165" s="314"/>
      <c r="AV165" s="314"/>
      <c r="AW165" s="314"/>
      <c r="AX165" s="316" t="s">
        <v>10540</v>
      </c>
      <c r="AY165" s="314"/>
      <c r="AZ165" s="314"/>
      <c r="BA165" s="314"/>
      <c r="BB165" s="314"/>
      <c r="BC165" s="314"/>
      <c r="BD165" s="314"/>
      <c r="BE165" s="314"/>
      <c r="BF165" s="316"/>
    </row>
    <row r="166" spans="1:58" ht="12.75" customHeight="1" x14ac:dyDescent="0.25">
      <c r="A166" s="316" t="s">
        <v>10225</v>
      </c>
      <c r="B166" s="316" t="s">
        <v>10253</v>
      </c>
      <c r="C166" s="315">
        <v>3862</v>
      </c>
      <c r="D166" s="316" t="s">
        <v>10227</v>
      </c>
      <c r="E166" s="316" t="s">
        <v>8074</v>
      </c>
      <c r="F166" s="316" t="s">
        <v>8075</v>
      </c>
      <c r="G166" s="316" t="s">
        <v>8076</v>
      </c>
      <c r="H166" s="335">
        <v>43466</v>
      </c>
      <c r="I166" s="336">
        <v>43496</v>
      </c>
      <c r="J166" s="316" t="s">
        <v>8077</v>
      </c>
      <c r="K166" s="316" t="s">
        <v>8078</v>
      </c>
      <c r="L166" s="316" t="s">
        <v>8079</v>
      </c>
      <c r="M166" s="316" t="s">
        <v>8080</v>
      </c>
      <c r="N166" s="316" t="s">
        <v>8079</v>
      </c>
      <c r="O166" s="316" t="s">
        <v>8081</v>
      </c>
      <c r="P166" s="316" t="s">
        <v>8082</v>
      </c>
      <c r="Q166" s="316" t="s">
        <v>8083</v>
      </c>
      <c r="R166" s="316" t="s">
        <v>8079</v>
      </c>
      <c r="S166" s="316" t="s">
        <v>8080</v>
      </c>
      <c r="T166" s="316" t="s">
        <v>8084</v>
      </c>
      <c r="U166" s="316" t="s">
        <v>8085</v>
      </c>
      <c r="V166" s="316" t="s">
        <v>8079</v>
      </c>
      <c r="W166" s="316" t="s">
        <v>8080</v>
      </c>
      <c r="X166" s="316" t="s">
        <v>8086</v>
      </c>
      <c r="Y166" s="316" t="s">
        <v>8083</v>
      </c>
      <c r="Z166" s="316" t="s">
        <v>487</v>
      </c>
      <c r="AA166" s="327">
        <v>25000</v>
      </c>
      <c r="AB166" s="369">
        <v>0</v>
      </c>
      <c r="AC166" s="372">
        <v>25000</v>
      </c>
      <c r="AD166" s="327">
        <v>0</v>
      </c>
      <c r="AE166" s="313" t="s">
        <v>7578</v>
      </c>
      <c r="AF166" s="316" t="s">
        <v>7582</v>
      </c>
      <c r="AG166" s="316" t="s">
        <v>7600</v>
      </c>
      <c r="AH166" s="315" t="s">
        <v>10541</v>
      </c>
      <c r="AI166" s="315" t="s">
        <v>7882</v>
      </c>
      <c r="AJ166" s="318">
        <v>43471</v>
      </c>
      <c r="AK166" s="316" t="s">
        <v>10542</v>
      </c>
      <c r="AL166" s="316" t="s">
        <v>8529</v>
      </c>
      <c r="AM166" s="316">
        <v>15623</v>
      </c>
      <c r="AN166" s="315" t="s">
        <v>7915</v>
      </c>
      <c r="AO166" s="315" t="s">
        <v>7882</v>
      </c>
      <c r="AP166" s="314"/>
      <c r="AQ166" s="314"/>
      <c r="AR166" s="314"/>
      <c r="AS166" s="314"/>
      <c r="AT166" s="314"/>
      <c r="AU166" s="314"/>
      <c r="AV166" s="314"/>
      <c r="AW166" s="314"/>
      <c r="AX166" s="316" t="s">
        <v>10543</v>
      </c>
      <c r="AY166" s="314"/>
      <c r="AZ166" s="314"/>
      <c r="BA166" s="314"/>
      <c r="BB166" s="314"/>
      <c r="BC166" s="314"/>
      <c r="BD166" s="314"/>
      <c r="BE166" s="314"/>
      <c r="BF166" s="316"/>
    </row>
    <row r="167" spans="1:58" ht="12.75" customHeight="1" x14ac:dyDescent="0.25">
      <c r="A167" s="316" t="s">
        <v>10225</v>
      </c>
      <c r="B167" s="316" t="s">
        <v>10253</v>
      </c>
      <c r="C167" s="315">
        <v>3862</v>
      </c>
      <c r="D167" s="316" t="s">
        <v>10227</v>
      </c>
      <c r="E167" s="316" t="s">
        <v>8074</v>
      </c>
      <c r="F167" s="316" t="s">
        <v>8075</v>
      </c>
      <c r="G167" s="316" t="s">
        <v>8076</v>
      </c>
      <c r="H167" s="335">
        <v>43466</v>
      </c>
      <c r="I167" s="336">
        <v>43496</v>
      </c>
      <c r="J167" s="316" t="s">
        <v>8077</v>
      </c>
      <c r="K167" s="316" t="s">
        <v>8078</v>
      </c>
      <c r="L167" s="316" t="s">
        <v>8079</v>
      </c>
      <c r="M167" s="316" t="s">
        <v>8080</v>
      </c>
      <c r="N167" s="316" t="s">
        <v>8079</v>
      </c>
      <c r="O167" s="316" t="s">
        <v>8081</v>
      </c>
      <c r="P167" s="316" t="s">
        <v>8082</v>
      </c>
      <c r="Q167" s="316" t="s">
        <v>8083</v>
      </c>
      <c r="R167" s="316" t="s">
        <v>8079</v>
      </c>
      <c r="S167" s="316" t="s">
        <v>8080</v>
      </c>
      <c r="T167" s="316" t="s">
        <v>8084</v>
      </c>
      <c r="U167" s="316" t="s">
        <v>8085</v>
      </c>
      <c r="V167" s="316" t="s">
        <v>8079</v>
      </c>
      <c r="W167" s="316" t="s">
        <v>8080</v>
      </c>
      <c r="X167" s="316" t="s">
        <v>8086</v>
      </c>
      <c r="Y167" s="316" t="s">
        <v>8083</v>
      </c>
      <c r="Z167" s="316" t="s">
        <v>487</v>
      </c>
      <c r="AA167" s="327">
        <v>215952</v>
      </c>
      <c r="AB167" s="369">
        <v>0</v>
      </c>
      <c r="AC167" s="372">
        <v>215952</v>
      </c>
      <c r="AD167" s="327">
        <v>0</v>
      </c>
      <c r="AE167" s="313" t="s">
        <v>7578</v>
      </c>
      <c r="AF167" s="316" t="s">
        <v>7582</v>
      </c>
      <c r="AG167" s="316" t="s">
        <v>7600</v>
      </c>
      <c r="AH167" s="315" t="s">
        <v>10544</v>
      </c>
      <c r="AI167" s="315" t="s">
        <v>7882</v>
      </c>
      <c r="AJ167" s="318">
        <v>43470</v>
      </c>
      <c r="AK167" s="316" t="s">
        <v>10545</v>
      </c>
      <c r="AL167" s="316" t="s">
        <v>8708</v>
      </c>
      <c r="AM167" s="316">
        <v>15612</v>
      </c>
      <c r="AN167" s="315" t="s">
        <v>7915</v>
      </c>
      <c r="AO167" s="315" t="s">
        <v>7882</v>
      </c>
      <c r="AP167" s="314"/>
      <c r="AQ167" s="314"/>
      <c r="AR167" s="314"/>
      <c r="AS167" s="314"/>
      <c r="AT167" s="314"/>
      <c r="AU167" s="314"/>
      <c r="AV167" s="314"/>
      <c r="AW167" s="314"/>
      <c r="AX167" s="316" t="s">
        <v>10546</v>
      </c>
      <c r="AY167" s="314"/>
      <c r="AZ167" s="314"/>
      <c r="BA167" s="314"/>
      <c r="BB167" s="314"/>
      <c r="BC167" s="314"/>
      <c r="BD167" s="314"/>
      <c r="BE167" s="314"/>
      <c r="BF167" s="316"/>
    </row>
    <row r="168" spans="1:58" ht="12.75" customHeight="1" x14ac:dyDescent="0.25">
      <c r="A168" s="316" t="s">
        <v>10225</v>
      </c>
      <c r="B168" s="316" t="s">
        <v>10253</v>
      </c>
      <c r="C168" s="315">
        <v>3862</v>
      </c>
      <c r="D168" s="316" t="s">
        <v>10227</v>
      </c>
      <c r="E168" s="316" t="s">
        <v>8074</v>
      </c>
      <c r="F168" s="316" t="s">
        <v>8075</v>
      </c>
      <c r="G168" s="316" t="s">
        <v>8076</v>
      </c>
      <c r="H168" s="335">
        <v>43466</v>
      </c>
      <c r="I168" s="336">
        <v>43496</v>
      </c>
      <c r="J168" s="316" t="s">
        <v>8077</v>
      </c>
      <c r="K168" s="316" t="s">
        <v>8078</v>
      </c>
      <c r="L168" s="316" t="s">
        <v>8079</v>
      </c>
      <c r="M168" s="316" t="s">
        <v>8080</v>
      </c>
      <c r="N168" s="316" t="s">
        <v>8079</v>
      </c>
      <c r="O168" s="316" t="s">
        <v>8081</v>
      </c>
      <c r="P168" s="316" t="s">
        <v>8082</v>
      </c>
      <c r="Q168" s="316" t="s">
        <v>8083</v>
      </c>
      <c r="R168" s="316" t="s">
        <v>8079</v>
      </c>
      <c r="S168" s="316" t="s">
        <v>8080</v>
      </c>
      <c r="T168" s="316" t="s">
        <v>8084</v>
      </c>
      <c r="U168" s="316" t="s">
        <v>8085</v>
      </c>
      <c r="V168" s="316" t="s">
        <v>8079</v>
      </c>
      <c r="W168" s="316" t="s">
        <v>8080</v>
      </c>
      <c r="X168" s="316" t="s">
        <v>8086</v>
      </c>
      <c r="Y168" s="316" t="s">
        <v>8083</v>
      </c>
      <c r="Z168" s="316" t="s">
        <v>487</v>
      </c>
      <c r="AA168" s="327">
        <v>1994</v>
      </c>
      <c r="AB168" s="369">
        <v>0</v>
      </c>
      <c r="AC168" s="372">
        <v>1994</v>
      </c>
      <c r="AD168" s="327">
        <v>0</v>
      </c>
      <c r="AE168" s="313" t="s">
        <v>7578</v>
      </c>
      <c r="AF168" s="316" t="s">
        <v>7582</v>
      </c>
      <c r="AG168" s="316" t="s">
        <v>7600</v>
      </c>
      <c r="AH168" s="315" t="s">
        <v>10547</v>
      </c>
      <c r="AI168" s="315" t="s">
        <v>7882</v>
      </c>
      <c r="AJ168" s="318">
        <v>43471</v>
      </c>
      <c r="AK168" s="316" t="s">
        <v>10548</v>
      </c>
      <c r="AL168" s="316" t="s">
        <v>8758</v>
      </c>
      <c r="AM168" s="316">
        <v>16167</v>
      </c>
      <c r="AN168" s="315" t="s">
        <v>7915</v>
      </c>
      <c r="AO168" s="315" t="s">
        <v>7882</v>
      </c>
      <c r="AP168" s="314"/>
      <c r="AQ168" s="314"/>
      <c r="AR168" s="314"/>
      <c r="AS168" s="314"/>
      <c r="AT168" s="314"/>
      <c r="AU168" s="314"/>
      <c r="AV168" s="314"/>
      <c r="AW168" s="314"/>
      <c r="AX168" s="316" t="s">
        <v>10549</v>
      </c>
      <c r="AY168" s="314"/>
      <c r="AZ168" s="314"/>
      <c r="BA168" s="314"/>
      <c r="BB168" s="314"/>
      <c r="BC168" s="314"/>
      <c r="BD168" s="314"/>
      <c r="BE168" s="314"/>
      <c r="BF168" s="316"/>
    </row>
    <row r="169" spans="1:58" ht="12.75" customHeight="1" x14ac:dyDescent="0.25">
      <c r="A169" s="316" t="s">
        <v>10225</v>
      </c>
      <c r="B169" s="316" t="s">
        <v>10253</v>
      </c>
      <c r="C169" s="315">
        <v>3862</v>
      </c>
      <c r="D169" s="316" t="s">
        <v>10227</v>
      </c>
      <c r="E169" s="316" t="s">
        <v>8074</v>
      </c>
      <c r="F169" s="316" t="s">
        <v>8075</v>
      </c>
      <c r="G169" s="316" t="s">
        <v>8076</v>
      </c>
      <c r="H169" s="335">
        <v>43466</v>
      </c>
      <c r="I169" s="336">
        <v>43496</v>
      </c>
      <c r="J169" s="316" t="s">
        <v>8077</v>
      </c>
      <c r="K169" s="316" t="s">
        <v>8078</v>
      </c>
      <c r="L169" s="316" t="s">
        <v>8079</v>
      </c>
      <c r="M169" s="316" t="s">
        <v>8080</v>
      </c>
      <c r="N169" s="316" t="s">
        <v>8079</v>
      </c>
      <c r="O169" s="316" t="s">
        <v>8081</v>
      </c>
      <c r="P169" s="316" t="s">
        <v>8082</v>
      </c>
      <c r="Q169" s="316" t="s">
        <v>8083</v>
      </c>
      <c r="R169" s="316" t="s">
        <v>8079</v>
      </c>
      <c r="S169" s="316" t="s">
        <v>8080</v>
      </c>
      <c r="T169" s="316" t="s">
        <v>8084</v>
      </c>
      <c r="U169" s="316" t="s">
        <v>8085</v>
      </c>
      <c r="V169" s="316" t="s">
        <v>8079</v>
      </c>
      <c r="W169" s="316" t="s">
        <v>8080</v>
      </c>
      <c r="X169" s="316" t="s">
        <v>8086</v>
      </c>
      <c r="Y169" s="316" t="s">
        <v>8083</v>
      </c>
      <c r="Z169" s="316" t="s">
        <v>487</v>
      </c>
      <c r="AA169" s="327">
        <v>88974</v>
      </c>
      <c r="AB169" s="369">
        <v>0</v>
      </c>
      <c r="AC169" s="372">
        <v>88974</v>
      </c>
      <c r="AD169" s="327">
        <v>0</v>
      </c>
      <c r="AE169" s="313" t="s">
        <v>7578</v>
      </c>
      <c r="AF169" s="316" t="s">
        <v>7582</v>
      </c>
      <c r="AG169" s="316" t="s">
        <v>7600</v>
      </c>
      <c r="AH169" s="315" t="s">
        <v>10550</v>
      </c>
      <c r="AI169" s="315" t="s">
        <v>7882</v>
      </c>
      <c r="AJ169" s="318">
        <v>43471</v>
      </c>
      <c r="AK169" s="316" t="s">
        <v>10551</v>
      </c>
      <c r="AL169" s="316" t="s">
        <v>8708</v>
      </c>
      <c r="AM169" s="316">
        <v>15611</v>
      </c>
      <c r="AN169" s="315" t="s">
        <v>7915</v>
      </c>
      <c r="AO169" s="315" t="s">
        <v>7882</v>
      </c>
      <c r="AP169" s="314"/>
      <c r="AQ169" s="314"/>
      <c r="AR169" s="314"/>
      <c r="AS169" s="314"/>
      <c r="AT169" s="314"/>
      <c r="AU169" s="314"/>
      <c r="AV169" s="314"/>
      <c r="AW169" s="314"/>
      <c r="AX169" s="316" t="s">
        <v>10552</v>
      </c>
      <c r="AY169" s="314"/>
      <c r="AZ169" s="314"/>
      <c r="BA169" s="314"/>
      <c r="BB169" s="314"/>
      <c r="BC169" s="314"/>
      <c r="BD169" s="314"/>
      <c r="BE169" s="314"/>
      <c r="BF169" s="316"/>
    </row>
    <row r="170" spans="1:58" ht="12.75" customHeight="1" x14ac:dyDescent="0.25">
      <c r="A170" s="316" t="s">
        <v>10225</v>
      </c>
      <c r="B170" s="316" t="s">
        <v>10253</v>
      </c>
      <c r="C170" s="315">
        <v>3862</v>
      </c>
      <c r="D170" s="316" t="s">
        <v>10227</v>
      </c>
      <c r="E170" s="316" t="s">
        <v>8074</v>
      </c>
      <c r="F170" s="316" t="s">
        <v>8075</v>
      </c>
      <c r="G170" s="316" t="s">
        <v>8076</v>
      </c>
      <c r="H170" s="335">
        <v>43466</v>
      </c>
      <c r="I170" s="336">
        <v>43496</v>
      </c>
      <c r="J170" s="316" t="s">
        <v>8077</v>
      </c>
      <c r="K170" s="316" t="s">
        <v>8078</v>
      </c>
      <c r="L170" s="316" t="s">
        <v>8079</v>
      </c>
      <c r="M170" s="316" t="s">
        <v>8080</v>
      </c>
      <c r="N170" s="316" t="s">
        <v>8079</v>
      </c>
      <c r="O170" s="316" t="s">
        <v>8081</v>
      </c>
      <c r="P170" s="316" t="s">
        <v>8082</v>
      </c>
      <c r="Q170" s="316" t="s">
        <v>8083</v>
      </c>
      <c r="R170" s="316" t="s">
        <v>8079</v>
      </c>
      <c r="S170" s="316" t="s">
        <v>8080</v>
      </c>
      <c r="T170" s="316" t="s">
        <v>8084</v>
      </c>
      <c r="U170" s="316" t="s">
        <v>8085</v>
      </c>
      <c r="V170" s="316" t="s">
        <v>8079</v>
      </c>
      <c r="W170" s="316" t="s">
        <v>8080</v>
      </c>
      <c r="X170" s="316" t="s">
        <v>8086</v>
      </c>
      <c r="Y170" s="316" t="s">
        <v>8083</v>
      </c>
      <c r="Z170" s="316" t="s">
        <v>487</v>
      </c>
      <c r="AA170" s="327">
        <v>129560</v>
      </c>
      <c r="AB170" s="369">
        <v>0</v>
      </c>
      <c r="AC170" s="372">
        <v>129560</v>
      </c>
      <c r="AD170" s="327">
        <v>0</v>
      </c>
      <c r="AE170" s="313" t="s">
        <v>7578</v>
      </c>
      <c r="AF170" s="316" t="s">
        <v>7582</v>
      </c>
      <c r="AG170" s="316" t="s">
        <v>7600</v>
      </c>
      <c r="AH170" s="315" t="s">
        <v>10553</v>
      </c>
      <c r="AI170" s="315" t="s">
        <v>7882</v>
      </c>
      <c r="AJ170" s="318">
        <v>43494</v>
      </c>
      <c r="AK170" s="316" t="s">
        <v>10554</v>
      </c>
      <c r="AL170" s="316" t="s">
        <v>8708</v>
      </c>
      <c r="AM170" s="316">
        <v>15611</v>
      </c>
      <c r="AN170" s="315" t="s">
        <v>7915</v>
      </c>
      <c r="AO170" s="315" t="s">
        <v>7882</v>
      </c>
      <c r="AP170" s="314"/>
      <c r="AQ170" s="314"/>
      <c r="AR170" s="314"/>
      <c r="AS170" s="314"/>
      <c r="AT170" s="314"/>
      <c r="AU170" s="314"/>
      <c r="AV170" s="314"/>
      <c r="AW170" s="314"/>
      <c r="AX170" s="316" t="s">
        <v>10555</v>
      </c>
      <c r="AY170" s="314"/>
      <c r="AZ170" s="314"/>
      <c r="BA170" s="314"/>
      <c r="BB170" s="314"/>
      <c r="BC170" s="314"/>
      <c r="BD170" s="314"/>
      <c r="BE170" s="314"/>
      <c r="BF170" s="316"/>
    </row>
    <row r="171" spans="1:58" ht="12.75" customHeight="1" x14ac:dyDescent="0.25">
      <c r="A171" s="316" t="s">
        <v>10225</v>
      </c>
      <c r="B171" s="316" t="s">
        <v>10253</v>
      </c>
      <c r="C171" s="315">
        <v>3862</v>
      </c>
      <c r="D171" s="316" t="s">
        <v>10227</v>
      </c>
      <c r="E171" s="316" t="s">
        <v>8074</v>
      </c>
      <c r="F171" s="316" t="s">
        <v>8075</v>
      </c>
      <c r="G171" s="316" t="s">
        <v>8076</v>
      </c>
      <c r="H171" s="335">
        <v>43466</v>
      </c>
      <c r="I171" s="336">
        <v>43496</v>
      </c>
      <c r="J171" s="316" t="s">
        <v>8077</v>
      </c>
      <c r="K171" s="316" t="s">
        <v>8078</v>
      </c>
      <c r="L171" s="316" t="s">
        <v>8079</v>
      </c>
      <c r="M171" s="316" t="s">
        <v>8080</v>
      </c>
      <c r="N171" s="316" t="s">
        <v>8079</v>
      </c>
      <c r="O171" s="316" t="s">
        <v>8081</v>
      </c>
      <c r="P171" s="316" t="s">
        <v>8082</v>
      </c>
      <c r="Q171" s="316" t="s">
        <v>8083</v>
      </c>
      <c r="R171" s="316" t="s">
        <v>8079</v>
      </c>
      <c r="S171" s="316" t="s">
        <v>8080</v>
      </c>
      <c r="T171" s="316" t="s">
        <v>8084</v>
      </c>
      <c r="U171" s="316" t="s">
        <v>8085</v>
      </c>
      <c r="V171" s="316" t="s">
        <v>8079</v>
      </c>
      <c r="W171" s="316" t="s">
        <v>8080</v>
      </c>
      <c r="X171" s="316" t="s">
        <v>8086</v>
      </c>
      <c r="Y171" s="316" t="s">
        <v>8083</v>
      </c>
      <c r="Z171" s="316" t="s">
        <v>487</v>
      </c>
      <c r="AA171" s="327">
        <v>2373.92</v>
      </c>
      <c r="AB171" s="369">
        <v>0</v>
      </c>
      <c r="AC171" s="372">
        <v>2373.92</v>
      </c>
      <c r="AD171" s="327">
        <v>0</v>
      </c>
      <c r="AE171" s="313" t="s">
        <v>7578</v>
      </c>
      <c r="AF171" s="316" t="s">
        <v>7582</v>
      </c>
      <c r="AG171" s="316" t="s">
        <v>7600</v>
      </c>
      <c r="AH171" s="315" t="s">
        <v>10556</v>
      </c>
      <c r="AI171" s="315" t="s">
        <v>7882</v>
      </c>
      <c r="AJ171" s="318">
        <v>43465</v>
      </c>
      <c r="AK171" s="316" t="s">
        <v>10557</v>
      </c>
      <c r="AL171" s="316" t="s">
        <v>8424</v>
      </c>
      <c r="AM171" s="316">
        <v>15698</v>
      </c>
      <c r="AN171" s="315" t="s">
        <v>7915</v>
      </c>
      <c r="AO171" s="315" t="s">
        <v>7882</v>
      </c>
      <c r="AP171" s="314"/>
      <c r="AQ171" s="314"/>
      <c r="AR171" s="314"/>
      <c r="AS171" s="314"/>
      <c r="AT171" s="314"/>
      <c r="AU171" s="314"/>
      <c r="AV171" s="314"/>
      <c r="AW171" s="314"/>
      <c r="AX171" s="316" t="s">
        <v>10558</v>
      </c>
      <c r="AY171" s="314"/>
      <c r="AZ171" s="314"/>
      <c r="BA171" s="314"/>
      <c r="BB171" s="314"/>
      <c r="BC171" s="314"/>
      <c r="BD171" s="314"/>
      <c r="BE171" s="314"/>
      <c r="BF171" s="316"/>
    </row>
    <row r="172" spans="1:58" ht="12.75" customHeight="1" x14ac:dyDescent="0.25">
      <c r="A172" s="316" t="s">
        <v>10225</v>
      </c>
      <c r="B172" s="316" t="s">
        <v>10253</v>
      </c>
      <c r="C172" s="315">
        <v>3862</v>
      </c>
      <c r="D172" s="316" t="s">
        <v>10227</v>
      </c>
      <c r="E172" s="316" t="s">
        <v>8074</v>
      </c>
      <c r="F172" s="316" t="s">
        <v>8075</v>
      </c>
      <c r="G172" s="316" t="s">
        <v>8076</v>
      </c>
      <c r="H172" s="335">
        <v>43466</v>
      </c>
      <c r="I172" s="336">
        <v>43496</v>
      </c>
      <c r="J172" s="316" t="s">
        <v>8077</v>
      </c>
      <c r="K172" s="316" t="s">
        <v>8078</v>
      </c>
      <c r="L172" s="316" t="s">
        <v>8079</v>
      </c>
      <c r="M172" s="316" t="s">
        <v>8080</v>
      </c>
      <c r="N172" s="316" t="s">
        <v>8079</v>
      </c>
      <c r="O172" s="316" t="s">
        <v>8081</v>
      </c>
      <c r="P172" s="316" t="s">
        <v>8082</v>
      </c>
      <c r="Q172" s="316" t="s">
        <v>8083</v>
      </c>
      <c r="R172" s="316" t="s">
        <v>8079</v>
      </c>
      <c r="S172" s="316" t="s">
        <v>8080</v>
      </c>
      <c r="T172" s="316" t="s">
        <v>8084</v>
      </c>
      <c r="U172" s="316" t="s">
        <v>8085</v>
      </c>
      <c r="V172" s="316" t="s">
        <v>8079</v>
      </c>
      <c r="W172" s="316" t="s">
        <v>8080</v>
      </c>
      <c r="X172" s="316" t="s">
        <v>8086</v>
      </c>
      <c r="Y172" s="316" t="s">
        <v>8083</v>
      </c>
      <c r="Z172" s="316" t="s">
        <v>487</v>
      </c>
      <c r="AA172" s="327">
        <v>16735.86</v>
      </c>
      <c r="AB172" s="369">
        <v>0</v>
      </c>
      <c r="AC172" s="372">
        <v>16735.86</v>
      </c>
      <c r="AD172" s="327">
        <v>0</v>
      </c>
      <c r="AE172" s="313" t="s">
        <v>7578</v>
      </c>
      <c r="AF172" s="316" t="s">
        <v>7582</v>
      </c>
      <c r="AG172" s="316" t="s">
        <v>7600</v>
      </c>
      <c r="AH172" s="315" t="s">
        <v>10559</v>
      </c>
      <c r="AI172" s="315" t="s">
        <v>7882</v>
      </c>
      <c r="AJ172" s="318">
        <v>43465</v>
      </c>
      <c r="AK172" s="316" t="s">
        <v>10560</v>
      </c>
      <c r="AL172" s="316" t="s">
        <v>8424</v>
      </c>
      <c r="AM172" s="316">
        <v>15702</v>
      </c>
      <c r="AN172" s="315" t="s">
        <v>7915</v>
      </c>
      <c r="AO172" s="315" t="s">
        <v>7882</v>
      </c>
      <c r="AP172" s="314"/>
      <c r="AQ172" s="314"/>
      <c r="AR172" s="314"/>
      <c r="AS172" s="314"/>
      <c r="AT172" s="314"/>
      <c r="AU172" s="314"/>
      <c r="AV172" s="314"/>
      <c r="AW172" s="314"/>
      <c r="AX172" s="316" t="s">
        <v>10561</v>
      </c>
      <c r="AY172" s="314"/>
      <c r="AZ172" s="314"/>
      <c r="BA172" s="314"/>
      <c r="BB172" s="314"/>
      <c r="BC172" s="314"/>
      <c r="BD172" s="314"/>
      <c r="BE172" s="314"/>
      <c r="BF172" s="316"/>
    </row>
    <row r="173" spans="1:58" ht="12.75" customHeight="1" x14ac:dyDescent="0.25">
      <c r="A173" s="316" t="s">
        <v>10225</v>
      </c>
      <c r="B173" s="316" t="s">
        <v>10253</v>
      </c>
      <c r="C173" s="315">
        <v>3862</v>
      </c>
      <c r="D173" s="316" t="s">
        <v>10227</v>
      </c>
      <c r="E173" s="316" t="s">
        <v>8074</v>
      </c>
      <c r="F173" s="316" t="s">
        <v>8075</v>
      </c>
      <c r="G173" s="316" t="s">
        <v>8076</v>
      </c>
      <c r="H173" s="335">
        <v>43466</v>
      </c>
      <c r="I173" s="336">
        <v>43496</v>
      </c>
      <c r="J173" s="316" t="s">
        <v>8077</v>
      </c>
      <c r="K173" s="316" t="s">
        <v>8078</v>
      </c>
      <c r="L173" s="316" t="s">
        <v>8079</v>
      </c>
      <c r="M173" s="316" t="s">
        <v>8080</v>
      </c>
      <c r="N173" s="316" t="s">
        <v>8079</v>
      </c>
      <c r="O173" s="316" t="s">
        <v>8081</v>
      </c>
      <c r="P173" s="316" t="s">
        <v>8082</v>
      </c>
      <c r="Q173" s="316" t="s">
        <v>8083</v>
      </c>
      <c r="R173" s="316" t="s">
        <v>8079</v>
      </c>
      <c r="S173" s="316" t="s">
        <v>8080</v>
      </c>
      <c r="T173" s="316" t="s">
        <v>8084</v>
      </c>
      <c r="U173" s="316" t="s">
        <v>8085</v>
      </c>
      <c r="V173" s="316" t="s">
        <v>8079</v>
      </c>
      <c r="W173" s="316" t="s">
        <v>8080</v>
      </c>
      <c r="X173" s="316" t="s">
        <v>8086</v>
      </c>
      <c r="Y173" s="316" t="s">
        <v>8083</v>
      </c>
      <c r="Z173" s="316" t="s">
        <v>487</v>
      </c>
      <c r="AA173" s="327">
        <v>65363.519999999997</v>
      </c>
      <c r="AB173" s="369">
        <v>0</v>
      </c>
      <c r="AC173" s="372">
        <v>65363.519999999997</v>
      </c>
      <c r="AD173" s="327">
        <v>0</v>
      </c>
      <c r="AE173" s="313" t="s">
        <v>7578</v>
      </c>
      <c r="AF173" s="316" t="s">
        <v>7582</v>
      </c>
      <c r="AG173" s="316" t="s">
        <v>7600</v>
      </c>
      <c r="AH173" s="315" t="s">
        <v>10562</v>
      </c>
      <c r="AI173" s="315" t="s">
        <v>7882</v>
      </c>
      <c r="AJ173" s="318">
        <v>43465</v>
      </c>
      <c r="AK173" s="316" t="s">
        <v>10563</v>
      </c>
      <c r="AL173" s="316" t="s">
        <v>8424</v>
      </c>
      <c r="AM173" s="316">
        <v>15702</v>
      </c>
      <c r="AN173" s="315" t="s">
        <v>7915</v>
      </c>
      <c r="AO173" s="315" t="s">
        <v>7882</v>
      </c>
      <c r="AP173" s="314"/>
      <c r="AQ173" s="314"/>
      <c r="AR173" s="314"/>
      <c r="AS173" s="314"/>
      <c r="AT173" s="314"/>
      <c r="AU173" s="314"/>
      <c r="AV173" s="314"/>
      <c r="AW173" s="314"/>
      <c r="AX173" s="316" t="s">
        <v>10561</v>
      </c>
      <c r="AY173" s="314"/>
      <c r="AZ173" s="314"/>
      <c r="BA173" s="314"/>
      <c r="BB173" s="314"/>
      <c r="BC173" s="314"/>
      <c r="BD173" s="314"/>
      <c r="BE173" s="314"/>
      <c r="BF173" s="316"/>
    </row>
    <row r="174" spans="1:58" ht="12.75" customHeight="1" x14ac:dyDescent="0.25">
      <c r="A174" s="316" t="s">
        <v>10225</v>
      </c>
      <c r="B174" s="316" t="s">
        <v>10253</v>
      </c>
      <c r="C174" s="315">
        <v>3862</v>
      </c>
      <c r="D174" s="316" t="s">
        <v>10227</v>
      </c>
      <c r="E174" s="316" t="s">
        <v>8074</v>
      </c>
      <c r="F174" s="316" t="s">
        <v>8075</v>
      </c>
      <c r="G174" s="316" t="s">
        <v>8076</v>
      </c>
      <c r="H174" s="335">
        <v>43466</v>
      </c>
      <c r="I174" s="336">
        <v>43496</v>
      </c>
      <c r="J174" s="316" t="s">
        <v>8077</v>
      </c>
      <c r="K174" s="316" t="s">
        <v>8078</v>
      </c>
      <c r="L174" s="316" t="s">
        <v>8079</v>
      </c>
      <c r="M174" s="316" t="s">
        <v>8080</v>
      </c>
      <c r="N174" s="316" t="s">
        <v>8079</v>
      </c>
      <c r="O174" s="316" t="s">
        <v>8081</v>
      </c>
      <c r="P174" s="316" t="s">
        <v>8082</v>
      </c>
      <c r="Q174" s="316" t="s">
        <v>8083</v>
      </c>
      <c r="R174" s="316" t="s">
        <v>8079</v>
      </c>
      <c r="S174" s="316" t="s">
        <v>8080</v>
      </c>
      <c r="T174" s="316" t="s">
        <v>8084</v>
      </c>
      <c r="U174" s="316" t="s">
        <v>8085</v>
      </c>
      <c r="V174" s="316" t="s">
        <v>8079</v>
      </c>
      <c r="W174" s="316" t="s">
        <v>8080</v>
      </c>
      <c r="X174" s="316" t="s">
        <v>8086</v>
      </c>
      <c r="Y174" s="316" t="s">
        <v>8083</v>
      </c>
      <c r="Z174" s="316" t="s">
        <v>487</v>
      </c>
      <c r="AA174" s="327">
        <v>2791.59</v>
      </c>
      <c r="AB174" s="369">
        <v>0</v>
      </c>
      <c r="AC174" s="372">
        <v>2791.59</v>
      </c>
      <c r="AD174" s="327">
        <v>0</v>
      </c>
      <c r="AE174" s="313" t="s">
        <v>7578</v>
      </c>
      <c r="AF174" s="316" t="s">
        <v>7582</v>
      </c>
      <c r="AG174" s="316" t="s">
        <v>7600</v>
      </c>
      <c r="AH174" s="315" t="s">
        <v>10564</v>
      </c>
      <c r="AI174" s="315" t="s">
        <v>7882</v>
      </c>
      <c r="AJ174" s="318">
        <v>43465</v>
      </c>
      <c r="AK174" s="316" t="s">
        <v>10565</v>
      </c>
      <c r="AL174" s="316" t="s">
        <v>8359</v>
      </c>
      <c r="AM174" s="316">
        <v>204108</v>
      </c>
      <c r="AN174" s="315" t="s">
        <v>7915</v>
      </c>
      <c r="AO174" s="315" t="s">
        <v>7882</v>
      </c>
      <c r="AP174" s="314"/>
      <c r="AQ174" s="314"/>
      <c r="AR174" s="314"/>
      <c r="AS174" s="314"/>
      <c r="AT174" s="314"/>
      <c r="AU174" s="314"/>
      <c r="AV174" s="314"/>
      <c r="AW174" s="314"/>
      <c r="AX174" s="316" t="s">
        <v>10566</v>
      </c>
      <c r="AY174" s="314"/>
      <c r="AZ174" s="314"/>
      <c r="BA174" s="314"/>
      <c r="BB174" s="314"/>
      <c r="BC174" s="314"/>
      <c r="BD174" s="314"/>
      <c r="BE174" s="314"/>
      <c r="BF174" s="316"/>
    </row>
    <row r="175" spans="1:58" ht="12.75" customHeight="1" x14ac:dyDescent="0.25">
      <c r="A175" s="316" t="s">
        <v>10225</v>
      </c>
      <c r="B175" s="316" t="s">
        <v>10253</v>
      </c>
      <c r="C175" s="315">
        <v>3862</v>
      </c>
      <c r="D175" s="316" t="s">
        <v>10227</v>
      </c>
      <c r="E175" s="316" t="s">
        <v>8074</v>
      </c>
      <c r="F175" s="316" t="s">
        <v>8075</v>
      </c>
      <c r="G175" s="316" t="s">
        <v>8076</v>
      </c>
      <c r="H175" s="335">
        <v>43466</v>
      </c>
      <c r="I175" s="336">
        <v>43496</v>
      </c>
      <c r="J175" s="316" t="s">
        <v>8077</v>
      </c>
      <c r="K175" s="316" t="s">
        <v>8078</v>
      </c>
      <c r="L175" s="316" t="s">
        <v>8079</v>
      </c>
      <c r="M175" s="316" t="s">
        <v>8080</v>
      </c>
      <c r="N175" s="316" t="s">
        <v>8079</v>
      </c>
      <c r="O175" s="316" t="s">
        <v>8081</v>
      </c>
      <c r="P175" s="316" t="s">
        <v>8082</v>
      </c>
      <c r="Q175" s="316" t="s">
        <v>8083</v>
      </c>
      <c r="R175" s="316" t="s">
        <v>8079</v>
      </c>
      <c r="S175" s="316" t="s">
        <v>8080</v>
      </c>
      <c r="T175" s="316" t="s">
        <v>8084</v>
      </c>
      <c r="U175" s="316" t="s">
        <v>8085</v>
      </c>
      <c r="V175" s="316" t="s">
        <v>8079</v>
      </c>
      <c r="W175" s="316" t="s">
        <v>8080</v>
      </c>
      <c r="X175" s="316" t="s">
        <v>8086</v>
      </c>
      <c r="Y175" s="316" t="s">
        <v>8083</v>
      </c>
      <c r="Z175" s="316" t="s">
        <v>487</v>
      </c>
      <c r="AA175" s="327">
        <v>90286.83</v>
      </c>
      <c r="AB175" s="369">
        <v>0</v>
      </c>
      <c r="AC175" s="372">
        <v>90286.83</v>
      </c>
      <c r="AD175" s="327">
        <v>0</v>
      </c>
      <c r="AE175" s="313" t="s">
        <v>7578</v>
      </c>
      <c r="AF175" s="316" t="s">
        <v>7582</v>
      </c>
      <c r="AG175" s="316" t="s">
        <v>7600</v>
      </c>
      <c r="AH175" s="315" t="s">
        <v>10567</v>
      </c>
      <c r="AI175" s="315" t="s">
        <v>7882</v>
      </c>
      <c r="AJ175" s="318">
        <v>43466</v>
      </c>
      <c r="AK175" s="316" t="s">
        <v>10568</v>
      </c>
      <c r="AL175" s="316" t="s">
        <v>8851</v>
      </c>
      <c r="AM175" s="316">
        <v>10296</v>
      </c>
      <c r="AN175" s="315" t="s">
        <v>7915</v>
      </c>
      <c r="AO175" s="315" t="s">
        <v>10569</v>
      </c>
      <c r="AP175" s="314"/>
      <c r="AQ175" s="314"/>
      <c r="AR175" s="314"/>
      <c r="AS175" s="314"/>
      <c r="AT175" s="314"/>
      <c r="AU175" s="314"/>
      <c r="AV175" s="314"/>
      <c r="AW175" s="314"/>
      <c r="AX175" s="316" t="s">
        <v>10570</v>
      </c>
      <c r="AY175" s="314"/>
      <c r="AZ175" s="314"/>
      <c r="BA175" s="314"/>
      <c r="BB175" s="314"/>
      <c r="BC175" s="314"/>
      <c r="BD175" s="314"/>
      <c r="BE175" s="314"/>
      <c r="BF175" s="316"/>
    </row>
    <row r="176" spans="1:58" ht="12.75" customHeight="1" x14ac:dyDescent="0.25">
      <c r="A176" s="316" t="s">
        <v>10225</v>
      </c>
      <c r="B176" s="316" t="s">
        <v>10253</v>
      </c>
      <c r="C176" s="315">
        <v>3862</v>
      </c>
      <c r="D176" s="316" t="s">
        <v>10227</v>
      </c>
      <c r="E176" s="316" t="s">
        <v>8074</v>
      </c>
      <c r="F176" s="316" t="s">
        <v>8075</v>
      </c>
      <c r="G176" s="316" t="s">
        <v>8076</v>
      </c>
      <c r="H176" s="335">
        <v>43466</v>
      </c>
      <c r="I176" s="336">
        <v>43496</v>
      </c>
      <c r="J176" s="316" t="s">
        <v>8077</v>
      </c>
      <c r="K176" s="316" t="s">
        <v>8078</v>
      </c>
      <c r="L176" s="316" t="s">
        <v>8079</v>
      </c>
      <c r="M176" s="316" t="s">
        <v>8080</v>
      </c>
      <c r="N176" s="316" t="s">
        <v>8079</v>
      </c>
      <c r="O176" s="316" t="s">
        <v>8081</v>
      </c>
      <c r="P176" s="316" t="s">
        <v>8082</v>
      </c>
      <c r="Q176" s="316" t="s">
        <v>8083</v>
      </c>
      <c r="R176" s="316" t="s">
        <v>8079</v>
      </c>
      <c r="S176" s="316" t="s">
        <v>8080</v>
      </c>
      <c r="T176" s="316" t="s">
        <v>8084</v>
      </c>
      <c r="U176" s="316" t="s">
        <v>8085</v>
      </c>
      <c r="V176" s="316" t="s">
        <v>8079</v>
      </c>
      <c r="W176" s="316" t="s">
        <v>8080</v>
      </c>
      <c r="X176" s="316" t="s">
        <v>8086</v>
      </c>
      <c r="Y176" s="316" t="s">
        <v>8083</v>
      </c>
      <c r="Z176" s="316" t="s">
        <v>487</v>
      </c>
      <c r="AA176" s="327">
        <v>34937</v>
      </c>
      <c r="AB176" s="369">
        <v>0</v>
      </c>
      <c r="AC176" s="372">
        <v>34937</v>
      </c>
      <c r="AD176" s="327">
        <v>0</v>
      </c>
      <c r="AE176" s="313" t="s">
        <v>7578</v>
      </c>
      <c r="AF176" s="316" t="s">
        <v>7582</v>
      </c>
      <c r="AG176" s="316" t="s">
        <v>7600</v>
      </c>
      <c r="AH176" s="315" t="s">
        <v>10571</v>
      </c>
      <c r="AI176" s="315" t="s">
        <v>7882</v>
      </c>
      <c r="AJ176" s="318">
        <v>43486</v>
      </c>
      <c r="AK176" s="316" t="s">
        <v>10572</v>
      </c>
      <c r="AL176" s="316" t="s">
        <v>8525</v>
      </c>
      <c r="AM176" s="316">
        <v>16930</v>
      </c>
      <c r="AN176" s="315" t="s">
        <v>7915</v>
      </c>
      <c r="AO176" s="315" t="s">
        <v>7882</v>
      </c>
      <c r="AP176" s="314"/>
      <c r="AQ176" s="314"/>
      <c r="AR176" s="314"/>
      <c r="AS176" s="314"/>
      <c r="AT176" s="314"/>
      <c r="AU176" s="314"/>
      <c r="AV176" s="314"/>
      <c r="AW176" s="314"/>
      <c r="AX176" s="316" t="s">
        <v>10302</v>
      </c>
      <c r="AY176" s="314"/>
      <c r="AZ176" s="314"/>
      <c r="BA176" s="314"/>
      <c r="BB176" s="314"/>
      <c r="BC176" s="314"/>
      <c r="BD176" s="314"/>
      <c r="BE176" s="314"/>
      <c r="BF176" s="316"/>
    </row>
    <row r="177" spans="1:58" ht="12.75" customHeight="1" x14ac:dyDescent="0.25">
      <c r="A177" s="316" t="s">
        <v>10225</v>
      </c>
      <c r="B177" s="316" t="s">
        <v>10253</v>
      </c>
      <c r="C177" s="315">
        <v>3862</v>
      </c>
      <c r="D177" s="316" t="s">
        <v>10227</v>
      </c>
      <c r="E177" s="316" t="s">
        <v>8074</v>
      </c>
      <c r="F177" s="316" t="s">
        <v>8075</v>
      </c>
      <c r="G177" s="316" t="s">
        <v>8076</v>
      </c>
      <c r="H177" s="335">
        <v>43466</v>
      </c>
      <c r="I177" s="336">
        <v>43496</v>
      </c>
      <c r="J177" s="316" t="s">
        <v>8077</v>
      </c>
      <c r="K177" s="316" t="s">
        <v>8078</v>
      </c>
      <c r="L177" s="316" t="s">
        <v>8079</v>
      </c>
      <c r="M177" s="316" t="s">
        <v>8080</v>
      </c>
      <c r="N177" s="316" t="s">
        <v>8079</v>
      </c>
      <c r="O177" s="316" t="s">
        <v>8081</v>
      </c>
      <c r="P177" s="316" t="s">
        <v>8082</v>
      </c>
      <c r="Q177" s="316" t="s">
        <v>8083</v>
      </c>
      <c r="R177" s="316" t="s">
        <v>8079</v>
      </c>
      <c r="S177" s="316" t="s">
        <v>8080</v>
      </c>
      <c r="T177" s="316" t="s">
        <v>8084</v>
      </c>
      <c r="U177" s="316" t="s">
        <v>8085</v>
      </c>
      <c r="V177" s="316" t="s">
        <v>8079</v>
      </c>
      <c r="W177" s="316" t="s">
        <v>8080</v>
      </c>
      <c r="X177" s="316" t="s">
        <v>8086</v>
      </c>
      <c r="Y177" s="316" t="s">
        <v>8083</v>
      </c>
      <c r="Z177" s="316" t="s">
        <v>487</v>
      </c>
      <c r="AA177" s="327">
        <v>3423.89</v>
      </c>
      <c r="AB177" s="369">
        <v>0</v>
      </c>
      <c r="AC177" s="372">
        <v>3423.89</v>
      </c>
      <c r="AD177" s="327">
        <v>0</v>
      </c>
      <c r="AE177" s="313" t="s">
        <v>7578</v>
      </c>
      <c r="AF177" s="316" t="s">
        <v>7582</v>
      </c>
      <c r="AG177" s="316" t="s">
        <v>7600</v>
      </c>
      <c r="AH177" s="315" t="s">
        <v>10573</v>
      </c>
      <c r="AI177" s="315" t="s">
        <v>7882</v>
      </c>
      <c r="AJ177" s="318">
        <v>43465</v>
      </c>
      <c r="AK177" s="316" t="s">
        <v>10574</v>
      </c>
      <c r="AL177" s="316" t="s">
        <v>8652</v>
      </c>
      <c r="AM177" s="316">
        <v>15634</v>
      </c>
      <c r="AN177" s="315" t="s">
        <v>7915</v>
      </c>
      <c r="AO177" s="315" t="s">
        <v>7882</v>
      </c>
      <c r="AP177" s="314"/>
      <c r="AQ177" s="314"/>
      <c r="AR177" s="314"/>
      <c r="AS177" s="314"/>
      <c r="AT177" s="314"/>
      <c r="AU177" s="314"/>
      <c r="AV177" s="314"/>
      <c r="AW177" s="314"/>
      <c r="AX177" s="316" t="s">
        <v>10575</v>
      </c>
      <c r="AY177" s="314"/>
      <c r="AZ177" s="314"/>
      <c r="BA177" s="314"/>
      <c r="BB177" s="314"/>
      <c r="BC177" s="314"/>
      <c r="BD177" s="314"/>
      <c r="BE177" s="314"/>
      <c r="BF177" s="316"/>
    </row>
    <row r="178" spans="1:58" ht="12.75" customHeight="1" x14ac:dyDescent="0.25">
      <c r="A178" s="316" t="s">
        <v>10225</v>
      </c>
      <c r="B178" s="316" t="s">
        <v>10253</v>
      </c>
      <c r="C178" s="315">
        <v>3862</v>
      </c>
      <c r="D178" s="316" t="s">
        <v>10227</v>
      </c>
      <c r="E178" s="316" t="s">
        <v>8074</v>
      </c>
      <c r="F178" s="316" t="s">
        <v>8075</v>
      </c>
      <c r="G178" s="316" t="s">
        <v>8076</v>
      </c>
      <c r="H178" s="335">
        <v>43466</v>
      </c>
      <c r="I178" s="336">
        <v>43496</v>
      </c>
      <c r="J178" s="316" t="s">
        <v>8077</v>
      </c>
      <c r="K178" s="316" t="s">
        <v>8078</v>
      </c>
      <c r="L178" s="316" t="s">
        <v>8079</v>
      </c>
      <c r="M178" s="316" t="s">
        <v>8080</v>
      </c>
      <c r="N178" s="316" t="s">
        <v>8079</v>
      </c>
      <c r="O178" s="316" t="s">
        <v>8081</v>
      </c>
      <c r="P178" s="316" t="s">
        <v>8082</v>
      </c>
      <c r="Q178" s="316" t="s">
        <v>8083</v>
      </c>
      <c r="R178" s="316" t="s">
        <v>8079</v>
      </c>
      <c r="S178" s="316" t="s">
        <v>8080</v>
      </c>
      <c r="T178" s="316" t="s">
        <v>8084</v>
      </c>
      <c r="U178" s="316" t="s">
        <v>8085</v>
      </c>
      <c r="V178" s="316" t="s">
        <v>8079</v>
      </c>
      <c r="W178" s="316" t="s">
        <v>8080</v>
      </c>
      <c r="X178" s="316" t="s">
        <v>8086</v>
      </c>
      <c r="Y178" s="316" t="s">
        <v>8083</v>
      </c>
      <c r="Z178" s="316" t="s">
        <v>487</v>
      </c>
      <c r="AA178" s="327">
        <v>32237.599999999999</v>
      </c>
      <c r="AB178" s="369">
        <v>0</v>
      </c>
      <c r="AC178" s="372">
        <v>32237.599999999999</v>
      </c>
      <c r="AD178" s="327">
        <v>0</v>
      </c>
      <c r="AE178" s="313" t="s">
        <v>7578</v>
      </c>
      <c r="AF178" s="316" t="s">
        <v>7582</v>
      </c>
      <c r="AG178" s="316" t="s">
        <v>7600</v>
      </c>
      <c r="AH178" s="315" t="s">
        <v>10576</v>
      </c>
      <c r="AI178" s="315" t="s">
        <v>7882</v>
      </c>
      <c r="AJ178" s="318">
        <v>43466</v>
      </c>
      <c r="AK178" s="316" t="s">
        <v>10577</v>
      </c>
      <c r="AL178" s="316" t="s">
        <v>8851</v>
      </c>
      <c r="AM178" s="316">
        <v>10296</v>
      </c>
      <c r="AN178" s="315" t="s">
        <v>7915</v>
      </c>
      <c r="AO178" s="315" t="s">
        <v>10569</v>
      </c>
      <c r="AP178" s="314"/>
      <c r="AQ178" s="314"/>
      <c r="AR178" s="314"/>
      <c r="AS178" s="314"/>
      <c r="AT178" s="314"/>
      <c r="AU178" s="314"/>
      <c r="AV178" s="314"/>
      <c r="AW178" s="314"/>
      <c r="AX178" s="316" t="s">
        <v>10578</v>
      </c>
      <c r="AY178" s="314"/>
      <c r="AZ178" s="314"/>
      <c r="BA178" s="314"/>
      <c r="BB178" s="314"/>
      <c r="BC178" s="314"/>
      <c r="BD178" s="314"/>
      <c r="BE178" s="314"/>
      <c r="BF178" s="316"/>
    </row>
    <row r="179" spans="1:58" ht="12.75" customHeight="1" x14ac:dyDescent="0.25">
      <c r="A179" s="316" t="s">
        <v>10225</v>
      </c>
      <c r="B179" s="316" t="s">
        <v>10253</v>
      </c>
      <c r="C179" s="315">
        <v>3862</v>
      </c>
      <c r="D179" s="316" t="s">
        <v>10227</v>
      </c>
      <c r="E179" s="316" t="s">
        <v>8074</v>
      </c>
      <c r="F179" s="316" t="s">
        <v>8075</v>
      </c>
      <c r="G179" s="316" t="s">
        <v>8076</v>
      </c>
      <c r="H179" s="335">
        <v>43466</v>
      </c>
      <c r="I179" s="336">
        <v>43496</v>
      </c>
      <c r="J179" s="316" t="s">
        <v>8077</v>
      </c>
      <c r="K179" s="316" t="s">
        <v>8078</v>
      </c>
      <c r="L179" s="316" t="s">
        <v>8079</v>
      </c>
      <c r="M179" s="316" t="s">
        <v>8080</v>
      </c>
      <c r="N179" s="316" t="s">
        <v>8079</v>
      </c>
      <c r="O179" s="316" t="s">
        <v>8081</v>
      </c>
      <c r="P179" s="316" t="s">
        <v>8082</v>
      </c>
      <c r="Q179" s="316" t="s">
        <v>8083</v>
      </c>
      <c r="R179" s="316" t="s">
        <v>8079</v>
      </c>
      <c r="S179" s="316" t="s">
        <v>8080</v>
      </c>
      <c r="T179" s="316" t="s">
        <v>8084</v>
      </c>
      <c r="U179" s="316" t="s">
        <v>8085</v>
      </c>
      <c r="V179" s="316" t="s">
        <v>8079</v>
      </c>
      <c r="W179" s="316" t="s">
        <v>8080</v>
      </c>
      <c r="X179" s="316" t="s">
        <v>8086</v>
      </c>
      <c r="Y179" s="316" t="s">
        <v>8083</v>
      </c>
      <c r="Z179" s="316" t="s">
        <v>487</v>
      </c>
      <c r="AA179" s="327">
        <v>49068.06</v>
      </c>
      <c r="AB179" s="369">
        <v>0</v>
      </c>
      <c r="AC179" s="372">
        <v>49068.06</v>
      </c>
      <c r="AD179" s="327">
        <v>0</v>
      </c>
      <c r="AE179" s="313" t="s">
        <v>7578</v>
      </c>
      <c r="AF179" s="316" t="s">
        <v>7582</v>
      </c>
      <c r="AG179" s="316" t="s">
        <v>7600</v>
      </c>
      <c r="AH179" s="315" t="s">
        <v>10579</v>
      </c>
      <c r="AI179" s="315" t="s">
        <v>7882</v>
      </c>
      <c r="AJ179" s="318">
        <v>43482</v>
      </c>
      <c r="AK179" s="316" t="s">
        <v>10580</v>
      </c>
      <c r="AL179" s="316" t="s">
        <v>8851</v>
      </c>
      <c r="AM179" s="316">
        <v>10296</v>
      </c>
      <c r="AN179" s="315" t="s">
        <v>7915</v>
      </c>
      <c r="AO179" s="315" t="s">
        <v>7882</v>
      </c>
      <c r="AP179" s="314"/>
      <c r="AQ179" s="314"/>
      <c r="AR179" s="314"/>
      <c r="AS179" s="314"/>
      <c r="AT179" s="314"/>
      <c r="AU179" s="314"/>
      <c r="AV179" s="314"/>
      <c r="AW179" s="314"/>
      <c r="AX179" s="316" t="s">
        <v>10581</v>
      </c>
      <c r="AY179" s="314"/>
      <c r="AZ179" s="314"/>
      <c r="BA179" s="314"/>
      <c r="BB179" s="314"/>
      <c r="BC179" s="314"/>
      <c r="BD179" s="314"/>
      <c r="BE179" s="314"/>
      <c r="BF179" s="316"/>
    </row>
    <row r="180" spans="1:58" ht="12.75" customHeight="1" x14ac:dyDescent="0.25">
      <c r="A180" s="316" t="s">
        <v>10225</v>
      </c>
      <c r="B180" s="316" t="s">
        <v>10253</v>
      </c>
      <c r="C180" s="315">
        <v>3862</v>
      </c>
      <c r="D180" s="316" t="s">
        <v>10227</v>
      </c>
      <c r="E180" s="316" t="s">
        <v>8074</v>
      </c>
      <c r="F180" s="316" t="s">
        <v>8075</v>
      </c>
      <c r="G180" s="316" t="s">
        <v>8076</v>
      </c>
      <c r="H180" s="335">
        <v>43466</v>
      </c>
      <c r="I180" s="336">
        <v>43496</v>
      </c>
      <c r="J180" s="316" t="s">
        <v>8077</v>
      </c>
      <c r="K180" s="316" t="s">
        <v>8078</v>
      </c>
      <c r="L180" s="316" t="s">
        <v>8079</v>
      </c>
      <c r="M180" s="316" t="s">
        <v>8080</v>
      </c>
      <c r="N180" s="316" t="s">
        <v>8079</v>
      </c>
      <c r="O180" s="316" t="s">
        <v>8081</v>
      </c>
      <c r="P180" s="316" t="s">
        <v>8082</v>
      </c>
      <c r="Q180" s="316" t="s">
        <v>8083</v>
      </c>
      <c r="R180" s="316" t="s">
        <v>8079</v>
      </c>
      <c r="S180" s="316" t="s">
        <v>8080</v>
      </c>
      <c r="T180" s="316" t="s">
        <v>8084</v>
      </c>
      <c r="U180" s="316" t="s">
        <v>8085</v>
      </c>
      <c r="V180" s="316" t="s">
        <v>8079</v>
      </c>
      <c r="W180" s="316" t="s">
        <v>8080</v>
      </c>
      <c r="X180" s="316" t="s">
        <v>8086</v>
      </c>
      <c r="Y180" s="316" t="s">
        <v>8083</v>
      </c>
      <c r="Z180" s="316" t="s">
        <v>487</v>
      </c>
      <c r="AA180" s="327">
        <v>139777.62</v>
      </c>
      <c r="AB180" s="369">
        <v>0</v>
      </c>
      <c r="AC180" s="372">
        <v>139777.62</v>
      </c>
      <c r="AD180" s="327">
        <v>0</v>
      </c>
      <c r="AE180" s="313" t="s">
        <v>7578</v>
      </c>
      <c r="AF180" s="316" t="s">
        <v>7582</v>
      </c>
      <c r="AG180" s="316" t="s">
        <v>7600</v>
      </c>
      <c r="AH180" s="315" t="s">
        <v>10582</v>
      </c>
      <c r="AI180" s="315" t="s">
        <v>7882</v>
      </c>
      <c r="AJ180" s="318">
        <v>43495</v>
      </c>
      <c r="AK180" s="316" t="s">
        <v>10583</v>
      </c>
      <c r="AL180" s="316" t="s">
        <v>8851</v>
      </c>
      <c r="AM180" s="316">
        <v>10296</v>
      </c>
      <c r="AN180" s="315" t="s">
        <v>7915</v>
      </c>
      <c r="AO180" s="315" t="s">
        <v>7882</v>
      </c>
      <c r="AP180" s="314"/>
      <c r="AQ180" s="314"/>
      <c r="AR180" s="314"/>
      <c r="AS180" s="314"/>
      <c r="AT180" s="314"/>
      <c r="AU180" s="314"/>
      <c r="AV180" s="314"/>
      <c r="AW180" s="314"/>
      <c r="AX180" s="316" t="s">
        <v>10584</v>
      </c>
      <c r="AY180" s="314"/>
      <c r="AZ180" s="314"/>
      <c r="BA180" s="314"/>
      <c r="BB180" s="314"/>
      <c r="BC180" s="314"/>
      <c r="BD180" s="314"/>
      <c r="BE180" s="314"/>
      <c r="BF180" s="316"/>
    </row>
    <row r="181" spans="1:58" ht="12.75" customHeight="1" x14ac:dyDescent="0.25">
      <c r="A181" s="316" t="s">
        <v>10225</v>
      </c>
      <c r="B181" s="316" t="s">
        <v>10253</v>
      </c>
      <c r="C181" s="315">
        <v>3862</v>
      </c>
      <c r="D181" s="316" t="s">
        <v>10227</v>
      </c>
      <c r="E181" s="316" t="s">
        <v>8074</v>
      </c>
      <c r="F181" s="316" t="s">
        <v>8075</v>
      </c>
      <c r="G181" s="316" t="s">
        <v>8076</v>
      </c>
      <c r="H181" s="335">
        <v>43466</v>
      </c>
      <c r="I181" s="336">
        <v>43496</v>
      </c>
      <c r="J181" s="316" t="s">
        <v>8077</v>
      </c>
      <c r="K181" s="316" t="s">
        <v>8078</v>
      </c>
      <c r="L181" s="316" t="s">
        <v>8079</v>
      </c>
      <c r="M181" s="316" t="s">
        <v>8080</v>
      </c>
      <c r="N181" s="316" t="s">
        <v>8079</v>
      </c>
      <c r="O181" s="316" t="s">
        <v>8081</v>
      </c>
      <c r="P181" s="316" t="s">
        <v>8082</v>
      </c>
      <c r="Q181" s="316" t="s">
        <v>8083</v>
      </c>
      <c r="R181" s="316" t="s">
        <v>8079</v>
      </c>
      <c r="S181" s="316" t="s">
        <v>8080</v>
      </c>
      <c r="T181" s="316" t="s">
        <v>8084</v>
      </c>
      <c r="U181" s="316" t="s">
        <v>8085</v>
      </c>
      <c r="V181" s="316" t="s">
        <v>8079</v>
      </c>
      <c r="W181" s="316" t="s">
        <v>8080</v>
      </c>
      <c r="X181" s="316" t="s">
        <v>8086</v>
      </c>
      <c r="Y181" s="316" t="s">
        <v>8083</v>
      </c>
      <c r="Z181" s="316" t="s">
        <v>487</v>
      </c>
      <c r="AA181" s="327">
        <v>139777.62</v>
      </c>
      <c r="AB181" s="369">
        <v>0</v>
      </c>
      <c r="AC181" s="372">
        <v>139777.62</v>
      </c>
      <c r="AD181" s="327">
        <v>0</v>
      </c>
      <c r="AE181" s="313" t="s">
        <v>7578</v>
      </c>
      <c r="AF181" s="316" t="s">
        <v>7582</v>
      </c>
      <c r="AG181" s="316" t="s">
        <v>7600</v>
      </c>
      <c r="AH181" s="315" t="s">
        <v>10582</v>
      </c>
      <c r="AI181" s="315" t="s">
        <v>7882</v>
      </c>
      <c r="AJ181" s="318">
        <v>43482</v>
      </c>
      <c r="AK181" s="316" t="s">
        <v>10585</v>
      </c>
      <c r="AL181" s="316" t="s">
        <v>8851</v>
      </c>
      <c r="AM181" s="316">
        <v>10296</v>
      </c>
      <c r="AN181" s="315" t="s">
        <v>7915</v>
      </c>
      <c r="AO181" s="315" t="s">
        <v>7882</v>
      </c>
      <c r="AP181" s="314"/>
      <c r="AQ181" s="314"/>
      <c r="AR181" s="314"/>
      <c r="AS181" s="314"/>
      <c r="AT181" s="314"/>
      <c r="AU181" s="314"/>
      <c r="AV181" s="314"/>
      <c r="AW181" s="314"/>
      <c r="AX181" s="316" t="s">
        <v>10586</v>
      </c>
      <c r="AY181" s="314"/>
      <c r="AZ181" s="314"/>
      <c r="BA181" s="314"/>
      <c r="BB181" s="314"/>
      <c r="BC181" s="314"/>
      <c r="BD181" s="314"/>
      <c r="BE181" s="314"/>
      <c r="BF181" s="316"/>
    </row>
    <row r="182" spans="1:58" ht="12.75" customHeight="1" x14ac:dyDescent="0.25">
      <c r="A182" s="316" t="s">
        <v>10225</v>
      </c>
      <c r="B182" s="316" t="s">
        <v>10253</v>
      </c>
      <c r="C182" s="315">
        <v>3862</v>
      </c>
      <c r="D182" s="316" t="s">
        <v>10227</v>
      </c>
      <c r="E182" s="316" t="s">
        <v>8074</v>
      </c>
      <c r="F182" s="316" t="s">
        <v>8075</v>
      </c>
      <c r="G182" s="316" t="s">
        <v>8076</v>
      </c>
      <c r="H182" s="335">
        <v>43466</v>
      </c>
      <c r="I182" s="336">
        <v>43496</v>
      </c>
      <c r="J182" s="316" t="s">
        <v>8077</v>
      </c>
      <c r="K182" s="316" t="s">
        <v>8078</v>
      </c>
      <c r="L182" s="316" t="s">
        <v>8079</v>
      </c>
      <c r="M182" s="316" t="s">
        <v>8080</v>
      </c>
      <c r="N182" s="316" t="s">
        <v>8079</v>
      </c>
      <c r="O182" s="316" t="s">
        <v>8081</v>
      </c>
      <c r="P182" s="316" t="s">
        <v>8082</v>
      </c>
      <c r="Q182" s="316" t="s">
        <v>8083</v>
      </c>
      <c r="R182" s="316" t="s">
        <v>8079</v>
      </c>
      <c r="S182" s="316" t="s">
        <v>8080</v>
      </c>
      <c r="T182" s="316" t="s">
        <v>8084</v>
      </c>
      <c r="U182" s="316" t="s">
        <v>8085</v>
      </c>
      <c r="V182" s="316" t="s">
        <v>8079</v>
      </c>
      <c r="W182" s="316" t="s">
        <v>8080</v>
      </c>
      <c r="X182" s="316" t="s">
        <v>8086</v>
      </c>
      <c r="Y182" s="316" t="s">
        <v>8083</v>
      </c>
      <c r="Z182" s="316" t="s">
        <v>487</v>
      </c>
      <c r="AA182" s="327">
        <v>15193.95</v>
      </c>
      <c r="AB182" s="369">
        <v>0</v>
      </c>
      <c r="AC182" s="372">
        <v>15193.95</v>
      </c>
      <c r="AD182" s="327">
        <v>0</v>
      </c>
      <c r="AE182" s="313" t="s">
        <v>7578</v>
      </c>
      <c r="AF182" s="316" t="s">
        <v>7582</v>
      </c>
      <c r="AG182" s="316" t="s">
        <v>7600</v>
      </c>
      <c r="AH182" s="315" t="s">
        <v>10587</v>
      </c>
      <c r="AI182" s="315" t="s">
        <v>7882</v>
      </c>
      <c r="AJ182" s="318">
        <v>43489</v>
      </c>
      <c r="AK182" s="316" t="s">
        <v>10588</v>
      </c>
      <c r="AL182" s="316" t="s">
        <v>8851</v>
      </c>
      <c r="AM182" s="316">
        <v>10296</v>
      </c>
      <c r="AN182" s="315" t="s">
        <v>7915</v>
      </c>
      <c r="AO182" s="315" t="s">
        <v>7882</v>
      </c>
      <c r="AP182" s="314"/>
      <c r="AQ182" s="314"/>
      <c r="AR182" s="314"/>
      <c r="AS182" s="314"/>
      <c r="AT182" s="314"/>
      <c r="AU182" s="314"/>
      <c r="AV182" s="314"/>
      <c r="AW182" s="314"/>
      <c r="AX182" s="316" t="s">
        <v>10589</v>
      </c>
      <c r="AY182" s="314"/>
      <c r="AZ182" s="314"/>
      <c r="BA182" s="314"/>
      <c r="BB182" s="314"/>
      <c r="BC182" s="314"/>
      <c r="BD182" s="314"/>
      <c r="BE182" s="314"/>
      <c r="BF182" s="316"/>
    </row>
    <row r="183" spans="1:58" ht="12.75" customHeight="1" x14ac:dyDescent="0.25">
      <c r="A183" s="316" t="s">
        <v>10225</v>
      </c>
      <c r="B183" s="316" t="s">
        <v>10253</v>
      </c>
      <c r="C183" s="315">
        <v>3862</v>
      </c>
      <c r="D183" s="316" t="s">
        <v>10227</v>
      </c>
      <c r="E183" s="316" t="s">
        <v>8074</v>
      </c>
      <c r="F183" s="316" t="s">
        <v>8075</v>
      </c>
      <c r="G183" s="316" t="s">
        <v>8076</v>
      </c>
      <c r="H183" s="335">
        <v>43466</v>
      </c>
      <c r="I183" s="336">
        <v>43496</v>
      </c>
      <c r="J183" s="316" t="s">
        <v>8077</v>
      </c>
      <c r="K183" s="316" t="s">
        <v>8078</v>
      </c>
      <c r="L183" s="316" t="s">
        <v>8079</v>
      </c>
      <c r="M183" s="316" t="s">
        <v>8080</v>
      </c>
      <c r="N183" s="316" t="s">
        <v>8079</v>
      </c>
      <c r="O183" s="316" t="s">
        <v>8081</v>
      </c>
      <c r="P183" s="316" t="s">
        <v>8082</v>
      </c>
      <c r="Q183" s="316" t="s">
        <v>8083</v>
      </c>
      <c r="R183" s="316" t="s">
        <v>8079</v>
      </c>
      <c r="S183" s="316" t="s">
        <v>8080</v>
      </c>
      <c r="T183" s="316" t="s">
        <v>8084</v>
      </c>
      <c r="U183" s="316" t="s">
        <v>8085</v>
      </c>
      <c r="V183" s="316" t="s">
        <v>8079</v>
      </c>
      <c r="W183" s="316" t="s">
        <v>8080</v>
      </c>
      <c r="X183" s="316" t="s">
        <v>8086</v>
      </c>
      <c r="Y183" s="316" t="s">
        <v>8083</v>
      </c>
      <c r="Z183" s="316" t="s">
        <v>487</v>
      </c>
      <c r="AA183" s="327">
        <v>24210</v>
      </c>
      <c r="AB183" s="369">
        <v>0</v>
      </c>
      <c r="AC183" s="372">
        <v>24210</v>
      </c>
      <c r="AD183" s="327">
        <v>0</v>
      </c>
      <c r="AE183" s="313" t="s">
        <v>7578</v>
      </c>
      <c r="AF183" s="316" t="s">
        <v>7582</v>
      </c>
      <c r="AG183" s="316" t="s">
        <v>7600</v>
      </c>
      <c r="AH183" s="315" t="s">
        <v>10590</v>
      </c>
      <c r="AI183" s="315" t="s">
        <v>7882</v>
      </c>
      <c r="AJ183" s="318">
        <v>43466</v>
      </c>
      <c r="AK183" s="316" t="s">
        <v>10591</v>
      </c>
      <c r="AL183" s="316" t="s">
        <v>8851</v>
      </c>
      <c r="AM183" s="316">
        <v>10296</v>
      </c>
      <c r="AN183" s="315" t="s">
        <v>7915</v>
      </c>
      <c r="AO183" s="315" t="s">
        <v>10569</v>
      </c>
      <c r="AP183" s="314"/>
      <c r="AQ183" s="314"/>
      <c r="AR183" s="314"/>
      <c r="AS183" s="314"/>
      <c r="AT183" s="314"/>
      <c r="AU183" s="314"/>
      <c r="AV183" s="314"/>
      <c r="AW183" s="314"/>
      <c r="AX183" s="316" t="s">
        <v>10592</v>
      </c>
      <c r="AY183" s="314"/>
      <c r="AZ183" s="314"/>
      <c r="BA183" s="314"/>
      <c r="BB183" s="314"/>
      <c r="BC183" s="314"/>
      <c r="BD183" s="314"/>
      <c r="BE183" s="314"/>
      <c r="BF183" s="316"/>
    </row>
    <row r="184" spans="1:58" ht="12.75" customHeight="1" x14ac:dyDescent="0.25">
      <c r="A184" s="316" t="s">
        <v>10225</v>
      </c>
      <c r="B184" s="316" t="s">
        <v>10253</v>
      </c>
      <c r="C184" s="315">
        <v>3862</v>
      </c>
      <c r="D184" s="316" t="s">
        <v>10227</v>
      </c>
      <c r="E184" s="316" t="s">
        <v>8074</v>
      </c>
      <c r="F184" s="316" t="s">
        <v>8075</v>
      </c>
      <c r="G184" s="316" t="s">
        <v>8076</v>
      </c>
      <c r="H184" s="335">
        <v>43466</v>
      </c>
      <c r="I184" s="336">
        <v>43496</v>
      </c>
      <c r="J184" s="316" t="s">
        <v>8077</v>
      </c>
      <c r="K184" s="316" t="s">
        <v>8078</v>
      </c>
      <c r="L184" s="316" t="s">
        <v>8079</v>
      </c>
      <c r="M184" s="316" t="s">
        <v>8080</v>
      </c>
      <c r="N184" s="316" t="s">
        <v>8079</v>
      </c>
      <c r="O184" s="316" t="s">
        <v>8081</v>
      </c>
      <c r="P184" s="316" t="s">
        <v>8082</v>
      </c>
      <c r="Q184" s="316" t="s">
        <v>8083</v>
      </c>
      <c r="R184" s="316" t="s">
        <v>8079</v>
      </c>
      <c r="S184" s="316" t="s">
        <v>8080</v>
      </c>
      <c r="T184" s="316" t="s">
        <v>8084</v>
      </c>
      <c r="U184" s="316" t="s">
        <v>8085</v>
      </c>
      <c r="V184" s="316" t="s">
        <v>8079</v>
      </c>
      <c r="W184" s="316" t="s">
        <v>8080</v>
      </c>
      <c r="X184" s="316" t="s">
        <v>8086</v>
      </c>
      <c r="Y184" s="316" t="s">
        <v>8083</v>
      </c>
      <c r="Z184" s="316" t="s">
        <v>487</v>
      </c>
      <c r="AA184" s="327">
        <v>46418.21</v>
      </c>
      <c r="AB184" s="369">
        <v>0</v>
      </c>
      <c r="AC184" s="372">
        <v>46418.21</v>
      </c>
      <c r="AD184" s="327">
        <v>0</v>
      </c>
      <c r="AE184" s="313" t="s">
        <v>7578</v>
      </c>
      <c r="AF184" s="316" t="s">
        <v>7582</v>
      </c>
      <c r="AG184" s="316" t="s">
        <v>7600</v>
      </c>
      <c r="AH184" s="315" t="s">
        <v>10593</v>
      </c>
      <c r="AI184" s="315" t="s">
        <v>7882</v>
      </c>
      <c r="AJ184" s="318">
        <v>43466</v>
      </c>
      <c r="AK184" s="316" t="s">
        <v>10594</v>
      </c>
      <c r="AL184" s="316" t="s">
        <v>8851</v>
      </c>
      <c r="AM184" s="316">
        <v>10296</v>
      </c>
      <c r="AN184" s="315" t="s">
        <v>7915</v>
      </c>
      <c r="AO184" s="315" t="s">
        <v>10569</v>
      </c>
      <c r="AP184" s="314"/>
      <c r="AQ184" s="314"/>
      <c r="AR184" s="314"/>
      <c r="AS184" s="314"/>
      <c r="AT184" s="314"/>
      <c r="AU184" s="314"/>
      <c r="AV184" s="314"/>
      <c r="AW184" s="314"/>
      <c r="AX184" s="316" t="s">
        <v>10595</v>
      </c>
      <c r="AY184" s="314"/>
      <c r="AZ184" s="314"/>
      <c r="BA184" s="314"/>
      <c r="BB184" s="314"/>
      <c r="BC184" s="314"/>
      <c r="BD184" s="314"/>
      <c r="BE184" s="314"/>
      <c r="BF184" s="316"/>
    </row>
    <row r="185" spans="1:58" ht="12.75" customHeight="1" x14ac:dyDescent="0.25">
      <c r="A185" s="316" t="s">
        <v>10225</v>
      </c>
      <c r="B185" s="316" t="s">
        <v>10253</v>
      </c>
      <c r="C185" s="315">
        <v>3862</v>
      </c>
      <c r="D185" s="316" t="s">
        <v>10227</v>
      </c>
      <c r="E185" s="316" t="s">
        <v>8074</v>
      </c>
      <c r="F185" s="316" t="s">
        <v>8075</v>
      </c>
      <c r="G185" s="316" t="s">
        <v>8076</v>
      </c>
      <c r="H185" s="335">
        <v>43466</v>
      </c>
      <c r="I185" s="336">
        <v>43496</v>
      </c>
      <c r="J185" s="316" t="s">
        <v>8077</v>
      </c>
      <c r="K185" s="316" t="s">
        <v>8078</v>
      </c>
      <c r="L185" s="316" t="s">
        <v>8079</v>
      </c>
      <c r="M185" s="316" t="s">
        <v>8080</v>
      </c>
      <c r="N185" s="316" t="s">
        <v>8079</v>
      </c>
      <c r="O185" s="316" t="s">
        <v>8081</v>
      </c>
      <c r="P185" s="316" t="s">
        <v>8082</v>
      </c>
      <c r="Q185" s="316" t="s">
        <v>8083</v>
      </c>
      <c r="R185" s="316" t="s">
        <v>8079</v>
      </c>
      <c r="S185" s="316" t="s">
        <v>8080</v>
      </c>
      <c r="T185" s="316" t="s">
        <v>8084</v>
      </c>
      <c r="U185" s="316" t="s">
        <v>8085</v>
      </c>
      <c r="V185" s="316" t="s">
        <v>8079</v>
      </c>
      <c r="W185" s="316" t="s">
        <v>8080</v>
      </c>
      <c r="X185" s="316" t="s">
        <v>8086</v>
      </c>
      <c r="Y185" s="316" t="s">
        <v>8083</v>
      </c>
      <c r="Z185" s="316" t="s">
        <v>487</v>
      </c>
      <c r="AA185" s="327">
        <v>660030.03</v>
      </c>
      <c r="AB185" s="369">
        <v>0</v>
      </c>
      <c r="AC185" s="372">
        <v>660030.03</v>
      </c>
      <c r="AD185" s="327">
        <v>0</v>
      </c>
      <c r="AE185" s="313" t="s">
        <v>7578</v>
      </c>
      <c r="AF185" s="316" t="s">
        <v>7582</v>
      </c>
      <c r="AG185" s="316" t="s">
        <v>7600</v>
      </c>
      <c r="AH185" s="315" t="s">
        <v>10596</v>
      </c>
      <c r="AI185" s="315" t="s">
        <v>7882</v>
      </c>
      <c r="AJ185" s="318">
        <v>43466</v>
      </c>
      <c r="AK185" s="316" t="s">
        <v>10597</v>
      </c>
      <c r="AL185" s="316" t="s">
        <v>8396</v>
      </c>
      <c r="AM185" s="316">
        <v>13554</v>
      </c>
      <c r="AN185" s="315" t="s">
        <v>7915</v>
      </c>
      <c r="AO185" s="315" t="s">
        <v>8675</v>
      </c>
      <c r="AP185" s="314"/>
      <c r="AQ185" s="314"/>
      <c r="AR185" s="314"/>
      <c r="AS185" s="314"/>
      <c r="AT185" s="314"/>
      <c r="AU185" s="314"/>
      <c r="AV185" s="314"/>
      <c r="AW185" s="314"/>
      <c r="AX185" s="316" t="s">
        <v>10598</v>
      </c>
      <c r="AY185" s="314"/>
      <c r="AZ185" s="314"/>
      <c r="BA185" s="314"/>
      <c r="BB185" s="314"/>
      <c r="BC185" s="314"/>
      <c r="BD185" s="314"/>
      <c r="BE185" s="314"/>
      <c r="BF185" s="316"/>
    </row>
    <row r="186" spans="1:58" ht="12.75" customHeight="1" x14ac:dyDescent="0.25">
      <c r="A186" s="316" t="s">
        <v>10225</v>
      </c>
      <c r="B186" s="316" t="s">
        <v>10253</v>
      </c>
      <c r="C186" s="315">
        <v>3862</v>
      </c>
      <c r="D186" s="316" t="s">
        <v>10227</v>
      </c>
      <c r="E186" s="316" t="s">
        <v>8074</v>
      </c>
      <c r="F186" s="316" t="s">
        <v>8075</v>
      </c>
      <c r="G186" s="316" t="s">
        <v>8076</v>
      </c>
      <c r="H186" s="335">
        <v>43466</v>
      </c>
      <c r="I186" s="336">
        <v>43496</v>
      </c>
      <c r="J186" s="316" t="s">
        <v>8077</v>
      </c>
      <c r="K186" s="316" t="s">
        <v>8078</v>
      </c>
      <c r="L186" s="316" t="s">
        <v>8079</v>
      </c>
      <c r="M186" s="316" t="s">
        <v>8080</v>
      </c>
      <c r="N186" s="316" t="s">
        <v>8079</v>
      </c>
      <c r="O186" s="316" t="s">
        <v>8081</v>
      </c>
      <c r="P186" s="316" t="s">
        <v>8082</v>
      </c>
      <c r="Q186" s="316" t="s">
        <v>8083</v>
      </c>
      <c r="R186" s="316" t="s">
        <v>8079</v>
      </c>
      <c r="S186" s="316" t="s">
        <v>8080</v>
      </c>
      <c r="T186" s="316" t="s">
        <v>8084</v>
      </c>
      <c r="U186" s="316" t="s">
        <v>8085</v>
      </c>
      <c r="V186" s="316" t="s">
        <v>8079</v>
      </c>
      <c r="W186" s="316" t="s">
        <v>8080</v>
      </c>
      <c r="X186" s="316" t="s">
        <v>8086</v>
      </c>
      <c r="Y186" s="316" t="s">
        <v>8083</v>
      </c>
      <c r="Z186" s="316" t="s">
        <v>487</v>
      </c>
      <c r="AA186" s="327">
        <v>13297.9</v>
      </c>
      <c r="AB186" s="369">
        <v>0</v>
      </c>
      <c r="AC186" s="372">
        <v>13297.9</v>
      </c>
      <c r="AD186" s="327">
        <v>0</v>
      </c>
      <c r="AE186" s="313" t="s">
        <v>7578</v>
      </c>
      <c r="AF186" s="316" t="s">
        <v>7582</v>
      </c>
      <c r="AG186" s="316" t="s">
        <v>7600</v>
      </c>
      <c r="AH186" s="315" t="s">
        <v>10599</v>
      </c>
      <c r="AI186" s="315" t="s">
        <v>7882</v>
      </c>
      <c r="AJ186" s="318">
        <v>43465</v>
      </c>
      <c r="AK186" s="316" t="s">
        <v>10600</v>
      </c>
      <c r="AL186" s="316" t="s">
        <v>8546</v>
      </c>
      <c r="AM186" s="316">
        <v>32022</v>
      </c>
      <c r="AN186" s="315" t="s">
        <v>7915</v>
      </c>
      <c r="AO186" s="315" t="s">
        <v>7882</v>
      </c>
      <c r="AP186" s="314"/>
      <c r="AQ186" s="314"/>
      <c r="AR186" s="314"/>
      <c r="AS186" s="314"/>
      <c r="AT186" s="314"/>
      <c r="AU186" s="314"/>
      <c r="AV186" s="314"/>
      <c r="AW186" s="314"/>
      <c r="AX186" s="316" t="s">
        <v>10601</v>
      </c>
      <c r="AY186" s="314"/>
      <c r="AZ186" s="314"/>
      <c r="BA186" s="314"/>
      <c r="BB186" s="314"/>
      <c r="BC186" s="314"/>
      <c r="BD186" s="314"/>
      <c r="BE186" s="314"/>
      <c r="BF186" s="316"/>
    </row>
    <row r="187" spans="1:58" ht="12.75" customHeight="1" x14ac:dyDescent="0.25">
      <c r="A187" s="316" t="s">
        <v>10225</v>
      </c>
      <c r="B187" s="316" t="s">
        <v>10253</v>
      </c>
      <c r="C187" s="315">
        <v>3862</v>
      </c>
      <c r="D187" s="316" t="s">
        <v>10227</v>
      </c>
      <c r="E187" s="316" t="s">
        <v>8074</v>
      </c>
      <c r="F187" s="316" t="s">
        <v>8075</v>
      </c>
      <c r="G187" s="316" t="s">
        <v>8076</v>
      </c>
      <c r="H187" s="335">
        <v>43466</v>
      </c>
      <c r="I187" s="336">
        <v>43496</v>
      </c>
      <c r="J187" s="316" t="s">
        <v>8077</v>
      </c>
      <c r="K187" s="316" t="s">
        <v>8078</v>
      </c>
      <c r="L187" s="316" t="s">
        <v>8079</v>
      </c>
      <c r="M187" s="316" t="s">
        <v>8080</v>
      </c>
      <c r="N187" s="316" t="s">
        <v>8079</v>
      </c>
      <c r="O187" s="316" t="s">
        <v>8081</v>
      </c>
      <c r="P187" s="316" t="s">
        <v>8082</v>
      </c>
      <c r="Q187" s="316" t="s">
        <v>8083</v>
      </c>
      <c r="R187" s="316" t="s">
        <v>8079</v>
      </c>
      <c r="S187" s="316" t="s">
        <v>8080</v>
      </c>
      <c r="T187" s="316" t="s">
        <v>8084</v>
      </c>
      <c r="U187" s="316" t="s">
        <v>8085</v>
      </c>
      <c r="V187" s="316" t="s">
        <v>8079</v>
      </c>
      <c r="W187" s="316" t="s">
        <v>8080</v>
      </c>
      <c r="X187" s="316" t="s">
        <v>8086</v>
      </c>
      <c r="Y187" s="316" t="s">
        <v>8083</v>
      </c>
      <c r="Z187" s="316" t="s">
        <v>487</v>
      </c>
      <c r="AA187" s="327">
        <v>25547.59</v>
      </c>
      <c r="AB187" s="369">
        <v>0</v>
      </c>
      <c r="AC187" s="372">
        <v>25547.59</v>
      </c>
      <c r="AD187" s="327">
        <v>0</v>
      </c>
      <c r="AE187" s="313" t="s">
        <v>7578</v>
      </c>
      <c r="AF187" s="316" t="s">
        <v>7582</v>
      </c>
      <c r="AG187" s="316" t="s">
        <v>7600</v>
      </c>
      <c r="AH187" s="315" t="s">
        <v>10602</v>
      </c>
      <c r="AI187" s="315" t="s">
        <v>7882</v>
      </c>
      <c r="AJ187" s="318">
        <v>43465</v>
      </c>
      <c r="AK187" s="316" t="s">
        <v>10603</v>
      </c>
      <c r="AL187" s="316" t="s">
        <v>8424</v>
      </c>
      <c r="AM187" s="316">
        <v>15698</v>
      </c>
      <c r="AN187" s="315" t="s">
        <v>7915</v>
      </c>
      <c r="AO187" s="315" t="s">
        <v>7882</v>
      </c>
      <c r="AP187" s="314"/>
      <c r="AQ187" s="314"/>
      <c r="AR187" s="314"/>
      <c r="AS187" s="314"/>
      <c r="AT187" s="314"/>
      <c r="AU187" s="314"/>
      <c r="AV187" s="314"/>
      <c r="AW187" s="314"/>
      <c r="AX187" s="316" t="s">
        <v>10558</v>
      </c>
      <c r="AY187" s="314"/>
      <c r="AZ187" s="314"/>
      <c r="BA187" s="314"/>
      <c r="BB187" s="314"/>
      <c r="BC187" s="314"/>
      <c r="BD187" s="314"/>
      <c r="BE187" s="314"/>
      <c r="BF187" s="316"/>
    </row>
    <row r="188" spans="1:58" ht="12.75" customHeight="1" x14ac:dyDescent="0.25">
      <c r="A188" s="316" t="s">
        <v>10225</v>
      </c>
      <c r="B188" s="316" t="s">
        <v>10253</v>
      </c>
      <c r="C188" s="315">
        <v>3862</v>
      </c>
      <c r="D188" s="316" t="s">
        <v>10227</v>
      </c>
      <c r="E188" s="316" t="s">
        <v>8074</v>
      </c>
      <c r="F188" s="316" t="s">
        <v>8075</v>
      </c>
      <c r="G188" s="316" t="s">
        <v>8076</v>
      </c>
      <c r="H188" s="335">
        <v>43466</v>
      </c>
      <c r="I188" s="336">
        <v>43496</v>
      </c>
      <c r="J188" s="316" t="s">
        <v>8077</v>
      </c>
      <c r="K188" s="316" t="s">
        <v>8078</v>
      </c>
      <c r="L188" s="316" t="s">
        <v>8079</v>
      </c>
      <c r="M188" s="316" t="s">
        <v>8080</v>
      </c>
      <c r="N188" s="316" t="s">
        <v>8079</v>
      </c>
      <c r="O188" s="316" t="s">
        <v>8081</v>
      </c>
      <c r="P188" s="316" t="s">
        <v>8082</v>
      </c>
      <c r="Q188" s="316" t="s">
        <v>8083</v>
      </c>
      <c r="R188" s="316" t="s">
        <v>8079</v>
      </c>
      <c r="S188" s="316" t="s">
        <v>8080</v>
      </c>
      <c r="T188" s="316" t="s">
        <v>8084</v>
      </c>
      <c r="U188" s="316" t="s">
        <v>8085</v>
      </c>
      <c r="V188" s="316" t="s">
        <v>8079</v>
      </c>
      <c r="W188" s="316" t="s">
        <v>8080</v>
      </c>
      <c r="X188" s="316" t="s">
        <v>8086</v>
      </c>
      <c r="Y188" s="316" t="s">
        <v>8083</v>
      </c>
      <c r="Z188" s="316" t="s">
        <v>487</v>
      </c>
      <c r="AA188" s="327">
        <v>32088.65</v>
      </c>
      <c r="AB188" s="369">
        <v>0</v>
      </c>
      <c r="AC188" s="372">
        <v>32088.65</v>
      </c>
      <c r="AD188" s="327">
        <v>0</v>
      </c>
      <c r="AE188" s="313" t="s">
        <v>7578</v>
      </c>
      <c r="AF188" s="316" t="s">
        <v>7582</v>
      </c>
      <c r="AG188" s="316" t="s">
        <v>7600</v>
      </c>
      <c r="AH188" s="315" t="s">
        <v>10604</v>
      </c>
      <c r="AI188" s="315" t="s">
        <v>7882</v>
      </c>
      <c r="AJ188" s="318">
        <v>43459</v>
      </c>
      <c r="AK188" s="316" t="s">
        <v>10605</v>
      </c>
      <c r="AL188" s="316" t="s">
        <v>8682</v>
      </c>
      <c r="AM188" s="316">
        <v>16722</v>
      </c>
      <c r="AN188" s="315" t="s">
        <v>7915</v>
      </c>
      <c r="AO188" s="315" t="s">
        <v>7882</v>
      </c>
      <c r="AP188" s="314"/>
      <c r="AQ188" s="314"/>
      <c r="AR188" s="314"/>
      <c r="AS188" s="314"/>
      <c r="AT188" s="314"/>
      <c r="AU188" s="314"/>
      <c r="AV188" s="314"/>
      <c r="AW188" s="314"/>
      <c r="AX188" s="316" t="s">
        <v>10606</v>
      </c>
      <c r="AY188" s="314"/>
      <c r="AZ188" s="314"/>
      <c r="BA188" s="314"/>
      <c r="BB188" s="314"/>
      <c r="BC188" s="314"/>
      <c r="BD188" s="314"/>
      <c r="BE188" s="314"/>
      <c r="BF188" s="316"/>
    </row>
    <row r="189" spans="1:58" ht="12.75" customHeight="1" x14ac:dyDescent="0.25">
      <c r="A189" s="316" t="s">
        <v>10225</v>
      </c>
      <c r="B189" s="316" t="s">
        <v>10253</v>
      </c>
      <c r="C189" s="315">
        <v>3862</v>
      </c>
      <c r="D189" s="316" t="s">
        <v>10227</v>
      </c>
      <c r="E189" s="316" t="s">
        <v>8074</v>
      </c>
      <c r="F189" s="316" t="s">
        <v>8075</v>
      </c>
      <c r="G189" s="316" t="s">
        <v>8076</v>
      </c>
      <c r="H189" s="335">
        <v>43466</v>
      </c>
      <c r="I189" s="336">
        <v>43496</v>
      </c>
      <c r="J189" s="316" t="s">
        <v>8077</v>
      </c>
      <c r="K189" s="316" t="s">
        <v>8078</v>
      </c>
      <c r="L189" s="316" t="s">
        <v>8079</v>
      </c>
      <c r="M189" s="316" t="s">
        <v>8080</v>
      </c>
      <c r="N189" s="316" t="s">
        <v>8079</v>
      </c>
      <c r="O189" s="316" t="s">
        <v>8081</v>
      </c>
      <c r="P189" s="316" t="s">
        <v>8082</v>
      </c>
      <c r="Q189" s="316" t="s">
        <v>8083</v>
      </c>
      <c r="R189" s="316" t="s">
        <v>8079</v>
      </c>
      <c r="S189" s="316" t="s">
        <v>8080</v>
      </c>
      <c r="T189" s="316" t="s">
        <v>8084</v>
      </c>
      <c r="U189" s="316" t="s">
        <v>8085</v>
      </c>
      <c r="V189" s="316" t="s">
        <v>8079</v>
      </c>
      <c r="W189" s="316" t="s">
        <v>8080</v>
      </c>
      <c r="X189" s="316" t="s">
        <v>8086</v>
      </c>
      <c r="Y189" s="316" t="s">
        <v>8083</v>
      </c>
      <c r="Z189" s="316" t="s">
        <v>487</v>
      </c>
      <c r="AA189" s="327">
        <v>10000</v>
      </c>
      <c r="AB189" s="369">
        <v>0</v>
      </c>
      <c r="AC189" s="372">
        <v>10000</v>
      </c>
      <c r="AD189" s="327">
        <v>0</v>
      </c>
      <c r="AE189" s="313" t="s">
        <v>7578</v>
      </c>
      <c r="AF189" s="316" t="s">
        <v>7582</v>
      </c>
      <c r="AG189" s="316" t="s">
        <v>7600</v>
      </c>
      <c r="AH189" s="315" t="s">
        <v>10607</v>
      </c>
      <c r="AI189" s="315" t="s">
        <v>7882</v>
      </c>
      <c r="AJ189" s="318">
        <v>43479</v>
      </c>
      <c r="AK189" s="316" t="s">
        <v>10608</v>
      </c>
      <c r="AL189" s="316" t="s">
        <v>9809</v>
      </c>
      <c r="AM189" s="316">
        <v>195639</v>
      </c>
      <c r="AN189" s="315" t="s">
        <v>7911</v>
      </c>
      <c r="AO189" s="315" t="s">
        <v>7882</v>
      </c>
      <c r="AP189" s="314"/>
      <c r="AQ189" s="314"/>
      <c r="AR189" s="314"/>
      <c r="AS189" s="314"/>
      <c r="AT189" s="314"/>
      <c r="AU189" s="314"/>
      <c r="AV189" s="314"/>
      <c r="AW189" s="314"/>
      <c r="AX189" s="316" t="s">
        <v>10609</v>
      </c>
      <c r="AY189" s="314"/>
      <c r="AZ189" s="314"/>
      <c r="BA189" s="314"/>
      <c r="BB189" s="314"/>
      <c r="BC189" s="314"/>
      <c r="BD189" s="314"/>
      <c r="BE189" s="314"/>
      <c r="BF189" s="316"/>
    </row>
    <row r="190" spans="1:58" ht="12.75" customHeight="1" x14ac:dyDescent="0.25">
      <c r="A190" s="316" t="s">
        <v>10225</v>
      </c>
      <c r="B190" s="316" t="s">
        <v>10253</v>
      </c>
      <c r="C190" s="315">
        <v>3862</v>
      </c>
      <c r="D190" s="316" t="s">
        <v>10227</v>
      </c>
      <c r="E190" s="316" t="s">
        <v>8074</v>
      </c>
      <c r="F190" s="316" t="s">
        <v>8075</v>
      </c>
      <c r="G190" s="316" t="s">
        <v>8076</v>
      </c>
      <c r="H190" s="335">
        <v>43466</v>
      </c>
      <c r="I190" s="336">
        <v>43496</v>
      </c>
      <c r="J190" s="316" t="s">
        <v>8077</v>
      </c>
      <c r="K190" s="316" t="s">
        <v>8078</v>
      </c>
      <c r="L190" s="316" t="s">
        <v>8079</v>
      </c>
      <c r="M190" s="316" t="s">
        <v>8080</v>
      </c>
      <c r="N190" s="316" t="s">
        <v>8079</v>
      </c>
      <c r="O190" s="316" t="s">
        <v>8081</v>
      </c>
      <c r="P190" s="316" t="s">
        <v>8082</v>
      </c>
      <c r="Q190" s="316" t="s">
        <v>8083</v>
      </c>
      <c r="R190" s="316" t="s">
        <v>8079</v>
      </c>
      <c r="S190" s="316" t="s">
        <v>8080</v>
      </c>
      <c r="T190" s="316" t="s">
        <v>8084</v>
      </c>
      <c r="U190" s="316" t="s">
        <v>8085</v>
      </c>
      <c r="V190" s="316" t="s">
        <v>8079</v>
      </c>
      <c r="W190" s="316" t="s">
        <v>8080</v>
      </c>
      <c r="X190" s="316" t="s">
        <v>8086</v>
      </c>
      <c r="Y190" s="316" t="s">
        <v>8083</v>
      </c>
      <c r="Z190" s="316" t="s">
        <v>487</v>
      </c>
      <c r="AA190" s="327">
        <v>31220</v>
      </c>
      <c r="AB190" s="369">
        <v>0</v>
      </c>
      <c r="AC190" s="372">
        <v>31220</v>
      </c>
      <c r="AD190" s="327">
        <v>0</v>
      </c>
      <c r="AE190" s="313" t="s">
        <v>7578</v>
      </c>
      <c r="AF190" s="316" t="s">
        <v>7582</v>
      </c>
      <c r="AG190" s="316" t="s">
        <v>7600</v>
      </c>
      <c r="AH190" s="315" t="s">
        <v>10610</v>
      </c>
      <c r="AI190" s="315" t="s">
        <v>7882</v>
      </c>
      <c r="AJ190" s="318">
        <v>43471</v>
      </c>
      <c r="AK190" s="316" t="s">
        <v>10611</v>
      </c>
      <c r="AL190" s="316" t="s">
        <v>8411</v>
      </c>
      <c r="AM190" s="316">
        <v>40009</v>
      </c>
      <c r="AN190" s="315" t="s">
        <v>7915</v>
      </c>
      <c r="AO190" s="315" t="s">
        <v>7882</v>
      </c>
      <c r="AP190" s="314"/>
      <c r="AQ190" s="314"/>
      <c r="AR190" s="314"/>
      <c r="AS190" s="314"/>
      <c r="AT190" s="314"/>
      <c r="AU190" s="314"/>
      <c r="AV190" s="314"/>
      <c r="AW190" s="314"/>
      <c r="AX190" s="316" t="s">
        <v>10612</v>
      </c>
      <c r="AY190" s="314"/>
      <c r="AZ190" s="314"/>
      <c r="BA190" s="314"/>
      <c r="BB190" s="314"/>
      <c r="BC190" s="314"/>
      <c r="BD190" s="314"/>
      <c r="BE190" s="314"/>
      <c r="BF190" s="316"/>
    </row>
    <row r="191" spans="1:58" ht="12.75" customHeight="1" x14ac:dyDescent="0.25">
      <c r="A191" s="316" t="s">
        <v>10225</v>
      </c>
      <c r="B191" s="316" t="s">
        <v>10253</v>
      </c>
      <c r="C191" s="315">
        <v>3862</v>
      </c>
      <c r="D191" s="316" t="s">
        <v>10227</v>
      </c>
      <c r="E191" s="316" t="s">
        <v>8074</v>
      </c>
      <c r="F191" s="316" t="s">
        <v>8075</v>
      </c>
      <c r="G191" s="316" t="s">
        <v>8076</v>
      </c>
      <c r="H191" s="335">
        <v>43466</v>
      </c>
      <c r="I191" s="336">
        <v>43496</v>
      </c>
      <c r="J191" s="316" t="s">
        <v>8077</v>
      </c>
      <c r="K191" s="316" t="s">
        <v>8078</v>
      </c>
      <c r="L191" s="316" t="s">
        <v>8079</v>
      </c>
      <c r="M191" s="316" t="s">
        <v>8080</v>
      </c>
      <c r="N191" s="316" t="s">
        <v>8079</v>
      </c>
      <c r="O191" s="316" t="s">
        <v>8081</v>
      </c>
      <c r="P191" s="316" t="s">
        <v>8082</v>
      </c>
      <c r="Q191" s="316" t="s">
        <v>8083</v>
      </c>
      <c r="R191" s="316" t="s">
        <v>8079</v>
      </c>
      <c r="S191" s="316" t="s">
        <v>8080</v>
      </c>
      <c r="T191" s="316" t="s">
        <v>8084</v>
      </c>
      <c r="U191" s="316" t="s">
        <v>8085</v>
      </c>
      <c r="V191" s="316" t="s">
        <v>8079</v>
      </c>
      <c r="W191" s="316" t="s">
        <v>8080</v>
      </c>
      <c r="X191" s="316" t="s">
        <v>8086</v>
      </c>
      <c r="Y191" s="316" t="s">
        <v>8083</v>
      </c>
      <c r="Z191" s="316" t="s">
        <v>487</v>
      </c>
      <c r="AA191" s="327">
        <v>86124</v>
      </c>
      <c r="AB191" s="369">
        <v>0</v>
      </c>
      <c r="AC191" s="372">
        <v>86124</v>
      </c>
      <c r="AD191" s="327">
        <v>0</v>
      </c>
      <c r="AE191" s="313" t="s">
        <v>7578</v>
      </c>
      <c r="AF191" s="316" t="s">
        <v>7582</v>
      </c>
      <c r="AG191" s="316" t="s">
        <v>7600</v>
      </c>
      <c r="AH191" s="315" t="s">
        <v>10613</v>
      </c>
      <c r="AI191" s="315" t="s">
        <v>7882</v>
      </c>
      <c r="AJ191" s="318">
        <v>43471</v>
      </c>
      <c r="AK191" s="316" t="s">
        <v>10614</v>
      </c>
      <c r="AL191" s="316" t="s">
        <v>8610</v>
      </c>
      <c r="AM191" s="316">
        <v>16594</v>
      </c>
      <c r="AN191" s="315" t="s">
        <v>7915</v>
      </c>
      <c r="AO191" s="315" t="s">
        <v>7882</v>
      </c>
      <c r="AP191" s="314"/>
      <c r="AQ191" s="314"/>
      <c r="AR191" s="314"/>
      <c r="AS191" s="314"/>
      <c r="AT191" s="314"/>
      <c r="AU191" s="314"/>
      <c r="AV191" s="314"/>
      <c r="AW191" s="314"/>
      <c r="AX191" s="316" t="s">
        <v>10615</v>
      </c>
      <c r="AY191" s="314"/>
      <c r="AZ191" s="314"/>
      <c r="BA191" s="314"/>
      <c r="BB191" s="314"/>
      <c r="BC191" s="314"/>
      <c r="BD191" s="314"/>
      <c r="BE191" s="314"/>
      <c r="BF191" s="316"/>
    </row>
    <row r="192" spans="1:58" ht="12.75" customHeight="1" x14ac:dyDescent="0.25">
      <c r="A192" s="316" t="s">
        <v>10225</v>
      </c>
      <c r="B192" s="316" t="s">
        <v>10253</v>
      </c>
      <c r="C192" s="315">
        <v>3862</v>
      </c>
      <c r="D192" s="316" t="s">
        <v>10227</v>
      </c>
      <c r="E192" s="316" t="s">
        <v>8074</v>
      </c>
      <c r="F192" s="316" t="s">
        <v>8075</v>
      </c>
      <c r="G192" s="316" t="s">
        <v>8076</v>
      </c>
      <c r="H192" s="335">
        <v>43466</v>
      </c>
      <c r="I192" s="336">
        <v>43496</v>
      </c>
      <c r="J192" s="316" t="s">
        <v>8077</v>
      </c>
      <c r="K192" s="316" t="s">
        <v>8078</v>
      </c>
      <c r="L192" s="316" t="s">
        <v>8079</v>
      </c>
      <c r="M192" s="316" t="s">
        <v>8080</v>
      </c>
      <c r="N192" s="316" t="s">
        <v>8079</v>
      </c>
      <c r="O192" s="316" t="s">
        <v>8081</v>
      </c>
      <c r="P192" s="316" t="s">
        <v>8082</v>
      </c>
      <c r="Q192" s="316" t="s">
        <v>8083</v>
      </c>
      <c r="R192" s="316" t="s">
        <v>8079</v>
      </c>
      <c r="S192" s="316" t="s">
        <v>8080</v>
      </c>
      <c r="T192" s="316" t="s">
        <v>8084</v>
      </c>
      <c r="U192" s="316" t="s">
        <v>8085</v>
      </c>
      <c r="V192" s="316" t="s">
        <v>8079</v>
      </c>
      <c r="W192" s="316" t="s">
        <v>8080</v>
      </c>
      <c r="X192" s="316" t="s">
        <v>8086</v>
      </c>
      <c r="Y192" s="316" t="s">
        <v>8083</v>
      </c>
      <c r="Z192" s="316" t="s">
        <v>487</v>
      </c>
      <c r="AA192" s="327">
        <v>12713</v>
      </c>
      <c r="AB192" s="369">
        <v>0</v>
      </c>
      <c r="AC192" s="372">
        <v>12713</v>
      </c>
      <c r="AD192" s="327">
        <v>0</v>
      </c>
      <c r="AE192" s="313" t="s">
        <v>7578</v>
      </c>
      <c r="AF192" s="316" t="s">
        <v>7582</v>
      </c>
      <c r="AG192" s="316" t="s">
        <v>7600</v>
      </c>
      <c r="AH192" s="315" t="s">
        <v>10616</v>
      </c>
      <c r="AI192" s="315" t="s">
        <v>7882</v>
      </c>
      <c r="AJ192" s="318">
        <v>43471</v>
      </c>
      <c r="AK192" s="316" t="s">
        <v>10617</v>
      </c>
      <c r="AL192" s="316" t="s">
        <v>8610</v>
      </c>
      <c r="AM192" s="316">
        <v>16594</v>
      </c>
      <c r="AN192" s="315" t="s">
        <v>7915</v>
      </c>
      <c r="AO192" s="315" t="s">
        <v>7882</v>
      </c>
      <c r="AP192" s="314"/>
      <c r="AQ192" s="314"/>
      <c r="AR192" s="314"/>
      <c r="AS192" s="314"/>
      <c r="AT192" s="314"/>
      <c r="AU192" s="314"/>
      <c r="AV192" s="314"/>
      <c r="AW192" s="314"/>
      <c r="AX192" s="316" t="s">
        <v>10618</v>
      </c>
      <c r="AY192" s="314"/>
      <c r="AZ192" s="314"/>
      <c r="BA192" s="314"/>
      <c r="BB192" s="314"/>
      <c r="BC192" s="314"/>
      <c r="BD192" s="314"/>
      <c r="BE192" s="314"/>
      <c r="BF192" s="316"/>
    </row>
    <row r="193" spans="1:58" ht="12.75" customHeight="1" x14ac:dyDescent="0.25">
      <c r="A193" s="316" t="s">
        <v>10225</v>
      </c>
      <c r="B193" s="316" t="s">
        <v>10253</v>
      </c>
      <c r="C193" s="315">
        <v>3862</v>
      </c>
      <c r="D193" s="316" t="s">
        <v>10227</v>
      </c>
      <c r="E193" s="316" t="s">
        <v>8074</v>
      </c>
      <c r="F193" s="316" t="s">
        <v>8075</v>
      </c>
      <c r="G193" s="316" t="s">
        <v>8076</v>
      </c>
      <c r="H193" s="335">
        <v>43466</v>
      </c>
      <c r="I193" s="336">
        <v>43496</v>
      </c>
      <c r="J193" s="316" t="s">
        <v>8077</v>
      </c>
      <c r="K193" s="316" t="s">
        <v>8078</v>
      </c>
      <c r="L193" s="316" t="s">
        <v>8079</v>
      </c>
      <c r="M193" s="316" t="s">
        <v>8080</v>
      </c>
      <c r="N193" s="316" t="s">
        <v>8079</v>
      </c>
      <c r="O193" s="316" t="s">
        <v>8081</v>
      </c>
      <c r="P193" s="316" t="s">
        <v>8082</v>
      </c>
      <c r="Q193" s="316" t="s">
        <v>8083</v>
      </c>
      <c r="R193" s="316" t="s">
        <v>8079</v>
      </c>
      <c r="S193" s="316" t="s">
        <v>8080</v>
      </c>
      <c r="T193" s="316" t="s">
        <v>8084</v>
      </c>
      <c r="U193" s="316" t="s">
        <v>8085</v>
      </c>
      <c r="V193" s="316" t="s">
        <v>8079</v>
      </c>
      <c r="W193" s="316" t="s">
        <v>8080</v>
      </c>
      <c r="X193" s="316" t="s">
        <v>8086</v>
      </c>
      <c r="Y193" s="316" t="s">
        <v>8083</v>
      </c>
      <c r="Z193" s="316" t="s">
        <v>487</v>
      </c>
      <c r="AA193" s="327">
        <v>52649</v>
      </c>
      <c r="AB193" s="369">
        <v>0</v>
      </c>
      <c r="AC193" s="372">
        <v>52649</v>
      </c>
      <c r="AD193" s="327">
        <v>0</v>
      </c>
      <c r="AE193" s="313" t="s">
        <v>7578</v>
      </c>
      <c r="AF193" s="316" t="s">
        <v>7582</v>
      </c>
      <c r="AG193" s="316" t="s">
        <v>7600</v>
      </c>
      <c r="AH193" s="315" t="s">
        <v>10619</v>
      </c>
      <c r="AI193" s="315" t="s">
        <v>7882</v>
      </c>
      <c r="AJ193" s="318">
        <v>43471</v>
      </c>
      <c r="AK193" s="316" t="s">
        <v>10620</v>
      </c>
      <c r="AL193" s="316" t="s">
        <v>8817</v>
      </c>
      <c r="AM193" s="316">
        <v>1128</v>
      </c>
      <c r="AN193" s="315" t="s">
        <v>7915</v>
      </c>
      <c r="AO193" s="315" t="s">
        <v>7882</v>
      </c>
      <c r="AP193" s="314"/>
      <c r="AQ193" s="314"/>
      <c r="AR193" s="314"/>
      <c r="AS193" s="314"/>
      <c r="AT193" s="314"/>
      <c r="AU193" s="314"/>
      <c r="AV193" s="314"/>
      <c r="AW193" s="314"/>
      <c r="AX193" s="316" t="s">
        <v>10621</v>
      </c>
      <c r="AY193" s="314"/>
      <c r="AZ193" s="314"/>
      <c r="BA193" s="314"/>
      <c r="BB193" s="314"/>
      <c r="BC193" s="314"/>
      <c r="BD193" s="314"/>
      <c r="BE193" s="314"/>
      <c r="BF193" s="316"/>
    </row>
    <row r="194" spans="1:58" ht="12.75" customHeight="1" x14ac:dyDescent="0.25">
      <c r="A194" s="316" t="s">
        <v>10225</v>
      </c>
      <c r="B194" s="316" t="s">
        <v>10253</v>
      </c>
      <c r="C194" s="315">
        <v>3862</v>
      </c>
      <c r="D194" s="316" t="s">
        <v>10227</v>
      </c>
      <c r="E194" s="316" t="s">
        <v>8074</v>
      </c>
      <c r="F194" s="316" t="s">
        <v>8075</v>
      </c>
      <c r="G194" s="316" t="s">
        <v>8076</v>
      </c>
      <c r="H194" s="335">
        <v>43466</v>
      </c>
      <c r="I194" s="336">
        <v>43496</v>
      </c>
      <c r="J194" s="316" t="s">
        <v>8077</v>
      </c>
      <c r="K194" s="316" t="s">
        <v>8078</v>
      </c>
      <c r="L194" s="316" t="s">
        <v>8079</v>
      </c>
      <c r="M194" s="316" t="s">
        <v>8080</v>
      </c>
      <c r="N194" s="316" t="s">
        <v>8079</v>
      </c>
      <c r="O194" s="316" t="s">
        <v>8081</v>
      </c>
      <c r="P194" s="316" t="s">
        <v>8082</v>
      </c>
      <c r="Q194" s="316" t="s">
        <v>8083</v>
      </c>
      <c r="R194" s="316" t="s">
        <v>8079</v>
      </c>
      <c r="S194" s="316" t="s">
        <v>8080</v>
      </c>
      <c r="T194" s="316" t="s">
        <v>8084</v>
      </c>
      <c r="U194" s="316" t="s">
        <v>8085</v>
      </c>
      <c r="V194" s="316" t="s">
        <v>8079</v>
      </c>
      <c r="W194" s="316" t="s">
        <v>8080</v>
      </c>
      <c r="X194" s="316" t="s">
        <v>8086</v>
      </c>
      <c r="Y194" s="316" t="s">
        <v>8083</v>
      </c>
      <c r="Z194" s="316" t="s">
        <v>487</v>
      </c>
      <c r="AA194" s="327">
        <v>10000</v>
      </c>
      <c r="AB194" s="369">
        <v>0</v>
      </c>
      <c r="AC194" s="372">
        <v>10000</v>
      </c>
      <c r="AD194" s="327">
        <v>0</v>
      </c>
      <c r="AE194" s="313" t="s">
        <v>7578</v>
      </c>
      <c r="AF194" s="316" t="s">
        <v>7582</v>
      </c>
      <c r="AG194" s="316" t="s">
        <v>7600</v>
      </c>
      <c r="AH194" s="315" t="s">
        <v>10622</v>
      </c>
      <c r="AI194" s="315" t="s">
        <v>7882</v>
      </c>
      <c r="AJ194" s="318">
        <v>43471</v>
      </c>
      <c r="AK194" s="316" t="s">
        <v>10623</v>
      </c>
      <c r="AL194" s="316" t="s">
        <v>9809</v>
      </c>
      <c r="AM194" s="316">
        <v>195639</v>
      </c>
      <c r="AN194" s="315" t="s">
        <v>7911</v>
      </c>
      <c r="AO194" s="315" t="s">
        <v>7882</v>
      </c>
      <c r="AP194" s="314"/>
      <c r="AQ194" s="314"/>
      <c r="AR194" s="314"/>
      <c r="AS194" s="314"/>
      <c r="AT194" s="314"/>
      <c r="AU194" s="314"/>
      <c r="AV194" s="314"/>
      <c r="AW194" s="314"/>
      <c r="AX194" s="316" t="s">
        <v>10624</v>
      </c>
      <c r="AY194" s="314"/>
      <c r="AZ194" s="314"/>
      <c r="BA194" s="314"/>
      <c r="BB194" s="314"/>
      <c r="BC194" s="314"/>
      <c r="BD194" s="314"/>
      <c r="BE194" s="314"/>
      <c r="BF194" s="316"/>
    </row>
    <row r="195" spans="1:58" ht="12.75" customHeight="1" x14ac:dyDescent="0.25">
      <c r="A195" s="316" t="s">
        <v>10225</v>
      </c>
      <c r="B195" s="316" t="s">
        <v>10253</v>
      </c>
      <c r="C195" s="315">
        <v>3862</v>
      </c>
      <c r="D195" s="316" t="s">
        <v>10227</v>
      </c>
      <c r="E195" s="316" t="s">
        <v>8074</v>
      </c>
      <c r="F195" s="316" t="s">
        <v>8075</v>
      </c>
      <c r="G195" s="316" t="s">
        <v>8076</v>
      </c>
      <c r="H195" s="335">
        <v>43466</v>
      </c>
      <c r="I195" s="336">
        <v>43496</v>
      </c>
      <c r="J195" s="316" t="s">
        <v>8077</v>
      </c>
      <c r="K195" s="316" t="s">
        <v>8078</v>
      </c>
      <c r="L195" s="316" t="s">
        <v>8079</v>
      </c>
      <c r="M195" s="316" t="s">
        <v>8080</v>
      </c>
      <c r="N195" s="316" t="s">
        <v>8079</v>
      </c>
      <c r="O195" s="316" t="s">
        <v>8081</v>
      </c>
      <c r="P195" s="316" t="s">
        <v>8082</v>
      </c>
      <c r="Q195" s="316" t="s">
        <v>8083</v>
      </c>
      <c r="R195" s="316" t="s">
        <v>8079</v>
      </c>
      <c r="S195" s="316" t="s">
        <v>8080</v>
      </c>
      <c r="T195" s="316" t="s">
        <v>8084</v>
      </c>
      <c r="U195" s="316" t="s">
        <v>8085</v>
      </c>
      <c r="V195" s="316" t="s">
        <v>8079</v>
      </c>
      <c r="W195" s="316" t="s">
        <v>8080</v>
      </c>
      <c r="X195" s="316" t="s">
        <v>8086</v>
      </c>
      <c r="Y195" s="316" t="s">
        <v>8083</v>
      </c>
      <c r="Z195" s="316" t="s">
        <v>487</v>
      </c>
      <c r="AA195" s="327">
        <v>10457</v>
      </c>
      <c r="AB195" s="369">
        <v>0</v>
      </c>
      <c r="AC195" s="372">
        <v>10457</v>
      </c>
      <c r="AD195" s="327">
        <v>0</v>
      </c>
      <c r="AE195" s="313" t="s">
        <v>7578</v>
      </c>
      <c r="AF195" s="316" t="s">
        <v>7582</v>
      </c>
      <c r="AG195" s="316" t="s">
        <v>7600</v>
      </c>
      <c r="AH195" s="315" t="s">
        <v>10625</v>
      </c>
      <c r="AI195" s="315" t="s">
        <v>7882</v>
      </c>
      <c r="AJ195" s="318">
        <v>43458</v>
      </c>
      <c r="AK195" s="316" t="s">
        <v>10626</v>
      </c>
      <c r="AL195" s="316" t="s">
        <v>8318</v>
      </c>
      <c r="AM195" s="316">
        <v>195647</v>
      </c>
      <c r="AN195" s="315" t="s">
        <v>7915</v>
      </c>
      <c r="AO195" s="315" t="s">
        <v>7882</v>
      </c>
      <c r="AP195" s="314"/>
      <c r="AQ195" s="314"/>
      <c r="AR195" s="314"/>
      <c r="AS195" s="314"/>
      <c r="AT195" s="314"/>
      <c r="AU195" s="314"/>
      <c r="AV195" s="314"/>
      <c r="AW195" s="314"/>
      <c r="AX195" s="316" t="s">
        <v>10627</v>
      </c>
      <c r="AY195" s="314"/>
      <c r="AZ195" s="314"/>
      <c r="BA195" s="314"/>
      <c r="BB195" s="314"/>
      <c r="BC195" s="314"/>
      <c r="BD195" s="314"/>
      <c r="BE195" s="314"/>
      <c r="BF195" s="316"/>
    </row>
    <row r="196" spans="1:58" ht="12.75" customHeight="1" x14ac:dyDescent="0.25">
      <c r="A196" s="316" t="s">
        <v>10225</v>
      </c>
      <c r="B196" s="316" t="s">
        <v>10253</v>
      </c>
      <c r="C196" s="315">
        <v>3862</v>
      </c>
      <c r="D196" s="316" t="s">
        <v>10227</v>
      </c>
      <c r="E196" s="316" t="s">
        <v>8074</v>
      </c>
      <c r="F196" s="316" t="s">
        <v>8075</v>
      </c>
      <c r="G196" s="316" t="s">
        <v>8076</v>
      </c>
      <c r="H196" s="335">
        <v>43466</v>
      </c>
      <c r="I196" s="336">
        <v>43496</v>
      </c>
      <c r="J196" s="316" t="s">
        <v>8077</v>
      </c>
      <c r="K196" s="316" t="s">
        <v>8078</v>
      </c>
      <c r="L196" s="316" t="s">
        <v>8079</v>
      </c>
      <c r="M196" s="316" t="s">
        <v>8080</v>
      </c>
      <c r="N196" s="316" t="s">
        <v>8079</v>
      </c>
      <c r="O196" s="316" t="s">
        <v>8081</v>
      </c>
      <c r="P196" s="316" t="s">
        <v>8082</v>
      </c>
      <c r="Q196" s="316" t="s">
        <v>8083</v>
      </c>
      <c r="R196" s="316" t="s">
        <v>8079</v>
      </c>
      <c r="S196" s="316" t="s">
        <v>8080</v>
      </c>
      <c r="T196" s="316" t="s">
        <v>8084</v>
      </c>
      <c r="U196" s="316" t="s">
        <v>8085</v>
      </c>
      <c r="V196" s="316" t="s">
        <v>8079</v>
      </c>
      <c r="W196" s="316" t="s">
        <v>8080</v>
      </c>
      <c r="X196" s="316" t="s">
        <v>8086</v>
      </c>
      <c r="Y196" s="316" t="s">
        <v>8083</v>
      </c>
      <c r="Z196" s="316" t="s">
        <v>487</v>
      </c>
      <c r="AA196" s="327">
        <v>13016.49</v>
      </c>
      <c r="AB196" s="369">
        <v>0</v>
      </c>
      <c r="AC196" s="372">
        <v>13016.49</v>
      </c>
      <c r="AD196" s="327">
        <v>0</v>
      </c>
      <c r="AE196" s="313" t="s">
        <v>7578</v>
      </c>
      <c r="AF196" s="316" t="s">
        <v>7582</v>
      </c>
      <c r="AG196" s="316" t="s">
        <v>7600</v>
      </c>
      <c r="AH196" s="315" t="s">
        <v>10628</v>
      </c>
      <c r="AI196" s="315" t="s">
        <v>7882</v>
      </c>
      <c r="AJ196" s="318">
        <v>43471</v>
      </c>
      <c r="AK196" s="316" t="s">
        <v>10629</v>
      </c>
      <c r="AL196" s="316" t="s">
        <v>8542</v>
      </c>
      <c r="AM196" s="316">
        <v>17066</v>
      </c>
      <c r="AN196" s="315" t="s">
        <v>7915</v>
      </c>
      <c r="AO196" s="315" t="s">
        <v>8377</v>
      </c>
      <c r="AP196" s="314"/>
      <c r="AQ196" s="314"/>
      <c r="AR196" s="314"/>
      <c r="AS196" s="314"/>
      <c r="AT196" s="314"/>
      <c r="AU196" s="314"/>
      <c r="AV196" s="314"/>
      <c r="AW196" s="314"/>
      <c r="AX196" s="316" t="s">
        <v>10630</v>
      </c>
      <c r="AY196" s="314"/>
      <c r="AZ196" s="314"/>
      <c r="BA196" s="314"/>
      <c r="BB196" s="314"/>
      <c r="BC196" s="314"/>
      <c r="BD196" s="314"/>
      <c r="BE196" s="314"/>
      <c r="BF196" s="316"/>
    </row>
    <row r="197" spans="1:58" ht="12.75" customHeight="1" x14ac:dyDescent="0.25">
      <c r="A197" s="316" t="s">
        <v>10225</v>
      </c>
      <c r="B197" s="316" t="s">
        <v>10253</v>
      </c>
      <c r="C197" s="315">
        <v>3862</v>
      </c>
      <c r="D197" s="316" t="s">
        <v>10227</v>
      </c>
      <c r="E197" s="316" t="s">
        <v>8074</v>
      </c>
      <c r="F197" s="316" t="s">
        <v>8075</v>
      </c>
      <c r="G197" s="316" t="s">
        <v>8076</v>
      </c>
      <c r="H197" s="335">
        <v>43466</v>
      </c>
      <c r="I197" s="336">
        <v>43496</v>
      </c>
      <c r="J197" s="316" t="s">
        <v>8077</v>
      </c>
      <c r="K197" s="316" t="s">
        <v>8078</v>
      </c>
      <c r="L197" s="316" t="s">
        <v>8079</v>
      </c>
      <c r="M197" s="316" t="s">
        <v>8080</v>
      </c>
      <c r="N197" s="316" t="s">
        <v>8079</v>
      </c>
      <c r="O197" s="316" t="s">
        <v>8081</v>
      </c>
      <c r="P197" s="316" t="s">
        <v>8082</v>
      </c>
      <c r="Q197" s="316" t="s">
        <v>8083</v>
      </c>
      <c r="R197" s="316" t="s">
        <v>8079</v>
      </c>
      <c r="S197" s="316" t="s">
        <v>8080</v>
      </c>
      <c r="T197" s="316" t="s">
        <v>8084</v>
      </c>
      <c r="U197" s="316" t="s">
        <v>8085</v>
      </c>
      <c r="V197" s="316" t="s">
        <v>8079</v>
      </c>
      <c r="W197" s="316" t="s">
        <v>8080</v>
      </c>
      <c r="X197" s="316" t="s">
        <v>8086</v>
      </c>
      <c r="Y197" s="316" t="s">
        <v>8083</v>
      </c>
      <c r="Z197" s="316" t="s">
        <v>487</v>
      </c>
      <c r="AA197" s="327">
        <v>6373.76</v>
      </c>
      <c r="AB197" s="369">
        <v>0</v>
      </c>
      <c r="AC197" s="372">
        <v>6373.76</v>
      </c>
      <c r="AD197" s="327">
        <v>0</v>
      </c>
      <c r="AE197" s="313" t="s">
        <v>7578</v>
      </c>
      <c r="AF197" s="316" t="s">
        <v>7582</v>
      </c>
      <c r="AG197" s="316" t="s">
        <v>7600</v>
      </c>
      <c r="AH197" s="315" t="s">
        <v>10631</v>
      </c>
      <c r="AI197" s="315" t="s">
        <v>7882</v>
      </c>
      <c r="AJ197" s="318">
        <v>43475</v>
      </c>
      <c r="AK197" s="316" t="s">
        <v>10632</v>
      </c>
      <c r="AL197" s="316" t="s">
        <v>8363</v>
      </c>
      <c r="AM197" s="316">
        <v>15706</v>
      </c>
      <c r="AN197" s="315" t="s">
        <v>7915</v>
      </c>
      <c r="AO197" s="315" t="s">
        <v>7882</v>
      </c>
      <c r="AP197" s="314"/>
      <c r="AQ197" s="314"/>
      <c r="AR197" s="314"/>
      <c r="AS197" s="314"/>
      <c r="AT197" s="314"/>
      <c r="AU197" s="314"/>
      <c r="AV197" s="314"/>
      <c r="AW197" s="314"/>
      <c r="AX197" s="316" t="s">
        <v>10633</v>
      </c>
      <c r="AY197" s="314"/>
      <c r="AZ197" s="314"/>
      <c r="BA197" s="314"/>
      <c r="BB197" s="314"/>
      <c r="BC197" s="314"/>
      <c r="BD197" s="314"/>
      <c r="BE197" s="314"/>
      <c r="BF197" s="316"/>
    </row>
    <row r="198" spans="1:58" ht="12.75" customHeight="1" x14ac:dyDescent="0.25">
      <c r="A198" s="316" t="s">
        <v>10225</v>
      </c>
      <c r="B198" s="316" t="s">
        <v>10253</v>
      </c>
      <c r="C198" s="315">
        <v>3862</v>
      </c>
      <c r="D198" s="316" t="s">
        <v>10227</v>
      </c>
      <c r="E198" s="316" t="s">
        <v>8074</v>
      </c>
      <c r="F198" s="316" t="s">
        <v>8075</v>
      </c>
      <c r="G198" s="316" t="s">
        <v>8076</v>
      </c>
      <c r="H198" s="335">
        <v>43466</v>
      </c>
      <c r="I198" s="336">
        <v>43496</v>
      </c>
      <c r="J198" s="316" t="s">
        <v>8077</v>
      </c>
      <c r="K198" s="316" t="s">
        <v>8078</v>
      </c>
      <c r="L198" s="316" t="s">
        <v>8079</v>
      </c>
      <c r="M198" s="316" t="s">
        <v>8080</v>
      </c>
      <c r="N198" s="316" t="s">
        <v>8079</v>
      </c>
      <c r="O198" s="316" t="s">
        <v>8081</v>
      </c>
      <c r="P198" s="316" t="s">
        <v>8082</v>
      </c>
      <c r="Q198" s="316" t="s">
        <v>8083</v>
      </c>
      <c r="R198" s="316" t="s">
        <v>8079</v>
      </c>
      <c r="S198" s="316" t="s">
        <v>8080</v>
      </c>
      <c r="T198" s="316" t="s">
        <v>8084</v>
      </c>
      <c r="U198" s="316" t="s">
        <v>8085</v>
      </c>
      <c r="V198" s="316" t="s">
        <v>8079</v>
      </c>
      <c r="W198" s="316" t="s">
        <v>8080</v>
      </c>
      <c r="X198" s="316" t="s">
        <v>8086</v>
      </c>
      <c r="Y198" s="316" t="s">
        <v>8083</v>
      </c>
      <c r="Z198" s="316" t="s">
        <v>487</v>
      </c>
      <c r="AA198" s="327">
        <v>36200</v>
      </c>
      <c r="AB198" s="369">
        <v>0</v>
      </c>
      <c r="AC198" s="372">
        <v>36200</v>
      </c>
      <c r="AD198" s="327">
        <v>0</v>
      </c>
      <c r="AE198" s="313" t="s">
        <v>7578</v>
      </c>
      <c r="AF198" s="316" t="s">
        <v>7582</v>
      </c>
      <c r="AG198" s="316" t="s">
        <v>7600</v>
      </c>
      <c r="AH198" s="315" t="s">
        <v>10634</v>
      </c>
      <c r="AI198" s="315" t="s">
        <v>7882</v>
      </c>
      <c r="AJ198" s="318">
        <v>43485</v>
      </c>
      <c r="AK198" s="316" t="s">
        <v>10635</v>
      </c>
      <c r="AL198" s="316" t="s">
        <v>8525</v>
      </c>
      <c r="AM198" s="316">
        <v>16930</v>
      </c>
      <c r="AN198" s="315" t="s">
        <v>7915</v>
      </c>
      <c r="AO198" s="315" t="s">
        <v>7882</v>
      </c>
      <c r="AP198" s="314"/>
      <c r="AQ198" s="314"/>
      <c r="AR198" s="314"/>
      <c r="AS198" s="314"/>
      <c r="AT198" s="314"/>
      <c r="AU198" s="314"/>
      <c r="AV198" s="314"/>
      <c r="AW198" s="314"/>
      <c r="AX198" s="316" t="s">
        <v>10636</v>
      </c>
      <c r="AY198" s="314"/>
      <c r="AZ198" s="314"/>
      <c r="BA198" s="314"/>
      <c r="BB198" s="314"/>
      <c r="BC198" s="314"/>
      <c r="BD198" s="314"/>
      <c r="BE198" s="314"/>
      <c r="BF198" s="316"/>
    </row>
    <row r="199" spans="1:58" ht="12.75" customHeight="1" x14ac:dyDescent="0.25">
      <c r="A199" s="316" t="s">
        <v>10225</v>
      </c>
      <c r="B199" s="316" t="s">
        <v>10253</v>
      </c>
      <c r="C199" s="315">
        <v>3862</v>
      </c>
      <c r="D199" s="316" t="s">
        <v>10227</v>
      </c>
      <c r="E199" s="316" t="s">
        <v>8074</v>
      </c>
      <c r="F199" s="316" t="s">
        <v>8075</v>
      </c>
      <c r="G199" s="316" t="s">
        <v>8076</v>
      </c>
      <c r="H199" s="335">
        <v>43466</v>
      </c>
      <c r="I199" s="336">
        <v>43496</v>
      </c>
      <c r="J199" s="316" t="s">
        <v>8077</v>
      </c>
      <c r="K199" s="316" t="s">
        <v>8078</v>
      </c>
      <c r="L199" s="316" t="s">
        <v>8079</v>
      </c>
      <c r="M199" s="316" t="s">
        <v>8080</v>
      </c>
      <c r="N199" s="316" t="s">
        <v>8079</v>
      </c>
      <c r="O199" s="316" t="s">
        <v>8081</v>
      </c>
      <c r="P199" s="316" t="s">
        <v>8082</v>
      </c>
      <c r="Q199" s="316" t="s">
        <v>8083</v>
      </c>
      <c r="R199" s="316" t="s">
        <v>8079</v>
      </c>
      <c r="S199" s="316" t="s">
        <v>8080</v>
      </c>
      <c r="T199" s="316" t="s">
        <v>8084</v>
      </c>
      <c r="U199" s="316" t="s">
        <v>8085</v>
      </c>
      <c r="V199" s="316" t="s">
        <v>8079</v>
      </c>
      <c r="W199" s="316" t="s">
        <v>8080</v>
      </c>
      <c r="X199" s="316" t="s">
        <v>8086</v>
      </c>
      <c r="Y199" s="316" t="s">
        <v>8083</v>
      </c>
      <c r="Z199" s="316" t="s">
        <v>487</v>
      </c>
      <c r="AA199" s="327">
        <v>36300</v>
      </c>
      <c r="AB199" s="369">
        <v>0</v>
      </c>
      <c r="AC199" s="372">
        <v>36300</v>
      </c>
      <c r="AD199" s="327">
        <v>0</v>
      </c>
      <c r="AE199" s="313" t="s">
        <v>7578</v>
      </c>
      <c r="AF199" s="316" t="s">
        <v>7582</v>
      </c>
      <c r="AG199" s="316" t="s">
        <v>7600</v>
      </c>
      <c r="AH199" s="315" t="s">
        <v>10637</v>
      </c>
      <c r="AI199" s="315" t="s">
        <v>7882</v>
      </c>
      <c r="AJ199" s="318">
        <v>43485</v>
      </c>
      <c r="AK199" s="316" t="s">
        <v>10638</v>
      </c>
      <c r="AL199" s="316" t="s">
        <v>8525</v>
      </c>
      <c r="AM199" s="316">
        <v>16930</v>
      </c>
      <c r="AN199" s="315" t="s">
        <v>7915</v>
      </c>
      <c r="AO199" s="315" t="s">
        <v>7882</v>
      </c>
      <c r="AP199" s="314"/>
      <c r="AQ199" s="314"/>
      <c r="AR199" s="314"/>
      <c r="AS199" s="314"/>
      <c r="AT199" s="314"/>
      <c r="AU199" s="314"/>
      <c r="AV199" s="314"/>
      <c r="AW199" s="314"/>
      <c r="AX199" s="316" t="s">
        <v>10636</v>
      </c>
      <c r="AY199" s="314"/>
      <c r="AZ199" s="314"/>
      <c r="BA199" s="314"/>
      <c r="BB199" s="314"/>
      <c r="BC199" s="314"/>
      <c r="BD199" s="314"/>
      <c r="BE199" s="314"/>
      <c r="BF199" s="316"/>
    </row>
    <row r="200" spans="1:58" ht="12.75" customHeight="1" x14ac:dyDescent="0.25">
      <c r="A200" s="316" t="s">
        <v>10225</v>
      </c>
      <c r="B200" s="316" t="s">
        <v>10253</v>
      </c>
      <c r="C200" s="315">
        <v>3862</v>
      </c>
      <c r="D200" s="316" t="s">
        <v>10227</v>
      </c>
      <c r="E200" s="316" t="s">
        <v>8074</v>
      </c>
      <c r="F200" s="316" t="s">
        <v>8075</v>
      </c>
      <c r="G200" s="316" t="s">
        <v>8076</v>
      </c>
      <c r="H200" s="335">
        <v>43466</v>
      </c>
      <c r="I200" s="336">
        <v>43496</v>
      </c>
      <c r="J200" s="316" t="s">
        <v>8077</v>
      </c>
      <c r="K200" s="316" t="s">
        <v>8078</v>
      </c>
      <c r="L200" s="316" t="s">
        <v>8079</v>
      </c>
      <c r="M200" s="316" t="s">
        <v>8080</v>
      </c>
      <c r="N200" s="316" t="s">
        <v>8079</v>
      </c>
      <c r="O200" s="316" t="s">
        <v>8081</v>
      </c>
      <c r="P200" s="316" t="s">
        <v>8082</v>
      </c>
      <c r="Q200" s="316" t="s">
        <v>8083</v>
      </c>
      <c r="R200" s="316" t="s">
        <v>8079</v>
      </c>
      <c r="S200" s="316" t="s">
        <v>8080</v>
      </c>
      <c r="T200" s="316" t="s">
        <v>8084</v>
      </c>
      <c r="U200" s="316" t="s">
        <v>8085</v>
      </c>
      <c r="V200" s="316" t="s">
        <v>8079</v>
      </c>
      <c r="W200" s="316" t="s">
        <v>8080</v>
      </c>
      <c r="X200" s="316" t="s">
        <v>8086</v>
      </c>
      <c r="Y200" s="316" t="s">
        <v>8083</v>
      </c>
      <c r="Z200" s="316" t="s">
        <v>487</v>
      </c>
      <c r="AA200" s="327">
        <v>35409.800000000003</v>
      </c>
      <c r="AB200" s="369">
        <v>0</v>
      </c>
      <c r="AC200" s="372">
        <v>35409.800000000003</v>
      </c>
      <c r="AD200" s="327">
        <v>0</v>
      </c>
      <c r="AE200" s="313" t="s">
        <v>7578</v>
      </c>
      <c r="AF200" s="316" t="s">
        <v>7582</v>
      </c>
      <c r="AG200" s="316" t="s">
        <v>7600</v>
      </c>
      <c r="AH200" s="315" t="s">
        <v>10639</v>
      </c>
      <c r="AI200" s="315" t="s">
        <v>7882</v>
      </c>
      <c r="AJ200" s="318">
        <v>43486</v>
      </c>
      <c r="AK200" s="316" t="s">
        <v>10640</v>
      </c>
      <c r="AL200" s="316" t="s">
        <v>8525</v>
      </c>
      <c r="AM200" s="316">
        <v>16930</v>
      </c>
      <c r="AN200" s="315" t="s">
        <v>7915</v>
      </c>
      <c r="AO200" s="315" t="s">
        <v>7882</v>
      </c>
      <c r="AP200" s="314"/>
      <c r="AQ200" s="314"/>
      <c r="AR200" s="314"/>
      <c r="AS200" s="314"/>
      <c r="AT200" s="314"/>
      <c r="AU200" s="314"/>
      <c r="AV200" s="314"/>
      <c r="AW200" s="314"/>
      <c r="AX200" s="316" t="s">
        <v>10302</v>
      </c>
      <c r="AY200" s="314"/>
      <c r="AZ200" s="314"/>
      <c r="BA200" s="314"/>
      <c r="BB200" s="314"/>
      <c r="BC200" s="314"/>
      <c r="BD200" s="314"/>
      <c r="BE200" s="314"/>
      <c r="BF200" s="316"/>
    </row>
    <row r="201" spans="1:58" ht="12.75" customHeight="1" x14ac:dyDescent="0.25">
      <c r="A201" s="316" t="s">
        <v>10225</v>
      </c>
      <c r="B201" s="316" t="s">
        <v>10253</v>
      </c>
      <c r="C201" s="315">
        <v>3862</v>
      </c>
      <c r="D201" s="316" t="s">
        <v>10227</v>
      </c>
      <c r="E201" s="316" t="s">
        <v>8074</v>
      </c>
      <c r="F201" s="316" t="s">
        <v>8075</v>
      </c>
      <c r="G201" s="316" t="s">
        <v>8076</v>
      </c>
      <c r="H201" s="335">
        <v>43466</v>
      </c>
      <c r="I201" s="336">
        <v>43496</v>
      </c>
      <c r="J201" s="316" t="s">
        <v>8077</v>
      </c>
      <c r="K201" s="316" t="s">
        <v>8078</v>
      </c>
      <c r="L201" s="316" t="s">
        <v>8079</v>
      </c>
      <c r="M201" s="316" t="s">
        <v>8080</v>
      </c>
      <c r="N201" s="316" t="s">
        <v>8079</v>
      </c>
      <c r="O201" s="316" t="s">
        <v>8081</v>
      </c>
      <c r="P201" s="316" t="s">
        <v>8082</v>
      </c>
      <c r="Q201" s="316" t="s">
        <v>8083</v>
      </c>
      <c r="R201" s="316" t="s">
        <v>8079</v>
      </c>
      <c r="S201" s="316" t="s">
        <v>8080</v>
      </c>
      <c r="T201" s="316" t="s">
        <v>8084</v>
      </c>
      <c r="U201" s="316" t="s">
        <v>8085</v>
      </c>
      <c r="V201" s="316" t="s">
        <v>8079</v>
      </c>
      <c r="W201" s="316" t="s">
        <v>8080</v>
      </c>
      <c r="X201" s="316" t="s">
        <v>8086</v>
      </c>
      <c r="Y201" s="316" t="s">
        <v>8083</v>
      </c>
      <c r="Z201" s="316" t="s">
        <v>487</v>
      </c>
      <c r="AA201" s="327">
        <v>17534.939999999999</v>
      </c>
      <c r="AB201" s="369">
        <v>0</v>
      </c>
      <c r="AC201" s="372">
        <v>17534.939999999999</v>
      </c>
      <c r="AD201" s="327">
        <v>0</v>
      </c>
      <c r="AE201" s="313" t="s">
        <v>7578</v>
      </c>
      <c r="AF201" s="316" t="s">
        <v>7582</v>
      </c>
      <c r="AG201" s="316" t="s">
        <v>7600</v>
      </c>
      <c r="AH201" s="315" t="s">
        <v>10641</v>
      </c>
      <c r="AI201" s="315" t="s">
        <v>7882</v>
      </c>
      <c r="AJ201" s="318">
        <v>43465</v>
      </c>
      <c r="AK201" s="316" t="s">
        <v>10642</v>
      </c>
      <c r="AL201" s="316" t="s">
        <v>8546</v>
      </c>
      <c r="AM201" s="316">
        <v>32022</v>
      </c>
      <c r="AN201" s="315" t="s">
        <v>7915</v>
      </c>
      <c r="AO201" s="315" t="s">
        <v>7882</v>
      </c>
      <c r="AP201" s="314"/>
      <c r="AQ201" s="314"/>
      <c r="AR201" s="314"/>
      <c r="AS201" s="314"/>
      <c r="AT201" s="314"/>
      <c r="AU201" s="314"/>
      <c r="AV201" s="314"/>
      <c r="AW201" s="314"/>
      <c r="AX201" s="316" t="s">
        <v>10643</v>
      </c>
      <c r="AY201" s="314"/>
      <c r="AZ201" s="314"/>
      <c r="BA201" s="314"/>
      <c r="BB201" s="314"/>
      <c r="BC201" s="314"/>
      <c r="BD201" s="314"/>
      <c r="BE201" s="314"/>
      <c r="BF201" s="316"/>
    </row>
    <row r="202" spans="1:58" ht="12.75" customHeight="1" x14ac:dyDescent="0.25">
      <c r="A202" s="316" t="s">
        <v>10225</v>
      </c>
      <c r="B202" s="316" t="s">
        <v>10253</v>
      </c>
      <c r="C202" s="315">
        <v>3862</v>
      </c>
      <c r="D202" s="316" t="s">
        <v>10227</v>
      </c>
      <c r="E202" s="316" t="s">
        <v>8074</v>
      </c>
      <c r="F202" s="316" t="s">
        <v>8075</v>
      </c>
      <c r="G202" s="316" t="s">
        <v>8076</v>
      </c>
      <c r="H202" s="335">
        <v>43466</v>
      </c>
      <c r="I202" s="336">
        <v>43496</v>
      </c>
      <c r="J202" s="316" t="s">
        <v>8077</v>
      </c>
      <c r="K202" s="316" t="s">
        <v>8078</v>
      </c>
      <c r="L202" s="316" t="s">
        <v>8079</v>
      </c>
      <c r="M202" s="316" t="s">
        <v>8080</v>
      </c>
      <c r="N202" s="316" t="s">
        <v>8079</v>
      </c>
      <c r="O202" s="316" t="s">
        <v>8081</v>
      </c>
      <c r="P202" s="316" t="s">
        <v>8082</v>
      </c>
      <c r="Q202" s="316" t="s">
        <v>8083</v>
      </c>
      <c r="R202" s="316" t="s">
        <v>8079</v>
      </c>
      <c r="S202" s="316" t="s">
        <v>8080</v>
      </c>
      <c r="T202" s="316" t="s">
        <v>8084</v>
      </c>
      <c r="U202" s="316" t="s">
        <v>8085</v>
      </c>
      <c r="V202" s="316" t="s">
        <v>8079</v>
      </c>
      <c r="W202" s="316" t="s">
        <v>8080</v>
      </c>
      <c r="X202" s="316" t="s">
        <v>8086</v>
      </c>
      <c r="Y202" s="316" t="s">
        <v>8083</v>
      </c>
      <c r="Z202" s="316" t="s">
        <v>487</v>
      </c>
      <c r="AA202" s="327">
        <v>8441</v>
      </c>
      <c r="AB202" s="369">
        <v>0</v>
      </c>
      <c r="AC202" s="372">
        <v>8441</v>
      </c>
      <c r="AD202" s="327">
        <v>0</v>
      </c>
      <c r="AE202" s="313" t="s">
        <v>7578</v>
      </c>
      <c r="AF202" s="316" t="s">
        <v>7582</v>
      </c>
      <c r="AG202" s="316" t="s">
        <v>7600</v>
      </c>
      <c r="AH202" s="315" t="s">
        <v>10644</v>
      </c>
      <c r="AI202" s="315" t="s">
        <v>7882</v>
      </c>
      <c r="AJ202" s="318">
        <v>43479</v>
      </c>
      <c r="AK202" s="316" t="s">
        <v>10645</v>
      </c>
      <c r="AL202" s="316" t="s">
        <v>8529</v>
      </c>
      <c r="AM202" s="316">
        <v>15626</v>
      </c>
      <c r="AN202" s="315" t="s">
        <v>7915</v>
      </c>
      <c r="AO202" s="315" t="s">
        <v>7882</v>
      </c>
      <c r="AP202" s="314"/>
      <c r="AQ202" s="314"/>
      <c r="AR202" s="314"/>
      <c r="AS202" s="314"/>
      <c r="AT202" s="314"/>
      <c r="AU202" s="314"/>
      <c r="AV202" s="314"/>
      <c r="AW202" s="314"/>
      <c r="AX202" s="316" t="s">
        <v>10646</v>
      </c>
      <c r="AY202" s="314"/>
      <c r="AZ202" s="314"/>
      <c r="BA202" s="314"/>
      <c r="BB202" s="314"/>
      <c r="BC202" s="314"/>
      <c r="BD202" s="314"/>
      <c r="BE202" s="314"/>
      <c r="BF202" s="316"/>
    </row>
    <row r="203" spans="1:58" ht="12.75" customHeight="1" x14ac:dyDescent="0.25">
      <c r="A203" s="316" t="s">
        <v>10225</v>
      </c>
      <c r="B203" s="316" t="s">
        <v>10253</v>
      </c>
      <c r="C203" s="315">
        <v>3862</v>
      </c>
      <c r="D203" s="316" t="s">
        <v>10227</v>
      </c>
      <c r="E203" s="316" t="s">
        <v>8074</v>
      </c>
      <c r="F203" s="316" t="s">
        <v>8075</v>
      </c>
      <c r="G203" s="316" t="s">
        <v>8076</v>
      </c>
      <c r="H203" s="335">
        <v>43466</v>
      </c>
      <c r="I203" s="336">
        <v>43496</v>
      </c>
      <c r="J203" s="316" t="s">
        <v>8077</v>
      </c>
      <c r="K203" s="316" t="s">
        <v>8078</v>
      </c>
      <c r="L203" s="316" t="s">
        <v>8079</v>
      </c>
      <c r="M203" s="316" t="s">
        <v>8080</v>
      </c>
      <c r="N203" s="316" t="s">
        <v>8079</v>
      </c>
      <c r="O203" s="316" t="s">
        <v>8081</v>
      </c>
      <c r="P203" s="316" t="s">
        <v>8082</v>
      </c>
      <c r="Q203" s="316" t="s">
        <v>8083</v>
      </c>
      <c r="R203" s="316" t="s">
        <v>8079</v>
      </c>
      <c r="S203" s="316" t="s">
        <v>8080</v>
      </c>
      <c r="T203" s="316" t="s">
        <v>8084</v>
      </c>
      <c r="U203" s="316" t="s">
        <v>8085</v>
      </c>
      <c r="V203" s="316" t="s">
        <v>8079</v>
      </c>
      <c r="W203" s="316" t="s">
        <v>8080</v>
      </c>
      <c r="X203" s="316" t="s">
        <v>8086</v>
      </c>
      <c r="Y203" s="316" t="s">
        <v>8083</v>
      </c>
      <c r="Z203" s="316" t="s">
        <v>487</v>
      </c>
      <c r="AA203" s="327">
        <v>29376.37</v>
      </c>
      <c r="AB203" s="369">
        <v>0</v>
      </c>
      <c r="AC203" s="372">
        <v>29376.37</v>
      </c>
      <c r="AD203" s="327">
        <v>0</v>
      </c>
      <c r="AE203" s="313" t="s">
        <v>7578</v>
      </c>
      <c r="AF203" s="316" t="s">
        <v>7582</v>
      </c>
      <c r="AG203" s="316" t="s">
        <v>7600</v>
      </c>
      <c r="AH203" s="315" t="s">
        <v>10647</v>
      </c>
      <c r="AI203" s="315" t="s">
        <v>7882</v>
      </c>
      <c r="AJ203" s="318">
        <v>43485</v>
      </c>
      <c r="AK203" s="316" t="s">
        <v>10648</v>
      </c>
      <c r="AL203" s="316" t="s">
        <v>8830</v>
      </c>
      <c r="AM203" s="316">
        <v>16495</v>
      </c>
      <c r="AN203" s="315" t="s">
        <v>7915</v>
      </c>
      <c r="AO203" s="315" t="s">
        <v>8377</v>
      </c>
      <c r="AP203" s="314"/>
      <c r="AQ203" s="314"/>
      <c r="AR203" s="314"/>
      <c r="AS203" s="314"/>
      <c r="AT203" s="314"/>
      <c r="AU203" s="314"/>
      <c r="AV203" s="314"/>
      <c r="AW203" s="314"/>
      <c r="AX203" s="316" t="s">
        <v>10649</v>
      </c>
      <c r="AY203" s="314"/>
      <c r="AZ203" s="314"/>
      <c r="BA203" s="314"/>
      <c r="BB203" s="314"/>
      <c r="BC203" s="314"/>
      <c r="BD203" s="314"/>
      <c r="BE203" s="314"/>
      <c r="BF203" s="316"/>
    </row>
    <row r="204" spans="1:58" ht="12.75" customHeight="1" x14ac:dyDescent="0.25">
      <c r="A204" s="316" t="s">
        <v>10225</v>
      </c>
      <c r="B204" s="316" t="s">
        <v>10253</v>
      </c>
      <c r="C204" s="315">
        <v>3862</v>
      </c>
      <c r="D204" s="316" t="s">
        <v>10227</v>
      </c>
      <c r="E204" s="316" t="s">
        <v>8074</v>
      </c>
      <c r="F204" s="316" t="s">
        <v>8075</v>
      </c>
      <c r="G204" s="316" t="s">
        <v>8076</v>
      </c>
      <c r="H204" s="335">
        <v>43466</v>
      </c>
      <c r="I204" s="336">
        <v>43496</v>
      </c>
      <c r="J204" s="316" t="s">
        <v>8077</v>
      </c>
      <c r="K204" s="316" t="s">
        <v>8078</v>
      </c>
      <c r="L204" s="316" t="s">
        <v>8079</v>
      </c>
      <c r="M204" s="316" t="s">
        <v>8080</v>
      </c>
      <c r="N204" s="316" t="s">
        <v>8079</v>
      </c>
      <c r="O204" s="316" t="s">
        <v>8081</v>
      </c>
      <c r="P204" s="316" t="s">
        <v>8082</v>
      </c>
      <c r="Q204" s="316" t="s">
        <v>8083</v>
      </c>
      <c r="R204" s="316" t="s">
        <v>8079</v>
      </c>
      <c r="S204" s="316" t="s">
        <v>8080</v>
      </c>
      <c r="T204" s="316" t="s">
        <v>8084</v>
      </c>
      <c r="U204" s="316" t="s">
        <v>8085</v>
      </c>
      <c r="V204" s="316" t="s">
        <v>8079</v>
      </c>
      <c r="W204" s="316" t="s">
        <v>8080</v>
      </c>
      <c r="X204" s="316" t="s">
        <v>8086</v>
      </c>
      <c r="Y204" s="316" t="s">
        <v>8083</v>
      </c>
      <c r="Z204" s="316" t="s">
        <v>487</v>
      </c>
      <c r="AA204" s="327">
        <v>3199</v>
      </c>
      <c r="AB204" s="369">
        <v>0</v>
      </c>
      <c r="AC204" s="372">
        <v>3199</v>
      </c>
      <c r="AD204" s="327">
        <v>0</v>
      </c>
      <c r="AE204" s="313" t="s">
        <v>7578</v>
      </c>
      <c r="AF204" s="316" t="s">
        <v>7582</v>
      </c>
      <c r="AG204" s="316" t="s">
        <v>7600</v>
      </c>
      <c r="AH204" s="315" t="s">
        <v>10650</v>
      </c>
      <c r="AI204" s="315" t="s">
        <v>7882</v>
      </c>
      <c r="AJ204" s="318">
        <v>43470</v>
      </c>
      <c r="AK204" s="316" t="s">
        <v>10651</v>
      </c>
      <c r="AL204" s="316" t="s">
        <v>10652</v>
      </c>
      <c r="AM204" s="316">
        <v>16966</v>
      </c>
      <c r="AN204" s="315" t="s">
        <v>7915</v>
      </c>
      <c r="AO204" s="315" t="s">
        <v>8377</v>
      </c>
      <c r="AP204" s="314"/>
      <c r="AQ204" s="314"/>
      <c r="AR204" s="314"/>
      <c r="AS204" s="314"/>
      <c r="AT204" s="314"/>
      <c r="AU204" s="314"/>
      <c r="AV204" s="314"/>
      <c r="AW204" s="314"/>
      <c r="AX204" s="316" t="s">
        <v>10653</v>
      </c>
      <c r="AY204" s="314"/>
      <c r="AZ204" s="314"/>
      <c r="BA204" s="314"/>
      <c r="BB204" s="314"/>
      <c r="BC204" s="314"/>
      <c r="BD204" s="314"/>
      <c r="BE204" s="314"/>
      <c r="BF204" s="316"/>
    </row>
    <row r="205" spans="1:58" ht="12.75" customHeight="1" x14ac:dyDescent="0.25">
      <c r="A205" s="316" t="s">
        <v>10225</v>
      </c>
      <c r="B205" s="316" t="s">
        <v>10253</v>
      </c>
      <c r="C205" s="315">
        <v>3862</v>
      </c>
      <c r="D205" s="316" t="s">
        <v>10227</v>
      </c>
      <c r="E205" s="316" t="s">
        <v>8074</v>
      </c>
      <c r="F205" s="316" t="s">
        <v>8075</v>
      </c>
      <c r="G205" s="316" t="s">
        <v>8076</v>
      </c>
      <c r="H205" s="335">
        <v>43466</v>
      </c>
      <c r="I205" s="336">
        <v>43496</v>
      </c>
      <c r="J205" s="316" t="s">
        <v>8077</v>
      </c>
      <c r="K205" s="316" t="s">
        <v>8078</v>
      </c>
      <c r="L205" s="316" t="s">
        <v>8079</v>
      </c>
      <c r="M205" s="316" t="s">
        <v>8080</v>
      </c>
      <c r="N205" s="316" t="s">
        <v>8079</v>
      </c>
      <c r="O205" s="316" t="s">
        <v>8081</v>
      </c>
      <c r="P205" s="316" t="s">
        <v>8082</v>
      </c>
      <c r="Q205" s="316" t="s">
        <v>8083</v>
      </c>
      <c r="R205" s="316" t="s">
        <v>8079</v>
      </c>
      <c r="S205" s="316" t="s">
        <v>8080</v>
      </c>
      <c r="T205" s="316" t="s">
        <v>8084</v>
      </c>
      <c r="U205" s="316" t="s">
        <v>8085</v>
      </c>
      <c r="V205" s="316" t="s">
        <v>8079</v>
      </c>
      <c r="W205" s="316" t="s">
        <v>8080</v>
      </c>
      <c r="X205" s="316" t="s">
        <v>8086</v>
      </c>
      <c r="Y205" s="316" t="s">
        <v>8083</v>
      </c>
      <c r="Z205" s="316" t="s">
        <v>487</v>
      </c>
      <c r="AA205" s="327">
        <v>32884</v>
      </c>
      <c r="AB205" s="369">
        <v>0</v>
      </c>
      <c r="AC205" s="372">
        <v>32884</v>
      </c>
      <c r="AD205" s="327">
        <v>0</v>
      </c>
      <c r="AE205" s="313" t="s">
        <v>7578</v>
      </c>
      <c r="AF205" s="316" t="s">
        <v>7582</v>
      </c>
      <c r="AG205" s="316" t="s">
        <v>7600</v>
      </c>
      <c r="AH205" s="315" t="s">
        <v>10654</v>
      </c>
      <c r="AI205" s="315" t="s">
        <v>7882</v>
      </c>
      <c r="AJ205" s="318">
        <v>43486</v>
      </c>
      <c r="AK205" s="316" t="s">
        <v>10655</v>
      </c>
      <c r="AL205" s="316" t="s">
        <v>8553</v>
      </c>
      <c r="AM205" s="316">
        <v>30009</v>
      </c>
      <c r="AN205" s="315" t="s">
        <v>7911</v>
      </c>
      <c r="AO205" s="315" t="s">
        <v>7882</v>
      </c>
      <c r="AP205" s="314"/>
      <c r="AQ205" s="314"/>
      <c r="AR205" s="314"/>
      <c r="AS205" s="314"/>
      <c r="AT205" s="314"/>
      <c r="AU205" s="314"/>
      <c r="AV205" s="314"/>
      <c r="AW205" s="314"/>
      <c r="AX205" s="316" t="s">
        <v>10656</v>
      </c>
      <c r="AY205" s="314"/>
      <c r="AZ205" s="314"/>
      <c r="BA205" s="314"/>
      <c r="BB205" s="314"/>
      <c r="BC205" s="314"/>
      <c r="BD205" s="314"/>
      <c r="BE205" s="314"/>
      <c r="BF205" s="316"/>
    </row>
    <row r="206" spans="1:58" ht="12.75" customHeight="1" x14ac:dyDescent="0.25">
      <c r="A206" s="316" t="s">
        <v>10225</v>
      </c>
      <c r="B206" s="316" t="s">
        <v>10253</v>
      </c>
      <c r="C206" s="315">
        <v>3862</v>
      </c>
      <c r="D206" s="316" t="s">
        <v>10227</v>
      </c>
      <c r="E206" s="316" t="s">
        <v>8074</v>
      </c>
      <c r="F206" s="316" t="s">
        <v>8075</v>
      </c>
      <c r="G206" s="316" t="s">
        <v>8076</v>
      </c>
      <c r="H206" s="335">
        <v>43466</v>
      </c>
      <c r="I206" s="336">
        <v>43496</v>
      </c>
      <c r="J206" s="316" t="s">
        <v>8077</v>
      </c>
      <c r="K206" s="316" t="s">
        <v>8078</v>
      </c>
      <c r="L206" s="316" t="s">
        <v>8079</v>
      </c>
      <c r="M206" s="316" t="s">
        <v>8080</v>
      </c>
      <c r="N206" s="316" t="s">
        <v>8079</v>
      </c>
      <c r="O206" s="316" t="s">
        <v>8081</v>
      </c>
      <c r="P206" s="316" t="s">
        <v>8082</v>
      </c>
      <c r="Q206" s="316" t="s">
        <v>8083</v>
      </c>
      <c r="R206" s="316" t="s">
        <v>8079</v>
      </c>
      <c r="S206" s="316" t="s">
        <v>8080</v>
      </c>
      <c r="T206" s="316" t="s">
        <v>8084</v>
      </c>
      <c r="U206" s="316" t="s">
        <v>8085</v>
      </c>
      <c r="V206" s="316" t="s">
        <v>8079</v>
      </c>
      <c r="W206" s="316" t="s">
        <v>8080</v>
      </c>
      <c r="X206" s="316" t="s">
        <v>8086</v>
      </c>
      <c r="Y206" s="316" t="s">
        <v>8083</v>
      </c>
      <c r="Z206" s="316" t="s">
        <v>487</v>
      </c>
      <c r="AA206" s="327">
        <v>21373</v>
      </c>
      <c r="AB206" s="369">
        <v>0</v>
      </c>
      <c r="AC206" s="372">
        <v>21373</v>
      </c>
      <c r="AD206" s="327">
        <v>0</v>
      </c>
      <c r="AE206" s="313" t="s">
        <v>7578</v>
      </c>
      <c r="AF206" s="316" t="s">
        <v>7582</v>
      </c>
      <c r="AG206" s="316" t="s">
        <v>7600</v>
      </c>
      <c r="AH206" s="315" t="s">
        <v>10657</v>
      </c>
      <c r="AI206" s="315" t="s">
        <v>7882</v>
      </c>
      <c r="AJ206" s="318">
        <v>43493</v>
      </c>
      <c r="AK206" s="316" t="s">
        <v>10658</v>
      </c>
      <c r="AL206" s="316" t="s">
        <v>8553</v>
      </c>
      <c r="AM206" s="316">
        <v>30009</v>
      </c>
      <c r="AN206" s="315" t="s">
        <v>7911</v>
      </c>
      <c r="AO206" s="315" t="s">
        <v>7882</v>
      </c>
      <c r="AP206" s="314"/>
      <c r="AQ206" s="314"/>
      <c r="AR206" s="314"/>
      <c r="AS206" s="314"/>
      <c r="AT206" s="314"/>
      <c r="AU206" s="314"/>
      <c r="AV206" s="314"/>
      <c r="AW206" s="314"/>
      <c r="AX206" s="316" t="s">
        <v>10659</v>
      </c>
      <c r="AY206" s="314"/>
      <c r="AZ206" s="314"/>
      <c r="BA206" s="314"/>
      <c r="BB206" s="314"/>
      <c r="BC206" s="314"/>
      <c r="BD206" s="314"/>
      <c r="BE206" s="314"/>
      <c r="BF206" s="316"/>
    </row>
    <row r="207" spans="1:58" ht="12.75" customHeight="1" x14ac:dyDescent="0.25">
      <c r="A207" s="316" t="s">
        <v>10225</v>
      </c>
      <c r="B207" s="316" t="s">
        <v>10253</v>
      </c>
      <c r="C207" s="315">
        <v>3862</v>
      </c>
      <c r="D207" s="316" t="s">
        <v>10227</v>
      </c>
      <c r="E207" s="316" t="s">
        <v>8074</v>
      </c>
      <c r="F207" s="316" t="s">
        <v>8075</v>
      </c>
      <c r="G207" s="316" t="s">
        <v>8076</v>
      </c>
      <c r="H207" s="335">
        <v>43466</v>
      </c>
      <c r="I207" s="336">
        <v>43496</v>
      </c>
      <c r="J207" s="316" t="s">
        <v>8077</v>
      </c>
      <c r="K207" s="316" t="s">
        <v>8078</v>
      </c>
      <c r="L207" s="316" t="s">
        <v>8079</v>
      </c>
      <c r="M207" s="316" t="s">
        <v>8080</v>
      </c>
      <c r="N207" s="316" t="s">
        <v>8079</v>
      </c>
      <c r="O207" s="316" t="s">
        <v>8081</v>
      </c>
      <c r="P207" s="316" t="s">
        <v>8082</v>
      </c>
      <c r="Q207" s="316" t="s">
        <v>8083</v>
      </c>
      <c r="R207" s="316" t="s">
        <v>8079</v>
      </c>
      <c r="S207" s="316" t="s">
        <v>8080</v>
      </c>
      <c r="T207" s="316" t="s">
        <v>8084</v>
      </c>
      <c r="U207" s="316" t="s">
        <v>8085</v>
      </c>
      <c r="V207" s="316" t="s">
        <v>8079</v>
      </c>
      <c r="W207" s="316" t="s">
        <v>8080</v>
      </c>
      <c r="X207" s="316" t="s">
        <v>8086</v>
      </c>
      <c r="Y207" s="316" t="s">
        <v>8083</v>
      </c>
      <c r="Z207" s="316" t="s">
        <v>487</v>
      </c>
      <c r="AA207" s="327">
        <v>4440</v>
      </c>
      <c r="AB207" s="369">
        <v>0</v>
      </c>
      <c r="AC207" s="372">
        <v>4440</v>
      </c>
      <c r="AD207" s="327">
        <v>0</v>
      </c>
      <c r="AE207" s="313" t="s">
        <v>7578</v>
      </c>
      <c r="AF207" s="316" t="s">
        <v>7582</v>
      </c>
      <c r="AG207" s="316" t="s">
        <v>7600</v>
      </c>
      <c r="AH207" s="315" t="s">
        <v>10660</v>
      </c>
      <c r="AI207" s="315" t="s">
        <v>7882</v>
      </c>
      <c r="AJ207" s="318">
        <v>43467</v>
      </c>
      <c r="AK207" s="316" t="s">
        <v>10661</v>
      </c>
      <c r="AL207" s="316" t="s">
        <v>10662</v>
      </c>
      <c r="AM207" s="316">
        <v>16709</v>
      </c>
      <c r="AN207" s="315" t="s">
        <v>7915</v>
      </c>
      <c r="AO207" s="315" t="s">
        <v>7882</v>
      </c>
      <c r="AP207" s="314"/>
      <c r="AQ207" s="314"/>
      <c r="AR207" s="314"/>
      <c r="AS207" s="314"/>
      <c r="AT207" s="314"/>
      <c r="AU207" s="314"/>
      <c r="AV207" s="314"/>
      <c r="AW207" s="314"/>
      <c r="AX207" s="316" t="s">
        <v>10663</v>
      </c>
      <c r="AY207" s="314"/>
      <c r="AZ207" s="314"/>
      <c r="BA207" s="314"/>
      <c r="BB207" s="314"/>
      <c r="BC207" s="314"/>
      <c r="BD207" s="314"/>
      <c r="BE207" s="314"/>
      <c r="BF207" s="316"/>
    </row>
    <row r="208" spans="1:58" ht="12.75" customHeight="1" x14ac:dyDescent="0.25">
      <c r="A208" s="316" t="s">
        <v>10225</v>
      </c>
      <c r="B208" s="316" t="s">
        <v>10253</v>
      </c>
      <c r="C208" s="315">
        <v>3862</v>
      </c>
      <c r="D208" s="316" t="s">
        <v>10227</v>
      </c>
      <c r="E208" s="316" t="s">
        <v>8074</v>
      </c>
      <c r="F208" s="316" t="s">
        <v>8075</v>
      </c>
      <c r="G208" s="316" t="s">
        <v>8076</v>
      </c>
      <c r="H208" s="335">
        <v>43466</v>
      </c>
      <c r="I208" s="336">
        <v>43496</v>
      </c>
      <c r="J208" s="316" t="s">
        <v>8077</v>
      </c>
      <c r="K208" s="316" t="s">
        <v>8078</v>
      </c>
      <c r="L208" s="316" t="s">
        <v>8079</v>
      </c>
      <c r="M208" s="316" t="s">
        <v>8080</v>
      </c>
      <c r="N208" s="316" t="s">
        <v>8079</v>
      </c>
      <c r="O208" s="316" t="s">
        <v>8081</v>
      </c>
      <c r="P208" s="316" t="s">
        <v>8082</v>
      </c>
      <c r="Q208" s="316" t="s">
        <v>8083</v>
      </c>
      <c r="R208" s="316" t="s">
        <v>8079</v>
      </c>
      <c r="S208" s="316" t="s">
        <v>8080</v>
      </c>
      <c r="T208" s="316" t="s">
        <v>8084</v>
      </c>
      <c r="U208" s="316" t="s">
        <v>8085</v>
      </c>
      <c r="V208" s="316" t="s">
        <v>8079</v>
      </c>
      <c r="W208" s="316" t="s">
        <v>8080</v>
      </c>
      <c r="X208" s="316" t="s">
        <v>8086</v>
      </c>
      <c r="Y208" s="316" t="s">
        <v>8083</v>
      </c>
      <c r="Z208" s="316" t="s">
        <v>487</v>
      </c>
      <c r="AA208" s="327">
        <v>5610</v>
      </c>
      <c r="AB208" s="369">
        <v>0</v>
      </c>
      <c r="AC208" s="372">
        <v>5610</v>
      </c>
      <c r="AD208" s="327">
        <v>0</v>
      </c>
      <c r="AE208" s="313" t="s">
        <v>7578</v>
      </c>
      <c r="AF208" s="316" t="s">
        <v>7582</v>
      </c>
      <c r="AG208" s="316" t="s">
        <v>7600</v>
      </c>
      <c r="AH208" s="315" t="s">
        <v>10664</v>
      </c>
      <c r="AI208" s="315" t="s">
        <v>7882</v>
      </c>
      <c r="AJ208" s="318">
        <v>43489</v>
      </c>
      <c r="AK208" s="316" t="s">
        <v>10665</v>
      </c>
      <c r="AL208" s="316" t="s">
        <v>10666</v>
      </c>
      <c r="AM208" s="316">
        <v>195951</v>
      </c>
      <c r="AN208" s="315" t="s">
        <v>7915</v>
      </c>
      <c r="AO208" s="315" t="s">
        <v>7882</v>
      </c>
      <c r="AP208" s="314"/>
      <c r="AQ208" s="314"/>
      <c r="AR208" s="314"/>
      <c r="AS208" s="314"/>
      <c r="AT208" s="314"/>
      <c r="AU208" s="314"/>
      <c r="AV208" s="314"/>
      <c r="AW208" s="314"/>
      <c r="AX208" s="316" t="s">
        <v>10667</v>
      </c>
      <c r="AY208" s="314"/>
      <c r="AZ208" s="314"/>
      <c r="BA208" s="314"/>
      <c r="BB208" s="314"/>
      <c r="BC208" s="314"/>
      <c r="BD208" s="314"/>
      <c r="BE208" s="314"/>
      <c r="BF208" s="316"/>
    </row>
    <row r="209" spans="1:58" ht="12.75" customHeight="1" x14ac:dyDescent="0.25">
      <c r="A209" s="316" t="s">
        <v>10225</v>
      </c>
      <c r="B209" s="316" t="s">
        <v>10253</v>
      </c>
      <c r="C209" s="315">
        <v>3862</v>
      </c>
      <c r="D209" s="316" t="s">
        <v>10227</v>
      </c>
      <c r="E209" s="316" t="s">
        <v>8074</v>
      </c>
      <c r="F209" s="316" t="s">
        <v>8075</v>
      </c>
      <c r="G209" s="316" t="s">
        <v>8076</v>
      </c>
      <c r="H209" s="335">
        <v>43466</v>
      </c>
      <c r="I209" s="336">
        <v>43496</v>
      </c>
      <c r="J209" s="316" t="s">
        <v>8077</v>
      </c>
      <c r="K209" s="316" t="s">
        <v>8078</v>
      </c>
      <c r="L209" s="316" t="s">
        <v>8079</v>
      </c>
      <c r="M209" s="316" t="s">
        <v>8080</v>
      </c>
      <c r="N209" s="316" t="s">
        <v>8079</v>
      </c>
      <c r="O209" s="316" t="s">
        <v>8081</v>
      </c>
      <c r="P209" s="316" t="s">
        <v>8082</v>
      </c>
      <c r="Q209" s="316" t="s">
        <v>8083</v>
      </c>
      <c r="R209" s="316" t="s">
        <v>8079</v>
      </c>
      <c r="S209" s="316" t="s">
        <v>8080</v>
      </c>
      <c r="T209" s="316" t="s">
        <v>8084</v>
      </c>
      <c r="U209" s="316" t="s">
        <v>8085</v>
      </c>
      <c r="V209" s="316" t="s">
        <v>8079</v>
      </c>
      <c r="W209" s="316" t="s">
        <v>8080</v>
      </c>
      <c r="X209" s="316" t="s">
        <v>8086</v>
      </c>
      <c r="Y209" s="316" t="s">
        <v>8083</v>
      </c>
      <c r="Z209" s="316" t="s">
        <v>487</v>
      </c>
      <c r="AA209" s="327">
        <v>30000</v>
      </c>
      <c r="AB209" s="369">
        <v>0</v>
      </c>
      <c r="AC209" s="372">
        <v>30000</v>
      </c>
      <c r="AD209" s="327">
        <v>0</v>
      </c>
      <c r="AE209" s="313" t="s">
        <v>7578</v>
      </c>
      <c r="AF209" s="316" t="s">
        <v>7582</v>
      </c>
      <c r="AG209" s="316" t="s">
        <v>7600</v>
      </c>
      <c r="AH209" s="315" t="s">
        <v>10668</v>
      </c>
      <c r="AI209" s="315" t="s">
        <v>7882</v>
      </c>
      <c r="AJ209" s="318">
        <v>43494</v>
      </c>
      <c r="AK209" s="316" t="s">
        <v>10669</v>
      </c>
      <c r="AL209" s="316" t="s">
        <v>8582</v>
      </c>
      <c r="AM209" s="316">
        <v>17092</v>
      </c>
      <c r="AN209" s="315" t="s">
        <v>7915</v>
      </c>
      <c r="AO209" s="315" t="s">
        <v>7882</v>
      </c>
      <c r="AP209" s="314"/>
      <c r="AQ209" s="314"/>
      <c r="AR209" s="314"/>
      <c r="AS209" s="314"/>
      <c r="AT209" s="314"/>
      <c r="AU209" s="314"/>
      <c r="AV209" s="314"/>
      <c r="AW209" s="314"/>
      <c r="AX209" s="316" t="s">
        <v>10670</v>
      </c>
      <c r="AY209" s="314"/>
      <c r="AZ209" s="314"/>
      <c r="BA209" s="314"/>
      <c r="BB209" s="314"/>
      <c r="BC209" s="314"/>
      <c r="BD209" s="314"/>
      <c r="BE209" s="314"/>
      <c r="BF209" s="316"/>
    </row>
    <row r="210" spans="1:58" ht="12.75" customHeight="1" x14ac:dyDescent="0.25">
      <c r="A210" s="316" t="s">
        <v>10225</v>
      </c>
      <c r="B210" s="316" t="s">
        <v>10253</v>
      </c>
      <c r="C210" s="315">
        <v>3862</v>
      </c>
      <c r="D210" s="316" t="s">
        <v>10227</v>
      </c>
      <c r="E210" s="316" t="s">
        <v>8074</v>
      </c>
      <c r="F210" s="316" t="s">
        <v>8075</v>
      </c>
      <c r="G210" s="316" t="s">
        <v>8076</v>
      </c>
      <c r="H210" s="335">
        <v>43466</v>
      </c>
      <c r="I210" s="336">
        <v>43496</v>
      </c>
      <c r="J210" s="316" t="s">
        <v>8077</v>
      </c>
      <c r="K210" s="316" t="s">
        <v>8078</v>
      </c>
      <c r="L210" s="316" t="s">
        <v>8079</v>
      </c>
      <c r="M210" s="316" t="s">
        <v>8080</v>
      </c>
      <c r="N210" s="316" t="s">
        <v>8079</v>
      </c>
      <c r="O210" s="316" t="s">
        <v>8081</v>
      </c>
      <c r="P210" s="316" t="s">
        <v>8082</v>
      </c>
      <c r="Q210" s="316" t="s">
        <v>8083</v>
      </c>
      <c r="R210" s="316" t="s">
        <v>8079</v>
      </c>
      <c r="S210" s="316" t="s">
        <v>8080</v>
      </c>
      <c r="T210" s="316" t="s">
        <v>8084</v>
      </c>
      <c r="U210" s="316" t="s">
        <v>8085</v>
      </c>
      <c r="V210" s="316" t="s">
        <v>8079</v>
      </c>
      <c r="W210" s="316" t="s">
        <v>8080</v>
      </c>
      <c r="X210" s="316" t="s">
        <v>8086</v>
      </c>
      <c r="Y210" s="316" t="s">
        <v>8083</v>
      </c>
      <c r="Z210" s="316" t="s">
        <v>487</v>
      </c>
      <c r="AA210" s="327">
        <v>150352.04999999999</v>
      </c>
      <c r="AB210" s="369">
        <v>0</v>
      </c>
      <c r="AC210" s="372">
        <v>150352.04999999999</v>
      </c>
      <c r="AD210" s="327">
        <v>0</v>
      </c>
      <c r="AE210" s="313" t="s">
        <v>7578</v>
      </c>
      <c r="AF210" s="316" t="s">
        <v>7582</v>
      </c>
      <c r="AG210" s="316" t="s">
        <v>7600</v>
      </c>
      <c r="AH210" s="315" t="s">
        <v>10671</v>
      </c>
      <c r="AI210" s="315" t="s">
        <v>7882</v>
      </c>
      <c r="AJ210" s="318">
        <v>43493</v>
      </c>
      <c r="AK210" s="316" t="s">
        <v>10672</v>
      </c>
      <c r="AL210" s="316" t="s">
        <v>8575</v>
      </c>
      <c r="AM210" s="316">
        <v>13389</v>
      </c>
      <c r="AN210" s="315" t="s">
        <v>7915</v>
      </c>
      <c r="AO210" s="315" t="s">
        <v>7882</v>
      </c>
      <c r="AP210" s="314"/>
      <c r="AQ210" s="314"/>
      <c r="AR210" s="314"/>
      <c r="AS210" s="314"/>
      <c r="AT210" s="314"/>
      <c r="AU210" s="314"/>
      <c r="AV210" s="314"/>
      <c r="AW210" s="314"/>
      <c r="AX210" s="316" t="s">
        <v>10673</v>
      </c>
      <c r="AY210" s="314"/>
      <c r="AZ210" s="314"/>
      <c r="BA210" s="314"/>
      <c r="BB210" s="314"/>
      <c r="BC210" s="314"/>
      <c r="BD210" s="314"/>
      <c r="BE210" s="314"/>
      <c r="BF210" s="316"/>
    </row>
    <row r="211" spans="1:58" ht="12.75" customHeight="1" x14ac:dyDescent="0.25">
      <c r="A211" s="316" t="s">
        <v>10225</v>
      </c>
      <c r="B211" s="316" t="s">
        <v>10253</v>
      </c>
      <c r="C211" s="315">
        <v>3862</v>
      </c>
      <c r="D211" s="316" t="s">
        <v>10227</v>
      </c>
      <c r="E211" s="316" t="s">
        <v>8074</v>
      </c>
      <c r="F211" s="316" t="s">
        <v>8075</v>
      </c>
      <c r="G211" s="316" t="s">
        <v>8076</v>
      </c>
      <c r="H211" s="335">
        <v>43466</v>
      </c>
      <c r="I211" s="336">
        <v>43496</v>
      </c>
      <c r="J211" s="316" t="s">
        <v>8077</v>
      </c>
      <c r="K211" s="316" t="s">
        <v>8078</v>
      </c>
      <c r="L211" s="316" t="s">
        <v>8079</v>
      </c>
      <c r="M211" s="316" t="s">
        <v>8080</v>
      </c>
      <c r="N211" s="316" t="s">
        <v>8079</v>
      </c>
      <c r="O211" s="316" t="s">
        <v>8081</v>
      </c>
      <c r="P211" s="316" t="s">
        <v>8082</v>
      </c>
      <c r="Q211" s="316" t="s">
        <v>8083</v>
      </c>
      <c r="R211" s="316" t="s">
        <v>8079</v>
      </c>
      <c r="S211" s="316" t="s">
        <v>8080</v>
      </c>
      <c r="T211" s="316" t="s">
        <v>8084</v>
      </c>
      <c r="U211" s="316" t="s">
        <v>8085</v>
      </c>
      <c r="V211" s="316" t="s">
        <v>8079</v>
      </c>
      <c r="W211" s="316" t="s">
        <v>8080</v>
      </c>
      <c r="X211" s="316" t="s">
        <v>8086</v>
      </c>
      <c r="Y211" s="316" t="s">
        <v>8083</v>
      </c>
      <c r="Z211" s="316" t="s">
        <v>487</v>
      </c>
      <c r="AA211" s="327">
        <v>1485</v>
      </c>
      <c r="AB211" s="369">
        <v>0</v>
      </c>
      <c r="AC211" s="372">
        <v>1485</v>
      </c>
      <c r="AD211" s="327">
        <v>0</v>
      </c>
      <c r="AE211" s="313" t="s">
        <v>7578</v>
      </c>
      <c r="AF211" s="316" t="s">
        <v>7582</v>
      </c>
      <c r="AG211" s="316" t="s">
        <v>7600</v>
      </c>
      <c r="AH211" s="315" t="s">
        <v>10674</v>
      </c>
      <c r="AI211" s="315" t="s">
        <v>7882</v>
      </c>
      <c r="AJ211" s="318">
        <v>43488</v>
      </c>
      <c r="AK211" s="316" t="s">
        <v>10675</v>
      </c>
      <c r="AL211" s="316" t="s">
        <v>8601</v>
      </c>
      <c r="AM211" s="316">
        <v>195548</v>
      </c>
      <c r="AN211" s="315" t="s">
        <v>7915</v>
      </c>
      <c r="AO211" s="315" t="s">
        <v>7882</v>
      </c>
      <c r="AP211" s="314"/>
      <c r="AQ211" s="314"/>
      <c r="AR211" s="314"/>
      <c r="AS211" s="314"/>
      <c r="AT211" s="314"/>
      <c r="AU211" s="314"/>
      <c r="AV211" s="314"/>
      <c r="AW211" s="314"/>
      <c r="AX211" s="316" t="s">
        <v>10676</v>
      </c>
      <c r="AY211" s="314"/>
      <c r="AZ211" s="314"/>
      <c r="BA211" s="314"/>
      <c r="BB211" s="314"/>
      <c r="BC211" s="314"/>
      <c r="BD211" s="314"/>
      <c r="BE211" s="314"/>
      <c r="BF211" s="316"/>
    </row>
    <row r="212" spans="1:58" ht="12.75" customHeight="1" x14ac:dyDescent="0.25">
      <c r="A212" s="316" t="s">
        <v>10225</v>
      </c>
      <c r="B212" s="316" t="s">
        <v>10253</v>
      </c>
      <c r="C212" s="315">
        <v>3862</v>
      </c>
      <c r="D212" s="316" t="s">
        <v>10227</v>
      </c>
      <c r="E212" s="316" t="s">
        <v>8074</v>
      </c>
      <c r="F212" s="316" t="s">
        <v>8075</v>
      </c>
      <c r="G212" s="316" t="s">
        <v>8076</v>
      </c>
      <c r="H212" s="335">
        <v>43466</v>
      </c>
      <c r="I212" s="336">
        <v>43496</v>
      </c>
      <c r="J212" s="316" t="s">
        <v>8077</v>
      </c>
      <c r="K212" s="316" t="s">
        <v>8078</v>
      </c>
      <c r="L212" s="316" t="s">
        <v>8079</v>
      </c>
      <c r="M212" s="316" t="s">
        <v>8080</v>
      </c>
      <c r="N212" s="316" t="s">
        <v>8079</v>
      </c>
      <c r="O212" s="316" t="s">
        <v>8081</v>
      </c>
      <c r="P212" s="316" t="s">
        <v>8082</v>
      </c>
      <c r="Q212" s="316" t="s">
        <v>8083</v>
      </c>
      <c r="R212" s="316" t="s">
        <v>8079</v>
      </c>
      <c r="S212" s="316" t="s">
        <v>8080</v>
      </c>
      <c r="T212" s="316" t="s">
        <v>8084</v>
      </c>
      <c r="U212" s="316" t="s">
        <v>8085</v>
      </c>
      <c r="V212" s="316" t="s">
        <v>8079</v>
      </c>
      <c r="W212" s="316" t="s">
        <v>8080</v>
      </c>
      <c r="X212" s="316" t="s">
        <v>8086</v>
      </c>
      <c r="Y212" s="316" t="s">
        <v>8083</v>
      </c>
      <c r="Z212" s="316" t="s">
        <v>487</v>
      </c>
      <c r="AA212" s="327">
        <v>228036</v>
      </c>
      <c r="AB212" s="369">
        <v>0</v>
      </c>
      <c r="AC212" s="372">
        <v>228036</v>
      </c>
      <c r="AD212" s="327">
        <v>0</v>
      </c>
      <c r="AE212" s="313" t="s">
        <v>7578</v>
      </c>
      <c r="AF212" s="316" t="s">
        <v>7582</v>
      </c>
      <c r="AG212" s="316" t="s">
        <v>7600</v>
      </c>
      <c r="AH212" s="315" t="s">
        <v>10677</v>
      </c>
      <c r="AI212" s="315" t="s">
        <v>7882</v>
      </c>
      <c r="AJ212" s="318">
        <v>43471</v>
      </c>
      <c r="AK212" s="316" t="s">
        <v>10678</v>
      </c>
      <c r="AL212" s="316" t="s">
        <v>8597</v>
      </c>
      <c r="AM212" s="316">
        <v>19006</v>
      </c>
      <c r="AN212" s="315" t="s">
        <v>7915</v>
      </c>
      <c r="AO212" s="315" t="s">
        <v>7882</v>
      </c>
      <c r="AP212" s="314"/>
      <c r="AQ212" s="314"/>
      <c r="AR212" s="314"/>
      <c r="AS212" s="314"/>
      <c r="AT212" s="314"/>
      <c r="AU212" s="314"/>
      <c r="AV212" s="314"/>
      <c r="AW212" s="314"/>
      <c r="AX212" s="316" t="s">
        <v>10679</v>
      </c>
      <c r="AY212" s="314"/>
      <c r="AZ212" s="314"/>
      <c r="BA212" s="314"/>
      <c r="BB212" s="314"/>
      <c r="BC212" s="314"/>
      <c r="BD212" s="314"/>
      <c r="BE212" s="314"/>
      <c r="BF212" s="316"/>
    </row>
    <row r="213" spans="1:58" ht="12.75" customHeight="1" x14ac:dyDescent="0.25">
      <c r="A213" s="316" t="s">
        <v>10225</v>
      </c>
      <c r="B213" s="316" t="s">
        <v>10253</v>
      </c>
      <c r="C213" s="315">
        <v>3862</v>
      </c>
      <c r="D213" s="316" t="s">
        <v>10227</v>
      </c>
      <c r="E213" s="316" t="s">
        <v>8074</v>
      </c>
      <c r="F213" s="316" t="s">
        <v>8075</v>
      </c>
      <c r="G213" s="316" t="s">
        <v>8076</v>
      </c>
      <c r="H213" s="335">
        <v>43466</v>
      </c>
      <c r="I213" s="336">
        <v>43496</v>
      </c>
      <c r="J213" s="316" t="s">
        <v>8077</v>
      </c>
      <c r="K213" s="316" t="s">
        <v>8078</v>
      </c>
      <c r="L213" s="316" t="s">
        <v>8079</v>
      </c>
      <c r="M213" s="316" t="s">
        <v>8080</v>
      </c>
      <c r="N213" s="316" t="s">
        <v>8079</v>
      </c>
      <c r="O213" s="316" t="s">
        <v>8081</v>
      </c>
      <c r="P213" s="316" t="s">
        <v>8082</v>
      </c>
      <c r="Q213" s="316" t="s">
        <v>8083</v>
      </c>
      <c r="R213" s="316" t="s">
        <v>8079</v>
      </c>
      <c r="S213" s="316" t="s">
        <v>8080</v>
      </c>
      <c r="T213" s="316" t="s">
        <v>8084</v>
      </c>
      <c r="U213" s="316" t="s">
        <v>8085</v>
      </c>
      <c r="V213" s="316" t="s">
        <v>8079</v>
      </c>
      <c r="W213" s="316" t="s">
        <v>8080</v>
      </c>
      <c r="X213" s="316" t="s">
        <v>8086</v>
      </c>
      <c r="Y213" s="316" t="s">
        <v>8083</v>
      </c>
      <c r="Z213" s="316" t="s">
        <v>487</v>
      </c>
      <c r="AA213" s="327">
        <v>153479</v>
      </c>
      <c r="AB213" s="369">
        <v>0</v>
      </c>
      <c r="AC213" s="372">
        <v>153479</v>
      </c>
      <c r="AD213" s="327">
        <v>0</v>
      </c>
      <c r="AE213" s="313" t="s">
        <v>7578</v>
      </c>
      <c r="AF213" s="316" t="s">
        <v>7582</v>
      </c>
      <c r="AG213" s="316" t="s">
        <v>7600</v>
      </c>
      <c r="AH213" s="315" t="s">
        <v>10680</v>
      </c>
      <c r="AI213" s="315" t="s">
        <v>7882</v>
      </c>
      <c r="AJ213" s="318">
        <v>43471</v>
      </c>
      <c r="AK213" s="316" t="s">
        <v>10681</v>
      </c>
      <c r="AL213" s="316" t="s">
        <v>8610</v>
      </c>
      <c r="AM213" s="316">
        <v>16594</v>
      </c>
      <c r="AN213" s="315" t="s">
        <v>7915</v>
      </c>
      <c r="AO213" s="315" t="s">
        <v>7882</v>
      </c>
      <c r="AP213" s="314"/>
      <c r="AQ213" s="314"/>
      <c r="AR213" s="314"/>
      <c r="AS213" s="314"/>
      <c r="AT213" s="314"/>
      <c r="AU213" s="314"/>
      <c r="AV213" s="314"/>
      <c r="AW213" s="314"/>
      <c r="AX213" s="316" t="s">
        <v>10682</v>
      </c>
      <c r="AY213" s="314"/>
      <c r="AZ213" s="314"/>
      <c r="BA213" s="314"/>
      <c r="BB213" s="314"/>
      <c r="BC213" s="314"/>
      <c r="BD213" s="314"/>
      <c r="BE213" s="314"/>
      <c r="BF213" s="316"/>
    </row>
    <row r="214" spans="1:58" ht="12.75" customHeight="1" x14ac:dyDescent="0.25">
      <c r="A214" s="316" t="s">
        <v>10225</v>
      </c>
      <c r="B214" s="316" t="s">
        <v>10253</v>
      </c>
      <c r="C214" s="315">
        <v>3862</v>
      </c>
      <c r="D214" s="316" t="s">
        <v>10227</v>
      </c>
      <c r="E214" s="316" t="s">
        <v>8074</v>
      </c>
      <c r="F214" s="316" t="s">
        <v>8075</v>
      </c>
      <c r="G214" s="316" t="s">
        <v>8076</v>
      </c>
      <c r="H214" s="335">
        <v>43466</v>
      </c>
      <c r="I214" s="336">
        <v>43496</v>
      </c>
      <c r="J214" s="316" t="s">
        <v>8077</v>
      </c>
      <c r="K214" s="316" t="s">
        <v>8078</v>
      </c>
      <c r="L214" s="316" t="s">
        <v>8079</v>
      </c>
      <c r="M214" s="316" t="s">
        <v>8080</v>
      </c>
      <c r="N214" s="316" t="s">
        <v>8079</v>
      </c>
      <c r="O214" s="316" t="s">
        <v>8081</v>
      </c>
      <c r="P214" s="316" t="s">
        <v>8082</v>
      </c>
      <c r="Q214" s="316" t="s">
        <v>8083</v>
      </c>
      <c r="R214" s="316" t="s">
        <v>8079</v>
      </c>
      <c r="S214" s="316" t="s">
        <v>8080</v>
      </c>
      <c r="T214" s="316" t="s">
        <v>8084</v>
      </c>
      <c r="U214" s="316" t="s">
        <v>8085</v>
      </c>
      <c r="V214" s="316" t="s">
        <v>8079</v>
      </c>
      <c r="W214" s="316" t="s">
        <v>8080</v>
      </c>
      <c r="X214" s="316" t="s">
        <v>8086</v>
      </c>
      <c r="Y214" s="316" t="s">
        <v>8083</v>
      </c>
      <c r="Z214" s="316" t="s">
        <v>487</v>
      </c>
      <c r="AA214" s="327">
        <v>229183</v>
      </c>
      <c r="AB214" s="369">
        <v>0</v>
      </c>
      <c r="AC214" s="372">
        <v>229183</v>
      </c>
      <c r="AD214" s="327">
        <v>0</v>
      </c>
      <c r="AE214" s="313" t="s">
        <v>7578</v>
      </c>
      <c r="AF214" s="316" t="s">
        <v>7582</v>
      </c>
      <c r="AG214" s="316" t="s">
        <v>7600</v>
      </c>
      <c r="AH214" s="315" t="s">
        <v>10683</v>
      </c>
      <c r="AI214" s="315" t="s">
        <v>7882</v>
      </c>
      <c r="AJ214" s="318">
        <v>43482</v>
      </c>
      <c r="AK214" s="316" t="s">
        <v>10684</v>
      </c>
      <c r="AL214" s="316" t="s">
        <v>8610</v>
      </c>
      <c r="AM214" s="316">
        <v>16594</v>
      </c>
      <c r="AN214" s="315" t="s">
        <v>7915</v>
      </c>
      <c r="AO214" s="315" t="s">
        <v>7882</v>
      </c>
      <c r="AP214" s="314"/>
      <c r="AQ214" s="314"/>
      <c r="AR214" s="314"/>
      <c r="AS214" s="314"/>
      <c r="AT214" s="314"/>
      <c r="AU214" s="314"/>
      <c r="AV214" s="314"/>
      <c r="AW214" s="314"/>
      <c r="AX214" s="316" t="s">
        <v>10685</v>
      </c>
      <c r="AY214" s="314"/>
      <c r="AZ214" s="314"/>
      <c r="BA214" s="314"/>
      <c r="BB214" s="314"/>
      <c r="BC214" s="314"/>
      <c r="BD214" s="314"/>
      <c r="BE214" s="314"/>
      <c r="BF214" s="316"/>
    </row>
    <row r="215" spans="1:58" ht="12.75" customHeight="1" x14ac:dyDescent="0.25">
      <c r="A215" s="316" t="s">
        <v>10225</v>
      </c>
      <c r="B215" s="316" t="s">
        <v>10253</v>
      </c>
      <c r="C215" s="315">
        <v>3862</v>
      </c>
      <c r="D215" s="316" t="s">
        <v>10227</v>
      </c>
      <c r="E215" s="316" t="s">
        <v>8074</v>
      </c>
      <c r="F215" s="316" t="s">
        <v>8075</v>
      </c>
      <c r="G215" s="316" t="s">
        <v>8076</v>
      </c>
      <c r="H215" s="335">
        <v>43466</v>
      </c>
      <c r="I215" s="336">
        <v>43496</v>
      </c>
      <c r="J215" s="316" t="s">
        <v>8077</v>
      </c>
      <c r="K215" s="316" t="s">
        <v>8078</v>
      </c>
      <c r="L215" s="316" t="s">
        <v>8079</v>
      </c>
      <c r="M215" s="316" t="s">
        <v>8080</v>
      </c>
      <c r="N215" s="316" t="s">
        <v>8079</v>
      </c>
      <c r="O215" s="316" t="s">
        <v>8081</v>
      </c>
      <c r="P215" s="316" t="s">
        <v>8082</v>
      </c>
      <c r="Q215" s="316" t="s">
        <v>8083</v>
      </c>
      <c r="R215" s="316" t="s">
        <v>8079</v>
      </c>
      <c r="S215" s="316" t="s">
        <v>8080</v>
      </c>
      <c r="T215" s="316" t="s">
        <v>8084</v>
      </c>
      <c r="U215" s="316" t="s">
        <v>8085</v>
      </c>
      <c r="V215" s="316" t="s">
        <v>8079</v>
      </c>
      <c r="W215" s="316" t="s">
        <v>8080</v>
      </c>
      <c r="X215" s="316" t="s">
        <v>8086</v>
      </c>
      <c r="Y215" s="316" t="s">
        <v>8083</v>
      </c>
      <c r="Z215" s="316" t="s">
        <v>487</v>
      </c>
      <c r="AA215" s="327">
        <v>188862</v>
      </c>
      <c r="AB215" s="369">
        <v>0</v>
      </c>
      <c r="AC215" s="372">
        <v>188862</v>
      </c>
      <c r="AD215" s="327">
        <v>0</v>
      </c>
      <c r="AE215" s="313" t="s">
        <v>7578</v>
      </c>
      <c r="AF215" s="316" t="s">
        <v>7582</v>
      </c>
      <c r="AG215" s="316" t="s">
        <v>7600</v>
      </c>
      <c r="AH215" s="315" t="s">
        <v>10686</v>
      </c>
      <c r="AI215" s="315" t="s">
        <v>7882</v>
      </c>
      <c r="AJ215" s="318">
        <v>43465</v>
      </c>
      <c r="AK215" s="316" t="s">
        <v>10687</v>
      </c>
      <c r="AL215" s="316" t="s">
        <v>8610</v>
      </c>
      <c r="AM215" s="316">
        <v>16594</v>
      </c>
      <c r="AN215" s="315" t="s">
        <v>7915</v>
      </c>
      <c r="AO215" s="315" t="s">
        <v>7882</v>
      </c>
      <c r="AP215" s="314"/>
      <c r="AQ215" s="314"/>
      <c r="AR215" s="314"/>
      <c r="AS215" s="314"/>
      <c r="AT215" s="314"/>
      <c r="AU215" s="314"/>
      <c r="AV215" s="314"/>
      <c r="AW215" s="314"/>
      <c r="AX215" s="316" t="s">
        <v>10688</v>
      </c>
      <c r="AY215" s="314"/>
      <c r="AZ215" s="314"/>
      <c r="BA215" s="314"/>
      <c r="BB215" s="314"/>
      <c r="BC215" s="314"/>
      <c r="BD215" s="314"/>
      <c r="BE215" s="314"/>
      <c r="BF215" s="316"/>
    </row>
    <row r="216" spans="1:58" ht="12.75" customHeight="1" x14ac:dyDescent="0.25">
      <c r="A216" s="316" t="s">
        <v>10225</v>
      </c>
      <c r="B216" s="316" t="s">
        <v>10253</v>
      </c>
      <c r="C216" s="315">
        <v>3862</v>
      </c>
      <c r="D216" s="316" t="s">
        <v>10227</v>
      </c>
      <c r="E216" s="316" t="s">
        <v>8074</v>
      </c>
      <c r="F216" s="316" t="s">
        <v>8075</v>
      </c>
      <c r="G216" s="316" t="s">
        <v>8076</v>
      </c>
      <c r="H216" s="335">
        <v>43466</v>
      </c>
      <c r="I216" s="336">
        <v>43496</v>
      </c>
      <c r="J216" s="316" t="s">
        <v>8077</v>
      </c>
      <c r="K216" s="316" t="s">
        <v>8078</v>
      </c>
      <c r="L216" s="316" t="s">
        <v>8079</v>
      </c>
      <c r="M216" s="316" t="s">
        <v>8080</v>
      </c>
      <c r="N216" s="316" t="s">
        <v>8079</v>
      </c>
      <c r="O216" s="316" t="s">
        <v>8081</v>
      </c>
      <c r="P216" s="316" t="s">
        <v>8082</v>
      </c>
      <c r="Q216" s="316" t="s">
        <v>8083</v>
      </c>
      <c r="R216" s="316" t="s">
        <v>8079</v>
      </c>
      <c r="S216" s="316" t="s">
        <v>8080</v>
      </c>
      <c r="T216" s="316" t="s">
        <v>8084</v>
      </c>
      <c r="U216" s="316" t="s">
        <v>8085</v>
      </c>
      <c r="V216" s="316" t="s">
        <v>8079</v>
      </c>
      <c r="W216" s="316" t="s">
        <v>8080</v>
      </c>
      <c r="X216" s="316" t="s">
        <v>8086</v>
      </c>
      <c r="Y216" s="316" t="s">
        <v>8083</v>
      </c>
      <c r="Z216" s="316" t="s">
        <v>487</v>
      </c>
      <c r="AA216" s="327">
        <v>310163</v>
      </c>
      <c r="AB216" s="369">
        <v>0</v>
      </c>
      <c r="AC216" s="372">
        <v>310163</v>
      </c>
      <c r="AD216" s="327">
        <v>0</v>
      </c>
      <c r="AE216" s="313" t="s">
        <v>7578</v>
      </c>
      <c r="AF216" s="316" t="s">
        <v>7582</v>
      </c>
      <c r="AG216" s="316" t="s">
        <v>7600</v>
      </c>
      <c r="AH216" s="315" t="s">
        <v>10689</v>
      </c>
      <c r="AI216" s="315" t="s">
        <v>7882</v>
      </c>
      <c r="AJ216" s="318">
        <v>43492</v>
      </c>
      <c r="AK216" s="316" t="s">
        <v>10690</v>
      </c>
      <c r="AL216" s="316" t="s">
        <v>8610</v>
      </c>
      <c r="AM216" s="316">
        <v>16594</v>
      </c>
      <c r="AN216" s="315" t="s">
        <v>7915</v>
      </c>
      <c r="AO216" s="315" t="s">
        <v>7882</v>
      </c>
      <c r="AP216" s="314"/>
      <c r="AQ216" s="314"/>
      <c r="AR216" s="314"/>
      <c r="AS216" s="314"/>
      <c r="AT216" s="314"/>
      <c r="AU216" s="314"/>
      <c r="AV216" s="314"/>
      <c r="AW216" s="314"/>
      <c r="AX216" s="316" t="s">
        <v>10691</v>
      </c>
      <c r="AY216" s="314"/>
      <c r="AZ216" s="314"/>
      <c r="BA216" s="314"/>
      <c r="BB216" s="314"/>
      <c r="BC216" s="314"/>
      <c r="BD216" s="314"/>
      <c r="BE216" s="314"/>
      <c r="BF216" s="316"/>
    </row>
    <row r="217" spans="1:58" ht="12.75" customHeight="1" x14ac:dyDescent="0.25">
      <c r="A217" s="316" t="s">
        <v>10225</v>
      </c>
      <c r="B217" s="316" t="s">
        <v>10253</v>
      </c>
      <c r="C217" s="315">
        <v>3862</v>
      </c>
      <c r="D217" s="316" t="s">
        <v>10227</v>
      </c>
      <c r="E217" s="316" t="s">
        <v>8074</v>
      </c>
      <c r="F217" s="316" t="s">
        <v>8075</v>
      </c>
      <c r="G217" s="316" t="s">
        <v>8076</v>
      </c>
      <c r="H217" s="335">
        <v>43466</v>
      </c>
      <c r="I217" s="336">
        <v>43496</v>
      </c>
      <c r="J217" s="316" t="s">
        <v>8077</v>
      </c>
      <c r="K217" s="316" t="s">
        <v>8078</v>
      </c>
      <c r="L217" s="316" t="s">
        <v>8079</v>
      </c>
      <c r="M217" s="316" t="s">
        <v>8080</v>
      </c>
      <c r="N217" s="316" t="s">
        <v>8079</v>
      </c>
      <c r="O217" s="316" t="s">
        <v>8081</v>
      </c>
      <c r="P217" s="316" t="s">
        <v>8082</v>
      </c>
      <c r="Q217" s="316" t="s">
        <v>8083</v>
      </c>
      <c r="R217" s="316" t="s">
        <v>8079</v>
      </c>
      <c r="S217" s="316" t="s">
        <v>8080</v>
      </c>
      <c r="T217" s="316" t="s">
        <v>8084</v>
      </c>
      <c r="U217" s="316" t="s">
        <v>8085</v>
      </c>
      <c r="V217" s="316" t="s">
        <v>8079</v>
      </c>
      <c r="W217" s="316" t="s">
        <v>8080</v>
      </c>
      <c r="X217" s="316" t="s">
        <v>8086</v>
      </c>
      <c r="Y217" s="316" t="s">
        <v>8083</v>
      </c>
      <c r="Z217" s="316" t="s">
        <v>487</v>
      </c>
      <c r="AA217" s="327">
        <v>6365</v>
      </c>
      <c r="AB217" s="369">
        <v>0</v>
      </c>
      <c r="AC217" s="372">
        <v>6365</v>
      </c>
      <c r="AD217" s="327">
        <v>0</v>
      </c>
      <c r="AE217" s="313" t="s">
        <v>7578</v>
      </c>
      <c r="AF217" s="316" t="s">
        <v>7582</v>
      </c>
      <c r="AG217" s="316" t="s">
        <v>7600</v>
      </c>
      <c r="AH217" s="315" t="s">
        <v>10692</v>
      </c>
      <c r="AI217" s="315" t="s">
        <v>7882</v>
      </c>
      <c r="AJ217" s="318">
        <v>43479</v>
      </c>
      <c r="AK217" s="316" t="s">
        <v>10693</v>
      </c>
      <c r="AL217" s="316" t="s">
        <v>10153</v>
      </c>
      <c r="AM217" s="316">
        <v>16535</v>
      </c>
      <c r="AN217" s="315" t="s">
        <v>7915</v>
      </c>
      <c r="AO217" s="315" t="s">
        <v>7882</v>
      </c>
      <c r="AP217" s="314"/>
      <c r="AQ217" s="314"/>
      <c r="AR217" s="314"/>
      <c r="AS217" s="314"/>
      <c r="AT217" s="314"/>
      <c r="AU217" s="314"/>
      <c r="AV217" s="314"/>
      <c r="AW217" s="314"/>
      <c r="AX217" s="316" t="s">
        <v>10694</v>
      </c>
      <c r="AY217" s="314"/>
      <c r="AZ217" s="314"/>
      <c r="BA217" s="314"/>
      <c r="BB217" s="314"/>
      <c r="BC217" s="314"/>
      <c r="BD217" s="314"/>
      <c r="BE217" s="314"/>
      <c r="BF217" s="316"/>
    </row>
    <row r="218" spans="1:58" ht="12.75" customHeight="1" x14ac:dyDescent="0.25">
      <c r="A218" s="316" t="s">
        <v>10225</v>
      </c>
      <c r="B218" s="316" t="s">
        <v>10253</v>
      </c>
      <c r="C218" s="315">
        <v>3862</v>
      </c>
      <c r="D218" s="316" t="s">
        <v>10227</v>
      </c>
      <c r="E218" s="316" t="s">
        <v>8074</v>
      </c>
      <c r="F218" s="316" t="s">
        <v>8075</v>
      </c>
      <c r="G218" s="316" t="s">
        <v>8076</v>
      </c>
      <c r="H218" s="335">
        <v>43466</v>
      </c>
      <c r="I218" s="336">
        <v>43496</v>
      </c>
      <c r="J218" s="316" t="s">
        <v>8077</v>
      </c>
      <c r="K218" s="316" t="s">
        <v>8078</v>
      </c>
      <c r="L218" s="316" t="s">
        <v>8079</v>
      </c>
      <c r="M218" s="316" t="s">
        <v>8080</v>
      </c>
      <c r="N218" s="316" t="s">
        <v>8079</v>
      </c>
      <c r="O218" s="316" t="s">
        <v>8081</v>
      </c>
      <c r="P218" s="316" t="s">
        <v>8082</v>
      </c>
      <c r="Q218" s="316" t="s">
        <v>8083</v>
      </c>
      <c r="R218" s="316" t="s">
        <v>8079</v>
      </c>
      <c r="S218" s="316" t="s">
        <v>8080</v>
      </c>
      <c r="T218" s="316" t="s">
        <v>8084</v>
      </c>
      <c r="U218" s="316" t="s">
        <v>8085</v>
      </c>
      <c r="V218" s="316" t="s">
        <v>8079</v>
      </c>
      <c r="W218" s="316" t="s">
        <v>8080</v>
      </c>
      <c r="X218" s="316" t="s">
        <v>8086</v>
      </c>
      <c r="Y218" s="316" t="s">
        <v>8083</v>
      </c>
      <c r="Z218" s="316" t="s">
        <v>487</v>
      </c>
      <c r="AA218" s="327">
        <v>16260</v>
      </c>
      <c r="AB218" s="369">
        <v>0</v>
      </c>
      <c r="AC218" s="372">
        <v>16260</v>
      </c>
      <c r="AD218" s="327">
        <v>0</v>
      </c>
      <c r="AE218" s="313" t="s">
        <v>7578</v>
      </c>
      <c r="AF218" s="316" t="s">
        <v>7582</v>
      </c>
      <c r="AG218" s="316" t="s">
        <v>7600</v>
      </c>
      <c r="AH218" s="315" t="s">
        <v>10695</v>
      </c>
      <c r="AI218" s="315" t="s">
        <v>7882</v>
      </c>
      <c r="AJ218" s="318">
        <v>43470</v>
      </c>
      <c r="AK218" s="316" t="s">
        <v>10696</v>
      </c>
      <c r="AL218" s="316" t="s">
        <v>10697</v>
      </c>
      <c r="AM218" s="316">
        <v>15819</v>
      </c>
      <c r="AN218" s="315" t="s">
        <v>7915</v>
      </c>
      <c r="AO218" s="315" t="s">
        <v>7882</v>
      </c>
      <c r="AP218" s="314"/>
      <c r="AQ218" s="314"/>
      <c r="AR218" s="314"/>
      <c r="AS218" s="314"/>
      <c r="AT218" s="314"/>
      <c r="AU218" s="314"/>
      <c r="AV218" s="314"/>
      <c r="AW218" s="314"/>
      <c r="AX218" s="316" t="s">
        <v>10698</v>
      </c>
      <c r="AY218" s="314"/>
      <c r="AZ218" s="314"/>
      <c r="BA218" s="314"/>
      <c r="BB218" s="314"/>
      <c r="BC218" s="314"/>
      <c r="BD218" s="314"/>
      <c r="BE218" s="314"/>
      <c r="BF218" s="316"/>
    </row>
    <row r="219" spans="1:58" ht="12.75" customHeight="1" x14ac:dyDescent="0.25">
      <c r="A219" s="316" t="s">
        <v>10225</v>
      </c>
      <c r="B219" s="316" t="s">
        <v>10253</v>
      </c>
      <c r="C219" s="315">
        <v>3862</v>
      </c>
      <c r="D219" s="316" t="s">
        <v>10227</v>
      </c>
      <c r="E219" s="316" t="s">
        <v>8074</v>
      </c>
      <c r="F219" s="316" t="s">
        <v>8075</v>
      </c>
      <c r="G219" s="316" t="s">
        <v>8076</v>
      </c>
      <c r="H219" s="335">
        <v>43466</v>
      </c>
      <c r="I219" s="336">
        <v>43496</v>
      </c>
      <c r="J219" s="316" t="s">
        <v>8077</v>
      </c>
      <c r="K219" s="316" t="s">
        <v>8078</v>
      </c>
      <c r="L219" s="316" t="s">
        <v>8079</v>
      </c>
      <c r="M219" s="316" t="s">
        <v>8080</v>
      </c>
      <c r="N219" s="316" t="s">
        <v>8079</v>
      </c>
      <c r="O219" s="316" t="s">
        <v>8081</v>
      </c>
      <c r="P219" s="316" t="s">
        <v>8082</v>
      </c>
      <c r="Q219" s="316" t="s">
        <v>8083</v>
      </c>
      <c r="R219" s="316" t="s">
        <v>8079</v>
      </c>
      <c r="S219" s="316" t="s">
        <v>8080</v>
      </c>
      <c r="T219" s="316" t="s">
        <v>8084</v>
      </c>
      <c r="U219" s="316" t="s">
        <v>8085</v>
      </c>
      <c r="V219" s="316" t="s">
        <v>8079</v>
      </c>
      <c r="W219" s="316" t="s">
        <v>8080</v>
      </c>
      <c r="X219" s="316" t="s">
        <v>8086</v>
      </c>
      <c r="Y219" s="316" t="s">
        <v>8083</v>
      </c>
      <c r="Z219" s="316" t="s">
        <v>487</v>
      </c>
      <c r="AA219" s="327">
        <v>16594</v>
      </c>
      <c r="AB219" s="369">
        <v>0</v>
      </c>
      <c r="AC219" s="372">
        <v>16594</v>
      </c>
      <c r="AD219" s="327">
        <v>0</v>
      </c>
      <c r="AE219" s="313" t="s">
        <v>7578</v>
      </c>
      <c r="AF219" s="316" t="s">
        <v>7582</v>
      </c>
      <c r="AG219" s="316" t="s">
        <v>7600</v>
      </c>
      <c r="AH219" s="315" t="s">
        <v>10699</v>
      </c>
      <c r="AI219" s="315" t="s">
        <v>7882</v>
      </c>
      <c r="AJ219" s="318">
        <v>43475</v>
      </c>
      <c r="AK219" s="316" t="s">
        <v>10700</v>
      </c>
      <c r="AL219" s="316" t="s">
        <v>8627</v>
      </c>
      <c r="AM219" s="316">
        <v>16318</v>
      </c>
      <c r="AN219" s="315" t="s">
        <v>7915</v>
      </c>
      <c r="AO219" s="315" t="s">
        <v>8329</v>
      </c>
      <c r="AP219" s="314"/>
      <c r="AQ219" s="314"/>
      <c r="AR219" s="314"/>
      <c r="AS219" s="314"/>
      <c r="AT219" s="314"/>
      <c r="AU219" s="314"/>
      <c r="AV219" s="314"/>
      <c r="AW219" s="314"/>
      <c r="AX219" s="316" t="s">
        <v>10701</v>
      </c>
      <c r="AY219" s="314"/>
      <c r="AZ219" s="314"/>
      <c r="BA219" s="314"/>
      <c r="BB219" s="314"/>
      <c r="BC219" s="314"/>
      <c r="BD219" s="314"/>
      <c r="BE219" s="314"/>
      <c r="BF219" s="316"/>
    </row>
    <row r="220" spans="1:58" ht="12.75" customHeight="1" x14ac:dyDescent="0.25">
      <c r="A220" s="316" t="s">
        <v>10225</v>
      </c>
      <c r="B220" s="316" t="s">
        <v>10253</v>
      </c>
      <c r="C220" s="315">
        <v>3862</v>
      </c>
      <c r="D220" s="316" t="s">
        <v>10227</v>
      </c>
      <c r="E220" s="316" t="s">
        <v>8074</v>
      </c>
      <c r="F220" s="316" t="s">
        <v>8075</v>
      </c>
      <c r="G220" s="316" t="s">
        <v>8076</v>
      </c>
      <c r="H220" s="335">
        <v>43466</v>
      </c>
      <c r="I220" s="336">
        <v>43496</v>
      </c>
      <c r="J220" s="316" t="s">
        <v>8077</v>
      </c>
      <c r="K220" s="316" t="s">
        <v>8078</v>
      </c>
      <c r="L220" s="316" t="s">
        <v>8079</v>
      </c>
      <c r="M220" s="316" t="s">
        <v>8080</v>
      </c>
      <c r="N220" s="316" t="s">
        <v>8079</v>
      </c>
      <c r="O220" s="316" t="s">
        <v>8081</v>
      </c>
      <c r="P220" s="316" t="s">
        <v>8082</v>
      </c>
      <c r="Q220" s="316" t="s">
        <v>8083</v>
      </c>
      <c r="R220" s="316" t="s">
        <v>8079</v>
      </c>
      <c r="S220" s="316" t="s">
        <v>8080</v>
      </c>
      <c r="T220" s="316" t="s">
        <v>8084</v>
      </c>
      <c r="U220" s="316" t="s">
        <v>8085</v>
      </c>
      <c r="V220" s="316" t="s">
        <v>8079</v>
      </c>
      <c r="W220" s="316" t="s">
        <v>8080</v>
      </c>
      <c r="X220" s="316" t="s">
        <v>8086</v>
      </c>
      <c r="Y220" s="316" t="s">
        <v>8083</v>
      </c>
      <c r="Z220" s="316" t="s">
        <v>487</v>
      </c>
      <c r="AA220" s="327">
        <v>12779</v>
      </c>
      <c r="AB220" s="369">
        <v>0</v>
      </c>
      <c r="AC220" s="372">
        <v>12779</v>
      </c>
      <c r="AD220" s="327">
        <v>0</v>
      </c>
      <c r="AE220" s="313" t="s">
        <v>7578</v>
      </c>
      <c r="AF220" s="316" t="s">
        <v>7582</v>
      </c>
      <c r="AG220" s="316" t="s">
        <v>7600</v>
      </c>
      <c r="AH220" s="315" t="s">
        <v>8629</v>
      </c>
      <c r="AI220" s="315" t="s">
        <v>7882</v>
      </c>
      <c r="AJ220" s="318">
        <v>43461</v>
      </c>
      <c r="AK220" s="316" t="s">
        <v>10702</v>
      </c>
      <c r="AL220" s="316" t="s">
        <v>7918</v>
      </c>
      <c r="AM220" s="316">
        <v>16748</v>
      </c>
      <c r="AN220" s="315" t="s">
        <v>7915</v>
      </c>
      <c r="AO220" s="315" t="s">
        <v>8329</v>
      </c>
      <c r="AP220" s="314"/>
      <c r="AQ220" s="314"/>
      <c r="AR220" s="314"/>
      <c r="AS220" s="314"/>
      <c r="AT220" s="314"/>
      <c r="AU220" s="314"/>
      <c r="AV220" s="314"/>
      <c r="AW220" s="314"/>
      <c r="AX220" s="316" t="s">
        <v>10703</v>
      </c>
      <c r="AY220" s="314"/>
      <c r="AZ220" s="314"/>
      <c r="BA220" s="314"/>
      <c r="BB220" s="314"/>
      <c r="BC220" s="314"/>
      <c r="BD220" s="314"/>
      <c r="BE220" s="314"/>
      <c r="BF220" s="316"/>
    </row>
    <row r="221" spans="1:58" ht="12.75" customHeight="1" x14ac:dyDescent="0.25">
      <c r="A221" s="316" t="s">
        <v>10225</v>
      </c>
      <c r="B221" s="316" t="s">
        <v>10253</v>
      </c>
      <c r="C221" s="315">
        <v>3862</v>
      </c>
      <c r="D221" s="316" t="s">
        <v>10227</v>
      </c>
      <c r="E221" s="316" t="s">
        <v>8074</v>
      </c>
      <c r="F221" s="316" t="s">
        <v>8075</v>
      </c>
      <c r="G221" s="316" t="s">
        <v>8076</v>
      </c>
      <c r="H221" s="335">
        <v>43466</v>
      </c>
      <c r="I221" s="336">
        <v>43496</v>
      </c>
      <c r="J221" s="316" t="s">
        <v>8077</v>
      </c>
      <c r="K221" s="316" t="s">
        <v>8078</v>
      </c>
      <c r="L221" s="316" t="s">
        <v>8079</v>
      </c>
      <c r="M221" s="316" t="s">
        <v>8080</v>
      </c>
      <c r="N221" s="316" t="s">
        <v>8079</v>
      </c>
      <c r="O221" s="316" t="s">
        <v>8081</v>
      </c>
      <c r="P221" s="316" t="s">
        <v>8082</v>
      </c>
      <c r="Q221" s="316" t="s">
        <v>8083</v>
      </c>
      <c r="R221" s="316" t="s">
        <v>8079</v>
      </c>
      <c r="S221" s="316" t="s">
        <v>8080</v>
      </c>
      <c r="T221" s="316" t="s">
        <v>8084</v>
      </c>
      <c r="U221" s="316" t="s">
        <v>8085</v>
      </c>
      <c r="V221" s="316" t="s">
        <v>8079</v>
      </c>
      <c r="W221" s="316" t="s">
        <v>8080</v>
      </c>
      <c r="X221" s="316" t="s">
        <v>8086</v>
      </c>
      <c r="Y221" s="316" t="s">
        <v>8083</v>
      </c>
      <c r="Z221" s="316" t="s">
        <v>487</v>
      </c>
      <c r="AA221" s="327">
        <v>12946</v>
      </c>
      <c r="AB221" s="369">
        <v>0</v>
      </c>
      <c r="AC221" s="372">
        <v>12946</v>
      </c>
      <c r="AD221" s="327">
        <v>0</v>
      </c>
      <c r="AE221" s="313" t="s">
        <v>7578</v>
      </c>
      <c r="AF221" s="316" t="s">
        <v>7582</v>
      </c>
      <c r="AG221" s="316" t="s">
        <v>7600</v>
      </c>
      <c r="AH221" s="315" t="s">
        <v>10704</v>
      </c>
      <c r="AI221" s="315" t="s">
        <v>7882</v>
      </c>
      <c r="AJ221" s="318">
        <v>43461</v>
      </c>
      <c r="AK221" s="316" t="s">
        <v>10705</v>
      </c>
      <c r="AL221" s="316" t="s">
        <v>7918</v>
      </c>
      <c r="AM221" s="316">
        <v>16748</v>
      </c>
      <c r="AN221" s="315" t="s">
        <v>7915</v>
      </c>
      <c r="AO221" s="315" t="s">
        <v>8329</v>
      </c>
      <c r="AP221" s="314"/>
      <c r="AQ221" s="314"/>
      <c r="AR221" s="314"/>
      <c r="AS221" s="314"/>
      <c r="AT221" s="314"/>
      <c r="AU221" s="314"/>
      <c r="AV221" s="314"/>
      <c r="AW221" s="314"/>
      <c r="AX221" s="316" t="s">
        <v>10706</v>
      </c>
      <c r="AY221" s="314"/>
      <c r="AZ221" s="314"/>
      <c r="BA221" s="314"/>
      <c r="BB221" s="314"/>
      <c r="BC221" s="314"/>
      <c r="BD221" s="314"/>
      <c r="BE221" s="314"/>
      <c r="BF221" s="316"/>
    </row>
    <row r="222" spans="1:58" ht="12.75" customHeight="1" x14ac:dyDescent="0.25">
      <c r="A222" s="316" t="s">
        <v>10225</v>
      </c>
      <c r="B222" s="316" t="s">
        <v>10253</v>
      </c>
      <c r="C222" s="315">
        <v>3862</v>
      </c>
      <c r="D222" s="316" t="s">
        <v>10227</v>
      </c>
      <c r="E222" s="316" t="s">
        <v>8074</v>
      </c>
      <c r="F222" s="316" t="s">
        <v>8075</v>
      </c>
      <c r="G222" s="316" t="s">
        <v>8076</v>
      </c>
      <c r="H222" s="335">
        <v>43466</v>
      </c>
      <c r="I222" s="336">
        <v>43496</v>
      </c>
      <c r="J222" s="316" t="s">
        <v>8077</v>
      </c>
      <c r="K222" s="316" t="s">
        <v>8078</v>
      </c>
      <c r="L222" s="316" t="s">
        <v>8079</v>
      </c>
      <c r="M222" s="316" t="s">
        <v>8080</v>
      </c>
      <c r="N222" s="316" t="s">
        <v>8079</v>
      </c>
      <c r="O222" s="316" t="s">
        <v>8081</v>
      </c>
      <c r="P222" s="316" t="s">
        <v>8082</v>
      </c>
      <c r="Q222" s="316" t="s">
        <v>8083</v>
      </c>
      <c r="R222" s="316" t="s">
        <v>8079</v>
      </c>
      <c r="S222" s="316" t="s">
        <v>8080</v>
      </c>
      <c r="T222" s="316" t="s">
        <v>8084</v>
      </c>
      <c r="U222" s="316" t="s">
        <v>8085</v>
      </c>
      <c r="V222" s="316" t="s">
        <v>8079</v>
      </c>
      <c r="W222" s="316" t="s">
        <v>8080</v>
      </c>
      <c r="X222" s="316" t="s">
        <v>8086</v>
      </c>
      <c r="Y222" s="316" t="s">
        <v>8083</v>
      </c>
      <c r="Z222" s="316" t="s">
        <v>487</v>
      </c>
      <c r="AA222" s="327">
        <v>1513</v>
      </c>
      <c r="AB222" s="369">
        <v>0</v>
      </c>
      <c r="AC222" s="372">
        <v>1513</v>
      </c>
      <c r="AD222" s="327">
        <v>0</v>
      </c>
      <c r="AE222" s="313" t="s">
        <v>7578</v>
      </c>
      <c r="AF222" s="316" t="s">
        <v>7582</v>
      </c>
      <c r="AG222" s="316" t="s">
        <v>7600</v>
      </c>
      <c r="AH222" s="315" t="s">
        <v>10707</v>
      </c>
      <c r="AI222" s="315" t="s">
        <v>7882</v>
      </c>
      <c r="AJ222" s="318">
        <v>43480</v>
      </c>
      <c r="AK222" s="316" t="s">
        <v>10708</v>
      </c>
      <c r="AL222" s="316" t="s">
        <v>8521</v>
      </c>
      <c r="AM222" s="316">
        <v>195725</v>
      </c>
      <c r="AN222" s="315" t="s">
        <v>7915</v>
      </c>
      <c r="AO222" s="315" t="s">
        <v>7882</v>
      </c>
      <c r="AP222" s="314"/>
      <c r="AQ222" s="314"/>
      <c r="AR222" s="314"/>
      <c r="AS222" s="314"/>
      <c r="AT222" s="314"/>
      <c r="AU222" s="314"/>
      <c r="AV222" s="314"/>
      <c r="AW222" s="314"/>
      <c r="AX222" s="316" t="s">
        <v>10709</v>
      </c>
      <c r="AY222" s="314"/>
      <c r="AZ222" s="314"/>
      <c r="BA222" s="314"/>
      <c r="BB222" s="314"/>
      <c r="BC222" s="314"/>
      <c r="BD222" s="314"/>
      <c r="BE222" s="314"/>
      <c r="BF222" s="316"/>
    </row>
    <row r="223" spans="1:58" ht="12.75" customHeight="1" x14ac:dyDescent="0.25">
      <c r="A223" s="316" t="s">
        <v>10225</v>
      </c>
      <c r="B223" s="316" t="s">
        <v>10253</v>
      </c>
      <c r="C223" s="315">
        <v>3862</v>
      </c>
      <c r="D223" s="316" t="s">
        <v>10227</v>
      </c>
      <c r="E223" s="316" t="s">
        <v>8074</v>
      </c>
      <c r="F223" s="316" t="s">
        <v>8075</v>
      </c>
      <c r="G223" s="316" t="s">
        <v>8076</v>
      </c>
      <c r="H223" s="335">
        <v>43466</v>
      </c>
      <c r="I223" s="336">
        <v>43496</v>
      </c>
      <c r="J223" s="316" t="s">
        <v>8077</v>
      </c>
      <c r="K223" s="316" t="s">
        <v>8078</v>
      </c>
      <c r="L223" s="316" t="s">
        <v>8079</v>
      </c>
      <c r="M223" s="316" t="s">
        <v>8080</v>
      </c>
      <c r="N223" s="316" t="s">
        <v>8079</v>
      </c>
      <c r="O223" s="316" t="s">
        <v>8081</v>
      </c>
      <c r="P223" s="316" t="s">
        <v>8082</v>
      </c>
      <c r="Q223" s="316" t="s">
        <v>8083</v>
      </c>
      <c r="R223" s="316" t="s">
        <v>8079</v>
      </c>
      <c r="S223" s="316" t="s">
        <v>8080</v>
      </c>
      <c r="T223" s="316" t="s">
        <v>8084</v>
      </c>
      <c r="U223" s="316" t="s">
        <v>8085</v>
      </c>
      <c r="V223" s="316" t="s">
        <v>8079</v>
      </c>
      <c r="W223" s="316" t="s">
        <v>8080</v>
      </c>
      <c r="X223" s="316" t="s">
        <v>8086</v>
      </c>
      <c r="Y223" s="316" t="s">
        <v>8083</v>
      </c>
      <c r="Z223" s="316" t="s">
        <v>487</v>
      </c>
      <c r="AA223" s="327">
        <v>3310.11</v>
      </c>
      <c r="AB223" s="369">
        <v>0</v>
      </c>
      <c r="AC223" s="372">
        <v>3310.11</v>
      </c>
      <c r="AD223" s="327">
        <v>0</v>
      </c>
      <c r="AE223" s="313" t="s">
        <v>7578</v>
      </c>
      <c r="AF223" s="316" t="s">
        <v>7582</v>
      </c>
      <c r="AG223" s="316" t="s">
        <v>7600</v>
      </c>
      <c r="AH223" s="315" t="s">
        <v>10710</v>
      </c>
      <c r="AI223" s="315" t="s">
        <v>7882</v>
      </c>
      <c r="AJ223" s="318">
        <v>43465</v>
      </c>
      <c r="AK223" s="316" t="s">
        <v>10711</v>
      </c>
      <c r="AL223" s="316" t="s">
        <v>8424</v>
      </c>
      <c r="AM223" s="316">
        <v>15700</v>
      </c>
      <c r="AN223" s="315" t="s">
        <v>7915</v>
      </c>
      <c r="AO223" s="315" t="s">
        <v>7882</v>
      </c>
      <c r="AP223" s="314"/>
      <c r="AQ223" s="314"/>
      <c r="AR223" s="314"/>
      <c r="AS223" s="314"/>
      <c r="AT223" s="314"/>
      <c r="AU223" s="314"/>
      <c r="AV223" s="314"/>
      <c r="AW223" s="314"/>
      <c r="AX223" s="316" t="s">
        <v>10712</v>
      </c>
      <c r="AY223" s="314"/>
      <c r="AZ223" s="314"/>
      <c r="BA223" s="314"/>
      <c r="BB223" s="314"/>
      <c r="BC223" s="314"/>
      <c r="BD223" s="314"/>
      <c r="BE223" s="314"/>
      <c r="BF223" s="316"/>
    </row>
    <row r="224" spans="1:58" ht="12.75" customHeight="1" x14ac:dyDescent="0.25">
      <c r="A224" s="316" t="s">
        <v>10225</v>
      </c>
      <c r="B224" s="316" t="s">
        <v>10253</v>
      </c>
      <c r="C224" s="315">
        <v>3862</v>
      </c>
      <c r="D224" s="316" t="s">
        <v>10227</v>
      </c>
      <c r="E224" s="316" t="s">
        <v>8074</v>
      </c>
      <c r="F224" s="316" t="s">
        <v>8075</v>
      </c>
      <c r="G224" s="316" t="s">
        <v>8076</v>
      </c>
      <c r="H224" s="335">
        <v>43466</v>
      </c>
      <c r="I224" s="336">
        <v>43496</v>
      </c>
      <c r="J224" s="316" t="s">
        <v>8077</v>
      </c>
      <c r="K224" s="316" t="s">
        <v>8078</v>
      </c>
      <c r="L224" s="316" t="s">
        <v>8079</v>
      </c>
      <c r="M224" s="316" t="s">
        <v>8080</v>
      </c>
      <c r="N224" s="316" t="s">
        <v>8079</v>
      </c>
      <c r="O224" s="316" t="s">
        <v>8081</v>
      </c>
      <c r="P224" s="316" t="s">
        <v>8082</v>
      </c>
      <c r="Q224" s="316" t="s">
        <v>8083</v>
      </c>
      <c r="R224" s="316" t="s">
        <v>8079</v>
      </c>
      <c r="S224" s="316" t="s">
        <v>8080</v>
      </c>
      <c r="T224" s="316" t="s">
        <v>8084</v>
      </c>
      <c r="U224" s="316" t="s">
        <v>8085</v>
      </c>
      <c r="V224" s="316" t="s">
        <v>8079</v>
      </c>
      <c r="W224" s="316" t="s">
        <v>8080</v>
      </c>
      <c r="X224" s="316" t="s">
        <v>8086</v>
      </c>
      <c r="Y224" s="316" t="s">
        <v>8083</v>
      </c>
      <c r="Z224" s="316" t="s">
        <v>487</v>
      </c>
      <c r="AA224" s="327">
        <v>5245</v>
      </c>
      <c r="AB224" s="369">
        <v>0</v>
      </c>
      <c r="AC224" s="372">
        <v>5245</v>
      </c>
      <c r="AD224" s="327">
        <v>0</v>
      </c>
      <c r="AE224" s="313" t="s">
        <v>7578</v>
      </c>
      <c r="AF224" s="316" t="s">
        <v>7582</v>
      </c>
      <c r="AG224" s="316" t="s">
        <v>7600</v>
      </c>
      <c r="AH224" s="315" t="s">
        <v>10713</v>
      </c>
      <c r="AI224" s="315" t="s">
        <v>7882</v>
      </c>
      <c r="AJ224" s="318">
        <v>43473</v>
      </c>
      <c r="AK224" s="316" t="s">
        <v>10714</v>
      </c>
      <c r="AL224" s="316" t="s">
        <v>8351</v>
      </c>
      <c r="AM224" s="316">
        <v>195746</v>
      </c>
      <c r="AN224" s="315" t="s">
        <v>7915</v>
      </c>
      <c r="AO224" s="315" t="s">
        <v>7882</v>
      </c>
      <c r="AP224" s="314"/>
      <c r="AQ224" s="314"/>
      <c r="AR224" s="314"/>
      <c r="AS224" s="314"/>
      <c r="AT224" s="314"/>
      <c r="AU224" s="314"/>
      <c r="AV224" s="314"/>
      <c r="AW224" s="314"/>
      <c r="AX224" s="316" t="s">
        <v>10715</v>
      </c>
      <c r="AY224" s="314"/>
      <c r="AZ224" s="314"/>
      <c r="BA224" s="314"/>
      <c r="BB224" s="314"/>
      <c r="BC224" s="314"/>
      <c r="BD224" s="314"/>
      <c r="BE224" s="314"/>
      <c r="BF224" s="316"/>
    </row>
    <row r="225" spans="1:58" ht="12.75" customHeight="1" x14ac:dyDescent="0.25">
      <c r="A225" s="316" t="s">
        <v>10225</v>
      </c>
      <c r="B225" s="316" t="s">
        <v>10253</v>
      </c>
      <c r="C225" s="315">
        <v>3862</v>
      </c>
      <c r="D225" s="316" t="s">
        <v>10227</v>
      </c>
      <c r="E225" s="316" t="s">
        <v>8074</v>
      </c>
      <c r="F225" s="316" t="s">
        <v>8075</v>
      </c>
      <c r="G225" s="316" t="s">
        <v>8076</v>
      </c>
      <c r="H225" s="335">
        <v>43466</v>
      </c>
      <c r="I225" s="336">
        <v>43496</v>
      </c>
      <c r="J225" s="316" t="s">
        <v>8077</v>
      </c>
      <c r="K225" s="316" t="s">
        <v>8078</v>
      </c>
      <c r="L225" s="316" t="s">
        <v>8079</v>
      </c>
      <c r="M225" s="316" t="s">
        <v>8080</v>
      </c>
      <c r="N225" s="316" t="s">
        <v>8079</v>
      </c>
      <c r="O225" s="316" t="s">
        <v>8081</v>
      </c>
      <c r="P225" s="316" t="s">
        <v>8082</v>
      </c>
      <c r="Q225" s="316" t="s">
        <v>8083</v>
      </c>
      <c r="R225" s="316" t="s">
        <v>8079</v>
      </c>
      <c r="S225" s="316" t="s">
        <v>8080</v>
      </c>
      <c r="T225" s="316" t="s">
        <v>8084</v>
      </c>
      <c r="U225" s="316" t="s">
        <v>8085</v>
      </c>
      <c r="V225" s="316" t="s">
        <v>8079</v>
      </c>
      <c r="W225" s="316" t="s">
        <v>8080</v>
      </c>
      <c r="X225" s="316" t="s">
        <v>8086</v>
      </c>
      <c r="Y225" s="316" t="s">
        <v>8083</v>
      </c>
      <c r="Z225" s="316" t="s">
        <v>487</v>
      </c>
      <c r="AA225" s="327">
        <v>6694</v>
      </c>
      <c r="AB225" s="369">
        <v>0</v>
      </c>
      <c r="AC225" s="372">
        <v>6694</v>
      </c>
      <c r="AD225" s="327">
        <v>0</v>
      </c>
      <c r="AE225" s="313" t="s">
        <v>7578</v>
      </c>
      <c r="AF225" s="316" t="s">
        <v>7582</v>
      </c>
      <c r="AG225" s="316" t="s">
        <v>7600</v>
      </c>
      <c r="AH225" s="315" t="s">
        <v>10716</v>
      </c>
      <c r="AI225" s="315" t="s">
        <v>7882</v>
      </c>
      <c r="AJ225" s="318">
        <v>43489</v>
      </c>
      <c r="AK225" s="316" t="s">
        <v>10717</v>
      </c>
      <c r="AL225" s="316" t="s">
        <v>8355</v>
      </c>
      <c r="AM225" s="316">
        <v>195871</v>
      </c>
      <c r="AN225" s="315" t="s">
        <v>7915</v>
      </c>
      <c r="AO225" s="315" t="s">
        <v>7882</v>
      </c>
      <c r="AP225" s="314"/>
      <c r="AQ225" s="314"/>
      <c r="AR225" s="314"/>
      <c r="AS225" s="314"/>
      <c r="AT225" s="314"/>
      <c r="AU225" s="314"/>
      <c r="AV225" s="314"/>
      <c r="AW225" s="314"/>
      <c r="AX225" s="316" t="s">
        <v>10718</v>
      </c>
      <c r="AY225" s="314"/>
      <c r="AZ225" s="314"/>
      <c r="BA225" s="314"/>
      <c r="BB225" s="314"/>
      <c r="BC225" s="314"/>
      <c r="BD225" s="314"/>
      <c r="BE225" s="314"/>
      <c r="BF225" s="316"/>
    </row>
    <row r="226" spans="1:58" ht="12.75" customHeight="1" x14ac:dyDescent="0.25">
      <c r="A226" s="316" t="s">
        <v>10225</v>
      </c>
      <c r="B226" s="316" t="s">
        <v>10253</v>
      </c>
      <c r="C226" s="315">
        <v>3862</v>
      </c>
      <c r="D226" s="316" t="s">
        <v>10227</v>
      </c>
      <c r="E226" s="316" t="s">
        <v>8074</v>
      </c>
      <c r="F226" s="316" t="s">
        <v>8075</v>
      </c>
      <c r="G226" s="316" t="s">
        <v>8076</v>
      </c>
      <c r="H226" s="335">
        <v>43466</v>
      </c>
      <c r="I226" s="336">
        <v>43496</v>
      </c>
      <c r="J226" s="316" t="s">
        <v>8077</v>
      </c>
      <c r="K226" s="316" t="s">
        <v>8078</v>
      </c>
      <c r="L226" s="316" t="s">
        <v>8079</v>
      </c>
      <c r="M226" s="316" t="s">
        <v>8080</v>
      </c>
      <c r="N226" s="316" t="s">
        <v>8079</v>
      </c>
      <c r="O226" s="316" t="s">
        <v>8081</v>
      </c>
      <c r="P226" s="316" t="s">
        <v>8082</v>
      </c>
      <c r="Q226" s="316" t="s">
        <v>8083</v>
      </c>
      <c r="R226" s="316" t="s">
        <v>8079</v>
      </c>
      <c r="S226" s="316" t="s">
        <v>8080</v>
      </c>
      <c r="T226" s="316" t="s">
        <v>8084</v>
      </c>
      <c r="U226" s="316" t="s">
        <v>8085</v>
      </c>
      <c r="V226" s="316" t="s">
        <v>8079</v>
      </c>
      <c r="W226" s="316" t="s">
        <v>8080</v>
      </c>
      <c r="X226" s="316" t="s">
        <v>8086</v>
      </c>
      <c r="Y226" s="316" t="s">
        <v>8083</v>
      </c>
      <c r="Z226" s="316" t="s">
        <v>487</v>
      </c>
      <c r="AA226" s="327">
        <v>27990</v>
      </c>
      <c r="AB226" s="369">
        <v>0</v>
      </c>
      <c r="AC226" s="372">
        <v>27990</v>
      </c>
      <c r="AD226" s="327">
        <v>0</v>
      </c>
      <c r="AE226" s="313" t="s">
        <v>7578</v>
      </c>
      <c r="AF226" s="316" t="s">
        <v>7582</v>
      </c>
      <c r="AG226" s="316" t="s">
        <v>7600</v>
      </c>
      <c r="AH226" s="315" t="s">
        <v>10719</v>
      </c>
      <c r="AI226" s="315" t="s">
        <v>7882</v>
      </c>
      <c r="AJ226" s="318">
        <v>43463</v>
      </c>
      <c r="AK226" s="316" t="s">
        <v>10720</v>
      </c>
      <c r="AL226" s="316" t="s">
        <v>9359</v>
      </c>
      <c r="AM226" s="316">
        <v>17319</v>
      </c>
      <c r="AN226" s="315" t="s">
        <v>7915</v>
      </c>
      <c r="AO226" s="315" t="s">
        <v>7882</v>
      </c>
      <c r="AP226" s="314"/>
      <c r="AQ226" s="314"/>
      <c r="AR226" s="314"/>
      <c r="AS226" s="314"/>
      <c r="AT226" s="314"/>
      <c r="AU226" s="314"/>
      <c r="AV226" s="314"/>
      <c r="AW226" s="314"/>
      <c r="AX226" s="316" t="s">
        <v>10721</v>
      </c>
      <c r="AY226" s="314"/>
      <c r="AZ226" s="314"/>
      <c r="BA226" s="314"/>
      <c r="BB226" s="314"/>
      <c r="BC226" s="314"/>
      <c r="BD226" s="314"/>
      <c r="BE226" s="314"/>
      <c r="BF226" s="316"/>
    </row>
    <row r="227" spans="1:58" ht="12.75" customHeight="1" x14ac:dyDescent="0.25">
      <c r="A227" s="316" t="s">
        <v>10225</v>
      </c>
      <c r="B227" s="316" t="s">
        <v>10253</v>
      </c>
      <c r="C227" s="315">
        <v>3862</v>
      </c>
      <c r="D227" s="316" t="s">
        <v>10227</v>
      </c>
      <c r="E227" s="316" t="s">
        <v>8074</v>
      </c>
      <c r="F227" s="316" t="s">
        <v>8075</v>
      </c>
      <c r="G227" s="316" t="s">
        <v>8076</v>
      </c>
      <c r="H227" s="335">
        <v>43466</v>
      </c>
      <c r="I227" s="336">
        <v>43496</v>
      </c>
      <c r="J227" s="316" t="s">
        <v>8077</v>
      </c>
      <c r="K227" s="316" t="s">
        <v>8078</v>
      </c>
      <c r="L227" s="316" t="s">
        <v>8079</v>
      </c>
      <c r="M227" s="316" t="s">
        <v>8080</v>
      </c>
      <c r="N227" s="316" t="s">
        <v>8079</v>
      </c>
      <c r="O227" s="316" t="s">
        <v>8081</v>
      </c>
      <c r="P227" s="316" t="s">
        <v>8082</v>
      </c>
      <c r="Q227" s="316" t="s">
        <v>8083</v>
      </c>
      <c r="R227" s="316" t="s">
        <v>8079</v>
      </c>
      <c r="S227" s="316" t="s">
        <v>8080</v>
      </c>
      <c r="T227" s="316" t="s">
        <v>8084</v>
      </c>
      <c r="U227" s="316" t="s">
        <v>8085</v>
      </c>
      <c r="V227" s="316" t="s">
        <v>8079</v>
      </c>
      <c r="W227" s="316" t="s">
        <v>8080</v>
      </c>
      <c r="X227" s="316" t="s">
        <v>8086</v>
      </c>
      <c r="Y227" s="316" t="s">
        <v>8083</v>
      </c>
      <c r="Z227" s="316" t="s">
        <v>487</v>
      </c>
      <c r="AA227" s="327">
        <v>10820</v>
      </c>
      <c r="AB227" s="369">
        <v>0</v>
      </c>
      <c r="AC227" s="372">
        <v>10820</v>
      </c>
      <c r="AD227" s="327">
        <v>0</v>
      </c>
      <c r="AE227" s="313" t="s">
        <v>7578</v>
      </c>
      <c r="AF227" s="316" t="s">
        <v>7582</v>
      </c>
      <c r="AG227" s="316" t="s">
        <v>7600</v>
      </c>
      <c r="AH227" s="315" t="s">
        <v>10722</v>
      </c>
      <c r="AI227" s="315" t="s">
        <v>7882</v>
      </c>
      <c r="AJ227" s="318">
        <v>43471</v>
      </c>
      <c r="AK227" s="316" t="s">
        <v>10723</v>
      </c>
      <c r="AL227" s="316" t="s">
        <v>10259</v>
      </c>
      <c r="AM227" s="316">
        <v>204091</v>
      </c>
      <c r="AN227" s="315" t="s">
        <v>7915</v>
      </c>
      <c r="AO227" s="315" t="s">
        <v>7882</v>
      </c>
      <c r="AP227" s="314"/>
      <c r="AQ227" s="314"/>
      <c r="AR227" s="314"/>
      <c r="AS227" s="314"/>
      <c r="AT227" s="314"/>
      <c r="AU227" s="314"/>
      <c r="AV227" s="314"/>
      <c r="AW227" s="314"/>
      <c r="AX227" s="316" t="s">
        <v>10724</v>
      </c>
      <c r="AY227" s="314"/>
      <c r="AZ227" s="314"/>
      <c r="BA227" s="314"/>
      <c r="BB227" s="314"/>
      <c r="BC227" s="314"/>
      <c r="BD227" s="314"/>
      <c r="BE227" s="314"/>
      <c r="BF227" s="316"/>
    </row>
    <row r="228" spans="1:58" ht="12.75" customHeight="1" x14ac:dyDescent="0.25">
      <c r="A228" s="316" t="s">
        <v>10225</v>
      </c>
      <c r="B228" s="316" t="s">
        <v>10253</v>
      </c>
      <c r="C228" s="315">
        <v>3862</v>
      </c>
      <c r="D228" s="316" t="s">
        <v>10227</v>
      </c>
      <c r="E228" s="316" t="s">
        <v>8074</v>
      </c>
      <c r="F228" s="316" t="s">
        <v>8075</v>
      </c>
      <c r="G228" s="316" t="s">
        <v>8076</v>
      </c>
      <c r="H228" s="335">
        <v>43466</v>
      </c>
      <c r="I228" s="336">
        <v>43496</v>
      </c>
      <c r="J228" s="316" t="s">
        <v>8077</v>
      </c>
      <c r="K228" s="316" t="s">
        <v>8078</v>
      </c>
      <c r="L228" s="316" t="s">
        <v>8079</v>
      </c>
      <c r="M228" s="316" t="s">
        <v>8080</v>
      </c>
      <c r="N228" s="316" t="s">
        <v>8079</v>
      </c>
      <c r="O228" s="316" t="s">
        <v>8081</v>
      </c>
      <c r="P228" s="316" t="s">
        <v>8082</v>
      </c>
      <c r="Q228" s="316" t="s">
        <v>8083</v>
      </c>
      <c r="R228" s="316" t="s">
        <v>8079</v>
      </c>
      <c r="S228" s="316" t="s">
        <v>8080</v>
      </c>
      <c r="T228" s="316" t="s">
        <v>8084</v>
      </c>
      <c r="U228" s="316" t="s">
        <v>8085</v>
      </c>
      <c r="V228" s="316" t="s">
        <v>8079</v>
      </c>
      <c r="W228" s="316" t="s">
        <v>8080</v>
      </c>
      <c r="X228" s="316" t="s">
        <v>8086</v>
      </c>
      <c r="Y228" s="316" t="s">
        <v>8083</v>
      </c>
      <c r="Z228" s="316" t="s">
        <v>487</v>
      </c>
      <c r="AA228" s="327">
        <v>10823</v>
      </c>
      <c r="AB228" s="369">
        <v>0</v>
      </c>
      <c r="AC228" s="372">
        <v>10823</v>
      </c>
      <c r="AD228" s="327">
        <v>0</v>
      </c>
      <c r="AE228" s="313" t="s">
        <v>7578</v>
      </c>
      <c r="AF228" s="316" t="s">
        <v>7582</v>
      </c>
      <c r="AG228" s="316" t="s">
        <v>7600</v>
      </c>
      <c r="AH228" s="315" t="s">
        <v>10725</v>
      </c>
      <c r="AI228" s="315" t="s">
        <v>7882</v>
      </c>
      <c r="AJ228" s="318">
        <v>43471</v>
      </c>
      <c r="AK228" s="316" t="s">
        <v>10726</v>
      </c>
      <c r="AL228" s="316" t="s">
        <v>10259</v>
      </c>
      <c r="AM228" s="316">
        <v>204091</v>
      </c>
      <c r="AN228" s="315" t="s">
        <v>7915</v>
      </c>
      <c r="AO228" s="315" t="s">
        <v>7882</v>
      </c>
      <c r="AP228" s="314"/>
      <c r="AQ228" s="314"/>
      <c r="AR228" s="314"/>
      <c r="AS228" s="314"/>
      <c r="AT228" s="314"/>
      <c r="AU228" s="314"/>
      <c r="AV228" s="314"/>
      <c r="AW228" s="314"/>
      <c r="AX228" s="316" t="s">
        <v>10727</v>
      </c>
      <c r="AY228" s="314"/>
      <c r="AZ228" s="314"/>
      <c r="BA228" s="314"/>
      <c r="BB228" s="314"/>
      <c r="BC228" s="314"/>
      <c r="BD228" s="314"/>
      <c r="BE228" s="314"/>
      <c r="BF228" s="316"/>
    </row>
    <row r="229" spans="1:58" ht="12.75" customHeight="1" x14ac:dyDescent="0.25">
      <c r="A229" s="316" t="s">
        <v>10225</v>
      </c>
      <c r="B229" s="316" t="s">
        <v>10253</v>
      </c>
      <c r="C229" s="315">
        <v>3862</v>
      </c>
      <c r="D229" s="316" t="s">
        <v>10227</v>
      </c>
      <c r="E229" s="316" t="s">
        <v>8074</v>
      </c>
      <c r="F229" s="316" t="s">
        <v>8075</v>
      </c>
      <c r="G229" s="316" t="s">
        <v>8076</v>
      </c>
      <c r="H229" s="335">
        <v>43466</v>
      </c>
      <c r="I229" s="336">
        <v>43496</v>
      </c>
      <c r="J229" s="316" t="s">
        <v>8077</v>
      </c>
      <c r="K229" s="316" t="s">
        <v>8078</v>
      </c>
      <c r="L229" s="316" t="s">
        <v>8079</v>
      </c>
      <c r="M229" s="316" t="s">
        <v>8080</v>
      </c>
      <c r="N229" s="316" t="s">
        <v>8079</v>
      </c>
      <c r="O229" s="316" t="s">
        <v>8081</v>
      </c>
      <c r="P229" s="316" t="s">
        <v>8082</v>
      </c>
      <c r="Q229" s="316" t="s">
        <v>8083</v>
      </c>
      <c r="R229" s="316" t="s">
        <v>8079</v>
      </c>
      <c r="S229" s="316" t="s">
        <v>8080</v>
      </c>
      <c r="T229" s="316" t="s">
        <v>8084</v>
      </c>
      <c r="U229" s="316" t="s">
        <v>8085</v>
      </c>
      <c r="V229" s="316" t="s">
        <v>8079</v>
      </c>
      <c r="W229" s="316" t="s">
        <v>8080</v>
      </c>
      <c r="X229" s="316" t="s">
        <v>8086</v>
      </c>
      <c r="Y229" s="316" t="s">
        <v>8083</v>
      </c>
      <c r="Z229" s="316" t="s">
        <v>487</v>
      </c>
      <c r="AA229" s="327">
        <v>1765215.01</v>
      </c>
      <c r="AB229" s="369">
        <v>0</v>
      </c>
      <c r="AC229" s="372">
        <v>1765215.01</v>
      </c>
      <c r="AD229" s="327">
        <v>0</v>
      </c>
      <c r="AE229" s="313" t="s">
        <v>7578</v>
      </c>
      <c r="AF229" s="316" t="s">
        <v>7582</v>
      </c>
      <c r="AG229" s="316" t="s">
        <v>7600</v>
      </c>
      <c r="AH229" s="315" t="s">
        <v>10728</v>
      </c>
      <c r="AI229" s="315" t="s">
        <v>7882</v>
      </c>
      <c r="AJ229" s="318">
        <v>43465</v>
      </c>
      <c r="AK229" s="316" t="s">
        <v>10729</v>
      </c>
      <c r="AL229" s="316" t="s">
        <v>8359</v>
      </c>
      <c r="AM229" s="316">
        <v>204108</v>
      </c>
      <c r="AN229" s="315" t="s">
        <v>7915</v>
      </c>
      <c r="AO229" s="315" t="s">
        <v>7882</v>
      </c>
      <c r="AP229" s="314"/>
      <c r="AQ229" s="314"/>
      <c r="AR229" s="314"/>
      <c r="AS229" s="314"/>
      <c r="AT229" s="314"/>
      <c r="AU229" s="314"/>
      <c r="AV229" s="314"/>
      <c r="AW229" s="314"/>
      <c r="AX229" s="316" t="s">
        <v>10730</v>
      </c>
      <c r="AY229" s="314"/>
      <c r="AZ229" s="314"/>
      <c r="BA229" s="314"/>
      <c r="BB229" s="314"/>
      <c r="BC229" s="314"/>
      <c r="BD229" s="314"/>
      <c r="BE229" s="314"/>
      <c r="BF229" s="316"/>
    </row>
    <row r="230" spans="1:58" ht="12.75" customHeight="1" x14ac:dyDescent="0.25">
      <c r="A230" s="316" t="s">
        <v>10225</v>
      </c>
      <c r="B230" s="316" t="s">
        <v>10253</v>
      </c>
      <c r="C230" s="315">
        <v>3862</v>
      </c>
      <c r="D230" s="316" t="s">
        <v>10227</v>
      </c>
      <c r="E230" s="316" t="s">
        <v>8074</v>
      </c>
      <c r="F230" s="316" t="s">
        <v>8075</v>
      </c>
      <c r="G230" s="316" t="s">
        <v>8076</v>
      </c>
      <c r="H230" s="335">
        <v>43466</v>
      </c>
      <c r="I230" s="336">
        <v>43496</v>
      </c>
      <c r="J230" s="316" t="s">
        <v>8077</v>
      </c>
      <c r="K230" s="316" t="s">
        <v>8078</v>
      </c>
      <c r="L230" s="316" t="s">
        <v>8079</v>
      </c>
      <c r="M230" s="316" t="s">
        <v>8080</v>
      </c>
      <c r="N230" s="316" t="s">
        <v>8079</v>
      </c>
      <c r="O230" s="316" t="s">
        <v>8081</v>
      </c>
      <c r="P230" s="316" t="s">
        <v>8082</v>
      </c>
      <c r="Q230" s="316" t="s">
        <v>8083</v>
      </c>
      <c r="R230" s="316" t="s">
        <v>8079</v>
      </c>
      <c r="S230" s="316" t="s">
        <v>8080</v>
      </c>
      <c r="T230" s="316" t="s">
        <v>8084</v>
      </c>
      <c r="U230" s="316" t="s">
        <v>8085</v>
      </c>
      <c r="V230" s="316" t="s">
        <v>8079</v>
      </c>
      <c r="W230" s="316" t="s">
        <v>8080</v>
      </c>
      <c r="X230" s="316" t="s">
        <v>8086</v>
      </c>
      <c r="Y230" s="316" t="s">
        <v>8083</v>
      </c>
      <c r="Z230" s="316" t="s">
        <v>487</v>
      </c>
      <c r="AA230" s="327">
        <v>66122</v>
      </c>
      <c r="AB230" s="369">
        <v>0</v>
      </c>
      <c r="AC230" s="372">
        <v>66122</v>
      </c>
      <c r="AD230" s="327">
        <v>0</v>
      </c>
      <c r="AE230" s="313" t="s">
        <v>7578</v>
      </c>
      <c r="AF230" s="316" t="s">
        <v>7582</v>
      </c>
      <c r="AG230" s="316" t="s">
        <v>7600</v>
      </c>
      <c r="AH230" s="315" t="s">
        <v>10731</v>
      </c>
      <c r="AI230" s="315" t="s">
        <v>7882</v>
      </c>
      <c r="AJ230" s="318">
        <v>43471</v>
      </c>
      <c r="AK230" s="316" t="s">
        <v>10732</v>
      </c>
      <c r="AL230" s="316" t="s">
        <v>8582</v>
      </c>
      <c r="AM230" s="316">
        <v>17092</v>
      </c>
      <c r="AN230" s="315" t="s">
        <v>7915</v>
      </c>
      <c r="AO230" s="315" t="s">
        <v>7882</v>
      </c>
      <c r="AP230" s="314"/>
      <c r="AQ230" s="314"/>
      <c r="AR230" s="314"/>
      <c r="AS230" s="314"/>
      <c r="AT230" s="314"/>
      <c r="AU230" s="314"/>
      <c r="AV230" s="314"/>
      <c r="AW230" s="314"/>
      <c r="AX230" s="316" t="s">
        <v>10733</v>
      </c>
      <c r="AY230" s="314"/>
      <c r="AZ230" s="314"/>
      <c r="BA230" s="314"/>
      <c r="BB230" s="314"/>
      <c r="BC230" s="314"/>
      <c r="BD230" s="314"/>
      <c r="BE230" s="314"/>
      <c r="BF230" s="316"/>
    </row>
    <row r="231" spans="1:58" ht="12.75" customHeight="1" x14ac:dyDescent="0.25">
      <c r="A231" s="316" t="s">
        <v>10225</v>
      </c>
      <c r="B231" s="316" t="s">
        <v>10253</v>
      </c>
      <c r="C231" s="315">
        <v>3862</v>
      </c>
      <c r="D231" s="316" t="s">
        <v>10227</v>
      </c>
      <c r="E231" s="316" t="s">
        <v>8074</v>
      </c>
      <c r="F231" s="316" t="s">
        <v>8075</v>
      </c>
      <c r="G231" s="316" t="s">
        <v>8076</v>
      </c>
      <c r="H231" s="335">
        <v>43466</v>
      </c>
      <c r="I231" s="336">
        <v>43496</v>
      </c>
      <c r="J231" s="316" t="s">
        <v>8077</v>
      </c>
      <c r="K231" s="316" t="s">
        <v>8078</v>
      </c>
      <c r="L231" s="316" t="s">
        <v>8079</v>
      </c>
      <c r="M231" s="316" t="s">
        <v>8080</v>
      </c>
      <c r="N231" s="316" t="s">
        <v>8079</v>
      </c>
      <c r="O231" s="316" t="s">
        <v>8081</v>
      </c>
      <c r="P231" s="316" t="s">
        <v>8082</v>
      </c>
      <c r="Q231" s="316" t="s">
        <v>8083</v>
      </c>
      <c r="R231" s="316" t="s">
        <v>8079</v>
      </c>
      <c r="S231" s="316" t="s">
        <v>8080</v>
      </c>
      <c r="T231" s="316" t="s">
        <v>8084</v>
      </c>
      <c r="U231" s="316" t="s">
        <v>8085</v>
      </c>
      <c r="V231" s="316" t="s">
        <v>8079</v>
      </c>
      <c r="W231" s="316" t="s">
        <v>8080</v>
      </c>
      <c r="X231" s="316" t="s">
        <v>8086</v>
      </c>
      <c r="Y231" s="316" t="s">
        <v>8083</v>
      </c>
      <c r="Z231" s="316" t="s">
        <v>487</v>
      </c>
      <c r="AA231" s="327">
        <v>2336</v>
      </c>
      <c r="AB231" s="369">
        <v>0</v>
      </c>
      <c r="AC231" s="372">
        <v>2336</v>
      </c>
      <c r="AD231" s="327">
        <v>0</v>
      </c>
      <c r="AE231" s="313" t="s">
        <v>7578</v>
      </c>
      <c r="AF231" s="316" t="s">
        <v>7582</v>
      </c>
      <c r="AG231" s="316" t="s">
        <v>7600</v>
      </c>
      <c r="AH231" s="315" t="s">
        <v>10734</v>
      </c>
      <c r="AI231" s="315" t="s">
        <v>7882</v>
      </c>
      <c r="AJ231" s="318">
        <v>43489</v>
      </c>
      <c r="AK231" s="316" t="s">
        <v>10735</v>
      </c>
      <c r="AL231" s="316" t="s">
        <v>8355</v>
      </c>
      <c r="AM231" s="316">
        <v>195870</v>
      </c>
      <c r="AN231" s="315" t="s">
        <v>7915</v>
      </c>
      <c r="AO231" s="315" t="s">
        <v>7882</v>
      </c>
      <c r="AP231" s="314"/>
      <c r="AQ231" s="314"/>
      <c r="AR231" s="314"/>
      <c r="AS231" s="314"/>
      <c r="AT231" s="314"/>
      <c r="AU231" s="314"/>
      <c r="AV231" s="314"/>
      <c r="AW231" s="314"/>
      <c r="AX231" s="316" t="s">
        <v>10736</v>
      </c>
      <c r="AY231" s="314"/>
      <c r="AZ231" s="314"/>
      <c r="BA231" s="314"/>
      <c r="BB231" s="314"/>
      <c r="BC231" s="314"/>
      <c r="BD231" s="314"/>
      <c r="BE231" s="314"/>
      <c r="BF231" s="316"/>
    </row>
    <row r="232" spans="1:58" ht="12.75" customHeight="1" x14ac:dyDescent="0.25">
      <c r="A232" s="316" t="s">
        <v>10225</v>
      </c>
      <c r="B232" s="316" t="s">
        <v>10253</v>
      </c>
      <c r="C232" s="315">
        <v>3862</v>
      </c>
      <c r="D232" s="316" t="s">
        <v>10227</v>
      </c>
      <c r="E232" s="316" t="s">
        <v>8074</v>
      </c>
      <c r="F232" s="316" t="s">
        <v>8075</v>
      </c>
      <c r="G232" s="316" t="s">
        <v>8076</v>
      </c>
      <c r="H232" s="335">
        <v>43466</v>
      </c>
      <c r="I232" s="336">
        <v>43496</v>
      </c>
      <c r="J232" s="316" t="s">
        <v>8077</v>
      </c>
      <c r="K232" s="316" t="s">
        <v>8078</v>
      </c>
      <c r="L232" s="316" t="s">
        <v>8079</v>
      </c>
      <c r="M232" s="316" t="s">
        <v>8080</v>
      </c>
      <c r="N232" s="316" t="s">
        <v>8079</v>
      </c>
      <c r="O232" s="316" t="s">
        <v>8081</v>
      </c>
      <c r="P232" s="316" t="s">
        <v>8082</v>
      </c>
      <c r="Q232" s="316" t="s">
        <v>8083</v>
      </c>
      <c r="R232" s="316" t="s">
        <v>8079</v>
      </c>
      <c r="S232" s="316" t="s">
        <v>8080</v>
      </c>
      <c r="T232" s="316" t="s">
        <v>8084</v>
      </c>
      <c r="U232" s="316" t="s">
        <v>8085</v>
      </c>
      <c r="V232" s="316" t="s">
        <v>8079</v>
      </c>
      <c r="W232" s="316" t="s">
        <v>8080</v>
      </c>
      <c r="X232" s="316" t="s">
        <v>8086</v>
      </c>
      <c r="Y232" s="316" t="s">
        <v>8083</v>
      </c>
      <c r="Z232" s="316" t="s">
        <v>487</v>
      </c>
      <c r="AA232" s="327">
        <v>8126</v>
      </c>
      <c r="AB232" s="369">
        <v>0</v>
      </c>
      <c r="AC232" s="372">
        <v>8126</v>
      </c>
      <c r="AD232" s="327">
        <v>0</v>
      </c>
      <c r="AE232" s="313" t="s">
        <v>7578</v>
      </c>
      <c r="AF232" s="316" t="s">
        <v>7582</v>
      </c>
      <c r="AG232" s="316" t="s">
        <v>7600</v>
      </c>
      <c r="AH232" s="315" t="s">
        <v>10737</v>
      </c>
      <c r="AI232" s="315" t="s">
        <v>7882</v>
      </c>
      <c r="AJ232" s="318">
        <v>43489</v>
      </c>
      <c r="AK232" s="316" t="s">
        <v>10738</v>
      </c>
      <c r="AL232" s="316" t="s">
        <v>8355</v>
      </c>
      <c r="AM232" s="316">
        <v>195875</v>
      </c>
      <c r="AN232" s="315" t="s">
        <v>7915</v>
      </c>
      <c r="AO232" s="315" t="s">
        <v>7882</v>
      </c>
      <c r="AP232" s="314"/>
      <c r="AQ232" s="314"/>
      <c r="AR232" s="314"/>
      <c r="AS232" s="314"/>
      <c r="AT232" s="314"/>
      <c r="AU232" s="314"/>
      <c r="AV232" s="314"/>
      <c r="AW232" s="314"/>
      <c r="AX232" s="316" t="s">
        <v>10739</v>
      </c>
      <c r="AY232" s="314"/>
      <c r="AZ232" s="314"/>
      <c r="BA232" s="314"/>
      <c r="BB232" s="314"/>
      <c r="BC232" s="314"/>
      <c r="BD232" s="314"/>
      <c r="BE232" s="314"/>
      <c r="BF232" s="316"/>
    </row>
    <row r="233" spans="1:58" ht="12.75" customHeight="1" x14ac:dyDescent="0.25">
      <c r="A233" s="316" t="s">
        <v>10225</v>
      </c>
      <c r="B233" s="316" t="s">
        <v>10253</v>
      </c>
      <c r="C233" s="315">
        <v>3862</v>
      </c>
      <c r="D233" s="316" t="s">
        <v>10227</v>
      </c>
      <c r="E233" s="316" t="s">
        <v>8074</v>
      </c>
      <c r="F233" s="316" t="s">
        <v>8075</v>
      </c>
      <c r="G233" s="316" t="s">
        <v>8076</v>
      </c>
      <c r="H233" s="335">
        <v>43466</v>
      </c>
      <c r="I233" s="336">
        <v>43496</v>
      </c>
      <c r="J233" s="316" t="s">
        <v>8077</v>
      </c>
      <c r="K233" s="316" t="s">
        <v>8078</v>
      </c>
      <c r="L233" s="316" t="s">
        <v>8079</v>
      </c>
      <c r="M233" s="316" t="s">
        <v>8080</v>
      </c>
      <c r="N233" s="316" t="s">
        <v>8079</v>
      </c>
      <c r="O233" s="316" t="s">
        <v>8081</v>
      </c>
      <c r="P233" s="316" t="s">
        <v>8082</v>
      </c>
      <c r="Q233" s="316" t="s">
        <v>8083</v>
      </c>
      <c r="R233" s="316" t="s">
        <v>8079</v>
      </c>
      <c r="S233" s="316" t="s">
        <v>8080</v>
      </c>
      <c r="T233" s="316" t="s">
        <v>8084</v>
      </c>
      <c r="U233" s="316" t="s">
        <v>8085</v>
      </c>
      <c r="V233" s="316" t="s">
        <v>8079</v>
      </c>
      <c r="W233" s="316" t="s">
        <v>8080</v>
      </c>
      <c r="X233" s="316" t="s">
        <v>8086</v>
      </c>
      <c r="Y233" s="316" t="s">
        <v>8083</v>
      </c>
      <c r="Z233" s="316" t="s">
        <v>487</v>
      </c>
      <c r="AA233" s="327">
        <v>45228.51</v>
      </c>
      <c r="AB233" s="369">
        <v>0</v>
      </c>
      <c r="AC233" s="372">
        <v>45228.51</v>
      </c>
      <c r="AD233" s="327">
        <v>0</v>
      </c>
      <c r="AE233" s="313" t="s">
        <v>7578</v>
      </c>
      <c r="AF233" s="316" t="s">
        <v>7582</v>
      </c>
      <c r="AG233" s="316" t="s">
        <v>7600</v>
      </c>
      <c r="AH233" s="315" t="s">
        <v>10740</v>
      </c>
      <c r="AI233" s="315" t="s">
        <v>7882</v>
      </c>
      <c r="AJ233" s="318">
        <v>43466</v>
      </c>
      <c r="AK233" s="316" t="s">
        <v>10741</v>
      </c>
      <c r="AL233" s="316" t="s">
        <v>8392</v>
      </c>
      <c r="AM233" s="316">
        <v>15607</v>
      </c>
      <c r="AN233" s="315" t="s">
        <v>7915</v>
      </c>
      <c r="AO233" s="315" t="s">
        <v>7882</v>
      </c>
      <c r="AP233" s="314"/>
      <c r="AQ233" s="314"/>
      <c r="AR233" s="314"/>
      <c r="AS233" s="314"/>
      <c r="AT233" s="314"/>
      <c r="AU233" s="314"/>
      <c r="AV233" s="314"/>
      <c r="AW233" s="314"/>
      <c r="AX233" s="316" t="s">
        <v>10742</v>
      </c>
      <c r="AY233" s="314"/>
      <c r="AZ233" s="314"/>
      <c r="BA233" s="314"/>
      <c r="BB233" s="314"/>
      <c r="BC233" s="314"/>
      <c r="BD233" s="314"/>
      <c r="BE233" s="314"/>
      <c r="BF233" s="316"/>
    </row>
    <row r="234" spans="1:58" ht="12.75" customHeight="1" x14ac:dyDescent="0.25">
      <c r="A234" s="316" t="s">
        <v>10225</v>
      </c>
      <c r="B234" s="316" t="s">
        <v>10253</v>
      </c>
      <c r="C234" s="315">
        <v>3862</v>
      </c>
      <c r="D234" s="316" t="s">
        <v>10227</v>
      </c>
      <c r="E234" s="316" t="s">
        <v>8074</v>
      </c>
      <c r="F234" s="316" t="s">
        <v>8075</v>
      </c>
      <c r="G234" s="316" t="s">
        <v>8076</v>
      </c>
      <c r="H234" s="335">
        <v>43466</v>
      </c>
      <c r="I234" s="336">
        <v>43496</v>
      </c>
      <c r="J234" s="316" t="s">
        <v>8077</v>
      </c>
      <c r="K234" s="316" t="s">
        <v>8078</v>
      </c>
      <c r="L234" s="316" t="s">
        <v>8079</v>
      </c>
      <c r="M234" s="316" t="s">
        <v>8080</v>
      </c>
      <c r="N234" s="316" t="s">
        <v>8079</v>
      </c>
      <c r="O234" s="316" t="s">
        <v>8081</v>
      </c>
      <c r="P234" s="316" t="s">
        <v>8082</v>
      </c>
      <c r="Q234" s="316" t="s">
        <v>8083</v>
      </c>
      <c r="R234" s="316" t="s">
        <v>8079</v>
      </c>
      <c r="S234" s="316" t="s">
        <v>8080</v>
      </c>
      <c r="T234" s="316" t="s">
        <v>8084</v>
      </c>
      <c r="U234" s="316" t="s">
        <v>8085</v>
      </c>
      <c r="V234" s="316" t="s">
        <v>8079</v>
      </c>
      <c r="W234" s="316" t="s">
        <v>8080</v>
      </c>
      <c r="X234" s="316" t="s">
        <v>8086</v>
      </c>
      <c r="Y234" s="316" t="s">
        <v>8083</v>
      </c>
      <c r="Z234" s="316" t="s">
        <v>487</v>
      </c>
      <c r="AA234" s="327">
        <v>40798</v>
      </c>
      <c r="AB234" s="369">
        <v>0</v>
      </c>
      <c r="AC234" s="372">
        <v>40798</v>
      </c>
      <c r="AD234" s="327">
        <v>0</v>
      </c>
      <c r="AE234" s="313" t="s">
        <v>7578</v>
      </c>
      <c r="AF234" s="316" t="s">
        <v>7582</v>
      </c>
      <c r="AG234" s="316" t="s">
        <v>7600</v>
      </c>
      <c r="AH234" s="315" t="s">
        <v>10743</v>
      </c>
      <c r="AI234" s="315" t="s">
        <v>7882</v>
      </c>
      <c r="AJ234" s="318">
        <v>43473</v>
      </c>
      <c r="AK234" s="316" t="s">
        <v>10744</v>
      </c>
      <c r="AL234" s="316" t="s">
        <v>8529</v>
      </c>
      <c r="AM234" s="316">
        <v>15624</v>
      </c>
      <c r="AN234" s="315" t="s">
        <v>7915</v>
      </c>
      <c r="AO234" s="315" t="s">
        <v>7882</v>
      </c>
      <c r="AP234" s="314"/>
      <c r="AQ234" s="314"/>
      <c r="AR234" s="314"/>
      <c r="AS234" s="314"/>
      <c r="AT234" s="314"/>
      <c r="AU234" s="314"/>
      <c r="AV234" s="314"/>
      <c r="AW234" s="314"/>
      <c r="AX234" s="316" t="s">
        <v>10745</v>
      </c>
      <c r="AY234" s="314"/>
      <c r="AZ234" s="314"/>
      <c r="BA234" s="314"/>
      <c r="BB234" s="314"/>
      <c r="BC234" s="314"/>
      <c r="BD234" s="314"/>
      <c r="BE234" s="314"/>
      <c r="BF234" s="316"/>
    </row>
    <row r="235" spans="1:58" ht="12.75" customHeight="1" x14ac:dyDescent="0.25">
      <c r="A235" s="316" t="s">
        <v>10225</v>
      </c>
      <c r="B235" s="316" t="s">
        <v>10253</v>
      </c>
      <c r="C235" s="315">
        <v>3862</v>
      </c>
      <c r="D235" s="316" t="s">
        <v>10227</v>
      </c>
      <c r="E235" s="316" t="s">
        <v>8074</v>
      </c>
      <c r="F235" s="316" t="s">
        <v>8075</v>
      </c>
      <c r="G235" s="316" t="s">
        <v>8076</v>
      </c>
      <c r="H235" s="335">
        <v>43466</v>
      </c>
      <c r="I235" s="336">
        <v>43496</v>
      </c>
      <c r="J235" s="316" t="s">
        <v>8077</v>
      </c>
      <c r="K235" s="316" t="s">
        <v>8078</v>
      </c>
      <c r="L235" s="316" t="s">
        <v>8079</v>
      </c>
      <c r="M235" s="316" t="s">
        <v>8080</v>
      </c>
      <c r="N235" s="316" t="s">
        <v>8079</v>
      </c>
      <c r="O235" s="316" t="s">
        <v>8081</v>
      </c>
      <c r="P235" s="316" t="s">
        <v>8082</v>
      </c>
      <c r="Q235" s="316" t="s">
        <v>8083</v>
      </c>
      <c r="R235" s="316" t="s">
        <v>8079</v>
      </c>
      <c r="S235" s="316" t="s">
        <v>8080</v>
      </c>
      <c r="T235" s="316" t="s">
        <v>8084</v>
      </c>
      <c r="U235" s="316" t="s">
        <v>8085</v>
      </c>
      <c r="V235" s="316" t="s">
        <v>8079</v>
      </c>
      <c r="W235" s="316" t="s">
        <v>8080</v>
      </c>
      <c r="X235" s="316" t="s">
        <v>8086</v>
      </c>
      <c r="Y235" s="316" t="s">
        <v>8083</v>
      </c>
      <c r="Z235" s="316" t="s">
        <v>487</v>
      </c>
      <c r="AA235" s="327">
        <v>21799</v>
      </c>
      <c r="AB235" s="369">
        <v>0</v>
      </c>
      <c r="AC235" s="372">
        <v>21799</v>
      </c>
      <c r="AD235" s="327">
        <v>0</v>
      </c>
      <c r="AE235" s="313" t="s">
        <v>7578</v>
      </c>
      <c r="AF235" s="316" t="s">
        <v>7582</v>
      </c>
      <c r="AG235" s="316" t="s">
        <v>7600</v>
      </c>
      <c r="AH235" s="315" t="s">
        <v>10746</v>
      </c>
      <c r="AI235" s="315" t="s">
        <v>7882</v>
      </c>
      <c r="AJ235" s="318">
        <v>43458</v>
      </c>
      <c r="AK235" s="316" t="s">
        <v>10747</v>
      </c>
      <c r="AL235" s="316" t="s">
        <v>8351</v>
      </c>
      <c r="AM235" s="316">
        <v>195746</v>
      </c>
      <c r="AN235" s="315" t="s">
        <v>7915</v>
      </c>
      <c r="AO235" s="315" t="s">
        <v>7882</v>
      </c>
      <c r="AP235" s="314"/>
      <c r="AQ235" s="314"/>
      <c r="AR235" s="314"/>
      <c r="AS235" s="314"/>
      <c r="AT235" s="314"/>
      <c r="AU235" s="314"/>
      <c r="AV235" s="314"/>
      <c r="AW235" s="314"/>
      <c r="AX235" s="316" t="s">
        <v>10748</v>
      </c>
      <c r="AY235" s="314"/>
      <c r="AZ235" s="314"/>
      <c r="BA235" s="314"/>
      <c r="BB235" s="314"/>
      <c r="BC235" s="314"/>
      <c r="BD235" s="314"/>
      <c r="BE235" s="314"/>
      <c r="BF235" s="316"/>
    </row>
    <row r="236" spans="1:58" ht="12.75" customHeight="1" x14ac:dyDescent="0.25">
      <c r="A236" s="316" t="s">
        <v>10225</v>
      </c>
      <c r="B236" s="316" t="s">
        <v>10253</v>
      </c>
      <c r="C236" s="315">
        <v>3862</v>
      </c>
      <c r="D236" s="316" t="s">
        <v>10227</v>
      </c>
      <c r="E236" s="316" t="s">
        <v>8074</v>
      </c>
      <c r="F236" s="316" t="s">
        <v>8075</v>
      </c>
      <c r="G236" s="316" t="s">
        <v>8076</v>
      </c>
      <c r="H236" s="335">
        <v>43466</v>
      </c>
      <c r="I236" s="336">
        <v>43496</v>
      </c>
      <c r="J236" s="316" t="s">
        <v>8077</v>
      </c>
      <c r="K236" s="316" t="s">
        <v>8078</v>
      </c>
      <c r="L236" s="316" t="s">
        <v>8079</v>
      </c>
      <c r="M236" s="316" t="s">
        <v>8080</v>
      </c>
      <c r="N236" s="316" t="s">
        <v>8079</v>
      </c>
      <c r="O236" s="316" t="s">
        <v>8081</v>
      </c>
      <c r="P236" s="316" t="s">
        <v>8082</v>
      </c>
      <c r="Q236" s="316" t="s">
        <v>8083</v>
      </c>
      <c r="R236" s="316" t="s">
        <v>8079</v>
      </c>
      <c r="S236" s="316" t="s">
        <v>8080</v>
      </c>
      <c r="T236" s="316" t="s">
        <v>8084</v>
      </c>
      <c r="U236" s="316" t="s">
        <v>8085</v>
      </c>
      <c r="V236" s="316" t="s">
        <v>8079</v>
      </c>
      <c r="W236" s="316" t="s">
        <v>8080</v>
      </c>
      <c r="X236" s="316" t="s">
        <v>8086</v>
      </c>
      <c r="Y236" s="316" t="s">
        <v>8083</v>
      </c>
      <c r="Z236" s="316" t="s">
        <v>487</v>
      </c>
      <c r="AA236" s="327">
        <v>16972</v>
      </c>
      <c r="AB236" s="369">
        <v>0</v>
      </c>
      <c r="AC236" s="372">
        <v>16972</v>
      </c>
      <c r="AD236" s="327">
        <v>0</v>
      </c>
      <c r="AE236" s="313" t="s">
        <v>7578</v>
      </c>
      <c r="AF236" s="316" t="s">
        <v>7582</v>
      </c>
      <c r="AG236" s="316" t="s">
        <v>7600</v>
      </c>
      <c r="AH236" s="315" t="s">
        <v>10749</v>
      </c>
      <c r="AI236" s="315" t="s">
        <v>7882</v>
      </c>
      <c r="AJ236" s="318">
        <v>43473</v>
      </c>
      <c r="AK236" s="316" t="s">
        <v>10750</v>
      </c>
      <c r="AL236" s="316" t="s">
        <v>8351</v>
      </c>
      <c r="AM236" s="316">
        <v>195746</v>
      </c>
      <c r="AN236" s="315" t="s">
        <v>7915</v>
      </c>
      <c r="AO236" s="315" t="s">
        <v>7882</v>
      </c>
      <c r="AP236" s="314"/>
      <c r="AQ236" s="314"/>
      <c r="AR236" s="314"/>
      <c r="AS236" s="314"/>
      <c r="AT236" s="314"/>
      <c r="AU236" s="314"/>
      <c r="AV236" s="314"/>
      <c r="AW236" s="314"/>
      <c r="AX236" s="316" t="s">
        <v>10751</v>
      </c>
      <c r="AY236" s="314"/>
      <c r="AZ236" s="314"/>
      <c r="BA236" s="314"/>
      <c r="BB236" s="314"/>
      <c r="BC236" s="314"/>
      <c r="BD236" s="314"/>
      <c r="BE236" s="314"/>
      <c r="BF236" s="316"/>
    </row>
    <row r="237" spans="1:58" ht="12.75" customHeight="1" x14ac:dyDescent="0.25">
      <c r="A237" s="316" t="s">
        <v>10225</v>
      </c>
      <c r="B237" s="316" t="s">
        <v>10253</v>
      </c>
      <c r="C237" s="315">
        <v>3862</v>
      </c>
      <c r="D237" s="316" t="s">
        <v>10227</v>
      </c>
      <c r="E237" s="316" t="s">
        <v>8074</v>
      </c>
      <c r="F237" s="316" t="s">
        <v>8075</v>
      </c>
      <c r="G237" s="316" t="s">
        <v>8076</v>
      </c>
      <c r="H237" s="335">
        <v>43466</v>
      </c>
      <c r="I237" s="336">
        <v>43496</v>
      </c>
      <c r="J237" s="316" t="s">
        <v>8077</v>
      </c>
      <c r="K237" s="316" t="s">
        <v>8078</v>
      </c>
      <c r="L237" s="316" t="s">
        <v>8079</v>
      </c>
      <c r="M237" s="316" t="s">
        <v>8080</v>
      </c>
      <c r="N237" s="316" t="s">
        <v>8079</v>
      </c>
      <c r="O237" s="316" t="s">
        <v>8081</v>
      </c>
      <c r="P237" s="316" t="s">
        <v>8082</v>
      </c>
      <c r="Q237" s="316" t="s">
        <v>8083</v>
      </c>
      <c r="R237" s="316" t="s">
        <v>8079</v>
      </c>
      <c r="S237" s="316" t="s">
        <v>8080</v>
      </c>
      <c r="T237" s="316" t="s">
        <v>8084</v>
      </c>
      <c r="U237" s="316" t="s">
        <v>8085</v>
      </c>
      <c r="V237" s="316" t="s">
        <v>8079</v>
      </c>
      <c r="W237" s="316" t="s">
        <v>8080</v>
      </c>
      <c r="X237" s="316" t="s">
        <v>8086</v>
      </c>
      <c r="Y237" s="316" t="s">
        <v>8083</v>
      </c>
      <c r="Z237" s="316" t="s">
        <v>487</v>
      </c>
      <c r="AA237" s="327">
        <v>14082</v>
      </c>
      <c r="AB237" s="369">
        <v>0</v>
      </c>
      <c r="AC237" s="372">
        <v>14082</v>
      </c>
      <c r="AD237" s="327">
        <v>0</v>
      </c>
      <c r="AE237" s="313" t="s">
        <v>7578</v>
      </c>
      <c r="AF237" s="316" t="s">
        <v>7582</v>
      </c>
      <c r="AG237" s="316" t="s">
        <v>7600</v>
      </c>
      <c r="AH237" s="315" t="s">
        <v>10752</v>
      </c>
      <c r="AI237" s="315" t="s">
        <v>7882</v>
      </c>
      <c r="AJ237" s="318">
        <v>43465</v>
      </c>
      <c r="AK237" s="316" t="s">
        <v>10753</v>
      </c>
      <c r="AL237" s="316" t="s">
        <v>8404</v>
      </c>
      <c r="AM237" s="316">
        <v>13372</v>
      </c>
      <c r="AN237" s="315" t="s">
        <v>7915</v>
      </c>
      <c r="AO237" s="315" t="s">
        <v>7882</v>
      </c>
      <c r="AP237" s="314"/>
      <c r="AQ237" s="314"/>
      <c r="AR237" s="314"/>
      <c r="AS237" s="314"/>
      <c r="AT237" s="314"/>
      <c r="AU237" s="314"/>
      <c r="AV237" s="314"/>
      <c r="AW237" s="314"/>
      <c r="AX237" s="316" t="s">
        <v>10754</v>
      </c>
      <c r="AY237" s="314"/>
      <c r="AZ237" s="314"/>
      <c r="BA237" s="314"/>
      <c r="BB237" s="314"/>
      <c r="BC237" s="314"/>
      <c r="BD237" s="314"/>
      <c r="BE237" s="314"/>
      <c r="BF237" s="316"/>
    </row>
    <row r="238" spans="1:58" ht="12.75" customHeight="1" x14ac:dyDescent="0.25">
      <c r="A238" s="316" t="s">
        <v>10225</v>
      </c>
      <c r="B238" s="316" t="s">
        <v>10253</v>
      </c>
      <c r="C238" s="315">
        <v>3862</v>
      </c>
      <c r="D238" s="316" t="s">
        <v>10227</v>
      </c>
      <c r="E238" s="316" t="s">
        <v>8074</v>
      </c>
      <c r="F238" s="316" t="s">
        <v>8075</v>
      </c>
      <c r="G238" s="316" t="s">
        <v>8076</v>
      </c>
      <c r="H238" s="335">
        <v>43466</v>
      </c>
      <c r="I238" s="336">
        <v>43496</v>
      </c>
      <c r="J238" s="316" t="s">
        <v>8077</v>
      </c>
      <c r="K238" s="316" t="s">
        <v>8078</v>
      </c>
      <c r="L238" s="316" t="s">
        <v>8079</v>
      </c>
      <c r="M238" s="316" t="s">
        <v>8080</v>
      </c>
      <c r="N238" s="316" t="s">
        <v>8079</v>
      </c>
      <c r="O238" s="316" t="s">
        <v>8081</v>
      </c>
      <c r="P238" s="316" t="s">
        <v>8082</v>
      </c>
      <c r="Q238" s="316" t="s">
        <v>8083</v>
      </c>
      <c r="R238" s="316" t="s">
        <v>8079</v>
      </c>
      <c r="S238" s="316" t="s">
        <v>8080</v>
      </c>
      <c r="T238" s="316" t="s">
        <v>8084</v>
      </c>
      <c r="U238" s="316" t="s">
        <v>8085</v>
      </c>
      <c r="V238" s="316" t="s">
        <v>8079</v>
      </c>
      <c r="W238" s="316" t="s">
        <v>8080</v>
      </c>
      <c r="X238" s="316" t="s">
        <v>8086</v>
      </c>
      <c r="Y238" s="316" t="s">
        <v>8083</v>
      </c>
      <c r="Z238" s="316" t="s">
        <v>487</v>
      </c>
      <c r="AA238" s="327">
        <v>14293</v>
      </c>
      <c r="AB238" s="369">
        <v>0</v>
      </c>
      <c r="AC238" s="372">
        <v>14293</v>
      </c>
      <c r="AD238" s="327">
        <v>0</v>
      </c>
      <c r="AE238" s="313" t="s">
        <v>7578</v>
      </c>
      <c r="AF238" s="316" t="s">
        <v>7582</v>
      </c>
      <c r="AG238" s="316" t="s">
        <v>7600</v>
      </c>
      <c r="AH238" s="315" t="s">
        <v>10755</v>
      </c>
      <c r="AI238" s="315" t="s">
        <v>7882</v>
      </c>
      <c r="AJ238" s="318">
        <v>43474</v>
      </c>
      <c r="AK238" s="316" t="s">
        <v>10756</v>
      </c>
      <c r="AL238" s="316" t="s">
        <v>8404</v>
      </c>
      <c r="AM238" s="316">
        <v>13372</v>
      </c>
      <c r="AN238" s="315" t="s">
        <v>7915</v>
      </c>
      <c r="AO238" s="315" t="s">
        <v>7882</v>
      </c>
      <c r="AP238" s="314"/>
      <c r="AQ238" s="314"/>
      <c r="AR238" s="314"/>
      <c r="AS238" s="314"/>
      <c r="AT238" s="314"/>
      <c r="AU238" s="314"/>
      <c r="AV238" s="314"/>
      <c r="AW238" s="314"/>
      <c r="AX238" s="316" t="s">
        <v>10757</v>
      </c>
      <c r="AY238" s="314"/>
      <c r="AZ238" s="314"/>
      <c r="BA238" s="314"/>
      <c r="BB238" s="314"/>
      <c r="BC238" s="314"/>
      <c r="BD238" s="314"/>
      <c r="BE238" s="314"/>
      <c r="BF238" s="316"/>
    </row>
    <row r="239" spans="1:58" ht="12.75" customHeight="1" x14ac:dyDescent="0.25">
      <c r="A239" s="316" t="s">
        <v>10225</v>
      </c>
      <c r="B239" s="316" t="s">
        <v>10253</v>
      </c>
      <c r="C239" s="315">
        <v>3862</v>
      </c>
      <c r="D239" s="316" t="s">
        <v>10227</v>
      </c>
      <c r="E239" s="316" t="s">
        <v>8074</v>
      </c>
      <c r="F239" s="316" t="s">
        <v>8075</v>
      </c>
      <c r="G239" s="316" t="s">
        <v>8076</v>
      </c>
      <c r="H239" s="335">
        <v>43466</v>
      </c>
      <c r="I239" s="336">
        <v>43496</v>
      </c>
      <c r="J239" s="316" t="s">
        <v>8077</v>
      </c>
      <c r="K239" s="316" t="s">
        <v>8078</v>
      </c>
      <c r="L239" s="316" t="s">
        <v>8079</v>
      </c>
      <c r="M239" s="316" t="s">
        <v>8080</v>
      </c>
      <c r="N239" s="316" t="s">
        <v>8079</v>
      </c>
      <c r="O239" s="316" t="s">
        <v>8081</v>
      </c>
      <c r="P239" s="316" t="s">
        <v>8082</v>
      </c>
      <c r="Q239" s="316" t="s">
        <v>8083</v>
      </c>
      <c r="R239" s="316" t="s">
        <v>8079</v>
      </c>
      <c r="S239" s="316" t="s">
        <v>8080</v>
      </c>
      <c r="T239" s="316" t="s">
        <v>8084</v>
      </c>
      <c r="U239" s="316" t="s">
        <v>8085</v>
      </c>
      <c r="V239" s="316" t="s">
        <v>8079</v>
      </c>
      <c r="W239" s="316" t="s">
        <v>8080</v>
      </c>
      <c r="X239" s="316" t="s">
        <v>8086</v>
      </c>
      <c r="Y239" s="316" t="s">
        <v>8083</v>
      </c>
      <c r="Z239" s="316" t="s">
        <v>487</v>
      </c>
      <c r="AA239" s="327">
        <v>111193</v>
      </c>
      <c r="AB239" s="369">
        <v>0</v>
      </c>
      <c r="AC239" s="372">
        <v>111193</v>
      </c>
      <c r="AD239" s="327">
        <v>0</v>
      </c>
      <c r="AE239" s="313" t="s">
        <v>7578</v>
      </c>
      <c r="AF239" s="316" t="s">
        <v>7582</v>
      </c>
      <c r="AG239" s="316" t="s">
        <v>7600</v>
      </c>
      <c r="AH239" s="315" t="s">
        <v>10758</v>
      </c>
      <c r="AI239" s="315" t="s">
        <v>7882</v>
      </c>
      <c r="AJ239" s="318">
        <v>43475</v>
      </c>
      <c r="AK239" s="316" t="s">
        <v>10759</v>
      </c>
      <c r="AL239" s="316" t="s">
        <v>8400</v>
      </c>
      <c r="AM239" s="316">
        <v>16483</v>
      </c>
      <c r="AN239" s="315" t="s">
        <v>7915</v>
      </c>
      <c r="AO239" s="315" t="s">
        <v>7882</v>
      </c>
      <c r="AP239" s="314"/>
      <c r="AQ239" s="314"/>
      <c r="AR239" s="314"/>
      <c r="AS239" s="314"/>
      <c r="AT239" s="314"/>
      <c r="AU239" s="314"/>
      <c r="AV239" s="314"/>
      <c r="AW239" s="314"/>
      <c r="AX239" s="316" t="s">
        <v>10760</v>
      </c>
      <c r="AY239" s="314"/>
      <c r="AZ239" s="314"/>
      <c r="BA239" s="314"/>
      <c r="BB239" s="314"/>
      <c r="BC239" s="314"/>
      <c r="BD239" s="314"/>
      <c r="BE239" s="314"/>
      <c r="BF239" s="316"/>
    </row>
    <row r="240" spans="1:58" ht="12.75" customHeight="1" x14ac:dyDescent="0.25">
      <c r="A240" s="316" t="s">
        <v>10225</v>
      </c>
      <c r="B240" s="316" t="s">
        <v>10253</v>
      </c>
      <c r="C240" s="315">
        <v>3862</v>
      </c>
      <c r="D240" s="316" t="s">
        <v>10227</v>
      </c>
      <c r="E240" s="316" t="s">
        <v>8074</v>
      </c>
      <c r="F240" s="316" t="s">
        <v>8075</v>
      </c>
      <c r="G240" s="316" t="s">
        <v>8076</v>
      </c>
      <c r="H240" s="335">
        <v>43466</v>
      </c>
      <c r="I240" s="336">
        <v>43496</v>
      </c>
      <c r="J240" s="316" t="s">
        <v>8077</v>
      </c>
      <c r="K240" s="316" t="s">
        <v>8078</v>
      </c>
      <c r="L240" s="316" t="s">
        <v>8079</v>
      </c>
      <c r="M240" s="316" t="s">
        <v>8080</v>
      </c>
      <c r="N240" s="316" t="s">
        <v>8079</v>
      </c>
      <c r="O240" s="316" t="s">
        <v>8081</v>
      </c>
      <c r="P240" s="316" t="s">
        <v>8082</v>
      </c>
      <c r="Q240" s="316" t="s">
        <v>8083</v>
      </c>
      <c r="R240" s="316" t="s">
        <v>8079</v>
      </c>
      <c r="S240" s="316" t="s">
        <v>8080</v>
      </c>
      <c r="T240" s="316" t="s">
        <v>8084</v>
      </c>
      <c r="U240" s="316" t="s">
        <v>8085</v>
      </c>
      <c r="V240" s="316" t="s">
        <v>8079</v>
      </c>
      <c r="W240" s="316" t="s">
        <v>8080</v>
      </c>
      <c r="X240" s="316" t="s">
        <v>8086</v>
      </c>
      <c r="Y240" s="316" t="s">
        <v>8083</v>
      </c>
      <c r="Z240" s="316" t="s">
        <v>487</v>
      </c>
      <c r="AA240" s="327">
        <v>27384</v>
      </c>
      <c r="AB240" s="369">
        <v>0</v>
      </c>
      <c r="AC240" s="372">
        <v>27384</v>
      </c>
      <c r="AD240" s="327">
        <v>0</v>
      </c>
      <c r="AE240" s="313" t="s">
        <v>7578</v>
      </c>
      <c r="AF240" s="316" t="s">
        <v>7582</v>
      </c>
      <c r="AG240" s="316" t="s">
        <v>7600</v>
      </c>
      <c r="AH240" s="315" t="s">
        <v>10761</v>
      </c>
      <c r="AI240" s="315" t="s">
        <v>7882</v>
      </c>
      <c r="AJ240" s="318">
        <v>43471</v>
      </c>
      <c r="AK240" s="316" t="s">
        <v>10762</v>
      </c>
      <c r="AL240" s="316" t="s">
        <v>8582</v>
      </c>
      <c r="AM240" s="316">
        <v>17091</v>
      </c>
      <c r="AN240" s="315" t="s">
        <v>7915</v>
      </c>
      <c r="AO240" s="315" t="s">
        <v>7882</v>
      </c>
      <c r="AP240" s="314"/>
      <c r="AQ240" s="314"/>
      <c r="AR240" s="314"/>
      <c r="AS240" s="314"/>
      <c r="AT240" s="314"/>
      <c r="AU240" s="314"/>
      <c r="AV240" s="314"/>
      <c r="AW240" s="314"/>
      <c r="AX240" s="316" t="s">
        <v>10763</v>
      </c>
      <c r="AY240" s="314"/>
      <c r="AZ240" s="314"/>
      <c r="BA240" s="314"/>
      <c r="BB240" s="314"/>
      <c r="BC240" s="314"/>
      <c r="BD240" s="314"/>
      <c r="BE240" s="314"/>
      <c r="BF240" s="316"/>
    </row>
    <row r="241" spans="1:58" ht="12.75" customHeight="1" x14ac:dyDescent="0.25">
      <c r="A241" s="316" t="s">
        <v>10225</v>
      </c>
      <c r="B241" s="316" t="s">
        <v>10253</v>
      </c>
      <c r="C241" s="315">
        <v>3862</v>
      </c>
      <c r="D241" s="316" t="s">
        <v>10227</v>
      </c>
      <c r="E241" s="316" t="s">
        <v>8074</v>
      </c>
      <c r="F241" s="316" t="s">
        <v>8075</v>
      </c>
      <c r="G241" s="316" t="s">
        <v>8076</v>
      </c>
      <c r="H241" s="335">
        <v>43466</v>
      </c>
      <c r="I241" s="336">
        <v>43496</v>
      </c>
      <c r="J241" s="316" t="s">
        <v>8077</v>
      </c>
      <c r="K241" s="316" t="s">
        <v>8078</v>
      </c>
      <c r="L241" s="316" t="s">
        <v>8079</v>
      </c>
      <c r="M241" s="316" t="s">
        <v>8080</v>
      </c>
      <c r="N241" s="316" t="s">
        <v>8079</v>
      </c>
      <c r="O241" s="316" t="s">
        <v>8081</v>
      </c>
      <c r="P241" s="316" t="s">
        <v>8082</v>
      </c>
      <c r="Q241" s="316" t="s">
        <v>8083</v>
      </c>
      <c r="R241" s="316" t="s">
        <v>8079</v>
      </c>
      <c r="S241" s="316" t="s">
        <v>8080</v>
      </c>
      <c r="T241" s="316" t="s">
        <v>8084</v>
      </c>
      <c r="U241" s="316" t="s">
        <v>8085</v>
      </c>
      <c r="V241" s="316" t="s">
        <v>8079</v>
      </c>
      <c r="W241" s="316" t="s">
        <v>8080</v>
      </c>
      <c r="X241" s="316" t="s">
        <v>8086</v>
      </c>
      <c r="Y241" s="316" t="s">
        <v>8083</v>
      </c>
      <c r="Z241" s="316" t="s">
        <v>487</v>
      </c>
      <c r="AA241" s="327">
        <v>24657</v>
      </c>
      <c r="AB241" s="369">
        <v>0</v>
      </c>
      <c r="AC241" s="372">
        <v>24657</v>
      </c>
      <c r="AD241" s="327">
        <v>0</v>
      </c>
      <c r="AE241" s="313" t="s">
        <v>7578</v>
      </c>
      <c r="AF241" s="316" t="s">
        <v>7582</v>
      </c>
      <c r="AG241" s="316" t="s">
        <v>7600</v>
      </c>
      <c r="AH241" s="315" t="s">
        <v>10764</v>
      </c>
      <c r="AI241" s="315" t="s">
        <v>7882</v>
      </c>
      <c r="AJ241" s="318">
        <v>43471</v>
      </c>
      <c r="AK241" s="316" t="s">
        <v>10765</v>
      </c>
      <c r="AL241" s="316" t="s">
        <v>8411</v>
      </c>
      <c r="AM241" s="316">
        <v>15727</v>
      </c>
      <c r="AN241" s="315" t="s">
        <v>7915</v>
      </c>
      <c r="AO241" s="315" t="s">
        <v>7882</v>
      </c>
      <c r="AP241" s="314"/>
      <c r="AQ241" s="314"/>
      <c r="AR241" s="314"/>
      <c r="AS241" s="314"/>
      <c r="AT241" s="314"/>
      <c r="AU241" s="314"/>
      <c r="AV241" s="314"/>
      <c r="AW241" s="314"/>
      <c r="AX241" s="316" t="s">
        <v>10766</v>
      </c>
      <c r="AY241" s="314"/>
      <c r="AZ241" s="314"/>
      <c r="BA241" s="314"/>
      <c r="BB241" s="314"/>
      <c r="BC241" s="314"/>
      <c r="BD241" s="314"/>
      <c r="BE241" s="314"/>
      <c r="BF241" s="316"/>
    </row>
    <row r="242" spans="1:58" ht="12.75" customHeight="1" x14ac:dyDescent="0.25">
      <c r="A242" s="316" t="s">
        <v>10225</v>
      </c>
      <c r="B242" s="316" t="s">
        <v>10253</v>
      </c>
      <c r="C242" s="315">
        <v>3862</v>
      </c>
      <c r="D242" s="316" t="s">
        <v>10227</v>
      </c>
      <c r="E242" s="316" t="s">
        <v>8074</v>
      </c>
      <c r="F242" s="316" t="s">
        <v>8075</v>
      </c>
      <c r="G242" s="316" t="s">
        <v>8076</v>
      </c>
      <c r="H242" s="335">
        <v>43466</v>
      </c>
      <c r="I242" s="336">
        <v>43496</v>
      </c>
      <c r="J242" s="316" t="s">
        <v>8077</v>
      </c>
      <c r="K242" s="316" t="s">
        <v>8078</v>
      </c>
      <c r="L242" s="316" t="s">
        <v>8079</v>
      </c>
      <c r="M242" s="316" t="s">
        <v>8080</v>
      </c>
      <c r="N242" s="316" t="s">
        <v>8079</v>
      </c>
      <c r="O242" s="316" t="s">
        <v>8081</v>
      </c>
      <c r="P242" s="316" t="s">
        <v>8082</v>
      </c>
      <c r="Q242" s="316" t="s">
        <v>8083</v>
      </c>
      <c r="R242" s="316" t="s">
        <v>8079</v>
      </c>
      <c r="S242" s="316" t="s">
        <v>8080</v>
      </c>
      <c r="T242" s="316" t="s">
        <v>8084</v>
      </c>
      <c r="U242" s="316" t="s">
        <v>8085</v>
      </c>
      <c r="V242" s="316" t="s">
        <v>8079</v>
      </c>
      <c r="W242" s="316" t="s">
        <v>8080</v>
      </c>
      <c r="X242" s="316" t="s">
        <v>8086</v>
      </c>
      <c r="Y242" s="316" t="s">
        <v>8083</v>
      </c>
      <c r="Z242" s="316" t="s">
        <v>487</v>
      </c>
      <c r="AA242" s="327">
        <v>12602</v>
      </c>
      <c r="AB242" s="369">
        <v>0</v>
      </c>
      <c r="AC242" s="372">
        <v>12602</v>
      </c>
      <c r="AD242" s="327">
        <v>0</v>
      </c>
      <c r="AE242" s="313" t="s">
        <v>7578</v>
      </c>
      <c r="AF242" s="316" t="s">
        <v>7582</v>
      </c>
      <c r="AG242" s="316" t="s">
        <v>7600</v>
      </c>
      <c r="AH242" s="315" t="s">
        <v>10767</v>
      </c>
      <c r="AI242" s="315" t="s">
        <v>7882</v>
      </c>
      <c r="AJ242" s="318">
        <v>43471</v>
      </c>
      <c r="AK242" s="316" t="s">
        <v>10768</v>
      </c>
      <c r="AL242" s="316" t="s">
        <v>8411</v>
      </c>
      <c r="AM242" s="316">
        <v>40011</v>
      </c>
      <c r="AN242" s="315" t="s">
        <v>7915</v>
      </c>
      <c r="AO242" s="315" t="s">
        <v>7882</v>
      </c>
      <c r="AP242" s="314"/>
      <c r="AQ242" s="314"/>
      <c r="AR242" s="314"/>
      <c r="AS242" s="314"/>
      <c r="AT242" s="314"/>
      <c r="AU242" s="314"/>
      <c r="AV242" s="314"/>
      <c r="AW242" s="314"/>
      <c r="AX242" s="316" t="s">
        <v>10769</v>
      </c>
      <c r="AY242" s="314"/>
      <c r="AZ242" s="314"/>
      <c r="BA242" s="314"/>
      <c r="BB242" s="314"/>
      <c r="BC242" s="314"/>
      <c r="BD242" s="314"/>
      <c r="BE242" s="314"/>
      <c r="BF242" s="316"/>
    </row>
    <row r="243" spans="1:58" ht="12.75" customHeight="1" x14ac:dyDescent="0.25">
      <c r="A243" s="316" t="s">
        <v>10225</v>
      </c>
      <c r="B243" s="316" t="s">
        <v>10253</v>
      </c>
      <c r="C243" s="315">
        <v>3862</v>
      </c>
      <c r="D243" s="316" t="s">
        <v>10227</v>
      </c>
      <c r="E243" s="316" t="s">
        <v>8074</v>
      </c>
      <c r="F243" s="316" t="s">
        <v>8075</v>
      </c>
      <c r="G243" s="316" t="s">
        <v>8076</v>
      </c>
      <c r="H243" s="335">
        <v>43466</v>
      </c>
      <c r="I243" s="336">
        <v>43496</v>
      </c>
      <c r="J243" s="316" t="s">
        <v>8077</v>
      </c>
      <c r="K243" s="316" t="s">
        <v>8078</v>
      </c>
      <c r="L243" s="316" t="s">
        <v>8079</v>
      </c>
      <c r="M243" s="316" t="s">
        <v>8080</v>
      </c>
      <c r="N243" s="316" t="s">
        <v>8079</v>
      </c>
      <c r="O243" s="316" t="s">
        <v>8081</v>
      </c>
      <c r="P243" s="316" t="s">
        <v>8082</v>
      </c>
      <c r="Q243" s="316" t="s">
        <v>8083</v>
      </c>
      <c r="R243" s="316" t="s">
        <v>8079</v>
      </c>
      <c r="S243" s="316" t="s">
        <v>8080</v>
      </c>
      <c r="T243" s="316" t="s">
        <v>8084</v>
      </c>
      <c r="U243" s="316" t="s">
        <v>8085</v>
      </c>
      <c r="V243" s="316" t="s">
        <v>8079</v>
      </c>
      <c r="W243" s="316" t="s">
        <v>8080</v>
      </c>
      <c r="X243" s="316" t="s">
        <v>8086</v>
      </c>
      <c r="Y243" s="316" t="s">
        <v>8083</v>
      </c>
      <c r="Z243" s="316" t="s">
        <v>487</v>
      </c>
      <c r="AA243" s="327">
        <v>7235</v>
      </c>
      <c r="AB243" s="369">
        <v>0</v>
      </c>
      <c r="AC243" s="372">
        <v>7235</v>
      </c>
      <c r="AD243" s="327">
        <v>0</v>
      </c>
      <c r="AE243" s="313" t="s">
        <v>7578</v>
      </c>
      <c r="AF243" s="316" t="s">
        <v>7582</v>
      </c>
      <c r="AG243" s="316" t="s">
        <v>7600</v>
      </c>
      <c r="AH243" s="315" t="s">
        <v>10770</v>
      </c>
      <c r="AI243" s="315" t="s">
        <v>7882</v>
      </c>
      <c r="AJ243" s="318">
        <v>43471</v>
      </c>
      <c r="AK243" s="316" t="s">
        <v>10771</v>
      </c>
      <c r="AL243" s="316" t="s">
        <v>8411</v>
      </c>
      <c r="AM243" s="316">
        <v>15727</v>
      </c>
      <c r="AN243" s="315" t="s">
        <v>7915</v>
      </c>
      <c r="AO243" s="315" t="s">
        <v>7882</v>
      </c>
      <c r="AP243" s="314"/>
      <c r="AQ243" s="314"/>
      <c r="AR243" s="314"/>
      <c r="AS243" s="314"/>
      <c r="AT243" s="314"/>
      <c r="AU243" s="314"/>
      <c r="AV243" s="314"/>
      <c r="AW243" s="314"/>
      <c r="AX243" s="316" t="s">
        <v>10772</v>
      </c>
      <c r="AY243" s="314"/>
      <c r="AZ243" s="314"/>
      <c r="BA243" s="314"/>
      <c r="BB243" s="314"/>
      <c r="BC243" s="314"/>
      <c r="BD243" s="314"/>
      <c r="BE243" s="314"/>
      <c r="BF243" s="316"/>
    </row>
    <row r="244" spans="1:58" ht="12.75" customHeight="1" x14ac:dyDescent="0.25">
      <c r="A244" s="316" t="s">
        <v>10225</v>
      </c>
      <c r="B244" s="316" t="s">
        <v>10253</v>
      </c>
      <c r="C244" s="315">
        <v>3862</v>
      </c>
      <c r="D244" s="316" t="s">
        <v>10227</v>
      </c>
      <c r="E244" s="316" t="s">
        <v>8074</v>
      </c>
      <c r="F244" s="316" t="s">
        <v>8075</v>
      </c>
      <c r="G244" s="316" t="s">
        <v>8076</v>
      </c>
      <c r="H244" s="335">
        <v>43466</v>
      </c>
      <c r="I244" s="336">
        <v>43496</v>
      </c>
      <c r="J244" s="316" t="s">
        <v>8077</v>
      </c>
      <c r="K244" s="316" t="s">
        <v>8078</v>
      </c>
      <c r="L244" s="316" t="s">
        <v>8079</v>
      </c>
      <c r="M244" s="316" t="s">
        <v>8080</v>
      </c>
      <c r="N244" s="316" t="s">
        <v>8079</v>
      </c>
      <c r="O244" s="316" t="s">
        <v>8081</v>
      </c>
      <c r="P244" s="316" t="s">
        <v>8082</v>
      </c>
      <c r="Q244" s="316" t="s">
        <v>8083</v>
      </c>
      <c r="R244" s="316" t="s">
        <v>8079</v>
      </c>
      <c r="S244" s="316" t="s">
        <v>8080</v>
      </c>
      <c r="T244" s="316" t="s">
        <v>8084</v>
      </c>
      <c r="U244" s="316" t="s">
        <v>8085</v>
      </c>
      <c r="V244" s="316" t="s">
        <v>8079</v>
      </c>
      <c r="W244" s="316" t="s">
        <v>8080</v>
      </c>
      <c r="X244" s="316" t="s">
        <v>8086</v>
      </c>
      <c r="Y244" s="316" t="s">
        <v>8083</v>
      </c>
      <c r="Z244" s="316" t="s">
        <v>487</v>
      </c>
      <c r="AA244" s="327">
        <v>5692</v>
      </c>
      <c r="AB244" s="369">
        <v>0</v>
      </c>
      <c r="AC244" s="372">
        <v>5692</v>
      </c>
      <c r="AD244" s="327">
        <v>0</v>
      </c>
      <c r="AE244" s="313" t="s">
        <v>7578</v>
      </c>
      <c r="AF244" s="316" t="s">
        <v>7582</v>
      </c>
      <c r="AG244" s="316" t="s">
        <v>7600</v>
      </c>
      <c r="AH244" s="315" t="s">
        <v>10773</v>
      </c>
      <c r="AI244" s="315" t="s">
        <v>7882</v>
      </c>
      <c r="AJ244" s="318">
        <v>43471</v>
      </c>
      <c r="AK244" s="316" t="s">
        <v>10774</v>
      </c>
      <c r="AL244" s="316" t="s">
        <v>8411</v>
      </c>
      <c r="AM244" s="316">
        <v>40011</v>
      </c>
      <c r="AN244" s="315" t="s">
        <v>7915</v>
      </c>
      <c r="AO244" s="315" t="s">
        <v>7882</v>
      </c>
      <c r="AP244" s="314"/>
      <c r="AQ244" s="314"/>
      <c r="AR244" s="314"/>
      <c r="AS244" s="314"/>
      <c r="AT244" s="314"/>
      <c r="AU244" s="314"/>
      <c r="AV244" s="314"/>
      <c r="AW244" s="314"/>
      <c r="AX244" s="316" t="s">
        <v>10775</v>
      </c>
      <c r="AY244" s="314"/>
      <c r="AZ244" s="314"/>
      <c r="BA244" s="314"/>
      <c r="BB244" s="314"/>
      <c r="BC244" s="314"/>
      <c r="BD244" s="314"/>
      <c r="BE244" s="314"/>
      <c r="BF244" s="316"/>
    </row>
    <row r="245" spans="1:58" ht="12.75" customHeight="1" x14ac:dyDescent="0.25">
      <c r="A245" s="316" t="s">
        <v>10225</v>
      </c>
      <c r="B245" s="316" t="s">
        <v>10253</v>
      </c>
      <c r="C245" s="315">
        <v>3862</v>
      </c>
      <c r="D245" s="316" t="s">
        <v>10227</v>
      </c>
      <c r="E245" s="316" t="s">
        <v>8074</v>
      </c>
      <c r="F245" s="316" t="s">
        <v>8075</v>
      </c>
      <c r="G245" s="316" t="s">
        <v>8076</v>
      </c>
      <c r="H245" s="335">
        <v>43466</v>
      </c>
      <c r="I245" s="336">
        <v>43496</v>
      </c>
      <c r="J245" s="316" t="s">
        <v>8077</v>
      </c>
      <c r="K245" s="316" t="s">
        <v>8078</v>
      </c>
      <c r="L245" s="316" t="s">
        <v>8079</v>
      </c>
      <c r="M245" s="316" t="s">
        <v>8080</v>
      </c>
      <c r="N245" s="316" t="s">
        <v>8079</v>
      </c>
      <c r="O245" s="316" t="s">
        <v>8081</v>
      </c>
      <c r="P245" s="316" t="s">
        <v>8082</v>
      </c>
      <c r="Q245" s="316" t="s">
        <v>8083</v>
      </c>
      <c r="R245" s="316" t="s">
        <v>8079</v>
      </c>
      <c r="S245" s="316" t="s">
        <v>8080</v>
      </c>
      <c r="T245" s="316" t="s">
        <v>8084</v>
      </c>
      <c r="U245" s="316" t="s">
        <v>8085</v>
      </c>
      <c r="V245" s="316" t="s">
        <v>8079</v>
      </c>
      <c r="W245" s="316" t="s">
        <v>8080</v>
      </c>
      <c r="X245" s="316" t="s">
        <v>8086</v>
      </c>
      <c r="Y245" s="316" t="s">
        <v>8083</v>
      </c>
      <c r="Z245" s="316" t="s">
        <v>487</v>
      </c>
      <c r="AA245" s="327">
        <v>125814.13</v>
      </c>
      <c r="AB245" s="369">
        <v>0</v>
      </c>
      <c r="AC245" s="372">
        <v>125814.13</v>
      </c>
      <c r="AD245" s="327">
        <v>0</v>
      </c>
      <c r="AE245" s="313" t="s">
        <v>7578</v>
      </c>
      <c r="AF245" s="316" t="s">
        <v>7582</v>
      </c>
      <c r="AG245" s="316" t="s">
        <v>7600</v>
      </c>
      <c r="AH245" s="315" t="s">
        <v>10776</v>
      </c>
      <c r="AI245" s="315" t="s">
        <v>7882</v>
      </c>
      <c r="AJ245" s="318">
        <v>43465</v>
      </c>
      <c r="AK245" s="316" t="s">
        <v>10777</v>
      </c>
      <c r="AL245" s="316" t="s">
        <v>8424</v>
      </c>
      <c r="AM245" s="316">
        <v>15700</v>
      </c>
      <c r="AN245" s="315" t="s">
        <v>7915</v>
      </c>
      <c r="AO245" s="315" t="s">
        <v>7882</v>
      </c>
      <c r="AP245" s="314"/>
      <c r="AQ245" s="314"/>
      <c r="AR245" s="314"/>
      <c r="AS245" s="314"/>
      <c r="AT245" s="314"/>
      <c r="AU245" s="314"/>
      <c r="AV245" s="314"/>
      <c r="AW245" s="314"/>
      <c r="AX245" s="316" t="s">
        <v>10712</v>
      </c>
      <c r="AY245" s="314"/>
      <c r="AZ245" s="314"/>
      <c r="BA245" s="314"/>
      <c r="BB245" s="314"/>
      <c r="BC245" s="314"/>
      <c r="BD245" s="314"/>
      <c r="BE245" s="314"/>
      <c r="BF245" s="316"/>
    </row>
    <row r="246" spans="1:58" ht="12.75" customHeight="1" x14ac:dyDescent="0.25">
      <c r="A246" s="316" t="s">
        <v>10225</v>
      </c>
      <c r="B246" s="316" t="s">
        <v>10253</v>
      </c>
      <c r="C246" s="315">
        <v>3862</v>
      </c>
      <c r="D246" s="316" t="s">
        <v>10227</v>
      </c>
      <c r="E246" s="316" t="s">
        <v>8074</v>
      </c>
      <c r="F246" s="316" t="s">
        <v>8075</v>
      </c>
      <c r="G246" s="316" t="s">
        <v>8076</v>
      </c>
      <c r="H246" s="335">
        <v>43466</v>
      </c>
      <c r="I246" s="336">
        <v>43496</v>
      </c>
      <c r="J246" s="316" t="s">
        <v>8077</v>
      </c>
      <c r="K246" s="316" t="s">
        <v>8078</v>
      </c>
      <c r="L246" s="316" t="s">
        <v>8079</v>
      </c>
      <c r="M246" s="316" t="s">
        <v>8080</v>
      </c>
      <c r="N246" s="316" t="s">
        <v>8079</v>
      </c>
      <c r="O246" s="316" t="s">
        <v>8081</v>
      </c>
      <c r="P246" s="316" t="s">
        <v>8082</v>
      </c>
      <c r="Q246" s="316" t="s">
        <v>8083</v>
      </c>
      <c r="R246" s="316" t="s">
        <v>8079</v>
      </c>
      <c r="S246" s="316" t="s">
        <v>8080</v>
      </c>
      <c r="T246" s="316" t="s">
        <v>8084</v>
      </c>
      <c r="U246" s="316" t="s">
        <v>8085</v>
      </c>
      <c r="V246" s="316" t="s">
        <v>8079</v>
      </c>
      <c r="W246" s="316" t="s">
        <v>8080</v>
      </c>
      <c r="X246" s="316" t="s">
        <v>8086</v>
      </c>
      <c r="Y246" s="316" t="s">
        <v>8083</v>
      </c>
      <c r="Z246" s="316" t="s">
        <v>487</v>
      </c>
      <c r="AA246" s="327">
        <v>13564</v>
      </c>
      <c r="AB246" s="369">
        <v>0</v>
      </c>
      <c r="AC246" s="372">
        <v>13564</v>
      </c>
      <c r="AD246" s="327">
        <v>0</v>
      </c>
      <c r="AE246" s="313" t="s">
        <v>7578</v>
      </c>
      <c r="AF246" s="316" t="s">
        <v>7582</v>
      </c>
      <c r="AG246" s="316" t="s">
        <v>7600</v>
      </c>
      <c r="AH246" s="315" t="s">
        <v>10778</v>
      </c>
      <c r="AI246" s="315" t="s">
        <v>7882</v>
      </c>
      <c r="AJ246" s="318">
        <v>43471</v>
      </c>
      <c r="AK246" s="316" t="s">
        <v>10779</v>
      </c>
      <c r="AL246" s="316" t="s">
        <v>8411</v>
      </c>
      <c r="AM246" s="316">
        <v>40010</v>
      </c>
      <c r="AN246" s="315" t="s">
        <v>7915</v>
      </c>
      <c r="AO246" s="315" t="s">
        <v>7882</v>
      </c>
      <c r="AP246" s="314"/>
      <c r="AQ246" s="314"/>
      <c r="AR246" s="314"/>
      <c r="AS246" s="314"/>
      <c r="AT246" s="314"/>
      <c r="AU246" s="314"/>
      <c r="AV246" s="314"/>
      <c r="AW246" s="314"/>
      <c r="AX246" s="316" t="s">
        <v>10780</v>
      </c>
      <c r="AY246" s="314"/>
      <c r="AZ246" s="314"/>
      <c r="BA246" s="314"/>
      <c r="BB246" s="314"/>
      <c r="BC246" s="314"/>
      <c r="BD246" s="314"/>
      <c r="BE246" s="314"/>
      <c r="BF246" s="316"/>
    </row>
    <row r="247" spans="1:58" ht="12.75" customHeight="1" x14ac:dyDescent="0.25">
      <c r="A247" s="316" t="s">
        <v>10225</v>
      </c>
      <c r="B247" s="316" t="s">
        <v>10253</v>
      </c>
      <c r="C247" s="315">
        <v>3862</v>
      </c>
      <c r="D247" s="316" t="s">
        <v>10227</v>
      </c>
      <c r="E247" s="316" t="s">
        <v>8074</v>
      </c>
      <c r="F247" s="316" t="s">
        <v>8075</v>
      </c>
      <c r="G247" s="316" t="s">
        <v>8076</v>
      </c>
      <c r="H247" s="335">
        <v>43466</v>
      </c>
      <c r="I247" s="336">
        <v>43496</v>
      </c>
      <c r="J247" s="316" t="s">
        <v>8077</v>
      </c>
      <c r="K247" s="316" t="s">
        <v>8078</v>
      </c>
      <c r="L247" s="316" t="s">
        <v>8079</v>
      </c>
      <c r="M247" s="316" t="s">
        <v>8080</v>
      </c>
      <c r="N247" s="316" t="s">
        <v>8079</v>
      </c>
      <c r="O247" s="316" t="s">
        <v>8081</v>
      </c>
      <c r="P247" s="316" t="s">
        <v>8082</v>
      </c>
      <c r="Q247" s="316" t="s">
        <v>8083</v>
      </c>
      <c r="R247" s="316" t="s">
        <v>8079</v>
      </c>
      <c r="S247" s="316" t="s">
        <v>8080</v>
      </c>
      <c r="T247" s="316" t="s">
        <v>8084</v>
      </c>
      <c r="U247" s="316" t="s">
        <v>8085</v>
      </c>
      <c r="V247" s="316" t="s">
        <v>8079</v>
      </c>
      <c r="W247" s="316" t="s">
        <v>8080</v>
      </c>
      <c r="X247" s="316" t="s">
        <v>8086</v>
      </c>
      <c r="Y247" s="316" t="s">
        <v>8083</v>
      </c>
      <c r="Z247" s="316" t="s">
        <v>487</v>
      </c>
      <c r="AA247" s="327">
        <v>7068</v>
      </c>
      <c r="AB247" s="369">
        <v>0</v>
      </c>
      <c r="AC247" s="372">
        <v>7068</v>
      </c>
      <c r="AD247" s="327">
        <v>0</v>
      </c>
      <c r="AE247" s="313" t="s">
        <v>7578</v>
      </c>
      <c r="AF247" s="316" t="s">
        <v>7582</v>
      </c>
      <c r="AG247" s="316" t="s">
        <v>7600</v>
      </c>
      <c r="AH247" s="315" t="s">
        <v>10781</v>
      </c>
      <c r="AI247" s="315" t="s">
        <v>7882</v>
      </c>
      <c r="AJ247" s="318">
        <v>43481</v>
      </c>
      <c r="AK247" s="316" t="s">
        <v>10782</v>
      </c>
      <c r="AL247" s="316" t="s">
        <v>7910</v>
      </c>
      <c r="AM247" s="316">
        <v>13579</v>
      </c>
      <c r="AN247" s="315" t="s">
        <v>7911</v>
      </c>
      <c r="AO247" s="315" t="s">
        <v>7882</v>
      </c>
      <c r="AP247" s="314"/>
      <c r="AQ247" s="314"/>
      <c r="AR247" s="314"/>
      <c r="AS247" s="314"/>
      <c r="AT247" s="314"/>
      <c r="AU247" s="314"/>
      <c r="AV247" s="314"/>
      <c r="AW247" s="314"/>
      <c r="AX247" s="316" t="s">
        <v>10783</v>
      </c>
      <c r="AY247" s="314"/>
      <c r="AZ247" s="314"/>
      <c r="BA247" s="314"/>
      <c r="BB247" s="314"/>
      <c r="BC247" s="314"/>
      <c r="BD247" s="314"/>
      <c r="BE247" s="314"/>
      <c r="BF247" s="316"/>
    </row>
    <row r="248" spans="1:58" ht="12.75" customHeight="1" x14ac:dyDescent="0.25">
      <c r="A248" s="316" t="s">
        <v>10225</v>
      </c>
      <c r="B248" s="316" t="s">
        <v>10253</v>
      </c>
      <c r="C248" s="315">
        <v>3862</v>
      </c>
      <c r="D248" s="316" t="s">
        <v>10227</v>
      </c>
      <c r="E248" s="316" t="s">
        <v>8074</v>
      </c>
      <c r="F248" s="316" t="s">
        <v>8075</v>
      </c>
      <c r="G248" s="316" t="s">
        <v>8076</v>
      </c>
      <c r="H248" s="335">
        <v>43466</v>
      </c>
      <c r="I248" s="336">
        <v>43496</v>
      </c>
      <c r="J248" s="316" t="s">
        <v>8077</v>
      </c>
      <c r="K248" s="316" t="s">
        <v>8078</v>
      </c>
      <c r="L248" s="316" t="s">
        <v>8079</v>
      </c>
      <c r="M248" s="316" t="s">
        <v>8080</v>
      </c>
      <c r="N248" s="316" t="s">
        <v>8079</v>
      </c>
      <c r="O248" s="316" t="s">
        <v>8081</v>
      </c>
      <c r="P248" s="316" t="s">
        <v>8082</v>
      </c>
      <c r="Q248" s="316" t="s">
        <v>8083</v>
      </c>
      <c r="R248" s="316" t="s">
        <v>8079</v>
      </c>
      <c r="S248" s="316" t="s">
        <v>8080</v>
      </c>
      <c r="T248" s="316" t="s">
        <v>8084</v>
      </c>
      <c r="U248" s="316" t="s">
        <v>8085</v>
      </c>
      <c r="V248" s="316" t="s">
        <v>8079</v>
      </c>
      <c r="W248" s="316" t="s">
        <v>8080</v>
      </c>
      <c r="X248" s="316" t="s">
        <v>8086</v>
      </c>
      <c r="Y248" s="316" t="s">
        <v>8083</v>
      </c>
      <c r="Z248" s="316" t="s">
        <v>487</v>
      </c>
      <c r="AA248" s="327">
        <v>31230</v>
      </c>
      <c r="AB248" s="369">
        <v>0</v>
      </c>
      <c r="AC248" s="372">
        <v>31230</v>
      </c>
      <c r="AD248" s="327">
        <v>0</v>
      </c>
      <c r="AE248" s="313" t="s">
        <v>7578</v>
      </c>
      <c r="AF248" s="316" t="s">
        <v>7582</v>
      </c>
      <c r="AG248" s="316" t="s">
        <v>7600</v>
      </c>
      <c r="AH248" s="315" t="s">
        <v>10784</v>
      </c>
      <c r="AI248" s="315" t="s">
        <v>7882</v>
      </c>
      <c r="AJ248" s="318">
        <v>43493</v>
      </c>
      <c r="AK248" s="316" t="s">
        <v>10785</v>
      </c>
      <c r="AL248" s="316" t="s">
        <v>7910</v>
      </c>
      <c r="AM248" s="316">
        <v>13579</v>
      </c>
      <c r="AN248" s="315" t="s">
        <v>7911</v>
      </c>
      <c r="AO248" s="315" t="s">
        <v>7882</v>
      </c>
      <c r="AP248" s="314"/>
      <c r="AQ248" s="314"/>
      <c r="AR248" s="314"/>
      <c r="AS248" s="314"/>
      <c r="AT248" s="314"/>
      <c r="AU248" s="314"/>
      <c r="AV248" s="314"/>
      <c r="AW248" s="314"/>
      <c r="AX248" s="316" t="s">
        <v>10786</v>
      </c>
      <c r="AY248" s="314"/>
      <c r="AZ248" s="314"/>
      <c r="BA248" s="314"/>
      <c r="BB248" s="314"/>
      <c r="BC248" s="314"/>
      <c r="BD248" s="314"/>
      <c r="BE248" s="314"/>
      <c r="BF248" s="316"/>
    </row>
    <row r="249" spans="1:58" ht="12.75" customHeight="1" x14ac:dyDescent="0.25">
      <c r="A249" s="316" t="s">
        <v>10225</v>
      </c>
      <c r="B249" s="316" t="s">
        <v>10253</v>
      </c>
      <c r="C249" s="315">
        <v>3862</v>
      </c>
      <c r="D249" s="316" t="s">
        <v>10227</v>
      </c>
      <c r="E249" s="316" t="s">
        <v>8074</v>
      </c>
      <c r="F249" s="316" t="s">
        <v>8075</v>
      </c>
      <c r="G249" s="316" t="s">
        <v>8076</v>
      </c>
      <c r="H249" s="335">
        <v>43466</v>
      </c>
      <c r="I249" s="336">
        <v>43496</v>
      </c>
      <c r="J249" s="316" t="s">
        <v>8077</v>
      </c>
      <c r="K249" s="316" t="s">
        <v>8078</v>
      </c>
      <c r="L249" s="316" t="s">
        <v>8079</v>
      </c>
      <c r="M249" s="316" t="s">
        <v>8080</v>
      </c>
      <c r="N249" s="316" t="s">
        <v>8079</v>
      </c>
      <c r="O249" s="316" t="s">
        <v>8081</v>
      </c>
      <c r="P249" s="316" t="s">
        <v>8082</v>
      </c>
      <c r="Q249" s="316" t="s">
        <v>8083</v>
      </c>
      <c r="R249" s="316" t="s">
        <v>8079</v>
      </c>
      <c r="S249" s="316" t="s">
        <v>8080</v>
      </c>
      <c r="T249" s="316" t="s">
        <v>8084</v>
      </c>
      <c r="U249" s="316" t="s">
        <v>8085</v>
      </c>
      <c r="V249" s="316" t="s">
        <v>8079</v>
      </c>
      <c r="W249" s="316" t="s">
        <v>8080</v>
      </c>
      <c r="X249" s="316" t="s">
        <v>8086</v>
      </c>
      <c r="Y249" s="316" t="s">
        <v>8083</v>
      </c>
      <c r="Z249" s="316" t="s">
        <v>487</v>
      </c>
      <c r="AA249" s="327">
        <v>58628</v>
      </c>
      <c r="AB249" s="369">
        <v>0</v>
      </c>
      <c r="AC249" s="372">
        <v>58628</v>
      </c>
      <c r="AD249" s="327">
        <v>0</v>
      </c>
      <c r="AE249" s="313" t="s">
        <v>7578</v>
      </c>
      <c r="AF249" s="316" t="s">
        <v>7582</v>
      </c>
      <c r="AG249" s="316" t="s">
        <v>7600</v>
      </c>
      <c r="AH249" s="315" t="s">
        <v>10787</v>
      </c>
      <c r="AI249" s="315" t="s">
        <v>7882</v>
      </c>
      <c r="AJ249" s="318">
        <v>43493</v>
      </c>
      <c r="AK249" s="316" t="s">
        <v>10788</v>
      </c>
      <c r="AL249" s="316" t="s">
        <v>7910</v>
      </c>
      <c r="AM249" s="316">
        <v>13579</v>
      </c>
      <c r="AN249" s="315" t="s">
        <v>7911</v>
      </c>
      <c r="AO249" s="315" t="s">
        <v>7882</v>
      </c>
      <c r="AP249" s="314"/>
      <c r="AQ249" s="314"/>
      <c r="AR249" s="314"/>
      <c r="AS249" s="314"/>
      <c r="AT249" s="314"/>
      <c r="AU249" s="314"/>
      <c r="AV249" s="314"/>
      <c r="AW249" s="314"/>
      <c r="AX249" s="316" t="s">
        <v>10789</v>
      </c>
      <c r="AY249" s="314"/>
      <c r="AZ249" s="314"/>
      <c r="BA249" s="314"/>
      <c r="BB249" s="314"/>
      <c r="BC249" s="314"/>
      <c r="BD249" s="314"/>
      <c r="BE249" s="314"/>
      <c r="BF249" s="316"/>
    </row>
    <row r="250" spans="1:58" ht="12.75" customHeight="1" x14ac:dyDescent="0.25">
      <c r="A250" s="316" t="s">
        <v>10225</v>
      </c>
      <c r="B250" s="316" t="s">
        <v>10253</v>
      </c>
      <c r="C250" s="315">
        <v>3862</v>
      </c>
      <c r="D250" s="316" t="s">
        <v>10227</v>
      </c>
      <c r="E250" s="316" t="s">
        <v>8074</v>
      </c>
      <c r="F250" s="316" t="s">
        <v>8075</v>
      </c>
      <c r="G250" s="316" t="s">
        <v>8076</v>
      </c>
      <c r="H250" s="335">
        <v>43466</v>
      </c>
      <c r="I250" s="336">
        <v>43496</v>
      </c>
      <c r="J250" s="316" t="s">
        <v>8077</v>
      </c>
      <c r="K250" s="316" t="s">
        <v>8078</v>
      </c>
      <c r="L250" s="316" t="s">
        <v>8079</v>
      </c>
      <c r="M250" s="316" t="s">
        <v>8080</v>
      </c>
      <c r="N250" s="316" t="s">
        <v>8079</v>
      </c>
      <c r="O250" s="316" t="s">
        <v>8081</v>
      </c>
      <c r="P250" s="316" t="s">
        <v>8082</v>
      </c>
      <c r="Q250" s="316" t="s">
        <v>8083</v>
      </c>
      <c r="R250" s="316" t="s">
        <v>8079</v>
      </c>
      <c r="S250" s="316" t="s">
        <v>8080</v>
      </c>
      <c r="T250" s="316" t="s">
        <v>8084</v>
      </c>
      <c r="U250" s="316" t="s">
        <v>8085</v>
      </c>
      <c r="V250" s="316" t="s">
        <v>8079</v>
      </c>
      <c r="W250" s="316" t="s">
        <v>8080</v>
      </c>
      <c r="X250" s="316" t="s">
        <v>8086</v>
      </c>
      <c r="Y250" s="316" t="s">
        <v>8083</v>
      </c>
      <c r="Z250" s="316" t="s">
        <v>487</v>
      </c>
      <c r="AA250" s="327">
        <v>25492</v>
      </c>
      <c r="AB250" s="369">
        <v>0</v>
      </c>
      <c r="AC250" s="372">
        <v>25492</v>
      </c>
      <c r="AD250" s="327">
        <v>0</v>
      </c>
      <c r="AE250" s="313" t="s">
        <v>7578</v>
      </c>
      <c r="AF250" s="316" t="s">
        <v>7582</v>
      </c>
      <c r="AG250" s="316" t="s">
        <v>7600</v>
      </c>
      <c r="AH250" s="315" t="s">
        <v>10790</v>
      </c>
      <c r="AI250" s="315" t="s">
        <v>7882</v>
      </c>
      <c r="AJ250" s="318">
        <v>43494</v>
      </c>
      <c r="AK250" s="316" t="s">
        <v>10791</v>
      </c>
      <c r="AL250" s="316" t="s">
        <v>7910</v>
      </c>
      <c r="AM250" s="316">
        <v>13578</v>
      </c>
      <c r="AN250" s="315" t="s">
        <v>7911</v>
      </c>
      <c r="AO250" s="315" t="s">
        <v>7882</v>
      </c>
      <c r="AP250" s="314"/>
      <c r="AQ250" s="314"/>
      <c r="AR250" s="314"/>
      <c r="AS250" s="314"/>
      <c r="AT250" s="314"/>
      <c r="AU250" s="314"/>
      <c r="AV250" s="314"/>
      <c r="AW250" s="314"/>
      <c r="AX250" s="316" t="s">
        <v>10792</v>
      </c>
      <c r="AY250" s="314"/>
      <c r="AZ250" s="314"/>
      <c r="BA250" s="314"/>
      <c r="BB250" s="314"/>
      <c r="BC250" s="314"/>
      <c r="BD250" s="314"/>
      <c r="BE250" s="314"/>
      <c r="BF250" s="316"/>
    </row>
    <row r="251" spans="1:58" ht="12.75" customHeight="1" x14ac:dyDescent="0.25">
      <c r="A251" s="316" t="s">
        <v>10225</v>
      </c>
      <c r="B251" s="316" t="s">
        <v>10253</v>
      </c>
      <c r="C251" s="315">
        <v>3862</v>
      </c>
      <c r="D251" s="316" t="s">
        <v>10227</v>
      </c>
      <c r="E251" s="316" t="s">
        <v>8074</v>
      </c>
      <c r="F251" s="316" t="s">
        <v>8075</v>
      </c>
      <c r="G251" s="316" t="s">
        <v>8076</v>
      </c>
      <c r="H251" s="335">
        <v>43466</v>
      </c>
      <c r="I251" s="336">
        <v>43496</v>
      </c>
      <c r="J251" s="316" t="s">
        <v>8077</v>
      </c>
      <c r="K251" s="316" t="s">
        <v>8078</v>
      </c>
      <c r="L251" s="316" t="s">
        <v>8079</v>
      </c>
      <c r="M251" s="316" t="s">
        <v>8080</v>
      </c>
      <c r="N251" s="316" t="s">
        <v>8079</v>
      </c>
      <c r="O251" s="316" t="s">
        <v>8081</v>
      </c>
      <c r="P251" s="316" t="s">
        <v>8082</v>
      </c>
      <c r="Q251" s="316" t="s">
        <v>8083</v>
      </c>
      <c r="R251" s="316" t="s">
        <v>8079</v>
      </c>
      <c r="S251" s="316" t="s">
        <v>8080</v>
      </c>
      <c r="T251" s="316" t="s">
        <v>8084</v>
      </c>
      <c r="U251" s="316" t="s">
        <v>8085</v>
      </c>
      <c r="V251" s="316" t="s">
        <v>8079</v>
      </c>
      <c r="W251" s="316" t="s">
        <v>8080</v>
      </c>
      <c r="X251" s="316" t="s">
        <v>8086</v>
      </c>
      <c r="Y251" s="316" t="s">
        <v>8083</v>
      </c>
      <c r="Z251" s="316" t="s">
        <v>487</v>
      </c>
      <c r="AA251" s="327">
        <v>78174</v>
      </c>
      <c r="AB251" s="369">
        <v>0</v>
      </c>
      <c r="AC251" s="372">
        <v>78174</v>
      </c>
      <c r="AD251" s="327">
        <v>0</v>
      </c>
      <c r="AE251" s="313" t="s">
        <v>7578</v>
      </c>
      <c r="AF251" s="316" t="s">
        <v>7582</v>
      </c>
      <c r="AG251" s="316" t="s">
        <v>7600</v>
      </c>
      <c r="AH251" s="315" t="s">
        <v>10793</v>
      </c>
      <c r="AI251" s="315" t="s">
        <v>7882</v>
      </c>
      <c r="AJ251" s="318">
        <v>43471</v>
      </c>
      <c r="AK251" s="316" t="s">
        <v>10794</v>
      </c>
      <c r="AL251" s="316" t="s">
        <v>8448</v>
      </c>
      <c r="AM251" s="316">
        <v>17090</v>
      </c>
      <c r="AN251" s="315" t="s">
        <v>7915</v>
      </c>
      <c r="AO251" s="315" t="s">
        <v>7882</v>
      </c>
      <c r="AP251" s="314"/>
      <c r="AQ251" s="314"/>
      <c r="AR251" s="314"/>
      <c r="AS251" s="314"/>
      <c r="AT251" s="314"/>
      <c r="AU251" s="314"/>
      <c r="AV251" s="314"/>
      <c r="AW251" s="314"/>
      <c r="AX251" s="316" t="s">
        <v>10795</v>
      </c>
      <c r="AY251" s="314"/>
      <c r="AZ251" s="314"/>
      <c r="BA251" s="314"/>
      <c r="BB251" s="314"/>
      <c r="BC251" s="314"/>
      <c r="BD251" s="314"/>
      <c r="BE251" s="314"/>
      <c r="BF251" s="316"/>
    </row>
    <row r="252" spans="1:58" ht="12.75" customHeight="1" x14ac:dyDescent="0.25">
      <c r="A252" s="316" t="s">
        <v>10225</v>
      </c>
      <c r="B252" s="316" t="s">
        <v>10253</v>
      </c>
      <c r="C252" s="315">
        <v>3862</v>
      </c>
      <c r="D252" s="316" t="s">
        <v>10227</v>
      </c>
      <c r="E252" s="316" t="s">
        <v>8074</v>
      </c>
      <c r="F252" s="316" t="s">
        <v>8075</v>
      </c>
      <c r="G252" s="316" t="s">
        <v>8076</v>
      </c>
      <c r="H252" s="335">
        <v>43466</v>
      </c>
      <c r="I252" s="336">
        <v>43496</v>
      </c>
      <c r="J252" s="316" t="s">
        <v>8077</v>
      </c>
      <c r="K252" s="316" t="s">
        <v>8078</v>
      </c>
      <c r="L252" s="316" t="s">
        <v>8079</v>
      </c>
      <c r="M252" s="316" t="s">
        <v>8080</v>
      </c>
      <c r="N252" s="316" t="s">
        <v>8079</v>
      </c>
      <c r="O252" s="316" t="s">
        <v>8081</v>
      </c>
      <c r="P252" s="316" t="s">
        <v>8082</v>
      </c>
      <c r="Q252" s="316" t="s">
        <v>8083</v>
      </c>
      <c r="R252" s="316" t="s">
        <v>8079</v>
      </c>
      <c r="S252" s="316" t="s">
        <v>8080</v>
      </c>
      <c r="T252" s="316" t="s">
        <v>8084</v>
      </c>
      <c r="U252" s="316" t="s">
        <v>8085</v>
      </c>
      <c r="V252" s="316" t="s">
        <v>8079</v>
      </c>
      <c r="W252" s="316" t="s">
        <v>8080</v>
      </c>
      <c r="X252" s="316" t="s">
        <v>8086</v>
      </c>
      <c r="Y252" s="316" t="s">
        <v>8083</v>
      </c>
      <c r="Z252" s="316" t="s">
        <v>487</v>
      </c>
      <c r="AA252" s="327">
        <v>79918.649999999994</v>
      </c>
      <c r="AB252" s="369">
        <v>0</v>
      </c>
      <c r="AC252" s="372">
        <v>79918.649999999994</v>
      </c>
      <c r="AD252" s="327">
        <v>0</v>
      </c>
      <c r="AE252" s="313" t="s">
        <v>7578</v>
      </c>
      <c r="AF252" s="316" t="s">
        <v>7582</v>
      </c>
      <c r="AG252" s="316" t="s">
        <v>7600</v>
      </c>
      <c r="AH252" s="315" t="s">
        <v>10796</v>
      </c>
      <c r="AI252" s="315" t="s">
        <v>7882</v>
      </c>
      <c r="AJ252" s="318">
        <v>43495</v>
      </c>
      <c r="AK252" s="316" t="s">
        <v>10797</v>
      </c>
      <c r="AL252" s="316" t="s">
        <v>8458</v>
      </c>
      <c r="AM252" s="316">
        <v>1401</v>
      </c>
      <c r="AN252" s="315" t="s">
        <v>7915</v>
      </c>
      <c r="AO252" s="315" t="s">
        <v>7882</v>
      </c>
      <c r="AP252" s="314"/>
      <c r="AQ252" s="314"/>
      <c r="AR252" s="314"/>
      <c r="AS252" s="314"/>
      <c r="AT252" s="314"/>
      <c r="AU252" s="314"/>
      <c r="AV252" s="314"/>
      <c r="AW252" s="314"/>
      <c r="AX252" s="316" t="s">
        <v>10326</v>
      </c>
      <c r="AY252" s="314"/>
      <c r="AZ252" s="314"/>
      <c r="BA252" s="314"/>
      <c r="BB252" s="314"/>
      <c r="BC252" s="314"/>
      <c r="BD252" s="314"/>
      <c r="BE252" s="314"/>
      <c r="BF252" s="316"/>
    </row>
    <row r="253" spans="1:58" ht="12.75" customHeight="1" x14ac:dyDescent="0.25">
      <c r="A253" s="316" t="s">
        <v>10225</v>
      </c>
      <c r="B253" s="316" t="s">
        <v>10253</v>
      </c>
      <c r="C253" s="315">
        <v>3862</v>
      </c>
      <c r="D253" s="316" t="s">
        <v>10227</v>
      </c>
      <c r="E253" s="316" t="s">
        <v>8074</v>
      </c>
      <c r="F253" s="316" t="s">
        <v>8075</v>
      </c>
      <c r="G253" s="316" t="s">
        <v>8076</v>
      </c>
      <c r="H253" s="335">
        <v>43466</v>
      </c>
      <c r="I253" s="336">
        <v>43496</v>
      </c>
      <c r="J253" s="316" t="s">
        <v>8077</v>
      </c>
      <c r="K253" s="316" t="s">
        <v>8078</v>
      </c>
      <c r="L253" s="316" t="s">
        <v>8079</v>
      </c>
      <c r="M253" s="316" t="s">
        <v>8080</v>
      </c>
      <c r="N253" s="316" t="s">
        <v>8079</v>
      </c>
      <c r="O253" s="316" t="s">
        <v>8081</v>
      </c>
      <c r="P253" s="316" t="s">
        <v>8082</v>
      </c>
      <c r="Q253" s="316" t="s">
        <v>8083</v>
      </c>
      <c r="R253" s="316" t="s">
        <v>8079</v>
      </c>
      <c r="S253" s="316" t="s">
        <v>8080</v>
      </c>
      <c r="T253" s="316" t="s">
        <v>8084</v>
      </c>
      <c r="U253" s="316" t="s">
        <v>8085</v>
      </c>
      <c r="V253" s="316" t="s">
        <v>8079</v>
      </c>
      <c r="W253" s="316" t="s">
        <v>8080</v>
      </c>
      <c r="X253" s="316" t="s">
        <v>8086</v>
      </c>
      <c r="Y253" s="316" t="s">
        <v>8083</v>
      </c>
      <c r="Z253" s="316" t="s">
        <v>487</v>
      </c>
      <c r="AA253" s="327">
        <v>279832.53000000003</v>
      </c>
      <c r="AB253" s="369">
        <v>0</v>
      </c>
      <c r="AC253" s="372">
        <v>279832.53000000003</v>
      </c>
      <c r="AD253" s="327">
        <v>0</v>
      </c>
      <c r="AE253" s="313" t="s">
        <v>7578</v>
      </c>
      <c r="AF253" s="316" t="s">
        <v>7582</v>
      </c>
      <c r="AG253" s="316" t="s">
        <v>7600</v>
      </c>
      <c r="AH253" s="315" t="s">
        <v>10798</v>
      </c>
      <c r="AI253" s="315" t="s">
        <v>7882</v>
      </c>
      <c r="AJ253" s="318">
        <v>43495</v>
      </c>
      <c r="AK253" s="316" t="s">
        <v>10799</v>
      </c>
      <c r="AL253" s="316" t="s">
        <v>8458</v>
      </c>
      <c r="AM253" s="316">
        <v>1401</v>
      </c>
      <c r="AN253" s="315" t="s">
        <v>7915</v>
      </c>
      <c r="AO253" s="315" t="s">
        <v>7882</v>
      </c>
      <c r="AP253" s="314"/>
      <c r="AQ253" s="314"/>
      <c r="AR253" s="314"/>
      <c r="AS253" s="314"/>
      <c r="AT253" s="314"/>
      <c r="AU253" s="314"/>
      <c r="AV253" s="314"/>
      <c r="AW253" s="314"/>
      <c r="AX253" s="316" t="s">
        <v>10326</v>
      </c>
      <c r="AY253" s="314"/>
      <c r="AZ253" s="314"/>
      <c r="BA253" s="314"/>
      <c r="BB253" s="314"/>
      <c r="BC253" s="314"/>
      <c r="BD253" s="314"/>
      <c r="BE253" s="314"/>
      <c r="BF253" s="316"/>
    </row>
    <row r="254" spans="1:58" ht="12.75" customHeight="1" x14ac:dyDescent="0.25">
      <c r="A254" s="316" t="s">
        <v>10225</v>
      </c>
      <c r="B254" s="316" t="s">
        <v>10253</v>
      </c>
      <c r="C254" s="315">
        <v>3862</v>
      </c>
      <c r="D254" s="316" t="s">
        <v>10227</v>
      </c>
      <c r="E254" s="316" t="s">
        <v>8074</v>
      </c>
      <c r="F254" s="316" t="s">
        <v>8075</v>
      </c>
      <c r="G254" s="316" t="s">
        <v>8076</v>
      </c>
      <c r="H254" s="335">
        <v>43466</v>
      </c>
      <c r="I254" s="336">
        <v>43496</v>
      </c>
      <c r="J254" s="316" t="s">
        <v>8077</v>
      </c>
      <c r="K254" s="316" t="s">
        <v>8078</v>
      </c>
      <c r="L254" s="316" t="s">
        <v>8079</v>
      </c>
      <c r="M254" s="316" t="s">
        <v>8080</v>
      </c>
      <c r="N254" s="316" t="s">
        <v>8079</v>
      </c>
      <c r="O254" s="316" t="s">
        <v>8081</v>
      </c>
      <c r="P254" s="316" t="s">
        <v>8082</v>
      </c>
      <c r="Q254" s="316" t="s">
        <v>8083</v>
      </c>
      <c r="R254" s="316" t="s">
        <v>8079</v>
      </c>
      <c r="S254" s="316" t="s">
        <v>8080</v>
      </c>
      <c r="T254" s="316" t="s">
        <v>8084</v>
      </c>
      <c r="U254" s="316" t="s">
        <v>8085</v>
      </c>
      <c r="V254" s="316" t="s">
        <v>8079</v>
      </c>
      <c r="W254" s="316" t="s">
        <v>8080</v>
      </c>
      <c r="X254" s="316" t="s">
        <v>8086</v>
      </c>
      <c r="Y254" s="316" t="s">
        <v>8083</v>
      </c>
      <c r="Z254" s="316" t="s">
        <v>487</v>
      </c>
      <c r="AA254" s="327">
        <v>126514.36</v>
      </c>
      <c r="AB254" s="369">
        <v>0</v>
      </c>
      <c r="AC254" s="372">
        <v>126514.36</v>
      </c>
      <c r="AD254" s="327">
        <v>0</v>
      </c>
      <c r="AE254" s="313" t="s">
        <v>7578</v>
      </c>
      <c r="AF254" s="316" t="s">
        <v>7582</v>
      </c>
      <c r="AG254" s="316" t="s">
        <v>7600</v>
      </c>
      <c r="AH254" s="315" t="s">
        <v>10800</v>
      </c>
      <c r="AI254" s="315" t="s">
        <v>7882</v>
      </c>
      <c r="AJ254" s="318">
        <v>43495</v>
      </c>
      <c r="AK254" s="316" t="s">
        <v>10801</v>
      </c>
      <c r="AL254" s="316" t="s">
        <v>8458</v>
      </c>
      <c r="AM254" s="316">
        <v>1401</v>
      </c>
      <c r="AN254" s="315" t="s">
        <v>7915</v>
      </c>
      <c r="AO254" s="315" t="s">
        <v>7882</v>
      </c>
      <c r="AP254" s="314"/>
      <c r="AQ254" s="314"/>
      <c r="AR254" s="314"/>
      <c r="AS254" s="314"/>
      <c r="AT254" s="314"/>
      <c r="AU254" s="314"/>
      <c r="AV254" s="314"/>
      <c r="AW254" s="314"/>
      <c r="AX254" s="316" t="s">
        <v>10326</v>
      </c>
      <c r="AY254" s="314"/>
      <c r="AZ254" s="314"/>
      <c r="BA254" s="314"/>
      <c r="BB254" s="314"/>
      <c r="BC254" s="314"/>
      <c r="BD254" s="314"/>
      <c r="BE254" s="314"/>
      <c r="BF254" s="316"/>
    </row>
    <row r="255" spans="1:58" ht="12.75" customHeight="1" x14ac:dyDescent="0.25">
      <c r="A255" s="316" t="s">
        <v>10225</v>
      </c>
      <c r="B255" s="316" t="s">
        <v>10253</v>
      </c>
      <c r="C255" s="315">
        <v>3862</v>
      </c>
      <c r="D255" s="316" t="s">
        <v>10227</v>
      </c>
      <c r="E255" s="316" t="s">
        <v>8074</v>
      </c>
      <c r="F255" s="316" t="s">
        <v>8075</v>
      </c>
      <c r="G255" s="316" t="s">
        <v>8076</v>
      </c>
      <c r="H255" s="335">
        <v>43466</v>
      </c>
      <c r="I255" s="336">
        <v>43496</v>
      </c>
      <c r="J255" s="316" t="s">
        <v>8077</v>
      </c>
      <c r="K255" s="316" t="s">
        <v>8078</v>
      </c>
      <c r="L255" s="316" t="s">
        <v>8079</v>
      </c>
      <c r="M255" s="316" t="s">
        <v>8080</v>
      </c>
      <c r="N255" s="316" t="s">
        <v>8079</v>
      </c>
      <c r="O255" s="316" t="s">
        <v>8081</v>
      </c>
      <c r="P255" s="316" t="s">
        <v>8082</v>
      </c>
      <c r="Q255" s="316" t="s">
        <v>8083</v>
      </c>
      <c r="R255" s="316" t="s">
        <v>8079</v>
      </c>
      <c r="S255" s="316" t="s">
        <v>8080</v>
      </c>
      <c r="T255" s="316" t="s">
        <v>8084</v>
      </c>
      <c r="U255" s="316" t="s">
        <v>8085</v>
      </c>
      <c r="V255" s="316" t="s">
        <v>8079</v>
      </c>
      <c r="W255" s="316" t="s">
        <v>8080</v>
      </c>
      <c r="X255" s="316" t="s">
        <v>8086</v>
      </c>
      <c r="Y255" s="316" t="s">
        <v>8083</v>
      </c>
      <c r="Z255" s="316" t="s">
        <v>487</v>
      </c>
      <c r="AA255" s="327">
        <v>11417.54</v>
      </c>
      <c r="AB255" s="369">
        <v>0</v>
      </c>
      <c r="AC255" s="372">
        <v>11417.54</v>
      </c>
      <c r="AD255" s="327">
        <v>0</v>
      </c>
      <c r="AE255" s="313" t="s">
        <v>7578</v>
      </c>
      <c r="AF255" s="316" t="s">
        <v>7582</v>
      </c>
      <c r="AG255" s="316" t="s">
        <v>7600</v>
      </c>
      <c r="AH255" s="315" t="s">
        <v>10802</v>
      </c>
      <c r="AI255" s="315" t="s">
        <v>7882</v>
      </c>
      <c r="AJ255" s="318">
        <v>43495</v>
      </c>
      <c r="AK255" s="316" t="s">
        <v>10803</v>
      </c>
      <c r="AL255" s="316" t="s">
        <v>8458</v>
      </c>
      <c r="AM255" s="316">
        <v>1401</v>
      </c>
      <c r="AN255" s="315" t="s">
        <v>7915</v>
      </c>
      <c r="AO255" s="315" t="s">
        <v>7882</v>
      </c>
      <c r="AP255" s="314"/>
      <c r="AQ255" s="314"/>
      <c r="AR255" s="314"/>
      <c r="AS255" s="314"/>
      <c r="AT255" s="314"/>
      <c r="AU255" s="314"/>
      <c r="AV255" s="314"/>
      <c r="AW255" s="314"/>
      <c r="AX255" s="316" t="s">
        <v>10290</v>
      </c>
      <c r="AY255" s="314"/>
      <c r="AZ255" s="314"/>
      <c r="BA255" s="314"/>
      <c r="BB255" s="314"/>
      <c r="BC255" s="314"/>
      <c r="BD255" s="314"/>
      <c r="BE255" s="314"/>
      <c r="BF255" s="316"/>
    </row>
    <row r="256" spans="1:58" ht="12.75" customHeight="1" x14ac:dyDescent="0.25">
      <c r="A256" s="316" t="s">
        <v>10225</v>
      </c>
      <c r="B256" s="316" t="s">
        <v>10253</v>
      </c>
      <c r="C256" s="315">
        <v>3862</v>
      </c>
      <c r="D256" s="316" t="s">
        <v>10227</v>
      </c>
      <c r="E256" s="316" t="s">
        <v>8074</v>
      </c>
      <c r="F256" s="316" t="s">
        <v>8075</v>
      </c>
      <c r="G256" s="316" t="s">
        <v>8076</v>
      </c>
      <c r="H256" s="335">
        <v>43466</v>
      </c>
      <c r="I256" s="336">
        <v>43496</v>
      </c>
      <c r="J256" s="316" t="s">
        <v>8077</v>
      </c>
      <c r="K256" s="316" t="s">
        <v>8078</v>
      </c>
      <c r="L256" s="316" t="s">
        <v>8079</v>
      </c>
      <c r="M256" s="316" t="s">
        <v>8080</v>
      </c>
      <c r="N256" s="316" t="s">
        <v>8079</v>
      </c>
      <c r="O256" s="316" t="s">
        <v>8081</v>
      </c>
      <c r="P256" s="316" t="s">
        <v>8082</v>
      </c>
      <c r="Q256" s="316" t="s">
        <v>8083</v>
      </c>
      <c r="R256" s="316" t="s">
        <v>8079</v>
      </c>
      <c r="S256" s="316" t="s">
        <v>8080</v>
      </c>
      <c r="T256" s="316" t="s">
        <v>8084</v>
      </c>
      <c r="U256" s="316" t="s">
        <v>8085</v>
      </c>
      <c r="V256" s="316" t="s">
        <v>8079</v>
      </c>
      <c r="W256" s="316" t="s">
        <v>8080</v>
      </c>
      <c r="X256" s="316" t="s">
        <v>8086</v>
      </c>
      <c r="Y256" s="316" t="s">
        <v>8083</v>
      </c>
      <c r="Z256" s="316" t="s">
        <v>487</v>
      </c>
      <c r="AA256" s="327">
        <v>32768.14</v>
      </c>
      <c r="AB256" s="369">
        <v>0</v>
      </c>
      <c r="AC256" s="372">
        <v>32768.14</v>
      </c>
      <c r="AD256" s="327">
        <v>0</v>
      </c>
      <c r="AE256" s="313" t="s">
        <v>7578</v>
      </c>
      <c r="AF256" s="316" t="s">
        <v>7582</v>
      </c>
      <c r="AG256" s="316" t="s">
        <v>7600</v>
      </c>
      <c r="AH256" s="315" t="s">
        <v>10804</v>
      </c>
      <c r="AI256" s="315" t="s">
        <v>7882</v>
      </c>
      <c r="AJ256" s="318">
        <v>43495</v>
      </c>
      <c r="AK256" s="316" t="s">
        <v>10805</v>
      </c>
      <c r="AL256" s="316" t="s">
        <v>8458</v>
      </c>
      <c r="AM256" s="316">
        <v>1401</v>
      </c>
      <c r="AN256" s="315" t="s">
        <v>7915</v>
      </c>
      <c r="AO256" s="315" t="s">
        <v>7882</v>
      </c>
      <c r="AP256" s="314"/>
      <c r="AQ256" s="314"/>
      <c r="AR256" s="314"/>
      <c r="AS256" s="314"/>
      <c r="AT256" s="314"/>
      <c r="AU256" s="314"/>
      <c r="AV256" s="314"/>
      <c r="AW256" s="314"/>
      <c r="AX256" s="316" t="s">
        <v>10290</v>
      </c>
      <c r="AY256" s="314"/>
      <c r="AZ256" s="314"/>
      <c r="BA256" s="314"/>
      <c r="BB256" s="314"/>
      <c r="BC256" s="314"/>
      <c r="BD256" s="314"/>
      <c r="BE256" s="314"/>
      <c r="BF256" s="316"/>
    </row>
    <row r="257" spans="1:58" ht="12.75" customHeight="1" x14ac:dyDescent="0.25">
      <c r="A257" s="316" t="s">
        <v>10225</v>
      </c>
      <c r="B257" s="316" t="s">
        <v>10253</v>
      </c>
      <c r="C257" s="315">
        <v>3862</v>
      </c>
      <c r="D257" s="316" t="s">
        <v>10227</v>
      </c>
      <c r="E257" s="316" t="s">
        <v>8074</v>
      </c>
      <c r="F257" s="316" t="s">
        <v>8075</v>
      </c>
      <c r="G257" s="316" t="s">
        <v>8076</v>
      </c>
      <c r="H257" s="335">
        <v>43466</v>
      </c>
      <c r="I257" s="336">
        <v>43496</v>
      </c>
      <c r="J257" s="316" t="s">
        <v>8077</v>
      </c>
      <c r="K257" s="316" t="s">
        <v>8078</v>
      </c>
      <c r="L257" s="316" t="s">
        <v>8079</v>
      </c>
      <c r="M257" s="316" t="s">
        <v>8080</v>
      </c>
      <c r="N257" s="316" t="s">
        <v>8079</v>
      </c>
      <c r="O257" s="316" t="s">
        <v>8081</v>
      </c>
      <c r="P257" s="316" t="s">
        <v>8082</v>
      </c>
      <c r="Q257" s="316" t="s">
        <v>8083</v>
      </c>
      <c r="R257" s="316" t="s">
        <v>8079</v>
      </c>
      <c r="S257" s="316" t="s">
        <v>8080</v>
      </c>
      <c r="T257" s="316" t="s">
        <v>8084</v>
      </c>
      <c r="U257" s="316" t="s">
        <v>8085</v>
      </c>
      <c r="V257" s="316" t="s">
        <v>8079</v>
      </c>
      <c r="W257" s="316" t="s">
        <v>8080</v>
      </c>
      <c r="X257" s="316" t="s">
        <v>8086</v>
      </c>
      <c r="Y257" s="316" t="s">
        <v>8083</v>
      </c>
      <c r="Z257" s="316" t="s">
        <v>487</v>
      </c>
      <c r="AA257" s="327">
        <v>4866.78</v>
      </c>
      <c r="AB257" s="369">
        <v>0</v>
      </c>
      <c r="AC257" s="372">
        <v>4866.78</v>
      </c>
      <c r="AD257" s="327">
        <v>0</v>
      </c>
      <c r="AE257" s="313" t="s">
        <v>7578</v>
      </c>
      <c r="AF257" s="316" t="s">
        <v>7582</v>
      </c>
      <c r="AG257" s="316" t="s">
        <v>7600</v>
      </c>
      <c r="AH257" s="315" t="s">
        <v>10806</v>
      </c>
      <c r="AI257" s="315" t="s">
        <v>7882</v>
      </c>
      <c r="AJ257" s="318">
        <v>43495</v>
      </c>
      <c r="AK257" s="316" t="s">
        <v>10807</v>
      </c>
      <c r="AL257" s="316" t="s">
        <v>8458</v>
      </c>
      <c r="AM257" s="316">
        <v>1401</v>
      </c>
      <c r="AN257" s="315" t="s">
        <v>7915</v>
      </c>
      <c r="AO257" s="315" t="s">
        <v>7882</v>
      </c>
      <c r="AP257" s="314"/>
      <c r="AQ257" s="314"/>
      <c r="AR257" s="314"/>
      <c r="AS257" s="314"/>
      <c r="AT257" s="314"/>
      <c r="AU257" s="314"/>
      <c r="AV257" s="314"/>
      <c r="AW257" s="314"/>
      <c r="AX257" s="316" t="s">
        <v>10290</v>
      </c>
      <c r="AY257" s="314"/>
      <c r="AZ257" s="314"/>
      <c r="BA257" s="314"/>
      <c r="BB257" s="314"/>
      <c r="BC257" s="314"/>
      <c r="BD257" s="314"/>
      <c r="BE257" s="314"/>
      <c r="BF257" s="316"/>
    </row>
    <row r="258" spans="1:58" ht="12.75" customHeight="1" x14ac:dyDescent="0.25">
      <c r="A258" s="316" t="s">
        <v>10928</v>
      </c>
      <c r="B258" s="316" t="s">
        <v>10226</v>
      </c>
      <c r="C258" s="315">
        <v>3939</v>
      </c>
      <c r="D258" s="316" t="s">
        <v>10929</v>
      </c>
      <c r="E258" s="316" t="s">
        <v>8074</v>
      </c>
      <c r="F258" s="316" t="s">
        <v>8075</v>
      </c>
      <c r="G258" s="316" t="s">
        <v>8076</v>
      </c>
      <c r="H258" s="335">
        <v>43466</v>
      </c>
      <c r="I258" s="336">
        <v>43496</v>
      </c>
      <c r="J258" s="316" t="s">
        <v>8077</v>
      </c>
      <c r="K258" s="316" t="s">
        <v>8078</v>
      </c>
      <c r="L258" s="316" t="s">
        <v>8079</v>
      </c>
      <c r="M258" s="316" t="s">
        <v>8080</v>
      </c>
      <c r="N258" s="316" t="s">
        <v>8079</v>
      </c>
      <c r="O258" s="316" t="s">
        <v>8081</v>
      </c>
      <c r="P258" s="316" t="s">
        <v>8082</v>
      </c>
      <c r="Q258" s="316" t="s">
        <v>8083</v>
      </c>
      <c r="R258" s="316" t="s">
        <v>8079</v>
      </c>
      <c r="S258" s="316" t="s">
        <v>8080</v>
      </c>
      <c r="T258" s="316" t="s">
        <v>8084</v>
      </c>
      <c r="U258" s="316" t="s">
        <v>8085</v>
      </c>
      <c r="V258" s="316" t="s">
        <v>8079</v>
      </c>
      <c r="W258" s="316" t="s">
        <v>8080</v>
      </c>
      <c r="X258" s="316" t="s">
        <v>8086</v>
      </c>
      <c r="Y258" s="316" t="s">
        <v>8083</v>
      </c>
      <c r="Z258" s="316" t="s">
        <v>8240</v>
      </c>
      <c r="AA258" s="327">
        <v>0</v>
      </c>
      <c r="AB258" s="369">
        <v>10659.61</v>
      </c>
      <c r="AC258" s="327">
        <v>0</v>
      </c>
      <c r="AD258" s="372">
        <v>38747.68</v>
      </c>
      <c r="AE258" s="313" t="s">
        <v>7578</v>
      </c>
      <c r="AF258" s="314" t="s">
        <v>7582</v>
      </c>
      <c r="AG258" s="314" t="s">
        <v>7600</v>
      </c>
      <c r="AH258" s="315" t="s">
        <v>10240</v>
      </c>
      <c r="AI258" s="315" t="s">
        <v>7882</v>
      </c>
      <c r="AJ258" s="318">
        <v>43496</v>
      </c>
      <c r="AK258" s="316" t="s">
        <v>10241</v>
      </c>
      <c r="AL258" s="314" t="s">
        <v>7956</v>
      </c>
      <c r="AM258" s="314">
        <v>204098</v>
      </c>
      <c r="AN258" s="314" t="s">
        <v>8243</v>
      </c>
      <c r="AO258" s="315" t="s">
        <v>7882</v>
      </c>
      <c r="AP258" s="314"/>
      <c r="AQ258" s="314"/>
      <c r="AR258" s="314"/>
      <c r="AS258" s="314"/>
      <c r="AT258" s="314"/>
      <c r="AU258" s="314"/>
      <c r="AV258" s="314"/>
      <c r="AW258" s="314"/>
      <c r="AX258" s="314" t="s">
        <v>10242</v>
      </c>
      <c r="AY258" s="314"/>
      <c r="AZ258" s="314"/>
      <c r="BA258" s="314"/>
      <c r="BB258" s="314"/>
      <c r="BC258" s="314"/>
      <c r="BD258" s="314"/>
      <c r="BE258" s="314"/>
      <c r="BF258" s="316"/>
    </row>
    <row r="259" spans="1:58" ht="12.75" customHeight="1" x14ac:dyDescent="0.25">
      <c r="A259" s="316" t="s">
        <v>11002</v>
      </c>
      <c r="B259" s="316" t="s">
        <v>11003</v>
      </c>
      <c r="C259" s="315">
        <v>5706</v>
      </c>
      <c r="D259" s="316" t="s">
        <v>11003</v>
      </c>
      <c r="E259" s="316" t="s">
        <v>11004</v>
      </c>
      <c r="F259" s="316" t="s">
        <v>8099</v>
      </c>
      <c r="G259" s="316" t="s">
        <v>8100</v>
      </c>
      <c r="H259" s="335">
        <v>43466</v>
      </c>
      <c r="I259" s="336">
        <v>43496</v>
      </c>
      <c r="J259" s="316" t="s">
        <v>8077</v>
      </c>
      <c r="K259" s="316" t="s">
        <v>8078</v>
      </c>
      <c r="L259" s="316" t="s">
        <v>8079</v>
      </c>
      <c r="M259" s="316" t="s">
        <v>8080</v>
      </c>
      <c r="N259" s="316" t="s">
        <v>8079</v>
      </c>
      <c r="O259" s="316" t="s">
        <v>8081</v>
      </c>
      <c r="P259" s="316" t="s">
        <v>8082</v>
      </c>
      <c r="Q259" s="316" t="s">
        <v>8083</v>
      </c>
      <c r="R259" s="316" t="s">
        <v>8079</v>
      </c>
      <c r="S259" s="316" t="s">
        <v>8080</v>
      </c>
      <c r="T259" s="316" t="s">
        <v>8084</v>
      </c>
      <c r="U259" s="316" t="s">
        <v>8085</v>
      </c>
      <c r="V259" s="316" t="s">
        <v>8079</v>
      </c>
      <c r="W259" s="316" t="s">
        <v>8080</v>
      </c>
      <c r="X259" s="316" t="s">
        <v>8086</v>
      </c>
      <c r="Y259" s="316" t="s">
        <v>8083</v>
      </c>
      <c r="Z259" s="316" t="s">
        <v>487</v>
      </c>
      <c r="AA259" s="327">
        <v>0</v>
      </c>
      <c r="AB259" s="369">
        <v>7061</v>
      </c>
      <c r="AC259" s="327">
        <v>0</v>
      </c>
      <c r="AD259" s="372">
        <v>7061</v>
      </c>
      <c r="AE259" s="313" t="s">
        <v>7578</v>
      </c>
      <c r="AF259" s="314"/>
      <c r="AG259" s="314"/>
      <c r="AH259" s="315" t="s">
        <v>11005</v>
      </c>
      <c r="AI259" s="315" t="s">
        <v>7882</v>
      </c>
      <c r="AJ259" s="318">
        <v>43496</v>
      </c>
      <c r="AK259" s="316" t="s">
        <v>11004</v>
      </c>
      <c r="AL259" s="314"/>
      <c r="AM259" s="314"/>
      <c r="AN259" s="314"/>
      <c r="AO259" s="315" t="s">
        <v>7882</v>
      </c>
      <c r="AP259" s="314"/>
      <c r="AQ259" s="314"/>
      <c r="AR259" s="314"/>
      <c r="AS259" s="314"/>
      <c r="AT259" s="314"/>
      <c r="AU259" s="314"/>
      <c r="AV259" s="314"/>
      <c r="AW259" s="314"/>
      <c r="AX259" s="314"/>
      <c r="AY259" s="314"/>
      <c r="AZ259" s="314"/>
      <c r="BA259" s="314"/>
      <c r="BB259" s="314"/>
      <c r="BC259" s="314"/>
      <c r="BD259" s="314"/>
      <c r="BE259" s="314"/>
      <c r="BF259" s="316"/>
    </row>
    <row r="260" spans="1:58" ht="12.75" customHeight="1" x14ac:dyDescent="0.25">
      <c r="A260" s="316" t="s">
        <v>11002</v>
      </c>
      <c r="B260" s="316" t="s">
        <v>11003</v>
      </c>
      <c r="C260" s="315">
        <v>5706</v>
      </c>
      <c r="D260" s="316" t="s">
        <v>11003</v>
      </c>
      <c r="E260" s="316" t="s">
        <v>11003</v>
      </c>
      <c r="F260" s="316" t="s">
        <v>8099</v>
      </c>
      <c r="G260" s="316" t="s">
        <v>8100</v>
      </c>
      <c r="H260" s="335">
        <v>43466</v>
      </c>
      <c r="I260" s="336">
        <v>43496</v>
      </c>
      <c r="J260" s="316" t="s">
        <v>8077</v>
      </c>
      <c r="K260" s="316" t="s">
        <v>8078</v>
      </c>
      <c r="L260" s="316" t="s">
        <v>8079</v>
      </c>
      <c r="M260" s="316" t="s">
        <v>8080</v>
      </c>
      <c r="N260" s="316" t="s">
        <v>8079</v>
      </c>
      <c r="O260" s="316" t="s">
        <v>8081</v>
      </c>
      <c r="P260" s="316" t="s">
        <v>8082</v>
      </c>
      <c r="Q260" s="316" t="s">
        <v>8083</v>
      </c>
      <c r="R260" s="316" t="s">
        <v>8079</v>
      </c>
      <c r="S260" s="316" t="s">
        <v>8080</v>
      </c>
      <c r="T260" s="316" t="s">
        <v>8084</v>
      </c>
      <c r="U260" s="316" t="s">
        <v>8085</v>
      </c>
      <c r="V260" s="316" t="s">
        <v>8079</v>
      </c>
      <c r="W260" s="316" t="s">
        <v>8080</v>
      </c>
      <c r="X260" s="316" t="s">
        <v>8086</v>
      </c>
      <c r="Y260" s="316" t="s">
        <v>8083</v>
      </c>
      <c r="Z260" s="316" t="s">
        <v>487</v>
      </c>
      <c r="AA260" s="327">
        <v>0</v>
      </c>
      <c r="AB260" s="369">
        <v>7580</v>
      </c>
      <c r="AC260" s="327">
        <v>0</v>
      </c>
      <c r="AD260" s="372">
        <v>7580</v>
      </c>
      <c r="AE260" s="313" t="s">
        <v>7578</v>
      </c>
      <c r="AF260" s="314"/>
      <c r="AG260" s="314"/>
      <c r="AH260" s="315" t="s">
        <v>11005</v>
      </c>
      <c r="AI260" s="315" t="s">
        <v>7882</v>
      </c>
      <c r="AJ260" s="318">
        <v>43496</v>
      </c>
      <c r="AK260" s="316" t="s">
        <v>11003</v>
      </c>
      <c r="AL260" s="314"/>
      <c r="AM260" s="314"/>
      <c r="AN260" s="314"/>
      <c r="AO260" s="315" t="s">
        <v>7882</v>
      </c>
      <c r="AP260" s="314"/>
      <c r="AQ260" s="314"/>
      <c r="AR260" s="314"/>
      <c r="AS260" s="314"/>
      <c r="AT260" s="314"/>
      <c r="AU260" s="314"/>
      <c r="AV260" s="314"/>
      <c r="AW260" s="314"/>
      <c r="AX260" s="314"/>
      <c r="AY260" s="314"/>
      <c r="AZ260" s="314"/>
      <c r="BA260" s="314"/>
      <c r="BB260" s="314"/>
      <c r="BC260" s="314"/>
      <c r="BD260" s="314"/>
      <c r="BE260" s="314"/>
      <c r="BF260" s="316"/>
    </row>
    <row r="261" spans="1:58" ht="12.75" customHeight="1" x14ac:dyDescent="0.25">
      <c r="A261" s="316" t="s">
        <v>10930</v>
      </c>
      <c r="B261" s="316" t="s">
        <v>10931</v>
      </c>
      <c r="C261" s="315">
        <v>552</v>
      </c>
      <c r="D261" s="316" t="s">
        <v>10932</v>
      </c>
      <c r="E261" s="316" t="s">
        <v>8074</v>
      </c>
      <c r="F261" s="316" t="s">
        <v>8127</v>
      </c>
      <c r="G261" s="316" t="s">
        <v>8128</v>
      </c>
      <c r="H261" s="335">
        <v>43466</v>
      </c>
      <c r="I261" s="336">
        <v>43496</v>
      </c>
      <c r="J261" s="316" t="s">
        <v>8077</v>
      </c>
      <c r="K261" s="316" t="s">
        <v>8078</v>
      </c>
      <c r="L261" s="316" t="s">
        <v>8079</v>
      </c>
      <c r="M261" s="316" t="s">
        <v>8080</v>
      </c>
      <c r="N261" s="316" t="s">
        <v>8079</v>
      </c>
      <c r="O261" s="316" t="s">
        <v>8081</v>
      </c>
      <c r="P261" s="316" t="s">
        <v>8082</v>
      </c>
      <c r="Q261" s="316" t="s">
        <v>8083</v>
      </c>
      <c r="R261" s="316" t="s">
        <v>8079</v>
      </c>
      <c r="S261" s="316" t="s">
        <v>8080</v>
      </c>
      <c r="T261" s="316" t="s">
        <v>8084</v>
      </c>
      <c r="U261" s="316" t="s">
        <v>8085</v>
      </c>
      <c r="V261" s="316" t="s">
        <v>8079</v>
      </c>
      <c r="W261" s="316" t="s">
        <v>8080</v>
      </c>
      <c r="X261" s="316" t="s">
        <v>8086</v>
      </c>
      <c r="Y261" s="316" t="s">
        <v>8083</v>
      </c>
      <c r="Z261" s="316" t="s">
        <v>487</v>
      </c>
      <c r="AA261" s="327">
        <v>70293</v>
      </c>
      <c r="AB261" s="369">
        <v>0</v>
      </c>
      <c r="AC261" s="372">
        <v>70293</v>
      </c>
      <c r="AD261" s="327">
        <v>0</v>
      </c>
      <c r="AE261" s="313" t="s">
        <v>7578</v>
      </c>
      <c r="AF261" s="316" t="s">
        <v>7582</v>
      </c>
      <c r="AG261" s="316" t="s">
        <v>7583</v>
      </c>
      <c r="AH261" s="315" t="s">
        <v>10933</v>
      </c>
      <c r="AI261" s="315" t="s">
        <v>7882</v>
      </c>
      <c r="AJ261" s="318">
        <v>43496</v>
      </c>
      <c r="AK261" s="316" t="s">
        <v>10934</v>
      </c>
      <c r="AL261" s="314"/>
      <c r="AM261" s="314"/>
      <c r="AN261" s="314"/>
      <c r="AO261" s="315" t="s">
        <v>7882</v>
      </c>
      <c r="AP261" s="314"/>
      <c r="AQ261" s="314"/>
      <c r="AR261" s="314"/>
      <c r="AS261" s="314"/>
      <c r="AT261" s="314"/>
      <c r="AU261" s="314"/>
      <c r="AV261" s="314"/>
      <c r="AW261" s="314"/>
      <c r="AX261" s="314"/>
      <c r="AY261" s="314"/>
      <c r="AZ261" s="314"/>
      <c r="BA261" s="314"/>
      <c r="BB261" s="314"/>
      <c r="BC261" s="314"/>
      <c r="BD261" s="314"/>
      <c r="BE261" s="314"/>
      <c r="BF261" s="316"/>
    </row>
    <row r="262" spans="1:58" ht="12.75" customHeight="1" x14ac:dyDescent="0.25">
      <c r="A262" s="316" t="s">
        <v>10930</v>
      </c>
      <c r="B262" s="316" t="s">
        <v>10931</v>
      </c>
      <c r="C262" s="315">
        <v>552</v>
      </c>
      <c r="D262" s="316" t="s">
        <v>10932</v>
      </c>
      <c r="E262" s="316" t="s">
        <v>8074</v>
      </c>
      <c r="F262" s="316" t="s">
        <v>8127</v>
      </c>
      <c r="G262" s="316" t="s">
        <v>8128</v>
      </c>
      <c r="H262" s="335">
        <v>43466</v>
      </c>
      <c r="I262" s="336">
        <v>43496</v>
      </c>
      <c r="J262" s="316" t="s">
        <v>8077</v>
      </c>
      <c r="K262" s="316" t="s">
        <v>8078</v>
      </c>
      <c r="L262" s="316" t="s">
        <v>8079</v>
      </c>
      <c r="M262" s="316" t="s">
        <v>8080</v>
      </c>
      <c r="N262" s="316" t="s">
        <v>8079</v>
      </c>
      <c r="O262" s="316" t="s">
        <v>8081</v>
      </c>
      <c r="P262" s="316" t="s">
        <v>8082</v>
      </c>
      <c r="Q262" s="316" t="s">
        <v>8083</v>
      </c>
      <c r="R262" s="316" t="s">
        <v>8079</v>
      </c>
      <c r="S262" s="316" t="s">
        <v>8080</v>
      </c>
      <c r="T262" s="316" t="s">
        <v>8084</v>
      </c>
      <c r="U262" s="316" t="s">
        <v>8085</v>
      </c>
      <c r="V262" s="316" t="s">
        <v>8079</v>
      </c>
      <c r="W262" s="316" t="s">
        <v>8080</v>
      </c>
      <c r="X262" s="316" t="s">
        <v>8086</v>
      </c>
      <c r="Y262" s="316" t="s">
        <v>8083</v>
      </c>
      <c r="Z262" s="316" t="s">
        <v>487</v>
      </c>
      <c r="AA262" s="327">
        <v>60108</v>
      </c>
      <c r="AB262" s="369">
        <v>0</v>
      </c>
      <c r="AC262" s="372">
        <v>60108</v>
      </c>
      <c r="AD262" s="327">
        <v>0</v>
      </c>
      <c r="AE262" s="313" t="s">
        <v>7578</v>
      </c>
      <c r="AF262" s="316" t="s">
        <v>7582</v>
      </c>
      <c r="AG262" s="316" t="s">
        <v>7583</v>
      </c>
      <c r="AH262" s="315" t="s">
        <v>10935</v>
      </c>
      <c r="AI262" s="315" t="s">
        <v>7882</v>
      </c>
      <c r="AJ262" s="318">
        <v>43496</v>
      </c>
      <c r="AK262" s="316" t="s">
        <v>10936</v>
      </c>
      <c r="AL262" s="314"/>
      <c r="AM262" s="314"/>
      <c r="AN262" s="314"/>
      <c r="AO262" s="315" t="s">
        <v>7882</v>
      </c>
      <c r="AP262" s="314"/>
      <c r="AQ262" s="314"/>
      <c r="AR262" s="314"/>
      <c r="AS262" s="314"/>
      <c r="AT262" s="314"/>
      <c r="AU262" s="314"/>
      <c r="AV262" s="314"/>
      <c r="AW262" s="314"/>
      <c r="AX262" s="314"/>
      <c r="AY262" s="314"/>
      <c r="AZ262" s="314"/>
      <c r="BA262" s="314"/>
      <c r="BB262" s="314"/>
      <c r="BC262" s="314"/>
      <c r="BD262" s="314"/>
      <c r="BE262" s="314"/>
      <c r="BF262" s="316"/>
    </row>
    <row r="263" spans="1:58" ht="12.75" customHeight="1" x14ac:dyDescent="0.25">
      <c r="A263" s="316" t="s">
        <v>10930</v>
      </c>
      <c r="B263" s="316" t="s">
        <v>10931</v>
      </c>
      <c r="C263" s="315">
        <v>552</v>
      </c>
      <c r="D263" s="316" t="s">
        <v>10932</v>
      </c>
      <c r="E263" s="316" t="s">
        <v>8074</v>
      </c>
      <c r="F263" s="316" t="s">
        <v>8127</v>
      </c>
      <c r="G263" s="316" t="s">
        <v>8128</v>
      </c>
      <c r="H263" s="335">
        <v>43466</v>
      </c>
      <c r="I263" s="336">
        <v>43496</v>
      </c>
      <c r="J263" s="316" t="s">
        <v>8077</v>
      </c>
      <c r="K263" s="316" t="s">
        <v>8078</v>
      </c>
      <c r="L263" s="316" t="s">
        <v>8079</v>
      </c>
      <c r="M263" s="316" t="s">
        <v>8080</v>
      </c>
      <c r="N263" s="316" t="s">
        <v>8079</v>
      </c>
      <c r="O263" s="316" t="s">
        <v>8081</v>
      </c>
      <c r="P263" s="316" t="s">
        <v>8082</v>
      </c>
      <c r="Q263" s="316" t="s">
        <v>8083</v>
      </c>
      <c r="R263" s="316" t="s">
        <v>8079</v>
      </c>
      <c r="S263" s="316" t="s">
        <v>8080</v>
      </c>
      <c r="T263" s="316" t="s">
        <v>8084</v>
      </c>
      <c r="U263" s="316" t="s">
        <v>8085</v>
      </c>
      <c r="V263" s="316" t="s">
        <v>8079</v>
      </c>
      <c r="W263" s="316" t="s">
        <v>8080</v>
      </c>
      <c r="X263" s="316" t="s">
        <v>8086</v>
      </c>
      <c r="Y263" s="316" t="s">
        <v>8083</v>
      </c>
      <c r="Z263" s="316" t="s">
        <v>487</v>
      </c>
      <c r="AA263" s="327">
        <v>62673</v>
      </c>
      <c r="AB263" s="369">
        <v>0</v>
      </c>
      <c r="AC263" s="372">
        <v>62673</v>
      </c>
      <c r="AD263" s="327">
        <v>0</v>
      </c>
      <c r="AE263" s="313" t="s">
        <v>7578</v>
      </c>
      <c r="AF263" s="316" t="s">
        <v>7582</v>
      </c>
      <c r="AG263" s="316" t="s">
        <v>7583</v>
      </c>
      <c r="AH263" s="315" t="s">
        <v>10937</v>
      </c>
      <c r="AI263" s="315" t="s">
        <v>7882</v>
      </c>
      <c r="AJ263" s="318">
        <v>43496</v>
      </c>
      <c r="AK263" s="316" t="s">
        <v>10938</v>
      </c>
      <c r="AL263" s="314"/>
      <c r="AM263" s="314"/>
      <c r="AN263" s="314"/>
      <c r="AO263" s="315" t="s">
        <v>7882</v>
      </c>
      <c r="AP263" s="314"/>
      <c r="AQ263" s="314"/>
      <c r="AR263" s="314"/>
      <c r="AS263" s="314"/>
      <c r="AT263" s="314"/>
      <c r="AU263" s="314"/>
      <c r="AV263" s="314"/>
      <c r="AW263" s="314"/>
      <c r="AX263" s="314"/>
      <c r="AY263" s="314"/>
      <c r="AZ263" s="314"/>
      <c r="BA263" s="314"/>
      <c r="BB263" s="314"/>
      <c r="BC263" s="314"/>
      <c r="BD263" s="314"/>
      <c r="BE263" s="314"/>
      <c r="BF263" s="316"/>
    </row>
    <row r="264" spans="1:58" ht="12.75" customHeight="1" x14ac:dyDescent="0.25">
      <c r="A264" s="316" t="s">
        <v>10930</v>
      </c>
      <c r="B264" s="316" t="s">
        <v>10931</v>
      </c>
      <c r="C264" s="315">
        <v>552</v>
      </c>
      <c r="D264" s="316" t="s">
        <v>10932</v>
      </c>
      <c r="E264" s="316" t="s">
        <v>8074</v>
      </c>
      <c r="F264" s="316" t="s">
        <v>8127</v>
      </c>
      <c r="G264" s="316" t="s">
        <v>8128</v>
      </c>
      <c r="H264" s="335">
        <v>43466</v>
      </c>
      <c r="I264" s="336">
        <v>43496</v>
      </c>
      <c r="J264" s="316" t="s">
        <v>8077</v>
      </c>
      <c r="K264" s="316" t="s">
        <v>8078</v>
      </c>
      <c r="L264" s="316" t="s">
        <v>8079</v>
      </c>
      <c r="M264" s="316" t="s">
        <v>8080</v>
      </c>
      <c r="N264" s="316" t="s">
        <v>8079</v>
      </c>
      <c r="O264" s="316" t="s">
        <v>8081</v>
      </c>
      <c r="P264" s="316" t="s">
        <v>8082</v>
      </c>
      <c r="Q264" s="316" t="s">
        <v>8083</v>
      </c>
      <c r="R264" s="316" t="s">
        <v>8079</v>
      </c>
      <c r="S264" s="316" t="s">
        <v>8080</v>
      </c>
      <c r="T264" s="316" t="s">
        <v>8084</v>
      </c>
      <c r="U264" s="316" t="s">
        <v>8085</v>
      </c>
      <c r="V264" s="316" t="s">
        <v>8079</v>
      </c>
      <c r="W264" s="316" t="s">
        <v>8080</v>
      </c>
      <c r="X264" s="316" t="s">
        <v>8086</v>
      </c>
      <c r="Y264" s="316" t="s">
        <v>8083</v>
      </c>
      <c r="Z264" s="316" t="s">
        <v>487</v>
      </c>
      <c r="AA264" s="327">
        <v>66684</v>
      </c>
      <c r="AB264" s="369">
        <v>0</v>
      </c>
      <c r="AC264" s="372">
        <v>66684</v>
      </c>
      <c r="AD264" s="327">
        <v>0</v>
      </c>
      <c r="AE264" s="313" t="s">
        <v>7578</v>
      </c>
      <c r="AF264" s="316" t="s">
        <v>7582</v>
      </c>
      <c r="AG264" s="316" t="s">
        <v>7583</v>
      </c>
      <c r="AH264" s="315" t="s">
        <v>10939</v>
      </c>
      <c r="AI264" s="315" t="s">
        <v>7882</v>
      </c>
      <c r="AJ264" s="318">
        <v>43496</v>
      </c>
      <c r="AK264" s="316" t="s">
        <v>10940</v>
      </c>
      <c r="AL264" s="314"/>
      <c r="AM264" s="314"/>
      <c r="AN264" s="314"/>
      <c r="AO264" s="315" t="s">
        <v>7882</v>
      </c>
      <c r="AP264" s="314"/>
      <c r="AQ264" s="314"/>
      <c r="AR264" s="314"/>
      <c r="AS264" s="314"/>
      <c r="AT264" s="314"/>
      <c r="AU264" s="314"/>
      <c r="AV264" s="314"/>
      <c r="AW264" s="314"/>
      <c r="AX264" s="314"/>
      <c r="AY264" s="314"/>
      <c r="AZ264" s="314"/>
      <c r="BA264" s="314"/>
      <c r="BB264" s="314"/>
      <c r="BC264" s="314"/>
      <c r="BD264" s="314"/>
      <c r="BE264" s="314"/>
      <c r="BF264" s="316"/>
    </row>
    <row r="265" spans="1:58" ht="12.75" customHeight="1" x14ac:dyDescent="0.25">
      <c r="A265" s="316" t="s">
        <v>10930</v>
      </c>
      <c r="B265" s="316" t="s">
        <v>10931</v>
      </c>
      <c r="C265" s="315">
        <v>552</v>
      </c>
      <c r="D265" s="316" t="s">
        <v>10932</v>
      </c>
      <c r="E265" s="316" t="s">
        <v>8074</v>
      </c>
      <c r="F265" s="316" t="s">
        <v>8127</v>
      </c>
      <c r="G265" s="316" t="s">
        <v>8128</v>
      </c>
      <c r="H265" s="335">
        <v>43466</v>
      </c>
      <c r="I265" s="336">
        <v>43496</v>
      </c>
      <c r="J265" s="316" t="s">
        <v>8077</v>
      </c>
      <c r="K265" s="316" t="s">
        <v>8078</v>
      </c>
      <c r="L265" s="316" t="s">
        <v>8079</v>
      </c>
      <c r="M265" s="316" t="s">
        <v>8080</v>
      </c>
      <c r="N265" s="316" t="s">
        <v>8079</v>
      </c>
      <c r="O265" s="316" t="s">
        <v>8081</v>
      </c>
      <c r="P265" s="316" t="s">
        <v>8082</v>
      </c>
      <c r="Q265" s="316" t="s">
        <v>8083</v>
      </c>
      <c r="R265" s="316" t="s">
        <v>8079</v>
      </c>
      <c r="S265" s="316" t="s">
        <v>8080</v>
      </c>
      <c r="T265" s="316" t="s">
        <v>8084</v>
      </c>
      <c r="U265" s="316" t="s">
        <v>8085</v>
      </c>
      <c r="V265" s="316" t="s">
        <v>8079</v>
      </c>
      <c r="W265" s="316" t="s">
        <v>8080</v>
      </c>
      <c r="X265" s="316" t="s">
        <v>8086</v>
      </c>
      <c r="Y265" s="316" t="s">
        <v>8083</v>
      </c>
      <c r="Z265" s="316" t="s">
        <v>487</v>
      </c>
      <c r="AA265" s="327">
        <v>74868</v>
      </c>
      <c r="AB265" s="369">
        <v>0</v>
      </c>
      <c r="AC265" s="372">
        <v>74868</v>
      </c>
      <c r="AD265" s="327">
        <v>0</v>
      </c>
      <c r="AE265" s="313" t="s">
        <v>7578</v>
      </c>
      <c r="AF265" s="316" t="s">
        <v>7582</v>
      </c>
      <c r="AG265" s="316" t="s">
        <v>7583</v>
      </c>
      <c r="AH265" s="315" t="s">
        <v>10941</v>
      </c>
      <c r="AI265" s="315" t="s">
        <v>7882</v>
      </c>
      <c r="AJ265" s="318">
        <v>43496</v>
      </c>
      <c r="AK265" s="316" t="s">
        <v>10942</v>
      </c>
      <c r="AL265" s="314"/>
      <c r="AM265" s="314"/>
      <c r="AN265" s="314"/>
      <c r="AO265" s="315" t="s">
        <v>7882</v>
      </c>
      <c r="AP265" s="314"/>
      <c r="AQ265" s="314"/>
      <c r="AR265" s="314"/>
      <c r="AS265" s="314"/>
      <c r="AT265" s="314"/>
      <c r="AU265" s="314"/>
      <c r="AV265" s="314"/>
      <c r="AW265" s="314"/>
      <c r="AX265" s="314"/>
      <c r="AY265" s="314"/>
      <c r="AZ265" s="314"/>
      <c r="BA265" s="314"/>
      <c r="BB265" s="314"/>
      <c r="BC265" s="314"/>
      <c r="BD265" s="314"/>
      <c r="BE265" s="314"/>
      <c r="BF265" s="316"/>
    </row>
    <row r="266" spans="1:58" ht="12.75" customHeight="1" x14ac:dyDescent="0.25">
      <c r="A266" s="316" t="s">
        <v>10930</v>
      </c>
      <c r="B266" s="316" t="s">
        <v>10931</v>
      </c>
      <c r="C266" s="315">
        <v>552</v>
      </c>
      <c r="D266" s="316" t="s">
        <v>10932</v>
      </c>
      <c r="E266" s="316" t="s">
        <v>8074</v>
      </c>
      <c r="F266" s="316" t="s">
        <v>8127</v>
      </c>
      <c r="G266" s="316" t="s">
        <v>8128</v>
      </c>
      <c r="H266" s="335">
        <v>43466</v>
      </c>
      <c r="I266" s="336">
        <v>43496</v>
      </c>
      <c r="J266" s="316" t="s">
        <v>8077</v>
      </c>
      <c r="K266" s="316" t="s">
        <v>8078</v>
      </c>
      <c r="L266" s="316" t="s">
        <v>8079</v>
      </c>
      <c r="M266" s="316" t="s">
        <v>8080</v>
      </c>
      <c r="N266" s="316" t="s">
        <v>8079</v>
      </c>
      <c r="O266" s="316" t="s">
        <v>8081</v>
      </c>
      <c r="P266" s="316" t="s">
        <v>8082</v>
      </c>
      <c r="Q266" s="316" t="s">
        <v>8083</v>
      </c>
      <c r="R266" s="316" t="s">
        <v>8079</v>
      </c>
      <c r="S266" s="316" t="s">
        <v>8080</v>
      </c>
      <c r="T266" s="316" t="s">
        <v>8084</v>
      </c>
      <c r="U266" s="316" t="s">
        <v>8085</v>
      </c>
      <c r="V266" s="316" t="s">
        <v>8079</v>
      </c>
      <c r="W266" s="316" t="s">
        <v>8080</v>
      </c>
      <c r="X266" s="316" t="s">
        <v>8086</v>
      </c>
      <c r="Y266" s="316" t="s">
        <v>8083</v>
      </c>
      <c r="Z266" s="316" t="s">
        <v>487</v>
      </c>
      <c r="AA266" s="327">
        <v>55938</v>
      </c>
      <c r="AB266" s="369">
        <v>0</v>
      </c>
      <c r="AC266" s="372">
        <v>55938</v>
      </c>
      <c r="AD266" s="327">
        <v>0</v>
      </c>
      <c r="AE266" s="313" t="s">
        <v>7578</v>
      </c>
      <c r="AF266" s="316" t="s">
        <v>7582</v>
      </c>
      <c r="AG266" s="316" t="s">
        <v>7583</v>
      </c>
      <c r="AH266" s="315" t="s">
        <v>10943</v>
      </c>
      <c r="AI266" s="315" t="s">
        <v>7882</v>
      </c>
      <c r="AJ266" s="318">
        <v>43496</v>
      </c>
      <c r="AK266" s="316" t="s">
        <v>10944</v>
      </c>
      <c r="AL266" s="314"/>
      <c r="AM266" s="314"/>
      <c r="AN266" s="314"/>
      <c r="AO266" s="315" t="s">
        <v>7882</v>
      </c>
      <c r="AP266" s="314"/>
      <c r="AQ266" s="314"/>
      <c r="AR266" s="314"/>
      <c r="AS266" s="314"/>
      <c r="AT266" s="314"/>
      <c r="AU266" s="314"/>
      <c r="AV266" s="314"/>
      <c r="AW266" s="314"/>
      <c r="AX266" s="314"/>
      <c r="AY266" s="314"/>
      <c r="AZ266" s="314"/>
      <c r="BA266" s="314"/>
      <c r="BB266" s="314"/>
      <c r="BC266" s="314"/>
      <c r="BD266" s="314"/>
      <c r="BE266" s="314"/>
      <c r="BF266" s="316"/>
    </row>
    <row r="267" spans="1:58" ht="12.75" customHeight="1" x14ac:dyDescent="0.25">
      <c r="A267" s="316" t="s">
        <v>10930</v>
      </c>
      <c r="B267" s="316" t="s">
        <v>10931</v>
      </c>
      <c r="C267" s="315">
        <v>552</v>
      </c>
      <c r="D267" s="316" t="s">
        <v>10932</v>
      </c>
      <c r="E267" s="316" t="s">
        <v>8074</v>
      </c>
      <c r="F267" s="316" t="s">
        <v>8127</v>
      </c>
      <c r="G267" s="316" t="s">
        <v>8128</v>
      </c>
      <c r="H267" s="335">
        <v>43466</v>
      </c>
      <c r="I267" s="336">
        <v>43496</v>
      </c>
      <c r="J267" s="316" t="s">
        <v>8077</v>
      </c>
      <c r="K267" s="316" t="s">
        <v>8078</v>
      </c>
      <c r="L267" s="316" t="s">
        <v>8079</v>
      </c>
      <c r="M267" s="316" t="s">
        <v>8080</v>
      </c>
      <c r="N267" s="316" t="s">
        <v>8079</v>
      </c>
      <c r="O267" s="316" t="s">
        <v>8081</v>
      </c>
      <c r="P267" s="316" t="s">
        <v>8082</v>
      </c>
      <c r="Q267" s="316" t="s">
        <v>8083</v>
      </c>
      <c r="R267" s="316" t="s">
        <v>8079</v>
      </c>
      <c r="S267" s="316" t="s">
        <v>8080</v>
      </c>
      <c r="T267" s="316" t="s">
        <v>8084</v>
      </c>
      <c r="U267" s="316" t="s">
        <v>8085</v>
      </c>
      <c r="V267" s="316" t="s">
        <v>8079</v>
      </c>
      <c r="W267" s="316" t="s">
        <v>8080</v>
      </c>
      <c r="X267" s="316" t="s">
        <v>8086</v>
      </c>
      <c r="Y267" s="316" t="s">
        <v>8083</v>
      </c>
      <c r="Z267" s="316" t="s">
        <v>487</v>
      </c>
      <c r="AA267" s="327">
        <v>78569</v>
      </c>
      <c r="AB267" s="369">
        <v>0</v>
      </c>
      <c r="AC267" s="372">
        <v>78569</v>
      </c>
      <c r="AD267" s="327">
        <v>0</v>
      </c>
      <c r="AE267" s="313" t="s">
        <v>7578</v>
      </c>
      <c r="AF267" s="316" t="s">
        <v>7582</v>
      </c>
      <c r="AG267" s="316" t="s">
        <v>7583</v>
      </c>
      <c r="AH267" s="315" t="s">
        <v>10945</v>
      </c>
      <c r="AI267" s="315" t="s">
        <v>7882</v>
      </c>
      <c r="AJ267" s="318">
        <v>43496</v>
      </c>
      <c r="AK267" s="316" t="s">
        <v>10946</v>
      </c>
      <c r="AL267" s="314"/>
      <c r="AM267" s="314"/>
      <c r="AN267" s="314"/>
      <c r="AO267" s="315" t="s">
        <v>7882</v>
      </c>
      <c r="AP267" s="314"/>
      <c r="AQ267" s="314"/>
      <c r="AR267" s="314"/>
      <c r="AS267" s="314"/>
      <c r="AT267" s="314"/>
      <c r="AU267" s="314"/>
      <c r="AV267" s="314"/>
      <c r="AW267" s="314"/>
      <c r="AX267" s="314"/>
      <c r="AY267" s="314"/>
      <c r="AZ267" s="314"/>
      <c r="BA267" s="314"/>
      <c r="BB267" s="314"/>
      <c r="BC267" s="314"/>
      <c r="BD267" s="314"/>
      <c r="BE267" s="314"/>
      <c r="BF267" s="316"/>
    </row>
    <row r="268" spans="1:58" ht="12.75" customHeight="1" x14ac:dyDescent="0.25">
      <c r="A268" s="316" t="s">
        <v>10930</v>
      </c>
      <c r="B268" s="316" t="s">
        <v>10931</v>
      </c>
      <c r="C268" s="315">
        <v>552</v>
      </c>
      <c r="D268" s="316" t="s">
        <v>10932</v>
      </c>
      <c r="E268" s="316" t="s">
        <v>8074</v>
      </c>
      <c r="F268" s="316" t="s">
        <v>8127</v>
      </c>
      <c r="G268" s="316" t="s">
        <v>8128</v>
      </c>
      <c r="H268" s="335">
        <v>43466</v>
      </c>
      <c r="I268" s="336">
        <v>43496</v>
      </c>
      <c r="J268" s="316" t="s">
        <v>8077</v>
      </c>
      <c r="K268" s="316" t="s">
        <v>8078</v>
      </c>
      <c r="L268" s="316" t="s">
        <v>8079</v>
      </c>
      <c r="M268" s="316" t="s">
        <v>8080</v>
      </c>
      <c r="N268" s="316" t="s">
        <v>8079</v>
      </c>
      <c r="O268" s="316" t="s">
        <v>8081</v>
      </c>
      <c r="P268" s="316" t="s">
        <v>8082</v>
      </c>
      <c r="Q268" s="316" t="s">
        <v>8083</v>
      </c>
      <c r="R268" s="316" t="s">
        <v>8079</v>
      </c>
      <c r="S268" s="316" t="s">
        <v>8080</v>
      </c>
      <c r="T268" s="316" t="s">
        <v>8084</v>
      </c>
      <c r="U268" s="316" t="s">
        <v>8085</v>
      </c>
      <c r="V268" s="316" t="s">
        <v>8079</v>
      </c>
      <c r="W268" s="316" t="s">
        <v>8080</v>
      </c>
      <c r="X268" s="316" t="s">
        <v>8086</v>
      </c>
      <c r="Y268" s="316" t="s">
        <v>8083</v>
      </c>
      <c r="Z268" s="316" t="s">
        <v>487</v>
      </c>
      <c r="AA268" s="327">
        <v>92761</v>
      </c>
      <c r="AB268" s="369">
        <v>0</v>
      </c>
      <c r="AC268" s="372">
        <v>92761</v>
      </c>
      <c r="AD268" s="327">
        <v>0</v>
      </c>
      <c r="AE268" s="313" t="s">
        <v>7578</v>
      </c>
      <c r="AF268" s="316" t="s">
        <v>7582</v>
      </c>
      <c r="AG268" s="316" t="s">
        <v>7583</v>
      </c>
      <c r="AH268" s="315" t="s">
        <v>10947</v>
      </c>
      <c r="AI268" s="315" t="s">
        <v>7882</v>
      </c>
      <c r="AJ268" s="318">
        <v>43496</v>
      </c>
      <c r="AK268" s="316" t="s">
        <v>10948</v>
      </c>
      <c r="AL268" s="314"/>
      <c r="AM268" s="314"/>
      <c r="AN268" s="314"/>
      <c r="AO268" s="315" t="s">
        <v>7882</v>
      </c>
      <c r="AP268" s="314"/>
      <c r="AQ268" s="314"/>
      <c r="AR268" s="314"/>
      <c r="AS268" s="314"/>
      <c r="AT268" s="314"/>
      <c r="AU268" s="314"/>
      <c r="AV268" s="314"/>
      <c r="AW268" s="314"/>
      <c r="AX268" s="314"/>
      <c r="AY268" s="314"/>
      <c r="AZ268" s="314"/>
      <c r="BA268" s="314"/>
      <c r="BB268" s="314"/>
      <c r="BC268" s="314"/>
      <c r="BD268" s="314"/>
      <c r="BE268" s="314"/>
      <c r="BF268" s="316"/>
    </row>
    <row r="269" spans="1:58" ht="12.75" customHeight="1" x14ac:dyDescent="0.25">
      <c r="A269" s="316" t="s">
        <v>10930</v>
      </c>
      <c r="B269" s="316" t="s">
        <v>10931</v>
      </c>
      <c r="C269" s="315">
        <v>552</v>
      </c>
      <c r="D269" s="316" t="s">
        <v>10932</v>
      </c>
      <c r="E269" s="316" t="s">
        <v>8074</v>
      </c>
      <c r="F269" s="316" t="s">
        <v>8127</v>
      </c>
      <c r="G269" s="316" t="s">
        <v>8128</v>
      </c>
      <c r="H269" s="335">
        <v>43466</v>
      </c>
      <c r="I269" s="336">
        <v>43496</v>
      </c>
      <c r="J269" s="316" t="s">
        <v>8077</v>
      </c>
      <c r="K269" s="316" t="s">
        <v>8078</v>
      </c>
      <c r="L269" s="316" t="s">
        <v>8079</v>
      </c>
      <c r="M269" s="316" t="s">
        <v>8080</v>
      </c>
      <c r="N269" s="316" t="s">
        <v>8079</v>
      </c>
      <c r="O269" s="316" t="s">
        <v>8081</v>
      </c>
      <c r="P269" s="316" t="s">
        <v>8082</v>
      </c>
      <c r="Q269" s="316" t="s">
        <v>8083</v>
      </c>
      <c r="R269" s="316" t="s">
        <v>8079</v>
      </c>
      <c r="S269" s="316" t="s">
        <v>8080</v>
      </c>
      <c r="T269" s="316" t="s">
        <v>8084</v>
      </c>
      <c r="U269" s="316" t="s">
        <v>8085</v>
      </c>
      <c r="V269" s="316" t="s">
        <v>8079</v>
      </c>
      <c r="W269" s="316" t="s">
        <v>8080</v>
      </c>
      <c r="X269" s="316" t="s">
        <v>8086</v>
      </c>
      <c r="Y269" s="316" t="s">
        <v>8083</v>
      </c>
      <c r="Z269" s="316" t="s">
        <v>487</v>
      </c>
      <c r="AA269" s="327">
        <v>65655</v>
      </c>
      <c r="AB269" s="369">
        <v>0</v>
      </c>
      <c r="AC269" s="372">
        <v>65655</v>
      </c>
      <c r="AD269" s="327">
        <v>0</v>
      </c>
      <c r="AE269" s="313" t="s">
        <v>7578</v>
      </c>
      <c r="AF269" s="316" t="s">
        <v>7582</v>
      </c>
      <c r="AG269" s="316" t="s">
        <v>7583</v>
      </c>
      <c r="AH269" s="315" t="s">
        <v>10949</v>
      </c>
      <c r="AI269" s="315" t="s">
        <v>7882</v>
      </c>
      <c r="AJ269" s="318">
        <v>43496</v>
      </c>
      <c r="AK269" s="316" t="s">
        <v>10950</v>
      </c>
      <c r="AL269" s="314"/>
      <c r="AM269" s="314"/>
      <c r="AN269" s="314"/>
      <c r="AO269" s="315" t="s">
        <v>7882</v>
      </c>
      <c r="AP269" s="314"/>
      <c r="AQ269" s="314"/>
      <c r="AR269" s="314"/>
      <c r="AS269" s="314"/>
      <c r="AT269" s="314"/>
      <c r="AU269" s="314"/>
      <c r="AV269" s="314"/>
      <c r="AW269" s="314"/>
      <c r="AX269" s="314"/>
      <c r="AY269" s="314"/>
      <c r="AZ269" s="314"/>
      <c r="BA269" s="314"/>
      <c r="BB269" s="314"/>
      <c r="BC269" s="314"/>
      <c r="BD269" s="314"/>
      <c r="BE269" s="314"/>
      <c r="BF269" s="316"/>
    </row>
    <row r="270" spans="1:58" ht="12.75" customHeight="1" x14ac:dyDescent="0.25">
      <c r="A270" s="316" t="s">
        <v>10930</v>
      </c>
      <c r="B270" s="316" t="s">
        <v>10931</v>
      </c>
      <c r="C270" s="315">
        <v>552</v>
      </c>
      <c r="D270" s="316" t="s">
        <v>10932</v>
      </c>
      <c r="E270" s="316" t="s">
        <v>8074</v>
      </c>
      <c r="F270" s="316" t="s">
        <v>8127</v>
      </c>
      <c r="G270" s="316" t="s">
        <v>8128</v>
      </c>
      <c r="H270" s="335">
        <v>43466</v>
      </c>
      <c r="I270" s="336">
        <v>43496</v>
      </c>
      <c r="J270" s="316" t="s">
        <v>8077</v>
      </c>
      <c r="K270" s="316" t="s">
        <v>8078</v>
      </c>
      <c r="L270" s="316" t="s">
        <v>8079</v>
      </c>
      <c r="M270" s="316" t="s">
        <v>8080</v>
      </c>
      <c r="N270" s="316" t="s">
        <v>8079</v>
      </c>
      <c r="O270" s="316" t="s">
        <v>8081</v>
      </c>
      <c r="P270" s="316" t="s">
        <v>8082</v>
      </c>
      <c r="Q270" s="316" t="s">
        <v>8083</v>
      </c>
      <c r="R270" s="316" t="s">
        <v>8079</v>
      </c>
      <c r="S270" s="316" t="s">
        <v>8080</v>
      </c>
      <c r="T270" s="316" t="s">
        <v>8084</v>
      </c>
      <c r="U270" s="316" t="s">
        <v>8085</v>
      </c>
      <c r="V270" s="316" t="s">
        <v>8079</v>
      </c>
      <c r="W270" s="316" t="s">
        <v>8080</v>
      </c>
      <c r="X270" s="316" t="s">
        <v>8086</v>
      </c>
      <c r="Y270" s="316" t="s">
        <v>8083</v>
      </c>
      <c r="Z270" s="316" t="s">
        <v>487</v>
      </c>
      <c r="AA270" s="327">
        <v>44987</v>
      </c>
      <c r="AB270" s="369">
        <v>0</v>
      </c>
      <c r="AC270" s="372">
        <v>44987</v>
      </c>
      <c r="AD270" s="327">
        <v>0</v>
      </c>
      <c r="AE270" s="313" t="s">
        <v>7578</v>
      </c>
      <c r="AF270" s="316" t="s">
        <v>7582</v>
      </c>
      <c r="AG270" s="316" t="s">
        <v>7583</v>
      </c>
      <c r="AH270" s="315" t="s">
        <v>10951</v>
      </c>
      <c r="AI270" s="315" t="s">
        <v>7882</v>
      </c>
      <c r="AJ270" s="318">
        <v>43496</v>
      </c>
      <c r="AK270" s="316" t="s">
        <v>10952</v>
      </c>
      <c r="AL270" s="314"/>
      <c r="AM270" s="314"/>
      <c r="AN270" s="314"/>
      <c r="AO270" s="315" t="s">
        <v>7882</v>
      </c>
      <c r="AP270" s="314"/>
      <c r="AQ270" s="314"/>
      <c r="AR270" s="314"/>
      <c r="AS270" s="314"/>
      <c r="AT270" s="314"/>
      <c r="AU270" s="314"/>
      <c r="AV270" s="314"/>
      <c r="AW270" s="314"/>
      <c r="AX270" s="314"/>
      <c r="AY270" s="314"/>
      <c r="AZ270" s="314"/>
      <c r="BA270" s="314"/>
      <c r="BB270" s="314"/>
      <c r="BC270" s="314"/>
      <c r="BD270" s="314"/>
      <c r="BE270" s="314"/>
      <c r="BF270" s="316"/>
    </row>
    <row r="271" spans="1:58" ht="12.75" customHeight="1" x14ac:dyDescent="0.25">
      <c r="A271" s="316" t="s">
        <v>10930</v>
      </c>
      <c r="B271" s="316" t="s">
        <v>10931</v>
      </c>
      <c r="C271" s="315">
        <v>552</v>
      </c>
      <c r="D271" s="316" t="s">
        <v>10932</v>
      </c>
      <c r="E271" s="316" t="s">
        <v>8074</v>
      </c>
      <c r="F271" s="316" t="s">
        <v>8127</v>
      </c>
      <c r="G271" s="316" t="s">
        <v>8128</v>
      </c>
      <c r="H271" s="335">
        <v>43466</v>
      </c>
      <c r="I271" s="336">
        <v>43496</v>
      </c>
      <c r="J271" s="316" t="s">
        <v>8077</v>
      </c>
      <c r="K271" s="316" t="s">
        <v>8078</v>
      </c>
      <c r="L271" s="316" t="s">
        <v>8079</v>
      </c>
      <c r="M271" s="316" t="s">
        <v>8080</v>
      </c>
      <c r="N271" s="316" t="s">
        <v>8079</v>
      </c>
      <c r="O271" s="316" t="s">
        <v>8081</v>
      </c>
      <c r="P271" s="316" t="s">
        <v>8082</v>
      </c>
      <c r="Q271" s="316" t="s">
        <v>8083</v>
      </c>
      <c r="R271" s="316" t="s">
        <v>8079</v>
      </c>
      <c r="S271" s="316" t="s">
        <v>8080</v>
      </c>
      <c r="T271" s="316" t="s">
        <v>8084</v>
      </c>
      <c r="U271" s="316" t="s">
        <v>8085</v>
      </c>
      <c r="V271" s="316" t="s">
        <v>8079</v>
      </c>
      <c r="W271" s="316" t="s">
        <v>8080</v>
      </c>
      <c r="X271" s="316" t="s">
        <v>8086</v>
      </c>
      <c r="Y271" s="316" t="s">
        <v>8083</v>
      </c>
      <c r="Z271" s="316" t="s">
        <v>487</v>
      </c>
      <c r="AA271" s="327">
        <v>50795</v>
      </c>
      <c r="AB271" s="369">
        <v>0</v>
      </c>
      <c r="AC271" s="372">
        <v>50795</v>
      </c>
      <c r="AD271" s="327">
        <v>0</v>
      </c>
      <c r="AE271" s="313" t="s">
        <v>7578</v>
      </c>
      <c r="AF271" s="316" t="s">
        <v>7582</v>
      </c>
      <c r="AG271" s="316" t="s">
        <v>7583</v>
      </c>
      <c r="AH271" s="315" t="s">
        <v>10953</v>
      </c>
      <c r="AI271" s="315" t="s">
        <v>7882</v>
      </c>
      <c r="AJ271" s="318">
        <v>43496</v>
      </c>
      <c r="AK271" s="316" t="s">
        <v>10954</v>
      </c>
      <c r="AL271" s="314"/>
      <c r="AM271" s="314"/>
      <c r="AN271" s="314"/>
      <c r="AO271" s="315" t="s">
        <v>7882</v>
      </c>
      <c r="AP271" s="314"/>
      <c r="AQ271" s="314"/>
      <c r="AR271" s="314"/>
      <c r="AS271" s="314"/>
      <c r="AT271" s="314"/>
      <c r="AU271" s="314"/>
      <c r="AV271" s="314"/>
      <c r="AW271" s="314"/>
      <c r="AX271" s="314"/>
      <c r="AY271" s="314"/>
      <c r="AZ271" s="314"/>
      <c r="BA271" s="314"/>
      <c r="BB271" s="314"/>
      <c r="BC271" s="314"/>
      <c r="BD271" s="314"/>
      <c r="BE271" s="314"/>
      <c r="BF271" s="316"/>
    </row>
    <row r="272" spans="1:58" ht="12.75" customHeight="1" x14ac:dyDescent="0.25">
      <c r="A272" s="316" t="s">
        <v>10930</v>
      </c>
      <c r="B272" s="316" t="s">
        <v>10931</v>
      </c>
      <c r="C272" s="315">
        <v>552</v>
      </c>
      <c r="D272" s="316" t="s">
        <v>10932</v>
      </c>
      <c r="E272" s="316" t="s">
        <v>8074</v>
      </c>
      <c r="F272" s="316" t="s">
        <v>8127</v>
      </c>
      <c r="G272" s="316" t="s">
        <v>8128</v>
      </c>
      <c r="H272" s="335">
        <v>43466</v>
      </c>
      <c r="I272" s="336">
        <v>43496</v>
      </c>
      <c r="J272" s="316" t="s">
        <v>8077</v>
      </c>
      <c r="K272" s="316" t="s">
        <v>8078</v>
      </c>
      <c r="L272" s="316" t="s">
        <v>8079</v>
      </c>
      <c r="M272" s="316" t="s">
        <v>8080</v>
      </c>
      <c r="N272" s="316" t="s">
        <v>8079</v>
      </c>
      <c r="O272" s="316" t="s">
        <v>8081</v>
      </c>
      <c r="P272" s="316" t="s">
        <v>8082</v>
      </c>
      <c r="Q272" s="316" t="s">
        <v>8083</v>
      </c>
      <c r="R272" s="316" t="s">
        <v>8079</v>
      </c>
      <c r="S272" s="316" t="s">
        <v>8080</v>
      </c>
      <c r="T272" s="316" t="s">
        <v>8084</v>
      </c>
      <c r="U272" s="316" t="s">
        <v>8085</v>
      </c>
      <c r="V272" s="316" t="s">
        <v>8079</v>
      </c>
      <c r="W272" s="316" t="s">
        <v>8080</v>
      </c>
      <c r="X272" s="316" t="s">
        <v>8086</v>
      </c>
      <c r="Y272" s="316" t="s">
        <v>8083</v>
      </c>
      <c r="Z272" s="316" t="s">
        <v>487</v>
      </c>
      <c r="AA272" s="327">
        <v>108880</v>
      </c>
      <c r="AB272" s="369">
        <v>0</v>
      </c>
      <c r="AC272" s="372">
        <v>108880</v>
      </c>
      <c r="AD272" s="327">
        <v>0</v>
      </c>
      <c r="AE272" s="313" t="s">
        <v>7578</v>
      </c>
      <c r="AF272" s="316" t="s">
        <v>7582</v>
      </c>
      <c r="AG272" s="316" t="s">
        <v>7583</v>
      </c>
      <c r="AH272" s="315" t="s">
        <v>10955</v>
      </c>
      <c r="AI272" s="315" t="s">
        <v>7882</v>
      </c>
      <c r="AJ272" s="318">
        <v>43496</v>
      </c>
      <c r="AK272" s="316" t="s">
        <v>10956</v>
      </c>
      <c r="AL272" s="314"/>
      <c r="AM272" s="314"/>
      <c r="AN272" s="314"/>
      <c r="AO272" s="315" t="s">
        <v>7882</v>
      </c>
      <c r="AP272" s="314"/>
      <c r="AQ272" s="314"/>
      <c r="AR272" s="314"/>
      <c r="AS272" s="314"/>
      <c r="AT272" s="314"/>
      <c r="AU272" s="314"/>
      <c r="AV272" s="314"/>
      <c r="AW272" s="314"/>
      <c r="AX272" s="314"/>
      <c r="AY272" s="314"/>
      <c r="AZ272" s="314"/>
      <c r="BA272" s="314"/>
      <c r="BB272" s="314"/>
      <c r="BC272" s="314"/>
      <c r="BD272" s="314"/>
      <c r="BE272" s="314"/>
      <c r="BF272" s="316"/>
    </row>
    <row r="273" spans="1:58" ht="12.75" customHeight="1" x14ac:dyDescent="0.25">
      <c r="A273" s="316" t="s">
        <v>10930</v>
      </c>
      <c r="B273" s="316" t="s">
        <v>10931</v>
      </c>
      <c r="C273" s="315">
        <v>552</v>
      </c>
      <c r="D273" s="316" t="s">
        <v>10932</v>
      </c>
      <c r="E273" s="316" t="s">
        <v>8074</v>
      </c>
      <c r="F273" s="316" t="s">
        <v>8127</v>
      </c>
      <c r="G273" s="316" t="s">
        <v>8128</v>
      </c>
      <c r="H273" s="335">
        <v>43466</v>
      </c>
      <c r="I273" s="336">
        <v>43496</v>
      </c>
      <c r="J273" s="316" t="s">
        <v>8077</v>
      </c>
      <c r="K273" s="316" t="s">
        <v>8078</v>
      </c>
      <c r="L273" s="316" t="s">
        <v>8079</v>
      </c>
      <c r="M273" s="316" t="s">
        <v>8080</v>
      </c>
      <c r="N273" s="316" t="s">
        <v>8079</v>
      </c>
      <c r="O273" s="316" t="s">
        <v>8081</v>
      </c>
      <c r="P273" s="316" t="s">
        <v>8082</v>
      </c>
      <c r="Q273" s="316" t="s">
        <v>8083</v>
      </c>
      <c r="R273" s="316" t="s">
        <v>8079</v>
      </c>
      <c r="S273" s="316" t="s">
        <v>8080</v>
      </c>
      <c r="T273" s="316" t="s">
        <v>8084</v>
      </c>
      <c r="U273" s="316" t="s">
        <v>8085</v>
      </c>
      <c r="V273" s="316" t="s">
        <v>8079</v>
      </c>
      <c r="W273" s="316" t="s">
        <v>8080</v>
      </c>
      <c r="X273" s="316" t="s">
        <v>8086</v>
      </c>
      <c r="Y273" s="316" t="s">
        <v>8083</v>
      </c>
      <c r="Z273" s="316" t="s">
        <v>487</v>
      </c>
      <c r="AA273" s="327">
        <v>102400</v>
      </c>
      <c r="AB273" s="369">
        <v>0</v>
      </c>
      <c r="AC273" s="372">
        <v>102400</v>
      </c>
      <c r="AD273" s="327">
        <v>0</v>
      </c>
      <c r="AE273" s="313" t="s">
        <v>7578</v>
      </c>
      <c r="AF273" s="316" t="s">
        <v>7582</v>
      </c>
      <c r="AG273" s="316" t="s">
        <v>7583</v>
      </c>
      <c r="AH273" s="315" t="s">
        <v>10957</v>
      </c>
      <c r="AI273" s="315" t="s">
        <v>7882</v>
      </c>
      <c r="AJ273" s="318">
        <v>43496</v>
      </c>
      <c r="AK273" s="316" t="s">
        <v>10958</v>
      </c>
      <c r="AL273" s="314"/>
      <c r="AM273" s="314"/>
      <c r="AN273" s="314"/>
      <c r="AO273" s="315" t="s">
        <v>7882</v>
      </c>
      <c r="AP273" s="314"/>
      <c r="AQ273" s="314"/>
      <c r="AR273" s="314"/>
      <c r="AS273" s="314"/>
      <c r="AT273" s="314"/>
      <c r="AU273" s="314"/>
      <c r="AV273" s="314"/>
      <c r="AW273" s="314"/>
      <c r="AX273" s="314"/>
      <c r="AY273" s="314"/>
      <c r="AZ273" s="314"/>
      <c r="BA273" s="314"/>
      <c r="BB273" s="314"/>
      <c r="BC273" s="314"/>
      <c r="BD273" s="314"/>
      <c r="BE273" s="314"/>
      <c r="BF273" s="316"/>
    </row>
    <row r="274" spans="1:58" ht="12.75" customHeight="1" x14ac:dyDescent="0.25">
      <c r="A274" s="316" t="s">
        <v>10930</v>
      </c>
      <c r="B274" s="316" t="s">
        <v>10931</v>
      </c>
      <c r="C274" s="315">
        <v>552</v>
      </c>
      <c r="D274" s="316" t="s">
        <v>10932</v>
      </c>
      <c r="E274" s="316" t="s">
        <v>8074</v>
      </c>
      <c r="F274" s="316" t="s">
        <v>8127</v>
      </c>
      <c r="G274" s="316" t="s">
        <v>8128</v>
      </c>
      <c r="H274" s="335">
        <v>43466</v>
      </c>
      <c r="I274" s="336">
        <v>43496</v>
      </c>
      <c r="J274" s="316" t="s">
        <v>8077</v>
      </c>
      <c r="K274" s="316" t="s">
        <v>8078</v>
      </c>
      <c r="L274" s="316" t="s">
        <v>8079</v>
      </c>
      <c r="M274" s="316" t="s">
        <v>8080</v>
      </c>
      <c r="N274" s="316" t="s">
        <v>8079</v>
      </c>
      <c r="O274" s="316" t="s">
        <v>8081</v>
      </c>
      <c r="P274" s="316" t="s">
        <v>8082</v>
      </c>
      <c r="Q274" s="316" t="s">
        <v>8083</v>
      </c>
      <c r="R274" s="316" t="s">
        <v>8079</v>
      </c>
      <c r="S274" s="316" t="s">
        <v>8080</v>
      </c>
      <c r="T274" s="316" t="s">
        <v>8084</v>
      </c>
      <c r="U274" s="316" t="s">
        <v>8085</v>
      </c>
      <c r="V274" s="316" t="s">
        <v>8079</v>
      </c>
      <c r="W274" s="316" t="s">
        <v>8080</v>
      </c>
      <c r="X274" s="316" t="s">
        <v>8086</v>
      </c>
      <c r="Y274" s="316" t="s">
        <v>8083</v>
      </c>
      <c r="Z274" s="316" t="s">
        <v>487</v>
      </c>
      <c r="AA274" s="327">
        <v>110699</v>
      </c>
      <c r="AB274" s="369">
        <v>0</v>
      </c>
      <c r="AC274" s="372">
        <v>110699</v>
      </c>
      <c r="AD274" s="327">
        <v>0</v>
      </c>
      <c r="AE274" s="313" t="s">
        <v>7578</v>
      </c>
      <c r="AF274" s="316" t="s">
        <v>7582</v>
      </c>
      <c r="AG274" s="316" t="s">
        <v>7583</v>
      </c>
      <c r="AH274" s="315" t="s">
        <v>10959</v>
      </c>
      <c r="AI274" s="315" t="s">
        <v>7882</v>
      </c>
      <c r="AJ274" s="318">
        <v>43496</v>
      </c>
      <c r="AK274" s="316" t="s">
        <v>10960</v>
      </c>
      <c r="AL274" s="314"/>
      <c r="AM274" s="314"/>
      <c r="AN274" s="314"/>
      <c r="AO274" s="315" t="s">
        <v>7882</v>
      </c>
      <c r="AP274" s="314"/>
      <c r="AQ274" s="314"/>
      <c r="AR274" s="314"/>
      <c r="AS274" s="314"/>
      <c r="AT274" s="314"/>
      <c r="AU274" s="314"/>
      <c r="AV274" s="314"/>
      <c r="AW274" s="314"/>
      <c r="AX274" s="314"/>
      <c r="AY274" s="314"/>
      <c r="AZ274" s="314"/>
      <c r="BA274" s="314"/>
      <c r="BB274" s="314"/>
      <c r="BC274" s="314"/>
      <c r="BD274" s="314"/>
      <c r="BE274" s="314"/>
      <c r="BF274" s="316"/>
    </row>
    <row r="275" spans="1:58" ht="12.75" customHeight="1" x14ac:dyDescent="0.25">
      <c r="A275" s="316" t="s">
        <v>10930</v>
      </c>
      <c r="B275" s="316" t="s">
        <v>10931</v>
      </c>
      <c r="C275" s="315">
        <v>552</v>
      </c>
      <c r="D275" s="316" t="s">
        <v>10932</v>
      </c>
      <c r="E275" s="316" t="s">
        <v>8074</v>
      </c>
      <c r="F275" s="316" t="s">
        <v>8127</v>
      </c>
      <c r="G275" s="316" t="s">
        <v>8128</v>
      </c>
      <c r="H275" s="335">
        <v>43466</v>
      </c>
      <c r="I275" s="336">
        <v>43496</v>
      </c>
      <c r="J275" s="316" t="s">
        <v>8077</v>
      </c>
      <c r="K275" s="316" t="s">
        <v>8078</v>
      </c>
      <c r="L275" s="316" t="s">
        <v>8079</v>
      </c>
      <c r="M275" s="316" t="s">
        <v>8080</v>
      </c>
      <c r="N275" s="316" t="s">
        <v>8079</v>
      </c>
      <c r="O275" s="316" t="s">
        <v>8081</v>
      </c>
      <c r="P275" s="316" t="s">
        <v>8082</v>
      </c>
      <c r="Q275" s="316" t="s">
        <v>8083</v>
      </c>
      <c r="R275" s="316" t="s">
        <v>8079</v>
      </c>
      <c r="S275" s="316" t="s">
        <v>8080</v>
      </c>
      <c r="T275" s="316" t="s">
        <v>8084</v>
      </c>
      <c r="U275" s="316" t="s">
        <v>8085</v>
      </c>
      <c r="V275" s="316" t="s">
        <v>8079</v>
      </c>
      <c r="W275" s="316" t="s">
        <v>8080</v>
      </c>
      <c r="X275" s="316" t="s">
        <v>8086</v>
      </c>
      <c r="Y275" s="316" t="s">
        <v>8083</v>
      </c>
      <c r="Z275" s="316" t="s">
        <v>487</v>
      </c>
      <c r="AA275" s="327">
        <v>54387</v>
      </c>
      <c r="AB275" s="369">
        <v>0</v>
      </c>
      <c r="AC275" s="372">
        <v>54387</v>
      </c>
      <c r="AD275" s="327">
        <v>0</v>
      </c>
      <c r="AE275" s="313" t="s">
        <v>7578</v>
      </c>
      <c r="AF275" s="316" t="s">
        <v>7582</v>
      </c>
      <c r="AG275" s="316" t="s">
        <v>7583</v>
      </c>
      <c r="AH275" s="315" t="s">
        <v>10134</v>
      </c>
      <c r="AI275" s="315" t="s">
        <v>7882</v>
      </c>
      <c r="AJ275" s="318">
        <v>43496</v>
      </c>
      <c r="AK275" s="316" t="s">
        <v>10961</v>
      </c>
      <c r="AL275" s="314"/>
      <c r="AM275" s="314"/>
      <c r="AN275" s="314"/>
      <c r="AO275" s="315" t="s">
        <v>7882</v>
      </c>
      <c r="AP275" s="314"/>
      <c r="AQ275" s="314"/>
      <c r="AR275" s="314"/>
      <c r="AS275" s="314"/>
      <c r="AT275" s="314"/>
      <c r="AU275" s="314"/>
      <c r="AV275" s="314"/>
      <c r="AW275" s="314"/>
      <c r="AX275" s="314"/>
      <c r="AY275" s="314"/>
      <c r="AZ275" s="314"/>
      <c r="BA275" s="314"/>
      <c r="BB275" s="314"/>
      <c r="BC275" s="314"/>
      <c r="BD275" s="314"/>
      <c r="BE275" s="314"/>
      <c r="BF275" s="316"/>
    </row>
    <row r="276" spans="1:58" ht="12.75" customHeight="1" x14ac:dyDescent="0.25">
      <c r="A276" s="316" t="s">
        <v>10930</v>
      </c>
      <c r="B276" s="316" t="s">
        <v>10931</v>
      </c>
      <c r="C276" s="315">
        <v>552</v>
      </c>
      <c r="D276" s="316" t="s">
        <v>10932</v>
      </c>
      <c r="E276" s="316" t="s">
        <v>8074</v>
      </c>
      <c r="F276" s="316" t="s">
        <v>8127</v>
      </c>
      <c r="G276" s="316" t="s">
        <v>8128</v>
      </c>
      <c r="H276" s="335">
        <v>43466</v>
      </c>
      <c r="I276" s="336">
        <v>43496</v>
      </c>
      <c r="J276" s="316" t="s">
        <v>8077</v>
      </c>
      <c r="K276" s="316" t="s">
        <v>8078</v>
      </c>
      <c r="L276" s="316" t="s">
        <v>8079</v>
      </c>
      <c r="M276" s="316" t="s">
        <v>8080</v>
      </c>
      <c r="N276" s="316" t="s">
        <v>8079</v>
      </c>
      <c r="O276" s="316" t="s">
        <v>8081</v>
      </c>
      <c r="P276" s="316" t="s">
        <v>8082</v>
      </c>
      <c r="Q276" s="316" t="s">
        <v>8083</v>
      </c>
      <c r="R276" s="316" t="s">
        <v>8079</v>
      </c>
      <c r="S276" s="316" t="s">
        <v>8080</v>
      </c>
      <c r="T276" s="316" t="s">
        <v>8084</v>
      </c>
      <c r="U276" s="316" t="s">
        <v>8085</v>
      </c>
      <c r="V276" s="316" t="s">
        <v>8079</v>
      </c>
      <c r="W276" s="316" t="s">
        <v>8080</v>
      </c>
      <c r="X276" s="316" t="s">
        <v>8086</v>
      </c>
      <c r="Y276" s="316" t="s">
        <v>8083</v>
      </c>
      <c r="Z276" s="316" t="s">
        <v>487</v>
      </c>
      <c r="AA276" s="327">
        <v>74781</v>
      </c>
      <c r="AB276" s="369">
        <v>0</v>
      </c>
      <c r="AC276" s="372">
        <v>74781</v>
      </c>
      <c r="AD276" s="327">
        <v>0</v>
      </c>
      <c r="AE276" s="313" t="s">
        <v>7578</v>
      </c>
      <c r="AF276" s="316" t="s">
        <v>7582</v>
      </c>
      <c r="AG276" s="316" t="s">
        <v>7583</v>
      </c>
      <c r="AH276" s="315" t="s">
        <v>10962</v>
      </c>
      <c r="AI276" s="315" t="s">
        <v>7882</v>
      </c>
      <c r="AJ276" s="318">
        <v>43496</v>
      </c>
      <c r="AK276" s="316" t="s">
        <v>10963</v>
      </c>
      <c r="AL276" s="314"/>
      <c r="AM276" s="314"/>
      <c r="AN276" s="314"/>
      <c r="AO276" s="315" t="s">
        <v>7882</v>
      </c>
      <c r="AP276" s="314"/>
      <c r="AQ276" s="314"/>
      <c r="AR276" s="314"/>
      <c r="AS276" s="314"/>
      <c r="AT276" s="314"/>
      <c r="AU276" s="314"/>
      <c r="AV276" s="314"/>
      <c r="AW276" s="314"/>
      <c r="AX276" s="314"/>
      <c r="AY276" s="314"/>
      <c r="AZ276" s="314"/>
      <c r="BA276" s="314"/>
      <c r="BB276" s="314"/>
      <c r="BC276" s="314"/>
      <c r="BD276" s="314"/>
      <c r="BE276" s="314"/>
      <c r="BF276" s="316"/>
    </row>
    <row r="277" spans="1:58" ht="12.75" customHeight="1" x14ac:dyDescent="0.25">
      <c r="A277" s="316" t="s">
        <v>10930</v>
      </c>
      <c r="B277" s="316" t="s">
        <v>10931</v>
      </c>
      <c r="C277" s="315">
        <v>552</v>
      </c>
      <c r="D277" s="316" t="s">
        <v>10932</v>
      </c>
      <c r="E277" s="316" t="s">
        <v>8074</v>
      </c>
      <c r="F277" s="316" t="s">
        <v>8127</v>
      </c>
      <c r="G277" s="316" t="s">
        <v>8128</v>
      </c>
      <c r="H277" s="335">
        <v>43466</v>
      </c>
      <c r="I277" s="336">
        <v>43496</v>
      </c>
      <c r="J277" s="316" t="s">
        <v>8077</v>
      </c>
      <c r="K277" s="316" t="s">
        <v>8078</v>
      </c>
      <c r="L277" s="316" t="s">
        <v>8079</v>
      </c>
      <c r="M277" s="316" t="s">
        <v>8080</v>
      </c>
      <c r="N277" s="316" t="s">
        <v>8079</v>
      </c>
      <c r="O277" s="316" t="s">
        <v>8081</v>
      </c>
      <c r="P277" s="316" t="s">
        <v>8082</v>
      </c>
      <c r="Q277" s="316" t="s">
        <v>8083</v>
      </c>
      <c r="R277" s="316" t="s">
        <v>8079</v>
      </c>
      <c r="S277" s="316" t="s">
        <v>8080</v>
      </c>
      <c r="T277" s="316" t="s">
        <v>8084</v>
      </c>
      <c r="U277" s="316" t="s">
        <v>8085</v>
      </c>
      <c r="V277" s="316" t="s">
        <v>8079</v>
      </c>
      <c r="W277" s="316" t="s">
        <v>8080</v>
      </c>
      <c r="X277" s="316" t="s">
        <v>8086</v>
      </c>
      <c r="Y277" s="316" t="s">
        <v>8083</v>
      </c>
      <c r="Z277" s="316" t="s">
        <v>487</v>
      </c>
      <c r="AA277" s="327">
        <v>70985</v>
      </c>
      <c r="AB277" s="369">
        <v>0</v>
      </c>
      <c r="AC277" s="372">
        <v>70985</v>
      </c>
      <c r="AD277" s="327">
        <v>0</v>
      </c>
      <c r="AE277" s="313" t="s">
        <v>7578</v>
      </c>
      <c r="AF277" s="316" t="s">
        <v>7582</v>
      </c>
      <c r="AG277" s="316" t="s">
        <v>7583</v>
      </c>
      <c r="AH277" s="315" t="s">
        <v>10964</v>
      </c>
      <c r="AI277" s="315" t="s">
        <v>7882</v>
      </c>
      <c r="AJ277" s="318">
        <v>43496</v>
      </c>
      <c r="AK277" s="316" t="s">
        <v>10965</v>
      </c>
      <c r="AL277" s="314"/>
      <c r="AM277" s="314"/>
      <c r="AN277" s="314"/>
      <c r="AO277" s="315" t="s">
        <v>7882</v>
      </c>
      <c r="AP277" s="314"/>
      <c r="AQ277" s="314"/>
      <c r="AR277" s="314"/>
      <c r="AS277" s="314"/>
      <c r="AT277" s="314"/>
      <c r="AU277" s="314"/>
      <c r="AV277" s="314"/>
      <c r="AW277" s="314"/>
      <c r="AX277" s="314"/>
      <c r="AY277" s="314"/>
      <c r="AZ277" s="314"/>
      <c r="BA277" s="314"/>
      <c r="BB277" s="314"/>
      <c r="BC277" s="314"/>
      <c r="BD277" s="314"/>
      <c r="BE277" s="314"/>
      <c r="BF277" s="316"/>
    </row>
    <row r="278" spans="1:58" ht="12.75" customHeight="1" x14ac:dyDescent="0.25">
      <c r="A278" s="316" t="s">
        <v>10930</v>
      </c>
      <c r="B278" s="316" t="s">
        <v>10931</v>
      </c>
      <c r="C278" s="315">
        <v>552</v>
      </c>
      <c r="D278" s="316" t="s">
        <v>10932</v>
      </c>
      <c r="E278" s="316" t="s">
        <v>8074</v>
      </c>
      <c r="F278" s="316" t="s">
        <v>8127</v>
      </c>
      <c r="G278" s="316" t="s">
        <v>8128</v>
      </c>
      <c r="H278" s="335">
        <v>43466</v>
      </c>
      <c r="I278" s="336">
        <v>43496</v>
      </c>
      <c r="J278" s="316" t="s">
        <v>8077</v>
      </c>
      <c r="K278" s="316" t="s">
        <v>8078</v>
      </c>
      <c r="L278" s="316" t="s">
        <v>8079</v>
      </c>
      <c r="M278" s="316" t="s">
        <v>8080</v>
      </c>
      <c r="N278" s="316" t="s">
        <v>8079</v>
      </c>
      <c r="O278" s="316" t="s">
        <v>8081</v>
      </c>
      <c r="P278" s="316" t="s">
        <v>8082</v>
      </c>
      <c r="Q278" s="316" t="s">
        <v>8083</v>
      </c>
      <c r="R278" s="316" t="s">
        <v>8079</v>
      </c>
      <c r="S278" s="316" t="s">
        <v>8080</v>
      </c>
      <c r="T278" s="316" t="s">
        <v>8084</v>
      </c>
      <c r="U278" s="316" t="s">
        <v>8085</v>
      </c>
      <c r="V278" s="316" t="s">
        <v>8079</v>
      </c>
      <c r="W278" s="316" t="s">
        <v>8080</v>
      </c>
      <c r="X278" s="316" t="s">
        <v>8086</v>
      </c>
      <c r="Y278" s="316" t="s">
        <v>8083</v>
      </c>
      <c r="Z278" s="316" t="s">
        <v>487</v>
      </c>
      <c r="AA278" s="327">
        <v>53381</v>
      </c>
      <c r="AB278" s="369">
        <v>0</v>
      </c>
      <c r="AC278" s="372">
        <v>53381</v>
      </c>
      <c r="AD278" s="327">
        <v>0</v>
      </c>
      <c r="AE278" s="313" t="s">
        <v>7578</v>
      </c>
      <c r="AF278" s="316" t="s">
        <v>7582</v>
      </c>
      <c r="AG278" s="316" t="s">
        <v>7583</v>
      </c>
      <c r="AH278" s="315" t="s">
        <v>10966</v>
      </c>
      <c r="AI278" s="315" t="s">
        <v>7882</v>
      </c>
      <c r="AJ278" s="318">
        <v>43496</v>
      </c>
      <c r="AK278" s="316" t="s">
        <v>10967</v>
      </c>
      <c r="AL278" s="314"/>
      <c r="AM278" s="314"/>
      <c r="AN278" s="314"/>
      <c r="AO278" s="315" t="s">
        <v>7882</v>
      </c>
      <c r="AP278" s="314"/>
      <c r="AQ278" s="314"/>
      <c r="AR278" s="314"/>
      <c r="AS278" s="314"/>
      <c r="AT278" s="314"/>
      <c r="AU278" s="314"/>
      <c r="AV278" s="314"/>
      <c r="AW278" s="314"/>
      <c r="AX278" s="314"/>
      <c r="AY278" s="314"/>
      <c r="AZ278" s="314"/>
      <c r="BA278" s="314"/>
      <c r="BB278" s="314"/>
      <c r="BC278" s="314"/>
      <c r="BD278" s="314"/>
      <c r="BE278" s="314"/>
      <c r="BF278" s="316"/>
    </row>
    <row r="279" spans="1:58" ht="12.75" customHeight="1" x14ac:dyDescent="0.25">
      <c r="A279" s="316" t="s">
        <v>10930</v>
      </c>
      <c r="B279" s="316" t="s">
        <v>10931</v>
      </c>
      <c r="C279" s="315">
        <v>552</v>
      </c>
      <c r="D279" s="316" t="s">
        <v>10932</v>
      </c>
      <c r="E279" s="316" t="s">
        <v>8074</v>
      </c>
      <c r="F279" s="316" t="s">
        <v>8127</v>
      </c>
      <c r="G279" s="316" t="s">
        <v>8128</v>
      </c>
      <c r="H279" s="335">
        <v>43466</v>
      </c>
      <c r="I279" s="336">
        <v>43496</v>
      </c>
      <c r="J279" s="316" t="s">
        <v>8077</v>
      </c>
      <c r="K279" s="316" t="s">
        <v>8078</v>
      </c>
      <c r="L279" s="316" t="s">
        <v>8079</v>
      </c>
      <c r="M279" s="316" t="s">
        <v>8080</v>
      </c>
      <c r="N279" s="316" t="s">
        <v>8079</v>
      </c>
      <c r="O279" s="316" t="s">
        <v>8081</v>
      </c>
      <c r="P279" s="316" t="s">
        <v>8082</v>
      </c>
      <c r="Q279" s="316" t="s">
        <v>8083</v>
      </c>
      <c r="R279" s="316" t="s">
        <v>8079</v>
      </c>
      <c r="S279" s="316" t="s">
        <v>8080</v>
      </c>
      <c r="T279" s="316" t="s">
        <v>8084</v>
      </c>
      <c r="U279" s="316" t="s">
        <v>8085</v>
      </c>
      <c r="V279" s="316" t="s">
        <v>8079</v>
      </c>
      <c r="W279" s="316" t="s">
        <v>8080</v>
      </c>
      <c r="X279" s="316" t="s">
        <v>8086</v>
      </c>
      <c r="Y279" s="316" t="s">
        <v>8083</v>
      </c>
      <c r="Z279" s="316" t="s">
        <v>487</v>
      </c>
      <c r="AA279" s="327">
        <v>80569</v>
      </c>
      <c r="AB279" s="369">
        <v>0</v>
      </c>
      <c r="AC279" s="372">
        <v>80569</v>
      </c>
      <c r="AD279" s="327">
        <v>0</v>
      </c>
      <c r="AE279" s="313" t="s">
        <v>7578</v>
      </c>
      <c r="AF279" s="316" t="s">
        <v>7582</v>
      </c>
      <c r="AG279" s="316" t="s">
        <v>7583</v>
      </c>
      <c r="AH279" s="315" t="s">
        <v>10968</v>
      </c>
      <c r="AI279" s="315" t="s">
        <v>7882</v>
      </c>
      <c r="AJ279" s="318">
        <v>43496</v>
      </c>
      <c r="AK279" s="316" t="s">
        <v>10969</v>
      </c>
      <c r="AL279" s="314"/>
      <c r="AM279" s="314"/>
      <c r="AN279" s="314"/>
      <c r="AO279" s="315" t="s">
        <v>7882</v>
      </c>
      <c r="AP279" s="314"/>
      <c r="AQ279" s="314"/>
      <c r="AR279" s="314"/>
      <c r="AS279" s="314"/>
      <c r="AT279" s="314"/>
      <c r="AU279" s="314"/>
      <c r="AV279" s="314"/>
      <c r="AW279" s="314"/>
      <c r="AX279" s="314"/>
      <c r="AY279" s="314"/>
      <c r="AZ279" s="314"/>
      <c r="BA279" s="314"/>
      <c r="BB279" s="314"/>
      <c r="BC279" s="314"/>
      <c r="BD279" s="314"/>
      <c r="BE279" s="314"/>
      <c r="BF279" s="316"/>
    </row>
    <row r="280" spans="1:58" ht="12.75" customHeight="1" x14ac:dyDescent="0.25">
      <c r="A280" s="316" t="s">
        <v>10930</v>
      </c>
      <c r="B280" s="316" t="s">
        <v>10931</v>
      </c>
      <c r="C280" s="315">
        <v>552</v>
      </c>
      <c r="D280" s="316" t="s">
        <v>10932</v>
      </c>
      <c r="E280" s="316" t="s">
        <v>8074</v>
      </c>
      <c r="F280" s="316" t="s">
        <v>8127</v>
      </c>
      <c r="G280" s="316" t="s">
        <v>8128</v>
      </c>
      <c r="H280" s="335">
        <v>43466</v>
      </c>
      <c r="I280" s="336">
        <v>43496</v>
      </c>
      <c r="J280" s="316" t="s">
        <v>8077</v>
      </c>
      <c r="K280" s="316" t="s">
        <v>8078</v>
      </c>
      <c r="L280" s="316" t="s">
        <v>8079</v>
      </c>
      <c r="M280" s="316" t="s">
        <v>8080</v>
      </c>
      <c r="N280" s="316" t="s">
        <v>8079</v>
      </c>
      <c r="O280" s="316" t="s">
        <v>8081</v>
      </c>
      <c r="P280" s="316" t="s">
        <v>8082</v>
      </c>
      <c r="Q280" s="316" t="s">
        <v>8083</v>
      </c>
      <c r="R280" s="316" t="s">
        <v>8079</v>
      </c>
      <c r="S280" s="316" t="s">
        <v>8080</v>
      </c>
      <c r="T280" s="316" t="s">
        <v>8084</v>
      </c>
      <c r="U280" s="316" t="s">
        <v>8085</v>
      </c>
      <c r="V280" s="316" t="s">
        <v>8079</v>
      </c>
      <c r="W280" s="316" t="s">
        <v>8080</v>
      </c>
      <c r="X280" s="316" t="s">
        <v>8086</v>
      </c>
      <c r="Y280" s="316" t="s">
        <v>8083</v>
      </c>
      <c r="Z280" s="316" t="s">
        <v>487</v>
      </c>
      <c r="AA280" s="327">
        <v>38494</v>
      </c>
      <c r="AB280" s="369">
        <v>0</v>
      </c>
      <c r="AC280" s="372">
        <v>38494</v>
      </c>
      <c r="AD280" s="327">
        <v>0</v>
      </c>
      <c r="AE280" s="313" t="s">
        <v>7578</v>
      </c>
      <c r="AF280" s="316" t="s">
        <v>7582</v>
      </c>
      <c r="AG280" s="316" t="s">
        <v>7583</v>
      </c>
      <c r="AH280" s="315" t="s">
        <v>10970</v>
      </c>
      <c r="AI280" s="315" t="s">
        <v>7882</v>
      </c>
      <c r="AJ280" s="318">
        <v>43496</v>
      </c>
      <c r="AK280" s="316" t="s">
        <v>10971</v>
      </c>
      <c r="AL280" s="314"/>
      <c r="AM280" s="314"/>
      <c r="AN280" s="314"/>
      <c r="AO280" s="315" t="s">
        <v>7882</v>
      </c>
      <c r="AP280" s="314"/>
      <c r="AQ280" s="314"/>
      <c r="AR280" s="314"/>
      <c r="AS280" s="314"/>
      <c r="AT280" s="314"/>
      <c r="AU280" s="314"/>
      <c r="AV280" s="314"/>
      <c r="AW280" s="314"/>
      <c r="AX280" s="314"/>
      <c r="AY280" s="314"/>
      <c r="AZ280" s="314"/>
      <c r="BA280" s="314"/>
      <c r="BB280" s="314"/>
      <c r="BC280" s="314"/>
      <c r="BD280" s="314"/>
      <c r="BE280" s="314"/>
      <c r="BF280" s="316"/>
    </row>
    <row r="281" spans="1:58" ht="12.75" customHeight="1" x14ac:dyDescent="0.25">
      <c r="A281" s="316" t="s">
        <v>10930</v>
      </c>
      <c r="B281" s="316" t="s">
        <v>10931</v>
      </c>
      <c r="C281" s="315">
        <v>552</v>
      </c>
      <c r="D281" s="316" t="s">
        <v>10932</v>
      </c>
      <c r="E281" s="316" t="s">
        <v>8074</v>
      </c>
      <c r="F281" s="316" t="s">
        <v>8127</v>
      </c>
      <c r="G281" s="316" t="s">
        <v>8128</v>
      </c>
      <c r="H281" s="335">
        <v>43466</v>
      </c>
      <c r="I281" s="336">
        <v>43496</v>
      </c>
      <c r="J281" s="316" t="s">
        <v>8077</v>
      </c>
      <c r="K281" s="316" t="s">
        <v>8078</v>
      </c>
      <c r="L281" s="316" t="s">
        <v>8079</v>
      </c>
      <c r="M281" s="316" t="s">
        <v>8080</v>
      </c>
      <c r="N281" s="316" t="s">
        <v>8079</v>
      </c>
      <c r="O281" s="316" t="s">
        <v>8081</v>
      </c>
      <c r="P281" s="316" t="s">
        <v>8082</v>
      </c>
      <c r="Q281" s="316" t="s">
        <v>8083</v>
      </c>
      <c r="R281" s="316" t="s">
        <v>8079</v>
      </c>
      <c r="S281" s="316" t="s">
        <v>8080</v>
      </c>
      <c r="T281" s="316" t="s">
        <v>8084</v>
      </c>
      <c r="U281" s="316" t="s">
        <v>8085</v>
      </c>
      <c r="V281" s="316" t="s">
        <v>8079</v>
      </c>
      <c r="W281" s="316" t="s">
        <v>8080</v>
      </c>
      <c r="X281" s="316" t="s">
        <v>8086</v>
      </c>
      <c r="Y281" s="316" t="s">
        <v>8083</v>
      </c>
      <c r="Z281" s="316" t="s">
        <v>487</v>
      </c>
      <c r="AA281" s="327">
        <v>104082</v>
      </c>
      <c r="AB281" s="369">
        <v>0</v>
      </c>
      <c r="AC281" s="372">
        <v>104082</v>
      </c>
      <c r="AD281" s="327">
        <v>0</v>
      </c>
      <c r="AE281" s="313" t="s">
        <v>7578</v>
      </c>
      <c r="AF281" s="316" t="s">
        <v>7582</v>
      </c>
      <c r="AG281" s="316" t="s">
        <v>7583</v>
      </c>
      <c r="AH281" s="315" t="s">
        <v>10972</v>
      </c>
      <c r="AI281" s="315" t="s">
        <v>7882</v>
      </c>
      <c r="AJ281" s="318">
        <v>43496</v>
      </c>
      <c r="AK281" s="316" t="s">
        <v>10973</v>
      </c>
      <c r="AL281" s="314"/>
      <c r="AM281" s="314"/>
      <c r="AN281" s="314"/>
      <c r="AO281" s="315" t="s">
        <v>7882</v>
      </c>
      <c r="AP281" s="314"/>
      <c r="AQ281" s="314"/>
      <c r="AR281" s="314"/>
      <c r="AS281" s="314"/>
      <c r="AT281" s="314"/>
      <c r="AU281" s="314"/>
      <c r="AV281" s="314"/>
      <c r="AW281" s="314"/>
      <c r="AX281" s="314"/>
      <c r="AY281" s="314"/>
      <c r="AZ281" s="314"/>
      <c r="BA281" s="314"/>
      <c r="BB281" s="314"/>
      <c r="BC281" s="314"/>
      <c r="BD281" s="314"/>
      <c r="BE281" s="314"/>
      <c r="BF281" s="316"/>
    </row>
    <row r="282" spans="1:58" ht="12.75" customHeight="1" x14ac:dyDescent="0.25">
      <c r="A282" s="316" t="s">
        <v>10930</v>
      </c>
      <c r="B282" s="316" t="s">
        <v>10931</v>
      </c>
      <c r="C282" s="315">
        <v>552</v>
      </c>
      <c r="D282" s="316" t="s">
        <v>10932</v>
      </c>
      <c r="E282" s="316" t="s">
        <v>8074</v>
      </c>
      <c r="F282" s="316" t="s">
        <v>8127</v>
      </c>
      <c r="G282" s="316" t="s">
        <v>8128</v>
      </c>
      <c r="H282" s="335">
        <v>43466</v>
      </c>
      <c r="I282" s="336">
        <v>43496</v>
      </c>
      <c r="J282" s="316" t="s">
        <v>8077</v>
      </c>
      <c r="K282" s="316" t="s">
        <v>8078</v>
      </c>
      <c r="L282" s="316" t="s">
        <v>8079</v>
      </c>
      <c r="M282" s="316" t="s">
        <v>8080</v>
      </c>
      <c r="N282" s="316" t="s">
        <v>8079</v>
      </c>
      <c r="O282" s="316" t="s">
        <v>8081</v>
      </c>
      <c r="P282" s="316" t="s">
        <v>8082</v>
      </c>
      <c r="Q282" s="316" t="s">
        <v>8083</v>
      </c>
      <c r="R282" s="316" t="s">
        <v>8079</v>
      </c>
      <c r="S282" s="316" t="s">
        <v>8080</v>
      </c>
      <c r="T282" s="316" t="s">
        <v>8084</v>
      </c>
      <c r="U282" s="316" t="s">
        <v>8085</v>
      </c>
      <c r="V282" s="316" t="s">
        <v>8079</v>
      </c>
      <c r="W282" s="316" t="s">
        <v>8080</v>
      </c>
      <c r="X282" s="316" t="s">
        <v>8086</v>
      </c>
      <c r="Y282" s="316" t="s">
        <v>8083</v>
      </c>
      <c r="Z282" s="316" t="s">
        <v>487</v>
      </c>
      <c r="AA282" s="327">
        <v>47903</v>
      </c>
      <c r="AB282" s="369">
        <v>0</v>
      </c>
      <c r="AC282" s="372">
        <v>47903</v>
      </c>
      <c r="AD282" s="327">
        <v>0</v>
      </c>
      <c r="AE282" s="313" t="s">
        <v>7578</v>
      </c>
      <c r="AF282" s="316" t="s">
        <v>7582</v>
      </c>
      <c r="AG282" s="316" t="s">
        <v>7583</v>
      </c>
      <c r="AH282" s="315" t="s">
        <v>10974</v>
      </c>
      <c r="AI282" s="315" t="s">
        <v>7882</v>
      </c>
      <c r="AJ282" s="318">
        <v>43496</v>
      </c>
      <c r="AK282" s="316" t="s">
        <v>10975</v>
      </c>
      <c r="AL282" s="314"/>
      <c r="AM282" s="314"/>
      <c r="AN282" s="314"/>
      <c r="AO282" s="315" t="s">
        <v>7882</v>
      </c>
      <c r="AP282" s="314"/>
      <c r="AQ282" s="314"/>
      <c r="AR282" s="314"/>
      <c r="AS282" s="314"/>
      <c r="AT282" s="314"/>
      <c r="AU282" s="314"/>
      <c r="AV282" s="314"/>
      <c r="AW282" s="314"/>
      <c r="AX282" s="314"/>
      <c r="AY282" s="314"/>
      <c r="AZ282" s="314"/>
      <c r="BA282" s="314"/>
      <c r="BB282" s="314"/>
      <c r="BC282" s="314"/>
      <c r="BD282" s="314"/>
      <c r="BE282" s="314"/>
      <c r="BF282" s="316"/>
    </row>
    <row r="283" spans="1:58" ht="12.75" customHeight="1" x14ac:dyDescent="0.25">
      <c r="A283" s="316" t="s">
        <v>10930</v>
      </c>
      <c r="B283" s="316" t="s">
        <v>10931</v>
      </c>
      <c r="C283" s="315">
        <v>552</v>
      </c>
      <c r="D283" s="316" t="s">
        <v>10932</v>
      </c>
      <c r="E283" s="316" t="s">
        <v>8074</v>
      </c>
      <c r="F283" s="316" t="s">
        <v>8127</v>
      </c>
      <c r="G283" s="316" t="s">
        <v>8128</v>
      </c>
      <c r="H283" s="335">
        <v>43466</v>
      </c>
      <c r="I283" s="336">
        <v>43496</v>
      </c>
      <c r="J283" s="316" t="s">
        <v>8077</v>
      </c>
      <c r="K283" s="316" t="s">
        <v>8078</v>
      </c>
      <c r="L283" s="316" t="s">
        <v>8079</v>
      </c>
      <c r="M283" s="316" t="s">
        <v>8080</v>
      </c>
      <c r="N283" s="316" t="s">
        <v>8079</v>
      </c>
      <c r="O283" s="316" t="s">
        <v>8081</v>
      </c>
      <c r="P283" s="316" t="s">
        <v>8082</v>
      </c>
      <c r="Q283" s="316" t="s">
        <v>8083</v>
      </c>
      <c r="R283" s="316" t="s">
        <v>8079</v>
      </c>
      <c r="S283" s="316" t="s">
        <v>8080</v>
      </c>
      <c r="T283" s="316" t="s">
        <v>8084</v>
      </c>
      <c r="U283" s="316" t="s">
        <v>8085</v>
      </c>
      <c r="V283" s="316" t="s">
        <v>8079</v>
      </c>
      <c r="W283" s="316" t="s">
        <v>8080</v>
      </c>
      <c r="X283" s="316" t="s">
        <v>8086</v>
      </c>
      <c r="Y283" s="316" t="s">
        <v>8083</v>
      </c>
      <c r="Z283" s="316" t="s">
        <v>487</v>
      </c>
      <c r="AA283" s="327">
        <v>87216</v>
      </c>
      <c r="AB283" s="369">
        <v>0</v>
      </c>
      <c r="AC283" s="372">
        <v>87216</v>
      </c>
      <c r="AD283" s="327">
        <v>0</v>
      </c>
      <c r="AE283" s="313" t="s">
        <v>7578</v>
      </c>
      <c r="AF283" s="316" t="s">
        <v>7582</v>
      </c>
      <c r="AG283" s="316" t="s">
        <v>7583</v>
      </c>
      <c r="AH283" s="315" t="s">
        <v>10976</v>
      </c>
      <c r="AI283" s="315" t="s">
        <v>7882</v>
      </c>
      <c r="AJ283" s="318">
        <v>43496</v>
      </c>
      <c r="AK283" s="316" t="s">
        <v>10977</v>
      </c>
      <c r="AL283" s="314"/>
      <c r="AM283" s="314"/>
      <c r="AN283" s="314"/>
      <c r="AO283" s="315" t="s">
        <v>7882</v>
      </c>
      <c r="AP283" s="314"/>
      <c r="AQ283" s="314"/>
      <c r="AR283" s="314"/>
      <c r="AS283" s="314"/>
      <c r="AT283" s="314"/>
      <c r="AU283" s="314"/>
      <c r="AV283" s="314"/>
      <c r="AW283" s="314"/>
      <c r="AX283" s="314"/>
      <c r="AY283" s="314"/>
      <c r="AZ283" s="314"/>
      <c r="BA283" s="314"/>
      <c r="BB283" s="314"/>
      <c r="BC283" s="314"/>
      <c r="BD283" s="314"/>
      <c r="BE283" s="314"/>
      <c r="BF283" s="316"/>
    </row>
    <row r="284" spans="1:58" ht="12.75" customHeight="1" x14ac:dyDescent="0.25">
      <c r="A284" s="316" t="s">
        <v>10930</v>
      </c>
      <c r="B284" s="316" t="s">
        <v>10931</v>
      </c>
      <c r="C284" s="315">
        <v>552</v>
      </c>
      <c r="D284" s="316" t="s">
        <v>10932</v>
      </c>
      <c r="E284" s="316" t="s">
        <v>8074</v>
      </c>
      <c r="F284" s="316" t="s">
        <v>8127</v>
      </c>
      <c r="G284" s="316" t="s">
        <v>8128</v>
      </c>
      <c r="H284" s="335">
        <v>43466</v>
      </c>
      <c r="I284" s="336">
        <v>43496</v>
      </c>
      <c r="J284" s="316" t="s">
        <v>8077</v>
      </c>
      <c r="K284" s="316" t="s">
        <v>8078</v>
      </c>
      <c r="L284" s="316" t="s">
        <v>8079</v>
      </c>
      <c r="M284" s="316" t="s">
        <v>8080</v>
      </c>
      <c r="N284" s="316" t="s">
        <v>8079</v>
      </c>
      <c r="O284" s="316" t="s">
        <v>8081</v>
      </c>
      <c r="P284" s="316" t="s">
        <v>8082</v>
      </c>
      <c r="Q284" s="316" t="s">
        <v>8083</v>
      </c>
      <c r="R284" s="316" t="s">
        <v>8079</v>
      </c>
      <c r="S284" s="316" t="s">
        <v>8080</v>
      </c>
      <c r="T284" s="316" t="s">
        <v>8084</v>
      </c>
      <c r="U284" s="316" t="s">
        <v>8085</v>
      </c>
      <c r="V284" s="316" t="s">
        <v>8079</v>
      </c>
      <c r="W284" s="316" t="s">
        <v>8080</v>
      </c>
      <c r="X284" s="316" t="s">
        <v>8086</v>
      </c>
      <c r="Y284" s="316" t="s">
        <v>8083</v>
      </c>
      <c r="Z284" s="316" t="s">
        <v>487</v>
      </c>
      <c r="AA284" s="327">
        <v>53796</v>
      </c>
      <c r="AB284" s="369">
        <v>0</v>
      </c>
      <c r="AC284" s="372">
        <v>53796</v>
      </c>
      <c r="AD284" s="327">
        <v>0</v>
      </c>
      <c r="AE284" s="313" t="s">
        <v>7578</v>
      </c>
      <c r="AF284" s="316" t="s">
        <v>7582</v>
      </c>
      <c r="AG284" s="316" t="s">
        <v>7583</v>
      </c>
      <c r="AH284" s="315" t="s">
        <v>10978</v>
      </c>
      <c r="AI284" s="315" t="s">
        <v>7882</v>
      </c>
      <c r="AJ284" s="318">
        <v>43496</v>
      </c>
      <c r="AK284" s="316" t="s">
        <v>10979</v>
      </c>
      <c r="AL284" s="314"/>
      <c r="AM284" s="314"/>
      <c r="AN284" s="314"/>
      <c r="AO284" s="315" t="s">
        <v>7882</v>
      </c>
      <c r="AP284" s="314"/>
      <c r="AQ284" s="314"/>
      <c r="AR284" s="314"/>
      <c r="AS284" s="314"/>
      <c r="AT284" s="314"/>
      <c r="AU284" s="314"/>
      <c r="AV284" s="314"/>
      <c r="AW284" s="314"/>
      <c r="AX284" s="314"/>
      <c r="AY284" s="314"/>
      <c r="AZ284" s="314"/>
      <c r="BA284" s="314"/>
      <c r="BB284" s="314"/>
      <c r="BC284" s="314"/>
      <c r="BD284" s="314"/>
      <c r="BE284" s="314"/>
      <c r="BF284" s="316"/>
    </row>
    <row r="285" spans="1:58" ht="12.75" customHeight="1" x14ac:dyDescent="0.25">
      <c r="A285" s="316" t="s">
        <v>10930</v>
      </c>
      <c r="B285" s="316" t="s">
        <v>10931</v>
      </c>
      <c r="C285" s="315">
        <v>552</v>
      </c>
      <c r="D285" s="316" t="s">
        <v>10932</v>
      </c>
      <c r="E285" s="316" t="s">
        <v>8074</v>
      </c>
      <c r="F285" s="316" t="s">
        <v>8127</v>
      </c>
      <c r="G285" s="316" t="s">
        <v>8128</v>
      </c>
      <c r="H285" s="335">
        <v>43466</v>
      </c>
      <c r="I285" s="336">
        <v>43496</v>
      </c>
      <c r="J285" s="316" t="s">
        <v>8077</v>
      </c>
      <c r="K285" s="316" t="s">
        <v>8078</v>
      </c>
      <c r="L285" s="316" t="s">
        <v>8079</v>
      </c>
      <c r="M285" s="316" t="s">
        <v>8080</v>
      </c>
      <c r="N285" s="316" t="s">
        <v>8079</v>
      </c>
      <c r="O285" s="316" t="s">
        <v>8081</v>
      </c>
      <c r="P285" s="316" t="s">
        <v>8082</v>
      </c>
      <c r="Q285" s="316" t="s">
        <v>8083</v>
      </c>
      <c r="R285" s="316" t="s">
        <v>8079</v>
      </c>
      <c r="S285" s="316" t="s">
        <v>8080</v>
      </c>
      <c r="T285" s="316" t="s">
        <v>8084</v>
      </c>
      <c r="U285" s="316" t="s">
        <v>8085</v>
      </c>
      <c r="V285" s="316" t="s">
        <v>8079</v>
      </c>
      <c r="W285" s="316" t="s">
        <v>8080</v>
      </c>
      <c r="X285" s="316" t="s">
        <v>8086</v>
      </c>
      <c r="Y285" s="316" t="s">
        <v>8083</v>
      </c>
      <c r="Z285" s="316" t="s">
        <v>487</v>
      </c>
      <c r="AA285" s="327">
        <v>97991</v>
      </c>
      <c r="AB285" s="369">
        <v>0</v>
      </c>
      <c r="AC285" s="372">
        <v>97991</v>
      </c>
      <c r="AD285" s="327">
        <v>0</v>
      </c>
      <c r="AE285" s="313" t="s">
        <v>7578</v>
      </c>
      <c r="AF285" s="316" t="s">
        <v>7582</v>
      </c>
      <c r="AG285" s="316" t="s">
        <v>7583</v>
      </c>
      <c r="AH285" s="315" t="s">
        <v>10980</v>
      </c>
      <c r="AI285" s="315" t="s">
        <v>7882</v>
      </c>
      <c r="AJ285" s="318">
        <v>43496</v>
      </c>
      <c r="AK285" s="316" t="s">
        <v>10981</v>
      </c>
      <c r="AL285" s="314"/>
      <c r="AM285" s="314"/>
      <c r="AN285" s="314"/>
      <c r="AO285" s="315" t="s">
        <v>7882</v>
      </c>
      <c r="AP285" s="314"/>
      <c r="AQ285" s="314"/>
      <c r="AR285" s="314"/>
      <c r="AS285" s="314"/>
      <c r="AT285" s="314"/>
      <c r="AU285" s="314"/>
      <c r="AV285" s="314"/>
      <c r="AW285" s="314"/>
      <c r="AX285" s="314"/>
      <c r="AY285" s="314"/>
      <c r="AZ285" s="314"/>
      <c r="BA285" s="314"/>
      <c r="BB285" s="314"/>
      <c r="BC285" s="314"/>
      <c r="BD285" s="314"/>
      <c r="BE285" s="314"/>
      <c r="BF285" s="316"/>
    </row>
    <row r="286" spans="1:58" ht="12.75" customHeight="1" x14ac:dyDescent="0.25">
      <c r="A286" s="316" t="s">
        <v>10930</v>
      </c>
      <c r="B286" s="316" t="s">
        <v>10931</v>
      </c>
      <c r="C286" s="315">
        <v>552</v>
      </c>
      <c r="D286" s="316" t="s">
        <v>10932</v>
      </c>
      <c r="E286" s="316" t="s">
        <v>8074</v>
      </c>
      <c r="F286" s="316" t="s">
        <v>8127</v>
      </c>
      <c r="G286" s="316" t="s">
        <v>8128</v>
      </c>
      <c r="H286" s="335">
        <v>43466</v>
      </c>
      <c r="I286" s="336">
        <v>43496</v>
      </c>
      <c r="J286" s="316" t="s">
        <v>8077</v>
      </c>
      <c r="K286" s="316" t="s">
        <v>8078</v>
      </c>
      <c r="L286" s="316" t="s">
        <v>8079</v>
      </c>
      <c r="M286" s="316" t="s">
        <v>8080</v>
      </c>
      <c r="N286" s="316" t="s">
        <v>8079</v>
      </c>
      <c r="O286" s="316" t="s">
        <v>8081</v>
      </c>
      <c r="P286" s="316" t="s">
        <v>8082</v>
      </c>
      <c r="Q286" s="316" t="s">
        <v>8083</v>
      </c>
      <c r="R286" s="316" t="s">
        <v>8079</v>
      </c>
      <c r="S286" s="316" t="s">
        <v>8080</v>
      </c>
      <c r="T286" s="316" t="s">
        <v>8084</v>
      </c>
      <c r="U286" s="316" t="s">
        <v>8085</v>
      </c>
      <c r="V286" s="316" t="s">
        <v>8079</v>
      </c>
      <c r="W286" s="316" t="s">
        <v>8080</v>
      </c>
      <c r="X286" s="316" t="s">
        <v>8086</v>
      </c>
      <c r="Y286" s="316" t="s">
        <v>8083</v>
      </c>
      <c r="Z286" s="316" t="s">
        <v>487</v>
      </c>
      <c r="AA286" s="327">
        <v>48628</v>
      </c>
      <c r="AB286" s="369">
        <v>0</v>
      </c>
      <c r="AC286" s="372">
        <v>48628</v>
      </c>
      <c r="AD286" s="327">
        <v>0</v>
      </c>
      <c r="AE286" s="313" t="s">
        <v>7578</v>
      </c>
      <c r="AF286" s="316" t="s">
        <v>7582</v>
      </c>
      <c r="AG286" s="316" t="s">
        <v>7583</v>
      </c>
      <c r="AH286" s="315" t="s">
        <v>10982</v>
      </c>
      <c r="AI286" s="315" t="s">
        <v>7882</v>
      </c>
      <c r="AJ286" s="318">
        <v>43496</v>
      </c>
      <c r="AK286" s="316" t="s">
        <v>10983</v>
      </c>
      <c r="AL286" s="314"/>
      <c r="AM286" s="314"/>
      <c r="AN286" s="314"/>
      <c r="AO286" s="315" t="s">
        <v>7882</v>
      </c>
      <c r="AP286" s="314"/>
      <c r="AQ286" s="314"/>
      <c r="AR286" s="314"/>
      <c r="AS286" s="314"/>
      <c r="AT286" s="314"/>
      <c r="AU286" s="314"/>
      <c r="AV286" s="314"/>
      <c r="AW286" s="314"/>
      <c r="AX286" s="314"/>
      <c r="AY286" s="314"/>
      <c r="AZ286" s="314"/>
      <c r="BA286" s="314"/>
      <c r="BB286" s="314"/>
      <c r="BC286" s="314"/>
      <c r="BD286" s="314"/>
      <c r="BE286" s="314"/>
      <c r="BF286" s="316"/>
    </row>
    <row r="287" spans="1:58" ht="12.75" customHeight="1" x14ac:dyDescent="0.25">
      <c r="A287" s="316" t="s">
        <v>10930</v>
      </c>
      <c r="B287" s="316" t="s">
        <v>10931</v>
      </c>
      <c r="C287" s="315">
        <v>552</v>
      </c>
      <c r="D287" s="316" t="s">
        <v>10932</v>
      </c>
      <c r="E287" s="316" t="s">
        <v>8074</v>
      </c>
      <c r="F287" s="316" t="s">
        <v>8127</v>
      </c>
      <c r="G287" s="316" t="s">
        <v>8128</v>
      </c>
      <c r="H287" s="335">
        <v>43466</v>
      </c>
      <c r="I287" s="336">
        <v>43496</v>
      </c>
      <c r="J287" s="316" t="s">
        <v>8077</v>
      </c>
      <c r="K287" s="316" t="s">
        <v>8078</v>
      </c>
      <c r="L287" s="316" t="s">
        <v>8079</v>
      </c>
      <c r="M287" s="316" t="s">
        <v>8080</v>
      </c>
      <c r="N287" s="316" t="s">
        <v>8079</v>
      </c>
      <c r="O287" s="316" t="s">
        <v>8081</v>
      </c>
      <c r="P287" s="316" t="s">
        <v>8082</v>
      </c>
      <c r="Q287" s="316" t="s">
        <v>8083</v>
      </c>
      <c r="R287" s="316" t="s">
        <v>8079</v>
      </c>
      <c r="S287" s="316" t="s">
        <v>8080</v>
      </c>
      <c r="T287" s="316" t="s">
        <v>8084</v>
      </c>
      <c r="U287" s="316" t="s">
        <v>8085</v>
      </c>
      <c r="V287" s="316" t="s">
        <v>8079</v>
      </c>
      <c r="W287" s="316" t="s">
        <v>8080</v>
      </c>
      <c r="X287" s="316" t="s">
        <v>8086</v>
      </c>
      <c r="Y287" s="316" t="s">
        <v>8083</v>
      </c>
      <c r="Z287" s="316" t="s">
        <v>487</v>
      </c>
      <c r="AA287" s="327">
        <v>19409</v>
      </c>
      <c r="AB287" s="369">
        <v>0</v>
      </c>
      <c r="AC287" s="372">
        <v>19409</v>
      </c>
      <c r="AD287" s="327">
        <v>0</v>
      </c>
      <c r="AE287" s="313" t="s">
        <v>7578</v>
      </c>
      <c r="AF287" s="316" t="s">
        <v>7582</v>
      </c>
      <c r="AG287" s="316" t="s">
        <v>7583</v>
      </c>
      <c r="AH287" s="315" t="s">
        <v>10984</v>
      </c>
      <c r="AI287" s="315" t="s">
        <v>7882</v>
      </c>
      <c r="AJ287" s="318">
        <v>43496</v>
      </c>
      <c r="AK287" s="316" t="s">
        <v>10934</v>
      </c>
      <c r="AL287" s="314"/>
      <c r="AM287" s="314"/>
      <c r="AN287" s="314"/>
      <c r="AO287" s="315" t="s">
        <v>7882</v>
      </c>
      <c r="AP287" s="314"/>
      <c r="AQ287" s="314"/>
      <c r="AR287" s="314"/>
      <c r="AS287" s="314"/>
      <c r="AT287" s="314"/>
      <c r="AU287" s="314"/>
      <c r="AV287" s="314"/>
      <c r="AW287" s="314"/>
      <c r="AX287" s="314"/>
      <c r="AY287" s="314"/>
      <c r="AZ287" s="314"/>
      <c r="BA287" s="314"/>
      <c r="BB287" s="314"/>
      <c r="BC287" s="314"/>
      <c r="BD287" s="314"/>
      <c r="BE287" s="314"/>
      <c r="BF287" s="316"/>
    </row>
    <row r="288" spans="1:58" ht="13.15" customHeight="1" x14ac:dyDescent="0.25">
      <c r="A288" s="316" t="s">
        <v>11067</v>
      </c>
      <c r="B288" s="316" t="s">
        <v>11068</v>
      </c>
      <c r="C288" s="315">
        <v>5723</v>
      </c>
      <c r="D288" s="316" t="s">
        <v>11068</v>
      </c>
      <c r="E288" s="316" t="s">
        <v>10199</v>
      </c>
      <c r="F288" s="316" t="s">
        <v>8099</v>
      </c>
      <c r="G288" s="316" t="s">
        <v>8100</v>
      </c>
      <c r="H288" s="335">
        <v>43466</v>
      </c>
      <c r="I288" s="336">
        <v>43496</v>
      </c>
      <c r="J288" s="316" t="s">
        <v>8077</v>
      </c>
      <c r="K288" s="316" t="s">
        <v>8078</v>
      </c>
      <c r="L288" s="316" t="s">
        <v>8079</v>
      </c>
      <c r="M288" s="316" t="s">
        <v>8080</v>
      </c>
      <c r="N288" s="316" t="s">
        <v>8079</v>
      </c>
      <c r="O288" s="316" t="s">
        <v>8081</v>
      </c>
      <c r="P288" s="316" t="s">
        <v>8082</v>
      </c>
      <c r="Q288" s="316" t="s">
        <v>8083</v>
      </c>
      <c r="R288" s="316" t="s">
        <v>8079</v>
      </c>
      <c r="S288" s="316" t="s">
        <v>8080</v>
      </c>
      <c r="T288" s="316" t="s">
        <v>8084</v>
      </c>
      <c r="U288" s="316" t="s">
        <v>8085</v>
      </c>
      <c r="V288" s="316" t="s">
        <v>8079</v>
      </c>
      <c r="W288" s="316" t="s">
        <v>8080</v>
      </c>
      <c r="X288" s="316" t="s">
        <v>8086</v>
      </c>
      <c r="Y288" s="316" t="s">
        <v>8083</v>
      </c>
      <c r="Z288" s="316" t="s">
        <v>487</v>
      </c>
      <c r="AA288" s="327">
        <v>0</v>
      </c>
      <c r="AB288" s="369">
        <v>90</v>
      </c>
      <c r="AC288" s="327">
        <v>0</v>
      </c>
      <c r="AD288" s="372">
        <v>90</v>
      </c>
      <c r="AE288" s="313" t="s">
        <v>7578</v>
      </c>
      <c r="AF288" s="314"/>
      <c r="AG288" s="314"/>
      <c r="AH288" s="315" t="s">
        <v>11069</v>
      </c>
      <c r="AI288" s="315" t="s">
        <v>7882</v>
      </c>
      <c r="AJ288" s="318">
        <v>43496</v>
      </c>
      <c r="AK288" s="316" t="s">
        <v>10199</v>
      </c>
      <c r="AL288" s="314"/>
      <c r="AM288" s="314"/>
      <c r="AN288" s="314"/>
      <c r="AO288" s="315" t="s">
        <v>7882</v>
      </c>
      <c r="AP288" s="314"/>
      <c r="AQ288" s="314"/>
      <c r="AR288" s="314"/>
      <c r="AS288" s="314"/>
      <c r="AT288" s="314"/>
      <c r="AU288" s="314"/>
      <c r="AV288" s="314"/>
      <c r="AW288" s="314"/>
      <c r="AX288" s="314"/>
      <c r="AY288" s="314"/>
      <c r="AZ288" s="314"/>
      <c r="BA288" s="314"/>
      <c r="BB288" s="314"/>
      <c r="BC288" s="314"/>
      <c r="BD288" s="314"/>
      <c r="BE288" s="314"/>
      <c r="BF288" s="316"/>
    </row>
    <row r="289" spans="1:58" ht="13.15" customHeight="1" x14ac:dyDescent="0.25">
      <c r="A289" s="316" t="s">
        <v>11067</v>
      </c>
      <c r="B289" s="316" t="s">
        <v>11068</v>
      </c>
      <c r="C289" s="315">
        <v>5723</v>
      </c>
      <c r="D289" s="316" t="s">
        <v>11068</v>
      </c>
      <c r="E289" s="316" t="s">
        <v>10198</v>
      </c>
      <c r="F289" s="316" t="s">
        <v>8099</v>
      </c>
      <c r="G289" s="316" t="s">
        <v>8100</v>
      </c>
      <c r="H289" s="335">
        <v>43466</v>
      </c>
      <c r="I289" s="336">
        <v>43496</v>
      </c>
      <c r="J289" s="316" t="s">
        <v>8077</v>
      </c>
      <c r="K289" s="316" t="s">
        <v>8078</v>
      </c>
      <c r="L289" s="316" t="s">
        <v>8079</v>
      </c>
      <c r="M289" s="316" t="s">
        <v>8080</v>
      </c>
      <c r="N289" s="316" t="s">
        <v>8079</v>
      </c>
      <c r="O289" s="316" t="s">
        <v>8081</v>
      </c>
      <c r="P289" s="316" t="s">
        <v>8082</v>
      </c>
      <c r="Q289" s="316" t="s">
        <v>8083</v>
      </c>
      <c r="R289" s="316" t="s">
        <v>8079</v>
      </c>
      <c r="S289" s="316" t="s">
        <v>8080</v>
      </c>
      <c r="T289" s="316" t="s">
        <v>8084</v>
      </c>
      <c r="U289" s="316" t="s">
        <v>8085</v>
      </c>
      <c r="V289" s="316" t="s">
        <v>8079</v>
      </c>
      <c r="W289" s="316" t="s">
        <v>8080</v>
      </c>
      <c r="X289" s="316" t="s">
        <v>8086</v>
      </c>
      <c r="Y289" s="316" t="s">
        <v>8083</v>
      </c>
      <c r="Z289" s="316" t="s">
        <v>487</v>
      </c>
      <c r="AA289" s="327">
        <v>0</v>
      </c>
      <c r="AB289" s="369">
        <v>90</v>
      </c>
      <c r="AC289" s="327">
        <v>0</v>
      </c>
      <c r="AD289" s="372">
        <v>90</v>
      </c>
      <c r="AE289" s="313" t="s">
        <v>7578</v>
      </c>
      <c r="AF289" s="314"/>
      <c r="AG289" s="314"/>
      <c r="AH289" s="315" t="s">
        <v>11069</v>
      </c>
      <c r="AI289" s="315" t="s">
        <v>7882</v>
      </c>
      <c r="AJ289" s="318">
        <v>43496</v>
      </c>
      <c r="AK289" s="316" t="s">
        <v>10198</v>
      </c>
      <c r="AL289" s="314"/>
      <c r="AM289" s="314"/>
      <c r="AN289" s="314"/>
      <c r="AO289" s="315" t="s">
        <v>7882</v>
      </c>
      <c r="AP289" s="314"/>
      <c r="AQ289" s="314"/>
      <c r="AR289" s="314"/>
      <c r="AS289" s="314"/>
      <c r="AT289" s="314"/>
      <c r="AU289" s="314"/>
      <c r="AV289" s="314"/>
      <c r="AW289" s="314"/>
      <c r="AX289" s="314"/>
      <c r="AY289" s="314"/>
      <c r="AZ289" s="314"/>
      <c r="BA289" s="314"/>
      <c r="BB289" s="314"/>
      <c r="BC289" s="314"/>
      <c r="BD289" s="314"/>
      <c r="BE289" s="314"/>
      <c r="BF289" s="316"/>
    </row>
    <row r="290" spans="1:58" ht="13.15" customHeight="1" x14ac:dyDescent="0.25">
      <c r="A290" s="316" t="s">
        <v>11067</v>
      </c>
      <c r="B290" s="316" t="s">
        <v>11068</v>
      </c>
      <c r="C290" s="315">
        <v>5723</v>
      </c>
      <c r="D290" s="316" t="s">
        <v>11068</v>
      </c>
      <c r="E290" s="316" t="s">
        <v>10197</v>
      </c>
      <c r="F290" s="316" t="s">
        <v>8099</v>
      </c>
      <c r="G290" s="316" t="s">
        <v>8100</v>
      </c>
      <c r="H290" s="335">
        <v>43466</v>
      </c>
      <c r="I290" s="336">
        <v>43496</v>
      </c>
      <c r="J290" s="316" t="s">
        <v>8077</v>
      </c>
      <c r="K290" s="316" t="s">
        <v>8078</v>
      </c>
      <c r="L290" s="316" t="s">
        <v>8079</v>
      </c>
      <c r="M290" s="316" t="s">
        <v>8080</v>
      </c>
      <c r="N290" s="316" t="s">
        <v>8079</v>
      </c>
      <c r="O290" s="316" t="s">
        <v>8081</v>
      </c>
      <c r="P290" s="316" t="s">
        <v>8082</v>
      </c>
      <c r="Q290" s="316" t="s">
        <v>8083</v>
      </c>
      <c r="R290" s="316" t="s">
        <v>8079</v>
      </c>
      <c r="S290" s="316" t="s">
        <v>8080</v>
      </c>
      <c r="T290" s="316" t="s">
        <v>8084</v>
      </c>
      <c r="U290" s="316" t="s">
        <v>8085</v>
      </c>
      <c r="V290" s="316" t="s">
        <v>8079</v>
      </c>
      <c r="W290" s="316" t="s">
        <v>8080</v>
      </c>
      <c r="X290" s="316" t="s">
        <v>8086</v>
      </c>
      <c r="Y290" s="316" t="s">
        <v>8083</v>
      </c>
      <c r="Z290" s="316" t="s">
        <v>487</v>
      </c>
      <c r="AA290" s="327">
        <v>0</v>
      </c>
      <c r="AB290" s="369">
        <v>90</v>
      </c>
      <c r="AC290" s="327">
        <v>0</v>
      </c>
      <c r="AD290" s="372">
        <v>90</v>
      </c>
      <c r="AE290" s="313" t="s">
        <v>7578</v>
      </c>
      <c r="AF290" s="314"/>
      <c r="AG290" s="314"/>
      <c r="AH290" s="315" t="s">
        <v>11069</v>
      </c>
      <c r="AI290" s="315" t="s">
        <v>7882</v>
      </c>
      <c r="AJ290" s="318">
        <v>43496</v>
      </c>
      <c r="AK290" s="316" t="s">
        <v>10197</v>
      </c>
      <c r="AL290" s="314"/>
      <c r="AM290" s="314"/>
      <c r="AN290" s="314"/>
      <c r="AO290" s="315" t="s">
        <v>7882</v>
      </c>
      <c r="AP290" s="314"/>
      <c r="AQ290" s="314"/>
      <c r="AR290" s="314"/>
      <c r="AS290" s="314"/>
      <c r="AT290" s="314"/>
      <c r="AU290" s="314"/>
      <c r="AV290" s="314"/>
      <c r="AW290" s="314"/>
      <c r="AX290" s="314"/>
      <c r="AY290" s="314"/>
      <c r="AZ290" s="314"/>
      <c r="BA290" s="314"/>
      <c r="BB290" s="314"/>
      <c r="BC290" s="314"/>
      <c r="BD290" s="314"/>
      <c r="BE290" s="314"/>
      <c r="BF290" s="316"/>
    </row>
    <row r="291" spans="1:58" ht="13.15" customHeight="1" x14ac:dyDescent="0.25">
      <c r="A291" s="316" t="s">
        <v>11067</v>
      </c>
      <c r="B291" s="316" t="s">
        <v>11068</v>
      </c>
      <c r="C291" s="315">
        <v>5723</v>
      </c>
      <c r="D291" s="316" t="s">
        <v>11068</v>
      </c>
      <c r="E291" s="316" t="s">
        <v>10200</v>
      </c>
      <c r="F291" s="316" t="s">
        <v>8099</v>
      </c>
      <c r="G291" s="316" t="s">
        <v>8100</v>
      </c>
      <c r="H291" s="335">
        <v>43466</v>
      </c>
      <c r="I291" s="336">
        <v>43496</v>
      </c>
      <c r="J291" s="316" t="s">
        <v>8077</v>
      </c>
      <c r="K291" s="316" t="s">
        <v>8078</v>
      </c>
      <c r="L291" s="316" t="s">
        <v>8079</v>
      </c>
      <c r="M291" s="316" t="s">
        <v>8080</v>
      </c>
      <c r="N291" s="316" t="s">
        <v>8079</v>
      </c>
      <c r="O291" s="316" t="s">
        <v>8081</v>
      </c>
      <c r="P291" s="316" t="s">
        <v>8082</v>
      </c>
      <c r="Q291" s="316" t="s">
        <v>8083</v>
      </c>
      <c r="R291" s="316" t="s">
        <v>8079</v>
      </c>
      <c r="S291" s="316" t="s">
        <v>8080</v>
      </c>
      <c r="T291" s="316" t="s">
        <v>8084</v>
      </c>
      <c r="U291" s="316" t="s">
        <v>8085</v>
      </c>
      <c r="V291" s="316" t="s">
        <v>8079</v>
      </c>
      <c r="W291" s="316" t="s">
        <v>8080</v>
      </c>
      <c r="X291" s="316" t="s">
        <v>8086</v>
      </c>
      <c r="Y291" s="316" t="s">
        <v>8083</v>
      </c>
      <c r="Z291" s="316" t="s">
        <v>487</v>
      </c>
      <c r="AA291" s="327">
        <v>0</v>
      </c>
      <c r="AB291" s="369">
        <v>90</v>
      </c>
      <c r="AC291" s="327">
        <v>0</v>
      </c>
      <c r="AD291" s="372">
        <v>90</v>
      </c>
      <c r="AE291" s="313" t="s">
        <v>7578</v>
      </c>
      <c r="AF291" s="314"/>
      <c r="AG291" s="314"/>
      <c r="AH291" s="315" t="s">
        <v>11069</v>
      </c>
      <c r="AI291" s="315" t="s">
        <v>7882</v>
      </c>
      <c r="AJ291" s="318">
        <v>43496</v>
      </c>
      <c r="AK291" s="316" t="s">
        <v>10200</v>
      </c>
      <c r="AL291" s="314"/>
      <c r="AM291" s="314"/>
      <c r="AN291" s="314"/>
      <c r="AO291" s="315" t="s">
        <v>7882</v>
      </c>
      <c r="AP291" s="314"/>
      <c r="AQ291" s="314"/>
      <c r="AR291" s="314"/>
      <c r="AS291" s="314"/>
      <c r="AT291" s="314"/>
      <c r="AU291" s="314"/>
      <c r="AV291" s="314"/>
      <c r="AW291" s="314"/>
      <c r="AX291" s="314"/>
      <c r="AY291" s="314"/>
      <c r="AZ291" s="314"/>
      <c r="BA291" s="314"/>
      <c r="BB291" s="314"/>
      <c r="BC291" s="314"/>
      <c r="BD291" s="314"/>
      <c r="BE291" s="314"/>
      <c r="BF291" s="316"/>
    </row>
    <row r="292" spans="1:58" ht="12.75" customHeight="1" x14ac:dyDescent="0.25">
      <c r="A292" s="316" t="s">
        <v>10930</v>
      </c>
      <c r="B292" s="316" t="s">
        <v>10931</v>
      </c>
      <c r="C292" s="315">
        <v>552</v>
      </c>
      <c r="D292" s="316" t="s">
        <v>10932</v>
      </c>
      <c r="E292" s="316" t="s">
        <v>8074</v>
      </c>
      <c r="F292" s="316" t="s">
        <v>8127</v>
      </c>
      <c r="G292" s="316" t="s">
        <v>8128</v>
      </c>
      <c r="H292" s="335">
        <v>43466</v>
      </c>
      <c r="I292" s="336">
        <v>43496</v>
      </c>
      <c r="J292" s="316" t="s">
        <v>8077</v>
      </c>
      <c r="K292" s="316" t="s">
        <v>8078</v>
      </c>
      <c r="L292" s="316" t="s">
        <v>8079</v>
      </c>
      <c r="M292" s="316" t="s">
        <v>8080</v>
      </c>
      <c r="N292" s="316" t="s">
        <v>8079</v>
      </c>
      <c r="O292" s="316" t="s">
        <v>8081</v>
      </c>
      <c r="P292" s="316" t="s">
        <v>8082</v>
      </c>
      <c r="Q292" s="316" t="s">
        <v>8083</v>
      </c>
      <c r="R292" s="316" t="s">
        <v>8079</v>
      </c>
      <c r="S292" s="316" t="s">
        <v>8080</v>
      </c>
      <c r="T292" s="316" t="s">
        <v>8084</v>
      </c>
      <c r="U292" s="316" t="s">
        <v>8085</v>
      </c>
      <c r="V292" s="316" t="s">
        <v>8079</v>
      </c>
      <c r="W292" s="316" t="s">
        <v>8080</v>
      </c>
      <c r="X292" s="316" t="s">
        <v>8086</v>
      </c>
      <c r="Y292" s="316" t="s">
        <v>8083</v>
      </c>
      <c r="Z292" s="316" t="s">
        <v>487</v>
      </c>
      <c r="AA292" s="327">
        <v>0</v>
      </c>
      <c r="AB292" s="369">
        <v>200000</v>
      </c>
      <c r="AC292" s="327">
        <v>0</v>
      </c>
      <c r="AD292" s="372">
        <v>200000</v>
      </c>
      <c r="AE292" s="313" t="s">
        <v>7578</v>
      </c>
      <c r="AF292" s="316" t="s">
        <v>7582</v>
      </c>
      <c r="AG292" s="316" t="s">
        <v>7583</v>
      </c>
      <c r="AH292" s="315" t="s">
        <v>10985</v>
      </c>
      <c r="AI292" s="315" t="s">
        <v>7882</v>
      </c>
      <c r="AJ292" s="318">
        <v>43496</v>
      </c>
      <c r="AK292" s="316" t="s">
        <v>10986</v>
      </c>
      <c r="AL292" s="314"/>
      <c r="AM292" s="314"/>
      <c r="AN292" s="314"/>
      <c r="AO292" s="315" t="s">
        <v>7882</v>
      </c>
      <c r="AP292" s="314"/>
      <c r="AQ292" s="314"/>
      <c r="AR292" s="314"/>
      <c r="AS292" s="314"/>
      <c r="AT292" s="314"/>
      <c r="AU292" s="314"/>
      <c r="AV292" s="314"/>
      <c r="AW292" s="314"/>
      <c r="AX292" s="314"/>
      <c r="AY292" s="314"/>
      <c r="AZ292" s="314"/>
      <c r="BA292" s="314"/>
      <c r="BB292" s="314"/>
      <c r="BC292" s="314"/>
      <c r="BD292" s="314"/>
      <c r="BE292" s="314"/>
      <c r="BF292" s="316"/>
    </row>
    <row r="293" spans="1:58" ht="13.15" customHeight="1" x14ac:dyDescent="0.25">
      <c r="A293" s="316" t="s">
        <v>11070</v>
      </c>
      <c r="B293" s="316" t="s">
        <v>11068</v>
      </c>
      <c r="C293" s="315">
        <v>5561</v>
      </c>
      <c r="D293" s="316" t="s">
        <v>11068</v>
      </c>
      <c r="E293" s="316" t="s">
        <v>11071</v>
      </c>
      <c r="F293" s="316" t="s">
        <v>8099</v>
      </c>
      <c r="G293" s="316" t="s">
        <v>8100</v>
      </c>
      <c r="H293" s="335">
        <v>43466</v>
      </c>
      <c r="I293" s="336">
        <v>43496</v>
      </c>
      <c r="J293" s="316" t="s">
        <v>8077</v>
      </c>
      <c r="K293" s="316" t="s">
        <v>8078</v>
      </c>
      <c r="L293" s="316" t="s">
        <v>8079</v>
      </c>
      <c r="M293" s="316" t="s">
        <v>8080</v>
      </c>
      <c r="N293" s="316" t="s">
        <v>8079</v>
      </c>
      <c r="O293" s="316" t="s">
        <v>8081</v>
      </c>
      <c r="P293" s="316" t="s">
        <v>8082</v>
      </c>
      <c r="Q293" s="316" t="s">
        <v>8083</v>
      </c>
      <c r="R293" s="316" t="s">
        <v>8079</v>
      </c>
      <c r="S293" s="316" t="s">
        <v>8080</v>
      </c>
      <c r="T293" s="316" t="s">
        <v>8084</v>
      </c>
      <c r="U293" s="316" t="s">
        <v>8085</v>
      </c>
      <c r="V293" s="316" t="s">
        <v>8079</v>
      </c>
      <c r="W293" s="316" t="s">
        <v>8080</v>
      </c>
      <c r="X293" s="316" t="s">
        <v>8086</v>
      </c>
      <c r="Y293" s="316" t="s">
        <v>8083</v>
      </c>
      <c r="Z293" s="316" t="s">
        <v>487</v>
      </c>
      <c r="AA293" s="327">
        <v>0</v>
      </c>
      <c r="AB293" s="369">
        <v>6093.96</v>
      </c>
      <c r="AC293" s="327">
        <v>0</v>
      </c>
      <c r="AD293" s="372">
        <v>6093.96</v>
      </c>
      <c r="AE293" s="313" t="s">
        <v>7578</v>
      </c>
      <c r="AF293" s="314"/>
      <c r="AG293" s="314"/>
      <c r="AH293" s="315" t="s">
        <v>11069</v>
      </c>
      <c r="AI293" s="315" t="s">
        <v>7882</v>
      </c>
      <c r="AJ293" s="318">
        <v>43496</v>
      </c>
      <c r="AK293" s="316" t="s">
        <v>11071</v>
      </c>
      <c r="AL293" s="314"/>
      <c r="AM293" s="314"/>
      <c r="AN293" s="314"/>
      <c r="AO293" s="315" t="s">
        <v>7882</v>
      </c>
      <c r="AP293" s="314"/>
      <c r="AQ293" s="314"/>
      <c r="AR293" s="314"/>
      <c r="AS293" s="314"/>
      <c r="AT293" s="314"/>
      <c r="AU293" s="314"/>
      <c r="AV293" s="314"/>
      <c r="AW293" s="314"/>
      <c r="AX293" s="314"/>
      <c r="AY293" s="314"/>
      <c r="AZ293" s="314"/>
      <c r="BA293" s="314"/>
      <c r="BB293" s="314"/>
      <c r="BC293" s="314"/>
      <c r="BD293" s="314"/>
      <c r="BE293" s="314"/>
      <c r="BF293" s="316"/>
    </row>
    <row r="294" spans="1:58" ht="13.15" customHeight="1" x14ac:dyDescent="0.25">
      <c r="A294" s="316" t="s">
        <v>11070</v>
      </c>
      <c r="B294" s="316" t="s">
        <v>11068</v>
      </c>
      <c r="C294" s="315">
        <v>5561</v>
      </c>
      <c r="D294" s="316" t="s">
        <v>11068</v>
      </c>
      <c r="E294" s="316" t="s">
        <v>11072</v>
      </c>
      <c r="F294" s="316" t="s">
        <v>8099</v>
      </c>
      <c r="G294" s="316" t="s">
        <v>8100</v>
      </c>
      <c r="H294" s="335">
        <v>43466</v>
      </c>
      <c r="I294" s="336">
        <v>43496</v>
      </c>
      <c r="J294" s="316" t="s">
        <v>8077</v>
      </c>
      <c r="K294" s="316" t="s">
        <v>8078</v>
      </c>
      <c r="L294" s="316" t="s">
        <v>8079</v>
      </c>
      <c r="M294" s="316" t="s">
        <v>8080</v>
      </c>
      <c r="N294" s="316" t="s">
        <v>8079</v>
      </c>
      <c r="O294" s="316" t="s">
        <v>8081</v>
      </c>
      <c r="P294" s="316" t="s">
        <v>8082</v>
      </c>
      <c r="Q294" s="316" t="s">
        <v>8083</v>
      </c>
      <c r="R294" s="316" t="s">
        <v>8079</v>
      </c>
      <c r="S294" s="316" t="s">
        <v>8080</v>
      </c>
      <c r="T294" s="316" t="s">
        <v>8084</v>
      </c>
      <c r="U294" s="316" t="s">
        <v>8085</v>
      </c>
      <c r="V294" s="316" t="s">
        <v>8079</v>
      </c>
      <c r="W294" s="316" t="s">
        <v>8080</v>
      </c>
      <c r="X294" s="316" t="s">
        <v>8086</v>
      </c>
      <c r="Y294" s="316" t="s">
        <v>8083</v>
      </c>
      <c r="Z294" s="316" t="s">
        <v>487</v>
      </c>
      <c r="AA294" s="327">
        <v>0</v>
      </c>
      <c r="AB294" s="369">
        <v>6557.39</v>
      </c>
      <c r="AC294" s="327">
        <v>0</v>
      </c>
      <c r="AD294" s="372">
        <v>6557.39</v>
      </c>
      <c r="AE294" s="313" t="s">
        <v>7578</v>
      </c>
      <c r="AF294" s="314"/>
      <c r="AG294" s="314"/>
      <c r="AH294" s="315" t="s">
        <v>11069</v>
      </c>
      <c r="AI294" s="315" t="s">
        <v>7882</v>
      </c>
      <c r="AJ294" s="318">
        <v>43496</v>
      </c>
      <c r="AK294" s="316" t="s">
        <v>11072</v>
      </c>
      <c r="AL294" s="314"/>
      <c r="AM294" s="314"/>
      <c r="AN294" s="314"/>
      <c r="AO294" s="315" t="s">
        <v>7882</v>
      </c>
      <c r="AP294" s="314"/>
      <c r="AQ294" s="314"/>
      <c r="AR294" s="314"/>
      <c r="AS294" s="314"/>
      <c r="AT294" s="314"/>
      <c r="AU294" s="314"/>
      <c r="AV294" s="314"/>
      <c r="AW294" s="314"/>
      <c r="AX294" s="314"/>
      <c r="AY294" s="314"/>
      <c r="AZ294" s="314"/>
      <c r="BA294" s="314"/>
      <c r="BB294" s="314"/>
      <c r="BC294" s="314"/>
      <c r="BD294" s="314"/>
      <c r="BE294" s="314"/>
      <c r="BF294" s="316"/>
    </row>
    <row r="295" spans="1:58" ht="12.75" customHeight="1" x14ac:dyDescent="0.25">
      <c r="A295" s="316" t="s">
        <v>10987</v>
      </c>
      <c r="B295" s="316" t="s">
        <v>10988</v>
      </c>
      <c r="C295" s="315">
        <v>5573</v>
      </c>
      <c r="D295" s="316" t="s">
        <v>10988</v>
      </c>
      <c r="E295" s="316" t="s">
        <v>10988</v>
      </c>
      <c r="F295" s="316" t="s">
        <v>8099</v>
      </c>
      <c r="G295" s="316" t="s">
        <v>8100</v>
      </c>
      <c r="H295" s="335">
        <v>43466</v>
      </c>
      <c r="I295" s="336">
        <v>43496</v>
      </c>
      <c r="J295" s="316" t="s">
        <v>8077</v>
      </c>
      <c r="K295" s="316" t="s">
        <v>8078</v>
      </c>
      <c r="L295" s="316" t="s">
        <v>8079</v>
      </c>
      <c r="M295" s="316" t="s">
        <v>8080</v>
      </c>
      <c r="N295" s="316" t="s">
        <v>8079</v>
      </c>
      <c r="O295" s="316" t="s">
        <v>8081</v>
      </c>
      <c r="P295" s="316" t="s">
        <v>8082</v>
      </c>
      <c r="Q295" s="316" t="s">
        <v>8083</v>
      </c>
      <c r="R295" s="316" t="s">
        <v>8079</v>
      </c>
      <c r="S295" s="316" t="s">
        <v>8080</v>
      </c>
      <c r="T295" s="316" t="s">
        <v>8084</v>
      </c>
      <c r="U295" s="316" t="s">
        <v>8085</v>
      </c>
      <c r="V295" s="316" t="s">
        <v>8079</v>
      </c>
      <c r="W295" s="316" t="s">
        <v>8080</v>
      </c>
      <c r="X295" s="316" t="s">
        <v>8086</v>
      </c>
      <c r="Y295" s="316" t="s">
        <v>8083</v>
      </c>
      <c r="Z295" s="316" t="s">
        <v>487</v>
      </c>
      <c r="AA295" s="327">
        <v>0</v>
      </c>
      <c r="AB295" s="369">
        <v>50</v>
      </c>
      <c r="AC295" s="327">
        <v>0</v>
      </c>
      <c r="AD295" s="372">
        <v>50</v>
      </c>
      <c r="AE295" s="313" t="s">
        <v>7578</v>
      </c>
      <c r="AF295" s="314"/>
      <c r="AG295" s="314"/>
      <c r="AH295" s="315" t="s">
        <v>10989</v>
      </c>
      <c r="AI295" s="315" t="s">
        <v>7882</v>
      </c>
      <c r="AJ295" s="318">
        <v>43496</v>
      </c>
      <c r="AK295" s="316" t="s">
        <v>10988</v>
      </c>
      <c r="AL295" s="314"/>
      <c r="AM295" s="314"/>
      <c r="AN295" s="314"/>
      <c r="AO295" s="315" t="s">
        <v>7882</v>
      </c>
      <c r="AP295" s="314"/>
      <c r="AQ295" s="314"/>
      <c r="AR295" s="314"/>
      <c r="AS295" s="314"/>
      <c r="AT295" s="314"/>
      <c r="AU295" s="314"/>
      <c r="AV295" s="314"/>
      <c r="AW295" s="314"/>
      <c r="AX295" s="314"/>
      <c r="AY295" s="314"/>
      <c r="AZ295" s="314"/>
      <c r="BA295" s="314"/>
      <c r="BB295" s="314"/>
      <c r="BC295" s="314"/>
      <c r="BD295" s="314"/>
      <c r="BE295" s="314"/>
      <c r="BF295" s="316"/>
    </row>
    <row r="296" spans="1:58" ht="12.75" customHeight="1" x14ac:dyDescent="0.25">
      <c r="A296" s="316" t="s">
        <v>10990</v>
      </c>
      <c r="B296" s="316" t="s">
        <v>10991</v>
      </c>
      <c r="C296" s="315">
        <v>5571</v>
      </c>
      <c r="D296" s="316" t="s">
        <v>10991</v>
      </c>
      <c r="E296" s="316" t="s">
        <v>10992</v>
      </c>
      <c r="F296" s="316" t="s">
        <v>8099</v>
      </c>
      <c r="G296" s="316" t="s">
        <v>8100</v>
      </c>
      <c r="H296" s="335">
        <v>43466</v>
      </c>
      <c r="I296" s="336">
        <v>43496</v>
      </c>
      <c r="J296" s="316" t="s">
        <v>8077</v>
      </c>
      <c r="K296" s="316" t="s">
        <v>8078</v>
      </c>
      <c r="L296" s="316" t="s">
        <v>8079</v>
      </c>
      <c r="M296" s="316" t="s">
        <v>8080</v>
      </c>
      <c r="N296" s="316" t="s">
        <v>8079</v>
      </c>
      <c r="O296" s="316" t="s">
        <v>8081</v>
      </c>
      <c r="P296" s="316" t="s">
        <v>8082</v>
      </c>
      <c r="Q296" s="316" t="s">
        <v>8083</v>
      </c>
      <c r="R296" s="316" t="s">
        <v>8079</v>
      </c>
      <c r="S296" s="316" t="s">
        <v>8080</v>
      </c>
      <c r="T296" s="316" t="s">
        <v>8084</v>
      </c>
      <c r="U296" s="316" t="s">
        <v>8085</v>
      </c>
      <c r="V296" s="316" t="s">
        <v>8079</v>
      </c>
      <c r="W296" s="316" t="s">
        <v>8080</v>
      </c>
      <c r="X296" s="316" t="s">
        <v>8086</v>
      </c>
      <c r="Y296" s="316" t="s">
        <v>8083</v>
      </c>
      <c r="Z296" s="316" t="s">
        <v>487</v>
      </c>
      <c r="AA296" s="327">
        <v>0</v>
      </c>
      <c r="AB296" s="369">
        <v>50</v>
      </c>
      <c r="AC296" s="327">
        <v>0</v>
      </c>
      <c r="AD296" s="372">
        <v>50</v>
      </c>
      <c r="AE296" s="313" t="s">
        <v>7578</v>
      </c>
      <c r="AF296" s="314"/>
      <c r="AG296" s="314"/>
      <c r="AH296" s="315" t="s">
        <v>10993</v>
      </c>
      <c r="AI296" s="315" t="s">
        <v>7882</v>
      </c>
      <c r="AJ296" s="318">
        <v>43496</v>
      </c>
      <c r="AK296" s="316" t="s">
        <v>10992</v>
      </c>
      <c r="AL296" s="314"/>
      <c r="AM296" s="314"/>
      <c r="AN296" s="314"/>
      <c r="AO296" s="315" t="s">
        <v>7882</v>
      </c>
      <c r="AP296" s="314"/>
      <c r="AQ296" s="314"/>
      <c r="AR296" s="314"/>
      <c r="AS296" s="314"/>
      <c r="AT296" s="314"/>
      <c r="AU296" s="314"/>
      <c r="AV296" s="314"/>
      <c r="AW296" s="314"/>
      <c r="AX296" s="314"/>
      <c r="AY296" s="314"/>
      <c r="AZ296" s="314"/>
      <c r="BA296" s="314"/>
      <c r="BB296" s="314"/>
      <c r="BC296" s="314"/>
      <c r="BD296" s="314"/>
      <c r="BE296" s="314"/>
      <c r="BF296" s="316"/>
    </row>
    <row r="297" spans="1:58" ht="12.75" customHeight="1" x14ac:dyDescent="0.25">
      <c r="A297" s="316" t="s">
        <v>10990</v>
      </c>
      <c r="B297" s="316" t="s">
        <v>10991</v>
      </c>
      <c r="C297" s="315">
        <v>5571</v>
      </c>
      <c r="D297" s="316" t="s">
        <v>10991</v>
      </c>
      <c r="E297" s="316" t="s">
        <v>10908</v>
      </c>
      <c r="F297" s="316" t="s">
        <v>8099</v>
      </c>
      <c r="G297" s="316" t="s">
        <v>8100</v>
      </c>
      <c r="H297" s="335">
        <v>43466</v>
      </c>
      <c r="I297" s="336">
        <v>43496</v>
      </c>
      <c r="J297" s="316" t="s">
        <v>8077</v>
      </c>
      <c r="K297" s="316" t="s">
        <v>8078</v>
      </c>
      <c r="L297" s="316" t="s">
        <v>8079</v>
      </c>
      <c r="M297" s="316" t="s">
        <v>8080</v>
      </c>
      <c r="N297" s="316" t="s">
        <v>8079</v>
      </c>
      <c r="O297" s="316" t="s">
        <v>8081</v>
      </c>
      <c r="P297" s="316" t="s">
        <v>8082</v>
      </c>
      <c r="Q297" s="316" t="s">
        <v>8083</v>
      </c>
      <c r="R297" s="316" t="s">
        <v>8079</v>
      </c>
      <c r="S297" s="316" t="s">
        <v>8080</v>
      </c>
      <c r="T297" s="316" t="s">
        <v>8084</v>
      </c>
      <c r="U297" s="316" t="s">
        <v>8085</v>
      </c>
      <c r="V297" s="316" t="s">
        <v>8079</v>
      </c>
      <c r="W297" s="316" t="s">
        <v>8080</v>
      </c>
      <c r="X297" s="316" t="s">
        <v>8086</v>
      </c>
      <c r="Y297" s="316" t="s">
        <v>8083</v>
      </c>
      <c r="Z297" s="316" t="s">
        <v>487</v>
      </c>
      <c r="AA297" s="327">
        <v>0</v>
      </c>
      <c r="AB297" s="369">
        <v>50</v>
      </c>
      <c r="AC297" s="327">
        <v>0</v>
      </c>
      <c r="AD297" s="372">
        <v>50</v>
      </c>
      <c r="AE297" s="313" t="s">
        <v>7578</v>
      </c>
      <c r="AF297" s="314"/>
      <c r="AG297" s="314"/>
      <c r="AH297" s="315" t="s">
        <v>10993</v>
      </c>
      <c r="AI297" s="315" t="s">
        <v>7882</v>
      </c>
      <c r="AJ297" s="318">
        <v>43496</v>
      </c>
      <c r="AK297" s="316" t="s">
        <v>10908</v>
      </c>
      <c r="AL297" s="314"/>
      <c r="AM297" s="314"/>
      <c r="AN297" s="314"/>
      <c r="AO297" s="315" t="s">
        <v>7882</v>
      </c>
      <c r="AP297" s="314"/>
      <c r="AQ297" s="314"/>
      <c r="AR297" s="314"/>
      <c r="AS297" s="314"/>
      <c r="AT297" s="314"/>
      <c r="AU297" s="314"/>
      <c r="AV297" s="314"/>
      <c r="AW297" s="314"/>
      <c r="AX297" s="314"/>
      <c r="AY297" s="314"/>
      <c r="AZ297" s="314"/>
      <c r="BA297" s="314"/>
      <c r="BB297" s="314"/>
      <c r="BC297" s="314"/>
      <c r="BD297" s="314"/>
      <c r="BE297" s="314"/>
      <c r="BF297" s="316"/>
    </row>
    <row r="298" spans="1:58" ht="12.75" customHeight="1" x14ac:dyDescent="0.25">
      <c r="A298" s="316" t="s">
        <v>10990</v>
      </c>
      <c r="B298" s="316" t="s">
        <v>10991</v>
      </c>
      <c r="C298" s="315">
        <v>5571</v>
      </c>
      <c r="D298" s="316" t="s">
        <v>10991</v>
      </c>
      <c r="E298" s="316" t="s">
        <v>10994</v>
      </c>
      <c r="F298" s="316" t="s">
        <v>8099</v>
      </c>
      <c r="G298" s="316" t="s">
        <v>8100</v>
      </c>
      <c r="H298" s="335">
        <v>43466</v>
      </c>
      <c r="I298" s="336">
        <v>43496</v>
      </c>
      <c r="J298" s="316" t="s">
        <v>8077</v>
      </c>
      <c r="K298" s="316" t="s">
        <v>8078</v>
      </c>
      <c r="L298" s="316" t="s">
        <v>8079</v>
      </c>
      <c r="M298" s="316" t="s">
        <v>8080</v>
      </c>
      <c r="N298" s="316" t="s">
        <v>8079</v>
      </c>
      <c r="O298" s="316" t="s">
        <v>8081</v>
      </c>
      <c r="P298" s="316" t="s">
        <v>8082</v>
      </c>
      <c r="Q298" s="316" t="s">
        <v>8083</v>
      </c>
      <c r="R298" s="316" t="s">
        <v>8079</v>
      </c>
      <c r="S298" s="316" t="s">
        <v>8080</v>
      </c>
      <c r="T298" s="316" t="s">
        <v>8084</v>
      </c>
      <c r="U298" s="316" t="s">
        <v>8085</v>
      </c>
      <c r="V298" s="316" t="s">
        <v>8079</v>
      </c>
      <c r="W298" s="316" t="s">
        <v>8080</v>
      </c>
      <c r="X298" s="316" t="s">
        <v>8086</v>
      </c>
      <c r="Y298" s="316" t="s">
        <v>8083</v>
      </c>
      <c r="Z298" s="316" t="s">
        <v>487</v>
      </c>
      <c r="AA298" s="327">
        <v>0</v>
      </c>
      <c r="AB298" s="369">
        <v>50</v>
      </c>
      <c r="AC298" s="327">
        <v>0</v>
      </c>
      <c r="AD298" s="372">
        <v>50</v>
      </c>
      <c r="AE298" s="313" t="s">
        <v>7578</v>
      </c>
      <c r="AF298" s="314"/>
      <c r="AG298" s="314"/>
      <c r="AH298" s="315" t="s">
        <v>10993</v>
      </c>
      <c r="AI298" s="315" t="s">
        <v>7882</v>
      </c>
      <c r="AJ298" s="318">
        <v>43496</v>
      </c>
      <c r="AK298" s="316" t="s">
        <v>10994</v>
      </c>
      <c r="AL298" s="314"/>
      <c r="AM298" s="314"/>
      <c r="AN298" s="314"/>
      <c r="AO298" s="315" t="s">
        <v>7882</v>
      </c>
      <c r="AP298" s="314"/>
      <c r="AQ298" s="314"/>
      <c r="AR298" s="314"/>
      <c r="AS298" s="314"/>
      <c r="AT298" s="314"/>
      <c r="AU298" s="314"/>
      <c r="AV298" s="314"/>
      <c r="AW298" s="314"/>
      <c r="AX298" s="314"/>
      <c r="AY298" s="314"/>
      <c r="AZ298" s="314"/>
      <c r="BA298" s="314"/>
      <c r="BB298" s="314"/>
      <c r="BC298" s="314"/>
      <c r="BD298" s="314"/>
      <c r="BE298" s="314"/>
      <c r="BF298" s="316"/>
    </row>
    <row r="299" spans="1:58" ht="12.75" customHeight="1" x14ac:dyDescent="0.25">
      <c r="A299" s="316" t="s">
        <v>10995</v>
      </c>
      <c r="B299" s="316" t="s">
        <v>10991</v>
      </c>
      <c r="C299" s="315">
        <v>5572</v>
      </c>
      <c r="D299" s="316" t="s">
        <v>10991</v>
      </c>
      <c r="E299" s="316" t="s">
        <v>10996</v>
      </c>
      <c r="F299" s="316" t="s">
        <v>8099</v>
      </c>
      <c r="G299" s="316" t="s">
        <v>8100</v>
      </c>
      <c r="H299" s="335">
        <v>43466</v>
      </c>
      <c r="I299" s="336">
        <v>43496</v>
      </c>
      <c r="J299" s="316" t="s">
        <v>8077</v>
      </c>
      <c r="K299" s="316" t="s">
        <v>8078</v>
      </c>
      <c r="L299" s="316" t="s">
        <v>8079</v>
      </c>
      <c r="M299" s="316" t="s">
        <v>8080</v>
      </c>
      <c r="N299" s="316" t="s">
        <v>8079</v>
      </c>
      <c r="O299" s="316" t="s">
        <v>8081</v>
      </c>
      <c r="P299" s="316" t="s">
        <v>8082</v>
      </c>
      <c r="Q299" s="316" t="s">
        <v>8083</v>
      </c>
      <c r="R299" s="316" t="s">
        <v>8079</v>
      </c>
      <c r="S299" s="316" t="s">
        <v>8080</v>
      </c>
      <c r="T299" s="316" t="s">
        <v>8084</v>
      </c>
      <c r="U299" s="316" t="s">
        <v>8085</v>
      </c>
      <c r="V299" s="316" t="s">
        <v>8079</v>
      </c>
      <c r="W299" s="316" t="s">
        <v>8080</v>
      </c>
      <c r="X299" s="316" t="s">
        <v>8086</v>
      </c>
      <c r="Y299" s="316" t="s">
        <v>8083</v>
      </c>
      <c r="Z299" s="316" t="s">
        <v>487</v>
      </c>
      <c r="AA299" s="327">
        <v>0</v>
      </c>
      <c r="AB299" s="369">
        <v>50</v>
      </c>
      <c r="AC299" s="327">
        <v>0</v>
      </c>
      <c r="AD299" s="372">
        <v>50</v>
      </c>
      <c r="AE299" s="313" t="s">
        <v>7578</v>
      </c>
      <c r="AF299" s="314"/>
      <c r="AG299" s="314"/>
      <c r="AH299" s="315" t="s">
        <v>10993</v>
      </c>
      <c r="AI299" s="315" t="s">
        <v>7882</v>
      </c>
      <c r="AJ299" s="318">
        <v>43496</v>
      </c>
      <c r="AK299" s="316" t="s">
        <v>10996</v>
      </c>
      <c r="AL299" s="314"/>
      <c r="AM299" s="314"/>
      <c r="AN299" s="314"/>
      <c r="AO299" s="315" t="s">
        <v>7882</v>
      </c>
      <c r="AP299" s="314"/>
      <c r="AQ299" s="314"/>
      <c r="AR299" s="314"/>
      <c r="AS299" s="314"/>
      <c r="AT299" s="314"/>
      <c r="AU299" s="314"/>
      <c r="AV299" s="314"/>
      <c r="AW299" s="314"/>
      <c r="AX299" s="314"/>
      <c r="AY299" s="314"/>
      <c r="AZ299" s="314"/>
      <c r="BA299" s="314"/>
      <c r="BB299" s="314"/>
      <c r="BC299" s="314"/>
      <c r="BD299" s="314"/>
      <c r="BE299" s="314"/>
      <c r="BF299" s="316"/>
    </row>
    <row r="300" spans="1:58" ht="12.75" customHeight="1" x14ac:dyDescent="0.25">
      <c r="A300" s="316" t="s">
        <v>10995</v>
      </c>
      <c r="B300" s="316" t="s">
        <v>10991</v>
      </c>
      <c r="C300" s="315">
        <v>5572</v>
      </c>
      <c r="D300" s="316" t="s">
        <v>10991</v>
      </c>
      <c r="E300" s="316" t="s">
        <v>10997</v>
      </c>
      <c r="F300" s="316" t="s">
        <v>8099</v>
      </c>
      <c r="G300" s="316" t="s">
        <v>8100</v>
      </c>
      <c r="H300" s="335">
        <v>43466</v>
      </c>
      <c r="I300" s="336">
        <v>43496</v>
      </c>
      <c r="J300" s="316" t="s">
        <v>8077</v>
      </c>
      <c r="K300" s="316" t="s">
        <v>8078</v>
      </c>
      <c r="L300" s="316" t="s">
        <v>8079</v>
      </c>
      <c r="M300" s="316" t="s">
        <v>8080</v>
      </c>
      <c r="N300" s="316" t="s">
        <v>8079</v>
      </c>
      <c r="O300" s="316" t="s">
        <v>8081</v>
      </c>
      <c r="P300" s="316" t="s">
        <v>8082</v>
      </c>
      <c r="Q300" s="316" t="s">
        <v>8083</v>
      </c>
      <c r="R300" s="316" t="s">
        <v>8079</v>
      </c>
      <c r="S300" s="316" t="s">
        <v>8080</v>
      </c>
      <c r="T300" s="316" t="s">
        <v>8084</v>
      </c>
      <c r="U300" s="316" t="s">
        <v>8085</v>
      </c>
      <c r="V300" s="316" t="s">
        <v>8079</v>
      </c>
      <c r="W300" s="316" t="s">
        <v>8080</v>
      </c>
      <c r="X300" s="316" t="s">
        <v>8086</v>
      </c>
      <c r="Y300" s="316" t="s">
        <v>8083</v>
      </c>
      <c r="Z300" s="316" t="s">
        <v>487</v>
      </c>
      <c r="AA300" s="327">
        <v>0</v>
      </c>
      <c r="AB300" s="369">
        <v>50</v>
      </c>
      <c r="AC300" s="327">
        <v>0</v>
      </c>
      <c r="AD300" s="372">
        <v>50</v>
      </c>
      <c r="AE300" s="313" t="s">
        <v>7578</v>
      </c>
      <c r="AF300" s="314"/>
      <c r="AG300" s="314"/>
      <c r="AH300" s="315" t="s">
        <v>10993</v>
      </c>
      <c r="AI300" s="315" t="s">
        <v>7882</v>
      </c>
      <c r="AJ300" s="318">
        <v>43496</v>
      </c>
      <c r="AK300" s="316" t="s">
        <v>10997</v>
      </c>
      <c r="AL300" s="314"/>
      <c r="AM300" s="314"/>
      <c r="AN300" s="314"/>
      <c r="AO300" s="315" t="s">
        <v>7882</v>
      </c>
      <c r="AP300" s="314"/>
      <c r="AQ300" s="314"/>
      <c r="AR300" s="314"/>
      <c r="AS300" s="314"/>
      <c r="AT300" s="314"/>
      <c r="AU300" s="314"/>
      <c r="AV300" s="314"/>
      <c r="AW300" s="314"/>
      <c r="AX300" s="314"/>
      <c r="AY300" s="314"/>
      <c r="AZ300" s="314"/>
      <c r="BA300" s="314"/>
      <c r="BB300" s="314"/>
      <c r="BC300" s="314"/>
      <c r="BD300" s="314"/>
      <c r="BE300" s="314"/>
      <c r="BF300" s="316"/>
    </row>
    <row r="301" spans="1:58" ht="12.75" customHeight="1" x14ac:dyDescent="0.25">
      <c r="A301" s="316" t="s">
        <v>10995</v>
      </c>
      <c r="B301" s="316" t="s">
        <v>10991</v>
      </c>
      <c r="C301" s="315">
        <v>5572</v>
      </c>
      <c r="D301" s="316" t="s">
        <v>10991</v>
      </c>
      <c r="E301" s="316" t="s">
        <v>10998</v>
      </c>
      <c r="F301" s="316" t="s">
        <v>8099</v>
      </c>
      <c r="G301" s="316" t="s">
        <v>8100</v>
      </c>
      <c r="H301" s="335">
        <v>43466</v>
      </c>
      <c r="I301" s="336">
        <v>43496</v>
      </c>
      <c r="J301" s="316" t="s">
        <v>8077</v>
      </c>
      <c r="K301" s="316" t="s">
        <v>8078</v>
      </c>
      <c r="L301" s="316" t="s">
        <v>8079</v>
      </c>
      <c r="M301" s="316" t="s">
        <v>8080</v>
      </c>
      <c r="N301" s="316" t="s">
        <v>8079</v>
      </c>
      <c r="O301" s="316" t="s">
        <v>8081</v>
      </c>
      <c r="P301" s="316" t="s">
        <v>8082</v>
      </c>
      <c r="Q301" s="316" t="s">
        <v>8083</v>
      </c>
      <c r="R301" s="316" t="s">
        <v>8079</v>
      </c>
      <c r="S301" s="316" t="s">
        <v>8080</v>
      </c>
      <c r="T301" s="316" t="s">
        <v>8084</v>
      </c>
      <c r="U301" s="316" t="s">
        <v>8085</v>
      </c>
      <c r="V301" s="316" t="s">
        <v>8079</v>
      </c>
      <c r="W301" s="316" t="s">
        <v>8080</v>
      </c>
      <c r="X301" s="316" t="s">
        <v>8086</v>
      </c>
      <c r="Y301" s="316" t="s">
        <v>8083</v>
      </c>
      <c r="Z301" s="316" t="s">
        <v>487</v>
      </c>
      <c r="AA301" s="327">
        <v>0</v>
      </c>
      <c r="AB301" s="369">
        <v>50</v>
      </c>
      <c r="AC301" s="327">
        <v>0</v>
      </c>
      <c r="AD301" s="372">
        <v>50</v>
      </c>
      <c r="AE301" s="313" t="s">
        <v>7578</v>
      </c>
      <c r="AF301" s="314"/>
      <c r="AG301" s="314"/>
      <c r="AH301" s="315" t="s">
        <v>10993</v>
      </c>
      <c r="AI301" s="315" t="s">
        <v>7882</v>
      </c>
      <c r="AJ301" s="318">
        <v>43496</v>
      </c>
      <c r="AK301" s="316" t="s">
        <v>10998</v>
      </c>
      <c r="AL301" s="314"/>
      <c r="AM301" s="314"/>
      <c r="AN301" s="314"/>
      <c r="AO301" s="315" t="s">
        <v>7882</v>
      </c>
      <c r="AP301" s="314"/>
      <c r="AQ301" s="314"/>
      <c r="AR301" s="314"/>
      <c r="AS301" s="314"/>
      <c r="AT301" s="314"/>
      <c r="AU301" s="314"/>
      <c r="AV301" s="314"/>
      <c r="AW301" s="314"/>
      <c r="AX301" s="314"/>
      <c r="AY301" s="314"/>
      <c r="AZ301" s="314"/>
      <c r="BA301" s="314"/>
      <c r="BB301" s="314"/>
      <c r="BC301" s="314"/>
      <c r="BD301" s="314"/>
      <c r="BE301" s="314"/>
      <c r="BF301" s="316"/>
    </row>
    <row r="302" spans="1:58" ht="12.75" customHeight="1" x14ac:dyDescent="0.25">
      <c r="A302" s="316" t="s">
        <v>10999</v>
      </c>
      <c r="B302" s="316" t="s">
        <v>11000</v>
      </c>
      <c r="C302" s="315">
        <v>5615</v>
      </c>
      <c r="D302" s="316" t="s">
        <v>11000</v>
      </c>
      <c r="E302" s="316" t="s">
        <v>11000</v>
      </c>
      <c r="F302" s="316" t="s">
        <v>8099</v>
      </c>
      <c r="G302" s="316" t="s">
        <v>8100</v>
      </c>
      <c r="H302" s="335">
        <v>43466</v>
      </c>
      <c r="I302" s="336">
        <v>43496</v>
      </c>
      <c r="J302" s="316" t="s">
        <v>8077</v>
      </c>
      <c r="K302" s="316" t="s">
        <v>8078</v>
      </c>
      <c r="L302" s="316" t="s">
        <v>8079</v>
      </c>
      <c r="M302" s="316" t="s">
        <v>8080</v>
      </c>
      <c r="N302" s="316" t="s">
        <v>8079</v>
      </c>
      <c r="O302" s="316" t="s">
        <v>8081</v>
      </c>
      <c r="P302" s="316" t="s">
        <v>8082</v>
      </c>
      <c r="Q302" s="316" t="s">
        <v>8083</v>
      </c>
      <c r="R302" s="316" t="s">
        <v>8079</v>
      </c>
      <c r="S302" s="316" t="s">
        <v>8080</v>
      </c>
      <c r="T302" s="316" t="s">
        <v>8084</v>
      </c>
      <c r="U302" s="316" t="s">
        <v>8085</v>
      </c>
      <c r="V302" s="316" t="s">
        <v>8079</v>
      </c>
      <c r="W302" s="316" t="s">
        <v>8080</v>
      </c>
      <c r="X302" s="316" t="s">
        <v>8086</v>
      </c>
      <c r="Y302" s="316" t="s">
        <v>8083</v>
      </c>
      <c r="Z302" s="316" t="s">
        <v>487</v>
      </c>
      <c r="AA302" s="327">
        <v>0</v>
      </c>
      <c r="AB302" s="369">
        <v>300</v>
      </c>
      <c r="AC302" s="327">
        <v>0</v>
      </c>
      <c r="AD302" s="372">
        <v>300</v>
      </c>
      <c r="AE302" s="313" t="s">
        <v>7578</v>
      </c>
      <c r="AF302" s="314"/>
      <c r="AG302" s="314"/>
      <c r="AH302" s="315" t="s">
        <v>11001</v>
      </c>
      <c r="AI302" s="315" t="s">
        <v>7882</v>
      </c>
      <c r="AJ302" s="318">
        <v>43496</v>
      </c>
      <c r="AK302" s="316" t="s">
        <v>11000</v>
      </c>
      <c r="AL302" s="314"/>
      <c r="AM302" s="314"/>
      <c r="AN302" s="314"/>
      <c r="AO302" s="315" t="s">
        <v>7882</v>
      </c>
      <c r="AP302" s="314"/>
      <c r="AQ302" s="314"/>
      <c r="AR302" s="314"/>
      <c r="AS302" s="314"/>
      <c r="AT302" s="314"/>
      <c r="AU302" s="314"/>
      <c r="AV302" s="314"/>
      <c r="AW302" s="314"/>
      <c r="AX302" s="314"/>
      <c r="AY302" s="314"/>
      <c r="AZ302" s="314"/>
      <c r="BA302" s="314"/>
      <c r="BB302" s="314"/>
      <c r="BC302" s="314"/>
      <c r="BD302" s="314"/>
      <c r="BE302" s="314"/>
      <c r="BF302" s="316"/>
    </row>
    <row r="303" spans="1:58" ht="12.75" customHeight="1" x14ac:dyDescent="0.25">
      <c r="A303" s="316" t="s">
        <v>11006</v>
      </c>
      <c r="B303" s="316" t="s">
        <v>11007</v>
      </c>
      <c r="C303" s="315">
        <v>5747</v>
      </c>
      <c r="D303" s="316" t="s">
        <v>11007</v>
      </c>
      <c r="E303" s="316" t="s">
        <v>11008</v>
      </c>
      <c r="F303" s="316" t="s">
        <v>8099</v>
      </c>
      <c r="G303" s="316" t="s">
        <v>8100</v>
      </c>
      <c r="H303" s="335">
        <v>43466</v>
      </c>
      <c r="I303" s="336">
        <v>43496</v>
      </c>
      <c r="J303" s="316" t="s">
        <v>8077</v>
      </c>
      <c r="K303" s="316" t="s">
        <v>8078</v>
      </c>
      <c r="L303" s="316" t="s">
        <v>8079</v>
      </c>
      <c r="M303" s="316" t="s">
        <v>8080</v>
      </c>
      <c r="N303" s="316" t="s">
        <v>8079</v>
      </c>
      <c r="O303" s="316" t="s">
        <v>8081</v>
      </c>
      <c r="P303" s="316" t="s">
        <v>8082</v>
      </c>
      <c r="Q303" s="316" t="s">
        <v>8083</v>
      </c>
      <c r="R303" s="316" t="s">
        <v>8079</v>
      </c>
      <c r="S303" s="316" t="s">
        <v>8080</v>
      </c>
      <c r="T303" s="316" t="s">
        <v>8084</v>
      </c>
      <c r="U303" s="316" t="s">
        <v>8085</v>
      </c>
      <c r="V303" s="316" t="s">
        <v>8079</v>
      </c>
      <c r="W303" s="316" t="s">
        <v>8080</v>
      </c>
      <c r="X303" s="316" t="s">
        <v>8086</v>
      </c>
      <c r="Y303" s="316" t="s">
        <v>8083</v>
      </c>
      <c r="Z303" s="316" t="s">
        <v>487</v>
      </c>
      <c r="AA303" s="327">
        <v>0</v>
      </c>
      <c r="AB303" s="369">
        <v>67059.28</v>
      </c>
      <c r="AC303" s="327">
        <v>0</v>
      </c>
      <c r="AD303" s="372">
        <v>67059.28</v>
      </c>
      <c r="AE303" s="313" t="s">
        <v>7578</v>
      </c>
      <c r="AF303" s="314"/>
      <c r="AG303" s="314"/>
      <c r="AH303" s="315" t="s">
        <v>11009</v>
      </c>
      <c r="AI303" s="315" t="s">
        <v>7882</v>
      </c>
      <c r="AJ303" s="318">
        <v>43496</v>
      </c>
      <c r="AK303" s="316" t="s">
        <v>11008</v>
      </c>
      <c r="AL303" s="314"/>
      <c r="AM303" s="314"/>
      <c r="AN303" s="314"/>
      <c r="AO303" s="315" t="s">
        <v>7882</v>
      </c>
      <c r="AP303" s="314"/>
      <c r="AQ303" s="314"/>
      <c r="AR303" s="314"/>
      <c r="AS303" s="314"/>
      <c r="AT303" s="314"/>
      <c r="AU303" s="314"/>
      <c r="AV303" s="314"/>
      <c r="AW303" s="314"/>
      <c r="AX303" s="314"/>
      <c r="AY303" s="314"/>
      <c r="AZ303" s="314"/>
      <c r="BA303" s="314"/>
      <c r="BB303" s="314"/>
      <c r="BC303" s="314"/>
      <c r="BD303" s="314"/>
      <c r="BE303" s="314"/>
      <c r="BF303" s="316"/>
    </row>
    <row r="304" spans="1:58" ht="12.75" customHeight="1" x14ac:dyDescent="0.25">
      <c r="A304" s="316" t="s">
        <v>11006</v>
      </c>
      <c r="B304" s="316" t="s">
        <v>11007</v>
      </c>
      <c r="C304" s="315">
        <v>5747</v>
      </c>
      <c r="D304" s="316" t="s">
        <v>11007</v>
      </c>
      <c r="E304" s="316" t="s">
        <v>11010</v>
      </c>
      <c r="F304" s="316" t="s">
        <v>8099</v>
      </c>
      <c r="G304" s="316" t="s">
        <v>8100</v>
      </c>
      <c r="H304" s="335">
        <v>43466</v>
      </c>
      <c r="I304" s="336">
        <v>43496</v>
      </c>
      <c r="J304" s="316" t="s">
        <v>8077</v>
      </c>
      <c r="K304" s="316" t="s">
        <v>8078</v>
      </c>
      <c r="L304" s="316" t="s">
        <v>8079</v>
      </c>
      <c r="M304" s="316" t="s">
        <v>8080</v>
      </c>
      <c r="N304" s="316" t="s">
        <v>8079</v>
      </c>
      <c r="O304" s="316" t="s">
        <v>8081</v>
      </c>
      <c r="P304" s="316" t="s">
        <v>8082</v>
      </c>
      <c r="Q304" s="316" t="s">
        <v>8083</v>
      </c>
      <c r="R304" s="316" t="s">
        <v>8079</v>
      </c>
      <c r="S304" s="316" t="s">
        <v>8080</v>
      </c>
      <c r="T304" s="316" t="s">
        <v>8084</v>
      </c>
      <c r="U304" s="316" t="s">
        <v>8085</v>
      </c>
      <c r="V304" s="316" t="s">
        <v>8079</v>
      </c>
      <c r="W304" s="316" t="s">
        <v>8080</v>
      </c>
      <c r="X304" s="316" t="s">
        <v>8086</v>
      </c>
      <c r="Y304" s="316" t="s">
        <v>8083</v>
      </c>
      <c r="Z304" s="316" t="s">
        <v>487</v>
      </c>
      <c r="AA304" s="327">
        <v>0</v>
      </c>
      <c r="AB304" s="369">
        <v>71481.63</v>
      </c>
      <c r="AC304" s="327">
        <v>0</v>
      </c>
      <c r="AD304" s="372">
        <v>71481.63</v>
      </c>
      <c r="AE304" s="313" t="s">
        <v>7578</v>
      </c>
      <c r="AF304" s="314"/>
      <c r="AG304" s="314"/>
      <c r="AH304" s="315" t="s">
        <v>11009</v>
      </c>
      <c r="AI304" s="315" t="s">
        <v>7882</v>
      </c>
      <c r="AJ304" s="318">
        <v>43496</v>
      </c>
      <c r="AK304" s="316" t="s">
        <v>11010</v>
      </c>
      <c r="AL304" s="314"/>
      <c r="AM304" s="314"/>
      <c r="AN304" s="314"/>
      <c r="AO304" s="315" t="s">
        <v>7882</v>
      </c>
      <c r="AP304" s="314"/>
      <c r="AQ304" s="314"/>
      <c r="AR304" s="314"/>
      <c r="AS304" s="314"/>
      <c r="AT304" s="314"/>
      <c r="AU304" s="314"/>
      <c r="AV304" s="314"/>
      <c r="AW304" s="314"/>
      <c r="AX304" s="314"/>
      <c r="AY304" s="314"/>
      <c r="AZ304" s="314"/>
      <c r="BA304" s="314"/>
      <c r="BB304" s="314"/>
      <c r="BC304" s="314"/>
      <c r="BD304" s="314"/>
      <c r="BE304" s="314"/>
      <c r="BF304" s="316"/>
    </row>
    <row r="305" spans="1:58" ht="12.75" customHeight="1" x14ac:dyDescent="0.25">
      <c r="A305" s="316" t="s">
        <v>11006</v>
      </c>
      <c r="B305" s="316" t="s">
        <v>11007</v>
      </c>
      <c r="C305" s="315">
        <v>5747</v>
      </c>
      <c r="D305" s="316" t="s">
        <v>11007</v>
      </c>
      <c r="E305" s="316" t="s">
        <v>11011</v>
      </c>
      <c r="F305" s="316" t="s">
        <v>8099</v>
      </c>
      <c r="G305" s="316" t="s">
        <v>8100</v>
      </c>
      <c r="H305" s="335">
        <v>43466</v>
      </c>
      <c r="I305" s="336">
        <v>43496</v>
      </c>
      <c r="J305" s="316" t="s">
        <v>8077</v>
      </c>
      <c r="K305" s="316" t="s">
        <v>8078</v>
      </c>
      <c r="L305" s="316" t="s">
        <v>8079</v>
      </c>
      <c r="M305" s="316" t="s">
        <v>8080</v>
      </c>
      <c r="N305" s="316" t="s">
        <v>8079</v>
      </c>
      <c r="O305" s="316" t="s">
        <v>8081</v>
      </c>
      <c r="P305" s="316" t="s">
        <v>8082</v>
      </c>
      <c r="Q305" s="316" t="s">
        <v>8083</v>
      </c>
      <c r="R305" s="316" t="s">
        <v>8079</v>
      </c>
      <c r="S305" s="316" t="s">
        <v>8080</v>
      </c>
      <c r="T305" s="316" t="s">
        <v>8084</v>
      </c>
      <c r="U305" s="316" t="s">
        <v>8085</v>
      </c>
      <c r="V305" s="316" t="s">
        <v>8079</v>
      </c>
      <c r="W305" s="316" t="s">
        <v>8080</v>
      </c>
      <c r="X305" s="316" t="s">
        <v>8086</v>
      </c>
      <c r="Y305" s="316" t="s">
        <v>8083</v>
      </c>
      <c r="Z305" s="316" t="s">
        <v>487</v>
      </c>
      <c r="AA305" s="327">
        <v>0</v>
      </c>
      <c r="AB305" s="369">
        <v>64455.53</v>
      </c>
      <c r="AC305" s="327">
        <v>0</v>
      </c>
      <c r="AD305" s="372">
        <v>64455.53</v>
      </c>
      <c r="AE305" s="313" t="s">
        <v>7578</v>
      </c>
      <c r="AF305" s="314"/>
      <c r="AG305" s="314"/>
      <c r="AH305" s="315" t="s">
        <v>11009</v>
      </c>
      <c r="AI305" s="315" t="s">
        <v>7882</v>
      </c>
      <c r="AJ305" s="318">
        <v>43496</v>
      </c>
      <c r="AK305" s="316" t="s">
        <v>11011</v>
      </c>
      <c r="AL305" s="314"/>
      <c r="AM305" s="314"/>
      <c r="AN305" s="314"/>
      <c r="AO305" s="315" t="s">
        <v>7882</v>
      </c>
      <c r="AP305" s="314"/>
      <c r="AQ305" s="314"/>
      <c r="AR305" s="314"/>
      <c r="AS305" s="314"/>
      <c r="AT305" s="314"/>
      <c r="AU305" s="314"/>
      <c r="AV305" s="314"/>
      <c r="AW305" s="314"/>
      <c r="AX305" s="314"/>
      <c r="AY305" s="314"/>
      <c r="AZ305" s="314"/>
      <c r="BA305" s="314"/>
      <c r="BB305" s="314"/>
      <c r="BC305" s="314"/>
      <c r="BD305" s="314"/>
      <c r="BE305" s="314"/>
      <c r="BF305" s="316"/>
    </row>
    <row r="306" spans="1:58" ht="12.75" customHeight="1" x14ac:dyDescent="0.25">
      <c r="A306" s="316" t="s">
        <v>11006</v>
      </c>
      <c r="B306" s="316" t="s">
        <v>11007</v>
      </c>
      <c r="C306" s="315">
        <v>5747</v>
      </c>
      <c r="D306" s="316" t="s">
        <v>11007</v>
      </c>
      <c r="E306" s="316" t="s">
        <v>11012</v>
      </c>
      <c r="F306" s="316" t="s">
        <v>8099</v>
      </c>
      <c r="G306" s="316" t="s">
        <v>8100</v>
      </c>
      <c r="H306" s="335">
        <v>43466</v>
      </c>
      <c r="I306" s="336">
        <v>43496</v>
      </c>
      <c r="J306" s="316" t="s">
        <v>8077</v>
      </c>
      <c r="K306" s="316" t="s">
        <v>8078</v>
      </c>
      <c r="L306" s="316" t="s">
        <v>8079</v>
      </c>
      <c r="M306" s="316" t="s">
        <v>8080</v>
      </c>
      <c r="N306" s="316" t="s">
        <v>8079</v>
      </c>
      <c r="O306" s="316" t="s">
        <v>8081</v>
      </c>
      <c r="P306" s="316" t="s">
        <v>8082</v>
      </c>
      <c r="Q306" s="316" t="s">
        <v>8083</v>
      </c>
      <c r="R306" s="316" t="s">
        <v>8079</v>
      </c>
      <c r="S306" s="316" t="s">
        <v>8080</v>
      </c>
      <c r="T306" s="316" t="s">
        <v>8084</v>
      </c>
      <c r="U306" s="316" t="s">
        <v>8085</v>
      </c>
      <c r="V306" s="316" t="s">
        <v>8079</v>
      </c>
      <c r="W306" s="316" t="s">
        <v>8080</v>
      </c>
      <c r="X306" s="316" t="s">
        <v>8086</v>
      </c>
      <c r="Y306" s="316" t="s">
        <v>8083</v>
      </c>
      <c r="Z306" s="316" t="s">
        <v>487</v>
      </c>
      <c r="AA306" s="327">
        <v>0</v>
      </c>
      <c r="AB306" s="369">
        <v>72294.009999999995</v>
      </c>
      <c r="AC306" s="327">
        <v>0</v>
      </c>
      <c r="AD306" s="372">
        <v>72294.009999999995</v>
      </c>
      <c r="AE306" s="313" t="s">
        <v>7578</v>
      </c>
      <c r="AF306" s="314"/>
      <c r="AG306" s="314"/>
      <c r="AH306" s="315" t="s">
        <v>11009</v>
      </c>
      <c r="AI306" s="315" t="s">
        <v>7882</v>
      </c>
      <c r="AJ306" s="318">
        <v>43496</v>
      </c>
      <c r="AK306" s="316" t="s">
        <v>11012</v>
      </c>
      <c r="AL306" s="314"/>
      <c r="AM306" s="314"/>
      <c r="AN306" s="314"/>
      <c r="AO306" s="315" t="s">
        <v>7882</v>
      </c>
      <c r="AP306" s="314"/>
      <c r="AQ306" s="314"/>
      <c r="AR306" s="314"/>
      <c r="AS306" s="314"/>
      <c r="AT306" s="314"/>
      <c r="AU306" s="314"/>
      <c r="AV306" s="314"/>
      <c r="AW306" s="314"/>
      <c r="AX306" s="314"/>
      <c r="AY306" s="314"/>
      <c r="AZ306" s="314"/>
      <c r="BA306" s="314"/>
      <c r="BB306" s="314"/>
      <c r="BC306" s="314"/>
      <c r="BD306" s="314"/>
      <c r="BE306" s="314"/>
      <c r="BF306" s="316"/>
    </row>
    <row r="307" spans="1:58" ht="12.75" customHeight="1" x14ac:dyDescent="0.25">
      <c r="A307" s="316" t="s">
        <v>11006</v>
      </c>
      <c r="B307" s="316" t="s">
        <v>11007</v>
      </c>
      <c r="C307" s="315">
        <v>5747</v>
      </c>
      <c r="D307" s="316" t="s">
        <v>11007</v>
      </c>
      <c r="E307" s="316" t="s">
        <v>11013</v>
      </c>
      <c r="F307" s="316" t="s">
        <v>8099</v>
      </c>
      <c r="G307" s="316" t="s">
        <v>8100</v>
      </c>
      <c r="H307" s="335">
        <v>43466</v>
      </c>
      <c r="I307" s="336">
        <v>43496</v>
      </c>
      <c r="J307" s="316" t="s">
        <v>8077</v>
      </c>
      <c r="K307" s="316" t="s">
        <v>8078</v>
      </c>
      <c r="L307" s="316" t="s">
        <v>8079</v>
      </c>
      <c r="M307" s="316" t="s">
        <v>8080</v>
      </c>
      <c r="N307" s="316" t="s">
        <v>8079</v>
      </c>
      <c r="O307" s="316" t="s">
        <v>8081</v>
      </c>
      <c r="P307" s="316" t="s">
        <v>8082</v>
      </c>
      <c r="Q307" s="316" t="s">
        <v>8083</v>
      </c>
      <c r="R307" s="316" t="s">
        <v>8079</v>
      </c>
      <c r="S307" s="316" t="s">
        <v>8080</v>
      </c>
      <c r="T307" s="316" t="s">
        <v>8084</v>
      </c>
      <c r="U307" s="316" t="s">
        <v>8085</v>
      </c>
      <c r="V307" s="316" t="s">
        <v>8079</v>
      </c>
      <c r="W307" s="316" t="s">
        <v>8080</v>
      </c>
      <c r="X307" s="316" t="s">
        <v>8086</v>
      </c>
      <c r="Y307" s="316" t="s">
        <v>8083</v>
      </c>
      <c r="Z307" s="316" t="s">
        <v>487</v>
      </c>
      <c r="AA307" s="327">
        <v>0</v>
      </c>
      <c r="AB307" s="369">
        <v>76302.649999999994</v>
      </c>
      <c r="AC307" s="327">
        <v>0</v>
      </c>
      <c r="AD307" s="372">
        <v>76302.649999999994</v>
      </c>
      <c r="AE307" s="313" t="s">
        <v>7578</v>
      </c>
      <c r="AF307" s="314"/>
      <c r="AG307" s="314"/>
      <c r="AH307" s="315" t="s">
        <v>11009</v>
      </c>
      <c r="AI307" s="315" t="s">
        <v>7882</v>
      </c>
      <c r="AJ307" s="318">
        <v>43496</v>
      </c>
      <c r="AK307" s="316" t="s">
        <v>11013</v>
      </c>
      <c r="AL307" s="314"/>
      <c r="AM307" s="314"/>
      <c r="AN307" s="314"/>
      <c r="AO307" s="315" t="s">
        <v>7882</v>
      </c>
      <c r="AP307" s="314"/>
      <c r="AQ307" s="314"/>
      <c r="AR307" s="314"/>
      <c r="AS307" s="314"/>
      <c r="AT307" s="314"/>
      <c r="AU307" s="314"/>
      <c r="AV307" s="314"/>
      <c r="AW307" s="314"/>
      <c r="AX307" s="314"/>
      <c r="AY307" s="314"/>
      <c r="AZ307" s="314"/>
      <c r="BA307" s="314"/>
      <c r="BB307" s="314"/>
      <c r="BC307" s="314"/>
      <c r="BD307" s="314"/>
      <c r="BE307" s="314"/>
      <c r="BF307" s="316"/>
    </row>
    <row r="308" spans="1:58" ht="12.75" customHeight="1" x14ac:dyDescent="0.25">
      <c r="A308" s="316" t="s">
        <v>11006</v>
      </c>
      <c r="B308" s="316" t="s">
        <v>11007</v>
      </c>
      <c r="C308" s="315">
        <v>5747</v>
      </c>
      <c r="D308" s="316" t="s">
        <v>11007</v>
      </c>
      <c r="E308" s="316" t="s">
        <v>11014</v>
      </c>
      <c r="F308" s="316" t="s">
        <v>8099</v>
      </c>
      <c r="G308" s="316" t="s">
        <v>8100</v>
      </c>
      <c r="H308" s="335">
        <v>43466</v>
      </c>
      <c r="I308" s="336">
        <v>43496</v>
      </c>
      <c r="J308" s="316" t="s">
        <v>8077</v>
      </c>
      <c r="K308" s="316" t="s">
        <v>8078</v>
      </c>
      <c r="L308" s="316" t="s">
        <v>8079</v>
      </c>
      <c r="M308" s="316" t="s">
        <v>8080</v>
      </c>
      <c r="N308" s="316" t="s">
        <v>8079</v>
      </c>
      <c r="O308" s="316" t="s">
        <v>8081</v>
      </c>
      <c r="P308" s="316" t="s">
        <v>8082</v>
      </c>
      <c r="Q308" s="316" t="s">
        <v>8083</v>
      </c>
      <c r="R308" s="316" t="s">
        <v>8079</v>
      </c>
      <c r="S308" s="316" t="s">
        <v>8080</v>
      </c>
      <c r="T308" s="316" t="s">
        <v>8084</v>
      </c>
      <c r="U308" s="316" t="s">
        <v>8085</v>
      </c>
      <c r="V308" s="316" t="s">
        <v>8079</v>
      </c>
      <c r="W308" s="316" t="s">
        <v>8080</v>
      </c>
      <c r="X308" s="316" t="s">
        <v>8086</v>
      </c>
      <c r="Y308" s="316" t="s">
        <v>8083</v>
      </c>
      <c r="Z308" s="316" t="s">
        <v>487</v>
      </c>
      <c r="AA308" s="327">
        <v>0</v>
      </c>
      <c r="AB308" s="369">
        <v>57656.55</v>
      </c>
      <c r="AC308" s="327">
        <v>0</v>
      </c>
      <c r="AD308" s="372">
        <v>57656.55</v>
      </c>
      <c r="AE308" s="313" t="s">
        <v>7578</v>
      </c>
      <c r="AF308" s="314"/>
      <c r="AG308" s="314"/>
      <c r="AH308" s="315" t="s">
        <v>11009</v>
      </c>
      <c r="AI308" s="315" t="s">
        <v>7882</v>
      </c>
      <c r="AJ308" s="318">
        <v>43496</v>
      </c>
      <c r="AK308" s="316" t="s">
        <v>11014</v>
      </c>
      <c r="AL308" s="314"/>
      <c r="AM308" s="314"/>
      <c r="AN308" s="314"/>
      <c r="AO308" s="315" t="s">
        <v>7882</v>
      </c>
      <c r="AP308" s="314"/>
      <c r="AQ308" s="314"/>
      <c r="AR308" s="314"/>
      <c r="AS308" s="314"/>
      <c r="AT308" s="314"/>
      <c r="AU308" s="314"/>
      <c r="AV308" s="314"/>
      <c r="AW308" s="314"/>
      <c r="AX308" s="314"/>
      <c r="AY308" s="314"/>
      <c r="AZ308" s="314"/>
      <c r="BA308" s="314"/>
      <c r="BB308" s="314"/>
      <c r="BC308" s="314"/>
      <c r="BD308" s="314"/>
      <c r="BE308" s="314"/>
      <c r="BF308" s="316"/>
    </row>
    <row r="309" spans="1:58" ht="12.75" customHeight="1" x14ac:dyDescent="0.25">
      <c r="A309" s="316" t="s">
        <v>11006</v>
      </c>
      <c r="B309" s="316" t="s">
        <v>11007</v>
      </c>
      <c r="C309" s="315">
        <v>5747</v>
      </c>
      <c r="D309" s="316" t="s">
        <v>11007</v>
      </c>
      <c r="E309" s="316" t="s">
        <v>11015</v>
      </c>
      <c r="F309" s="316" t="s">
        <v>8099</v>
      </c>
      <c r="G309" s="316" t="s">
        <v>8100</v>
      </c>
      <c r="H309" s="335">
        <v>43466</v>
      </c>
      <c r="I309" s="336">
        <v>43496</v>
      </c>
      <c r="J309" s="316" t="s">
        <v>8077</v>
      </c>
      <c r="K309" s="316" t="s">
        <v>8078</v>
      </c>
      <c r="L309" s="316" t="s">
        <v>8079</v>
      </c>
      <c r="M309" s="316" t="s">
        <v>8080</v>
      </c>
      <c r="N309" s="316" t="s">
        <v>8079</v>
      </c>
      <c r="O309" s="316" t="s">
        <v>8081</v>
      </c>
      <c r="P309" s="316" t="s">
        <v>8082</v>
      </c>
      <c r="Q309" s="316" t="s">
        <v>8083</v>
      </c>
      <c r="R309" s="316" t="s">
        <v>8079</v>
      </c>
      <c r="S309" s="316" t="s">
        <v>8080</v>
      </c>
      <c r="T309" s="316" t="s">
        <v>8084</v>
      </c>
      <c r="U309" s="316" t="s">
        <v>8085</v>
      </c>
      <c r="V309" s="316" t="s">
        <v>8079</v>
      </c>
      <c r="W309" s="316" t="s">
        <v>8080</v>
      </c>
      <c r="X309" s="316" t="s">
        <v>8086</v>
      </c>
      <c r="Y309" s="316" t="s">
        <v>8083</v>
      </c>
      <c r="Z309" s="316" t="s">
        <v>487</v>
      </c>
      <c r="AA309" s="327">
        <v>0</v>
      </c>
      <c r="AB309" s="369">
        <v>82946.570000000007</v>
      </c>
      <c r="AC309" s="327">
        <v>0</v>
      </c>
      <c r="AD309" s="372">
        <v>82946.570000000007</v>
      </c>
      <c r="AE309" s="313" t="s">
        <v>7578</v>
      </c>
      <c r="AF309" s="314"/>
      <c r="AG309" s="314"/>
      <c r="AH309" s="315" t="s">
        <v>11009</v>
      </c>
      <c r="AI309" s="315" t="s">
        <v>7882</v>
      </c>
      <c r="AJ309" s="318">
        <v>43496</v>
      </c>
      <c r="AK309" s="316" t="s">
        <v>11015</v>
      </c>
      <c r="AL309" s="314"/>
      <c r="AM309" s="314"/>
      <c r="AN309" s="314"/>
      <c r="AO309" s="315" t="s">
        <v>7882</v>
      </c>
      <c r="AP309" s="314"/>
      <c r="AQ309" s="314"/>
      <c r="AR309" s="314"/>
      <c r="AS309" s="314"/>
      <c r="AT309" s="314"/>
      <c r="AU309" s="314"/>
      <c r="AV309" s="314"/>
      <c r="AW309" s="314"/>
      <c r="AX309" s="314"/>
      <c r="AY309" s="314"/>
      <c r="AZ309" s="314"/>
      <c r="BA309" s="314"/>
      <c r="BB309" s="314"/>
      <c r="BC309" s="314"/>
      <c r="BD309" s="314"/>
      <c r="BE309" s="314"/>
      <c r="BF309" s="316"/>
    </row>
    <row r="310" spans="1:58" ht="12.75" customHeight="1" x14ac:dyDescent="0.25">
      <c r="A310" s="316" t="s">
        <v>11006</v>
      </c>
      <c r="B310" s="316" t="s">
        <v>11007</v>
      </c>
      <c r="C310" s="315">
        <v>5747</v>
      </c>
      <c r="D310" s="316" t="s">
        <v>11007</v>
      </c>
      <c r="E310" s="316" t="s">
        <v>11016</v>
      </c>
      <c r="F310" s="316" t="s">
        <v>8099</v>
      </c>
      <c r="G310" s="316" t="s">
        <v>8100</v>
      </c>
      <c r="H310" s="335">
        <v>43466</v>
      </c>
      <c r="I310" s="336">
        <v>43496</v>
      </c>
      <c r="J310" s="316" t="s">
        <v>8077</v>
      </c>
      <c r="K310" s="316" t="s">
        <v>8078</v>
      </c>
      <c r="L310" s="316" t="s">
        <v>8079</v>
      </c>
      <c r="M310" s="316" t="s">
        <v>8080</v>
      </c>
      <c r="N310" s="316" t="s">
        <v>8079</v>
      </c>
      <c r="O310" s="316" t="s">
        <v>8081</v>
      </c>
      <c r="P310" s="316" t="s">
        <v>8082</v>
      </c>
      <c r="Q310" s="316" t="s">
        <v>8083</v>
      </c>
      <c r="R310" s="316" t="s">
        <v>8079</v>
      </c>
      <c r="S310" s="316" t="s">
        <v>8080</v>
      </c>
      <c r="T310" s="316" t="s">
        <v>8084</v>
      </c>
      <c r="U310" s="316" t="s">
        <v>8085</v>
      </c>
      <c r="V310" s="316" t="s">
        <v>8079</v>
      </c>
      <c r="W310" s="316" t="s">
        <v>8080</v>
      </c>
      <c r="X310" s="316" t="s">
        <v>8086</v>
      </c>
      <c r="Y310" s="316" t="s">
        <v>8083</v>
      </c>
      <c r="Z310" s="316" t="s">
        <v>487</v>
      </c>
      <c r="AA310" s="327">
        <v>0</v>
      </c>
      <c r="AB310" s="369">
        <v>23944.05</v>
      </c>
      <c r="AC310" s="327">
        <v>0</v>
      </c>
      <c r="AD310" s="372">
        <v>23944.05</v>
      </c>
      <c r="AE310" s="313" t="s">
        <v>7578</v>
      </c>
      <c r="AF310" s="314"/>
      <c r="AG310" s="314"/>
      <c r="AH310" s="315" t="s">
        <v>11009</v>
      </c>
      <c r="AI310" s="315" t="s">
        <v>7882</v>
      </c>
      <c r="AJ310" s="318">
        <v>43496</v>
      </c>
      <c r="AK310" s="316" t="s">
        <v>11016</v>
      </c>
      <c r="AL310" s="314"/>
      <c r="AM310" s="314"/>
      <c r="AN310" s="314"/>
      <c r="AO310" s="315" t="s">
        <v>7882</v>
      </c>
      <c r="AP310" s="314"/>
      <c r="AQ310" s="314"/>
      <c r="AR310" s="314"/>
      <c r="AS310" s="314"/>
      <c r="AT310" s="314"/>
      <c r="AU310" s="314"/>
      <c r="AV310" s="314"/>
      <c r="AW310" s="314"/>
      <c r="AX310" s="314"/>
      <c r="AY310" s="314"/>
      <c r="AZ310" s="314"/>
      <c r="BA310" s="314"/>
      <c r="BB310" s="314"/>
      <c r="BC310" s="314"/>
      <c r="BD310" s="314"/>
      <c r="BE310" s="314"/>
      <c r="BF310" s="316"/>
    </row>
    <row r="311" spans="1:58" ht="12.75" customHeight="1" x14ac:dyDescent="0.25">
      <c r="A311" s="316" t="s">
        <v>11006</v>
      </c>
      <c r="B311" s="316" t="s">
        <v>11007</v>
      </c>
      <c r="C311" s="315">
        <v>5747</v>
      </c>
      <c r="D311" s="316" t="s">
        <v>11007</v>
      </c>
      <c r="E311" s="316" t="s">
        <v>11017</v>
      </c>
      <c r="F311" s="316" t="s">
        <v>8099</v>
      </c>
      <c r="G311" s="316" t="s">
        <v>8100</v>
      </c>
      <c r="H311" s="335">
        <v>43466</v>
      </c>
      <c r="I311" s="336">
        <v>43496</v>
      </c>
      <c r="J311" s="316" t="s">
        <v>8077</v>
      </c>
      <c r="K311" s="316" t="s">
        <v>8078</v>
      </c>
      <c r="L311" s="316" t="s">
        <v>8079</v>
      </c>
      <c r="M311" s="316" t="s">
        <v>8080</v>
      </c>
      <c r="N311" s="316" t="s">
        <v>8079</v>
      </c>
      <c r="O311" s="316" t="s">
        <v>8081</v>
      </c>
      <c r="P311" s="316" t="s">
        <v>8082</v>
      </c>
      <c r="Q311" s="316" t="s">
        <v>8083</v>
      </c>
      <c r="R311" s="316" t="s">
        <v>8079</v>
      </c>
      <c r="S311" s="316" t="s">
        <v>8080</v>
      </c>
      <c r="T311" s="316" t="s">
        <v>8084</v>
      </c>
      <c r="U311" s="316" t="s">
        <v>8085</v>
      </c>
      <c r="V311" s="316" t="s">
        <v>8079</v>
      </c>
      <c r="W311" s="316" t="s">
        <v>8080</v>
      </c>
      <c r="X311" s="316" t="s">
        <v>8086</v>
      </c>
      <c r="Y311" s="316" t="s">
        <v>8083</v>
      </c>
      <c r="Z311" s="316" t="s">
        <v>487</v>
      </c>
      <c r="AA311" s="327">
        <v>0</v>
      </c>
      <c r="AB311" s="369">
        <v>78640.570000000007</v>
      </c>
      <c r="AC311" s="327">
        <v>0</v>
      </c>
      <c r="AD311" s="372">
        <v>78640.570000000007</v>
      </c>
      <c r="AE311" s="313" t="s">
        <v>7578</v>
      </c>
      <c r="AF311" s="314"/>
      <c r="AG311" s="314"/>
      <c r="AH311" s="315" t="s">
        <v>11009</v>
      </c>
      <c r="AI311" s="315" t="s">
        <v>7882</v>
      </c>
      <c r="AJ311" s="318">
        <v>43496</v>
      </c>
      <c r="AK311" s="316" t="s">
        <v>11017</v>
      </c>
      <c r="AL311" s="314"/>
      <c r="AM311" s="314"/>
      <c r="AN311" s="314"/>
      <c r="AO311" s="315" t="s">
        <v>7882</v>
      </c>
      <c r="AP311" s="314"/>
      <c r="AQ311" s="314"/>
      <c r="AR311" s="314"/>
      <c r="AS311" s="314"/>
      <c r="AT311" s="314"/>
      <c r="AU311" s="314"/>
      <c r="AV311" s="314"/>
      <c r="AW311" s="314"/>
      <c r="AX311" s="314"/>
      <c r="AY311" s="314"/>
      <c r="AZ311" s="314"/>
      <c r="BA311" s="314"/>
      <c r="BB311" s="314"/>
      <c r="BC311" s="314"/>
      <c r="BD311" s="314"/>
      <c r="BE311" s="314"/>
      <c r="BF311" s="316"/>
    </row>
    <row r="312" spans="1:58" ht="12.75" customHeight="1" x14ac:dyDescent="0.25">
      <c r="A312" s="316" t="s">
        <v>11006</v>
      </c>
      <c r="B312" s="316" t="s">
        <v>11007</v>
      </c>
      <c r="C312" s="315">
        <v>5747</v>
      </c>
      <c r="D312" s="316" t="s">
        <v>11007</v>
      </c>
      <c r="E312" s="316" t="s">
        <v>11018</v>
      </c>
      <c r="F312" s="316" t="s">
        <v>8099</v>
      </c>
      <c r="G312" s="316" t="s">
        <v>8100</v>
      </c>
      <c r="H312" s="335">
        <v>43466</v>
      </c>
      <c r="I312" s="336">
        <v>43496</v>
      </c>
      <c r="J312" s="316" t="s">
        <v>8077</v>
      </c>
      <c r="K312" s="316" t="s">
        <v>8078</v>
      </c>
      <c r="L312" s="316" t="s">
        <v>8079</v>
      </c>
      <c r="M312" s="316" t="s">
        <v>8080</v>
      </c>
      <c r="N312" s="316" t="s">
        <v>8079</v>
      </c>
      <c r="O312" s="316" t="s">
        <v>8081</v>
      </c>
      <c r="P312" s="316" t="s">
        <v>8082</v>
      </c>
      <c r="Q312" s="316" t="s">
        <v>8083</v>
      </c>
      <c r="R312" s="316" t="s">
        <v>8079</v>
      </c>
      <c r="S312" s="316" t="s">
        <v>8080</v>
      </c>
      <c r="T312" s="316" t="s">
        <v>8084</v>
      </c>
      <c r="U312" s="316" t="s">
        <v>8085</v>
      </c>
      <c r="V312" s="316" t="s">
        <v>8079</v>
      </c>
      <c r="W312" s="316" t="s">
        <v>8080</v>
      </c>
      <c r="X312" s="316" t="s">
        <v>8086</v>
      </c>
      <c r="Y312" s="316" t="s">
        <v>8083</v>
      </c>
      <c r="Z312" s="316" t="s">
        <v>487</v>
      </c>
      <c r="AA312" s="327">
        <v>855.03</v>
      </c>
      <c r="AB312" s="369">
        <v>0</v>
      </c>
      <c r="AC312" s="372">
        <v>855.03</v>
      </c>
      <c r="AD312" s="327">
        <v>0</v>
      </c>
      <c r="AE312" s="313" t="s">
        <v>7578</v>
      </c>
      <c r="AF312" s="316"/>
      <c r="AG312" s="316"/>
      <c r="AH312" s="315" t="s">
        <v>11009</v>
      </c>
      <c r="AI312" s="315" t="s">
        <v>7882</v>
      </c>
      <c r="AJ312" s="318">
        <v>43496</v>
      </c>
      <c r="AK312" s="316" t="s">
        <v>11018</v>
      </c>
      <c r="AL312" s="314"/>
      <c r="AM312" s="314"/>
      <c r="AN312" s="314"/>
      <c r="AO312" s="315" t="s">
        <v>7882</v>
      </c>
      <c r="AP312" s="314"/>
      <c r="AQ312" s="314"/>
      <c r="AR312" s="314"/>
      <c r="AS312" s="314"/>
      <c r="AT312" s="314"/>
      <c r="AU312" s="314"/>
      <c r="AV312" s="314"/>
      <c r="AW312" s="314"/>
      <c r="AX312" s="314"/>
      <c r="AY312" s="314"/>
      <c r="AZ312" s="314"/>
      <c r="BA312" s="314"/>
      <c r="BB312" s="314"/>
      <c r="BC312" s="314"/>
      <c r="BD312" s="314"/>
      <c r="BE312" s="314"/>
      <c r="BF312" s="316"/>
    </row>
    <row r="313" spans="1:58" ht="12.75" customHeight="1" x14ac:dyDescent="0.25">
      <c r="A313" s="316" t="s">
        <v>11019</v>
      </c>
      <c r="B313" s="316" t="s">
        <v>11020</v>
      </c>
      <c r="C313" s="315">
        <v>5749</v>
      </c>
      <c r="D313" s="316" t="s">
        <v>11021</v>
      </c>
      <c r="E313" s="316" t="s">
        <v>11022</v>
      </c>
      <c r="F313" s="316" t="s">
        <v>8099</v>
      </c>
      <c r="G313" s="316" t="s">
        <v>8100</v>
      </c>
      <c r="H313" s="335">
        <v>43466</v>
      </c>
      <c r="I313" s="336">
        <v>43496</v>
      </c>
      <c r="J313" s="316" t="s">
        <v>8077</v>
      </c>
      <c r="K313" s="316" t="s">
        <v>8078</v>
      </c>
      <c r="L313" s="316" t="s">
        <v>8079</v>
      </c>
      <c r="M313" s="316" t="s">
        <v>8080</v>
      </c>
      <c r="N313" s="316" t="s">
        <v>8079</v>
      </c>
      <c r="O313" s="316" t="s">
        <v>8081</v>
      </c>
      <c r="P313" s="316" t="s">
        <v>8082</v>
      </c>
      <c r="Q313" s="316" t="s">
        <v>8083</v>
      </c>
      <c r="R313" s="316" t="s">
        <v>8079</v>
      </c>
      <c r="S313" s="316" t="s">
        <v>8080</v>
      </c>
      <c r="T313" s="316" t="s">
        <v>8084</v>
      </c>
      <c r="U313" s="316" t="s">
        <v>8085</v>
      </c>
      <c r="V313" s="316" t="s">
        <v>8079</v>
      </c>
      <c r="W313" s="316" t="s">
        <v>8080</v>
      </c>
      <c r="X313" s="316" t="s">
        <v>8086</v>
      </c>
      <c r="Y313" s="316" t="s">
        <v>8083</v>
      </c>
      <c r="Z313" s="316" t="s">
        <v>487</v>
      </c>
      <c r="AA313" s="327">
        <v>0</v>
      </c>
      <c r="AB313" s="369">
        <v>250</v>
      </c>
      <c r="AC313" s="327">
        <v>0</v>
      </c>
      <c r="AD313" s="372">
        <v>250</v>
      </c>
      <c r="AE313" s="313" t="s">
        <v>7578</v>
      </c>
      <c r="AF313" s="314"/>
      <c r="AG313" s="314"/>
      <c r="AH313" s="315" t="s">
        <v>11023</v>
      </c>
      <c r="AI313" s="315" t="s">
        <v>7882</v>
      </c>
      <c r="AJ313" s="318">
        <v>43496</v>
      </c>
      <c r="AK313" s="316" t="s">
        <v>11022</v>
      </c>
      <c r="AL313" s="314"/>
      <c r="AM313" s="314"/>
      <c r="AN313" s="314"/>
      <c r="AO313" s="315" t="s">
        <v>7882</v>
      </c>
      <c r="AP313" s="314"/>
      <c r="AQ313" s="314"/>
      <c r="AR313" s="314"/>
      <c r="AS313" s="314"/>
      <c r="AT313" s="314"/>
      <c r="AU313" s="314"/>
      <c r="AV313" s="314"/>
      <c r="AW313" s="314"/>
      <c r="AX313" s="314"/>
      <c r="AY313" s="314"/>
      <c r="AZ313" s="314"/>
      <c r="BA313" s="314"/>
      <c r="BB313" s="314"/>
      <c r="BC313" s="314"/>
      <c r="BD313" s="314"/>
      <c r="BE313" s="314"/>
      <c r="BF313" s="316"/>
    </row>
    <row r="314" spans="1:58" ht="12.75" customHeight="1" x14ac:dyDescent="0.25">
      <c r="A314" s="316" t="s">
        <v>11024</v>
      </c>
      <c r="B314" s="316" t="s">
        <v>11025</v>
      </c>
      <c r="C314" s="315">
        <v>5766</v>
      </c>
      <c r="D314" s="316" t="s">
        <v>11025</v>
      </c>
      <c r="E314" s="316" t="s">
        <v>11025</v>
      </c>
      <c r="F314" s="316" t="s">
        <v>8099</v>
      </c>
      <c r="G314" s="316" t="s">
        <v>8100</v>
      </c>
      <c r="H314" s="335">
        <v>43466</v>
      </c>
      <c r="I314" s="336">
        <v>43496</v>
      </c>
      <c r="J314" s="316" t="s">
        <v>8077</v>
      </c>
      <c r="K314" s="316" t="s">
        <v>8078</v>
      </c>
      <c r="L314" s="316" t="s">
        <v>8079</v>
      </c>
      <c r="M314" s="316" t="s">
        <v>8080</v>
      </c>
      <c r="N314" s="316" t="s">
        <v>8079</v>
      </c>
      <c r="O314" s="316" t="s">
        <v>8081</v>
      </c>
      <c r="P314" s="316" t="s">
        <v>8082</v>
      </c>
      <c r="Q314" s="316" t="s">
        <v>8083</v>
      </c>
      <c r="R314" s="316" t="s">
        <v>8079</v>
      </c>
      <c r="S314" s="316" t="s">
        <v>8080</v>
      </c>
      <c r="T314" s="316" t="s">
        <v>8084</v>
      </c>
      <c r="U314" s="316" t="s">
        <v>8085</v>
      </c>
      <c r="V314" s="316" t="s">
        <v>8079</v>
      </c>
      <c r="W314" s="316" t="s">
        <v>8080</v>
      </c>
      <c r="X314" s="316" t="s">
        <v>8086</v>
      </c>
      <c r="Y314" s="316" t="s">
        <v>8083</v>
      </c>
      <c r="Z314" s="316" t="s">
        <v>487</v>
      </c>
      <c r="AA314" s="327">
        <v>0</v>
      </c>
      <c r="AB314" s="369">
        <v>897564.32</v>
      </c>
      <c r="AC314" s="327">
        <v>0</v>
      </c>
      <c r="AD314" s="372">
        <v>897564.32</v>
      </c>
      <c r="AE314" s="313" t="s">
        <v>7578</v>
      </c>
      <c r="AF314" s="314"/>
      <c r="AG314" s="314"/>
      <c r="AH314" s="315" t="s">
        <v>11026</v>
      </c>
      <c r="AI314" s="315" t="s">
        <v>7882</v>
      </c>
      <c r="AJ314" s="318">
        <v>43496</v>
      </c>
      <c r="AK314" s="316" t="s">
        <v>11025</v>
      </c>
      <c r="AL314" s="314"/>
      <c r="AM314" s="314"/>
      <c r="AN314" s="314"/>
      <c r="AO314" s="315" t="s">
        <v>7882</v>
      </c>
      <c r="AP314" s="314"/>
      <c r="AQ314" s="314"/>
      <c r="AR314" s="314"/>
      <c r="AS314" s="314"/>
      <c r="AT314" s="314"/>
      <c r="AU314" s="314"/>
      <c r="AV314" s="314"/>
      <c r="AW314" s="314"/>
      <c r="AX314" s="314"/>
      <c r="AY314" s="314"/>
      <c r="AZ314" s="314"/>
      <c r="BA314" s="314"/>
      <c r="BB314" s="314"/>
      <c r="BC314" s="314"/>
      <c r="BD314" s="314"/>
      <c r="BE314" s="314"/>
      <c r="BF314" s="316"/>
    </row>
    <row r="315" spans="1:58" ht="12.75" customHeight="1" x14ac:dyDescent="0.25">
      <c r="A315" s="316" t="s">
        <v>11027</v>
      </c>
      <c r="B315" s="316" t="s">
        <v>10931</v>
      </c>
      <c r="C315" s="315">
        <v>629</v>
      </c>
      <c r="D315" s="316" t="s">
        <v>11028</v>
      </c>
      <c r="E315" s="316" t="s">
        <v>8074</v>
      </c>
      <c r="F315" s="316" t="s">
        <v>8127</v>
      </c>
      <c r="G315" s="316" t="s">
        <v>8128</v>
      </c>
      <c r="H315" s="335">
        <v>43466</v>
      </c>
      <c r="I315" s="336">
        <v>43496</v>
      </c>
      <c r="J315" s="316" t="s">
        <v>8077</v>
      </c>
      <c r="K315" s="316" t="s">
        <v>8078</v>
      </c>
      <c r="L315" s="316" t="s">
        <v>8079</v>
      </c>
      <c r="M315" s="316" t="s">
        <v>8080</v>
      </c>
      <c r="N315" s="316" t="s">
        <v>8079</v>
      </c>
      <c r="O315" s="316" t="s">
        <v>8081</v>
      </c>
      <c r="P315" s="316" t="s">
        <v>8082</v>
      </c>
      <c r="Q315" s="316" t="s">
        <v>8083</v>
      </c>
      <c r="R315" s="316" t="s">
        <v>8079</v>
      </c>
      <c r="S315" s="316" t="s">
        <v>8080</v>
      </c>
      <c r="T315" s="316" t="s">
        <v>8084</v>
      </c>
      <c r="U315" s="316" t="s">
        <v>8085</v>
      </c>
      <c r="V315" s="316" t="s">
        <v>8079</v>
      </c>
      <c r="W315" s="316" t="s">
        <v>8080</v>
      </c>
      <c r="X315" s="316" t="s">
        <v>8086</v>
      </c>
      <c r="Y315" s="316" t="s">
        <v>8083</v>
      </c>
      <c r="Z315" s="316" t="s">
        <v>487</v>
      </c>
      <c r="AA315" s="327">
        <v>0</v>
      </c>
      <c r="AB315" s="369">
        <v>200000</v>
      </c>
      <c r="AC315" s="327">
        <v>0</v>
      </c>
      <c r="AD315" s="372">
        <v>200000</v>
      </c>
      <c r="AE315" s="313" t="s">
        <v>7578</v>
      </c>
      <c r="AF315" s="316" t="s">
        <v>7582</v>
      </c>
      <c r="AG315" s="316" t="s">
        <v>7583</v>
      </c>
      <c r="AH315" s="315" t="s">
        <v>11029</v>
      </c>
      <c r="AI315" s="315" t="s">
        <v>7882</v>
      </c>
      <c r="AJ315" s="318">
        <v>43496</v>
      </c>
      <c r="AK315" s="316" t="s">
        <v>11030</v>
      </c>
      <c r="AL315" s="314"/>
      <c r="AM315" s="314"/>
      <c r="AN315" s="314"/>
      <c r="AO315" s="315" t="s">
        <v>7882</v>
      </c>
      <c r="AP315" s="314"/>
      <c r="AQ315" s="314"/>
      <c r="AR315" s="314"/>
      <c r="AS315" s="314"/>
      <c r="AT315" s="314"/>
      <c r="AU315" s="314"/>
      <c r="AV315" s="314"/>
      <c r="AW315" s="314"/>
      <c r="AX315" s="314"/>
      <c r="AY315" s="314"/>
      <c r="AZ315" s="314"/>
      <c r="BA315" s="314"/>
      <c r="BB315" s="314"/>
      <c r="BC315" s="314"/>
      <c r="BD315" s="314"/>
      <c r="BE315" s="314"/>
      <c r="BF315" s="316"/>
    </row>
    <row r="316" spans="1:58" ht="12.75" customHeight="1" x14ac:dyDescent="0.25">
      <c r="A316" s="316" t="s">
        <v>11027</v>
      </c>
      <c r="B316" s="316" t="s">
        <v>10931</v>
      </c>
      <c r="C316" s="315">
        <v>629</v>
      </c>
      <c r="D316" s="316" t="s">
        <v>11028</v>
      </c>
      <c r="E316" s="316" t="s">
        <v>8074</v>
      </c>
      <c r="F316" s="316" t="s">
        <v>8127</v>
      </c>
      <c r="G316" s="316" t="s">
        <v>8128</v>
      </c>
      <c r="H316" s="335">
        <v>43466</v>
      </c>
      <c r="I316" s="336">
        <v>43496</v>
      </c>
      <c r="J316" s="316" t="s">
        <v>8077</v>
      </c>
      <c r="K316" s="316" t="s">
        <v>8078</v>
      </c>
      <c r="L316" s="316" t="s">
        <v>8079</v>
      </c>
      <c r="M316" s="316" t="s">
        <v>8080</v>
      </c>
      <c r="N316" s="316" t="s">
        <v>8079</v>
      </c>
      <c r="O316" s="316" t="s">
        <v>8081</v>
      </c>
      <c r="P316" s="316" t="s">
        <v>8082</v>
      </c>
      <c r="Q316" s="316" t="s">
        <v>8083</v>
      </c>
      <c r="R316" s="316" t="s">
        <v>8079</v>
      </c>
      <c r="S316" s="316" t="s">
        <v>8080</v>
      </c>
      <c r="T316" s="316" t="s">
        <v>8084</v>
      </c>
      <c r="U316" s="316" t="s">
        <v>8085</v>
      </c>
      <c r="V316" s="316" t="s">
        <v>8079</v>
      </c>
      <c r="W316" s="316" t="s">
        <v>8080</v>
      </c>
      <c r="X316" s="316" t="s">
        <v>8086</v>
      </c>
      <c r="Y316" s="316" t="s">
        <v>8083</v>
      </c>
      <c r="Z316" s="316" t="s">
        <v>487</v>
      </c>
      <c r="AA316" s="327">
        <v>0</v>
      </c>
      <c r="AB316" s="369">
        <v>200000</v>
      </c>
      <c r="AC316" s="327">
        <v>0</v>
      </c>
      <c r="AD316" s="372">
        <v>200000</v>
      </c>
      <c r="AE316" s="313" t="s">
        <v>7578</v>
      </c>
      <c r="AF316" s="316" t="s">
        <v>7582</v>
      </c>
      <c r="AG316" s="316" t="s">
        <v>7583</v>
      </c>
      <c r="AH316" s="315" t="s">
        <v>11031</v>
      </c>
      <c r="AI316" s="315" t="s">
        <v>7882</v>
      </c>
      <c r="AJ316" s="318">
        <v>43496</v>
      </c>
      <c r="AK316" s="316" t="s">
        <v>11032</v>
      </c>
      <c r="AL316" s="314"/>
      <c r="AM316" s="314"/>
      <c r="AN316" s="314"/>
      <c r="AO316" s="315" t="s">
        <v>7882</v>
      </c>
      <c r="AP316" s="314"/>
      <c r="AQ316" s="314"/>
      <c r="AR316" s="314"/>
      <c r="AS316" s="314"/>
      <c r="AT316" s="314"/>
      <c r="AU316" s="314"/>
      <c r="AV316" s="314"/>
      <c r="AW316" s="314"/>
      <c r="AX316" s="314"/>
      <c r="AY316" s="314"/>
      <c r="AZ316" s="314"/>
      <c r="BA316" s="314"/>
      <c r="BB316" s="314"/>
      <c r="BC316" s="314"/>
      <c r="BD316" s="314"/>
      <c r="BE316" s="314"/>
      <c r="BF316" s="316"/>
    </row>
    <row r="317" spans="1:58" ht="12.75" customHeight="1" x14ac:dyDescent="0.25">
      <c r="A317" s="316" t="s">
        <v>11027</v>
      </c>
      <c r="B317" s="316" t="s">
        <v>10931</v>
      </c>
      <c r="C317" s="315">
        <v>629</v>
      </c>
      <c r="D317" s="316" t="s">
        <v>11028</v>
      </c>
      <c r="E317" s="316" t="s">
        <v>8074</v>
      </c>
      <c r="F317" s="316" t="s">
        <v>8127</v>
      </c>
      <c r="G317" s="316" t="s">
        <v>8128</v>
      </c>
      <c r="H317" s="335">
        <v>43466</v>
      </c>
      <c r="I317" s="336">
        <v>43496</v>
      </c>
      <c r="J317" s="316" t="s">
        <v>8077</v>
      </c>
      <c r="K317" s="316" t="s">
        <v>8078</v>
      </c>
      <c r="L317" s="316" t="s">
        <v>8079</v>
      </c>
      <c r="M317" s="316" t="s">
        <v>8080</v>
      </c>
      <c r="N317" s="316" t="s">
        <v>8079</v>
      </c>
      <c r="O317" s="316" t="s">
        <v>8081</v>
      </c>
      <c r="P317" s="316" t="s">
        <v>8082</v>
      </c>
      <c r="Q317" s="316" t="s">
        <v>8083</v>
      </c>
      <c r="R317" s="316" t="s">
        <v>8079</v>
      </c>
      <c r="S317" s="316" t="s">
        <v>8080</v>
      </c>
      <c r="T317" s="316" t="s">
        <v>8084</v>
      </c>
      <c r="U317" s="316" t="s">
        <v>8085</v>
      </c>
      <c r="V317" s="316" t="s">
        <v>8079</v>
      </c>
      <c r="W317" s="316" t="s">
        <v>8080</v>
      </c>
      <c r="X317" s="316" t="s">
        <v>8086</v>
      </c>
      <c r="Y317" s="316" t="s">
        <v>8083</v>
      </c>
      <c r="Z317" s="316" t="s">
        <v>487</v>
      </c>
      <c r="AA317" s="327">
        <v>0</v>
      </c>
      <c r="AB317" s="369">
        <v>4170</v>
      </c>
      <c r="AC317" s="327">
        <v>0</v>
      </c>
      <c r="AD317" s="372">
        <v>4170</v>
      </c>
      <c r="AE317" s="313" t="s">
        <v>7578</v>
      </c>
      <c r="AF317" s="316" t="s">
        <v>7582</v>
      </c>
      <c r="AG317" s="316" t="s">
        <v>7583</v>
      </c>
      <c r="AH317" s="315" t="s">
        <v>11033</v>
      </c>
      <c r="AI317" s="315" t="s">
        <v>7882</v>
      </c>
      <c r="AJ317" s="318">
        <v>43496</v>
      </c>
      <c r="AK317" s="316" t="s">
        <v>11034</v>
      </c>
      <c r="AL317" s="314"/>
      <c r="AM317" s="314"/>
      <c r="AN317" s="314"/>
      <c r="AO317" s="315" t="s">
        <v>7882</v>
      </c>
      <c r="AP317" s="314"/>
      <c r="AQ317" s="314"/>
      <c r="AR317" s="314"/>
      <c r="AS317" s="314"/>
      <c r="AT317" s="314"/>
      <c r="AU317" s="314"/>
      <c r="AV317" s="314"/>
      <c r="AW317" s="314"/>
      <c r="AX317" s="314"/>
      <c r="AY317" s="314"/>
      <c r="AZ317" s="314"/>
      <c r="BA317" s="314"/>
      <c r="BB317" s="314"/>
      <c r="BC317" s="314"/>
      <c r="BD317" s="314"/>
      <c r="BE317" s="314"/>
      <c r="BF317" s="316"/>
    </row>
    <row r="318" spans="1:58" ht="12.75" customHeight="1" x14ac:dyDescent="0.25">
      <c r="A318" s="316" t="s">
        <v>11027</v>
      </c>
      <c r="B318" s="316" t="s">
        <v>10931</v>
      </c>
      <c r="C318" s="315">
        <v>629</v>
      </c>
      <c r="D318" s="316" t="s">
        <v>11028</v>
      </c>
      <c r="E318" s="316" t="s">
        <v>8074</v>
      </c>
      <c r="F318" s="316" t="s">
        <v>8127</v>
      </c>
      <c r="G318" s="316" t="s">
        <v>8128</v>
      </c>
      <c r="H318" s="335">
        <v>43466</v>
      </c>
      <c r="I318" s="336">
        <v>43496</v>
      </c>
      <c r="J318" s="316" t="s">
        <v>8077</v>
      </c>
      <c r="K318" s="316" t="s">
        <v>8078</v>
      </c>
      <c r="L318" s="316" t="s">
        <v>8079</v>
      </c>
      <c r="M318" s="316" t="s">
        <v>8080</v>
      </c>
      <c r="N318" s="316" t="s">
        <v>8079</v>
      </c>
      <c r="O318" s="316" t="s">
        <v>8081</v>
      </c>
      <c r="P318" s="316" t="s">
        <v>8082</v>
      </c>
      <c r="Q318" s="316" t="s">
        <v>8083</v>
      </c>
      <c r="R318" s="316" t="s">
        <v>8079</v>
      </c>
      <c r="S318" s="316" t="s">
        <v>8080</v>
      </c>
      <c r="T318" s="316" t="s">
        <v>8084</v>
      </c>
      <c r="U318" s="316" t="s">
        <v>8085</v>
      </c>
      <c r="V318" s="316" t="s">
        <v>8079</v>
      </c>
      <c r="W318" s="316" t="s">
        <v>8080</v>
      </c>
      <c r="X318" s="316" t="s">
        <v>8086</v>
      </c>
      <c r="Y318" s="316" t="s">
        <v>8083</v>
      </c>
      <c r="Z318" s="316" t="s">
        <v>487</v>
      </c>
      <c r="AA318" s="327">
        <v>0</v>
      </c>
      <c r="AB318" s="369">
        <v>4202728.2699999996</v>
      </c>
      <c r="AC318" s="327">
        <v>0</v>
      </c>
      <c r="AD318" s="372">
        <v>4202728.2699999996</v>
      </c>
      <c r="AE318" s="313" t="s">
        <v>7578</v>
      </c>
      <c r="AF318" s="316" t="s">
        <v>7582</v>
      </c>
      <c r="AG318" s="316" t="s">
        <v>7583</v>
      </c>
      <c r="AH318" s="315" t="s">
        <v>10857</v>
      </c>
      <c r="AI318" s="315" t="s">
        <v>7882</v>
      </c>
      <c r="AJ318" s="318">
        <v>43496</v>
      </c>
      <c r="AK318" s="316" t="s">
        <v>11035</v>
      </c>
      <c r="AL318" s="314"/>
      <c r="AM318" s="314"/>
      <c r="AN318" s="314"/>
      <c r="AO318" s="315" t="s">
        <v>7882</v>
      </c>
      <c r="AP318" s="314"/>
      <c r="AQ318" s="314"/>
      <c r="AR318" s="314"/>
      <c r="AS318" s="314"/>
      <c r="AT318" s="314"/>
      <c r="AU318" s="314"/>
      <c r="AV318" s="314"/>
      <c r="AW318" s="314"/>
      <c r="AX318" s="314"/>
      <c r="AY318" s="314"/>
      <c r="AZ318" s="314"/>
      <c r="BA318" s="314"/>
      <c r="BB318" s="314"/>
      <c r="BC318" s="314"/>
      <c r="BD318" s="314"/>
      <c r="BE318" s="314"/>
      <c r="BF318" s="316"/>
    </row>
    <row r="319" spans="1:58" ht="12.75" customHeight="1" x14ac:dyDescent="0.25">
      <c r="A319" s="316" t="s">
        <v>11027</v>
      </c>
      <c r="B319" s="316" t="s">
        <v>10931</v>
      </c>
      <c r="C319" s="315">
        <v>629</v>
      </c>
      <c r="D319" s="316" t="s">
        <v>11028</v>
      </c>
      <c r="E319" s="316" t="s">
        <v>8074</v>
      </c>
      <c r="F319" s="316" t="s">
        <v>8127</v>
      </c>
      <c r="G319" s="316" t="s">
        <v>8128</v>
      </c>
      <c r="H319" s="335">
        <v>43466</v>
      </c>
      <c r="I319" s="336">
        <v>43496</v>
      </c>
      <c r="J319" s="316" t="s">
        <v>8077</v>
      </c>
      <c r="K319" s="316" t="s">
        <v>8078</v>
      </c>
      <c r="L319" s="316" t="s">
        <v>8079</v>
      </c>
      <c r="M319" s="316" t="s">
        <v>8080</v>
      </c>
      <c r="N319" s="316" t="s">
        <v>8079</v>
      </c>
      <c r="O319" s="316" t="s">
        <v>8081</v>
      </c>
      <c r="P319" s="316" t="s">
        <v>8082</v>
      </c>
      <c r="Q319" s="316" t="s">
        <v>8083</v>
      </c>
      <c r="R319" s="316" t="s">
        <v>8079</v>
      </c>
      <c r="S319" s="316" t="s">
        <v>8080</v>
      </c>
      <c r="T319" s="316" t="s">
        <v>8084</v>
      </c>
      <c r="U319" s="316" t="s">
        <v>8085</v>
      </c>
      <c r="V319" s="316" t="s">
        <v>8079</v>
      </c>
      <c r="W319" s="316" t="s">
        <v>8080</v>
      </c>
      <c r="X319" s="316" t="s">
        <v>8086</v>
      </c>
      <c r="Y319" s="316" t="s">
        <v>8083</v>
      </c>
      <c r="Z319" s="316" t="s">
        <v>487</v>
      </c>
      <c r="AA319" s="327">
        <v>0</v>
      </c>
      <c r="AB319" s="369">
        <v>3441771.14</v>
      </c>
      <c r="AC319" s="327">
        <v>0</v>
      </c>
      <c r="AD319" s="372">
        <v>3441771.14</v>
      </c>
      <c r="AE319" s="313" t="s">
        <v>7578</v>
      </c>
      <c r="AF319" s="316" t="s">
        <v>7582</v>
      </c>
      <c r="AG319" s="316" t="s">
        <v>7583</v>
      </c>
      <c r="AH319" s="315" t="s">
        <v>10860</v>
      </c>
      <c r="AI319" s="315" t="s">
        <v>7882</v>
      </c>
      <c r="AJ319" s="318">
        <v>43496</v>
      </c>
      <c r="AK319" s="316" t="s">
        <v>11011</v>
      </c>
      <c r="AL319" s="314"/>
      <c r="AM319" s="314"/>
      <c r="AN319" s="314"/>
      <c r="AO319" s="315" t="s">
        <v>7882</v>
      </c>
      <c r="AP319" s="314"/>
      <c r="AQ319" s="314"/>
      <c r="AR319" s="314"/>
      <c r="AS319" s="314"/>
      <c r="AT319" s="314"/>
      <c r="AU319" s="314"/>
      <c r="AV319" s="314"/>
      <c r="AW319" s="314"/>
      <c r="AX319" s="314"/>
      <c r="AY319" s="314"/>
      <c r="AZ319" s="314"/>
      <c r="BA319" s="314"/>
      <c r="BB319" s="314"/>
      <c r="BC319" s="314"/>
      <c r="BD319" s="314"/>
      <c r="BE319" s="314"/>
      <c r="BF319" s="316"/>
    </row>
    <row r="320" spans="1:58" ht="12.75" customHeight="1" x14ac:dyDescent="0.25">
      <c r="A320" s="316" t="s">
        <v>11027</v>
      </c>
      <c r="B320" s="316" t="s">
        <v>10931</v>
      </c>
      <c r="C320" s="315">
        <v>629</v>
      </c>
      <c r="D320" s="316" t="s">
        <v>11028</v>
      </c>
      <c r="E320" s="316" t="s">
        <v>8074</v>
      </c>
      <c r="F320" s="316" t="s">
        <v>8127</v>
      </c>
      <c r="G320" s="316" t="s">
        <v>8128</v>
      </c>
      <c r="H320" s="335">
        <v>43466</v>
      </c>
      <c r="I320" s="336">
        <v>43496</v>
      </c>
      <c r="J320" s="316" t="s">
        <v>8077</v>
      </c>
      <c r="K320" s="316" t="s">
        <v>8078</v>
      </c>
      <c r="L320" s="316" t="s">
        <v>8079</v>
      </c>
      <c r="M320" s="316" t="s">
        <v>8080</v>
      </c>
      <c r="N320" s="316" t="s">
        <v>8079</v>
      </c>
      <c r="O320" s="316" t="s">
        <v>8081</v>
      </c>
      <c r="P320" s="316" t="s">
        <v>8082</v>
      </c>
      <c r="Q320" s="316" t="s">
        <v>8083</v>
      </c>
      <c r="R320" s="316" t="s">
        <v>8079</v>
      </c>
      <c r="S320" s="316" t="s">
        <v>8080</v>
      </c>
      <c r="T320" s="316" t="s">
        <v>8084</v>
      </c>
      <c r="U320" s="316" t="s">
        <v>8085</v>
      </c>
      <c r="V320" s="316" t="s">
        <v>8079</v>
      </c>
      <c r="W320" s="316" t="s">
        <v>8080</v>
      </c>
      <c r="X320" s="316" t="s">
        <v>8086</v>
      </c>
      <c r="Y320" s="316" t="s">
        <v>8083</v>
      </c>
      <c r="Z320" s="316" t="s">
        <v>487</v>
      </c>
      <c r="AA320" s="327">
        <v>0</v>
      </c>
      <c r="AB320" s="369">
        <v>3860328.19</v>
      </c>
      <c r="AC320" s="327">
        <v>0</v>
      </c>
      <c r="AD320" s="372">
        <v>3860328.19</v>
      </c>
      <c r="AE320" s="313" t="s">
        <v>7578</v>
      </c>
      <c r="AF320" s="316" t="s">
        <v>7582</v>
      </c>
      <c r="AG320" s="316" t="s">
        <v>7583</v>
      </c>
      <c r="AH320" s="315" t="s">
        <v>11036</v>
      </c>
      <c r="AI320" s="315" t="s">
        <v>7882</v>
      </c>
      <c r="AJ320" s="318">
        <v>43496</v>
      </c>
      <c r="AK320" s="316" t="s">
        <v>11012</v>
      </c>
      <c r="AL320" s="314"/>
      <c r="AM320" s="314"/>
      <c r="AN320" s="314"/>
      <c r="AO320" s="315" t="s">
        <v>7882</v>
      </c>
      <c r="AP320" s="314"/>
      <c r="AQ320" s="314"/>
      <c r="AR320" s="314"/>
      <c r="AS320" s="314"/>
      <c r="AT320" s="314"/>
      <c r="AU320" s="314"/>
      <c r="AV320" s="314"/>
      <c r="AW320" s="314"/>
      <c r="AX320" s="314"/>
      <c r="AY320" s="314"/>
      <c r="AZ320" s="314"/>
      <c r="BA320" s="314"/>
      <c r="BB320" s="314"/>
      <c r="BC320" s="314"/>
      <c r="BD320" s="314"/>
      <c r="BE320" s="314"/>
      <c r="BF320" s="316"/>
    </row>
    <row r="321" spans="1:58" ht="12.75" customHeight="1" x14ac:dyDescent="0.25">
      <c r="A321" s="316" t="s">
        <v>11027</v>
      </c>
      <c r="B321" s="316" t="s">
        <v>10931</v>
      </c>
      <c r="C321" s="315">
        <v>629</v>
      </c>
      <c r="D321" s="316" t="s">
        <v>11028</v>
      </c>
      <c r="E321" s="316" t="s">
        <v>8074</v>
      </c>
      <c r="F321" s="316" t="s">
        <v>8127</v>
      </c>
      <c r="G321" s="316" t="s">
        <v>8128</v>
      </c>
      <c r="H321" s="335">
        <v>43466</v>
      </c>
      <c r="I321" s="336">
        <v>43496</v>
      </c>
      <c r="J321" s="316" t="s">
        <v>8077</v>
      </c>
      <c r="K321" s="316" t="s">
        <v>8078</v>
      </c>
      <c r="L321" s="316" t="s">
        <v>8079</v>
      </c>
      <c r="M321" s="316" t="s">
        <v>8080</v>
      </c>
      <c r="N321" s="316" t="s">
        <v>8079</v>
      </c>
      <c r="O321" s="316" t="s">
        <v>8081</v>
      </c>
      <c r="P321" s="316" t="s">
        <v>8082</v>
      </c>
      <c r="Q321" s="316" t="s">
        <v>8083</v>
      </c>
      <c r="R321" s="316" t="s">
        <v>8079</v>
      </c>
      <c r="S321" s="316" t="s">
        <v>8080</v>
      </c>
      <c r="T321" s="316" t="s">
        <v>8084</v>
      </c>
      <c r="U321" s="316" t="s">
        <v>8085</v>
      </c>
      <c r="V321" s="316" t="s">
        <v>8079</v>
      </c>
      <c r="W321" s="316" t="s">
        <v>8080</v>
      </c>
      <c r="X321" s="316" t="s">
        <v>8086</v>
      </c>
      <c r="Y321" s="316" t="s">
        <v>8083</v>
      </c>
      <c r="Z321" s="316" t="s">
        <v>487</v>
      </c>
      <c r="AA321" s="327">
        <v>0</v>
      </c>
      <c r="AB321" s="369">
        <v>4074379.48</v>
      </c>
      <c r="AC321" s="327">
        <v>0</v>
      </c>
      <c r="AD321" s="372">
        <v>4074379.48</v>
      </c>
      <c r="AE321" s="313" t="s">
        <v>7578</v>
      </c>
      <c r="AF321" s="316" t="s">
        <v>7582</v>
      </c>
      <c r="AG321" s="316" t="s">
        <v>7583</v>
      </c>
      <c r="AH321" s="315" t="s">
        <v>11037</v>
      </c>
      <c r="AI321" s="315" t="s">
        <v>7882</v>
      </c>
      <c r="AJ321" s="318">
        <v>43496</v>
      </c>
      <c r="AK321" s="316" t="s">
        <v>11013</v>
      </c>
      <c r="AL321" s="314"/>
      <c r="AM321" s="314"/>
      <c r="AN321" s="314"/>
      <c r="AO321" s="315" t="s">
        <v>7882</v>
      </c>
      <c r="AP321" s="314"/>
      <c r="AQ321" s="314"/>
      <c r="AR321" s="314"/>
      <c r="AS321" s="314"/>
      <c r="AT321" s="314"/>
      <c r="AU321" s="314"/>
      <c r="AV321" s="314"/>
      <c r="AW321" s="314"/>
      <c r="AX321" s="314"/>
      <c r="AY321" s="314"/>
      <c r="AZ321" s="314"/>
      <c r="BA321" s="314"/>
      <c r="BB321" s="314"/>
      <c r="BC321" s="314"/>
      <c r="BD321" s="314"/>
      <c r="BE321" s="314"/>
      <c r="BF321" s="316"/>
    </row>
    <row r="322" spans="1:58" ht="12.75" customHeight="1" x14ac:dyDescent="0.25">
      <c r="A322" s="316" t="s">
        <v>11027</v>
      </c>
      <c r="B322" s="316" t="s">
        <v>10931</v>
      </c>
      <c r="C322" s="315">
        <v>629</v>
      </c>
      <c r="D322" s="316" t="s">
        <v>11028</v>
      </c>
      <c r="E322" s="316" t="s">
        <v>8074</v>
      </c>
      <c r="F322" s="316" t="s">
        <v>8127</v>
      </c>
      <c r="G322" s="316" t="s">
        <v>8128</v>
      </c>
      <c r="H322" s="335">
        <v>43466</v>
      </c>
      <c r="I322" s="336">
        <v>43496</v>
      </c>
      <c r="J322" s="316" t="s">
        <v>8077</v>
      </c>
      <c r="K322" s="316" t="s">
        <v>8078</v>
      </c>
      <c r="L322" s="316" t="s">
        <v>8079</v>
      </c>
      <c r="M322" s="316" t="s">
        <v>8080</v>
      </c>
      <c r="N322" s="316" t="s">
        <v>8079</v>
      </c>
      <c r="O322" s="316" t="s">
        <v>8081</v>
      </c>
      <c r="P322" s="316" t="s">
        <v>8082</v>
      </c>
      <c r="Q322" s="316" t="s">
        <v>8083</v>
      </c>
      <c r="R322" s="316" t="s">
        <v>8079</v>
      </c>
      <c r="S322" s="316" t="s">
        <v>8080</v>
      </c>
      <c r="T322" s="316" t="s">
        <v>8084</v>
      </c>
      <c r="U322" s="316" t="s">
        <v>8085</v>
      </c>
      <c r="V322" s="316" t="s">
        <v>8079</v>
      </c>
      <c r="W322" s="316" t="s">
        <v>8080</v>
      </c>
      <c r="X322" s="316" t="s">
        <v>8086</v>
      </c>
      <c r="Y322" s="316" t="s">
        <v>8083</v>
      </c>
      <c r="Z322" s="316" t="s">
        <v>487</v>
      </c>
      <c r="AA322" s="327">
        <v>0</v>
      </c>
      <c r="AB322" s="369">
        <v>1134363.3799999999</v>
      </c>
      <c r="AC322" s="327">
        <v>0</v>
      </c>
      <c r="AD322" s="372">
        <v>1134363.3799999999</v>
      </c>
      <c r="AE322" s="313" t="s">
        <v>7578</v>
      </c>
      <c r="AF322" s="316" t="s">
        <v>7582</v>
      </c>
      <c r="AG322" s="316" t="s">
        <v>7583</v>
      </c>
      <c r="AH322" s="315" t="s">
        <v>11038</v>
      </c>
      <c r="AI322" s="315" t="s">
        <v>7882</v>
      </c>
      <c r="AJ322" s="318">
        <v>43496</v>
      </c>
      <c r="AK322" s="316" t="s">
        <v>11039</v>
      </c>
      <c r="AL322" s="314"/>
      <c r="AM322" s="314"/>
      <c r="AN322" s="314"/>
      <c r="AO322" s="315" t="s">
        <v>7882</v>
      </c>
      <c r="AP322" s="314"/>
      <c r="AQ322" s="314"/>
      <c r="AR322" s="314"/>
      <c r="AS322" s="314"/>
      <c r="AT322" s="314"/>
      <c r="AU322" s="314"/>
      <c r="AV322" s="314"/>
      <c r="AW322" s="314"/>
      <c r="AX322" s="314"/>
      <c r="AY322" s="314"/>
      <c r="AZ322" s="314"/>
      <c r="BA322" s="314"/>
      <c r="BB322" s="314"/>
      <c r="BC322" s="314"/>
      <c r="BD322" s="314"/>
      <c r="BE322" s="314"/>
      <c r="BF322" s="316"/>
    </row>
    <row r="323" spans="1:58" ht="12.75" customHeight="1" x14ac:dyDescent="0.25">
      <c r="A323" s="316" t="s">
        <v>11027</v>
      </c>
      <c r="B323" s="316" t="s">
        <v>10931</v>
      </c>
      <c r="C323" s="315">
        <v>629</v>
      </c>
      <c r="D323" s="316" t="s">
        <v>11028</v>
      </c>
      <c r="E323" s="316" t="s">
        <v>8074</v>
      </c>
      <c r="F323" s="316" t="s">
        <v>8127</v>
      </c>
      <c r="G323" s="316" t="s">
        <v>8128</v>
      </c>
      <c r="H323" s="335">
        <v>43466</v>
      </c>
      <c r="I323" s="336">
        <v>43496</v>
      </c>
      <c r="J323" s="316" t="s">
        <v>8077</v>
      </c>
      <c r="K323" s="316" t="s">
        <v>8078</v>
      </c>
      <c r="L323" s="316" t="s">
        <v>8079</v>
      </c>
      <c r="M323" s="316" t="s">
        <v>8080</v>
      </c>
      <c r="N323" s="316" t="s">
        <v>8079</v>
      </c>
      <c r="O323" s="316" t="s">
        <v>8081</v>
      </c>
      <c r="P323" s="316" t="s">
        <v>8082</v>
      </c>
      <c r="Q323" s="316" t="s">
        <v>8083</v>
      </c>
      <c r="R323" s="316" t="s">
        <v>8079</v>
      </c>
      <c r="S323" s="316" t="s">
        <v>8080</v>
      </c>
      <c r="T323" s="316" t="s">
        <v>8084</v>
      </c>
      <c r="U323" s="316" t="s">
        <v>8085</v>
      </c>
      <c r="V323" s="316" t="s">
        <v>8079</v>
      </c>
      <c r="W323" s="316" t="s">
        <v>8080</v>
      </c>
      <c r="X323" s="316" t="s">
        <v>8086</v>
      </c>
      <c r="Y323" s="316" t="s">
        <v>8083</v>
      </c>
      <c r="Z323" s="316" t="s">
        <v>487</v>
      </c>
      <c r="AA323" s="327">
        <v>0</v>
      </c>
      <c r="AB323" s="369">
        <v>3087332.9</v>
      </c>
      <c r="AC323" s="327">
        <v>0</v>
      </c>
      <c r="AD323" s="372">
        <v>3087332.9</v>
      </c>
      <c r="AE323" s="313" t="s">
        <v>7578</v>
      </c>
      <c r="AF323" s="316" t="s">
        <v>7582</v>
      </c>
      <c r="AG323" s="316" t="s">
        <v>7583</v>
      </c>
      <c r="AH323" s="315" t="s">
        <v>10863</v>
      </c>
      <c r="AI323" s="315" t="s">
        <v>7882</v>
      </c>
      <c r="AJ323" s="318">
        <v>43496</v>
      </c>
      <c r="AK323" s="316" t="s">
        <v>11040</v>
      </c>
      <c r="AL323" s="314"/>
      <c r="AM323" s="314"/>
      <c r="AN323" s="314"/>
      <c r="AO323" s="315" t="s">
        <v>7882</v>
      </c>
      <c r="AP323" s="314"/>
      <c r="AQ323" s="314"/>
      <c r="AR323" s="314"/>
      <c r="AS323" s="314"/>
      <c r="AT323" s="314"/>
      <c r="AU323" s="314"/>
      <c r="AV323" s="314"/>
      <c r="AW323" s="314"/>
      <c r="AX323" s="314"/>
      <c r="AY323" s="314"/>
      <c r="AZ323" s="314"/>
      <c r="BA323" s="314"/>
      <c r="BB323" s="314"/>
      <c r="BC323" s="314"/>
      <c r="BD323" s="314"/>
      <c r="BE323" s="314"/>
      <c r="BF323" s="316"/>
    </row>
    <row r="324" spans="1:58" ht="12.75" customHeight="1" x14ac:dyDescent="0.25">
      <c r="A324" s="316" t="s">
        <v>11027</v>
      </c>
      <c r="B324" s="316" t="s">
        <v>10931</v>
      </c>
      <c r="C324" s="315">
        <v>629</v>
      </c>
      <c r="D324" s="316" t="s">
        <v>11028</v>
      </c>
      <c r="E324" s="316" t="s">
        <v>8074</v>
      </c>
      <c r="F324" s="316" t="s">
        <v>8127</v>
      </c>
      <c r="G324" s="316" t="s">
        <v>8128</v>
      </c>
      <c r="H324" s="335">
        <v>43466</v>
      </c>
      <c r="I324" s="336">
        <v>43496</v>
      </c>
      <c r="J324" s="316" t="s">
        <v>8077</v>
      </c>
      <c r="K324" s="316" t="s">
        <v>8078</v>
      </c>
      <c r="L324" s="316" t="s">
        <v>8079</v>
      </c>
      <c r="M324" s="316" t="s">
        <v>8080</v>
      </c>
      <c r="N324" s="316" t="s">
        <v>8079</v>
      </c>
      <c r="O324" s="316" t="s">
        <v>8081</v>
      </c>
      <c r="P324" s="316" t="s">
        <v>8082</v>
      </c>
      <c r="Q324" s="316" t="s">
        <v>8083</v>
      </c>
      <c r="R324" s="316" t="s">
        <v>8079</v>
      </c>
      <c r="S324" s="316" t="s">
        <v>8080</v>
      </c>
      <c r="T324" s="316" t="s">
        <v>8084</v>
      </c>
      <c r="U324" s="316" t="s">
        <v>8085</v>
      </c>
      <c r="V324" s="316" t="s">
        <v>8079</v>
      </c>
      <c r="W324" s="316" t="s">
        <v>8080</v>
      </c>
      <c r="X324" s="316" t="s">
        <v>8086</v>
      </c>
      <c r="Y324" s="316" t="s">
        <v>8083</v>
      </c>
      <c r="Z324" s="316" t="s">
        <v>487</v>
      </c>
      <c r="AA324" s="327">
        <v>0</v>
      </c>
      <c r="AB324" s="369">
        <v>3648796.95</v>
      </c>
      <c r="AC324" s="327">
        <v>0</v>
      </c>
      <c r="AD324" s="372">
        <v>3648796.95</v>
      </c>
      <c r="AE324" s="313" t="s">
        <v>7578</v>
      </c>
      <c r="AF324" s="316" t="s">
        <v>7582</v>
      </c>
      <c r="AG324" s="316" t="s">
        <v>7583</v>
      </c>
      <c r="AH324" s="315" t="s">
        <v>10866</v>
      </c>
      <c r="AI324" s="315" t="s">
        <v>7882</v>
      </c>
      <c r="AJ324" s="318">
        <v>43496</v>
      </c>
      <c r="AK324" s="316" t="s">
        <v>11041</v>
      </c>
      <c r="AL324" s="314"/>
      <c r="AM324" s="314"/>
      <c r="AN324" s="314"/>
      <c r="AO324" s="315" t="s">
        <v>7882</v>
      </c>
      <c r="AP324" s="314"/>
      <c r="AQ324" s="314"/>
      <c r="AR324" s="314"/>
      <c r="AS324" s="314"/>
      <c r="AT324" s="314"/>
      <c r="AU324" s="314"/>
      <c r="AV324" s="314"/>
      <c r="AW324" s="314"/>
      <c r="AX324" s="314"/>
      <c r="AY324" s="314"/>
      <c r="AZ324" s="314"/>
      <c r="BA324" s="314"/>
      <c r="BB324" s="314"/>
      <c r="BC324" s="314"/>
      <c r="BD324" s="314"/>
      <c r="BE324" s="314"/>
      <c r="BF324" s="316"/>
    </row>
    <row r="325" spans="1:58" ht="12.75" customHeight="1" x14ac:dyDescent="0.25">
      <c r="A325" s="316" t="s">
        <v>11027</v>
      </c>
      <c r="B325" s="316" t="s">
        <v>10931</v>
      </c>
      <c r="C325" s="315">
        <v>629</v>
      </c>
      <c r="D325" s="316" t="s">
        <v>11028</v>
      </c>
      <c r="E325" s="316" t="s">
        <v>8074</v>
      </c>
      <c r="F325" s="316" t="s">
        <v>8127</v>
      </c>
      <c r="G325" s="316" t="s">
        <v>8128</v>
      </c>
      <c r="H325" s="335">
        <v>43466</v>
      </c>
      <c r="I325" s="336">
        <v>43496</v>
      </c>
      <c r="J325" s="316" t="s">
        <v>8077</v>
      </c>
      <c r="K325" s="316" t="s">
        <v>8078</v>
      </c>
      <c r="L325" s="316" t="s">
        <v>8079</v>
      </c>
      <c r="M325" s="316" t="s">
        <v>8080</v>
      </c>
      <c r="N325" s="316" t="s">
        <v>8079</v>
      </c>
      <c r="O325" s="316" t="s">
        <v>8081</v>
      </c>
      <c r="P325" s="316" t="s">
        <v>8082</v>
      </c>
      <c r="Q325" s="316" t="s">
        <v>8083</v>
      </c>
      <c r="R325" s="316" t="s">
        <v>8079</v>
      </c>
      <c r="S325" s="316" t="s">
        <v>8080</v>
      </c>
      <c r="T325" s="316" t="s">
        <v>8084</v>
      </c>
      <c r="U325" s="316" t="s">
        <v>8085</v>
      </c>
      <c r="V325" s="316" t="s">
        <v>8079</v>
      </c>
      <c r="W325" s="316" t="s">
        <v>8080</v>
      </c>
      <c r="X325" s="316" t="s">
        <v>8086</v>
      </c>
      <c r="Y325" s="316" t="s">
        <v>8083</v>
      </c>
      <c r="Z325" s="316" t="s">
        <v>487</v>
      </c>
      <c r="AA325" s="327">
        <v>0</v>
      </c>
      <c r="AB325" s="369">
        <v>200000</v>
      </c>
      <c r="AC325" s="327">
        <v>0</v>
      </c>
      <c r="AD325" s="372">
        <v>200000</v>
      </c>
      <c r="AE325" s="313" t="s">
        <v>7578</v>
      </c>
      <c r="AF325" s="316" t="s">
        <v>7582</v>
      </c>
      <c r="AG325" s="316" t="s">
        <v>7583</v>
      </c>
      <c r="AH325" s="315" t="s">
        <v>11042</v>
      </c>
      <c r="AI325" s="315" t="s">
        <v>7882</v>
      </c>
      <c r="AJ325" s="318">
        <v>43496</v>
      </c>
      <c r="AK325" s="316" t="s">
        <v>11043</v>
      </c>
      <c r="AL325" s="314"/>
      <c r="AM325" s="314"/>
      <c r="AN325" s="314"/>
      <c r="AO325" s="315" t="s">
        <v>7882</v>
      </c>
      <c r="AP325" s="314"/>
      <c r="AQ325" s="314"/>
      <c r="AR325" s="314"/>
      <c r="AS325" s="314"/>
      <c r="AT325" s="314"/>
      <c r="AU325" s="314"/>
      <c r="AV325" s="314"/>
      <c r="AW325" s="314"/>
      <c r="AX325" s="314"/>
      <c r="AY325" s="314"/>
      <c r="AZ325" s="314"/>
      <c r="BA325" s="314"/>
      <c r="BB325" s="314"/>
      <c r="BC325" s="314"/>
      <c r="BD325" s="314"/>
      <c r="BE325" s="314"/>
      <c r="BF325" s="316"/>
    </row>
    <row r="326" spans="1:58" ht="12.75" customHeight="1" x14ac:dyDescent="0.25">
      <c r="A326" s="316" t="s">
        <v>11027</v>
      </c>
      <c r="B326" s="316" t="s">
        <v>10931</v>
      </c>
      <c r="C326" s="315">
        <v>629</v>
      </c>
      <c r="D326" s="316" t="s">
        <v>11028</v>
      </c>
      <c r="E326" s="316" t="s">
        <v>8074</v>
      </c>
      <c r="F326" s="316" t="s">
        <v>8127</v>
      </c>
      <c r="G326" s="316" t="s">
        <v>8128</v>
      </c>
      <c r="H326" s="335">
        <v>43466</v>
      </c>
      <c r="I326" s="336">
        <v>43496</v>
      </c>
      <c r="J326" s="316" t="s">
        <v>8077</v>
      </c>
      <c r="K326" s="316" t="s">
        <v>8078</v>
      </c>
      <c r="L326" s="316" t="s">
        <v>8079</v>
      </c>
      <c r="M326" s="316" t="s">
        <v>8080</v>
      </c>
      <c r="N326" s="316" t="s">
        <v>8079</v>
      </c>
      <c r="O326" s="316" t="s">
        <v>8081</v>
      </c>
      <c r="P326" s="316" t="s">
        <v>8082</v>
      </c>
      <c r="Q326" s="316" t="s">
        <v>8083</v>
      </c>
      <c r="R326" s="316" t="s">
        <v>8079</v>
      </c>
      <c r="S326" s="316" t="s">
        <v>8080</v>
      </c>
      <c r="T326" s="316" t="s">
        <v>8084</v>
      </c>
      <c r="U326" s="316" t="s">
        <v>8085</v>
      </c>
      <c r="V326" s="316" t="s">
        <v>8079</v>
      </c>
      <c r="W326" s="316" t="s">
        <v>8080</v>
      </c>
      <c r="X326" s="316" t="s">
        <v>8086</v>
      </c>
      <c r="Y326" s="316" t="s">
        <v>8083</v>
      </c>
      <c r="Z326" s="316" t="s">
        <v>487</v>
      </c>
      <c r="AA326" s="327">
        <v>0</v>
      </c>
      <c r="AB326" s="369">
        <v>200000</v>
      </c>
      <c r="AC326" s="327">
        <v>0</v>
      </c>
      <c r="AD326" s="372">
        <v>200000</v>
      </c>
      <c r="AE326" s="313" t="s">
        <v>7578</v>
      </c>
      <c r="AF326" s="316" t="s">
        <v>7582</v>
      </c>
      <c r="AG326" s="316" t="s">
        <v>7583</v>
      </c>
      <c r="AH326" s="315" t="s">
        <v>11044</v>
      </c>
      <c r="AI326" s="315" t="s">
        <v>7882</v>
      </c>
      <c r="AJ326" s="318">
        <v>43496</v>
      </c>
      <c r="AK326" s="316" t="s">
        <v>11045</v>
      </c>
      <c r="AL326" s="314"/>
      <c r="AM326" s="314"/>
      <c r="AN326" s="314"/>
      <c r="AO326" s="315" t="s">
        <v>7882</v>
      </c>
      <c r="AP326" s="314"/>
      <c r="AQ326" s="314"/>
      <c r="AR326" s="314"/>
      <c r="AS326" s="314"/>
      <c r="AT326" s="314"/>
      <c r="AU326" s="314"/>
      <c r="AV326" s="314"/>
      <c r="AW326" s="314"/>
      <c r="AX326" s="314"/>
      <c r="AY326" s="314"/>
      <c r="AZ326" s="314"/>
      <c r="BA326" s="314"/>
      <c r="BB326" s="314"/>
      <c r="BC326" s="314"/>
      <c r="BD326" s="314"/>
      <c r="BE326" s="314"/>
      <c r="BF326" s="316"/>
    </row>
    <row r="327" spans="1:58" ht="12.75" customHeight="1" x14ac:dyDescent="0.25">
      <c r="A327" s="316" t="s">
        <v>11027</v>
      </c>
      <c r="B327" s="316" t="s">
        <v>10931</v>
      </c>
      <c r="C327" s="315">
        <v>629</v>
      </c>
      <c r="D327" s="316" t="s">
        <v>11028</v>
      </c>
      <c r="E327" s="316" t="s">
        <v>8074</v>
      </c>
      <c r="F327" s="316" t="s">
        <v>8127</v>
      </c>
      <c r="G327" s="316" t="s">
        <v>8128</v>
      </c>
      <c r="H327" s="335">
        <v>43466</v>
      </c>
      <c r="I327" s="336">
        <v>43496</v>
      </c>
      <c r="J327" s="316" t="s">
        <v>8077</v>
      </c>
      <c r="K327" s="316" t="s">
        <v>8078</v>
      </c>
      <c r="L327" s="316" t="s">
        <v>8079</v>
      </c>
      <c r="M327" s="316" t="s">
        <v>8080</v>
      </c>
      <c r="N327" s="316" t="s">
        <v>8079</v>
      </c>
      <c r="O327" s="316" t="s">
        <v>8081</v>
      </c>
      <c r="P327" s="316" t="s">
        <v>8082</v>
      </c>
      <c r="Q327" s="316" t="s">
        <v>8083</v>
      </c>
      <c r="R327" s="316" t="s">
        <v>8079</v>
      </c>
      <c r="S327" s="316" t="s">
        <v>8080</v>
      </c>
      <c r="T327" s="316" t="s">
        <v>8084</v>
      </c>
      <c r="U327" s="316" t="s">
        <v>8085</v>
      </c>
      <c r="V327" s="316" t="s">
        <v>8079</v>
      </c>
      <c r="W327" s="316" t="s">
        <v>8080</v>
      </c>
      <c r="X327" s="316" t="s">
        <v>8086</v>
      </c>
      <c r="Y327" s="316" t="s">
        <v>8083</v>
      </c>
      <c r="Z327" s="316" t="s">
        <v>487</v>
      </c>
      <c r="AA327" s="327">
        <v>0</v>
      </c>
      <c r="AB327" s="369">
        <v>200000</v>
      </c>
      <c r="AC327" s="327">
        <v>0</v>
      </c>
      <c r="AD327" s="372">
        <v>200000</v>
      </c>
      <c r="AE327" s="313" t="s">
        <v>7578</v>
      </c>
      <c r="AF327" s="316" t="s">
        <v>7582</v>
      </c>
      <c r="AG327" s="316" t="s">
        <v>7583</v>
      </c>
      <c r="AH327" s="315" t="s">
        <v>11046</v>
      </c>
      <c r="AI327" s="315" t="s">
        <v>7882</v>
      </c>
      <c r="AJ327" s="318">
        <v>43496</v>
      </c>
      <c r="AK327" s="316" t="s">
        <v>11047</v>
      </c>
      <c r="AL327" s="314"/>
      <c r="AM327" s="314"/>
      <c r="AN327" s="314"/>
      <c r="AO327" s="315" t="s">
        <v>7882</v>
      </c>
      <c r="AP327" s="314"/>
      <c r="AQ327" s="314"/>
      <c r="AR327" s="314"/>
      <c r="AS327" s="314"/>
      <c r="AT327" s="314"/>
      <c r="AU327" s="314"/>
      <c r="AV327" s="314"/>
      <c r="AW327" s="314"/>
      <c r="AX327" s="314"/>
      <c r="AY327" s="314"/>
      <c r="AZ327" s="314"/>
      <c r="BA327" s="314"/>
      <c r="BB327" s="314"/>
      <c r="BC327" s="314"/>
      <c r="BD327" s="314"/>
      <c r="BE327" s="314"/>
      <c r="BF327" s="316"/>
    </row>
    <row r="328" spans="1:58" ht="12.75" customHeight="1" x14ac:dyDescent="0.25">
      <c r="A328" s="316" t="s">
        <v>11027</v>
      </c>
      <c r="B328" s="316" t="s">
        <v>10931</v>
      </c>
      <c r="C328" s="315">
        <v>629</v>
      </c>
      <c r="D328" s="316" t="s">
        <v>11028</v>
      </c>
      <c r="E328" s="316" t="s">
        <v>8074</v>
      </c>
      <c r="F328" s="316" t="s">
        <v>8127</v>
      </c>
      <c r="G328" s="316" t="s">
        <v>8128</v>
      </c>
      <c r="H328" s="335">
        <v>43466</v>
      </c>
      <c r="I328" s="336">
        <v>43496</v>
      </c>
      <c r="J328" s="316" t="s">
        <v>8077</v>
      </c>
      <c r="K328" s="316" t="s">
        <v>8078</v>
      </c>
      <c r="L328" s="316" t="s">
        <v>8079</v>
      </c>
      <c r="M328" s="316" t="s">
        <v>8080</v>
      </c>
      <c r="N328" s="316" t="s">
        <v>8079</v>
      </c>
      <c r="O328" s="316" t="s">
        <v>8081</v>
      </c>
      <c r="P328" s="316" t="s">
        <v>8082</v>
      </c>
      <c r="Q328" s="316" t="s">
        <v>8083</v>
      </c>
      <c r="R328" s="316" t="s">
        <v>8079</v>
      </c>
      <c r="S328" s="316" t="s">
        <v>8080</v>
      </c>
      <c r="T328" s="316" t="s">
        <v>8084</v>
      </c>
      <c r="U328" s="316" t="s">
        <v>8085</v>
      </c>
      <c r="V328" s="316" t="s">
        <v>8079</v>
      </c>
      <c r="W328" s="316" t="s">
        <v>8080</v>
      </c>
      <c r="X328" s="316" t="s">
        <v>8086</v>
      </c>
      <c r="Y328" s="316" t="s">
        <v>8083</v>
      </c>
      <c r="Z328" s="316" t="s">
        <v>487</v>
      </c>
      <c r="AA328" s="327">
        <v>0</v>
      </c>
      <c r="AB328" s="369">
        <v>9686</v>
      </c>
      <c r="AC328" s="327">
        <v>0</v>
      </c>
      <c r="AD328" s="372">
        <v>9686</v>
      </c>
      <c r="AE328" s="313" t="s">
        <v>7578</v>
      </c>
      <c r="AF328" s="316" t="s">
        <v>7582</v>
      </c>
      <c r="AG328" s="316" t="s">
        <v>7583</v>
      </c>
      <c r="AH328" s="315" t="s">
        <v>11048</v>
      </c>
      <c r="AI328" s="315" t="s">
        <v>7882</v>
      </c>
      <c r="AJ328" s="318">
        <v>43496</v>
      </c>
      <c r="AK328" s="316" t="s">
        <v>11049</v>
      </c>
      <c r="AL328" s="314"/>
      <c r="AM328" s="314"/>
      <c r="AN328" s="314"/>
      <c r="AO328" s="315" t="s">
        <v>7882</v>
      </c>
      <c r="AP328" s="314"/>
      <c r="AQ328" s="314"/>
      <c r="AR328" s="314"/>
      <c r="AS328" s="314"/>
      <c r="AT328" s="314"/>
      <c r="AU328" s="314"/>
      <c r="AV328" s="314"/>
      <c r="AW328" s="314"/>
      <c r="AX328" s="314"/>
      <c r="AY328" s="314"/>
      <c r="AZ328" s="314"/>
      <c r="BA328" s="314"/>
      <c r="BB328" s="314"/>
      <c r="BC328" s="314"/>
      <c r="BD328" s="314"/>
      <c r="BE328" s="314"/>
      <c r="BF328" s="316"/>
    </row>
    <row r="329" spans="1:58" ht="12.75" customHeight="1" x14ac:dyDescent="0.25">
      <c r="A329" s="316" t="s">
        <v>11027</v>
      </c>
      <c r="B329" s="316" t="s">
        <v>10931</v>
      </c>
      <c r="C329" s="315">
        <v>629</v>
      </c>
      <c r="D329" s="316" t="s">
        <v>11028</v>
      </c>
      <c r="E329" s="316" t="s">
        <v>8074</v>
      </c>
      <c r="F329" s="316" t="s">
        <v>8127</v>
      </c>
      <c r="G329" s="316" t="s">
        <v>8128</v>
      </c>
      <c r="H329" s="335">
        <v>43466</v>
      </c>
      <c r="I329" s="336">
        <v>43496</v>
      </c>
      <c r="J329" s="316" t="s">
        <v>8077</v>
      </c>
      <c r="K329" s="316" t="s">
        <v>8078</v>
      </c>
      <c r="L329" s="316" t="s">
        <v>8079</v>
      </c>
      <c r="M329" s="316" t="s">
        <v>8080</v>
      </c>
      <c r="N329" s="316" t="s">
        <v>8079</v>
      </c>
      <c r="O329" s="316" t="s">
        <v>8081</v>
      </c>
      <c r="P329" s="316" t="s">
        <v>8082</v>
      </c>
      <c r="Q329" s="316" t="s">
        <v>8083</v>
      </c>
      <c r="R329" s="316" t="s">
        <v>8079</v>
      </c>
      <c r="S329" s="316" t="s">
        <v>8080</v>
      </c>
      <c r="T329" s="316" t="s">
        <v>8084</v>
      </c>
      <c r="U329" s="316" t="s">
        <v>8085</v>
      </c>
      <c r="V329" s="316" t="s">
        <v>8079</v>
      </c>
      <c r="W329" s="316" t="s">
        <v>8080</v>
      </c>
      <c r="X329" s="316" t="s">
        <v>8086</v>
      </c>
      <c r="Y329" s="316" t="s">
        <v>8083</v>
      </c>
      <c r="Z329" s="316" t="s">
        <v>487</v>
      </c>
      <c r="AA329" s="327">
        <v>0</v>
      </c>
      <c r="AB329" s="369">
        <v>6610</v>
      </c>
      <c r="AC329" s="327">
        <v>0</v>
      </c>
      <c r="AD329" s="372">
        <v>6610</v>
      </c>
      <c r="AE329" s="313" t="s">
        <v>7578</v>
      </c>
      <c r="AF329" s="316" t="s">
        <v>7582</v>
      </c>
      <c r="AG329" s="316" t="s">
        <v>7583</v>
      </c>
      <c r="AH329" s="315" t="s">
        <v>11050</v>
      </c>
      <c r="AI329" s="315" t="s">
        <v>7882</v>
      </c>
      <c r="AJ329" s="318">
        <v>43496</v>
      </c>
      <c r="AK329" s="316" t="s">
        <v>11051</v>
      </c>
      <c r="AL329" s="314"/>
      <c r="AM329" s="314"/>
      <c r="AN329" s="314"/>
      <c r="AO329" s="315" t="s">
        <v>7882</v>
      </c>
      <c r="AP329" s="314"/>
      <c r="AQ329" s="314"/>
      <c r="AR329" s="314"/>
      <c r="AS329" s="314"/>
      <c r="AT329" s="314"/>
      <c r="AU329" s="314"/>
      <c r="AV329" s="314"/>
      <c r="AW329" s="314"/>
      <c r="AX329" s="314"/>
      <c r="AY329" s="314"/>
      <c r="AZ329" s="314"/>
      <c r="BA329" s="314"/>
      <c r="BB329" s="314"/>
      <c r="BC329" s="314"/>
      <c r="BD329" s="314"/>
      <c r="BE329" s="314"/>
      <c r="BF329" s="316"/>
    </row>
    <row r="330" spans="1:58" ht="12.75" customHeight="1" x14ac:dyDescent="0.25">
      <c r="A330" s="316" t="s">
        <v>11027</v>
      </c>
      <c r="B330" s="316" t="s">
        <v>10931</v>
      </c>
      <c r="C330" s="315">
        <v>629</v>
      </c>
      <c r="D330" s="316" t="s">
        <v>11028</v>
      </c>
      <c r="E330" s="316" t="s">
        <v>8074</v>
      </c>
      <c r="F330" s="316" t="s">
        <v>8127</v>
      </c>
      <c r="G330" s="316" t="s">
        <v>8128</v>
      </c>
      <c r="H330" s="335">
        <v>43466</v>
      </c>
      <c r="I330" s="336">
        <v>43496</v>
      </c>
      <c r="J330" s="316" t="s">
        <v>8077</v>
      </c>
      <c r="K330" s="316" t="s">
        <v>8078</v>
      </c>
      <c r="L330" s="316" t="s">
        <v>8079</v>
      </c>
      <c r="M330" s="316" t="s">
        <v>8080</v>
      </c>
      <c r="N330" s="316" t="s">
        <v>8079</v>
      </c>
      <c r="O330" s="316" t="s">
        <v>8081</v>
      </c>
      <c r="P330" s="316" t="s">
        <v>8082</v>
      </c>
      <c r="Q330" s="316" t="s">
        <v>8083</v>
      </c>
      <c r="R330" s="316" t="s">
        <v>8079</v>
      </c>
      <c r="S330" s="316" t="s">
        <v>8080</v>
      </c>
      <c r="T330" s="316" t="s">
        <v>8084</v>
      </c>
      <c r="U330" s="316" t="s">
        <v>8085</v>
      </c>
      <c r="V330" s="316" t="s">
        <v>8079</v>
      </c>
      <c r="W330" s="316" t="s">
        <v>8080</v>
      </c>
      <c r="X330" s="316" t="s">
        <v>8086</v>
      </c>
      <c r="Y330" s="316" t="s">
        <v>8083</v>
      </c>
      <c r="Z330" s="316" t="s">
        <v>487</v>
      </c>
      <c r="AA330" s="327">
        <v>0</v>
      </c>
      <c r="AB330" s="369">
        <v>5343</v>
      </c>
      <c r="AC330" s="327">
        <v>0</v>
      </c>
      <c r="AD330" s="372">
        <v>5343</v>
      </c>
      <c r="AE330" s="313" t="s">
        <v>7578</v>
      </c>
      <c r="AF330" s="316" t="s">
        <v>7582</v>
      </c>
      <c r="AG330" s="316" t="s">
        <v>7583</v>
      </c>
      <c r="AH330" s="315" t="s">
        <v>11052</v>
      </c>
      <c r="AI330" s="315" t="s">
        <v>7882</v>
      </c>
      <c r="AJ330" s="318">
        <v>43496</v>
      </c>
      <c r="AK330" s="316" t="s">
        <v>11053</v>
      </c>
      <c r="AL330" s="314"/>
      <c r="AM330" s="314"/>
      <c r="AN330" s="314"/>
      <c r="AO330" s="315" t="s">
        <v>7882</v>
      </c>
      <c r="AP330" s="314"/>
      <c r="AQ330" s="314"/>
      <c r="AR330" s="314"/>
      <c r="AS330" s="314"/>
      <c r="AT330" s="314"/>
      <c r="AU330" s="314"/>
      <c r="AV330" s="314"/>
      <c r="AW330" s="314"/>
      <c r="AX330" s="314"/>
      <c r="AY330" s="314"/>
      <c r="AZ330" s="314"/>
      <c r="BA330" s="314"/>
      <c r="BB330" s="314"/>
      <c r="BC330" s="314"/>
      <c r="BD330" s="314"/>
      <c r="BE330" s="314"/>
      <c r="BF330" s="316"/>
    </row>
    <row r="331" spans="1:58" ht="12.75" customHeight="1" x14ac:dyDescent="0.25">
      <c r="A331" s="316" t="s">
        <v>11027</v>
      </c>
      <c r="B331" s="316" t="s">
        <v>10931</v>
      </c>
      <c r="C331" s="315">
        <v>629</v>
      </c>
      <c r="D331" s="316" t="s">
        <v>11028</v>
      </c>
      <c r="E331" s="316" t="s">
        <v>8074</v>
      </c>
      <c r="F331" s="316" t="s">
        <v>8127</v>
      </c>
      <c r="G331" s="316" t="s">
        <v>8128</v>
      </c>
      <c r="H331" s="335">
        <v>43466</v>
      </c>
      <c r="I331" s="336">
        <v>43496</v>
      </c>
      <c r="J331" s="316" t="s">
        <v>8077</v>
      </c>
      <c r="K331" s="316" t="s">
        <v>8078</v>
      </c>
      <c r="L331" s="316" t="s">
        <v>8079</v>
      </c>
      <c r="M331" s="316" t="s">
        <v>8080</v>
      </c>
      <c r="N331" s="316" t="s">
        <v>8079</v>
      </c>
      <c r="O331" s="316" t="s">
        <v>8081</v>
      </c>
      <c r="P331" s="316" t="s">
        <v>8082</v>
      </c>
      <c r="Q331" s="316" t="s">
        <v>8083</v>
      </c>
      <c r="R331" s="316" t="s">
        <v>8079</v>
      </c>
      <c r="S331" s="316" t="s">
        <v>8080</v>
      </c>
      <c r="T331" s="316" t="s">
        <v>8084</v>
      </c>
      <c r="U331" s="316" t="s">
        <v>8085</v>
      </c>
      <c r="V331" s="316" t="s">
        <v>8079</v>
      </c>
      <c r="W331" s="316" t="s">
        <v>8080</v>
      </c>
      <c r="X331" s="316" t="s">
        <v>8086</v>
      </c>
      <c r="Y331" s="316" t="s">
        <v>8083</v>
      </c>
      <c r="Z331" s="316" t="s">
        <v>487</v>
      </c>
      <c r="AA331" s="327">
        <v>0</v>
      </c>
      <c r="AB331" s="369">
        <v>2000</v>
      </c>
      <c r="AC331" s="327">
        <v>0</v>
      </c>
      <c r="AD331" s="372">
        <v>2000</v>
      </c>
      <c r="AE331" s="313" t="s">
        <v>7578</v>
      </c>
      <c r="AF331" s="316" t="s">
        <v>7582</v>
      </c>
      <c r="AG331" s="316" t="s">
        <v>7583</v>
      </c>
      <c r="AH331" s="315" t="s">
        <v>11054</v>
      </c>
      <c r="AI331" s="315" t="s">
        <v>7882</v>
      </c>
      <c r="AJ331" s="318">
        <v>43496</v>
      </c>
      <c r="AK331" s="316" t="s">
        <v>11055</v>
      </c>
      <c r="AL331" s="314"/>
      <c r="AM331" s="314"/>
      <c r="AN331" s="314"/>
      <c r="AO331" s="315" t="s">
        <v>7882</v>
      </c>
      <c r="AP331" s="314"/>
      <c r="AQ331" s="314"/>
      <c r="AR331" s="314"/>
      <c r="AS331" s="314"/>
      <c r="AT331" s="314"/>
      <c r="AU331" s="314"/>
      <c r="AV331" s="314"/>
      <c r="AW331" s="314"/>
      <c r="AX331" s="314"/>
      <c r="AY331" s="314"/>
      <c r="AZ331" s="314"/>
      <c r="BA331" s="314"/>
      <c r="BB331" s="314"/>
      <c r="BC331" s="314"/>
      <c r="BD331" s="314"/>
      <c r="BE331" s="314"/>
      <c r="BF331" s="316"/>
    </row>
    <row r="332" spans="1:58" ht="12.75" customHeight="1" x14ac:dyDescent="0.25">
      <c r="A332" s="316" t="s">
        <v>11027</v>
      </c>
      <c r="B332" s="316" t="s">
        <v>10931</v>
      </c>
      <c r="C332" s="315">
        <v>629</v>
      </c>
      <c r="D332" s="316" t="s">
        <v>11028</v>
      </c>
      <c r="E332" s="316" t="s">
        <v>8074</v>
      </c>
      <c r="F332" s="316" t="s">
        <v>8127</v>
      </c>
      <c r="G332" s="316" t="s">
        <v>8128</v>
      </c>
      <c r="H332" s="335">
        <v>43466</v>
      </c>
      <c r="I332" s="336">
        <v>43496</v>
      </c>
      <c r="J332" s="316" t="s">
        <v>8077</v>
      </c>
      <c r="K332" s="316" t="s">
        <v>8078</v>
      </c>
      <c r="L332" s="316" t="s">
        <v>8079</v>
      </c>
      <c r="M332" s="316" t="s">
        <v>8080</v>
      </c>
      <c r="N332" s="316" t="s">
        <v>8079</v>
      </c>
      <c r="O332" s="316" t="s">
        <v>8081</v>
      </c>
      <c r="P332" s="316" t="s">
        <v>8082</v>
      </c>
      <c r="Q332" s="316" t="s">
        <v>8083</v>
      </c>
      <c r="R332" s="316" t="s">
        <v>8079</v>
      </c>
      <c r="S332" s="316" t="s">
        <v>8080</v>
      </c>
      <c r="T332" s="316" t="s">
        <v>8084</v>
      </c>
      <c r="U332" s="316" t="s">
        <v>8085</v>
      </c>
      <c r="V332" s="316" t="s">
        <v>8079</v>
      </c>
      <c r="W332" s="316" t="s">
        <v>8080</v>
      </c>
      <c r="X332" s="316" t="s">
        <v>8086</v>
      </c>
      <c r="Y332" s="316" t="s">
        <v>8083</v>
      </c>
      <c r="Z332" s="316" t="s">
        <v>487</v>
      </c>
      <c r="AA332" s="327">
        <v>0</v>
      </c>
      <c r="AB332" s="369">
        <v>5067</v>
      </c>
      <c r="AC332" s="327">
        <v>0</v>
      </c>
      <c r="AD332" s="372">
        <v>5067</v>
      </c>
      <c r="AE332" s="313" t="s">
        <v>7578</v>
      </c>
      <c r="AF332" s="316" t="s">
        <v>7582</v>
      </c>
      <c r="AG332" s="316" t="s">
        <v>7583</v>
      </c>
      <c r="AH332" s="315" t="s">
        <v>11056</v>
      </c>
      <c r="AI332" s="315" t="s">
        <v>7882</v>
      </c>
      <c r="AJ332" s="318">
        <v>43496</v>
      </c>
      <c r="AK332" s="316" t="s">
        <v>11057</v>
      </c>
      <c r="AL332" s="314"/>
      <c r="AM332" s="314"/>
      <c r="AN332" s="314"/>
      <c r="AO332" s="315" t="s">
        <v>7882</v>
      </c>
      <c r="AP332" s="314"/>
      <c r="AQ332" s="314"/>
      <c r="AR332" s="314"/>
      <c r="AS332" s="314"/>
      <c r="AT332" s="314"/>
      <c r="AU332" s="314"/>
      <c r="AV332" s="314"/>
      <c r="AW332" s="314"/>
      <c r="AX332" s="314"/>
      <c r="AY332" s="314"/>
      <c r="AZ332" s="314"/>
      <c r="BA332" s="314"/>
      <c r="BB332" s="314"/>
      <c r="BC332" s="314"/>
      <c r="BD332" s="314"/>
      <c r="BE332" s="314"/>
      <c r="BF332" s="316"/>
    </row>
    <row r="333" spans="1:58" ht="12.75" customHeight="1" x14ac:dyDescent="0.25">
      <c r="A333" s="316" t="s">
        <v>11027</v>
      </c>
      <c r="B333" s="316" t="s">
        <v>10931</v>
      </c>
      <c r="C333" s="315">
        <v>629</v>
      </c>
      <c r="D333" s="316" t="s">
        <v>11028</v>
      </c>
      <c r="E333" s="316" t="s">
        <v>8074</v>
      </c>
      <c r="F333" s="316" t="s">
        <v>8127</v>
      </c>
      <c r="G333" s="316" t="s">
        <v>8128</v>
      </c>
      <c r="H333" s="335">
        <v>43466</v>
      </c>
      <c r="I333" s="336">
        <v>43496</v>
      </c>
      <c r="J333" s="316" t="s">
        <v>8077</v>
      </c>
      <c r="K333" s="316" t="s">
        <v>8078</v>
      </c>
      <c r="L333" s="316" t="s">
        <v>8079</v>
      </c>
      <c r="M333" s="316" t="s">
        <v>8080</v>
      </c>
      <c r="N333" s="316" t="s">
        <v>8079</v>
      </c>
      <c r="O333" s="316" t="s">
        <v>8081</v>
      </c>
      <c r="P333" s="316" t="s">
        <v>8082</v>
      </c>
      <c r="Q333" s="316" t="s">
        <v>8083</v>
      </c>
      <c r="R333" s="316" t="s">
        <v>8079</v>
      </c>
      <c r="S333" s="316" t="s">
        <v>8080</v>
      </c>
      <c r="T333" s="316" t="s">
        <v>8084</v>
      </c>
      <c r="U333" s="316" t="s">
        <v>8085</v>
      </c>
      <c r="V333" s="316" t="s">
        <v>8079</v>
      </c>
      <c r="W333" s="316" t="s">
        <v>8080</v>
      </c>
      <c r="X333" s="316" t="s">
        <v>8086</v>
      </c>
      <c r="Y333" s="316" t="s">
        <v>8083</v>
      </c>
      <c r="Z333" s="316" t="s">
        <v>487</v>
      </c>
      <c r="AA333" s="327">
        <v>0</v>
      </c>
      <c r="AB333" s="369">
        <v>200000</v>
      </c>
      <c r="AC333" s="327">
        <v>0</v>
      </c>
      <c r="AD333" s="372">
        <v>200000</v>
      </c>
      <c r="AE333" s="313" t="s">
        <v>7578</v>
      </c>
      <c r="AF333" s="316" t="s">
        <v>7582</v>
      </c>
      <c r="AG333" s="316" t="s">
        <v>7583</v>
      </c>
      <c r="AH333" s="315" t="s">
        <v>11058</v>
      </c>
      <c r="AI333" s="315" t="s">
        <v>7882</v>
      </c>
      <c r="AJ333" s="318">
        <v>43496</v>
      </c>
      <c r="AK333" s="316" t="s">
        <v>11059</v>
      </c>
      <c r="AL333" s="314"/>
      <c r="AM333" s="314"/>
      <c r="AN333" s="314"/>
      <c r="AO333" s="315" t="s">
        <v>7882</v>
      </c>
      <c r="AP333" s="314"/>
      <c r="AQ333" s="314"/>
      <c r="AR333" s="314"/>
      <c r="AS333" s="314"/>
      <c r="AT333" s="314"/>
      <c r="AU333" s="314"/>
      <c r="AV333" s="314"/>
      <c r="AW333" s="314"/>
      <c r="AX333" s="314"/>
      <c r="AY333" s="314"/>
      <c r="AZ333" s="314"/>
      <c r="BA333" s="314"/>
      <c r="BB333" s="314"/>
      <c r="BC333" s="314"/>
      <c r="BD333" s="314"/>
      <c r="BE333" s="314"/>
      <c r="BF333" s="316"/>
    </row>
    <row r="334" spans="1:58" ht="12.75" customHeight="1" x14ac:dyDescent="0.25">
      <c r="A334" s="316" t="s">
        <v>11027</v>
      </c>
      <c r="B334" s="316" t="s">
        <v>10931</v>
      </c>
      <c r="C334" s="315">
        <v>629</v>
      </c>
      <c r="D334" s="316" t="s">
        <v>11028</v>
      </c>
      <c r="E334" s="316" t="s">
        <v>8074</v>
      </c>
      <c r="F334" s="316" t="s">
        <v>8127</v>
      </c>
      <c r="G334" s="316" t="s">
        <v>8128</v>
      </c>
      <c r="H334" s="335">
        <v>43466</v>
      </c>
      <c r="I334" s="336">
        <v>43496</v>
      </c>
      <c r="J334" s="316" t="s">
        <v>8077</v>
      </c>
      <c r="K334" s="316" t="s">
        <v>8078</v>
      </c>
      <c r="L334" s="316" t="s">
        <v>8079</v>
      </c>
      <c r="M334" s="316" t="s">
        <v>8080</v>
      </c>
      <c r="N334" s="316" t="s">
        <v>8079</v>
      </c>
      <c r="O334" s="316" t="s">
        <v>8081</v>
      </c>
      <c r="P334" s="316" t="s">
        <v>8082</v>
      </c>
      <c r="Q334" s="316" t="s">
        <v>8083</v>
      </c>
      <c r="R334" s="316" t="s">
        <v>8079</v>
      </c>
      <c r="S334" s="316" t="s">
        <v>8080</v>
      </c>
      <c r="T334" s="316" t="s">
        <v>8084</v>
      </c>
      <c r="U334" s="316" t="s">
        <v>8085</v>
      </c>
      <c r="V334" s="316" t="s">
        <v>8079</v>
      </c>
      <c r="W334" s="316" t="s">
        <v>8080</v>
      </c>
      <c r="X334" s="316" t="s">
        <v>8086</v>
      </c>
      <c r="Y334" s="316" t="s">
        <v>8083</v>
      </c>
      <c r="Z334" s="316" t="s">
        <v>487</v>
      </c>
      <c r="AA334" s="327">
        <v>0</v>
      </c>
      <c r="AB334" s="369">
        <v>200000</v>
      </c>
      <c r="AC334" s="327">
        <v>0</v>
      </c>
      <c r="AD334" s="372">
        <v>200000</v>
      </c>
      <c r="AE334" s="313" t="s">
        <v>7578</v>
      </c>
      <c r="AF334" s="316" t="s">
        <v>7582</v>
      </c>
      <c r="AG334" s="316" t="s">
        <v>7583</v>
      </c>
      <c r="AH334" s="315" t="s">
        <v>11060</v>
      </c>
      <c r="AI334" s="315" t="s">
        <v>7882</v>
      </c>
      <c r="AJ334" s="318">
        <v>43496</v>
      </c>
      <c r="AK334" s="316" t="s">
        <v>11061</v>
      </c>
      <c r="AL334" s="314"/>
      <c r="AM334" s="314"/>
      <c r="AN334" s="314"/>
      <c r="AO334" s="315" t="s">
        <v>7882</v>
      </c>
      <c r="AP334" s="314"/>
      <c r="AQ334" s="314"/>
      <c r="AR334" s="314"/>
      <c r="AS334" s="314"/>
      <c r="AT334" s="314"/>
      <c r="AU334" s="314"/>
      <c r="AV334" s="314"/>
      <c r="AW334" s="314"/>
      <c r="AX334" s="314"/>
      <c r="AY334" s="314"/>
      <c r="AZ334" s="314"/>
      <c r="BA334" s="314"/>
      <c r="BB334" s="314"/>
      <c r="BC334" s="314"/>
      <c r="BD334" s="314"/>
      <c r="BE334" s="314"/>
      <c r="BF334" s="316"/>
    </row>
    <row r="335" spans="1:58" ht="13.15" customHeight="1" x14ac:dyDescent="0.25">
      <c r="A335" s="316" t="s">
        <v>11100</v>
      </c>
      <c r="B335" s="316" t="s">
        <v>10253</v>
      </c>
      <c r="C335" s="315">
        <v>4269</v>
      </c>
      <c r="D335" s="316" t="s">
        <v>11101</v>
      </c>
      <c r="E335" s="316" t="s">
        <v>8074</v>
      </c>
      <c r="F335" s="316" t="s">
        <v>8075</v>
      </c>
      <c r="G335" s="316" t="s">
        <v>8076</v>
      </c>
      <c r="H335" s="335">
        <v>43466</v>
      </c>
      <c r="I335" s="336">
        <v>43496</v>
      </c>
      <c r="J335" s="316" t="s">
        <v>8077</v>
      </c>
      <c r="K335" s="316" t="s">
        <v>8078</v>
      </c>
      <c r="L335" s="316" t="s">
        <v>8079</v>
      </c>
      <c r="M335" s="316" t="s">
        <v>8080</v>
      </c>
      <c r="N335" s="316" t="s">
        <v>8079</v>
      </c>
      <c r="O335" s="316" t="s">
        <v>8081</v>
      </c>
      <c r="P335" s="316" t="s">
        <v>8082</v>
      </c>
      <c r="Q335" s="316" t="s">
        <v>8083</v>
      </c>
      <c r="R335" s="316" t="s">
        <v>8079</v>
      </c>
      <c r="S335" s="316" t="s">
        <v>8080</v>
      </c>
      <c r="T335" s="316" t="s">
        <v>8084</v>
      </c>
      <c r="U335" s="316" t="s">
        <v>8085</v>
      </c>
      <c r="V335" s="316" t="s">
        <v>8079</v>
      </c>
      <c r="W335" s="316" t="s">
        <v>8080</v>
      </c>
      <c r="X335" s="316" t="s">
        <v>8086</v>
      </c>
      <c r="Y335" s="316" t="s">
        <v>8083</v>
      </c>
      <c r="Z335" s="316" t="s">
        <v>487</v>
      </c>
      <c r="AA335" s="327">
        <v>0</v>
      </c>
      <c r="AB335" s="369">
        <v>139777.62</v>
      </c>
      <c r="AC335" s="327">
        <v>0</v>
      </c>
      <c r="AD335" s="372">
        <v>139777.62</v>
      </c>
      <c r="AE335" s="313" t="s">
        <v>7578</v>
      </c>
      <c r="AF335" s="316" t="s">
        <v>7582</v>
      </c>
      <c r="AG335" s="316" t="s">
        <v>7600</v>
      </c>
      <c r="AH335" s="315" t="s">
        <v>10582</v>
      </c>
      <c r="AI335" s="315" t="s">
        <v>7882</v>
      </c>
      <c r="AJ335" s="318">
        <v>43482</v>
      </c>
      <c r="AK335" s="316" t="s">
        <v>10585</v>
      </c>
      <c r="AL335" s="316" t="s">
        <v>8851</v>
      </c>
      <c r="AM335" s="316">
        <v>10296</v>
      </c>
      <c r="AN335" s="315" t="s">
        <v>7915</v>
      </c>
      <c r="AO335" s="315" t="s">
        <v>7882</v>
      </c>
      <c r="AP335" s="314"/>
      <c r="AQ335" s="314"/>
      <c r="AR335" s="314"/>
      <c r="AS335" s="314"/>
      <c r="AT335" s="314"/>
      <c r="AU335" s="314"/>
      <c r="AV335" s="314"/>
      <c r="AW335" s="314"/>
      <c r="AX335" s="316" t="s">
        <v>10586</v>
      </c>
      <c r="AY335" s="314"/>
      <c r="AZ335" s="314"/>
      <c r="BA335" s="314"/>
      <c r="BB335" s="314"/>
      <c r="BC335" s="314"/>
      <c r="BD335" s="314"/>
      <c r="BE335" s="314"/>
      <c r="BF335" s="316"/>
    </row>
    <row r="336" spans="1:58" ht="12.75" customHeight="1" x14ac:dyDescent="0.25">
      <c r="A336" s="316" t="s">
        <v>11027</v>
      </c>
      <c r="B336" s="316" t="s">
        <v>10931</v>
      </c>
      <c r="C336" s="315">
        <v>629</v>
      </c>
      <c r="D336" s="316" t="s">
        <v>11028</v>
      </c>
      <c r="E336" s="316" t="s">
        <v>8074</v>
      </c>
      <c r="F336" s="316" t="s">
        <v>8127</v>
      </c>
      <c r="G336" s="316" t="s">
        <v>8128</v>
      </c>
      <c r="H336" s="335">
        <v>43466</v>
      </c>
      <c r="I336" s="336">
        <v>43496</v>
      </c>
      <c r="J336" s="316" t="s">
        <v>8077</v>
      </c>
      <c r="K336" s="316" t="s">
        <v>8078</v>
      </c>
      <c r="L336" s="316" t="s">
        <v>8079</v>
      </c>
      <c r="M336" s="316" t="s">
        <v>8080</v>
      </c>
      <c r="N336" s="316" t="s">
        <v>8079</v>
      </c>
      <c r="O336" s="316" t="s">
        <v>8081</v>
      </c>
      <c r="P336" s="316" t="s">
        <v>8082</v>
      </c>
      <c r="Q336" s="316" t="s">
        <v>8083</v>
      </c>
      <c r="R336" s="316" t="s">
        <v>8079</v>
      </c>
      <c r="S336" s="316" t="s">
        <v>8080</v>
      </c>
      <c r="T336" s="316" t="s">
        <v>8084</v>
      </c>
      <c r="U336" s="316" t="s">
        <v>8085</v>
      </c>
      <c r="V336" s="316" t="s">
        <v>8079</v>
      </c>
      <c r="W336" s="316" t="s">
        <v>8080</v>
      </c>
      <c r="X336" s="316" t="s">
        <v>8086</v>
      </c>
      <c r="Y336" s="316" t="s">
        <v>8083</v>
      </c>
      <c r="Z336" s="316" t="s">
        <v>487</v>
      </c>
      <c r="AA336" s="327">
        <v>0</v>
      </c>
      <c r="AB336" s="369">
        <v>200000</v>
      </c>
      <c r="AC336" s="327">
        <v>0</v>
      </c>
      <c r="AD336" s="372">
        <v>200000</v>
      </c>
      <c r="AE336" s="313" t="s">
        <v>7578</v>
      </c>
      <c r="AF336" s="316" t="s">
        <v>7582</v>
      </c>
      <c r="AG336" s="316" t="s">
        <v>7583</v>
      </c>
      <c r="AH336" s="315" t="s">
        <v>11062</v>
      </c>
      <c r="AI336" s="315" t="s">
        <v>7882</v>
      </c>
      <c r="AJ336" s="318">
        <v>43496</v>
      </c>
      <c r="AK336" s="316" t="s">
        <v>11063</v>
      </c>
      <c r="AL336" s="314"/>
      <c r="AM336" s="314"/>
      <c r="AN336" s="314"/>
      <c r="AO336" s="315" t="s">
        <v>7882</v>
      </c>
      <c r="AP336" s="314"/>
      <c r="AQ336" s="314"/>
      <c r="AR336" s="314"/>
      <c r="AS336" s="314"/>
      <c r="AT336" s="314"/>
      <c r="AU336" s="314"/>
      <c r="AV336" s="314"/>
      <c r="AW336" s="314"/>
      <c r="AX336" s="314"/>
      <c r="AY336" s="314"/>
      <c r="AZ336" s="314"/>
      <c r="BA336" s="314"/>
      <c r="BB336" s="314"/>
      <c r="BC336" s="314"/>
      <c r="BD336" s="314"/>
      <c r="BE336" s="314"/>
      <c r="BF336" s="316"/>
    </row>
    <row r="337" spans="1:58" ht="12.75" customHeight="1" x14ac:dyDescent="0.25">
      <c r="A337" s="316" t="s">
        <v>11027</v>
      </c>
      <c r="B337" s="316" t="s">
        <v>10931</v>
      </c>
      <c r="C337" s="315">
        <v>629</v>
      </c>
      <c r="D337" s="316" t="s">
        <v>11028</v>
      </c>
      <c r="E337" s="316" t="s">
        <v>8074</v>
      </c>
      <c r="F337" s="316" t="s">
        <v>8127</v>
      </c>
      <c r="G337" s="316" t="s">
        <v>8128</v>
      </c>
      <c r="H337" s="335">
        <v>43466</v>
      </c>
      <c r="I337" s="336">
        <v>43496</v>
      </c>
      <c r="J337" s="316" t="s">
        <v>8077</v>
      </c>
      <c r="K337" s="316" t="s">
        <v>8078</v>
      </c>
      <c r="L337" s="316" t="s">
        <v>8079</v>
      </c>
      <c r="M337" s="316" t="s">
        <v>8080</v>
      </c>
      <c r="N337" s="316" t="s">
        <v>8079</v>
      </c>
      <c r="O337" s="316" t="s">
        <v>8081</v>
      </c>
      <c r="P337" s="316" t="s">
        <v>8082</v>
      </c>
      <c r="Q337" s="316" t="s">
        <v>8083</v>
      </c>
      <c r="R337" s="316" t="s">
        <v>8079</v>
      </c>
      <c r="S337" s="316" t="s">
        <v>8080</v>
      </c>
      <c r="T337" s="316" t="s">
        <v>8084</v>
      </c>
      <c r="U337" s="316" t="s">
        <v>8085</v>
      </c>
      <c r="V337" s="316" t="s">
        <v>8079</v>
      </c>
      <c r="W337" s="316" t="s">
        <v>8080</v>
      </c>
      <c r="X337" s="316" t="s">
        <v>8086</v>
      </c>
      <c r="Y337" s="316" t="s">
        <v>8083</v>
      </c>
      <c r="Z337" s="316" t="s">
        <v>487</v>
      </c>
      <c r="AA337" s="327">
        <v>0</v>
      </c>
      <c r="AB337" s="369">
        <v>5765</v>
      </c>
      <c r="AC337" s="327">
        <v>0</v>
      </c>
      <c r="AD337" s="372">
        <v>5765</v>
      </c>
      <c r="AE337" s="313" t="s">
        <v>7578</v>
      </c>
      <c r="AF337" s="316" t="s">
        <v>7582</v>
      </c>
      <c r="AG337" s="316" t="s">
        <v>7583</v>
      </c>
      <c r="AH337" s="315" t="s">
        <v>11064</v>
      </c>
      <c r="AI337" s="315" t="s">
        <v>7882</v>
      </c>
      <c r="AJ337" s="318">
        <v>43496</v>
      </c>
      <c r="AK337" s="316" t="s">
        <v>11065</v>
      </c>
      <c r="AL337" s="314"/>
      <c r="AM337" s="314"/>
      <c r="AN337" s="314"/>
      <c r="AO337" s="315" t="s">
        <v>7882</v>
      </c>
      <c r="AP337" s="314"/>
      <c r="AQ337" s="314"/>
      <c r="AR337" s="314"/>
      <c r="AS337" s="314"/>
      <c r="AT337" s="314"/>
      <c r="AU337" s="314"/>
      <c r="AV337" s="314"/>
      <c r="AW337" s="314"/>
      <c r="AX337" s="314"/>
      <c r="AY337" s="314"/>
      <c r="AZ337" s="314"/>
      <c r="BA337" s="314"/>
      <c r="BB337" s="314"/>
      <c r="BC337" s="314"/>
      <c r="BD337" s="314"/>
      <c r="BE337" s="314"/>
      <c r="BF337" s="316"/>
    </row>
    <row r="338" spans="1:58" ht="13.15" customHeight="1" x14ac:dyDescent="0.25">
      <c r="A338" s="316" t="s">
        <v>11096</v>
      </c>
      <c r="B338" s="316" t="s">
        <v>11097</v>
      </c>
      <c r="C338" s="315">
        <v>5767</v>
      </c>
      <c r="D338" s="316" t="s">
        <v>11097</v>
      </c>
      <c r="E338" s="316" t="s">
        <v>11097</v>
      </c>
      <c r="F338" s="316" t="s">
        <v>8099</v>
      </c>
      <c r="G338" s="316" t="s">
        <v>8100</v>
      </c>
      <c r="H338" s="335">
        <v>43466</v>
      </c>
      <c r="I338" s="336">
        <v>43496</v>
      </c>
      <c r="J338" s="316" t="s">
        <v>8077</v>
      </c>
      <c r="K338" s="316" t="s">
        <v>8078</v>
      </c>
      <c r="L338" s="316" t="s">
        <v>8079</v>
      </c>
      <c r="M338" s="316" t="s">
        <v>8080</v>
      </c>
      <c r="N338" s="316" t="s">
        <v>8079</v>
      </c>
      <c r="O338" s="316" t="s">
        <v>8081</v>
      </c>
      <c r="P338" s="316" t="s">
        <v>8082</v>
      </c>
      <c r="Q338" s="316" t="s">
        <v>8083</v>
      </c>
      <c r="R338" s="316" t="s">
        <v>8079</v>
      </c>
      <c r="S338" s="316" t="s">
        <v>8080</v>
      </c>
      <c r="T338" s="316" t="s">
        <v>8084</v>
      </c>
      <c r="U338" s="316" t="s">
        <v>8085</v>
      </c>
      <c r="V338" s="316" t="s">
        <v>8079</v>
      </c>
      <c r="W338" s="316" t="s">
        <v>8080</v>
      </c>
      <c r="X338" s="316" t="s">
        <v>8086</v>
      </c>
      <c r="Y338" s="316" t="s">
        <v>8083</v>
      </c>
      <c r="Z338" s="316" t="s">
        <v>487</v>
      </c>
      <c r="AA338" s="327">
        <v>0</v>
      </c>
      <c r="AB338" s="369">
        <v>103165.64</v>
      </c>
      <c r="AC338" s="327">
        <v>0</v>
      </c>
      <c r="AD338" s="372">
        <v>103165.64</v>
      </c>
      <c r="AE338" s="313" t="s">
        <v>7578</v>
      </c>
      <c r="AF338" s="314"/>
      <c r="AG338" s="315" t="s">
        <v>11098</v>
      </c>
      <c r="AH338" s="315" t="s">
        <v>7882</v>
      </c>
      <c r="AI338" s="318">
        <v>43496</v>
      </c>
      <c r="AJ338" s="316" t="s">
        <v>11097</v>
      </c>
      <c r="AK338" s="314"/>
      <c r="AL338" s="314"/>
      <c r="AM338" s="314"/>
      <c r="AN338" s="315" t="s">
        <v>7882</v>
      </c>
      <c r="AO338" s="314"/>
      <c r="AP338" s="314"/>
      <c r="AQ338" s="314"/>
      <c r="AR338" s="314"/>
      <c r="AS338" s="314"/>
      <c r="AT338" s="314"/>
      <c r="AU338" s="314"/>
      <c r="AV338" s="314"/>
      <c r="AW338" s="314"/>
      <c r="AX338" s="314"/>
      <c r="AY338" s="314"/>
      <c r="AZ338" s="314"/>
      <c r="BA338" s="314"/>
      <c r="BB338" s="314"/>
      <c r="BC338" s="314"/>
      <c r="BD338" s="314"/>
      <c r="BE338" s="316"/>
    </row>
    <row r="339" spans="1:58" ht="13.15" customHeight="1" x14ac:dyDescent="0.25">
      <c r="A339" s="316" t="s">
        <v>11102</v>
      </c>
      <c r="B339" s="316" t="s">
        <v>11103</v>
      </c>
      <c r="C339" s="315">
        <v>5996</v>
      </c>
      <c r="D339" s="316" t="s">
        <v>11103</v>
      </c>
      <c r="E339" s="316" t="s">
        <v>11103</v>
      </c>
      <c r="F339" s="316" t="s">
        <v>8099</v>
      </c>
      <c r="G339" s="316" t="s">
        <v>8100</v>
      </c>
      <c r="H339" s="335">
        <v>43466</v>
      </c>
      <c r="I339" s="336">
        <v>43496</v>
      </c>
      <c r="J339" s="316" t="s">
        <v>8077</v>
      </c>
      <c r="K339" s="316" t="s">
        <v>8078</v>
      </c>
      <c r="L339" s="316" t="s">
        <v>8079</v>
      </c>
      <c r="M339" s="316" t="s">
        <v>8080</v>
      </c>
      <c r="N339" s="316" t="s">
        <v>8079</v>
      </c>
      <c r="O339" s="316" t="s">
        <v>8081</v>
      </c>
      <c r="P339" s="316" t="s">
        <v>8082</v>
      </c>
      <c r="Q339" s="316" t="s">
        <v>8083</v>
      </c>
      <c r="R339" s="316" t="s">
        <v>8079</v>
      </c>
      <c r="S339" s="316" t="s">
        <v>8080</v>
      </c>
      <c r="T339" s="316" t="s">
        <v>8084</v>
      </c>
      <c r="U339" s="316" t="s">
        <v>8085</v>
      </c>
      <c r="V339" s="316" t="s">
        <v>8079</v>
      </c>
      <c r="W339" s="316" t="s">
        <v>8080</v>
      </c>
      <c r="X339" s="316" t="s">
        <v>8086</v>
      </c>
      <c r="Y339" s="316" t="s">
        <v>8083</v>
      </c>
      <c r="Z339" s="316" t="s">
        <v>487</v>
      </c>
      <c r="AA339" s="327">
        <v>0</v>
      </c>
      <c r="AB339" s="369">
        <v>500</v>
      </c>
      <c r="AC339" s="327">
        <v>0</v>
      </c>
      <c r="AD339" s="372">
        <v>500</v>
      </c>
      <c r="AE339" s="313" t="s">
        <v>7578</v>
      </c>
      <c r="AF339" s="314"/>
      <c r="AG339" s="314"/>
      <c r="AH339" s="315" t="s">
        <v>11104</v>
      </c>
      <c r="AI339" s="315" t="s">
        <v>7882</v>
      </c>
      <c r="AJ339" s="318">
        <v>43496</v>
      </c>
      <c r="AK339" s="316" t="s">
        <v>11103</v>
      </c>
      <c r="AL339" s="314"/>
      <c r="AM339" s="314"/>
      <c r="AN339" s="314"/>
      <c r="AO339" s="315" t="s">
        <v>7882</v>
      </c>
      <c r="AP339" s="314"/>
      <c r="AQ339" s="314"/>
      <c r="AR339" s="314"/>
      <c r="AS339" s="314"/>
      <c r="AT339" s="314"/>
      <c r="AU339" s="314"/>
      <c r="AV339" s="314"/>
      <c r="AW339" s="314"/>
      <c r="AX339" s="314"/>
      <c r="AY339" s="314"/>
      <c r="AZ339" s="314"/>
      <c r="BA339" s="314"/>
      <c r="BB339" s="314"/>
      <c r="BC339" s="314"/>
      <c r="BD339" s="314"/>
      <c r="BE339" s="314"/>
      <c r="BF339" s="316"/>
    </row>
    <row r="343" spans="1:58" s="298" customFormat="1" ht="12.75" customHeight="1" x14ac:dyDescent="0.25">
      <c r="AA343" s="296"/>
      <c r="AB343" s="296"/>
      <c r="AC343" s="296">
        <f>SUM(AC7:AC342)</f>
        <v>49330785.20000001</v>
      </c>
      <c r="AD343" s="296">
        <f>SUM(AD7:AD342)</f>
        <v>32486881.41</v>
      </c>
    </row>
    <row r="345" spans="1:58" ht="12.75" customHeight="1" x14ac:dyDescent="0.25">
      <c r="AD345" s="1">
        <f>AC343-AD343</f>
        <v>16843903.79000001</v>
      </c>
    </row>
    <row r="346" spans="1:58" ht="12.75" customHeight="1" thickBot="1" x14ac:dyDescent="0.3"/>
    <row r="347" spans="1:58" ht="12.75" customHeight="1" thickBot="1" x14ac:dyDescent="0.3">
      <c r="AD347" s="371">
        <v>16843903.789999999</v>
      </c>
    </row>
    <row r="348" spans="1:58" ht="12.75" customHeight="1" thickBot="1" x14ac:dyDescent="0.3"/>
    <row r="349" spans="1:58" ht="12.75" customHeight="1" thickBot="1" x14ac:dyDescent="0.3">
      <c r="AD349" s="288">
        <f>AD345-AD347</f>
        <v>0</v>
      </c>
    </row>
  </sheetData>
  <mergeCells count="6">
    <mergeCell ref="A1:C1"/>
    <mergeCell ref="E1:F1"/>
    <mergeCell ref="B2:C2"/>
    <mergeCell ref="E2:F2"/>
    <mergeCell ref="B3:C3"/>
    <mergeCell ref="E3:F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F337"/>
  <sheetViews>
    <sheetView topLeftCell="AH153" workbookViewId="0">
      <selection activeCell="AK170" sqref="AK170"/>
    </sheetView>
  </sheetViews>
  <sheetFormatPr defaultColWidth="9.140625" defaultRowHeight="15" x14ac:dyDescent="0.25"/>
  <cols>
    <col min="1" max="1" width="35.7109375" style="5" bestFit="1" customWidth="1"/>
    <col min="2" max="2" width="31.7109375" style="5" bestFit="1" customWidth="1"/>
    <col min="3" max="3" width="14.42578125" style="5" bestFit="1" customWidth="1"/>
    <col min="4" max="4" width="29.42578125" style="5" bestFit="1" customWidth="1"/>
    <col min="5" max="5" width="26.42578125" style="5" bestFit="1" customWidth="1"/>
    <col min="6" max="6" width="20.140625" style="5" bestFit="1" customWidth="1"/>
    <col min="7" max="7" width="17.5703125" style="5" bestFit="1" customWidth="1"/>
    <col min="8" max="8" width="11.28515625" style="5" bestFit="1" customWidth="1"/>
    <col min="9" max="9" width="10.140625" style="5" bestFit="1" customWidth="1"/>
    <col min="10" max="10" width="6.7109375" style="5" customWidth="1"/>
    <col min="11" max="11" width="29.7109375" style="5" bestFit="1" customWidth="1"/>
    <col min="12" max="12" width="7" style="5" customWidth="1"/>
    <col min="13" max="13" width="18.140625" style="5" bestFit="1" customWidth="1"/>
    <col min="14" max="14" width="9.7109375" style="5" bestFit="1" customWidth="1"/>
    <col min="15" max="15" width="22.42578125" style="5" bestFit="1" customWidth="1"/>
    <col min="16" max="16" width="14" style="5" bestFit="1" customWidth="1"/>
    <col min="17" max="17" width="26.140625" style="5" bestFit="1" customWidth="1"/>
    <col min="18" max="18" width="15.7109375" style="5" bestFit="1" customWidth="1"/>
    <col min="19" max="19" width="27.85546875" style="5" bestFit="1" customWidth="1"/>
    <col min="20" max="20" width="10" style="5" bestFit="1" customWidth="1"/>
    <col min="21" max="21" width="23" style="5" bestFit="1" customWidth="1"/>
    <col min="22" max="22" width="8.28515625" style="5" customWidth="1"/>
    <col min="23" max="23" width="20.85546875" style="5" bestFit="1" customWidth="1"/>
    <col min="24" max="24" width="14.7109375" style="5" bestFit="1" customWidth="1"/>
    <col min="25" max="25" width="27.42578125" style="5" bestFit="1" customWidth="1"/>
    <col min="26" max="26" width="26.140625" style="5" bestFit="1" customWidth="1"/>
    <col min="27" max="27" width="21.85546875" style="1" bestFit="1" customWidth="1"/>
    <col min="28" max="28" width="21.140625" style="1" bestFit="1" customWidth="1"/>
    <col min="29" max="30" width="15.42578125" style="1" bestFit="1" customWidth="1"/>
    <col min="31" max="31" width="7.42578125" style="5" customWidth="1"/>
    <col min="32" max="32" width="18.7109375" style="5" bestFit="1" customWidth="1"/>
    <col min="33" max="33" width="20.85546875" style="5" bestFit="1" customWidth="1"/>
    <col min="34" max="34" width="32.28515625" style="5" bestFit="1" customWidth="1"/>
    <col min="35" max="35" width="33.5703125" style="5" bestFit="1" customWidth="1"/>
    <col min="36" max="36" width="18.5703125" style="5" bestFit="1" customWidth="1"/>
    <col min="37" max="38" width="36.5703125" style="5" bestFit="1" customWidth="1"/>
    <col min="39" max="39" width="23" style="5" bestFit="1" customWidth="1"/>
    <col min="40" max="40" width="20.140625" style="5" bestFit="1" customWidth="1"/>
    <col min="41" max="41" width="36.5703125" style="5" bestFit="1" customWidth="1"/>
    <col min="42" max="42" width="15" style="5" bestFit="1" customWidth="1"/>
    <col min="43" max="43" width="15.28515625" style="5" bestFit="1" customWidth="1"/>
    <col min="44" max="44" width="11.28515625" style="5" bestFit="1" customWidth="1"/>
    <col min="45" max="46" width="17.85546875" style="5" bestFit="1" customWidth="1"/>
    <col min="47" max="47" width="12.28515625" style="5" bestFit="1" customWidth="1"/>
    <col min="48" max="48" width="17.7109375" style="5" bestFit="1" customWidth="1"/>
    <col min="49" max="49" width="12.7109375" style="5" bestFit="1" customWidth="1"/>
    <col min="50" max="50" width="36.5703125" style="5" bestFit="1" customWidth="1"/>
    <col min="51" max="51" width="22.42578125" style="5" bestFit="1" customWidth="1"/>
    <col min="52" max="52" width="11.140625" style="5" bestFit="1" customWidth="1"/>
    <col min="53" max="53" width="12.85546875" style="5" bestFit="1" customWidth="1"/>
    <col min="54" max="54" width="12.140625" style="5" bestFit="1" customWidth="1"/>
    <col min="55" max="55" width="15.28515625" style="5" bestFit="1" customWidth="1"/>
    <col min="56" max="56" width="16.5703125" style="5" bestFit="1" customWidth="1"/>
    <col min="57" max="57" width="18.140625" style="5" bestFit="1" customWidth="1"/>
    <col min="58" max="58" width="19.140625" style="5" bestFit="1" customWidth="1"/>
    <col min="59" max="16384" width="9.140625" style="5"/>
  </cols>
  <sheetData>
    <row r="1" spans="1:58" ht="16.7" customHeight="1" x14ac:dyDescent="0.25">
      <c r="A1" s="677" t="s">
        <v>8015</v>
      </c>
      <c r="B1" s="678"/>
      <c r="C1" s="679"/>
      <c r="D1" s="332"/>
      <c r="E1" s="680"/>
      <c r="F1" s="681"/>
    </row>
    <row r="2" spans="1:58" ht="13.15" customHeight="1" x14ac:dyDescent="0.25">
      <c r="A2" s="333" t="s">
        <v>8016</v>
      </c>
      <c r="B2" s="682" t="s">
        <v>9223</v>
      </c>
      <c r="C2" s="683"/>
      <c r="D2" s="333" t="s">
        <v>8018</v>
      </c>
      <c r="E2" s="682" t="s">
        <v>9223</v>
      </c>
      <c r="F2" s="683"/>
    </row>
    <row r="3" spans="1:58" ht="13.15" customHeight="1" x14ac:dyDescent="0.25">
      <c r="A3" s="333" t="s">
        <v>8019</v>
      </c>
      <c r="B3" s="684">
        <v>43586</v>
      </c>
      <c r="C3" s="685"/>
      <c r="D3" s="333" t="s">
        <v>8020</v>
      </c>
      <c r="E3" s="684">
        <v>43586</v>
      </c>
      <c r="F3" s="685"/>
    </row>
    <row r="4" spans="1:58" ht="11.25" customHeight="1" x14ac:dyDescent="0.25">
      <c r="A4" s="334"/>
      <c r="B4" s="334"/>
      <c r="C4" s="334"/>
      <c r="D4" s="334"/>
      <c r="E4" s="334"/>
      <c r="F4" s="334"/>
    </row>
    <row r="6" spans="1:58" ht="13.15" customHeight="1" x14ac:dyDescent="0.25">
      <c r="A6" s="311" t="s">
        <v>8021</v>
      </c>
      <c r="B6" s="311" t="s">
        <v>8022</v>
      </c>
      <c r="C6" s="311" t="s">
        <v>8023</v>
      </c>
      <c r="D6" s="311" t="s">
        <v>8024</v>
      </c>
      <c r="E6" s="311" t="s">
        <v>8025</v>
      </c>
      <c r="F6" s="311" t="s">
        <v>8026</v>
      </c>
      <c r="G6" s="311" t="s">
        <v>8027</v>
      </c>
      <c r="H6" s="311" t="s">
        <v>8028</v>
      </c>
      <c r="I6" s="311" t="s">
        <v>8029</v>
      </c>
      <c r="J6" s="311" t="s">
        <v>8030</v>
      </c>
      <c r="K6" s="311" t="s">
        <v>8031</v>
      </c>
      <c r="L6" s="311" t="s">
        <v>8032</v>
      </c>
      <c r="M6" s="311" t="s">
        <v>8033</v>
      </c>
      <c r="N6" s="311" t="s">
        <v>8034</v>
      </c>
      <c r="O6" s="311" t="s">
        <v>8035</v>
      </c>
      <c r="P6" s="311" t="s">
        <v>8036</v>
      </c>
      <c r="Q6" s="311" t="s">
        <v>8037</v>
      </c>
      <c r="R6" s="311" t="s">
        <v>8038</v>
      </c>
      <c r="S6" s="311" t="s">
        <v>8039</v>
      </c>
      <c r="T6" s="311" t="s">
        <v>8040</v>
      </c>
      <c r="U6" s="311" t="s">
        <v>8041</v>
      </c>
      <c r="V6" s="311" t="s">
        <v>8042</v>
      </c>
      <c r="W6" s="311" t="s">
        <v>8043</v>
      </c>
      <c r="X6" s="311" t="s">
        <v>8044</v>
      </c>
      <c r="Y6" s="311" t="s">
        <v>8045</v>
      </c>
      <c r="Z6" s="311" t="s">
        <v>8046</v>
      </c>
      <c r="AA6" s="339" t="s">
        <v>10201</v>
      </c>
      <c r="AB6" s="339" t="s">
        <v>10202</v>
      </c>
      <c r="AC6" s="339" t="s">
        <v>7572</v>
      </c>
      <c r="AD6" s="339" t="s">
        <v>7573</v>
      </c>
      <c r="AE6" s="311" t="s">
        <v>7574</v>
      </c>
      <c r="AF6" s="311" t="s">
        <v>7575</v>
      </c>
      <c r="AG6" s="311" t="s">
        <v>7576</v>
      </c>
      <c r="AH6" s="312" t="s">
        <v>7577</v>
      </c>
      <c r="AI6" s="311" t="s">
        <v>8047</v>
      </c>
      <c r="AJ6" s="311" t="s">
        <v>8048</v>
      </c>
      <c r="AK6" s="311" t="s">
        <v>8049</v>
      </c>
      <c r="AL6" s="311" t="s">
        <v>8050</v>
      </c>
      <c r="AM6" s="311" t="s">
        <v>8051</v>
      </c>
      <c r="AN6" s="311" t="s">
        <v>8052</v>
      </c>
      <c r="AO6" s="311" t="s">
        <v>8053</v>
      </c>
      <c r="AP6" s="311" t="s">
        <v>8054</v>
      </c>
      <c r="AQ6" s="311" t="s">
        <v>8055</v>
      </c>
      <c r="AR6" s="311" t="s">
        <v>8056</v>
      </c>
      <c r="AS6" s="311" t="s">
        <v>8057</v>
      </c>
      <c r="AT6" s="311" t="s">
        <v>8058</v>
      </c>
      <c r="AU6" s="311" t="s">
        <v>8059</v>
      </c>
      <c r="AV6" s="311" t="s">
        <v>8060</v>
      </c>
      <c r="AW6" s="311" t="s">
        <v>8061</v>
      </c>
      <c r="AX6" s="311" t="s">
        <v>8062</v>
      </c>
      <c r="AY6" s="311" t="s">
        <v>8063</v>
      </c>
      <c r="AZ6" s="311" t="s">
        <v>8064</v>
      </c>
      <c r="BA6" s="311" t="s">
        <v>8065</v>
      </c>
      <c r="BB6" s="311" t="s">
        <v>8066</v>
      </c>
      <c r="BC6" s="311" t="s">
        <v>8067</v>
      </c>
      <c r="BD6" s="311" t="s">
        <v>8068</v>
      </c>
      <c r="BE6" s="311" t="s">
        <v>8069</v>
      </c>
      <c r="BF6" s="311" t="s">
        <v>8070</v>
      </c>
    </row>
    <row r="7" spans="1:58" ht="13.15" customHeight="1" x14ac:dyDescent="0.25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39"/>
      <c r="AB7" s="339"/>
      <c r="AC7" s="339">
        <v>12507832.359999999</v>
      </c>
      <c r="AD7" s="339"/>
      <c r="AE7" s="311"/>
      <c r="AF7" s="311"/>
      <c r="AG7" s="311"/>
      <c r="AH7" s="312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  <c r="BE7" s="311"/>
      <c r="BF7" s="311"/>
    </row>
    <row r="8" spans="1:58" ht="13.15" customHeight="1" x14ac:dyDescent="0.25">
      <c r="A8" s="316" t="s">
        <v>14261</v>
      </c>
      <c r="B8" s="316" t="s">
        <v>14262</v>
      </c>
      <c r="C8" s="315">
        <v>2978</v>
      </c>
      <c r="D8" s="316" t="s">
        <v>14263</v>
      </c>
      <c r="E8" s="316" t="s">
        <v>8074</v>
      </c>
      <c r="F8" s="316" t="s">
        <v>8877</v>
      </c>
      <c r="G8" s="316" t="s">
        <v>8878</v>
      </c>
      <c r="H8" s="335">
        <v>43586</v>
      </c>
      <c r="I8" s="336">
        <v>43616</v>
      </c>
      <c r="J8" s="316" t="s">
        <v>8077</v>
      </c>
      <c r="K8" s="316" t="s">
        <v>8078</v>
      </c>
      <c r="L8" s="316" t="s">
        <v>8079</v>
      </c>
      <c r="M8" s="316" t="s">
        <v>8080</v>
      </c>
      <c r="N8" s="316" t="s">
        <v>8079</v>
      </c>
      <c r="O8" s="316" t="s">
        <v>8081</v>
      </c>
      <c r="P8" s="316" t="s">
        <v>8082</v>
      </c>
      <c r="Q8" s="316" t="s">
        <v>8083</v>
      </c>
      <c r="R8" s="316" t="s">
        <v>8079</v>
      </c>
      <c r="S8" s="316" t="s">
        <v>8080</v>
      </c>
      <c r="T8" s="316" t="s">
        <v>8084</v>
      </c>
      <c r="U8" s="316" t="s">
        <v>8085</v>
      </c>
      <c r="V8" s="316" t="s">
        <v>8079</v>
      </c>
      <c r="W8" s="316" t="s">
        <v>8080</v>
      </c>
      <c r="X8" s="316" t="s">
        <v>8086</v>
      </c>
      <c r="Y8" s="316" t="s">
        <v>8083</v>
      </c>
      <c r="Z8" s="316" t="s">
        <v>487</v>
      </c>
      <c r="AA8" s="327">
        <v>0</v>
      </c>
      <c r="AB8" s="369">
        <v>653</v>
      </c>
      <c r="AC8" s="327">
        <v>0</v>
      </c>
      <c r="AD8" s="328">
        <v>653</v>
      </c>
      <c r="AE8" s="313" t="s">
        <v>7578</v>
      </c>
      <c r="AF8" s="316" t="s">
        <v>7582</v>
      </c>
      <c r="AG8" s="314"/>
      <c r="AH8" s="315" t="s">
        <v>14264</v>
      </c>
      <c r="AI8" s="315" t="s">
        <v>9956</v>
      </c>
      <c r="AJ8" s="318">
        <v>43616</v>
      </c>
      <c r="AK8" s="316" t="s">
        <v>14265</v>
      </c>
      <c r="AL8" s="316" t="s">
        <v>10220</v>
      </c>
      <c r="AM8" s="316">
        <v>11042</v>
      </c>
      <c r="AN8" s="314"/>
      <c r="AO8" s="315" t="s">
        <v>7882</v>
      </c>
      <c r="AP8" s="314"/>
      <c r="AQ8" s="314"/>
      <c r="AR8" s="314"/>
      <c r="AS8" s="314"/>
      <c r="AT8" s="314"/>
      <c r="AU8" s="314"/>
      <c r="AV8" s="314"/>
      <c r="AW8" s="314"/>
      <c r="AX8" s="314"/>
      <c r="AY8" s="314"/>
      <c r="AZ8" s="314"/>
      <c r="BA8" s="314"/>
      <c r="BB8" s="314"/>
      <c r="BC8" s="314"/>
      <c r="BD8" s="314"/>
      <c r="BE8" s="314"/>
      <c r="BF8" s="316"/>
    </row>
    <row r="9" spans="1:58" ht="13.15" customHeight="1" x14ac:dyDescent="0.25">
      <c r="A9" s="316" t="s">
        <v>14261</v>
      </c>
      <c r="B9" s="316" t="s">
        <v>14262</v>
      </c>
      <c r="C9" s="315">
        <v>2978</v>
      </c>
      <c r="D9" s="316" t="s">
        <v>14263</v>
      </c>
      <c r="E9" s="316" t="s">
        <v>8074</v>
      </c>
      <c r="F9" s="316" t="s">
        <v>8877</v>
      </c>
      <c r="G9" s="316" t="s">
        <v>8878</v>
      </c>
      <c r="H9" s="335">
        <v>43586</v>
      </c>
      <c r="I9" s="336">
        <v>43616</v>
      </c>
      <c r="J9" s="316" t="s">
        <v>8077</v>
      </c>
      <c r="K9" s="316" t="s">
        <v>8078</v>
      </c>
      <c r="L9" s="316" t="s">
        <v>8079</v>
      </c>
      <c r="M9" s="316" t="s">
        <v>8080</v>
      </c>
      <c r="N9" s="316" t="s">
        <v>8079</v>
      </c>
      <c r="O9" s="316" t="s">
        <v>8081</v>
      </c>
      <c r="P9" s="316" t="s">
        <v>8082</v>
      </c>
      <c r="Q9" s="316" t="s">
        <v>8083</v>
      </c>
      <c r="R9" s="316" t="s">
        <v>8079</v>
      </c>
      <c r="S9" s="316" t="s">
        <v>8080</v>
      </c>
      <c r="T9" s="316" t="s">
        <v>8084</v>
      </c>
      <c r="U9" s="316" t="s">
        <v>8085</v>
      </c>
      <c r="V9" s="316" t="s">
        <v>8079</v>
      </c>
      <c r="W9" s="316" t="s">
        <v>8080</v>
      </c>
      <c r="X9" s="316" t="s">
        <v>8086</v>
      </c>
      <c r="Y9" s="316" t="s">
        <v>8083</v>
      </c>
      <c r="Z9" s="316" t="s">
        <v>487</v>
      </c>
      <c r="AA9" s="327">
        <v>0</v>
      </c>
      <c r="AB9" s="369">
        <v>308337.36</v>
      </c>
      <c r="AC9" s="327">
        <v>0</v>
      </c>
      <c r="AD9" s="328">
        <v>308337.36</v>
      </c>
      <c r="AE9" s="313" t="s">
        <v>7578</v>
      </c>
      <c r="AF9" s="316" t="s">
        <v>7582</v>
      </c>
      <c r="AG9" s="314"/>
      <c r="AH9" s="315" t="s">
        <v>14266</v>
      </c>
      <c r="AI9" s="315" t="s">
        <v>14267</v>
      </c>
      <c r="AJ9" s="318">
        <v>43616</v>
      </c>
      <c r="AK9" s="316" t="s">
        <v>14268</v>
      </c>
      <c r="AL9" s="316" t="s">
        <v>9019</v>
      </c>
      <c r="AM9" s="316">
        <v>12833</v>
      </c>
      <c r="AN9" s="314"/>
      <c r="AO9" s="315" t="s">
        <v>7882</v>
      </c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6"/>
    </row>
    <row r="10" spans="1:58" ht="13.15" customHeight="1" x14ac:dyDescent="0.25">
      <c r="A10" s="316" t="s">
        <v>14261</v>
      </c>
      <c r="B10" s="316" t="s">
        <v>14262</v>
      </c>
      <c r="C10" s="315">
        <v>2978</v>
      </c>
      <c r="D10" s="316" t="s">
        <v>14263</v>
      </c>
      <c r="E10" s="316" t="s">
        <v>8074</v>
      </c>
      <c r="F10" s="316" t="s">
        <v>8877</v>
      </c>
      <c r="G10" s="316" t="s">
        <v>8878</v>
      </c>
      <c r="H10" s="335">
        <v>43586</v>
      </c>
      <c r="I10" s="336">
        <v>43616</v>
      </c>
      <c r="J10" s="316" t="s">
        <v>8077</v>
      </c>
      <c r="K10" s="316" t="s">
        <v>8078</v>
      </c>
      <c r="L10" s="316" t="s">
        <v>8079</v>
      </c>
      <c r="M10" s="316" t="s">
        <v>8080</v>
      </c>
      <c r="N10" s="316" t="s">
        <v>8079</v>
      </c>
      <c r="O10" s="316" t="s">
        <v>8081</v>
      </c>
      <c r="P10" s="316" t="s">
        <v>8082</v>
      </c>
      <c r="Q10" s="316" t="s">
        <v>8083</v>
      </c>
      <c r="R10" s="316" t="s">
        <v>8079</v>
      </c>
      <c r="S10" s="316" t="s">
        <v>8080</v>
      </c>
      <c r="T10" s="316" t="s">
        <v>8084</v>
      </c>
      <c r="U10" s="316" t="s">
        <v>8085</v>
      </c>
      <c r="V10" s="316" t="s">
        <v>8079</v>
      </c>
      <c r="W10" s="316" t="s">
        <v>8080</v>
      </c>
      <c r="X10" s="316" t="s">
        <v>8086</v>
      </c>
      <c r="Y10" s="316" t="s">
        <v>8083</v>
      </c>
      <c r="Z10" s="316" t="s">
        <v>487</v>
      </c>
      <c r="AA10" s="327">
        <v>0</v>
      </c>
      <c r="AB10" s="369">
        <v>10690</v>
      </c>
      <c r="AC10" s="327">
        <v>0</v>
      </c>
      <c r="AD10" s="328">
        <v>10690</v>
      </c>
      <c r="AE10" s="313" t="s">
        <v>7578</v>
      </c>
      <c r="AF10" s="316" t="s">
        <v>7582</v>
      </c>
      <c r="AG10" s="314"/>
      <c r="AH10" s="315" t="s">
        <v>14269</v>
      </c>
      <c r="AI10" s="315" t="s">
        <v>14270</v>
      </c>
      <c r="AJ10" s="318">
        <v>43616</v>
      </c>
      <c r="AK10" s="316" t="s">
        <v>14271</v>
      </c>
      <c r="AL10" s="316" t="s">
        <v>14272</v>
      </c>
      <c r="AM10" s="316">
        <v>11305</v>
      </c>
      <c r="AN10" s="314"/>
      <c r="AO10" s="315" t="s">
        <v>7882</v>
      </c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314"/>
      <c r="BF10" s="316"/>
    </row>
    <row r="11" spans="1:58" ht="13.15" customHeight="1" x14ac:dyDescent="0.25">
      <c r="A11" s="316" t="s">
        <v>14261</v>
      </c>
      <c r="B11" s="316" t="s">
        <v>14262</v>
      </c>
      <c r="C11" s="315">
        <v>2978</v>
      </c>
      <c r="D11" s="316" t="s">
        <v>14263</v>
      </c>
      <c r="E11" s="316" t="s">
        <v>8074</v>
      </c>
      <c r="F11" s="316" t="s">
        <v>8877</v>
      </c>
      <c r="G11" s="316" t="s">
        <v>8878</v>
      </c>
      <c r="H11" s="335">
        <v>43586</v>
      </c>
      <c r="I11" s="336">
        <v>43616</v>
      </c>
      <c r="J11" s="316" t="s">
        <v>8077</v>
      </c>
      <c r="K11" s="316" t="s">
        <v>8078</v>
      </c>
      <c r="L11" s="316" t="s">
        <v>8079</v>
      </c>
      <c r="M11" s="316" t="s">
        <v>8080</v>
      </c>
      <c r="N11" s="316" t="s">
        <v>8079</v>
      </c>
      <c r="O11" s="316" t="s">
        <v>8081</v>
      </c>
      <c r="P11" s="316" t="s">
        <v>8082</v>
      </c>
      <c r="Q11" s="316" t="s">
        <v>8083</v>
      </c>
      <c r="R11" s="316" t="s">
        <v>8079</v>
      </c>
      <c r="S11" s="316" t="s">
        <v>8080</v>
      </c>
      <c r="T11" s="316" t="s">
        <v>8084</v>
      </c>
      <c r="U11" s="316" t="s">
        <v>8085</v>
      </c>
      <c r="V11" s="316" t="s">
        <v>8079</v>
      </c>
      <c r="W11" s="316" t="s">
        <v>8080</v>
      </c>
      <c r="X11" s="316" t="s">
        <v>8086</v>
      </c>
      <c r="Y11" s="316" t="s">
        <v>8083</v>
      </c>
      <c r="Z11" s="316" t="s">
        <v>487</v>
      </c>
      <c r="AA11" s="327">
        <v>0</v>
      </c>
      <c r="AB11" s="369">
        <v>184051.55</v>
      </c>
      <c r="AC11" s="327">
        <v>0</v>
      </c>
      <c r="AD11" s="328">
        <v>184051.55</v>
      </c>
      <c r="AE11" s="313" t="s">
        <v>7578</v>
      </c>
      <c r="AF11" s="316" t="s">
        <v>7582</v>
      </c>
      <c r="AG11" s="314"/>
      <c r="AH11" s="315" t="s">
        <v>7653</v>
      </c>
      <c r="AI11" s="315" t="s">
        <v>14273</v>
      </c>
      <c r="AJ11" s="318">
        <v>43616</v>
      </c>
      <c r="AK11" s="316" t="s">
        <v>14274</v>
      </c>
      <c r="AL11" s="316" t="s">
        <v>9003</v>
      </c>
      <c r="AM11" s="316">
        <v>12832</v>
      </c>
      <c r="AN11" s="314"/>
      <c r="AO11" s="315" t="s">
        <v>7882</v>
      </c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6"/>
    </row>
    <row r="12" spans="1:58" ht="13.15" customHeight="1" x14ac:dyDescent="0.25">
      <c r="A12" s="316" t="s">
        <v>14261</v>
      </c>
      <c r="B12" s="316" t="s">
        <v>14262</v>
      </c>
      <c r="C12" s="315">
        <v>2978</v>
      </c>
      <c r="D12" s="316" t="s">
        <v>14263</v>
      </c>
      <c r="E12" s="316" t="s">
        <v>8074</v>
      </c>
      <c r="F12" s="316" t="s">
        <v>8877</v>
      </c>
      <c r="G12" s="316" t="s">
        <v>8878</v>
      </c>
      <c r="H12" s="335">
        <v>43586</v>
      </c>
      <c r="I12" s="336">
        <v>43616</v>
      </c>
      <c r="J12" s="316" t="s">
        <v>8077</v>
      </c>
      <c r="K12" s="316" t="s">
        <v>8078</v>
      </c>
      <c r="L12" s="316" t="s">
        <v>8079</v>
      </c>
      <c r="M12" s="316" t="s">
        <v>8080</v>
      </c>
      <c r="N12" s="316" t="s">
        <v>8079</v>
      </c>
      <c r="O12" s="316" t="s">
        <v>8081</v>
      </c>
      <c r="P12" s="316" t="s">
        <v>8082</v>
      </c>
      <c r="Q12" s="316" t="s">
        <v>8083</v>
      </c>
      <c r="R12" s="316" t="s">
        <v>8079</v>
      </c>
      <c r="S12" s="316" t="s">
        <v>8080</v>
      </c>
      <c r="T12" s="316" t="s">
        <v>8084</v>
      </c>
      <c r="U12" s="316" t="s">
        <v>8085</v>
      </c>
      <c r="V12" s="316" t="s">
        <v>8079</v>
      </c>
      <c r="W12" s="316" t="s">
        <v>8080</v>
      </c>
      <c r="X12" s="316" t="s">
        <v>8086</v>
      </c>
      <c r="Y12" s="316" t="s">
        <v>8083</v>
      </c>
      <c r="Z12" s="316" t="s">
        <v>487</v>
      </c>
      <c r="AA12" s="327">
        <v>0</v>
      </c>
      <c r="AB12" s="369">
        <v>95543.11</v>
      </c>
      <c r="AC12" s="327">
        <v>0</v>
      </c>
      <c r="AD12" s="328">
        <v>95543.11</v>
      </c>
      <c r="AE12" s="313" t="s">
        <v>7578</v>
      </c>
      <c r="AF12" s="316" t="s">
        <v>7582</v>
      </c>
      <c r="AG12" s="314"/>
      <c r="AH12" s="315" t="s">
        <v>14275</v>
      </c>
      <c r="AI12" s="315" t="s">
        <v>14276</v>
      </c>
      <c r="AJ12" s="318">
        <v>43616</v>
      </c>
      <c r="AK12" s="316" t="s">
        <v>14277</v>
      </c>
      <c r="AL12" s="316" t="s">
        <v>7992</v>
      </c>
      <c r="AM12" s="316">
        <v>12840</v>
      </c>
      <c r="AN12" s="314"/>
      <c r="AO12" s="315" t="s">
        <v>7882</v>
      </c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4"/>
      <c r="BD12" s="314"/>
      <c r="BE12" s="314"/>
      <c r="BF12" s="316"/>
    </row>
    <row r="13" spans="1:58" ht="13.15" customHeight="1" x14ac:dyDescent="0.25">
      <c r="A13" s="316" t="s">
        <v>14261</v>
      </c>
      <c r="B13" s="316" t="s">
        <v>14262</v>
      </c>
      <c r="C13" s="315">
        <v>2978</v>
      </c>
      <c r="D13" s="316" t="s">
        <v>14263</v>
      </c>
      <c r="E13" s="316" t="s">
        <v>8074</v>
      </c>
      <c r="F13" s="316" t="s">
        <v>8877</v>
      </c>
      <c r="G13" s="316" t="s">
        <v>8878</v>
      </c>
      <c r="H13" s="335">
        <v>43586</v>
      </c>
      <c r="I13" s="336">
        <v>43616</v>
      </c>
      <c r="J13" s="316" t="s">
        <v>8077</v>
      </c>
      <c r="K13" s="316" t="s">
        <v>8078</v>
      </c>
      <c r="L13" s="316" t="s">
        <v>8079</v>
      </c>
      <c r="M13" s="316" t="s">
        <v>8080</v>
      </c>
      <c r="N13" s="316" t="s">
        <v>8079</v>
      </c>
      <c r="O13" s="316" t="s">
        <v>8081</v>
      </c>
      <c r="P13" s="316" t="s">
        <v>8082</v>
      </c>
      <c r="Q13" s="316" t="s">
        <v>8083</v>
      </c>
      <c r="R13" s="316" t="s">
        <v>8079</v>
      </c>
      <c r="S13" s="316" t="s">
        <v>8080</v>
      </c>
      <c r="T13" s="316" t="s">
        <v>8084</v>
      </c>
      <c r="U13" s="316" t="s">
        <v>8085</v>
      </c>
      <c r="V13" s="316" t="s">
        <v>8079</v>
      </c>
      <c r="W13" s="316" t="s">
        <v>8080</v>
      </c>
      <c r="X13" s="316" t="s">
        <v>8086</v>
      </c>
      <c r="Y13" s="316" t="s">
        <v>8083</v>
      </c>
      <c r="Z13" s="316" t="s">
        <v>487</v>
      </c>
      <c r="AA13" s="327">
        <v>0</v>
      </c>
      <c r="AB13" s="369">
        <v>802781.44</v>
      </c>
      <c r="AC13" s="327">
        <v>0</v>
      </c>
      <c r="AD13" s="328">
        <v>802781.44</v>
      </c>
      <c r="AE13" s="313" t="s">
        <v>7578</v>
      </c>
      <c r="AF13" s="316" t="s">
        <v>7582</v>
      </c>
      <c r="AG13" s="314"/>
      <c r="AH13" s="315" t="s">
        <v>14278</v>
      </c>
      <c r="AI13" s="315" t="s">
        <v>14279</v>
      </c>
      <c r="AJ13" s="318">
        <v>43616</v>
      </c>
      <c r="AK13" s="316" t="s">
        <v>14280</v>
      </c>
      <c r="AL13" s="316" t="s">
        <v>7992</v>
      </c>
      <c r="AM13" s="316">
        <v>12840</v>
      </c>
      <c r="AN13" s="314"/>
      <c r="AO13" s="315" t="s">
        <v>7882</v>
      </c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6"/>
    </row>
    <row r="14" spans="1:58" ht="13.15" customHeight="1" x14ac:dyDescent="0.25">
      <c r="A14" s="316" t="s">
        <v>14261</v>
      </c>
      <c r="B14" s="316" t="s">
        <v>14262</v>
      </c>
      <c r="C14" s="315">
        <v>2978</v>
      </c>
      <c r="D14" s="316" t="s">
        <v>14263</v>
      </c>
      <c r="E14" s="316" t="s">
        <v>8074</v>
      </c>
      <c r="F14" s="316" t="s">
        <v>8877</v>
      </c>
      <c r="G14" s="316" t="s">
        <v>8878</v>
      </c>
      <c r="H14" s="335">
        <v>43586</v>
      </c>
      <c r="I14" s="336">
        <v>43616</v>
      </c>
      <c r="J14" s="316" t="s">
        <v>8077</v>
      </c>
      <c r="K14" s="316" t="s">
        <v>8078</v>
      </c>
      <c r="L14" s="316" t="s">
        <v>8079</v>
      </c>
      <c r="M14" s="316" t="s">
        <v>8080</v>
      </c>
      <c r="N14" s="316" t="s">
        <v>8079</v>
      </c>
      <c r="O14" s="316" t="s">
        <v>8081</v>
      </c>
      <c r="P14" s="316" t="s">
        <v>8082</v>
      </c>
      <c r="Q14" s="316" t="s">
        <v>8083</v>
      </c>
      <c r="R14" s="316" t="s">
        <v>8079</v>
      </c>
      <c r="S14" s="316" t="s">
        <v>8080</v>
      </c>
      <c r="T14" s="316" t="s">
        <v>8084</v>
      </c>
      <c r="U14" s="316" t="s">
        <v>8085</v>
      </c>
      <c r="V14" s="316" t="s">
        <v>8079</v>
      </c>
      <c r="W14" s="316" t="s">
        <v>8080</v>
      </c>
      <c r="X14" s="316" t="s">
        <v>8086</v>
      </c>
      <c r="Y14" s="316" t="s">
        <v>8083</v>
      </c>
      <c r="Z14" s="316" t="s">
        <v>487</v>
      </c>
      <c r="AA14" s="327">
        <v>0</v>
      </c>
      <c r="AB14" s="369">
        <v>71850</v>
      </c>
      <c r="AC14" s="327">
        <v>0</v>
      </c>
      <c r="AD14" s="328">
        <v>71850</v>
      </c>
      <c r="AE14" s="313" t="s">
        <v>7578</v>
      </c>
      <c r="AF14" s="316" t="s">
        <v>7582</v>
      </c>
      <c r="AG14" s="314"/>
      <c r="AH14" s="315" t="s">
        <v>14281</v>
      </c>
      <c r="AI14" s="315" t="s">
        <v>14282</v>
      </c>
      <c r="AJ14" s="318">
        <v>43616</v>
      </c>
      <c r="AK14" s="316" t="s">
        <v>14283</v>
      </c>
      <c r="AL14" s="316" t="s">
        <v>8897</v>
      </c>
      <c r="AM14" s="316">
        <v>10240</v>
      </c>
      <c r="AN14" s="314"/>
      <c r="AO14" s="315" t="s">
        <v>7882</v>
      </c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6"/>
    </row>
    <row r="15" spans="1:58" ht="13.15" customHeight="1" x14ac:dyDescent="0.25">
      <c r="A15" s="316" t="s">
        <v>14261</v>
      </c>
      <c r="B15" s="316" t="s">
        <v>14262</v>
      </c>
      <c r="C15" s="315">
        <v>2978</v>
      </c>
      <c r="D15" s="316" t="s">
        <v>14263</v>
      </c>
      <c r="E15" s="316" t="s">
        <v>8074</v>
      </c>
      <c r="F15" s="316" t="s">
        <v>8877</v>
      </c>
      <c r="G15" s="316" t="s">
        <v>8878</v>
      </c>
      <c r="H15" s="335">
        <v>43586</v>
      </c>
      <c r="I15" s="336">
        <v>43616</v>
      </c>
      <c r="J15" s="316" t="s">
        <v>8077</v>
      </c>
      <c r="K15" s="316" t="s">
        <v>8078</v>
      </c>
      <c r="L15" s="316" t="s">
        <v>8079</v>
      </c>
      <c r="M15" s="316" t="s">
        <v>8080</v>
      </c>
      <c r="N15" s="316" t="s">
        <v>8079</v>
      </c>
      <c r="O15" s="316" t="s">
        <v>8081</v>
      </c>
      <c r="P15" s="316" t="s">
        <v>8082</v>
      </c>
      <c r="Q15" s="316" t="s">
        <v>8083</v>
      </c>
      <c r="R15" s="316" t="s">
        <v>8079</v>
      </c>
      <c r="S15" s="316" t="s">
        <v>8080</v>
      </c>
      <c r="T15" s="316" t="s">
        <v>8084</v>
      </c>
      <c r="U15" s="316" t="s">
        <v>8085</v>
      </c>
      <c r="V15" s="316" t="s">
        <v>8079</v>
      </c>
      <c r="W15" s="316" t="s">
        <v>8080</v>
      </c>
      <c r="X15" s="316" t="s">
        <v>8086</v>
      </c>
      <c r="Y15" s="316" t="s">
        <v>8083</v>
      </c>
      <c r="Z15" s="316" t="s">
        <v>487</v>
      </c>
      <c r="AA15" s="327">
        <v>0</v>
      </c>
      <c r="AB15" s="369">
        <v>4362.76</v>
      </c>
      <c r="AC15" s="327">
        <v>0</v>
      </c>
      <c r="AD15" s="328">
        <v>4362.76</v>
      </c>
      <c r="AE15" s="313" t="s">
        <v>7578</v>
      </c>
      <c r="AF15" s="316" t="s">
        <v>7582</v>
      </c>
      <c r="AG15" s="316" t="s">
        <v>14217</v>
      </c>
      <c r="AH15" s="315" t="s">
        <v>14284</v>
      </c>
      <c r="AI15" s="315" t="s">
        <v>14285</v>
      </c>
      <c r="AJ15" s="318">
        <v>43616</v>
      </c>
      <c r="AK15" s="316" t="s">
        <v>14286</v>
      </c>
      <c r="AL15" s="316" t="s">
        <v>14287</v>
      </c>
      <c r="AM15" s="316">
        <v>12847</v>
      </c>
      <c r="AN15" s="314"/>
      <c r="AO15" s="315" t="s">
        <v>7882</v>
      </c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6"/>
    </row>
    <row r="16" spans="1:58" ht="13.15" customHeight="1" x14ac:dyDescent="0.25">
      <c r="A16" s="316" t="s">
        <v>14261</v>
      </c>
      <c r="B16" s="316" t="s">
        <v>14262</v>
      </c>
      <c r="C16" s="315">
        <v>2978</v>
      </c>
      <c r="D16" s="316" t="s">
        <v>14263</v>
      </c>
      <c r="E16" s="316" t="s">
        <v>8074</v>
      </c>
      <c r="F16" s="316" t="s">
        <v>8877</v>
      </c>
      <c r="G16" s="316" t="s">
        <v>8878</v>
      </c>
      <c r="H16" s="335">
        <v>43586</v>
      </c>
      <c r="I16" s="336">
        <v>43616</v>
      </c>
      <c r="J16" s="316" t="s">
        <v>8077</v>
      </c>
      <c r="K16" s="316" t="s">
        <v>8078</v>
      </c>
      <c r="L16" s="316" t="s">
        <v>8079</v>
      </c>
      <c r="M16" s="316" t="s">
        <v>8080</v>
      </c>
      <c r="N16" s="316" t="s">
        <v>8079</v>
      </c>
      <c r="O16" s="316" t="s">
        <v>8081</v>
      </c>
      <c r="P16" s="316" t="s">
        <v>8082</v>
      </c>
      <c r="Q16" s="316" t="s">
        <v>8083</v>
      </c>
      <c r="R16" s="316" t="s">
        <v>8079</v>
      </c>
      <c r="S16" s="316" t="s">
        <v>8080</v>
      </c>
      <c r="T16" s="316" t="s">
        <v>8084</v>
      </c>
      <c r="U16" s="316" t="s">
        <v>8085</v>
      </c>
      <c r="V16" s="316" t="s">
        <v>8079</v>
      </c>
      <c r="W16" s="316" t="s">
        <v>8080</v>
      </c>
      <c r="X16" s="316" t="s">
        <v>8086</v>
      </c>
      <c r="Y16" s="316" t="s">
        <v>8083</v>
      </c>
      <c r="Z16" s="316" t="s">
        <v>487</v>
      </c>
      <c r="AA16" s="327">
        <v>0</v>
      </c>
      <c r="AB16" s="369">
        <v>3372.58</v>
      </c>
      <c r="AC16" s="327">
        <v>0</v>
      </c>
      <c r="AD16" s="328">
        <v>3372.58</v>
      </c>
      <c r="AE16" s="313" t="s">
        <v>7578</v>
      </c>
      <c r="AF16" s="316" t="s">
        <v>7582</v>
      </c>
      <c r="AG16" s="314"/>
      <c r="AH16" s="315" t="s">
        <v>14288</v>
      </c>
      <c r="AI16" s="315" t="s">
        <v>14289</v>
      </c>
      <c r="AJ16" s="318">
        <v>43616</v>
      </c>
      <c r="AK16" s="316" t="s">
        <v>14290</v>
      </c>
      <c r="AL16" s="316" t="s">
        <v>14291</v>
      </c>
      <c r="AM16" s="316">
        <v>12890</v>
      </c>
      <c r="AN16" s="314"/>
      <c r="AO16" s="315" t="s">
        <v>7882</v>
      </c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4"/>
      <c r="BE16" s="314"/>
      <c r="BF16" s="316"/>
    </row>
    <row r="17" spans="1:58" ht="13.15" customHeight="1" x14ac:dyDescent="0.25">
      <c r="A17" s="316" t="s">
        <v>14261</v>
      </c>
      <c r="B17" s="316" t="s">
        <v>14262</v>
      </c>
      <c r="C17" s="315">
        <v>2978</v>
      </c>
      <c r="D17" s="316" t="s">
        <v>14263</v>
      </c>
      <c r="E17" s="316" t="s">
        <v>8074</v>
      </c>
      <c r="F17" s="316" t="s">
        <v>8877</v>
      </c>
      <c r="G17" s="316" t="s">
        <v>8878</v>
      </c>
      <c r="H17" s="335">
        <v>43586</v>
      </c>
      <c r="I17" s="336">
        <v>43616</v>
      </c>
      <c r="J17" s="316" t="s">
        <v>8077</v>
      </c>
      <c r="K17" s="316" t="s">
        <v>8078</v>
      </c>
      <c r="L17" s="316" t="s">
        <v>8079</v>
      </c>
      <c r="M17" s="316" t="s">
        <v>8080</v>
      </c>
      <c r="N17" s="316" t="s">
        <v>8079</v>
      </c>
      <c r="O17" s="316" t="s">
        <v>8081</v>
      </c>
      <c r="P17" s="316" t="s">
        <v>8082</v>
      </c>
      <c r="Q17" s="316" t="s">
        <v>8083</v>
      </c>
      <c r="R17" s="316" t="s">
        <v>8079</v>
      </c>
      <c r="S17" s="316" t="s">
        <v>8080</v>
      </c>
      <c r="T17" s="316" t="s">
        <v>8084</v>
      </c>
      <c r="U17" s="316" t="s">
        <v>8085</v>
      </c>
      <c r="V17" s="316" t="s">
        <v>8079</v>
      </c>
      <c r="W17" s="316" t="s">
        <v>8080</v>
      </c>
      <c r="X17" s="316" t="s">
        <v>8086</v>
      </c>
      <c r="Y17" s="316" t="s">
        <v>8083</v>
      </c>
      <c r="Z17" s="316" t="s">
        <v>487</v>
      </c>
      <c r="AA17" s="327">
        <v>0</v>
      </c>
      <c r="AB17" s="369">
        <v>4373.51</v>
      </c>
      <c r="AC17" s="327">
        <v>0</v>
      </c>
      <c r="AD17" s="328">
        <v>4373.51</v>
      </c>
      <c r="AE17" s="313" t="s">
        <v>7578</v>
      </c>
      <c r="AF17" s="316" t="s">
        <v>7582</v>
      </c>
      <c r="AG17" s="314"/>
      <c r="AH17" s="315" t="s">
        <v>14292</v>
      </c>
      <c r="AI17" s="315" t="s">
        <v>14293</v>
      </c>
      <c r="AJ17" s="318">
        <v>43616</v>
      </c>
      <c r="AK17" s="316" t="s">
        <v>14294</v>
      </c>
      <c r="AL17" s="316" t="s">
        <v>14295</v>
      </c>
      <c r="AM17" s="316">
        <v>12922</v>
      </c>
      <c r="AN17" s="314"/>
      <c r="AO17" s="315" t="s">
        <v>7882</v>
      </c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4"/>
      <c r="BE17" s="314"/>
      <c r="BF17" s="316"/>
    </row>
    <row r="18" spans="1:58" ht="13.15" customHeight="1" x14ac:dyDescent="0.25">
      <c r="A18" s="316" t="s">
        <v>14261</v>
      </c>
      <c r="B18" s="316" t="s">
        <v>14262</v>
      </c>
      <c r="C18" s="315">
        <v>2978</v>
      </c>
      <c r="D18" s="316" t="s">
        <v>14263</v>
      </c>
      <c r="E18" s="316" t="s">
        <v>8074</v>
      </c>
      <c r="F18" s="316" t="s">
        <v>8877</v>
      </c>
      <c r="G18" s="316" t="s">
        <v>8878</v>
      </c>
      <c r="H18" s="335">
        <v>43586</v>
      </c>
      <c r="I18" s="336">
        <v>43616</v>
      </c>
      <c r="J18" s="316" t="s">
        <v>8077</v>
      </c>
      <c r="K18" s="316" t="s">
        <v>8078</v>
      </c>
      <c r="L18" s="316" t="s">
        <v>8079</v>
      </c>
      <c r="M18" s="316" t="s">
        <v>8080</v>
      </c>
      <c r="N18" s="316" t="s">
        <v>8079</v>
      </c>
      <c r="O18" s="316" t="s">
        <v>8081</v>
      </c>
      <c r="P18" s="316" t="s">
        <v>8082</v>
      </c>
      <c r="Q18" s="316" t="s">
        <v>8083</v>
      </c>
      <c r="R18" s="316" t="s">
        <v>8079</v>
      </c>
      <c r="S18" s="316" t="s">
        <v>8080</v>
      </c>
      <c r="T18" s="316" t="s">
        <v>8084</v>
      </c>
      <c r="U18" s="316" t="s">
        <v>8085</v>
      </c>
      <c r="V18" s="316" t="s">
        <v>8079</v>
      </c>
      <c r="W18" s="316" t="s">
        <v>8080</v>
      </c>
      <c r="X18" s="316" t="s">
        <v>8086</v>
      </c>
      <c r="Y18" s="316" t="s">
        <v>8083</v>
      </c>
      <c r="Z18" s="316" t="s">
        <v>487</v>
      </c>
      <c r="AA18" s="327">
        <v>0</v>
      </c>
      <c r="AB18" s="369">
        <v>4488.1499999999996</v>
      </c>
      <c r="AC18" s="327">
        <v>0</v>
      </c>
      <c r="AD18" s="328">
        <v>4488.1499999999996</v>
      </c>
      <c r="AE18" s="313" t="s">
        <v>7578</v>
      </c>
      <c r="AF18" s="316" t="s">
        <v>7582</v>
      </c>
      <c r="AG18" s="314"/>
      <c r="AH18" s="315" t="s">
        <v>14296</v>
      </c>
      <c r="AI18" s="315" t="s">
        <v>14297</v>
      </c>
      <c r="AJ18" s="318">
        <v>43616</v>
      </c>
      <c r="AK18" s="316" t="s">
        <v>14298</v>
      </c>
      <c r="AL18" s="316" t="s">
        <v>14299</v>
      </c>
      <c r="AM18" s="316">
        <v>12868</v>
      </c>
      <c r="AN18" s="314"/>
      <c r="AO18" s="315" t="s">
        <v>7882</v>
      </c>
      <c r="AP18" s="314"/>
      <c r="AQ18" s="314"/>
      <c r="AR18" s="314"/>
      <c r="AS18" s="314"/>
      <c r="AT18" s="314"/>
      <c r="AU18" s="314"/>
      <c r="AV18" s="314"/>
      <c r="AW18" s="314"/>
      <c r="AX18" s="314"/>
      <c r="AY18" s="314"/>
      <c r="AZ18" s="314"/>
      <c r="BA18" s="314"/>
      <c r="BB18" s="314"/>
      <c r="BC18" s="314"/>
      <c r="BD18" s="314"/>
      <c r="BE18" s="314"/>
      <c r="BF18" s="316"/>
    </row>
    <row r="19" spans="1:58" ht="13.15" customHeight="1" x14ac:dyDescent="0.25">
      <c r="A19" s="316" t="s">
        <v>14261</v>
      </c>
      <c r="B19" s="316" t="s">
        <v>14262</v>
      </c>
      <c r="C19" s="315">
        <v>2978</v>
      </c>
      <c r="D19" s="316" t="s">
        <v>14263</v>
      </c>
      <c r="E19" s="316" t="s">
        <v>8074</v>
      </c>
      <c r="F19" s="316" t="s">
        <v>8877</v>
      </c>
      <c r="G19" s="316" t="s">
        <v>8878</v>
      </c>
      <c r="H19" s="335">
        <v>43586</v>
      </c>
      <c r="I19" s="336">
        <v>43616</v>
      </c>
      <c r="J19" s="316" t="s">
        <v>8077</v>
      </c>
      <c r="K19" s="316" t="s">
        <v>8078</v>
      </c>
      <c r="L19" s="316" t="s">
        <v>8079</v>
      </c>
      <c r="M19" s="316" t="s">
        <v>8080</v>
      </c>
      <c r="N19" s="316" t="s">
        <v>8079</v>
      </c>
      <c r="O19" s="316" t="s">
        <v>8081</v>
      </c>
      <c r="P19" s="316" t="s">
        <v>8082</v>
      </c>
      <c r="Q19" s="316" t="s">
        <v>8083</v>
      </c>
      <c r="R19" s="316" t="s">
        <v>8079</v>
      </c>
      <c r="S19" s="316" t="s">
        <v>8080</v>
      </c>
      <c r="T19" s="316" t="s">
        <v>8084</v>
      </c>
      <c r="U19" s="316" t="s">
        <v>8085</v>
      </c>
      <c r="V19" s="316" t="s">
        <v>8079</v>
      </c>
      <c r="W19" s="316" t="s">
        <v>8080</v>
      </c>
      <c r="X19" s="316" t="s">
        <v>8086</v>
      </c>
      <c r="Y19" s="316" t="s">
        <v>8083</v>
      </c>
      <c r="Z19" s="316" t="s">
        <v>487</v>
      </c>
      <c r="AA19" s="327">
        <v>0</v>
      </c>
      <c r="AB19" s="369">
        <v>5409.67</v>
      </c>
      <c r="AC19" s="327">
        <v>0</v>
      </c>
      <c r="AD19" s="328">
        <v>5409.67</v>
      </c>
      <c r="AE19" s="313" t="s">
        <v>7578</v>
      </c>
      <c r="AF19" s="316" t="s">
        <v>7582</v>
      </c>
      <c r="AG19" s="314"/>
      <c r="AH19" s="315" t="s">
        <v>14300</v>
      </c>
      <c r="AI19" s="315" t="s">
        <v>14301</v>
      </c>
      <c r="AJ19" s="318">
        <v>43616</v>
      </c>
      <c r="AK19" s="316" t="s">
        <v>14302</v>
      </c>
      <c r="AL19" s="316" t="s">
        <v>14303</v>
      </c>
      <c r="AM19" s="316">
        <v>12939</v>
      </c>
      <c r="AN19" s="314"/>
      <c r="AO19" s="315" t="s">
        <v>7882</v>
      </c>
      <c r="AP19" s="314"/>
      <c r="AQ19" s="314"/>
      <c r="AR19" s="314"/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14"/>
      <c r="BE19" s="314"/>
      <c r="BF19" s="316"/>
    </row>
    <row r="20" spans="1:58" ht="13.15" customHeight="1" x14ac:dyDescent="0.25">
      <c r="A20" s="316" t="s">
        <v>14261</v>
      </c>
      <c r="B20" s="316" t="s">
        <v>14262</v>
      </c>
      <c r="C20" s="315">
        <v>2978</v>
      </c>
      <c r="D20" s="316" t="s">
        <v>14263</v>
      </c>
      <c r="E20" s="316" t="s">
        <v>8074</v>
      </c>
      <c r="F20" s="316" t="s">
        <v>8877</v>
      </c>
      <c r="G20" s="316" t="s">
        <v>8878</v>
      </c>
      <c r="H20" s="335">
        <v>43586</v>
      </c>
      <c r="I20" s="336">
        <v>43616</v>
      </c>
      <c r="J20" s="316" t="s">
        <v>8077</v>
      </c>
      <c r="K20" s="316" t="s">
        <v>8078</v>
      </c>
      <c r="L20" s="316" t="s">
        <v>8079</v>
      </c>
      <c r="M20" s="316" t="s">
        <v>8080</v>
      </c>
      <c r="N20" s="316" t="s">
        <v>8079</v>
      </c>
      <c r="O20" s="316" t="s">
        <v>8081</v>
      </c>
      <c r="P20" s="316" t="s">
        <v>8082</v>
      </c>
      <c r="Q20" s="316" t="s">
        <v>8083</v>
      </c>
      <c r="R20" s="316" t="s">
        <v>8079</v>
      </c>
      <c r="S20" s="316" t="s">
        <v>8080</v>
      </c>
      <c r="T20" s="316" t="s">
        <v>8084</v>
      </c>
      <c r="U20" s="316" t="s">
        <v>8085</v>
      </c>
      <c r="V20" s="316" t="s">
        <v>8079</v>
      </c>
      <c r="W20" s="316" t="s">
        <v>8080</v>
      </c>
      <c r="X20" s="316" t="s">
        <v>8086</v>
      </c>
      <c r="Y20" s="316" t="s">
        <v>8083</v>
      </c>
      <c r="Z20" s="316" t="s">
        <v>487</v>
      </c>
      <c r="AA20" s="327">
        <v>0</v>
      </c>
      <c r="AB20" s="369">
        <v>1358260</v>
      </c>
      <c r="AC20" s="327">
        <v>0</v>
      </c>
      <c r="AD20" s="328">
        <v>1358260</v>
      </c>
      <c r="AE20" s="313" t="s">
        <v>7578</v>
      </c>
      <c r="AF20" s="316" t="s">
        <v>7582</v>
      </c>
      <c r="AG20" s="314"/>
      <c r="AH20" s="315" t="s">
        <v>14304</v>
      </c>
      <c r="AI20" s="315" t="s">
        <v>14305</v>
      </c>
      <c r="AJ20" s="318">
        <v>43616</v>
      </c>
      <c r="AK20" s="316" t="s">
        <v>14306</v>
      </c>
      <c r="AL20" s="316" t="s">
        <v>8972</v>
      </c>
      <c r="AM20" s="316">
        <v>11253</v>
      </c>
      <c r="AN20" s="314"/>
      <c r="AO20" s="315" t="s">
        <v>7882</v>
      </c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4"/>
      <c r="BD20" s="314"/>
      <c r="BE20" s="314"/>
      <c r="BF20" s="316"/>
    </row>
    <row r="21" spans="1:58" ht="13.15" customHeight="1" x14ac:dyDescent="0.25">
      <c r="A21" s="316" t="s">
        <v>14261</v>
      </c>
      <c r="B21" s="316" t="s">
        <v>14262</v>
      </c>
      <c r="C21" s="315">
        <v>2978</v>
      </c>
      <c r="D21" s="316" t="s">
        <v>14263</v>
      </c>
      <c r="E21" s="316" t="s">
        <v>8074</v>
      </c>
      <c r="F21" s="316" t="s">
        <v>8877</v>
      </c>
      <c r="G21" s="316" t="s">
        <v>8878</v>
      </c>
      <c r="H21" s="335">
        <v>43586</v>
      </c>
      <c r="I21" s="336">
        <v>43616</v>
      </c>
      <c r="J21" s="316" t="s">
        <v>8077</v>
      </c>
      <c r="K21" s="316" t="s">
        <v>8078</v>
      </c>
      <c r="L21" s="316" t="s">
        <v>8079</v>
      </c>
      <c r="M21" s="316" t="s">
        <v>8080</v>
      </c>
      <c r="N21" s="316" t="s">
        <v>8079</v>
      </c>
      <c r="O21" s="316" t="s">
        <v>8081</v>
      </c>
      <c r="P21" s="316" t="s">
        <v>8082</v>
      </c>
      <c r="Q21" s="316" t="s">
        <v>8083</v>
      </c>
      <c r="R21" s="316" t="s">
        <v>8079</v>
      </c>
      <c r="S21" s="316" t="s">
        <v>8080</v>
      </c>
      <c r="T21" s="316" t="s">
        <v>8084</v>
      </c>
      <c r="U21" s="316" t="s">
        <v>8085</v>
      </c>
      <c r="V21" s="316" t="s">
        <v>8079</v>
      </c>
      <c r="W21" s="316" t="s">
        <v>8080</v>
      </c>
      <c r="X21" s="316" t="s">
        <v>8086</v>
      </c>
      <c r="Y21" s="316" t="s">
        <v>8083</v>
      </c>
      <c r="Z21" s="316" t="s">
        <v>487</v>
      </c>
      <c r="AA21" s="327">
        <v>0</v>
      </c>
      <c r="AB21" s="369">
        <v>11900</v>
      </c>
      <c r="AC21" s="327">
        <v>0</v>
      </c>
      <c r="AD21" s="328">
        <v>11900</v>
      </c>
      <c r="AE21" s="313" t="s">
        <v>7578</v>
      </c>
      <c r="AF21" s="316" t="s">
        <v>7582</v>
      </c>
      <c r="AG21" s="314"/>
      <c r="AH21" s="315" t="s">
        <v>14307</v>
      </c>
      <c r="AI21" s="315" t="s">
        <v>14308</v>
      </c>
      <c r="AJ21" s="318">
        <v>43616</v>
      </c>
      <c r="AK21" s="316" t="s">
        <v>14309</v>
      </c>
      <c r="AL21" s="316" t="s">
        <v>9955</v>
      </c>
      <c r="AM21" s="316">
        <v>11537</v>
      </c>
      <c r="AN21" s="314"/>
      <c r="AO21" s="315" t="s">
        <v>7882</v>
      </c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6"/>
    </row>
    <row r="22" spans="1:58" ht="13.15" customHeight="1" x14ac:dyDescent="0.25">
      <c r="A22" s="316" t="s">
        <v>14261</v>
      </c>
      <c r="B22" s="316" t="s">
        <v>14262</v>
      </c>
      <c r="C22" s="315">
        <v>2978</v>
      </c>
      <c r="D22" s="316" t="s">
        <v>14263</v>
      </c>
      <c r="E22" s="316" t="s">
        <v>8074</v>
      </c>
      <c r="F22" s="316" t="s">
        <v>8877</v>
      </c>
      <c r="G22" s="316" t="s">
        <v>8878</v>
      </c>
      <c r="H22" s="335">
        <v>43586</v>
      </c>
      <c r="I22" s="336">
        <v>43616</v>
      </c>
      <c r="J22" s="316" t="s">
        <v>8077</v>
      </c>
      <c r="K22" s="316" t="s">
        <v>8078</v>
      </c>
      <c r="L22" s="316" t="s">
        <v>8079</v>
      </c>
      <c r="M22" s="316" t="s">
        <v>8080</v>
      </c>
      <c r="N22" s="316" t="s">
        <v>8079</v>
      </c>
      <c r="O22" s="316" t="s">
        <v>8081</v>
      </c>
      <c r="P22" s="316" t="s">
        <v>8082</v>
      </c>
      <c r="Q22" s="316" t="s">
        <v>8083</v>
      </c>
      <c r="R22" s="316" t="s">
        <v>8079</v>
      </c>
      <c r="S22" s="316" t="s">
        <v>8080</v>
      </c>
      <c r="T22" s="316" t="s">
        <v>8084</v>
      </c>
      <c r="U22" s="316" t="s">
        <v>8085</v>
      </c>
      <c r="V22" s="316" t="s">
        <v>8079</v>
      </c>
      <c r="W22" s="316" t="s">
        <v>8080</v>
      </c>
      <c r="X22" s="316" t="s">
        <v>8086</v>
      </c>
      <c r="Y22" s="316" t="s">
        <v>8083</v>
      </c>
      <c r="Z22" s="316" t="s">
        <v>487</v>
      </c>
      <c r="AA22" s="327">
        <v>0</v>
      </c>
      <c r="AB22" s="369">
        <v>6423.67</v>
      </c>
      <c r="AC22" s="327">
        <v>0</v>
      </c>
      <c r="AD22" s="328">
        <v>6423.67</v>
      </c>
      <c r="AE22" s="313" t="s">
        <v>7578</v>
      </c>
      <c r="AF22" s="316" t="s">
        <v>7582</v>
      </c>
      <c r="AG22" s="314"/>
      <c r="AH22" s="315" t="s">
        <v>14310</v>
      </c>
      <c r="AI22" s="315" t="s">
        <v>14311</v>
      </c>
      <c r="AJ22" s="318">
        <v>43616</v>
      </c>
      <c r="AK22" s="316" t="s">
        <v>14312</v>
      </c>
      <c r="AL22" s="316" t="s">
        <v>9955</v>
      </c>
      <c r="AM22" s="316">
        <v>11537</v>
      </c>
      <c r="AN22" s="314"/>
      <c r="AO22" s="315" t="s">
        <v>7882</v>
      </c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6"/>
    </row>
    <row r="23" spans="1:58" ht="13.15" customHeight="1" x14ac:dyDescent="0.25">
      <c r="A23" s="316" t="s">
        <v>14261</v>
      </c>
      <c r="B23" s="316" t="s">
        <v>14262</v>
      </c>
      <c r="C23" s="315">
        <v>2978</v>
      </c>
      <c r="D23" s="316" t="s">
        <v>14263</v>
      </c>
      <c r="E23" s="316" t="s">
        <v>8074</v>
      </c>
      <c r="F23" s="316" t="s">
        <v>8877</v>
      </c>
      <c r="G23" s="316" t="s">
        <v>8878</v>
      </c>
      <c r="H23" s="335">
        <v>43586</v>
      </c>
      <c r="I23" s="336">
        <v>43616</v>
      </c>
      <c r="J23" s="316" t="s">
        <v>8077</v>
      </c>
      <c r="K23" s="316" t="s">
        <v>8078</v>
      </c>
      <c r="L23" s="316" t="s">
        <v>8079</v>
      </c>
      <c r="M23" s="316" t="s">
        <v>8080</v>
      </c>
      <c r="N23" s="316" t="s">
        <v>8079</v>
      </c>
      <c r="O23" s="316" t="s">
        <v>8081</v>
      </c>
      <c r="P23" s="316" t="s">
        <v>8082</v>
      </c>
      <c r="Q23" s="316" t="s">
        <v>8083</v>
      </c>
      <c r="R23" s="316" t="s">
        <v>8079</v>
      </c>
      <c r="S23" s="316" t="s">
        <v>8080</v>
      </c>
      <c r="T23" s="316" t="s">
        <v>8084</v>
      </c>
      <c r="U23" s="316" t="s">
        <v>8085</v>
      </c>
      <c r="V23" s="316" t="s">
        <v>8079</v>
      </c>
      <c r="W23" s="316" t="s">
        <v>8080</v>
      </c>
      <c r="X23" s="316" t="s">
        <v>8086</v>
      </c>
      <c r="Y23" s="316" t="s">
        <v>8083</v>
      </c>
      <c r="Z23" s="316" t="s">
        <v>487</v>
      </c>
      <c r="AA23" s="327">
        <v>0</v>
      </c>
      <c r="AB23" s="369">
        <v>1274898</v>
      </c>
      <c r="AC23" s="327">
        <v>0</v>
      </c>
      <c r="AD23" s="328">
        <v>1274898</v>
      </c>
      <c r="AE23" s="313" t="s">
        <v>7578</v>
      </c>
      <c r="AF23" s="316" t="s">
        <v>7582</v>
      </c>
      <c r="AG23" s="314"/>
      <c r="AH23" s="315" t="s">
        <v>14313</v>
      </c>
      <c r="AI23" s="315" t="s">
        <v>14314</v>
      </c>
      <c r="AJ23" s="318">
        <v>43616</v>
      </c>
      <c r="AK23" s="316" t="s">
        <v>14315</v>
      </c>
      <c r="AL23" s="316" t="s">
        <v>8972</v>
      </c>
      <c r="AM23" s="316">
        <v>11253</v>
      </c>
      <c r="AN23" s="314"/>
      <c r="AO23" s="315" t="s">
        <v>7882</v>
      </c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6"/>
    </row>
    <row r="24" spans="1:58" ht="13.15" customHeight="1" x14ac:dyDescent="0.25">
      <c r="A24" s="316" t="s">
        <v>14261</v>
      </c>
      <c r="B24" s="316" t="s">
        <v>14262</v>
      </c>
      <c r="C24" s="315">
        <v>2978</v>
      </c>
      <c r="D24" s="316" t="s">
        <v>14263</v>
      </c>
      <c r="E24" s="316" t="s">
        <v>8074</v>
      </c>
      <c r="F24" s="316" t="s">
        <v>8877</v>
      </c>
      <c r="G24" s="316" t="s">
        <v>8878</v>
      </c>
      <c r="H24" s="335">
        <v>43586</v>
      </c>
      <c r="I24" s="336">
        <v>43616</v>
      </c>
      <c r="J24" s="316" t="s">
        <v>8077</v>
      </c>
      <c r="K24" s="316" t="s">
        <v>8078</v>
      </c>
      <c r="L24" s="316" t="s">
        <v>8079</v>
      </c>
      <c r="M24" s="316" t="s">
        <v>8080</v>
      </c>
      <c r="N24" s="316" t="s">
        <v>8079</v>
      </c>
      <c r="O24" s="316" t="s">
        <v>8081</v>
      </c>
      <c r="P24" s="316" t="s">
        <v>8082</v>
      </c>
      <c r="Q24" s="316" t="s">
        <v>8083</v>
      </c>
      <c r="R24" s="316" t="s">
        <v>8079</v>
      </c>
      <c r="S24" s="316" t="s">
        <v>8080</v>
      </c>
      <c r="T24" s="316" t="s">
        <v>8084</v>
      </c>
      <c r="U24" s="316" t="s">
        <v>8085</v>
      </c>
      <c r="V24" s="316" t="s">
        <v>8079</v>
      </c>
      <c r="W24" s="316" t="s">
        <v>8080</v>
      </c>
      <c r="X24" s="316" t="s">
        <v>8086</v>
      </c>
      <c r="Y24" s="316" t="s">
        <v>8083</v>
      </c>
      <c r="Z24" s="316" t="s">
        <v>487</v>
      </c>
      <c r="AA24" s="327">
        <v>0</v>
      </c>
      <c r="AB24" s="369">
        <v>1460</v>
      </c>
      <c r="AC24" s="327">
        <v>0</v>
      </c>
      <c r="AD24" s="328">
        <v>1460</v>
      </c>
      <c r="AE24" s="313" t="s">
        <v>7578</v>
      </c>
      <c r="AF24" s="316" t="s">
        <v>7582</v>
      </c>
      <c r="AG24" s="314"/>
      <c r="AH24" s="315" t="s">
        <v>14316</v>
      </c>
      <c r="AI24" s="315" t="s">
        <v>14317</v>
      </c>
      <c r="AJ24" s="318">
        <v>43616</v>
      </c>
      <c r="AK24" s="316" t="s">
        <v>14318</v>
      </c>
      <c r="AL24" s="316" t="s">
        <v>9702</v>
      </c>
      <c r="AM24" s="316">
        <v>11061</v>
      </c>
      <c r="AN24" s="314"/>
      <c r="AO24" s="315" t="s">
        <v>7882</v>
      </c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6"/>
    </row>
    <row r="25" spans="1:58" ht="13.15" customHeight="1" x14ac:dyDescent="0.25">
      <c r="A25" s="316" t="s">
        <v>14261</v>
      </c>
      <c r="B25" s="316" t="s">
        <v>14262</v>
      </c>
      <c r="C25" s="315">
        <v>2978</v>
      </c>
      <c r="D25" s="316" t="s">
        <v>14263</v>
      </c>
      <c r="E25" s="316" t="s">
        <v>8074</v>
      </c>
      <c r="F25" s="316" t="s">
        <v>8877</v>
      </c>
      <c r="G25" s="316" t="s">
        <v>8878</v>
      </c>
      <c r="H25" s="335">
        <v>43586</v>
      </c>
      <c r="I25" s="336">
        <v>43616</v>
      </c>
      <c r="J25" s="316" t="s">
        <v>8077</v>
      </c>
      <c r="K25" s="316" t="s">
        <v>8078</v>
      </c>
      <c r="L25" s="316" t="s">
        <v>8079</v>
      </c>
      <c r="M25" s="316" t="s">
        <v>8080</v>
      </c>
      <c r="N25" s="316" t="s">
        <v>8079</v>
      </c>
      <c r="O25" s="316" t="s">
        <v>8081</v>
      </c>
      <c r="P25" s="316" t="s">
        <v>8082</v>
      </c>
      <c r="Q25" s="316" t="s">
        <v>8083</v>
      </c>
      <c r="R25" s="316" t="s">
        <v>8079</v>
      </c>
      <c r="S25" s="316" t="s">
        <v>8080</v>
      </c>
      <c r="T25" s="316" t="s">
        <v>8084</v>
      </c>
      <c r="U25" s="316" t="s">
        <v>8085</v>
      </c>
      <c r="V25" s="316" t="s">
        <v>8079</v>
      </c>
      <c r="W25" s="316" t="s">
        <v>8080</v>
      </c>
      <c r="X25" s="316" t="s">
        <v>8086</v>
      </c>
      <c r="Y25" s="316" t="s">
        <v>8083</v>
      </c>
      <c r="Z25" s="316" t="s">
        <v>487</v>
      </c>
      <c r="AA25" s="327">
        <v>0</v>
      </c>
      <c r="AB25" s="369">
        <v>23525</v>
      </c>
      <c r="AC25" s="327">
        <v>0</v>
      </c>
      <c r="AD25" s="328">
        <v>23525</v>
      </c>
      <c r="AE25" s="313" t="s">
        <v>7578</v>
      </c>
      <c r="AF25" s="316" t="s">
        <v>7582</v>
      </c>
      <c r="AG25" s="314"/>
      <c r="AH25" s="315" t="s">
        <v>14319</v>
      </c>
      <c r="AI25" s="315" t="s">
        <v>14320</v>
      </c>
      <c r="AJ25" s="318">
        <v>43616</v>
      </c>
      <c r="AK25" s="316" t="s">
        <v>14321</v>
      </c>
      <c r="AL25" s="316" t="s">
        <v>9925</v>
      </c>
      <c r="AM25" s="316">
        <v>10225</v>
      </c>
      <c r="AN25" s="314"/>
      <c r="AO25" s="315" t="s">
        <v>7882</v>
      </c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4"/>
      <c r="BD25" s="314"/>
      <c r="BE25" s="314"/>
      <c r="BF25" s="316"/>
    </row>
    <row r="26" spans="1:58" ht="13.15" customHeight="1" x14ac:dyDescent="0.25">
      <c r="A26" s="316" t="s">
        <v>14261</v>
      </c>
      <c r="B26" s="316" t="s">
        <v>14262</v>
      </c>
      <c r="C26" s="315">
        <v>2978</v>
      </c>
      <c r="D26" s="316" t="s">
        <v>14263</v>
      </c>
      <c r="E26" s="316" t="s">
        <v>8074</v>
      </c>
      <c r="F26" s="316" t="s">
        <v>8877</v>
      </c>
      <c r="G26" s="316" t="s">
        <v>8878</v>
      </c>
      <c r="H26" s="335">
        <v>43586</v>
      </c>
      <c r="I26" s="336">
        <v>43616</v>
      </c>
      <c r="J26" s="316" t="s">
        <v>8077</v>
      </c>
      <c r="K26" s="316" t="s">
        <v>8078</v>
      </c>
      <c r="L26" s="316" t="s">
        <v>8079</v>
      </c>
      <c r="M26" s="316" t="s">
        <v>8080</v>
      </c>
      <c r="N26" s="316" t="s">
        <v>8079</v>
      </c>
      <c r="O26" s="316" t="s">
        <v>8081</v>
      </c>
      <c r="P26" s="316" t="s">
        <v>8082</v>
      </c>
      <c r="Q26" s="316" t="s">
        <v>8083</v>
      </c>
      <c r="R26" s="316" t="s">
        <v>8079</v>
      </c>
      <c r="S26" s="316" t="s">
        <v>8080</v>
      </c>
      <c r="T26" s="316" t="s">
        <v>8084</v>
      </c>
      <c r="U26" s="316" t="s">
        <v>8085</v>
      </c>
      <c r="V26" s="316" t="s">
        <v>8079</v>
      </c>
      <c r="W26" s="316" t="s">
        <v>8080</v>
      </c>
      <c r="X26" s="316" t="s">
        <v>8086</v>
      </c>
      <c r="Y26" s="316" t="s">
        <v>8083</v>
      </c>
      <c r="Z26" s="316" t="s">
        <v>487</v>
      </c>
      <c r="AA26" s="327">
        <v>0</v>
      </c>
      <c r="AB26" s="369">
        <v>3480.11</v>
      </c>
      <c r="AC26" s="327">
        <v>0</v>
      </c>
      <c r="AD26" s="328">
        <v>3480.11</v>
      </c>
      <c r="AE26" s="313" t="s">
        <v>7578</v>
      </c>
      <c r="AF26" s="316" t="s">
        <v>7582</v>
      </c>
      <c r="AG26" s="314"/>
      <c r="AH26" s="315" t="s">
        <v>14322</v>
      </c>
      <c r="AI26" s="315" t="s">
        <v>14323</v>
      </c>
      <c r="AJ26" s="318">
        <v>43616</v>
      </c>
      <c r="AK26" s="316" t="s">
        <v>14324</v>
      </c>
      <c r="AL26" s="316" t="s">
        <v>14325</v>
      </c>
      <c r="AM26" s="316">
        <v>12929</v>
      </c>
      <c r="AN26" s="314"/>
      <c r="AO26" s="315" t="s">
        <v>7882</v>
      </c>
      <c r="AP26" s="314"/>
      <c r="AQ26" s="314"/>
      <c r="AR26" s="314"/>
      <c r="AS26" s="314"/>
      <c r="AT26" s="314"/>
      <c r="AU26" s="314"/>
      <c r="AV26" s="314"/>
      <c r="AW26" s="314"/>
      <c r="AX26" s="314"/>
      <c r="AY26" s="314"/>
      <c r="AZ26" s="314"/>
      <c r="BA26" s="314"/>
      <c r="BB26" s="314"/>
      <c r="BC26" s="314"/>
      <c r="BD26" s="314"/>
      <c r="BE26" s="314"/>
      <c r="BF26" s="316"/>
    </row>
    <row r="27" spans="1:58" ht="13.15" customHeight="1" x14ac:dyDescent="0.25">
      <c r="A27" s="316" t="s">
        <v>14261</v>
      </c>
      <c r="B27" s="316" t="s">
        <v>14262</v>
      </c>
      <c r="C27" s="315">
        <v>2978</v>
      </c>
      <c r="D27" s="316" t="s">
        <v>14263</v>
      </c>
      <c r="E27" s="316" t="s">
        <v>8074</v>
      </c>
      <c r="F27" s="316" t="s">
        <v>8877</v>
      </c>
      <c r="G27" s="316" t="s">
        <v>8878</v>
      </c>
      <c r="H27" s="335">
        <v>43586</v>
      </c>
      <c r="I27" s="336">
        <v>43616</v>
      </c>
      <c r="J27" s="316" t="s">
        <v>8077</v>
      </c>
      <c r="K27" s="316" t="s">
        <v>8078</v>
      </c>
      <c r="L27" s="316" t="s">
        <v>8079</v>
      </c>
      <c r="M27" s="316" t="s">
        <v>8080</v>
      </c>
      <c r="N27" s="316" t="s">
        <v>8079</v>
      </c>
      <c r="O27" s="316" t="s">
        <v>8081</v>
      </c>
      <c r="P27" s="316" t="s">
        <v>8082</v>
      </c>
      <c r="Q27" s="316" t="s">
        <v>8083</v>
      </c>
      <c r="R27" s="316" t="s">
        <v>8079</v>
      </c>
      <c r="S27" s="316" t="s">
        <v>8080</v>
      </c>
      <c r="T27" s="316" t="s">
        <v>8084</v>
      </c>
      <c r="U27" s="316" t="s">
        <v>8085</v>
      </c>
      <c r="V27" s="316" t="s">
        <v>8079</v>
      </c>
      <c r="W27" s="316" t="s">
        <v>8080</v>
      </c>
      <c r="X27" s="316" t="s">
        <v>8086</v>
      </c>
      <c r="Y27" s="316" t="s">
        <v>8083</v>
      </c>
      <c r="Z27" s="316" t="s">
        <v>487</v>
      </c>
      <c r="AA27" s="327">
        <v>0</v>
      </c>
      <c r="AB27" s="369">
        <v>7877.25</v>
      </c>
      <c r="AC27" s="327">
        <v>0</v>
      </c>
      <c r="AD27" s="328">
        <v>7877.25</v>
      </c>
      <c r="AE27" s="313" t="s">
        <v>7578</v>
      </c>
      <c r="AF27" s="316" t="s">
        <v>7582</v>
      </c>
      <c r="AG27" s="314"/>
      <c r="AH27" s="315" t="s">
        <v>14326</v>
      </c>
      <c r="AI27" s="315" t="s">
        <v>14327</v>
      </c>
      <c r="AJ27" s="318">
        <v>43616</v>
      </c>
      <c r="AK27" s="316" t="s">
        <v>14328</v>
      </c>
      <c r="AL27" s="316" t="s">
        <v>14329</v>
      </c>
      <c r="AM27" s="316">
        <v>12854</v>
      </c>
      <c r="AN27" s="314"/>
      <c r="AO27" s="315" t="s">
        <v>7882</v>
      </c>
      <c r="AP27" s="314"/>
      <c r="AQ27" s="314"/>
      <c r="AR27" s="314"/>
      <c r="AS27" s="314"/>
      <c r="AT27" s="314"/>
      <c r="AU27" s="314"/>
      <c r="AV27" s="314"/>
      <c r="AW27" s="314"/>
      <c r="AX27" s="314"/>
      <c r="AY27" s="314"/>
      <c r="AZ27" s="314"/>
      <c r="BA27" s="314"/>
      <c r="BB27" s="314"/>
      <c r="BC27" s="314"/>
      <c r="BD27" s="314"/>
      <c r="BE27" s="314"/>
      <c r="BF27" s="316"/>
    </row>
    <row r="28" spans="1:58" ht="13.15" customHeight="1" x14ac:dyDescent="0.25">
      <c r="A28" s="316" t="s">
        <v>14261</v>
      </c>
      <c r="B28" s="316" t="s">
        <v>14262</v>
      </c>
      <c r="C28" s="315">
        <v>2978</v>
      </c>
      <c r="D28" s="316" t="s">
        <v>14263</v>
      </c>
      <c r="E28" s="316" t="s">
        <v>8074</v>
      </c>
      <c r="F28" s="316" t="s">
        <v>8877</v>
      </c>
      <c r="G28" s="316" t="s">
        <v>8878</v>
      </c>
      <c r="H28" s="335">
        <v>43586</v>
      </c>
      <c r="I28" s="336">
        <v>43616</v>
      </c>
      <c r="J28" s="316" t="s">
        <v>8077</v>
      </c>
      <c r="K28" s="316" t="s">
        <v>8078</v>
      </c>
      <c r="L28" s="316" t="s">
        <v>8079</v>
      </c>
      <c r="M28" s="316" t="s">
        <v>8080</v>
      </c>
      <c r="N28" s="316" t="s">
        <v>8079</v>
      </c>
      <c r="O28" s="316" t="s">
        <v>8081</v>
      </c>
      <c r="P28" s="316" t="s">
        <v>8082</v>
      </c>
      <c r="Q28" s="316" t="s">
        <v>8083</v>
      </c>
      <c r="R28" s="316" t="s">
        <v>8079</v>
      </c>
      <c r="S28" s="316" t="s">
        <v>8080</v>
      </c>
      <c r="T28" s="316" t="s">
        <v>8084</v>
      </c>
      <c r="U28" s="316" t="s">
        <v>8085</v>
      </c>
      <c r="V28" s="316" t="s">
        <v>8079</v>
      </c>
      <c r="W28" s="316" t="s">
        <v>8080</v>
      </c>
      <c r="X28" s="316" t="s">
        <v>8086</v>
      </c>
      <c r="Y28" s="316" t="s">
        <v>8083</v>
      </c>
      <c r="Z28" s="316" t="s">
        <v>487</v>
      </c>
      <c r="AA28" s="327">
        <v>0</v>
      </c>
      <c r="AB28" s="369">
        <v>56999</v>
      </c>
      <c r="AC28" s="327">
        <v>0</v>
      </c>
      <c r="AD28" s="328">
        <v>56999</v>
      </c>
      <c r="AE28" s="313" t="s">
        <v>7578</v>
      </c>
      <c r="AF28" s="316" t="s">
        <v>7582</v>
      </c>
      <c r="AG28" s="316" t="s">
        <v>12836</v>
      </c>
      <c r="AH28" s="315" t="s">
        <v>14330</v>
      </c>
      <c r="AI28" s="315" t="s">
        <v>14331</v>
      </c>
      <c r="AJ28" s="318">
        <v>43616</v>
      </c>
      <c r="AK28" s="316" t="s">
        <v>14332</v>
      </c>
      <c r="AL28" s="316" t="s">
        <v>8905</v>
      </c>
      <c r="AM28" s="316">
        <v>11311</v>
      </c>
      <c r="AN28" s="314"/>
      <c r="AO28" s="315" t="s">
        <v>7882</v>
      </c>
      <c r="AP28" s="314"/>
      <c r="AQ28" s="314"/>
      <c r="AR28" s="314"/>
      <c r="AS28" s="314"/>
      <c r="AT28" s="314"/>
      <c r="AU28" s="314"/>
      <c r="AV28" s="314"/>
      <c r="AW28" s="314"/>
      <c r="AX28" s="314"/>
      <c r="AY28" s="314"/>
      <c r="AZ28" s="314"/>
      <c r="BA28" s="314"/>
      <c r="BB28" s="314"/>
      <c r="BC28" s="314"/>
      <c r="BD28" s="314"/>
      <c r="BE28" s="314"/>
      <c r="BF28" s="316"/>
    </row>
    <row r="29" spans="1:58" ht="13.15" customHeight="1" x14ac:dyDescent="0.25">
      <c r="A29" s="316" t="s">
        <v>14261</v>
      </c>
      <c r="B29" s="316" t="s">
        <v>14262</v>
      </c>
      <c r="C29" s="315">
        <v>2978</v>
      </c>
      <c r="D29" s="316" t="s">
        <v>14263</v>
      </c>
      <c r="E29" s="316" t="s">
        <v>8074</v>
      </c>
      <c r="F29" s="316" t="s">
        <v>8877</v>
      </c>
      <c r="G29" s="316" t="s">
        <v>8878</v>
      </c>
      <c r="H29" s="335">
        <v>43586</v>
      </c>
      <c r="I29" s="336">
        <v>43616</v>
      </c>
      <c r="J29" s="316" t="s">
        <v>8077</v>
      </c>
      <c r="K29" s="316" t="s">
        <v>8078</v>
      </c>
      <c r="L29" s="316" t="s">
        <v>8079</v>
      </c>
      <c r="M29" s="316" t="s">
        <v>8080</v>
      </c>
      <c r="N29" s="316" t="s">
        <v>8079</v>
      </c>
      <c r="O29" s="316" t="s">
        <v>8081</v>
      </c>
      <c r="P29" s="316" t="s">
        <v>8082</v>
      </c>
      <c r="Q29" s="316" t="s">
        <v>8083</v>
      </c>
      <c r="R29" s="316" t="s">
        <v>8079</v>
      </c>
      <c r="S29" s="316" t="s">
        <v>8080</v>
      </c>
      <c r="T29" s="316" t="s">
        <v>8084</v>
      </c>
      <c r="U29" s="316" t="s">
        <v>8085</v>
      </c>
      <c r="V29" s="316" t="s">
        <v>8079</v>
      </c>
      <c r="W29" s="316" t="s">
        <v>8080</v>
      </c>
      <c r="X29" s="316" t="s">
        <v>8086</v>
      </c>
      <c r="Y29" s="316" t="s">
        <v>8083</v>
      </c>
      <c r="Z29" s="316" t="s">
        <v>487</v>
      </c>
      <c r="AA29" s="327">
        <v>0</v>
      </c>
      <c r="AB29" s="369">
        <v>233844.86</v>
      </c>
      <c r="AC29" s="327">
        <v>0</v>
      </c>
      <c r="AD29" s="328">
        <v>233844.86</v>
      </c>
      <c r="AE29" s="313" t="s">
        <v>7578</v>
      </c>
      <c r="AF29" s="316" t="s">
        <v>7582</v>
      </c>
      <c r="AG29" s="314"/>
      <c r="AH29" s="315" t="s">
        <v>14333</v>
      </c>
      <c r="AI29" s="315" t="s">
        <v>14334</v>
      </c>
      <c r="AJ29" s="318">
        <v>43616</v>
      </c>
      <c r="AK29" s="316" t="s">
        <v>14335</v>
      </c>
      <c r="AL29" s="316" t="s">
        <v>14336</v>
      </c>
      <c r="AM29" s="316">
        <v>10243</v>
      </c>
      <c r="AN29" s="314"/>
      <c r="AO29" s="315" t="s">
        <v>7882</v>
      </c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  <c r="BD29" s="314"/>
      <c r="BE29" s="314"/>
      <c r="BF29" s="316"/>
    </row>
    <row r="30" spans="1:58" ht="13.15" customHeight="1" x14ac:dyDescent="0.25">
      <c r="A30" s="316" t="s">
        <v>14261</v>
      </c>
      <c r="B30" s="316" t="s">
        <v>14262</v>
      </c>
      <c r="C30" s="315">
        <v>2978</v>
      </c>
      <c r="D30" s="316" t="s">
        <v>14263</v>
      </c>
      <c r="E30" s="316" t="s">
        <v>8074</v>
      </c>
      <c r="F30" s="316" t="s">
        <v>8877</v>
      </c>
      <c r="G30" s="316" t="s">
        <v>8878</v>
      </c>
      <c r="H30" s="335">
        <v>43586</v>
      </c>
      <c r="I30" s="336">
        <v>43616</v>
      </c>
      <c r="J30" s="316" t="s">
        <v>8077</v>
      </c>
      <c r="K30" s="316" t="s">
        <v>8078</v>
      </c>
      <c r="L30" s="316" t="s">
        <v>8079</v>
      </c>
      <c r="M30" s="316" t="s">
        <v>8080</v>
      </c>
      <c r="N30" s="316" t="s">
        <v>8079</v>
      </c>
      <c r="O30" s="316" t="s">
        <v>8081</v>
      </c>
      <c r="P30" s="316" t="s">
        <v>8082</v>
      </c>
      <c r="Q30" s="316" t="s">
        <v>8083</v>
      </c>
      <c r="R30" s="316" t="s">
        <v>8079</v>
      </c>
      <c r="S30" s="316" t="s">
        <v>8080</v>
      </c>
      <c r="T30" s="316" t="s">
        <v>8084</v>
      </c>
      <c r="U30" s="316" t="s">
        <v>8085</v>
      </c>
      <c r="V30" s="316" t="s">
        <v>8079</v>
      </c>
      <c r="W30" s="316" t="s">
        <v>8080</v>
      </c>
      <c r="X30" s="316" t="s">
        <v>8086</v>
      </c>
      <c r="Y30" s="316" t="s">
        <v>8083</v>
      </c>
      <c r="Z30" s="316" t="s">
        <v>487</v>
      </c>
      <c r="AA30" s="327">
        <v>0</v>
      </c>
      <c r="AB30" s="369">
        <v>97027.13</v>
      </c>
      <c r="AC30" s="327">
        <v>0</v>
      </c>
      <c r="AD30" s="328">
        <v>97027.13</v>
      </c>
      <c r="AE30" s="313" t="s">
        <v>7578</v>
      </c>
      <c r="AF30" s="316" t="s">
        <v>7582</v>
      </c>
      <c r="AG30" s="314"/>
      <c r="AH30" s="315" t="s">
        <v>14337</v>
      </c>
      <c r="AI30" s="315" t="s">
        <v>14338</v>
      </c>
      <c r="AJ30" s="318">
        <v>43616</v>
      </c>
      <c r="AK30" s="316" t="s">
        <v>14339</v>
      </c>
      <c r="AL30" s="316" t="s">
        <v>9003</v>
      </c>
      <c r="AM30" s="316">
        <v>12832</v>
      </c>
      <c r="AN30" s="314"/>
      <c r="AO30" s="315" t="s">
        <v>7882</v>
      </c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6"/>
    </row>
    <row r="31" spans="1:58" ht="13.15" customHeight="1" x14ac:dyDescent="0.25">
      <c r="A31" s="316" t="s">
        <v>14261</v>
      </c>
      <c r="B31" s="316" t="s">
        <v>14262</v>
      </c>
      <c r="C31" s="315">
        <v>2978</v>
      </c>
      <c r="D31" s="316" t="s">
        <v>14263</v>
      </c>
      <c r="E31" s="316" t="s">
        <v>8074</v>
      </c>
      <c r="F31" s="316" t="s">
        <v>8877</v>
      </c>
      <c r="G31" s="316" t="s">
        <v>8878</v>
      </c>
      <c r="H31" s="335">
        <v>43586</v>
      </c>
      <c r="I31" s="336">
        <v>43616</v>
      </c>
      <c r="J31" s="316" t="s">
        <v>8077</v>
      </c>
      <c r="K31" s="316" t="s">
        <v>8078</v>
      </c>
      <c r="L31" s="316" t="s">
        <v>8079</v>
      </c>
      <c r="M31" s="316" t="s">
        <v>8080</v>
      </c>
      <c r="N31" s="316" t="s">
        <v>8079</v>
      </c>
      <c r="O31" s="316" t="s">
        <v>8081</v>
      </c>
      <c r="P31" s="316" t="s">
        <v>8082</v>
      </c>
      <c r="Q31" s="316" t="s">
        <v>8083</v>
      </c>
      <c r="R31" s="316" t="s">
        <v>8079</v>
      </c>
      <c r="S31" s="316" t="s">
        <v>8080</v>
      </c>
      <c r="T31" s="316" t="s">
        <v>8084</v>
      </c>
      <c r="U31" s="316" t="s">
        <v>8085</v>
      </c>
      <c r="V31" s="316" t="s">
        <v>8079</v>
      </c>
      <c r="W31" s="316" t="s">
        <v>8080</v>
      </c>
      <c r="X31" s="316" t="s">
        <v>8086</v>
      </c>
      <c r="Y31" s="316" t="s">
        <v>8083</v>
      </c>
      <c r="Z31" s="316" t="s">
        <v>487</v>
      </c>
      <c r="AA31" s="327">
        <v>0</v>
      </c>
      <c r="AB31" s="369">
        <v>2019540</v>
      </c>
      <c r="AC31" s="327">
        <v>0</v>
      </c>
      <c r="AD31" s="328">
        <v>2019540</v>
      </c>
      <c r="AE31" s="313" t="s">
        <v>7578</v>
      </c>
      <c r="AF31" s="316" t="s">
        <v>7582</v>
      </c>
      <c r="AG31" s="314"/>
      <c r="AH31" s="315" t="s">
        <v>14340</v>
      </c>
      <c r="AI31" s="315" t="s">
        <v>14341</v>
      </c>
      <c r="AJ31" s="318">
        <v>43616</v>
      </c>
      <c r="AK31" s="316" t="s">
        <v>14342</v>
      </c>
      <c r="AL31" s="316" t="s">
        <v>8972</v>
      </c>
      <c r="AM31" s="316">
        <v>11253</v>
      </c>
      <c r="AN31" s="314"/>
      <c r="AO31" s="315" t="s">
        <v>7882</v>
      </c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6"/>
    </row>
    <row r="32" spans="1:58" ht="13.15" customHeight="1" x14ac:dyDescent="0.25">
      <c r="A32" s="316" t="s">
        <v>14261</v>
      </c>
      <c r="B32" s="316" t="s">
        <v>14262</v>
      </c>
      <c r="C32" s="315">
        <v>2978</v>
      </c>
      <c r="D32" s="316" t="s">
        <v>14263</v>
      </c>
      <c r="E32" s="316" t="s">
        <v>8074</v>
      </c>
      <c r="F32" s="316" t="s">
        <v>8877</v>
      </c>
      <c r="G32" s="316" t="s">
        <v>8878</v>
      </c>
      <c r="H32" s="335">
        <v>43586</v>
      </c>
      <c r="I32" s="336">
        <v>43616</v>
      </c>
      <c r="J32" s="316" t="s">
        <v>8077</v>
      </c>
      <c r="K32" s="316" t="s">
        <v>8078</v>
      </c>
      <c r="L32" s="316" t="s">
        <v>8079</v>
      </c>
      <c r="M32" s="316" t="s">
        <v>8080</v>
      </c>
      <c r="N32" s="316" t="s">
        <v>8079</v>
      </c>
      <c r="O32" s="316" t="s">
        <v>8081</v>
      </c>
      <c r="P32" s="316" t="s">
        <v>8082</v>
      </c>
      <c r="Q32" s="316" t="s">
        <v>8083</v>
      </c>
      <c r="R32" s="316" t="s">
        <v>8079</v>
      </c>
      <c r="S32" s="316" t="s">
        <v>8080</v>
      </c>
      <c r="T32" s="316" t="s">
        <v>8084</v>
      </c>
      <c r="U32" s="316" t="s">
        <v>8085</v>
      </c>
      <c r="V32" s="316" t="s">
        <v>8079</v>
      </c>
      <c r="W32" s="316" t="s">
        <v>8080</v>
      </c>
      <c r="X32" s="316" t="s">
        <v>8086</v>
      </c>
      <c r="Y32" s="316" t="s">
        <v>8083</v>
      </c>
      <c r="Z32" s="316" t="s">
        <v>487</v>
      </c>
      <c r="AA32" s="327">
        <v>0</v>
      </c>
      <c r="AB32" s="369">
        <v>131565.07</v>
      </c>
      <c r="AC32" s="327">
        <v>0</v>
      </c>
      <c r="AD32" s="328">
        <v>131565.07</v>
      </c>
      <c r="AE32" s="313" t="s">
        <v>7578</v>
      </c>
      <c r="AF32" s="316" t="s">
        <v>7582</v>
      </c>
      <c r="AG32" s="314"/>
      <c r="AH32" s="315" t="s">
        <v>14343</v>
      </c>
      <c r="AI32" s="315" t="s">
        <v>14344</v>
      </c>
      <c r="AJ32" s="318">
        <v>43616</v>
      </c>
      <c r="AK32" s="316" t="s">
        <v>14345</v>
      </c>
      <c r="AL32" s="316" t="s">
        <v>7992</v>
      </c>
      <c r="AM32" s="316">
        <v>12840</v>
      </c>
      <c r="AN32" s="314"/>
      <c r="AO32" s="315" t="s">
        <v>7882</v>
      </c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4"/>
      <c r="BE32" s="314"/>
      <c r="BF32" s="316"/>
    </row>
    <row r="33" spans="1:58" ht="13.15" customHeight="1" x14ac:dyDescent="0.25">
      <c r="A33" s="316" t="s">
        <v>14261</v>
      </c>
      <c r="B33" s="316" t="s">
        <v>14262</v>
      </c>
      <c r="C33" s="315">
        <v>2978</v>
      </c>
      <c r="D33" s="316" t="s">
        <v>14263</v>
      </c>
      <c r="E33" s="316" t="s">
        <v>8074</v>
      </c>
      <c r="F33" s="316" t="s">
        <v>8877</v>
      </c>
      <c r="G33" s="316" t="s">
        <v>8878</v>
      </c>
      <c r="H33" s="335">
        <v>43586</v>
      </c>
      <c r="I33" s="336">
        <v>43616</v>
      </c>
      <c r="J33" s="316" t="s">
        <v>8077</v>
      </c>
      <c r="K33" s="316" t="s">
        <v>8078</v>
      </c>
      <c r="L33" s="316" t="s">
        <v>8079</v>
      </c>
      <c r="M33" s="316" t="s">
        <v>8080</v>
      </c>
      <c r="N33" s="316" t="s">
        <v>8079</v>
      </c>
      <c r="O33" s="316" t="s">
        <v>8081</v>
      </c>
      <c r="P33" s="316" t="s">
        <v>8082</v>
      </c>
      <c r="Q33" s="316" t="s">
        <v>8083</v>
      </c>
      <c r="R33" s="316" t="s">
        <v>8079</v>
      </c>
      <c r="S33" s="316" t="s">
        <v>8080</v>
      </c>
      <c r="T33" s="316" t="s">
        <v>8084</v>
      </c>
      <c r="U33" s="316" t="s">
        <v>8085</v>
      </c>
      <c r="V33" s="316" t="s">
        <v>8079</v>
      </c>
      <c r="W33" s="316" t="s">
        <v>8080</v>
      </c>
      <c r="X33" s="316" t="s">
        <v>8086</v>
      </c>
      <c r="Y33" s="316" t="s">
        <v>8083</v>
      </c>
      <c r="Z33" s="316" t="s">
        <v>487</v>
      </c>
      <c r="AA33" s="327">
        <v>0</v>
      </c>
      <c r="AB33" s="369">
        <v>3483.13</v>
      </c>
      <c r="AC33" s="327">
        <v>0</v>
      </c>
      <c r="AD33" s="328">
        <v>3483.13</v>
      </c>
      <c r="AE33" s="313" t="s">
        <v>7578</v>
      </c>
      <c r="AF33" s="316" t="s">
        <v>7582</v>
      </c>
      <c r="AG33" s="314"/>
      <c r="AH33" s="315" t="s">
        <v>14346</v>
      </c>
      <c r="AI33" s="315" t="s">
        <v>14347</v>
      </c>
      <c r="AJ33" s="318">
        <v>43616</v>
      </c>
      <c r="AK33" s="316" t="s">
        <v>14348</v>
      </c>
      <c r="AL33" s="316" t="s">
        <v>14349</v>
      </c>
      <c r="AM33" s="316">
        <v>12901</v>
      </c>
      <c r="AN33" s="314"/>
      <c r="AO33" s="315" t="s">
        <v>7882</v>
      </c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6"/>
    </row>
    <row r="34" spans="1:58" ht="13.15" customHeight="1" x14ac:dyDescent="0.25">
      <c r="A34" s="316" t="s">
        <v>14350</v>
      </c>
      <c r="B34" s="316" t="s">
        <v>14351</v>
      </c>
      <c r="C34" s="315">
        <v>4962</v>
      </c>
      <c r="D34" s="316" t="s">
        <v>14352</v>
      </c>
      <c r="E34" s="316" t="s">
        <v>8074</v>
      </c>
      <c r="F34" s="316" t="s">
        <v>8075</v>
      </c>
      <c r="G34" s="316" t="s">
        <v>8076</v>
      </c>
      <c r="H34" s="335">
        <v>43586</v>
      </c>
      <c r="I34" s="336">
        <v>43586</v>
      </c>
      <c r="J34" s="316" t="s">
        <v>8077</v>
      </c>
      <c r="K34" s="316" t="s">
        <v>8078</v>
      </c>
      <c r="L34" s="316" t="s">
        <v>8079</v>
      </c>
      <c r="M34" s="316" t="s">
        <v>8080</v>
      </c>
      <c r="N34" s="316" t="s">
        <v>8079</v>
      </c>
      <c r="O34" s="316" t="s">
        <v>8081</v>
      </c>
      <c r="P34" s="316" t="s">
        <v>8082</v>
      </c>
      <c r="Q34" s="316" t="s">
        <v>8083</v>
      </c>
      <c r="R34" s="316" t="s">
        <v>8079</v>
      </c>
      <c r="S34" s="316" t="s">
        <v>8080</v>
      </c>
      <c r="T34" s="316" t="s">
        <v>8084</v>
      </c>
      <c r="U34" s="316" t="s">
        <v>8085</v>
      </c>
      <c r="V34" s="316" t="s">
        <v>8079</v>
      </c>
      <c r="W34" s="316" t="s">
        <v>8080</v>
      </c>
      <c r="X34" s="316" t="s">
        <v>8086</v>
      </c>
      <c r="Y34" s="316" t="s">
        <v>8083</v>
      </c>
      <c r="Z34" s="316" t="s">
        <v>487</v>
      </c>
      <c r="AA34" s="327">
        <v>259</v>
      </c>
      <c r="AB34" s="369">
        <v>0</v>
      </c>
      <c r="AC34" s="328">
        <v>259</v>
      </c>
      <c r="AD34" s="327">
        <v>0</v>
      </c>
      <c r="AE34" s="313" t="s">
        <v>7578</v>
      </c>
      <c r="AF34" s="316" t="s">
        <v>7582</v>
      </c>
      <c r="AG34" s="316" t="s">
        <v>7600</v>
      </c>
      <c r="AH34" s="315" t="s">
        <v>14353</v>
      </c>
      <c r="AI34" s="315" t="s">
        <v>7882</v>
      </c>
      <c r="AJ34" s="318">
        <v>43529</v>
      </c>
      <c r="AK34" s="316" t="s">
        <v>14354</v>
      </c>
      <c r="AL34" s="316" t="s">
        <v>8411</v>
      </c>
      <c r="AM34" s="316">
        <v>15727</v>
      </c>
      <c r="AN34" s="315" t="s">
        <v>7915</v>
      </c>
      <c r="AO34" s="315" t="s">
        <v>7882</v>
      </c>
      <c r="AP34" s="314"/>
      <c r="AQ34" s="314"/>
      <c r="AR34" s="314"/>
      <c r="AS34" s="314"/>
      <c r="AT34" s="314"/>
      <c r="AU34" s="314"/>
      <c r="AV34" s="314"/>
      <c r="AW34" s="314"/>
      <c r="AX34" s="316" t="s">
        <v>14355</v>
      </c>
      <c r="AY34" s="314"/>
      <c r="AZ34" s="314"/>
      <c r="BA34" s="314"/>
      <c r="BB34" s="314"/>
      <c r="BC34" s="314"/>
      <c r="BD34" s="314"/>
      <c r="BE34" s="314"/>
      <c r="BF34" s="316"/>
    </row>
    <row r="35" spans="1:58" ht="13.15" customHeight="1" x14ac:dyDescent="0.25">
      <c r="A35" s="316" t="s">
        <v>14350</v>
      </c>
      <c r="B35" s="316" t="s">
        <v>14351</v>
      </c>
      <c r="C35" s="315">
        <v>4962</v>
      </c>
      <c r="D35" s="316" t="s">
        <v>14352</v>
      </c>
      <c r="E35" s="316" t="s">
        <v>8074</v>
      </c>
      <c r="F35" s="316" t="s">
        <v>8075</v>
      </c>
      <c r="G35" s="316" t="s">
        <v>8076</v>
      </c>
      <c r="H35" s="335">
        <v>43586</v>
      </c>
      <c r="I35" s="336">
        <v>43586</v>
      </c>
      <c r="J35" s="316" t="s">
        <v>8077</v>
      </c>
      <c r="K35" s="316" t="s">
        <v>8078</v>
      </c>
      <c r="L35" s="316" t="s">
        <v>8079</v>
      </c>
      <c r="M35" s="316" t="s">
        <v>8080</v>
      </c>
      <c r="N35" s="316" t="s">
        <v>8079</v>
      </c>
      <c r="O35" s="316" t="s">
        <v>8081</v>
      </c>
      <c r="P35" s="316" t="s">
        <v>8082</v>
      </c>
      <c r="Q35" s="316" t="s">
        <v>8083</v>
      </c>
      <c r="R35" s="316" t="s">
        <v>8079</v>
      </c>
      <c r="S35" s="316" t="s">
        <v>8080</v>
      </c>
      <c r="T35" s="316" t="s">
        <v>8084</v>
      </c>
      <c r="U35" s="316" t="s">
        <v>8085</v>
      </c>
      <c r="V35" s="316" t="s">
        <v>8079</v>
      </c>
      <c r="W35" s="316" t="s">
        <v>8080</v>
      </c>
      <c r="X35" s="316" t="s">
        <v>8086</v>
      </c>
      <c r="Y35" s="316" t="s">
        <v>8083</v>
      </c>
      <c r="Z35" s="316" t="s">
        <v>487</v>
      </c>
      <c r="AA35" s="327">
        <v>12965.87</v>
      </c>
      <c r="AB35" s="369">
        <v>0</v>
      </c>
      <c r="AC35" s="328">
        <v>12965.87</v>
      </c>
      <c r="AD35" s="327">
        <v>0</v>
      </c>
      <c r="AE35" s="313" t="s">
        <v>7578</v>
      </c>
      <c r="AF35" s="316" t="s">
        <v>7582</v>
      </c>
      <c r="AG35" s="316" t="s">
        <v>7600</v>
      </c>
      <c r="AH35" s="315" t="s">
        <v>14356</v>
      </c>
      <c r="AI35" s="315" t="s">
        <v>7882</v>
      </c>
      <c r="AJ35" s="318">
        <v>43528</v>
      </c>
      <c r="AK35" s="316" t="s">
        <v>14357</v>
      </c>
      <c r="AL35" s="316" t="s">
        <v>8336</v>
      </c>
      <c r="AM35" s="316">
        <v>27008</v>
      </c>
      <c r="AN35" s="315" t="s">
        <v>7915</v>
      </c>
      <c r="AO35" s="315" t="s">
        <v>7882</v>
      </c>
      <c r="AP35" s="314"/>
      <c r="AQ35" s="314"/>
      <c r="AR35" s="314"/>
      <c r="AS35" s="314"/>
      <c r="AT35" s="314"/>
      <c r="AU35" s="314"/>
      <c r="AV35" s="314"/>
      <c r="AW35" s="314"/>
      <c r="AX35" s="316" t="s">
        <v>14358</v>
      </c>
      <c r="AY35" s="314"/>
      <c r="AZ35" s="314"/>
      <c r="BA35" s="314"/>
      <c r="BB35" s="314"/>
      <c r="BC35" s="314"/>
      <c r="BD35" s="314"/>
      <c r="BE35" s="314"/>
      <c r="BF35" s="316"/>
    </row>
    <row r="36" spans="1:58" ht="13.15" customHeight="1" x14ac:dyDescent="0.25">
      <c r="A36" s="316" t="s">
        <v>14359</v>
      </c>
      <c r="B36" s="316" t="s">
        <v>14360</v>
      </c>
      <c r="C36" s="315">
        <v>6435</v>
      </c>
      <c r="D36" s="316" t="s">
        <v>14361</v>
      </c>
      <c r="E36" s="316" t="s">
        <v>8074</v>
      </c>
      <c r="F36" s="316" t="s">
        <v>8075</v>
      </c>
      <c r="G36" s="316" t="s">
        <v>8076</v>
      </c>
      <c r="H36" s="335">
        <v>43586</v>
      </c>
      <c r="I36" s="336">
        <v>43616</v>
      </c>
      <c r="J36" s="316" t="s">
        <v>8077</v>
      </c>
      <c r="K36" s="316" t="s">
        <v>8078</v>
      </c>
      <c r="L36" s="316" t="s">
        <v>8079</v>
      </c>
      <c r="M36" s="316" t="s">
        <v>8080</v>
      </c>
      <c r="N36" s="316" t="s">
        <v>8079</v>
      </c>
      <c r="O36" s="316" t="s">
        <v>8081</v>
      </c>
      <c r="P36" s="316" t="s">
        <v>8082</v>
      </c>
      <c r="Q36" s="316" t="s">
        <v>8083</v>
      </c>
      <c r="R36" s="316" t="s">
        <v>8079</v>
      </c>
      <c r="S36" s="316" t="s">
        <v>8080</v>
      </c>
      <c r="T36" s="316" t="s">
        <v>8084</v>
      </c>
      <c r="U36" s="316" t="s">
        <v>8085</v>
      </c>
      <c r="V36" s="316" t="s">
        <v>8079</v>
      </c>
      <c r="W36" s="316" t="s">
        <v>8080</v>
      </c>
      <c r="X36" s="316" t="s">
        <v>8086</v>
      </c>
      <c r="Y36" s="316" t="s">
        <v>8083</v>
      </c>
      <c r="Z36" s="316" t="s">
        <v>8240</v>
      </c>
      <c r="AA36" s="327">
        <v>17746.939999999999</v>
      </c>
      <c r="AB36" s="369">
        <v>0</v>
      </c>
      <c r="AC36" s="328">
        <v>64510.13</v>
      </c>
      <c r="AD36" s="327">
        <v>0</v>
      </c>
      <c r="AE36" s="313" t="s">
        <v>7578</v>
      </c>
      <c r="AF36" s="316" t="s">
        <v>7582</v>
      </c>
      <c r="AG36" s="316" t="s">
        <v>7600</v>
      </c>
      <c r="AH36" s="315" t="s">
        <v>14362</v>
      </c>
      <c r="AI36" s="315" t="s">
        <v>7882</v>
      </c>
      <c r="AJ36" s="318">
        <v>43615</v>
      </c>
      <c r="AK36" s="316" t="s">
        <v>14363</v>
      </c>
      <c r="AL36" s="316" t="s">
        <v>7956</v>
      </c>
      <c r="AM36" s="316">
        <v>204098</v>
      </c>
      <c r="AN36" s="315" t="s">
        <v>8243</v>
      </c>
      <c r="AO36" s="315" t="s">
        <v>7882</v>
      </c>
      <c r="AP36" s="314"/>
      <c r="AQ36" s="314"/>
      <c r="AR36" s="314"/>
      <c r="AS36" s="314"/>
      <c r="AT36" s="314"/>
      <c r="AU36" s="314"/>
      <c r="AV36" s="314"/>
      <c r="AW36" s="314"/>
      <c r="AX36" s="316" t="s">
        <v>14364</v>
      </c>
      <c r="AY36" s="314"/>
      <c r="AZ36" s="314"/>
      <c r="BA36" s="314"/>
      <c r="BB36" s="314"/>
      <c r="BC36" s="314"/>
      <c r="BD36" s="314"/>
      <c r="BE36" s="314"/>
      <c r="BF36" s="316"/>
    </row>
    <row r="37" spans="1:58" ht="13.15" customHeight="1" x14ac:dyDescent="0.25">
      <c r="A37" s="316" t="s">
        <v>14359</v>
      </c>
      <c r="B37" s="316" t="s">
        <v>14360</v>
      </c>
      <c r="C37" s="315">
        <v>6435</v>
      </c>
      <c r="D37" s="316" t="s">
        <v>14361</v>
      </c>
      <c r="E37" s="316" t="s">
        <v>8074</v>
      </c>
      <c r="F37" s="316" t="s">
        <v>8075</v>
      </c>
      <c r="G37" s="316" t="s">
        <v>8076</v>
      </c>
      <c r="H37" s="335">
        <v>43586</v>
      </c>
      <c r="I37" s="336">
        <v>43616</v>
      </c>
      <c r="J37" s="316" t="s">
        <v>8077</v>
      </c>
      <c r="K37" s="316" t="s">
        <v>8078</v>
      </c>
      <c r="L37" s="316" t="s">
        <v>8079</v>
      </c>
      <c r="M37" s="316" t="s">
        <v>8080</v>
      </c>
      <c r="N37" s="316" t="s">
        <v>8079</v>
      </c>
      <c r="O37" s="316" t="s">
        <v>8081</v>
      </c>
      <c r="P37" s="316" t="s">
        <v>8082</v>
      </c>
      <c r="Q37" s="316" t="s">
        <v>8083</v>
      </c>
      <c r="R37" s="316" t="s">
        <v>8079</v>
      </c>
      <c r="S37" s="316" t="s">
        <v>8080</v>
      </c>
      <c r="T37" s="316" t="s">
        <v>8084</v>
      </c>
      <c r="U37" s="316" t="s">
        <v>8085</v>
      </c>
      <c r="V37" s="316" t="s">
        <v>8079</v>
      </c>
      <c r="W37" s="316" t="s">
        <v>8080</v>
      </c>
      <c r="X37" s="316" t="s">
        <v>8086</v>
      </c>
      <c r="Y37" s="316" t="s">
        <v>8083</v>
      </c>
      <c r="Z37" s="316" t="s">
        <v>8240</v>
      </c>
      <c r="AA37" s="327">
        <v>34268.76</v>
      </c>
      <c r="AB37" s="369">
        <v>0</v>
      </c>
      <c r="AC37" s="328">
        <v>124566.94</v>
      </c>
      <c r="AD37" s="327">
        <v>0</v>
      </c>
      <c r="AE37" s="313" t="s">
        <v>7578</v>
      </c>
      <c r="AF37" s="316" t="s">
        <v>7582</v>
      </c>
      <c r="AG37" s="316" t="s">
        <v>7600</v>
      </c>
      <c r="AH37" s="315" t="s">
        <v>14365</v>
      </c>
      <c r="AI37" s="315" t="s">
        <v>7882</v>
      </c>
      <c r="AJ37" s="318">
        <v>43614</v>
      </c>
      <c r="AK37" s="316" t="s">
        <v>14366</v>
      </c>
      <c r="AL37" s="316" t="s">
        <v>7956</v>
      </c>
      <c r="AM37" s="316">
        <v>204098</v>
      </c>
      <c r="AN37" s="315" t="s">
        <v>8243</v>
      </c>
      <c r="AO37" s="315" t="s">
        <v>7882</v>
      </c>
      <c r="AP37" s="314"/>
      <c r="AQ37" s="314"/>
      <c r="AR37" s="314"/>
      <c r="AS37" s="314"/>
      <c r="AT37" s="314"/>
      <c r="AU37" s="314"/>
      <c r="AV37" s="314"/>
      <c r="AW37" s="314"/>
      <c r="AX37" s="316" t="s">
        <v>14367</v>
      </c>
      <c r="AY37" s="314"/>
      <c r="AZ37" s="314"/>
      <c r="BA37" s="314"/>
      <c r="BB37" s="314"/>
      <c r="BC37" s="314"/>
      <c r="BD37" s="314"/>
      <c r="BE37" s="314"/>
      <c r="BF37" s="316"/>
    </row>
    <row r="38" spans="1:58" ht="13.15" customHeight="1" x14ac:dyDescent="0.25">
      <c r="A38" s="316" t="s">
        <v>14359</v>
      </c>
      <c r="B38" s="316" t="s">
        <v>14360</v>
      </c>
      <c r="C38" s="315">
        <v>6435</v>
      </c>
      <c r="D38" s="316" t="s">
        <v>14361</v>
      </c>
      <c r="E38" s="316" t="s">
        <v>8074</v>
      </c>
      <c r="F38" s="316" t="s">
        <v>8075</v>
      </c>
      <c r="G38" s="316" t="s">
        <v>8076</v>
      </c>
      <c r="H38" s="335">
        <v>43586</v>
      </c>
      <c r="I38" s="336">
        <v>43616</v>
      </c>
      <c r="J38" s="316" t="s">
        <v>8077</v>
      </c>
      <c r="K38" s="316" t="s">
        <v>8078</v>
      </c>
      <c r="L38" s="316" t="s">
        <v>8079</v>
      </c>
      <c r="M38" s="316" t="s">
        <v>8080</v>
      </c>
      <c r="N38" s="316" t="s">
        <v>8079</v>
      </c>
      <c r="O38" s="316" t="s">
        <v>8081</v>
      </c>
      <c r="P38" s="316" t="s">
        <v>8082</v>
      </c>
      <c r="Q38" s="316" t="s">
        <v>8083</v>
      </c>
      <c r="R38" s="316" t="s">
        <v>8079</v>
      </c>
      <c r="S38" s="316" t="s">
        <v>8080</v>
      </c>
      <c r="T38" s="316" t="s">
        <v>8084</v>
      </c>
      <c r="U38" s="316" t="s">
        <v>8085</v>
      </c>
      <c r="V38" s="316" t="s">
        <v>8079</v>
      </c>
      <c r="W38" s="316" t="s">
        <v>8080</v>
      </c>
      <c r="X38" s="316" t="s">
        <v>8086</v>
      </c>
      <c r="Y38" s="316" t="s">
        <v>8083</v>
      </c>
      <c r="Z38" s="316" t="s">
        <v>8240</v>
      </c>
      <c r="AA38" s="327">
        <v>52950.32</v>
      </c>
      <c r="AB38" s="369">
        <v>0</v>
      </c>
      <c r="AC38" s="328">
        <v>192474.41</v>
      </c>
      <c r="AD38" s="327">
        <v>0</v>
      </c>
      <c r="AE38" s="313" t="s">
        <v>7578</v>
      </c>
      <c r="AF38" s="316" t="s">
        <v>7582</v>
      </c>
      <c r="AG38" s="316" t="s">
        <v>7600</v>
      </c>
      <c r="AH38" s="315" t="s">
        <v>14368</v>
      </c>
      <c r="AI38" s="315" t="s">
        <v>7882</v>
      </c>
      <c r="AJ38" s="318">
        <v>43614</v>
      </c>
      <c r="AK38" s="316" t="s">
        <v>14369</v>
      </c>
      <c r="AL38" s="316" t="s">
        <v>7956</v>
      </c>
      <c r="AM38" s="316">
        <v>204098</v>
      </c>
      <c r="AN38" s="315" t="s">
        <v>8243</v>
      </c>
      <c r="AO38" s="315" t="s">
        <v>7882</v>
      </c>
      <c r="AP38" s="314"/>
      <c r="AQ38" s="314"/>
      <c r="AR38" s="314"/>
      <c r="AS38" s="314"/>
      <c r="AT38" s="314"/>
      <c r="AU38" s="314"/>
      <c r="AV38" s="314"/>
      <c r="AW38" s="314"/>
      <c r="AX38" s="316" t="s">
        <v>14370</v>
      </c>
      <c r="AY38" s="314"/>
      <c r="AZ38" s="314"/>
      <c r="BA38" s="314"/>
      <c r="BB38" s="314"/>
      <c r="BC38" s="314"/>
      <c r="BD38" s="314"/>
      <c r="BE38" s="314"/>
      <c r="BF38" s="316"/>
    </row>
    <row r="39" spans="1:58" ht="13.15" customHeight="1" x14ac:dyDescent="0.25">
      <c r="A39" s="316" t="s">
        <v>14359</v>
      </c>
      <c r="B39" s="316" t="s">
        <v>14360</v>
      </c>
      <c r="C39" s="315">
        <v>6435</v>
      </c>
      <c r="D39" s="316" t="s">
        <v>14361</v>
      </c>
      <c r="E39" s="316" t="s">
        <v>8074</v>
      </c>
      <c r="F39" s="316" t="s">
        <v>8075</v>
      </c>
      <c r="G39" s="316" t="s">
        <v>8076</v>
      </c>
      <c r="H39" s="335">
        <v>43586</v>
      </c>
      <c r="I39" s="336">
        <v>43616</v>
      </c>
      <c r="J39" s="316" t="s">
        <v>8077</v>
      </c>
      <c r="K39" s="316" t="s">
        <v>8078</v>
      </c>
      <c r="L39" s="316" t="s">
        <v>8079</v>
      </c>
      <c r="M39" s="316" t="s">
        <v>8080</v>
      </c>
      <c r="N39" s="316" t="s">
        <v>8079</v>
      </c>
      <c r="O39" s="316" t="s">
        <v>8081</v>
      </c>
      <c r="P39" s="316" t="s">
        <v>8082</v>
      </c>
      <c r="Q39" s="316" t="s">
        <v>8083</v>
      </c>
      <c r="R39" s="316" t="s">
        <v>8079</v>
      </c>
      <c r="S39" s="316" t="s">
        <v>8080</v>
      </c>
      <c r="T39" s="316" t="s">
        <v>8084</v>
      </c>
      <c r="U39" s="316" t="s">
        <v>8085</v>
      </c>
      <c r="V39" s="316" t="s">
        <v>8079</v>
      </c>
      <c r="W39" s="316" t="s">
        <v>8080</v>
      </c>
      <c r="X39" s="316" t="s">
        <v>8086</v>
      </c>
      <c r="Y39" s="316" t="s">
        <v>8083</v>
      </c>
      <c r="Z39" s="316" t="s">
        <v>8240</v>
      </c>
      <c r="AA39" s="327">
        <v>86.74</v>
      </c>
      <c r="AB39" s="369">
        <v>0</v>
      </c>
      <c r="AC39" s="328">
        <v>315.3</v>
      </c>
      <c r="AD39" s="327">
        <v>0</v>
      </c>
      <c r="AE39" s="313" t="s">
        <v>7578</v>
      </c>
      <c r="AF39" s="316" t="s">
        <v>7582</v>
      </c>
      <c r="AG39" s="316" t="s">
        <v>7600</v>
      </c>
      <c r="AH39" s="315" t="s">
        <v>14371</v>
      </c>
      <c r="AI39" s="315" t="s">
        <v>7882</v>
      </c>
      <c r="AJ39" s="318">
        <v>43615</v>
      </c>
      <c r="AK39" s="316" t="s">
        <v>14372</v>
      </c>
      <c r="AL39" s="316" t="s">
        <v>7956</v>
      </c>
      <c r="AM39" s="316">
        <v>204098</v>
      </c>
      <c r="AN39" s="315" t="s">
        <v>8243</v>
      </c>
      <c r="AO39" s="315" t="s">
        <v>7882</v>
      </c>
      <c r="AP39" s="314"/>
      <c r="AQ39" s="314"/>
      <c r="AR39" s="314"/>
      <c r="AS39" s="314"/>
      <c r="AT39" s="314"/>
      <c r="AU39" s="314"/>
      <c r="AV39" s="314"/>
      <c r="AW39" s="314"/>
      <c r="AX39" s="316" t="s">
        <v>14373</v>
      </c>
      <c r="AY39" s="314"/>
      <c r="AZ39" s="314"/>
      <c r="BA39" s="314"/>
      <c r="BB39" s="314"/>
      <c r="BC39" s="314"/>
      <c r="BD39" s="314"/>
      <c r="BE39" s="314"/>
      <c r="BF39" s="316"/>
    </row>
    <row r="40" spans="1:58" ht="13.15" customHeight="1" x14ac:dyDescent="0.25">
      <c r="A40" s="316" t="s">
        <v>14359</v>
      </c>
      <c r="B40" s="316" t="s">
        <v>14360</v>
      </c>
      <c r="C40" s="315">
        <v>6435</v>
      </c>
      <c r="D40" s="316" t="s">
        <v>14361</v>
      </c>
      <c r="E40" s="316" t="s">
        <v>8074</v>
      </c>
      <c r="F40" s="316" t="s">
        <v>8075</v>
      </c>
      <c r="G40" s="316" t="s">
        <v>8076</v>
      </c>
      <c r="H40" s="335">
        <v>43586</v>
      </c>
      <c r="I40" s="336">
        <v>43616</v>
      </c>
      <c r="J40" s="316" t="s">
        <v>8077</v>
      </c>
      <c r="K40" s="316" t="s">
        <v>8078</v>
      </c>
      <c r="L40" s="316" t="s">
        <v>8079</v>
      </c>
      <c r="M40" s="316" t="s">
        <v>8080</v>
      </c>
      <c r="N40" s="316" t="s">
        <v>8079</v>
      </c>
      <c r="O40" s="316" t="s">
        <v>8081</v>
      </c>
      <c r="P40" s="316" t="s">
        <v>8082</v>
      </c>
      <c r="Q40" s="316" t="s">
        <v>8083</v>
      </c>
      <c r="R40" s="316" t="s">
        <v>8079</v>
      </c>
      <c r="S40" s="316" t="s">
        <v>8080</v>
      </c>
      <c r="T40" s="316" t="s">
        <v>8084</v>
      </c>
      <c r="U40" s="316" t="s">
        <v>8085</v>
      </c>
      <c r="V40" s="316" t="s">
        <v>8079</v>
      </c>
      <c r="W40" s="316" t="s">
        <v>8080</v>
      </c>
      <c r="X40" s="316" t="s">
        <v>8086</v>
      </c>
      <c r="Y40" s="316" t="s">
        <v>8083</v>
      </c>
      <c r="Z40" s="316" t="s">
        <v>8240</v>
      </c>
      <c r="AA40" s="327">
        <v>35368.980000000003</v>
      </c>
      <c r="AB40" s="369">
        <v>0</v>
      </c>
      <c r="AC40" s="328">
        <v>128566.24</v>
      </c>
      <c r="AD40" s="327">
        <v>0</v>
      </c>
      <c r="AE40" s="313" t="s">
        <v>7578</v>
      </c>
      <c r="AF40" s="316" t="s">
        <v>7582</v>
      </c>
      <c r="AG40" s="316" t="s">
        <v>7600</v>
      </c>
      <c r="AH40" s="315" t="s">
        <v>14374</v>
      </c>
      <c r="AI40" s="315" t="s">
        <v>7882</v>
      </c>
      <c r="AJ40" s="318">
        <v>43614</v>
      </c>
      <c r="AK40" s="316" t="s">
        <v>14375</v>
      </c>
      <c r="AL40" s="316" t="s">
        <v>7956</v>
      </c>
      <c r="AM40" s="316">
        <v>204098</v>
      </c>
      <c r="AN40" s="315" t="s">
        <v>8243</v>
      </c>
      <c r="AO40" s="315" t="s">
        <v>7882</v>
      </c>
      <c r="AP40" s="314"/>
      <c r="AQ40" s="314"/>
      <c r="AR40" s="314"/>
      <c r="AS40" s="314"/>
      <c r="AT40" s="314"/>
      <c r="AU40" s="314"/>
      <c r="AV40" s="314"/>
      <c r="AW40" s="314"/>
      <c r="AX40" s="316" t="s">
        <v>14376</v>
      </c>
      <c r="AY40" s="314"/>
      <c r="AZ40" s="314"/>
      <c r="BA40" s="314"/>
      <c r="BB40" s="314"/>
      <c r="BC40" s="314"/>
      <c r="BD40" s="314"/>
      <c r="BE40" s="314"/>
      <c r="BF40" s="316"/>
    </row>
    <row r="41" spans="1:58" ht="13.15" customHeight="1" x14ac:dyDescent="0.25">
      <c r="A41" s="316" t="s">
        <v>14359</v>
      </c>
      <c r="B41" s="316" t="s">
        <v>14360</v>
      </c>
      <c r="C41" s="315">
        <v>6435</v>
      </c>
      <c r="D41" s="316" t="s">
        <v>14361</v>
      </c>
      <c r="E41" s="316" t="s">
        <v>8074</v>
      </c>
      <c r="F41" s="316" t="s">
        <v>8075</v>
      </c>
      <c r="G41" s="316" t="s">
        <v>8076</v>
      </c>
      <c r="H41" s="335">
        <v>43586</v>
      </c>
      <c r="I41" s="336">
        <v>43616</v>
      </c>
      <c r="J41" s="316" t="s">
        <v>8077</v>
      </c>
      <c r="K41" s="316" t="s">
        <v>8078</v>
      </c>
      <c r="L41" s="316" t="s">
        <v>8079</v>
      </c>
      <c r="M41" s="316" t="s">
        <v>8080</v>
      </c>
      <c r="N41" s="316" t="s">
        <v>8079</v>
      </c>
      <c r="O41" s="316" t="s">
        <v>8081</v>
      </c>
      <c r="P41" s="316" t="s">
        <v>8082</v>
      </c>
      <c r="Q41" s="316" t="s">
        <v>8083</v>
      </c>
      <c r="R41" s="316" t="s">
        <v>8079</v>
      </c>
      <c r="S41" s="316" t="s">
        <v>8080</v>
      </c>
      <c r="T41" s="316" t="s">
        <v>8084</v>
      </c>
      <c r="U41" s="316" t="s">
        <v>8085</v>
      </c>
      <c r="V41" s="316" t="s">
        <v>8079</v>
      </c>
      <c r="W41" s="316" t="s">
        <v>8080</v>
      </c>
      <c r="X41" s="316" t="s">
        <v>8086</v>
      </c>
      <c r="Y41" s="316" t="s">
        <v>8083</v>
      </c>
      <c r="Z41" s="316" t="s">
        <v>8240</v>
      </c>
      <c r="AA41" s="327">
        <v>62730.8</v>
      </c>
      <c r="AB41" s="369">
        <v>0</v>
      </c>
      <c r="AC41" s="328">
        <v>228026.46</v>
      </c>
      <c r="AD41" s="327">
        <v>0</v>
      </c>
      <c r="AE41" s="313" t="s">
        <v>7578</v>
      </c>
      <c r="AF41" s="316" t="s">
        <v>7582</v>
      </c>
      <c r="AG41" s="316" t="s">
        <v>7600</v>
      </c>
      <c r="AH41" s="315" t="s">
        <v>14377</v>
      </c>
      <c r="AI41" s="315" t="s">
        <v>7882</v>
      </c>
      <c r="AJ41" s="318">
        <v>43597</v>
      </c>
      <c r="AK41" s="316" t="s">
        <v>14378</v>
      </c>
      <c r="AL41" s="316" t="s">
        <v>7956</v>
      </c>
      <c r="AM41" s="316">
        <v>204098</v>
      </c>
      <c r="AN41" s="315" t="s">
        <v>8243</v>
      </c>
      <c r="AO41" s="315" t="s">
        <v>7882</v>
      </c>
      <c r="AP41" s="314"/>
      <c r="AQ41" s="314"/>
      <c r="AR41" s="314"/>
      <c r="AS41" s="314"/>
      <c r="AT41" s="314"/>
      <c r="AU41" s="314"/>
      <c r="AV41" s="314"/>
      <c r="AW41" s="314"/>
      <c r="AX41" s="316" t="s">
        <v>14379</v>
      </c>
      <c r="AY41" s="314"/>
      <c r="AZ41" s="314"/>
      <c r="BA41" s="314"/>
      <c r="BB41" s="314"/>
      <c r="BC41" s="314"/>
      <c r="BD41" s="314"/>
      <c r="BE41" s="314"/>
      <c r="BF41" s="316"/>
    </row>
    <row r="42" spans="1:58" ht="13.15" customHeight="1" x14ac:dyDescent="0.25">
      <c r="A42" s="316" t="s">
        <v>14359</v>
      </c>
      <c r="B42" s="316" t="s">
        <v>14360</v>
      </c>
      <c r="C42" s="315">
        <v>6435</v>
      </c>
      <c r="D42" s="316" t="s">
        <v>14361</v>
      </c>
      <c r="E42" s="316" t="s">
        <v>8074</v>
      </c>
      <c r="F42" s="316" t="s">
        <v>8075</v>
      </c>
      <c r="G42" s="316" t="s">
        <v>8076</v>
      </c>
      <c r="H42" s="335">
        <v>43586</v>
      </c>
      <c r="I42" s="336">
        <v>43616</v>
      </c>
      <c r="J42" s="316" t="s">
        <v>8077</v>
      </c>
      <c r="K42" s="316" t="s">
        <v>8078</v>
      </c>
      <c r="L42" s="316" t="s">
        <v>8079</v>
      </c>
      <c r="M42" s="316" t="s">
        <v>8080</v>
      </c>
      <c r="N42" s="316" t="s">
        <v>8079</v>
      </c>
      <c r="O42" s="316" t="s">
        <v>8081</v>
      </c>
      <c r="P42" s="316" t="s">
        <v>8082</v>
      </c>
      <c r="Q42" s="316" t="s">
        <v>8083</v>
      </c>
      <c r="R42" s="316" t="s">
        <v>8079</v>
      </c>
      <c r="S42" s="316" t="s">
        <v>8080</v>
      </c>
      <c r="T42" s="316" t="s">
        <v>8084</v>
      </c>
      <c r="U42" s="316" t="s">
        <v>8085</v>
      </c>
      <c r="V42" s="316" t="s">
        <v>8079</v>
      </c>
      <c r="W42" s="316" t="s">
        <v>8080</v>
      </c>
      <c r="X42" s="316" t="s">
        <v>8086</v>
      </c>
      <c r="Y42" s="316" t="s">
        <v>8083</v>
      </c>
      <c r="Z42" s="316" t="s">
        <v>8240</v>
      </c>
      <c r="AA42" s="327">
        <v>252152.54</v>
      </c>
      <c r="AB42" s="369">
        <v>0</v>
      </c>
      <c r="AC42" s="328">
        <v>916574.48</v>
      </c>
      <c r="AD42" s="327">
        <v>0</v>
      </c>
      <c r="AE42" s="313" t="s">
        <v>7578</v>
      </c>
      <c r="AF42" s="316" t="s">
        <v>7582</v>
      </c>
      <c r="AG42" s="316" t="s">
        <v>7600</v>
      </c>
      <c r="AH42" s="315" t="s">
        <v>14380</v>
      </c>
      <c r="AI42" s="315" t="s">
        <v>7882</v>
      </c>
      <c r="AJ42" s="318">
        <v>43608</v>
      </c>
      <c r="AK42" s="316" t="s">
        <v>14381</v>
      </c>
      <c r="AL42" s="316" t="s">
        <v>7956</v>
      </c>
      <c r="AM42" s="316">
        <v>204098</v>
      </c>
      <c r="AN42" s="315" t="s">
        <v>8243</v>
      </c>
      <c r="AO42" s="315" t="s">
        <v>7882</v>
      </c>
      <c r="AP42" s="314"/>
      <c r="AQ42" s="314"/>
      <c r="AR42" s="314"/>
      <c r="AS42" s="314"/>
      <c r="AT42" s="314"/>
      <c r="AU42" s="314"/>
      <c r="AV42" s="314"/>
      <c r="AW42" s="314"/>
      <c r="AX42" s="316" t="s">
        <v>14382</v>
      </c>
      <c r="AY42" s="314"/>
      <c r="AZ42" s="314"/>
      <c r="BA42" s="314"/>
      <c r="BB42" s="314"/>
      <c r="BC42" s="314"/>
      <c r="BD42" s="314"/>
      <c r="BE42" s="314"/>
      <c r="BF42" s="316"/>
    </row>
    <row r="43" spans="1:58" ht="13.15" customHeight="1" x14ac:dyDescent="0.25">
      <c r="A43" s="316" t="s">
        <v>14359</v>
      </c>
      <c r="B43" s="316" t="s">
        <v>14360</v>
      </c>
      <c r="C43" s="315">
        <v>6435</v>
      </c>
      <c r="D43" s="316" t="s">
        <v>14361</v>
      </c>
      <c r="E43" s="316" t="s">
        <v>8074</v>
      </c>
      <c r="F43" s="316" t="s">
        <v>8075</v>
      </c>
      <c r="G43" s="316" t="s">
        <v>8076</v>
      </c>
      <c r="H43" s="335">
        <v>43586</v>
      </c>
      <c r="I43" s="336">
        <v>43616</v>
      </c>
      <c r="J43" s="316" t="s">
        <v>8077</v>
      </c>
      <c r="K43" s="316" t="s">
        <v>8078</v>
      </c>
      <c r="L43" s="316" t="s">
        <v>8079</v>
      </c>
      <c r="M43" s="316" t="s">
        <v>8080</v>
      </c>
      <c r="N43" s="316" t="s">
        <v>8079</v>
      </c>
      <c r="O43" s="316" t="s">
        <v>8081</v>
      </c>
      <c r="P43" s="316" t="s">
        <v>8082</v>
      </c>
      <c r="Q43" s="316" t="s">
        <v>8083</v>
      </c>
      <c r="R43" s="316" t="s">
        <v>8079</v>
      </c>
      <c r="S43" s="316" t="s">
        <v>8080</v>
      </c>
      <c r="T43" s="316" t="s">
        <v>8084</v>
      </c>
      <c r="U43" s="316" t="s">
        <v>8085</v>
      </c>
      <c r="V43" s="316" t="s">
        <v>8079</v>
      </c>
      <c r="W43" s="316" t="s">
        <v>8080</v>
      </c>
      <c r="X43" s="316" t="s">
        <v>8086</v>
      </c>
      <c r="Y43" s="316" t="s">
        <v>8083</v>
      </c>
      <c r="Z43" s="316" t="s">
        <v>8240</v>
      </c>
      <c r="AA43" s="327">
        <v>302255.59999999998</v>
      </c>
      <c r="AB43" s="369">
        <v>0</v>
      </c>
      <c r="AC43" s="328">
        <v>1098699.1100000001</v>
      </c>
      <c r="AD43" s="327">
        <v>0</v>
      </c>
      <c r="AE43" s="313" t="s">
        <v>7578</v>
      </c>
      <c r="AF43" s="316" t="s">
        <v>7582</v>
      </c>
      <c r="AG43" s="316" t="s">
        <v>7600</v>
      </c>
      <c r="AH43" s="315" t="s">
        <v>14383</v>
      </c>
      <c r="AI43" s="315" t="s">
        <v>7882</v>
      </c>
      <c r="AJ43" s="318">
        <v>43611</v>
      </c>
      <c r="AK43" s="316" t="s">
        <v>14384</v>
      </c>
      <c r="AL43" s="316" t="s">
        <v>7956</v>
      </c>
      <c r="AM43" s="316">
        <v>204098</v>
      </c>
      <c r="AN43" s="315" t="s">
        <v>8243</v>
      </c>
      <c r="AO43" s="315" t="s">
        <v>7882</v>
      </c>
      <c r="AP43" s="314"/>
      <c r="AQ43" s="314"/>
      <c r="AR43" s="314"/>
      <c r="AS43" s="314"/>
      <c r="AT43" s="314"/>
      <c r="AU43" s="314"/>
      <c r="AV43" s="314"/>
      <c r="AW43" s="314"/>
      <c r="AX43" s="316" t="s">
        <v>14385</v>
      </c>
      <c r="AY43" s="314"/>
      <c r="AZ43" s="314"/>
      <c r="BA43" s="314"/>
      <c r="BB43" s="314"/>
      <c r="BC43" s="314"/>
      <c r="BD43" s="314"/>
      <c r="BE43" s="314"/>
      <c r="BF43" s="316"/>
    </row>
    <row r="44" spans="1:58" ht="13.15" customHeight="1" x14ac:dyDescent="0.25">
      <c r="A44" s="316" t="s">
        <v>14359</v>
      </c>
      <c r="B44" s="316" t="s">
        <v>14360</v>
      </c>
      <c r="C44" s="315">
        <v>6435</v>
      </c>
      <c r="D44" s="316" t="s">
        <v>14361</v>
      </c>
      <c r="E44" s="316" t="s">
        <v>8074</v>
      </c>
      <c r="F44" s="316" t="s">
        <v>8075</v>
      </c>
      <c r="G44" s="316" t="s">
        <v>8076</v>
      </c>
      <c r="H44" s="335">
        <v>43586</v>
      </c>
      <c r="I44" s="336">
        <v>43616</v>
      </c>
      <c r="J44" s="316" t="s">
        <v>8077</v>
      </c>
      <c r="K44" s="316" t="s">
        <v>8078</v>
      </c>
      <c r="L44" s="316" t="s">
        <v>8079</v>
      </c>
      <c r="M44" s="316" t="s">
        <v>8080</v>
      </c>
      <c r="N44" s="316" t="s">
        <v>8079</v>
      </c>
      <c r="O44" s="316" t="s">
        <v>8081</v>
      </c>
      <c r="P44" s="316" t="s">
        <v>8082</v>
      </c>
      <c r="Q44" s="316" t="s">
        <v>8083</v>
      </c>
      <c r="R44" s="316" t="s">
        <v>8079</v>
      </c>
      <c r="S44" s="316" t="s">
        <v>8080</v>
      </c>
      <c r="T44" s="316" t="s">
        <v>8084</v>
      </c>
      <c r="U44" s="316" t="s">
        <v>8085</v>
      </c>
      <c r="V44" s="316" t="s">
        <v>8079</v>
      </c>
      <c r="W44" s="316" t="s">
        <v>8080</v>
      </c>
      <c r="X44" s="316" t="s">
        <v>8086</v>
      </c>
      <c r="Y44" s="316" t="s">
        <v>8083</v>
      </c>
      <c r="Z44" s="316" t="s">
        <v>8240</v>
      </c>
      <c r="AA44" s="327">
        <v>87134.24</v>
      </c>
      <c r="AB44" s="369">
        <v>0</v>
      </c>
      <c r="AC44" s="328">
        <v>316732.96000000002</v>
      </c>
      <c r="AD44" s="327">
        <v>0</v>
      </c>
      <c r="AE44" s="313" t="s">
        <v>7578</v>
      </c>
      <c r="AF44" s="316" t="s">
        <v>7582</v>
      </c>
      <c r="AG44" s="316" t="s">
        <v>7600</v>
      </c>
      <c r="AH44" s="315" t="s">
        <v>14386</v>
      </c>
      <c r="AI44" s="315" t="s">
        <v>7882</v>
      </c>
      <c r="AJ44" s="318">
        <v>43614</v>
      </c>
      <c r="AK44" s="316" t="s">
        <v>14387</v>
      </c>
      <c r="AL44" s="316" t="s">
        <v>7956</v>
      </c>
      <c r="AM44" s="316">
        <v>204098</v>
      </c>
      <c r="AN44" s="315" t="s">
        <v>8243</v>
      </c>
      <c r="AO44" s="315" t="s">
        <v>7882</v>
      </c>
      <c r="AP44" s="314"/>
      <c r="AQ44" s="314"/>
      <c r="AR44" s="314"/>
      <c r="AS44" s="314"/>
      <c r="AT44" s="314"/>
      <c r="AU44" s="314"/>
      <c r="AV44" s="314"/>
      <c r="AW44" s="314"/>
      <c r="AX44" s="316" t="s">
        <v>14388</v>
      </c>
      <c r="AY44" s="314"/>
      <c r="AZ44" s="314"/>
      <c r="BA44" s="314"/>
      <c r="BB44" s="314"/>
      <c r="BC44" s="314"/>
      <c r="BD44" s="314"/>
      <c r="BE44" s="314"/>
      <c r="BF44" s="316"/>
    </row>
    <row r="45" spans="1:58" ht="13.15" customHeight="1" x14ac:dyDescent="0.25">
      <c r="A45" s="316" t="s">
        <v>14359</v>
      </c>
      <c r="B45" s="316" t="s">
        <v>14360</v>
      </c>
      <c r="C45" s="315">
        <v>6435</v>
      </c>
      <c r="D45" s="316" t="s">
        <v>14361</v>
      </c>
      <c r="E45" s="316" t="s">
        <v>8074</v>
      </c>
      <c r="F45" s="316" t="s">
        <v>8075</v>
      </c>
      <c r="G45" s="316" t="s">
        <v>8076</v>
      </c>
      <c r="H45" s="335">
        <v>43586</v>
      </c>
      <c r="I45" s="336">
        <v>43616</v>
      </c>
      <c r="J45" s="316" t="s">
        <v>8077</v>
      </c>
      <c r="K45" s="316" t="s">
        <v>8078</v>
      </c>
      <c r="L45" s="316" t="s">
        <v>8079</v>
      </c>
      <c r="M45" s="316" t="s">
        <v>8080</v>
      </c>
      <c r="N45" s="316" t="s">
        <v>8079</v>
      </c>
      <c r="O45" s="316" t="s">
        <v>8081</v>
      </c>
      <c r="P45" s="316" t="s">
        <v>8082</v>
      </c>
      <c r="Q45" s="316" t="s">
        <v>8083</v>
      </c>
      <c r="R45" s="316" t="s">
        <v>8079</v>
      </c>
      <c r="S45" s="316" t="s">
        <v>8080</v>
      </c>
      <c r="T45" s="316" t="s">
        <v>8084</v>
      </c>
      <c r="U45" s="316" t="s">
        <v>8085</v>
      </c>
      <c r="V45" s="316" t="s">
        <v>8079</v>
      </c>
      <c r="W45" s="316" t="s">
        <v>8080</v>
      </c>
      <c r="X45" s="316" t="s">
        <v>8086</v>
      </c>
      <c r="Y45" s="316" t="s">
        <v>8083</v>
      </c>
      <c r="Z45" s="316" t="s">
        <v>8240</v>
      </c>
      <c r="AA45" s="327">
        <v>94450.98</v>
      </c>
      <c r="AB45" s="369">
        <v>0</v>
      </c>
      <c r="AC45" s="328">
        <v>343329.31</v>
      </c>
      <c r="AD45" s="327">
        <v>0</v>
      </c>
      <c r="AE45" s="313" t="s">
        <v>7578</v>
      </c>
      <c r="AF45" s="316" t="s">
        <v>7582</v>
      </c>
      <c r="AG45" s="316" t="s">
        <v>7600</v>
      </c>
      <c r="AH45" s="315" t="s">
        <v>14389</v>
      </c>
      <c r="AI45" s="315" t="s">
        <v>7882</v>
      </c>
      <c r="AJ45" s="318">
        <v>43606</v>
      </c>
      <c r="AK45" s="316" t="s">
        <v>14390</v>
      </c>
      <c r="AL45" s="316" t="s">
        <v>7956</v>
      </c>
      <c r="AM45" s="316">
        <v>204098</v>
      </c>
      <c r="AN45" s="315" t="s">
        <v>8243</v>
      </c>
      <c r="AO45" s="315" t="s">
        <v>7882</v>
      </c>
      <c r="AP45" s="314"/>
      <c r="AQ45" s="314"/>
      <c r="AR45" s="314"/>
      <c r="AS45" s="314"/>
      <c r="AT45" s="314"/>
      <c r="AU45" s="314"/>
      <c r="AV45" s="314"/>
      <c r="AW45" s="314"/>
      <c r="AX45" s="316" t="s">
        <v>14391</v>
      </c>
      <c r="AY45" s="314"/>
      <c r="AZ45" s="314"/>
      <c r="BA45" s="314"/>
      <c r="BB45" s="314"/>
      <c r="BC45" s="314"/>
      <c r="BD45" s="314"/>
      <c r="BE45" s="314"/>
      <c r="BF45" s="316"/>
    </row>
    <row r="46" spans="1:58" ht="13.15" customHeight="1" x14ac:dyDescent="0.25">
      <c r="A46" s="316" t="s">
        <v>14359</v>
      </c>
      <c r="B46" s="316" t="s">
        <v>14360</v>
      </c>
      <c r="C46" s="315">
        <v>6435</v>
      </c>
      <c r="D46" s="316" t="s">
        <v>14361</v>
      </c>
      <c r="E46" s="316" t="s">
        <v>8074</v>
      </c>
      <c r="F46" s="316" t="s">
        <v>8075</v>
      </c>
      <c r="G46" s="316" t="s">
        <v>8076</v>
      </c>
      <c r="H46" s="335">
        <v>43586</v>
      </c>
      <c r="I46" s="336">
        <v>43616</v>
      </c>
      <c r="J46" s="316" t="s">
        <v>8077</v>
      </c>
      <c r="K46" s="316" t="s">
        <v>8078</v>
      </c>
      <c r="L46" s="316" t="s">
        <v>8079</v>
      </c>
      <c r="M46" s="316" t="s">
        <v>8080</v>
      </c>
      <c r="N46" s="316" t="s">
        <v>8079</v>
      </c>
      <c r="O46" s="316" t="s">
        <v>8081</v>
      </c>
      <c r="P46" s="316" t="s">
        <v>8082</v>
      </c>
      <c r="Q46" s="316" t="s">
        <v>8083</v>
      </c>
      <c r="R46" s="316" t="s">
        <v>8079</v>
      </c>
      <c r="S46" s="316" t="s">
        <v>8080</v>
      </c>
      <c r="T46" s="316" t="s">
        <v>8084</v>
      </c>
      <c r="U46" s="316" t="s">
        <v>8085</v>
      </c>
      <c r="V46" s="316" t="s">
        <v>8079</v>
      </c>
      <c r="W46" s="316" t="s">
        <v>8080</v>
      </c>
      <c r="X46" s="316" t="s">
        <v>8086</v>
      </c>
      <c r="Y46" s="316" t="s">
        <v>8083</v>
      </c>
      <c r="Z46" s="316" t="s">
        <v>8240</v>
      </c>
      <c r="AA46" s="327">
        <v>111208.36</v>
      </c>
      <c r="AB46" s="369">
        <v>0</v>
      </c>
      <c r="AC46" s="328">
        <v>404242.39</v>
      </c>
      <c r="AD46" s="327">
        <v>0</v>
      </c>
      <c r="AE46" s="313" t="s">
        <v>7578</v>
      </c>
      <c r="AF46" s="316" t="s">
        <v>7582</v>
      </c>
      <c r="AG46" s="316" t="s">
        <v>7600</v>
      </c>
      <c r="AH46" s="315" t="s">
        <v>14392</v>
      </c>
      <c r="AI46" s="315" t="s">
        <v>7882</v>
      </c>
      <c r="AJ46" s="318">
        <v>43600</v>
      </c>
      <c r="AK46" s="316" t="s">
        <v>14393</v>
      </c>
      <c r="AL46" s="316" t="s">
        <v>7956</v>
      </c>
      <c r="AM46" s="316">
        <v>204098</v>
      </c>
      <c r="AN46" s="315" t="s">
        <v>8243</v>
      </c>
      <c r="AO46" s="315" t="s">
        <v>7882</v>
      </c>
      <c r="AP46" s="314"/>
      <c r="AQ46" s="314"/>
      <c r="AR46" s="314"/>
      <c r="AS46" s="314"/>
      <c r="AT46" s="314"/>
      <c r="AU46" s="314"/>
      <c r="AV46" s="314"/>
      <c r="AW46" s="314"/>
      <c r="AX46" s="316" t="s">
        <v>14394</v>
      </c>
      <c r="AY46" s="314"/>
      <c r="AZ46" s="314"/>
      <c r="BA46" s="314"/>
      <c r="BB46" s="314"/>
      <c r="BC46" s="314"/>
      <c r="BD46" s="314"/>
      <c r="BE46" s="314"/>
      <c r="BF46" s="316"/>
    </row>
    <row r="47" spans="1:58" ht="13.15" customHeight="1" x14ac:dyDescent="0.25">
      <c r="A47" s="316" t="s">
        <v>14359</v>
      </c>
      <c r="B47" s="316" t="s">
        <v>14360</v>
      </c>
      <c r="C47" s="315">
        <v>6435</v>
      </c>
      <c r="D47" s="316" t="s">
        <v>14361</v>
      </c>
      <c r="E47" s="316" t="s">
        <v>8074</v>
      </c>
      <c r="F47" s="316" t="s">
        <v>8075</v>
      </c>
      <c r="G47" s="316" t="s">
        <v>8076</v>
      </c>
      <c r="H47" s="335">
        <v>43586</v>
      </c>
      <c r="I47" s="336">
        <v>43616</v>
      </c>
      <c r="J47" s="316" t="s">
        <v>8077</v>
      </c>
      <c r="K47" s="316" t="s">
        <v>8078</v>
      </c>
      <c r="L47" s="316" t="s">
        <v>8079</v>
      </c>
      <c r="M47" s="316" t="s">
        <v>8080</v>
      </c>
      <c r="N47" s="316" t="s">
        <v>8079</v>
      </c>
      <c r="O47" s="316" t="s">
        <v>8081</v>
      </c>
      <c r="P47" s="316" t="s">
        <v>8082</v>
      </c>
      <c r="Q47" s="316" t="s">
        <v>8083</v>
      </c>
      <c r="R47" s="316" t="s">
        <v>8079</v>
      </c>
      <c r="S47" s="316" t="s">
        <v>8080</v>
      </c>
      <c r="T47" s="316" t="s">
        <v>8084</v>
      </c>
      <c r="U47" s="316" t="s">
        <v>8085</v>
      </c>
      <c r="V47" s="316" t="s">
        <v>8079</v>
      </c>
      <c r="W47" s="316" t="s">
        <v>8080</v>
      </c>
      <c r="X47" s="316" t="s">
        <v>8086</v>
      </c>
      <c r="Y47" s="316" t="s">
        <v>8083</v>
      </c>
      <c r="Z47" s="316" t="s">
        <v>8240</v>
      </c>
      <c r="AA47" s="327">
        <v>130424.67</v>
      </c>
      <c r="AB47" s="369">
        <v>0</v>
      </c>
      <c r="AC47" s="328">
        <v>474093.68</v>
      </c>
      <c r="AD47" s="327">
        <v>0</v>
      </c>
      <c r="AE47" s="313" t="s">
        <v>7578</v>
      </c>
      <c r="AF47" s="316" t="s">
        <v>7582</v>
      </c>
      <c r="AG47" s="316" t="s">
        <v>7600</v>
      </c>
      <c r="AH47" s="315" t="s">
        <v>14395</v>
      </c>
      <c r="AI47" s="315" t="s">
        <v>7882</v>
      </c>
      <c r="AJ47" s="318">
        <v>43615</v>
      </c>
      <c r="AK47" s="316" t="s">
        <v>14396</v>
      </c>
      <c r="AL47" s="316" t="s">
        <v>7956</v>
      </c>
      <c r="AM47" s="316">
        <v>204098</v>
      </c>
      <c r="AN47" s="315" t="s">
        <v>8243</v>
      </c>
      <c r="AO47" s="315" t="s">
        <v>7882</v>
      </c>
      <c r="AP47" s="314"/>
      <c r="AQ47" s="314"/>
      <c r="AR47" s="314"/>
      <c r="AS47" s="314"/>
      <c r="AT47" s="314"/>
      <c r="AU47" s="314"/>
      <c r="AV47" s="314"/>
      <c r="AW47" s="314"/>
      <c r="AX47" s="316" t="s">
        <v>14397</v>
      </c>
      <c r="AY47" s="314"/>
      <c r="AZ47" s="314"/>
      <c r="BA47" s="314"/>
      <c r="BB47" s="314"/>
      <c r="BC47" s="314"/>
      <c r="BD47" s="314"/>
      <c r="BE47" s="314"/>
      <c r="BF47" s="316"/>
    </row>
    <row r="48" spans="1:58" ht="13.15" customHeight="1" x14ac:dyDescent="0.25">
      <c r="A48" s="316" t="s">
        <v>14359</v>
      </c>
      <c r="B48" s="316" t="s">
        <v>14360</v>
      </c>
      <c r="C48" s="315">
        <v>6435</v>
      </c>
      <c r="D48" s="316" t="s">
        <v>14361</v>
      </c>
      <c r="E48" s="316" t="s">
        <v>8074</v>
      </c>
      <c r="F48" s="316" t="s">
        <v>8075</v>
      </c>
      <c r="G48" s="316" t="s">
        <v>8076</v>
      </c>
      <c r="H48" s="335">
        <v>43586</v>
      </c>
      <c r="I48" s="336">
        <v>43616</v>
      </c>
      <c r="J48" s="316" t="s">
        <v>8077</v>
      </c>
      <c r="K48" s="316" t="s">
        <v>8078</v>
      </c>
      <c r="L48" s="316" t="s">
        <v>8079</v>
      </c>
      <c r="M48" s="316" t="s">
        <v>8080</v>
      </c>
      <c r="N48" s="316" t="s">
        <v>8079</v>
      </c>
      <c r="O48" s="316" t="s">
        <v>8081</v>
      </c>
      <c r="P48" s="316" t="s">
        <v>8082</v>
      </c>
      <c r="Q48" s="316" t="s">
        <v>8083</v>
      </c>
      <c r="R48" s="316" t="s">
        <v>8079</v>
      </c>
      <c r="S48" s="316" t="s">
        <v>8080</v>
      </c>
      <c r="T48" s="316" t="s">
        <v>8084</v>
      </c>
      <c r="U48" s="316" t="s">
        <v>8085</v>
      </c>
      <c r="V48" s="316" t="s">
        <v>8079</v>
      </c>
      <c r="W48" s="316" t="s">
        <v>8080</v>
      </c>
      <c r="X48" s="316" t="s">
        <v>8086</v>
      </c>
      <c r="Y48" s="316" t="s">
        <v>8083</v>
      </c>
      <c r="Z48" s="316" t="s">
        <v>8240</v>
      </c>
      <c r="AA48" s="327">
        <v>36075.620000000003</v>
      </c>
      <c r="AB48" s="369">
        <v>0</v>
      </c>
      <c r="AC48" s="328">
        <v>131134.88</v>
      </c>
      <c r="AD48" s="327">
        <v>0</v>
      </c>
      <c r="AE48" s="313" t="s">
        <v>7578</v>
      </c>
      <c r="AF48" s="316" t="s">
        <v>7582</v>
      </c>
      <c r="AG48" s="316" t="s">
        <v>7600</v>
      </c>
      <c r="AH48" s="315" t="s">
        <v>14398</v>
      </c>
      <c r="AI48" s="315" t="s">
        <v>7882</v>
      </c>
      <c r="AJ48" s="318">
        <v>43611</v>
      </c>
      <c r="AK48" s="316" t="s">
        <v>14399</v>
      </c>
      <c r="AL48" s="316" t="s">
        <v>7956</v>
      </c>
      <c r="AM48" s="316">
        <v>204098</v>
      </c>
      <c r="AN48" s="315" t="s">
        <v>8243</v>
      </c>
      <c r="AO48" s="315" t="s">
        <v>7882</v>
      </c>
      <c r="AP48" s="314"/>
      <c r="AQ48" s="314"/>
      <c r="AR48" s="314"/>
      <c r="AS48" s="314"/>
      <c r="AT48" s="314"/>
      <c r="AU48" s="314"/>
      <c r="AV48" s="314"/>
      <c r="AW48" s="314"/>
      <c r="AX48" s="316" t="s">
        <v>14400</v>
      </c>
      <c r="AY48" s="314"/>
      <c r="AZ48" s="314"/>
      <c r="BA48" s="314"/>
      <c r="BB48" s="314"/>
      <c r="BC48" s="314"/>
      <c r="BD48" s="314"/>
      <c r="BE48" s="314"/>
      <c r="BF48" s="316"/>
    </row>
    <row r="49" spans="1:58" ht="13.15" customHeight="1" x14ac:dyDescent="0.25">
      <c r="A49" s="316" t="s">
        <v>14359</v>
      </c>
      <c r="B49" s="316" t="s">
        <v>14360</v>
      </c>
      <c r="C49" s="315">
        <v>6435</v>
      </c>
      <c r="D49" s="316" t="s">
        <v>14361</v>
      </c>
      <c r="E49" s="316" t="s">
        <v>8074</v>
      </c>
      <c r="F49" s="316" t="s">
        <v>8075</v>
      </c>
      <c r="G49" s="316" t="s">
        <v>8076</v>
      </c>
      <c r="H49" s="335">
        <v>43586</v>
      </c>
      <c r="I49" s="336">
        <v>43616</v>
      </c>
      <c r="J49" s="316" t="s">
        <v>8077</v>
      </c>
      <c r="K49" s="316" t="s">
        <v>8078</v>
      </c>
      <c r="L49" s="316" t="s">
        <v>8079</v>
      </c>
      <c r="M49" s="316" t="s">
        <v>8080</v>
      </c>
      <c r="N49" s="316" t="s">
        <v>8079</v>
      </c>
      <c r="O49" s="316" t="s">
        <v>8081</v>
      </c>
      <c r="P49" s="316" t="s">
        <v>8082</v>
      </c>
      <c r="Q49" s="316" t="s">
        <v>8083</v>
      </c>
      <c r="R49" s="316" t="s">
        <v>8079</v>
      </c>
      <c r="S49" s="316" t="s">
        <v>8080</v>
      </c>
      <c r="T49" s="316" t="s">
        <v>8084</v>
      </c>
      <c r="U49" s="316" t="s">
        <v>8085</v>
      </c>
      <c r="V49" s="316" t="s">
        <v>8079</v>
      </c>
      <c r="W49" s="316" t="s">
        <v>8080</v>
      </c>
      <c r="X49" s="316" t="s">
        <v>8086</v>
      </c>
      <c r="Y49" s="316" t="s">
        <v>8083</v>
      </c>
      <c r="Z49" s="316" t="s">
        <v>8240</v>
      </c>
      <c r="AA49" s="327">
        <v>53848.12</v>
      </c>
      <c r="AB49" s="369">
        <v>0</v>
      </c>
      <c r="AC49" s="328">
        <v>195737.92</v>
      </c>
      <c r="AD49" s="327">
        <v>0</v>
      </c>
      <c r="AE49" s="313" t="s">
        <v>7578</v>
      </c>
      <c r="AF49" s="316" t="s">
        <v>7582</v>
      </c>
      <c r="AG49" s="316" t="s">
        <v>7600</v>
      </c>
      <c r="AH49" s="315" t="s">
        <v>14401</v>
      </c>
      <c r="AI49" s="315" t="s">
        <v>7882</v>
      </c>
      <c r="AJ49" s="318">
        <v>43594</v>
      </c>
      <c r="AK49" s="316" t="s">
        <v>14402</v>
      </c>
      <c r="AL49" s="316" t="s">
        <v>7956</v>
      </c>
      <c r="AM49" s="316">
        <v>204098</v>
      </c>
      <c r="AN49" s="315" t="s">
        <v>8243</v>
      </c>
      <c r="AO49" s="315" t="s">
        <v>7882</v>
      </c>
      <c r="AP49" s="314"/>
      <c r="AQ49" s="314"/>
      <c r="AR49" s="314"/>
      <c r="AS49" s="314"/>
      <c r="AT49" s="314"/>
      <c r="AU49" s="314"/>
      <c r="AV49" s="314"/>
      <c r="AW49" s="314"/>
      <c r="AX49" s="316" t="s">
        <v>14403</v>
      </c>
      <c r="AY49" s="314"/>
      <c r="AZ49" s="314"/>
      <c r="BA49" s="314"/>
      <c r="BB49" s="314"/>
      <c r="BC49" s="314"/>
      <c r="BD49" s="314"/>
      <c r="BE49" s="314"/>
      <c r="BF49" s="316"/>
    </row>
    <row r="50" spans="1:58" ht="13.15" customHeight="1" x14ac:dyDescent="0.25">
      <c r="A50" s="316" t="s">
        <v>14359</v>
      </c>
      <c r="B50" s="316" t="s">
        <v>14360</v>
      </c>
      <c r="C50" s="315">
        <v>6435</v>
      </c>
      <c r="D50" s="316" t="s">
        <v>14361</v>
      </c>
      <c r="E50" s="316" t="s">
        <v>8074</v>
      </c>
      <c r="F50" s="316" t="s">
        <v>8075</v>
      </c>
      <c r="G50" s="316" t="s">
        <v>8076</v>
      </c>
      <c r="H50" s="335">
        <v>43586</v>
      </c>
      <c r="I50" s="336">
        <v>43616</v>
      </c>
      <c r="J50" s="316" t="s">
        <v>8077</v>
      </c>
      <c r="K50" s="316" t="s">
        <v>8078</v>
      </c>
      <c r="L50" s="316" t="s">
        <v>8079</v>
      </c>
      <c r="M50" s="316" t="s">
        <v>8080</v>
      </c>
      <c r="N50" s="316" t="s">
        <v>8079</v>
      </c>
      <c r="O50" s="316" t="s">
        <v>8081</v>
      </c>
      <c r="P50" s="316" t="s">
        <v>8082</v>
      </c>
      <c r="Q50" s="316" t="s">
        <v>8083</v>
      </c>
      <c r="R50" s="316" t="s">
        <v>8079</v>
      </c>
      <c r="S50" s="316" t="s">
        <v>8080</v>
      </c>
      <c r="T50" s="316" t="s">
        <v>8084</v>
      </c>
      <c r="U50" s="316" t="s">
        <v>8085</v>
      </c>
      <c r="V50" s="316" t="s">
        <v>8079</v>
      </c>
      <c r="W50" s="316" t="s">
        <v>8080</v>
      </c>
      <c r="X50" s="316" t="s">
        <v>8086</v>
      </c>
      <c r="Y50" s="316" t="s">
        <v>8083</v>
      </c>
      <c r="Z50" s="316" t="s">
        <v>8240</v>
      </c>
      <c r="AA50" s="327">
        <v>111344.17</v>
      </c>
      <c r="AB50" s="369">
        <v>0</v>
      </c>
      <c r="AC50" s="328">
        <v>404736.06</v>
      </c>
      <c r="AD50" s="327">
        <v>0</v>
      </c>
      <c r="AE50" s="313" t="s">
        <v>7578</v>
      </c>
      <c r="AF50" s="316" t="s">
        <v>7582</v>
      </c>
      <c r="AG50" s="316" t="s">
        <v>7600</v>
      </c>
      <c r="AH50" s="315" t="s">
        <v>14404</v>
      </c>
      <c r="AI50" s="315" t="s">
        <v>7882</v>
      </c>
      <c r="AJ50" s="318">
        <v>43594</v>
      </c>
      <c r="AK50" s="316" t="s">
        <v>14405</v>
      </c>
      <c r="AL50" s="316" t="s">
        <v>7956</v>
      </c>
      <c r="AM50" s="316">
        <v>204098</v>
      </c>
      <c r="AN50" s="315" t="s">
        <v>8243</v>
      </c>
      <c r="AO50" s="315" t="s">
        <v>7882</v>
      </c>
      <c r="AP50" s="314"/>
      <c r="AQ50" s="314"/>
      <c r="AR50" s="314"/>
      <c r="AS50" s="314"/>
      <c r="AT50" s="314"/>
      <c r="AU50" s="314"/>
      <c r="AV50" s="314"/>
      <c r="AW50" s="314"/>
      <c r="AX50" s="316" t="s">
        <v>14406</v>
      </c>
      <c r="AY50" s="314"/>
      <c r="AZ50" s="314"/>
      <c r="BA50" s="314"/>
      <c r="BB50" s="314"/>
      <c r="BC50" s="314"/>
      <c r="BD50" s="314"/>
      <c r="BE50" s="314"/>
      <c r="BF50" s="316"/>
    </row>
    <row r="51" spans="1:58" ht="13.15" customHeight="1" x14ac:dyDescent="0.25">
      <c r="A51" s="316" t="s">
        <v>14359</v>
      </c>
      <c r="B51" s="316" t="s">
        <v>14360</v>
      </c>
      <c r="C51" s="315">
        <v>6435</v>
      </c>
      <c r="D51" s="316" t="s">
        <v>14361</v>
      </c>
      <c r="E51" s="316" t="s">
        <v>8074</v>
      </c>
      <c r="F51" s="316" t="s">
        <v>8075</v>
      </c>
      <c r="G51" s="316" t="s">
        <v>8076</v>
      </c>
      <c r="H51" s="335">
        <v>43586</v>
      </c>
      <c r="I51" s="336">
        <v>43616</v>
      </c>
      <c r="J51" s="316" t="s">
        <v>8077</v>
      </c>
      <c r="K51" s="316" t="s">
        <v>8078</v>
      </c>
      <c r="L51" s="316" t="s">
        <v>8079</v>
      </c>
      <c r="M51" s="316" t="s">
        <v>8080</v>
      </c>
      <c r="N51" s="316" t="s">
        <v>8079</v>
      </c>
      <c r="O51" s="316" t="s">
        <v>8081</v>
      </c>
      <c r="P51" s="316" t="s">
        <v>8082</v>
      </c>
      <c r="Q51" s="316" t="s">
        <v>8083</v>
      </c>
      <c r="R51" s="316" t="s">
        <v>8079</v>
      </c>
      <c r="S51" s="316" t="s">
        <v>8080</v>
      </c>
      <c r="T51" s="316" t="s">
        <v>8084</v>
      </c>
      <c r="U51" s="316" t="s">
        <v>8085</v>
      </c>
      <c r="V51" s="316" t="s">
        <v>8079</v>
      </c>
      <c r="W51" s="316" t="s">
        <v>8080</v>
      </c>
      <c r="X51" s="316" t="s">
        <v>8086</v>
      </c>
      <c r="Y51" s="316" t="s">
        <v>8083</v>
      </c>
      <c r="Z51" s="316" t="s">
        <v>8240</v>
      </c>
      <c r="AA51" s="327">
        <v>29512.7</v>
      </c>
      <c r="AB51" s="369">
        <v>0</v>
      </c>
      <c r="AC51" s="328">
        <v>107278.66</v>
      </c>
      <c r="AD51" s="327">
        <v>0</v>
      </c>
      <c r="AE51" s="313" t="s">
        <v>7578</v>
      </c>
      <c r="AF51" s="316" t="s">
        <v>7582</v>
      </c>
      <c r="AG51" s="316" t="s">
        <v>7600</v>
      </c>
      <c r="AH51" s="315" t="s">
        <v>14407</v>
      </c>
      <c r="AI51" s="315" t="s">
        <v>7882</v>
      </c>
      <c r="AJ51" s="318">
        <v>43599</v>
      </c>
      <c r="AK51" s="316" t="s">
        <v>14408</v>
      </c>
      <c r="AL51" s="316" t="s">
        <v>7956</v>
      </c>
      <c r="AM51" s="316">
        <v>204098</v>
      </c>
      <c r="AN51" s="315" t="s">
        <v>8243</v>
      </c>
      <c r="AO51" s="315" t="s">
        <v>7882</v>
      </c>
      <c r="AP51" s="314"/>
      <c r="AQ51" s="314"/>
      <c r="AR51" s="314"/>
      <c r="AS51" s="314"/>
      <c r="AT51" s="314"/>
      <c r="AU51" s="314"/>
      <c r="AV51" s="314"/>
      <c r="AW51" s="314"/>
      <c r="AX51" s="316" t="s">
        <v>14409</v>
      </c>
      <c r="AY51" s="314"/>
      <c r="AZ51" s="314"/>
      <c r="BA51" s="314"/>
      <c r="BB51" s="314"/>
      <c r="BC51" s="314"/>
      <c r="BD51" s="314"/>
      <c r="BE51" s="314"/>
      <c r="BF51" s="316"/>
    </row>
    <row r="52" spans="1:58" ht="13.15" customHeight="1" x14ac:dyDescent="0.25">
      <c r="A52" s="316" t="s">
        <v>14359</v>
      </c>
      <c r="B52" s="316" t="s">
        <v>14360</v>
      </c>
      <c r="C52" s="315">
        <v>6435</v>
      </c>
      <c r="D52" s="316" t="s">
        <v>14361</v>
      </c>
      <c r="E52" s="316" t="s">
        <v>8074</v>
      </c>
      <c r="F52" s="316" t="s">
        <v>8075</v>
      </c>
      <c r="G52" s="316" t="s">
        <v>8076</v>
      </c>
      <c r="H52" s="335">
        <v>43586</v>
      </c>
      <c r="I52" s="336">
        <v>43616</v>
      </c>
      <c r="J52" s="316" t="s">
        <v>8077</v>
      </c>
      <c r="K52" s="316" t="s">
        <v>8078</v>
      </c>
      <c r="L52" s="316" t="s">
        <v>8079</v>
      </c>
      <c r="M52" s="316" t="s">
        <v>8080</v>
      </c>
      <c r="N52" s="316" t="s">
        <v>8079</v>
      </c>
      <c r="O52" s="316" t="s">
        <v>8081</v>
      </c>
      <c r="P52" s="316" t="s">
        <v>8082</v>
      </c>
      <c r="Q52" s="316" t="s">
        <v>8083</v>
      </c>
      <c r="R52" s="316" t="s">
        <v>8079</v>
      </c>
      <c r="S52" s="316" t="s">
        <v>8080</v>
      </c>
      <c r="T52" s="316" t="s">
        <v>8084</v>
      </c>
      <c r="U52" s="316" t="s">
        <v>8085</v>
      </c>
      <c r="V52" s="316" t="s">
        <v>8079</v>
      </c>
      <c r="W52" s="316" t="s">
        <v>8080</v>
      </c>
      <c r="X52" s="316" t="s">
        <v>8086</v>
      </c>
      <c r="Y52" s="316" t="s">
        <v>8083</v>
      </c>
      <c r="Z52" s="316" t="s">
        <v>8240</v>
      </c>
      <c r="AA52" s="327">
        <v>122114.63</v>
      </c>
      <c r="AB52" s="369">
        <v>0</v>
      </c>
      <c r="AC52" s="328">
        <v>443886.68</v>
      </c>
      <c r="AD52" s="327">
        <v>0</v>
      </c>
      <c r="AE52" s="313" t="s">
        <v>7578</v>
      </c>
      <c r="AF52" s="316" t="s">
        <v>7582</v>
      </c>
      <c r="AG52" s="316" t="s">
        <v>7600</v>
      </c>
      <c r="AH52" s="315" t="s">
        <v>14410</v>
      </c>
      <c r="AI52" s="315" t="s">
        <v>7882</v>
      </c>
      <c r="AJ52" s="318">
        <v>43598</v>
      </c>
      <c r="AK52" s="316" t="s">
        <v>14411</v>
      </c>
      <c r="AL52" s="316" t="s">
        <v>7956</v>
      </c>
      <c r="AM52" s="316">
        <v>204098</v>
      </c>
      <c r="AN52" s="315" t="s">
        <v>8243</v>
      </c>
      <c r="AO52" s="315" t="s">
        <v>7882</v>
      </c>
      <c r="AP52" s="314"/>
      <c r="AQ52" s="314"/>
      <c r="AR52" s="314"/>
      <c r="AS52" s="314"/>
      <c r="AT52" s="314"/>
      <c r="AU52" s="314"/>
      <c r="AV52" s="314"/>
      <c r="AW52" s="314"/>
      <c r="AX52" s="316" t="s">
        <v>14412</v>
      </c>
      <c r="AY52" s="314"/>
      <c r="AZ52" s="314"/>
      <c r="BA52" s="314"/>
      <c r="BB52" s="314"/>
      <c r="BC52" s="314"/>
      <c r="BD52" s="314"/>
      <c r="BE52" s="314"/>
      <c r="BF52" s="316"/>
    </row>
    <row r="53" spans="1:58" ht="13.15" customHeight="1" x14ac:dyDescent="0.25">
      <c r="A53" s="316" t="s">
        <v>14359</v>
      </c>
      <c r="B53" s="316" t="s">
        <v>14360</v>
      </c>
      <c r="C53" s="315">
        <v>6435</v>
      </c>
      <c r="D53" s="316" t="s">
        <v>14361</v>
      </c>
      <c r="E53" s="316" t="s">
        <v>8074</v>
      </c>
      <c r="F53" s="316" t="s">
        <v>8075</v>
      </c>
      <c r="G53" s="316" t="s">
        <v>8076</v>
      </c>
      <c r="H53" s="335">
        <v>43586</v>
      </c>
      <c r="I53" s="336">
        <v>43616</v>
      </c>
      <c r="J53" s="316" t="s">
        <v>8077</v>
      </c>
      <c r="K53" s="316" t="s">
        <v>8078</v>
      </c>
      <c r="L53" s="316" t="s">
        <v>8079</v>
      </c>
      <c r="M53" s="316" t="s">
        <v>8080</v>
      </c>
      <c r="N53" s="316" t="s">
        <v>8079</v>
      </c>
      <c r="O53" s="316" t="s">
        <v>8081</v>
      </c>
      <c r="P53" s="316" t="s">
        <v>8082</v>
      </c>
      <c r="Q53" s="316" t="s">
        <v>8083</v>
      </c>
      <c r="R53" s="316" t="s">
        <v>8079</v>
      </c>
      <c r="S53" s="316" t="s">
        <v>8080</v>
      </c>
      <c r="T53" s="316" t="s">
        <v>8084</v>
      </c>
      <c r="U53" s="316" t="s">
        <v>8085</v>
      </c>
      <c r="V53" s="316" t="s">
        <v>8079</v>
      </c>
      <c r="W53" s="316" t="s">
        <v>8080</v>
      </c>
      <c r="X53" s="316" t="s">
        <v>8086</v>
      </c>
      <c r="Y53" s="316" t="s">
        <v>8083</v>
      </c>
      <c r="Z53" s="316" t="s">
        <v>8240</v>
      </c>
      <c r="AA53" s="327">
        <v>4213.8900000000003</v>
      </c>
      <c r="AB53" s="369">
        <v>0</v>
      </c>
      <c r="AC53" s="328">
        <v>15317.49</v>
      </c>
      <c r="AD53" s="327">
        <v>0</v>
      </c>
      <c r="AE53" s="313" t="s">
        <v>7578</v>
      </c>
      <c r="AF53" s="316" t="s">
        <v>7582</v>
      </c>
      <c r="AG53" s="316" t="s">
        <v>7600</v>
      </c>
      <c r="AH53" s="315" t="s">
        <v>14413</v>
      </c>
      <c r="AI53" s="315" t="s">
        <v>7882</v>
      </c>
      <c r="AJ53" s="318">
        <v>43600</v>
      </c>
      <c r="AK53" s="316" t="s">
        <v>14414</v>
      </c>
      <c r="AL53" s="316" t="s">
        <v>7956</v>
      </c>
      <c r="AM53" s="316">
        <v>204098</v>
      </c>
      <c r="AN53" s="315" t="s">
        <v>8243</v>
      </c>
      <c r="AO53" s="315" t="s">
        <v>7882</v>
      </c>
      <c r="AP53" s="314"/>
      <c r="AQ53" s="314"/>
      <c r="AR53" s="314"/>
      <c r="AS53" s="314"/>
      <c r="AT53" s="314"/>
      <c r="AU53" s="314"/>
      <c r="AV53" s="314"/>
      <c r="AW53" s="314"/>
      <c r="AX53" s="316" t="s">
        <v>14415</v>
      </c>
      <c r="AY53" s="314"/>
      <c r="AZ53" s="314"/>
      <c r="BA53" s="314"/>
      <c r="BB53" s="314"/>
      <c r="BC53" s="314"/>
      <c r="BD53" s="314"/>
      <c r="BE53" s="314"/>
      <c r="BF53" s="316"/>
    </row>
    <row r="54" spans="1:58" ht="13.15" customHeight="1" x14ac:dyDescent="0.25">
      <c r="A54" s="316" t="s">
        <v>14359</v>
      </c>
      <c r="B54" s="316" t="s">
        <v>14360</v>
      </c>
      <c r="C54" s="315">
        <v>6435</v>
      </c>
      <c r="D54" s="316" t="s">
        <v>14361</v>
      </c>
      <c r="E54" s="316" t="s">
        <v>8074</v>
      </c>
      <c r="F54" s="316" t="s">
        <v>8075</v>
      </c>
      <c r="G54" s="316" t="s">
        <v>8076</v>
      </c>
      <c r="H54" s="335">
        <v>43586</v>
      </c>
      <c r="I54" s="336">
        <v>43616</v>
      </c>
      <c r="J54" s="316" t="s">
        <v>8077</v>
      </c>
      <c r="K54" s="316" t="s">
        <v>8078</v>
      </c>
      <c r="L54" s="316" t="s">
        <v>8079</v>
      </c>
      <c r="M54" s="316" t="s">
        <v>8080</v>
      </c>
      <c r="N54" s="316" t="s">
        <v>8079</v>
      </c>
      <c r="O54" s="316" t="s">
        <v>8081</v>
      </c>
      <c r="P54" s="316" t="s">
        <v>8082</v>
      </c>
      <c r="Q54" s="316" t="s">
        <v>8083</v>
      </c>
      <c r="R54" s="316" t="s">
        <v>8079</v>
      </c>
      <c r="S54" s="316" t="s">
        <v>8080</v>
      </c>
      <c r="T54" s="316" t="s">
        <v>8084</v>
      </c>
      <c r="U54" s="316" t="s">
        <v>8085</v>
      </c>
      <c r="V54" s="316" t="s">
        <v>8079</v>
      </c>
      <c r="W54" s="316" t="s">
        <v>8080</v>
      </c>
      <c r="X54" s="316" t="s">
        <v>8086</v>
      </c>
      <c r="Y54" s="316" t="s">
        <v>8083</v>
      </c>
      <c r="Z54" s="316" t="s">
        <v>8240</v>
      </c>
      <c r="AA54" s="327">
        <v>5668.82</v>
      </c>
      <c r="AB54" s="369">
        <v>0</v>
      </c>
      <c r="AC54" s="328">
        <v>20606.16</v>
      </c>
      <c r="AD54" s="327">
        <v>0</v>
      </c>
      <c r="AE54" s="313" t="s">
        <v>7578</v>
      </c>
      <c r="AF54" s="316" t="s">
        <v>7582</v>
      </c>
      <c r="AG54" s="316" t="s">
        <v>7600</v>
      </c>
      <c r="AH54" s="315" t="s">
        <v>14416</v>
      </c>
      <c r="AI54" s="315" t="s">
        <v>7882</v>
      </c>
      <c r="AJ54" s="318">
        <v>43591</v>
      </c>
      <c r="AK54" s="316" t="s">
        <v>14417</v>
      </c>
      <c r="AL54" s="316" t="s">
        <v>7956</v>
      </c>
      <c r="AM54" s="316">
        <v>204098</v>
      </c>
      <c r="AN54" s="315" t="s">
        <v>8243</v>
      </c>
      <c r="AO54" s="315" t="s">
        <v>7882</v>
      </c>
      <c r="AP54" s="314"/>
      <c r="AQ54" s="314"/>
      <c r="AR54" s="314"/>
      <c r="AS54" s="314"/>
      <c r="AT54" s="314"/>
      <c r="AU54" s="314"/>
      <c r="AV54" s="314"/>
      <c r="AW54" s="314"/>
      <c r="AX54" s="316" t="s">
        <v>14418</v>
      </c>
      <c r="AY54" s="314"/>
      <c r="AZ54" s="314"/>
      <c r="BA54" s="314"/>
      <c r="BB54" s="314"/>
      <c r="BC54" s="314"/>
      <c r="BD54" s="314"/>
      <c r="BE54" s="314"/>
      <c r="BF54" s="316"/>
    </row>
    <row r="55" spans="1:58" ht="13.15" customHeight="1" x14ac:dyDescent="0.25">
      <c r="A55" s="316" t="s">
        <v>14359</v>
      </c>
      <c r="B55" s="316" t="s">
        <v>14360</v>
      </c>
      <c r="C55" s="315">
        <v>6435</v>
      </c>
      <c r="D55" s="316" t="s">
        <v>14361</v>
      </c>
      <c r="E55" s="316" t="s">
        <v>8074</v>
      </c>
      <c r="F55" s="316" t="s">
        <v>8075</v>
      </c>
      <c r="G55" s="316" t="s">
        <v>8076</v>
      </c>
      <c r="H55" s="335">
        <v>43586</v>
      </c>
      <c r="I55" s="336">
        <v>43616</v>
      </c>
      <c r="J55" s="316" t="s">
        <v>8077</v>
      </c>
      <c r="K55" s="316" t="s">
        <v>8078</v>
      </c>
      <c r="L55" s="316" t="s">
        <v>8079</v>
      </c>
      <c r="M55" s="316" t="s">
        <v>8080</v>
      </c>
      <c r="N55" s="316" t="s">
        <v>8079</v>
      </c>
      <c r="O55" s="316" t="s">
        <v>8081</v>
      </c>
      <c r="P55" s="316" t="s">
        <v>8082</v>
      </c>
      <c r="Q55" s="316" t="s">
        <v>8083</v>
      </c>
      <c r="R55" s="316" t="s">
        <v>8079</v>
      </c>
      <c r="S55" s="316" t="s">
        <v>8080</v>
      </c>
      <c r="T55" s="316" t="s">
        <v>8084</v>
      </c>
      <c r="U55" s="316" t="s">
        <v>8085</v>
      </c>
      <c r="V55" s="316" t="s">
        <v>8079</v>
      </c>
      <c r="W55" s="316" t="s">
        <v>8080</v>
      </c>
      <c r="X55" s="316" t="s">
        <v>8086</v>
      </c>
      <c r="Y55" s="316" t="s">
        <v>8083</v>
      </c>
      <c r="Z55" s="316" t="s">
        <v>8240</v>
      </c>
      <c r="AA55" s="327">
        <v>22100.2</v>
      </c>
      <c r="AB55" s="369">
        <v>0</v>
      </c>
      <c r="AC55" s="328">
        <v>80334.23</v>
      </c>
      <c r="AD55" s="327">
        <v>0</v>
      </c>
      <c r="AE55" s="313" t="s">
        <v>7578</v>
      </c>
      <c r="AF55" s="316" t="s">
        <v>7582</v>
      </c>
      <c r="AG55" s="316" t="s">
        <v>7600</v>
      </c>
      <c r="AH55" s="315" t="s">
        <v>14419</v>
      </c>
      <c r="AI55" s="315" t="s">
        <v>7882</v>
      </c>
      <c r="AJ55" s="318">
        <v>43600</v>
      </c>
      <c r="AK55" s="316" t="s">
        <v>14420</v>
      </c>
      <c r="AL55" s="316" t="s">
        <v>7956</v>
      </c>
      <c r="AM55" s="316">
        <v>204098</v>
      </c>
      <c r="AN55" s="315" t="s">
        <v>8243</v>
      </c>
      <c r="AO55" s="315" t="s">
        <v>7882</v>
      </c>
      <c r="AP55" s="314"/>
      <c r="AQ55" s="314"/>
      <c r="AR55" s="314"/>
      <c r="AS55" s="314"/>
      <c r="AT55" s="314"/>
      <c r="AU55" s="314"/>
      <c r="AV55" s="314"/>
      <c r="AW55" s="314"/>
      <c r="AX55" s="316" t="s">
        <v>14421</v>
      </c>
      <c r="AY55" s="314"/>
      <c r="AZ55" s="314"/>
      <c r="BA55" s="314"/>
      <c r="BB55" s="314"/>
      <c r="BC55" s="314"/>
      <c r="BD55" s="314"/>
      <c r="BE55" s="314"/>
      <c r="BF55" s="316"/>
    </row>
    <row r="56" spans="1:58" ht="13.15" customHeight="1" x14ac:dyDescent="0.25">
      <c r="A56" s="316" t="s">
        <v>14359</v>
      </c>
      <c r="B56" s="316" t="s">
        <v>14351</v>
      </c>
      <c r="C56" s="315">
        <v>6434</v>
      </c>
      <c r="D56" s="316" t="s">
        <v>14361</v>
      </c>
      <c r="E56" s="316" t="s">
        <v>8074</v>
      </c>
      <c r="F56" s="316" t="s">
        <v>8075</v>
      </c>
      <c r="G56" s="316" t="s">
        <v>8076</v>
      </c>
      <c r="H56" s="335">
        <v>43586</v>
      </c>
      <c r="I56" s="336">
        <v>43616</v>
      </c>
      <c r="J56" s="316" t="s">
        <v>8077</v>
      </c>
      <c r="K56" s="316" t="s">
        <v>8078</v>
      </c>
      <c r="L56" s="316" t="s">
        <v>8079</v>
      </c>
      <c r="M56" s="316" t="s">
        <v>8080</v>
      </c>
      <c r="N56" s="316" t="s">
        <v>8079</v>
      </c>
      <c r="O56" s="316" t="s">
        <v>8081</v>
      </c>
      <c r="P56" s="316" t="s">
        <v>8082</v>
      </c>
      <c r="Q56" s="316" t="s">
        <v>8083</v>
      </c>
      <c r="R56" s="316" t="s">
        <v>8079</v>
      </c>
      <c r="S56" s="316" t="s">
        <v>8080</v>
      </c>
      <c r="T56" s="316" t="s">
        <v>8084</v>
      </c>
      <c r="U56" s="316" t="s">
        <v>8085</v>
      </c>
      <c r="V56" s="316" t="s">
        <v>8079</v>
      </c>
      <c r="W56" s="316" t="s">
        <v>8080</v>
      </c>
      <c r="X56" s="316" t="s">
        <v>8086</v>
      </c>
      <c r="Y56" s="316" t="s">
        <v>8083</v>
      </c>
      <c r="Z56" s="316" t="s">
        <v>487</v>
      </c>
      <c r="AA56" s="327">
        <v>6460.12</v>
      </c>
      <c r="AB56" s="369">
        <v>0</v>
      </c>
      <c r="AC56" s="328">
        <v>6460.12</v>
      </c>
      <c r="AD56" s="327">
        <v>0</v>
      </c>
      <c r="AE56" s="313" t="s">
        <v>7578</v>
      </c>
      <c r="AF56" s="316" t="s">
        <v>7582</v>
      </c>
      <c r="AG56" s="316" t="s">
        <v>7600</v>
      </c>
      <c r="AH56" s="315" t="s">
        <v>14422</v>
      </c>
      <c r="AI56" s="315" t="s">
        <v>7882</v>
      </c>
      <c r="AJ56" s="318">
        <v>43599</v>
      </c>
      <c r="AK56" s="316" t="s">
        <v>14423</v>
      </c>
      <c r="AL56" s="316" t="s">
        <v>8845</v>
      </c>
      <c r="AM56" s="316">
        <v>17277</v>
      </c>
      <c r="AN56" s="315" t="s">
        <v>7915</v>
      </c>
      <c r="AO56" s="315" t="s">
        <v>12307</v>
      </c>
      <c r="AP56" s="314"/>
      <c r="AQ56" s="314"/>
      <c r="AR56" s="314"/>
      <c r="AS56" s="314"/>
      <c r="AT56" s="314"/>
      <c r="AU56" s="314"/>
      <c r="AV56" s="314"/>
      <c r="AW56" s="314"/>
      <c r="AX56" s="316" t="s">
        <v>14424</v>
      </c>
      <c r="AY56" s="314"/>
      <c r="AZ56" s="314"/>
      <c r="BA56" s="314"/>
      <c r="BB56" s="314"/>
      <c r="BC56" s="314"/>
      <c r="BD56" s="314"/>
      <c r="BE56" s="314"/>
      <c r="BF56" s="316"/>
    </row>
    <row r="57" spans="1:58" ht="13.15" customHeight="1" x14ac:dyDescent="0.25">
      <c r="A57" s="316" t="s">
        <v>14359</v>
      </c>
      <c r="B57" s="316" t="s">
        <v>14351</v>
      </c>
      <c r="C57" s="315">
        <v>6434</v>
      </c>
      <c r="D57" s="316" t="s">
        <v>14361</v>
      </c>
      <c r="E57" s="316" t="s">
        <v>8074</v>
      </c>
      <c r="F57" s="316" t="s">
        <v>8075</v>
      </c>
      <c r="G57" s="316" t="s">
        <v>8076</v>
      </c>
      <c r="H57" s="335">
        <v>43586</v>
      </c>
      <c r="I57" s="336">
        <v>43616</v>
      </c>
      <c r="J57" s="316" t="s">
        <v>8077</v>
      </c>
      <c r="K57" s="316" t="s">
        <v>8078</v>
      </c>
      <c r="L57" s="316" t="s">
        <v>8079</v>
      </c>
      <c r="M57" s="316" t="s">
        <v>8080</v>
      </c>
      <c r="N57" s="316" t="s">
        <v>8079</v>
      </c>
      <c r="O57" s="316" t="s">
        <v>8081</v>
      </c>
      <c r="P57" s="316" t="s">
        <v>8082</v>
      </c>
      <c r="Q57" s="316" t="s">
        <v>8083</v>
      </c>
      <c r="R57" s="316" t="s">
        <v>8079</v>
      </c>
      <c r="S57" s="316" t="s">
        <v>8080</v>
      </c>
      <c r="T57" s="316" t="s">
        <v>8084</v>
      </c>
      <c r="U57" s="316" t="s">
        <v>8085</v>
      </c>
      <c r="V57" s="316" t="s">
        <v>8079</v>
      </c>
      <c r="W57" s="316" t="s">
        <v>8080</v>
      </c>
      <c r="X57" s="316" t="s">
        <v>8086</v>
      </c>
      <c r="Y57" s="316" t="s">
        <v>8083</v>
      </c>
      <c r="Z57" s="316" t="s">
        <v>487</v>
      </c>
      <c r="AA57" s="327">
        <v>57743</v>
      </c>
      <c r="AB57" s="369">
        <v>0</v>
      </c>
      <c r="AC57" s="328">
        <v>57743</v>
      </c>
      <c r="AD57" s="327">
        <v>0</v>
      </c>
      <c r="AE57" s="313" t="s">
        <v>7578</v>
      </c>
      <c r="AF57" s="316" t="s">
        <v>7582</v>
      </c>
      <c r="AG57" s="316" t="s">
        <v>7600</v>
      </c>
      <c r="AH57" s="315" t="s">
        <v>14425</v>
      </c>
      <c r="AI57" s="315" t="s">
        <v>7882</v>
      </c>
      <c r="AJ57" s="318">
        <v>43591</v>
      </c>
      <c r="AK57" s="316" t="s">
        <v>14426</v>
      </c>
      <c r="AL57" s="316" t="s">
        <v>8817</v>
      </c>
      <c r="AM57" s="316">
        <v>1128</v>
      </c>
      <c r="AN57" s="315" t="s">
        <v>7915</v>
      </c>
      <c r="AO57" s="315" t="s">
        <v>7882</v>
      </c>
      <c r="AP57" s="314"/>
      <c r="AQ57" s="314"/>
      <c r="AR57" s="314"/>
      <c r="AS57" s="314"/>
      <c r="AT57" s="314"/>
      <c r="AU57" s="314"/>
      <c r="AV57" s="314"/>
      <c r="AW57" s="314"/>
      <c r="AX57" s="316" t="s">
        <v>14427</v>
      </c>
      <c r="AY57" s="314"/>
      <c r="AZ57" s="314"/>
      <c r="BA57" s="314"/>
      <c r="BB57" s="314"/>
      <c r="BC57" s="314"/>
      <c r="BD57" s="314"/>
      <c r="BE57" s="314"/>
      <c r="BF57" s="316"/>
    </row>
    <row r="58" spans="1:58" ht="13.15" customHeight="1" x14ac:dyDescent="0.25">
      <c r="A58" s="316" t="s">
        <v>14359</v>
      </c>
      <c r="B58" s="316" t="s">
        <v>14351</v>
      </c>
      <c r="C58" s="315">
        <v>6434</v>
      </c>
      <c r="D58" s="316" t="s">
        <v>14361</v>
      </c>
      <c r="E58" s="316" t="s">
        <v>8074</v>
      </c>
      <c r="F58" s="316" t="s">
        <v>8075</v>
      </c>
      <c r="G58" s="316" t="s">
        <v>8076</v>
      </c>
      <c r="H58" s="335">
        <v>43586</v>
      </c>
      <c r="I58" s="336">
        <v>43616</v>
      </c>
      <c r="J58" s="316" t="s">
        <v>8077</v>
      </c>
      <c r="K58" s="316" t="s">
        <v>8078</v>
      </c>
      <c r="L58" s="316" t="s">
        <v>8079</v>
      </c>
      <c r="M58" s="316" t="s">
        <v>8080</v>
      </c>
      <c r="N58" s="316" t="s">
        <v>8079</v>
      </c>
      <c r="O58" s="316" t="s">
        <v>8081</v>
      </c>
      <c r="P58" s="316" t="s">
        <v>8082</v>
      </c>
      <c r="Q58" s="316" t="s">
        <v>8083</v>
      </c>
      <c r="R58" s="316" t="s">
        <v>8079</v>
      </c>
      <c r="S58" s="316" t="s">
        <v>8080</v>
      </c>
      <c r="T58" s="316" t="s">
        <v>8084</v>
      </c>
      <c r="U58" s="316" t="s">
        <v>8085</v>
      </c>
      <c r="V58" s="316" t="s">
        <v>8079</v>
      </c>
      <c r="W58" s="316" t="s">
        <v>8080</v>
      </c>
      <c r="X58" s="316" t="s">
        <v>8086</v>
      </c>
      <c r="Y58" s="316" t="s">
        <v>8083</v>
      </c>
      <c r="Z58" s="316" t="s">
        <v>487</v>
      </c>
      <c r="AA58" s="327">
        <v>43158</v>
      </c>
      <c r="AB58" s="369">
        <v>0</v>
      </c>
      <c r="AC58" s="328">
        <v>43158</v>
      </c>
      <c r="AD58" s="327">
        <v>0</v>
      </c>
      <c r="AE58" s="313" t="s">
        <v>7578</v>
      </c>
      <c r="AF58" s="316" t="s">
        <v>7582</v>
      </c>
      <c r="AG58" s="316" t="s">
        <v>7600</v>
      </c>
      <c r="AH58" s="315" t="s">
        <v>14428</v>
      </c>
      <c r="AI58" s="315" t="s">
        <v>7882</v>
      </c>
      <c r="AJ58" s="318">
        <v>43591</v>
      </c>
      <c r="AK58" s="316" t="s">
        <v>14429</v>
      </c>
      <c r="AL58" s="316" t="s">
        <v>8411</v>
      </c>
      <c r="AM58" s="316">
        <v>40009</v>
      </c>
      <c r="AN58" s="315" t="s">
        <v>7915</v>
      </c>
      <c r="AO58" s="315" t="s">
        <v>7882</v>
      </c>
      <c r="AP58" s="314"/>
      <c r="AQ58" s="314"/>
      <c r="AR58" s="314"/>
      <c r="AS58" s="314"/>
      <c r="AT58" s="314"/>
      <c r="AU58" s="314"/>
      <c r="AV58" s="314"/>
      <c r="AW58" s="314"/>
      <c r="AX58" s="316" t="s">
        <v>14430</v>
      </c>
      <c r="AY58" s="314"/>
      <c r="AZ58" s="314"/>
      <c r="BA58" s="314"/>
      <c r="BB58" s="314"/>
      <c r="BC58" s="314"/>
      <c r="BD58" s="314"/>
      <c r="BE58" s="314"/>
      <c r="BF58" s="316"/>
    </row>
    <row r="59" spans="1:58" ht="13.15" customHeight="1" x14ac:dyDescent="0.25">
      <c r="A59" s="316" t="s">
        <v>14359</v>
      </c>
      <c r="B59" s="316" t="s">
        <v>14351</v>
      </c>
      <c r="C59" s="315">
        <v>6434</v>
      </c>
      <c r="D59" s="316" t="s">
        <v>14361</v>
      </c>
      <c r="E59" s="316" t="s">
        <v>8074</v>
      </c>
      <c r="F59" s="316" t="s">
        <v>8075</v>
      </c>
      <c r="G59" s="316" t="s">
        <v>8076</v>
      </c>
      <c r="H59" s="335">
        <v>43586</v>
      </c>
      <c r="I59" s="336">
        <v>43616</v>
      </c>
      <c r="J59" s="316" t="s">
        <v>8077</v>
      </c>
      <c r="K59" s="316" t="s">
        <v>8078</v>
      </c>
      <c r="L59" s="316" t="s">
        <v>8079</v>
      </c>
      <c r="M59" s="316" t="s">
        <v>8080</v>
      </c>
      <c r="N59" s="316" t="s">
        <v>8079</v>
      </c>
      <c r="O59" s="316" t="s">
        <v>8081</v>
      </c>
      <c r="P59" s="316" t="s">
        <v>8082</v>
      </c>
      <c r="Q59" s="316" t="s">
        <v>8083</v>
      </c>
      <c r="R59" s="316" t="s">
        <v>8079</v>
      </c>
      <c r="S59" s="316" t="s">
        <v>8080</v>
      </c>
      <c r="T59" s="316" t="s">
        <v>8084</v>
      </c>
      <c r="U59" s="316" t="s">
        <v>8085</v>
      </c>
      <c r="V59" s="316" t="s">
        <v>8079</v>
      </c>
      <c r="W59" s="316" t="s">
        <v>8080</v>
      </c>
      <c r="X59" s="316" t="s">
        <v>8086</v>
      </c>
      <c r="Y59" s="316" t="s">
        <v>8083</v>
      </c>
      <c r="Z59" s="316" t="s">
        <v>487</v>
      </c>
      <c r="AA59" s="327">
        <v>53403</v>
      </c>
      <c r="AB59" s="369">
        <v>0</v>
      </c>
      <c r="AC59" s="328">
        <v>53403</v>
      </c>
      <c r="AD59" s="327">
        <v>0</v>
      </c>
      <c r="AE59" s="313" t="s">
        <v>7578</v>
      </c>
      <c r="AF59" s="316" t="s">
        <v>7582</v>
      </c>
      <c r="AG59" s="316" t="s">
        <v>7600</v>
      </c>
      <c r="AH59" s="315" t="s">
        <v>14431</v>
      </c>
      <c r="AI59" s="315" t="s">
        <v>7882</v>
      </c>
      <c r="AJ59" s="318">
        <v>43591</v>
      </c>
      <c r="AK59" s="316" t="s">
        <v>14432</v>
      </c>
      <c r="AL59" s="316" t="s">
        <v>8610</v>
      </c>
      <c r="AM59" s="316">
        <v>16594</v>
      </c>
      <c r="AN59" s="315" t="s">
        <v>7915</v>
      </c>
      <c r="AO59" s="315" t="s">
        <v>7882</v>
      </c>
      <c r="AP59" s="314"/>
      <c r="AQ59" s="314"/>
      <c r="AR59" s="314"/>
      <c r="AS59" s="314"/>
      <c r="AT59" s="314"/>
      <c r="AU59" s="314"/>
      <c r="AV59" s="314"/>
      <c r="AW59" s="314"/>
      <c r="AX59" s="316" t="s">
        <v>14433</v>
      </c>
      <c r="AY59" s="314"/>
      <c r="AZ59" s="314"/>
      <c r="BA59" s="314"/>
      <c r="BB59" s="314"/>
      <c r="BC59" s="314"/>
      <c r="BD59" s="314"/>
      <c r="BE59" s="314"/>
      <c r="BF59" s="316"/>
    </row>
    <row r="60" spans="1:58" ht="13.15" customHeight="1" x14ac:dyDescent="0.25">
      <c r="A60" s="316" t="s">
        <v>14359</v>
      </c>
      <c r="B60" s="316" t="s">
        <v>14351</v>
      </c>
      <c r="C60" s="315">
        <v>6434</v>
      </c>
      <c r="D60" s="316" t="s">
        <v>14361</v>
      </c>
      <c r="E60" s="316" t="s">
        <v>8074</v>
      </c>
      <c r="F60" s="316" t="s">
        <v>8075</v>
      </c>
      <c r="G60" s="316" t="s">
        <v>8076</v>
      </c>
      <c r="H60" s="335">
        <v>43586</v>
      </c>
      <c r="I60" s="336">
        <v>43616</v>
      </c>
      <c r="J60" s="316" t="s">
        <v>8077</v>
      </c>
      <c r="K60" s="316" t="s">
        <v>8078</v>
      </c>
      <c r="L60" s="316" t="s">
        <v>8079</v>
      </c>
      <c r="M60" s="316" t="s">
        <v>8080</v>
      </c>
      <c r="N60" s="316" t="s">
        <v>8079</v>
      </c>
      <c r="O60" s="316" t="s">
        <v>8081</v>
      </c>
      <c r="P60" s="316" t="s">
        <v>8082</v>
      </c>
      <c r="Q60" s="316" t="s">
        <v>8083</v>
      </c>
      <c r="R60" s="316" t="s">
        <v>8079</v>
      </c>
      <c r="S60" s="316" t="s">
        <v>8080</v>
      </c>
      <c r="T60" s="316" t="s">
        <v>8084</v>
      </c>
      <c r="U60" s="316" t="s">
        <v>8085</v>
      </c>
      <c r="V60" s="316" t="s">
        <v>8079</v>
      </c>
      <c r="W60" s="316" t="s">
        <v>8080</v>
      </c>
      <c r="X60" s="316" t="s">
        <v>8086</v>
      </c>
      <c r="Y60" s="316" t="s">
        <v>8083</v>
      </c>
      <c r="Z60" s="316" t="s">
        <v>487</v>
      </c>
      <c r="AA60" s="327">
        <v>3864</v>
      </c>
      <c r="AB60" s="369">
        <v>0</v>
      </c>
      <c r="AC60" s="328">
        <v>3864</v>
      </c>
      <c r="AD60" s="327">
        <v>0</v>
      </c>
      <c r="AE60" s="313" t="s">
        <v>7578</v>
      </c>
      <c r="AF60" s="316" t="s">
        <v>7582</v>
      </c>
      <c r="AG60" s="316" t="s">
        <v>7600</v>
      </c>
      <c r="AH60" s="315" t="s">
        <v>14431</v>
      </c>
      <c r="AI60" s="315" t="s">
        <v>7882</v>
      </c>
      <c r="AJ60" s="318">
        <v>43591</v>
      </c>
      <c r="AK60" s="316" t="s">
        <v>14434</v>
      </c>
      <c r="AL60" s="316" t="s">
        <v>8610</v>
      </c>
      <c r="AM60" s="316">
        <v>16594</v>
      </c>
      <c r="AN60" s="315" t="s">
        <v>7915</v>
      </c>
      <c r="AO60" s="315" t="s">
        <v>7882</v>
      </c>
      <c r="AP60" s="314"/>
      <c r="AQ60" s="314"/>
      <c r="AR60" s="314"/>
      <c r="AS60" s="314"/>
      <c r="AT60" s="314"/>
      <c r="AU60" s="314"/>
      <c r="AV60" s="314"/>
      <c r="AW60" s="314"/>
      <c r="AX60" s="316" t="s">
        <v>14433</v>
      </c>
      <c r="AY60" s="314"/>
      <c r="AZ60" s="314"/>
      <c r="BA60" s="314"/>
      <c r="BB60" s="314"/>
      <c r="BC60" s="314"/>
      <c r="BD60" s="314"/>
      <c r="BE60" s="314"/>
      <c r="BF60" s="316"/>
    </row>
    <row r="61" spans="1:58" ht="13.15" customHeight="1" x14ac:dyDescent="0.25">
      <c r="A61" s="316" t="s">
        <v>14359</v>
      </c>
      <c r="B61" s="316" t="s">
        <v>14351</v>
      </c>
      <c r="C61" s="315">
        <v>6434</v>
      </c>
      <c r="D61" s="316" t="s">
        <v>14361</v>
      </c>
      <c r="E61" s="316" t="s">
        <v>8074</v>
      </c>
      <c r="F61" s="316" t="s">
        <v>8075</v>
      </c>
      <c r="G61" s="316" t="s">
        <v>8076</v>
      </c>
      <c r="H61" s="335">
        <v>43586</v>
      </c>
      <c r="I61" s="336">
        <v>43616</v>
      </c>
      <c r="J61" s="316" t="s">
        <v>8077</v>
      </c>
      <c r="K61" s="316" t="s">
        <v>8078</v>
      </c>
      <c r="L61" s="316" t="s">
        <v>8079</v>
      </c>
      <c r="M61" s="316" t="s">
        <v>8080</v>
      </c>
      <c r="N61" s="316" t="s">
        <v>8079</v>
      </c>
      <c r="O61" s="316" t="s">
        <v>8081</v>
      </c>
      <c r="P61" s="316" t="s">
        <v>8082</v>
      </c>
      <c r="Q61" s="316" t="s">
        <v>8083</v>
      </c>
      <c r="R61" s="316" t="s">
        <v>8079</v>
      </c>
      <c r="S61" s="316" t="s">
        <v>8080</v>
      </c>
      <c r="T61" s="316" t="s">
        <v>8084</v>
      </c>
      <c r="U61" s="316" t="s">
        <v>8085</v>
      </c>
      <c r="V61" s="316" t="s">
        <v>8079</v>
      </c>
      <c r="W61" s="316" t="s">
        <v>8080</v>
      </c>
      <c r="X61" s="316" t="s">
        <v>8086</v>
      </c>
      <c r="Y61" s="316" t="s">
        <v>8083</v>
      </c>
      <c r="Z61" s="316" t="s">
        <v>487</v>
      </c>
      <c r="AA61" s="327">
        <v>14677</v>
      </c>
      <c r="AB61" s="369">
        <v>0</v>
      </c>
      <c r="AC61" s="328">
        <v>14677</v>
      </c>
      <c r="AD61" s="327">
        <v>0</v>
      </c>
      <c r="AE61" s="313" t="s">
        <v>7578</v>
      </c>
      <c r="AF61" s="316" t="s">
        <v>7582</v>
      </c>
      <c r="AG61" s="316" t="s">
        <v>7600</v>
      </c>
      <c r="AH61" s="315" t="s">
        <v>14435</v>
      </c>
      <c r="AI61" s="315" t="s">
        <v>7882</v>
      </c>
      <c r="AJ61" s="318">
        <v>43597</v>
      </c>
      <c r="AK61" s="316" t="s">
        <v>14436</v>
      </c>
      <c r="AL61" s="316" t="s">
        <v>8513</v>
      </c>
      <c r="AM61" s="316">
        <v>62009</v>
      </c>
      <c r="AN61" s="315" t="s">
        <v>7915</v>
      </c>
      <c r="AO61" s="315" t="s">
        <v>8305</v>
      </c>
      <c r="AP61" s="314"/>
      <c r="AQ61" s="314"/>
      <c r="AR61" s="314"/>
      <c r="AS61" s="314"/>
      <c r="AT61" s="314"/>
      <c r="AU61" s="314"/>
      <c r="AV61" s="314"/>
      <c r="AW61" s="314"/>
      <c r="AX61" s="316" t="s">
        <v>14437</v>
      </c>
      <c r="AY61" s="314"/>
      <c r="AZ61" s="314"/>
      <c r="BA61" s="314"/>
      <c r="BB61" s="314"/>
      <c r="BC61" s="314"/>
      <c r="BD61" s="314"/>
      <c r="BE61" s="314"/>
      <c r="BF61" s="316"/>
    </row>
    <row r="62" spans="1:58" ht="13.15" customHeight="1" x14ac:dyDescent="0.25">
      <c r="A62" s="316" t="s">
        <v>14359</v>
      </c>
      <c r="B62" s="316" t="s">
        <v>14351</v>
      </c>
      <c r="C62" s="315">
        <v>6434</v>
      </c>
      <c r="D62" s="316" t="s">
        <v>14361</v>
      </c>
      <c r="E62" s="316" t="s">
        <v>8074</v>
      </c>
      <c r="F62" s="316" t="s">
        <v>8075</v>
      </c>
      <c r="G62" s="316" t="s">
        <v>8076</v>
      </c>
      <c r="H62" s="335">
        <v>43586</v>
      </c>
      <c r="I62" s="336">
        <v>43616</v>
      </c>
      <c r="J62" s="316" t="s">
        <v>8077</v>
      </c>
      <c r="K62" s="316" t="s">
        <v>8078</v>
      </c>
      <c r="L62" s="316" t="s">
        <v>8079</v>
      </c>
      <c r="M62" s="316" t="s">
        <v>8080</v>
      </c>
      <c r="N62" s="316" t="s">
        <v>8079</v>
      </c>
      <c r="O62" s="316" t="s">
        <v>8081</v>
      </c>
      <c r="P62" s="316" t="s">
        <v>8082</v>
      </c>
      <c r="Q62" s="316" t="s">
        <v>8083</v>
      </c>
      <c r="R62" s="316" t="s">
        <v>8079</v>
      </c>
      <c r="S62" s="316" t="s">
        <v>8080</v>
      </c>
      <c r="T62" s="316" t="s">
        <v>8084</v>
      </c>
      <c r="U62" s="316" t="s">
        <v>8085</v>
      </c>
      <c r="V62" s="316" t="s">
        <v>8079</v>
      </c>
      <c r="W62" s="316" t="s">
        <v>8080</v>
      </c>
      <c r="X62" s="316" t="s">
        <v>8086</v>
      </c>
      <c r="Y62" s="316" t="s">
        <v>8083</v>
      </c>
      <c r="Z62" s="316" t="s">
        <v>487</v>
      </c>
      <c r="AA62" s="327">
        <v>62628</v>
      </c>
      <c r="AB62" s="369">
        <v>0</v>
      </c>
      <c r="AC62" s="328">
        <v>62628</v>
      </c>
      <c r="AD62" s="327">
        <v>0</v>
      </c>
      <c r="AE62" s="313" t="s">
        <v>7578</v>
      </c>
      <c r="AF62" s="316" t="s">
        <v>7582</v>
      </c>
      <c r="AG62" s="316" t="s">
        <v>7600</v>
      </c>
      <c r="AH62" s="315" t="s">
        <v>14438</v>
      </c>
      <c r="AI62" s="315" t="s">
        <v>7882</v>
      </c>
      <c r="AJ62" s="318">
        <v>43594</v>
      </c>
      <c r="AK62" s="316" t="s">
        <v>14439</v>
      </c>
      <c r="AL62" s="316" t="s">
        <v>14440</v>
      </c>
      <c r="AM62" s="316">
        <v>277010</v>
      </c>
      <c r="AN62" s="315" t="s">
        <v>7915</v>
      </c>
      <c r="AO62" s="315" t="s">
        <v>7882</v>
      </c>
      <c r="AP62" s="314"/>
      <c r="AQ62" s="314"/>
      <c r="AR62" s="314"/>
      <c r="AS62" s="314"/>
      <c r="AT62" s="314"/>
      <c r="AU62" s="314"/>
      <c r="AV62" s="314"/>
      <c r="AW62" s="314"/>
      <c r="AX62" s="316" t="s">
        <v>14441</v>
      </c>
      <c r="AY62" s="314"/>
      <c r="AZ62" s="314"/>
      <c r="BA62" s="314"/>
      <c r="BB62" s="314"/>
      <c r="BC62" s="314"/>
      <c r="BD62" s="314"/>
      <c r="BE62" s="314"/>
      <c r="BF62" s="316"/>
    </row>
    <row r="63" spans="1:58" ht="13.15" customHeight="1" x14ac:dyDescent="0.25">
      <c r="A63" s="316" t="s">
        <v>14359</v>
      </c>
      <c r="B63" s="316" t="s">
        <v>14351</v>
      </c>
      <c r="C63" s="315">
        <v>6434</v>
      </c>
      <c r="D63" s="316" t="s">
        <v>14361</v>
      </c>
      <c r="E63" s="316" t="s">
        <v>8074</v>
      </c>
      <c r="F63" s="316" t="s">
        <v>8075</v>
      </c>
      <c r="G63" s="316" t="s">
        <v>8076</v>
      </c>
      <c r="H63" s="335">
        <v>43586</v>
      </c>
      <c r="I63" s="336">
        <v>43616</v>
      </c>
      <c r="J63" s="316" t="s">
        <v>8077</v>
      </c>
      <c r="K63" s="316" t="s">
        <v>8078</v>
      </c>
      <c r="L63" s="316" t="s">
        <v>8079</v>
      </c>
      <c r="M63" s="316" t="s">
        <v>8080</v>
      </c>
      <c r="N63" s="316" t="s">
        <v>8079</v>
      </c>
      <c r="O63" s="316" t="s">
        <v>8081</v>
      </c>
      <c r="P63" s="316" t="s">
        <v>8082</v>
      </c>
      <c r="Q63" s="316" t="s">
        <v>8083</v>
      </c>
      <c r="R63" s="316" t="s">
        <v>8079</v>
      </c>
      <c r="S63" s="316" t="s">
        <v>8080</v>
      </c>
      <c r="T63" s="316" t="s">
        <v>8084</v>
      </c>
      <c r="U63" s="316" t="s">
        <v>8085</v>
      </c>
      <c r="V63" s="316" t="s">
        <v>8079</v>
      </c>
      <c r="W63" s="316" t="s">
        <v>8080</v>
      </c>
      <c r="X63" s="316" t="s">
        <v>8086</v>
      </c>
      <c r="Y63" s="316" t="s">
        <v>8083</v>
      </c>
      <c r="Z63" s="316" t="s">
        <v>487</v>
      </c>
      <c r="AA63" s="327">
        <v>11908</v>
      </c>
      <c r="AB63" s="369">
        <v>0</v>
      </c>
      <c r="AC63" s="328">
        <v>11908</v>
      </c>
      <c r="AD63" s="327">
        <v>0</v>
      </c>
      <c r="AE63" s="313" t="s">
        <v>7578</v>
      </c>
      <c r="AF63" s="316" t="s">
        <v>7582</v>
      </c>
      <c r="AG63" s="316" t="s">
        <v>7600</v>
      </c>
      <c r="AH63" s="315" t="s">
        <v>14442</v>
      </c>
      <c r="AI63" s="315" t="s">
        <v>7882</v>
      </c>
      <c r="AJ63" s="318">
        <v>43597</v>
      </c>
      <c r="AK63" s="316" t="s">
        <v>14443</v>
      </c>
      <c r="AL63" s="316" t="s">
        <v>8343</v>
      </c>
      <c r="AM63" s="316">
        <v>15747</v>
      </c>
      <c r="AN63" s="315" t="s">
        <v>7915</v>
      </c>
      <c r="AO63" s="315" t="s">
        <v>8310</v>
      </c>
      <c r="AP63" s="314"/>
      <c r="AQ63" s="314"/>
      <c r="AR63" s="314"/>
      <c r="AS63" s="314"/>
      <c r="AT63" s="314"/>
      <c r="AU63" s="314"/>
      <c r="AV63" s="314"/>
      <c r="AW63" s="314"/>
      <c r="AX63" s="316" t="s">
        <v>14444</v>
      </c>
      <c r="AY63" s="314"/>
      <c r="AZ63" s="314"/>
      <c r="BA63" s="314"/>
      <c r="BB63" s="314"/>
      <c r="BC63" s="314"/>
      <c r="BD63" s="314"/>
      <c r="BE63" s="314"/>
      <c r="BF63" s="316"/>
    </row>
    <row r="64" spans="1:58" ht="13.15" customHeight="1" x14ac:dyDescent="0.25">
      <c r="A64" s="316" t="s">
        <v>14359</v>
      </c>
      <c r="B64" s="316" t="s">
        <v>14351</v>
      </c>
      <c r="C64" s="315">
        <v>6434</v>
      </c>
      <c r="D64" s="316" t="s">
        <v>14361</v>
      </c>
      <c r="E64" s="316" t="s">
        <v>8074</v>
      </c>
      <c r="F64" s="316" t="s">
        <v>8075</v>
      </c>
      <c r="G64" s="316" t="s">
        <v>8076</v>
      </c>
      <c r="H64" s="335">
        <v>43586</v>
      </c>
      <c r="I64" s="336">
        <v>43616</v>
      </c>
      <c r="J64" s="316" t="s">
        <v>8077</v>
      </c>
      <c r="K64" s="316" t="s">
        <v>8078</v>
      </c>
      <c r="L64" s="316" t="s">
        <v>8079</v>
      </c>
      <c r="M64" s="316" t="s">
        <v>8080</v>
      </c>
      <c r="N64" s="316" t="s">
        <v>8079</v>
      </c>
      <c r="O64" s="316" t="s">
        <v>8081</v>
      </c>
      <c r="P64" s="316" t="s">
        <v>8082</v>
      </c>
      <c r="Q64" s="316" t="s">
        <v>8083</v>
      </c>
      <c r="R64" s="316" t="s">
        <v>8079</v>
      </c>
      <c r="S64" s="316" t="s">
        <v>8080</v>
      </c>
      <c r="T64" s="316" t="s">
        <v>8084</v>
      </c>
      <c r="U64" s="316" t="s">
        <v>8085</v>
      </c>
      <c r="V64" s="316" t="s">
        <v>8079</v>
      </c>
      <c r="W64" s="316" t="s">
        <v>8080</v>
      </c>
      <c r="X64" s="316" t="s">
        <v>8086</v>
      </c>
      <c r="Y64" s="316" t="s">
        <v>8083</v>
      </c>
      <c r="Z64" s="316" t="s">
        <v>487</v>
      </c>
      <c r="AA64" s="327">
        <v>13890</v>
      </c>
      <c r="AB64" s="369">
        <v>0</v>
      </c>
      <c r="AC64" s="328">
        <v>13890</v>
      </c>
      <c r="AD64" s="327">
        <v>0</v>
      </c>
      <c r="AE64" s="313" t="s">
        <v>7578</v>
      </c>
      <c r="AF64" s="316" t="s">
        <v>7582</v>
      </c>
      <c r="AG64" s="316" t="s">
        <v>7600</v>
      </c>
      <c r="AH64" s="315" t="s">
        <v>14445</v>
      </c>
      <c r="AI64" s="315" t="s">
        <v>7882</v>
      </c>
      <c r="AJ64" s="318">
        <v>43590</v>
      </c>
      <c r="AK64" s="316" t="s">
        <v>14446</v>
      </c>
      <c r="AL64" s="316" t="s">
        <v>8351</v>
      </c>
      <c r="AM64" s="316">
        <v>195746</v>
      </c>
      <c r="AN64" s="315" t="s">
        <v>7915</v>
      </c>
      <c r="AO64" s="315" t="s">
        <v>7882</v>
      </c>
      <c r="AP64" s="314"/>
      <c r="AQ64" s="314"/>
      <c r="AR64" s="314"/>
      <c r="AS64" s="314"/>
      <c r="AT64" s="314"/>
      <c r="AU64" s="314"/>
      <c r="AV64" s="314"/>
      <c r="AW64" s="314"/>
      <c r="AX64" s="316" t="s">
        <v>14447</v>
      </c>
      <c r="AY64" s="314"/>
      <c r="AZ64" s="314"/>
      <c r="BA64" s="314"/>
      <c r="BB64" s="314"/>
      <c r="BC64" s="314"/>
      <c r="BD64" s="314"/>
      <c r="BE64" s="314"/>
      <c r="BF64" s="316"/>
    </row>
    <row r="65" spans="1:58" ht="13.15" customHeight="1" x14ac:dyDescent="0.25">
      <c r="A65" s="316" t="s">
        <v>14359</v>
      </c>
      <c r="B65" s="316" t="s">
        <v>14351</v>
      </c>
      <c r="C65" s="315">
        <v>6434</v>
      </c>
      <c r="D65" s="316" t="s">
        <v>14361</v>
      </c>
      <c r="E65" s="316" t="s">
        <v>8074</v>
      </c>
      <c r="F65" s="316" t="s">
        <v>8075</v>
      </c>
      <c r="G65" s="316" t="s">
        <v>8076</v>
      </c>
      <c r="H65" s="335">
        <v>43586</v>
      </c>
      <c r="I65" s="336">
        <v>43616</v>
      </c>
      <c r="J65" s="316" t="s">
        <v>8077</v>
      </c>
      <c r="K65" s="316" t="s">
        <v>8078</v>
      </c>
      <c r="L65" s="316" t="s">
        <v>8079</v>
      </c>
      <c r="M65" s="316" t="s">
        <v>8080</v>
      </c>
      <c r="N65" s="316" t="s">
        <v>8079</v>
      </c>
      <c r="O65" s="316" t="s">
        <v>8081</v>
      </c>
      <c r="P65" s="316" t="s">
        <v>8082</v>
      </c>
      <c r="Q65" s="316" t="s">
        <v>8083</v>
      </c>
      <c r="R65" s="316" t="s">
        <v>8079</v>
      </c>
      <c r="S65" s="316" t="s">
        <v>8080</v>
      </c>
      <c r="T65" s="316" t="s">
        <v>8084</v>
      </c>
      <c r="U65" s="316" t="s">
        <v>8085</v>
      </c>
      <c r="V65" s="316" t="s">
        <v>8079</v>
      </c>
      <c r="W65" s="316" t="s">
        <v>8080</v>
      </c>
      <c r="X65" s="316" t="s">
        <v>8086</v>
      </c>
      <c r="Y65" s="316" t="s">
        <v>8083</v>
      </c>
      <c r="Z65" s="316" t="s">
        <v>487</v>
      </c>
      <c r="AA65" s="327">
        <v>23034</v>
      </c>
      <c r="AB65" s="369">
        <v>0</v>
      </c>
      <c r="AC65" s="328">
        <v>23034</v>
      </c>
      <c r="AD65" s="327">
        <v>0</v>
      </c>
      <c r="AE65" s="313" t="s">
        <v>7578</v>
      </c>
      <c r="AF65" s="316" t="s">
        <v>7582</v>
      </c>
      <c r="AG65" s="316" t="s">
        <v>7600</v>
      </c>
      <c r="AH65" s="315" t="s">
        <v>14448</v>
      </c>
      <c r="AI65" s="315" t="s">
        <v>7882</v>
      </c>
      <c r="AJ65" s="318">
        <v>43590</v>
      </c>
      <c r="AK65" s="316" t="s">
        <v>14449</v>
      </c>
      <c r="AL65" s="316" t="s">
        <v>8351</v>
      </c>
      <c r="AM65" s="316">
        <v>195746</v>
      </c>
      <c r="AN65" s="315" t="s">
        <v>7915</v>
      </c>
      <c r="AO65" s="315" t="s">
        <v>7882</v>
      </c>
      <c r="AP65" s="314"/>
      <c r="AQ65" s="314"/>
      <c r="AR65" s="314"/>
      <c r="AS65" s="314"/>
      <c r="AT65" s="314"/>
      <c r="AU65" s="314"/>
      <c r="AV65" s="314"/>
      <c r="AW65" s="314"/>
      <c r="AX65" s="316" t="s">
        <v>14450</v>
      </c>
      <c r="AY65" s="314"/>
      <c r="AZ65" s="314"/>
      <c r="BA65" s="314"/>
      <c r="BB65" s="314"/>
      <c r="BC65" s="314"/>
      <c r="BD65" s="314"/>
      <c r="BE65" s="314"/>
      <c r="BF65" s="316"/>
    </row>
    <row r="66" spans="1:58" ht="13.15" customHeight="1" x14ac:dyDescent="0.25">
      <c r="A66" s="316" t="s">
        <v>14359</v>
      </c>
      <c r="B66" s="316" t="s">
        <v>14351</v>
      </c>
      <c r="C66" s="315">
        <v>6434</v>
      </c>
      <c r="D66" s="316" t="s">
        <v>14361</v>
      </c>
      <c r="E66" s="316" t="s">
        <v>8074</v>
      </c>
      <c r="F66" s="316" t="s">
        <v>8075</v>
      </c>
      <c r="G66" s="316" t="s">
        <v>8076</v>
      </c>
      <c r="H66" s="335">
        <v>43586</v>
      </c>
      <c r="I66" s="336">
        <v>43616</v>
      </c>
      <c r="J66" s="316" t="s">
        <v>8077</v>
      </c>
      <c r="K66" s="316" t="s">
        <v>8078</v>
      </c>
      <c r="L66" s="316" t="s">
        <v>8079</v>
      </c>
      <c r="M66" s="316" t="s">
        <v>8080</v>
      </c>
      <c r="N66" s="316" t="s">
        <v>8079</v>
      </c>
      <c r="O66" s="316" t="s">
        <v>8081</v>
      </c>
      <c r="P66" s="316" t="s">
        <v>8082</v>
      </c>
      <c r="Q66" s="316" t="s">
        <v>8083</v>
      </c>
      <c r="R66" s="316" t="s">
        <v>8079</v>
      </c>
      <c r="S66" s="316" t="s">
        <v>8080</v>
      </c>
      <c r="T66" s="316" t="s">
        <v>8084</v>
      </c>
      <c r="U66" s="316" t="s">
        <v>8085</v>
      </c>
      <c r="V66" s="316" t="s">
        <v>8079</v>
      </c>
      <c r="W66" s="316" t="s">
        <v>8080</v>
      </c>
      <c r="X66" s="316" t="s">
        <v>8086</v>
      </c>
      <c r="Y66" s="316" t="s">
        <v>8083</v>
      </c>
      <c r="Z66" s="316" t="s">
        <v>487</v>
      </c>
      <c r="AA66" s="327">
        <v>20000</v>
      </c>
      <c r="AB66" s="369">
        <v>0</v>
      </c>
      <c r="AC66" s="328">
        <v>20000</v>
      </c>
      <c r="AD66" s="327">
        <v>0</v>
      </c>
      <c r="AE66" s="313" t="s">
        <v>7578</v>
      </c>
      <c r="AF66" s="316" t="s">
        <v>7582</v>
      </c>
      <c r="AG66" s="316" t="s">
        <v>7600</v>
      </c>
      <c r="AH66" s="315" t="s">
        <v>14451</v>
      </c>
      <c r="AI66" s="315" t="s">
        <v>7882</v>
      </c>
      <c r="AJ66" s="318">
        <v>43592</v>
      </c>
      <c r="AK66" s="316" t="s">
        <v>14452</v>
      </c>
      <c r="AL66" s="316" t="s">
        <v>8355</v>
      </c>
      <c r="AM66" s="316">
        <v>195871</v>
      </c>
      <c r="AN66" s="315" t="s">
        <v>7915</v>
      </c>
      <c r="AO66" s="315" t="s">
        <v>7882</v>
      </c>
      <c r="AP66" s="314"/>
      <c r="AQ66" s="314"/>
      <c r="AR66" s="314"/>
      <c r="AS66" s="314"/>
      <c r="AT66" s="314"/>
      <c r="AU66" s="314"/>
      <c r="AV66" s="314"/>
      <c r="AW66" s="314"/>
      <c r="AX66" s="316" t="s">
        <v>14453</v>
      </c>
      <c r="AY66" s="314"/>
      <c r="AZ66" s="314"/>
      <c r="BA66" s="314"/>
      <c r="BB66" s="314"/>
      <c r="BC66" s="314"/>
      <c r="BD66" s="314"/>
      <c r="BE66" s="314"/>
      <c r="BF66" s="316"/>
    </row>
    <row r="67" spans="1:58" ht="13.15" customHeight="1" x14ac:dyDescent="0.25">
      <c r="A67" s="316" t="s">
        <v>14359</v>
      </c>
      <c r="B67" s="316" t="s">
        <v>14351</v>
      </c>
      <c r="C67" s="315">
        <v>6434</v>
      </c>
      <c r="D67" s="316" t="s">
        <v>14361</v>
      </c>
      <c r="E67" s="316" t="s">
        <v>8074</v>
      </c>
      <c r="F67" s="316" t="s">
        <v>8075</v>
      </c>
      <c r="G67" s="316" t="s">
        <v>8076</v>
      </c>
      <c r="H67" s="335">
        <v>43586</v>
      </c>
      <c r="I67" s="336">
        <v>43616</v>
      </c>
      <c r="J67" s="316" t="s">
        <v>8077</v>
      </c>
      <c r="K67" s="316" t="s">
        <v>8078</v>
      </c>
      <c r="L67" s="316" t="s">
        <v>8079</v>
      </c>
      <c r="M67" s="316" t="s">
        <v>8080</v>
      </c>
      <c r="N67" s="316" t="s">
        <v>8079</v>
      </c>
      <c r="O67" s="316" t="s">
        <v>8081</v>
      </c>
      <c r="P67" s="316" t="s">
        <v>8082</v>
      </c>
      <c r="Q67" s="316" t="s">
        <v>8083</v>
      </c>
      <c r="R67" s="316" t="s">
        <v>8079</v>
      </c>
      <c r="S67" s="316" t="s">
        <v>8080</v>
      </c>
      <c r="T67" s="316" t="s">
        <v>8084</v>
      </c>
      <c r="U67" s="316" t="s">
        <v>8085</v>
      </c>
      <c r="V67" s="316" t="s">
        <v>8079</v>
      </c>
      <c r="W67" s="316" t="s">
        <v>8080</v>
      </c>
      <c r="X67" s="316" t="s">
        <v>8086</v>
      </c>
      <c r="Y67" s="316" t="s">
        <v>8083</v>
      </c>
      <c r="Z67" s="316" t="s">
        <v>487</v>
      </c>
      <c r="AA67" s="327">
        <v>290863.56</v>
      </c>
      <c r="AB67" s="369">
        <v>0</v>
      </c>
      <c r="AC67" s="328">
        <v>290863.56</v>
      </c>
      <c r="AD67" s="327">
        <v>0</v>
      </c>
      <c r="AE67" s="313" t="s">
        <v>7578</v>
      </c>
      <c r="AF67" s="316" t="s">
        <v>7582</v>
      </c>
      <c r="AG67" s="316" t="s">
        <v>7600</v>
      </c>
      <c r="AH67" s="315" t="s">
        <v>14454</v>
      </c>
      <c r="AI67" s="315" t="s">
        <v>7882</v>
      </c>
      <c r="AJ67" s="318">
        <v>43587</v>
      </c>
      <c r="AK67" s="316" t="s">
        <v>14455</v>
      </c>
      <c r="AL67" s="316" t="s">
        <v>8347</v>
      </c>
      <c r="AM67" s="316">
        <v>19001</v>
      </c>
      <c r="AN67" s="315" t="s">
        <v>7915</v>
      </c>
      <c r="AO67" s="315" t="s">
        <v>7882</v>
      </c>
      <c r="AP67" s="314"/>
      <c r="AQ67" s="314"/>
      <c r="AR67" s="314"/>
      <c r="AS67" s="314"/>
      <c r="AT67" s="314"/>
      <c r="AU67" s="314"/>
      <c r="AV67" s="314"/>
      <c r="AW67" s="314"/>
      <c r="AX67" s="316" t="s">
        <v>14456</v>
      </c>
      <c r="AY67" s="314"/>
      <c r="AZ67" s="314"/>
      <c r="BA67" s="314"/>
      <c r="BB67" s="314"/>
      <c r="BC67" s="314"/>
      <c r="BD67" s="314"/>
      <c r="BE67" s="314"/>
      <c r="BF67" s="316"/>
    </row>
    <row r="68" spans="1:58" ht="13.15" customHeight="1" x14ac:dyDescent="0.25">
      <c r="A68" s="316" t="s">
        <v>14359</v>
      </c>
      <c r="B68" s="316" t="s">
        <v>14351</v>
      </c>
      <c r="C68" s="315">
        <v>6434</v>
      </c>
      <c r="D68" s="316" t="s">
        <v>14361</v>
      </c>
      <c r="E68" s="316" t="s">
        <v>8074</v>
      </c>
      <c r="F68" s="316" t="s">
        <v>8075</v>
      </c>
      <c r="G68" s="316" t="s">
        <v>8076</v>
      </c>
      <c r="H68" s="335">
        <v>43586</v>
      </c>
      <c r="I68" s="336">
        <v>43616</v>
      </c>
      <c r="J68" s="316" t="s">
        <v>8077</v>
      </c>
      <c r="K68" s="316" t="s">
        <v>8078</v>
      </c>
      <c r="L68" s="316" t="s">
        <v>8079</v>
      </c>
      <c r="M68" s="316" t="s">
        <v>8080</v>
      </c>
      <c r="N68" s="316" t="s">
        <v>8079</v>
      </c>
      <c r="O68" s="316" t="s">
        <v>8081</v>
      </c>
      <c r="P68" s="316" t="s">
        <v>8082</v>
      </c>
      <c r="Q68" s="316" t="s">
        <v>8083</v>
      </c>
      <c r="R68" s="316" t="s">
        <v>8079</v>
      </c>
      <c r="S68" s="316" t="s">
        <v>8080</v>
      </c>
      <c r="T68" s="316" t="s">
        <v>8084</v>
      </c>
      <c r="U68" s="316" t="s">
        <v>8085</v>
      </c>
      <c r="V68" s="316" t="s">
        <v>8079</v>
      </c>
      <c r="W68" s="316" t="s">
        <v>8080</v>
      </c>
      <c r="X68" s="316" t="s">
        <v>8086</v>
      </c>
      <c r="Y68" s="316" t="s">
        <v>8083</v>
      </c>
      <c r="Z68" s="316" t="s">
        <v>487</v>
      </c>
      <c r="AA68" s="327">
        <v>11699</v>
      </c>
      <c r="AB68" s="369">
        <v>0</v>
      </c>
      <c r="AC68" s="328">
        <v>11699</v>
      </c>
      <c r="AD68" s="327">
        <v>0</v>
      </c>
      <c r="AE68" s="313" t="s">
        <v>7578</v>
      </c>
      <c r="AF68" s="316" t="s">
        <v>7582</v>
      </c>
      <c r="AG68" s="316" t="s">
        <v>7600</v>
      </c>
      <c r="AH68" s="315" t="s">
        <v>14457</v>
      </c>
      <c r="AI68" s="315" t="s">
        <v>7882</v>
      </c>
      <c r="AJ68" s="318">
        <v>43591</v>
      </c>
      <c r="AK68" s="316" t="s">
        <v>14458</v>
      </c>
      <c r="AL68" s="316" t="s">
        <v>8582</v>
      </c>
      <c r="AM68" s="316">
        <v>17092</v>
      </c>
      <c r="AN68" s="315" t="s">
        <v>7915</v>
      </c>
      <c r="AO68" s="315" t="s">
        <v>7882</v>
      </c>
      <c r="AP68" s="314"/>
      <c r="AQ68" s="314"/>
      <c r="AR68" s="314"/>
      <c r="AS68" s="314"/>
      <c r="AT68" s="314"/>
      <c r="AU68" s="314"/>
      <c r="AV68" s="314"/>
      <c r="AW68" s="314"/>
      <c r="AX68" s="316" t="s">
        <v>14459</v>
      </c>
      <c r="AY68" s="314"/>
      <c r="AZ68" s="314"/>
      <c r="BA68" s="314"/>
      <c r="BB68" s="314"/>
      <c r="BC68" s="314"/>
      <c r="BD68" s="314"/>
      <c r="BE68" s="314"/>
      <c r="BF68" s="316"/>
    </row>
    <row r="69" spans="1:58" ht="13.15" customHeight="1" x14ac:dyDescent="0.25">
      <c r="A69" s="316" t="s">
        <v>14359</v>
      </c>
      <c r="B69" s="316" t="s">
        <v>14351</v>
      </c>
      <c r="C69" s="315">
        <v>6434</v>
      </c>
      <c r="D69" s="316" t="s">
        <v>14361</v>
      </c>
      <c r="E69" s="316" t="s">
        <v>8074</v>
      </c>
      <c r="F69" s="316" t="s">
        <v>8075</v>
      </c>
      <c r="G69" s="316" t="s">
        <v>8076</v>
      </c>
      <c r="H69" s="335">
        <v>43586</v>
      </c>
      <c r="I69" s="336">
        <v>43616</v>
      </c>
      <c r="J69" s="316" t="s">
        <v>8077</v>
      </c>
      <c r="K69" s="316" t="s">
        <v>8078</v>
      </c>
      <c r="L69" s="316" t="s">
        <v>8079</v>
      </c>
      <c r="M69" s="316" t="s">
        <v>8080</v>
      </c>
      <c r="N69" s="316" t="s">
        <v>8079</v>
      </c>
      <c r="O69" s="316" t="s">
        <v>8081</v>
      </c>
      <c r="P69" s="316" t="s">
        <v>8082</v>
      </c>
      <c r="Q69" s="316" t="s">
        <v>8083</v>
      </c>
      <c r="R69" s="316" t="s">
        <v>8079</v>
      </c>
      <c r="S69" s="316" t="s">
        <v>8080</v>
      </c>
      <c r="T69" s="316" t="s">
        <v>8084</v>
      </c>
      <c r="U69" s="316" t="s">
        <v>8085</v>
      </c>
      <c r="V69" s="316" t="s">
        <v>8079</v>
      </c>
      <c r="W69" s="316" t="s">
        <v>8080</v>
      </c>
      <c r="X69" s="316" t="s">
        <v>8086</v>
      </c>
      <c r="Y69" s="316" t="s">
        <v>8083</v>
      </c>
      <c r="Z69" s="316" t="s">
        <v>487</v>
      </c>
      <c r="AA69" s="327">
        <v>15000</v>
      </c>
      <c r="AB69" s="369">
        <v>0</v>
      </c>
      <c r="AC69" s="328">
        <v>15000</v>
      </c>
      <c r="AD69" s="327">
        <v>0</v>
      </c>
      <c r="AE69" s="313" t="s">
        <v>7578</v>
      </c>
      <c r="AF69" s="316" t="s">
        <v>7582</v>
      </c>
      <c r="AG69" s="316" t="s">
        <v>7600</v>
      </c>
      <c r="AH69" s="315" t="s">
        <v>14460</v>
      </c>
      <c r="AI69" s="315" t="s">
        <v>7882</v>
      </c>
      <c r="AJ69" s="318">
        <v>43607</v>
      </c>
      <c r="AK69" s="316" t="s">
        <v>14461</v>
      </c>
      <c r="AL69" s="316" t="s">
        <v>8582</v>
      </c>
      <c r="AM69" s="316">
        <v>17092</v>
      </c>
      <c r="AN69" s="315" t="s">
        <v>7915</v>
      </c>
      <c r="AO69" s="315" t="s">
        <v>8094</v>
      </c>
      <c r="AP69" s="314"/>
      <c r="AQ69" s="314"/>
      <c r="AR69" s="314"/>
      <c r="AS69" s="314"/>
      <c r="AT69" s="314"/>
      <c r="AU69" s="314"/>
      <c r="AV69" s="314"/>
      <c r="AW69" s="314"/>
      <c r="AX69" s="316" t="s">
        <v>14462</v>
      </c>
      <c r="AY69" s="314"/>
      <c r="AZ69" s="314"/>
      <c r="BA69" s="314"/>
      <c r="BB69" s="314"/>
      <c r="BC69" s="314"/>
      <c r="BD69" s="314"/>
      <c r="BE69" s="314"/>
      <c r="BF69" s="316"/>
    </row>
    <row r="70" spans="1:58" ht="13.15" customHeight="1" x14ac:dyDescent="0.25">
      <c r="A70" s="316" t="s">
        <v>14359</v>
      </c>
      <c r="B70" s="316" t="s">
        <v>14351</v>
      </c>
      <c r="C70" s="315">
        <v>6434</v>
      </c>
      <c r="D70" s="316" t="s">
        <v>14361</v>
      </c>
      <c r="E70" s="316" t="s">
        <v>8074</v>
      </c>
      <c r="F70" s="316" t="s">
        <v>8075</v>
      </c>
      <c r="G70" s="316" t="s">
        <v>8076</v>
      </c>
      <c r="H70" s="335">
        <v>43586</v>
      </c>
      <c r="I70" s="336">
        <v>43616</v>
      </c>
      <c r="J70" s="316" t="s">
        <v>8077</v>
      </c>
      <c r="K70" s="316" t="s">
        <v>8078</v>
      </c>
      <c r="L70" s="316" t="s">
        <v>8079</v>
      </c>
      <c r="M70" s="316" t="s">
        <v>8080</v>
      </c>
      <c r="N70" s="316" t="s">
        <v>8079</v>
      </c>
      <c r="O70" s="316" t="s">
        <v>8081</v>
      </c>
      <c r="P70" s="316" t="s">
        <v>8082</v>
      </c>
      <c r="Q70" s="316" t="s">
        <v>8083</v>
      </c>
      <c r="R70" s="316" t="s">
        <v>8079</v>
      </c>
      <c r="S70" s="316" t="s">
        <v>8080</v>
      </c>
      <c r="T70" s="316" t="s">
        <v>8084</v>
      </c>
      <c r="U70" s="316" t="s">
        <v>8085</v>
      </c>
      <c r="V70" s="316" t="s">
        <v>8079</v>
      </c>
      <c r="W70" s="316" t="s">
        <v>8080</v>
      </c>
      <c r="X70" s="316" t="s">
        <v>8086</v>
      </c>
      <c r="Y70" s="316" t="s">
        <v>8083</v>
      </c>
      <c r="Z70" s="316" t="s">
        <v>487</v>
      </c>
      <c r="AA70" s="327">
        <v>35000</v>
      </c>
      <c r="AB70" s="369">
        <v>0</v>
      </c>
      <c r="AC70" s="328">
        <v>35000</v>
      </c>
      <c r="AD70" s="327">
        <v>0</v>
      </c>
      <c r="AE70" s="313" t="s">
        <v>7578</v>
      </c>
      <c r="AF70" s="316" t="s">
        <v>7582</v>
      </c>
      <c r="AG70" s="316" t="s">
        <v>7600</v>
      </c>
      <c r="AH70" s="315" t="s">
        <v>14463</v>
      </c>
      <c r="AI70" s="315" t="s">
        <v>7882</v>
      </c>
      <c r="AJ70" s="318">
        <v>43608</v>
      </c>
      <c r="AK70" s="316" t="s">
        <v>14464</v>
      </c>
      <c r="AL70" s="316" t="s">
        <v>8582</v>
      </c>
      <c r="AM70" s="316">
        <v>17091</v>
      </c>
      <c r="AN70" s="315" t="s">
        <v>7915</v>
      </c>
      <c r="AO70" s="315" t="s">
        <v>8094</v>
      </c>
      <c r="AP70" s="314"/>
      <c r="AQ70" s="314"/>
      <c r="AR70" s="314"/>
      <c r="AS70" s="314"/>
      <c r="AT70" s="314"/>
      <c r="AU70" s="314"/>
      <c r="AV70" s="314"/>
      <c r="AW70" s="314"/>
      <c r="AX70" s="316" t="s">
        <v>14465</v>
      </c>
      <c r="AY70" s="314"/>
      <c r="AZ70" s="314"/>
      <c r="BA70" s="314"/>
      <c r="BB70" s="314"/>
      <c r="BC70" s="314"/>
      <c r="BD70" s="314"/>
      <c r="BE70" s="314"/>
      <c r="BF70" s="316"/>
    </row>
    <row r="71" spans="1:58" ht="13.15" customHeight="1" x14ac:dyDescent="0.25">
      <c r="A71" s="316" t="s">
        <v>14359</v>
      </c>
      <c r="B71" s="316" t="s">
        <v>14351</v>
      </c>
      <c r="C71" s="315">
        <v>6434</v>
      </c>
      <c r="D71" s="316" t="s">
        <v>14361</v>
      </c>
      <c r="E71" s="316" t="s">
        <v>8074</v>
      </c>
      <c r="F71" s="316" t="s">
        <v>8075</v>
      </c>
      <c r="G71" s="316" t="s">
        <v>8076</v>
      </c>
      <c r="H71" s="335">
        <v>43586</v>
      </c>
      <c r="I71" s="336">
        <v>43616</v>
      </c>
      <c r="J71" s="316" t="s">
        <v>8077</v>
      </c>
      <c r="K71" s="316" t="s">
        <v>8078</v>
      </c>
      <c r="L71" s="316" t="s">
        <v>8079</v>
      </c>
      <c r="M71" s="316" t="s">
        <v>8080</v>
      </c>
      <c r="N71" s="316" t="s">
        <v>8079</v>
      </c>
      <c r="O71" s="316" t="s">
        <v>8081</v>
      </c>
      <c r="P71" s="316" t="s">
        <v>8082</v>
      </c>
      <c r="Q71" s="316" t="s">
        <v>8083</v>
      </c>
      <c r="R71" s="316" t="s">
        <v>8079</v>
      </c>
      <c r="S71" s="316" t="s">
        <v>8080</v>
      </c>
      <c r="T71" s="316" t="s">
        <v>8084</v>
      </c>
      <c r="U71" s="316" t="s">
        <v>8085</v>
      </c>
      <c r="V71" s="316" t="s">
        <v>8079</v>
      </c>
      <c r="W71" s="316" t="s">
        <v>8080</v>
      </c>
      <c r="X71" s="316" t="s">
        <v>8086</v>
      </c>
      <c r="Y71" s="316" t="s">
        <v>8083</v>
      </c>
      <c r="Z71" s="316" t="s">
        <v>487</v>
      </c>
      <c r="AA71" s="327">
        <v>6257</v>
      </c>
      <c r="AB71" s="369">
        <v>0</v>
      </c>
      <c r="AC71" s="328">
        <v>6257</v>
      </c>
      <c r="AD71" s="327">
        <v>0</v>
      </c>
      <c r="AE71" s="313" t="s">
        <v>7578</v>
      </c>
      <c r="AF71" s="316" t="s">
        <v>7582</v>
      </c>
      <c r="AG71" s="316" t="s">
        <v>7600</v>
      </c>
      <c r="AH71" s="315" t="s">
        <v>14466</v>
      </c>
      <c r="AI71" s="315" t="s">
        <v>7882</v>
      </c>
      <c r="AJ71" s="318">
        <v>43592</v>
      </c>
      <c r="AK71" s="316" t="s">
        <v>14467</v>
      </c>
      <c r="AL71" s="316" t="s">
        <v>8355</v>
      </c>
      <c r="AM71" s="316">
        <v>195870</v>
      </c>
      <c r="AN71" s="315" t="s">
        <v>7915</v>
      </c>
      <c r="AO71" s="315" t="s">
        <v>7882</v>
      </c>
      <c r="AP71" s="314"/>
      <c r="AQ71" s="314"/>
      <c r="AR71" s="314"/>
      <c r="AS71" s="314"/>
      <c r="AT71" s="314"/>
      <c r="AU71" s="314"/>
      <c r="AV71" s="314"/>
      <c r="AW71" s="314"/>
      <c r="AX71" s="316" t="s">
        <v>14468</v>
      </c>
      <c r="AY71" s="314"/>
      <c r="AZ71" s="314"/>
      <c r="BA71" s="314"/>
      <c r="BB71" s="314"/>
      <c r="BC71" s="314"/>
      <c r="BD71" s="314"/>
      <c r="BE71" s="314"/>
      <c r="BF71" s="316"/>
    </row>
    <row r="72" spans="1:58" ht="13.15" customHeight="1" x14ac:dyDescent="0.25">
      <c r="A72" s="316" t="s">
        <v>14359</v>
      </c>
      <c r="B72" s="316" t="s">
        <v>14351</v>
      </c>
      <c r="C72" s="315">
        <v>6434</v>
      </c>
      <c r="D72" s="316" t="s">
        <v>14361</v>
      </c>
      <c r="E72" s="316" t="s">
        <v>8074</v>
      </c>
      <c r="F72" s="316" t="s">
        <v>8075</v>
      </c>
      <c r="G72" s="316" t="s">
        <v>8076</v>
      </c>
      <c r="H72" s="335">
        <v>43586</v>
      </c>
      <c r="I72" s="336">
        <v>43616</v>
      </c>
      <c r="J72" s="316" t="s">
        <v>8077</v>
      </c>
      <c r="K72" s="316" t="s">
        <v>8078</v>
      </c>
      <c r="L72" s="316" t="s">
        <v>8079</v>
      </c>
      <c r="M72" s="316" t="s">
        <v>8080</v>
      </c>
      <c r="N72" s="316" t="s">
        <v>8079</v>
      </c>
      <c r="O72" s="316" t="s">
        <v>8081</v>
      </c>
      <c r="P72" s="316" t="s">
        <v>8082</v>
      </c>
      <c r="Q72" s="316" t="s">
        <v>8083</v>
      </c>
      <c r="R72" s="316" t="s">
        <v>8079</v>
      </c>
      <c r="S72" s="316" t="s">
        <v>8080</v>
      </c>
      <c r="T72" s="316" t="s">
        <v>8084</v>
      </c>
      <c r="U72" s="316" t="s">
        <v>8085</v>
      </c>
      <c r="V72" s="316" t="s">
        <v>8079</v>
      </c>
      <c r="W72" s="316" t="s">
        <v>8080</v>
      </c>
      <c r="X72" s="316" t="s">
        <v>8086</v>
      </c>
      <c r="Y72" s="316" t="s">
        <v>8083</v>
      </c>
      <c r="Z72" s="316" t="s">
        <v>487</v>
      </c>
      <c r="AA72" s="327">
        <v>17273</v>
      </c>
      <c r="AB72" s="369">
        <v>0</v>
      </c>
      <c r="AC72" s="328">
        <v>17273</v>
      </c>
      <c r="AD72" s="327">
        <v>0</v>
      </c>
      <c r="AE72" s="313" t="s">
        <v>7578</v>
      </c>
      <c r="AF72" s="316" t="s">
        <v>7582</v>
      </c>
      <c r="AG72" s="316" t="s">
        <v>7600</v>
      </c>
      <c r="AH72" s="315" t="s">
        <v>14469</v>
      </c>
      <c r="AI72" s="315" t="s">
        <v>7882</v>
      </c>
      <c r="AJ72" s="318">
        <v>43592</v>
      </c>
      <c r="AK72" s="316" t="s">
        <v>14470</v>
      </c>
      <c r="AL72" s="316" t="s">
        <v>8355</v>
      </c>
      <c r="AM72" s="316">
        <v>195873</v>
      </c>
      <c r="AN72" s="315" t="s">
        <v>7915</v>
      </c>
      <c r="AO72" s="315" t="s">
        <v>7882</v>
      </c>
      <c r="AP72" s="314"/>
      <c r="AQ72" s="314"/>
      <c r="AR72" s="314"/>
      <c r="AS72" s="314"/>
      <c r="AT72" s="314"/>
      <c r="AU72" s="314"/>
      <c r="AV72" s="314"/>
      <c r="AW72" s="314"/>
      <c r="AX72" s="316" t="s">
        <v>14471</v>
      </c>
      <c r="AY72" s="314"/>
      <c r="AZ72" s="314"/>
      <c r="BA72" s="314"/>
      <c r="BB72" s="314"/>
      <c r="BC72" s="314"/>
      <c r="BD72" s="314"/>
      <c r="BE72" s="314"/>
      <c r="BF72" s="316"/>
    </row>
    <row r="73" spans="1:58" ht="13.15" customHeight="1" x14ac:dyDescent="0.25">
      <c r="A73" s="316" t="s">
        <v>14359</v>
      </c>
      <c r="B73" s="316" t="s">
        <v>14351</v>
      </c>
      <c r="C73" s="315">
        <v>6434</v>
      </c>
      <c r="D73" s="316" t="s">
        <v>14361</v>
      </c>
      <c r="E73" s="316" t="s">
        <v>8074</v>
      </c>
      <c r="F73" s="316" t="s">
        <v>8075</v>
      </c>
      <c r="G73" s="316" t="s">
        <v>8076</v>
      </c>
      <c r="H73" s="335">
        <v>43586</v>
      </c>
      <c r="I73" s="336">
        <v>43616</v>
      </c>
      <c r="J73" s="316" t="s">
        <v>8077</v>
      </c>
      <c r="K73" s="316" t="s">
        <v>8078</v>
      </c>
      <c r="L73" s="316" t="s">
        <v>8079</v>
      </c>
      <c r="M73" s="316" t="s">
        <v>8080</v>
      </c>
      <c r="N73" s="316" t="s">
        <v>8079</v>
      </c>
      <c r="O73" s="316" t="s">
        <v>8081</v>
      </c>
      <c r="P73" s="316" t="s">
        <v>8082</v>
      </c>
      <c r="Q73" s="316" t="s">
        <v>8083</v>
      </c>
      <c r="R73" s="316" t="s">
        <v>8079</v>
      </c>
      <c r="S73" s="316" t="s">
        <v>8080</v>
      </c>
      <c r="T73" s="316" t="s">
        <v>8084</v>
      </c>
      <c r="U73" s="316" t="s">
        <v>8085</v>
      </c>
      <c r="V73" s="316" t="s">
        <v>8079</v>
      </c>
      <c r="W73" s="316" t="s">
        <v>8080</v>
      </c>
      <c r="X73" s="316" t="s">
        <v>8086</v>
      </c>
      <c r="Y73" s="316" t="s">
        <v>8083</v>
      </c>
      <c r="Z73" s="316" t="s">
        <v>487</v>
      </c>
      <c r="AA73" s="327">
        <v>36913.4</v>
      </c>
      <c r="AB73" s="369">
        <v>0</v>
      </c>
      <c r="AC73" s="328">
        <v>36913.4</v>
      </c>
      <c r="AD73" s="327">
        <v>0</v>
      </c>
      <c r="AE73" s="313" t="s">
        <v>7578</v>
      </c>
      <c r="AF73" s="316" t="s">
        <v>7582</v>
      </c>
      <c r="AG73" s="316" t="s">
        <v>7600</v>
      </c>
      <c r="AH73" s="315" t="s">
        <v>14472</v>
      </c>
      <c r="AI73" s="315" t="s">
        <v>7882</v>
      </c>
      <c r="AJ73" s="318">
        <v>43586</v>
      </c>
      <c r="AK73" s="316" t="s">
        <v>14473</v>
      </c>
      <c r="AL73" s="316" t="s">
        <v>8392</v>
      </c>
      <c r="AM73" s="316">
        <v>15607</v>
      </c>
      <c r="AN73" s="315" t="s">
        <v>7915</v>
      </c>
      <c r="AO73" s="315" t="s">
        <v>7882</v>
      </c>
      <c r="AP73" s="314"/>
      <c r="AQ73" s="314"/>
      <c r="AR73" s="314"/>
      <c r="AS73" s="314"/>
      <c r="AT73" s="314"/>
      <c r="AU73" s="314"/>
      <c r="AV73" s="314"/>
      <c r="AW73" s="314"/>
      <c r="AX73" s="316" t="s">
        <v>14474</v>
      </c>
      <c r="AY73" s="314"/>
      <c r="AZ73" s="314"/>
      <c r="BA73" s="314"/>
      <c r="BB73" s="314"/>
      <c r="BC73" s="314"/>
      <c r="BD73" s="314"/>
      <c r="BE73" s="314"/>
      <c r="BF73" s="316"/>
    </row>
    <row r="74" spans="1:58" ht="13.15" customHeight="1" x14ac:dyDescent="0.25">
      <c r="A74" s="316" t="s">
        <v>14359</v>
      </c>
      <c r="B74" s="316" t="s">
        <v>14351</v>
      </c>
      <c r="C74" s="315">
        <v>6434</v>
      </c>
      <c r="D74" s="316" t="s">
        <v>14361</v>
      </c>
      <c r="E74" s="316" t="s">
        <v>8074</v>
      </c>
      <c r="F74" s="316" t="s">
        <v>8075</v>
      </c>
      <c r="G74" s="316" t="s">
        <v>8076</v>
      </c>
      <c r="H74" s="335">
        <v>43586</v>
      </c>
      <c r="I74" s="336">
        <v>43616</v>
      </c>
      <c r="J74" s="316" t="s">
        <v>8077</v>
      </c>
      <c r="K74" s="316" t="s">
        <v>8078</v>
      </c>
      <c r="L74" s="316" t="s">
        <v>8079</v>
      </c>
      <c r="M74" s="316" t="s">
        <v>8080</v>
      </c>
      <c r="N74" s="316" t="s">
        <v>8079</v>
      </c>
      <c r="O74" s="316" t="s">
        <v>8081</v>
      </c>
      <c r="P74" s="316" t="s">
        <v>8082</v>
      </c>
      <c r="Q74" s="316" t="s">
        <v>8083</v>
      </c>
      <c r="R74" s="316" t="s">
        <v>8079</v>
      </c>
      <c r="S74" s="316" t="s">
        <v>8080</v>
      </c>
      <c r="T74" s="316" t="s">
        <v>8084</v>
      </c>
      <c r="U74" s="316" t="s">
        <v>8085</v>
      </c>
      <c r="V74" s="316" t="s">
        <v>8079</v>
      </c>
      <c r="W74" s="316" t="s">
        <v>8080</v>
      </c>
      <c r="X74" s="316" t="s">
        <v>8086</v>
      </c>
      <c r="Y74" s="316" t="s">
        <v>8083</v>
      </c>
      <c r="Z74" s="316" t="s">
        <v>487</v>
      </c>
      <c r="AA74" s="327">
        <v>750713.74</v>
      </c>
      <c r="AB74" s="369">
        <v>0</v>
      </c>
      <c r="AC74" s="328">
        <v>750713.74</v>
      </c>
      <c r="AD74" s="327">
        <v>0</v>
      </c>
      <c r="AE74" s="313" t="s">
        <v>7578</v>
      </c>
      <c r="AF74" s="316" t="s">
        <v>7582</v>
      </c>
      <c r="AG74" s="316" t="s">
        <v>7600</v>
      </c>
      <c r="AH74" s="315" t="s">
        <v>14475</v>
      </c>
      <c r="AI74" s="315" t="s">
        <v>7882</v>
      </c>
      <c r="AJ74" s="318">
        <v>43592</v>
      </c>
      <c r="AK74" s="316" t="s">
        <v>14476</v>
      </c>
      <c r="AL74" s="316" t="s">
        <v>8396</v>
      </c>
      <c r="AM74" s="316">
        <v>13554</v>
      </c>
      <c r="AN74" s="315" t="s">
        <v>7915</v>
      </c>
      <c r="AO74" s="315" t="s">
        <v>7882</v>
      </c>
      <c r="AP74" s="314"/>
      <c r="AQ74" s="314"/>
      <c r="AR74" s="314"/>
      <c r="AS74" s="314"/>
      <c r="AT74" s="314"/>
      <c r="AU74" s="314"/>
      <c r="AV74" s="314"/>
      <c r="AW74" s="314"/>
      <c r="AX74" s="316" t="s">
        <v>14477</v>
      </c>
      <c r="AY74" s="314"/>
      <c r="AZ74" s="314"/>
      <c r="BA74" s="314"/>
      <c r="BB74" s="314"/>
      <c r="BC74" s="314"/>
      <c r="BD74" s="314"/>
      <c r="BE74" s="314"/>
      <c r="BF74" s="316"/>
    </row>
    <row r="75" spans="1:58" ht="13.15" customHeight="1" x14ac:dyDescent="0.25">
      <c r="A75" s="316" t="s">
        <v>14359</v>
      </c>
      <c r="B75" s="316" t="s">
        <v>14351</v>
      </c>
      <c r="C75" s="315">
        <v>6434</v>
      </c>
      <c r="D75" s="316" t="s">
        <v>14361</v>
      </c>
      <c r="E75" s="316" t="s">
        <v>8074</v>
      </c>
      <c r="F75" s="316" t="s">
        <v>8075</v>
      </c>
      <c r="G75" s="316" t="s">
        <v>8076</v>
      </c>
      <c r="H75" s="335">
        <v>43586</v>
      </c>
      <c r="I75" s="336">
        <v>43616</v>
      </c>
      <c r="J75" s="316" t="s">
        <v>8077</v>
      </c>
      <c r="K75" s="316" t="s">
        <v>8078</v>
      </c>
      <c r="L75" s="316" t="s">
        <v>8079</v>
      </c>
      <c r="M75" s="316" t="s">
        <v>8080</v>
      </c>
      <c r="N75" s="316" t="s">
        <v>8079</v>
      </c>
      <c r="O75" s="316" t="s">
        <v>8081</v>
      </c>
      <c r="P75" s="316" t="s">
        <v>8082</v>
      </c>
      <c r="Q75" s="316" t="s">
        <v>8083</v>
      </c>
      <c r="R75" s="316" t="s">
        <v>8079</v>
      </c>
      <c r="S75" s="316" t="s">
        <v>8080</v>
      </c>
      <c r="T75" s="316" t="s">
        <v>8084</v>
      </c>
      <c r="U75" s="316" t="s">
        <v>8085</v>
      </c>
      <c r="V75" s="316" t="s">
        <v>8079</v>
      </c>
      <c r="W75" s="316" t="s">
        <v>8080</v>
      </c>
      <c r="X75" s="316" t="s">
        <v>8086</v>
      </c>
      <c r="Y75" s="316" t="s">
        <v>8083</v>
      </c>
      <c r="Z75" s="316" t="s">
        <v>487</v>
      </c>
      <c r="AA75" s="327">
        <v>13727</v>
      </c>
      <c r="AB75" s="369">
        <v>0</v>
      </c>
      <c r="AC75" s="328">
        <v>13727</v>
      </c>
      <c r="AD75" s="327">
        <v>0</v>
      </c>
      <c r="AE75" s="313" t="s">
        <v>7578</v>
      </c>
      <c r="AF75" s="316" t="s">
        <v>7582</v>
      </c>
      <c r="AG75" s="316" t="s">
        <v>7600</v>
      </c>
      <c r="AH75" s="315" t="s">
        <v>14478</v>
      </c>
      <c r="AI75" s="315" t="s">
        <v>7882</v>
      </c>
      <c r="AJ75" s="318">
        <v>43587</v>
      </c>
      <c r="AK75" s="316" t="s">
        <v>14479</v>
      </c>
      <c r="AL75" s="316" t="s">
        <v>8404</v>
      </c>
      <c r="AM75" s="316">
        <v>13372</v>
      </c>
      <c r="AN75" s="315" t="s">
        <v>7915</v>
      </c>
      <c r="AO75" s="315" t="s">
        <v>7882</v>
      </c>
      <c r="AP75" s="314"/>
      <c r="AQ75" s="314"/>
      <c r="AR75" s="314"/>
      <c r="AS75" s="314"/>
      <c r="AT75" s="314"/>
      <c r="AU75" s="314"/>
      <c r="AV75" s="314"/>
      <c r="AW75" s="314"/>
      <c r="AX75" s="316" t="s">
        <v>14480</v>
      </c>
      <c r="AY75" s="314"/>
      <c r="AZ75" s="314"/>
      <c r="BA75" s="314"/>
      <c r="BB75" s="314"/>
      <c r="BC75" s="314"/>
      <c r="BD75" s="314"/>
      <c r="BE75" s="314"/>
      <c r="BF75" s="316"/>
    </row>
    <row r="76" spans="1:58" ht="13.15" customHeight="1" x14ac:dyDescent="0.25">
      <c r="A76" s="316" t="s">
        <v>14359</v>
      </c>
      <c r="B76" s="316" t="s">
        <v>14351</v>
      </c>
      <c r="C76" s="315">
        <v>6434</v>
      </c>
      <c r="D76" s="316" t="s">
        <v>14361</v>
      </c>
      <c r="E76" s="316" t="s">
        <v>8074</v>
      </c>
      <c r="F76" s="316" t="s">
        <v>8075</v>
      </c>
      <c r="G76" s="316" t="s">
        <v>8076</v>
      </c>
      <c r="H76" s="335">
        <v>43586</v>
      </c>
      <c r="I76" s="336">
        <v>43616</v>
      </c>
      <c r="J76" s="316" t="s">
        <v>8077</v>
      </c>
      <c r="K76" s="316" t="s">
        <v>8078</v>
      </c>
      <c r="L76" s="316" t="s">
        <v>8079</v>
      </c>
      <c r="M76" s="316" t="s">
        <v>8080</v>
      </c>
      <c r="N76" s="316" t="s">
        <v>8079</v>
      </c>
      <c r="O76" s="316" t="s">
        <v>8081</v>
      </c>
      <c r="P76" s="316" t="s">
        <v>8082</v>
      </c>
      <c r="Q76" s="316" t="s">
        <v>8083</v>
      </c>
      <c r="R76" s="316" t="s">
        <v>8079</v>
      </c>
      <c r="S76" s="316" t="s">
        <v>8080</v>
      </c>
      <c r="T76" s="316" t="s">
        <v>8084</v>
      </c>
      <c r="U76" s="316" t="s">
        <v>8085</v>
      </c>
      <c r="V76" s="316" t="s">
        <v>8079</v>
      </c>
      <c r="W76" s="316" t="s">
        <v>8080</v>
      </c>
      <c r="X76" s="316" t="s">
        <v>8086</v>
      </c>
      <c r="Y76" s="316" t="s">
        <v>8083</v>
      </c>
      <c r="Z76" s="316" t="s">
        <v>487</v>
      </c>
      <c r="AA76" s="327">
        <v>110847</v>
      </c>
      <c r="AB76" s="369">
        <v>0</v>
      </c>
      <c r="AC76" s="328">
        <v>110847</v>
      </c>
      <c r="AD76" s="327">
        <v>0</v>
      </c>
      <c r="AE76" s="313" t="s">
        <v>7578</v>
      </c>
      <c r="AF76" s="316" t="s">
        <v>7582</v>
      </c>
      <c r="AG76" s="316" t="s">
        <v>7600</v>
      </c>
      <c r="AH76" s="315" t="s">
        <v>14481</v>
      </c>
      <c r="AI76" s="315" t="s">
        <v>7882</v>
      </c>
      <c r="AJ76" s="318">
        <v>43592</v>
      </c>
      <c r="AK76" s="316" t="s">
        <v>14482</v>
      </c>
      <c r="AL76" s="316" t="s">
        <v>8400</v>
      </c>
      <c r="AM76" s="316">
        <v>16483</v>
      </c>
      <c r="AN76" s="315" t="s">
        <v>7915</v>
      </c>
      <c r="AO76" s="315" t="s">
        <v>7882</v>
      </c>
      <c r="AP76" s="314"/>
      <c r="AQ76" s="314"/>
      <c r="AR76" s="314"/>
      <c r="AS76" s="314"/>
      <c r="AT76" s="314"/>
      <c r="AU76" s="314"/>
      <c r="AV76" s="314"/>
      <c r="AW76" s="314"/>
      <c r="AX76" s="316" t="s">
        <v>14483</v>
      </c>
      <c r="AY76" s="314"/>
      <c r="AZ76" s="314"/>
      <c r="BA76" s="314"/>
      <c r="BB76" s="314"/>
      <c r="BC76" s="314"/>
      <c r="BD76" s="314"/>
      <c r="BE76" s="314"/>
      <c r="BF76" s="316"/>
    </row>
    <row r="77" spans="1:58" ht="13.15" customHeight="1" x14ac:dyDescent="0.25">
      <c r="A77" s="316" t="s">
        <v>14359</v>
      </c>
      <c r="B77" s="316" t="s">
        <v>14351</v>
      </c>
      <c r="C77" s="315">
        <v>6434</v>
      </c>
      <c r="D77" s="316" t="s">
        <v>14361</v>
      </c>
      <c r="E77" s="316" t="s">
        <v>8074</v>
      </c>
      <c r="F77" s="316" t="s">
        <v>8075</v>
      </c>
      <c r="G77" s="316" t="s">
        <v>8076</v>
      </c>
      <c r="H77" s="335">
        <v>43586</v>
      </c>
      <c r="I77" s="336">
        <v>43616</v>
      </c>
      <c r="J77" s="316" t="s">
        <v>8077</v>
      </c>
      <c r="K77" s="316" t="s">
        <v>8078</v>
      </c>
      <c r="L77" s="316" t="s">
        <v>8079</v>
      </c>
      <c r="M77" s="316" t="s">
        <v>8080</v>
      </c>
      <c r="N77" s="316" t="s">
        <v>8079</v>
      </c>
      <c r="O77" s="316" t="s">
        <v>8081</v>
      </c>
      <c r="P77" s="316" t="s">
        <v>8082</v>
      </c>
      <c r="Q77" s="316" t="s">
        <v>8083</v>
      </c>
      <c r="R77" s="316" t="s">
        <v>8079</v>
      </c>
      <c r="S77" s="316" t="s">
        <v>8080</v>
      </c>
      <c r="T77" s="316" t="s">
        <v>8084</v>
      </c>
      <c r="U77" s="316" t="s">
        <v>8085</v>
      </c>
      <c r="V77" s="316" t="s">
        <v>8079</v>
      </c>
      <c r="W77" s="316" t="s">
        <v>8080</v>
      </c>
      <c r="X77" s="316" t="s">
        <v>8086</v>
      </c>
      <c r="Y77" s="316" t="s">
        <v>8083</v>
      </c>
      <c r="Z77" s="316" t="s">
        <v>487</v>
      </c>
      <c r="AA77" s="327">
        <v>567</v>
      </c>
      <c r="AB77" s="369">
        <v>0</v>
      </c>
      <c r="AC77" s="328">
        <v>567</v>
      </c>
      <c r="AD77" s="327">
        <v>0</v>
      </c>
      <c r="AE77" s="313" t="s">
        <v>7578</v>
      </c>
      <c r="AF77" s="316" t="s">
        <v>7582</v>
      </c>
      <c r="AG77" s="316" t="s">
        <v>7600</v>
      </c>
      <c r="AH77" s="315" t="s">
        <v>14484</v>
      </c>
      <c r="AI77" s="315" t="s">
        <v>7882</v>
      </c>
      <c r="AJ77" s="318">
        <v>43590</v>
      </c>
      <c r="AK77" s="316" t="s">
        <v>14485</v>
      </c>
      <c r="AL77" s="316" t="s">
        <v>8411</v>
      </c>
      <c r="AM77" s="316">
        <v>40011</v>
      </c>
      <c r="AN77" s="315" t="s">
        <v>7915</v>
      </c>
      <c r="AO77" s="315" t="s">
        <v>7882</v>
      </c>
      <c r="AP77" s="314"/>
      <c r="AQ77" s="314"/>
      <c r="AR77" s="314"/>
      <c r="AS77" s="314"/>
      <c r="AT77" s="314"/>
      <c r="AU77" s="314"/>
      <c r="AV77" s="314"/>
      <c r="AW77" s="314"/>
      <c r="AX77" s="316" t="s">
        <v>14486</v>
      </c>
      <c r="AY77" s="314"/>
      <c r="AZ77" s="314"/>
      <c r="BA77" s="314"/>
      <c r="BB77" s="314"/>
      <c r="BC77" s="314"/>
      <c r="BD77" s="314"/>
      <c r="BE77" s="314"/>
      <c r="BF77" s="316"/>
    </row>
    <row r="78" spans="1:58" ht="13.15" customHeight="1" x14ac:dyDescent="0.25">
      <c r="A78" s="316" t="s">
        <v>14359</v>
      </c>
      <c r="B78" s="316" t="s">
        <v>14351</v>
      </c>
      <c r="C78" s="315">
        <v>6434</v>
      </c>
      <c r="D78" s="316" t="s">
        <v>14361</v>
      </c>
      <c r="E78" s="316" t="s">
        <v>8074</v>
      </c>
      <c r="F78" s="316" t="s">
        <v>8075</v>
      </c>
      <c r="G78" s="316" t="s">
        <v>8076</v>
      </c>
      <c r="H78" s="335">
        <v>43586</v>
      </c>
      <c r="I78" s="336">
        <v>43616</v>
      </c>
      <c r="J78" s="316" t="s">
        <v>8077</v>
      </c>
      <c r="K78" s="316" t="s">
        <v>8078</v>
      </c>
      <c r="L78" s="316" t="s">
        <v>8079</v>
      </c>
      <c r="M78" s="316" t="s">
        <v>8080</v>
      </c>
      <c r="N78" s="316" t="s">
        <v>8079</v>
      </c>
      <c r="O78" s="316" t="s">
        <v>8081</v>
      </c>
      <c r="P78" s="316" t="s">
        <v>8082</v>
      </c>
      <c r="Q78" s="316" t="s">
        <v>8083</v>
      </c>
      <c r="R78" s="316" t="s">
        <v>8079</v>
      </c>
      <c r="S78" s="316" t="s">
        <v>8080</v>
      </c>
      <c r="T78" s="316" t="s">
        <v>8084</v>
      </c>
      <c r="U78" s="316" t="s">
        <v>8085</v>
      </c>
      <c r="V78" s="316" t="s">
        <v>8079</v>
      </c>
      <c r="W78" s="316" t="s">
        <v>8080</v>
      </c>
      <c r="X78" s="316" t="s">
        <v>8086</v>
      </c>
      <c r="Y78" s="316" t="s">
        <v>8083</v>
      </c>
      <c r="Z78" s="316" t="s">
        <v>487</v>
      </c>
      <c r="AA78" s="327">
        <v>3662</v>
      </c>
      <c r="AB78" s="369">
        <v>0</v>
      </c>
      <c r="AC78" s="328">
        <v>3662</v>
      </c>
      <c r="AD78" s="327">
        <v>0</v>
      </c>
      <c r="AE78" s="313" t="s">
        <v>7578</v>
      </c>
      <c r="AF78" s="316" t="s">
        <v>7582</v>
      </c>
      <c r="AG78" s="316" t="s">
        <v>7600</v>
      </c>
      <c r="AH78" s="315" t="s">
        <v>14487</v>
      </c>
      <c r="AI78" s="315" t="s">
        <v>7882</v>
      </c>
      <c r="AJ78" s="318">
        <v>43590</v>
      </c>
      <c r="AK78" s="316" t="s">
        <v>14488</v>
      </c>
      <c r="AL78" s="316" t="s">
        <v>8411</v>
      </c>
      <c r="AM78" s="316">
        <v>40011</v>
      </c>
      <c r="AN78" s="315" t="s">
        <v>7915</v>
      </c>
      <c r="AO78" s="315" t="s">
        <v>7882</v>
      </c>
      <c r="AP78" s="314"/>
      <c r="AQ78" s="314"/>
      <c r="AR78" s="314"/>
      <c r="AS78" s="314"/>
      <c r="AT78" s="314"/>
      <c r="AU78" s="314"/>
      <c r="AV78" s="314"/>
      <c r="AW78" s="314"/>
      <c r="AX78" s="316" t="s">
        <v>14489</v>
      </c>
      <c r="AY78" s="314"/>
      <c r="AZ78" s="314"/>
      <c r="BA78" s="314"/>
      <c r="BB78" s="314"/>
      <c r="BC78" s="314"/>
      <c r="BD78" s="314"/>
      <c r="BE78" s="314"/>
      <c r="BF78" s="316"/>
    </row>
    <row r="79" spans="1:58" ht="13.15" customHeight="1" x14ac:dyDescent="0.25">
      <c r="A79" s="316" t="s">
        <v>14359</v>
      </c>
      <c r="B79" s="316" t="s">
        <v>14351</v>
      </c>
      <c r="C79" s="315">
        <v>6434</v>
      </c>
      <c r="D79" s="316" t="s">
        <v>14361</v>
      </c>
      <c r="E79" s="316" t="s">
        <v>8074</v>
      </c>
      <c r="F79" s="316" t="s">
        <v>8075</v>
      </c>
      <c r="G79" s="316" t="s">
        <v>8076</v>
      </c>
      <c r="H79" s="335">
        <v>43586</v>
      </c>
      <c r="I79" s="336">
        <v>43616</v>
      </c>
      <c r="J79" s="316" t="s">
        <v>8077</v>
      </c>
      <c r="K79" s="316" t="s">
        <v>8078</v>
      </c>
      <c r="L79" s="316" t="s">
        <v>8079</v>
      </c>
      <c r="M79" s="316" t="s">
        <v>8080</v>
      </c>
      <c r="N79" s="316" t="s">
        <v>8079</v>
      </c>
      <c r="O79" s="316" t="s">
        <v>8081</v>
      </c>
      <c r="P79" s="316" t="s">
        <v>8082</v>
      </c>
      <c r="Q79" s="316" t="s">
        <v>8083</v>
      </c>
      <c r="R79" s="316" t="s">
        <v>8079</v>
      </c>
      <c r="S79" s="316" t="s">
        <v>8080</v>
      </c>
      <c r="T79" s="316" t="s">
        <v>8084</v>
      </c>
      <c r="U79" s="316" t="s">
        <v>8085</v>
      </c>
      <c r="V79" s="316" t="s">
        <v>8079</v>
      </c>
      <c r="W79" s="316" t="s">
        <v>8080</v>
      </c>
      <c r="X79" s="316" t="s">
        <v>8086</v>
      </c>
      <c r="Y79" s="316" t="s">
        <v>8083</v>
      </c>
      <c r="Z79" s="316" t="s">
        <v>487</v>
      </c>
      <c r="AA79" s="327">
        <v>6601</v>
      </c>
      <c r="AB79" s="369">
        <v>0</v>
      </c>
      <c r="AC79" s="328">
        <v>6601</v>
      </c>
      <c r="AD79" s="327">
        <v>0</v>
      </c>
      <c r="AE79" s="313" t="s">
        <v>7578</v>
      </c>
      <c r="AF79" s="316" t="s">
        <v>7582</v>
      </c>
      <c r="AG79" s="316" t="s">
        <v>7600</v>
      </c>
      <c r="AH79" s="315" t="s">
        <v>14490</v>
      </c>
      <c r="AI79" s="315" t="s">
        <v>7882</v>
      </c>
      <c r="AJ79" s="318">
        <v>43590</v>
      </c>
      <c r="AK79" s="316" t="s">
        <v>14491</v>
      </c>
      <c r="AL79" s="316" t="s">
        <v>8411</v>
      </c>
      <c r="AM79" s="316">
        <v>15727</v>
      </c>
      <c r="AN79" s="315" t="s">
        <v>7915</v>
      </c>
      <c r="AO79" s="315" t="s">
        <v>7882</v>
      </c>
      <c r="AP79" s="314"/>
      <c r="AQ79" s="314"/>
      <c r="AR79" s="314"/>
      <c r="AS79" s="314"/>
      <c r="AT79" s="314"/>
      <c r="AU79" s="314"/>
      <c r="AV79" s="314"/>
      <c r="AW79" s="314"/>
      <c r="AX79" s="316" t="s">
        <v>14492</v>
      </c>
      <c r="AY79" s="314"/>
      <c r="AZ79" s="314"/>
      <c r="BA79" s="314"/>
      <c r="BB79" s="314"/>
      <c r="BC79" s="314"/>
      <c r="BD79" s="314"/>
      <c r="BE79" s="314"/>
      <c r="BF79" s="316"/>
    </row>
    <row r="80" spans="1:58" ht="13.15" customHeight="1" x14ac:dyDescent="0.25">
      <c r="A80" s="316" t="s">
        <v>14359</v>
      </c>
      <c r="B80" s="316" t="s">
        <v>14351</v>
      </c>
      <c r="C80" s="315">
        <v>6434</v>
      </c>
      <c r="D80" s="316" t="s">
        <v>14361</v>
      </c>
      <c r="E80" s="316" t="s">
        <v>8074</v>
      </c>
      <c r="F80" s="316" t="s">
        <v>8075</v>
      </c>
      <c r="G80" s="316" t="s">
        <v>8076</v>
      </c>
      <c r="H80" s="335">
        <v>43586</v>
      </c>
      <c r="I80" s="336">
        <v>43616</v>
      </c>
      <c r="J80" s="316" t="s">
        <v>8077</v>
      </c>
      <c r="K80" s="316" t="s">
        <v>8078</v>
      </c>
      <c r="L80" s="316" t="s">
        <v>8079</v>
      </c>
      <c r="M80" s="316" t="s">
        <v>8080</v>
      </c>
      <c r="N80" s="316" t="s">
        <v>8079</v>
      </c>
      <c r="O80" s="316" t="s">
        <v>8081</v>
      </c>
      <c r="P80" s="316" t="s">
        <v>8082</v>
      </c>
      <c r="Q80" s="316" t="s">
        <v>8083</v>
      </c>
      <c r="R80" s="316" t="s">
        <v>8079</v>
      </c>
      <c r="S80" s="316" t="s">
        <v>8080</v>
      </c>
      <c r="T80" s="316" t="s">
        <v>8084</v>
      </c>
      <c r="U80" s="316" t="s">
        <v>8085</v>
      </c>
      <c r="V80" s="316" t="s">
        <v>8079</v>
      </c>
      <c r="W80" s="316" t="s">
        <v>8080</v>
      </c>
      <c r="X80" s="316" t="s">
        <v>8086</v>
      </c>
      <c r="Y80" s="316" t="s">
        <v>8083</v>
      </c>
      <c r="Z80" s="316" t="s">
        <v>487</v>
      </c>
      <c r="AA80" s="327">
        <v>3463</v>
      </c>
      <c r="AB80" s="369">
        <v>0</v>
      </c>
      <c r="AC80" s="328">
        <v>3463</v>
      </c>
      <c r="AD80" s="327">
        <v>0</v>
      </c>
      <c r="AE80" s="313" t="s">
        <v>7578</v>
      </c>
      <c r="AF80" s="316" t="s">
        <v>7582</v>
      </c>
      <c r="AG80" s="316" t="s">
        <v>7600</v>
      </c>
      <c r="AH80" s="315" t="s">
        <v>14493</v>
      </c>
      <c r="AI80" s="315" t="s">
        <v>7882</v>
      </c>
      <c r="AJ80" s="318">
        <v>43590</v>
      </c>
      <c r="AK80" s="316" t="s">
        <v>14494</v>
      </c>
      <c r="AL80" s="316" t="s">
        <v>8411</v>
      </c>
      <c r="AM80" s="316">
        <v>40010</v>
      </c>
      <c r="AN80" s="315" t="s">
        <v>7915</v>
      </c>
      <c r="AO80" s="315" t="s">
        <v>7882</v>
      </c>
      <c r="AP80" s="314"/>
      <c r="AQ80" s="314"/>
      <c r="AR80" s="314"/>
      <c r="AS80" s="314"/>
      <c r="AT80" s="314"/>
      <c r="AU80" s="314"/>
      <c r="AV80" s="314"/>
      <c r="AW80" s="314"/>
      <c r="AX80" s="316" t="s">
        <v>14495</v>
      </c>
      <c r="AY80" s="314"/>
      <c r="AZ80" s="314"/>
      <c r="BA80" s="314"/>
      <c r="BB80" s="314"/>
      <c r="BC80" s="314"/>
      <c r="BD80" s="314"/>
      <c r="BE80" s="314"/>
      <c r="BF80" s="316"/>
    </row>
    <row r="81" spans="1:58" ht="13.15" customHeight="1" x14ac:dyDescent="0.25">
      <c r="A81" s="316" t="s">
        <v>14359</v>
      </c>
      <c r="B81" s="316" t="s">
        <v>14351</v>
      </c>
      <c r="C81" s="315">
        <v>6434</v>
      </c>
      <c r="D81" s="316" t="s">
        <v>14361</v>
      </c>
      <c r="E81" s="316" t="s">
        <v>8074</v>
      </c>
      <c r="F81" s="316" t="s">
        <v>8075</v>
      </c>
      <c r="G81" s="316" t="s">
        <v>8076</v>
      </c>
      <c r="H81" s="335">
        <v>43586</v>
      </c>
      <c r="I81" s="336">
        <v>43616</v>
      </c>
      <c r="J81" s="316" t="s">
        <v>8077</v>
      </c>
      <c r="K81" s="316" t="s">
        <v>8078</v>
      </c>
      <c r="L81" s="316" t="s">
        <v>8079</v>
      </c>
      <c r="M81" s="316" t="s">
        <v>8080</v>
      </c>
      <c r="N81" s="316" t="s">
        <v>8079</v>
      </c>
      <c r="O81" s="316" t="s">
        <v>8081</v>
      </c>
      <c r="P81" s="316" t="s">
        <v>8082</v>
      </c>
      <c r="Q81" s="316" t="s">
        <v>8083</v>
      </c>
      <c r="R81" s="316" t="s">
        <v>8079</v>
      </c>
      <c r="S81" s="316" t="s">
        <v>8080</v>
      </c>
      <c r="T81" s="316" t="s">
        <v>8084</v>
      </c>
      <c r="U81" s="316" t="s">
        <v>8085</v>
      </c>
      <c r="V81" s="316" t="s">
        <v>8079</v>
      </c>
      <c r="W81" s="316" t="s">
        <v>8080</v>
      </c>
      <c r="X81" s="316" t="s">
        <v>8086</v>
      </c>
      <c r="Y81" s="316" t="s">
        <v>8083</v>
      </c>
      <c r="Z81" s="316" t="s">
        <v>487</v>
      </c>
      <c r="AA81" s="327">
        <v>14088</v>
      </c>
      <c r="AB81" s="369">
        <v>0</v>
      </c>
      <c r="AC81" s="328">
        <v>14088</v>
      </c>
      <c r="AD81" s="327">
        <v>0</v>
      </c>
      <c r="AE81" s="313" t="s">
        <v>7578</v>
      </c>
      <c r="AF81" s="316" t="s">
        <v>7582</v>
      </c>
      <c r="AG81" s="316" t="s">
        <v>7600</v>
      </c>
      <c r="AH81" s="315" t="s">
        <v>14496</v>
      </c>
      <c r="AI81" s="315" t="s">
        <v>7882</v>
      </c>
      <c r="AJ81" s="318">
        <v>43590</v>
      </c>
      <c r="AK81" s="316" t="s">
        <v>14497</v>
      </c>
      <c r="AL81" s="316" t="s">
        <v>7910</v>
      </c>
      <c r="AM81" s="316">
        <v>13578</v>
      </c>
      <c r="AN81" s="315" t="s">
        <v>7911</v>
      </c>
      <c r="AO81" s="315" t="s">
        <v>7882</v>
      </c>
      <c r="AP81" s="314"/>
      <c r="AQ81" s="314"/>
      <c r="AR81" s="314"/>
      <c r="AS81" s="314"/>
      <c r="AT81" s="314"/>
      <c r="AU81" s="314"/>
      <c r="AV81" s="314"/>
      <c r="AW81" s="314"/>
      <c r="AX81" s="316" t="s">
        <v>14498</v>
      </c>
      <c r="AY81" s="314"/>
      <c r="AZ81" s="314"/>
      <c r="BA81" s="314"/>
      <c r="BB81" s="314"/>
      <c r="BC81" s="314"/>
      <c r="BD81" s="314"/>
      <c r="BE81" s="314"/>
      <c r="BF81" s="316"/>
    </row>
    <row r="82" spans="1:58" ht="13.15" customHeight="1" x14ac:dyDescent="0.25">
      <c r="A82" s="316" t="s">
        <v>14359</v>
      </c>
      <c r="B82" s="316" t="s">
        <v>14351</v>
      </c>
      <c r="C82" s="315">
        <v>6434</v>
      </c>
      <c r="D82" s="316" t="s">
        <v>14361</v>
      </c>
      <c r="E82" s="316" t="s">
        <v>8074</v>
      </c>
      <c r="F82" s="316" t="s">
        <v>8075</v>
      </c>
      <c r="G82" s="316" t="s">
        <v>8076</v>
      </c>
      <c r="H82" s="335">
        <v>43586</v>
      </c>
      <c r="I82" s="336">
        <v>43616</v>
      </c>
      <c r="J82" s="316" t="s">
        <v>8077</v>
      </c>
      <c r="K82" s="316" t="s">
        <v>8078</v>
      </c>
      <c r="L82" s="316" t="s">
        <v>8079</v>
      </c>
      <c r="M82" s="316" t="s">
        <v>8080</v>
      </c>
      <c r="N82" s="316" t="s">
        <v>8079</v>
      </c>
      <c r="O82" s="316" t="s">
        <v>8081</v>
      </c>
      <c r="P82" s="316" t="s">
        <v>8082</v>
      </c>
      <c r="Q82" s="316" t="s">
        <v>8083</v>
      </c>
      <c r="R82" s="316" t="s">
        <v>8079</v>
      </c>
      <c r="S82" s="316" t="s">
        <v>8080</v>
      </c>
      <c r="T82" s="316" t="s">
        <v>8084</v>
      </c>
      <c r="U82" s="316" t="s">
        <v>8085</v>
      </c>
      <c r="V82" s="316" t="s">
        <v>8079</v>
      </c>
      <c r="W82" s="316" t="s">
        <v>8080</v>
      </c>
      <c r="X82" s="316" t="s">
        <v>8086</v>
      </c>
      <c r="Y82" s="316" t="s">
        <v>8083</v>
      </c>
      <c r="Z82" s="316" t="s">
        <v>487</v>
      </c>
      <c r="AA82" s="327">
        <v>12168</v>
      </c>
      <c r="AB82" s="369">
        <v>0</v>
      </c>
      <c r="AC82" s="328">
        <v>12168</v>
      </c>
      <c r="AD82" s="327">
        <v>0</v>
      </c>
      <c r="AE82" s="313" t="s">
        <v>7578</v>
      </c>
      <c r="AF82" s="316" t="s">
        <v>7582</v>
      </c>
      <c r="AG82" s="316" t="s">
        <v>7600</v>
      </c>
      <c r="AH82" s="315" t="s">
        <v>14499</v>
      </c>
      <c r="AI82" s="315" t="s">
        <v>7882</v>
      </c>
      <c r="AJ82" s="318">
        <v>43594</v>
      </c>
      <c r="AK82" s="316" t="s">
        <v>14500</v>
      </c>
      <c r="AL82" s="316" t="s">
        <v>7910</v>
      </c>
      <c r="AM82" s="316">
        <v>13579</v>
      </c>
      <c r="AN82" s="315" t="s">
        <v>7911</v>
      </c>
      <c r="AO82" s="315" t="s">
        <v>7882</v>
      </c>
      <c r="AP82" s="314"/>
      <c r="AQ82" s="314"/>
      <c r="AR82" s="314"/>
      <c r="AS82" s="314"/>
      <c r="AT82" s="314"/>
      <c r="AU82" s="314"/>
      <c r="AV82" s="314"/>
      <c r="AW82" s="314"/>
      <c r="AX82" s="316" t="s">
        <v>14501</v>
      </c>
      <c r="AY82" s="314"/>
      <c r="AZ82" s="314"/>
      <c r="BA82" s="314"/>
      <c r="BB82" s="314"/>
      <c r="BC82" s="314"/>
      <c r="BD82" s="314"/>
      <c r="BE82" s="314"/>
      <c r="BF82" s="316"/>
    </row>
    <row r="83" spans="1:58" ht="13.15" customHeight="1" x14ac:dyDescent="0.25">
      <c r="A83" s="316" t="s">
        <v>14359</v>
      </c>
      <c r="B83" s="316" t="s">
        <v>14351</v>
      </c>
      <c r="C83" s="315">
        <v>6434</v>
      </c>
      <c r="D83" s="316" t="s">
        <v>14361</v>
      </c>
      <c r="E83" s="316" t="s">
        <v>8074</v>
      </c>
      <c r="F83" s="316" t="s">
        <v>8075</v>
      </c>
      <c r="G83" s="316" t="s">
        <v>8076</v>
      </c>
      <c r="H83" s="335">
        <v>43586</v>
      </c>
      <c r="I83" s="336">
        <v>43616</v>
      </c>
      <c r="J83" s="316" t="s">
        <v>8077</v>
      </c>
      <c r="K83" s="316" t="s">
        <v>8078</v>
      </c>
      <c r="L83" s="316" t="s">
        <v>8079</v>
      </c>
      <c r="M83" s="316" t="s">
        <v>8080</v>
      </c>
      <c r="N83" s="316" t="s">
        <v>8079</v>
      </c>
      <c r="O83" s="316" t="s">
        <v>8081</v>
      </c>
      <c r="P83" s="316" t="s">
        <v>8082</v>
      </c>
      <c r="Q83" s="316" t="s">
        <v>8083</v>
      </c>
      <c r="R83" s="316" t="s">
        <v>8079</v>
      </c>
      <c r="S83" s="316" t="s">
        <v>8080</v>
      </c>
      <c r="T83" s="316" t="s">
        <v>8084</v>
      </c>
      <c r="U83" s="316" t="s">
        <v>8085</v>
      </c>
      <c r="V83" s="316" t="s">
        <v>8079</v>
      </c>
      <c r="W83" s="316" t="s">
        <v>8080</v>
      </c>
      <c r="X83" s="316" t="s">
        <v>8086</v>
      </c>
      <c r="Y83" s="316" t="s">
        <v>8083</v>
      </c>
      <c r="Z83" s="316" t="s">
        <v>487</v>
      </c>
      <c r="AA83" s="327">
        <v>17286</v>
      </c>
      <c r="AB83" s="369">
        <v>0</v>
      </c>
      <c r="AC83" s="328">
        <v>17286</v>
      </c>
      <c r="AD83" s="327">
        <v>0</v>
      </c>
      <c r="AE83" s="313" t="s">
        <v>7578</v>
      </c>
      <c r="AF83" s="316" t="s">
        <v>7582</v>
      </c>
      <c r="AG83" s="316" t="s">
        <v>7600</v>
      </c>
      <c r="AH83" s="315" t="s">
        <v>14502</v>
      </c>
      <c r="AI83" s="315" t="s">
        <v>7882</v>
      </c>
      <c r="AJ83" s="318">
        <v>43607</v>
      </c>
      <c r="AK83" s="316" t="s">
        <v>14503</v>
      </c>
      <c r="AL83" s="316" t="s">
        <v>7910</v>
      </c>
      <c r="AM83" s="316">
        <v>13578</v>
      </c>
      <c r="AN83" s="315" t="s">
        <v>7911</v>
      </c>
      <c r="AO83" s="315" t="s">
        <v>8310</v>
      </c>
      <c r="AP83" s="314"/>
      <c r="AQ83" s="314"/>
      <c r="AR83" s="314"/>
      <c r="AS83" s="314"/>
      <c r="AT83" s="314"/>
      <c r="AU83" s="314"/>
      <c r="AV83" s="314"/>
      <c r="AW83" s="314"/>
      <c r="AX83" s="316" t="s">
        <v>14504</v>
      </c>
      <c r="AY83" s="314"/>
      <c r="AZ83" s="314"/>
      <c r="BA83" s="314"/>
      <c r="BB83" s="314"/>
      <c r="BC83" s="314"/>
      <c r="BD83" s="314"/>
      <c r="BE83" s="314"/>
      <c r="BF83" s="316"/>
    </row>
    <row r="84" spans="1:58" ht="13.15" customHeight="1" x14ac:dyDescent="0.25">
      <c r="A84" s="316" t="s">
        <v>14359</v>
      </c>
      <c r="B84" s="316" t="s">
        <v>14351</v>
      </c>
      <c r="C84" s="315">
        <v>6434</v>
      </c>
      <c r="D84" s="316" t="s">
        <v>14361</v>
      </c>
      <c r="E84" s="316" t="s">
        <v>8074</v>
      </c>
      <c r="F84" s="316" t="s">
        <v>8075</v>
      </c>
      <c r="G84" s="316" t="s">
        <v>8076</v>
      </c>
      <c r="H84" s="335">
        <v>43586</v>
      </c>
      <c r="I84" s="336">
        <v>43616</v>
      </c>
      <c r="J84" s="316" t="s">
        <v>8077</v>
      </c>
      <c r="K84" s="316" t="s">
        <v>8078</v>
      </c>
      <c r="L84" s="316" t="s">
        <v>8079</v>
      </c>
      <c r="M84" s="316" t="s">
        <v>8080</v>
      </c>
      <c r="N84" s="316" t="s">
        <v>8079</v>
      </c>
      <c r="O84" s="316" t="s">
        <v>8081</v>
      </c>
      <c r="P84" s="316" t="s">
        <v>8082</v>
      </c>
      <c r="Q84" s="316" t="s">
        <v>8083</v>
      </c>
      <c r="R84" s="316" t="s">
        <v>8079</v>
      </c>
      <c r="S84" s="316" t="s">
        <v>8080</v>
      </c>
      <c r="T84" s="316" t="s">
        <v>8084</v>
      </c>
      <c r="U84" s="316" t="s">
        <v>8085</v>
      </c>
      <c r="V84" s="316" t="s">
        <v>8079</v>
      </c>
      <c r="W84" s="316" t="s">
        <v>8080</v>
      </c>
      <c r="X84" s="316" t="s">
        <v>8086</v>
      </c>
      <c r="Y84" s="316" t="s">
        <v>8083</v>
      </c>
      <c r="Z84" s="316" t="s">
        <v>487</v>
      </c>
      <c r="AA84" s="327">
        <v>9260</v>
      </c>
      <c r="AB84" s="369">
        <v>0</v>
      </c>
      <c r="AC84" s="328">
        <v>9260</v>
      </c>
      <c r="AD84" s="327">
        <v>0</v>
      </c>
      <c r="AE84" s="313" t="s">
        <v>7578</v>
      </c>
      <c r="AF84" s="316" t="s">
        <v>7582</v>
      </c>
      <c r="AG84" s="316" t="s">
        <v>7600</v>
      </c>
      <c r="AH84" s="315" t="s">
        <v>14505</v>
      </c>
      <c r="AI84" s="315" t="s">
        <v>7882</v>
      </c>
      <c r="AJ84" s="318">
        <v>43611</v>
      </c>
      <c r="AK84" s="316" t="s">
        <v>14506</v>
      </c>
      <c r="AL84" s="316" t="s">
        <v>7910</v>
      </c>
      <c r="AM84" s="316">
        <v>13574</v>
      </c>
      <c r="AN84" s="315" t="s">
        <v>7911</v>
      </c>
      <c r="AO84" s="315" t="s">
        <v>8310</v>
      </c>
      <c r="AP84" s="314"/>
      <c r="AQ84" s="314"/>
      <c r="AR84" s="314"/>
      <c r="AS84" s="314"/>
      <c r="AT84" s="314"/>
      <c r="AU84" s="314"/>
      <c r="AV84" s="314"/>
      <c r="AW84" s="314"/>
      <c r="AX84" s="316" t="s">
        <v>14507</v>
      </c>
      <c r="AY84" s="314"/>
      <c r="AZ84" s="314"/>
      <c r="BA84" s="314"/>
      <c r="BB84" s="314"/>
      <c r="BC84" s="314"/>
      <c r="BD84" s="314"/>
      <c r="BE84" s="314"/>
      <c r="BF84" s="316"/>
    </row>
    <row r="85" spans="1:58" ht="13.15" customHeight="1" x14ac:dyDescent="0.25">
      <c r="A85" s="316" t="s">
        <v>14359</v>
      </c>
      <c r="B85" s="316" t="s">
        <v>14351</v>
      </c>
      <c r="C85" s="315">
        <v>6434</v>
      </c>
      <c r="D85" s="316" t="s">
        <v>14361</v>
      </c>
      <c r="E85" s="316" t="s">
        <v>8074</v>
      </c>
      <c r="F85" s="316" t="s">
        <v>8075</v>
      </c>
      <c r="G85" s="316" t="s">
        <v>8076</v>
      </c>
      <c r="H85" s="335">
        <v>43586</v>
      </c>
      <c r="I85" s="336">
        <v>43616</v>
      </c>
      <c r="J85" s="316" t="s">
        <v>8077</v>
      </c>
      <c r="K85" s="316" t="s">
        <v>8078</v>
      </c>
      <c r="L85" s="316" t="s">
        <v>8079</v>
      </c>
      <c r="M85" s="316" t="s">
        <v>8080</v>
      </c>
      <c r="N85" s="316" t="s">
        <v>8079</v>
      </c>
      <c r="O85" s="316" t="s">
        <v>8081</v>
      </c>
      <c r="P85" s="316" t="s">
        <v>8082</v>
      </c>
      <c r="Q85" s="316" t="s">
        <v>8083</v>
      </c>
      <c r="R85" s="316" t="s">
        <v>8079</v>
      </c>
      <c r="S85" s="316" t="s">
        <v>8080</v>
      </c>
      <c r="T85" s="316" t="s">
        <v>8084</v>
      </c>
      <c r="U85" s="316" t="s">
        <v>8085</v>
      </c>
      <c r="V85" s="316" t="s">
        <v>8079</v>
      </c>
      <c r="W85" s="316" t="s">
        <v>8080</v>
      </c>
      <c r="X85" s="316" t="s">
        <v>8086</v>
      </c>
      <c r="Y85" s="316" t="s">
        <v>8083</v>
      </c>
      <c r="Z85" s="316" t="s">
        <v>487</v>
      </c>
      <c r="AA85" s="327">
        <v>19939</v>
      </c>
      <c r="AB85" s="369">
        <v>0</v>
      </c>
      <c r="AC85" s="328">
        <v>19939</v>
      </c>
      <c r="AD85" s="327">
        <v>0</v>
      </c>
      <c r="AE85" s="313" t="s">
        <v>7578</v>
      </c>
      <c r="AF85" s="316" t="s">
        <v>7582</v>
      </c>
      <c r="AG85" s="316" t="s">
        <v>7600</v>
      </c>
      <c r="AH85" s="315" t="s">
        <v>14508</v>
      </c>
      <c r="AI85" s="315" t="s">
        <v>7882</v>
      </c>
      <c r="AJ85" s="318">
        <v>43591</v>
      </c>
      <c r="AK85" s="316" t="s">
        <v>14509</v>
      </c>
      <c r="AL85" s="316" t="s">
        <v>8448</v>
      </c>
      <c r="AM85" s="316">
        <v>17090</v>
      </c>
      <c r="AN85" s="315" t="s">
        <v>7915</v>
      </c>
      <c r="AO85" s="315" t="s">
        <v>7882</v>
      </c>
      <c r="AP85" s="314"/>
      <c r="AQ85" s="314"/>
      <c r="AR85" s="314"/>
      <c r="AS85" s="314"/>
      <c r="AT85" s="314"/>
      <c r="AU85" s="314"/>
      <c r="AV85" s="314"/>
      <c r="AW85" s="314"/>
      <c r="AX85" s="316" t="s">
        <v>14510</v>
      </c>
      <c r="AY85" s="314"/>
      <c r="AZ85" s="314"/>
      <c r="BA85" s="314"/>
      <c r="BB85" s="314"/>
      <c r="BC85" s="314"/>
      <c r="BD85" s="314"/>
      <c r="BE85" s="314"/>
      <c r="BF85" s="316"/>
    </row>
    <row r="86" spans="1:58" ht="13.15" customHeight="1" x14ac:dyDescent="0.25">
      <c r="A86" s="316" t="s">
        <v>14359</v>
      </c>
      <c r="B86" s="316" t="s">
        <v>14351</v>
      </c>
      <c r="C86" s="315">
        <v>6434</v>
      </c>
      <c r="D86" s="316" t="s">
        <v>14361</v>
      </c>
      <c r="E86" s="316" t="s">
        <v>8074</v>
      </c>
      <c r="F86" s="316" t="s">
        <v>8075</v>
      </c>
      <c r="G86" s="316" t="s">
        <v>8076</v>
      </c>
      <c r="H86" s="335">
        <v>43586</v>
      </c>
      <c r="I86" s="336">
        <v>43616</v>
      </c>
      <c r="J86" s="316" t="s">
        <v>8077</v>
      </c>
      <c r="K86" s="316" t="s">
        <v>8078</v>
      </c>
      <c r="L86" s="316" t="s">
        <v>8079</v>
      </c>
      <c r="M86" s="316" t="s">
        <v>8080</v>
      </c>
      <c r="N86" s="316" t="s">
        <v>8079</v>
      </c>
      <c r="O86" s="316" t="s">
        <v>8081</v>
      </c>
      <c r="P86" s="316" t="s">
        <v>8082</v>
      </c>
      <c r="Q86" s="316" t="s">
        <v>8083</v>
      </c>
      <c r="R86" s="316" t="s">
        <v>8079</v>
      </c>
      <c r="S86" s="316" t="s">
        <v>8080</v>
      </c>
      <c r="T86" s="316" t="s">
        <v>8084</v>
      </c>
      <c r="U86" s="316" t="s">
        <v>8085</v>
      </c>
      <c r="V86" s="316" t="s">
        <v>8079</v>
      </c>
      <c r="W86" s="316" t="s">
        <v>8080</v>
      </c>
      <c r="X86" s="316" t="s">
        <v>8086</v>
      </c>
      <c r="Y86" s="316" t="s">
        <v>8083</v>
      </c>
      <c r="Z86" s="316" t="s">
        <v>487</v>
      </c>
      <c r="AA86" s="327">
        <v>16656</v>
      </c>
      <c r="AB86" s="369">
        <v>0</v>
      </c>
      <c r="AC86" s="328">
        <v>16656</v>
      </c>
      <c r="AD86" s="327">
        <v>0</v>
      </c>
      <c r="AE86" s="313" t="s">
        <v>7578</v>
      </c>
      <c r="AF86" s="316" t="s">
        <v>7582</v>
      </c>
      <c r="AG86" s="316" t="s">
        <v>7600</v>
      </c>
      <c r="AH86" s="315" t="s">
        <v>14511</v>
      </c>
      <c r="AI86" s="315" t="s">
        <v>7882</v>
      </c>
      <c r="AJ86" s="318">
        <v>43597</v>
      </c>
      <c r="AK86" s="316" t="s">
        <v>14512</v>
      </c>
      <c r="AL86" s="316" t="s">
        <v>8314</v>
      </c>
      <c r="AM86" s="316">
        <v>195979</v>
      </c>
      <c r="AN86" s="315" t="s">
        <v>7915</v>
      </c>
      <c r="AO86" s="315" t="s">
        <v>8310</v>
      </c>
      <c r="AP86" s="314"/>
      <c r="AQ86" s="314"/>
      <c r="AR86" s="314"/>
      <c r="AS86" s="314"/>
      <c r="AT86" s="314"/>
      <c r="AU86" s="314"/>
      <c r="AV86" s="314"/>
      <c r="AW86" s="314"/>
      <c r="AX86" s="316" t="s">
        <v>14513</v>
      </c>
      <c r="AY86" s="314"/>
      <c r="AZ86" s="314"/>
      <c r="BA86" s="314"/>
      <c r="BB86" s="314"/>
      <c r="BC86" s="314"/>
      <c r="BD86" s="314"/>
      <c r="BE86" s="314"/>
      <c r="BF86" s="316"/>
    </row>
    <row r="87" spans="1:58" ht="13.15" customHeight="1" x14ac:dyDescent="0.25">
      <c r="A87" s="316" t="s">
        <v>14359</v>
      </c>
      <c r="B87" s="316" t="s">
        <v>14351</v>
      </c>
      <c r="C87" s="315">
        <v>6434</v>
      </c>
      <c r="D87" s="316" t="s">
        <v>14361</v>
      </c>
      <c r="E87" s="316" t="s">
        <v>8074</v>
      </c>
      <c r="F87" s="316" t="s">
        <v>8075</v>
      </c>
      <c r="G87" s="316" t="s">
        <v>8076</v>
      </c>
      <c r="H87" s="335">
        <v>43586</v>
      </c>
      <c r="I87" s="336">
        <v>43616</v>
      </c>
      <c r="J87" s="316" t="s">
        <v>8077</v>
      </c>
      <c r="K87" s="316" t="s">
        <v>8078</v>
      </c>
      <c r="L87" s="316" t="s">
        <v>8079</v>
      </c>
      <c r="M87" s="316" t="s">
        <v>8080</v>
      </c>
      <c r="N87" s="316" t="s">
        <v>8079</v>
      </c>
      <c r="O87" s="316" t="s">
        <v>8081</v>
      </c>
      <c r="P87" s="316" t="s">
        <v>8082</v>
      </c>
      <c r="Q87" s="316" t="s">
        <v>8083</v>
      </c>
      <c r="R87" s="316" t="s">
        <v>8079</v>
      </c>
      <c r="S87" s="316" t="s">
        <v>8080</v>
      </c>
      <c r="T87" s="316" t="s">
        <v>8084</v>
      </c>
      <c r="U87" s="316" t="s">
        <v>8085</v>
      </c>
      <c r="V87" s="316" t="s">
        <v>8079</v>
      </c>
      <c r="W87" s="316" t="s">
        <v>8080</v>
      </c>
      <c r="X87" s="316" t="s">
        <v>8086</v>
      </c>
      <c r="Y87" s="316" t="s">
        <v>8083</v>
      </c>
      <c r="Z87" s="316" t="s">
        <v>487</v>
      </c>
      <c r="AA87" s="327">
        <v>12464</v>
      </c>
      <c r="AB87" s="369">
        <v>0</v>
      </c>
      <c r="AC87" s="328">
        <v>12464</v>
      </c>
      <c r="AD87" s="327">
        <v>0</v>
      </c>
      <c r="AE87" s="313" t="s">
        <v>7578</v>
      </c>
      <c r="AF87" s="316" t="s">
        <v>7582</v>
      </c>
      <c r="AG87" s="316" t="s">
        <v>7600</v>
      </c>
      <c r="AH87" s="315" t="s">
        <v>14514</v>
      </c>
      <c r="AI87" s="315" t="s">
        <v>7882</v>
      </c>
      <c r="AJ87" s="318">
        <v>43591</v>
      </c>
      <c r="AK87" s="316" t="s">
        <v>14515</v>
      </c>
      <c r="AL87" s="316" t="s">
        <v>8582</v>
      </c>
      <c r="AM87" s="316">
        <v>17091</v>
      </c>
      <c r="AN87" s="315" t="s">
        <v>7915</v>
      </c>
      <c r="AO87" s="315" t="s">
        <v>7882</v>
      </c>
      <c r="AP87" s="314"/>
      <c r="AQ87" s="314"/>
      <c r="AR87" s="314"/>
      <c r="AS87" s="314"/>
      <c r="AT87" s="314"/>
      <c r="AU87" s="314"/>
      <c r="AV87" s="314"/>
      <c r="AW87" s="314"/>
      <c r="AX87" s="316" t="s">
        <v>14516</v>
      </c>
      <c r="AY87" s="314"/>
      <c r="AZ87" s="314"/>
      <c r="BA87" s="314"/>
      <c r="BB87" s="314"/>
      <c r="BC87" s="314"/>
      <c r="BD87" s="314"/>
      <c r="BE87" s="314"/>
      <c r="BF87" s="316"/>
    </row>
    <row r="88" spans="1:58" ht="13.15" customHeight="1" x14ac:dyDescent="0.25">
      <c r="A88" s="316" t="s">
        <v>14359</v>
      </c>
      <c r="B88" s="316" t="s">
        <v>14351</v>
      </c>
      <c r="C88" s="315">
        <v>6434</v>
      </c>
      <c r="D88" s="316" t="s">
        <v>14361</v>
      </c>
      <c r="E88" s="316" t="s">
        <v>8074</v>
      </c>
      <c r="F88" s="316" t="s">
        <v>8075</v>
      </c>
      <c r="G88" s="316" t="s">
        <v>8076</v>
      </c>
      <c r="H88" s="335">
        <v>43586</v>
      </c>
      <c r="I88" s="336">
        <v>43616</v>
      </c>
      <c r="J88" s="316" t="s">
        <v>8077</v>
      </c>
      <c r="K88" s="316" t="s">
        <v>8078</v>
      </c>
      <c r="L88" s="316" t="s">
        <v>8079</v>
      </c>
      <c r="M88" s="316" t="s">
        <v>8080</v>
      </c>
      <c r="N88" s="316" t="s">
        <v>8079</v>
      </c>
      <c r="O88" s="316" t="s">
        <v>8081</v>
      </c>
      <c r="P88" s="316" t="s">
        <v>8082</v>
      </c>
      <c r="Q88" s="316" t="s">
        <v>8083</v>
      </c>
      <c r="R88" s="316" t="s">
        <v>8079</v>
      </c>
      <c r="S88" s="316" t="s">
        <v>8080</v>
      </c>
      <c r="T88" s="316" t="s">
        <v>8084</v>
      </c>
      <c r="U88" s="316" t="s">
        <v>8085</v>
      </c>
      <c r="V88" s="316" t="s">
        <v>8079</v>
      </c>
      <c r="W88" s="316" t="s">
        <v>8080</v>
      </c>
      <c r="X88" s="316" t="s">
        <v>8086</v>
      </c>
      <c r="Y88" s="316" t="s">
        <v>8083</v>
      </c>
      <c r="Z88" s="316" t="s">
        <v>487</v>
      </c>
      <c r="AA88" s="327">
        <v>15302</v>
      </c>
      <c r="AB88" s="369">
        <v>0</v>
      </c>
      <c r="AC88" s="328">
        <v>15302</v>
      </c>
      <c r="AD88" s="327">
        <v>0</v>
      </c>
      <c r="AE88" s="313" t="s">
        <v>7578</v>
      </c>
      <c r="AF88" s="316" t="s">
        <v>7582</v>
      </c>
      <c r="AG88" s="316" t="s">
        <v>7600</v>
      </c>
      <c r="AH88" s="315" t="s">
        <v>14517</v>
      </c>
      <c r="AI88" s="315" t="s">
        <v>7882</v>
      </c>
      <c r="AJ88" s="318">
        <v>43597</v>
      </c>
      <c r="AK88" s="316" t="s">
        <v>14518</v>
      </c>
      <c r="AL88" s="316" t="s">
        <v>8384</v>
      </c>
      <c r="AM88" s="316">
        <v>195669</v>
      </c>
      <c r="AN88" s="315" t="s">
        <v>7915</v>
      </c>
      <c r="AO88" s="315" t="s">
        <v>14519</v>
      </c>
      <c r="AP88" s="314"/>
      <c r="AQ88" s="314"/>
      <c r="AR88" s="314"/>
      <c r="AS88" s="314"/>
      <c r="AT88" s="314"/>
      <c r="AU88" s="314"/>
      <c r="AV88" s="314"/>
      <c r="AW88" s="314"/>
      <c r="AX88" s="316" t="s">
        <v>14520</v>
      </c>
      <c r="AY88" s="314"/>
      <c r="AZ88" s="314"/>
      <c r="BA88" s="314"/>
      <c r="BB88" s="314"/>
      <c r="BC88" s="314"/>
      <c r="BD88" s="314"/>
      <c r="BE88" s="314"/>
      <c r="BF88" s="316"/>
    </row>
    <row r="89" spans="1:58" ht="13.15" customHeight="1" x14ac:dyDescent="0.25">
      <c r="A89" s="316" t="s">
        <v>14359</v>
      </c>
      <c r="B89" s="316" t="s">
        <v>14351</v>
      </c>
      <c r="C89" s="315">
        <v>6434</v>
      </c>
      <c r="D89" s="316" t="s">
        <v>14361</v>
      </c>
      <c r="E89" s="316" t="s">
        <v>8074</v>
      </c>
      <c r="F89" s="316" t="s">
        <v>8075</v>
      </c>
      <c r="G89" s="316" t="s">
        <v>8076</v>
      </c>
      <c r="H89" s="335">
        <v>43586</v>
      </c>
      <c r="I89" s="336">
        <v>43616</v>
      </c>
      <c r="J89" s="316" t="s">
        <v>8077</v>
      </c>
      <c r="K89" s="316" t="s">
        <v>8078</v>
      </c>
      <c r="L89" s="316" t="s">
        <v>8079</v>
      </c>
      <c r="M89" s="316" t="s">
        <v>8080</v>
      </c>
      <c r="N89" s="316" t="s">
        <v>8079</v>
      </c>
      <c r="O89" s="316" t="s">
        <v>8081</v>
      </c>
      <c r="P89" s="316" t="s">
        <v>8082</v>
      </c>
      <c r="Q89" s="316" t="s">
        <v>8083</v>
      </c>
      <c r="R89" s="316" t="s">
        <v>8079</v>
      </c>
      <c r="S89" s="316" t="s">
        <v>8080</v>
      </c>
      <c r="T89" s="316" t="s">
        <v>8084</v>
      </c>
      <c r="U89" s="316" t="s">
        <v>8085</v>
      </c>
      <c r="V89" s="316" t="s">
        <v>8079</v>
      </c>
      <c r="W89" s="316" t="s">
        <v>8080</v>
      </c>
      <c r="X89" s="316" t="s">
        <v>8086</v>
      </c>
      <c r="Y89" s="316" t="s">
        <v>8083</v>
      </c>
      <c r="Z89" s="316" t="s">
        <v>487</v>
      </c>
      <c r="AA89" s="327">
        <v>21019</v>
      </c>
      <c r="AB89" s="369">
        <v>0</v>
      </c>
      <c r="AC89" s="328">
        <v>21019</v>
      </c>
      <c r="AD89" s="327">
        <v>0</v>
      </c>
      <c r="AE89" s="313" t="s">
        <v>7578</v>
      </c>
      <c r="AF89" s="316" t="s">
        <v>7582</v>
      </c>
      <c r="AG89" s="316" t="s">
        <v>7600</v>
      </c>
      <c r="AH89" s="315" t="s">
        <v>14521</v>
      </c>
      <c r="AI89" s="315" t="s">
        <v>7882</v>
      </c>
      <c r="AJ89" s="318">
        <v>43598</v>
      </c>
      <c r="AK89" s="316" t="s">
        <v>14522</v>
      </c>
      <c r="AL89" s="316" t="s">
        <v>8318</v>
      </c>
      <c r="AM89" s="316">
        <v>195647</v>
      </c>
      <c r="AN89" s="315" t="s">
        <v>7915</v>
      </c>
      <c r="AO89" s="315" t="s">
        <v>8310</v>
      </c>
      <c r="AP89" s="314"/>
      <c r="AQ89" s="314"/>
      <c r="AR89" s="314"/>
      <c r="AS89" s="314"/>
      <c r="AT89" s="314"/>
      <c r="AU89" s="314"/>
      <c r="AV89" s="314"/>
      <c r="AW89" s="314"/>
      <c r="AX89" s="316" t="s">
        <v>14523</v>
      </c>
      <c r="AY89" s="314"/>
      <c r="AZ89" s="314"/>
      <c r="BA89" s="314"/>
      <c r="BB89" s="314"/>
      <c r="BC89" s="314"/>
      <c r="BD89" s="314"/>
      <c r="BE89" s="314"/>
      <c r="BF89" s="316"/>
    </row>
    <row r="90" spans="1:58" ht="13.15" customHeight="1" x14ac:dyDescent="0.25">
      <c r="A90" s="316" t="s">
        <v>14359</v>
      </c>
      <c r="B90" s="316" t="s">
        <v>14351</v>
      </c>
      <c r="C90" s="315">
        <v>6434</v>
      </c>
      <c r="D90" s="316" t="s">
        <v>14361</v>
      </c>
      <c r="E90" s="316" t="s">
        <v>8074</v>
      </c>
      <c r="F90" s="316" t="s">
        <v>8075</v>
      </c>
      <c r="G90" s="316" t="s">
        <v>8076</v>
      </c>
      <c r="H90" s="335">
        <v>43586</v>
      </c>
      <c r="I90" s="336">
        <v>43616</v>
      </c>
      <c r="J90" s="316" t="s">
        <v>8077</v>
      </c>
      <c r="K90" s="316" t="s">
        <v>8078</v>
      </c>
      <c r="L90" s="316" t="s">
        <v>8079</v>
      </c>
      <c r="M90" s="316" t="s">
        <v>8080</v>
      </c>
      <c r="N90" s="316" t="s">
        <v>8079</v>
      </c>
      <c r="O90" s="316" t="s">
        <v>8081</v>
      </c>
      <c r="P90" s="316" t="s">
        <v>8082</v>
      </c>
      <c r="Q90" s="316" t="s">
        <v>8083</v>
      </c>
      <c r="R90" s="316" t="s">
        <v>8079</v>
      </c>
      <c r="S90" s="316" t="s">
        <v>8080</v>
      </c>
      <c r="T90" s="316" t="s">
        <v>8084</v>
      </c>
      <c r="U90" s="316" t="s">
        <v>8085</v>
      </c>
      <c r="V90" s="316" t="s">
        <v>8079</v>
      </c>
      <c r="W90" s="316" t="s">
        <v>8080</v>
      </c>
      <c r="X90" s="316" t="s">
        <v>8086</v>
      </c>
      <c r="Y90" s="316" t="s">
        <v>8083</v>
      </c>
      <c r="Z90" s="316" t="s">
        <v>487</v>
      </c>
      <c r="AA90" s="327">
        <v>9873.84</v>
      </c>
      <c r="AB90" s="369">
        <v>0</v>
      </c>
      <c r="AC90" s="328">
        <v>9873.84</v>
      </c>
      <c r="AD90" s="327">
        <v>0</v>
      </c>
      <c r="AE90" s="313" t="s">
        <v>7578</v>
      </c>
      <c r="AF90" s="316" t="s">
        <v>7582</v>
      </c>
      <c r="AG90" s="316" t="s">
        <v>7600</v>
      </c>
      <c r="AH90" s="315" t="s">
        <v>14524</v>
      </c>
      <c r="AI90" s="315" t="s">
        <v>7882</v>
      </c>
      <c r="AJ90" s="318">
        <v>43605</v>
      </c>
      <c r="AK90" s="316" t="s">
        <v>14525</v>
      </c>
      <c r="AL90" s="316" t="s">
        <v>13690</v>
      </c>
      <c r="AM90" s="316">
        <v>396010</v>
      </c>
      <c r="AN90" s="315" t="s">
        <v>7915</v>
      </c>
      <c r="AO90" s="315" t="s">
        <v>8094</v>
      </c>
      <c r="AP90" s="314"/>
      <c r="AQ90" s="314"/>
      <c r="AR90" s="314"/>
      <c r="AS90" s="314"/>
      <c r="AT90" s="314"/>
      <c r="AU90" s="314"/>
      <c r="AV90" s="314"/>
      <c r="AW90" s="314"/>
      <c r="AX90" s="316" t="s">
        <v>14526</v>
      </c>
      <c r="AY90" s="314"/>
      <c r="AZ90" s="314"/>
      <c r="BA90" s="314"/>
      <c r="BB90" s="314"/>
      <c r="BC90" s="314"/>
      <c r="BD90" s="314"/>
      <c r="BE90" s="314"/>
      <c r="BF90" s="316"/>
    </row>
    <row r="91" spans="1:58" ht="13.15" customHeight="1" x14ac:dyDescent="0.25">
      <c r="A91" s="316" t="s">
        <v>14359</v>
      </c>
      <c r="B91" s="316" t="s">
        <v>14351</v>
      </c>
      <c r="C91" s="315">
        <v>6434</v>
      </c>
      <c r="D91" s="316" t="s">
        <v>14361</v>
      </c>
      <c r="E91" s="316" t="s">
        <v>8074</v>
      </c>
      <c r="F91" s="316" t="s">
        <v>8075</v>
      </c>
      <c r="G91" s="316" t="s">
        <v>8076</v>
      </c>
      <c r="H91" s="335">
        <v>43586</v>
      </c>
      <c r="I91" s="336">
        <v>43616</v>
      </c>
      <c r="J91" s="316" t="s">
        <v>8077</v>
      </c>
      <c r="K91" s="316" t="s">
        <v>8078</v>
      </c>
      <c r="L91" s="316" t="s">
        <v>8079</v>
      </c>
      <c r="M91" s="316" t="s">
        <v>8080</v>
      </c>
      <c r="N91" s="316" t="s">
        <v>8079</v>
      </c>
      <c r="O91" s="316" t="s">
        <v>8081</v>
      </c>
      <c r="P91" s="316" t="s">
        <v>8082</v>
      </c>
      <c r="Q91" s="316" t="s">
        <v>8083</v>
      </c>
      <c r="R91" s="316" t="s">
        <v>8079</v>
      </c>
      <c r="S91" s="316" t="s">
        <v>8080</v>
      </c>
      <c r="T91" s="316" t="s">
        <v>8084</v>
      </c>
      <c r="U91" s="316" t="s">
        <v>8085</v>
      </c>
      <c r="V91" s="316" t="s">
        <v>8079</v>
      </c>
      <c r="W91" s="316" t="s">
        <v>8080</v>
      </c>
      <c r="X91" s="316" t="s">
        <v>8086</v>
      </c>
      <c r="Y91" s="316" t="s">
        <v>8083</v>
      </c>
      <c r="Z91" s="316" t="s">
        <v>487</v>
      </c>
      <c r="AA91" s="327">
        <v>40000</v>
      </c>
      <c r="AB91" s="369">
        <v>0</v>
      </c>
      <c r="AC91" s="328">
        <v>40000</v>
      </c>
      <c r="AD91" s="327">
        <v>0</v>
      </c>
      <c r="AE91" s="313" t="s">
        <v>7578</v>
      </c>
      <c r="AF91" s="316" t="s">
        <v>7582</v>
      </c>
      <c r="AG91" s="316" t="s">
        <v>7600</v>
      </c>
      <c r="AH91" s="315" t="s">
        <v>14527</v>
      </c>
      <c r="AI91" s="315" t="s">
        <v>7882</v>
      </c>
      <c r="AJ91" s="318">
        <v>43607</v>
      </c>
      <c r="AK91" s="316" t="s">
        <v>14528</v>
      </c>
      <c r="AL91" s="316" t="s">
        <v>8582</v>
      </c>
      <c r="AM91" s="316">
        <v>17092</v>
      </c>
      <c r="AN91" s="315" t="s">
        <v>7915</v>
      </c>
      <c r="AO91" s="315" t="s">
        <v>8094</v>
      </c>
      <c r="AP91" s="314"/>
      <c r="AQ91" s="314"/>
      <c r="AR91" s="314"/>
      <c r="AS91" s="314"/>
      <c r="AT91" s="314"/>
      <c r="AU91" s="314"/>
      <c r="AV91" s="314"/>
      <c r="AW91" s="314"/>
      <c r="AX91" s="316" t="s">
        <v>14529</v>
      </c>
      <c r="AY91" s="314"/>
      <c r="AZ91" s="314"/>
      <c r="BA91" s="314"/>
      <c r="BB91" s="314"/>
      <c r="BC91" s="314"/>
      <c r="BD91" s="314"/>
      <c r="BE91" s="314"/>
      <c r="BF91" s="316"/>
    </row>
    <row r="92" spans="1:58" ht="13.15" customHeight="1" x14ac:dyDescent="0.25">
      <c r="A92" s="316" t="s">
        <v>14359</v>
      </c>
      <c r="B92" s="316" t="s">
        <v>14351</v>
      </c>
      <c r="C92" s="315">
        <v>6434</v>
      </c>
      <c r="D92" s="316" t="s">
        <v>14361</v>
      </c>
      <c r="E92" s="316" t="s">
        <v>8074</v>
      </c>
      <c r="F92" s="316" t="s">
        <v>8075</v>
      </c>
      <c r="G92" s="316" t="s">
        <v>8076</v>
      </c>
      <c r="H92" s="335">
        <v>43586</v>
      </c>
      <c r="I92" s="336">
        <v>43616</v>
      </c>
      <c r="J92" s="316" t="s">
        <v>8077</v>
      </c>
      <c r="K92" s="316" t="s">
        <v>8078</v>
      </c>
      <c r="L92" s="316" t="s">
        <v>8079</v>
      </c>
      <c r="M92" s="316" t="s">
        <v>8080</v>
      </c>
      <c r="N92" s="316" t="s">
        <v>8079</v>
      </c>
      <c r="O92" s="316" t="s">
        <v>8081</v>
      </c>
      <c r="P92" s="316" t="s">
        <v>8082</v>
      </c>
      <c r="Q92" s="316" t="s">
        <v>8083</v>
      </c>
      <c r="R92" s="316" t="s">
        <v>8079</v>
      </c>
      <c r="S92" s="316" t="s">
        <v>8080</v>
      </c>
      <c r="T92" s="316" t="s">
        <v>8084</v>
      </c>
      <c r="U92" s="316" t="s">
        <v>8085</v>
      </c>
      <c r="V92" s="316" t="s">
        <v>8079</v>
      </c>
      <c r="W92" s="316" t="s">
        <v>8080</v>
      </c>
      <c r="X92" s="316" t="s">
        <v>8086</v>
      </c>
      <c r="Y92" s="316" t="s">
        <v>8083</v>
      </c>
      <c r="Z92" s="316" t="s">
        <v>487</v>
      </c>
      <c r="AA92" s="327">
        <v>45000</v>
      </c>
      <c r="AB92" s="369">
        <v>0</v>
      </c>
      <c r="AC92" s="328">
        <v>45000</v>
      </c>
      <c r="AD92" s="327">
        <v>0</v>
      </c>
      <c r="AE92" s="313" t="s">
        <v>7578</v>
      </c>
      <c r="AF92" s="316" t="s">
        <v>7582</v>
      </c>
      <c r="AG92" s="316" t="s">
        <v>7600</v>
      </c>
      <c r="AH92" s="315" t="s">
        <v>14530</v>
      </c>
      <c r="AI92" s="315" t="s">
        <v>7882</v>
      </c>
      <c r="AJ92" s="318">
        <v>43613</v>
      </c>
      <c r="AK92" s="316" t="s">
        <v>14531</v>
      </c>
      <c r="AL92" s="316" t="s">
        <v>8582</v>
      </c>
      <c r="AM92" s="316">
        <v>17091</v>
      </c>
      <c r="AN92" s="315" t="s">
        <v>7915</v>
      </c>
      <c r="AO92" s="315" t="s">
        <v>8094</v>
      </c>
      <c r="AP92" s="314"/>
      <c r="AQ92" s="314"/>
      <c r="AR92" s="314"/>
      <c r="AS92" s="314"/>
      <c r="AT92" s="314"/>
      <c r="AU92" s="314"/>
      <c r="AV92" s="314"/>
      <c r="AW92" s="314"/>
      <c r="AX92" s="316" t="s">
        <v>14532</v>
      </c>
      <c r="AY92" s="314"/>
      <c r="AZ92" s="314"/>
      <c r="BA92" s="314"/>
      <c r="BB92" s="314"/>
      <c r="BC92" s="314"/>
      <c r="BD92" s="314"/>
      <c r="BE92" s="314"/>
      <c r="BF92" s="316"/>
    </row>
    <row r="93" spans="1:58" ht="13.15" customHeight="1" x14ac:dyDescent="0.25">
      <c r="A93" s="316" t="s">
        <v>14359</v>
      </c>
      <c r="B93" s="316" t="s">
        <v>14351</v>
      </c>
      <c r="C93" s="315">
        <v>6434</v>
      </c>
      <c r="D93" s="316" t="s">
        <v>14361</v>
      </c>
      <c r="E93" s="316" t="s">
        <v>8074</v>
      </c>
      <c r="F93" s="316" t="s">
        <v>8075</v>
      </c>
      <c r="G93" s="316" t="s">
        <v>8076</v>
      </c>
      <c r="H93" s="335">
        <v>43586</v>
      </c>
      <c r="I93" s="336">
        <v>43616</v>
      </c>
      <c r="J93" s="316" t="s">
        <v>8077</v>
      </c>
      <c r="K93" s="316" t="s">
        <v>8078</v>
      </c>
      <c r="L93" s="316" t="s">
        <v>8079</v>
      </c>
      <c r="M93" s="316" t="s">
        <v>8080</v>
      </c>
      <c r="N93" s="316" t="s">
        <v>8079</v>
      </c>
      <c r="O93" s="316" t="s">
        <v>8081</v>
      </c>
      <c r="P93" s="316" t="s">
        <v>8082</v>
      </c>
      <c r="Q93" s="316" t="s">
        <v>8083</v>
      </c>
      <c r="R93" s="316" t="s">
        <v>8079</v>
      </c>
      <c r="S93" s="316" t="s">
        <v>8080</v>
      </c>
      <c r="T93" s="316" t="s">
        <v>8084</v>
      </c>
      <c r="U93" s="316" t="s">
        <v>8085</v>
      </c>
      <c r="V93" s="316" t="s">
        <v>8079</v>
      </c>
      <c r="W93" s="316" t="s">
        <v>8080</v>
      </c>
      <c r="X93" s="316" t="s">
        <v>8086</v>
      </c>
      <c r="Y93" s="316" t="s">
        <v>8083</v>
      </c>
      <c r="Z93" s="316" t="s">
        <v>487</v>
      </c>
      <c r="AA93" s="327">
        <v>29169</v>
      </c>
      <c r="AB93" s="369">
        <v>0</v>
      </c>
      <c r="AC93" s="328">
        <v>29169</v>
      </c>
      <c r="AD93" s="327">
        <v>0</v>
      </c>
      <c r="AE93" s="313" t="s">
        <v>7578</v>
      </c>
      <c r="AF93" s="316" t="s">
        <v>7582</v>
      </c>
      <c r="AG93" s="316" t="s">
        <v>7600</v>
      </c>
      <c r="AH93" s="315" t="s">
        <v>14533</v>
      </c>
      <c r="AI93" s="315" t="s">
        <v>7882</v>
      </c>
      <c r="AJ93" s="318">
        <v>43607</v>
      </c>
      <c r="AK93" s="316" t="s">
        <v>14534</v>
      </c>
      <c r="AL93" s="316" t="s">
        <v>11523</v>
      </c>
      <c r="AM93" s="316">
        <v>17197</v>
      </c>
      <c r="AN93" s="315" t="s">
        <v>7911</v>
      </c>
      <c r="AO93" s="315" t="s">
        <v>8305</v>
      </c>
      <c r="AP93" s="314"/>
      <c r="AQ93" s="314"/>
      <c r="AR93" s="314"/>
      <c r="AS93" s="314"/>
      <c r="AT93" s="314"/>
      <c r="AU93" s="314"/>
      <c r="AV93" s="314"/>
      <c r="AW93" s="314"/>
      <c r="AX93" s="316" t="s">
        <v>14535</v>
      </c>
      <c r="AY93" s="314"/>
      <c r="AZ93" s="314"/>
      <c r="BA93" s="314"/>
      <c r="BB93" s="314"/>
      <c r="BC93" s="314"/>
      <c r="BD93" s="314"/>
      <c r="BE93" s="314"/>
      <c r="BF93" s="316"/>
    </row>
    <row r="94" spans="1:58" ht="13.15" customHeight="1" x14ac:dyDescent="0.25">
      <c r="A94" s="316" t="s">
        <v>14359</v>
      </c>
      <c r="B94" s="316" t="s">
        <v>14351</v>
      </c>
      <c r="C94" s="315">
        <v>6434</v>
      </c>
      <c r="D94" s="316" t="s">
        <v>14361</v>
      </c>
      <c r="E94" s="316" t="s">
        <v>8074</v>
      </c>
      <c r="F94" s="316" t="s">
        <v>8075</v>
      </c>
      <c r="G94" s="316" t="s">
        <v>8076</v>
      </c>
      <c r="H94" s="335">
        <v>43586</v>
      </c>
      <c r="I94" s="336">
        <v>43616</v>
      </c>
      <c r="J94" s="316" t="s">
        <v>8077</v>
      </c>
      <c r="K94" s="316" t="s">
        <v>8078</v>
      </c>
      <c r="L94" s="316" t="s">
        <v>8079</v>
      </c>
      <c r="M94" s="316" t="s">
        <v>8080</v>
      </c>
      <c r="N94" s="316" t="s">
        <v>8079</v>
      </c>
      <c r="O94" s="316" t="s">
        <v>8081</v>
      </c>
      <c r="P94" s="316" t="s">
        <v>8082</v>
      </c>
      <c r="Q94" s="316" t="s">
        <v>8083</v>
      </c>
      <c r="R94" s="316" t="s">
        <v>8079</v>
      </c>
      <c r="S94" s="316" t="s">
        <v>8080</v>
      </c>
      <c r="T94" s="316" t="s">
        <v>8084</v>
      </c>
      <c r="U94" s="316" t="s">
        <v>8085</v>
      </c>
      <c r="V94" s="316" t="s">
        <v>8079</v>
      </c>
      <c r="W94" s="316" t="s">
        <v>8080</v>
      </c>
      <c r="X94" s="316" t="s">
        <v>8086</v>
      </c>
      <c r="Y94" s="316" t="s">
        <v>8083</v>
      </c>
      <c r="Z94" s="316" t="s">
        <v>487</v>
      </c>
      <c r="AA94" s="327">
        <v>12128</v>
      </c>
      <c r="AB94" s="369">
        <v>0</v>
      </c>
      <c r="AC94" s="328">
        <v>12128</v>
      </c>
      <c r="AD94" s="327">
        <v>0</v>
      </c>
      <c r="AE94" s="313" t="s">
        <v>7578</v>
      </c>
      <c r="AF94" s="316" t="s">
        <v>7582</v>
      </c>
      <c r="AG94" s="316" t="s">
        <v>7600</v>
      </c>
      <c r="AH94" s="315" t="s">
        <v>14536</v>
      </c>
      <c r="AI94" s="315" t="s">
        <v>7882</v>
      </c>
      <c r="AJ94" s="318">
        <v>43604</v>
      </c>
      <c r="AK94" s="316" t="s">
        <v>14537</v>
      </c>
      <c r="AL94" s="316" t="s">
        <v>8529</v>
      </c>
      <c r="AM94" s="316">
        <v>15623</v>
      </c>
      <c r="AN94" s="315" t="s">
        <v>7915</v>
      </c>
      <c r="AO94" s="315" t="s">
        <v>8586</v>
      </c>
      <c r="AP94" s="314"/>
      <c r="AQ94" s="314"/>
      <c r="AR94" s="314"/>
      <c r="AS94" s="314"/>
      <c r="AT94" s="314"/>
      <c r="AU94" s="314"/>
      <c r="AV94" s="314"/>
      <c r="AW94" s="314"/>
      <c r="AX94" s="316" t="s">
        <v>14538</v>
      </c>
      <c r="AY94" s="314"/>
      <c r="AZ94" s="314"/>
      <c r="BA94" s="314"/>
      <c r="BB94" s="314"/>
      <c r="BC94" s="314"/>
      <c r="BD94" s="314"/>
      <c r="BE94" s="314"/>
      <c r="BF94" s="316"/>
    </row>
    <row r="95" spans="1:58" ht="13.15" customHeight="1" x14ac:dyDescent="0.25">
      <c r="A95" s="316" t="s">
        <v>14359</v>
      </c>
      <c r="B95" s="316" t="s">
        <v>14351</v>
      </c>
      <c r="C95" s="315">
        <v>6434</v>
      </c>
      <c r="D95" s="316" t="s">
        <v>14361</v>
      </c>
      <c r="E95" s="316" t="s">
        <v>8074</v>
      </c>
      <c r="F95" s="316" t="s">
        <v>8075</v>
      </c>
      <c r="G95" s="316" t="s">
        <v>8076</v>
      </c>
      <c r="H95" s="335">
        <v>43586</v>
      </c>
      <c r="I95" s="336">
        <v>43616</v>
      </c>
      <c r="J95" s="316" t="s">
        <v>8077</v>
      </c>
      <c r="K95" s="316" t="s">
        <v>8078</v>
      </c>
      <c r="L95" s="316" t="s">
        <v>8079</v>
      </c>
      <c r="M95" s="316" t="s">
        <v>8080</v>
      </c>
      <c r="N95" s="316" t="s">
        <v>8079</v>
      </c>
      <c r="O95" s="316" t="s">
        <v>8081</v>
      </c>
      <c r="P95" s="316" t="s">
        <v>8082</v>
      </c>
      <c r="Q95" s="316" t="s">
        <v>8083</v>
      </c>
      <c r="R95" s="316" t="s">
        <v>8079</v>
      </c>
      <c r="S95" s="316" t="s">
        <v>8080</v>
      </c>
      <c r="T95" s="316" t="s">
        <v>8084</v>
      </c>
      <c r="U95" s="316" t="s">
        <v>8085</v>
      </c>
      <c r="V95" s="316" t="s">
        <v>8079</v>
      </c>
      <c r="W95" s="316" t="s">
        <v>8080</v>
      </c>
      <c r="X95" s="316" t="s">
        <v>8086</v>
      </c>
      <c r="Y95" s="316" t="s">
        <v>8083</v>
      </c>
      <c r="Z95" s="316" t="s">
        <v>487</v>
      </c>
      <c r="AA95" s="327">
        <v>12075</v>
      </c>
      <c r="AB95" s="369">
        <v>0</v>
      </c>
      <c r="AC95" s="328">
        <v>12075</v>
      </c>
      <c r="AD95" s="327">
        <v>0</v>
      </c>
      <c r="AE95" s="313" t="s">
        <v>7578</v>
      </c>
      <c r="AF95" s="316" t="s">
        <v>7582</v>
      </c>
      <c r="AG95" s="316" t="s">
        <v>7600</v>
      </c>
      <c r="AH95" s="315" t="s">
        <v>14539</v>
      </c>
      <c r="AI95" s="315" t="s">
        <v>7882</v>
      </c>
      <c r="AJ95" s="318">
        <v>43611</v>
      </c>
      <c r="AK95" s="316" t="s">
        <v>14540</v>
      </c>
      <c r="AL95" s="316" t="s">
        <v>8529</v>
      </c>
      <c r="AM95" s="316">
        <v>15623</v>
      </c>
      <c r="AN95" s="315" t="s">
        <v>7915</v>
      </c>
      <c r="AO95" s="315" t="s">
        <v>14541</v>
      </c>
      <c r="AP95" s="314"/>
      <c r="AQ95" s="314"/>
      <c r="AR95" s="314"/>
      <c r="AS95" s="314"/>
      <c r="AT95" s="314"/>
      <c r="AU95" s="314"/>
      <c r="AV95" s="314"/>
      <c r="AW95" s="314"/>
      <c r="AX95" s="316" t="s">
        <v>14542</v>
      </c>
      <c r="AY95" s="314"/>
      <c r="AZ95" s="314"/>
      <c r="BA95" s="314"/>
      <c r="BB95" s="314"/>
      <c r="BC95" s="314"/>
      <c r="BD95" s="314"/>
      <c r="BE95" s="314"/>
      <c r="BF95" s="316"/>
    </row>
    <row r="96" spans="1:58" ht="13.15" customHeight="1" x14ac:dyDescent="0.25">
      <c r="A96" s="316" t="s">
        <v>14359</v>
      </c>
      <c r="B96" s="316" t="s">
        <v>14351</v>
      </c>
      <c r="C96" s="315">
        <v>6434</v>
      </c>
      <c r="D96" s="316" t="s">
        <v>14361</v>
      </c>
      <c r="E96" s="316" t="s">
        <v>8074</v>
      </c>
      <c r="F96" s="316" t="s">
        <v>8075</v>
      </c>
      <c r="G96" s="316" t="s">
        <v>8076</v>
      </c>
      <c r="H96" s="335">
        <v>43586</v>
      </c>
      <c r="I96" s="336">
        <v>43616</v>
      </c>
      <c r="J96" s="316" t="s">
        <v>8077</v>
      </c>
      <c r="K96" s="316" t="s">
        <v>8078</v>
      </c>
      <c r="L96" s="316" t="s">
        <v>8079</v>
      </c>
      <c r="M96" s="316" t="s">
        <v>8080</v>
      </c>
      <c r="N96" s="316" t="s">
        <v>8079</v>
      </c>
      <c r="O96" s="316" t="s">
        <v>8081</v>
      </c>
      <c r="P96" s="316" t="s">
        <v>8082</v>
      </c>
      <c r="Q96" s="316" t="s">
        <v>8083</v>
      </c>
      <c r="R96" s="316" t="s">
        <v>8079</v>
      </c>
      <c r="S96" s="316" t="s">
        <v>8080</v>
      </c>
      <c r="T96" s="316" t="s">
        <v>8084</v>
      </c>
      <c r="U96" s="316" t="s">
        <v>8085</v>
      </c>
      <c r="V96" s="316" t="s">
        <v>8079</v>
      </c>
      <c r="W96" s="316" t="s">
        <v>8080</v>
      </c>
      <c r="X96" s="316" t="s">
        <v>8086</v>
      </c>
      <c r="Y96" s="316" t="s">
        <v>8083</v>
      </c>
      <c r="Z96" s="316" t="s">
        <v>487</v>
      </c>
      <c r="AA96" s="327">
        <v>98303</v>
      </c>
      <c r="AB96" s="369">
        <v>0</v>
      </c>
      <c r="AC96" s="328">
        <v>98303</v>
      </c>
      <c r="AD96" s="327">
        <v>0</v>
      </c>
      <c r="AE96" s="313" t="s">
        <v>7578</v>
      </c>
      <c r="AF96" s="316" t="s">
        <v>7582</v>
      </c>
      <c r="AG96" s="316" t="s">
        <v>7600</v>
      </c>
      <c r="AH96" s="315" t="s">
        <v>14543</v>
      </c>
      <c r="AI96" s="315" t="s">
        <v>7882</v>
      </c>
      <c r="AJ96" s="318">
        <v>43590</v>
      </c>
      <c r="AK96" s="316" t="s">
        <v>14544</v>
      </c>
      <c r="AL96" s="316" t="s">
        <v>8708</v>
      </c>
      <c r="AM96" s="316">
        <v>15612</v>
      </c>
      <c r="AN96" s="315" t="s">
        <v>7915</v>
      </c>
      <c r="AO96" s="315" t="s">
        <v>7882</v>
      </c>
      <c r="AP96" s="314"/>
      <c r="AQ96" s="314"/>
      <c r="AR96" s="314"/>
      <c r="AS96" s="314"/>
      <c r="AT96" s="314"/>
      <c r="AU96" s="314"/>
      <c r="AV96" s="314"/>
      <c r="AW96" s="314"/>
      <c r="AX96" s="316" t="s">
        <v>14545</v>
      </c>
      <c r="AY96" s="314"/>
      <c r="AZ96" s="314"/>
      <c r="BA96" s="314"/>
      <c r="BB96" s="314"/>
      <c r="BC96" s="314"/>
      <c r="BD96" s="314"/>
      <c r="BE96" s="314"/>
      <c r="BF96" s="316"/>
    </row>
    <row r="97" spans="1:58" ht="13.15" customHeight="1" x14ac:dyDescent="0.25">
      <c r="A97" s="316" t="s">
        <v>14359</v>
      </c>
      <c r="B97" s="316" t="s">
        <v>14351</v>
      </c>
      <c r="C97" s="315">
        <v>6434</v>
      </c>
      <c r="D97" s="316" t="s">
        <v>14361</v>
      </c>
      <c r="E97" s="316" t="s">
        <v>8074</v>
      </c>
      <c r="F97" s="316" t="s">
        <v>8075</v>
      </c>
      <c r="G97" s="316" t="s">
        <v>8076</v>
      </c>
      <c r="H97" s="335">
        <v>43586</v>
      </c>
      <c r="I97" s="336">
        <v>43616</v>
      </c>
      <c r="J97" s="316" t="s">
        <v>8077</v>
      </c>
      <c r="K97" s="316" t="s">
        <v>8078</v>
      </c>
      <c r="L97" s="316" t="s">
        <v>8079</v>
      </c>
      <c r="M97" s="316" t="s">
        <v>8080</v>
      </c>
      <c r="N97" s="316" t="s">
        <v>8079</v>
      </c>
      <c r="O97" s="316" t="s">
        <v>8081</v>
      </c>
      <c r="P97" s="316" t="s">
        <v>8082</v>
      </c>
      <c r="Q97" s="316" t="s">
        <v>8083</v>
      </c>
      <c r="R97" s="316" t="s">
        <v>8079</v>
      </c>
      <c r="S97" s="316" t="s">
        <v>8080</v>
      </c>
      <c r="T97" s="316" t="s">
        <v>8084</v>
      </c>
      <c r="U97" s="316" t="s">
        <v>8085</v>
      </c>
      <c r="V97" s="316" t="s">
        <v>8079</v>
      </c>
      <c r="W97" s="316" t="s">
        <v>8080</v>
      </c>
      <c r="X97" s="316" t="s">
        <v>8086</v>
      </c>
      <c r="Y97" s="316" t="s">
        <v>8083</v>
      </c>
      <c r="Z97" s="316" t="s">
        <v>487</v>
      </c>
      <c r="AA97" s="327">
        <v>28416</v>
      </c>
      <c r="AB97" s="369">
        <v>0</v>
      </c>
      <c r="AC97" s="328">
        <v>28416</v>
      </c>
      <c r="AD97" s="327">
        <v>0</v>
      </c>
      <c r="AE97" s="313" t="s">
        <v>7578</v>
      </c>
      <c r="AF97" s="316" t="s">
        <v>7582</v>
      </c>
      <c r="AG97" s="316" t="s">
        <v>7600</v>
      </c>
      <c r="AH97" s="315" t="s">
        <v>14546</v>
      </c>
      <c r="AI97" s="315" t="s">
        <v>7882</v>
      </c>
      <c r="AJ97" s="318">
        <v>43590</v>
      </c>
      <c r="AK97" s="316" t="s">
        <v>14547</v>
      </c>
      <c r="AL97" s="316" t="s">
        <v>8758</v>
      </c>
      <c r="AM97" s="316">
        <v>16167</v>
      </c>
      <c r="AN97" s="315" t="s">
        <v>7915</v>
      </c>
      <c r="AO97" s="315" t="s">
        <v>7882</v>
      </c>
      <c r="AP97" s="314"/>
      <c r="AQ97" s="314"/>
      <c r="AR97" s="314"/>
      <c r="AS97" s="314"/>
      <c r="AT97" s="314"/>
      <c r="AU97" s="314"/>
      <c r="AV97" s="314"/>
      <c r="AW97" s="314"/>
      <c r="AX97" s="316" t="s">
        <v>14548</v>
      </c>
      <c r="AY97" s="314"/>
      <c r="AZ97" s="314"/>
      <c r="BA97" s="314"/>
      <c r="BB97" s="314"/>
      <c r="BC97" s="314"/>
      <c r="BD97" s="314"/>
      <c r="BE97" s="314"/>
      <c r="BF97" s="316"/>
    </row>
    <row r="98" spans="1:58" ht="13.15" customHeight="1" x14ac:dyDescent="0.25">
      <c r="A98" s="316" t="s">
        <v>14359</v>
      </c>
      <c r="B98" s="316" t="s">
        <v>14351</v>
      </c>
      <c r="C98" s="315">
        <v>6434</v>
      </c>
      <c r="D98" s="316" t="s">
        <v>14361</v>
      </c>
      <c r="E98" s="316" t="s">
        <v>8074</v>
      </c>
      <c r="F98" s="316" t="s">
        <v>8075</v>
      </c>
      <c r="G98" s="316" t="s">
        <v>8076</v>
      </c>
      <c r="H98" s="335">
        <v>43586</v>
      </c>
      <c r="I98" s="336">
        <v>43616</v>
      </c>
      <c r="J98" s="316" t="s">
        <v>8077</v>
      </c>
      <c r="K98" s="316" t="s">
        <v>8078</v>
      </c>
      <c r="L98" s="316" t="s">
        <v>8079</v>
      </c>
      <c r="M98" s="316" t="s">
        <v>8080</v>
      </c>
      <c r="N98" s="316" t="s">
        <v>8079</v>
      </c>
      <c r="O98" s="316" t="s">
        <v>8081</v>
      </c>
      <c r="P98" s="316" t="s">
        <v>8082</v>
      </c>
      <c r="Q98" s="316" t="s">
        <v>8083</v>
      </c>
      <c r="R98" s="316" t="s">
        <v>8079</v>
      </c>
      <c r="S98" s="316" t="s">
        <v>8080</v>
      </c>
      <c r="T98" s="316" t="s">
        <v>8084</v>
      </c>
      <c r="U98" s="316" t="s">
        <v>8085</v>
      </c>
      <c r="V98" s="316" t="s">
        <v>8079</v>
      </c>
      <c r="W98" s="316" t="s">
        <v>8080</v>
      </c>
      <c r="X98" s="316" t="s">
        <v>8086</v>
      </c>
      <c r="Y98" s="316" t="s">
        <v>8083</v>
      </c>
      <c r="Z98" s="316" t="s">
        <v>487</v>
      </c>
      <c r="AA98" s="327">
        <v>81174</v>
      </c>
      <c r="AB98" s="369">
        <v>0</v>
      </c>
      <c r="AC98" s="328">
        <v>81174</v>
      </c>
      <c r="AD98" s="327">
        <v>0</v>
      </c>
      <c r="AE98" s="313" t="s">
        <v>7578</v>
      </c>
      <c r="AF98" s="316" t="s">
        <v>7582</v>
      </c>
      <c r="AG98" s="316" t="s">
        <v>7600</v>
      </c>
      <c r="AH98" s="315" t="s">
        <v>14549</v>
      </c>
      <c r="AI98" s="315" t="s">
        <v>7882</v>
      </c>
      <c r="AJ98" s="318">
        <v>43591</v>
      </c>
      <c r="AK98" s="316" t="s">
        <v>14550</v>
      </c>
      <c r="AL98" s="316" t="s">
        <v>8708</v>
      </c>
      <c r="AM98" s="316">
        <v>15611</v>
      </c>
      <c r="AN98" s="315" t="s">
        <v>7915</v>
      </c>
      <c r="AO98" s="315" t="s">
        <v>7882</v>
      </c>
      <c r="AP98" s="314"/>
      <c r="AQ98" s="314"/>
      <c r="AR98" s="314"/>
      <c r="AS98" s="314"/>
      <c r="AT98" s="314"/>
      <c r="AU98" s="314"/>
      <c r="AV98" s="314"/>
      <c r="AW98" s="314"/>
      <c r="AX98" s="316" t="s">
        <v>14551</v>
      </c>
      <c r="AY98" s="314"/>
      <c r="AZ98" s="314"/>
      <c r="BA98" s="314"/>
      <c r="BB98" s="314"/>
      <c r="BC98" s="314"/>
      <c r="BD98" s="314"/>
      <c r="BE98" s="314"/>
      <c r="BF98" s="316"/>
    </row>
    <row r="99" spans="1:58" ht="13.15" customHeight="1" x14ac:dyDescent="0.25">
      <c r="A99" s="316" t="s">
        <v>14359</v>
      </c>
      <c r="B99" s="316" t="s">
        <v>14351</v>
      </c>
      <c r="C99" s="315">
        <v>6434</v>
      </c>
      <c r="D99" s="316" t="s">
        <v>14361</v>
      </c>
      <c r="E99" s="316" t="s">
        <v>8074</v>
      </c>
      <c r="F99" s="316" t="s">
        <v>8075</v>
      </c>
      <c r="G99" s="316" t="s">
        <v>8076</v>
      </c>
      <c r="H99" s="335">
        <v>43586</v>
      </c>
      <c r="I99" s="336">
        <v>43616</v>
      </c>
      <c r="J99" s="316" t="s">
        <v>8077</v>
      </c>
      <c r="K99" s="316" t="s">
        <v>8078</v>
      </c>
      <c r="L99" s="316" t="s">
        <v>8079</v>
      </c>
      <c r="M99" s="316" t="s">
        <v>8080</v>
      </c>
      <c r="N99" s="316" t="s">
        <v>8079</v>
      </c>
      <c r="O99" s="316" t="s">
        <v>8081</v>
      </c>
      <c r="P99" s="316" t="s">
        <v>8082</v>
      </c>
      <c r="Q99" s="316" t="s">
        <v>8083</v>
      </c>
      <c r="R99" s="316" t="s">
        <v>8079</v>
      </c>
      <c r="S99" s="316" t="s">
        <v>8080</v>
      </c>
      <c r="T99" s="316" t="s">
        <v>8084</v>
      </c>
      <c r="U99" s="316" t="s">
        <v>8085</v>
      </c>
      <c r="V99" s="316" t="s">
        <v>8079</v>
      </c>
      <c r="W99" s="316" t="s">
        <v>8080</v>
      </c>
      <c r="X99" s="316" t="s">
        <v>8086</v>
      </c>
      <c r="Y99" s="316" t="s">
        <v>8083</v>
      </c>
      <c r="Z99" s="316" t="s">
        <v>487</v>
      </c>
      <c r="AA99" s="327">
        <v>292077.03000000003</v>
      </c>
      <c r="AB99" s="369">
        <v>0</v>
      </c>
      <c r="AC99" s="328">
        <v>292077.03000000003</v>
      </c>
      <c r="AD99" s="327">
        <v>0</v>
      </c>
      <c r="AE99" s="313" t="s">
        <v>7578</v>
      </c>
      <c r="AF99" s="316" t="s">
        <v>7582</v>
      </c>
      <c r="AG99" s="316" t="s">
        <v>7600</v>
      </c>
      <c r="AH99" s="315" t="s">
        <v>14552</v>
      </c>
      <c r="AI99" s="315" t="s">
        <v>7882</v>
      </c>
      <c r="AJ99" s="318">
        <v>43587</v>
      </c>
      <c r="AK99" s="316" t="s">
        <v>14553</v>
      </c>
      <c r="AL99" s="316" t="s">
        <v>8798</v>
      </c>
      <c r="AM99" s="316">
        <v>13557</v>
      </c>
      <c r="AN99" s="315" t="s">
        <v>7915</v>
      </c>
      <c r="AO99" s="315" t="s">
        <v>7882</v>
      </c>
      <c r="AP99" s="314"/>
      <c r="AQ99" s="314"/>
      <c r="AR99" s="314"/>
      <c r="AS99" s="314"/>
      <c r="AT99" s="314"/>
      <c r="AU99" s="314"/>
      <c r="AV99" s="314"/>
      <c r="AW99" s="314"/>
      <c r="AX99" s="316" t="s">
        <v>14554</v>
      </c>
      <c r="AY99" s="314"/>
      <c r="AZ99" s="314"/>
      <c r="BA99" s="314"/>
      <c r="BB99" s="314"/>
      <c r="BC99" s="314"/>
      <c r="BD99" s="314"/>
      <c r="BE99" s="314"/>
      <c r="BF99" s="316"/>
    </row>
    <row r="100" spans="1:58" ht="13.15" customHeight="1" x14ac:dyDescent="0.25">
      <c r="A100" s="316" t="s">
        <v>14359</v>
      </c>
      <c r="B100" s="316" t="s">
        <v>14351</v>
      </c>
      <c r="C100" s="315">
        <v>6434</v>
      </c>
      <c r="D100" s="316" t="s">
        <v>14361</v>
      </c>
      <c r="E100" s="316" t="s">
        <v>8074</v>
      </c>
      <c r="F100" s="316" t="s">
        <v>8075</v>
      </c>
      <c r="G100" s="316" t="s">
        <v>8076</v>
      </c>
      <c r="H100" s="335">
        <v>43586</v>
      </c>
      <c r="I100" s="336">
        <v>43616</v>
      </c>
      <c r="J100" s="316" t="s">
        <v>8077</v>
      </c>
      <c r="K100" s="316" t="s">
        <v>8078</v>
      </c>
      <c r="L100" s="316" t="s">
        <v>8079</v>
      </c>
      <c r="M100" s="316" t="s">
        <v>8080</v>
      </c>
      <c r="N100" s="316" t="s">
        <v>8079</v>
      </c>
      <c r="O100" s="316" t="s">
        <v>8081</v>
      </c>
      <c r="P100" s="316" t="s">
        <v>8082</v>
      </c>
      <c r="Q100" s="316" t="s">
        <v>8083</v>
      </c>
      <c r="R100" s="316" t="s">
        <v>8079</v>
      </c>
      <c r="S100" s="316" t="s">
        <v>8080</v>
      </c>
      <c r="T100" s="316" t="s">
        <v>8084</v>
      </c>
      <c r="U100" s="316" t="s">
        <v>8085</v>
      </c>
      <c r="V100" s="316" t="s">
        <v>8079</v>
      </c>
      <c r="W100" s="316" t="s">
        <v>8080</v>
      </c>
      <c r="X100" s="316" t="s">
        <v>8086</v>
      </c>
      <c r="Y100" s="316" t="s">
        <v>8083</v>
      </c>
      <c r="Z100" s="316" t="s">
        <v>487</v>
      </c>
      <c r="AA100" s="327">
        <v>51272.26</v>
      </c>
      <c r="AB100" s="369">
        <v>0</v>
      </c>
      <c r="AC100" s="328">
        <v>51272.26</v>
      </c>
      <c r="AD100" s="327">
        <v>0</v>
      </c>
      <c r="AE100" s="313" t="s">
        <v>7578</v>
      </c>
      <c r="AF100" s="316" t="s">
        <v>7582</v>
      </c>
      <c r="AG100" s="316" t="s">
        <v>7600</v>
      </c>
      <c r="AH100" s="315" t="s">
        <v>14555</v>
      </c>
      <c r="AI100" s="315" t="s">
        <v>7882</v>
      </c>
      <c r="AJ100" s="318">
        <v>43593</v>
      </c>
      <c r="AK100" s="316" t="s">
        <v>14556</v>
      </c>
      <c r="AL100" s="316" t="s">
        <v>8851</v>
      </c>
      <c r="AM100" s="316">
        <v>10296</v>
      </c>
      <c r="AN100" s="315" t="s">
        <v>7915</v>
      </c>
      <c r="AO100" s="315" t="s">
        <v>7882</v>
      </c>
      <c r="AP100" s="314"/>
      <c r="AQ100" s="314"/>
      <c r="AR100" s="314"/>
      <c r="AS100" s="314"/>
      <c r="AT100" s="314"/>
      <c r="AU100" s="314"/>
      <c r="AV100" s="314"/>
      <c r="AW100" s="314"/>
      <c r="AX100" s="316" t="s">
        <v>14557</v>
      </c>
      <c r="AY100" s="314"/>
      <c r="AZ100" s="314"/>
      <c r="BA100" s="314"/>
      <c r="BB100" s="314"/>
      <c r="BC100" s="314"/>
      <c r="BD100" s="314"/>
      <c r="BE100" s="314"/>
      <c r="BF100" s="316"/>
    </row>
    <row r="101" spans="1:58" ht="13.15" customHeight="1" x14ac:dyDescent="0.25">
      <c r="A101" s="316" t="s">
        <v>14359</v>
      </c>
      <c r="B101" s="316" t="s">
        <v>14351</v>
      </c>
      <c r="C101" s="315">
        <v>6434</v>
      </c>
      <c r="D101" s="316" t="s">
        <v>14361</v>
      </c>
      <c r="E101" s="316" t="s">
        <v>8074</v>
      </c>
      <c r="F101" s="316" t="s">
        <v>8075</v>
      </c>
      <c r="G101" s="316" t="s">
        <v>8076</v>
      </c>
      <c r="H101" s="335">
        <v>43586</v>
      </c>
      <c r="I101" s="336">
        <v>43616</v>
      </c>
      <c r="J101" s="316" t="s">
        <v>8077</v>
      </c>
      <c r="K101" s="316" t="s">
        <v>8078</v>
      </c>
      <c r="L101" s="316" t="s">
        <v>8079</v>
      </c>
      <c r="M101" s="316" t="s">
        <v>8080</v>
      </c>
      <c r="N101" s="316" t="s">
        <v>8079</v>
      </c>
      <c r="O101" s="316" t="s">
        <v>8081</v>
      </c>
      <c r="P101" s="316" t="s">
        <v>8082</v>
      </c>
      <c r="Q101" s="316" t="s">
        <v>8083</v>
      </c>
      <c r="R101" s="316" t="s">
        <v>8079</v>
      </c>
      <c r="S101" s="316" t="s">
        <v>8080</v>
      </c>
      <c r="T101" s="316" t="s">
        <v>8084</v>
      </c>
      <c r="U101" s="316" t="s">
        <v>8085</v>
      </c>
      <c r="V101" s="316" t="s">
        <v>8079</v>
      </c>
      <c r="W101" s="316" t="s">
        <v>8080</v>
      </c>
      <c r="X101" s="316" t="s">
        <v>8086</v>
      </c>
      <c r="Y101" s="316" t="s">
        <v>8083</v>
      </c>
      <c r="Z101" s="316" t="s">
        <v>487</v>
      </c>
      <c r="AA101" s="327">
        <v>42684.69</v>
      </c>
      <c r="AB101" s="369">
        <v>0</v>
      </c>
      <c r="AC101" s="328">
        <v>42684.69</v>
      </c>
      <c r="AD101" s="327">
        <v>0</v>
      </c>
      <c r="AE101" s="313" t="s">
        <v>7578</v>
      </c>
      <c r="AF101" s="316" t="s">
        <v>7582</v>
      </c>
      <c r="AG101" s="316" t="s">
        <v>7600</v>
      </c>
      <c r="AH101" s="315" t="s">
        <v>14558</v>
      </c>
      <c r="AI101" s="315" t="s">
        <v>7882</v>
      </c>
      <c r="AJ101" s="318">
        <v>43612</v>
      </c>
      <c r="AK101" s="316" t="s">
        <v>14559</v>
      </c>
      <c r="AL101" s="316" t="s">
        <v>8851</v>
      </c>
      <c r="AM101" s="316">
        <v>13384</v>
      </c>
      <c r="AN101" s="315" t="s">
        <v>7915</v>
      </c>
      <c r="AO101" s="315" t="s">
        <v>10569</v>
      </c>
      <c r="AP101" s="314"/>
      <c r="AQ101" s="314"/>
      <c r="AR101" s="314"/>
      <c r="AS101" s="314"/>
      <c r="AT101" s="314"/>
      <c r="AU101" s="314"/>
      <c r="AV101" s="314"/>
      <c r="AW101" s="314"/>
      <c r="AX101" s="316" t="s">
        <v>14560</v>
      </c>
      <c r="AY101" s="314"/>
      <c r="AZ101" s="314"/>
      <c r="BA101" s="314"/>
      <c r="BB101" s="314"/>
      <c r="BC101" s="314"/>
      <c r="BD101" s="314"/>
      <c r="BE101" s="314"/>
      <c r="BF101" s="316"/>
    </row>
    <row r="102" spans="1:58" ht="13.15" customHeight="1" x14ac:dyDescent="0.25">
      <c r="A102" s="316" t="s">
        <v>14359</v>
      </c>
      <c r="B102" s="316" t="s">
        <v>14351</v>
      </c>
      <c r="C102" s="315">
        <v>6434</v>
      </c>
      <c r="D102" s="316" t="s">
        <v>14361</v>
      </c>
      <c r="E102" s="316" t="s">
        <v>8074</v>
      </c>
      <c r="F102" s="316" t="s">
        <v>8075</v>
      </c>
      <c r="G102" s="316" t="s">
        <v>8076</v>
      </c>
      <c r="H102" s="335">
        <v>43586</v>
      </c>
      <c r="I102" s="336">
        <v>43616</v>
      </c>
      <c r="J102" s="316" t="s">
        <v>8077</v>
      </c>
      <c r="K102" s="316" t="s">
        <v>8078</v>
      </c>
      <c r="L102" s="316" t="s">
        <v>8079</v>
      </c>
      <c r="M102" s="316" t="s">
        <v>8080</v>
      </c>
      <c r="N102" s="316" t="s">
        <v>8079</v>
      </c>
      <c r="O102" s="316" t="s">
        <v>8081</v>
      </c>
      <c r="P102" s="316" t="s">
        <v>8082</v>
      </c>
      <c r="Q102" s="316" t="s">
        <v>8083</v>
      </c>
      <c r="R102" s="316" t="s">
        <v>8079</v>
      </c>
      <c r="S102" s="316" t="s">
        <v>8080</v>
      </c>
      <c r="T102" s="316" t="s">
        <v>8084</v>
      </c>
      <c r="U102" s="316" t="s">
        <v>8085</v>
      </c>
      <c r="V102" s="316" t="s">
        <v>8079</v>
      </c>
      <c r="W102" s="316" t="s">
        <v>8080</v>
      </c>
      <c r="X102" s="316" t="s">
        <v>8086</v>
      </c>
      <c r="Y102" s="316" t="s">
        <v>8083</v>
      </c>
      <c r="Z102" s="316" t="s">
        <v>487</v>
      </c>
      <c r="AA102" s="327">
        <v>23876.44</v>
      </c>
      <c r="AB102" s="369">
        <v>0</v>
      </c>
      <c r="AC102" s="328">
        <v>23876.44</v>
      </c>
      <c r="AD102" s="327">
        <v>0</v>
      </c>
      <c r="AE102" s="313" t="s">
        <v>7578</v>
      </c>
      <c r="AF102" s="316" t="s">
        <v>7582</v>
      </c>
      <c r="AG102" s="316" t="s">
        <v>7600</v>
      </c>
      <c r="AH102" s="315" t="s">
        <v>14561</v>
      </c>
      <c r="AI102" s="315" t="s">
        <v>7882</v>
      </c>
      <c r="AJ102" s="318">
        <v>43612</v>
      </c>
      <c r="AK102" s="316" t="s">
        <v>14562</v>
      </c>
      <c r="AL102" s="316" t="s">
        <v>8851</v>
      </c>
      <c r="AM102" s="316">
        <v>13383</v>
      </c>
      <c r="AN102" s="315" t="s">
        <v>7915</v>
      </c>
      <c r="AO102" s="315" t="s">
        <v>10569</v>
      </c>
      <c r="AP102" s="314"/>
      <c r="AQ102" s="314"/>
      <c r="AR102" s="314"/>
      <c r="AS102" s="314"/>
      <c r="AT102" s="314"/>
      <c r="AU102" s="314"/>
      <c r="AV102" s="314"/>
      <c r="AW102" s="314"/>
      <c r="AX102" s="316" t="s">
        <v>14563</v>
      </c>
      <c r="AY102" s="314"/>
      <c r="AZ102" s="314"/>
      <c r="BA102" s="314"/>
      <c r="BB102" s="314"/>
      <c r="BC102" s="314"/>
      <c r="BD102" s="314"/>
      <c r="BE102" s="314"/>
      <c r="BF102" s="316"/>
    </row>
    <row r="103" spans="1:58" ht="13.15" customHeight="1" x14ac:dyDescent="0.25">
      <c r="A103" s="316" t="s">
        <v>14359</v>
      </c>
      <c r="B103" s="316" t="s">
        <v>14351</v>
      </c>
      <c r="C103" s="315">
        <v>6434</v>
      </c>
      <c r="D103" s="316" t="s">
        <v>14361</v>
      </c>
      <c r="E103" s="316" t="s">
        <v>8074</v>
      </c>
      <c r="F103" s="316" t="s">
        <v>8075</v>
      </c>
      <c r="G103" s="316" t="s">
        <v>8076</v>
      </c>
      <c r="H103" s="335">
        <v>43586</v>
      </c>
      <c r="I103" s="336">
        <v>43616</v>
      </c>
      <c r="J103" s="316" t="s">
        <v>8077</v>
      </c>
      <c r="K103" s="316" t="s">
        <v>8078</v>
      </c>
      <c r="L103" s="316" t="s">
        <v>8079</v>
      </c>
      <c r="M103" s="316" t="s">
        <v>8080</v>
      </c>
      <c r="N103" s="316" t="s">
        <v>8079</v>
      </c>
      <c r="O103" s="316" t="s">
        <v>8081</v>
      </c>
      <c r="P103" s="316" t="s">
        <v>8082</v>
      </c>
      <c r="Q103" s="316" t="s">
        <v>8083</v>
      </c>
      <c r="R103" s="316" t="s">
        <v>8079</v>
      </c>
      <c r="S103" s="316" t="s">
        <v>8080</v>
      </c>
      <c r="T103" s="316" t="s">
        <v>8084</v>
      </c>
      <c r="U103" s="316" t="s">
        <v>8085</v>
      </c>
      <c r="V103" s="316" t="s">
        <v>8079</v>
      </c>
      <c r="W103" s="316" t="s">
        <v>8080</v>
      </c>
      <c r="X103" s="316" t="s">
        <v>8086</v>
      </c>
      <c r="Y103" s="316" t="s">
        <v>8083</v>
      </c>
      <c r="Z103" s="316" t="s">
        <v>487</v>
      </c>
      <c r="AA103" s="327">
        <v>2417.5</v>
      </c>
      <c r="AB103" s="369">
        <v>0</v>
      </c>
      <c r="AC103" s="328">
        <v>2417.5</v>
      </c>
      <c r="AD103" s="327">
        <v>0</v>
      </c>
      <c r="AE103" s="313" t="s">
        <v>7578</v>
      </c>
      <c r="AF103" s="316" t="s">
        <v>7582</v>
      </c>
      <c r="AG103" s="316" t="s">
        <v>7600</v>
      </c>
      <c r="AH103" s="315" t="s">
        <v>10396</v>
      </c>
      <c r="AI103" s="315" t="s">
        <v>7882</v>
      </c>
      <c r="AJ103" s="318">
        <v>43592</v>
      </c>
      <c r="AK103" s="316" t="s">
        <v>14564</v>
      </c>
      <c r="AL103" s="316" t="s">
        <v>9598</v>
      </c>
      <c r="AM103" s="316">
        <v>195858</v>
      </c>
      <c r="AN103" s="315" t="s">
        <v>7915</v>
      </c>
      <c r="AO103" s="315" t="s">
        <v>7882</v>
      </c>
      <c r="AP103" s="314"/>
      <c r="AQ103" s="314"/>
      <c r="AR103" s="314"/>
      <c r="AS103" s="314"/>
      <c r="AT103" s="314"/>
      <c r="AU103" s="314"/>
      <c r="AV103" s="314"/>
      <c r="AW103" s="314"/>
      <c r="AX103" s="316" t="s">
        <v>14565</v>
      </c>
      <c r="AY103" s="314"/>
      <c r="AZ103" s="314"/>
      <c r="BA103" s="314"/>
      <c r="BB103" s="314"/>
      <c r="BC103" s="314"/>
      <c r="BD103" s="314"/>
      <c r="BE103" s="314"/>
      <c r="BF103" s="316"/>
    </row>
    <row r="104" spans="1:58" ht="13.15" customHeight="1" x14ac:dyDescent="0.25">
      <c r="A104" s="316" t="s">
        <v>14359</v>
      </c>
      <c r="B104" s="316" t="s">
        <v>14351</v>
      </c>
      <c r="C104" s="315">
        <v>6434</v>
      </c>
      <c r="D104" s="316" t="s">
        <v>14361</v>
      </c>
      <c r="E104" s="316" t="s">
        <v>8074</v>
      </c>
      <c r="F104" s="316" t="s">
        <v>8075</v>
      </c>
      <c r="G104" s="316" t="s">
        <v>8076</v>
      </c>
      <c r="H104" s="335">
        <v>43586</v>
      </c>
      <c r="I104" s="336">
        <v>43616</v>
      </c>
      <c r="J104" s="316" t="s">
        <v>8077</v>
      </c>
      <c r="K104" s="316" t="s">
        <v>8078</v>
      </c>
      <c r="L104" s="316" t="s">
        <v>8079</v>
      </c>
      <c r="M104" s="316" t="s">
        <v>8080</v>
      </c>
      <c r="N104" s="316" t="s">
        <v>8079</v>
      </c>
      <c r="O104" s="316" t="s">
        <v>8081</v>
      </c>
      <c r="P104" s="316" t="s">
        <v>8082</v>
      </c>
      <c r="Q104" s="316" t="s">
        <v>8083</v>
      </c>
      <c r="R104" s="316" t="s">
        <v>8079</v>
      </c>
      <c r="S104" s="316" t="s">
        <v>8080</v>
      </c>
      <c r="T104" s="316" t="s">
        <v>8084</v>
      </c>
      <c r="U104" s="316" t="s">
        <v>8085</v>
      </c>
      <c r="V104" s="316" t="s">
        <v>8079</v>
      </c>
      <c r="W104" s="316" t="s">
        <v>8080</v>
      </c>
      <c r="X104" s="316" t="s">
        <v>8086</v>
      </c>
      <c r="Y104" s="316" t="s">
        <v>8083</v>
      </c>
      <c r="Z104" s="316" t="s">
        <v>487</v>
      </c>
      <c r="AA104" s="327">
        <v>2648.22</v>
      </c>
      <c r="AB104" s="369">
        <v>0</v>
      </c>
      <c r="AC104" s="328">
        <v>2648.22</v>
      </c>
      <c r="AD104" s="327">
        <v>0</v>
      </c>
      <c r="AE104" s="313" t="s">
        <v>7578</v>
      </c>
      <c r="AF104" s="316" t="s">
        <v>7582</v>
      </c>
      <c r="AG104" s="316" t="s">
        <v>7600</v>
      </c>
      <c r="AH104" s="315" t="s">
        <v>14566</v>
      </c>
      <c r="AI104" s="315" t="s">
        <v>7882</v>
      </c>
      <c r="AJ104" s="318">
        <v>43591</v>
      </c>
      <c r="AK104" s="316" t="s">
        <v>14567</v>
      </c>
      <c r="AL104" s="316" t="s">
        <v>8376</v>
      </c>
      <c r="AM104" s="316">
        <v>16511</v>
      </c>
      <c r="AN104" s="315" t="s">
        <v>7915</v>
      </c>
      <c r="AO104" s="315" t="s">
        <v>8377</v>
      </c>
      <c r="AP104" s="314"/>
      <c r="AQ104" s="314"/>
      <c r="AR104" s="314"/>
      <c r="AS104" s="314"/>
      <c r="AT104" s="314"/>
      <c r="AU104" s="314"/>
      <c r="AV104" s="314"/>
      <c r="AW104" s="314"/>
      <c r="AX104" s="316" t="s">
        <v>14568</v>
      </c>
      <c r="AY104" s="314"/>
      <c r="AZ104" s="314"/>
      <c r="BA104" s="314"/>
      <c r="BB104" s="314"/>
      <c r="BC104" s="314"/>
      <c r="BD104" s="314"/>
      <c r="BE104" s="314"/>
      <c r="BF104" s="316"/>
    </row>
    <row r="105" spans="1:58" ht="13.15" customHeight="1" x14ac:dyDescent="0.25">
      <c r="A105" s="316" t="s">
        <v>14359</v>
      </c>
      <c r="B105" s="316" t="s">
        <v>14351</v>
      </c>
      <c r="C105" s="315">
        <v>6434</v>
      </c>
      <c r="D105" s="316" t="s">
        <v>14361</v>
      </c>
      <c r="E105" s="316" t="s">
        <v>8074</v>
      </c>
      <c r="F105" s="316" t="s">
        <v>8075</v>
      </c>
      <c r="G105" s="316" t="s">
        <v>8076</v>
      </c>
      <c r="H105" s="335">
        <v>43586</v>
      </c>
      <c r="I105" s="336">
        <v>43616</v>
      </c>
      <c r="J105" s="316" t="s">
        <v>8077</v>
      </c>
      <c r="K105" s="316" t="s">
        <v>8078</v>
      </c>
      <c r="L105" s="316" t="s">
        <v>8079</v>
      </c>
      <c r="M105" s="316" t="s">
        <v>8080</v>
      </c>
      <c r="N105" s="316" t="s">
        <v>8079</v>
      </c>
      <c r="O105" s="316" t="s">
        <v>8081</v>
      </c>
      <c r="P105" s="316" t="s">
        <v>8082</v>
      </c>
      <c r="Q105" s="316" t="s">
        <v>8083</v>
      </c>
      <c r="R105" s="316" t="s">
        <v>8079</v>
      </c>
      <c r="S105" s="316" t="s">
        <v>8080</v>
      </c>
      <c r="T105" s="316" t="s">
        <v>8084</v>
      </c>
      <c r="U105" s="316" t="s">
        <v>8085</v>
      </c>
      <c r="V105" s="316" t="s">
        <v>8079</v>
      </c>
      <c r="W105" s="316" t="s">
        <v>8080</v>
      </c>
      <c r="X105" s="316" t="s">
        <v>8086</v>
      </c>
      <c r="Y105" s="316" t="s">
        <v>8083</v>
      </c>
      <c r="Z105" s="316" t="s">
        <v>487</v>
      </c>
      <c r="AA105" s="327">
        <v>4384</v>
      </c>
      <c r="AB105" s="369">
        <v>0</v>
      </c>
      <c r="AC105" s="328">
        <v>4384</v>
      </c>
      <c r="AD105" s="327">
        <v>0</v>
      </c>
      <c r="AE105" s="313" t="s">
        <v>7578</v>
      </c>
      <c r="AF105" s="316" t="s">
        <v>7582</v>
      </c>
      <c r="AG105" s="316" t="s">
        <v>7600</v>
      </c>
      <c r="AH105" s="315" t="s">
        <v>14569</v>
      </c>
      <c r="AI105" s="315" t="s">
        <v>7882</v>
      </c>
      <c r="AJ105" s="318">
        <v>43594</v>
      </c>
      <c r="AK105" s="316" t="s">
        <v>14570</v>
      </c>
      <c r="AL105" s="316" t="s">
        <v>8089</v>
      </c>
      <c r="AM105" s="316">
        <v>15717</v>
      </c>
      <c r="AN105" s="315" t="s">
        <v>7915</v>
      </c>
      <c r="AO105" s="315" t="s">
        <v>7882</v>
      </c>
      <c r="AP105" s="314"/>
      <c r="AQ105" s="314"/>
      <c r="AR105" s="314"/>
      <c r="AS105" s="314"/>
      <c r="AT105" s="314"/>
      <c r="AU105" s="314"/>
      <c r="AV105" s="314"/>
      <c r="AW105" s="314"/>
      <c r="AX105" s="316" t="s">
        <v>14571</v>
      </c>
      <c r="AY105" s="314"/>
      <c r="AZ105" s="314"/>
      <c r="BA105" s="314"/>
      <c r="BB105" s="314"/>
      <c r="BC105" s="314"/>
      <c r="BD105" s="314"/>
      <c r="BE105" s="314"/>
      <c r="BF105" s="316"/>
    </row>
    <row r="106" spans="1:58" ht="13.15" customHeight="1" x14ac:dyDescent="0.25">
      <c r="A106" s="316" t="s">
        <v>14359</v>
      </c>
      <c r="B106" s="316" t="s">
        <v>14351</v>
      </c>
      <c r="C106" s="315">
        <v>6434</v>
      </c>
      <c r="D106" s="316" t="s">
        <v>14361</v>
      </c>
      <c r="E106" s="316" t="s">
        <v>8074</v>
      </c>
      <c r="F106" s="316" t="s">
        <v>8075</v>
      </c>
      <c r="G106" s="316" t="s">
        <v>8076</v>
      </c>
      <c r="H106" s="335">
        <v>43586</v>
      </c>
      <c r="I106" s="336">
        <v>43616</v>
      </c>
      <c r="J106" s="316" t="s">
        <v>8077</v>
      </c>
      <c r="K106" s="316" t="s">
        <v>8078</v>
      </c>
      <c r="L106" s="316" t="s">
        <v>8079</v>
      </c>
      <c r="M106" s="316" t="s">
        <v>8080</v>
      </c>
      <c r="N106" s="316" t="s">
        <v>8079</v>
      </c>
      <c r="O106" s="316" t="s">
        <v>8081</v>
      </c>
      <c r="P106" s="316" t="s">
        <v>8082</v>
      </c>
      <c r="Q106" s="316" t="s">
        <v>8083</v>
      </c>
      <c r="R106" s="316" t="s">
        <v>8079</v>
      </c>
      <c r="S106" s="316" t="s">
        <v>8080</v>
      </c>
      <c r="T106" s="316" t="s">
        <v>8084</v>
      </c>
      <c r="U106" s="316" t="s">
        <v>8085</v>
      </c>
      <c r="V106" s="316" t="s">
        <v>8079</v>
      </c>
      <c r="W106" s="316" t="s">
        <v>8080</v>
      </c>
      <c r="X106" s="316" t="s">
        <v>8086</v>
      </c>
      <c r="Y106" s="316" t="s">
        <v>8083</v>
      </c>
      <c r="Z106" s="316" t="s">
        <v>487</v>
      </c>
      <c r="AA106" s="327">
        <v>7497</v>
      </c>
      <c r="AB106" s="369">
        <v>0</v>
      </c>
      <c r="AC106" s="328">
        <v>7497</v>
      </c>
      <c r="AD106" s="327">
        <v>0</v>
      </c>
      <c r="AE106" s="313" t="s">
        <v>7578</v>
      </c>
      <c r="AF106" s="316" t="s">
        <v>7582</v>
      </c>
      <c r="AG106" s="316" t="s">
        <v>7600</v>
      </c>
      <c r="AH106" s="315" t="s">
        <v>14572</v>
      </c>
      <c r="AI106" s="315" t="s">
        <v>7882</v>
      </c>
      <c r="AJ106" s="318">
        <v>43592</v>
      </c>
      <c r="AK106" s="316" t="s">
        <v>14573</v>
      </c>
      <c r="AL106" s="316" t="s">
        <v>8355</v>
      </c>
      <c r="AM106" s="316">
        <v>195871</v>
      </c>
      <c r="AN106" s="315" t="s">
        <v>7915</v>
      </c>
      <c r="AO106" s="315" t="s">
        <v>7882</v>
      </c>
      <c r="AP106" s="314"/>
      <c r="AQ106" s="314"/>
      <c r="AR106" s="314"/>
      <c r="AS106" s="314"/>
      <c r="AT106" s="314"/>
      <c r="AU106" s="314"/>
      <c r="AV106" s="314"/>
      <c r="AW106" s="314"/>
      <c r="AX106" s="316" t="s">
        <v>14574</v>
      </c>
      <c r="AY106" s="314"/>
      <c r="AZ106" s="314"/>
      <c r="BA106" s="314"/>
      <c r="BB106" s="314"/>
      <c r="BC106" s="314"/>
      <c r="BD106" s="314"/>
      <c r="BE106" s="314"/>
      <c r="BF106" s="316"/>
    </row>
    <row r="107" spans="1:58" ht="13.15" customHeight="1" x14ac:dyDescent="0.25">
      <c r="A107" s="316" t="s">
        <v>14359</v>
      </c>
      <c r="B107" s="316" t="s">
        <v>14351</v>
      </c>
      <c r="C107" s="315">
        <v>6434</v>
      </c>
      <c r="D107" s="316" t="s">
        <v>14361</v>
      </c>
      <c r="E107" s="316" t="s">
        <v>8074</v>
      </c>
      <c r="F107" s="316" t="s">
        <v>8075</v>
      </c>
      <c r="G107" s="316" t="s">
        <v>8076</v>
      </c>
      <c r="H107" s="335">
        <v>43586</v>
      </c>
      <c r="I107" s="336">
        <v>43616</v>
      </c>
      <c r="J107" s="316" t="s">
        <v>8077</v>
      </c>
      <c r="K107" s="316" t="s">
        <v>8078</v>
      </c>
      <c r="L107" s="316" t="s">
        <v>8079</v>
      </c>
      <c r="M107" s="316" t="s">
        <v>8080</v>
      </c>
      <c r="N107" s="316" t="s">
        <v>8079</v>
      </c>
      <c r="O107" s="316" t="s">
        <v>8081</v>
      </c>
      <c r="P107" s="316" t="s">
        <v>8082</v>
      </c>
      <c r="Q107" s="316" t="s">
        <v>8083</v>
      </c>
      <c r="R107" s="316" t="s">
        <v>8079</v>
      </c>
      <c r="S107" s="316" t="s">
        <v>8080</v>
      </c>
      <c r="T107" s="316" t="s">
        <v>8084</v>
      </c>
      <c r="U107" s="316" t="s">
        <v>8085</v>
      </c>
      <c r="V107" s="316" t="s">
        <v>8079</v>
      </c>
      <c r="W107" s="316" t="s">
        <v>8080</v>
      </c>
      <c r="X107" s="316" t="s">
        <v>8086</v>
      </c>
      <c r="Y107" s="316" t="s">
        <v>8083</v>
      </c>
      <c r="Z107" s="316" t="s">
        <v>487</v>
      </c>
      <c r="AA107" s="327">
        <v>8850</v>
      </c>
      <c r="AB107" s="369">
        <v>0</v>
      </c>
      <c r="AC107" s="328">
        <v>8850</v>
      </c>
      <c r="AD107" s="327">
        <v>0</v>
      </c>
      <c r="AE107" s="313" t="s">
        <v>7578</v>
      </c>
      <c r="AF107" s="316" t="s">
        <v>7582</v>
      </c>
      <c r="AG107" s="316" t="s">
        <v>7600</v>
      </c>
      <c r="AH107" s="315" t="s">
        <v>7714</v>
      </c>
      <c r="AI107" s="315" t="s">
        <v>7882</v>
      </c>
      <c r="AJ107" s="318">
        <v>43590</v>
      </c>
      <c r="AK107" s="316" t="s">
        <v>14575</v>
      </c>
      <c r="AL107" s="316" t="s">
        <v>8708</v>
      </c>
      <c r="AM107" s="316">
        <v>15616</v>
      </c>
      <c r="AN107" s="315" t="s">
        <v>7915</v>
      </c>
      <c r="AO107" s="315" t="s">
        <v>7882</v>
      </c>
      <c r="AP107" s="314"/>
      <c r="AQ107" s="314"/>
      <c r="AR107" s="314"/>
      <c r="AS107" s="314"/>
      <c r="AT107" s="314"/>
      <c r="AU107" s="314"/>
      <c r="AV107" s="314"/>
      <c r="AW107" s="314"/>
      <c r="AX107" s="316" t="s">
        <v>14576</v>
      </c>
      <c r="AY107" s="314"/>
      <c r="AZ107" s="314"/>
      <c r="BA107" s="314"/>
      <c r="BB107" s="314"/>
      <c r="BC107" s="314"/>
      <c r="BD107" s="314"/>
      <c r="BE107" s="314"/>
      <c r="BF107" s="316"/>
    </row>
    <row r="108" spans="1:58" ht="13.15" customHeight="1" x14ac:dyDescent="0.25">
      <c r="A108" s="316" t="s">
        <v>14359</v>
      </c>
      <c r="B108" s="316" t="s">
        <v>14351</v>
      </c>
      <c r="C108" s="315">
        <v>6434</v>
      </c>
      <c r="D108" s="316" t="s">
        <v>14361</v>
      </c>
      <c r="E108" s="316" t="s">
        <v>8074</v>
      </c>
      <c r="F108" s="316" t="s">
        <v>8075</v>
      </c>
      <c r="G108" s="316" t="s">
        <v>8076</v>
      </c>
      <c r="H108" s="335">
        <v>43586</v>
      </c>
      <c r="I108" s="336">
        <v>43616</v>
      </c>
      <c r="J108" s="316" t="s">
        <v>8077</v>
      </c>
      <c r="K108" s="316" t="s">
        <v>8078</v>
      </c>
      <c r="L108" s="316" t="s">
        <v>8079</v>
      </c>
      <c r="M108" s="316" t="s">
        <v>8080</v>
      </c>
      <c r="N108" s="316" t="s">
        <v>8079</v>
      </c>
      <c r="O108" s="316" t="s">
        <v>8081</v>
      </c>
      <c r="P108" s="316" t="s">
        <v>8082</v>
      </c>
      <c r="Q108" s="316" t="s">
        <v>8083</v>
      </c>
      <c r="R108" s="316" t="s">
        <v>8079</v>
      </c>
      <c r="S108" s="316" t="s">
        <v>8080</v>
      </c>
      <c r="T108" s="316" t="s">
        <v>8084</v>
      </c>
      <c r="U108" s="316" t="s">
        <v>8085</v>
      </c>
      <c r="V108" s="316" t="s">
        <v>8079</v>
      </c>
      <c r="W108" s="316" t="s">
        <v>8080</v>
      </c>
      <c r="X108" s="316" t="s">
        <v>8086</v>
      </c>
      <c r="Y108" s="316" t="s">
        <v>8083</v>
      </c>
      <c r="Z108" s="316" t="s">
        <v>487</v>
      </c>
      <c r="AA108" s="327">
        <v>10000</v>
      </c>
      <c r="AB108" s="369">
        <v>0</v>
      </c>
      <c r="AC108" s="328">
        <v>10000</v>
      </c>
      <c r="AD108" s="327">
        <v>0</v>
      </c>
      <c r="AE108" s="313" t="s">
        <v>7578</v>
      </c>
      <c r="AF108" s="316" t="s">
        <v>7582</v>
      </c>
      <c r="AG108" s="316" t="s">
        <v>7600</v>
      </c>
      <c r="AH108" s="315" t="s">
        <v>14577</v>
      </c>
      <c r="AI108" s="315" t="s">
        <v>7882</v>
      </c>
      <c r="AJ108" s="318">
        <v>43591</v>
      </c>
      <c r="AK108" s="316" t="s">
        <v>14578</v>
      </c>
      <c r="AL108" s="316" t="s">
        <v>8708</v>
      </c>
      <c r="AM108" s="316">
        <v>15614</v>
      </c>
      <c r="AN108" s="315" t="s">
        <v>7915</v>
      </c>
      <c r="AO108" s="315" t="s">
        <v>7882</v>
      </c>
      <c r="AP108" s="314"/>
      <c r="AQ108" s="314"/>
      <c r="AR108" s="314"/>
      <c r="AS108" s="314"/>
      <c r="AT108" s="314"/>
      <c r="AU108" s="314"/>
      <c r="AV108" s="314"/>
      <c r="AW108" s="314"/>
      <c r="AX108" s="316" t="s">
        <v>14579</v>
      </c>
      <c r="AY108" s="314"/>
      <c r="AZ108" s="314"/>
      <c r="BA108" s="314"/>
      <c r="BB108" s="314"/>
      <c r="BC108" s="314"/>
      <c r="BD108" s="314"/>
      <c r="BE108" s="314"/>
      <c r="BF108" s="316"/>
    </row>
    <row r="109" spans="1:58" ht="13.15" customHeight="1" x14ac:dyDescent="0.25">
      <c r="A109" s="316" t="s">
        <v>14359</v>
      </c>
      <c r="B109" s="316" t="s">
        <v>14351</v>
      </c>
      <c r="C109" s="315">
        <v>6434</v>
      </c>
      <c r="D109" s="316" t="s">
        <v>14361</v>
      </c>
      <c r="E109" s="316" t="s">
        <v>8074</v>
      </c>
      <c r="F109" s="316" t="s">
        <v>8075</v>
      </c>
      <c r="G109" s="316" t="s">
        <v>8076</v>
      </c>
      <c r="H109" s="335">
        <v>43586</v>
      </c>
      <c r="I109" s="336">
        <v>43616</v>
      </c>
      <c r="J109" s="316" t="s">
        <v>8077</v>
      </c>
      <c r="K109" s="316" t="s">
        <v>8078</v>
      </c>
      <c r="L109" s="316" t="s">
        <v>8079</v>
      </c>
      <c r="M109" s="316" t="s">
        <v>8080</v>
      </c>
      <c r="N109" s="316" t="s">
        <v>8079</v>
      </c>
      <c r="O109" s="316" t="s">
        <v>8081</v>
      </c>
      <c r="P109" s="316" t="s">
        <v>8082</v>
      </c>
      <c r="Q109" s="316" t="s">
        <v>8083</v>
      </c>
      <c r="R109" s="316" t="s">
        <v>8079</v>
      </c>
      <c r="S109" s="316" t="s">
        <v>8080</v>
      </c>
      <c r="T109" s="316" t="s">
        <v>8084</v>
      </c>
      <c r="U109" s="316" t="s">
        <v>8085</v>
      </c>
      <c r="V109" s="316" t="s">
        <v>8079</v>
      </c>
      <c r="W109" s="316" t="s">
        <v>8080</v>
      </c>
      <c r="X109" s="316" t="s">
        <v>8086</v>
      </c>
      <c r="Y109" s="316" t="s">
        <v>8083</v>
      </c>
      <c r="Z109" s="316" t="s">
        <v>487</v>
      </c>
      <c r="AA109" s="327">
        <v>13164</v>
      </c>
      <c r="AB109" s="369">
        <v>0</v>
      </c>
      <c r="AC109" s="328">
        <v>13164</v>
      </c>
      <c r="AD109" s="327">
        <v>0</v>
      </c>
      <c r="AE109" s="313" t="s">
        <v>7578</v>
      </c>
      <c r="AF109" s="316" t="s">
        <v>7582</v>
      </c>
      <c r="AG109" s="316" t="s">
        <v>7600</v>
      </c>
      <c r="AH109" s="315" t="s">
        <v>14580</v>
      </c>
      <c r="AI109" s="315" t="s">
        <v>7882</v>
      </c>
      <c r="AJ109" s="318">
        <v>43605</v>
      </c>
      <c r="AK109" s="316" t="s">
        <v>14581</v>
      </c>
      <c r="AL109" s="316" t="s">
        <v>7910</v>
      </c>
      <c r="AM109" s="316">
        <v>13579</v>
      </c>
      <c r="AN109" s="315" t="s">
        <v>7911</v>
      </c>
      <c r="AO109" s="315" t="s">
        <v>8310</v>
      </c>
      <c r="AP109" s="314"/>
      <c r="AQ109" s="314"/>
      <c r="AR109" s="314"/>
      <c r="AS109" s="314"/>
      <c r="AT109" s="314"/>
      <c r="AU109" s="314"/>
      <c r="AV109" s="314"/>
      <c r="AW109" s="314"/>
      <c r="AX109" s="316" t="s">
        <v>14582</v>
      </c>
      <c r="AY109" s="314"/>
      <c r="AZ109" s="314"/>
      <c r="BA109" s="314"/>
      <c r="BB109" s="314"/>
      <c r="BC109" s="314"/>
      <c r="BD109" s="314"/>
      <c r="BE109" s="314"/>
      <c r="BF109" s="316"/>
    </row>
    <row r="110" spans="1:58" ht="13.15" customHeight="1" x14ac:dyDescent="0.25">
      <c r="A110" s="316" t="s">
        <v>14359</v>
      </c>
      <c r="B110" s="316" t="s">
        <v>14351</v>
      </c>
      <c r="C110" s="315">
        <v>6434</v>
      </c>
      <c r="D110" s="316" t="s">
        <v>14361</v>
      </c>
      <c r="E110" s="316" t="s">
        <v>8074</v>
      </c>
      <c r="F110" s="316" t="s">
        <v>8075</v>
      </c>
      <c r="G110" s="316" t="s">
        <v>8076</v>
      </c>
      <c r="H110" s="335">
        <v>43586</v>
      </c>
      <c r="I110" s="336">
        <v>43616</v>
      </c>
      <c r="J110" s="316" t="s">
        <v>8077</v>
      </c>
      <c r="K110" s="316" t="s">
        <v>8078</v>
      </c>
      <c r="L110" s="316" t="s">
        <v>8079</v>
      </c>
      <c r="M110" s="316" t="s">
        <v>8080</v>
      </c>
      <c r="N110" s="316" t="s">
        <v>8079</v>
      </c>
      <c r="O110" s="316" t="s">
        <v>8081</v>
      </c>
      <c r="P110" s="316" t="s">
        <v>8082</v>
      </c>
      <c r="Q110" s="316" t="s">
        <v>8083</v>
      </c>
      <c r="R110" s="316" t="s">
        <v>8079</v>
      </c>
      <c r="S110" s="316" t="s">
        <v>8080</v>
      </c>
      <c r="T110" s="316" t="s">
        <v>8084</v>
      </c>
      <c r="U110" s="316" t="s">
        <v>8085</v>
      </c>
      <c r="V110" s="316" t="s">
        <v>8079</v>
      </c>
      <c r="W110" s="316" t="s">
        <v>8080</v>
      </c>
      <c r="X110" s="316" t="s">
        <v>8086</v>
      </c>
      <c r="Y110" s="316" t="s">
        <v>8083</v>
      </c>
      <c r="Z110" s="316" t="s">
        <v>487</v>
      </c>
      <c r="AA110" s="327">
        <v>18520</v>
      </c>
      <c r="AB110" s="369">
        <v>0</v>
      </c>
      <c r="AC110" s="328">
        <v>18520</v>
      </c>
      <c r="AD110" s="327">
        <v>0</v>
      </c>
      <c r="AE110" s="313" t="s">
        <v>7578</v>
      </c>
      <c r="AF110" s="316" t="s">
        <v>7582</v>
      </c>
      <c r="AG110" s="316" t="s">
        <v>7600</v>
      </c>
      <c r="AH110" s="315" t="s">
        <v>14583</v>
      </c>
      <c r="AI110" s="315" t="s">
        <v>7882</v>
      </c>
      <c r="AJ110" s="318">
        <v>43601</v>
      </c>
      <c r="AK110" s="316" t="s">
        <v>14584</v>
      </c>
      <c r="AL110" s="316" t="s">
        <v>8309</v>
      </c>
      <c r="AM110" s="316">
        <v>195786</v>
      </c>
      <c r="AN110" s="315" t="s">
        <v>7915</v>
      </c>
      <c r="AO110" s="315" t="s">
        <v>8310</v>
      </c>
      <c r="AP110" s="314"/>
      <c r="AQ110" s="314"/>
      <c r="AR110" s="314"/>
      <c r="AS110" s="314"/>
      <c r="AT110" s="314"/>
      <c r="AU110" s="314"/>
      <c r="AV110" s="314"/>
      <c r="AW110" s="314"/>
      <c r="AX110" s="316" t="s">
        <v>14585</v>
      </c>
      <c r="AY110" s="314"/>
      <c r="AZ110" s="314"/>
      <c r="BA110" s="314"/>
      <c r="BB110" s="314"/>
      <c r="BC110" s="314"/>
      <c r="BD110" s="314"/>
      <c r="BE110" s="314"/>
      <c r="BF110" s="316"/>
    </row>
    <row r="111" spans="1:58" ht="13.15" customHeight="1" x14ac:dyDescent="0.25">
      <c r="A111" s="316" t="s">
        <v>14359</v>
      </c>
      <c r="B111" s="316" t="s">
        <v>14351</v>
      </c>
      <c r="C111" s="315">
        <v>6434</v>
      </c>
      <c r="D111" s="316" t="s">
        <v>14361</v>
      </c>
      <c r="E111" s="316" t="s">
        <v>8074</v>
      </c>
      <c r="F111" s="316" t="s">
        <v>8075</v>
      </c>
      <c r="G111" s="316" t="s">
        <v>8076</v>
      </c>
      <c r="H111" s="335">
        <v>43586</v>
      </c>
      <c r="I111" s="336">
        <v>43616</v>
      </c>
      <c r="J111" s="316" t="s">
        <v>8077</v>
      </c>
      <c r="K111" s="316" t="s">
        <v>8078</v>
      </c>
      <c r="L111" s="316" t="s">
        <v>8079</v>
      </c>
      <c r="M111" s="316" t="s">
        <v>8080</v>
      </c>
      <c r="N111" s="316" t="s">
        <v>8079</v>
      </c>
      <c r="O111" s="316" t="s">
        <v>8081</v>
      </c>
      <c r="P111" s="316" t="s">
        <v>8082</v>
      </c>
      <c r="Q111" s="316" t="s">
        <v>8083</v>
      </c>
      <c r="R111" s="316" t="s">
        <v>8079</v>
      </c>
      <c r="S111" s="316" t="s">
        <v>8080</v>
      </c>
      <c r="T111" s="316" t="s">
        <v>8084</v>
      </c>
      <c r="U111" s="316" t="s">
        <v>8085</v>
      </c>
      <c r="V111" s="316" t="s">
        <v>8079</v>
      </c>
      <c r="W111" s="316" t="s">
        <v>8080</v>
      </c>
      <c r="X111" s="316" t="s">
        <v>8086</v>
      </c>
      <c r="Y111" s="316" t="s">
        <v>8083</v>
      </c>
      <c r="Z111" s="316" t="s">
        <v>487</v>
      </c>
      <c r="AA111" s="327">
        <v>19195</v>
      </c>
      <c r="AB111" s="369">
        <v>0</v>
      </c>
      <c r="AC111" s="328">
        <v>19195</v>
      </c>
      <c r="AD111" s="327">
        <v>0</v>
      </c>
      <c r="AE111" s="313" t="s">
        <v>7578</v>
      </c>
      <c r="AF111" s="316" t="s">
        <v>7582</v>
      </c>
      <c r="AG111" s="316" t="s">
        <v>7600</v>
      </c>
      <c r="AH111" s="315" t="s">
        <v>14586</v>
      </c>
      <c r="AI111" s="315" t="s">
        <v>7882</v>
      </c>
      <c r="AJ111" s="318">
        <v>43590</v>
      </c>
      <c r="AK111" s="316" t="s">
        <v>14587</v>
      </c>
      <c r="AL111" s="316" t="s">
        <v>8351</v>
      </c>
      <c r="AM111" s="316">
        <v>195746</v>
      </c>
      <c r="AN111" s="315" t="s">
        <v>7915</v>
      </c>
      <c r="AO111" s="315" t="s">
        <v>7882</v>
      </c>
      <c r="AP111" s="314"/>
      <c r="AQ111" s="314"/>
      <c r="AR111" s="314"/>
      <c r="AS111" s="314"/>
      <c r="AT111" s="314"/>
      <c r="AU111" s="314"/>
      <c r="AV111" s="314"/>
      <c r="AW111" s="314"/>
      <c r="AX111" s="316" t="s">
        <v>14588</v>
      </c>
      <c r="AY111" s="314"/>
      <c r="AZ111" s="314"/>
      <c r="BA111" s="314"/>
      <c r="BB111" s="314"/>
      <c r="BC111" s="314"/>
      <c r="BD111" s="314"/>
      <c r="BE111" s="314"/>
      <c r="BF111" s="316"/>
    </row>
    <row r="112" spans="1:58" ht="13.15" customHeight="1" x14ac:dyDescent="0.25">
      <c r="A112" s="316" t="s">
        <v>14359</v>
      </c>
      <c r="B112" s="316" t="s">
        <v>14351</v>
      </c>
      <c r="C112" s="315">
        <v>6434</v>
      </c>
      <c r="D112" s="316" t="s">
        <v>14361</v>
      </c>
      <c r="E112" s="316" t="s">
        <v>8074</v>
      </c>
      <c r="F112" s="316" t="s">
        <v>8075</v>
      </c>
      <c r="G112" s="316" t="s">
        <v>8076</v>
      </c>
      <c r="H112" s="335">
        <v>43586</v>
      </c>
      <c r="I112" s="336">
        <v>43616</v>
      </c>
      <c r="J112" s="316" t="s">
        <v>8077</v>
      </c>
      <c r="K112" s="316" t="s">
        <v>8078</v>
      </c>
      <c r="L112" s="316" t="s">
        <v>8079</v>
      </c>
      <c r="M112" s="316" t="s">
        <v>8080</v>
      </c>
      <c r="N112" s="316" t="s">
        <v>8079</v>
      </c>
      <c r="O112" s="316" t="s">
        <v>8081</v>
      </c>
      <c r="P112" s="316" t="s">
        <v>8082</v>
      </c>
      <c r="Q112" s="316" t="s">
        <v>8083</v>
      </c>
      <c r="R112" s="316" t="s">
        <v>8079</v>
      </c>
      <c r="S112" s="316" t="s">
        <v>8080</v>
      </c>
      <c r="T112" s="316" t="s">
        <v>8084</v>
      </c>
      <c r="U112" s="316" t="s">
        <v>8085</v>
      </c>
      <c r="V112" s="316" t="s">
        <v>8079</v>
      </c>
      <c r="W112" s="316" t="s">
        <v>8080</v>
      </c>
      <c r="X112" s="316" t="s">
        <v>8086</v>
      </c>
      <c r="Y112" s="316" t="s">
        <v>8083</v>
      </c>
      <c r="Z112" s="316" t="s">
        <v>487</v>
      </c>
      <c r="AA112" s="327">
        <v>21383</v>
      </c>
      <c r="AB112" s="369">
        <v>0</v>
      </c>
      <c r="AC112" s="328">
        <v>21383</v>
      </c>
      <c r="AD112" s="327">
        <v>0</v>
      </c>
      <c r="AE112" s="313" t="s">
        <v>7578</v>
      </c>
      <c r="AF112" s="316" t="s">
        <v>7582</v>
      </c>
      <c r="AG112" s="316" t="s">
        <v>7600</v>
      </c>
      <c r="AH112" s="315" t="s">
        <v>14589</v>
      </c>
      <c r="AI112" s="315" t="s">
        <v>7882</v>
      </c>
      <c r="AJ112" s="318">
        <v>43590</v>
      </c>
      <c r="AK112" s="316" t="s">
        <v>14590</v>
      </c>
      <c r="AL112" s="316" t="s">
        <v>8674</v>
      </c>
      <c r="AM112" s="316">
        <v>15783</v>
      </c>
      <c r="AN112" s="315" t="s">
        <v>7915</v>
      </c>
      <c r="AO112" s="315" t="s">
        <v>7882</v>
      </c>
      <c r="AP112" s="314"/>
      <c r="AQ112" s="314"/>
      <c r="AR112" s="314"/>
      <c r="AS112" s="314"/>
      <c r="AT112" s="314"/>
      <c r="AU112" s="314"/>
      <c r="AV112" s="314"/>
      <c r="AW112" s="314"/>
      <c r="AX112" s="316" t="s">
        <v>14591</v>
      </c>
      <c r="AY112" s="314"/>
      <c r="AZ112" s="314"/>
      <c r="BA112" s="314"/>
      <c r="BB112" s="314"/>
      <c r="BC112" s="314"/>
      <c r="BD112" s="314"/>
      <c r="BE112" s="314"/>
      <c r="BF112" s="316"/>
    </row>
    <row r="113" spans="1:58" ht="13.15" customHeight="1" x14ac:dyDescent="0.25">
      <c r="A113" s="316" t="s">
        <v>14359</v>
      </c>
      <c r="B113" s="316" t="s">
        <v>14351</v>
      </c>
      <c r="C113" s="315">
        <v>6434</v>
      </c>
      <c r="D113" s="316" t="s">
        <v>14361</v>
      </c>
      <c r="E113" s="316" t="s">
        <v>8074</v>
      </c>
      <c r="F113" s="316" t="s">
        <v>8075</v>
      </c>
      <c r="G113" s="316" t="s">
        <v>8076</v>
      </c>
      <c r="H113" s="335">
        <v>43586</v>
      </c>
      <c r="I113" s="336">
        <v>43616</v>
      </c>
      <c r="J113" s="316" t="s">
        <v>8077</v>
      </c>
      <c r="K113" s="316" t="s">
        <v>8078</v>
      </c>
      <c r="L113" s="316" t="s">
        <v>8079</v>
      </c>
      <c r="M113" s="316" t="s">
        <v>8080</v>
      </c>
      <c r="N113" s="316" t="s">
        <v>8079</v>
      </c>
      <c r="O113" s="316" t="s">
        <v>8081</v>
      </c>
      <c r="P113" s="316" t="s">
        <v>8082</v>
      </c>
      <c r="Q113" s="316" t="s">
        <v>8083</v>
      </c>
      <c r="R113" s="316" t="s">
        <v>8079</v>
      </c>
      <c r="S113" s="316" t="s">
        <v>8080</v>
      </c>
      <c r="T113" s="316" t="s">
        <v>8084</v>
      </c>
      <c r="U113" s="316" t="s">
        <v>8085</v>
      </c>
      <c r="V113" s="316" t="s">
        <v>8079</v>
      </c>
      <c r="W113" s="316" t="s">
        <v>8080</v>
      </c>
      <c r="X113" s="316" t="s">
        <v>8086</v>
      </c>
      <c r="Y113" s="316" t="s">
        <v>8083</v>
      </c>
      <c r="Z113" s="316" t="s">
        <v>487</v>
      </c>
      <c r="AA113" s="327">
        <v>22725</v>
      </c>
      <c r="AB113" s="369">
        <v>0</v>
      </c>
      <c r="AC113" s="328">
        <v>22725</v>
      </c>
      <c r="AD113" s="327">
        <v>0</v>
      </c>
      <c r="AE113" s="313" t="s">
        <v>7578</v>
      </c>
      <c r="AF113" s="316" t="s">
        <v>7582</v>
      </c>
      <c r="AG113" s="316" t="s">
        <v>7600</v>
      </c>
      <c r="AH113" s="315" t="s">
        <v>14592</v>
      </c>
      <c r="AI113" s="315" t="s">
        <v>7882</v>
      </c>
      <c r="AJ113" s="318">
        <v>43597</v>
      </c>
      <c r="AK113" s="316" t="s">
        <v>14593</v>
      </c>
      <c r="AL113" s="316" t="s">
        <v>8538</v>
      </c>
      <c r="AM113" s="316">
        <v>195852</v>
      </c>
      <c r="AN113" s="315" t="s">
        <v>7911</v>
      </c>
      <c r="AO113" s="315" t="s">
        <v>12307</v>
      </c>
      <c r="AP113" s="314"/>
      <c r="AQ113" s="314"/>
      <c r="AR113" s="314"/>
      <c r="AS113" s="314"/>
      <c r="AT113" s="314"/>
      <c r="AU113" s="314"/>
      <c r="AV113" s="314"/>
      <c r="AW113" s="314"/>
      <c r="AX113" s="316" t="s">
        <v>14594</v>
      </c>
      <c r="AY113" s="314"/>
      <c r="AZ113" s="314"/>
      <c r="BA113" s="314"/>
      <c r="BB113" s="314"/>
      <c r="BC113" s="314"/>
      <c r="BD113" s="314"/>
      <c r="BE113" s="314"/>
      <c r="BF113" s="316"/>
    </row>
    <row r="114" spans="1:58" ht="13.15" customHeight="1" x14ac:dyDescent="0.25">
      <c r="A114" s="316" t="s">
        <v>14359</v>
      </c>
      <c r="B114" s="316" t="s">
        <v>14351</v>
      </c>
      <c r="C114" s="315">
        <v>6434</v>
      </c>
      <c r="D114" s="316" t="s">
        <v>14361</v>
      </c>
      <c r="E114" s="316" t="s">
        <v>8074</v>
      </c>
      <c r="F114" s="316" t="s">
        <v>8075</v>
      </c>
      <c r="G114" s="316" t="s">
        <v>8076</v>
      </c>
      <c r="H114" s="335">
        <v>43586</v>
      </c>
      <c r="I114" s="336">
        <v>43616</v>
      </c>
      <c r="J114" s="316" t="s">
        <v>8077</v>
      </c>
      <c r="K114" s="316" t="s">
        <v>8078</v>
      </c>
      <c r="L114" s="316" t="s">
        <v>8079</v>
      </c>
      <c r="M114" s="316" t="s">
        <v>8080</v>
      </c>
      <c r="N114" s="316" t="s">
        <v>8079</v>
      </c>
      <c r="O114" s="316" t="s">
        <v>8081</v>
      </c>
      <c r="P114" s="316" t="s">
        <v>8082</v>
      </c>
      <c r="Q114" s="316" t="s">
        <v>8083</v>
      </c>
      <c r="R114" s="316" t="s">
        <v>8079</v>
      </c>
      <c r="S114" s="316" t="s">
        <v>8080</v>
      </c>
      <c r="T114" s="316" t="s">
        <v>8084</v>
      </c>
      <c r="U114" s="316" t="s">
        <v>8085</v>
      </c>
      <c r="V114" s="316" t="s">
        <v>8079</v>
      </c>
      <c r="W114" s="316" t="s">
        <v>8080</v>
      </c>
      <c r="X114" s="316" t="s">
        <v>8086</v>
      </c>
      <c r="Y114" s="316" t="s">
        <v>8083</v>
      </c>
      <c r="Z114" s="316" t="s">
        <v>487</v>
      </c>
      <c r="AA114" s="327">
        <v>25000</v>
      </c>
      <c r="AB114" s="369">
        <v>0</v>
      </c>
      <c r="AC114" s="328">
        <v>25000</v>
      </c>
      <c r="AD114" s="327">
        <v>0</v>
      </c>
      <c r="AE114" s="313" t="s">
        <v>7578</v>
      </c>
      <c r="AF114" s="316" t="s">
        <v>7582</v>
      </c>
      <c r="AG114" s="316" t="s">
        <v>7600</v>
      </c>
      <c r="AH114" s="315" t="s">
        <v>14595</v>
      </c>
      <c r="AI114" s="315" t="s">
        <v>7882</v>
      </c>
      <c r="AJ114" s="318">
        <v>43611</v>
      </c>
      <c r="AK114" s="316" t="s">
        <v>14596</v>
      </c>
      <c r="AL114" s="316" t="s">
        <v>8708</v>
      </c>
      <c r="AM114" s="316">
        <v>15614</v>
      </c>
      <c r="AN114" s="315" t="s">
        <v>7915</v>
      </c>
      <c r="AO114" s="315" t="s">
        <v>8586</v>
      </c>
      <c r="AP114" s="314"/>
      <c r="AQ114" s="314"/>
      <c r="AR114" s="314"/>
      <c r="AS114" s="314"/>
      <c r="AT114" s="314"/>
      <c r="AU114" s="314"/>
      <c r="AV114" s="314"/>
      <c r="AW114" s="314"/>
      <c r="AX114" s="316" t="s">
        <v>14597</v>
      </c>
      <c r="AY114" s="314"/>
      <c r="AZ114" s="314"/>
      <c r="BA114" s="314"/>
      <c r="BB114" s="314"/>
      <c r="BC114" s="314"/>
      <c r="BD114" s="314"/>
      <c r="BE114" s="314"/>
      <c r="BF114" s="316"/>
    </row>
    <row r="115" spans="1:58" ht="13.15" customHeight="1" x14ac:dyDescent="0.25">
      <c r="A115" s="316" t="s">
        <v>14359</v>
      </c>
      <c r="B115" s="316" t="s">
        <v>14351</v>
      </c>
      <c r="C115" s="315">
        <v>6434</v>
      </c>
      <c r="D115" s="316" t="s">
        <v>14361</v>
      </c>
      <c r="E115" s="316" t="s">
        <v>8074</v>
      </c>
      <c r="F115" s="316" t="s">
        <v>8075</v>
      </c>
      <c r="G115" s="316" t="s">
        <v>8076</v>
      </c>
      <c r="H115" s="335">
        <v>43586</v>
      </c>
      <c r="I115" s="336">
        <v>43616</v>
      </c>
      <c r="J115" s="316" t="s">
        <v>8077</v>
      </c>
      <c r="K115" s="316" t="s">
        <v>8078</v>
      </c>
      <c r="L115" s="316" t="s">
        <v>8079</v>
      </c>
      <c r="M115" s="316" t="s">
        <v>8080</v>
      </c>
      <c r="N115" s="316" t="s">
        <v>8079</v>
      </c>
      <c r="O115" s="316" t="s">
        <v>8081</v>
      </c>
      <c r="P115" s="316" t="s">
        <v>8082</v>
      </c>
      <c r="Q115" s="316" t="s">
        <v>8083</v>
      </c>
      <c r="R115" s="316" t="s">
        <v>8079</v>
      </c>
      <c r="S115" s="316" t="s">
        <v>8080</v>
      </c>
      <c r="T115" s="316" t="s">
        <v>8084</v>
      </c>
      <c r="U115" s="316" t="s">
        <v>8085</v>
      </c>
      <c r="V115" s="316" t="s">
        <v>8079</v>
      </c>
      <c r="W115" s="316" t="s">
        <v>8080</v>
      </c>
      <c r="X115" s="316" t="s">
        <v>8086</v>
      </c>
      <c r="Y115" s="316" t="s">
        <v>8083</v>
      </c>
      <c r="Z115" s="316" t="s">
        <v>487</v>
      </c>
      <c r="AA115" s="327">
        <v>26275</v>
      </c>
      <c r="AB115" s="369">
        <v>0</v>
      </c>
      <c r="AC115" s="328">
        <v>26275</v>
      </c>
      <c r="AD115" s="327">
        <v>0</v>
      </c>
      <c r="AE115" s="313" t="s">
        <v>7578</v>
      </c>
      <c r="AF115" s="316" t="s">
        <v>7582</v>
      </c>
      <c r="AG115" s="316" t="s">
        <v>7600</v>
      </c>
      <c r="AH115" s="315" t="s">
        <v>14598</v>
      </c>
      <c r="AI115" s="315" t="s">
        <v>7882</v>
      </c>
      <c r="AJ115" s="318">
        <v>43592</v>
      </c>
      <c r="AK115" s="316" t="s">
        <v>14599</v>
      </c>
      <c r="AL115" s="316" t="s">
        <v>8355</v>
      </c>
      <c r="AM115" s="316">
        <v>195875</v>
      </c>
      <c r="AN115" s="315" t="s">
        <v>7915</v>
      </c>
      <c r="AO115" s="315" t="s">
        <v>7882</v>
      </c>
      <c r="AP115" s="314"/>
      <c r="AQ115" s="314"/>
      <c r="AR115" s="314"/>
      <c r="AS115" s="314"/>
      <c r="AT115" s="314"/>
      <c r="AU115" s="314"/>
      <c r="AV115" s="314"/>
      <c r="AW115" s="314"/>
      <c r="AX115" s="316" t="s">
        <v>14600</v>
      </c>
      <c r="AY115" s="314"/>
      <c r="AZ115" s="314"/>
      <c r="BA115" s="314"/>
      <c r="BB115" s="314"/>
      <c r="BC115" s="314"/>
      <c r="BD115" s="314"/>
      <c r="BE115" s="314"/>
      <c r="BF115" s="316"/>
    </row>
    <row r="116" spans="1:58" ht="13.15" customHeight="1" x14ac:dyDescent="0.25">
      <c r="A116" s="316" t="s">
        <v>14359</v>
      </c>
      <c r="B116" s="316" t="s">
        <v>14351</v>
      </c>
      <c r="C116" s="315">
        <v>6434</v>
      </c>
      <c r="D116" s="316" t="s">
        <v>14361</v>
      </c>
      <c r="E116" s="316" t="s">
        <v>8074</v>
      </c>
      <c r="F116" s="316" t="s">
        <v>8075</v>
      </c>
      <c r="G116" s="316" t="s">
        <v>8076</v>
      </c>
      <c r="H116" s="335">
        <v>43586</v>
      </c>
      <c r="I116" s="336">
        <v>43616</v>
      </c>
      <c r="J116" s="316" t="s">
        <v>8077</v>
      </c>
      <c r="K116" s="316" t="s">
        <v>8078</v>
      </c>
      <c r="L116" s="316" t="s">
        <v>8079</v>
      </c>
      <c r="M116" s="316" t="s">
        <v>8080</v>
      </c>
      <c r="N116" s="316" t="s">
        <v>8079</v>
      </c>
      <c r="O116" s="316" t="s">
        <v>8081</v>
      </c>
      <c r="P116" s="316" t="s">
        <v>8082</v>
      </c>
      <c r="Q116" s="316" t="s">
        <v>8083</v>
      </c>
      <c r="R116" s="316" t="s">
        <v>8079</v>
      </c>
      <c r="S116" s="316" t="s">
        <v>8080</v>
      </c>
      <c r="T116" s="316" t="s">
        <v>8084</v>
      </c>
      <c r="U116" s="316" t="s">
        <v>8085</v>
      </c>
      <c r="V116" s="316" t="s">
        <v>8079</v>
      </c>
      <c r="W116" s="316" t="s">
        <v>8080</v>
      </c>
      <c r="X116" s="316" t="s">
        <v>8086</v>
      </c>
      <c r="Y116" s="316" t="s">
        <v>8083</v>
      </c>
      <c r="Z116" s="316" t="s">
        <v>487</v>
      </c>
      <c r="AA116" s="327">
        <v>35334.57</v>
      </c>
      <c r="AB116" s="369">
        <v>0</v>
      </c>
      <c r="AC116" s="328">
        <v>35334.57</v>
      </c>
      <c r="AD116" s="327">
        <v>0</v>
      </c>
      <c r="AE116" s="313" t="s">
        <v>7578</v>
      </c>
      <c r="AF116" s="316" t="s">
        <v>7582</v>
      </c>
      <c r="AG116" s="316" t="s">
        <v>7600</v>
      </c>
      <c r="AH116" s="315" t="s">
        <v>14601</v>
      </c>
      <c r="AI116" s="315" t="s">
        <v>7882</v>
      </c>
      <c r="AJ116" s="318">
        <v>43593</v>
      </c>
      <c r="AK116" s="316" t="s">
        <v>14602</v>
      </c>
      <c r="AL116" s="316" t="s">
        <v>8851</v>
      </c>
      <c r="AM116" s="316">
        <v>10296</v>
      </c>
      <c r="AN116" s="315" t="s">
        <v>7915</v>
      </c>
      <c r="AO116" s="315" t="s">
        <v>7882</v>
      </c>
      <c r="AP116" s="314"/>
      <c r="AQ116" s="314"/>
      <c r="AR116" s="314"/>
      <c r="AS116" s="314"/>
      <c r="AT116" s="314"/>
      <c r="AU116" s="314"/>
      <c r="AV116" s="314"/>
      <c r="AW116" s="314"/>
      <c r="AX116" s="316" t="s">
        <v>14603</v>
      </c>
      <c r="AY116" s="314"/>
      <c r="AZ116" s="314"/>
      <c r="BA116" s="314"/>
      <c r="BB116" s="314"/>
      <c r="BC116" s="314"/>
      <c r="BD116" s="314"/>
      <c r="BE116" s="314"/>
      <c r="BF116" s="316"/>
    </row>
    <row r="117" spans="1:58" ht="13.15" customHeight="1" x14ac:dyDescent="0.25">
      <c r="A117" s="316" t="s">
        <v>14359</v>
      </c>
      <c r="B117" s="316" t="s">
        <v>14351</v>
      </c>
      <c r="C117" s="315">
        <v>6434</v>
      </c>
      <c r="D117" s="316" t="s">
        <v>14361</v>
      </c>
      <c r="E117" s="316" t="s">
        <v>8074</v>
      </c>
      <c r="F117" s="316" t="s">
        <v>8075</v>
      </c>
      <c r="G117" s="316" t="s">
        <v>8076</v>
      </c>
      <c r="H117" s="335">
        <v>43586</v>
      </c>
      <c r="I117" s="336">
        <v>43616</v>
      </c>
      <c r="J117" s="316" t="s">
        <v>8077</v>
      </c>
      <c r="K117" s="316" t="s">
        <v>8078</v>
      </c>
      <c r="L117" s="316" t="s">
        <v>8079</v>
      </c>
      <c r="M117" s="316" t="s">
        <v>8080</v>
      </c>
      <c r="N117" s="316" t="s">
        <v>8079</v>
      </c>
      <c r="O117" s="316" t="s">
        <v>8081</v>
      </c>
      <c r="P117" s="316" t="s">
        <v>8082</v>
      </c>
      <c r="Q117" s="316" t="s">
        <v>8083</v>
      </c>
      <c r="R117" s="316" t="s">
        <v>8079</v>
      </c>
      <c r="S117" s="316" t="s">
        <v>8080</v>
      </c>
      <c r="T117" s="316" t="s">
        <v>8084</v>
      </c>
      <c r="U117" s="316" t="s">
        <v>8085</v>
      </c>
      <c r="V117" s="316" t="s">
        <v>8079</v>
      </c>
      <c r="W117" s="316" t="s">
        <v>8080</v>
      </c>
      <c r="X117" s="316" t="s">
        <v>8086</v>
      </c>
      <c r="Y117" s="316" t="s">
        <v>8083</v>
      </c>
      <c r="Z117" s="316" t="s">
        <v>487</v>
      </c>
      <c r="AA117" s="327">
        <v>57271</v>
      </c>
      <c r="AB117" s="369">
        <v>0</v>
      </c>
      <c r="AC117" s="328">
        <v>57271</v>
      </c>
      <c r="AD117" s="327">
        <v>0</v>
      </c>
      <c r="AE117" s="313" t="s">
        <v>7578</v>
      </c>
      <c r="AF117" s="316" t="s">
        <v>7582</v>
      </c>
      <c r="AG117" s="316" t="s">
        <v>7600</v>
      </c>
      <c r="AH117" s="315" t="s">
        <v>14604</v>
      </c>
      <c r="AI117" s="315" t="s">
        <v>7882</v>
      </c>
      <c r="AJ117" s="318">
        <v>43612</v>
      </c>
      <c r="AK117" s="316" t="s">
        <v>14605</v>
      </c>
      <c r="AL117" s="316" t="s">
        <v>8708</v>
      </c>
      <c r="AM117" s="316">
        <v>15616</v>
      </c>
      <c r="AN117" s="315" t="s">
        <v>7915</v>
      </c>
      <c r="AO117" s="315" t="s">
        <v>8586</v>
      </c>
      <c r="AP117" s="314"/>
      <c r="AQ117" s="314"/>
      <c r="AR117" s="314"/>
      <c r="AS117" s="314"/>
      <c r="AT117" s="314"/>
      <c r="AU117" s="314"/>
      <c r="AV117" s="314"/>
      <c r="AW117" s="314"/>
      <c r="AX117" s="316" t="s">
        <v>14606</v>
      </c>
      <c r="AY117" s="314"/>
      <c r="AZ117" s="314"/>
      <c r="BA117" s="314"/>
      <c r="BB117" s="314"/>
      <c r="BC117" s="314"/>
      <c r="BD117" s="314"/>
      <c r="BE117" s="314"/>
      <c r="BF117" s="316"/>
    </row>
    <row r="118" spans="1:58" ht="13.15" customHeight="1" x14ac:dyDescent="0.25">
      <c r="A118" s="316" t="s">
        <v>14359</v>
      </c>
      <c r="B118" s="316" t="s">
        <v>14351</v>
      </c>
      <c r="C118" s="315">
        <v>6434</v>
      </c>
      <c r="D118" s="316" t="s">
        <v>14361</v>
      </c>
      <c r="E118" s="316" t="s">
        <v>8074</v>
      </c>
      <c r="F118" s="316" t="s">
        <v>8075</v>
      </c>
      <c r="G118" s="316" t="s">
        <v>8076</v>
      </c>
      <c r="H118" s="335">
        <v>43586</v>
      </c>
      <c r="I118" s="336">
        <v>43616</v>
      </c>
      <c r="J118" s="316" t="s">
        <v>8077</v>
      </c>
      <c r="K118" s="316" t="s">
        <v>8078</v>
      </c>
      <c r="L118" s="316" t="s">
        <v>8079</v>
      </c>
      <c r="M118" s="316" t="s">
        <v>8080</v>
      </c>
      <c r="N118" s="316" t="s">
        <v>8079</v>
      </c>
      <c r="O118" s="316" t="s">
        <v>8081</v>
      </c>
      <c r="P118" s="316" t="s">
        <v>8082</v>
      </c>
      <c r="Q118" s="316" t="s">
        <v>8083</v>
      </c>
      <c r="R118" s="316" t="s">
        <v>8079</v>
      </c>
      <c r="S118" s="316" t="s">
        <v>8080</v>
      </c>
      <c r="T118" s="316" t="s">
        <v>8084</v>
      </c>
      <c r="U118" s="316" t="s">
        <v>8085</v>
      </c>
      <c r="V118" s="316" t="s">
        <v>8079</v>
      </c>
      <c r="W118" s="316" t="s">
        <v>8080</v>
      </c>
      <c r="X118" s="316" t="s">
        <v>8086</v>
      </c>
      <c r="Y118" s="316" t="s">
        <v>8083</v>
      </c>
      <c r="Z118" s="316" t="s">
        <v>487</v>
      </c>
      <c r="AA118" s="327">
        <v>123562</v>
      </c>
      <c r="AB118" s="369">
        <v>0</v>
      </c>
      <c r="AC118" s="328">
        <v>123562</v>
      </c>
      <c r="AD118" s="327">
        <v>0</v>
      </c>
      <c r="AE118" s="313" t="s">
        <v>7578</v>
      </c>
      <c r="AF118" s="316" t="s">
        <v>7582</v>
      </c>
      <c r="AG118" s="316" t="s">
        <v>7600</v>
      </c>
      <c r="AH118" s="315" t="s">
        <v>14607</v>
      </c>
      <c r="AI118" s="315" t="s">
        <v>7882</v>
      </c>
      <c r="AJ118" s="318">
        <v>43604</v>
      </c>
      <c r="AK118" s="316" t="s">
        <v>14608</v>
      </c>
      <c r="AL118" s="316" t="s">
        <v>8610</v>
      </c>
      <c r="AM118" s="316">
        <v>16594</v>
      </c>
      <c r="AN118" s="315" t="s">
        <v>7915</v>
      </c>
      <c r="AO118" s="315" t="s">
        <v>14541</v>
      </c>
      <c r="AP118" s="314"/>
      <c r="AQ118" s="314"/>
      <c r="AR118" s="314"/>
      <c r="AS118" s="314"/>
      <c r="AT118" s="314"/>
      <c r="AU118" s="314"/>
      <c r="AV118" s="314"/>
      <c r="AW118" s="314"/>
      <c r="AX118" s="316" t="s">
        <v>14609</v>
      </c>
      <c r="AY118" s="314"/>
      <c r="AZ118" s="314"/>
      <c r="BA118" s="314"/>
      <c r="BB118" s="314"/>
      <c r="BC118" s="314"/>
      <c r="BD118" s="314"/>
      <c r="BE118" s="314"/>
      <c r="BF118" s="316"/>
    </row>
    <row r="119" spans="1:58" ht="13.15" customHeight="1" x14ac:dyDescent="0.25">
      <c r="A119" s="316" t="s">
        <v>14359</v>
      </c>
      <c r="B119" s="316" t="s">
        <v>14351</v>
      </c>
      <c r="C119" s="315">
        <v>6434</v>
      </c>
      <c r="D119" s="316" t="s">
        <v>14361</v>
      </c>
      <c r="E119" s="316" t="s">
        <v>8074</v>
      </c>
      <c r="F119" s="316" t="s">
        <v>8075</v>
      </c>
      <c r="G119" s="316" t="s">
        <v>8076</v>
      </c>
      <c r="H119" s="335">
        <v>43586</v>
      </c>
      <c r="I119" s="336">
        <v>43616</v>
      </c>
      <c r="J119" s="316" t="s">
        <v>8077</v>
      </c>
      <c r="K119" s="316" t="s">
        <v>8078</v>
      </c>
      <c r="L119" s="316" t="s">
        <v>8079</v>
      </c>
      <c r="M119" s="316" t="s">
        <v>8080</v>
      </c>
      <c r="N119" s="316" t="s">
        <v>8079</v>
      </c>
      <c r="O119" s="316" t="s">
        <v>8081</v>
      </c>
      <c r="P119" s="316" t="s">
        <v>8082</v>
      </c>
      <c r="Q119" s="316" t="s">
        <v>8083</v>
      </c>
      <c r="R119" s="316" t="s">
        <v>8079</v>
      </c>
      <c r="S119" s="316" t="s">
        <v>8080</v>
      </c>
      <c r="T119" s="316" t="s">
        <v>8084</v>
      </c>
      <c r="U119" s="316" t="s">
        <v>8085</v>
      </c>
      <c r="V119" s="316" t="s">
        <v>8079</v>
      </c>
      <c r="W119" s="316" t="s">
        <v>8080</v>
      </c>
      <c r="X119" s="316" t="s">
        <v>8086</v>
      </c>
      <c r="Y119" s="316" t="s">
        <v>8083</v>
      </c>
      <c r="Z119" s="316" t="s">
        <v>487</v>
      </c>
      <c r="AA119" s="327">
        <v>493484</v>
      </c>
      <c r="AB119" s="369">
        <v>0</v>
      </c>
      <c r="AC119" s="328">
        <v>493484</v>
      </c>
      <c r="AD119" s="327">
        <v>0</v>
      </c>
      <c r="AE119" s="313" t="s">
        <v>7578</v>
      </c>
      <c r="AF119" s="316" t="s">
        <v>7582</v>
      </c>
      <c r="AG119" s="316" t="s">
        <v>7600</v>
      </c>
      <c r="AH119" s="315" t="s">
        <v>14610</v>
      </c>
      <c r="AI119" s="315" t="s">
        <v>7882</v>
      </c>
      <c r="AJ119" s="318">
        <v>43587</v>
      </c>
      <c r="AK119" s="316" t="s">
        <v>14611</v>
      </c>
      <c r="AL119" s="316" t="s">
        <v>8404</v>
      </c>
      <c r="AM119" s="316">
        <v>1291</v>
      </c>
      <c r="AN119" s="315" t="s">
        <v>7915</v>
      </c>
      <c r="AO119" s="315" t="s">
        <v>7882</v>
      </c>
      <c r="AP119" s="314"/>
      <c r="AQ119" s="314"/>
      <c r="AR119" s="314"/>
      <c r="AS119" s="314"/>
      <c r="AT119" s="314"/>
      <c r="AU119" s="314"/>
      <c r="AV119" s="314"/>
      <c r="AW119" s="314"/>
      <c r="AX119" s="316" t="s">
        <v>14612</v>
      </c>
      <c r="AY119" s="314"/>
      <c r="AZ119" s="314"/>
      <c r="BA119" s="314"/>
      <c r="BB119" s="314"/>
      <c r="BC119" s="314"/>
      <c r="BD119" s="314"/>
      <c r="BE119" s="314"/>
      <c r="BF119" s="316"/>
    </row>
    <row r="120" spans="1:58" ht="13.15" customHeight="1" x14ac:dyDescent="0.25">
      <c r="A120" s="316" t="s">
        <v>14359</v>
      </c>
      <c r="B120" s="316" t="s">
        <v>14351</v>
      </c>
      <c r="C120" s="315">
        <v>6434</v>
      </c>
      <c r="D120" s="316" t="s">
        <v>14361</v>
      </c>
      <c r="E120" s="316" t="s">
        <v>8074</v>
      </c>
      <c r="F120" s="316" t="s">
        <v>8075</v>
      </c>
      <c r="G120" s="316" t="s">
        <v>8076</v>
      </c>
      <c r="H120" s="335">
        <v>43586</v>
      </c>
      <c r="I120" s="336">
        <v>43616</v>
      </c>
      <c r="J120" s="316" t="s">
        <v>8077</v>
      </c>
      <c r="K120" s="316" t="s">
        <v>8078</v>
      </c>
      <c r="L120" s="316" t="s">
        <v>8079</v>
      </c>
      <c r="M120" s="316" t="s">
        <v>8080</v>
      </c>
      <c r="N120" s="316" t="s">
        <v>8079</v>
      </c>
      <c r="O120" s="316" t="s">
        <v>8081</v>
      </c>
      <c r="P120" s="316" t="s">
        <v>8082</v>
      </c>
      <c r="Q120" s="316" t="s">
        <v>8083</v>
      </c>
      <c r="R120" s="316" t="s">
        <v>8079</v>
      </c>
      <c r="S120" s="316" t="s">
        <v>8080</v>
      </c>
      <c r="T120" s="316" t="s">
        <v>8084</v>
      </c>
      <c r="U120" s="316" t="s">
        <v>8085</v>
      </c>
      <c r="V120" s="316" t="s">
        <v>8079</v>
      </c>
      <c r="W120" s="316" t="s">
        <v>8080</v>
      </c>
      <c r="X120" s="316" t="s">
        <v>8086</v>
      </c>
      <c r="Y120" s="316" t="s">
        <v>8083</v>
      </c>
      <c r="Z120" s="316" t="s">
        <v>487</v>
      </c>
      <c r="AA120" s="327">
        <v>1500000</v>
      </c>
      <c r="AB120" s="369">
        <v>0</v>
      </c>
      <c r="AC120" s="328">
        <v>1500000</v>
      </c>
      <c r="AD120" s="327">
        <v>0</v>
      </c>
      <c r="AE120" s="313" t="s">
        <v>7578</v>
      </c>
      <c r="AF120" s="316" t="s">
        <v>7582</v>
      </c>
      <c r="AG120" s="316" t="s">
        <v>7600</v>
      </c>
      <c r="AH120" s="315" t="s">
        <v>14613</v>
      </c>
      <c r="AI120" s="315" t="s">
        <v>7882</v>
      </c>
      <c r="AJ120" s="318">
        <v>43587</v>
      </c>
      <c r="AK120" s="316" t="s">
        <v>14614</v>
      </c>
      <c r="AL120" s="316" t="s">
        <v>8486</v>
      </c>
      <c r="AM120" s="316">
        <v>13521</v>
      </c>
      <c r="AN120" s="315" t="s">
        <v>7915</v>
      </c>
      <c r="AO120" s="315" t="s">
        <v>7882</v>
      </c>
      <c r="AP120" s="314"/>
      <c r="AQ120" s="314"/>
      <c r="AR120" s="314"/>
      <c r="AS120" s="314"/>
      <c r="AT120" s="314"/>
      <c r="AU120" s="314"/>
      <c r="AV120" s="314"/>
      <c r="AW120" s="314"/>
      <c r="AX120" s="316" t="s">
        <v>14615</v>
      </c>
      <c r="AY120" s="314"/>
      <c r="AZ120" s="314"/>
      <c r="BA120" s="314"/>
      <c r="BB120" s="314"/>
      <c r="BC120" s="314"/>
      <c r="BD120" s="314"/>
      <c r="BE120" s="314"/>
      <c r="BF120" s="316"/>
    </row>
    <row r="121" spans="1:58" ht="13.15" customHeight="1" x14ac:dyDescent="0.25">
      <c r="A121" s="316" t="s">
        <v>14359</v>
      </c>
      <c r="B121" s="316" t="s">
        <v>14351</v>
      </c>
      <c r="C121" s="315">
        <v>6434</v>
      </c>
      <c r="D121" s="316" t="s">
        <v>14361</v>
      </c>
      <c r="E121" s="316" t="s">
        <v>8074</v>
      </c>
      <c r="F121" s="316" t="s">
        <v>8075</v>
      </c>
      <c r="G121" s="316" t="s">
        <v>8076</v>
      </c>
      <c r="H121" s="335">
        <v>43586</v>
      </c>
      <c r="I121" s="336">
        <v>43616</v>
      </c>
      <c r="J121" s="316" t="s">
        <v>8077</v>
      </c>
      <c r="K121" s="316" t="s">
        <v>8078</v>
      </c>
      <c r="L121" s="316" t="s">
        <v>8079</v>
      </c>
      <c r="M121" s="316" t="s">
        <v>8080</v>
      </c>
      <c r="N121" s="316" t="s">
        <v>8079</v>
      </c>
      <c r="O121" s="316" t="s">
        <v>8081</v>
      </c>
      <c r="P121" s="316" t="s">
        <v>8082</v>
      </c>
      <c r="Q121" s="316" t="s">
        <v>8083</v>
      </c>
      <c r="R121" s="316" t="s">
        <v>8079</v>
      </c>
      <c r="S121" s="316" t="s">
        <v>8080</v>
      </c>
      <c r="T121" s="316" t="s">
        <v>8084</v>
      </c>
      <c r="U121" s="316" t="s">
        <v>8085</v>
      </c>
      <c r="V121" s="316" t="s">
        <v>8079</v>
      </c>
      <c r="W121" s="316" t="s">
        <v>8080</v>
      </c>
      <c r="X121" s="316" t="s">
        <v>8086</v>
      </c>
      <c r="Y121" s="316" t="s">
        <v>8083</v>
      </c>
      <c r="Z121" s="316" t="s">
        <v>487</v>
      </c>
      <c r="AA121" s="327">
        <v>4161158.28</v>
      </c>
      <c r="AB121" s="369">
        <v>0</v>
      </c>
      <c r="AC121" s="328">
        <v>4161158.28</v>
      </c>
      <c r="AD121" s="327">
        <v>0</v>
      </c>
      <c r="AE121" s="313" t="s">
        <v>7578</v>
      </c>
      <c r="AF121" s="316" t="s">
        <v>7582</v>
      </c>
      <c r="AG121" s="316" t="s">
        <v>7600</v>
      </c>
      <c r="AH121" s="315" t="s">
        <v>14616</v>
      </c>
      <c r="AI121" s="315" t="s">
        <v>7882</v>
      </c>
      <c r="AJ121" s="318">
        <v>43586</v>
      </c>
      <c r="AK121" s="316" t="s">
        <v>14617</v>
      </c>
      <c r="AL121" s="316" t="s">
        <v>8482</v>
      </c>
      <c r="AM121" s="316">
        <v>13365</v>
      </c>
      <c r="AN121" s="315" t="s">
        <v>7915</v>
      </c>
      <c r="AO121" s="315" t="s">
        <v>7882</v>
      </c>
      <c r="AP121" s="314"/>
      <c r="AQ121" s="314"/>
      <c r="AR121" s="314"/>
      <c r="AS121" s="314"/>
      <c r="AT121" s="314"/>
      <c r="AU121" s="314"/>
      <c r="AV121" s="314"/>
      <c r="AW121" s="314"/>
      <c r="AX121" s="316" t="s">
        <v>14618</v>
      </c>
      <c r="AY121" s="314"/>
      <c r="AZ121" s="314"/>
      <c r="BA121" s="314"/>
      <c r="BB121" s="314"/>
      <c r="BC121" s="314"/>
      <c r="BD121" s="314"/>
      <c r="BE121" s="314"/>
      <c r="BF121" s="316"/>
    </row>
    <row r="122" spans="1:58" ht="13.15" customHeight="1" x14ac:dyDescent="0.25">
      <c r="A122" s="316" t="s">
        <v>14359</v>
      </c>
      <c r="B122" s="316" t="s">
        <v>14351</v>
      </c>
      <c r="C122" s="315">
        <v>6434</v>
      </c>
      <c r="D122" s="316" t="s">
        <v>14361</v>
      </c>
      <c r="E122" s="316" t="s">
        <v>8074</v>
      </c>
      <c r="F122" s="316" t="s">
        <v>8075</v>
      </c>
      <c r="G122" s="316" t="s">
        <v>8076</v>
      </c>
      <c r="H122" s="335">
        <v>43586</v>
      </c>
      <c r="I122" s="336">
        <v>43616</v>
      </c>
      <c r="J122" s="316" t="s">
        <v>8077</v>
      </c>
      <c r="K122" s="316" t="s">
        <v>8078</v>
      </c>
      <c r="L122" s="316" t="s">
        <v>8079</v>
      </c>
      <c r="M122" s="316" t="s">
        <v>8080</v>
      </c>
      <c r="N122" s="316" t="s">
        <v>8079</v>
      </c>
      <c r="O122" s="316" t="s">
        <v>8081</v>
      </c>
      <c r="P122" s="316" t="s">
        <v>8082</v>
      </c>
      <c r="Q122" s="316" t="s">
        <v>8083</v>
      </c>
      <c r="R122" s="316" t="s">
        <v>8079</v>
      </c>
      <c r="S122" s="316" t="s">
        <v>8080</v>
      </c>
      <c r="T122" s="316" t="s">
        <v>8084</v>
      </c>
      <c r="U122" s="316" t="s">
        <v>8085</v>
      </c>
      <c r="V122" s="316" t="s">
        <v>8079</v>
      </c>
      <c r="W122" s="316" t="s">
        <v>8080</v>
      </c>
      <c r="X122" s="316" t="s">
        <v>8086</v>
      </c>
      <c r="Y122" s="316" t="s">
        <v>8083</v>
      </c>
      <c r="Z122" s="316" t="s">
        <v>487</v>
      </c>
      <c r="AA122" s="327">
        <v>2158619.06</v>
      </c>
      <c r="AB122" s="369">
        <v>0</v>
      </c>
      <c r="AC122" s="328">
        <v>2158619.06</v>
      </c>
      <c r="AD122" s="327">
        <v>0</v>
      </c>
      <c r="AE122" s="313" t="s">
        <v>7578</v>
      </c>
      <c r="AF122" s="316" t="s">
        <v>7582</v>
      </c>
      <c r="AG122" s="316" t="s">
        <v>7600</v>
      </c>
      <c r="AH122" s="315" t="s">
        <v>14619</v>
      </c>
      <c r="AI122" s="315" t="s">
        <v>7882</v>
      </c>
      <c r="AJ122" s="318">
        <v>43615</v>
      </c>
      <c r="AK122" s="316" t="s">
        <v>14620</v>
      </c>
      <c r="AL122" s="316" t="s">
        <v>8424</v>
      </c>
      <c r="AM122" s="316">
        <v>15705</v>
      </c>
      <c r="AN122" s="315" t="s">
        <v>7915</v>
      </c>
      <c r="AO122" s="315" t="s">
        <v>7882</v>
      </c>
      <c r="AP122" s="314"/>
      <c r="AQ122" s="314"/>
      <c r="AR122" s="314"/>
      <c r="AS122" s="314"/>
      <c r="AT122" s="314"/>
      <c r="AU122" s="314"/>
      <c r="AV122" s="314"/>
      <c r="AW122" s="314"/>
      <c r="AX122" s="316" t="s">
        <v>14621</v>
      </c>
      <c r="AY122" s="314"/>
      <c r="AZ122" s="314"/>
      <c r="BA122" s="314"/>
      <c r="BB122" s="314"/>
      <c r="BC122" s="314"/>
      <c r="BD122" s="314"/>
      <c r="BE122" s="314"/>
      <c r="BF122" s="316"/>
    </row>
    <row r="123" spans="1:58" ht="13.15" customHeight="1" x14ac:dyDescent="0.25">
      <c r="A123" s="316" t="s">
        <v>14359</v>
      </c>
      <c r="B123" s="316" t="s">
        <v>14351</v>
      </c>
      <c r="C123" s="315">
        <v>6434</v>
      </c>
      <c r="D123" s="316" t="s">
        <v>14361</v>
      </c>
      <c r="E123" s="316" t="s">
        <v>8074</v>
      </c>
      <c r="F123" s="316" t="s">
        <v>8075</v>
      </c>
      <c r="G123" s="316" t="s">
        <v>8076</v>
      </c>
      <c r="H123" s="335">
        <v>43586</v>
      </c>
      <c r="I123" s="336">
        <v>43616</v>
      </c>
      <c r="J123" s="316" t="s">
        <v>8077</v>
      </c>
      <c r="K123" s="316" t="s">
        <v>8078</v>
      </c>
      <c r="L123" s="316" t="s">
        <v>8079</v>
      </c>
      <c r="M123" s="316" t="s">
        <v>8080</v>
      </c>
      <c r="N123" s="316" t="s">
        <v>8079</v>
      </c>
      <c r="O123" s="316" t="s">
        <v>8081</v>
      </c>
      <c r="P123" s="316" t="s">
        <v>8082</v>
      </c>
      <c r="Q123" s="316" t="s">
        <v>8083</v>
      </c>
      <c r="R123" s="316" t="s">
        <v>8079</v>
      </c>
      <c r="S123" s="316" t="s">
        <v>8080</v>
      </c>
      <c r="T123" s="316" t="s">
        <v>8084</v>
      </c>
      <c r="U123" s="316" t="s">
        <v>8085</v>
      </c>
      <c r="V123" s="316" t="s">
        <v>8079</v>
      </c>
      <c r="W123" s="316" t="s">
        <v>8080</v>
      </c>
      <c r="X123" s="316" t="s">
        <v>8086</v>
      </c>
      <c r="Y123" s="316" t="s">
        <v>8083</v>
      </c>
      <c r="Z123" s="316" t="s">
        <v>487</v>
      </c>
      <c r="AA123" s="327">
        <v>15000</v>
      </c>
      <c r="AB123" s="369">
        <v>0</v>
      </c>
      <c r="AC123" s="328">
        <v>15000</v>
      </c>
      <c r="AD123" s="327">
        <v>0</v>
      </c>
      <c r="AE123" s="313" t="s">
        <v>7578</v>
      </c>
      <c r="AF123" s="316" t="s">
        <v>7582</v>
      </c>
      <c r="AG123" s="316" t="s">
        <v>7600</v>
      </c>
      <c r="AH123" s="315" t="s">
        <v>14622</v>
      </c>
      <c r="AI123" s="315" t="s">
        <v>7882</v>
      </c>
      <c r="AJ123" s="318">
        <v>43608</v>
      </c>
      <c r="AK123" s="316" t="s">
        <v>14623</v>
      </c>
      <c r="AL123" s="316" t="s">
        <v>8448</v>
      </c>
      <c r="AM123" s="316">
        <v>17090</v>
      </c>
      <c r="AN123" s="315" t="s">
        <v>7915</v>
      </c>
      <c r="AO123" s="315" t="s">
        <v>7882</v>
      </c>
      <c r="AP123" s="314"/>
      <c r="AQ123" s="314"/>
      <c r="AR123" s="314"/>
      <c r="AS123" s="314"/>
      <c r="AT123" s="314"/>
      <c r="AU123" s="314"/>
      <c r="AV123" s="314"/>
      <c r="AW123" s="314"/>
      <c r="AX123" s="316" t="s">
        <v>14624</v>
      </c>
      <c r="AY123" s="314"/>
      <c r="AZ123" s="314"/>
      <c r="BA123" s="314"/>
      <c r="BB123" s="314"/>
      <c r="BC123" s="314"/>
      <c r="BD123" s="314"/>
      <c r="BE123" s="314"/>
      <c r="BF123" s="316"/>
    </row>
    <row r="124" spans="1:58" ht="13.15" customHeight="1" x14ac:dyDescent="0.25">
      <c r="A124" s="316" t="s">
        <v>14359</v>
      </c>
      <c r="B124" s="316" t="s">
        <v>14351</v>
      </c>
      <c r="C124" s="315">
        <v>6434</v>
      </c>
      <c r="D124" s="316" t="s">
        <v>14361</v>
      </c>
      <c r="E124" s="316" t="s">
        <v>8074</v>
      </c>
      <c r="F124" s="316" t="s">
        <v>8075</v>
      </c>
      <c r="G124" s="316" t="s">
        <v>8076</v>
      </c>
      <c r="H124" s="335">
        <v>43586</v>
      </c>
      <c r="I124" s="336">
        <v>43616</v>
      </c>
      <c r="J124" s="316" t="s">
        <v>8077</v>
      </c>
      <c r="K124" s="316" t="s">
        <v>8078</v>
      </c>
      <c r="L124" s="316" t="s">
        <v>8079</v>
      </c>
      <c r="M124" s="316" t="s">
        <v>8080</v>
      </c>
      <c r="N124" s="316" t="s">
        <v>8079</v>
      </c>
      <c r="O124" s="316" t="s">
        <v>8081</v>
      </c>
      <c r="P124" s="316" t="s">
        <v>8082</v>
      </c>
      <c r="Q124" s="316" t="s">
        <v>8083</v>
      </c>
      <c r="R124" s="316" t="s">
        <v>8079</v>
      </c>
      <c r="S124" s="316" t="s">
        <v>8080</v>
      </c>
      <c r="T124" s="316" t="s">
        <v>8084</v>
      </c>
      <c r="U124" s="316" t="s">
        <v>8085</v>
      </c>
      <c r="V124" s="316" t="s">
        <v>8079</v>
      </c>
      <c r="W124" s="316" t="s">
        <v>8080</v>
      </c>
      <c r="X124" s="316" t="s">
        <v>8086</v>
      </c>
      <c r="Y124" s="316" t="s">
        <v>8083</v>
      </c>
      <c r="Z124" s="316" t="s">
        <v>487</v>
      </c>
      <c r="AA124" s="327">
        <v>1500000</v>
      </c>
      <c r="AB124" s="369">
        <v>0</v>
      </c>
      <c r="AC124" s="328">
        <v>1500000</v>
      </c>
      <c r="AD124" s="327">
        <v>0</v>
      </c>
      <c r="AE124" s="313" t="s">
        <v>7578</v>
      </c>
      <c r="AF124" s="316" t="s">
        <v>7582</v>
      </c>
      <c r="AG124" s="316" t="s">
        <v>7600</v>
      </c>
      <c r="AH124" s="315" t="s">
        <v>14625</v>
      </c>
      <c r="AI124" s="315" t="s">
        <v>7882</v>
      </c>
      <c r="AJ124" s="318">
        <v>43587</v>
      </c>
      <c r="AK124" s="316" t="s">
        <v>14626</v>
      </c>
      <c r="AL124" s="316" t="s">
        <v>8486</v>
      </c>
      <c r="AM124" s="316">
        <v>13521</v>
      </c>
      <c r="AN124" s="315" t="s">
        <v>7915</v>
      </c>
      <c r="AO124" s="315" t="s">
        <v>7882</v>
      </c>
      <c r="AP124" s="314"/>
      <c r="AQ124" s="314"/>
      <c r="AR124" s="314"/>
      <c r="AS124" s="314"/>
      <c r="AT124" s="314"/>
      <c r="AU124" s="314"/>
      <c r="AV124" s="314"/>
      <c r="AW124" s="314"/>
      <c r="AX124" s="316" t="s">
        <v>14615</v>
      </c>
      <c r="AY124" s="314"/>
      <c r="AZ124" s="314"/>
      <c r="BA124" s="314"/>
      <c r="BB124" s="314"/>
      <c r="BC124" s="314"/>
      <c r="BD124" s="314"/>
      <c r="BE124" s="314"/>
      <c r="BF124" s="316"/>
    </row>
    <row r="125" spans="1:58" ht="13.15" customHeight="1" x14ac:dyDescent="0.25">
      <c r="A125" s="316" t="s">
        <v>14359</v>
      </c>
      <c r="B125" s="316" t="s">
        <v>14351</v>
      </c>
      <c r="C125" s="315">
        <v>6434</v>
      </c>
      <c r="D125" s="316" t="s">
        <v>14361</v>
      </c>
      <c r="E125" s="316" t="s">
        <v>8074</v>
      </c>
      <c r="F125" s="316" t="s">
        <v>8075</v>
      </c>
      <c r="G125" s="316" t="s">
        <v>8076</v>
      </c>
      <c r="H125" s="335">
        <v>43586</v>
      </c>
      <c r="I125" s="336">
        <v>43616</v>
      </c>
      <c r="J125" s="316" t="s">
        <v>8077</v>
      </c>
      <c r="K125" s="316" t="s">
        <v>8078</v>
      </c>
      <c r="L125" s="316" t="s">
        <v>8079</v>
      </c>
      <c r="M125" s="316" t="s">
        <v>8080</v>
      </c>
      <c r="N125" s="316" t="s">
        <v>8079</v>
      </c>
      <c r="O125" s="316" t="s">
        <v>8081</v>
      </c>
      <c r="P125" s="316" t="s">
        <v>8082</v>
      </c>
      <c r="Q125" s="316" t="s">
        <v>8083</v>
      </c>
      <c r="R125" s="316" t="s">
        <v>8079</v>
      </c>
      <c r="S125" s="316" t="s">
        <v>8080</v>
      </c>
      <c r="T125" s="316" t="s">
        <v>8084</v>
      </c>
      <c r="U125" s="316" t="s">
        <v>8085</v>
      </c>
      <c r="V125" s="316" t="s">
        <v>8079</v>
      </c>
      <c r="W125" s="316" t="s">
        <v>8080</v>
      </c>
      <c r="X125" s="316" t="s">
        <v>8086</v>
      </c>
      <c r="Y125" s="316" t="s">
        <v>8083</v>
      </c>
      <c r="Z125" s="316" t="s">
        <v>487</v>
      </c>
      <c r="AA125" s="327">
        <v>301032.05</v>
      </c>
      <c r="AB125" s="369">
        <v>0</v>
      </c>
      <c r="AC125" s="328">
        <v>301032.05</v>
      </c>
      <c r="AD125" s="327">
        <v>0</v>
      </c>
      <c r="AE125" s="313" t="s">
        <v>7578</v>
      </c>
      <c r="AF125" s="316" t="s">
        <v>7582</v>
      </c>
      <c r="AG125" s="316" t="s">
        <v>7600</v>
      </c>
      <c r="AH125" s="315" t="s">
        <v>14627</v>
      </c>
      <c r="AI125" s="315" t="s">
        <v>7882</v>
      </c>
      <c r="AJ125" s="318">
        <v>43587</v>
      </c>
      <c r="AK125" s="316" t="s">
        <v>14628</v>
      </c>
      <c r="AL125" s="316" t="s">
        <v>8486</v>
      </c>
      <c r="AM125" s="316">
        <v>13521</v>
      </c>
      <c r="AN125" s="315" t="s">
        <v>7915</v>
      </c>
      <c r="AO125" s="315" t="s">
        <v>7882</v>
      </c>
      <c r="AP125" s="314"/>
      <c r="AQ125" s="314"/>
      <c r="AR125" s="314"/>
      <c r="AS125" s="314"/>
      <c r="AT125" s="314"/>
      <c r="AU125" s="314"/>
      <c r="AV125" s="314"/>
      <c r="AW125" s="314"/>
      <c r="AX125" s="316" t="s">
        <v>14629</v>
      </c>
      <c r="AY125" s="314"/>
      <c r="AZ125" s="314"/>
      <c r="BA125" s="314"/>
      <c r="BB125" s="314"/>
      <c r="BC125" s="314"/>
      <c r="BD125" s="314"/>
      <c r="BE125" s="314"/>
      <c r="BF125" s="316"/>
    </row>
    <row r="126" spans="1:58" ht="13.15" customHeight="1" x14ac:dyDescent="0.25">
      <c r="A126" s="316" t="s">
        <v>14359</v>
      </c>
      <c r="B126" s="316" t="s">
        <v>14351</v>
      </c>
      <c r="C126" s="315">
        <v>6434</v>
      </c>
      <c r="D126" s="316" t="s">
        <v>14361</v>
      </c>
      <c r="E126" s="316" t="s">
        <v>8074</v>
      </c>
      <c r="F126" s="316" t="s">
        <v>8075</v>
      </c>
      <c r="G126" s="316" t="s">
        <v>8076</v>
      </c>
      <c r="H126" s="335">
        <v>43586</v>
      </c>
      <c r="I126" s="336">
        <v>43616</v>
      </c>
      <c r="J126" s="316" t="s">
        <v>8077</v>
      </c>
      <c r="K126" s="316" t="s">
        <v>8078</v>
      </c>
      <c r="L126" s="316" t="s">
        <v>8079</v>
      </c>
      <c r="M126" s="316" t="s">
        <v>8080</v>
      </c>
      <c r="N126" s="316" t="s">
        <v>8079</v>
      </c>
      <c r="O126" s="316" t="s">
        <v>8081</v>
      </c>
      <c r="P126" s="316" t="s">
        <v>8082</v>
      </c>
      <c r="Q126" s="316" t="s">
        <v>8083</v>
      </c>
      <c r="R126" s="316" t="s">
        <v>8079</v>
      </c>
      <c r="S126" s="316" t="s">
        <v>8080</v>
      </c>
      <c r="T126" s="316" t="s">
        <v>8084</v>
      </c>
      <c r="U126" s="316" t="s">
        <v>8085</v>
      </c>
      <c r="V126" s="316" t="s">
        <v>8079</v>
      </c>
      <c r="W126" s="316" t="s">
        <v>8080</v>
      </c>
      <c r="X126" s="316" t="s">
        <v>8086</v>
      </c>
      <c r="Y126" s="316" t="s">
        <v>8083</v>
      </c>
      <c r="Z126" s="316" t="s">
        <v>487</v>
      </c>
      <c r="AA126" s="327">
        <v>1149705.25</v>
      </c>
      <c r="AB126" s="369">
        <v>0</v>
      </c>
      <c r="AC126" s="328">
        <v>1149705.25</v>
      </c>
      <c r="AD126" s="327">
        <v>0</v>
      </c>
      <c r="AE126" s="313" t="s">
        <v>7578</v>
      </c>
      <c r="AF126" s="316" t="s">
        <v>7582</v>
      </c>
      <c r="AG126" s="316" t="s">
        <v>7600</v>
      </c>
      <c r="AH126" s="315" t="s">
        <v>14630</v>
      </c>
      <c r="AI126" s="315" t="s">
        <v>7882</v>
      </c>
      <c r="AJ126" s="318">
        <v>43587</v>
      </c>
      <c r="AK126" s="316" t="s">
        <v>14631</v>
      </c>
      <c r="AL126" s="316" t="s">
        <v>8486</v>
      </c>
      <c r="AM126" s="316">
        <v>13521</v>
      </c>
      <c r="AN126" s="315" t="s">
        <v>7915</v>
      </c>
      <c r="AO126" s="315" t="s">
        <v>7882</v>
      </c>
      <c r="AP126" s="314"/>
      <c r="AQ126" s="314"/>
      <c r="AR126" s="314"/>
      <c r="AS126" s="314"/>
      <c r="AT126" s="314"/>
      <c r="AU126" s="314"/>
      <c r="AV126" s="314"/>
      <c r="AW126" s="314"/>
      <c r="AX126" s="316" t="s">
        <v>14615</v>
      </c>
      <c r="AY126" s="314"/>
      <c r="AZ126" s="314"/>
      <c r="BA126" s="314"/>
      <c r="BB126" s="314"/>
      <c r="BC126" s="314"/>
      <c r="BD126" s="314"/>
      <c r="BE126" s="314"/>
      <c r="BF126" s="316"/>
    </row>
    <row r="127" spans="1:58" ht="13.15" customHeight="1" x14ac:dyDescent="0.25">
      <c r="A127" s="316" t="s">
        <v>14359</v>
      </c>
      <c r="B127" s="316" t="s">
        <v>14351</v>
      </c>
      <c r="C127" s="315">
        <v>6434</v>
      </c>
      <c r="D127" s="316" t="s">
        <v>14361</v>
      </c>
      <c r="E127" s="316" t="s">
        <v>8074</v>
      </c>
      <c r="F127" s="316" t="s">
        <v>8075</v>
      </c>
      <c r="G127" s="316" t="s">
        <v>8076</v>
      </c>
      <c r="H127" s="335">
        <v>43586</v>
      </c>
      <c r="I127" s="336">
        <v>43616</v>
      </c>
      <c r="J127" s="316" t="s">
        <v>8077</v>
      </c>
      <c r="K127" s="316" t="s">
        <v>8078</v>
      </c>
      <c r="L127" s="316" t="s">
        <v>8079</v>
      </c>
      <c r="M127" s="316" t="s">
        <v>8080</v>
      </c>
      <c r="N127" s="316" t="s">
        <v>8079</v>
      </c>
      <c r="O127" s="316" t="s">
        <v>8081</v>
      </c>
      <c r="P127" s="316" t="s">
        <v>8082</v>
      </c>
      <c r="Q127" s="316" t="s">
        <v>8083</v>
      </c>
      <c r="R127" s="316" t="s">
        <v>8079</v>
      </c>
      <c r="S127" s="316" t="s">
        <v>8080</v>
      </c>
      <c r="T127" s="316" t="s">
        <v>8084</v>
      </c>
      <c r="U127" s="316" t="s">
        <v>8085</v>
      </c>
      <c r="V127" s="316" t="s">
        <v>8079</v>
      </c>
      <c r="W127" s="316" t="s">
        <v>8080</v>
      </c>
      <c r="X127" s="316" t="s">
        <v>8086</v>
      </c>
      <c r="Y127" s="316" t="s">
        <v>8083</v>
      </c>
      <c r="Z127" s="316" t="s">
        <v>487</v>
      </c>
      <c r="AA127" s="327">
        <v>1025825.28</v>
      </c>
      <c r="AB127" s="369">
        <v>0</v>
      </c>
      <c r="AC127" s="328">
        <v>1025825.28</v>
      </c>
      <c r="AD127" s="327">
        <v>0</v>
      </c>
      <c r="AE127" s="313" t="s">
        <v>7578</v>
      </c>
      <c r="AF127" s="316" t="s">
        <v>7582</v>
      </c>
      <c r="AG127" s="316" t="s">
        <v>7600</v>
      </c>
      <c r="AH127" s="315" t="s">
        <v>14632</v>
      </c>
      <c r="AI127" s="315" t="s">
        <v>7882</v>
      </c>
      <c r="AJ127" s="318">
        <v>43587</v>
      </c>
      <c r="AK127" s="316" t="s">
        <v>14633</v>
      </c>
      <c r="AL127" s="316" t="s">
        <v>8486</v>
      </c>
      <c r="AM127" s="316">
        <v>13521</v>
      </c>
      <c r="AN127" s="315" t="s">
        <v>7915</v>
      </c>
      <c r="AO127" s="315" t="s">
        <v>7882</v>
      </c>
      <c r="AP127" s="314"/>
      <c r="AQ127" s="314"/>
      <c r="AR127" s="314"/>
      <c r="AS127" s="314"/>
      <c r="AT127" s="314"/>
      <c r="AU127" s="314"/>
      <c r="AV127" s="314"/>
      <c r="AW127" s="314"/>
      <c r="AX127" s="316" t="s">
        <v>14629</v>
      </c>
      <c r="AY127" s="314"/>
      <c r="AZ127" s="314"/>
      <c r="BA127" s="314"/>
      <c r="BB127" s="314"/>
      <c r="BC127" s="314"/>
      <c r="BD127" s="314"/>
      <c r="BE127" s="314"/>
      <c r="BF127" s="316"/>
    </row>
    <row r="128" spans="1:58" ht="13.15" customHeight="1" x14ac:dyDescent="0.25">
      <c r="A128" s="316" t="s">
        <v>14359</v>
      </c>
      <c r="B128" s="316" t="s">
        <v>14351</v>
      </c>
      <c r="C128" s="315">
        <v>6434</v>
      </c>
      <c r="D128" s="316" t="s">
        <v>14361</v>
      </c>
      <c r="E128" s="316" t="s">
        <v>8074</v>
      </c>
      <c r="F128" s="316" t="s">
        <v>8075</v>
      </c>
      <c r="G128" s="316" t="s">
        <v>8076</v>
      </c>
      <c r="H128" s="335">
        <v>43586</v>
      </c>
      <c r="I128" s="336">
        <v>43616</v>
      </c>
      <c r="J128" s="316" t="s">
        <v>8077</v>
      </c>
      <c r="K128" s="316" t="s">
        <v>8078</v>
      </c>
      <c r="L128" s="316" t="s">
        <v>8079</v>
      </c>
      <c r="M128" s="316" t="s">
        <v>8080</v>
      </c>
      <c r="N128" s="316" t="s">
        <v>8079</v>
      </c>
      <c r="O128" s="316" t="s">
        <v>8081</v>
      </c>
      <c r="P128" s="316" t="s">
        <v>8082</v>
      </c>
      <c r="Q128" s="316" t="s">
        <v>8083</v>
      </c>
      <c r="R128" s="316" t="s">
        <v>8079</v>
      </c>
      <c r="S128" s="316" t="s">
        <v>8080</v>
      </c>
      <c r="T128" s="316" t="s">
        <v>8084</v>
      </c>
      <c r="U128" s="316" t="s">
        <v>8085</v>
      </c>
      <c r="V128" s="316" t="s">
        <v>8079</v>
      </c>
      <c r="W128" s="316" t="s">
        <v>8080</v>
      </c>
      <c r="X128" s="316" t="s">
        <v>8086</v>
      </c>
      <c r="Y128" s="316" t="s">
        <v>8083</v>
      </c>
      <c r="Z128" s="316" t="s">
        <v>487</v>
      </c>
      <c r="AA128" s="327">
        <v>1283857.93</v>
      </c>
      <c r="AB128" s="369">
        <v>0</v>
      </c>
      <c r="AC128" s="328">
        <v>1283857.93</v>
      </c>
      <c r="AD128" s="327">
        <v>0</v>
      </c>
      <c r="AE128" s="313" t="s">
        <v>7578</v>
      </c>
      <c r="AF128" s="316" t="s">
        <v>7582</v>
      </c>
      <c r="AG128" s="316" t="s">
        <v>7600</v>
      </c>
      <c r="AH128" s="315" t="s">
        <v>14634</v>
      </c>
      <c r="AI128" s="315" t="s">
        <v>7882</v>
      </c>
      <c r="AJ128" s="318">
        <v>43587</v>
      </c>
      <c r="AK128" s="316" t="s">
        <v>14635</v>
      </c>
      <c r="AL128" s="316" t="s">
        <v>8486</v>
      </c>
      <c r="AM128" s="316">
        <v>13521</v>
      </c>
      <c r="AN128" s="315" t="s">
        <v>7915</v>
      </c>
      <c r="AO128" s="315" t="s">
        <v>7882</v>
      </c>
      <c r="AP128" s="314"/>
      <c r="AQ128" s="314"/>
      <c r="AR128" s="314"/>
      <c r="AS128" s="314"/>
      <c r="AT128" s="314"/>
      <c r="AU128" s="314"/>
      <c r="AV128" s="314"/>
      <c r="AW128" s="314"/>
      <c r="AX128" s="316" t="s">
        <v>14615</v>
      </c>
      <c r="AY128" s="314"/>
      <c r="AZ128" s="314"/>
      <c r="BA128" s="314"/>
      <c r="BB128" s="314"/>
      <c r="BC128" s="314"/>
      <c r="BD128" s="314"/>
      <c r="BE128" s="314"/>
      <c r="BF128" s="316"/>
    </row>
    <row r="129" spans="1:58" ht="13.15" customHeight="1" x14ac:dyDescent="0.25">
      <c r="A129" s="316" t="s">
        <v>14359</v>
      </c>
      <c r="B129" s="316" t="s">
        <v>14351</v>
      </c>
      <c r="C129" s="315">
        <v>6434</v>
      </c>
      <c r="D129" s="316" t="s">
        <v>14361</v>
      </c>
      <c r="E129" s="316" t="s">
        <v>8074</v>
      </c>
      <c r="F129" s="316" t="s">
        <v>8075</v>
      </c>
      <c r="G129" s="316" t="s">
        <v>8076</v>
      </c>
      <c r="H129" s="335">
        <v>43586</v>
      </c>
      <c r="I129" s="336">
        <v>43616</v>
      </c>
      <c r="J129" s="316" t="s">
        <v>8077</v>
      </c>
      <c r="K129" s="316" t="s">
        <v>8078</v>
      </c>
      <c r="L129" s="316" t="s">
        <v>8079</v>
      </c>
      <c r="M129" s="316" t="s">
        <v>8080</v>
      </c>
      <c r="N129" s="316" t="s">
        <v>8079</v>
      </c>
      <c r="O129" s="316" t="s">
        <v>8081</v>
      </c>
      <c r="P129" s="316" t="s">
        <v>8082</v>
      </c>
      <c r="Q129" s="316" t="s">
        <v>8083</v>
      </c>
      <c r="R129" s="316" t="s">
        <v>8079</v>
      </c>
      <c r="S129" s="316" t="s">
        <v>8080</v>
      </c>
      <c r="T129" s="316" t="s">
        <v>8084</v>
      </c>
      <c r="U129" s="316" t="s">
        <v>8085</v>
      </c>
      <c r="V129" s="316" t="s">
        <v>8079</v>
      </c>
      <c r="W129" s="316" t="s">
        <v>8080</v>
      </c>
      <c r="X129" s="316" t="s">
        <v>8086</v>
      </c>
      <c r="Y129" s="316" t="s">
        <v>8083</v>
      </c>
      <c r="Z129" s="316" t="s">
        <v>487</v>
      </c>
      <c r="AA129" s="327">
        <v>319558.15000000002</v>
      </c>
      <c r="AB129" s="369">
        <v>0</v>
      </c>
      <c r="AC129" s="328">
        <v>319558.15000000002</v>
      </c>
      <c r="AD129" s="327">
        <v>0</v>
      </c>
      <c r="AE129" s="313" t="s">
        <v>7578</v>
      </c>
      <c r="AF129" s="316" t="s">
        <v>7582</v>
      </c>
      <c r="AG129" s="316" t="s">
        <v>7600</v>
      </c>
      <c r="AH129" s="315" t="s">
        <v>14636</v>
      </c>
      <c r="AI129" s="315" t="s">
        <v>7882</v>
      </c>
      <c r="AJ129" s="318">
        <v>43587</v>
      </c>
      <c r="AK129" s="316" t="s">
        <v>14637</v>
      </c>
      <c r="AL129" s="316" t="s">
        <v>8486</v>
      </c>
      <c r="AM129" s="316">
        <v>13521</v>
      </c>
      <c r="AN129" s="315" t="s">
        <v>7915</v>
      </c>
      <c r="AO129" s="315" t="s">
        <v>7882</v>
      </c>
      <c r="AP129" s="314"/>
      <c r="AQ129" s="314"/>
      <c r="AR129" s="314"/>
      <c r="AS129" s="314"/>
      <c r="AT129" s="314"/>
      <c r="AU129" s="314"/>
      <c r="AV129" s="314"/>
      <c r="AW129" s="314"/>
      <c r="AX129" s="316" t="s">
        <v>14629</v>
      </c>
      <c r="AY129" s="314"/>
      <c r="AZ129" s="314"/>
      <c r="BA129" s="314"/>
      <c r="BB129" s="314"/>
      <c r="BC129" s="314"/>
      <c r="BD129" s="314"/>
      <c r="BE129" s="314"/>
      <c r="BF129" s="316"/>
    </row>
    <row r="130" spans="1:58" ht="13.15" customHeight="1" x14ac:dyDescent="0.25">
      <c r="A130" s="316" t="s">
        <v>14359</v>
      </c>
      <c r="B130" s="316" t="s">
        <v>14351</v>
      </c>
      <c r="C130" s="315">
        <v>6434</v>
      </c>
      <c r="D130" s="316" t="s">
        <v>14361</v>
      </c>
      <c r="E130" s="316" t="s">
        <v>8074</v>
      </c>
      <c r="F130" s="316" t="s">
        <v>8075</v>
      </c>
      <c r="G130" s="316" t="s">
        <v>8076</v>
      </c>
      <c r="H130" s="335">
        <v>43586</v>
      </c>
      <c r="I130" s="336">
        <v>43616</v>
      </c>
      <c r="J130" s="316" t="s">
        <v>8077</v>
      </c>
      <c r="K130" s="316" t="s">
        <v>8078</v>
      </c>
      <c r="L130" s="316" t="s">
        <v>8079</v>
      </c>
      <c r="M130" s="316" t="s">
        <v>8080</v>
      </c>
      <c r="N130" s="316" t="s">
        <v>8079</v>
      </c>
      <c r="O130" s="316" t="s">
        <v>8081</v>
      </c>
      <c r="P130" s="316" t="s">
        <v>8082</v>
      </c>
      <c r="Q130" s="316" t="s">
        <v>8083</v>
      </c>
      <c r="R130" s="316" t="s">
        <v>8079</v>
      </c>
      <c r="S130" s="316" t="s">
        <v>8080</v>
      </c>
      <c r="T130" s="316" t="s">
        <v>8084</v>
      </c>
      <c r="U130" s="316" t="s">
        <v>8085</v>
      </c>
      <c r="V130" s="316" t="s">
        <v>8079</v>
      </c>
      <c r="W130" s="316" t="s">
        <v>8080</v>
      </c>
      <c r="X130" s="316" t="s">
        <v>8086</v>
      </c>
      <c r="Y130" s="316" t="s">
        <v>8083</v>
      </c>
      <c r="Z130" s="316" t="s">
        <v>487</v>
      </c>
      <c r="AA130" s="327">
        <v>64995.24</v>
      </c>
      <c r="AB130" s="369">
        <v>0</v>
      </c>
      <c r="AC130" s="328">
        <v>64995.24</v>
      </c>
      <c r="AD130" s="327">
        <v>0</v>
      </c>
      <c r="AE130" s="313" t="s">
        <v>7578</v>
      </c>
      <c r="AF130" s="316" t="s">
        <v>7582</v>
      </c>
      <c r="AG130" s="316" t="s">
        <v>7600</v>
      </c>
      <c r="AH130" s="315" t="s">
        <v>14638</v>
      </c>
      <c r="AI130" s="315" t="s">
        <v>7882</v>
      </c>
      <c r="AJ130" s="318">
        <v>43587</v>
      </c>
      <c r="AK130" s="316" t="s">
        <v>14639</v>
      </c>
      <c r="AL130" s="316" t="s">
        <v>8486</v>
      </c>
      <c r="AM130" s="316">
        <v>13521</v>
      </c>
      <c r="AN130" s="315" t="s">
        <v>7915</v>
      </c>
      <c r="AO130" s="315" t="s">
        <v>7882</v>
      </c>
      <c r="AP130" s="314"/>
      <c r="AQ130" s="314"/>
      <c r="AR130" s="314"/>
      <c r="AS130" s="314"/>
      <c r="AT130" s="314"/>
      <c r="AU130" s="314"/>
      <c r="AV130" s="314"/>
      <c r="AW130" s="314"/>
      <c r="AX130" s="316" t="s">
        <v>14640</v>
      </c>
      <c r="AY130" s="314"/>
      <c r="AZ130" s="314"/>
      <c r="BA130" s="314"/>
      <c r="BB130" s="314"/>
      <c r="BC130" s="314"/>
      <c r="BD130" s="314"/>
      <c r="BE130" s="314"/>
      <c r="BF130" s="316"/>
    </row>
    <row r="131" spans="1:58" ht="13.15" customHeight="1" x14ac:dyDescent="0.25">
      <c r="A131" s="316" t="s">
        <v>14359</v>
      </c>
      <c r="B131" s="316" t="s">
        <v>14351</v>
      </c>
      <c r="C131" s="315">
        <v>6434</v>
      </c>
      <c r="D131" s="316" t="s">
        <v>14361</v>
      </c>
      <c r="E131" s="316" t="s">
        <v>8074</v>
      </c>
      <c r="F131" s="316" t="s">
        <v>8075</v>
      </c>
      <c r="G131" s="316" t="s">
        <v>8076</v>
      </c>
      <c r="H131" s="335">
        <v>43586</v>
      </c>
      <c r="I131" s="336">
        <v>43616</v>
      </c>
      <c r="J131" s="316" t="s">
        <v>8077</v>
      </c>
      <c r="K131" s="316" t="s">
        <v>8078</v>
      </c>
      <c r="L131" s="316" t="s">
        <v>8079</v>
      </c>
      <c r="M131" s="316" t="s">
        <v>8080</v>
      </c>
      <c r="N131" s="316" t="s">
        <v>8079</v>
      </c>
      <c r="O131" s="316" t="s">
        <v>8081</v>
      </c>
      <c r="P131" s="316" t="s">
        <v>8082</v>
      </c>
      <c r="Q131" s="316" t="s">
        <v>8083</v>
      </c>
      <c r="R131" s="316" t="s">
        <v>8079</v>
      </c>
      <c r="S131" s="316" t="s">
        <v>8080</v>
      </c>
      <c r="T131" s="316" t="s">
        <v>8084</v>
      </c>
      <c r="U131" s="316" t="s">
        <v>8085</v>
      </c>
      <c r="V131" s="316" t="s">
        <v>8079</v>
      </c>
      <c r="W131" s="316" t="s">
        <v>8080</v>
      </c>
      <c r="X131" s="316" t="s">
        <v>8086</v>
      </c>
      <c r="Y131" s="316" t="s">
        <v>8083</v>
      </c>
      <c r="Z131" s="316" t="s">
        <v>487</v>
      </c>
      <c r="AA131" s="327">
        <v>212181.79</v>
      </c>
      <c r="AB131" s="369">
        <v>0</v>
      </c>
      <c r="AC131" s="328">
        <v>212181.79</v>
      </c>
      <c r="AD131" s="327">
        <v>0</v>
      </c>
      <c r="AE131" s="313" t="s">
        <v>7578</v>
      </c>
      <c r="AF131" s="316" t="s">
        <v>7582</v>
      </c>
      <c r="AG131" s="316" t="s">
        <v>7600</v>
      </c>
      <c r="AH131" s="315" t="s">
        <v>14641</v>
      </c>
      <c r="AI131" s="315" t="s">
        <v>7882</v>
      </c>
      <c r="AJ131" s="318">
        <v>43587</v>
      </c>
      <c r="AK131" s="316" t="s">
        <v>14642</v>
      </c>
      <c r="AL131" s="316" t="s">
        <v>8486</v>
      </c>
      <c r="AM131" s="316">
        <v>13521</v>
      </c>
      <c r="AN131" s="315" t="s">
        <v>7915</v>
      </c>
      <c r="AO131" s="315" t="s">
        <v>7882</v>
      </c>
      <c r="AP131" s="314"/>
      <c r="AQ131" s="314"/>
      <c r="AR131" s="314"/>
      <c r="AS131" s="314"/>
      <c r="AT131" s="314"/>
      <c r="AU131" s="314"/>
      <c r="AV131" s="314"/>
      <c r="AW131" s="314"/>
      <c r="AX131" s="316" t="s">
        <v>14640</v>
      </c>
      <c r="AY131" s="314"/>
      <c r="AZ131" s="314"/>
      <c r="BA131" s="314"/>
      <c r="BB131" s="314"/>
      <c r="BC131" s="314"/>
      <c r="BD131" s="314"/>
      <c r="BE131" s="314"/>
      <c r="BF131" s="316"/>
    </row>
    <row r="132" spans="1:58" ht="13.15" customHeight="1" x14ac:dyDescent="0.25">
      <c r="A132" s="316" t="s">
        <v>14359</v>
      </c>
      <c r="B132" s="316" t="s">
        <v>14351</v>
      </c>
      <c r="C132" s="315">
        <v>6434</v>
      </c>
      <c r="D132" s="316" t="s">
        <v>14361</v>
      </c>
      <c r="E132" s="316" t="s">
        <v>8074</v>
      </c>
      <c r="F132" s="316" t="s">
        <v>8075</v>
      </c>
      <c r="G132" s="316" t="s">
        <v>8076</v>
      </c>
      <c r="H132" s="335">
        <v>43586</v>
      </c>
      <c r="I132" s="336">
        <v>43616</v>
      </c>
      <c r="J132" s="316" t="s">
        <v>8077</v>
      </c>
      <c r="K132" s="316" t="s">
        <v>8078</v>
      </c>
      <c r="L132" s="316" t="s">
        <v>8079</v>
      </c>
      <c r="M132" s="316" t="s">
        <v>8080</v>
      </c>
      <c r="N132" s="316" t="s">
        <v>8079</v>
      </c>
      <c r="O132" s="316" t="s">
        <v>8081</v>
      </c>
      <c r="P132" s="316" t="s">
        <v>8082</v>
      </c>
      <c r="Q132" s="316" t="s">
        <v>8083</v>
      </c>
      <c r="R132" s="316" t="s">
        <v>8079</v>
      </c>
      <c r="S132" s="316" t="s">
        <v>8080</v>
      </c>
      <c r="T132" s="316" t="s">
        <v>8084</v>
      </c>
      <c r="U132" s="316" t="s">
        <v>8085</v>
      </c>
      <c r="V132" s="316" t="s">
        <v>8079</v>
      </c>
      <c r="W132" s="316" t="s">
        <v>8080</v>
      </c>
      <c r="X132" s="316" t="s">
        <v>8086</v>
      </c>
      <c r="Y132" s="316" t="s">
        <v>8083</v>
      </c>
      <c r="Z132" s="316" t="s">
        <v>487</v>
      </c>
      <c r="AA132" s="327">
        <v>460177.87</v>
      </c>
      <c r="AB132" s="369">
        <v>0</v>
      </c>
      <c r="AC132" s="328">
        <v>460177.87</v>
      </c>
      <c r="AD132" s="327">
        <v>0</v>
      </c>
      <c r="AE132" s="313" t="s">
        <v>7578</v>
      </c>
      <c r="AF132" s="316" t="s">
        <v>7582</v>
      </c>
      <c r="AG132" s="316" t="s">
        <v>7600</v>
      </c>
      <c r="AH132" s="315" t="s">
        <v>14643</v>
      </c>
      <c r="AI132" s="315" t="s">
        <v>7882</v>
      </c>
      <c r="AJ132" s="318">
        <v>43587</v>
      </c>
      <c r="AK132" s="316" t="s">
        <v>14644</v>
      </c>
      <c r="AL132" s="316" t="s">
        <v>8486</v>
      </c>
      <c r="AM132" s="316">
        <v>13521</v>
      </c>
      <c r="AN132" s="315" t="s">
        <v>7915</v>
      </c>
      <c r="AO132" s="315" t="s">
        <v>7882</v>
      </c>
      <c r="AP132" s="314"/>
      <c r="AQ132" s="314"/>
      <c r="AR132" s="314"/>
      <c r="AS132" s="314"/>
      <c r="AT132" s="314"/>
      <c r="AU132" s="314"/>
      <c r="AV132" s="314"/>
      <c r="AW132" s="314"/>
      <c r="AX132" s="316" t="s">
        <v>14629</v>
      </c>
      <c r="AY132" s="314"/>
      <c r="AZ132" s="314"/>
      <c r="BA132" s="314"/>
      <c r="BB132" s="314"/>
      <c r="BC132" s="314"/>
      <c r="BD132" s="314"/>
      <c r="BE132" s="314"/>
      <c r="BF132" s="316"/>
    </row>
    <row r="133" spans="1:58" ht="13.15" customHeight="1" x14ac:dyDescent="0.25">
      <c r="A133" s="316" t="s">
        <v>14359</v>
      </c>
      <c r="B133" s="316" t="s">
        <v>14351</v>
      </c>
      <c r="C133" s="315">
        <v>6434</v>
      </c>
      <c r="D133" s="316" t="s">
        <v>14361</v>
      </c>
      <c r="E133" s="316" t="s">
        <v>8074</v>
      </c>
      <c r="F133" s="316" t="s">
        <v>8075</v>
      </c>
      <c r="G133" s="316" t="s">
        <v>8076</v>
      </c>
      <c r="H133" s="335">
        <v>43586</v>
      </c>
      <c r="I133" s="336">
        <v>43616</v>
      </c>
      <c r="J133" s="316" t="s">
        <v>8077</v>
      </c>
      <c r="K133" s="316" t="s">
        <v>8078</v>
      </c>
      <c r="L133" s="316" t="s">
        <v>8079</v>
      </c>
      <c r="M133" s="316" t="s">
        <v>8080</v>
      </c>
      <c r="N133" s="316" t="s">
        <v>8079</v>
      </c>
      <c r="O133" s="316" t="s">
        <v>8081</v>
      </c>
      <c r="P133" s="316" t="s">
        <v>8082</v>
      </c>
      <c r="Q133" s="316" t="s">
        <v>8083</v>
      </c>
      <c r="R133" s="316" t="s">
        <v>8079</v>
      </c>
      <c r="S133" s="316" t="s">
        <v>8080</v>
      </c>
      <c r="T133" s="316" t="s">
        <v>8084</v>
      </c>
      <c r="U133" s="316" t="s">
        <v>8085</v>
      </c>
      <c r="V133" s="316" t="s">
        <v>8079</v>
      </c>
      <c r="W133" s="316" t="s">
        <v>8080</v>
      </c>
      <c r="X133" s="316" t="s">
        <v>8086</v>
      </c>
      <c r="Y133" s="316" t="s">
        <v>8083</v>
      </c>
      <c r="Z133" s="316" t="s">
        <v>487</v>
      </c>
      <c r="AA133" s="327">
        <v>15000.86</v>
      </c>
      <c r="AB133" s="369">
        <v>0</v>
      </c>
      <c r="AC133" s="328">
        <v>15000.86</v>
      </c>
      <c r="AD133" s="327">
        <v>0</v>
      </c>
      <c r="AE133" s="313" t="s">
        <v>7578</v>
      </c>
      <c r="AF133" s="316" t="s">
        <v>7582</v>
      </c>
      <c r="AG133" s="316" t="s">
        <v>7600</v>
      </c>
      <c r="AH133" s="315" t="s">
        <v>14645</v>
      </c>
      <c r="AI133" s="315" t="s">
        <v>7882</v>
      </c>
      <c r="AJ133" s="318">
        <v>43587</v>
      </c>
      <c r="AK133" s="316" t="s">
        <v>14646</v>
      </c>
      <c r="AL133" s="316" t="s">
        <v>8486</v>
      </c>
      <c r="AM133" s="316">
        <v>13521</v>
      </c>
      <c r="AN133" s="315" t="s">
        <v>7915</v>
      </c>
      <c r="AO133" s="315" t="s">
        <v>7882</v>
      </c>
      <c r="AP133" s="314"/>
      <c r="AQ133" s="314"/>
      <c r="AR133" s="314"/>
      <c r="AS133" s="314"/>
      <c r="AT133" s="314"/>
      <c r="AU133" s="314"/>
      <c r="AV133" s="314"/>
      <c r="AW133" s="314"/>
      <c r="AX133" s="316" t="s">
        <v>14640</v>
      </c>
      <c r="AY133" s="314"/>
      <c r="AZ133" s="314"/>
      <c r="BA133" s="314"/>
      <c r="BB133" s="314"/>
      <c r="BC133" s="314"/>
      <c r="BD133" s="314"/>
      <c r="BE133" s="314"/>
      <c r="BF133" s="316"/>
    </row>
    <row r="134" spans="1:58" ht="13.15" customHeight="1" x14ac:dyDescent="0.25">
      <c r="A134" s="316" t="s">
        <v>14359</v>
      </c>
      <c r="B134" s="316" t="s">
        <v>14351</v>
      </c>
      <c r="C134" s="315">
        <v>6434</v>
      </c>
      <c r="D134" s="316" t="s">
        <v>14361</v>
      </c>
      <c r="E134" s="316" t="s">
        <v>8074</v>
      </c>
      <c r="F134" s="316" t="s">
        <v>8075</v>
      </c>
      <c r="G134" s="316" t="s">
        <v>8076</v>
      </c>
      <c r="H134" s="335">
        <v>43586</v>
      </c>
      <c r="I134" s="336">
        <v>43616</v>
      </c>
      <c r="J134" s="316" t="s">
        <v>8077</v>
      </c>
      <c r="K134" s="316" t="s">
        <v>8078</v>
      </c>
      <c r="L134" s="316" t="s">
        <v>8079</v>
      </c>
      <c r="M134" s="316" t="s">
        <v>8080</v>
      </c>
      <c r="N134" s="316" t="s">
        <v>8079</v>
      </c>
      <c r="O134" s="316" t="s">
        <v>8081</v>
      </c>
      <c r="P134" s="316" t="s">
        <v>8082</v>
      </c>
      <c r="Q134" s="316" t="s">
        <v>8083</v>
      </c>
      <c r="R134" s="316" t="s">
        <v>8079</v>
      </c>
      <c r="S134" s="316" t="s">
        <v>8080</v>
      </c>
      <c r="T134" s="316" t="s">
        <v>8084</v>
      </c>
      <c r="U134" s="316" t="s">
        <v>8085</v>
      </c>
      <c r="V134" s="316" t="s">
        <v>8079</v>
      </c>
      <c r="W134" s="316" t="s">
        <v>8080</v>
      </c>
      <c r="X134" s="316" t="s">
        <v>8086</v>
      </c>
      <c r="Y134" s="316" t="s">
        <v>8083</v>
      </c>
      <c r="Z134" s="316" t="s">
        <v>487</v>
      </c>
      <c r="AA134" s="327">
        <v>18003.09</v>
      </c>
      <c r="AB134" s="369">
        <v>0</v>
      </c>
      <c r="AC134" s="328">
        <v>18003.09</v>
      </c>
      <c r="AD134" s="327">
        <v>0</v>
      </c>
      <c r="AE134" s="313" t="s">
        <v>7578</v>
      </c>
      <c r="AF134" s="316" t="s">
        <v>7582</v>
      </c>
      <c r="AG134" s="316" t="s">
        <v>7600</v>
      </c>
      <c r="AH134" s="315" t="s">
        <v>14647</v>
      </c>
      <c r="AI134" s="315" t="s">
        <v>7882</v>
      </c>
      <c r="AJ134" s="318">
        <v>43587</v>
      </c>
      <c r="AK134" s="316" t="s">
        <v>14648</v>
      </c>
      <c r="AL134" s="316" t="s">
        <v>8486</v>
      </c>
      <c r="AM134" s="316">
        <v>13521</v>
      </c>
      <c r="AN134" s="315" t="s">
        <v>7915</v>
      </c>
      <c r="AO134" s="315" t="s">
        <v>7882</v>
      </c>
      <c r="AP134" s="314"/>
      <c r="AQ134" s="314"/>
      <c r="AR134" s="314"/>
      <c r="AS134" s="314"/>
      <c r="AT134" s="314"/>
      <c r="AU134" s="314"/>
      <c r="AV134" s="314"/>
      <c r="AW134" s="314"/>
      <c r="AX134" s="316" t="s">
        <v>14649</v>
      </c>
      <c r="AY134" s="314"/>
      <c r="AZ134" s="314"/>
      <c r="BA134" s="314"/>
      <c r="BB134" s="314"/>
      <c r="BC134" s="314"/>
      <c r="BD134" s="314"/>
      <c r="BE134" s="314"/>
      <c r="BF134" s="316"/>
    </row>
    <row r="135" spans="1:58" ht="13.15" customHeight="1" x14ac:dyDescent="0.25">
      <c r="A135" s="316" t="s">
        <v>14359</v>
      </c>
      <c r="B135" s="316" t="s">
        <v>14351</v>
      </c>
      <c r="C135" s="315">
        <v>6434</v>
      </c>
      <c r="D135" s="316" t="s">
        <v>14361</v>
      </c>
      <c r="E135" s="316" t="s">
        <v>8074</v>
      </c>
      <c r="F135" s="316" t="s">
        <v>8075</v>
      </c>
      <c r="G135" s="316" t="s">
        <v>8076</v>
      </c>
      <c r="H135" s="335">
        <v>43586</v>
      </c>
      <c r="I135" s="336">
        <v>43616</v>
      </c>
      <c r="J135" s="316" t="s">
        <v>8077</v>
      </c>
      <c r="K135" s="316" t="s">
        <v>8078</v>
      </c>
      <c r="L135" s="316" t="s">
        <v>8079</v>
      </c>
      <c r="M135" s="316" t="s">
        <v>8080</v>
      </c>
      <c r="N135" s="316" t="s">
        <v>8079</v>
      </c>
      <c r="O135" s="316" t="s">
        <v>8081</v>
      </c>
      <c r="P135" s="316" t="s">
        <v>8082</v>
      </c>
      <c r="Q135" s="316" t="s">
        <v>8083</v>
      </c>
      <c r="R135" s="316" t="s">
        <v>8079</v>
      </c>
      <c r="S135" s="316" t="s">
        <v>8080</v>
      </c>
      <c r="T135" s="316" t="s">
        <v>8084</v>
      </c>
      <c r="U135" s="316" t="s">
        <v>8085</v>
      </c>
      <c r="V135" s="316" t="s">
        <v>8079</v>
      </c>
      <c r="W135" s="316" t="s">
        <v>8080</v>
      </c>
      <c r="X135" s="316" t="s">
        <v>8086</v>
      </c>
      <c r="Y135" s="316" t="s">
        <v>8083</v>
      </c>
      <c r="Z135" s="316" t="s">
        <v>487</v>
      </c>
      <c r="AA135" s="327">
        <v>11944</v>
      </c>
      <c r="AB135" s="369">
        <v>0</v>
      </c>
      <c r="AC135" s="328">
        <v>11944</v>
      </c>
      <c r="AD135" s="327">
        <v>0</v>
      </c>
      <c r="AE135" s="313" t="s">
        <v>7578</v>
      </c>
      <c r="AF135" s="316" t="s">
        <v>7582</v>
      </c>
      <c r="AG135" s="316" t="s">
        <v>7600</v>
      </c>
      <c r="AH135" s="315" t="s">
        <v>14650</v>
      </c>
      <c r="AI135" s="315" t="s">
        <v>7882</v>
      </c>
      <c r="AJ135" s="318">
        <v>43593</v>
      </c>
      <c r="AK135" s="316" t="s">
        <v>14651</v>
      </c>
      <c r="AL135" s="316" t="s">
        <v>11684</v>
      </c>
      <c r="AM135" s="316">
        <v>302011</v>
      </c>
      <c r="AN135" s="315" t="s">
        <v>7915</v>
      </c>
      <c r="AO135" s="315" t="s">
        <v>7882</v>
      </c>
      <c r="AP135" s="314"/>
      <c r="AQ135" s="314"/>
      <c r="AR135" s="314"/>
      <c r="AS135" s="314"/>
      <c r="AT135" s="314"/>
      <c r="AU135" s="314"/>
      <c r="AV135" s="314"/>
      <c r="AW135" s="314"/>
      <c r="AX135" s="316" t="s">
        <v>14652</v>
      </c>
      <c r="AY135" s="314"/>
      <c r="AZ135" s="314"/>
      <c r="BA135" s="314"/>
      <c r="BB135" s="314"/>
      <c r="BC135" s="314"/>
      <c r="BD135" s="314"/>
      <c r="BE135" s="314"/>
      <c r="BF135" s="316"/>
    </row>
    <row r="136" spans="1:58" ht="13.15" customHeight="1" x14ac:dyDescent="0.25">
      <c r="A136" s="316" t="s">
        <v>14359</v>
      </c>
      <c r="B136" s="316" t="s">
        <v>14351</v>
      </c>
      <c r="C136" s="315">
        <v>6434</v>
      </c>
      <c r="D136" s="316" t="s">
        <v>14361</v>
      </c>
      <c r="E136" s="316" t="s">
        <v>8074</v>
      </c>
      <c r="F136" s="316" t="s">
        <v>8075</v>
      </c>
      <c r="G136" s="316" t="s">
        <v>8076</v>
      </c>
      <c r="H136" s="335">
        <v>43586</v>
      </c>
      <c r="I136" s="336">
        <v>43616</v>
      </c>
      <c r="J136" s="316" t="s">
        <v>8077</v>
      </c>
      <c r="K136" s="316" t="s">
        <v>8078</v>
      </c>
      <c r="L136" s="316" t="s">
        <v>8079</v>
      </c>
      <c r="M136" s="316" t="s">
        <v>8080</v>
      </c>
      <c r="N136" s="316" t="s">
        <v>8079</v>
      </c>
      <c r="O136" s="316" t="s">
        <v>8081</v>
      </c>
      <c r="P136" s="316" t="s">
        <v>8082</v>
      </c>
      <c r="Q136" s="316" t="s">
        <v>8083</v>
      </c>
      <c r="R136" s="316" t="s">
        <v>8079</v>
      </c>
      <c r="S136" s="316" t="s">
        <v>8080</v>
      </c>
      <c r="T136" s="316" t="s">
        <v>8084</v>
      </c>
      <c r="U136" s="316" t="s">
        <v>8085</v>
      </c>
      <c r="V136" s="316" t="s">
        <v>8079</v>
      </c>
      <c r="W136" s="316" t="s">
        <v>8080</v>
      </c>
      <c r="X136" s="316" t="s">
        <v>8086</v>
      </c>
      <c r="Y136" s="316" t="s">
        <v>8083</v>
      </c>
      <c r="Z136" s="316" t="s">
        <v>487</v>
      </c>
      <c r="AA136" s="327">
        <v>18099.64</v>
      </c>
      <c r="AB136" s="369">
        <v>0</v>
      </c>
      <c r="AC136" s="328">
        <v>18099.64</v>
      </c>
      <c r="AD136" s="327">
        <v>0</v>
      </c>
      <c r="AE136" s="313" t="s">
        <v>7578</v>
      </c>
      <c r="AF136" s="316" t="s">
        <v>7582</v>
      </c>
      <c r="AG136" s="316" t="s">
        <v>7600</v>
      </c>
      <c r="AH136" s="315" t="s">
        <v>14653</v>
      </c>
      <c r="AI136" s="315" t="s">
        <v>7882</v>
      </c>
      <c r="AJ136" s="318">
        <v>43591</v>
      </c>
      <c r="AK136" s="316" t="s">
        <v>14654</v>
      </c>
      <c r="AL136" s="316" t="s">
        <v>8741</v>
      </c>
      <c r="AM136" s="316">
        <v>16617</v>
      </c>
      <c r="AN136" s="315" t="s">
        <v>7915</v>
      </c>
      <c r="AO136" s="315" t="s">
        <v>7882</v>
      </c>
      <c r="AP136" s="314"/>
      <c r="AQ136" s="314"/>
      <c r="AR136" s="314"/>
      <c r="AS136" s="314"/>
      <c r="AT136" s="314"/>
      <c r="AU136" s="314"/>
      <c r="AV136" s="314"/>
      <c r="AW136" s="314"/>
      <c r="AX136" s="316" t="s">
        <v>14655</v>
      </c>
      <c r="AY136" s="314"/>
      <c r="AZ136" s="314"/>
      <c r="BA136" s="314"/>
      <c r="BB136" s="314"/>
      <c r="BC136" s="314"/>
      <c r="BD136" s="314"/>
      <c r="BE136" s="314"/>
      <c r="BF136" s="316"/>
    </row>
    <row r="137" spans="1:58" ht="13.15" customHeight="1" x14ac:dyDescent="0.25">
      <c r="A137" s="316" t="s">
        <v>14359</v>
      </c>
      <c r="B137" s="316" t="s">
        <v>14351</v>
      </c>
      <c r="C137" s="315">
        <v>6434</v>
      </c>
      <c r="D137" s="316" t="s">
        <v>14361</v>
      </c>
      <c r="E137" s="316" t="s">
        <v>8074</v>
      </c>
      <c r="F137" s="316" t="s">
        <v>8075</v>
      </c>
      <c r="G137" s="316" t="s">
        <v>8076</v>
      </c>
      <c r="H137" s="335">
        <v>43586</v>
      </c>
      <c r="I137" s="336">
        <v>43616</v>
      </c>
      <c r="J137" s="316" t="s">
        <v>8077</v>
      </c>
      <c r="K137" s="316" t="s">
        <v>8078</v>
      </c>
      <c r="L137" s="316" t="s">
        <v>8079</v>
      </c>
      <c r="M137" s="316" t="s">
        <v>8080</v>
      </c>
      <c r="N137" s="316" t="s">
        <v>8079</v>
      </c>
      <c r="O137" s="316" t="s">
        <v>8081</v>
      </c>
      <c r="P137" s="316" t="s">
        <v>8082</v>
      </c>
      <c r="Q137" s="316" t="s">
        <v>8083</v>
      </c>
      <c r="R137" s="316" t="s">
        <v>8079</v>
      </c>
      <c r="S137" s="316" t="s">
        <v>8080</v>
      </c>
      <c r="T137" s="316" t="s">
        <v>8084</v>
      </c>
      <c r="U137" s="316" t="s">
        <v>8085</v>
      </c>
      <c r="V137" s="316" t="s">
        <v>8079</v>
      </c>
      <c r="W137" s="316" t="s">
        <v>8080</v>
      </c>
      <c r="X137" s="316" t="s">
        <v>8086</v>
      </c>
      <c r="Y137" s="316" t="s">
        <v>8083</v>
      </c>
      <c r="Z137" s="316" t="s">
        <v>487</v>
      </c>
      <c r="AA137" s="327">
        <v>44854.43</v>
      </c>
      <c r="AB137" s="369">
        <v>0</v>
      </c>
      <c r="AC137" s="328">
        <v>44854.43</v>
      </c>
      <c r="AD137" s="327">
        <v>0</v>
      </c>
      <c r="AE137" s="313" t="s">
        <v>7578</v>
      </c>
      <c r="AF137" s="316" t="s">
        <v>7582</v>
      </c>
      <c r="AG137" s="316" t="s">
        <v>7600</v>
      </c>
      <c r="AH137" s="315" t="s">
        <v>14656</v>
      </c>
      <c r="AI137" s="315" t="s">
        <v>7882</v>
      </c>
      <c r="AJ137" s="318">
        <v>43611</v>
      </c>
      <c r="AK137" s="316" t="s">
        <v>14657</v>
      </c>
      <c r="AL137" s="316" t="s">
        <v>8546</v>
      </c>
      <c r="AM137" s="316">
        <v>32022</v>
      </c>
      <c r="AN137" s="315" t="s">
        <v>7915</v>
      </c>
      <c r="AO137" s="315" t="s">
        <v>8305</v>
      </c>
      <c r="AP137" s="314"/>
      <c r="AQ137" s="314"/>
      <c r="AR137" s="314"/>
      <c r="AS137" s="314"/>
      <c r="AT137" s="314"/>
      <c r="AU137" s="314"/>
      <c r="AV137" s="314"/>
      <c r="AW137" s="314"/>
      <c r="AX137" s="316" t="s">
        <v>14658</v>
      </c>
      <c r="AY137" s="314"/>
      <c r="AZ137" s="314"/>
      <c r="BA137" s="314"/>
      <c r="BB137" s="314"/>
      <c r="BC137" s="314"/>
      <c r="BD137" s="314"/>
      <c r="BE137" s="314"/>
      <c r="BF137" s="316"/>
    </row>
    <row r="138" spans="1:58" ht="13.15" customHeight="1" x14ac:dyDescent="0.25">
      <c r="A138" s="316" t="s">
        <v>14359</v>
      </c>
      <c r="B138" s="316" t="s">
        <v>14351</v>
      </c>
      <c r="C138" s="315">
        <v>6434</v>
      </c>
      <c r="D138" s="316" t="s">
        <v>14361</v>
      </c>
      <c r="E138" s="316" t="s">
        <v>8074</v>
      </c>
      <c r="F138" s="316" t="s">
        <v>8075</v>
      </c>
      <c r="G138" s="316" t="s">
        <v>8076</v>
      </c>
      <c r="H138" s="335">
        <v>43586</v>
      </c>
      <c r="I138" s="336">
        <v>43616</v>
      </c>
      <c r="J138" s="316" t="s">
        <v>8077</v>
      </c>
      <c r="K138" s="316" t="s">
        <v>8078</v>
      </c>
      <c r="L138" s="316" t="s">
        <v>8079</v>
      </c>
      <c r="M138" s="316" t="s">
        <v>8080</v>
      </c>
      <c r="N138" s="316" t="s">
        <v>8079</v>
      </c>
      <c r="O138" s="316" t="s">
        <v>8081</v>
      </c>
      <c r="P138" s="316" t="s">
        <v>8082</v>
      </c>
      <c r="Q138" s="316" t="s">
        <v>8083</v>
      </c>
      <c r="R138" s="316" t="s">
        <v>8079</v>
      </c>
      <c r="S138" s="316" t="s">
        <v>8080</v>
      </c>
      <c r="T138" s="316" t="s">
        <v>8084</v>
      </c>
      <c r="U138" s="316" t="s">
        <v>8085</v>
      </c>
      <c r="V138" s="316" t="s">
        <v>8079</v>
      </c>
      <c r="W138" s="316" t="s">
        <v>8080</v>
      </c>
      <c r="X138" s="316" t="s">
        <v>8086</v>
      </c>
      <c r="Y138" s="316" t="s">
        <v>8083</v>
      </c>
      <c r="Z138" s="316" t="s">
        <v>487</v>
      </c>
      <c r="AA138" s="327">
        <v>23430</v>
      </c>
      <c r="AB138" s="369">
        <v>0</v>
      </c>
      <c r="AC138" s="328">
        <v>23430</v>
      </c>
      <c r="AD138" s="327">
        <v>0</v>
      </c>
      <c r="AE138" s="313" t="s">
        <v>7578</v>
      </c>
      <c r="AF138" s="316" t="s">
        <v>7582</v>
      </c>
      <c r="AG138" s="316" t="s">
        <v>7600</v>
      </c>
      <c r="AH138" s="315" t="s">
        <v>14659</v>
      </c>
      <c r="AI138" s="315" t="s">
        <v>7882</v>
      </c>
      <c r="AJ138" s="318">
        <v>43606</v>
      </c>
      <c r="AK138" s="316" t="s">
        <v>14660</v>
      </c>
      <c r="AL138" s="316" t="s">
        <v>10666</v>
      </c>
      <c r="AM138" s="316">
        <v>195951</v>
      </c>
      <c r="AN138" s="315" t="s">
        <v>7915</v>
      </c>
      <c r="AO138" s="315" t="s">
        <v>8675</v>
      </c>
      <c r="AP138" s="314"/>
      <c r="AQ138" s="314"/>
      <c r="AR138" s="314"/>
      <c r="AS138" s="314"/>
      <c r="AT138" s="314"/>
      <c r="AU138" s="314"/>
      <c r="AV138" s="314"/>
      <c r="AW138" s="314"/>
      <c r="AX138" s="316" t="s">
        <v>14661</v>
      </c>
      <c r="AY138" s="314"/>
      <c r="AZ138" s="314"/>
      <c r="BA138" s="314"/>
      <c r="BB138" s="314"/>
      <c r="BC138" s="314"/>
      <c r="BD138" s="314"/>
      <c r="BE138" s="314"/>
      <c r="BF138" s="316"/>
    </row>
    <row r="139" spans="1:58" ht="13.15" customHeight="1" x14ac:dyDescent="0.25">
      <c r="A139" s="316" t="s">
        <v>14359</v>
      </c>
      <c r="B139" s="316" t="s">
        <v>14351</v>
      </c>
      <c r="C139" s="315">
        <v>6434</v>
      </c>
      <c r="D139" s="316" t="s">
        <v>14361</v>
      </c>
      <c r="E139" s="316" t="s">
        <v>8074</v>
      </c>
      <c r="F139" s="316" t="s">
        <v>8075</v>
      </c>
      <c r="G139" s="316" t="s">
        <v>8076</v>
      </c>
      <c r="H139" s="335">
        <v>43586</v>
      </c>
      <c r="I139" s="336">
        <v>43616</v>
      </c>
      <c r="J139" s="316" t="s">
        <v>8077</v>
      </c>
      <c r="K139" s="316" t="s">
        <v>8078</v>
      </c>
      <c r="L139" s="316" t="s">
        <v>8079</v>
      </c>
      <c r="M139" s="316" t="s">
        <v>8080</v>
      </c>
      <c r="N139" s="316" t="s">
        <v>8079</v>
      </c>
      <c r="O139" s="316" t="s">
        <v>8081</v>
      </c>
      <c r="P139" s="316" t="s">
        <v>8082</v>
      </c>
      <c r="Q139" s="316" t="s">
        <v>8083</v>
      </c>
      <c r="R139" s="316" t="s">
        <v>8079</v>
      </c>
      <c r="S139" s="316" t="s">
        <v>8080</v>
      </c>
      <c r="T139" s="316" t="s">
        <v>8084</v>
      </c>
      <c r="U139" s="316" t="s">
        <v>8085</v>
      </c>
      <c r="V139" s="316" t="s">
        <v>8079</v>
      </c>
      <c r="W139" s="316" t="s">
        <v>8080</v>
      </c>
      <c r="X139" s="316" t="s">
        <v>8086</v>
      </c>
      <c r="Y139" s="316" t="s">
        <v>8083</v>
      </c>
      <c r="Z139" s="316" t="s">
        <v>487</v>
      </c>
      <c r="AA139" s="327">
        <v>14861</v>
      </c>
      <c r="AB139" s="369">
        <v>0</v>
      </c>
      <c r="AC139" s="328">
        <v>14861</v>
      </c>
      <c r="AD139" s="327">
        <v>0</v>
      </c>
      <c r="AE139" s="313" t="s">
        <v>7578</v>
      </c>
      <c r="AF139" s="316" t="s">
        <v>7582</v>
      </c>
      <c r="AG139" s="316" t="s">
        <v>7600</v>
      </c>
      <c r="AH139" s="315" t="s">
        <v>14662</v>
      </c>
      <c r="AI139" s="315" t="s">
        <v>7882</v>
      </c>
      <c r="AJ139" s="318">
        <v>43590</v>
      </c>
      <c r="AK139" s="316" t="s">
        <v>14663</v>
      </c>
      <c r="AL139" s="316" t="s">
        <v>8517</v>
      </c>
      <c r="AM139" s="316">
        <v>13463</v>
      </c>
      <c r="AN139" s="315" t="s">
        <v>7915</v>
      </c>
      <c r="AO139" s="315" t="s">
        <v>7882</v>
      </c>
      <c r="AP139" s="314"/>
      <c r="AQ139" s="314"/>
      <c r="AR139" s="314"/>
      <c r="AS139" s="314"/>
      <c r="AT139" s="314"/>
      <c r="AU139" s="314"/>
      <c r="AV139" s="314"/>
      <c r="AW139" s="314"/>
      <c r="AX139" s="316" t="s">
        <v>14664</v>
      </c>
      <c r="AY139" s="314"/>
      <c r="AZ139" s="314"/>
      <c r="BA139" s="314"/>
      <c r="BB139" s="314"/>
      <c r="BC139" s="314"/>
      <c r="BD139" s="314"/>
      <c r="BE139" s="314"/>
      <c r="BF139" s="316"/>
    </row>
    <row r="140" spans="1:58" ht="13.15" customHeight="1" x14ac:dyDescent="0.25">
      <c r="A140" s="316" t="s">
        <v>14359</v>
      </c>
      <c r="B140" s="316" t="s">
        <v>14351</v>
      </c>
      <c r="C140" s="315">
        <v>6434</v>
      </c>
      <c r="D140" s="316" t="s">
        <v>14361</v>
      </c>
      <c r="E140" s="316" t="s">
        <v>8074</v>
      </c>
      <c r="F140" s="316" t="s">
        <v>8075</v>
      </c>
      <c r="G140" s="316" t="s">
        <v>8076</v>
      </c>
      <c r="H140" s="335">
        <v>43586</v>
      </c>
      <c r="I140" s="336">
        <v>43616</v>
      </c>
      <c r="J140" s="316" t="s">
        <v>8077</v>
      </c>
      <c r="K140" s="316" t="s">
        <v>8078</v>
      </c>
      <c r="L140" s="316" t="s">
        <v>8079</v>
      </c>
      <c r="M140" s="316" t="s">
        <v>8080</v>
      </c>
      <c r="N140" s="316" t="s">
        <v>8079</v>
      </c>
      <c r="O140" s="316" t="s">
        <v>8081</v>
      </c>
      <c r="P140" s="316" t="s">
        <v>8082</v>
      </c>
      <c r="Q140" s="316" t="s">
        <v>8083</v>
      </c>
      <c r="R140" s="316" t="s">
        <v>8079</v>
      </c>
      <c r="S140" s="316" t="s">
        <v>8080</v>
      </c>
      <c r="T140" s="316" t="s">
        <v>8084</v>
      </c>
      <c r="U140" s="316" t="s">
        <v>8085</v>
      </c>
      <c r="V140" s="316" t="s">
        <v>8079</v>
      </c>
      <c r="W140" s="316" t="s">
        <v>8080</v>
      </c>
      <c r="X140" s="316" t="s">
        <v>8086</v>
      </c>
      <c r="Y140" s="316" t="s">
        <v>8083</v>
      </c>
      <c r="Z140" s="316" t="s">
        <v>487</v>
      </c>
      <c r="AA140" s="327">
        <v>40000</v>
      </c>
      <c r="AB140" s="369">
        <v>0</v>
      </c>
      <c r="AC140" s="328">
        <v>40000</v>
      </c>
      <c r="AD140" s="327">
        <v>0</v>
      </c>
      <c r="AE140" s="313" t="s">
        <v>7578</v>
      </c>
      <c r="AF140" s="316" t="s">
        <v>7582</v>
      </c>
      <c r="AG140" s="316" t="s">
        <v>7600</v>
      </c>
      <c r="AH140" s="315" t="s">
        <v>14665</v>
      </c>
      <c r="AI140" s="315" t="s">
        <v>7882</v>
      </c>
      <c r="AJ140" s="318">
        <v>43613</v>
      </c>
      <c r="AK140" s="316" t="s">
        <v>14666</v>
      </c>
      <c r="AL140" s="316" t="s">
        <v>8582</v>
      </c>
      <c r="AM140" s="316">
        <v>17092</v>
      </c>
      <c r="AN140" s="315" t="s">
        <v>7915</v>
      </c>
      <c r="AO140" s="315" t="s">
        <v>8094</v>
      </c>
      <c r="AP140" s="314"/>
      <c r="AQ140" s="314"/>
      <c r="AR140" s="314"/>
      <c r="AS140" s="314"/>
      <c r="AT140" s="314"/>
      <c r="AU140" s="314"/>
      <c r="AV140" s="314"/>
      <c r="AW140" s="314"/>
      <c r="AX140" s="316" t="s">
        <v>14667</v>
      </c>
      <c r="AY140" s="314"/>
      <c r="AZ140" s="314"/>
      <c r="BA140" s="314"/>
      <c r="BB140" s="314"/>
      <c r="BC140" s="314"/>
      <c r="BD140" s="314"/>
      <c r="BE140" s="314"/>
      <c r="BF140" s="316"/>
    </row>
    <row r="141" spans="1:58" ht="13.15" customHeight="1" x14ac:dyDescent="0.25">
      <c r="A141" s="316" t="s">
        <v>14359</v>
      </c>
      <c r="B141" s="316" t="s">
        <v>14351</v>
      </c>
      <c r="C141" s="315">
        <v>6434</v>
      </c>
      <c r="D141" s="316" t="s">
        <v>14361</v>
      </c>
      <c r="E141" s="316" t="s">
        <v>8074</v>
      </c>
      <c r="F141" s="316" t="s">
        <v>8075</v>
      </c>
      <c r="G141" s="316" t="s">
        <v>8076</v>
      </c>
      <c r="H141" s="335">
        <v>43586</v>
      </c>
      <c r="I141" s="336">
        <v>43616</v>
      </c>
      <c r="J141" s="316" t="s">
        <v>8077</v>
      </c>
      <c r="K141" s="316" t="s">
        <v>8078</v>
      </c>
      <c r="L141" s="316" t="s">
        <v>8079</v>
      </c>
      <c r="M141" s="316" t="s">
        <v>8080</v>
      </c>
      <c r="N141" s="316" t="s">
        <v>8079</v>
      </c>
      <c r="O141" s="316" t="s">
        <v>8081</v>
      </c>
      <c r="P141" s="316" t="s">
        <v>8082</v>
      </c>
      <c r="Q141" s="316" t="s">
        <v>8083</v>
      </c>
      <c r="R141" s="316" t="s">
        <v>8079</v>
      </c>
      <c r="S141" s="316" t="s">
        <v>8080</v>
      </c>
      <c r="T141" s="316" t="s">
        <v>8084</v>
      </c>
      <c r="U141" s="316" t="s">
        <v>8085</v>
      </c>
      <c r="V141" s="316" t="s">
        <v>8079</v>
      </c>
      <c r="W141" s="316" t="s">
        <v>8080</v>
      </c>
      <c r="X141" s="316" t="s">
        <v>8086</v>
      </c>
      <c r="Y141" s="316" t="s">
        <v>8083</v>
      </c>
      <c r="Z141" s="316" t="s">
        <v>487</v>
      </c>
      <c r="AA141" s="327">
        <v>220437</v>
      </c>
      <c r="AB141" s="369">
        <v>0</v>
      </c>
      <c r="AC141" s="328">
        <v>220437</v>
      </c>
      <c r="AD141" s="327">
        <v>0</v>
      </c>
      <c r="AE141" s="313" t="s">
        <v>7578</v>
      </c>
      <c r="AF141" s="316" t="s">
        <v>7582</v>
      </c>
      <c r="AG141" s="316" t="s">
        <v>7600</v>
      </c>
      <c r="AH141" s="315" t="s">
        <v>14668</v>
      </c>
      <c r="AI141" s="315" t="s">
        <v>7882</v>
      </c>
      <c r="AJ141" s="318">
        <v>43590</v>
      </c>
      <c r="AK141" s="316" t="s">
        <v>14669</v>
      </c>
      <c r="AL141" s="316" t="s">
        <v>8597</v>
      </c>
      <c r="AM141" s="316">
        <v>19006</v>
      </c>
      <c r="AN141" s="315" t="s">
        <v>7915</v>
      </c>
      <c r="AO141" s="315" t="s">
        <v>7882</v>
      </c>
      <c r="AP141" s="314"/>
      <c r="AQ141" s="314"/>
      <c r="AR141" s="314"/>
      <c r="AS141" s="314"/>
      <c r="AT141" s="314"/>
      <c r="AU141" s="314"/>
      <c r="AV141" s="314"/>
      <c r="AW141" s="314"/>
      <c r="AX141" s="316" t="s">
        <v>14670</v>
      </c>
      <c r="AY141" s="314"/>
      <c r="AZ141" s="314"/>
      <c r="BA141" s="314"/>
      <c r="BB141" s="314"/>
      <c r="BC141" s="314"/>
      <c r="BD141" s="314"/>
      <c r="BE141" s="314"/>
      <c r="BF141" s="316"/>
    </row>
    <row r="142" spans="1:58" ht="13.15" customHeight="1" x14ac:dyDescent="0.25">
      <c r="A142" s="316" t="s">
        <v>14359</v>
      </c>
      <c r="B142" s="316" t="s">
        <v>14351</v>
      </c>
      <c r="C142" s="315">
        <v>6434</v>
      </c>
      <c r="D142" s="316" t="s">
        <v>14361</v>
      </c>
      <c r="E142" s="316" t="s">
        <v>8074</v>
      </c>
      <c r="F142" s="316" t="s">
        <v>8075</v>
      </c>
      <c r="G142" s="316" t="s">
        <v>8076</v>
      </c>
      <c r="H142" s="335">
        <v>43586</v>
      </c>
      <c r="I142" s="336">
        <v>43616</v>
      </c>
      <c r="J142" s="316" t="s">
        <v>8077</v>
      </c>
      <c r="K142" s="316" t="s">
        <v>8078</v>
      </c>
      <c r="L142" s="316" t="s">
        <v>8079</v>
      </c>
      <c r="M142" s="316" t="s">
        <v>8080</v>
      </c>
      <c r="N142" s="316" t="s">
        <v>8079</v>
      </c>
      <c r="O142" s="316" t="s">
        <v>8081</v>
      </c>
      <c r="P142" s="316" t="s">
        <v>8082</v>
      </c>
      <c r="Q142" s="316" t="s">
        <v>8083</v>
      </c>
      <c r="R142" s="316" t="s">
        <v>8079</v>
      </c>
      <c r="S142" s="316" t="s">
        <v>8080</v>
      </c>
      <c r="T142" s="316" t="s">
        <v>8084</v>
      </c>
      <c r="U142" s="316" t="s">
        <v>8085</v>
      </c>
      <c r="V142" s="316" t="s">
        <v>8079</v>
      </c>
      <c r="W142" s="316" t="s">
        <v>8080</v>
      </c>
      <c r="X142" s="316" t="s">
        <v>8086</v>
      </c>
      <c r="Y142" s="316" t="s">
        <v>8083</v>
      </c>
      <c r="Z142" s="316" t="s">
        <v>487</v>
      </c>
      <c r="AA142" s="327">
        <v>287454</v>
      </c>
      <c r="AB142" s="369">
        <v>0</v>
      </c>
      <c r="AC142" s="328">
        <v>287454</v>
      </c>
      <c r="AD142" s="327">
        <v>0</v>
      </c>
      <c r="AE142" s="313" t="s">
        <v>7578</v>
      </c>
      <c r="AF142" s="316" t="s">
        <v>7582</v>
      </c>
      <c r="AG142" s="316" t="s">
        <v>7600</v>
      </c>
      <c r="AH142" s="315" t="s">
        <v>14671</v>
      </c>
      <c r="AI142" s="315" t="s">
        <v>7882</v>
      </c>
      <c r="AJ142" s="318">
        <v>43590</v>
      </c>
      <c r="AK142" s="316" t="s">
        <v>14672</v>
      </c>
      <c r="AL142" s="316" t="s">
        <v>8610</v>
      </c>
      <c r="AM142" s="316">
        <v>16594</v>
      </c>
      <c r="AN142" s="315" t="s">
        <v>7915</v>
      </c>
      <c r="AO142" s="315" t="s">
        <v>7882</v>
      </c>
      <c r="AP142" s="314"/>
      <c r="AQ142" s="314"/>
      <c r="AR142" s="314"/>
      <c r="AS142" s="314"/>
      <c r="AT142" s="314"/>
      <c r="AU142" s="314"/>
      <c r="AV142" s="314"/>
      <c r="AW142" s="314"/>
      <c r="AX142" s="316" t="s">
        <v>14673</v>
      </c>
      <c r="AY142" s="314"/>
      <c r="AZ142" s="314"/>
      <c r="BA142" s="314"/>
      <c r="BB142" s="314"/>
      <c r="BC142" s="314"/>
      <c r="BD142" s="314"/>
      <c r="BE142" s="314"/>
      <c r="BF142" s="316"/>
    </row>
    <row r="143" spans="1:58" ht="13.15" customHeight="1" x14ac:dyDescent="0.25">
      <c r="A143" s="316" t="s">
        <v>14359</v>
      </c>
      <c r="B143" s="316" t="s">
        <v>14351</v>
      </c>
      <c r="C143" s="315">
        <v>6434</v>
      </c>
      <c r="D143" s="316" t="s">
        <v>14361</v>
      </c>
      <c r="E143" s="316" t="s">
        <v>8074</v>
      </c>
      <c r="F143" s="316" t="s">
        <v>8075</v>
      </c>
      <c r="G143" s="316" t="s">
        <v>8076</v>
      </c>
      <c r="H143" s="335">
        <v>43586</v>
      </c>
      <c r="I143" s="336">
        <v>43616</v>
      </c>
      <c r="J143" s="316" t="s">
        <v>8077</v>
      </c>
      <c r="K143" s="316" t="s">
        <v>8078</v>
      </c>
      <c r="L143" s="316" t="s">
        <v>8079</v>
      </c>
      <c r="M143" s="316" t="s">
        <v>8080</v>
      </c>
      <c r="N143" s="316" t="s">
        <v>8079</v>
      </c>
      <c r="O143" s="316" t="s">
        <v>8081</v>
      </c>
      <c r="P143" s="316" t="s">
        <v>8082</v>
      </c>
      <c r="Q143" s="316" t="s">
        <v>8083</v>
      </c>
      <c r="R143" s="316" t="s">
        <v>8079</v>
      </c>
      <c r="S143" s="316" t="s">
        <v>8080</v>
      </c>
      <c r="T143" s="316" t="s">
        <v>8084</v>
      </c>
      <c r="U143" s="316" t="s">
        <v>8085</v>
      </c>
      <c r="V143" s="316" t="s">
        <v>8079</v>
      </c>
      <c r="W143" s="316" t="s">
        <v>8080</v>
      </c>
      <c r="X143" s="316" t="s">
        <v>8086</v>
      </c>
      <c r="Y143" s="316" t="s">
        <v>8083</v>
      </c>
      <c r="Z143" s="316" t="s">
        <v>487</v>
      </c>
      <c r="AA143" s="327">
        <v>130755</v>
      </c>
      <c r="AB143" s="369">
        <v>0</v>
      </c>
      <c r="AC143" s="328">
        <v>130755</v>
      </c>
      <c r="AD143" s="327">
        <v>0</v>
      </c>
      <c r="AE143" s="313" t="s">
        <v>7578</v>
      </c>
      <c r="AF143" s="316" t="s">
        <v>7582</v>
      </c>
      <c r="AG143" s="316" t="s">
        <v>7600</v>
      </c>
      <c r="AH143" s="315" t="s">
        <v>14674</v>
      </c>
      <c r="AI143" s="315" t="s">
        <v>7882</v>
      </c>
      <c r="AJ143" s="318">
        <v>43606</v>
      </c>
      <c r="AK143" s="316" t="s">
        <v>14675</v>
      </c>
      <c r="AL143" s="316" t="s">
        <v>8610</v>
      </c>
      <c r="AM143" s="316">
        <v>16594</v>
      </c>
      <c r="AN143" s="315" t="s">
        <v>7915</v>
      </c>
      <c r="AO143" s="315" t="s">
        <v>14541</v>
      </c>
      <c r="AP143" s="314"/>
      <c r="AQ143" s="314"/>
      <c r="AR143" s="314"/>
      <c r="AS143" s="314"/>
      <c r="AT143" s="314"/>
      <c r="AU143" s="314"/>
      <c r="AV143" s="314"/>
      <c r="AW143" s="314"/>
      <c r="AX143" s="316" t="s">
        <v>14676</v>
      </c>
      <c r="AY143" s="314"/>
      <c r="AZ143" s="314"/>
      <c r="BA143" s="314"/>
      <c r="BB143" s="314"/>
      <c r="BC143" s="314"/>
      <c r="BD143" s="314"/>
      <c r="BE143" s="314"/>
      <c r="BF143" s="316"/>
    </row>
    <row r="144" spans="1:58" ht="13.15" customHeight="1" x14ac:dyDescent="0.25">
      <c r="A144" s="316" t="s">
        <v>14359</v>
      </c>
      <c r="B144" s="316" t="s">
        <v>14351</v>
      </c>
      <c r="C144" s="315">
        <v>6434</v>
      </c>
      <c r="D144" s="316" t="s">
        <v>14361</v>
      </c>
      <c r="E144" s="316" t="s">
        <v>8074</v>
      </c>
      <c r="F144" s="316" t="s">
        <v>8075</v>
      </c>
      <c r="G144" s="316" t="s">
        <v>8076</v>
      </c>
      <c r="H144" s="335">
        <v>43586</v>
      </c>
      <c r="I144" s="336">
        <v>43616</v>
      </c>
      <c r="J144" s="316" t="s">
        <v>8077</v>
      </c>
      <c r="K144" s="316" t="s">
        <v>8078</v>
      </c>
      <c r="L144" s="316" t="s">
        <v>8079</v>
      </c>
      <c r="M144" s="316" t="s">
        <v>8080</v>
      </c>
      <c r="N144" s="316" t="s">
        <v>8079</v>
      </c>
      <c r="O144" s="316" t="s">
        <v>8081</v>
      </c>
      <c r="P144" s="316" t="s">
        <v>8082</v>
      </c>
      <c r="Q144" s="316" t="s">
        <v>8083</v>
      </c>
      <c r="R144" s="316" t="s">
        <v>8079</v>
      </c>
      <c r="S144" s="316" t="s">
        <v>8080</v>
      </c>
      <c r="T144" s="316" t="s">
        <v>8084</v>
      </c>
      <c r="U144" s="316" t="s">
        <v>8085</v>
      </c>
      <c r="V144" s="316" t="s">
        <v>8079</v>
      </c>
      <c r="W144" s="316" t="s">
        <v>8080</v>
      </c>
      <c r="X144" s="316" t="s">
        <v>8086</v>
      </c>
      <c r="Y144" s="316" t="s">
        <v>8083</v>
      </c>
      <c r="Z144" s="316" t="s">
        <v>487</v>
      </c>
      <c r="AA144" s="327">
        <v>364700</v>
      </c>
      <c r="AB144" s="369">
        <v>0</v>
      </c>
      <c r="AC144" s="328">
        <v>364700</v>
      </c>
      <c r="AD144" s="327">
        <v>0</v>
      </c>
      <c r="AE144" s="313" t="s">
        <v>7578</v>
      </c>
      <c r="AF144" s="316" t="s">
        <v>7582</v>
      </c>
      <c r="AG144" s="316" t="s">
        <v>7600</v>
      </c>
      <c r="AH144" s="315" t="s">
        <v>14677</v>
      </c>
      <c r="AI144" s="315" t="s">
        <v>7882</v>
      </c>
      <c r="AJ144" s="318">
        <v>43608</v>
      </c>
      <c r="AK144" s="316" t="s">
        <v>14678</v>
      </c>
      <c r="AL144" s="316" t="s">
        <v>8610</v>
      </c>
      <c r="AM144" s="316">
        <v>16594</v>
      </c>
      <c r="AN144" s="315" t="s">
        <v>7915</v>
      </c>
      <c r="AO144" s="315" t="s">
        <v>8586</v>
      </c>
      <c r="AP144" s="314"/>
      <c r="AQ144" s="314"/>
      <c r="AR144" s="314"/>
      <c r="AS144" s="314"/>
      <c r="AT144" s="314"/>
      <c r="AU144" s="314"/>
      <c r="AV144" s="314"/>
      <c r="AW144" s="314"/>
      <c r="AX144" s="316" t="s">
        <v>14679</v>
      </c>
      <c r="AY144" s="314"/>
      <c r="AZ144" s="314"/>
      <c r="BA144" s="314"/>
      <c r="BB144" s="314"/>
      <c r="BC144" s="314"/>
      <c r="BD144" s="314"/>
      <c r="BE144" s="314"/>
      <c r="BF144" s="316"/>
    </row>
    <row r="145" spans="1:58" ht="13.15" customHeight="1" x14ac:dyDescent="0.25">
      <c r="A145" s="316" t="s">
        <v>14359</v>
      </c>
      <c r="B145" s="316" t="s">
        <v>14351</v>
      </c>
      <c r="C145" s="315">
        <v>6434</v>
      </c>
      <c r="D145" s="316" t="s">
        <v>14361</v>
      </c>
      <c r="E145" s="316" t="s">
        <v>8074</v>
      </c>
      <c r="F145" s="316" t="s">
        <v>8075</v>
      </c>
      <c r="G145" s="316" t="s">
        <v>8076</v>
      </c>
      <c r="H145" s="335">
        <v>43586</v>
      </c>
      <c r="I145" s="336">
        <v>43616</v>
      </c>
      <c r="J145" s="316" t="s">
        <v>8077</v>
      </c>
      <c r="K145" s="316" t="s">
        <v>8078</v>
      </c>
      <c r="L145" s="316" t="s">
        <v>8079</v>
      </c>
      <c r="M145" s="316" t="s">
        <v>8080</v>
      </c>
      <c r="N145" s="316" t="s">
        <v>8079</v>
      </c>
      <c r="O145" s="316" t="s">
        <v>8081</v>
      </c>
      <c r="P145" s="316" t="s">
        <v>8082</v>
      </c>
      <c r="Q145" s="316" t="s">
        <v>8083</v>
      </c>
      <c r="R145" s="316" t="s">
        <v>8079</v>
      </c>
      <c r="S145" s="316" t="s">
        <v>8080</v>
      </c>
      <c r="T145" s="316" t="s">
        <v>8084</v>
      </c>
      <c r="U145" s="316" t="s">
        <v>8085</v>
      </c>
      <c r="V145" s="316" t="s">
        <v>8079</v>
      </c>
      <c r="W145" s="316" t="s">
        <v>8080</v>
      </c>
      <c r="X145" s="316" t="s">
        <v>8086</v>
      </c>
      <c r="Y145" s="316" t="s">
        <v>8083</v>
      </c>
      <c r="Z145" s="316" t="s">
        <v>487</v>
      </c>
      <c r="AA145" s="327">
        <v>15139.72</v>
      </c>
      <c r="AB145" s="369">
        <v>0</v>
      </c>
      <c r="AC145" s="328">
        <v>15139.72</v>
      </c>
      <c r="AD145" s="327">
        <v>0</v>
      </c>
      <c r="AE145" s="313" t="s">
        <v>7578</v>
      </c>
      <c r="AF145" s="316" t="s">
        <v>7582</v>
      </c>
      <c r="AG145" s="316" t="s">
        <v>7600</v>
      </c>
      <c r="AH145" s="315" t="s">
        <v>14680</v>
      </c>
      <c r="AI145" s="315" t="s">
        <v>7882</v>
      </c>
      <c r="AJ145" s="318">
        <v>43607</v>
      </c>
      <c r="AK145" s="316" t="s">
        <v>14681</v>
      </c>
      <c r="AL145" s="316" t="s">
        <v>9741</v>
      </c>
      <c r="AM145" s="316">
        <v>16818</v>
      </c>
      <c r="AN145" s="315" t="s">
        <v>7915</v>
      </c>
      <c r="AO145" s="315" t="s">
        <v>8377</v>
      </c>
      <c r="AP145" s="314"/>
      <c r="AQ145" s="314"/>
      <c r="AR145" s="314"/>
      <c r="AS145" s="314"/>
      <c r="AT145" s="314"/>
      <c r="AU145" s="314"/>
      <c r="AV145" s="314"/>
      <c r="AW145" s="314"/>
      <c r="AX145" s="316" t="s">
        <v>14682</v>
      </c>
      <c r="AY145" s="314"/>
      <c r="AZ145" s="314"/>
      <c r="BA145" s="314"/>
      <c r="BB145" s="314"/>
      <c r="BC145" s="314"/>
      <c r="BD145" s="314"/>
      <c r="BE145" s="314"/>
      <c r="BF145" s="316"/>
    </row>
    <row r="146" spans="1:58" ht="13.15" customHeight="1" x14ac:dyDescent="0.25">
      <c r="A146" s="316" t="s">
        <v>14359</v>
      </c>
      <c r="B146" s="316" t="s">
        <v>14351</v>
      </c>
      <c r="C146" s="315">
        <v>6434</v>
      </c>
      <c r="D146" s="316" t="s">
        <v>14361</v>
      </c>
      <c r="E146" s="316" t="s">
        <v>8074</v>
      </c>
      <c r="F146" s="316" t="s">
        <v>8075</v>
      </c>
      <c r="G146" s="316" t="s">
        <v>8076</v>
      </c>
      <c r="H146" s="335">
        <v>43586</v>
      </c>
      <c r="I146" s="336">
        <v>43616</v>
      </c>
      <c r="J146" s="316" t="s">
        <v>8077</v>
      </c>
      <c r="K146" s="316" t="s">
        <v>8078</v>
      </c>
      <c r="L146" s="316" t="s">
        <v>8079</v>
      </c>
      <c r="M146" s="316" t="s">
        <v>8080</v>
      </c>
      <c r="N146" s="316" t="s">
        <v>8079</v>
      </c>
      <c r="O146" s="316" t="s">
        <v>8081</v>
      </c>
      <c r="P146" s="316" t="s">
        <v>8082</v>
      </c>
      <c r="Q146" s="316" t="s">
        <v>8083</v>
      </c>
      <c r="R146" s="316" t="s">
        <v>8079</v>
      </c>
      <c r="S146" s="316" t="s">
        <v>8080</v>
      </c>
      <c r="T146" s="316" t="s">
        <v>8084</v>
      </c>
      <c r="U146" s="316" t="s">
        <v>8085</v>
      </c>
      <c r="V146" s="316" t="s">
        <v>8079</v>
      </c>
      <c r="W146" s="316" t="s">
        <v>8080</v>
      </c>
      <c r="X146" s="316" t="s">
        <v>8086</v>
      </c>
      <c r="Y146" s="316" t="s">
        <v>8083</v>
      </c>
      <c r="Z146" s="316" t="s">
        <v>487</v>
      </c>
      <c r="AA146" s="327">
        <v>16964.38</v>
      </c>
      <c r="AB146" s="369">
        <v>0</v>
      </c>
      <c r="AC146" s="328">
        <v>16964.38</v>
      </c>
      <c r="AD146" s="327">
        <v>0</v>
      </c>
      <c r="AE146" s="313" t="s">
        <v>7578</v>
      </c>
      <c r="AF146" s="316" t="s">
        <v>7582</v>
      </c>
      <c r="AG146" s="316" t="s">
        <v>7600</v>
      </c>
      <c r="AH146" s="315" t="s">
        <v>14683</v>
      </c>
      <c r="AI146" s="315" t="s">
        <v>7882</v>
      </c>
      <c r="AJ146" s="318">
        <v>43603</v>
      </c>
      <c r="AK146" s="316" t="s">
        <v>14684</v>
      </c>
      <c r="AL146" s="316" t="s">
        <v>7918</v>
      </c>
      <c r="AM146" s="316">
        <v>16748</v>
      </c>
      <c r="AN146" s="315" t="s">
        <v>7915</v>
      </c>
      <c r="AO146" s="315" t="s">
        <v>8377</v>
      </c>
      <c r="AP146" s="314"/>
      <c r="AQ146" s="314"/>
      <c r="AR146" s="314"/>
      <c r="AS146" s="314"/>
      <c r="AT146" s="314"/>
      <c r="AU146" s="314"/>
      <c r="AV146" s="314"/>
      <c r="AW146" s="314"/>
      <c r="AX146" s="316" t="s">
        <v>14685</v>
      </c>
      <c r="AY146" s="314"/>
      <c r="AZ146" s="314"/>
      <c r="BA146" s="314"/>
      <c r="BB146" s="314"/>
      <c r="BC146" s="314"/>
      <c r="BD146" s="314"/>
      <c r="BE146" s="314"/>
      <c r="BF146" s="316"/>
    </row>
    <row r="147" spans="1:58" ht="13.15" customHeight="1" x14ac:dyDescent="0.25">
      <c r="A147" s="316" t="s">
        <v>14359</v>
      </c>
      <c r="B147" s="316" t="s">
        <v>14351</v>
      </c>
      <c r="C147" s="315">
        <v>6434</v>
      </c>
      <c r="D147" s="316" t="s">
        <v>14361</v>
      </c>
      <c r="E147" s="316" t="s">
        <v>8074</v>
      </c>
      <c r="F147" s="316" t="s">
        <v>8075</v>
      </c>
      <c r="G147" s="316" t="s">
        <v>8076</v>
      </c>
      <c r="H147" s="335">
        <v>43586</v>
      </c>
      <c r="I147" s="336">
        <v>43616</v>
      </c>
      <c r="J147" s="316" t="s">
        <v>8077</v>
      </c>
      <c r="K147" s="316" t="s">
        <v>8078</v>
      </c>
      <c r="L147" s="316" t="s">
        <v>8079</v>
      </c>
      <c r="M147" s="316" t="s">
        <v>8080</v>
      </c>
      <c r="N147" s="316" t="s">
        <v>8079</v>
      </c>
      <c r="O147" s="316" t="s">
        <v>8081</v>
      </c>
      <c r="P147" s="316" t="s">
        <v>8082</v>
      </c>
      <c r="Q147" s="316" t="s">
        <v>8083</v>
      </c>
      <c r="R147" s="316" t="s">
        <v>8079</v>
      </c>
      <c r="S147" s="316" t="s">
        <v>8080</v>
      </c>
      <c r="T147" s="316" t="s">
        <v>8084</v>
      </c>
      <c r="U147" s="316" t="s">
        <v>8085</v>
      </c>
      <c r="V147" s="316" t="s">
        <v>8079</v>
      </c>
      <c r="W147" s="316" t="s">
        <v>8080</v>
      </c>
      <c r="X147" s="316" t="s">
        <v>8086</v>
      </c>
      <c r="Y147" s="316" t="s">
        <v>8083</v>
      </c>
      <c r="Z147" s="316" t="s">
        <v>487</v>
      </c>
      <c r="AA147" s="327">
        <v>56766</v>
      </c>
      <c r="AB147" s="369">
        <v>0</v>
      </c>
      <c r="AC147" s="328">
        <v>56766</v>
      </c>
      <c r="AD147" s="327">
        <v>0</v>
      </c>
      <c r="AE147" s="313" t="s">
        <v>7578</v>
      </c>
      <c r="AF147" s="316" t="s">
        <v>7582</v>
      </c>
      <c r="AG147" s="316" t="s">
        <v>7600</v>
      </c>
      <c r="AH147" s="315" t="s">
        <v>14686</v>
      </c>
      <c r="AI147" s="315" t="s">
        <v>7882</v>
      </c>
      <c r="AJ147" s="318">
        <v>43590</v>
      </c>
      <c r="AK147" s="316" t="s">
        <v>14687</v>
      </c>
      <c r="AL147" s="316" t="s">
        <v>8517</v>
      </c>
      <c r="AM147" s="316">
        <v>13464</v>
      </c>
      <c r="AN147" s="315" t="s">
        <v>7915</v>
      </c>
      <c r="AO147" s="315" t="s">
        <v>7882</v>
      </c>
      <c r="AP147" s="314"/>
      <c r="AQ147" s="314"/>
      <c r="AR147" s="314"/>
      <c r="AS147" s="314"/>
      <c r="AT147" s="314"/>
      <c r="AU147" s="314"/>
      <c r="AV147" s="314"/>
      <c r="AW147" s="314"/>
      <c r="AX147" s="316" t="s">
        <v>14688</v>
      </c>
      <c r="AY147" s="314"/>
      <c r="AZ147" s="314"/>
      <c r="BA147" s="314"/>
      <c r="BB147" s="314"/>
      <c r="BC147" s="314"/>
      <c r="BD147" s="314"/>
      <c r="BE147" s="314"/>
      <c r="BF147" s="316"/>
    </row>
    <row r="148" spans="1:58" ht="13.15" customHeight="1" x14ac:dyDescent="0.25">
      <c r="A148" s="316" t="s">
        <v>14359</v>
      </c>
      <c r="B148" s="316" t="s">
        <v>14351</v>
      </c>
      <c r="C148" s="315">
        <v>6434</v>
      </c>
      <c r="D148" s="316" t="s">
        <v>14361</v>
      </c>
      <c r="E148" s="316" t="s">
        <v>8074</v>
      </c>
      <c r="F148" s="316" t="s">
        <v>8075</v>
      </c>
      <c r="G148" s="316" t="s">
        <v>8076</v>
      </c>
      <c r="H148" s="335">
        <v>43586</v>
      </c>
      <c r="I148" s="336">
        <v>43616</v>
      </c>
      <c r="J148" s="316" t="s">
        <v>8077</v>
      </c>
      <c r="K148" s="316" t="s">
        <v>8078</v>
      </c>
      <c r="L148" s="316" t="s">
        <v>8079</v>
      </c>
      <c r="M148" s="316" t="s">
        <v>8080</v>
      </c>
      <c r="N148" s="316" t="s">
        <v>8079</v>
      </c>
      <c r="O148" s="316" t="s">
        <v>8081</v>
      </c>
      <c r="P148" s="316" t="s">
        <v>8082</v>
      </c>
      <c r="Q148" s="316" t="s">
        <v>8083</v>
      </c>
      <c r="R148" s="316" t="s">
        <v>8079</v>
      </c>
      <c r="S148" s="316" t="s">
        <v>8080</v>
      </c>
      <c r="T148" s="316" t="s">
        <v>8084</v>
      </c>
      <c r="U148" s="316" t="s">
        <v>8085</v>
      </c>
      <c r="V148" s="316" t="s">
        <v>8079</v>
      </c>
      <c r="W148" s="316" t="s">
        <v>8080</v>
      </c>
      <c r="X148" s="316" t="s">
        <v>8086</v>
      </c>
      <c r="Y148" s="316" t="s">
        <v>8083</v>
      </c>
      <c r="Z148" s="316" t="s">
        <v>487</v>
      </c>
      <c r="AA148" s="327">
        <v>23351</v>
      </c>
      <c r="AB148" s="369">
        <v>0</v>
      </c>
      <c r="AC148" s="328">
        <v>23351</v>
      </c>
      <c r="AD148" s="327">
        <v>0</v>
      </c>
      <c r="AE148" s="313" t="s">
        <v>7578</v>
      </c>
      <c r="AF148" s="316" t="s">
        <v>7582</v>
      </c>
      <c r="AG148" s="316" t="s">
        <v>7600</v>
      </c>
      <c r="AH148" s="315" t="s">
        <v>14689</v>
      </c>
      <c r="AI148" s="315" t="s">
        <v>7882</v>
      </c>
      <c r="AJ148" s="318">
        <v>43586</v>
      </c>
      <c r="AK148" s="316" t="s">
        <v>14690</v>
      </c>
      <c r="AL148" s="316" t="s">
        <v>8089</v>
      </c>
      <c r="AM148" s="316">
        <v>15713</v>
      </c>
      <c r="AN148" s="315" t="s">
        <v>7915</v>
      </c>
      <c r="AO148" s="315" t="s">
        <v>7882</v>
      </c>
      <c r="AP148" s="314"/>
      <c r="AQ148" s="314"/>
      <c r="AR148" s="314"/>
      <c r="AS148" s="314"/>
      <c r="AT148" s="314"/>
      <c r="AU148" s="314"/>
      <c r="AV148" s="314"/>
      <c r="AW148" s="314"/>
      <c r="AX148" s="316" t="s">
        <v>14691</v>
      </c>
      <c r="AY148" s="314"/>
      <c r="AZ148" s="314"/>
      <c r="BA148" s="314"/>
      <c r="BB148" s="314"/>
      <c r="BC148" s="314"/>
      <c r="BD148" s="314"/>
      <c r="BE148" s="314"/>
      <c r="BF148" s="316"/>
    </row>
    <row r="149" spans="1:58" ht="13.15" customHeight="1" x14ac:dyDescent="0.25">
      <c r="A149" s="316" t="s">
        <v>14359</v>
      </c>
      <c r="B149" s="316" t="s">
        <v>14351</v>
      </c>
      <c r="C149" s="315">
        <v>6434</v>
      </c>
      <c r="D149" s="316" t="s">
        <v>14361</v>
      </c>
      <c r="E149" s="316" t="s">
        <v>8074</v>
      </c>
      <c r="F149" s="316" t="s">
        <v>8075</v>
      </c>
      <c r="G149" s="316" t="s">
        <v>8076</v>
      </c>
      <c r="H149" s="335">
        <v>43586</v>
      </c>
      <c r="I149" s="336">
        <v>43616</v>
      </c>
      <c r="J149" s="316" t="s">
        <v>8077</v>
      </c>
      <c r="K149" s="316" t="s">
        <v>8078</v>
      </c>
      <c r="L149" s="316" t="s">
        <v>8079</v>
      </c>
      <c r="M149" s="316" t="s">
        <v>8080</v>
      </c>
      <c r="N149" s="316" t="s">
        <v>8079</v>
      </c>
      <c r="O149" s="316" t="s">
        <v>8081</v>
      </c>
      <c r="P149" s="316" t="s">
        <v>8082</v>
      </c>
      <c r="Q149" s="316" t="s">
        <v>8083</v>
      </c>
      <c r="R149" s="316" t="s">
        <v>8079</v>
      </c>
      <c r="S149" s="316" t="s">
        <v>8080</v>
      </c>
      <c r="T149" s="316" t="s">
        <v>8084</v>
      </c>
      <c r="U149" s="316" t="s">
        <v>8085</v>
      </c>
      <c r="V149" s="316" t="s">
        <v>8079</v>
      </c>
      <c r="W149" s="316" t="s">
        <v>8080</v>
      </c>
      <c r="X149" s="316" t="s">
        <v>8086</v>
      </c>
      <c r="Y149" s="316" t="s">
        <v>8083</v>
      </c>
      <c r="Z149" s="316" t="s">
        <v>487</v>
      </c>
      <c r="AA149" s="327">
        <v>9042</v>
      </c>
      <c r="AB149" s="369">
        <v>0</v>
      </c>
      <c r="AC149" s="328">
        <v>9042</v>
      </c>
      <c r="AD149" s="327">
        <v>0</v>
      </c>
      <c r="AE149" s="313" t="s">
        <v>7578</v>
      </c>
      <c r="AF149" s="316" t="s">
        <v>7582</v>
      </c>
      <c r="AG149" s="316" t="s">
        <v>7600</v>
      </c>
      <c r="AH149" s="315" t="s">
        <v>14692</v>
      </c>
      <c r="AI149" s="315" t="s">
        <v>7882</v>
      </c>
      <c r="AJ149" s="318">
        <v>43592</v>
      </c>
      <c r="AK149" s="316" t="s">
        <v>14693</v>
      </c>
      <c r="AL149" s="316" t="s">
        <v>8645</v>
      </c>
      <c r="AM149" s="316">
        <v>17214</v>
      </c>
      <c r="AN149" s="315" t="s">
        <v>7915</v>
      </c>
      <c r="AO149" s="315" t="s">
        <v>7882</v>
      </c>
      <c r="AP149" s="314"/>
      <c r="AQ149" s="314"/>
      <c r="AR149" s="314"/>
      <c r="AS149" s="314"/>
      <c r="AT149" s="314"/>
      <c r="AU149" s="314"/>
      <c r="AV149" s="314"/>
      <c r="AW149" s="314"/>
      <c r="AX149" s="316" t="s">
        <v>14694</v>
      </c>
      <c r="AY149" s="314"/>
      <c r="AZ149" s="314"/>
      <c r="BA149" s="314"/>
      <c r="BB149" s="314"/>
      <c r="BC149" s="314"/>
      <c r="BD149" s="314"/>
      <c r="BE149" s="314"/>
      <c r="BF149" s="316"/>
    </row>
    <row r="150" spans="1:58" ht="13.15" customHeight="1" x14ac:dyDescent="0.25">
      <c r="A150" s="316" t="s">
        <v>14359</v>
      </c>
      <c r="B150" s="316" t="s">
        <v>14351</v>
      </c>
      <c r="C150" s="315">
        <v>6434</v>
      </c>
      <c r="D150" s="316" t="s">
        <v>14361</v>
      </c>
      <c r="E150" s="316" t="s">
        <v>8074</v>
      </c>
      <c r="F150" s="316" t="s">
        <v>8075</v>
      </c>
      <c r="G150" s="316" t="s">
        <v>8076</v>
      </c>
      <c r="H150" s="335">
        <v>43586</v>
      </c>
      <c r="I150" s="336">
        <v>43616</v>
      </c>
      <c r="J150" s="316" t="s">
        <v>8077</v>
      </c>
      <c r="K150" s="316" t="s">
        <v>8078</v>
      </c>
      <c r="L150" s="316" t="s">
        <v>8079</v>
      </c>
      <c r="M150" s="316" t="s">
        <v>8080</v>
      </c>
      <c r="N150" s="316" t="s">
        <v>8079</v>
      </c>
      <c r="O150" s="316" t="s">
        <v>8081</v>
      </c>
      <c r="P150" s="316" t="s">
        <v>8082</v>
      </c>
      <c r="Q150" s="316" t="s">
        <v>8083</v>
      </c>
      <c r="R150" s="316" t="s">
        <v>8079</v>
      </c>
      <c r="S150" s="316" t="s">
        <v>8080</v>
      </c>
      <c r="T150" s="316" t="s">
        <v>8084</v>
      </c>
      <c r="U150" s="316" t="s">
        <v>8085</v>
      </c>
      <c r="V150" s="316" t="s">
        <v>8079</v>
      </c>
      <c r="W150" s="316" t="s">
        <v>8080</v>
      </c>
      <c r="X150" s="316" t="s">
        <v>8086</v>
      </c>
      <c r="Y150" s="316" t="s">
        <v>8083</v>
      </c>
      <c r="Z150" s="316" t="s">
        <v>487</v>
      </c>
      <c r="AA150" s="327">
        <v>43952</v>
      </c>
      <c r="AB150" s="369">
        <v>0</v>
      </c>
      <c r="AC150" s="328">
        <v>43952</v>
      </c>
      <c r="AD150" s="327">
        <v>0</v>
      </c>
      <c r="AE150" s="313" t="s">
        <v>7578</v>
      </c>
      <c r="AF150" s="316" t="s">
        <v>7582</v>
      </c>
      <c r="AG150" s="316" t="s">
        <v>7600</v>
      </c>
      <c r="AH150" s="315" t="s">
        <v>14695</v>
      </c>
      <c r="AI150" s="315" t="s">
        <v>7882</v>
      </c>
      <c r="AJ150" s="318">
        <v>43612</v>
      </c>
      <c r="AK150" s="316" t="s">
        <v>14696</v>
      </c>
      <c r="AL150" s="316" t="s">
        <v>8411</v>
      </c>
      <c r="AM150" s="316">
        <v>40009</v>
      </c>
      <c r="AN150" s="315" t="s">
        <v>7915</v>
      </c>
      <c r="AO150" s="315" t="s">
        <v>14541</v>
      </c>
      <c r="AP150" s="314"/>
      <c r="AQ150" s="314"/>
      <c r="AR150" s="314"/>
      <c r="AS150" s="314"/>
      <c r="AT150" s="314"/>
      <c r="AU150" s="314"/>
      <c r="AV150" s="314"/>
      <c r="AW150" s="314"/>
      <c r="AX150" s="316" t="s">
        <v>14697</v>
      </c>
      <c r="AY150" s="314"/>
      <c r="AZ150" s="314"/>
      <c r="BA150" s="314"/>
      <c r="BB150" s="314"/>
      <c r="BC150" s="314"/>
      <c r="BD150" s="314"/>
      <c r="BE150" s="314"/>
      <c r="BF150" s="316"/>
    </row>
    <row r="151" spans="1:58" ht="13.15" customHeight="1" x14ac:dyDescent="0.25">
      <c r="A151" s="316" t="s">
        <v>14359</v>
      </c>
      <c r="B151" s="316" t="s">
        <v>14351</v>
      </c>
      <c r="C151" s="315">
        <v>6434</v>
      </c>
      <c r="D151" s="316" t="s">
        <v>14361</v>
      </c>
      <c r="E151" s="316" t="s">
        <v>8074</v>
      </c>
      <c r="F151" s="316" t="s">
        <v>8075</v>
      </c>
      <c r="G151" s="316" t="s">
        <v>8076</v>
      </c>
      <c r="H151" s="335">
        <v>43586</v>
      </c>
      <c r="I151" s="336">
        <v>43616</v>
      </c>
      <c r="J151" s="316" t="s">
        <v>8077</v>
      </c>
      <c r="K151" s="316" t="s">
        <v>8078</v>
      </c>
      <c r="L151" s="316" t="s">
        <v>8079</v>
      </c>
      <c r="M151" s="316" t="s">
        <v>8080</v>
      </c>
      <c r="N151" s="316" t="s">
        <v>8079</v>
      </c>
      <c r="O151" s="316" t="s">
        <v>8081</v>
      </c>
      <c r="P151" s="316" t="s">
        <v>8082</v>
      </c>
      <c r="Q151" s="316" t="s">
        <v>8083</v>
      </c>
      <c r="R151" s="316" t="s">
        <v>8079</v>
      </c>
      <c r="S151" s="316" t="s">
        <v>8080</v>
      </c>
      <c r="T151" s="316" t="s">
        <v>8084</v>
      </c>
      <c r="U151" s="316" t="s">
        <v>8085</v>
      </c>
      <c r="V151" s="316" t="s">
        <v>8079</v>
      </c>
      <c r="W151" s="316" t="s">
        <v>8080</v>
      </c>
      <c r="X151" s="316" t="s">
        <v>8086</v>
      </c>
      <c r="Y151" s="316" t="s">
        <v>8083</v>
      </c>
      <c r="Z151" s="316" t="s">
        <v>487</v>
      </c>
      <c r="AA151" s="327">
        <v>19934</v>
      </c>
      <c r="AB151" s="369">
        <v>0</v>
      </c>
      <c r="AC151" s="328">
        <v>19934</v>
      </c>
      <c r="AD151" s="327">
        <v>0</v>
      </c>
      <c r="AE151" s="313" t="s">
        <v>7578</v>
      </c>
      <c r="AF151" s="316" t="s">
        <v>7582</v>
      </c>
      <c r="AG151" s="316" t="s">
        <v>7600</v>
      </c>
      <c r="AH151" s="315" t="s">
        <v>14698</v>
      </c>
      <c r="AI151" s="315" t="s">
        <v>7882</v>
      </c>
      <c r="AJ151" s="318">
        <v>43587</v>
      </c>
      <c r="AK151" s="316" t="s">
        <v>14699</v>
      </c>
      <c r="AL151" s="316" t="s">
        <v>8663</v>
      </c>
      <c r="AM151" s="316">
        <v>16603</v>
      </c>
      <c r="AN151" s="315" t="s">
        <v>7915</v>
      </c>
      <c r="AO151" s="315" t="s">
        <v>7882</v>
      </c>
      <c r="AP151" s="314"/>
      <c r="AQ151" s="314"/>
      <c r="AR151" s="314"/>
      <c r="AS151" s="314"/>
      <c r="AT151" s="314"/>
      <c r="AU151" s="314"/>
      <c r="AV151" s="314"/>
      <c r="AW151" s="314"/>
      <c r="AX151" s="316" t="s">
        <v>14700</v>
      </c>
      <c r="AY151" s="314"/>
      <c r="AZ151" s="314"/>
      <c r="BA151" s="314"/>
      <c r="BB151" s="314"/>
      <c r="BC151" s="314"/>
      <c r="BD151" s="314"/>
      <c r="BE151" s="314"/>
      <c r="BF151" s="316"/>
    </row>
    <row r="152" spans="1:58" ht="13.15" customHeight="1" x14ac:dyDescent="0.25">
      <c r="A152" s="316" t="s">
        <v>14359</v>
      </c>
      <c r="B152" s="316" t="s">
        <v>14351</v>
      </c>
      <c r="C152" s="315">
        <v>6434</v>
      </c>
      <c r="D152" s="316" t="s">
        <v>14361</v>
      </c>
      <c r="E152" s="316" t="s">
        <v>8074</v>
      </c>
      <c r="F152" s="316" t="s">
        <v>8075</v>
      </c>
      <c r="G152" s="316" t="s">
        <v>8076</v>
      </c>
      <c r="H152" s="335">
        <v>43586</v>
      </c>
      <c r="I152" s="336">
        <v>43616</v>
      </c>
      <c r="J152" s="316" t="s">
        <v>8077</v>
      </c>
      <c r="K152" s="316" t="s">
        <v>8078</v>
      </c>
      <c r="L152" s="316" t="s">
        <v>8079</v>
      </c>
      <c r="M152" s="316" t="s">
        <v>8080</v>
      </c>
      <c r="N152" s="316" t="s">
        <v>8079</v>
      </c>
      <c r="O152" s="316" t="s">
        <v>8081</v>
      </c>
      <c r="P152" s="316" t="s">
        <v>8082</v>
      </c>
      <c r="Q152" s="316" t="s">
        <v>8083</v>
      </c>
      <c r="R152" s="316" t="s">
        <v>8079</v>
      </c>
      <c r="S152" s="316" t="s">
        <v>8080</v>
      </c>
      <c r="T152" s="316" t="s">
        <v>8084</v>
      </c>
      <c r="U152" s="316" t="s">
        <v>8085</v>
      </c>
      <c r="V152" s="316" t="s">
        <v>8079</v>
      </c>
      <c r="W152" s="316" t="s">
        <v>8080</v>
      </c>
      <c r="X152" s="316" t="s">
        <v>8086</v>
      </c>
      <c r="Y152" s="316" t="s">
        <v>8083</v>
      </c>
      <c r="Z152" s="316" t="s">
        <v>487</v>
      </c>
      <c r="AA152" s="327">
        <v>13786</v>
      </c>
      <c r="AB152" s="369">
        <v>0</v>
      </c>
      <c r="AC152" s="328">
        <v>13786</v>
      </c>
      <c r="AD152" s="327">
        <v>0</v>
      </c>
      <c r="AE152" s="313" t="s">
        <v>7578</v>
      </c>
      <c r="AF152" s="316" t="s">
        <v>7582</v>
      </c>
      <c r="AG152" s="316" t="s">
        <v>7600</v>
      </c>
      <c r="AH152" s="315" t="s">
        <v>14701</v>
      </c>
      <c r="AI152" s="315" t="s">
        <v>7882</v>
      </c>
      <c r="AJ152" s="318">
        <v>43606</v>
      </c>
      <c r="AK152" s="316" t="s">
        <v>14702</v>
      </c>
      <c r="AL152" s="316" t="s">
        <v>8674</v>
      </c>
      <c r="AM152" s="316">
        <v>15783</v>
      </c>
      <c r="AN152" s="315" t="s">
        <v>7915</v>
      </c>
      <c r="AO152" s="315" t="s">
        <v>14541</v>
      </c>
      <c r="AP152" s="314"/>
      <c r="AQ152" s="314"/>
      <c r="AR152" s="314"/>
      <c r="AS152" s="314"/>
      <c r="AT152" s="314"/>
      <c r="AU152" s="314"/>
      <c r="AV152" s="314"/>
      <c r="AW152" s="314"/>
      <c r="AX152" s="316" t="s">
        <v>14703</v>
      </c>
      <c r="AY152" s="314"/>
      <c r="AZ152" s="314"/>
      <c r="BA152" s="314"/>
      <c r="BB152" s="314"/>
      <c r="BC152" s="314"/>
      <c r="BD152" s="314"/>
      <c r="BE152" s="314"/>
      <c r="BF152" s="316"/>
    </row>
    <row r="153" spans="1:58" ht="13.15" customHeight="1" x14ac:dyDescent="0.25">
      <c r="A153" s="316" t="s">
        <v>14359</v>
      </c>
      <c r="B153" s="316" t="s">
        <v>14351</v>
      </c>
      <c r="C153" s="315">
        <v>6434</v>
      </c>
      <c r="D153" s="316" t="s">
        <v>14361</v>
      </c>
      <c r="E153" s="316" t="s">
        <v>8074</v>
      </c>
      <c r="F153" s="316" t="s">
        <v>8075</v>
      </c>
      <c r="G153" s="316" t="s">
        <v>8076</v>
      </c>
      <c r="H153" s="335">
        <v>43586</v>
      </c>
      <c r="I153" s="336">
        <v>43616</v>
      </c>
      <c r="J153" s="316" t="s">
        <v>8077</v>
      </c>
      <c r="K153" s="316" t="s">
        <v>8078</v>
      </c>
      <c r="L153" s="316" t="s">
        <v>8079</v>
      </c>
      <c r="M153" s="316" t="s">
        <v>8080</v>
      </c>
      <c r="N153" s="316" t="s">
        <v>8079</v>
      </c>
      <c r="O153" s="316" t="s">
        <v>8081</v>
      </c>
      <c r="P153" s="316" t="s">
        <v>8082</v>
      </c>
      <c r="Q153" s="316" t="s">
        <v>8083</v>
      </c>
      <c r="R153" s="316" t="s">
        <v>8079</v>
      </c>
      <c r="S153" s="316" t="s">
        <v>8080</v>
      </c>
      <c r="T153" s="316" t="s">
        <v>8084</v>
      </c>
      <c r="U153" s="316" t="s">
        <v>8085</v>
      </c>
      <c r="V153" s="316" t="s">
        <v>8079</v>
      </c>
      <c r="W153" s="316" t="s">
        <v>8080</v>
      </c>
      <c r="X153" s="316" t="s">
        <v>8086</v>
      </c>
      <c r="Y153" s="316" t="s">
        <v>8083</v>
      </c>
      <c r="Z153" s="316" t="s">
        <v>487</v>
      </c>
      <c r="AA153" s="327">
        <v>23297</v>
      </c>
      <c r="AB153" s="369">
        <v>0</v>
      </c>
      <c r="AC153" s="328">
        <v>23297</v>
      </c>
      <c r="AD153" s="327">
        <v>0</v>
      </c>
      <c r="AE153" s="313" t="s">
        <v>7578</v>
      </c>
      <c r="AF153" s="316" t="s">
        <v>7582</v>
      </c>
      <c r="AG153" s="316" t="s">
        <v>7600</v>
      </c>
      <c r="AH153" s="315" t="s">
        <v>14704</v>
      </c>
      <c r="AI153" s="315" t="s">
        <v>7882</v>
      </c>
      <c r="AJ153" s="318">
        <v>43586</v>
      </c>
      <c r="AK153" s="316" t="s">
        <v>14705</v>
      </c>
      <c r="AL153" s="316" t="s">
        <v>8089</v>
      </c>
      <c r="AM153" s="316">
        <v>15717</v>
      </c>
      <c r="AN153" s="315" t="s">
        <v>7915</v>
      </c>
      <c r="AO153" s="315" t="s">
        <v>7882</v>
      </c>
      <c r="AP153" s="314"/>
      <c r="AQ153" s="314"/>
      <c r="AR153" s="314"/>
      <c r="AS153" s="314"/>
      <c r="AT153" s="314"/>
      <c r="AU153" s="314"/>
      <c r="AV153" s="314"/>
      <c r="AW153" s="314"/>
      <c r="AX153" s="316" t="s">
        <v>14706</v>
      </c>
      <c r="AY153" s="314"/>
      <c r="AZ153" s="314"/>
      <c r="BA153" s="314"/>
      <c r="BB153" s="314"/>
      <c r="BC153" s="314"/>
      <c r="BD153" s="314"/>
      <c r="BE153" s="314"/>
      <c r="BF153" s="316"/>
    </row>
    <row r="154" spans="1:58" ht="13.15" customHeight="1" x14ac:dyDescent="0.25">
      <c r="A154" s="316" t="s">
        <v>14359</v>
      </c>
      <c r="B154" s="316" t="s">
        <v>14351</v>
      </c>
      <c r="C154" s="315">
        <v>6434</v>
      </c>
      <c r="D154" s="316" t="s">
        <v>14361</v>
      </c>
      <c r="E154" s="316" t="s">
        <v>8074</v>
      </c>
      <c r="F154" s="316" t="s">
        <v>8075</v>
      </c>
      <c r="G154" s="316" t="s">
        <v>8076</v>
      </c>
      <c r="H154" s="335">
        <v>43586</v>
      </c>
      <c r="I154" s="336">
        <v>43616</v>
      </c>
      <c r="J154" s="316" t="s">
        <v>8077</v>
      </c>
      <c r="K154" s="316" t="s">
        <v>8078</v>
      </c>
      <c r="L154" s="316" t="s">
        <v>8079</v>
      </c>
      <c r="M154" s="316" t="s">
        <v>8080</v>
      </c>
      <c r="N154" s="316" t="s">
        <v>8079</v>
      </c>
      <c r="O154" s="316" t="s">
        <v>8081</v>
      </c>
      <c r="P154" s="316" t="s">
        <v>8082</v>
      </c>
      <c r="Q154" s="316" t="s">
        <v>8083</v>
      </c>
      <c r="R154" s="316" t="s">
        <v>8079</v>
      </c>
      <c r="S154" s="316" t="s">
        <v>8080</v>
      </c>
      <c r="T154" s="316" t="s">
        <v>8084</v>
      </c>
      <c r="U154" s="316" t="s">
        <v>8085</v>
      </c>
      <c r="V154" s="316" t="s">
        <v>8079</v>
      </c>
      <c r="W154" s="316" t="s">
        <v>8080</v>
      </c>
      <c r="X154" s="316" t="s">
        <v>8086</v>
      </c>
      <c r="Y154" s="316" t="s">
        <v>8083</v>
      </c>
      <c r="Z154" s="316" t="s">
        <v>487</v>
      </c>
      <c r="AA154" s="327">
        <v>16451.86</v>
      </c>
      <c r="AB154" s="369">
        <v>0</v>
      </c>
      <c r="AC154" s="328">
        <v>16451.86</v>
      </c>
      <c r="AD154" s="327">
        <v>0</v>
      </c>
      <c r="AE154" s="313" t="s">
        <v>7578</v>
      </c>
      <c r="AF154" s="316" t="s">
        <v>7582</v>
      </c>
      <c r="AG154" s="316" t="s">
        <v>7600</v>
      </c>
      <c r="AH154" s="315" t="s">
        <v>14707</v>
      </c>
      <c r="AI154" s="315" t="s">
        <v>7882</v>
      </c>
      <c r="AJ154" s="318">
        <v>43608</v>
      </c>
      <c r="AK154" s="316" t="s">
        <v>14708</v>
      </c>
      <c r="AL154" s="316" t="s">
        <v>8093</v>
      </c>
      <c r="AM154" s="316">
        <v>16303</v>
      </c>
      <c r="AN154" s="315" t="s">
        <v>7915</v>
      </c>
      <c r="AO154" s="315" t="s">
        <v>8305</v>
      </c>
      <c r="AP154" s="314"/>
      <c r="AQ154" s="314"/>
      <c r="AR154" s="314"/>
      <c r="AS154" s="314"/>
      <c r="AT154" s="314"/>
      <c r="AU154" s="314"/>
      <c r="AV154" s="314"/>
      <c r="AW154" s="314"/>
      <c r="AX154" s="316" t="s">
        <v>14709</v>
      </c>
      <c r="AY154" s="314"/>
      <c r="AZ154" s="314"/>
      <c r="BA154" s="314"/>
      <c r="BB154" s="314"/>
      <c r="BC154" s="314"/>
      <c r="BD154" s="314"/>
      <c r="BE154" s="314"/>
      <c r="BF154" s="316"/>
    </row>
    <row r="155" spans="1:58" ht="13.15" customHeight="1" x14ac:dyDescent="0.25">
      <c r="A155" s="316" t="s">
        <v>14359</v>
      </c>
      <c r="B155" s="316" t="s">
        <v>14351</v>
      </c>
      <c r="C155" s="315">
        <v>6434</v>
      </c>
      <c r="D155" s="316" t="s">
        <v>14361</v>
      </c>
      <c r="E155" s="316" t="s">
        <v>8074</v>
      </c>
      <c r="F155" s="316" t="s">
        <v>8075</v>
      </c>
      <c r="G155" s="316" t="s">
        <v>8076</v>
      </c>
      <c r="H155" s="335">
        <v>43586</v>
      </c>
      <c r="I155" s="336">
        <v>43616</v>
      </c>
      <c r="J155" s="316" t="s">
        <v>8077</v>
      </c>
      <c r="K155" s="316" t="s">
        <v>8078</v>
      </c>
      <c r="L155" s="316" t="s">
        <v>8079</v>
      </c>
      <c r="M155" s="316" t="s">
        <v>8080</v>
      </c>
      <c r="N155" s="316" t="s">
        <v>8079</v>
      </c>
      <c r="O155" s="316" t="s">
        <v>8081</v>
      </c>
      <c r="P155" s="316" t="s">
        <v>8082</v>
      </c>
      <c r="Q155" s="316" t="s">
        <v>8083</v>
      </c>
      <c r="R155" s="316" t="s">
        <v>8079</v>
      </c>
      <c r="S155" s="316" t="s">
        <v>8080</v>
      </c>
      <c r="T155" s="316" t="s">
        <v>8084</v>
      </c>
      <c r="U155" s="316" t="s">
        <v>8085</v>
      </c>
      <c r="V155" s="316" t="s">
        <v>8079</v>
      </c>
      <c r="W155" s="316" t="s">
        <v>8080</v>
      </c>
      <c r="X155" s="316" t="s">
        <v>8086</v>
      </c>
      <c r="Y155" s="316" t="s">
        <v>8083</v>
      </c>
      <c r="Z155" s="316" t="s">
        <v>487</v>
      </c>
      <c r="AA155" s="327">
        <v>51371</v>
      </c>
      <c r="AB155" s="369">
        <v>0</v>
      </c>
      <c r="AC155" s="328">
        <v>51371</v>
      </c>
      <c r="AD155" s="327">
        <v>0</v>
      </c>
      <c r="AE155" s="313" t="s">
        <v>7578</v>
      </c>
      <c r="AF155" s="316" t="s">
        <v>7582</v>
      </c>
      <c r="AG155" s="316" t="s">
        <v>7600</v>
      </c>
      <c r="AH155" s="315" t="s">
        <v>14710</v>
      </c>
      <c r="AI155" s="315" t="s">
        <v>7882</v>
      </c>
      <c r="AJ155" s="318">
        <v>43604</v>
      </c>
      <c r="AK155" s="316" t="s">
        <v>14711</v>
      </c>
      <c r="AL155" s="316" t="s">
        <v>8704</v>
      </c>
      <c r="AM155" s="316">
        <v>17316</v>
      </c>
      <c r="AN155" s="315" t="s">
        <v>7915</v>
      </c>
      <c r="AO155" s="315" t="s">
        <v>8305</v>
      </c>
      <c r="AP155" s="314"/>
      <c r="AQ155" s="314"/>
      <c r="AR155" s="314"/>
      <c r="AS155" s="314"/>
      <c r="AT155" s="314"/>
      <c r="AU155" s="314"/>
      <c r="AV155" s="314"/>
      <c r="AW155" s="314"/>
      <c r="AX155" s="316" t="s">
        <v>14712</v>
      </c>
      <c r="AY155" s="314"/>
      <c r="AZ155" s="314"/>
      <c r="BA155" s="314"/>
      <c r="BB155" s="314"/>
      <c r="BC155" s="314"/>
      <c r="BD155" s="314"/>
      <c r="BE155" s="314"/>
      <c r="BF155" s="316"/>
    </row>
    <row r="156" spans="1:58" ht="13.15" customHeight="1" x14ac:dyDescent="0.25">
      <c r="A156" s="316" t="s">
        <v>14359</v>
      </c>
      <c r="B156" s="316" t="s">
        <v>14351</v>
      </c>
      <c r="C156" s="315">
        <v>6434</v>
      </c>
      <c r="D156" s="316" t="s">
        <v>14361</v>
      </c>
      <c r="E156" s="316" t="s">
        <v>8074</v>
      </c>
      <c r="F156" s="316" t="s">
        <v>8075</v>
      </c>
      <c r="G156" s="316" t="s">
        <v>8076</v>
      </c>
      <c r="H156" s="335">
        <v>43586</v>
      </c>
      <c r="I156" s="336">
        <v>43616</v>
      </c>
      <c r="J156" s="316" t="s">
        <v>8077</v>
      </c>
      <c r="K156" s="316" t="s">
        <v>8078</v>
      </c>
      <c r="L156" s="316" t="s">
        <v>8079</v>
      </c>
      <c r="M156" s="316" t="s">
        <v>8080</v>
      </c>
      <c r="N156" s="316" t="s">
        <v>8079</v>
      </c>
      <c r="O156" s="316" t="s">
        <v>8081</v>
      </c>
      <c r="P156" s="316" t="s">
        <v>8082</v>
      </c>
      <c r="Q156" s="316" t="s">
        <v>8083</v>
      </c>
      <c r="R156" s="316" t="s">
        <v>8079</v>
      </c>
      <c r="S156" s="316" t="s">
        <v>8080</v>
      </c>
      <c r="T156" s="316" t="s">
        <v>8084</v>
      </c>
      <c r="U156" s="316" t="s">
        <v>8085</v>
      </c>
      <c r="V156" s="316" t="s">
        <v>8079</v>
      </c>
      <c r="W156" s="316" t="s">
        <v>8080</v>
      </c>
      <c r="X156" s="316" t="s">
        <v>8086</v>
      </c>
      <c r="Y156" s="316" t="s">
        <v>8083</v>
      </c>
      <c r="Z156" s="316" t="s">
        <v>487</v>
      </c>
      <c r="AA156" s="327">
        <v>171419</v>
      </c>
      <c r="AB156" s="369">
        <v>0</v>
      </c>
      <c r="AC156" s="328">
        <v>171419</v>
      </c>
      <c r="AD156" s="327">
        <v>0</v>
      </c>
      <c r="AE156" s="313" t="s">
        <v>7578</v>
      </c>
      <c r="AF156" s="316" t="s">
        <v>7582</v>
      </c>
      <c r="AG156" s="316" t="s">
        <v>7600</v>
      </c>
      <c r="AH156" s="315" t="s">
        <v>14713</v>
      </c>
      <c r="AI156" s="315" t="s">
        <v>7882</v>
      </c>
      <c r="AJ156" s="318">
        <v>43614</v>
      </c>
      <c r="AK156" s="316" t="s">
        <v>14714</v>
      </c>
      <c r="AL156" s="316" t="s">
        <v>8719</v>
      </c>
      <c r="AM156" s="316">
        <v>15711</v>
      </c>
      <c r="AN156" s="315" t="s">
        <v>7915</v>
      </c>
      <c r="AO156" s="315" t="s">
        <v>14541</v>
      </c>
      <c r="AP156" s="314"/>
      <c r="AQ156" s="314"/>
      <c r="AR156" s="314"/>
      <c r="AS156" s="314"/>
      <c r="AT156" s="314"/>
      <c r="AU156" s="314"/>
      <c r="AV156" s="314"/>
      <c r="AW156" s="314"/>
      <c r="AX156" s="316" t="s">
        <v>14715</v>
      </c>
      <c r="AY156" s="314"/>
      <c r="AZ156" s="314"/>
      <c r="BA156" s="314"/>
      <c r="BB156" s="314"/>
      <c r="BC156" s="314"/>
      <c r="BD156" s="314"/>
      <c r="BE156" s="314"/>
      <c r="BF156" s="316"/>
    </row>
    <row r="157" spans="1:58" ht="13.15" customHeight="1" x14ac:dyDescent="0.25">
      <c r="A157" s="316" t="s">
        <v>14359</v>
      </c>
      <c r="B157" s="316" t="s">
        <v>14351</v>
      </c>
      <c r="C157" s="315">
        <v>6434</v>
      </c>
      <c r="D157" s="316" t="s">
        <v>14361</v>
      </c>
      <c r="E157" s="316" t="s">
        <v>8074</v>
      </c>
      <c r="F157" s="316" t="s">
        <v>8075</v>
      </c>
      <c r="G157" s="316" t="s">
        <v>8076</v>
      </c>
      <c r="H157" s="335">
        <v>43586</v>
      </c>
      <c r="I157" s="336">
        <v>43616</v>
      </c>
      <c r="J157" s="316" t="s">
        <v>8077</v>
      </c>
      <c r="K157" s="316" t="s">
        <v>8078</v>
      </c>
      <c r="L157" s="316" t="s">
        <v>8079</v>
      </c>
      <c r="M157" s="316" t="s">
        <v>8080</v>
      </c>
      <c r="N157" s="316" t="s">
        <v>8079</v>
      </c>
      <c r="O157" s="316" t="s">
        <v>8081</v>
      </c>
      <c r="P157" s="316" t="s">
        <v>8082</v>
      </c>
      <c r="Q157" s="316" t="s">
        <v>8083</v>
      </c>
      <c r="R157" s="316" t="s">
        <v>8079</v>
      </c>
      <c r="S157" s="316" t="s">
        <v>8080</v>
      </c>
      <c r="T157" s="316" t="s">
        <v>8084</v>
      </c>
      <c r="U157" s="316" t="s">
        <v>8085</v>
      </c>
      <c r="V157" s="316" t="s">
        <v>8079</v>
      </c>
      <c r="W157" s="316" t="s">
        <v>8080</v>
      </c>
      <c r="X157" s="316" t="s">
        <v>8086</v>
      </c>
      <c r="Y157" s="316" t="s">
        <v>8083</v>
      </c>
      <c r="Z157" s="316" t="s">
        <v>487</v>
      </c>
      <c r="AA157" s="327">
        <v>114338</v>
      </c>
      <c r="AB157" s="369">
        <v>0</v>
      </c>
      <c r="AC157" s="328">
        <v>114338</v>
      </c>
      <c r="AD157" s="327">
        <v>0</v>
      </c>
      <c r="AE157" s="313" t="s">
        <v>7578</v>
      </c>
      <c r="AF157" s="316" t="s">
        <v>7582</v>
      </c>
      <c r="AG157" s="316" t="s">
        <v>7600</v>
      </c>
      <c r="AH157" s="315" t="s">
        <v>14716</v>
      </c>
      <c r="AI157" s="315" t="s">
        <v>7882</v>
      </c>
      <c r="AJ157" s="318">
        <v>43606</v>
      </c>
      <c r="AK157" s="316" t="s">
        <v>14717</v>
      </c>
      <c r="AL157" s="316" t="s">
        <v>8089</v>
      </c>
      <c r="AM157" s="316">
        <v>15716</v>
      </c>
      <c r="AN157" s="315" t="s">
        <v>7915</v>
      </c>
      <c r="AO157" s="315" t="s">
        <v>8094</v>
      </c>
      <c r="AP157" s="314"/>
      <c r="AQ157" s="314"/>
      <c r="AR157" s="314"/>
      <c r="AS157" s="314"/>
      <c r="AT157" s="314"/>
      <c r="AU157" s="314"/>
      <c r="AV157" s="314"/>
      <c r="AW157" s="314"/>
      <c r="AX157" s="316" t="s">
        <v>14718</v>
      </c>
      <c r="AY157" s="314"/>
      <c r="AZ157" s="314"/>
      <c r="BA157" s="314"/>
      <c r="BB157" s="314"/>
      <c r="BC157" s="314"/>
      <c r="BD157" s="314"/>
      <c r="BE157" s="314"/>
      <c r="BF157" s="316"/>
    </row>
    <row r="158" spans="1:58" ht="13.15" customHeight="1" x14ac:dyDescent="0.25">
      <c r="A158" s="316" t="s">
        <v>14359</v>
      </c>
      <c r="B158" s="316" t="s">
        <v>14351</v>
      </c>
      <c r="C158" s="315">
        <v>6434</v>
      </c>
      <c r="D158" s="316" t="s">
        <v>14361</v>
      </c>
      <c r="E158" s="316" t="s">
        <v>8074</v>
      </c>
      <c r="F158" s="316" t="s">
        <v>8075</v>
      </c>
      <c r="G158" s="316" t="s">
        <v>8076</v>
      </c>
      <c r="H158" s="335">
        <v>43586</v>
      </c>
      <c r="I158" s="336">
        <v>43616</v>
      </c>
      <c r="J158" s="316" t="s">
        <v>8077</v>
      </c>
      <c r="K158" s="316" t="s">
        <v>8078</v>
      </c>
      <c r="L158" s="316" t="s">
        <v>8079</v>
      </c>
      <c r="M158" s="316" t="s">
        <v>8080</v>
      </c>
      <c r="N158" s="316" t="s">
        <v>8079</v>
      </c>
      <c r="O158" s="316" t="s">
        <v>8081</v>
      </c>
      <c r="P158" s="316" t="s">
        <v>8082</v>
      </c>
      <c r="Q158" s="316" t="s">
        <v>8083</v>
      </c>
      <c r="R158" s="316" t="s">
        <v>8079</v>
      </c>
      <c r="S158" s="316" t="s">
        <v>8080</v>
      </c>
      <c r="T158" s="316" t="s">
        <v>8084</v>
      </c>
      <c r="U158" s="316" t="s">
        <v>8085</v>
      </c>
      <c r="V158" s="316" t="s">
        <v>8079</v>
      </c>
      <c r="W158" s="316" t="s">
        <v>8080</v>
      </c>
      <c r="X158" s="316" t="s">
        <v>8086</v>
      </c>
      <c r="Y158" s="316" t="s">
        <v>8083</v>
      </c>
      <c r="Z158" s="316" t="s">
        <v>487</v>
      </c>
      <c r="AA158" s="327">
        <v>33091.519999999997</v>
      </c>
      <c r="AB158" s="369">
        <v>0</v>
      </c>
      <c r="AC158" s="328">
        <v>33091.519999999997</v>
      </c>
      <c r="AD158" s="327">
        <v>0</v>
      </c>
      <c r="AE158" s="313" t="s">
        <v>7578</v>
      </c>
      <c r="AF158" s="316" t="s">
        <v>7582</v>
      </c>
      <c r="AG158" s="316" t="s">
        <v>7600</v>
      </c>
      <c r="AH158" s="315" t="s">
        <v>14719</v>
      </c>
      <c r="AI158" s="315" t="s">
        <v>7882</v>
      </c>
      <c r="AJ158" s="318">
        <v>43603</v>
      </c>
      <c r="AK158" s="316" t="s">
        <v>14720</v>
      </c>
      <c r="AL158" s="316" t="s">
        <v>8861</v>
      </c>
      <c r="AM158" s="316">
        <v>15708</v>
      </c>
      <c r="AN158" s="315" t="s">
        <v>7915</v>
      </c>
      <c r="AO158" s="315" t="s">
        <v>8305</v>
      </c>
      <c r="AP158" s="314"/>
      <c r="AQ158" s="314"/>
      <c r="AR158" s="314"/>
      <c r="AS158" s="314"/>
      <c r="AT158" s="314"/>
      <c r="AU158" s="314"/>
      <c r="AV158" s="314"/>
      <c r="AW158" s="314"/>
      <c r="AX158" s="316" t="s">
        <v>14721</v>
      </c>
      <c r="AY158" s="314"/>
      <c r="AZ158" s="314"/>
      <c r="BA158" s="314"/>
      <c r="BB158" s="314"/>
      <c r="BC158" s="314"/>
      <c r="BD158" s="314"/>
      <c r="BE158" s="314"/>
      <c r="BF158" s="316"/>
    </row>
    <row r="159" spans="1:58" ht="13.15" customHeight="1" x14ac:dyDescent="0.25">
      <c r="A159" s="316" t="s">
        <v>14359</v>
      </c>
      <c r="B159" s="316" t="s">
        <v>14351</v>
      </c>
      <c r="C159" s="315">
        <v>6434</v>
      </c>
      <c r="D159" s="316" t="s">
        <v>14361</v>
      </c>
      <c r="E159" s="316" t="s">
        <v>8074</v>
      </c>
      <c r="F159" s="316" t="s">
        <v>8075</v>
      </c>
      <c r="G159" s="316" t="s">
        <v>8076</v>
      </c>
      <c r="H159" s="335">
        <v>43586</v>
      </c>
      <c r="I159" s="336">
        <v>43616</v>
      </c>
      <c r="J159" s="316" t="s">
        <v>8077</v>
      </c>
      <c r="K159" s="316" t="s">
        <v>8078</v>
      </c>
      <c r="L159" s="316" t="s">
        <v>8079</v>
      </c>
      <c r="M159" s="316" t="s">
        <v>8080</v>
      </c>
      <c r="N159" s="316" t="s">
        <v>8079</v>
      </c>
      <c r="O159" s="316" t="s">
        <v>8081</v>
      </c>
      <c r="P159" s="316" t="s">
        <v>8082</v>
      </c>
      <c r="Q159" s="316" t="s">
        <v>8083</v>
      </c>
      <c r="R159" s="316" t="s">
        <v>8079</v>
      </c>
      <c r="S159" s="316" t="s">
        <v>8080</v>
      </c>
      <c r="T159" s="316" t="s">
        <v>8084</v>
      </c>
      <c r="U159" s="316" t="s">
        <v>8085</v>
      </c>
      <c r="V159" s="316" t="s">
        <v>8079</v>
      </c>
      <c r="W159" s="316" t="s">
        <v>8080</v>
      </c>
      <c r="X159" s="316" t="s">
        <v>8086</v>
      </c>
      <c r="Y159" s="316" t="s">
        <v>8083</v>
      </c>
      <c r="Z159" s="316" t="s">
        <v>487</v>
      </c>
      <c r="AA159" s="327">
        <v>17470</v>
      </c>
      <c r="AB159" s="369">
        <v>0</v>
      </c>
      <c r="AC159" s="328">
        <v>17470</v>
      </c>
      <c r="AD159" s="327">
        <v>0</v>
      </c>
      <c r="AE159" s="313" t="s">
        <v>7578</v>
      </c>
      <c r="AF159" s="316" t="s">
        <v>7582</v>
      </c>
      <c r="AG159" s="316" t="s">
        <v>7600</v>
      </c>
      <c r="AH159" s="315" t="s">
        <v>14722</v>
      </c>
      <c r="AI159" s="315" t="s">
        <v>7882</v>
      </c>
      <c r="AJ159" s="318">
        <v>43591</v>
      </c>
      <c r="AK159" s="316" t="s">
        <v>14723</v>
      </c>
      <c r="AL159" s="316" t="s">
        <v>8529</v>
      </c>
      <c r="AM159" s="316">
        <v>15623</v>
      </c>
      <c r="AN159" s="315" t="s">
        <v>7915</v>
      </c>
      <c r="AO159" s="315" t="s">
        <v>7882</v>
      </c>
      <c r="AP159" s="314"/>
      <c r="AQ159" s="314"/>
      <c r="AR159" s="314"/>
      <c r="AS159" s="314"/>
      <c r="AT159" s="314"/>
      <c r="AU159" s="314"/>
      <c r="AV159" s="314"/>
      <c r="AW159" s="314"/>
      <c r="AX159" s="316" t="s">
        <v>14724</v>
      </c>
      <c r="AY159" s="314"/>
      <c r="AZ159" s="314"/>
      <c r="BA159" s="314"/>
      <c r="BB159" s="314"/>
      <c r="BC159" s="314"/>
      <c r="BD159" s="314"/>
      <c r="BE159" s="314"/>
      <c r="BF159" s="316"/>
    </row>
    <row r="160" spans="1:58" ht="13.15" customHeight="1" x14ac:dyDescent="0.25">
      <c r="A160" s="316" t="s">
        <v>14359</v>
      </c>
      <c r="B160" s="316" t="s">
        <v>14351</v>
      </c>
      <c r="C160" s="315">
        <v>6434</v>
      </c>
      <c r="D160" s="316" t="s">
        <v>14361</v>
      </c>
      <c r="E160" s="316" t="s">
        <v>8074</v>
      </c>
      <c r="F160" s="316" t="s">
        <v>8075</v>
      </c>
      <c r="G160" s="316" t="s">
        <v>8076</v>
      </c>
      <c r="H160" s="335">
        <v>43586</v>
      </c>
      <c r="I160" s="336">
        <v>43616</v>
      </c>
      <c r="J160" s="316" t="s">
        <v>8077</v>
      </c>
      <c r="K160" s="316" t="s">
        <v>8078</v>
      </c>
      <c r="L160" s="316" t="s">
        <v>8079</v>
      </c>
      <c r="M160" s="316" t="s">
        <v>8080</v>
      </c>
      <c r="N160" s="316" t="s">
        <v>8079</v>
      </c>
      <c r="O160" s="316" t="s">
        <v>8081</v>
      </c>
      <c r="P160" s="316" t="s">
        <v>8082</v>
      </c>
      <c r="Q160" s="316" t="s">
        <v>8083</v>
      </c>
      <c r="R160" s="316" t="s">
        <v>8079</v>
      </c>
      <c r="S160" s="316" t="s">
        <v>8080</v>
      </c>
      <c r="T160" s="316" t="s">
        <v>8084</v>
      </c>
      <c r="U160" s="316" t="s">
        <v>8085</v>
      </c>
      <c r="V160" s="316" t="s">
        <v>8079</v>
      </c>
      <c r="W160" s="316" t="s">
        <v>8080</v>
      </c>
      <c r="X160" s="316" t="s">
        <v>8086</v>
      </c>
      <c r="Y160" s="316" t="s">
        <v>8083</v>
      </c>
      <c r="Z160" s="316" t="s">
        <v>487</v>
      </c>
      <c r="AA160" s="327">
        <v>51176</v>
      </c>
      <c r="AB160" s="369">
        <v>0</v>
      </c>
      <c r="AC160" s="328">
        <v>51176</v>
      </c>
      <c r="AD160" s="327">
        <v>0</v>
      </c>
      <c r="AE160" s="313" t="s">
        <v>7578</v>
      </c>
      <c r="AF160" s="316" t="s">
        <v>7582</v>
      </c>
      <c r="AG160" s="316" t="s">
        <v>7600</v>
      </c>
      <c r="AH160" s="315" t="s">
        <v>14725</v>
      </c>
      <c r="AI160" s="315" t="s">
        <v>7882</v>
      </c>
      <c r="AJ160" s="318">
        <v>43592</v>
      </c>
      <c r="AK160" s="316" t="s">
        <v>14726</v>
      </c>
      <c r="AL160" s="316" t="s">
        <v>10501</v>
      </c>
      <c r="AM160" s="316">
        <v>16570</v>
      </c>
      <c r="AN160" s="315" t="s">
        <v>7915</v>
      </c>
      <c r="AO160" s="315" t="s">
        <v>7882</v>
      </c>
      <c r="AP160" s="314"/>
      <c r="AQ160" s="314"/>
      <c r="AR160" s="314"/>
      <c r="AS160" s="314"/>
      <c r="AT160" s="314"/>
      <c r="AU160" s="314"/>
      <c r="AV160" s="314"/>
      <c r="AW160" s="314"/>
      <c r="AX160" s="316" t="s">
        <v>14727</v>
      </c>
      <c r="AY160" s="314"/>
      <c r="AZ160" s="314"/>
      <c r="BA160" s="314"/>
      <c r="BB160" s="314"/>
      <c r="BC160" s="314"/>
      <c r="BD160" s="314"/>
      <c r="BE160" s="314"/>
      <c r="BF160" s="316"/>
    </row>
    <row r="161" spans="1:58" ht="13.15" customHeight="1" x14ac:dyDescent="0.25">
      <c r="A161" s="316" t="s">
        <v>14359</v>
      </c>
      <c r="B161" s="316" t="s">
        <v>14351</v>
      </c>
      <c r="C161" s="315">
        <v>6434</v>
      </c>
      <c r="D161" s="316" t="s">
        <v>14361</v>
      </c>
      <c r="E161" s="316" t="s">
        <v>8074</v>
      </c>
      <c r="F161" s="316" t="s">
        <v>8075</v>
      </c>
      <c r="G161" s="316" t="s">
        <v>8076</v>
      </c>
      <c r="H161" s="335">
        <v>43586</v>
      </c>
      <c r="I161" s="336">
        <v>43616</v>
      </c>
      <c r="J161" s="316" t="s">
        <v>8077</v>
      </c>
      <c r="K161" s="316" t="s">
        <v>8078</v>
      </c>
      <c r="L161" s="316" t="s">
        <v>8079</v>
      </c>
      <c r="M161" s="316" t="s">
        <v>8080</v>
      </c>
      <c r="N161" s="316" t="s">
        <v>8079</v>
      </c>
      <c r="O161" s="316" t="s">
        <v>8081</v>
      </c>
      <c r="P161" s="316" t="s">
        <v>8082</v>
      </c>
      <c r="Q161" s="316" t="s">
        <v>8083</v>
      </c>
      <c r="R161" s="316" t="s">
        <v>8079</v>
      </c>
      <c r="S161" s="316" t="s">
        <v>8080</v>
      </c>
      <c r="T161" s="316" t="s">
        <v>8084</v>
      </c>
      <c r="U161" s="316" t="s">
        <v>8085</v>
      </c>
      <c r="V161" s="316" t="s">
        <v>8079</v>
      </c>
      <c r="W161" s="316" t="s">
        <v>8080</v>
      </c>
      <c r="X161" s="316" t="s">
        <v>8086</v>
      </c>
      <c r="Y161" s="316" t="s">
        <v>8083</v>
      </c>
      <c r="Z161" s="316" t="s">
        <v>487</v>
      </c>
      <c r="AA161" s="327">
        <v>101484</v>
      </c>
      <c r="AB161" s="369">
        <v>0</v>
      </c>
      <c r="AC161" s="328">
        <v>101484</v>
      </c>
      <c r="AD161" s="327">
        <v>0</v>
      </c>
      <c r="AE161" s="313" t="s">
        <v>7578</v>
      </c>
      <c r="AF161" s="316" t="s">
        <v>7582</v>
      </c>
      <c r="AG161" s="316" t="s">
        <v>7600</v>
      </c>
      <c r="AH161" s="315" t="s">
        <v>14728</v>
      </c>
      <c r="AI161" s="315" t="s">
        <v>7882</v>
      </c>
      <c r="AJ161" s="318">
        <v>43590</v>
      </c>
      <c r="AK161" s="316" t="s">
        <v>14729</v>
      </c>
      <c r="AL161" s="316" t="s">
        <v>8517</v>
      </c>
      <c r="AM161" s="316">
        <v>13460</v>
      </c>
      <c r="AN161" s="315" t="s">
        <v>7915</v>
      </c>
      <c r="AO161" s="315" t="s">
        <v>7882</v>
      </c>
      <c r="AP161" s="314"/>
      <c r="AQ161" s="314"/>
      <c r="AR161" s="314"/>
      <c r="AS161" s="314"/>
      <c r="AT161" s="314"/>
      <c r="AU161" s="314"/>
      <c r="AV161" s="314"/>
      <c r="AW161" s="314"/>
      <c r="AX161" s="316" t="s">
        <v>14730</v>
      </c>
      <c r="AY161" s="314"/>
      <c r="AZ161" s="314"/>
      <c r="BA161" s="314"/>
      <c r="BB161" s="314"/>
      <c r="BC161" s="314"/>
      <c r="BD161" s="314"/>
      <c r="BE161" s="314"/>
      <c r="BF161" s="316"/>
    </row>
    <row r="162" spans="1:58" ht="13.15" customHeight="1" x14ac:dyDescent="0.25">
      <c r="A162" s="316" t="s">
        <v>14359</v>
      </c>
      <c r="B162" s="316" t="s">
        <v>14351</v>
      </c>
      <c r="C162" s="315">
        <v>6434</v>
      </c>
      <c r="D162" s="316" t="s">
        <v>14361</v>
      </c>
      <c r="E162" s="316" t="s">
        <v>8074</v>
      </c>
      <c r="F162" s="316" t="s">
        <v>8075</v>
      </c>
      <c r="G162" s="316" t="s">
        <v>8076</v>
      </c>
      <c r="H162" s="335">
        <v>43586</v>
      </c>
      <c r="I162" s="336">
        <v>43616</v>
      </c>
      <c r="J162" s="316" t="s">
        <v>8077</v>
      </c>
      <c r="K162" s="316" t="s">
        <v>8078</v>
      </c>
      <c r="L162" s="316" t="s">
        <v>8079</v>
      </c>
      <c r="M162" s="316" t="s">
        <v>8080</v>
      </c>
      <c r="N162" s="316" t="s">
        <v>8079</v>
      </c>
      <c r="O162" s="316" t="s">
        <v>8081</v>
      </c>
      <c r="P162" s="316" t="s">
        <v>8082</v>
      </c>
      <c r="Q162" s="316" t="s">
        <v>8083</v>
      </c>
      <c r="R162" s="316" t="s">
        <v>8079</v>
      </c>
      <c r="S162" s="316" t="s">
        <v>8080</v>
      </c>
      <c r="T162" s="316" t="s">
        <v>8084</v>
      </c>
      <c r="U162" s="316" t="s">
        <v>8085</v>
      </c>
      <c r="V162" s="316" t="s">
        <v>8079</v>
      </c>
      <c r="W162" s="316" t="s">
        <v>8080</v>
      </c>
      <c r="X162" s="316" t="s">
        <v>8086</v>
      </c>
      <c r="Y162" s="316" t="s">
        <v>8083</v>
      </c>
      <c r="Z162" s="316" t="s">
        <v>487</v>
      </c>
      <c r="AA162" s="327">
        <v>131317</v>
      </c>
      <c r="AB162" s="369">
        <v>0</v>
      </c>
      <c r="AC162" s="328">
        <v>131317</v>
      </c>
      <c r="AD162" s="327">
        <v>0</v>
      </c>
      <c r="AE162" s="313" t="s">
        <v>7578</v>
      </c>
      <c r="AF162" s="316" t="s">
        <v>7582</v>
      </c>
      <c r="AG162" s="316" t="s">
        <v>7600</v>
      </c>
      <c r="AH162" s="315" t="s">
        <v>14731</v>
      </c>
      <c r="AI162" s="315" t="s">
        <v>7882</v>
      </c>
      <c r="AJ162" s="318">
        <v>43586</v>
      </c>
      <c r="AK162" s="316" t="s">
        <v>14732</v>
      </c>
      <c r="AL162" s="316" t="s">
        <v>8089</v>
      </c>
      <c r="AM162" s="316">
        <v>15712</v>
      </c>
      <c r="AN162" s="315" t="s">
        <v>7915</v>
      </c>
      <c r="AO162" s="315" t="s">
        <v>7882</v>
      </c>
      <c r="AP162" s="314"/>
      <c r="AQ162" s="314"/>
      <c r="AR162" s="314"/>
      <c r="AS162" s="314"/>
      <c r="AT162" s="314"/>
      <c r="AU162" s="314"/>
      <c r="AV162" s="314"/>
      <c r="AW162" s="314"/>
      <c r="AX162" s="316" t="s">
        <v>14733</v>
      </c>
      <c r="AY162" s="314"/>
      <c r="AZ162" s="314"/>
      <c r="BA162" s="314"/>
      <c r="BB162" s="314"/>
      <c r="BC162" s="314"/>
      <c r="BD162" s="314"/>
      <c r="BE162" s="314"/>
      <c r="BF162" s="316"/>
    </row>
    <row r="163" spans="1:58" ht="13.15" customHeight="1" x14ac:dyDescent="0.25">
      <c r="A163" s="316" t="s">
        <v>14359</v>
      </c>
      <c r="B163" s="316" t="s">
        <v>14351</v>
      </c>
      <c r="C163" s="315">
        <v>6434</v>
      </c>
      <c r="D163" s="316" t="s">
        <v>14361</v>
      </c>
      <c r="E163" s="316" t="s">
        <v>8074</v>
      </c>
      <c r="F163" s="316" t="s">
        <v>8075</v>
      </c>
      <c r="G163" s="316" t="s">
        <v>8076</v>
      </c>
      <c r="H163" s="335">
        <v>43586</v>
      </c>
      <c r="I163" s="336">
        <v>43616</v>
      </c>
      <c r="J163" s="316" t="s">
        <v>8077</v>
      </c>
      <c r="K163" s="316" t="s">
        <v>8078</v>
      </c>
      <c r="L163" s="316" t="s">
        <v>8079</v>
      </c>
      <c r="M163" s="316" t="s">
        <v>8080</v>
      </c>
      <c r="N163" s="316" t="s">
        <v>8079</v>
      </c>
      <c r="O163" s="316" t="s">
        <v>8081</v>
      </c>
      <c r="P163" s="316" t="s">
        <v>8082</v>
      </c>
      <c r="Q163" s="316" t="s">
        <v>8083</v>
      </c>
      <c r="R163" s="316" t="s">
        <v>8079</v>
      </c>
      <c r="S163" s="316" t="s">
        <v>8080</v>
      </c>
      <c r="T163" s="316" t="s">
        <v>8084</v>
      </c>
      <c r="U163" s="316" t="s">
        <v>8085</v>
      </c>
      <c r="V163" s="316" t="s">
        <v>8079</v>
      </c>
      <c r="W163" s="316" t="s">
        <v>8080</v>
      </c>
      <c r="X163" s="316" t="s">
        <v>8086</v>
      </c>
      <c r="Y163" s="316" t="s">
        <v>8083</v>
      </c>
      <c r="Z163" s="316" t="s">
        <v>487</v>
      </c>
      <c r="AA163" s="327">
        <v>37319</v>
      </c>
      <c r="AB163" s="369">
        <v>0</v>
      </c>
      <c r="AC163" s="328">
        <v>37319</v>
      </c>
      <c r="AD163" s="327">
        <v>0</v>
      </c>
      <c r="AE163" s="313" t="s">
        <v>7578</v>
      </c>
      <c r="AF163" s="316" t="s">
        <v>7582</v>
      </c>
      <c r="AG163" s="316" t="s">
        <v>7600</v>
      </c>
      <c r="AH163" s="315" t="s">
        <v>14734</v>
      </c>
      <c r="AI163" s="315" t="s">
        <v>7882</v>
      </c>
      <c r="AJ163" s="318">
        <v>43590</v>
      </c>
      <c r="AK163" s="316" t="s">
        <v>14735</v>
      </c>
      <c r="AL163" s="316" t="s">
        <v>8610</v>
      </c>
      <c r="AM163" s="316">
        <v>16593</v>
      </c>
      <c r="AN163" s="315" t="s">
        <v>7915</v>
      </c>
      <c r="AO163" s="315" t="s">
        <v>7882</v>
      </c>
      <c r="AP163" s="314"/>
      <c r="AQ163" s="314"/>
      <c r="AR163" s="314"/>
      <c r="AS163" s="314"/>
      <c r="AT163" s="314"/>
      <c r="AU163" s="314"/>
      <c r="AV163" s="314"/>
      <c r="AW163" s="314"/>
      <c r="AX163" s="316" t="s">
        <v>14736</v>
      </c>
      <c r="AY163" s="314"/>
      <c r="AZ163" s="314"/>
      <c r="BA163" s="314"/>
      <c r="BB163" s="314"/>
      <c r="BC163" s="314"/>
      <c r="BD163" s="314"/>
      <c r="BE163" s="314"/>
      <c r="BF163" s="316"/>
    </row>
    <row r="164" spans="1:58" ht="13.15" customHeight="1" x14ac:dyDescent="0.25">
      <c r="A164" s="316" t="s">
        <v>14359</v>
      </c>
      <c r="B164" s="316" t="s">
        <v>14351</v>
      </c>
      <c r="C164" s="315">
        <v>6434</v>
      </c>
      <c r="D164" s="316" t="s">
        <v>14361</v>
      </c>
      <c r="E164" s="316" t="s">
        <v>8074</v>
      </c>
      <c r="F164" s="316" t="s">
        <v>8075</v>
      </c>
      <c r="G164" s="316" t="s">
        <v>8076</v>
      </c>
      <c r="H164" s="335">
        <v>43586</v>
      </c>
      <c r="I164" s="336">
        <v>43616</v>
      </c>
      <c r="J164" s="316" t="s">
        <v>8077</v>
      </c>
      <c r="K164" s="316" t="s">
        <v>8078</v>
      </c>
      <c r="L164" s="316" t="s">
        <v>8079</v>
      </c>
      <c r="M164" s="316" t="s">
        <v>8080</v>
      </c>
      <c r="N164" s="316" t="s">
        <v>8079</v>
      </c>
      <c r="O164" s="316" t="s">
        <v>8081</v>
      </c>
      <c r="P164" s="316" t="s">
        <v>8082</v>
      </c>
      <c r="Q164" s="316" t="s">
        <v>8083</v>
      </c>
      <c r="R164" s="316" t="s">
        <v>8079</v>
      </c>
      <c r="S164" s="316" t="s">
        <v>8080</v>
      </c>
      <c r="T164" s="316" t="s">
        <v>8084</v>
      </c>
      <c r="U164" s="316" t="s">
        <v>8085</v>
      </c>
      <c r="V164" s="316" t="s">
        <v>8079</v>
      </c>
      <c r="W164" s="316" t="s">
        <v>8080</v>
      </c>
      <c r="X164" s="316" t="s">
        <v>8086</v>
      </c>
      <c r="Y164" s="316" t="s">
        <v>8083</v>
      </c>
      <c r="Z164" s="316" t="s">
        <v>487</v>
      </c>
      <c r="AA164" s="327">
        <v>259750</v>
      </c>
      <c r="AB164" s="369">
        <v>0</v>
      </c>
      <c r="AC164" s="328">
        <v>259750</v>
      </c>
      <c r="AD164" s="327">
        <v>0</v>
      </c>
      <c r="AE164" s="313" t="s">
        <v>7578</v>
      </c>
      <c r="AF164" s="316" t="s">
        <v>7582</v>
      </c>
      <c r="AG164" s="316" t="s">
        <v>7600</v>
      </c>
      <c r="AH164" s="315" t="s">
        <v>14737</v>
      </c>
      <c r="AI164" s="315" t="s">
        <v>7882</v>
      </c>
      <c r="AJ164" s="318">
        <v>43590</v>
      </c>
      <c r="AK164" s="316" t="s">
        <v>14738</v>
      </c>
      <c r="AL164" s="316" t="s">
        <v>8517</v>
      </c>
      <c r="AM164" s="316">
        <v>13461</v>
      </c>
      <c r="AN164" s="315" t="s">
        <v>7915</v>
      </c>
      <c r="AO164" s="315" t="s">
        <v>7882</v>
      </c>
      <c r="AP164" s="314"/>
      <c r="AQ164" s="314"/>
      <c r="AR164" s="314"/>
      <c r="AS164" s="314"/>
      <c r="AT164" s="314"/>
      <c r="AU164" s="314"/>
      <c r="AV164" s="314"/>
      <c r="AW164" s="314"/>
      <c r="AX164" s="316" t="s">
        <v>14739</v>
      </c>
      <c r="AY164" s="314"/>
      <c r="AZ164" s="314"/>
      <c r="BA164" s="314"/>
      <c r="BB164" s="314"/>
      <c r="BC164" s="314"/>
      <c r="BD164" s="314"/>
      <c r="BE164" s="314"/>
      <c r="BF164" s="316"/>
    </row>
    <row r="165" spans="1:58" ht="13.15" customHeight="1" x14ac:dyDescent="0.25">
      <c r="A165" s="316" t="s">
        <v>14359</v>
      </c>
      <c r="B165" s="316" t="s">
        <v>14351</v>
      </c>
      <c r="C165" s="315">
        <v>6434</v>
      </c>
      <c r="D165" s="316" t="s">
        <v>14361</v>
      </c>
      <c r="E165" s="316" t="s">
        <v>8074</v>
      </c>
      <c r="F165" s="316" t="s">
        <v>8075</v>
      </c>
      <c r="G165" s="316" t="s">
        <v>8076</v>
      </c>
      <c r="H165" s="335">
        <v>43586</v>
      </c>
      <c r="I165" s="336">
        <v>43616</v>
      </c>
      <c r="J165" s="316" t="s">
        <v>8077</v>
      </c>
      <c r="K165" s="316" t="s">
        <v>8078</v>
      </c>
      <c r="L165" s="316" t="s">
        <v>8079</v>
      </c>
      <c r="M165" s="316" t="s">
        <v>8080</v>
      </c>
      <c r="N165" s="316" t="s">
        <v>8079</v>
      </c>
      <c r="O165" s="316" t="s">
        <v>8081</v>
      </c>
      <c r="P165" s="316" t="s">
        <v>8082</v>
      </c>
      <c r="Q165" s="316" t="s">
        <v>8083</v>
      </c>
      <c r="R165" s="316" t="s">
        <v>8079</v>
      </c>
      <c r="S165" s="316" t="s">
        <v>8080</v>
      </c>
      <c r="T165" s="316" t="s">
        <v>8084</v>
      </c>
      <c r="U165" s="316" t="s">
        <v>8085</v>
      </c>
      <c r="V165" s="316" t="s">
        <v>8079</v>
      </c>
      <c r="W165" s="316" t="s">
        <v>8080</v>
      </c>
      <c r="X165" s="316" t="s">
        <v>8086</v>
      </c>
      <c r="Y165" s="316" t="s">
        <v>8083</v>
      </c>
      <c r="Z165" s="316" t="s">
        <v>487</v>
      </c>
      <c r="AA165" s="327">
        <v>60991</v>
      </c>
      <c r="AB165" s="369">
        <v>0</v>
      </c>
      <c r="AC165" s="328">
        <v>60991</v>
      </c>
      <c r="AD165" s="327">
        <v>0</v>
      </c>
      <c r="AE165" s="313" t="s">
        <v>7578</v>
      </c>
      <c r="AF165" s="316" t="s">
        <v>7582</v>
      </c>
      <c r="AG165" s="316" t="s">
        <v>7600</v>
      </c>
      <c r="AH165" s="315" t="s">
        <v>14740</v>
      </c>
      <c r="AI165" s="315" t="s">
        <v>7882</v>
      </c>
      <c r="AJ165" s="318">
        <v>43590</v>
      </c>
      <c r="AK165" s="316" t="s">
        <v>14741</v>
      </c>
      <c r="AL165" s="316" t="s">
        <v>8758</v>
      </c>
      <c r="AM165" s="316">
        <v>16167</v>
      </c>
      <c r="AN165" s="315" t="s">
        <v>7915</v>
      </c>
      <c r="AO165" s="315" t="s">
        <v>7882</v>
      </c>
      <c r="AP165" s="314"/>
      <c r="AQ165" s="314"/>
      <c r="AR165" s="314"/>
      <c r="AS165" s="314"/>
      <c r="AT165" s="314"/>
      <c r="AU165" s="314"/>
      <c r="AV165" s="314"/>
      <c r="AW165" s="314"/>
      <c r="AX165" s="316" t="s">
        <v>14742</v>
      </c>
      <c r="AY165" s="314"/>
      <c r="AZ165" s="314"/>
      <c r="BA165" s="314"/>
      <c r="BB165" s="314"/>
      <c r="BC165" s="314"/>
      <c r="BD165" s="314"/>
      <c r="BE165" s="314"/>
      <c r="BF165" s="316"/>
    </row>
    <row r="166" spans="1:58" ht="13.15" customHeight="1" x14ac:dyDescent="0.25">
      <c r="A166" s="316" t="s">
        <v>14359</v>
      </c>
      <c r="B166" s="316" t="s">
        <v>14351</v>
      </c>
      <c r="C166" s="315">
        <v>6434</v>
      </c>
      <c r="D166" s="316" t="s">
        <v>14361</v>
      </c>
      <c r="E166" s="316" t="s">
        <v>8074</v>
      </c>
      <c r="F166" s="316" t="s">
        <v>8075</v>
      </c>
      <c r="G166" s="316" t="s">
        <v>8076</v>
      </c>
      <c r="H166" s="335">
        <v>43586</v>
      </c>
      <c r="I166" s="336">
        <v>43616</v>
      </c>
      <c r="J166" s="316" t="s">
        <v>8077</v>
      </c>
      <c r="K166" s="316" t="s">
        <v>8078</v>
      </c>
      <c r="L166" s="316" t="s">
        <v>8079</v>
      </c>
      <c r="M166" s="316" t="s">
        <v>8080</v>
      </c>
      <c r="N166" s="316" t="s">
        <v>8079</v>
      </c>
      <c r="O166" s="316" t="s">
        <v>8081</v>
      </c>
      <c r="P166" s="316" t="s">
        <v>8082</v>
      </c>
      <c r="Q166" s="316" t="s">
        <v>8083</v>
      </c>
      <c r="R166" s="316" t="s">
        <v>8079</v>
      </c>
      <c r="S166" s="316" t="s">
        <v>8080</v>
      </c>
      <c r="T166" s="316" t="s">
        <v>8084</v>
      </c>
      <c r="U166" s="316" t="s">
        <v>8085</v>
      </c>
      <c r="V166" s="316" t="s">
        <v>8079</v>
      </c>
      <c r="W166" s="316" t="s">
        <v>8080</v>
      </c>
      <c r="X166" s="316" t="s">
        <v>8086</v>
      </c>
      <c r="Y166" s="316" t="s">
        <v>8083</v>
      </c>
      <c r="Z166" s="316" t="s">
        <v>487</v>
      </c>
      <c r="AA166" s="327">
        <v>21471.4</v>
      </c>
      <c r="AB166" s="369">
        <v>0</v>
      </c>
      <c r="AC166" s="328">
        <v>21471.4</v>
      </c>
      <c r="AD166" s="327">
        <v>0</v>
      </c>
      <c r="AE166" s="313" t="s">
        <v>7578</v>
      </c>
      <c r="AF166" s="316" t="s">
        <v>7582</v>
      </c>
      <c r="AG166" s="316" t="s">
        <v>7600</v>
      </c>
      <c r="AH166" s="315" t="s">
        <v>14743</v>
      </c>
      <c r="AI166" s="315" t="s">
        <v>7882</v>
      </c>
      <c r="AJ166" s="318">
        <v>43594</v>
      </c>
      <c r="AK166" s="316" t="s">
        <v>14744</v>
      </c>
      <c r="AL166" s="316" t="s">
        <v>8823</v>
      </c>
      <c r="AM166" s="316">
        <v>15755</v>
      </c>
      <c r="AN166" s="315" t="s">
        <v>7915</v>
      </c>
      <c r="AO166" s="315" t="s">
        <v>7882</v>
      </c>
      <c r="AP166" s="314"/>
      <c r="AQ166" s="314"/>
      <c r="AR166" s="314"/>
      <c r="AS166" s="314"/>
      <c r="AT166" s="314"/>
      <c r="AU166" s="314"/>
      <c r="AV166" s="314"/>
      <c r="AW166" s="314"/>
      <c r="AX166" s="316" t="s">
        <v>14745</v>
      </c>
      <c r="AY166" s="314"/>
      <c r="AZ166" s="314"/>
      <c r="BA166" s="314"/>
      <c r="BB166" s="314"/>
      <c r="BC166" s="314"/>
      <c r="BD166" s="314"/>
      <c r="BE166" s="314"/>
      <c r="BF166" s="316"/>
    </row>
    <row r="167" spans="1:58" ht="13.15" customHeight="1" x14ac:dyDescent="0.25">
      <c r="A167" s="316" t="s">
        <v>14359</v>
      </c>
      <c r="B167" s="316" t="s">
        <v>14351</v>
      </c>
      <c r="C167" s="315">
        <v>6434</v>
      </c>
      <c r="D167" s="316" t="s">
        <v>14361</v>
      </c>
      <c r="E167" s="316" t="s">
        <v>8074</v>
      </c>
      <c r="F167" s="316" t="s">
        <v>8075</v>
      </c>
      <c r="G167" s="316" t="s">
        <v>8076</v>
      </c>
      <c r="H167" s="335">
        <v>43586</v>
      </c>
      <c r="I167" s="336">
        <v>43616</v>
      </c>
      <c r="J167" s="316" t="s">
        <v>8077</v>
      </c>
      <c r="K167" s="316" t="s">
        <v>8078</v>
      </c>
      <c r="L167" s="316" t="s">
        <v>8079</v>
      </c>
      <c r="M167" s="316" t="s">
        <v>8080</v>
      </c>
      <c r="N167" s="316" t="s">
        <v>8079</v>
      </c>
      <c r="O167" s="316" t="s">
        <v>8081</v>
      </c>
      <c r="P167" s="316" t="s">
        <v>8082</v>
      </c>
      <c r="Q167" s="316" t="s">
        <v>8083</v>
      </c>
      <c r="R167" s="316" t="s">
        <v>8079</v>
      </c>
      <c r="S167" s="316" t="s">
        <v>8080</v>
      </c>
      <c r="T167" s="316" t="s">
        <v>8084</v>
      </c>
      <c r="U167" s="316" t="s">
        <v>8085</v>
      </c>
      <c r="V167" s="316" t="s">
        <v>8079</v>
      </c>
      <c r="W167" s="316" t="s">
        <v>8080</v>
      </c>
      <c r="X167" s="316" t="s">
        <v>8086</v>
      </c>
      <c r="Y167" s="316" t="s">
        <v>8083</v>
      </c>
      <c r="Z167" s="316" t="s">
        <v>487</v>
      </c>
      <c r="AA167" s="327">
        <v>229559</v>
      </c>
      <c r="AB167" s="369">
        <v>0</v>
      </c>
      <c r="AC167" s="328">
        <v>229559</v>
      </c>
      <c r="AD167" s="327">
        <v>0</v>
      </c>
      <c r="AE167" s="313" t="s">
        <v>7578</v>
      </c>
      <c r="AF167" s="316" t="s">
        <v>7582</v>
      </c>
      <c r="AG167" s="316" t="s">
        <v>7600</v>
      </c>
      <c r="AH167" s="315" t="s">
        <v>14746</v>
      </c>
      <c r="AI167" s="315" t="s">
        <v>7882</v>
      </c>
      <c r="AJ167" s="318">
        <v>43590</v>
      </c>
      <c r="AK167" s="316" t="s">
        <v>14747</v>
      </c>
      <c r="AL167" s="316" t="s">
        <v>8517</v>
      </c>
      <c r="AM167" s="316">
        <v>13462</v>
      </c>
      <c r="AN167" s="315" t="s">
        <v>7915</v>
      </c>
      <c r="AO167" s="315" t="s">
        <v>7882</v>
      </c>
      <c r="AP167" s="314"/>
      <c r="AQ167" s="314"/>
      <c r="AR167" s="314"/>
      <c r="AS167" s="314"/>
      <c r="AT167" s="314"/>
      <c r="AU167" s="314"/>
      <c r="AV167" s="314"/>
      <c r="AW167" s="314"/>
      <c r="AX167" s="316" t="s">
        <v>14748</v>
      </c>
      <c r="AY167" s="314"/>
      <c r="AZ167" s="314"/>
      <c r="BA167" s="314"/>
      <c r="BB167" s="314"/>
      <c r="BC167" s="314"/>
      <c r="BD167" s="314"/>
      <c r="BE167" s="314"/>
      <c r="BF167" s="316"/>
    </row>
    <row r="168" spans="1:58" ht="13.15" customHeight="1" x14ac:dyDescent="0.25">
      <c r="A168" s="316" t="s">
        <v>14359</v>
      </c>
      <c r="B168" s="316" t="s">
        <v>14351</v>
      </c>
      <c r="C168" s="315">
        <v>6434</v>
      </c>
      <c r="D168" s="316" t="s">
        <v>14361</v>
      </c>
      <c r="E168" s="316" t="s">
        <v>8074</v>
      </c>
      <c r="F168" s="316" t="s">
        <v>8075</v>
      </c>
      <c r="G168" s="316" t="s">
        <v>8076</v>
      </c>
      <c r="H168" s="335">
        <v>43586</v>
      </c>
      <c r="I168" s="336">
        <v>43616</v>
      </c>
      <c r="J168" s="316" t="s">
        <v>8077</v>
      </c>
      <c r="K168" s="316" t="s">
        <v>8078</v>
      </c>
      <c r="L168" s="316" t="s">
        <v>8079</v>
      </c>
      <c r="M168" s="316" t="s">
        <v>8080</v>
      </c>
      <c r="N168" s="316" t="s">
        <v>8079</v>
      </c>
      <c r="O168" s="316" t="s">
        <v>8081</v>
      </c>
      <c r="P168" s="316" t="s">
        <v>8082</v>
      </c>
      <c r="Q168" s="316" t="s">
        <v>8083</v>
      </c>
      <c r="R168" s="316" t="s">
        <v>8079</v>
      </c>
      <c r="S168" s="316" t="s">
        <v>8080</v>
      </c>
      <c r="T168" s="316" t="s">
        <v>8084</v>
      </c>
      <c r="U168" s="316" t="s">
        <v>8085</v>
      </c>
      <c r="V168" s="316" t="s">
        <v>8079</v>
      </c>
      <c r="W168" s="316" t="s">
        <v>8080</v>
      </c>
      <c r="X168" s="316" t="s">
        <v>8086</v>
      </c>
      <c r="Y168" s="316" t="s">
        <v>8083</v>
      </c>
      <c r="Z168" s="316" t="s">
        <v>487</v>
      </c>
      <c r="AA168" s="327">
        <v>242393</v>
      </c>
      <c r="AB168" s="369">
        <v>0</v>
      </c>
      <c r="AC168" s="328">
        <v>242393</v>
      </c>
      <c r="AD168" s="327">
        <v>0</v>
      </c>
      <c r="AE168" s="313" t="s">
        <v>7578</v>
      </c>
      <c r="AF168" s="316" t="s">
        <v>7582</v>
      </c>
      <c r="AG168" s="316" t="s">
        <v>7600</v>
      </c>
      <c r="AH168" s="315" t="s">
        <v>14749</v>
      </c>
      <c r="AI168" s="315" t="s">
        <v>7882</v>
      </c>
      <c r="AJ168" s="318">
        <v>43590</v>
      </c>
      <c r="AK168" s="316" t="s">
        <v>14750</v>
      </c>
      <c r="AL168" s="316" t="s">
        <v>8517</v>
      </c>
      <c r="AM168" s="316">
        <v>1415</v>
      </c>
      <c r="AN168" s="315" t="s">
        <v>7915</v>
      </c>
      <c r="AO168" s="315" t="s">
        <v>7882</v>
      </c>
      <c r="AP168" s="314"/>
      <c r="AQ168" s="314"/>
      <c r="AR168" s="314"/>
      <c r="AS168" s="314"/>
      <c r="AT168" s="314"/>
      <c r="AU168" s="314"/>
      <c r="AV168" s="314"/>
      <c r="AW168" s="314"/>
      <c r="AX168" s="316" t="s">
        <v>14751</v>
      </c>
      <c r="AY168" s="314"/>
      <c r="AZ168" s="314"/>
      <c r="BA168" s="314"/>
      <c r="BB168" s="314"/>
      <c r="BC168" s="314"/>
      <c r="BD168" s="314"/>
      <c r="BE168" s="314"/>
      <c r="BF168" s="316"/>
    </row>
    <row r="169" spans="1:58" ht="13.15" customHeight="1" x14ac:dyDescent="0.25">
      <c r="A169" s="316" t="s">
        <v>14359</v>
      </c>
      <c r="B169" s="316" t="s">
        <v>14351</v>
      </c>
      <c r="C169" s="315">
        <v>6434</v>
      </c>
      <c r="D169" s="316" t="s">
        <v>14361</v>
      </c>
      <c r="E169" s="316" t="s">
        <v>8074</v>
      </c>
      <c r="F169" s="316" t="s">
        <v>8075</v>
      </c>
      <c r="G169" s="316" t="s">
        <v>8076</v>
      </c>
      <c r="H169" s="335">
        <v>43586</v>
      </c>
      <c r="I169" s="336">
        <v>43616</v>
      </c>
      <c r="J169" s="316" t="s">
        <v>8077</v>
      </c>
      <c r="K169" s="316" t="s">
        <v>8078</v>
      </c>
      <c r="L169" s="316" t="s">
        <v>8079</v>
      </c>
      <c r="M169" s="316" t="s">
        <v>8080</v>
      </c>
      <c r="N169" s="316" t="s">
        <v>8079</v>
      </c>
      <c r="O169" s="316" t="s">
        <v>8081</v>
      </c>
      <c r="P169" s="316" t="s">
        <v>8082</v>
      </c>
      <c r="Q169" s="316" t="s">
        <v>8083</v>
      </c>
      <c r="R169" s="316" t="s">
        <v>8079</v>
      </c>
      <c r="S169" s="316" t="s">
        <v>8080</v>
      </c>
      <c r="T169" s="316" t="s">
        <v>8084</v>
      </c>
      <c r="U169" s="316" t="s">
        <v>8085</v>
      </c>
      <c r="V169" s="316" t="s">
        <v>8079</v>
      </c>
      <c r="W169" s="316" t="s">
        <v>8080</v>
      </c>
      <c r="X169" s="316" t="s">
        <v>8086</v>
      </c>
      <c r="Y169" s="316" t="s">
        <v>8083</v>
      </c>
      <c r="Z169" s="316" t="s">
        <v>487</v>
      </c>
      <c r="AA169" s="327">
        <v>20000</v>
      </c>
      <c r="AB169" s="369">
        <v>0</v>
      </c>
      <c r="AC169" s="328">
        <v>20000</v>
      </c>
      <c r="AD169" s="327">
        <v>0</v>
      </c>
      <c r="AE169" s="313" t="s">
        <v>7578</v>
      </c>
      <c r="AF169" s="316" t="s">
        <v>7582</v>
      </c>
      <c r="AG169" s="316" t="s">
        <v>7600</v>
      </c>
      <c r="AH169" s="315" t="s">
        <v>14752</v>
      </c>
      <c r="AI169" s="315" t="s">
        <v>7882</v>
      </c>
      <c r="AJ169" s="318">
        <v>43611</v>
      </c>
      <c r="AK169" s="316" t="s">
        <v>14753</v>
      </c>
      <c r="AL169" s="314" t="s">
        <v>8708</v>
      </c>
      <c r="AM169" s="314">
        <v>15614</v>
      </c>
      <c r="AN169" s="314" t="s">
        <v>7915</v>
      </c>
      <c r="AO169" s="315" t="s">
        <v>14541</v>
      </c>
      <c r="AP169" s="314"/>
      <c r="AQ169" s="314"/>
      <c r="AR169" s="314"/>
      <c r="AS169" s="314"/>
      <c r="AT169" s="314"/>
      <c r="AU169" s="314"/>
      <c r="AV169" s="314"/>
      <c r="AW169" s="314"/>
      <c r="AX169" s="314" t="s">
        <v>14754</v>
      </c>
      <c r="AY169" s="314"/>
      <c r="AZ169" s="314"/>
      <c r="BA169" s="314"/>
      <c r="BB169" s="314"/>
      <c r="BC169" s="314"/>
      <c r="BD169" s="314"/>
      <c r="BE169" s="314"/>
      <c r="BF169" s="316"/>
    </row>
    <row r="170" spans="1:58" ht="13.15" customHeight="1" x14ac:dyDescent="0.25">
      <c r="A170" s="316" t="s">
        <v>14359</v>
      </c>
      <c r="B170" s="316" t="s">
        <v>14351</v>
      </c>
      <c r="C170" s="315">
        <v>6434</v>
      </c>
      <c r="D170" s="316" t="s">
        <v>14361</v>
      </c>
      <c r="E170" s="316" t="s">
        <v>8074</v>
      </c>
      <c r="F170" s="316" t="s">
        <v>8075</v>
      </c>
      <c r="G170" s="316" t="s">
        <v>8076</v>
      </c>
      <c r="H170" s="335">
        <v>43586</v>
      </c>
      <c r="I170" s="336">
        <v>43616</v>
      </c>
      <c r="J170" s="316" t="s">
        <v>8077</v>
      </c>
      <c r="K170" s="316" t="s">
        <v>8078</v>
      </c>
      <c r="L170" s="316" t="s">
        <v>8079</v>
      </c>
      <c r="M170" s="316" t="s">
        <v>8080</v>
      </c>
      <c r="N170" s="316" t="s">
        <v>8079</v>
      </c>
      <c r="O170" s="316" t="s">
        <v>8081</v>
      </c>
      <c r="P170" s="316" t="s">
        <v>8082</v>
      </c>
      <c r="Q170" s="316" t="s">
        <v>8083</v>
      </c>
      <c r="R170" s="316" t="s">
        <v>8079</v>
      </c>
      <c r="S170" s="316" t="s">
        <v>8080</v>
      </c>
      <c r="T170" s="316" t="s">
        <v>8084</v>
      </c>
      <c r="U170" s="316" t="s">
        <v>8085</v>
      </c>
      <c r="V170" s="316" t="s">
        <v>8079</v>
      </c>
      <c r="W170" s="316" t="s">
        <v>8080</v>
      </c>
      <c r="X170" s="316" t="s">
        <v>8086</v>
      </c>
      <c r="Y170" s="316" t="s">
        <v>8083</v>
      </c>
      <c r="Z170" s="316" t="s">
        <v>487</v>
      </c>
      <c r="AA170" s="327">
        <v>20000</v>
      </c>
      <c r="AB170" s="369">
        <v>0</v>
      </c>
      <c r="AC170" s="328">
        <v>20000</v>
      </c>
      <c r="AD170" s="327">
        <v>0</v>
      </c>
      <c r="AE170" s="313" t="s">
        <v>7578</v>
      </c>
      <c r="AF170" s="316" t="s">
        <v>7582</v>
      </c>
      <c r="AG170" s="316" t="s">
        <v>7600</v>
      </c>
      <c r="AH170" s="315" t="s">
        <v>14755</v>
      </c>
      <c r="AI170" s="315" t="s">
        <v>7882</v>
      </c>
      <c r="AJ170" s="318">
        <v>43591</v>
      </c>
      <c r="AK170" s="316" t="s">
        <v>14756</v>
      </c>
      <c r="AL170" s="314" t="s">
        <v>8708</v>
      </c>
      <c r="AM170" s="314">
        <v>15614</v>
      </c>
      <c r="AN170" s="314" t="s">
        <v>7915</v>
      </c>
      <c r="AO170" s="315" t="s">
        <v>7882</v>
      </c>
      <c r="AP170" s="314"/>
      <c r="AQ170" s="314"/>
      <c r="AR170" s="314"/>
      <c r="AS170" s="314"/>
      <c r="AT170" s="314"/>
      <c r="AU170" s="314"/>
      <c r="AV170" s="314"/>
      <c r="AW170" s="314"/>
      <c r="AX170" s="314" t="s">
        <v>14579</v>
      </c>
      <c r="AY170" s="314"/>
      <c r="AZ170" s="314"/>
      <c r="BA170" s="314"/>
      <c r="BB170" s="314"/>
      <c r="BC170" s="314"/>
      <c r="BD170" s="314"/>
      <c r="BE170" s="314"/>
      <c r="BF170" s="316"/>
    </row>
    <row r="171" spans="1:58" ht="13.15" customHeight="1" x14ac:dyDescent="0.25">
      <c r="A171" s="316" t="s">
        <v>14359</v>
      </c>
      <c r="B171" s="316" t="s">
        <v>14351</v>
      </c>
      <c r="C171" s="315">
        <v>6434</v>
      </c>
      <c r="D171" s="316" t="s">
        <v>14361</v>
      </c>
      <c r="E171" s="316" t="s">
        <v>8074</v>
      </c>
      <c r="F171" s="316" t="s">
        <v>8075</v>
      </c>
      <c r="G171" s="316" t="s">
        <v>8076</v>
      </c>
      <c r="H171" s="335">
        <v>43586</v>
      </c>
      <c r="I171" s="336">
        <v>43616</v>
      </c>
      <c r="J171" s="316" t="s">
        <v>8077</v>
      </c>
      <c r="K171" s="316" t="s">
        <v>8078</v>
      </c>
      <c r="L171" s="316" t="s">
        <v>8079</v>
      </c>
      <c r="M171" s="316" t="s">
        <v>8080</v>
      </c>
      <c r="N171" s="316" t="s">
        <v>8079</v>
      </c>
      <c r="O171" s="316" t="s">
        <v>8081</v>
      </c>
      <c r="P171" s="316" t="s">
        <v>8082</v>
      </c>
      <c r="Q171" s="316" t="s">
        <v>8083</v>
      </c>
      <c r="R171" s="316" t="s">
        <v>8079</v>
      </c>
      <c r="S171" s="316" t="s">
        <v>8080</v>
      </c>
      <c r="T171" s="316" t="s">
        <v>8084</v>
      </c>
      <c r="U171" s="316" t="s">
        <v>8085</v>
      </c>
      <c r="V171" s="316" t="s">
        <v>8079</v>
      </c>
      <c r="W171" s="316" t="s">
        <v>8080</v>
      </c>
      <c r="X171" s="316" t="s">
        <v>8086</v>
      </c>
      <c r="Y171" s="316" t="s">
        <v>8083</v>
      </c>
      <c r="Z171" s="316" t="s">
        <v>487</v>
      </c>
      <c r="AA171" s="327">
        <v>20000</v>
      </c>
      <c r="AB171" s="369">
        <v>0</v>
      </c>
      <c r="AC171" s="328">
        <v>20000</v>
      </c>
      <c r="AD171" s="327">
        <v>0</v>
      </c>
      <c r="AE171" s="313" t="s">
        <v>7578</v>
      </c>
      <c r="AF171" s="316" t="s">
        <v>7582</v>
      </c>
      <c r="AG171" s="316" t="s">
        <v>7600</v>
      </c>
      <c r="AH171" s="315" t="s">
        <v>14757</v>
      </c>
      <c r="AI171" s="315" t="s">
        <v>7882</v>
      </c>
      <c r="AJ171" s="318">
        <v>43590</v>
      </c>
      <c r="AK171" s="316" t="s">
        <v>14758</v>
      </c>
      <c r="AL171" s="314" t="s">
        <v>8708</v>
      </c>
      <c r="AM171" s="314">
        <v>15614</v>
      </c>
      <c r="AN171" s="314" t="s">
        <v>7915</v>
      </c>
      <c r="AO171" s="315" t="s">
        <v>7882</v>
      </c>
      <c r="AP171" s="314"/>
      <c r="AQ171" s="314"/>
      <c r="AR171" s="314"/>
      <c r="AS171" s="314"/>
      <c r="AT171" s="314"/>
      <c r="AU171" s="314"/>
      <c r="AV171" s="314"/>
      <c r="AW171" s="314"/>
      <c r="AX171" s="314" t="s">
        <v>14759</v>
      </c>
      <c r="AY171" s="314"/>
      <c r="AZ171" s="314"/>
      <c r="BA171" s="314"/>
      <c r="BB171" s="314"/>
      <c r="BC171" s="314"/>
      <c r="BD171" s="314"/>
      <c r="BE171" s="314"/>
      <c r="BF171" s="316"/>
    </row>
    <row r="172" spans="1:58" ht="13.15" customHeight="1" x14ac:dyDescent="0.25">
      <c r="A172" s="316" t="s">
        <v>14760</v>
      </c>
      <c r="B172" s="316" t="s">
        <v>14761</v>
      </c>
      <c r="C172" s="315">
        <v>1444</v>
      </c>
      <c r="D172" s="316" t="s">
        <v>14762</v>
      </c>
      <c r="E172" s="316" t="s">
        <v>8074</v>
      </c>
      <c r="F172" s="316" t="s">
        <v>8127</v>
      </c>
      <c r="G172" s="316" t="s">
        <v>8128</v>
      </c>
      <c r="H172" s="335">
        <v>43586</v>
      </c>
      <c r="I172" s="336">
        <v>43616</v>
      </c>
      <c r="J172" s="316" t="s">
        <v>8077</v>
      </c>
      <c r="K172" s="316" t="s">
        <v>8078</v>
      </c>
      <c r="L172" s="316" t="s">
        <v>8079</v>
      </c>
      <c r="M172" s="316" t="s">
        <v>8080</v>
      </c>
      <c r="N172" s="316" t="s">
        <v>8079</v>
      </c>
      <c r="O172" s="316" t="s">
        <v>8081</v>
      </c>
      <c r="P172" s="316" t="s">
        <v>8082</v>
      </c>
      <c r="Q172" s="316" t="s">
        <v>8083</v>
      </c>
      <c r="R172" s="316" t="s">
        <v>8079</v>
      </c>
      <c r="S172" s="316" t="s">
        <v>8080</v>
      </c>
      <c r="T172" s="316" t="s">
        <v>8084</v>
      </c>
      <c r="U172" s="316" t="s">
        <v>8085</v>
      </c>
      <c r="V172" s="316" t="s">
        <v>8079</v>
      </c>
      <c r="W172" s="316" t="s">
        <v>8080</v>
      </c>
      <c r="X172" s="316" t="s">
        <v>8086</v>
      </c>
      <c r="Y172" s="316" t="s">
        <v>8083</v>
      </c>
      <c r="Z172" s="316" t="s">
        <v>487</v>
      </c>
      <c r="AA172" s="327">
        <v>33104</v>
      </c>
      <c r="AB172" s="369">
        <v>0</v>
      </c>
      <c r="AC172" s="328">
        <v>33104</v>
      </c>
      <c r="AD172" s="327">
        <v>0</v>
      </c>
      <c r="AE172" s="313" t="s">
        <v>7578</v>
      </c>
      <c r="AF172" s="316" t="s">
        <v>7582</v>
      </c>
      <c r="AG172" s="316" t="s">
        <v>7583</v>
      </c>
      <c r="AH172" s="315" t="s">
        <v>14763</v>
      </c>
      <c r="AI172" s="315" t="s">
        <v>7882</v>
      </c>
      <c r="AJ172" s="318">
        <v>43616</v>
      </c>
      <c r="AK172" s="316" t="s">
        <v>14764</v>
      </c>
      <c r="AL172" s="314"/>
      <c r="AM172" s="314"/>
      <c r="AN172" s="314"/>
      <c r="AO172" s="315" t="s">
        <v>7882</v>
      </c>
      <c r="AP172" s="314"/>
      <c r="AQ172" s="314"/>
      <c r="AR172" s="314"/>
      <c r="AS172" s="314"/>
      <c r="AT172" s="314"/>
      <c r="AU172" s="314"/>
      <c r="AV172" s="314"/>
      <c r="AW172" s="314"/>
      <c r="AX172" s="314"/>
      <c r="AY172" s="314"/>
      <c r="AZ172" s="314"/>
      <c r="BA172" s="314"/>
      <c r="BB172" s="314"/>
      <c r="BC172" s="314"/>
      <c r="BD172" s="314"/>
      <c r="BE172" s="314"/>
      <c r="BF172" s="316"/>
    </row>
    <row r="173" spans="1:58" ht="13.15" customHeight="1" x14ac:dyDescent="0.25">
      <c r="A173" s="316" t="s">
        <v>14760</v>
      </c>
      <c r="B173" s="316" t="s">
        <v>14761</v>
      </c>
      <c r="C173" s="315">
        <v>1444</v>
      </c>
      <c r="D173" s="316" t="s">
        <v>14762</v>
      </c>
      <c r="E173" s="316" t="s">
        <v>8074</v>
      </c>
      <c r="F173" s="316" t="s">
        <v>8127</v>
      </c>
      <c r="G173" s="316" t="s">
        <v>8128</v>
      </c>
      <c r="H173" s="335">
        <v>43586</v>
      </c>
      <c r="I173" s="336">
        <v>43616</v>
      </c>
      <c r="J173" s="316" t="s">
        <v>8077</v>
      </c>
      <c r="K173" s="316" t="s">
        <v>8078</v>
      </c>
      <c r="L173" s="316" t="s">
        <v>8079</v>
      </c>
      <c r="M173" s="316" t="s">
        <v>8080</v>
      </c>
      <c r="N173" s="316" t="s">
        <v>8079</v>
      </c>
      <c r="O173" s="316" t="s">
        <v>8081</v>
      </c>
      <c r="P173" s="316" t="s">
        <v>8082</v>
      </c>
      <c r="Q173" s="316" t="s">
        <v>8083</v>
      </c>
      <c r="R173" s="316" t="s">
        <v>8079</v>
      </c>
      <c r="S173" s="316" t="s">
        <v>8080</v>
      </c>
      <c r="T173" s="316" t="s">
        <v>8084</v>
      </c>
      <c r="U173" s="316" t="s">
        <v>8085</v>
      </c>
      <c r="V173" s="316" t="s">
        <v>8079</v>
      </c>
      <c r="W173" s="316" t="s">
        <v>8080</v>
      </c>
      <c r="X173" s="316" t="s">
        <v>8086</v>
      </c>
      <c r="Y173" s="316" t="s">
        <v>8083</v>
      </c>
      <c r="Z173" s="316" t="s">
        <v>487</v>
      </c>
      <c r="AA173" s="327">
        <v>4129</v>
      </c>
      <c r="AB173" s="369">
        <v>0</v>
      </c>
      <c r="AC173" s="328">
        <v>4129</v>
      </c>
      <c r="AD173" s="327">
        <v>0</v>
      </c>
      <c r="AE173" s="313" t="s">
        <v>7578</v>
      </c>
      <c r="AF173" s="316" t="s">
        <v>7582</v>
      </c>
      <c r="AG173" s="316" t="s">
        <v>7583</v>
      </c>
      <c r="AH173" s="315" t="s">
        <v>14765</v>
      </c>
      <c r="AI173" s="315" t="s">
        <v>7882</v>
      </c>
      <c r="AJ173" s="318">
        <v>43616</v>
      </c>
      <c r="AK173" s="316" t="s">
        <v>14766</v>
      </c>
      <c r="AL173" s="314"/>
      <c r="AM173" s="314"/>
      <c r="AN173" s="314"/>
      <c r="AO173" s="315" t="s">
        <v>7882</v>
      </c>
      <c r="AP173" s="314"/>
      <c r="AQ173" s="314"/>
      <c r="AR173" s="314"/>
      <c r="AS173" s="314"/>
      <c r="AT173" s="314"/>
      <c r="AU173" s="314"/>
      <c r="AV173" s="314"/>
      <c r="AW173" s="314"/>
      <c r="AX173" s="314"/>
      <c r="AY173" s="314"/>
      <c r="AZ173" s="314"/>
      <c r="BA173" s="314"/>
      <c r="BB173" s="314"/>
      <c r="BC173" s="314"/>
      <c r="BD173" s="314"/>
      <c r="BE173" s="314"/>
      <c r="BF173" s="316"/>
    </row>
    <row r="174" spans="1:58" ht="13.15" customHeight="1" x14ac:dyDescent="0.25">
      <c r="A174" s="316" t="s">
        <v>14760</v>
      </c>
      <c r="B174" s="316" t="s">
        <v>14761</v>
      </c>
      <c r="C174" s="315">
        <v>1444</v>
      </c>
      <c r="D174" s="316" t="s">
        <v>14762</v>
      </c>
      <c r="E174" s="316" t="s">
        <v>8074</v>
      </c>
      <c r="F174" s="316" t="s">
        <v>8127</v>
      </c>
      <c r="G174" s="316" t="s">
        <v>8128</v>
      </c>
      <c r="H174" s="335">
        <v>43586</v>
      </c>
      <c r="I174" s="336">
        <v>43616</v>
      </c>
      <c r="J174" s="316" t="s">
        <v>8077</v>
      </c>
      <c r="K174" s="316" t="s">
        <v>8078</v>
      </c>
      <c r="L174" s="316" t="s">
        <v>8079</v>
      </c>
      <c r="M174" s="316" t="s">
        <v>8080</v>
      </c>
      <c r="N174" s="316" t="s">
        <v>8079</v>
      </c>
      <c r="O174" s="316" t="s">
        <v>8081</v>
      </c>
      <c r="P174" s="316" t="s">
        <v>8082</v>
      </c>
      <c r="Q174" s="316" t="s">
        <v>8083</v>
      </c>
      <c r="R174" s="316" t="s">
        <v>8079</v>
      </c>
      <c r="S174" s="316" t="s">
        <v>8080</v>
      </c>
      <c r="T174" s="316" t="s">
        <v>8084</v>
      </c>
      <c r="U174" s="316" t="s">
        <v>8085</v>
      </c>
      <c r="V174" s="316" t="s">
        <v>8079</v>
      </c>
      <c r="W174" s="316" t="s">
        <v>8080</v>
      </c>
      <c r="X174" s="316" t="s">
        <v>8086</v>
      </c>
      <c r="Y174" s="316" t="s">
        <v>8083</v>
      </c>
      <c r="Z174" s="316" t="s">
        <v>487</v>
      </c>
      <c r="AA174" s="327">
        <v>5255</v>
      </c>
      <c r="AB174" s="369">
        <v>0</v>
      </c>
      <c r="AC174" s="328">
        <v>5255</v>
      </c>
      <c r="AD174" s="327">
        <v>0</v>
      </c>
      <c r="AE174" s="313" t="s">
        <v>7578</v>
      </c>
      <c r="AF174" s="316" t="s">
        <v>7582</v>
      </c>
      <c r="AG174" s="316" t="s">
        <v>7583</v>
      </c>
      <c r="AH174" s="315" t="s">
        <v>14767</v>
      </c>
      <c r="AI174" s="315" t="s">
        <v>7882</v>
      </c>
      <c r="AJ174" s="318">
        <v>43616</v>
      </c>
      <c r="AK174" s="316" t="s">
        <v>14768</v>
      </c>
      <c r="AL174" s="314"/>
      <c r="AM174" s="314"/>
      <c r="AN174" s="314"/>
      <c r="AO174" s="315" t="s">
        <v>7882</v>
      </c>
      <c r="AP174" s="314"/>
      <c r="AQ174" s="314"/>
      <c r="AR174" s="314"/>
      <c r="AS174" s="314"/>
      <c r="AT174" s="314"/>
      <c r="AU174" s="314"/>
      <c r="AV174" s="314"/>
      <c r="AW174" s="314"/>
      <c r="AX174" s="314"/>
      <c r="AY174" s="314"/>
      <c r="AZ174" s="314"/>
      <c r="BA174" s="314"/>
      <c r="BB174" s="314"/>
      <c r="BC174" s="314"/>
      <c r="BD174" s="314"/>
      <c r="BE174" s="314"/>
      <c r="BF174" s="316"/>
    </row>
    <row r="175" spans="1:58" ht="13.15" customHeight="1" x14ac:dyDescent="0.25">
      <c r="A175" s="316" t="s">
        <v>14760</v>
      </c>
      <c r="B175" s="316" t="s">
        <v>14761</v>
      </c>
      <c r="C175" s="315">
        <v>1444</v>
      </c>
      <c r="D175" s="316" t="s">
        <v>14762</v>
      </c>
      <c r="E175" s="316" t="s">
        <v>8074</v>
      </c>
      <c r="F175" s="316" t="s">
        <v>8127</v>
      </c>
      <c r="G175" s="316" t="s">
        <v>8128</v>
      </c>
      <c r="H175" s="335">
        <v>43586</v>
      </c>
      <c r="I175" s="336">
        <v>43616</v>
      </c>
      <c r="J175" s="316" t="s">
        <v>8077</v>
      </c>
      <c r="K175" s="316" t="s">
        <v>8078</v>
      </c>
      <c r="L175" s="316" t="s">
        <v>8079</v>
      </c>
      <c r="M175" s="316" t="s">
        <v>8080</v>
      </c>
      <c r="N175" s="316" t="s">
        <v>8079</v>
      </c>
      <c r="O175" s="316" t="s">
        <v>8081</v>
      </c>
      <c r="P175" s="316" t="s">
        <v>8082</v>
      </c>
      <c r="Q175" s="316" t="s">
        <v>8083</v>
      </c>
      <c r="R175" s="316" t="s">
        <v>8079</v>
      </c>
      <c r="S175" s="316" t="s">
        <v>8080</v>
      </c>
      <c r="T175" s="316" t="s">
        <v>8084</v>
      </c>
      <c r="U175" s="316" t="s">
        <v>8085</v>
      </c>
      <c r="V175" s="316" t="s">
        <v>8079</v>
      </c>
      <c r="W175" s="316" t="s">
        <v>8080</v>
      </c>
      <c r="X175" s="316" t="s">
        <v>8086</v>
      </c>
      <c r="Y175" s="316" t="s">
        <v>8083</v>
      </c>
      <c r="Z175" s="316" t="s">
        <v>487</v>
      </c>
      <c r="AA175" s="327">
        <v>54160</v>
      </c>
      <c r="AB175" s="369">
        <v>0</v>
      </c>
      <c r="AC175" s="328">
        <v>54160</v>
      </c>
      <c r="AD175" s="327">
        <v>0</v>
      </c>
      <c r="AE175" s="313" t="s">
        <v>7578</v>
      </c>
      <c r="AF175" s="316" t="s">
        <v>7582</v>
      </c>
      <c r="AG175" s="316" t="s">
        <v>7583</v>
      </c>
      <c r="AH175" s="315" t="s">
        <v>14769</v>
      </c>
      <c r="AI175" s="315" t="s">
        <v>7882</v>
      </c>
      <c r="AJ175" s="318">
        <v>43616</v>
      </c>
      <c r="AK175" s="316" t="s">
        <v>14770</v>
      </c>
      <c r="AL175" s="314"/>
      <c r="AM175" s="314"/>
      <c r="AN175" s="314"/>
      <c r="AO175" s="315" t="s">
        <v>7882</v>
      </c>
      <c r="AP175" s="314"/>
      <c r="AQ175" s="314"/>
      <c r="AR175" s="314"/>
      <c r="AS175" s="314"/>
      <c r="AT175" s="314"/>
      <c r="AU175" s="314"/>
      <c r="AV175" s="314"/>
      <c r="AW175" s="314"/>
      <c r="AX175" s="314"/>
      <c r="AY175" s="314"/>
      <c r="AZ175" s="314"/>
      <c r="BA175" s="314"/>
      <c r="BB175" s="314"/>
      <c r="BC175" s="314"/>
      <c r="BD175" s="314"/>
      <c r="BE175" s="314"/>
      <c r="BF175" s="316"/>
    </row>
    <row r="176" spans="1:58" ht="13.15" customHeight="1" x14ac:dyDescent="0.25">
      <c r="A176" s="316" t="s">
        <v>14760</v>
      </c>
      <c r="B176" s="316" t="s">
        <v>14761</v>
      </c>
      <c r="C176" s="315">
        <v>1444</v>
      </c>
      <c r="D176" s="316" t="s">
        <v>14762</v>
      </c>
      <c r="E176" s="316" t="s">
        <v>8074</v>
      </c>
      <c r="F176" s="316" t="s">
        <v>8127</v>
      </c>
      <c r="G176" s="316" t="s">
        <v>8128</v>
      </c>
      <c r="H176" s="335">
        <v>43586</v>
      </c>
      <c r="I176" s="336">
        <v>43616</v>
      </c>
      <c r="J176" s="316" t="s">
        <v>8077</v>
      </c>
      <c r="K176" s="316" t="s">
        <v>8078</v>
      </c>
      <c r="L176" s="316" t="s">
        <v>8079</v>
      </c>
      <c r="M176" s="316" t="s">
        <v>8080</v>
      </c>
      <c r="N176" s="316" t="s">
        <v>8079</v>
      </c>
      <c r="O176" s="316" t="s">
        <v>8081</v>
      </c>
      <c r="P176" s="316" t="s">
        <v>8082</v>
      </c>
      <c r="Q176" s="316" t="s">
        <v>8083</v>
      </c>
      <c r="R176" s="316" t="s">
        <v>8079</v>
      </c>
      <c r="S176" s="316" t="s">
        <v>8080</v>
      </c>
      <c r="T176" s="316" t="s">
        <v>8084</v>
      </c>
      <c r="U176" s="316" t="s">
        <v>8085</v>
      </c>
      <c r="V176" s="316" t="s">
        <v>8079</v>
      </c>
      <c r="W176" s="316" t="s">
        <v>8080</v>
      </c>
      <c r="X176" s="316" t="s">
        <v>8086</v>
      </c>
      <c r="Y176" s="316" t="s">
        <v>8083</v>
      </c>
      <c r="Z176" s="316" t="s">
        <v>487</v>
      </c>
      <c r="AA176" s="327">
        <v>24327</v>
      </c>
      <c r="AB176" s="369">
        <v>0</v>
      </c>
      <c r="AC176" s="328">
        <v>24327</v>
      </c>
      <c r="AD176" s="327">
        <v>0</v>
      </c>
      <c r="AE176" s="313" t="s">
        <v>7578</v>
      </c>
      <c r="AF176" s="316" t="s">
        <v>7582</v>
      </c>
      <c r="AG176" s="316" t="s">
        <v>7583</v>
      </c>
      <c r="AH176" s="315" t="s">
        <v>14771</v>
      </c>
      <c r="AI176" s="315" t="s">
        <v>7882</v>
      </c>
      <c r="AJ176" s="318">
        <v>43616</v>
      </c>
      <c r="AK176" s="316" t="s">
        <v>14772</v>
      </c>
      <c r="AL176" s="314"/>
      <c r="AM176" s="314"/>
      <c r="AN176" s="314"/>
      <c r="AO176" s="315" t="s">
        <v>7882</v>
      </c>
      <c r="AP176" s="314"/>
      <c r="AQ176" s="314"/>
      <c r="AR176" s="314"/>
      <c r="AS176" s="314"/>
      <c r="AT176" s="314"/>
      <c r="AU176" s="314"/>
      <c r="AV176" s="314"/>
      <c r="AW176" s="314"/>
      <c r="AX176" s="314"/>
      <c r="AY176" s="314"/>
      <c r="AZ176" s="314"/>
      <c r="BA176" s="314"/>
      <c r="BB176" s="314"/>
      <c r="BC176" s="314"/>
      <c r="BD176" s="314"/>
      <c r="BE176" s="314"/>
      <c r="BF176" s="316"/>
    </row>
    <row r="177" spans="1:58" ht="13.15" customHeight="1" x14ac:dyDescent="0.25">
      <c r="A177" s="316" t="s">
        <v>14760</v>
      </c>
      <c r="B177" s="316" t="s">
        <v>14761</v>
      </c>
      <c r="C177" s="315">
        <v>1444</v>
      </c>
      <c r="D177" s="316" t="s">
        <v>14762</v>
      </c>
      <c r="E177" s="316" t="s">
        <v>8074</v>
      </c>
      <c r="F177" s="316" t="s">
        <v>8127</v>
      </c>
      <c r="G177" s="316" t="s">
        <v>8128</v>
      </c>
      <c r="H177" s="335">
        <v>43586</v>
      </c>
      <c r="I177" s="336">
        <v>43616</v>
      </c>
      <c r="J177" s="316" t="s">
        <v>8077</v>
      </c>
      <c r="K177" s="316" t="s">
        <v>8078</v>
      </c>
      <c r="L177" s="316" t="s">
        <v>8079</v>
      </c>
      <c r="M177" s="316" t="s">
        <v>8080</v>
      </c>
      <c r="N177" s="316" t="s">
        <v>8079</v>
      </c>
      <c r="O177" s="316" t="s">
        <v>8081</v>
      </c>
      <c r="P177" s="316" t="s">
        <v>8082</v>
      </c>
      <c r="Q177" s="316" t="s">
        <v>8083</v>
      </c>
      <c r="R177" s="316" t="s">
        <v>8079</v>
      </c>
      <c r="S177" s="316" t="s">
        <v>8080</v>
      </c>
      <c r="T177" s="316" t="s">
        <v>8084</v>
      </c>
      <c r="U177" s="316" t="s">
        <v>8085</v>
      </c>
      <c r="V177" s="316" t="s">
        <v>8079</v>
      </c>
      <c r="W177" s="316" t="s">
        <v>8080</v>
      </c>
      <c r="X177" s="316" t="s">
        <v>8086</v>
      </c>
      <c r="Y177" s="316" t="s">
        <v>8083</v>
      </c>
      <c r="Z177" s="316" t="s">
        <v>487</v>
      </c>
      <c r="AA177" s="327">
        <v>41103</v>
      </c>
      <c r="AB177" s="369">
        <v>0</v>
      </c>
      <c r="AC177" s="328">
        <v>41103</v>
      </c>
      <c r="AD177" s="327">
        <v>0</v>
      </c>
      <c r="AE177" s="313" t="s">
        <v>7578</v>
      </c>
      <c r="AF177" s="316" t="s">
        <v>7582</v>
      </c>
      <c r="AG177" s="316" t="s">
        <v>7583</v>
      </c>
      <c r="AH177" s="315" t="s">
        <v>14773</v>
      </c>
      <c r="AI177" s="315" t="s">
        <v>7882</v>
      </c>
      <c r="AJ177" s="318">
        <v>43616</v>
      </c>
      <c r="AK177" s="316" t="s">
        <v>14774</v>
      </c>
      <c r="AL177" s="314"/>
      <c r="AM177" s="314"/>
      <c r="AN177" s="314"/>
      <c r="AO177" s="315" t="s">
        <v>7882</v>
      </c>
      <c r="AP177" s="314"/>
      <c r="AQ177" s="314"/>
      <c r="AR177" s="314"/>
      <c r="AS177" s="314"/>
      <c r="AT177" s="314"/>
      <c r="AU177" s="314"/>
      <c r="AV177" s="314"/>
      <c r="AW177" s="314"/>
      <c r="AX177" s="314"/>
      <c r="AY177" s="314"/>
      <c r="AZ177" s="314"/>
      <c r="BA177" s="314"/>
      <c r="BB177" s="314"/>
      <c r="BC177" s="314"/>
      <c r="BD177" s="314"/>
      <c r="BE177" s="314"/>
      <c r="BF177" s="316"/>
    </row>
    <row r="178" spans="1:58" ht="13.15" customHeight="1" x14ac:dyDescent="0.25">
      <c r="A178" s="316" t="s">
        <v>14760</v>
      </c>
      <c r="B178" s="316" t="s">
        <v>14761</v>
      </c>
      <c r="C178" s="315">
        <v>1444</v>
      </c>
      <c r="D178" s="316" t="s">
        <v>14762</v>
      </c>
      <c r="E178" s="316" t="s">
        <v>8074</v>
      </c>
      <c r="F178" s="316" t="s">
        <v>8127</v>
      </c>
      <c r="G178" s="316" t="s">
        <v>8128</v>
      </c>
      <c r="H178" s="335">
        <v>43586</v>
      </c>
      <c r="I178" s="336">
        <v>43616</v>
      </c>
      <c r="J178" s="316" t="s">
        <v>8077</v>
      </c>
      <c r="K178" s="316" t="s">
        <v>8078</v>
      </c>
      <c r="L178" s="316" t="s">
        <v>8079</v>
      </c>
      <c r="M178" s="316" t="s">
        <v>8080</v>
      </c>
      <c r="N178" s="316" t="s">
        <v>8079</v>
      </c>
      <c r="O178" s="316" t="s">
        <v>8081</v>
      </c>
      <c r="P178" s="316" t="s">
        <v>8082</v>
      </c>
      <c r="Q178" s="316" t="s">
        <v>8083</v>
      </c>
      <c r="R178" s="316" t="s">
        <v>8079</v>
      </c>
      <c r="S178" s="316" t="s">
        <v>8080</v>
      </c>
      <c r="T178" s="316" t="s">
        <v>8084</v>
      </c>
      <c r="U178" s="316" t="s">
        <v>8085</v>
      </c>
      <c r="V178" s="316" t="s">
        <v>8079</v>
      </c>
      <c r="W178" s="316" t="s">
        <v>8080</v>
      </c>
      <c r="X178" s="316" t="s">
        <v>8086</v>
      </c>
      <c r="Y178" s="316" t="s">
        <v>8083</v>
      </c>
      <c r="Z178" s="316" t="s">
        <v>487</v>
      </c>
      <c r="AA178" s="327">
        <v>52968</v>
      </c>
      <c r="AB178" s="369">
        <v>0</v>
      </c>
      <c r="AC178" s="328">
        <v>52968</v>
      </c>
      <c r="AD178" s="327">
        <v>0</v>
      </c>
      <c r="AE178" s="313" t="s">
        <v>7578</v>
      </c>
      <c r="AF178" s="316" t="s">
        <v>7582</v>
      </c>
      <c r="AG178" s="316" t="s">
        <v>7583</v>
      </c>
      <c r="AH178" s="315" t="s">
        <v>14775</v>
      </c>
      <c r="AI178" s="315" t="s">
        <v>7882</v>
      </c>
      <c r="AJ178" s="318">
        <v>43616</v>
      </c>
      <c r="AK178" s="316" t="s">
        <v>14776</v>
      </c>
      <c r="AL178" s="314"/>
      <c r="AM178" s="314"/>
      <c r="AN178" s="314"/>
      <c r="AO178" s="315" t="s">
        <v>7882</v>
      </c>
      <c r="AP178" s="314"/>
      <c r="AQ178" s="314"/>
      <c r="AR178" s="314"/>
      <c r="AS178" s="314"/>
      <c r="AT178" s="314"/>
      <c r="AU178" s="314"/>
      <c r="AV178" s="314"/>
      <c r="AW178" s="314"/>
      <c r="AX178" s="314"/>
      <c r="AY178" s="314"/>
      <c r="AZ178" s="314"/>
      <c r="BA178" s="314"/>
      <c r="BB178" s="314"/>
      <c r="BC178" s="314"/>
      <c r="BD178" s="314"/>
      <c r="BE178" s="314"/>
      <c r="BF178" s="316"/>
    </row>
    <row r="179" spans="1:58" ht="13.15" customHeight="1" x14ac:dyDescent="0.25">
      <c r="A179" s="316" t="s">
        <v>14760</v>
      </c>
      <c r="B179" s="316" t="s">
        <v>14761</v>
      </c>
      <c r="C179" s="315">
        <v>1444</v>
      </c>
      <c r="D179" s="316" t="s">
        <v>14762</v>
      </c>
      <c r="E179" s="316" t="s">
        <v>8074</v>
      </c>
      <c r="F179" s="316" t="s">
        <v>8127</v>
      </c>
      <c r="G179" s="316" t="s">
        <v>8128</v>
      </c>
      <c r="H179" s="335">
        <v>43586</v>
      </c>
      <c r="I179" s="336">
        <v>43616</v>
      </c>
      <c r="J179" s="316" t="s">
        <v>8077</v>
      </c>
      <c r="K179" s="316" t="s">
        <v>8078</v>
      </c>
      <c r="L179" s="316" t="s">
        <v>8079</v>
      </c>
      <c r="M179" s="316" t="s">
        <v>8080</v>
      </c>
      <c r="N179" s="316" t="s">
        <v>8079</v>
      </c>
      <c r="O179" s="316" t="s">
        <v>8081</v>
      </c>
      <c r="P179" s="316" t="s">
        <v>8082</v>
      </c>
      <c r="Q179" s="316" t="s">
        <v>8083</v>
      </c>
      <c r="R179" s="316" t="s">
        <v>8079</v>
      </c>
      <c r="S179" s="316" t="s">
        <v>8080</v>
      </c>
      <c r="T179" s="316" t="s">
        <v>8084</v>
      </c>
      <c r="U179" s="316" t="s">
        <v>8085</v>
      </c>
      <c r="V179" s="316" t="s">
        <v>8079</v>
      </c>
      <c r="W179" s="316" t="s">
        <v>8080</v>
      </c>
      <c r="X179" s="316" t="s">
        <v>8086</v>
      </c>
      <c r="Y179" s="316" t="s">
        <v>8083</v>
      </c>
      <c r="Z179" s="316" t="s">
        <v>487</v>
      </c>
      <c r="AA179" s="327">
        <v>73259</v>
      </c>
      <c r="AB179" s="369">
        <v>0</v>
      </c>
      <c r="AC179" s="328">
        <v>73259</v>
      </c>
      <c r="AD179" s="327">
        <v>0</v>
      </c>
      <c r="AE179" s="313" t="s">
        <v>7578</v>
      </c>
      <c r="AF179" s="316" t="s">
        <v>7582</v>
      </c>
      <c r="AG179" s="316" t="s">
        <v>7583</v>
      </c>
      <c r="AH179" s="315" t="s">
        <v>14777</v>
      </c>
      <c r="AI179" s="315" t="s">
        <v>7882</v>
      </c>
      <c r="AJ179" s="318">
        <v>43616</v>
      </c>
      <c r="AK179" s="316" t="s">
        <v>14778</v>
      </c>
      <c r="AL179" s="314"/>
      <c r="AM179" s="314"/>
      <c r="AN179" s="314"/>
      <c r="AO179" s="315" t="s">
        <v>7882</v>
      </c>
      <c r="AP179" s="314"/>
      <c r="AQ179" s="314"/>
      <c r="AR179" s="314"/>
      <c r="AS179" s="314"/>
      <c r="AT179" s="314"/>
      <c r="AU179" s="314"/>
      <c r="AV179" s="314"/>
      <c r="AW179" s="314"/>
      <c r="AX179" s="314"/>
      <c r="AY179" s="314"/>
      <c r="AZ179" s="314"/>
      <c r="BA179" s="314"/>
      <c r="BB179" s="314"/>
      <c r="BC179" s="314"/>
      <c r="BD179" s="314"/>
      <c r="BE179" s="314"/>
      <c r="BF179" s="316"/>
    </row>
    <row r="180" spans="1:58" ht="13.15" customHeight="1" x14ac:dyDescent="0.25">
      <c r="A180" s="316" t="s">
        <v>14760</v>
      </c>
      <c r="B180" s="316" t="s">
        <v>14761</v>
      </c>
      <c r="C180" s="315">
        <v>1444</v>
      </c>
      <c r="D180" s="316" t="s">
        <v>14762</v>
      </c>
      <c r="E180" s="316" t="s">
        <v>8074</v>
      </c>
      <c r="F180" s="316" t="s">
        <v>8127</v>
      </c>
      <c r="G180" s="316" t="s">
        <v>8128</v>
      </c>
      <c r="H180" s="335">
        <v>43586</v>
      </c>
      <c r="I180" s="336">
        <v>43616</v>
      </c>
      <c r="J180" s="316" t="s">
        <v>8077</v>
      </c>
      <c r="K180" s="316" t="s">
        <v>8078</v>
      </c>
      <c r="L180" s="316" t="s">
        <v>8079</v>
      </c>
      <c r="M180" s="316" t="s">
        <v>8080</v>
      </c>
      <c r="N180" s="316" t="s">
        <v>8079</v>
      </c>
      <c r="O180" s="316" t="s">
        <v>8081</v>
      </c>
      <c r="P180" s="316" t="s">
        <v>8082</v>
      </c>
      <c r="Q180" s="316" t="s">
        <v>8083</v>
      </c>
      <c r="R180" s="316" t="s">
        <v>8079</v>
      </c>
      <c r="S180" s="316" t="s">
        <v>8080</v>
      </c>
      <c r="T180" s="316" t="s">
        <v>8084</v>
      </c>
      <c r="U180" s="316" t="s">
        <v>8085</v>
      </c>
      <c r="V180" s="316" t="s">
        <v>8079</v>
      </c>
      <c r="W180" s="316" t="s">
        <v>8080</v>
      </c>
      <c r="X180" s="316" t="s">
        <v>8086</v>
      </c>
      <c r="Y180" s="316" t="s">
        <v>8083</v>
      </c>
      <c r="Z180" s="316" t="s">
        <v>487</v>
      </c>
      <c r="AA180" s="327">
        <v>45380</v>
      </c>
      <c r="AB180" s="369">
        <v>0</v>
      </c>
      <c r="AC180" s="328">
        <v>45380</v>
      </c>
      <c r="AD180" s="327">
        <v>0</v>
      </c>
      <c r="AE180" s="313" t="s">
        <v>7578</v>
      </c>
      <c r="AF180" s="316" t="s">
        <v>7582</v>
      </c>
      <c r="AG180" s="316" t="s">
        <v>7583</v>
      </c>
      <c r="AH180" s="315" t="s">
        <v>14779</v>
      </c>
      <c r="AI180" s="315" t="s">
        <v>7882</v>
      </c>
      <c r="AJ180" s="318">
        <v>43616</v>
      </c>
      <c r="AK180" s="316" t="s">
        <v>14780</v>
      </c>
      <c r="AL180" s="314"/>
      <c r="AM180" s="314"/>
      <c r="AN180" s="314"/>
      <c r="AO180" s="315" t="s">
        <v>7882</v>
      </c>
      <c r="AP180" s="314"/>
      <c r="AQ180" s="314"/>
      <c r="AR180" s="314"/>
      <c r="AS180" s="314"/>
      <c r="AT180" s="314"/>
      <c r="AU180" s="314"/>
      <c r="AV180" s="314"/>
      <c r="AW180" s="314"/>
      <c r="AX180" s="314"/>
      <c r="AY180" s="314"/>
      <c r="AZ180" s="314"/>
      <c r="BA180" s="314"/>
      <c r="BB180" s="314"/>
      <c r="BC180" s="314"/>
      <c r="BD180" s="314"/>
      <c r="BE180" s="314"/>
      <c r="BF180" s="316"/>
    </row>
    <row r="181" spans="1:58" ht="13.15" customHeight="1" x14ac:dyDescent="0.25">
      <c r="A181" s="316" t="s">
        <v>14760</v>
      </c>
      <c r="B181" s="316" t="s">
        <v>14761</v>
      </c>
      <c r="C181" s="315">
        <v>1444</v>
      </c>
      <c r="D181" s="316" t="s">
        <v>14762</v>
      </c>
      <c r="E181" s="316" t="s">
        <v>8074</v>
      </c>
      <c r="F181" s="316" t="s">
        <v>8127</v>
      </c>
      <c r="G181" s="316" t="s">
        <v>8128</v>
      </c>
      <c r="H181" s="335">
        <v>43586</v>
      </c>
      <c r="I181" s="336">
        <v>43616</v>
      </c>
      <c r="J181" s="316" t="s">
        <v>8077</v>
      </c>
      <c r="K181" s="316" t="s">
        <v>8078</v>
      </c>
      <c r="L181" s="316" t="s">
        <v>8079</v>
      </c>
      <c r="M181" s="316" t="s">
        <v>8080</v>
      </c>
      <c r="N181" s="316" t="s">
        <v>8079</v>
      </c>
      <c r="O181" s="316" t="s">
        <v>8081</v>
      </c>
      <c r="P181" s="316" t="s">
        <v>8082</v>
      </c>
      <c r="Q181" s="316" t="s">
        <v>8083</v>
      </c>
      <c r="R181" s="316" t="s">
        <v>8079</v>
      </c>
      <c r="S181" s="316" t="s">
        <v>8080</v>
      </c>
      <c r="T181" s="316" t="s">
        <v>8084</v>
      </c>
      <c r="U181" s="316" t="s">
        <v>8085</v>
      </c>
      <c r="V181" s="316" t="s">
        <v>8079</v>
      </c>
      <c r="W181" s="316" t="s">
        <v>8080</v>
      </c>
      <c r="X181" s="316" t="s">
        <v>8086</v>
      </c>
      <c r="Y181" s="316" t="s">
        <v>8083</v>
      </c>
      <c r="Z181" s="316" t="s">
        <v>487</v>
      </c>
      <c r="AA181" s="327">
        <v>65976</v>
      </c>
      <c r="AB181" s="369">
        <v>0</v>
      </c>
      <c r="AC181" s="328">
        <v>65976</v>
      </c>
      <c r="AD181" s="327">
        <v>0</v>
      </c>
      <c r="AE181" s="313" t="s">
        <v>7578</v>
      </c>
      <c r="AF181" s="316" t="s">
        <v>7582</v>
      </c>
      <c r="AG181" s="316" t="s">
        <v>7583</v>
      </c>
      <c r="AH181" s="315" t="s">
        <v>14781</v>
      </c>
      <c r="AI181" s="315" t="s">
        <v>7882</v>
      </c>
      <c r="AJ181" s="318">
        <v>43616</v>
      </c>
      <c r="AK181" s="316" t="s">
        <v>14782</v>
      </c>
      <c r="AL181" s="314"/>
      <c r="AM181" s="314"/>
      <c r="AN181" s="314"/>
      <c r="AO181" s="315" t="s">
        <v>7882</v>
      </c>
      <c r="AP181" s="314"/>
      <c r="AQ181" s="314"/>
      <c r="AR181" s="314"/>
      <c r="AS181" s="314"/>
      <c r="AT181" s="314"/>
      <c r="AU181" s="314"/>
      <c r="AV181" s="314"/>
      <c r="AW181" s="314"/>
      <c r="AX181" s="314"/>
      <c r="AY181" s="314"/>
      <c r="AZ181" s="314"/>
      <c r="BA181" s="314"/>
      <c r="BB181" s="314"/>
      <c r="BC181" s="314"/>
      <c r="BD181" s="314"/>
      <c r="BE181" s="314"/>
      <c r="BF181" s="316"/>
    </row>
    <row r="182" spans="1:58" ht="13.15" customHeight="1" x14ac:dyDescent="0.25">
      <c r="A182" s="316" t="s">
        <v>14760</v>
      </c>
      <c r="B182" s="316" t="s">
        <v>14761</v>
      </c>
      <c r="C182" s="315">
        <v>1444</v>
      </c>
      <c r="D182" s="316" t="s">
        <v>14762</v>
      </c>
      <c r="E182" s="316" t="s">
        <v>8074</v>
      </c>
      <c r="F182" s="316" t="s">
        <v>8127</v>
      </c>
      <c r="G182" s="316" t="s">
        <v>8128</v>
      </c>
      <c r="H182" s="335">
        <v>43586</v>
      </c>
      <c r="I182" s="336">
        <v>43616</v>
      </c>
      <c r="J182" s="316" t="s">
        <v>8077</v>
      </c>
      <c r="K182" s="316" t="s">
        <v>8078</v>
      </c>
      <c r="L182" s="316" t="s">
        <v>8079</v>
      </c>
      <c r="M182" s="316" t="s">
        <v>8080</v>
      </c>
      <c r="N182" s="316" t="s">
        <v>8079</v>
      </c>
      <c r="O182" s="316" t="s">
        <v>8081</v>
      </c>
      <c r="P182" s="316" t="s">
        <v>8082</v>
      </c>
      <c r="Q182" s="316" t="s">
        <v>8083</v>
      </c>
      <c r="R182" s="316" t="s">
        <v>8079</v>
      </c>
      <c r="S182" s="316" t="s">
        <v>8080</v>
      </c>
      <c r="T182" s="316" t="s">
        <v>8084</v>
      </c>
      <c r="U182" s="316" t="s">
        <v>8085</v>
      </c>
      <c r="V182" s="316" t="s">
        <v>8079</v>
      </c>
      <c r="W182" s="316" t="s">
        <v>8080</v>
      </c>
      <c r="X182" s="316" t="s">
        <v>8086</v>
      </c>
      <c r="Y182" s="316" t="s">
        <v>8083</v>
      </c>
      <c r="Z182" s="316" t="s">
        <v>487</v>
      </c>
      <c r="AA182" s="327">
        <v>51514</v>
      </c>
      <c r="AB182" s="369">
        <v>0</v>
      </c>
      <c r="AC182" s="328">
        <v>51514</v>
      </c>
      <c r="AD182" s="327">
        <v>0</v>
      </c>
      <c r="AE182" s="313" t="s">
        <v>7578</v>
      </c>
      <c r="AF182" s="316" t="s">
        <v>7582</v>
      </c>
      <c r="AG182" s="316" t="s">
        <v>7583</v>
      </c>
      <c r="AH182" s="315" t="s">
        <v>14783</v>
      </c>
      <c r="AI182" s="315" t="s">
        <v>7882</v>
      </c>
      <c r="AJ182" s="318">
        <v>43616</v>
      </c>
      <c r="AK182" s="316" t="s">
        <v>14784</v>
      </c>
      <c r="AL182" s="314"/>
      <c r="AM182" s="314"/>
      <c r="AN182" s="314"/>
      <c r="AO182" s="315" t="s">
        <v>7882</v>
      </c>
      <c r="AP182" s="314"/>
      <c r="AQ182" s="314"/>
      <c r="AR182" s="314"/>
      <c r="AS182" s="314"/>
      <c r="AT182" s="314"/>
      <c r="AU182" s="314"/>
      <c r="AV182" s="314"/>
      <c r="AW182" s="314"/>
      <c r="AX182" s="314"/>
      <c r="AY182" s="314"/>
      <c r="AZ182" s="314"/>
      <c r="BA182" s="314"/>
      <c r="BB182" s="314"/>
      <c r="BC182" s="314"/>
      <c r="BD182" s="314"/>
      <c r="BE182" s="314"/>
      <c r="BF182" s="316"/>
    </row>
    <row r="183" spans="1:58" ht="13.15" customHeight="1" x14ac:dyDescent="0.25">
      <c r="A183" s="316" t="s">
        <v>14760</v>
      </c>
      <c r="B183" s="316" t="s">
        <v>14761</v>
      </c>
      <c r="C183" s="315">
        <v>1444</v>
      </c>
      <c r="D183" s="316" t="s">
        <v>14762</v>
      </c>
      <c r="E183" s="316" t="s">
        <v>8074</v>
      </c>
      <c r="F183" s="316" t="s">
        <v>8127</v>
      </c>
      <c r="G183" s="316" t="s">
        <v>8128</v>
      </c>
      <c r="H183" s="335">
        <v>43586</v>
      </c>
      <c r="I183" s="336">
        <v>43616</v>
      </c>
      <c r="J183" s="316" t="s">
        <v>8077</v>
      </c>
      <c r="K183" s="316" t="s">
        <v>8078</v>
      </c>
      <c r="L183" s="316" t="s">
        <v>8079</v>
      </c>
      <c r="M183" s="316" t="s">
        <v>8080</v>
      </c>
      <c r="N183" s="316" t="s">
        <v>8079</v>
      </c>
      <c r="O183" s="316" t="s">
        <v>8081</v>
      </c>
      <c r="P183" s="316" t="s">
        <v>8082</v>
      </c>
      <c r="Q183" s="316" t="s">
        <v>8083</v>
      </c>
      <c r="R183" s="316" t="s">
        <v>8079</v>
      </c>
      <c r="S183" s="316" t="s">
        <v>8080</v>
      </c>
      <c r="T183" s="316" t="s">
        <v>8084</v>
      </c>
      <c r="U183" s="316" t="s">
        <v>8085</v>
      </c>
      <c r="V183" s="316" t="s">
        <v>8079</v>
      </c>
      <c r="W183" s="316" t="s">
        <v>8080</v>
      </c>
      <c r="X183" s="316" t="s">
        <v>8086</v>
      </c>
      <c r="Y183" s="316" t="s">
        <v>8083</v>
      </c>
      <c r="Z183" s="316" t="s">
        <v>487</v>
      </c>
      <c r="AA183" s="327">
        <v>44805</v>
      </c>
      <c r="AB183" s="369">
        <v>0</v>
      </c>
      <c r="AC183" s="328">
        <v>44805</v>
      </c>
      <c r="AD183" s="327">
        <v>0</v>
      </c>
      <c r="AE183" s="313" t="s">
        <v>7578</v>
      </c>
      <c r="AF183" s="316" t="s">
        <v>7582</v>
      </c>
      <c r="AG183" s="316" t="s">
        <v>7583</v>
      </c>
      <c r="AH183" s="315" t="s">
        <v>14785</v>
      </c>
      <c r="AI183" s="315" t="s">
        <v>7882</v>
      </c>
      <c r="AJ183" s="318">
        <v>43616</v>
      </c>
      <c r="AK183" s="316" t="s">
        <v>14786</v>
      </c>
      <c r="AL183" s="314"/>
      <c r="AM183" s="314"/>
      <c r="AN183" s="314"/>
      <c r="AO183" s="315" t="s">
        <v>7882</v>
      </c>
      <c r="AP183" s="314"/>
      <c r="AQ183" s="314"/>
      <c r="AR183" s="314"/>
      <c r="AS183" s="314"/>
      <c r="AT183" s="314"/>
      <c r="AU183" s="314"/>
      <c r="AV183" s="314"/>
      <c r="AW183" s="314"/>
      <c r="AX183" s="314"/>
      <c r="AY183" s="314"/>
      <c r="AZ183" s="314"/>
      <c r="BA183" s="314"/>
      <c r="BB183" s="314"/>
      <c r="BC183" s="314"/>
      <c r="BD183" s="314"/>
      <c r="BE183" s="314"/>
      <c r="BF183" s="316"/>
    </row>
    <row r="184" spans="1:58" ht="13.15" customHeight="1" x14ac:dyDescent="0.25">
      <c r="A184" s="316" t="s">
        <v>14760</v>
      </c>
      <c r="B184" s="316" t="s">
        <v>14761</v>
      </c>
      <c r="C184" s="315">
        <v>1444</v>
      </c>
      <c r="D184" s="316" t="s">
        <v>14762</v>
      </c>
      <c r="E184" s="316" t="s">
        <v>8074</v>
      </c>
      <c r="F184" s="316" t="s">
        <v>8127</v>
      </c>
      <c r="G184" s="316" t="s">
        <v>8128</v>
      </c>
      <c r="H184" s="335">
        <v>43586</v>
      </c>
      <c r="I184" s="336">
        <v>43616</v>
      </c>
      <c r="J184" s="316" t="s">
        <v>8077</v>
      </c>
      <c r="K184" s="316" t="s">
        <v>8078</v>
      </c>
      <c r="L184" s="316" t="s">
        <v>8079</v>
      </c>
      <c r="M184" s="316" t="s">
        <v>8080</v>
      </c>
      <c r="N184" s="316" t="s">
        <v>8079</v>
      </c>
      <c r="O184" s="316" t="s">
        <v>8081</v>
      </c>
      <c r="P184" s="316" t="s">
        <v>8082</v>
      </c>
      <c r="Q184" s="316" t="s">
        <v>8083</v>
      </c>
      <c r="R184" s="316" t="s">
        <v>8079</v>
      </c>
      <c r="S184" s="316" t="s">
        <v>8080</v>
      </c>
      <c r="T184" s="316" t="s">
        <v>8084</v>
      </c>
      <c r="U184" s="316" t="s">
        <v>8085</v>
      </c>
      <c r="V184" s="316" t="s">
        <v>8079</v>
      </c>
      <c r="W184" s="316" t="s">
        <v>8080</v>
      </c>
      <c r="X184" s="316" t="s">
        <v>8086</v>
      </c>
      <c r="Y184" s="316" t="s">
        <v>8083</v>
      </c>
      <c r="Z184" s="316" t="s">
        <v>487</v>
      </c>
      <c r="AA184" s="327">
        <v>80156</v>
      </c>
      <c r="AB184" s="369">
        <v>0</v>
      </c>
      <c r="AC184" s="328">
        <v>80156</v>
      </c>
      <c r="AD184" s="327">
        <v>0</v>
      </c>
      <c r="AE184" s="313" t="s">
        <v>7578</v>
      </c>
      <c r="AF184" s="316" t="s">
        <v>7582</v>
      </c>
      <c r="AG184" s="316" t="s">
        <v>7583</v>
      </c>
      <c r="AH184" s="315" t="s">
        <v>14787</v>
      </c>
      <c r="AI184" s="315" t="s">
        <v>7882</v>
      </c>
      <c r="AJ184" s="318">
        <v>43616</v>
      </c>
      <c r="AK184" s="316" t="s">
        <v>14788</v>
      </c>
      <c r="AL184" s="314"/>
      <c r="AM184" s="314"/>
      <c r="AN184" s="314"/>
      <c r="AO184" s="315" t="s">
        <v>7882</v>
      </c>
      <c r="AP184" s="314"/>
      <c r="AQ184" s="314"/>
      <c r="AR184" s="314"/>
      <c r="AS184" s="314"/>
      <c r="AT184" s="314"/>
      <c r="AU184" s="314"/>
      <c r="AV184" s="314"/>
      <c r="AW184" s="314"/>
      <c r="AX184" s="314"/>
      <c r="AY184" s="314"/>
      <c r="AZ184" s="314"/>
      <c r="BA184" s="314"/>
      <c r="BB184" s="314"/>
      <c r="BC184" s="314"/>
      <c r="BD184" s="314"/>
      <c r="BE184" s="314"/>
      <c r="BF184" s="316"/>
    </row>
    <row r="185" spans="1:58" ht="13.15" customHeight="1" x14ac:dyDescent="0.25">
      <c r="A185" s="316" t="s">
        <v>14760</v>
      </c>
      <c r="B185" s="316" t="s">
        <v>14761</v>
      </c>
      <c r="C185" s="315">
        <v>1444</v>
      </c>
      <c r="D185" s="316" t="s">
        <v>14762</v>
      </c>
      <c r="E185" s="316" t="s">
        <v>8074</v>
      </c>
      <c r="F185" s="316" t="s">
        <v>8127</v>
      </c>
      <c r="G185" s="316" t="s">
        <v>8128</v>
      </c>
      <c r="H185" s="335">
        <v>43586</v>
      </c>
      <c r="I185" s="336">
        <v>43616</v>
      </c>
      <c r="J185" s="316" t="s">
        <v>8077</v>
      </c>
      <c r="K185" s="316" t="s">
        <v>8078</v>
      </c>
      <c r="L185" s="316" t="s">
        <v>8079</v>
      </c>
      <c r="M185" s="316" t="s">
        <v>8080</v>
      </c>
      <c r="N185" s="316" t="s">
        <v>8079</v>
      </c>
      <c r="O185" s="316" t="s">
        <v>8081</v>
      </c>
      <c r="P185" s="316" t="s">
        <v>8082</v>
      </c>
      <c r="Q185" s="316" t="s">
        <v>8083</v>
      </c>
      <c r="R185" s="316" t="s">
        <v>8079</v>
      </c>
      <c r="S185" s="316" t="s">
        <v>8080</v>
      </c>
      <c r="T185" s="316" t="s">
        <v>8084</v>
      </c>
      <c r="U185" s="316" t="s">
        <v>8085</v>
      </c>
      <c r="V185" s="316" t="s">
        <v>8079</v>
      </c>
      <c r="W185" s="316" t="s">
        <v>8080</v>
      </c>
      <c r="X185" s="316" t="s">
        <v>8086</v>
      </c>
      <c r="Y185" s="316" t="s">
        <v>8083</v>
      </c>
      <c r="Z185" s="316" t="s">
        <v>487</v>
      </c>
      <c r="AA185" s="327">
        <v>44433</v>
      </c>
      <c r="AB185" s="369">
        <v>0</v>
      </c>
      <c r="AC185" s="328">
        <v>44433</v>
      </c>
      <c r="AD185" s="327">
        <v>0</v>
      </c>
      <c r="AE185" s="313" t="s">
        <v>7578</v>
      </c>
      <c r="AF185" s="316" t="s">
        <v>7582</v>
      </c>
      <c r="AG185" s="316" t="s">
        <v>7583</v>
      </c>
      <c r="AH185" s="315" t="s">
        <v>14789</v>
      </c>
      <c r="AI185" s="315" t="s">
        <v>7882</v>
      </c>
      <c r="AJ185" s="318">
        <v>43616</v>
      </c>
      <c r="AK185" s="316" t="s">
        <v>14790</v>
      </c>
      <c r="AL185" s="314"/>
      <c r="AM185" s="314"/>
      <c r="AN185" s="314"/>
      <c r="AO185" s="315" t="s">
        <v>7882</v>
      </c>
      <c r="AP185" s="314"/>
      <c r="AQ185" s="314"/>
      <c r="AR185" s="314"/>
      <c r="AS185" s="314"/>
      <c r="AT185" s="314"/>
      <c r="AU185" s="314"/>
      <c r="AV185" s="314"/>
      <c r="AW185" s="314"/>
      <c r="AX185" s="314"/>
      <c r="AY185" s="314"/>
      <c r="AZ185" s="314"/>
      <c r="BA185" s="314"/>
      <c r="BB185" s="314"/>
      <c r="BC185" s="314"/>
      <c r="BD185" s="314"/>
      <c r="BE185" s="314"/>
      <c r="BF185" s="316"/>
    </row>
    <row r="186" spans="1:58" ht="13.15" customHeight="1" x14ac:dyDescent="0.25">
      <c r="A186" s="316" t="s">
        <v>14760</v>
      </c>
      <c r="B186" s="316" t="s">
        <v>14761</v>
      </c>
      <c r="C186" s="315">
        <v>1444</v>
      </c>
      <c r="D186" s="316" t="s">
        <v>14762</v>
      </c>
      <c r="E186" s="316" t="s">
        <v>8074</v>
      </c>
      <c r="F186" s="316" t="s">
        <v>8127</v>
      </c>
      <c r="G186" s="316" t="s">
        <v>8128</v>
      </c>
      <c r="H186" s="335">
        <v>43586</v>
      </c>
      <c r="I186" s="336">
        <v>43616</v>
      </c>
      <c r="J186" s="316" t="s">
        <v>8077</v>
      </c>
      <c r="K186" s="316" t="s">
        <v>8078</v>
      </c>
      <c r="L186" s="316" t="s">
        <v>8079</v>
      </c>
      <c r="M186" s="316" t="s">
        <v>8080</v>
      </c>
      <c r="N186" s="316" t="s">
        <v>8079</v>
      </c>
      <c r="O186" s="316" t="s">
        <v>8081</v>
      </c>
      <c r="P186" s="316" t="s">
        <v>8082</v>
      </c>
      <c r="Q186" s="316" t="s">
        <v>8083</v>
      </c>
      <c r="R186" s="316" t="s">
        <v>8079</v>
      </c>
      <c r="S186" s="316" t="s">
        <v>8080</v>
      </c>
      <c r="T186" s="316" t="s">
        <v>8084</v>
      </c>
      <c r="U186" s="316" t="s">
        <v>8085</v>
      </c>
      <c r="V186" s="316" t="s">
        <v>8079</v>
      </c>
      <c r="W186" s="316" t="s">
        <v>8080</v>
      </c>
      <c r="X186" s="316" t="s">
        <v>8086</v>
      </c>
      <c r="Y186" s="316" t="s">
        <v>8083</v>
      </c>
      <c r="Z186" s="316" t="s">
        <v>487</v>
      </c>
      <c r="AA186" s="327">
        <v>41435</v>
      </c>
      <c r="AB186" s="369">
        <v>0</v>
      </c>
      <c r="AC186" s="328">
        <v>41435</v>
      </c>
      <c r="AD186" s="327">
        <v>0</v>
      </c>
      <c r="AE186" s="313" t="s">
        <v>7578</v>
      </c>
      <c r="AF186" s="316" t="s">
        <v>7582</v>
      </c>
      <c r="AG186" s="316" t="s">
        <v>7583</v>
      </c>
      <c r="AH186" s="315" t="s">
        <v>14791</v>
      </c>
      <c r="AI186" s="315" t="s">
        <v>7882</v>
      </c>
      <c r="AJ186" s="318">
        <v>43616</v>
      </c>
      <c r="AK186" s="316" t="s">
        <v>14792</v>
      </c>
      <c r="AL186" s="314"/>
      <c r="AM186" s="314"/>
      <c r="AN186" s="314"/>
      <c r="AO186" s="315" t="s">
        <v>7882</v>
      </c>
      <c r="AP186" s="314"/>
      <c r="AQ186" s="314"/>
      <c r="AR186" s="314"/>
      <c r="AS186" s="314"/>
      <c r="AT186" s="314"/>
      <c r="AU186" s="314"/>
      <c r="AV186" s="314"/>
      <c r="AW186" s="314"/>
      <c r="AX186" s="314"/>
      <c r="AY186" s="314"/>
      <c r="AZ186" s="314"/>
      <c r="BA186" s="314"/>
      <c r="BB186" s="314"/>
      <c r="BC186" s="314"/>
      <c r="BD186" s="314"/>
      <c r="BE186" s="314"/>
      <c r="BF186" s="316"/>
    </row>
    <row r="187" spans="1:58" ht="13.15" customHeight="1" x14ac:dyDescent="0.25">
      <c r="A187" s="316" t="s">
        <v>14760</v>
      </c>
      <c r="B187" s="316" t="s">
        <v>14761</v>
      </c>
      <c r="C187" s="315">
        <v>1444</v>
      </c>
      <c r="D187" s="316" t="s">
        <v>14762</v>
      </c>
      <c r="E187" s="316" t="s">
        <v>8074</v>
      </c>
      <c r="F187" s="316" t="s">
        <v>8127</v>
      </c>
      <c r="G187" s="316" t="s">
        <v>8128</v>
      </c>
      <c r="H187" s="335">
        <v>43586</v>
      </c>
      <c r="I187" s="336">
        <v>43616</v>
      </c>
      <c r="J187" s="316" t="s">
        <v>8077</v>
      </c>
      <c r="K187" s="316" t="s">
        <v>8078</v>
      </c>
      <c r="L187" s="316" t="s">
        <v>8079</v>
      </c>
      <c r="M187" s="316" t="s">
        <v>8080</v>
      </c>
      <c r="N187" s="316" t="s">
        <v>8079</v>
      </c>
      <c r="O187" s="316" t="s">
        <v>8081</v>
      </c>
      <c r="P187" s="316" t="s">
        <v>8082</v>
      </c>
      <c r="Q187" s="316" t="s">
        <v>8083</v>
      </c>
      <c r="R187" s="316" t="s">
        <v>8079</v>
      </c>
      <c r="S187" s="316" t="s">
        <v>8080</v>
      </c>
      <c r="T187" s="316" t="s">
        <v>8084</v>
      </c>
      <c r="U187" s="316" t="s">
        <v>8085</v>
      </c>
      <c r="V187" s="316" t="s">
        <v>8079</v>
      </c>
      <c r="W187" s="316" t="s">
        <v>8080</v>
      </c>
      <c r="X187" s="316" t="s">
        <v>8086</v>
      </c>
      <c r="Y187" s="316" t="s">
        <v>8083</v>
      </c>
      <c r="Z187" s="316" t="s">
        <v>487</v>
      </c>
      <c r="AA187" s="327">
        <v>33072</v>
      </c>
      <c r="AB187" s="369">
        <v>0</v>
      </c>
      <c r="AC187" s="328">
        <v>33072</v>
      </c>
      <c r="AD187" s="327">
        <v>0</v>
      </c>
      <c r="AE187" s="313" t="s">
        <v>7578</v>
      </c>
      <c r="AF187" s="316" t="s">
        <v>7582</v>
      </c>
      <c r="AG187" s="316" t="s">
        <v>7583</v>
      </c>
      <c r="AH187" s="315" t="s">
        <v>14793</v>
      </c>
      <c r="AI187" s="315" t="s">
        <v>7882</v>
      </c>
      <c r="AJ187" s="318">
        <v>43616</v>
      </c>
      <c r="AK187" s="316" t="s">
        <v>14792</v>
      </c>
      <c r="AL187" s="314"/>
      <c r="AM187" s="314"/>
      <c r="AN187" s="314"/>
      <c r="AO187" s="315" t="s">
        <v>7882</v>
      </c>
      <c r="AP187" s="314"/>
      <c r="AQ187" s="314"/>
      <c r="AR187" s="314"/>
      <c r="AS187" s="314"/>
      <c r="AT187" s="314"/>
      <c r="AU187" s="314"/>
      <c r="AV187" s="314"/>
      <c r="AW187" s="314"/>
      <c r="AX187" s="314"/>
      <c r="AY187" s="314"/>
      <c r="AZ187" s="314"/>
      <c r="BA187" s="314"/>
      <c r="BB187" s="314"/>
      <c r="BC187" s="314"/>
      <c r="BD187" s="314"/>
      <c r="BE187" s="314"/>
      <c r="BF187" s="316"/>
    </row>
    <row r="188" spans="1:58" ht="13.15" customHeight="1" x14ac:dyDescent="0.25">
      <c r="A188" s="316" t="s">
        <v>14760</v>
      </c>
      <c r="B188" s="316" t="s">
        <v>14761</v>
      </c>
      <c r="C188" s="315">
        <v>1444</v>
      </c>
      <c r="D188" s="316" t="s">
        <v>14762</v>
      </c>
      <c r="E188" s="316" t="s">
        <v>8074</v>
      </c>
      <c r="F188" s="316" t="s">
        <v>8127</v>
      </c>
      <c r="G188" s="316" t="s">
        <v>8128</v>
      </c>
      <c r="H188" s="335">
        <v>43586</v>
      </c>
      <c r="I188" s="336">
        <v>43616</v>
      </c>
      <c r="J188" s="316" t="s">
        <v>8077</v>
      </c>
      <c r="K188" s="316" t="s">
        <v>8078</v>
      </c>
      <c r="L188" s="316" t="s">
        <v>8079</v>
      </c>
      <c r="M188" s="316" t="s">
        <v>8080</v>
      </c>
      <c r="N188" s="316" t="s">
        <v>8079</v>
      </c>
      <c r="O188" s="316" t="s">
        <v>8081</v>
      </c>
      <c r="P188" s="316" t="s">
        <v>8082</v>
      </c>
      <c r="Q188" s="316" t="s">
        <v>8083</v>
      </c>
      <c r="R188" s="316" t="s">
        <v>8079</v>
      </c>
      <c r="S188" s="316" t="s">
        <v>8080</v>
      </c>
      <c r="T188" s="316" t="s">
        <v>8084</v>
      </c>
      <c r="U188" s="316" t="s">
        <v>8085</v>
      </c>
      <c r="V188" s="316" t="s">
        <v>8079</v>
      </c>
      <c r="W188" s="316" t="s">
        <v>8080</v>
      </c>
      <c r="X188" s="316" t="s">
        <v>8086</v>
      </c>
      <c r="Y188" s="316" t="s">
        <v>8083</v>
      </c>
      <c r="Z188" s="316" t="s">
        <v>487</v>
      </c>
      <c r="AA188" s="327">
        <v>62531</v>
      </c>
      <c r="AB188" s="369">
        <v>0</v>
      </c>
      <c r="AC188" s="328">
        <v>62531</v>
      </c>
      <c r="AD188" s="327">
        <v>0</v>
      </c>
      <c r="AE188" s="313" t="s">
        <v>7578</v>
      </c>
      <c r="AF188" s="316" t="s">
        <v>7582</v>
      </c>
      <c r="AG188" s="316" t="s">
        <v>7583</v>
      </c>
      <c r="AH188" s="315" t="s">
        <v>14794</v>
      </c>
      <c r="AI188" s="315" t="s">
        <v>7882</v>
      </c>
      <c r="AJ188" s="318">
        <v>43616</v>
      </c>
      <c r="AK188" s="316" t="s">
        <v>14795</v>
      </c>
      <c r="AL188" s="314"/>
      <c r="AM188" s="314"/>
      <c r="AN188" s="314"/>
      <c r="AO188" s="315" t="s">
        <v>7882</v>
      </c>
      <c r="AP188" s="314"/>
      <c r="AQ188" s="314"/>
      <c r="AR188" s="314"/>
      <c r="AS188" s="314"/>
      <c r="AT188" s="314"/>
      <c r="AU188" s="314"/>
      <c r="AV188" s="314"/>
      <c r="AW188" s="314"/>
      <c r="AX188" s="314"/>
      <c r="AY188" s="314"/>
      <c r="AZ188" s="314"/>
      <c r="BA188" s="314"/>
      <c r="BB188" s="314"/>
      <c r="BC188" s="314"/>
      <c r="BD188" s="314"/>
      <c r="BE188" s="314"/>
      <c r="BF188" s="316"/>
    </row>
    <row r="189" spans="1:58" ht="13.15" customHeight="1" x14ac:dyDescent="0.25">
      <c r="A189" s="316" t="s">
        <v>14760</v>
      </c>
      <c r="B189" s="316" t="s">
        <v>14761</v>
      </c>
      <c r="C189" s="315">
        <v>1444</v>
      </c>
      <c r="D189" s="316" t="s">
        <v>14762</v>
      </c>
      <c r="E189" s="316" t="s">
        <v>8074</v>
      </c>
      <c r="F189" s="316" t="s">
        <v>8127</v>
      </c>
      <c r="G189" s="316" t="s">
        <v>8128</v>
      </c>
      <c r="H189" s="335">
        <v>43586</v>
      </c>
      <c r="I189" s="336">
        <v>43616</v>
      </c>
      <c r="J189" s="316" t="s">
        <v>8077</v>
      </c>
      <c r="K189" s="316" t="s">
        <v>8078</v>
      </c>
      <c r="L189" s="316" t="s">
        <v>8079</v>
      </c>
      <c r="M189" s="316" t="s">
        <v>8080</v>
      </c>
      <c r="N189" s="316" t="s">
        <v>8079</v>
      </c>
      <c r="O189" s="316" t="s">
        <v>8081</v>
      </c>
      <c r="P189" s="316" t="s">
        <v>8082</v>
      </c>
      <c r="Q189" s="316" t="s">
        <v>8083</v>
      </c>
      <c r="R189" s="316" t="s">
        <v>8079</v>
      </c>
      <c r="S189" s="316" t="s">
        <v>8080</v>
      </c>
      <c r="T189" s="316" t="s">
        <v>8084</v>
      </c>
      <c r="U189" s="316" t="s">
        <v>8085</v>
      </c>
      <c r="V189" s="316" t="s">
        <v>8079</v>
      </c>
      <c r="W189" s="316" t="s">
        <v>8080</v>
      </c>
      <c r="X189" s="316" t="s">
        <v>8086</v>
      </c>
      <c r="Y189" s="316" t="s">
        <v>8083</v>
      </c>
      <c r="Z189" s="316" t="s">
        <v>487</v>
      </c>
      <c r="AA189" s="327">
        <v>38736</v>
      </c>
      <c r="AB189" s="369">
        <v>0</v>
      </c>
      <c r="AC189" s="328">
        <v>38736</v>
      </c>
      <c r="AD189" s="327">
        <v>0</v>
      </c>
      <c r="AE189" s="313" t="s">
        <v>7578</v>
      </c>
      <c r="AF189" s="316" t="s">
        <v>7582</v>
      </c>
      <c r="AG189" s="316" t="s">
        <v>7583</v>
      </c>
      <c r="AH189" s="315" t="s">
        <v>14796</v>
      </c>
      <c r="AI189" s="315" t="s">
        <v>7882</v>
      </c>
      <c r="AJ189" s="318">
        <v>43616</v>
      </c>
      <c r="AK189" s="316" t="s">
        <v>14797</v>
      </c>
      <c r="AL189" s="314"/>
      <c r="AM189" s="314"/>
      <c r="AN189" s="314"/>
      <c r="AO189" s="315" t="s">
        <v>7882</v>
      </c>
      <c r="AP189" s="314"/>
      <c r="AQ189" s="314"/>
      <c r="AR189" s="314"/>
      <c r="AS189" s="314"/>
      <c r="AT189" s="314"/>
      <c r="AU189" s="314"/>
      <c r="AV189" s="314"/>
      <c r="AW189" s="314"/>
      <c r="AX189" s="314"/>
      <c r="AY189" s="314"/>
      <c r="AZ189" s="314"/>
      <c r="BA189" s="314"/>
      <c r="BB189" s="314"/>
      <c r="BC189" s="314"/>
      <c r="BD189" s="314"/>
      <c r="BE189" s="314"/>
      <c r="BF189" s="316"/>
    </row>
    <row r="190" spans="1:58" ht="13.15" customHeight="1" x14ac:dyDescent="0.25">
      <c r="A190" s="316" t="s">
        <v>14760</v>
      </c>
      <c r="B190" s="316" t="s">
        <v>14761</v>
      </c>
      <c r="C190" s="315">
        <v>1444</v>
      </c>
      <c r="D190" s="316" t="s">
        <v>14762</v>
      </c>
      <c r="E190" s="316" t="s">
        <v>8074</v>
      </c>
      <c r="F190" s="316" t="s">
        <v>8127</v>
      </c>
      <c r="G190" s="316" t="s">
        <v>8128</v>
      </c>
      <c r="H190" s="335">
        <v>43586</v>
      </c>
      <c r="I190" s="336">
        <v>43616</v>
      </c>
      <c r="J190" s="316" t="s">
        <v>8077</v>
      </c>
      <c r="K190" s="316" t="s">
        <v>8078</v>
      </c>
      <c r="L190" s="316" t="s">
        <v>8079</v>
      </c>
      <c r="M190" s="316" t="s">
        <v>8080</v>
      </c>
      <c r="N190" s="316" t="s">
        <v>8079</v>
      </c>
      <c r="O190" s="316" t="s">
        <v>8081</v>
      </c>
      <c r="P190" s="316" t="s">
        <v>8082</v>
      </c>
      <c r="Q190" s="316" t="s">
        <v>8083</v>
      </c>
      <c r="R190" s="316" t="s">
        <v>8079</v>
      </c>
      <c r="S190" s="316" t="s">
        <v>8080</v>
      </c>
      <c r="T190" s="316" t="s">
        <v>8084</v>
      </c>
      <c r="U190" s="316" t="s">
        <v>8085</v>
      </c>
      <c r="V190" s="316" t="s">
        <v>8079</v>
      </c>
      <c r="W190" s="316" t="s">
        <v>8080</v>
      </c>
      <c r="X190" s="316" t="s">
        <v>8086</v>
      </c>
      <c r="Y190" s="316" t="s">
        <v>8083</v>
      </c>
      <c r="Z190" s="316" t="s">
        <v>487</v>
      </c>
      <c r="AA190" s="327">
        <v>36939</v>
      </c>
      <c r="AB190" s="369">
        <v>0</v>
      </c>
      <c r="AC190" s="328">
        <v>36939</v>
      </c>
      <c r="AD190" s="327">
        <v>0</v>
      </c>
      <c r="AE190" s="313" t="s">
        <v>7578</v>
      </c>
      <c r="AF190" s="316" t="s">
        <v>7582</v>
      </c>
      <c r="AG190" s="316" t="s">
        <v>7583</v>
      </c>
      <c r="AH190" s="315" t="s">
        <v>14798</v>
      </c>
      <c r="AI190" s="315" t="s">
        <v>7882</v>
      </c>
      <c r="AJ190" s="318">
        <v>43616</v>
      </c>
      <c r="AK190" s="316" t="s">
        <v>14799</v>
      </c>
      <c r="AL190" s="314"/>
      <c r="AM190" s="314"/>
      <c r="AN190" s="314"/>
      <c r="AO190" s="315" t="s">
        <v>7882</v>
      </c>
      <c r="AP190" s="314"/>
      <c r="AQ190" s="314"/>
      <c r="AR190" s="314"/>
      <c r="AS190" s="314"/>
      <c r="AT190" s="314"/>
      <c r="AU190" s="314"/>
      <c r="AV190" s="314"/>
      <c r="AW190" s="314"/>
      <c r="AX190" s="314"/>
      <c r="AY190" s="314"/>
      <c r="AZ190" s="314"/>
      <c r="BA190" s="314"/>
      <c r="BB190" s="314"/>
      <c r="BC190" s="314"/>
      <c r="BD190" s="314"/>
      <c r="BE190" s="314"/>
      <c r="BF190" s="316"/>
    </row>
    <row r="191" spans="1:58" ht="13.15" customHeight="1" x14ac:dyDescent="0.25">
      <c r="A191" s="316" t="s">
        <v>14760</v>
      </c>
      <c r="B191" s="316" t="s">
        <v>14761</v>
      </c>
      <c r="C191" s="315">
        <v>1444</v>
      </c>
      <c r="D191" s="316" t="s">
        <v>14762</v>
      </c>
      <c r="E191" s="316" t="s">
        <v>8074</v>
      </c>
      <c r="F191" s="316" t="s">
        <v>8127</v>
      </c>
      <c r="G191" s="316" t="s">
        <v>8128</v>
      </c>
      <c r="H191" s="335">
        <v>43586</v>
      </c>
      <c r="I191" s="336">
        <v>43616</v>
      </c>
      <c r="J191" s="316" t="s">
        <v>8077</v>
      </c>
      <c r="K191" s="316" t="s">
        <v>8078</v>
      </c>
      <c r="L191" s="316" t="s">
        <v>8079</v>
      </c>
      <c r="M191" s="316" t="s">
        <v>8080</v>
      </c>
      <c r="N191" s="316" t="s">
        <v>8079</v>
      </c>
      <c r="O191" s="316" t="s">
        <v>8081</v>
      </c>
      <c r="P191" s="316" t="s">
        <v>8082</v>
      </c>
      <c r="Q191" s="316" t="s">
        <v>8083</v>
      </c>
      <c r="R191" s="316" t="s">
        <v>8079</v>
      </c>
      <c r="S191" s="316" t="s">
        <v>8080</v>
      </c>
      <c r="T191" s="316" t="s">
        <v>8084</v>
      </c>
      <c r="U191" s="316" t="s">
        <v>8085</v>
      </c>
      <c r="V191" s="316" t="s">
        <v>8079</v>
      </c>
      <c r="W191" s="316" t="s">
        <v>8080</v>
      </c>
      <c r="X191" s="316" t="s">
        <v>8086</v>
      </c>
      <c r="Y191" s="316" t="s">
        <v>8083</v>
      </c>
      <c r="Z191" s="316" t="s">
        <v>487</v>
      </c>
      <c r="AA191" s="327">
        <v>40428</v>
      </c>
      <c r="AB191" s="369">
        <v>0</v>
      </c>
      <c r="AC191" s="328">
        <v>40428</v>
      </c>
      <c r="AD191" s="327">
        <v>0</v>
      </c>
      <c r="AE191" s="313" t="s">
        <v>7578</v>
      </c>
      <c r="AF191" s="316" t="s">
        <v>7582</v>
      </c>
      <c r="AG191" s="316" t="s">
        <v>7583</v>
      </c>
      <c r="AH191" s="315" t="s">
        <v>14800</v>
      </c>
      <c r="AI191" s="315" t="s">
        <v>7882</v>
      </c>
      <c r="AJ191" s="318">
        <v>43616</v>
      </c>
      <c r="AK191" s="316" t="s">
        <v>14801</v>
      </c>
      <c r="AL191" s="314"/>
      <c r="AM191" s="314"/>
      <c r="AN191" s="314"/>
      <c r="AO191" s="315" t="s">
        <v>7882</v>
      </c>
      <c r="AP191" s="314"/>
      <c r="AQ191" s="314"/>
      <c r="AR191" s="314"/>
      <c r="AS191" s="314"/>
      <c r="AT191" s="314"/>
      <c r="AU191" s="314"/>
      <c r="AV191" s="314"/>
      <c r="AW191" s="314"/>
      <c r="AX191" s="314"/>
      <c r="AY191" s="314"/>
      <c r="AZ191" s="314"/>
      <c r="BA191" s="314"/>
      <c r="BB191" s="314"/>
      <c r="BC191" s="314"/>
      <c r="BD191" s="314"/>
      <c r="BE191" s="314"/>
      <c r="BF191" s="316"/>
    </row>
    <row r="192" spans="1:58" ht="13.15" customHeight="1" x14ac:dyDescent="0.25">
      <c r="A192" s="316" t="s">
        <v>14760</v>
      </c>
      <c r="B192" s="316" t="s">
        <v>14761</v>
      </c>
      <c r="C192" s="315">
        <v>1444</v>
      </c>
      <c r="D192" s="316" t="s">
        <v>14762</v>
      </c>
      <c r="E192" s="316" t="s">
        <v>8074</v>
      </c>
      <c r="F192" s="316" t="s">
        <v>8127</v>
      </c>
      <c r="G192" s="316" t="s">
        <v>8128</v>
      </c>
      <c r="H192" s="335">
        <v>43586</v>
      </c>
      <c r="I192" s="336">
        <v>43616</v>
      </c>
      <c r="J192" s="316" t="s">
        <v>8077</v>
      </c>
      <c r="K192" s="316" t="s">
        <v>8078</v>
      </c>
      <c r="L192" s="316" t="s">
        <v>8079</v>
      </c>
      <c r="M192" s="316" t="s">
        <v>8080</v>
      </c>
      <c r="N192" s="316" t="s">
        <v>8079</v>
      </c>
      <c r="O192" s="316" t="s">
        <v>8081</v>
      </c>
      <c r="P192" s="316" t="s">
        <v>8082</v>
      </c>
      <c r="Q192" s="316" t="s">
        <v>8083</v>
      </c>
      <c r="R192" s="316" t="s">
        <v>8079</v>
      </c>
      <c r="S192" s="316" t="s">
        <v>8080</v>
      </c>
      <c r="T192" s="316" t="s">
        <v>8084</v>
      </c>
      <c r="U192" s="316" t="s">
        <v>8085</v>
      </c>
      <c r="V192" s="316" t="s">
        <v>8079</v>
      </c>
      <c r="W192" s="316" t="s">
        <v>8080</v>
      </c>
      <c r="X192" s="316" t="s">
        <v>8086</v>
      </c>
      <c r="Y192" s="316" t="s">
        <v>8083</v>
      </c>
      <c r="Z192" s="316" t="s">
        <v>487</v>
      </c>
      <c r="AA192" s="327">
        <v>59971</v>
      </c>
      <c r="AB192" s="369">
        <v>0</v>
      </c>
      <c r="AC192" s="328">
        <v>59971</v>
      </c>
      <c r="AD192" s="327">
        <v>0</v>
      </c>
      <c r="AE192" s="313" t="s">
        <v>7578</v>
      </c>
      <c r="AF192" s="316" t="s">
        <v>7582</v>
      </c>
      <c r="AG192" s="316" t="s">
        <v>7583</v>
      </c>
      <c r="AH192" s="315" t="s">
        <v>14802</v>
      </c>
      <c r="AI192" s="315" t="s">
        <v>7882</v>
      </c>
      <c r="AJ192" s="318">
        <v>43616</v>
      </c>
      <c r="AK192" s="316" t="s">
        <v>14803</v>
      </c>
      <c r="AL192" s="314"/>
      <c r="AM192" s="314"/>
      <c r="AN192" s="314"/>
      <c r="AO192" s="315" t="s">
        <v>7882</v>
      </c>
      <c r="AP192" s="314"/>
      <c r="AQ192" s="314"/>
      <c r="AR192" s="314"/>
      <c r="AS192" s="314"/>
      <c r="AT192" s="314"/>
      <c r="AU192" s="314"/>
      <c r="AV192" s="314"/>
      <c r="AW192" s="314"/>
      <c r="AX192" s="314"/>
      <c r="AY192" s="314"/>
      <c r="AZ192" s="314"/>
      <c r="BA192" s="314"/>
      <c r="BB192" s="314"/>
      <c r="BC192" s="314"/>
      <c r="BD192" s="314"/>
      <c r="BE192" s="314"/>
      <c r="BF192" s="316"/>
    </row>
    <row r="193" spans="1:58" ht="13.15" customHeight="1" x14ac:dyDescent="0.25">
      <c r="A193" s="316" t="s">
        <v>14760</v>
      </c>
      <c r="B193" s="316" t="s">
        <v>14761</v>
      </c>
      <c r="C193" s="315">
        <v>1444</v>
      </c>
      <c r="D193" s="316" t="s">
        <v>14762</v>
      </c>
      <c r="E193" s="316" t="s">
        <v>8074</v>
      </c>
      <c r="F193" s="316" t="s">
        <v>8127</v>
      </c>
      <c r="G193" s="316" t="s">
        <v>8128</v>
      </c>
      <c r="H193" s="335">
        <v>43586</v>
      </c>
      <c r="I193" s="336">
        <v>43616</v>
      </c>
      <c r="J193" s="316" t="s">
        <v>8077</v>
      </c>
      <c r="K193" s="316" t="s">
        <v>8078</v>
      </c>
      <c r="L193" s="316" t="s">
        <v>8079</v>
      </c>
      <c r="M193" s="316" t="s">
        <v>8080</v>
      </c>
      <c r="N193" s="316" t="s">
        <v>8079</v>
      </c>
      <c r="O193" s="316" t="s">
        <v>8081</v>
      </c>
      <c r="P193" s="316" t="s">
        <v>8082</v>
      </c>
      <c r="Q193" s="316" t="s">
        <v>8083</v>
      </c>
      <c r="R193" s="316" t="s">
        <v>8079</v>
      </c>
      <c r="S193" s="316" t="s">
        <v>8080</v>
      </c>
      <c r="T193" s="316" t="s">
        <v>8084</v>
      </c>
      <c r="U193" s="316" t="s">
        <v>8085</v>
      </c>
      <c r="V193" s="316" t="s">
        <v>8079</v>
      </c>
      <c r="W193" s="316" t="s">
        <v>8080</v>
      </c>
      <c r="X193" s="316" t="s">
        <v>8086</v>
      </c>
      <c r="Y193" s="316" t="s">
        <v>8083</v>
      </c>
      <c r="Z193" s="316" t="s">
        <v>487</v>
      </c>
      <c r="AA193" s="327">
        <v>42799</v>
      </c>
      <c r="AB193" s="369">
        <v>0</v>
      </c>
      <c r="AC193" s="328">
        <v>42799</v>
      </c>
      <c r="AD193" s="327">
        <v>0</v>
      </c>
      <c r="AE193" s="313" t="s">
        <v>7578</v>
      </c>
      <c r="AF193" s="316" t="s">
        <v>7582</v>
      </c>
      <c r="AG193" s="316" t="s">
        <v>7583</v>
      </c>
      <c r="AH193" s="315" t="s">
        <v>14804</v>
      </c>
      <c r="AI193" s="315" t="s">
        <v>7882</v>
      </c>
      <c r="AJ193" s="318">
        <v>43616</v>
      </c>
      <c r="AK193" s="316" t="s">
        <v>14803</v>
      </c>
      <c r="AL193" s="314"/>
      <c r="AM193" s="314"/>
      <c r="AN193" s="314"/>
      <c r="AO193" s="315" t="s">
        <v>7882</v>
      </c>
      <c r="AP193" s="314"/>
      <c r="AQ193" s="314"/>
      <c r="AR193" s="314"/>
      <c r="AS193" s="314"/>
      <c r="AT193" s="314"/>
      <c r="AU193" s="314"/>
      <c r="AV193" s="314"/>
      <c r="AW193" s="314"/>
      <c r="AX193" s="314"/>
      <c r="AY193" s="314"/>
      <c r="AZ193" s="314"/>
      <c r="BA193" s="314"/>
      <c r="BB193" s="314"/>
      <c r="BC193" s="314"/>
      <c r="BD193" s="314"/>
      <c r="BE193" s="314"/>
      <c r="BF193" s="316"/>
    </row>
    <row r="194" spans="1:58" ht="13.15" customHeight="1" x14ac:dyDescent="0.25">
      <c r="A194" s="316" t="s">
        <v>14760</v>
      </c>
      <c r="B194" s="316" t="s">
        <v>14761</v>
      </c>
      <c r="C194" s="315">
        <v>1444</v>
      </c>
      <c r="D194" s="316" t="s">
        <v>14762</v>
      </c>
      <c r="E194" s="316" t="s">
        <v>8074</v>
      </c>
      <c r="F194" s="316" t="s">
        <v>8127</v>
      </c>
      <c r="G194" s="316" t="s">
        <v>8128</v>
      </c>
      <c r="H194" s="335">
        <v>43586</v>
      </c>
      <c r="I194" s="336">
        <v>43616</v>
      </c>
      <c r="J194" s="316" t="s">
        <v>8077</v>
      </c>
      <c r="K194" s="316" t="s">
        <v>8078</v>
      </c>
      <c r="L194" s="316" t="s">
        <v>8079</v>
      </c>
      <c r="M194" s="316" t="s">
        <v>8080</v>
      </c>
      <c r="N194" s="316" t="s">
        <v>8079</v>
      </c>
      <c r="O194" s="316" t="s">
        <v>8081</v>
      </c>
      <c r="P194" s="316" t="s">
        <v>8082</v>
      </c>
      <c r="Q194" s="316" t="s">
        <v>8083</v>
      </c>
      <c r="R194" s="316" t="s">
        <v>8079</v>
      </c>
      <c r="S194" s="316" t="s">
        <v>8080</v>
      </c>
      <c r="T194" s="316" t="s">
        <v>8084</v>
      </c>
      <c r="U194" s="316" t="s">
        <v>8085</v>
      </c>
      <c r="V194" s="316" t="s">
        <v>8079</v>
      </c>
      <c r="W194" s="316" t="s">
        <v>8080</v>
      </c>
      <c r="X194" s="316" t="s">
        <v>8086</v>
      </c>
      <c r="Y194" s="316" t="s">
        <v>8083</v>
      </c>
      <c r="Z194" s="316" t="s">
        <v>487</v>
      </c>
      <c r="AA194" s="327">
        <v>28461</v>
      </c>
      <c r="AB194" s="369">
        <v>0</v>
      </c>
      <c r="AC194" s="328">
        <v>28461</v>
      </c>
      <c r="AD194" s="327">
        <v>0</v>
      </c>
      <c r="AE194" s="313" t="s">
        <v>7578</v>
      </c>
      <c r="AF194" s="316" t="s">
        <v>7582</v>
      </c>
      <c r="AG194" s="316" t="s">
        <v>7583</v>
      </c>
      <c r="AH194" s="315" t="s">
        <v>14805</v>
      </c>
      <c r="AI194" s="315" t="s">
        <v>7882</v>
      </c>
      <c r="AJ194" s="318">
        <v>43616</v>
      </c>
      <c r="AK194" s="316" t="s">
        <v>14806</v>
      </c>
      <c r="AL194" s="314"/>
      <c r="AM194" s="314"/>
      <c r="AN194" s="314"/>
      <c r="AO194" s="315" t="s">
        <v>7882</v>
      </c>
      <c r="AP194" s="314"/>
      <c r="AQ194" s="314"/>
      <c r="AR194" s="314"/>
      <c r="AS194" s="314"/>
      <c r="AT194" s="314"/>
      <c r="AU194" s="314"/>
      <c r="AV194" s="314"/>
      <c r="AW194" s="314"/>
      <c r="AX194" s="314"/>
      <c r="AY194" s="314"/>
      <c r="AZ194" s="314"/>
      <c r="BA194" s="314"/>
      <c r="BB194" s="314"/>
      <c r="BC194" s="314"/>
      <c r="BD194" s="314"/>
      <c r="BE194" s="314"/>
      <c r="BF194" s="316"/>
    </row>
    <row r="195" spans="1:58" ht="13.15" customHeight="1" x14ac:dyDescent="0.25">
      <c r="A195" s="316" t="s">
        <v>14760</v>
      </c>
      <c r="B195" s="316" t="s">
        <v>14761</v>
      </c>
      <c r="C195" s="315">
        <v>1444</v>
      </c>
      <c r="D195" s="316" t="s">
        <v>14762</v>
      </c>
      <c r="E195" s="316" t="s">
        <v>8074</v>
      </c>
      <c r="F195" s="316" t="s">
        <v>8127</v>
      </c>
      <c r="G195" s="316" t="s">
        <v>8128</v>
      </c>
      <c r="H195" s="335">
        <v>43586</v>
      </c>
      <c r="I195" s="336">
        <v>43616</v>
      </c>
      <c r="J195" s="316" t="s">
        <v>8077</v>
      </c>
      <c r="K195" s="316" t="s">
        <v>8078</v>
      </c>
      <c r="L195" s="316" t="s">
        <v>8079</v>
      </c>
      <c r="M195" s="316" t="s">
        <v>8080</v>
      </c>
      <c r="N195" s="316" t="s">
        <v>8079</v>
      </c>
      <c r="O195" s="316" t="s">
        <v>8081</v>
      </c>
      <c r="P195" s="316" t="s">
        <v>8082</v>
      </c>
      <c r="Q195" s="316" t="s">
        <v>8083</v>
      </c>
      <c r="R195" s="316" t="s">
        <v>8079</v>
      </c>
      <c r="S195" s="316" t="s">
        <v>8080</v>
      </c>
      <c r="T195" s="316" t="s">
        <v>8084</v>
      </c>
      <c r="U195" s="316" t="s">
        <v>8085</v>
      </c>
      <c r="V195" s="316" t="s">
        <v>8079</v>
      </c>
      <c r="W195" s="316" t="s">
        <v>8080</v>
      </c>
      <c r="X195" s="316" t="s">
        <v>8086</v>
      </c>
      <c r="Y195" s="316" t="s">
        <v>8083</v>
      </c>
      <c r="Z195" s="316" t="s">
        <v>487</v>
      </c>
      <c r="AA195" s="327">
        <v>54538</v>
      </c>
      <c r="AB195" s="369">
        <v>0</v>
      </c>
      <c r="AC195" s="328">
        <v>54538</v>
      </c>
      <c r="AD195" s="327">
        <v>0</v>
      </c>
      <c r="AE195" s="313" t="s">
        <v>7578</v>
      </c>
      <c r="AF195" s="316" t="s">
        <v>7582</v>
      </c>
      <c r="AG195" s="316" t="s">
        <v>7583</v>
      </c>
      <c r="AH195" s="315" t="s">
        <v>14807</v>
      </c>
      <c r="AI195" s="315" t="s">
        <v>7882</v>
      </c>
      <c r="AJ195" s="318">
        <v>43616</v>
      </c>
      <c r="AK195" s="316" t="s">
        <v>14808</v>
      </c>
      <c r="AL195" s="314"/>
      <c r="AM195" s="314"/>
      <c r="AN195" s="314"/>
      <c r="AO195" s="315" t="s">
        <v>7882</v>
      </c>
      <c r="AP195" s="314"/>
      <c r="AQ195" s="314"/>
      <c r="AR195" s="314"/>
      <c r="AS195" s="314"/>
      <c r="AT195" s="314"/>
      <c r="AU195" s="314"/>
      <c r="AV195" s="314"/>
      <c r="AW195" s="314"/>
      <c r="AX195" s="314"/>
      <c r="AY195" s="314"/>
      <c r="AZ195" s="314"/>
      <c r="BA195" s="314"/>
      <c r="BB195" s="314"/>
      <c r="BC195" s="314"/>
      <c r="BD195" s="314"/>
      <c r="BE195" s="314"/>
      <c r="BF195" s="316"/>
    </row>
    <row r="196" spans="1:58" ht="13.15" customHeight="1" x14ac:dyDescent="0.25">
      <c r="A196" s="316" t="s">
        <v>14760</v>
      </c>
      <c r="B196" s="316" t="s">
        <v>14761</v>
      </c>
      <c r="C196" s="315">
        <v>1444</v>
      </c>
      <c r="D196" s="316" t="s">
        <v>14762</v>
      </c>
      <c r="E196" s="316" t="s">
        <v>8074</v>
      </c>
      <c r="F196" s="316" t="s">
        <v>8127</v>
      </c>
      <c r="G196" s="316" t="s">
        <v>8128</v>
      </c>
      <c r="H196" s="335">
        <v>43586</v>
      </c>
      <c r="I196" s="336">
        <v>43616</v>
      </c>
      <c r="J196" s="316" t="s">
        <v>8077</v>
      </c>
      <c r="K196" s="316" t="s">
        <v>8078</v>
      </c>
      <c r="L196" s="316" t="s">
        <v>8079</v>
      </c>
      <c r="M196" s="316" t="s">
        <v>8080</v>
      </c>
      <c r="N196" s="316" t="s">
        <v>8079</v>
      </c>
      <c r="O196" s="316" t="s">
        <v>8081</v>
      </c>
      <c r="P196" s="316" t="s">
        <v>8082</v>
      </c>
      <c r="Q196" s="316" t="s">
        <v>8083</v>
      </c>
      <c r="R196" s="316" t="s">
        <v>8079</v>
      </c>
      <c r="S196" s="316" t="s">
        <v>8080</v>
      </c>
      <c r="T196" s="316" t="s">
        <v>8084</v>
      </c>
      <c r="U196" s="316" t="s">
        <v>8085</v>
      </c>
      <c r="V196" s="316" t="s">
        <v>8079</v>
      </c>
      <c r="W196" s="316" t="s">
        <v>8080</v>
      </c>
      <c r="X196" s="316" t="s">
        <v>8086</v>
      </c>
      <c r="Y196" s="316" t="s">
        <v>8083</v>
      </c>
      <c r="Z196" s="316" t="s">
        <v>487</v>
      </c>
      <c r="AA196" s="327">
        <v>56429</v>
      </c>
      <c r="AB196" s="369">
        <v>0</v>
      </c>
      <c r="AC196" s="328">
        <v>56429</v>
      </c>
      <c r="AD196" s="327">
        <v>0</v>
      </c>
      <c r="AE196" s="313" t="s">
        <v>7578</v>
      </c>
      <c r="AF196" s="316" t="s">
        <v>7582</v>
      </c>
      <c r="AG196" s="316" t="s">
        <v>7583</v>
      </c>
      <c r="AH196" s="315" t="s">
        <v>14809</v>
      </c>
      <c r="AI196" s="315" t="s">
        <v>7882</v>
      </c>
      <c r="AJ196" s="318">
        <v>43616</v>
      </c>
      <c r="AK196" s="316" t="s">
        <v>14810</v>
      </c>
      <c r="AL196" s="314"/>
      <c r="AM196" s="314"/>
      <c r="AN196" s="314"/>
      <c r="AO196" s="315" t="s">
        <v>7882</v>
      </c>
      <c r="AP196" s="314"/>
      <c r="AQ196" s="314"/>
      <c r="AR196" s="314"/>
      <c r="AS196" s="314"/>
      <c r="AT196" s="314"/>
      <c r="AU196" s="314"/>
      <c r="AV196" s="314"/>
      <c r="AW196" s="314"/>
      <c r="AX196" s="314"/>
      <c r="AY196" s="314"/>
      <c r="AZ196" s="314"/>
      <c r="BA196" s="314"/>
      <c r="BB196" s="314"/>
      <c r="BC196" s="314"/>
      <c r="BD196" s="314"/>
      <c r="BE196" s="314"/>
      <c r="BF196" s="316"/>
    </row>
    <row r="197" spans="1:58" ht="13.15" customHeight="1" x14ac:dyDescent="0.25">
      <c r="A197" s="316" t="s">
        <v>14760</v>
      </c>
      <c r="B197" s="316" t="s">
        <v>14761</v>
      </c>
      <c r="C197" s="315">
        <v>1444</v>
      </c>
      <c r="D197" s="316" t="s">
        <v>14762</v>
      </c>
      <c r="E197" s="316" t="s">
        <v>8074</v>
      </c>
      <c r="F197" s="316" t="s">
        <v>8127</v>
      </c>
      <c r="G197" s="316" t="s">
        <v>8128</v>
      </c>
      <c r="H197" s="335">
        <v>43586</v>
      </c>
      <c r="I197" s="336">
        <v>43616</v>
      </c>
      <c r="J197" s="316" t="s">
        <v>8077</v>
      </c>
      <c r="K197" s="316" t="s">
        <v>8078</v>
      </c>
      <c r="L197" s="316" t="s">
        <v>8079</v>
      </c>
      <c r="M197" s="316" t="s">
        <v>8080</v>
      </c>
      <c r="N197" s="316" t="s">
        <v>8079</v>
      </c>
      <c r="O197" s="316" t="s">
        <v>8081</v>
      </c>
      <c r="P197" s="316" t="s">
        <v>8082</v>
      </c>
      <c r="Q197" s="316" t="s">
        <v>8083</v>
      </c>
      <c r="R197" s="316" t="s">
        <v>8079</v>
      </c>
      <c r="S197" s="316" t="s">
        <v>8080</v>
      </c>
      <c r="T197" s="316" t="s">
        <v>8084</v>
      </c>
      <c r="U197" s="316" t="s">
        <v>8085</v>
      </c>
      <c r="V197" s="316" t="s">
        <v>8079</v>
      </c>
      <c r="W197" s="316" t="s">
        <v>8080</v>
      </c>
      <c r="X197" s="316" t="s">
        <v>8086</v>
      </c>
      <c r="Y197" s="316" t="s">
        <v>8083</v>
      </c>
      <c r="Z197" s="316" t="s">
        <v>487</v>
      </c>
      <c r="AA197" s="327">
        <v>56358</v>
      </c>
      <c r="AB197" s="369">
        <v>0</v>
      </c>
      <c r="AC197" s="328">
        <v>56358</v>
      </c>
      <c r="AD197" s="327">
        <v>0</v>
      </c>
      <c r="AE197" s="313" t="s">
        <v>7578</v>
      </c>
      <c r="AF197" s="316" t="s">
        <v>7582</v>
      </c>
      <c r="AG197" s="316" t="s">
        <v>7583</v>
      </c>
      <c r="AH197" s="315" t="s">
        <v>14811</v>
      </c>
      <c r="AI197" s="315" t="s">
        <v>7882</v>
      </c>
      <c r="AJ197" s="318">
        <v>43616</v>
      </c>
      <c r="AK197" s="316" t="s">
        <v>14812</v>
      </c>
      <c r="AL197" s="314"/>
      <c r="AM197" s="314"/>
      <c r="AN197" s="314"/>
      <c r="AO197" s="315" t="s">
        <v>7882</v>
      </c>
      <c r="AP197" s="314"/>
      <c r="AQ197" s="314"/>
      <c r="AR197" s="314"/>
      <c r="AS197" s="314"/>
      <c r="AT197" s="314"/>
      <c r="AU197" s="314"/>
      <c r="AV197" s="314"/>
      <c r="AW197" s="314"/>
      <c r="AX197" s="314"/>
      <c r="AY197" s="314"/>
      <c r="AZ197" s="314"/>
      <c r="BA197" s="314"/>
      <c r="BB197" s="314"/>
      <c r="BC197" s="314"/>
      <c r="BD197" s="314"/>
      <c r="BE197" s="314"/>
      <c r="BF197" s="316"/>
    </row>
    <row r="198" spans="1:58" ht="13.15" customHeight="1" x14ac:dyDescent="0.25">
      <c r="A198" s="316" t="s">
        <v>14760</v>
      </c>
      <c r="B198" s="316" t="s">
        <v>14761</v>
      </c>
      <c r="C198" s="315">
        <v>1444</v>
      </c>
      <c r="D198" s="316" t="s">
        <v>14762</v>
      </c>
      <c r="E198" s="316" t="s">
        <v>8074</v>
      </c>
      <c r="F198" s="316" t="s">
        <v>8127</v>
      </c>
      <c r="G198" s="316" t="s">
        <v>8128</v>
      </c>
      <c r="H198" s="335">
        <v>43586</v>
      </c>
      <c r="I198" s="336">
        <v>43616</v>
      </c>
      <c r="J198" s="316" t="s">
        <v>8077</v>
      </c>
      <c r="K198" s="316" t="s">
        <v>8078</v>
      </c>
      <c r="L198" s="316" t="s">
        <v>8079</v>
      </c>
      <c r="M198" s="316" t="s">
        <v>8080</v>
      </c>
      <c r="N198" s="316" t="s">
        <v>8079</v>
      </c>
      <c r="O198" s="316" t="s">
        <v>8081</v>
      </c>
      <c r="P198" s="316" t="s">
        <v>8082</v>
      </c>
      <c r="Q198" s="316" t="s">
        <v>8083</v>
      </c>
      <c r="R198" s="316" t="s">
        <v>8079</v>
      </c>
      <c r="S198" s="316" t="s">
        <v>8080</v>
      </c>
      <c r="T198" s="316" t="s">
        <v>8084</v>
      </c>
      <c r="U198" s="316" t="s">
        <v>8085</v>
      </c>
      <c r="V198" s="316" t="s">
        <v>8079</v>
      </c>
      <c r="W198" s="316" t="s">
        <v>8080</v>
      </c>
      <c r="X198" s="316" t="s">
        <v>8086</v>
      </c>
      <c r="Y198" s="316" t="s">
        <v>8083</v>
      </c>
      <c r="Z198" s="316" t="s">
        <v>487</v>
      </c>
      <c r="AA198" s="327">
        <v>0</v>
      </c>
      <c r="AB198" s="369">
        <v>200000</v>
      </c>
      <c r="AC198" s="327">
        <v>0</v>
      </c>
      <c r="AD198" s="328">
        <v>200000</v>
      </c>
      <c r="AE198" s="313" t="s">
        <v>7578</v>
      </c>
      <c r="AF198" s="316" t="s">
        <v>7582</v>
      </c>
      <c r="AG198" s="316" t="s">
        <v>7583</v>
      </c>
      <c r="AH198" s="315" t="s">
        <v>14839</v>
      </c>
      <c r="AI198" s="315" t="s">
        <v>7882</v>
      </c>
      <c r="AJ198" s="318">
        <v>43616</v>
      </c>
      <c r="AK198" s="316" t="s">
        <v>14840</v>
      </c>
      <c r="AL198" s="314"/>
      <c r="AM198" s="314"/>
      <c r="AN198" s="314"/>
      <c r="AO198" s="315" t="s">
        <v>7882</v>
      </c>
      <c r="AP198" s="314"/>
      <c r="AQ198" s="314"/>
      <c r="AR198" s="314"/>
      <c r="AS198" s="314"/>
      <c r="AT198" s="314"/>
      <c r="AU198" s="314"/>
      <c r="AV198" s="314"/>
      <c r="AW198" s="314"/>
      <c r="AX198" s="314"/>
      <c r="AY198" s="314"/>
      <c r="AZ198" s="314"/>
      <c r="BA198" s="314"/>
      <c r="BB198" s="314"/>
      <c r="BC198" s="314"/>
      <c r="BD198" s="314"/>
      <c r="BE198" s="314"/>
      <c r="BF198" s="316"/>
    </row>
    <row r="199" spans="1:58" ht="13.15" customHeight="1" x14ac:dyDescent="0.25">
      <c r="A199" s="316" t="s">
        <v>14760</v>
      </c>
      <c r="B199" s="316" t="s">
        <v>14761</v>
      </c>
      <c r="C199" s="315">
        <v>1444</v>
      </c>
      <c r="D199" s="316" t="s">
        <v>14762</v>
      </c>
      <c r="E199" s="316" t="s">
        <v>8074</v>
      </c>
      <c r="F199" s="316" t="s">
        <v>8127</v>
      </c>
      <c r="G199" s="316" t="s">
        <v>8128</v>
      </c>
      <c r="H199" s="335">
        <v>43586</v>
      </c>
      <c r="I199" s="336">
        <v>43616</v>
      </c>
      <c r="J199" s="316" t="s">
        <v>8077</v>
      </c>
      <c r="K199" s="316" t="s">
        <v>8078</v>
      </c>
      <c r="L199" s="316" t="s">
        <v>8079</v>
      </c>
      <c r="M199" s="316" t="s">
        <v>8080</v>
      </c>
      <c r="N199" s="316" t="s">
        <v>8079</v>
      </c>
      <c r="O199" s="316" t="s">
        <v>8081</v>
      </c>
      <c r="P199" s="316" t="s">
        <v>8082</v>
      </c>
      <c r="Q199" s="316" t="s">
        <v>8083</v>
      </c>
      <c r="R199" s="316" t="s">
        <v>8079</v>
      </c>
      <c r="S199" s="316" t="s">
        <v>8080</v>
      </c>
      <c r="T199" s="316" t="s">
        <v>8084</v>
      </c>
      <c r="U199" s="316" t="s">
        <v>8085</v>
      </c>
      <c r="V199" s="316" t="s">
        <v>8079</v>
      </c>
      <c r="W199" s="316" t="s">
        <v>8080</v>
      </c>
      <c r="X199" s="316" t="s">
        <v>8086</v>
      </c>
      <c r="Y199" s="316" t="s">
        <v>8083</v>
      </c>
      <c r="Z199" s="316" t="s">
        <v>487</v>
      </c>
      <c r="AA199" s="327">
        <v>0</v>
      </c>
      <c r="AB199" s="369">
        <v>200000</v>
      </c>
      <c r="AC199" s="327">
        <v>0</v>
      </c>
      <c r="AD199" s="328">
        <v>200000</v>
      </c>
      <c r="AE199" s="313" t="s">
        <v>7578</v>
      </c>
      <c r="AF199" s="316" t="s">
        <v>7582</v>
      </c>
      <c r="AG199" s="316" t="s">
        <v>7583</v>
      </c>
      <c r="AH199" s="315" t="s">
        <v>14841</v>
      </c>
      <c r="AI199" s="315" t="s">
        <v>7882</v>
      </c>
      <c r="AJ199" s="318">
        <v>43616</v>
      </c>
      <c r="AK199" s="316" t="s">
        <v>14842</v>
      </c>
      <c r="AL199" s="314"/>
      <c r="AM199" s="314"/>
      <c r="AN199" s="314"/>
      <c r="AO199" s="315" t="s">
        <v>7882</v>
      </c>
      <c r="AP199" s="314"/>
      <c r="AQ199" s="314"/>
      <c r="AR199" s="314"/>
      <c r="AS199" s="314"/>
      <c r="AT199" s="314"/>
      <c r="AU199" s="314"/>
      <c r="AV199" s="314"/>
      <c r="AW199" s="314"/>
      <c r="AX199" s="314"/>
      <c r="AY199" s="314"/>
      <c r="AZ199" s="314"/>
      <c r="BA199" s="314"/>
      <c r="BB199" s="314"/>
      <c r="BC199" s="314"/>
      <c r="BD199" s="314"/>
      <c r="BE199" s="314"/>
      <c r="BF199" s="316"/>
    </row>
    <row r="200" spans="1:58" ht="13.15" customHeight="1" x14ac:dyDescent="0.25">
      <c r="A200" s="316" t="s">
        <v>14760</v>
      </c>
      <c r="B200" s="316" t="s">
        <v>14761</v>
      </c>
      <c r="C200" s="315">
        <v>1444</v>
      </c>
      <c r="D200" s="316" t="s">
        <v>14762</v>
      </c>
      <c r="E200" s="316" t="s">
        <v>8074</v>
      </c>
      <c r="F200" s="316" t="s">
        <v>8127</v>
      </c>
      <c r="G200" s="316" t="s">
        <v>8128</v>
      </c>
      <c r="H200" s="335">
        <v>43586</v>
      </c>
      <c r="I200" s="336">
        <v>43616</v>
      </c>
      <c r="J200" s="316" t="s">
        <v>8077</v>
      </c>
      <c r="K200" s="316" t="s">
        <v>8078</v>
      </c>
      <c r="L200" s="316" t="s">
        <v>8079</v>
      </c>
      <c r="M200" s="316" t="s">
        <v>8080</v>
      </c>
      <c r="N200" s="316" t="s">
        <v>8079</v>
      </c>
      <c r="O200" s="316" t="s">
        <v>8081</v>
      </c>
      <c r="P200" s="316" t="s">
        <v>8082</v>
      </c>
      <c r="Q200" s="316" t="s">
        <v>8083</v>
      </c>
      <c r="R200" s="316" t="s">
        <v>8079</v>
      </c>
      <c r="S200" s="316" t="s">
        <v>8080</v>
      </c>
      <c r="T200" s="316" t="s">
        <v>8084</v>
      </c>
      <c r="U200" s="316" t="s">
        <v>8085</v>
      </c>
      <c r="V200" s="316" t="s">
        <v>8079</v>
      </c>
      <c r="W200" s="316" t="s">
        <v>8080</v>
      </c>
      <c r="X200" s="316" t="s">
        <v>8086</v>
      </c>
      <c r="Y200" s="316" t="s">
        <v>8083</v>
      </c>
      <c r="Z200" s="316" t="s">
        <v>487</v>
      </c>
      <c r="AA200" s="327">
        <v>0</v>
      </c>
      <c r="AB200" s="369">
        <v>200000</v>
      </c>
      <c r="AC200" s="327">
        <v>0</v>
      </c>
      <c r="AD200" s="328">
        <v>200000</v>
      </c>
      <c r="AE200" s="313" t="s">
        <v>7578</v>
      </c>
      <c r="AF200" s="316" t="s">
        <v>7582</v>
      </c>
      <c r="AG200" s="316" t="s">
        <v>7583</v>
      </c>
      <c r="AH200" s="315" t="s">
        <v>14843</v>
      </c>
      <c r="AI200" s="315" t="s">
        <v>7882</v>
      </c>
      <c r="AJ200" s="318">
        <v>43616</v>
      </c>
      <c r="AK200" s="316" t="s">
        <v>14844</v>
      </c>
      <c r="AL200" s="314"/>
      <c r="AM200" s="314"/>
      <c r="AN200" s="314"/>
      <c r="AO200" s="315" t="s">
        <v>7882</v>
      </c>
      <c r="AP200" s="314"/>
      <c r="AQ200" s="314"/>
      <c r="AR200" s="314"/>
      <c r="AS200" s="314"/>
      <c r="AT200" s="314"/>
      <c r="AU200" s="314"/>
      <c r="AV200" s="314"/>
      <c r="AW200" s="314"/>
      <c r="AX200" s="314"/>
      <c r="AY200" s="314"/>
      <c r="AZ200" s="314"/>
      <c r="BA200" s="314"/>
      <c r="BB200" s="314"/>
      <c r="BC200" s="314"/>
      <c r="BD200" s="314"/>
      <c r="BE200" s="314"/>
      <c r="BF200" s="316"/>
    </row>
    <row r="201" spans="1:58" ht="13.15" customHeight="1" x14ac:dyDescent="0.25">
      <c r="A201" s="316" t="s">
        <v>14760</v>
      </c>
      <c r="B201" s="316" t="s">
        <v>14761</v>
      </c>
      <c r="C201" s="315">
        <v>1444</v>
      </c>
      <c r="D201" s="316" t="s">
        <v>14762</v>
      </c>
      <c r="E201" s="316" t="s">
        <v>8074</v>
      </c>
      <c r="F201" s="316" t="s">
        <v>8127</v>
      </c>
      <c r="G201" s="316" t="s">
        <v>8128</v>
      </c>
      <c r="H201" s="335">
        <v>43586</v>
      </c>
      <c r="I201" s="336">
        <v>43616</v>
      </c>
      <c r="J201" s="316" t="s">
        <v>8077</v>
      </c>
      <c r="K201" s="316" t="s">
        <v>8078</v>
      </c>
      <c r="L201" s="316" t="s">
        <v>8079</v>
      </c>
      <c r="M201" s="316" t="s">
        <v>8080</v>
      </c>
      <c r="N201" s="316" t="s">
        <v>8079</v>
      </c>
      <c r="O201" s="316" t="s">
        <v>8081</v>
      </c>
      <c r="P201" s="316" t="s">
        <v>8082</v>
      </c>
      <c r="Q201" s="316" t="s">
        <v>8083</v>
      </c>
      <c r="R201" s="316" t="s">
        <v>8079</v>
      </c>
      <c r="S201" s="316" t="s">
        <v>8080</v>
      </c>
      <c r="T201" s="316" t="s">
        <v>8084</v>
      </c>
      <c r="U201" s="316" t="s">
        <v>8085</v>
      </c>
      <c r="V201" s="316" t="s">
        <v>8079</v>
      </c>
      <c r="W201" s="316" t="s">
        <v>8080</v>
      </c>
      <c r="X201" s="316" t="s">
        <v>8086</v>
      </c>
      <c r="Y201" s="316" t="s">
        <v>8083</v>
      </c>
      <c r="Z201" s="316" t="s">
        <v>487</v>
      </c>
      <c r="AA201" s="327">
        <v>0</v>
      </c>
      <c r="AB201" s="369">
        <v>200000</v>
      </c>
      <c r="AC201" s="327">
        <v>0</v>
      </c>
      <c r="AD201" s="328">
        <v>200000</v>
      </c>
      <c r="AE201" s="313" t="s">
        <v>7578</v>
      </c>
      <c r="AF201" s="316" t="s">
        <v>7582</v>
      </c>
      <c r="AG201" s="316" t="s">
        <v>7583</v>
      </c>
      <c r="AH201" s="315" t="s">
        <v>14845</v>
      </c>
      <c r="AI201" s="315" t="s">
        <v>7882</v>
      </c>
      <c r="AJ201" s="318">
        <v>43616</v>
      </c>
      <c r="AK201" s="316" t="s">
        <v>14846</v>
      </c>
      <c r="AL201" s="314"/>
      <c r="AM201" s="314"/>
      <c r="AN201" s="314"/>
      <c r="AO201" s="315" t="s">
        <v>7882</v>
      </c>
      <c r="AP201" s="314"/>
      <c r="AQ201" s="314"/>
      <c r="AR201" s="314"/>
      <c r="AS201" s="314"/>
      <c r="AT201" s="314"/>
      <c r="AU201" s="314"/>
      <c r="AV201" s="314"/>
      <c r="AW201" s="314"/>
      <c r="AX201" s="314"/>
      <c r="AY201" s="314"/>
      <c r="AZ201" s="314"/>
      <c r="BA201" s="314"/>
      <c r="BB201" s="314"/>
      <c r="BC201" s="314"/>
      <c r="BD201" s="314"/>
      <c r="BE201" s="314"/>
      <c r="BF201" s="316"/>
    </row>
    <row r="202" spans="1:58" ht="13.15" customHeight="1" x14ac:dyDescent="0.25">
      <c r="A202" s="316" t="s">
        <v>14760</v>
      </c>
      <c r="B202" s="316" t="s">
        <v>14761</v>
      </c>
      <c r="C202" s="315">
        <v>1444</v>
      </c>
      <c r="D202" s="316" t="s">
        <v>14762</v>
      </c>
      <c r="E202" s="316" t="s">
        <v>8074</v>
      </c>
      <c r="F202" s="316" t="s">
        <v>8127</v>
      </c>
      <c r="G202" s="316" t="s">
        <v>8128</v>
      </c>
      <c r="H202" s="335">
        <v>43586</v>
      </c>
      <c r="I202" s="336">
        <v>43616</v>
      </c>
      <c r="J202" s="316" t="s">
        <v>8077</v>
      </c>
      <c r="K202" s="316" t="s">
        <v>8078</v>
      </c>
      <c r="L202" s="316" t="s">
        <v>8079</v>
      </c>
      <c r="M202" s="316" t="s">
        <v>8080</v>
      </c>
      <c r="N202" s="316" t="s">
        <v>8079</v>
      </c>
      <c r="O202" s="316" t="s">
        <v>8081</v>
      </c>
      <c r="P202" s="316" t="s">
        <v>8082</v>
      </c>
      <c r="Q202" s="316" t="s">
        <v>8083</v>
      </c>
      <c r="R202" s="316" t="s">
        <v>8079</v>
      </c>
      <c r="S202" s="316" t="s">
        <v>8080</v>
      </c>
      <c r="T202" s="316" t="s">
        <v>8084</v>
      </c>
      <c r="U202" s="316" t="s">
        <v>8085</v>
      </c>
      <c r="V202" s="316" t="s">
        <v>8079</v>
      </c>
      <c r="W202" s="316" t="s">
        <v>8080</v>
      </c>
      <c r="X202" s="316" t="s">
        <v>8086</v>
      </c>
      <c r="Y202" s="316" t="s">
        <v>8083</v>
      </c>
      <c r="Z202" s="316" t="s">
        <v>487</v>
      </c>
      <c r="AA202" s="327">
        <v>0</v>
      </c>
      <c r="AB202" s="369">
        <v>200000</v>
      </c>
      <c r="AC202" s="327">
        <v>0</v>
      </c>
      <c r="AD202" s="328">
        <v>200000</v>
      </c>
      <c r="AE202" s="313" t="s">
        <v>7578</v>
      </c>
      <c r="AF202" s="316" t="s">
        <v>7582</v>
      </c>
      <c r="AG202" s="316" t="s">
        <v>7583</v>
      </c>
      <c r="AH202" s="315" t="s">
        <v>14847</v>
      </c>
      <c r="AI202" s="315" t="s">
        <v>7882</v>
      </c>
      <c r="AJ202" s="318">
        <v>43616</v>
      </c>
      <c r="AK202" s="316" t="s">
        <v>14848</v>
      </c>
      <c r="AL202" s="314"/>
      <c r="AM202" s="314"/>
      <c r="AN202" s="314"/>
      <c r="AO202" s="315" t="s">
        <v>7882</v>
      </c>
      <c r="AP202" s="314"/>
      <c r="AQ202" s="314"/>
      <c r="AR202" s="314"/>
      <c r="AS202" s="314"/>
      <c r="AT202" s="314"/>
      <c r="AU202" s="314"/>
      <c r="AV202" s="314"/>
      <c r="AW202" s="314"/>
      <c r="AX202" s="314"/>
      <c r="AY202" s="314"/>
      <c r="AZ202" s="314"/>
      <c r="BA202" s="314"/>
      <c r="BB202" s="314"/>
      <c r="BC202" s="314"/>
      <c r="BD202" s="314"/>
      <c r="BE202" s="314"/>
      <c r="BF202" s="316"/>
    </row>
    <row r="203" spans="1:58" ht="13.15" customHeight="1" x14ac:dyDescent="0.25">
      <c r="A203" s="316" t="s">
        <v>14760</v>
      </c>
      <c r="B203" s="316" t="s">
        <v>14761</v>
      </c>
      <c r="C203" s="315">
        <v>1444</v>
      </c>
      <c r="D203" s="316" t="s">
        <v>14762</v>
      </c>
      <c r="E203" s="316" t="s">
        <v>8074</v>
      </c>
      <c r="F203" s="316" t="s">
        <v>8127</v>
      </c>
      <c r="G203" s="316" t="s">
        <v>8128</v>
      </c>
      <c r="H203" s="335">
        <v>43586</v>
      </c>
      <c r="I203" s="336">
        <v>43616</v>
      </c>
      <c r="J203" s="316" t="s">
        <v>8077</v>
      </c>
      <c r="K203" s="316" t="s">
        <v>8078</v>
      </c>
      <c r="L203" s="316" t="s">
        <v>8079</v>
      </c>
      <c r="M203" s="316" t="s">
        <v>8080</v>
      </c>
      <c r="N203" s="316" t="s">
        <v>8079</v>
      </c>
      <c r="O203" s="316" t="s">
        <v>8081</v>
      </c>
      <c r="P203" s="316" t="s">
        <v>8082</v>
      </c>
      <c r="Q203" s="316" t="s">
        <v>8083</v>
      </c>
      <c r="R203" s="316" t="s">
        <v>8079</v>
      </c>
      <c r="S203" s="316" t="s">
        <v>8080</v>
      </c>
      <c r="T203" s="316" t="s">
        <v>8084</v>
      </c>
      <c r="U203" s="316" t="s">
        <v>8085</v>
      </c>
      <c r="V203" s="316" t="s">
        <v>8079</v>
      </c>
      <c r="W203" s="316" t="s">
        <v>8080</v>
      </c>
      <c r="X203" s="316" t="s">
        <v>8086</v>
      </c>
      <c r="Y203" s="316" t="s">
        <v>8083</v>
      </c>
      <c r="Z203" s="316" t="s">
        <v>487</v>
      </c>
      <c r="AA203" s="327">
        <v>0</v>
      </c>
      <c r="AB203" s="369">
        <v>200000</v>
      </c>
      <c r="AC203" s="327">
        <v>0</v>
      </c>
      <c r="AD203" s="328">
        <v>200000</v>
      </c>
      <c r="AE203" s="313" t="s">
        <v>7578</v>
      </c>
      <c r="AF203" s="316" t="s">
        <v>7582</v>
      </c>
      <c r="AG203" s="316" t="s">
        <v>7583</v>
      </c>
      <c r="AH203" s="315" t="s">
        <v>14849</v>
      </c>
      <c r="AI203" s="315" t="s">
        <v>7882</v>
      </c>
      <c r="AJ203" s="318">
        <v>43616</v>
      </c>
      <c r="AK203" s="316" t="s">
        <v>14850</v>
      </c>
      <c r="AL203" s="314"/>
      <c r="AM203" s="314"/>
      <c r="AN203" s="314"/>
      <c r="AO203" s="315" t="s">
        <v>7882</v>
      </c>
      <c r="AP203" s="314"/>
      <c r="AQ203" s="314"/>
      <c r="AR203" s="314"/>
      <c r="AS203" s="314"/>
      <c r="AT203" s="314"/>
      <c r="AU203" s="314"/>
      <c r="AV203" s="314"/>
      <c r="AW203" s="314"/>
      <c r="AX203" s="314"/>
      <c r="AY203" s="314"/>
      <c r="AZ203" s="314"/>
      <c r="BA203" s="314"/>
      <c r="BB203" s="314"/>
      <c r="BC203" s="314"/>
      <c r="BD203" s="314"/>
      <c r="BE203" s="314"/>
      <c r="BF203" s="316"/>
    </row>
    <row r="204" spans="1:58" ht="13.15" customHeight="1" x14ac:dyDescent="0.25">
      <c r="A204" s="316" t="s">
        <v>14760</v>
      </c>
      <c r="B204" s="316" t="s">
        <v>14761</v>
      </c>
      <c r="C204" s="315">
        <v>1444</v>
      </c>
      <c r="D204" s="316" t="s">
        <v>14762</v>
      </c>
      <c r="E204" s="316" t="s">
        <v>8074</v>
      </c>
      <c r="F204" s="316" t="s">
        <v>8127</v>
      </c>
      <c r="G204" s="316" t="s">
        <v>8128</v>
      </c>
      <c r="H204" s="335">
        <v>43586</v>
      </c>
      <c r="I204" s="336">
        <v>43616</v>
      </c>
      <c r="J204" s="316" t="s">
        <v>8077</v>
      </c>
      <c r="K204" s="316" t="s">
        <v>8078</v>
      </c>
      <c r="L204" s="316" t="s">
        <v>8079</v>
      </c>
      <c r="M204" s="316" t="s">
        <v>8080</v>
      </c>
      <c r="N204" s="316" t="s">
        <v>8079</v>
      </c>
      <c r="O204" s="316" t="s">
        <v>8081</v>
      </c>
      <c r="P204" s="316" t="s">
        <v>8082</v>
      </c>
      <c r="Q204" s="316" t="s">
        <v>8083</v>
      </c>
      <c r="R204" s="316" t="s">
        <v>8079</v>
      </c>
      <c r="S204" s="316" t="s">
        <v>8080</v>
      </c>
      <c r="T204" s="316" t="s">
        <v>8084</v>
      </c>
      <c r="U204" s="316" t="s">
        <v>8085</v>
      </c>
      <c r="V204" s="316" t="s">
        <v>8079</v>
      </c>
      <c r="W204" s="316" t="s">
        <v>8080</v>
      </c>
      <c r="X204" s="316" t="s">
        <v>8086</v>
      </c>
      <c r="Y204" s="316" t="s">
        <v>8083</v>
      </c>
      <c r="Z204" s="316" t="s">
        <v>487</v>
      </c>
      <c r="AA204" s="327">
        <v>0</v>
      </c>
      <c r="AB204" s="369">
        <v>200000</v>
      </c>
      <c r="AC204" s="327">
        <v>0</v>
      </c>
      <c r="AD204" s="328">
        <v>200000</v>
      </c>
      <c r="AE204" s="313" t="s">
        <v>7578</v>
      </c>
      <c r="AF204" s="316" t="s">
        <v>7582</v>
      </c>
      <c r="AG204" s="316" t="s">
        <v>7583</v>
      </c>
      <c r="AH204" s="315" t="s">
        <v>14851</v>
      </c>
      <c r="AI204" s="315" t="s">
        <v>7882</v>
      </c>
      <c r="AJ204" s="318">
        <v>43616</v>
      </c>
      <c r="AK204" s="316" t="s">
        <v>14852</v>
      </c>
      <c r="AL204" s="314"/>
      <c r="AM204" s="314"/>
      <c r="AN204" s="314"/>
      <c r="AO204" s="315" t="s">
        <v>7882</v>
      </c>
      <c r="AP204" s="314"/>
      <c r="AQ204" s="314"/>
      <c r="AR204" s="314"/>
      <c r="AS204" s="314"/>
      <c r="AT204" s="314"/>
      <c r="AU204" s="314"/>
      <c r="AV204" s="314"/>
      <c r="AW204" s="314"/>
      <c r="AX204" s="314"/>
      <c r="AY204" s="314"/>
      <c r="AZ204" s="314"/>
      <c r="BA204" s="314"/>
      <c r="BB204" s="314"/>
      <c r="BC204" s="314"/>
      <c r="BD204" s="314"/>
      <c r="BE204" s="314"/>
      <c r="BF204" s="316"/>
    </row>
    <row r="205" spans="1:58" ht="13.15" customHeight="1" x14ac:dyDescent="0.25">
      <c r="A205" s="316" t="s">
        <v>14760</v>
      </c>
      <c r="B205" s="316" t="s">
        <v>14761</v>
      </c>
      <c r="C205" s="315">
        <v>1444</v>
      </c>
      <c r="D205" s="316" t="s">
        <v>14762</v>
      </c>
      <c r="E205" s="316" t="s">
        <v>8074</v>
      </c>
      <c r="F205" s="316" t="s">
        <v>8127</v>
      </c>
      <c r="G205" s="316" t="s">
        <v>8128</v>
      </c>
      <c r="H205" s="335">
        <v>43586</v>
      </c>
      <c r="I205" s="336">
        <v>43616</v>
      </c>
      <c r="J205" s="316" t="s">
        <v>8077</v>
      </c>
      <c r="K205" s="316" t="s">
        <v>8078</v>
      </c>
      <c r="L205" s="316" t="s">
        <v>8079</v>
      </c>
      <c r="M205" s="316" t="s">
        <v>8080</v>
      </c>
      <c r="N205" s="316" t="s">
        <v>8079</v>
      </c>
      <c r="O205" s="316" t="s">
        <v>8081</v>
      </c>
      <c r="P205" s="316" t="s">
        <v>8082</v>
      </c>
      <c r="Q205" s="316" t="s">
        <v>8083</v>
      </c>
      <c r="R205" s="316" t="s">
        <v>8079</v>
      </c>
      <c r="S205" s="316" t="s">
        <v>8080</v>
      </c>
      <c r="T205" s="316" t="s">
        <v>8084</v>
      </c>
      <c r="U205" s="316" t="s">
        <v>8085</v>
      </c>
      <c r="V205" s="316" t="s">
        <v>8079</v>
      </c>
      <c r="W205" s="316" t="s">
        <v>8080</v>
      </c>
      <c r="X205" s="316" t="s">
        <v>8086</v>
      </c>
      <c r="Y205" s="316" t="s">
        <v>8083</v>
      </c>
      <c r="Z205" s="316" t="s">
        <v>487</v>
      </c>
      <c r="AA205" s="327">
        <v>0</v>
      </c>
      <c r="AB205" s="369">
        <v>200000</v>
      </c>
      <c r="AC205" s="327">
        <v>0</v>
      </c>
      <c r="AD205" s="328">
        <v>200000</v>
      </c>
      <c r="AE205" s="313" t="s">
        <v>7578</v>
      </c>
      <c r="AF205" s="316" t="s">
        <v>7582</v>
      </c>
      <c r="AG205" s="316" t="s">
        <v>7583</v>
      </c>
      <c r="AH205" s="315" t="s">
        <v>14853</v>
      </c>
      <c r="AI205" s="315" t="s">
        <v>7882</v>
      </c>
      <c r="AJ205" s="318">
        <v>43616</v>
      </c>
      <c r="AK205" s="316" t="s">
        <v>14854</v>
      </c>
      <c r="AL205" s="314"/>
      <c r="AM205" s="314"/>
      <c r="AN205" s="314"/>
      <c r="AO205" s="315" t="s">
        <v>7882</v>
      </c>
      <c r="AP205" s="314"/>
      <c r="AQ205" s="314"/>
      <c r="AR205" s="314"/>
      <c r="AS205" s="314"/>
      <c r="AT205" s="314"/>
      <c r="AU205" s="314"/>
      <c r="AV205" s="314"/>
      <c r="AW205" s="314"/>
      <c r="AX205" s="314"/>
      <c r="AY205" s="314"/>
      <c r="AZ205" s="314"/>
      <c r="BA205" s="314"/>
      <c r="BB205" s="314"/>
      <c r="BC205" s="314"/>
      <c r="BD205" s="314"/>
      <c r="BE205" s="314"/>
      <c r="BF205" s="316"/>
    </row>
    <row r="206" spans="1:58" ht="13.15" customHeight="1" x14ac:dyDescent="0.25">
      <c r="A206" s="316" t="s">
        <v>14760</v>
      </c>
      <c r="B206" s="316" t="s">
        <v>14761</v>
      </c>
      <c r="C206" s="315">
        <v>1444</v>
      </c>
      <c r="D206" s="316" t="s">
        <v>14762</v>
      </c>
      <c r="E206" s="316" t="s">
        <v>8074</v>
      </c>
      <c r="F206" s="316" t="s">
        <v>8127</v>
      </c>
      <c r="G206" s="316" t="s">
        <v>8128</v>
      </c>
      <c r="H206" s="335">
        <v>43586</v>
      </c>
      <c r="I206" s="336">
        <v>43616</v>
      </c>
      <c r="J206" s="316" t="s">
        <v>8077</v>
      </c>
      <c r="K206" s="316" t="s">
        <v>8078</v>
      </c>
      <c r="L206" s="316" t="s">
        <v>8079</v>
      </c>
      <c r="M206" s="316" t="s">
        <v>8080</v>
      </c>
      <c r="N206" s="316" t="s">
        <v>8079</v>
      </c>
      <c r="O206" s="316" t="s">
        <v>8081</v>
      </c>
      <c r="P206" s="316" t="s">
        <v>8082</v>
      </c>
      <c r="Q206" s="316" t="s">
        <v>8083</v>
      </c>
      <c r="R206" s="316" t="s">
        <v>8079</v>
      </c>
      <c r="S206" s="316" t="s">
        <v>8080</v>
      </c>
      <c r="T206" s="316" t="s">
        <v>8084</v>
      </c>
      <c r="U206" s="316" t="s">
        <v>8085</v>
      </c>
      <c r="V206" s="316" t="s">
        <v>8079</v>
      </c>
      <c r="W206" s="316" t="s">
        <v>8080</v>
      </c>
      <c r="X206" s="316" t="s">
        <v>8086</v>
      </c>
      <c r="Y206" s="316" t="s">
        <v>8083</v>
      </c>
      <c r="Z206" s="316" t="s">
        <v>487</v>
      </c>
      <c r="AA206" s="327">
        <v>0</v>
      </c>
      <c r="AB206" s="369">
        <v>200000</v>
      </c>
      <c r="AC206" s="327">
        <v>0</v>
      </c>
      <c r="AD206" s="328">
        <v>200000</v>
      </c>
      <c r="AE206" s="313" t="s">
        <v>7578</v>
      </c>
      <c r="AF206" s="316" t="s">
        <v>7582</v>
      </c>
      <c r="AG206" s="316" t="s">
        <v>7583</v>
      </c>
      <c r="AH206" s="315" t="s">
        <v>14855</v>
      </c>
      <c r="AI206" s="315" t="s">
        <v>7882</v>
      </c>
      <c r="AJ206" s="318">
        <v>43616</v>
      </c>
      <c r="AK206" s="316" t="s">
        <v>14856</v>
      </c>
      <c r="AL206" s="314"/>
      <c r="AM206" s="314"/>
      <c r="AN206" s="314"/>
      <c r="AO206" s="315" t="s">
        <v>7882</v>
      </c>
      <c r="AP206" s="314"/>
      <c r="AQ206" s="314"/>
      <c r="AR206" s="314"/>
      <c r="AS206" s="314"/>
      <c r="AT206" s="314"/>
      <c r="AU206" s="314"/>
      <c r="AV206" s="314"/>
      <c r="AW206" s="314"/>
      <c r="AX206" s="314"/>
      <c r="AY206" s="314"/>
      <c r="AZ206" s="314"/>
      <c r="BA206" s="314"/>
      <c r="BB206" s="314"/>
      <c r="BC206" s="314"/>
      <c r="BD206" s="314"/>
      <c r="BE206" s="314"/>
      <c r="BF206" s="316"/>
    </row>
    <row r="207" spans="1:58" ht="13.15" customHeight="1" x14ac:dyDescent="0.25">
      <c r="A207" s="316" t="s">
        <v>14760</v>
      </c>
      <c r="B207" s="316" t="s">
        <v>14761</v>
      </c>
      <c r="C207" s="315">
        <v>1444</v>
      </c>
      <c r="D207" s="316" t="s">
        <v>14762</v>
      </c>
      <c r="E207" s="316" t="s">
        <v>8074</v>
      </c>
      <c r="F207" s="316" t="s">
        <v>8127</v>
      </c>
      <c r="G207" s="316" t="s">
        <v>8128</v>
      </c>
      <c r="H207" s="335">
        <v>43586</v>
      </c>
      <c r="I207" s="336">
        <v>43616</v>
      </c>
      <c r="J207" s="316" t="s">
        <v>8077</v>
      </c>
      <c r="K207" s="316" t="s">
        <v>8078</v>
      </c>
      <c r="L207" s="316" t="s">
        <v>8079</v>
      </c>
      <c r="M207" s="316" t="s">
        <v>8080</v>
      </c>
      <c r="N207" s="316" t="s">
        <v>8079</v>
      </c>
      <c r="O207" s="316" t="s">
        <v>8081</v>
      </c>
      <c r="P207" s="316" t="s">
        <v>8082</v>
      </c>
      <c r="Q207" s="316" t="s">
        <v>8083</v>
      </c>
      <c r="R207" s="316" t="s">
        <v>8079</v>
      </c>
      <c r="S207" s="316" t="s">
        <v>8080</v>
      </c>
      <c r="T207" s="316" t="s">
        <v>8084</v>
      </c>
      <c r="U207" s="316" t="s">
        <v>8085</v>
      </c>
      <c r="V207" s="316" t="s">
        <v>8079</v>
      </c>
      <c r="W207" s="316" t="s">
        <v>8080</v>
      </c>
      <c r="X207" s="316" t="s">
        <v>8086</v>
      </c>
      <c r="Y207" s="316" t="s">
        <v>8083</v>
      </c>
      <c r="Z207" s="316" t="s">
        <v>487</v>
      </c>
      <c r="AA207" s="327">
        <v>0</v>
      </c>
      <c r="AB207" s="369">
        <v>200000</v>
      </c>
      <c r="AC207" s="327">
        <v>0</v>
      </c>
      <c r="AD207" s="328">
        <v>200000</v>
      </c>
      <c r="AE207" s="313" t="s">
        <v>7578</v>
      </c>
      <c r="AF207" s="316" t="s">
        <v>7582</v>
      </c>
      <c r="AG207" s="316" t="s">
        <v>7583</v>
      </c>
      <c r="AH207" s="315" t="s">
        <v>14857</v>
      </c>
      <c r="AI207" s="315" t="s">
        <v>7882</v>
      </c>
      <c r="AJ207" s="318">
        <v>43616</v>
      </c>
      <c r="AK207" s="316" t="s">
        <v>14858</v>
      </c>
      <c r="AL207" s="314"/>
      <c r="AM207" s="314"/>
      <c r="AN207" s="314"/>
      <c r="AO207" s="315" t="s">
        <v>7882</v>
      </c>
      <c r="AP207" s="314"/>
      <c r="AQ207" s="314"/>
      <c r="AR207" s="314"/>
      <c r="AS207" s="314"/>
      <c r="AT207" s="314"/>
      <c r="AU207" s="314"/>
      <c r="AV207" s="314"/>
      <c r="AW207" s="314"/>
      <c r="AX207" s="314"/>
      <c r="AY207" s="314"/>
      <c r="AZ207" s="314"/>
      <c r="BA207" s="314"/>
      <c r="BB207" s="314"/>
      <c r="BC207" s="314"/>
      <c r="BD207" s="314"/>
      <c r="BE207" s="314"/>
      <c r="BF207" s="316"/>
    </row>
    <row r="208" spans="1:58" ht="13.15" customHeight="1" x14ac:dyDescent="0.25">
      <c r="A208" s="316" t="s">
        <v>14760</v>
      </c>
      <c r="B208" s="316" t="s">
        <v>14761</v>
      </c>
      <c r="C208" s="315">
        <v>1444</v>
      </c>
      <c r="D208" s="316" t="s">
        <v>14762</v>
      </c>
      <c r="E208" s="316" t="s">
        <v>8074</v>
      </c>
      <c r="F208" s="316" t="s">
        <v>8127</v>
      </c>
      <c r="G208" s="316" t="s">
        <v>8128</v>
      </c>
      <c r="H208" s="335">
        <v>43586</v>
      </c>
      <c r="I208" s="336">
        <v>43616</v>
      </c>
      <c r="J208" s="316" t="s">
        <v>8077</v>
      </c>
      <c r="K208" s="316" t="s">
        <v>8078</v>
      </c>
      <c r="L208" s="316" t="s">
        <v>8079</v>
      </c>
      <c r="M208" s="316" t="s">
        <v>8080</v>
      </c>
      <c r="N208" s="316" t="s">
        <v>8079</v>
      </c>
      <c r="O208" s="316" t="s">
        <v>8081</v>
      </c>
      <c r="P208" s="316" t="s">
        <v>8082</v>
      </c>
      <c r="Q208" s="316" t="s">
        <v>8083</v>
      </c>
      <c r="R208" s="316" t="s">
        <v>8079</v>
      </c>
      <c r="S208" s="316" t="s">
        <v>8080</v>
      </c>
      <c r="T208" s="316" t="s">
        <v>8084</v>
      </c>
      <c r="U208" s="316" t="s">
        <v>8085</v>
      </c>
      <c r="V208" s="316" t="s">
        <v>8079</v>
      </c>
      <c r="W208" s="316" t="s">
        <v>8080</v>
      </c>
      <c r="X208" s="316" t="s">
        <v>8086</v>
      </c>
      <c r="Y208" s="316" t="s">
        <v>8083</v>
      </c>
      <c r="Z208" s="316" t="s">
        <v>487</v>
      </c>
      <c r="AA208" s="327">
        <v>0</v>
      </c>
      <c r="AB208" s="369">
        <v>200000</v>
      </c>
      <c r="AC208" s="327">
        <v>0</v>
      </c>
      <c r="AD208" s="328">
        <v>200000</v>
      </c>
      <c r="AE208" s="313" t="s">
        <v>7578</v>
      </c>
      <c r="AF208" s="316" t="s">
        <v>7582</v>
      </c>
      <c r="AG208" s="316" t="s">
        <v>7583</v>
      </c>
      <c r="AH208" s="315" t="s">
        <v>14859</v>
      </c>
      <c r="AI208" s="315" t="s">
        <v>7882</v>
      </c>
      <c r="AJ208" s="318">
        <v>43616</v>
      </c>
      <c r="AK208" s="316" t="s">
        <v>14860</v>
      </c>
      <c r="AL208" s="314"/>
      <c r="AM208" s="314"/>
      <c r="AN208" s="314"/>
      <c r="AO208" s="315" t="s">
        <v>7882</v>
      </c>
      <c r="AP208" s="314"/>
      <c r="AQ208" s="314"/>
      <c r="AR208" s="314"/>
      <c r="AS208" s="314"/>
      <c r="AT208" s="314"/>
      <c r="AU208" s="314"/>
      <c r="AV208" s="314"/>
      <c r="AW208" s="314"/>
      <c r="AX208" s="314"/>
      <c r="AY208" s="314"/>
      <c r="AZ208" s="314"/>
      <c r="BA208" s="314"/>
      <c r="BB208" s="314"/>
      <c r="BC208" s="314"/>
      <c r="BD208" s="314"/>
      <c r="BE208" s="314"/>
      <c r="BF208" s="316"/>
    </row>
    <row r="209" spans="1:58" ht="13.15" customHeight="1" x14ac:dyDescent="0.25">
      <c r="A209" s="316" t="s">
        <v>14760</v>
      </c>
      <c r="B209" s="316" t="s">
        <v>14761</v>
      </c>
      <c r="C209" s="315">
        <v>1444</v>
      </c>
      <c r="D209" s="316" t="s">
        <v>14762</v>
      </c>
      <c r="E209" s="316" t="s">
        <v>8074</v>
      </c>
      <c r="F209" s="316" t="s">
        <v>8127</v>
      </c>
      <c r="G209" s="316" t="s">
        <v>8128</v>
      </c>
      <c r="H209" s="335">
        <v>43586</v>
      </c>
      <c r="I209" s="336">
        <v>43616</v>
      </c>
      <c r="J209" s="316" t="s">
        <v>8077</v>
      </c>
      <c r="K209" s="316" t="s">
        <v>8078</v>
      </c>
      <c r="L209" s="316" t="s">
        <v>8079</v>
      </c>
      <c r="M209" s="316" t="s">
        <v>8080</v>
      </c>
      <c r="N209" s="316" t="s">
        <v>8079</v>
      </c>
      <c r="O209" s="316" t="s">
        <v>8081</v>
      </c>
      <c r="P209" s="316" t="s">
        <v>8082</v>
      </c>
      <c r="Q209" s="316" t="s">
        <v>8083</v>
      </c>
      <c r="R209" s="316" t="s">
        <v>8079</v>
      </c>
      <c r="S209" s="316" t="s">
        <v>8080</v>
      </c>
      <c r="T209" s="316" t="s">
        <v>8084</v>
      </c>
      <c r="U209" s="316" t="s">
        <v>8085</v>
      </c>
      <c r="V209" s="316" t="s">
        <v>8079</v>
      </c>
      <c r="W209" s="316" t="s">
        <v>8080</v>
      </c>
      <c r="X209" s="316" t="s">
        <v>8086</v>
      </c>
      <c r="Y209" s="316" t="s">
        <v>8083</v>
      </c>
      <c r="Z209" s="316" t="s">
        <v>487</v>
      </c>
      <c r="AA209" s="327">
        <v>0</v>
      </c>
      <c r="AB209" s="369">
        <v>200000</v>
      </c>
      <c r="AC209" s="327">
        <v>0</v>
      </c>
      <c r="AD209" s="328">
        <v>200000</v>
      </c>
      <c r="AE209" s="313" t="s">
        <v>7578</v>
      </c>
      <c r="AF209" s="316" t="s">
        <v>7582</v>
      </c>
      <c r="AG209" s="316" t="s">
        <v>7583</v>
      </c>
      <c r="AH209" s="315" t="s">
        <v>14861</v>
      </c>
      <c r="AI209" s="315" t="s">
        <v>7882</v>
      </c>
      <c r="AJ209" s="318">
        <v>43616</v>
      </c>
      <c r="AK209" s="316" t="s">
        <v>14862</v>
      </c>
      <c r="AL209" s="314"/>
      <c r="AM209" s="314"/>
      <c r="AN209" s="314"/>
      <c r="AO209" s="315" t="s">
        <v>7882</v>
      </c>
      <c r="AP209" s="314"/>
      <c r="AQ209" s="314"/>
      <c r="AR209" s="314"/>
      <c r="AS209" s="314"/>
      <c r="AT209" s="314"/>
      <c r="AU209" s="314"/>
      <c r="AV209" s="314"/>
      <c r="AW209" s="314"/>
      <c r="AX209" s="314"/>
      <c r="AY209" s="314"/>
      <c r="AZ209" s="314"/>
      <c r="BA209" s="314"/>
      <c r="BB209" s="314"/>
      <c r="BC209" s="314"/>
      <c r="BD209" s="314"/>
      <c r="BE209" s="314"/>
      <c r="BF209" s="316"/>
    </row>
    <row r="210" spans="1:58" ht="13.15" customHeight="1" x14ac:dyDescent="0.25">
      <c r="A210" s="316" t="s">
        <v>14760</v>
      </c>
      <c r="B210" s="316" t="s">
        <v>14761</v>
      </c>
      <c r="C210" s="315">
        <v>1444</v>
      </c>
      <c r="D210" s="316" t="s">
        <v>14762</v>
      </c>
      <c r="E210" s="316" t="s">
        <v>8074</v>
      </c>
      <c r="F210" s="316" t="s">
        <v>8127</v>
      </c>
      <c r="G210" s="316" t="s">
        <v>8128</v>
      </c>
      <c r="H210" s="335">
        <v>43586</v>
      </c>
      <c r="I210" s="336">
        <v>43616</v>
      </c>
      <c r="J210" s="316" t="s">
        <v>8077</v>
      </c>
      <c r="K210" s="316" t="s">
        <v>8078</v>
      </c>
      <c r="L210" s="316" t="s">
        <v>8079</v>
      </c>
      <c r="M210" s="316" t="s">
        <v>8080</v>
      </c>
      <c r="N210" s="316" t="s">
        <v>8079</v>
      </c>
      <c r="O210" s="316" t="s">
        <v>8081</v>
      </c>
      <c r="P210" s="316" t="s">
        <v>8082</v>
      </c>
      <c r="Q210" s="316" t="s">
        <v>8083</v>
      </c>
      <c r="R210" s="316" t="s">
        <v>8079</v>
      </c>
      <c r="S210" s="316" t="s">
        <v>8080</v>
      </c>
      <c r="T210" s="316" t="s">
        <v>8084</v>
      </c>
      <c r="U210" s="316" t="s">
        <v>8085</v>
      </c>
      <c r="V210" s="316" t="s">
        <v>8079</v>
      </c>
      <c r="W210" s="316" t="s">
        <v>8080</v>
      </c>
      <c r="X210" s="316" t="s">
        <v>8086</v>
      </c>
      <c r="Y210" s="316" t="s">
        <v>8083</v>
      </c>
      <c r="Z210" s="316" t="s">
        <v>487</v>
      </c>
      <c r="AA210" s="327">
        <v>0</v>
      </c>
      <c r="AB210" s="369">
        <v>2863</v>
      </c>
      <c r="AC210" s="327">
        <v>0</v>
      </c>
      <c r="AD210" s="328">
        <v>2863</v>
      </c>
      <c r="AE210" s="313" t="s">
        <v>7578</v>
      </c>
      <c r="AF210" s="316" t="s">
        <v>7582</v>
      </c>
      <c r="AG210" s="316" t="s">
        <v>7583</v>
      </c>
      <c r="AH210" s="315" t="s">
        <v>14813</v>
      </c>
      <c r="AI210" s="315" t="s">
        <v>7882</v>
      </c>
      <c r="AJ210" s="318">
        <v>43616</v>
      </c>
      <c r="AK210" s="316" t="s">
        <v>14814</v>
      </c>
      <c r="AL210" s="314"/>
      <c r="AM210" s="314"/>
      <c r="AN210" s="314"/>
      <c r="AO210" s="315" t="s">
        <v>7882</v>
      </c>
      <c r="AP210" s="314"/>
      <c r="AQ210" s="314"/>
      <c r="AR210" s="314"/>
      <c r="AS210" s="314"/>
      <c r="AT210" s="314"/>
      <c r="AU210" s="314"/>
      <c r="AV210" s="314"/>
      <c r="AW210" s="314"/>
      <c r="AX210" s="314"/>
      <c r="AY210" s="314"/>
      <c r="AZ210" s="314"/>
      <c r="BA210" s="314"/>
      <c r="BB210" s="314"/>
      <c r="BC210" s="314"/>
      <c r="BD210" s="314"/>
      <c r="BE210" s="314"/>
      <c r="BF210" s="316"/>
    </row>
    <row r="211" spans="1:58" ht="13.15" customHeight="1" x14ac:dyDescent="0.25">
      <c r="A211" s="316" t="s">
        <v>14760</v>
      </c>
      <c r="B211" s="316" t="s">
        <v>14761</v>
      </c>
      <c r="C211" s="315">
        <v>1444</v>
      </c>
      <c r="D211" s="316" t="s">
        <v>14762</v>
      </c>
      <c r="E211" s="316" t="s">
        <v>8074</v>
      </c>
      <c r="F211" s="316" t="s">
        <v>8127</v>
      </c>
      <c r="G211" s="316" t="s">
        <v>8128</v>
      </c>
      <c r="H211" s="335">
        <v>43586</v>
      </c>
      <c r="I211" s="336">
        <v>43616</v>
      </c>
      <c r="J211" s="316" t="s">
        <v>8077</v>
      </c>
      <c r="K211" s="316" t="s">
        <v>8078</v>
      </c>
      <c r="L211" s="316" t="s">
        <v>8079</v>
      </c>
      <c r="M211" s="316" t="s">
        <v>8080</v>
      </c>
      <c r="N211" s="316" t="s">
        <v>8079</v>
      </c>
      <c r="O211" s="316" t="s">
        <v>8081</v>
      </c>
      <c r="P211" s="316" t="s">
        <v>8082</v>
      </c>
      <c r="Q211" s="316" t="s">
        <v>8083</v>
      </c>
      <c r="R211" s="316" t="s">
        <v>8079</v>
      </c>
      <c r="S211" s="316" t="s">
        <v>8080</v>
      </c>
      <c r="T211" s="316" t="s">
        <v>8084</v>
      </c>
      <c r="U211" s="316" t="s">
        <v>8085</v>
      </c>
      <c r="V211" s="316" t="s">
        <v>8079</v>
      </c>
      <c r="W211" s="316" t="s">
        <v>8080</v>
      </c>
      <c r="X211" s="316" t="s">
        <v>8086</v>
      </c>
      <c r="Y211" s="316" t="s">
        <v>8083</v>
      </c>
      <c r="Z211" s="316" t="s">
        <v>487</v>
      </c>
      <c r="AA211" s="327">
        <v>0</v>
      </c>
      <c r="AB211" s="369">
        <v>3706</v>
      </c>
      <c r="AC211" s="327">
        <v>0</v>
      </c>
      <c r="AD211" s="328">
        <v>3706</v>
      </c>
      <c r="AE211" s="313" t="s">
        <v>7578</v>
      </c>
      <c r="AF211" s="316" t="s">
        <v>7582</v>
      </c>
      <c r="AG211" s="316" t="s">
        <v>7583</v>
      </c>
      <c r="AH211" s="315" t="s">
        <v>14815</v>
      </c>
      <c r="AI211" s="315" t="s">
        <v>7882</v>
      </c>
      <c r="AJ211" s="318">
        <v>43616</v>
      </c>
      <c r="AK211" s="316" t="s">
        <v>14816</v>
      </c>
      <c r="AL211" s="314"/>
      <c r="AM211" s="314"/>
      <c r="AN211" s="314"/>
      <c r="AO211" s="315" t="s">
        <v>7882</v>
      </c>
      <c r="AP211" s="314"/>
      <c r="AQ211" s="314"/>
      <c r="AR211" s="314"/>
      <c r="AS211" s="314"/>
      <c r="AT211" s="314"/>
      <c r="AU211" s="314"/>
      <c r="AV211" s="314"/>
      <c r="AW211" s="314"/>
      <c r="AX211" s="314"/>
      <c r="AY211" s="314"/>
      <c r="AZ211" s="314"/>
      <c r="BA211" s="314"/>
      <c r="BB211" s="314"/>
      <c r="BC211" s="314"/>
      <c r="BD211" s="314"/>
      <c r="BE211" s="314"/>
      <c r="BF211" s="316"/>
    </row>
    <row r="212" spans="1:58" ht="13.15" customHeight="1" x14ac:dyDescent="0.25">
      <c r="A212" s="316" t="s">
        <v>14760</v>
      </c>
      <c r="B212" s="316" t="s">
        <v>14761</v>
      </c>
      <c r="C212" s="315">
        <v>1444</v>
      </c>
      <c r="D212" s="316" t="s">
        <v>14762</v>
      </c>
      <c r="E212" s="316" t="s">
        <v>8074</v>
      </c>
      <c r="F212" s="316" t="s">
        <v>8127</v>
      </c>
      <c r="G212" s="316" t="s">
        <v>8128</v>
      </c>
      <c r="H212" s="335">
        <v>43586</v>
      </c>
      <c r="I212" s="336">
        <v>43616</v>
      </c>
      <c r="J212" s="316" t="s">
        <v>8077</v>
      </c>
      <c r="K212" s="316" t="s">
        <v>8078</v>
      </c>
      <c r="L212" s="316" t="s">
        <v>8079</v>
      </c>
      <c r="M212" s="316" t="s">
        <v>8080</v>
      </c>
      <c r="N212" s="316" t="s">
        <v>8079</v>
      </c>
      <c r="O212" s="316" t="s">
        <v>8081</v>
      </c>
      <c r="P212" s="316" t="s">
        <v>8082</v>
      </c>
      <c r="Q212" s="316" t="s">
        <v>8083</v>
      </c>
      <c r="R212" s="316" t="s">
        <v>8079</v>
      </c>
      <c r="S212" s="316" t="s">
        <v>8080</v>
      </c>
      <c r="T212" s="316" t="s">
        <v>8084</v>
      </c>
      <c r="U212" s="316" t="s">
        <v>8085</v>
      </c>
      <c r="V212" s="316" t="s">
        <v>8079</v>
      </c>
      <c r="W212" s="316" t="s">
        <v>8080</v>
      </c>
      <c r="X212" s="316" t="s">
        <v>8086</v>
      </c>
      <c r="Y212" s="316" t="s">
        <v>8083</v>
      </c>
      <c r="Z212" s="316" t="s">
        <v>487</v>
      </c>
      <c r="AA212" s="327">
        <v>0</v>
      </c>
      <c r="AB212" s="369">
        <v>17545</v>
      </c>
      <c r="AC212" s="327">
        <v>0</v>
      </c>
      <c r="AD212" s="328">
        <v>17545</v>
      </c>
      <c r="AE212" s="313" t="s">
        <v>7578</v>
      </c>
      <c r="AF212" s="316" t="s">
        <v>7582</v>
      </c>
      <c r="AG212" s="316" t="s">
        <v>7583</v>
      </c>
      <c r="AH212" s="315" t="s">
        <v>14817</v>
      </c>
      <c r="AI212" s="315" t="s">
        <v>7882</v>
      </c>
      <c r="AJ212" s="318">
        <v>43616</v>
      </c>
      <c r="AK212" s="316" t="s">
        <v>14818</v>
      </c>
      <c r="AL212" s="314"/>
      <c r="AM212" s="314"/>
      <c r="AN212" s="314"/>
      <c r="AO212" s="315" t="s">
        <v>7882</v>
      </c>
      <c r="AP212" s="314"/>
      <c r="AQ212" s="314"/>
      <c r="AR212" s="314"/>
      <c r="AS212" s="314"/>
      <c r="AT212" s="314"/>
      <c r="AU212" s="314"/>
      <c r="AV212" s="314"/>
      <c r="AW212" s="314"/>
      <c r="AX212" s="314"/>
      <c r="AY212" s="314"/>
      <c r="AZ212" s="314"/>
      <c r="BA212" s="314"/>
      <c r="BB212" s="314"/>
      <c r="BC212" s="314"/>
      <c r="BD212" s="314"/>
      <c r="BE212" s="314"/>
      <c r="BF212" s="316"/>
    </row>
    <row r="213" spans="1:58" ht="13.15" customHeight="1" x14ac:dyDescent="0.25">
      <c r="A213" s="316" t="s">
        <v>14760</v>
      </c>
      <c r="B213" s="316" t="s">
        <v>14761</v>
      </c>
      <c r="C213" s="315">
        <v>1444</v>
      </c>
      <c r="D213" s="316" t="s">
        <v>14762</v>
      </c>
      <c r="E213" s="316" t="s">
        <v>8074</v>
      </c>
      <c r="F213" s="316" t="s">
        <v>8127</v>
      </c>
      <c r="G213" s="316" t="s">
        <v>8128</v>
      </c>
      <c r="H213" s="335">
        <v>43586</v>
      </c>
      <c r="I213" s="336">
        <v>43616</v>
      </c>
      <c r="J213" s="316" t="s">
        <v>8077</v>
      </c>
      <c r="K213" s="316" t="s">
        <v>8078</v>
      </c>
      <c r="L213" s="316" t="s">
        <v>8079</v>
      </c>
      <c r="M213" s="316" t="s">
        <v>8080</v>
      </c>
      <c r="N213" s="316" t="s">
        <v>8079</v>
      </c>
      <c r="O213" s="316" t="s">
        <v>8081</v>
      </c>
      <c r="P213" s="316" t="s">
        <v>8082</v>
      </c>
      <c r="Q213" s="316" t="s">
        <v>8083</v>
      </c>
      <c r="R213" s="316" t="s">
        <v>8079</v>
      </c>
      <c r="S213" s="316" t="s">
        <v>8080</v>
      </c>
      <c r="T213" s="316" t="s">
        <v>8084</v>
      </c>
      <c r="U213" s="316" t="s">
        <v>8085</v>
      </c>
      <c r="V213" s="316" t="s">
        <v>8079</v>
      </c>
      <c r="W213" s="316" t="s">
        <v>8080</v>
      </c>
      <c r="X213" s="316" t="s">
        <v>8086</v>
      </c>
      <c r="Y213" s="316" t="s">
        <v>8083</v>
      </c>
      <c r="Z213" s="316" t="s">
        <v>487</v>
      </c>
      <c r="AA213" s="327">
        <v>0</v>
      </c>
      <c r="AB213" s="369">
        <v>3380</v>
      </c>
      <c r="AC213" s="327">
        <v>0</v>
      </c>
      <c r="AD213" s="328">
        <v>3380</v>
      </c>
      <c r="AE213" s="313" t="s">
        <v>7578</v>
      </c>
      <c r="AF213" s="316" t="s">
        <v>7582</v>
      </c>
      <c r="AG213" s="316" t="s">
        <v>7583</v>
      </c>
      <c r="AH213" s="315" t="s">
        <v>14819</v>
      </c>
      <c r="AI213" s="315" t="s">
        <v>7882</v>
      </c>
      <c r="AJ213" s="318">
        <v>43616</v>
      </c>
      <c r="AK213" s="316" t="s">
        <v>14820</v>
      </c>
      <c r="AL213" s="314"/>
      <c r="AM213" s="314"/>
      <c r="AN213" s="314"/>
      <c r="AO213" s="315" t="s">
        <v>7882</v>
      </c>
      <c r="AP213" s="314"/>
      <c r="AQ213" s="314"/>
      <c r="AR213" s="314"/>
      <c r="AS213" s="314"/>
      <c r="AT213" s="314"/>
      <c r="AU213" s="314"/>
      <c r="AV213" s="314"/>
      <c r="AW213" s="314"/>
      <c r="AX213" s="314"/>
      <c r="AY213" s="314"/>
      <c r="AZ213" s="314"/>
      <c r="BA213" s="314"/>
      <c r="BB213" s="314"/>
      <c r="BC213" s="314"/>
      <c r="BD213" s="314"/>
      <c r="BE213" s="314"/>
      <c r="BF213" s="316"/>
    </row>
    <row r="214" spans="1:58" ht="13.15" customHeight="1" x14ac:dyDescent="0.25">
      <c r="A214" s="316" t="s">
        <v>14760</v>
      </c>
      <c r="B214" s="316" t="s">
        <v>14761</v>
      </c>
      <c r="C214" s="315">
        <v>1444</v>
      </c>
      <c r="D214" s="316" t="s">
        <v>14762</v>
      </c>
      <c r="E214" s="316" t="s">
        <v>8074</v>
      </c>
      <c r="F214" s="316" t="s">
        <v>8127</v>
      </c>
      <c r="G214" s="316" t="s">
        <v>8128</v>
      </c>
      <c r="H214" s="335">
        <v>43586</v>
      </c>
      <c r="I214" s="336">
        <v>43616</v>
      </c>
      <c r="J214" s="316" t="s">
        <v>8077</v>
      </c>
      <c r="K214" s="316" t="s">
        <v>8078</v>
      </c>
      <c r="L214" s="316" t="s">
        <v>8079</v>
      </c>
      <c r="M214" s="316" t="s">
        <v>8080</v>
      </c>
      <c r="N214" s="316" t="s">
        <v>8079</v>
      </c>
      <c r="O214" s="316" t="s">
        <v>8081</v>
      </c>
      <c r="P214" s="316" t="s">
        <v>8082</v>
      </c>
      <c r="Q214" s="316" t="s">
        <v>8083</v>
      </c>
      <c r="R214" s="316" t="s">
        <v>8079</v>
      </c>
      <c r="S214" s="316" t="s">
        <v>8080</v>
      </c>
      <c r="T214" s="316" t="s">
        <v>8084</v>
      </c>
      <c r="U214" s="316" t="s">
        <v>8085</v>
      </c>
      <c r="V214" s="316" t="s">
        <v>8079</v>
      </c>
      <c r="W214" s="316" t="s">
        <v>8080</v>
      </c>
      <c r="X214" s="316" t="s">
        <v>8086</v>
      </c>
      <c r="Y214" s="316" t="s">
        <v>8083</v>
      </c>
      <c r="Z214" s="316" t="s">
        <v>487</v>
      </c>
      <c r="AA214" s="327">
        <v>0</v>
      </c>
      <c r="AB214" s="369">
        <v>4273</v>
      </c>
      <c r="AC214" s="327">
        <v>0</v>
      </c>
      <c r="AD214" s="328">
        <v>4273</v>
      </c>
      <c r="AE214" s="313" t="s">
        <v>7578</v>
      </c>
      <c r="AF214" s="316" t="s">
        <v>7582</v>
      </c>
      <c r="AG214" s="316" t="s">
        <v>7583</v>
      </c>
      <c r="AH214" s="315" t="s">
        <v>14821</v>
      </c>
      <c r="AI214" s="315" t="s">
        <v>7882</v>
      </c>
      <c r="AJ214" s="318">
        <v>43616</v>
      </c>
      <c r="AK214" s="316" t="s">
        <v>14822</v>
      </c>
      <c r="AL214" s="314"/>
      <c r="AM214" s="314"/>
      <c r="AN214" s="314"/>
      <c r="AO214" s="315" t="s">
        <v>7882</v>
      </c>
      <c r="AP214" s="314"/>
      <c r="AQ214" s="314"/>
      <c r="AR214" s="314"/>
      <c r="AS214" s="314"/>
      <c r="AT214" s="314"/>
      <c r="AU214" s="314"/>
      <c r="AV214" s="314"/>
      <c r="AW214" s="314"/>
      <c r="AX214" s="314"/>
      <c r="AY214" s="314"/>
      <c r="AZ214" s="314"/>
      <c r="BA214" s="314"/>
      <c r="BB214" s="314"/>
      <c r="BC214" s="314"/>
      <c r="BD214" s="314"/>
      <c r="BE214" s="314"/>
      <c r="BF214" s="316"/>
    </row>
    <row r="215" spans="1:58" ht="13.15" customHeight="1" x14ac:dyDescent="0.25">
      <c r="A215" s="316" t="s">
        <v>14760</v>
      </c>
      <c r="B215" s="316" t="s">
        <v>14761</v>
      </c>
      <c r="C215" s="315">
        <v>1444</v>
      </c>
      <c r="D215" s="316" t="s">
        <v>14762</v>
      </c>
      <c r="E215" s="316" t="s">
        <v>8074</v>
      </c>
      <c r="F215" s="316" t="s">
        <v>8127</v>
      </c>
      <c r="G215" s="316" t="s">
        <v>8128</v>
      </c>
      <c r="H215" s="335">
        <v>43586</v>
      </c>
      <c r="I215" s="336">
        <v>43616</v>
      </c>
      <c r="J215" s="316" t="s">
        <v>8077</v>
      </c>
      <c r="K215" s="316" t="s">
        <v>8078</v>
      </c>
      <c r="L215" s="316" t="s">
        <v>8079</v>
      </c>
      <c r="M215" s="316" t="s">
        <v>8080</v>
      </c>
      <c r="N215" s="316" t="s">
        <v>8079</v>
      </c>
      <c r="O215" s="316" t="s">
        <v>8081</v>
      </c>
      <c r="P215" s="316" t="s">
        <v>8082</v>
      </c>
      <c r="Q215" s="316" t="s">
        <v>8083</v>
      </c>
      <c r="R215" s="316" t="s">
        <v>8079</v>
      </c>
      <c r="S215" s="316" t="s">
        <v>8080</v>
      </c>
      <c r="T215" s="316" t="s">
        <v>8084</v>
      </c>
      <c r="U215" s="316" t="s">
        <v>8085</v>
      </c>
      <c r="V215" s="316" t="s">
        <v>8079</v>
      </c>
      <c r="W215" s="316" t="s">
        <v>8080</v>
      </c>
      <c r="X215" s="316" t="s">
        <v>8086</v>
      </c>
      <c r="Y215" s="316" t="s">
        <v>8083</v>
      </c>
      <c r="Z215" s="316" t="s">
        <v>487</v>
      </c>
      <c r="AA215" s="327">
        <v>0</v>
      </c>
      <c r="AB215" s="369">
        <v>4463</v>
      </c>
      <c r="AC215" s="327">
        <v>0</v>
      </c>
      <c r="AD215" s="328">
        <v>4463</v>
      </c>
      <c r="AE215" s="313" t="s">
        <v>7578</v>
      </c>
      <c r="AF215" s="316" t="s">
        <v>7582</v>
      </c>
      <c r="AG215" s="316" t="s">
        <v>7583</v>
      </c>
      <c r="AH215" s="315" t="s">
        <v>14823</v>
      </c>
      <c r="AI215" s="315" t="s">
        <v>7882</v>
      </c>
      <c r="AJ215" s="318">
        <v>43616</v>
      </c>
      <c r="AK215" s="316" t="s">
        <v>14824</v>
      </c>
      <c r="AL215" s="314"/>
      <c r="AM215" s="314"/>
      <c r="AN215" s="314"/>
      <c r="AO215" s="315" t="s">
        <v>7882</v>
      </c>
      <c r="AP215" s="314"/>
      <c r="AQ215" s="314"/>
      <c r="AR215" s="314"/>
      <c r="AS215" s="314"/>
      <c r="AT215" s="314"/>
      <c r="AU215" s="314"/>
      <c r="AV215" s="314"/>
      <c r="AW215" s="314"/>
      <c r="AX215" s="314"/>
      <c r="AY215" s="314"/>
      <c r="AZ215" s="314"/>
      <c r="BA215" s="314"/>
      <c r="BB215" s="314"/>
      <c r="BC215" s="314"/>
      <c r="BD215" s="314"/>
      <c r="BE215" s="314"/>
      <c r="BF215" s="316"/>
    </row>
    <row r="216" spans="1:58" ht="13.15" customHeight="1" x14ac:dyDescent="0.25">
      <c r="A216" s="316" t="s">
        <v>14760</v>
      </c>
      <c r="B216" s="316" t="s">
        <v>14761</v>
      </c>
      <c r="C216" s="315">
        <v>1444</v>
      </c>
      <c r="D216" s="316" t="s">
        <v>14762</v>
      </c>
      <c r="E216" s="316" t="s">
        <v>8074</v>
      </c>
      <c r="F216" s="316" t="s">
        <v>8127</v>
      </c>
      <c r="G216" s="316" t="s">
        <v>8128</v>
      </c>
      <c r="H216" s="335">
        <v>43586</v>
      </c>
      <c r="I216" s="336">
        <v>43616</v>
      </c>
      <c r="J216" s="316" t="s">
        <v>8077</v>
      </c>
      <c r="K216" s="316" t="s">
        <v>8078</v>
      </c>
      <c r="L216" s="316" t="s">
        <v>8079</v>
      </c>
      <c r="M216" s="316" t="s">
        <v>8080</v>
      </c>
      <c r="N216" s="316" t="s">
        <v>8079</v>
      </c>
      <c r="O216" s="316" t="s">
        <v>8081</v>
      </c>
      <c r="P216" s="316" t="s">
        <v>8082</v>
      </c>
      <c r="Q216" s="316" t="s">
        <v>8083</v>
      </c>
      <c r="R216" s="316" t="s">
        <v>8079</v>
      </c>
      <c r="S216" s="316" t="s">
        <v>8080</v>
      </c>
      <c r="T216" s="316" t="s">
        <v>8084</v>
      </c>
      <c r="U216" s="316" t="s">
        <v>8085</v>
      </c>
      <c r="V216" s="316" t="s">
        <v>8079</v>
      </c>
      <c r="W216" s="316" t="s">
        <v>8080</v>
      </c>
      <c r="X216" s="316" t="s">
        <v>8086</v>
      </c>
      <c r="Y216" s="316" t="s">
        <v>8083</v>
      </c>
      <c r="Z216" s="316" t="s">
        <v>487</v>
      </c>
      <c r="AA216" s="327">
        <v>0</v>
      </c>
      <c r="AB216" s="369">
        <v>27574.66</v>
      </c>
      <c r="AC216" s="327">
        <v>0</v>
      </c>
      <c r="AD216" s="328">
        <v>27574.66</v>
      </c>
      <c r="AE216" s="313" t="s">
        <v>7578</v>
      </c>
      <c r="AF216" s="316" t="s">
        <v>7582</v>
      </c>
      <c r="AG216" s="316" t="s">
        <v>7583</v>
      </c>
      <c r="AH216" s="315" t="s">
        <v>14825</v>
      </c>
      <c r="AI216" s="315" t="s">
        <v>7882</v>
      </c>
      <c r="AJ216" s="318">
        <v>43616</v>
      </c>
      <c r="AK216" s="316" t="s">
        <v>14826</v>
      </c>
      <c r="AL216" s="314"/>
      <c r="AM216" s="314"/>
      <c r="AN216" s="314"/>
      <c r="AO216" s="315" t="s">
        <v>7882</v>
      </c>
      <c r="AP216" s="314"/>
      <c r="AQ216" s="314"/>
      <c r="AR216" s="314"/>
      <c r="AS216" s="314"/>
      <c r="AT216" s="314"/>
      <c r="AU216" s="314"/>
      <c r="AV216" s="314"/>
      <c r="AW216" s="314"/>
      <c r="AX216" s="314"/>
      <c r="AY216" s="314"/>
      <c r="AZ216" s="314"/>
      <c r="BA216" s="314"/>
      <c r="BB216" s="314"/>
      <c r="BC216" s="314"/>
      <c r="BD216" s="314"/>
      <c r="BE216" s="314"/>
      <c r="BF216" s="316"/>
    </row>
    <row r="217" spans="1:58" ht="13.15" customHeight="1" x14ac:dyDescent="0.25">
      <c r="A217" s="316" t="s">
        <v>14760</v>
      </c>
      <c r="B217" s="316" t="s">
        <v>14761</v>
      </c>
      <c r="C217" s="315">
        <v>1444</v>
      </c>
      <c r="D217" s="316" t="s">
        <v>14762</v>
      </c>
      <c r="E217" s="316" t="s">
        <v>8074</v>
      </c>
      <c r="F217" s="316" t="s">
        <v>8127</v>
      </c>
      <c r="G217" s="316" t="s">
        <v>8128</v>
      </c>
      <c r="H217" s="335">
        <v>43586</v>
      </c>
      <c r="I217" s="336">
        <v>43616</v>
      </c>
      <c r="J217" s="316" t="s">
        <v>8077</v>
      </c>
      <c r="K217" s="316" t="s">
        <v>8078</v>
      </c>
      <c r="L217" s="316" t="s">
        <v>8079</v>
      </c>
      <c r="M217" s="316" t="s">
        <v>8080</v>
      </c>
      <c r="N217" s="316" t="s">
        <v>8079</v>
      </c>
      <c r="O217" s="316" t="s">
        <v>8081</v>
      </c>
      <c r="P217" s="316" t="s">
        <v>8082</v>
      </c>
      <c r="Q217" s="316" t="s">
        <v>8083</v>
      </c>
      <c r="R217" s="316" t="s">
        <v>8079</v>
      </c>
      <c r="S217" s="316" t="s">
        <v>8080</v>
      </c>
      <c r="T217" s="316" t="s">
        <v>8084</v>
      </c>
      <c r="U217" s="316" t="s">
        <v>8085</v>
      </c>
      <c r="V217" s="316" t="s">
        <v>8079</v>
      </c>
      <c r="W217" s="316" t="s">
        <v>8080</v>
      </c>
      <c r="X217" s="316" t="s">
        <v>8086</v>
      </c>
      <c r="Y217" s="316" t="s">
        <v>8083</v>
      </c>
      <c r="Z217" s="316" t="s">
        <v>487</v>
      </c>
      <c r="AA217" s="327">
        <v>0</v>
      </c>
      <c r="AB217" s="369">
        <v>26474.67</v>
      </c>
      <c r="AC217" s="327">
        <v>0</v>
      </c>
      <c r="AD217" s="328">
        <v>26474.67</v>
      </c>
      <c r="AE217" s="313" t="s">
        <v>7578</v>
      </c>
      <c r="AF217" s="316" t="s">
        <v>7582</v>
      </c>
      <c r="AG217" s="316" t="s">
        <v>7583</v>
      </c>
      <c r="AH217" s="315" t="s">
        <v>14827</v>
      </c>
      <c r="AI217" s="315" t="s">
        <v>7882</v>
      </c>
      <c r="AJ217" s="318">
        <v>43616</v>
      </c>
      <c r="AK217" s="316" t="s">
        <v>14828</v>
      </c>
      <c r="AL217" s="314"/>
      <c r="AM217" s="314"/>
      <c r="AN217" s="314"/>
      <c r="AO217" s="315" t="s">
        <v>7882</v>
      </c>
      <c r="AP217" s="314"/>
      <c r="AQ217" s="314"/>
      <c r="AR217" s="314"/>
      <c r="AS217" s="314"/>
      <c r="AT217" s="314"/>
      <c r="AU217" s="314"/>
      <c r="AV217" s="314"/>
      <c r="AW217" s="314"/>
      <c r="AX217" s="314"/>
      <c r="AY217" s="314"/>
      <c r="AZ217" s="314"/>
      <c r="BA217" s="314"/>
      <c r="BB217" s="314"/>
      <c r="BC217" s="314"/>
      <c r="BD217" s="314"/>
      <c r="BE217" s="314"/>
      <c r="BF217" s="316"/>
    </row>
    <row r="218" spans="1:58" ht="13.15" customHeight="1" x14ac:dyDescent="0.25">
      <c r="A218" s="316" t="s">
        <v>14760</v>
      </c>
      <c r="B218" s="316" t="s">
        <v>14761</v>
      </c>
      <c r="C218" s="315">
        <v>1444</v>
      </c>
      <c r="D218" s="316" t="s">
        <v>14762</v>
      </c>
      <c r="E218" s="316" t="s">
        <v>8074</v>
      </c>
      <c r="F218" s="316" t="s">
        <v>8127</v>
      </c>
      <c r="G218" s="316" t="s">
        <v>8128</v>
      </c>
      <c r="H218" s="335">
        <v>43586</v>
      </c>
      <c r="I218" s="336">
        <v>43616</v>
      </c>
      <c r="J218" s="316" t="s">
        <v>8077</v>
      </c>
      <c r="K218" s="316" t="s">
        <v>8078</v>
      </c>
      <c r="L218" s="316" t="s">
        <v>8079</v>
      </c>
      <c r="M218" s="316" t="s">
        <v>8080</v>
      </c>
      <c r="N218" s="316" t="s">
        <v>8079</v>
      </c>
      <c r="O218" s="316" t="s">
        <v>8081</v>
      </c>
      <c r="P218" s="316" t="s">
        <v>8082</v>
      </c>
      <c r="Q218" s="316" t="s">
        <v>8083</v>
      </c>
      <c r="R218" s="316" t="s">
        <v>8079</v>
      </c>
      <c r="S218" s="316" t="s">
        <v>8080</v>
      </c>
      <c r="T218" s="316" t="s">
        <v>8084</v>
      </c>
      <c r="U218" s="316" t="s">
        <v>8085</v>
      </c>
      <c r="V218" s="316" t="s">
        <v>8079</v>
      </c>
      <c r="W218" s="316" t="s">
        <v>8080</v>
      </c>
      <c r="X218" s="316" t="s">
        <v>8086</v>
      </c>
      <c r="Y218" s="316" t="s">
        <v>8083</v>
      </c>
      <c r="Z218" s="316" t="s">
        <v>487</v>
      </c>
      <c r="AA218" s="327">
        <v>0</v>
      </c>
      <c r="AB218" s="369">
        <v>3883709.57</v>
      </c>
      <c r="AC218" s="327">
        <v>0</v>
      </c>
      <c r="AD218" s="328">
        <v>3883709.57</v>
      </c>
      <c r="AE218" s="313" t="s">
        <v>7578</v>
      </c>
      <c r="AF218" s="316" t="s">
        <v>7582</v>
      </c>
      <c r="AG218" s="316" t="s">
        <v>7583</v>
      </c>
      <c r="AH218" s="315" t="s">
        <v>14829</v>
      </c>
      <c r="AI218" s="315" t="s">
        <v>7882</v>
      </c>
      <c r="AJ218" s="318">
        <v>43616</v>
      </c>
      <c r="AK218" s="316" t="s">
        <v>14830</v>
      </c>
      <c r="AL218" s="314"/>
      <c r="AM218" s="314"/>
      <c r="AN218" s="314"/>
      <c r="AO218" s="315" t="s">
        <v>7882</v>
      </c>
      <c r="AP218" s="314"/>
      <c r="AQ218" s="314"/>
      <c r="AR218" s="314"/>
      <c r="AS218" s="314"/>
      <c r="AT218" s="314"/>
      <c r="AU218" s="314"/>
      <c r="AV218" s="314"/>
      <c r="AW218" s="314"/>
      <c r="AX218" s="314"/>
      <c r="AY218" s="314"/>
      <c r="AZ218" s="314"/>
      <c r="BA218" s="314"/>
      <c r="BB218" s="314"/>
      <c r="BC218" s="314"/>
      <c r="BD218" s="314"/>
      <c r="BE218" s="314"/>
      <c r="BF218" s="316"/>
    </row>
    <row r="219" spans="1:58" ht="13.15" customHeight="1" x14ac:dyDescent="0.25">
      <c r="A219" s="316" t="s">
        <v>14760</v>
      </c>
      <c r="B219" s="316" t="s">
        <v>14761</v>
      </c>
      <c r="C219" s="315">
        <v>1444</v>
      </c>
      <c r="D219" s="316" t="s">
        <v>14762</v>
      </c>
      <c r="E219" s="316" t="s">
        <v>8074</v>
      </c>
      <c r="F219" s="316" t="s">
        <v>8127</v>
      </c>
      <c r="G219" s="316" t="s">
        <v>8128</v>
      </c>
      <c r="H219" s="335">
        <v>43586</v>
      </c>
      <c r="I219" s="336">
        <v>43616</v>
      </c>
      <c r="J219" s="316" t="s">
        <v>8077</v>
      </c>
      <c r="K219" s="316" t="s">
        <v>8078</v>
      </c>
      <c r="L219" s="316" t="s">
        <v>8079</v>
      </c>
      <c r="M219" s="316" t="s">
        <v>8080</v>
      </c>
      <c r="N219" s="316" t="s">
        <v>8079</v>
      </c>
      <c r="O219" s="316" t="s">
        <v>8081</v>
      </c>
      <c r="P219" s="316" t="s">
        <v>8082</v>
      </c>
      <c r="Q219" s="316" t="s">
        <v>8083</v>
      </c>
      <c r="R219" s="316" t="s">
        <v>8079</v>
      </c>
      <c r="S219" s="316" t="s">
        <v>8080</v>
      </c>
      <c r="T219" s="316" t="s">
        <v>8084</v>
      </c>
      <c r="U219" s="316" t="s">
        <v>8085</v>
      </c>
      <c r="V219" s="316" t="s">
        <v>8079</v>
      </c>
      <c r="W219" s="316" t="s">
        <v>8080</v>
      </c>
      <c r="X219" s="316" t="s">
        <v>8086</v>
      </c>
      <c r="Y219" s="316" t="s">
        <v>8083</v>
      </c>
      <c r="Z219" s="316" t="s">
        <v>487</v>
      </c>
      <c r="AA219" s="327">
        <v>0</v>
      </c>
      <c r="AB219" s="369">
        <v>3721701.72</v>
      </c>
      <c r="AC219" s="327">
        <v>0</v>
      </c>
      <c r="AD219" s="328">
        <v>3721701.72</v>
      </c>
      <c r="AE219" s="313" t="s">
        <v>7578</v>
      </c>
      <c r="AF219" s="316" t="s">
        <v>7582</v>
      </c>
      <c r="AG219" s="316" t="s">
        <v>7583</v>
      </c>
      <c r="AH219" s="315" t="s">
        <v>14831</v>
      </c>
      <c r="AI219" s="315" t="s">
        <v>7882</v>
      </c>
      <c r="AJ219" s="318">
        <v>43616</v>
      </c>
      <c r="AK219" s="316" t="s">
        <v>14832</v>
      </c>
      <c r="AL219" s="314"/>
      <c r="AM219" s="314"/>
      <c r="AN219" s="314"/>
      <c r="AO219" s="315" t="s">
        <v>7882</v>
      </c>
      <c r="AP219" s="314"/>
      <c r="AQ219" s="314"/>
      <c r="AR219" s="314"/>
      <c r="AS219" s="314"/>
      <c r="AT219" s="314"/>
      <c r="AU219" s="314"/>
      <c r="AV219" s="314"/>
      <c r="AW219" s="314"/>
      <c r="AX219" s="314"/>
      <c r="AY219" s="314"/>
      <c r="AZ219" s="314"/>
      <c r="BA219" s="314"/>
      <c r="BB219" s="314"/>
      <c r="BC219" s="314"/>
      <c r="BD219" s="314"/>
      <c r="BE219" s="314"/>
      <c r="BF219" s="316"/>
    </row>
    <row r="220" spans="1:58" ht="13.15" customHeight="1" x14ac:dyDescent="0.25">
      <c r="A220" s="316" t="s">
        <v>14760</v>
      </c>
      <c r="B220" s="316" t="s">
        <v>14761</v>
      </c>
      <c r="C220" s="315">
        <v>1444</v>
      </c>
      <c r="D220" s="316" t="s">
        <v>14762</v>
      </c>
      <c r="E220" s="316" t="s">
        <v>8074</v>
      </c>
      <c r="F220" s="316" t="s">
        <v>8127</v>
      </c>
      <c r="G220" s="316" t="s">
        <v>8128</v>
      </c>
      <c r="H220" s="335">
        <v>43586</v>
      </c>
      <c r="I220" s="336">
        <v>43616</v>
      </c>
      <c r="J220" s="316" t="s">
        <v>8077</v>
      </c>
      <c r="K220" s="316" t="s">
        <v>8078</v>
      </c>
      <c r="L220" s="316" t="s">
        <v>8079</v>
      </c>
      <c r="M220" s="316" t="s">
        <v>8080</v>
      </c>
      <c r="N220" s="316" t="s">
        <v>8079</v>
      </c>
      <c r="O220" s="316" t="s">
        <v>8081</v>
      </c>
      <c r="P220" s="316" t="s">
        <v>8082</v>
      </c>
      <c r="Q220" s="316" t="s">
        <v>8083</v>
      </c>
      <c r="R220" s="316" t="s">
        <v>8079</v>
      </c>
      <c r="S220" s="316" t="s">
        <v>8080</v>
      </c>
      <c r="T220" s="316" t="s">
        <v>8084</v>
      </c>
      <c r="U220" s="316" t="s">
        <v>8085</v>
      </c>
      <c r="V220" s="316" t="s">
        <v>8079</v>
      </c>
      <c r="W220" s="316" t="s">
        <v>8080</v>
      </c>
      <c r="X220" s="316" t="s">
        <v>8086</v>
      </c>
      <c r="Y220" s="316" t="s">
        <v>8083</v>
      </c>
      <c r="Z220" s="316" t="s">
        <v>487</v>
      </c>
      <c r="AA220" s="327">
        <v>0</v>
      </c>
      <c r="AB220" s="369">
        <v>3463196.02</v>
      </c>
      <c r="AC220" s="327">
        <v>0</v>
      </c>
      <c r="AD220" s="328">
        <v>3463196.02</v>
      </c>
      <c r="AE220" s="313" t="s">
        <v>7578</v>
      </c>
      <c r="AF220" s="316" t="s">
        <v>7582</v>
      </c>
      <c r="AG220" s="316" t="s">
        <v>7583</v>
      </c>
      <c r="AH220" s="315" t="s">
        <v>14833</v>
      </c>
      <c r="AI220" s="315" t="s">
        <v>7882</v>
      </c>
      <c r="AJ220" s="318">
        <v>43616</v>
      </c>
      <c r="AK220" s="316" t="s">
        <v>14834</v>
      </c>
      <c r="AL220" s="314"/>
      <c r="AM220" s="314"/>
      <c r="AN220" s="314"/>
      <c r="AO220" s="315" t="s">
        <v>7882</v>
      </c>
      <c r="AP220" s="314"/>
      <c r="AQ220" s="314"/>
      <c r="AR220" s="314"/>
      <c r="AS220" s="314"/>
      <c r="AT220" s="314"/>
      <c r="AU220" s="314"/>
      <c r="AV220" s="314"/>
      <c r="AW220" s="314"/>
      <c r="AX220" s="314"/>
      <c r="AY220" s="314"/>
      <c r="AZ220" s="314"/>
      <c r="BA220" s="314"/>
      <c r="BB220" s="314"/>
      <c r="BC220" s="314"/>
      <c r="BD220" s="314"/>
      <c r="BE220" s="314"/>
      <c r="BF220" s="316"/>
    </row>
    <row r="221" spans="1:58" ht="13.15" customHeight="1" x14ac:dyDescent="0.25">
      <c r="A221" s="316" t="s">
        <v>14760</v>
      </c>
      <c r="B221" s="316" t="s">
        <v>14761</v>
      </c>
      <c r="C221" s="315">
        <v>1444</v>
      </c>
      <c r="D221" s="316" t="s">
        <v>14762</v>
      </c>
      <c r="E221" s="316" t="s">
        <v>8074</v>
      </c>
      <c r="F221" s="316" t="s">
        <v>8127</v>
      </c>
      <c r="G221" s="316" t="s">
        <v>8128</v>
      </c>
      <c r="H221" s="335">
        <v>43586</v>
      </c>
      <c r="I221" s="336">
        <v>43616</v>
      </c>
      <c r="J221" s="316" t="s">
        <v>8077</v>
      </c>
      <c r="K221" s="316" t="s">
        <v>8078</v>
      </c>
      <c r="L221" s="316" t="s">
        <v>8079</v>
      </c>
      <c r="M221" s="316" t="s">
        <v>8080</v>
      </c>
      <c r="N221" s="316" t="s">
        <v>8079</v>
      </c>
      <c r="O221" s="316" t="s">
        <v>8081</v>
      </c>
      <c r="P221" s="316" t="s">
        <v>8082</v>
      </c>
      <c r="Q221" s="316" t="s">
        <v>8083</v>
      </c>
      <c r="R221" s="316" t="s">
        <v>8079</v>
      </c>
      <c r="S221" s="316" t="s">
        <v>8080</v>
      </c>
      <c r="T221" s="316" t="s">
        <v>8084</v>
      </c>
      <c r="U221" s="316" t="s">
        <v>8085</v>
      </c>
      <c r="V221" s="316" t="s">
        <v>8079</v>
      </c>
      <c r="W221" s="316" t="s">
        <v>8080</v>
      </c>
      <c r="X221" s="316" t="s">
        <v>8086</v>
      </c>
      <c r="Y221" s="316" t="s">
        <v>8083</v>
      </c>
      <c r="Z221" s="316" t="s">
        <v>487</v>
      </c>
      <c r="AA221" s="327">
        <v>0</v>
      </c>
      <c r="AB221" s="369">
        <v>3924775.82</v>
      </c>
      <c r="AC221" s="327">
        <v>0</v>
      </c>
      <c r="AD221" s="328">
        <v>3924775.82</v>
      </c>
      <c r="AE221" s="313" t="s">
        <v>7578</v>
      </c>
      <c r="AF221" s="316" t="s">
        <v>7582</v>
      </c>
      <c r="AG221" s="316" t="s">
        <v>7583</v>
      </c>
      <c r="AH221" s="315" t="s">
        <v>14835</v>
      </c>
      <c r="AI221" s="315" t="s">
        <v>7882</v>
      </c>
      <c r="AJ221" s="318">
        <v>43616</v>
      </c>
      <c r="AK221" s="316" t="s">
        <v>14836</v>
      </c>
      <c r="AL221" s="314"/>
      <c r="AM221" s="314"/>
      <c r="AN221" s="314"/>
      <c r="AO221" s="315" t="s">
        <v>7882</v>
      </c>
      <c r="AP221" s="314"/>
      <c r="AQ221" s="314"/>
      <c r="AR221" s="314"/>
      <c r="AS221" s="314"/>
      <c r="AT221" s="314"/>
      <c r="AU221" s="314"/>
      <c r="AV221" s="314"/>
      <c r="AW221" s="314"/>
      <c r="AX221" s="314"/>
      <c r="AY221" s="314"/>
      <c r="AZ221" s="314"/>
      <c r="BA221" s="314"/>
      <c r="BB221" s="314"/>
      <c r="BC221" s="314"/>
      <c r="BD221" s="314"/>
      <c r="BE221" s="314"/>
      <c r="BF221" s="316"/>
    </row>
    <row r="222" spans="1:58" ht="13.15" customHeight="1" x14ac:dyDescent="0.25">
      <c r="A222" s="316" t="s">
        <v>14760</v>
      </c>
      <c r="B222" s="316" t="s">
        <v>14761</v>
      </c>
      <c r="C222" s="315">
        <v>1444</v>
      </c>
      <c r="D222" s="316" t="s">
        <v>14762</v>
      </c>
      <c r="E222" s="316" t="s">
        <v>8074</v>
      </c>
      <c r="F222" s="316" t="s">
        <v>8127</v>
      </c>
      <c r="G222" s="316" t="s">
        <v>8128</v>
      </c>
      <c r="H222" s="335">
        <v>43586</v>
      </c>
      <c r="I222" s="336">
        <v>43616</v>
      </c>
      <c r="J222" s="316" t="s">
        <v>8077</v>
      </c>
      <c r="K222" s="316" t="s">
        <v>8078</v>
      </c>
      <c r="L222" s="316" t="s">
        <v>8079</v>
      </c>
      <c r="M222" s="316" t="s">
        <v>8080</v>
      </c>
      <c r="N222" s="316" t="s">
        <v>8079</v>
      </c>
      <c r="O222" s="316" t="s">
        <v>8081</v>
      </c>
      <c r="P222" s="316" t="s">
        <v>8082</v>
      </c>
      <c r="Q222" s="316" t="s">
        <v>8083</v>
      </c>
      <c r="R222" s="316" t="s">
        <v>8079</v>
      </c>
      <c r="S222" s="316" t="s">
        <v>8080</v>
      </c>
      <c r="T222" s="316" t="s">
        <v>8084</v>
      </c>
      <c r="U222" s="316" t="s">
        <v>8085</v>
      </c>
      <c r="V222" s="316" t="s">
        <v>8079</v>
      </c>
      <c r="W222" s="316" t="s">
        <v>8080</v>
      </c>
      <c r="X222" s="316" t="s">
        <v>8086</v>
      </c>
      <c r="Y222" s="316" t="s">
        <v>8083</v>
      </c>
      <c r="Z222" s="316" t="s">
        <v>487</v>
      </c>
      <c r="AA222" s="327">
        <v>0</v>
      </c>
      <c r="AB222" s="369">
        <v>4326404.92</v>
      </c>
      <c r="AC222" s="327">
        <v>0</v>
      </c>
      <c r="AD222" s="328">
        <v>4326404.92</v>
      </c>
      <c r="AE222" s="313" t="s">
        <v>7578</v>
      </c>
      <c r="AF222" s="316" t="s">
        <v>7582</v>
      </c>
      <c r="AG222" s="316" t="s">
        <v>7583</v>
      </c>
      <c r="AH222" s="315" t="s">
        <v>14837</v>
      </c>
      <c r="AI222" s="315" t="s">
        <v>7882</v>
      </c>
      <c r="AJ222" s="318">
        <v>43616</v>
      </c>
      <c r="AK222" s="316" t="s">
        <v>14838</v>
      </c>
      <c r="AL222" s="314"/>
      <c r="AM222" s="314"/>
      <c r="AN222" s="314"/>
      <c r="AO222" s="315" t="s">
        <v>7882</v>
      </c>
      <c r="AP222" s="314"/>
      <c r="AQ222" s="314"/>
      <c r="AR222" s="314"/>
      <c r="AS222" s="314"/>
      <c r="AT222" s="314"/>
      <c r="AU222" s="314"/>
      <c r="AV222" s="314"/>
      <c r="AW222" s="314"/>
      <c r="AX222" s="314"/>
      <c r="AY222" s="314"/>
      <c r="AZ222" s="314"/>
      <c r="BA222" s="314"/>
      <c r="BB222" s="314"/>
      <c r="BC222" s="314"/>
      <c r="BD222" s="314"/>
      <c r="BE222" s="314"/>
      <c r="BF222" s="316"/>
    </row>
    <row r="223" spans="1:58" ht="13.15" customHeight="1" x14ac:dyDescent="0.25">
      <c r="A223" s="316" t="s">
        <v>14760</v>
      </c>
      <c r="B223" s="316" t="s">
        <v>14761</v>
      </c>
      <c r="C223" s="315">
        <v>1444</v>
      </c>
      <c r="D223" s="316" t="s">
        <v>14762</v>
      </c>
      <c r="E223" s="316" t="s">
        <v>8074</v>
      </c>
      <c r="F223" s="316" t="s">
        <v>8127</v>
      </c>
      <c r="G223" s="316" t="s">
        <v>8128</v>
      </c>
      <c r="H223" s="335">
        <v>43586</v>
      </c>
      <c r="I223" s="336">
        <v>43616</v>
      </c>
      <c r="J223" s="316" t="s">
        <v>8077</v>
      </c>
      <c r="K223" s="316" t="s">
        <v>8078</v>
      </c>
      <c r="L223" s="316" t="s">
        <v>8079</v>
      </c>
      <c r="M223" s="316" t="s">
        <v>8080</v>
      </c>
      <c r="N223" s="316" t="s">
        <v>8079</v>
      </c>
      <c r="O223" s="316" t="s">
        <v>8081</v>
      </c>
      <c r="P223" s="316" t="s">
        <v>8082</v>
      </c>
      <c r="Q223" s="316" t="s">
        <v>8083</v>
      </c>
      <c r="R223" s="316" t="s">
        <v>8079</v>
      </c>
      <c r="S223" s="316" t="s">
        <v>8080</v>
      </c>
      <c r="T223" s="316" t="s">
        <v>8084</v>
      </c>
      <c r="U223" s="316" t="s">
        <v>8085</v>
      </c>
      <c r="V223" s="316" t="s">
        <v>8079</v>
      </c>
      <c r="W223" s="316" t="s">
        <v>8080</v>
      </c>
      <c r="X223" s="316" t="s">
        <v>8086</v>
      </c>
      <c r="Y223" s="316" t="s">
        <v>8083</v>
      </c>
      <c r="Z223" s="316" t="s">
        <v>487</v>
      </c>
      <c r="AA223" s="327">
        <v>0</v>
      </c>
      <c r="AB223" s="369">
        <v>3328</v>
      </c>
      <c r="AC223" s="327">
        <v>0</v>
      </c>
      <c r="AD223" s="328">
        <v>3328</v>
      </c>
      <c r="AE223" s="313" t="s">
        <v>7578</v>
      </c>
      <c r="AF223" s="316" t="s">
        <v>7582</v>
      </c>
      <c r="AG223" s="316" t="s">
        <v>7583</v>
      </c>
      <c r="AH223" s="315" t="s">
        <v>14863</v>
      </c>
      <c r="AI223" s="315" t="s">
        <v>7882</v>
      </c>
      <c r="AJ223" s="318">
        <v>43616</v>
      </c>
      <c r="AK223" s="316" t="s">
        <v>14864</v>
      </c>
      <c r="AL223" s="314"/>
      <c r="AM223" s="314"/>
      <c r="AN223" s="314"/>
      <c r="AO223" s="315" t="s">
        <v>7882</v>
      </c>
      <c r="AP223" s="314"/>
      <c r="AQ223" s="314"/>
      <c r="AR223" s="314"/>
      <c r="AS223" s="314"/>
      <c r="AT223" s="314"/>
      <c r="AU223" s="314"/>
      <c r="AV223" s="314"/>
      <c r="AW223" s="314"/>
      <c r="AX223" s="314"/>
      <c r="AY223" s="314"/>
      <c r="AZ223" s="314"/>
      <c r="BA223" s="314"/>
      <c r="BB223" s="314"/>
      <c r="BC223" s="314"/>
      <c r="BD223" s="314"/>
      <c r="BE223" s="314"/>
      <c r="BF223" s="316"/>
    </row>
    <row r="224" spans="1:58" ht="13.15" customHeight="1" x14ac:dyDescent="0.25">
      <c r="A224" s="316" t="s">
        <v>14760</v>
      </c>
      <c r="B224" s="316" t="s">
        <v>14761</v>
      </c>
      <c r="C224" s="315">
        <v>1444</v>
      </c>
      <c r="D224" s="316" t="s">
        <v>14762</v>
      </c>
      <c r="E224" s="316" t="s">
        <v>8074</v>
      </c>
      <c r="F224" s="316" t="s">
        <v>8127</v>
      </c>
      <c r="G224" s="316" t="s">
        <v>8128</v>
      </c>
      <c r="H224" s="335">
        <v>43586</v>
      </c>
      <c r="I224" s="336">
        <v>43616</v>
      </c>
      <c r="J224" s="316" t="s">
        <v>8077</v>
      </c>
      <c r="K224" s="316" t="s">
        <v>8078</v>
      </c>
      <c r="L224" s="316" t="s">
        <v>8079</v>
      </c>
      <c r="M224" s="316" t="s">
        <v>8080</v>
      </c>
      <c r="N224" s="316" t="s">
        <v>8079</v>
      </c>
      <c r="O224" s="316" t="s">
        <v>8081</v>
      </c>
      <c r="P224" s="316" t="s">
        <v>8082</v>
      </c>
      <c r="Q224" s="316" t="s">
        <v>8083</v>
      </c>
      <c r="R224" s="316" t="s">
        <v>8079</v>
      </c>
      <c r="S224" s="316" t="s">
        <v>8080</v>
      </c>
      <c r="T224" s="316" t="s">
        <v>8084</v>
      </c>
      <c r="U224" s="316" t="s">
        <v>8085</v>
      </c>
      <c r="V224" s="316" t="s">
        <v>8079</v>
      </c>
      <c r="W224" s="316" t="s">
        <v>8080</v>
      </c>
      <c r="X224" s="316" t="s">
        <v>8086</v>
      </c>
      <c r="Y224" s="316" t="s">
        <v>8083</v>
      </c>
      <c r="Z224" s="316" t="s">
        <v>487</v>
      </c>
      <c r="AA224" s="327">
        <v>0</v>
      </c>
      <c r="AB224" s="369">
        <v>4013901.8</v>
      </c>
      <c r="AC224" s="327">
        <v>0</v>
      </c>
      <c r="AD224" s="328">
        <v>4013901.8</v>
      </c>
      <c r="AE224" s="313" t="s">
        <v>7578</v>
      </c>
      <c r="AF224" s="316" t="s">
        <v>7582</v>
      </c>
      <c r="AG224" s="316" t="s">
        <v>7583</v>
      </c>
      <c r="AH224" s="315" t="s">
        <v>14865</v>
      </c>
      <c r="AI224" s="315" t="s">
        <v>7882</v>
      </c>
      <c r="AJ224" s="318">
        <v>43616</v>
      </c>
      <c r="AK224" s="316" t="s">
        <v>14866</v>
      </c>
      <c r="AL224" s="314"/>
      <c r="AM224" s="314"/>
      <c r="AN224" s="314"/>
      <c r="AO224" s="315" t="s">
        <v>7882</v>
      </c>
      <c r="AP224" s="314"/>
      <c r="AQ224" s="314"/>
      <c r="AR224" s="314"/>
      <c r="AS224" s="314"/>
      <c r="AT224" s="314"/>
      <c r="AU224" s="314"/>
      <c r="AV224" s="314"/>
      <c r="AW224" s="314"/>
      <c r="AX224" s="314"/>
      <c r="AY224" s="314"/>
      <c r="AZ224" s="314"/>
      <c r="BA224" s="314"/>
      <c r="BB224" s="314"/>
      <c r="BC224" s="314"/>
      <c r="BD224" s="314"/>
      <c r="BE224" s="314"/>
      <c r="BF224" s="316"/>
    </row>
    <row r="225" spans="1:58" ht="13.15" customHeight="1" x14ac:dyDescent="0.25">
      <c r="A225" s="316" t="s">
        <v>14867</v>
      </c>
      <c r="B225" s="316" t="s">
        <v>14262</v>
      </c>
      <c r="C225" s="315">
        <v>3131</v>
      </c>
      <c r="D225" s="316" t="s">
        <v>14868</v>
      </c>
      <c r="E225" s="316" t="s">
        <v>8074</v>
      </c>
      <c r="F225" s="316" t="s">
        <v>8877</v>
      </c>
      <c r="G225" s="316" t="s">
        <v>8878</v>
      </c>
      <c r="H225" s="335">
        <v>43586</v>
      </c>
      <c r="I225" s="336">
        <v>43616</v>
      </c>
      <c r="J225" s="316" t="s">
        <v>8077</v>
      </c>
      <c r="K225" s="316" t="s">
        <v>8078</v>
      </c>
      <c r="L225" s="316" t="s">
        <v>8079</v>
      </c>
      <c r="M225" s="316" t="s">
        <v>8080</v>
      </c>
      <c r="N225" s="316" t="s">
        <v>8079</v>
      </c>
      <c r="O225" s="316" t="s">
        <v>8081</v>
      </c>
      <c r="P225" s="316" t="s">
        <v>8082</v>
      </c>
      <c r="Q225" s="316" t="s">
        <v>8083</v>
      </c>
      <c r="R225" s="316" t="s">
        <v>8079</v>
      </c>
      <c r="S225" s="316" t="s">
        <v>8080</v>
      </c>
      <c r="T225" s="316" t="s">
        <v>8084</v>
      </c>
      <c r="U225" s="316" t="s">
        <v>8085</v>
      </c>
      <c r="V225" s="316" t="s">
        <v>8079</v>
      </c>
      <c r="W225" s="316" t="s">
        <v>8080</v>
      </c>
      <c r="X225" s="316" t="s">
        <v>8086</v>
      </c>
      <c r="Y225" s="316" t="s">
        <v>8083</v>
      </c>
      <c r="Z225" s="316" t="s">
        <v>487</v>
      </c>
      <c r="AA225" s="327">
        <v>0</v>
      </c>
      <c r="AB225" s="369">
        <v>1000</v>
      </c>
      <c r="AC225" s="327">
        <v>0</v>
      </c>
      <c r="AD225" s="328">
        <v>1000</v>
      </c>
      <c r="AE225" s="313" t="s">
        <v>7578</v>
      </c>
      <c r="AF225" s="316" t="s">
        <v>7582</v>
      </c>
      <c r="AG225" s="314"/>
      <c r="AH225" s="315" t="s">
        <v>14869</v>
      </c>
      <c r="AI225" s="315" t="s">
        <v>14870</v>
      </c>
      <c r="AJ225" s="318">
        <v>43616</v>
      </c>
      <c r="AK225" s="316" t="s">
        <v>14871</v>
      </c>
      <c r="AL225" s="316" t="s">
        <v>8007</v>
      </c>
      <c r="AM225" s="316">
        <v>13445</v>
      </c>
      <c r="AN225" s="314"/>
      <c r="AO225" s="315" t="s">
        <v>7882</v>
      </c>
      <c r="AP225" s="314"/>
      <c r="AQ225" s="314"/>
      <c r="AR225" s="314"/>
      <c r="AS225" s="314"/>
      <c r="AT225" s="314"/>
      <c r="AU225" s="314"/>
      <c r="AV225" s="314"/>
      <c r="AW225" s="314"/>
      <c r="AX225" s="314"/>
      <c r="AY225" s="314"/>
      <c r="AZ225" s="314"/>
      <c r="BA225" s="314"/>
      <c r="BB225" s="314"/>
      <c r="BC225" s="314"/>
      <c r="BD225" s="314"/>
      <c r="BE225" s="314"/>
      <c r="BF225" s="316"/>
    </row>
    <row r="226" spans="1:58" ht="13.15" customHeight="1" x14ac:dyDescent="0.25">
      <c r="A226" s="316" t="s">
        <v>14872</v>
      </c>
      <c r="B226" s="316" t="s">
        <v>14761</v>
      </c>
      <c r="C226" s="315">
        <v>1656</v>
      </c>
      <c r="D226" s="316" t="s">
        <v>14873</v>
      </c>
      <c r="E226" s="316" t="s">
        <v>8074</v>
      </c>
      <c r="F226" s="316" t="s">
        <v>8127</v>
      </c>
      <c r="G226" s="316" t="s">
        <v>8128</v>
      </c>
      <c r="H226" s="335">
        <v>43586</v>
      </c>
      <c r="I226" s="336">
        <v>43616</v>
      </c>
      <c r="J226" s="316" t="s">
        <v>8077</v>
      </c>
      <c r="K226" s="316" t="s">
        <v>8078</v>
      </c>
      <c r="L226" s="316" t="s">
        <v>8079</v>
      </c>
      <c r="M226" s="316" t="s">
        <v>8080</v>
      </c>
      <c r="N226" s="316" t="s">
        <v>8079</v>
      </c>
      <c r="O226" s="316" t="s">
        <v>8081</v>
      </c>
      <c r="P226" s="316" t="s">
        <v>8082</v>
      </c>
      <c r="Q226" s="316" t="s">
        <v>8083</v>
      </c>
      <c r="R226" s="316" t="s">
        <v>8079</v>
      </c>
      <c r="S226" s="316" t="s">
        <v>8080</v>
      </c>
      <c r="T226" s="316" t="s">
        <v>8084</v>
      </c>
      <c r="U226" s="316" t="s">
        <v>8085</v>
      </c>
      <c r="V226" s="316" t="s">
        <v>8079</v>
      </c>
      <c r="W226" s="316" t="s">
        <v>8080</v>
      </c>
      <c r="X226" s="316" t="s">
        <v>8086</v>
      </c>
      <c r="Y226" s="316" t="s">
        <v>8083</v>
      </c>
      <c r="Z226" s="316" t="s">
        <v>487</v>
      </c>
      <c r="AA226" s="327">
        <v>0</v>
      </c>
      <c r="AB226" s="369">
        <v>200000</v>
      </c>
      <c r="AC226" s="327">
        <v>0</v>
      </c>
      <c r="AD226" s="328">
        <v>200000</v>
      </c>
      <c r="AE226" s="313" t="s">
        <v>7578</v>
      </c>
      <c r="AF226" s="316" t="s">
        <v>7582</v>
      </c>
      <c r="AG226" s="316" t="s">
        <v>7583</v>
      </c>
      <c r="AH226" s="315" t="s">
        <v>14874</v>
      </c>
      <c r="AI226" s="315" t="s">
        <v>7882</v>
      </c>
      <c r="AJ226" s="318">
        <v>43616</v>
      </c>
      <c r="AK226" s="316" t="s">
        <v>14875</v>
      </c>
      <c r="AL226" s="314"/>
      <c r="AM226" s="314"/>
      <c r="AN226" s="314"/>
      <c r="AO226" s="315" t="s">
        <v>7882</v>
      </c>
      <c r="AP226" s="314"/>
      <c r="AQ226" s="314"/>
      <c r="AR226" s="314"/>
      <c r="AS226" s="314"/>
      <c r="AT226" s="314"/>
      <c r="AU226" s="314"/>
      <c r="AV226" s="314"/>
      <c r="AW226" s="314"/>
      <c r="AX226" s="314"/>
      <c r="AY226" s="314"/>
      <c r="AZ226" s="314"/>
      <c r="BA226" s="314"/>
      <c r="BB226" s="314"/>
      <c r="BC226" s="314"/>
      <c r="BD226" s="314"/>
      <c r="BE226" s="314"/>
      <c r="BF226" s="316"/>
    </row>
    <row r="227" spans="1:58" ht="25.9" customHeight="1" x14ac:dyDescent="0.25">
      <c r="A227" s="316" t="s">
        <v>14872</v>
      </c>
      <c r="B227" s="316" t="s">
        <v>14761</v>
      </c>
      <c r="C227" s="315">
        <v>1656</v>
      </c>
      <c r="D227" s="316" t="s">
        <v>14873</v>
      </c>
      <c r="E227" s="316" t="s">
        <v>8074</v>
      </c>
      <c r="F227" s="316" t="s">
        <v>8127</v>
      </c>
      <c r="G227" s="316" t="s">
        <v>8128</v>
      </c>
      <c r="H227" s="335">
        <v>43586</v>
      </c>
      <c r="I227" s="336">
        <v>43616</v>
      </c>
      <c r="J227" s="316" t="s">
        <v>8077</v>
      </c>
      <c r="K227" s="316" t="s">
        <v>8078</v>
      </c>
      <c r="L227" s="316" t="s">
        <v>8079</v>
      </c>
      <c r="M227" s="316" t="s">
        <v>8080</v>
      </c>
      <c r="N227" s="316" t="s">
        <v>8079</v>
      </c>
      <c r="O227" s="316" t="s">
        <v>8081</v>
      </c>
      <c r="P227" s="316" t="s">
        <v>8082</v>
      </c>
      <c r="Q227" s="316" t="s">
        <v>8083</v>
      </c>
      <c r="R227" s="316" t="s">
        <v>8079</v>
      </c>
      <c r="S227" s="316" t="s">
        <v>8080</v>
      </c>
      <c r="T227" s="316" t="s">
        <v>8084</v>
      </c>
      <c r="U227" s="316" t="s">
        <v>8085</v>
      </c>
      <c r="V227" s="316" t="s">
        <v>8079</v>
      </c>
      <c r="W227" s="316" t="s">
        <v>8080</v>
      </c>
      <c r="X227" s="316" t="s">
        <v>8086</v>
      </c>
      <c r="Y227" s="316" t="s">
        <v>8083</v>
      </c>
      <c r="Z227" s="316" t="s">
        <v>487</v>
      </c>
      <c r="AA227" s="327">
        <v>0</v>
      </c>
      <c r="AB227" s="369">
        <v>200000</v>
      </c>
      <c r="AC227" s="327">
        <v>0</v>
      </c>
      <c r="AD227" s="328">
        <v>200000</v>
      </c>
      <c r="AE227" s="313" t="s">
        <v>7578</v>
      </c>
      <c r="AF227" s="316" t="s">
        <v>7582</v>
      </c>
      <c r="AG227" s="316" t="s">
        <v>7583</v>
      </c>
      <c r="AH227" s="315" t="s">
        <v>14876</v>
      </c>
      <c r="AI227" s="315" t="s">
        <v>7882</v>
      </c>
      <c r="AJ227" s="318">
        <v>43616</v>
      </c>
      <c r="AK227" s="316" t="s">
        <v>14877</v>
      </c>
      <c r="AL227" s="314"/>
      <c r="AM227" s="314"/>
      <c r="AN227" s="314"/>
      <c r="AO227" s="315" t="s">
        <v>7882</v>
      </c>
      <c r="AP227" s="314"/>
      <c r="AQ227" s="314"/>
      <c r="AR227" s="314"/>
      <c r="AS227" s="314"/>
      <c r="AT227" s="314"/>
      <c r="AU227" s="314"/>
      <c r="AV227" s="314"/>
      <c r="AW227" s="314"/>
      <c r="AX227" s="314"/>
      <c r="AY227" s="314"/>
      <c r="AZ227" s="314"/>
      <c r="BA227" s="314"/>
      <c r="BB227" s="314"/>
      <c r="BC227" s="314"/>
      <c r="BD227" s="314"/>
      <c r="BE227" s="314"/>
      <c r="BF227" s="316"/>
    </row>
    <row r="228" spans="1:58" ht="13.15" customHeight="1" x14ac:dyDescent="0.25">
      <c r="A228" s="316" t="s">
        <v>14878</v>
      </c>
      <c r="B228" s="316" t="s">
        <v>14351</v>
      </c>
      <c r="C228" s="315">
        <v>6690</v>
      </c>
      <c r="D228" s="316" t="s">
        <v>14879</v>
      </c>
      <c r="E228" s="316" t="s">
        <v>8074</v>
      </c>
      <c r="F228" s="316" t="s">
        <v>8075</v>
      </c>
      <c r="G228" s="316" t="s">
        <v>8076</v>
      </c>
      <c r="H228" s="335">
        <v>43586</v>
      </c>
      <c r="I228" s="336">
        <v>43616</v>
      </c>
      <c r="J228" s="316" t="s">
        <v>8077</v>
      </c>
      <c r="K228" s="316" t="s">
        <v>8078</v>
      </c>
      <c r="L228" s="316" t="s">
        <v>8079</v>
      </c>
      <c r="M228" s="316" t="s">
        <v>8080</v>
      </c>
      <c r="N228" s="316" t="s">
        <v>8079</v>
      </c>
      <c r="O228" s="316" t="s">
        <v>8081</v>
      </c>
      <c r="P228" s="316" t="s">
        <v>8082</v>
      </c>
      <c r="Q228" s="316" t="s">
        <v>8083</v>
      </c>
      <c r="R228" s="316" t="s">
        <v>8079</v>
      </c>
      <c r="S228" s="316" t="s">
        <v>8080</v>
      </c>
      <c r="T228" s="316" t="s">
        <v>8084</v>
      </c>
      <c r="U228" s="316" t="s">
        <v>8085</v>
      </c>
      <c r="V228" s="316" t="s">
        <v>8079</v>
      </c>
      <c r="W228" s="316" t="s">
        <v>8080</v>
      </c>
      <c r="X228" s="316" t="s">
        <v>8086</v>
      </c>
      <c r="Y228" s="316" t="s">
        <v>8083</v>
      </c>
      <c r="Z228" s="316" t="s">
        <v>487</v>
      </c>
      <c r="AA228" s="327">
        <v>17941</v>
      </c>
      <c r="AB228" s="369">
        <v>0</v>
      </c>
      <c r="AC228" s="328">
        <v>17941</v>
      </c>
      <c r="AD228" s="327">
        <v>0</v>
      </c>
      <c r="AE228" s="313" t="s">
        <v>7578</v>
      </c>
      <c r="AF228" s="316" t="s">
        <v>7582</v>
      </c>
      <c r="AG228" s="316" t="s">
        <v>7600</v>
      </c>
      <c r="AH228" s="315" t="s">
        <v>14880</v>
      </c>
      <c r="AI228" s="315" t="s">
        <v>7882</v>
      </c>
      <c r="AJ228" s="318">
        <v>43569</v>
      </c>
      <c r="AK228" s="316" t="s">
        <v>14881</v>
      </c>
      <c r="AL228" s="314" t="s">
        <v>8301</v>
      </c>
      <c r="AM228" s="314">
        <v>195573</v>
      </c>
      <c r="AN228" s="314" t="s">
        <v>7911</v>
      </c>
      <c r="AO228" s="315" t="s">
        <v>7882</v>
      </c>
      <c r="AP228" s="314"/>
      <c r="AQ228" s="314"/>
      <c r="AR228" s="314"/>
      <c r="AS228" s="314"/>
      <c r="AT228" s="314"/>
      <c r="AU228" s="314"/>
      <c r="AV228" s="314"/>
      <c r="AW228" s="314"/>
      <c r="AX228" s="314" t="s">
        <v>14882</v>
      </c>
      <c r="AY228" s="314"/>
      <c r="AZ228" s="314"/>
      <c r="BA228" s="314"/>
      <c r="BB228" s="314"/>
      <c r="BC228" s="314"/>
      <c r="BD228" s="314"/>
      <c r="BE228" s="314"/>
      <c r="BF228" s="316"/>
    </row>
    <row r="229" spans="1:58" ht="13.15" customHeight="1" x14ac:dyDescent="0.25">
      <c r="A229" s="316" t="s">
        <v>14878</v>
      </c>
      <c r="B229" s="316" t="s">
        <v>14351</v>
      </c>
      <c r="C229" s="315">
        <v>6690</v>
      </c>
      <c r="D229" s="316" t="s">
        <v>14879</v>
      </c>
      <c r="E229" s="316" t="s">
        <v>8074</v>
      </c>
      <c r="F229" s="316" t="s">
        <v>8075</v>
      </c>
      <c r="G229" s="316" t="s">
        <v>8076</v>
      </c>
      <c r="H229" s="335">
        <v>43586</v>
      </c>
      <c r="I229" s="336">
        <v>43616</v>
      </c>
      <c r="J229" s="316" t="s">
        <v>8077</v>
      </c>
      <c r="K229" s="316" t="s">
        <v>8078</v>
      </c>
      <c r="L229" s="316" t="s">
        <v>8079</v>
      </c>
      <c r="M229" s="316" t="s">
        <v>8080</v>
      </c>
      <c r="N229" s="316" t="s">
        <v>8079</v>
      </c>
      <c r="O229" s="316" t="s">
        <v>8081</v>
      </c>
      <c r="P229" s="316" t="s">
        <v>8082</v>
      </c>
      <c r="Q229" s="316" t="s">
        <v>8083</v>
      </c>
      <c r="R229" s="316" t="s">
        <v>8079</v>
      </c>
      <c r="S229" s="316" t="s">
        <v>8080</v>
      </c>
      <c r="T229" s="316" t="s">
        <v>8084</v>
      </c>
      <c r="U229" s="316" t="s">
        <v>8085</v>
      </c>
      <c r="V229" s="316" t="s">
        <v>8079</v>
      </c>
      <c r="W229" s="316" t="s">
        <v>8080</v>
      </c>
      <c r="X229" s="316" t="s">
        <v>8086</v>
      </c>
      <c r="Y229" s="316" t="s">
        <v>8083</v>
      </c>
      <c r="Z229" s="316" t="s">
        <v>487</v>
      </c>
      <c r="AA229" s="327">
        <v>50000</v>
      </c>
      <c r="AB229" s="369">
        <v>0</v>
      </c>
      <c r="AC229" s="328">
        <v>50000</v>
      </c>
      <c r="AD229" s="327">
        <v>0</v>
      </c>
      <c r="AE229" s="313" t="s">
        <v>7578</v>
      </c>
      <c r="AF229" s="316" t="s">
        <v>7582</v>
      </c>
      <c r="AG229" s="316" t="s">
        <v>7600</v>
      </c>
      <c r="AH229" s="315" t="s">
        <v>14883</v>
      </c>
      <c r="AI229" s="315" t="s">
        <v>7882</v>
      </c>
      <c r="AJ229" s="318">
        <v>43585</v>
      </c>
      <c r="AK229" s="316" t="s">
        <v>14884</v>
      </c>
      <c r="AL229" s="314" t="s">
        <v>8448</v>
      </c>
      <c r="AM229" s="314">
        <v>17090</v>
      </c>
      <c r="AN229" s="314" t="s">
        <v>7915</v>
      </c>
      <c r="AO229" s="315" t="s">
        <v>7882</v>
      </c>
      <c r="AP229" s="314"/>
      <c r="AQ229" s="314"/>
      <c r="AR229" s="314"/>
      <c r="AS229" s="314"/>
      <c r="AT229" s="314"/>
      <c r="AU229" s="314"/>
      <c r="AV229" s="314"/>
      <c r="AW229" s="314"/>
      <c r="AX229" s="314" t="s">
        <v>14885</v>
      </c>
      <c r="AY229" s="314"/>
      <c r="AZ229" s="314"/>
      <c r="BA229" s="314"/>
      <c r="BB229" s="314"/>
      <c r="BC229" s="314"/>
      <c r="BD229" s="314"/>
      <c r="BE229" s="314"/>
      <c r="BF229" s="316"/>
    </row>
    <row r="230" spans="1:58" ht="13.15" customHeight="1" x14ac:dyDescent="0.25">
      <c r="A230" s="316" t="s">
        <v>14878</v>
      </c>
      <c r="B230" s="316" t="s">
        <v>14351</v>
      </c>
      <c r="C230" s="315">
        <v>6690</v>
      </c>
      <c r="D230" s="316" t="s">
        <v>14879</v>
      </c>
      <c r="E230" s="316" t="s">
        <v>8074</v>
      </c>
      <c r="F230" s="316" t="s">
        <v>8075</v>
      </c>
      <c r="G230" s="316" t="s">
        <v>8076</v>
      </c>
      <c r="H230" s="335">
        <v>43586</v>
      </c>
      <c r="I230" s="336">
        <v>43616</v>
      </c>
      <c r="J230" s="316" t="s">
        <v>8077</v>
      </c>
      <c r="K230" s="316" t="s">
        <v>8078</v>
      </c>
      <c r="L230" s="316" t="s">
        <v>8079</v>
      </c>
      <c r="M230" s="316" t="s">
        <v>8080</v>
      </c>
      <c r="N230" s="316" t="s">
        <v>8079</v>
      </c>
      <c r="O230" s="316" t="s">
        <v>8081</v>
      </c>
      <c r="P230" s="316" t="s">
        <v>8082</v>
      </c>
      <c r="Q230" s="316" t="s">
        <v>8083</v>
      </c>
      <c r="R230" s="316" t="s">
        <v>8079</v>
      </c>
      <c r="S230" s="316" t="s">
        <v>8080</v>
      </c>
      <c r="T230" s="316" t="s">
        <v>8084</v>
      </c>
      <c r="U230" s="316" t="s">
        <v>8085</v>
      </c>
      <c r="V230" s="316" t="s">
        <v>8079</v>
      </c>
      <c r="W230" s="316" t="s">
        <v>8080</v>
      </c>
      <c r="X230" s="316" t="s">
        <v>8086</v>
      </c>
      <c r="Y230" s="316" t="s">
        <v>8083</v>
      </c>
      <c r="Z230" s="316" t="s">
        <v>487</v>
      </c>
      <c r="AA230" s="327">
        <v>42382</v>
      </c>
      <c r="AB230" s="369">
        <v>0</v>
      </c>
      <c r="AC230" s="328">
        <v>42382</v>
      </c>
      <c r="AD230" s="327">
        <v>0</v>
      </c>
      <c r="AE230" s="313" t="s">
        <v>7578</v>
      </c>
      <c r="AF230" s="316" t="s">
        <v>7582</v>
      </c>
      <c r="AG230" s="316" t="s">
        <v>7600</v>
      </c>
      <c r="AH230" s="315" t="s">
        <v>11280</v>
      </c>
      <c r="AI230" s="315" t="s">
        <v>7882</v>
      </c>
      <c r="AJ230" s="318">
        <v>43580</v>
      </c>
      <c r="AK230" s="316" t="s">
        <v>14886</v>
      </c>
      <c r="AL230" s="314" t="s">
        <v>7910</v>
      </c>
      <c r="AM230" s="314">
        <v>13579</v>
      </c>
      <c r="AN230" s="314" t="s">
        <v>7911</v>
      </c>
      <c r="AO230" s="315" t="s">
        <v>7882</v>
      </c>
      <c r="AP230" s="314"/>
      <c r="AQ230" s="314"/>
      <c r="AR230" s="314"/>
      <c r="AS230" s="314"/>
      <c r="AT230" s="314"/>
      <c r="AU230" s="314"/>
      <c r="AV230" s="314"/>
      <c r="AW230" s="314"/>
      <c r="AX230" s="314" t="s">
        <v>14887</v>
      </c>
      <c r="AY230" s="314"/>
      <c r="AZ230" s="314"/>
      <c r="BA230" s="314"/>
      <c r="BB230" s="314"/>
      <c r="BC230" s="314"/>
      <c r="BD230" s="314"/>
      <c r="BE230" s="314"/>
      <c r="BF230" s="316"/>
    </row>
    <row r="231" spans="1:58" ht="13.15" customHeight="1" x14ac:dyDescent="0.25">
      <c r="A231" s="316" t="s">
        <v>14878</v>
      </c>
      <c r="B231" s="316" t="s">
        <v>14351</v>
      </c>
      <c r="C231" s="315">
        <v>6690</v>
      </c>
      <c r="D231" s="316" t="s">
        <v>14879</v>
      </c>
      <c r="E231" s="316" t="s">
        <v>8074</v>
      </c>
      <c r="F231" s="316" t="s">
        <v>8075</v>
      </c>
      <c r="G231" s="316" t="s">
        <v>8076</v>
      </c>
      <c r="H231" s="335">
        <v>43586</v>
      </c>
      <c r="I231" s="336">
        <v>43616</v>
      </c>
      <c r="J231" s="316" t="s">
        <v>8077</v>
      </c>
      <c r="K231" s="316" t="s">
        <v>8078</v>
      </c>
      <c r="L231" s="316" t="s">
        <v>8079</v>
      </c>
      <c r="M231" s="316" t="s">
        <v>8080</v>
      </c>
      <c r="N231" s="316" t="s">
        <v>8079</v>
      </c>
      <c r="O231" s="316" t="s">
        <v>8081</v>
      </c>
      <c r="P231" s="316" t="s">
        <v>8082</v>
      </c>
      <c r="Q231" s="316" t="s">
        <v>8083</v>
      </c>
      <c r="R231" s="316" t="s">
        <v>8079</v>
      </c>
      <c r="S231" s="316" t="s">
        <v>8080</v>
      </c>
      <c r="T231" s="316" t="s">
        <v>8084</v>
      </c>
      <c r="U231" s="316" t="s">
        <v>8085</v>
      </c>
      <c r="V231" s="316" t="s">
        <v>8079</v>
      </c>
      <c r="W231" s="316" t="s">
        <v>8080</v>
      </c>
      <c r="X231" s="316" t="s">
        <v>8086</v>
      </c>
      <c r="Y231" s="316" t="s">
        <v>8083</v>
      </c>
      <c r="Z231" s="316" t="s">
        <v>487</v>
      </c>
      <c r="AA231" s="327">
        <v>15527.14</v>
      </c>
      <c r="AB231" s="369">
        <v>0</v>
      </c>
      <c r="AC231" s="328">
        <v>15527.14</v>
      </c>
      <c r="AD231" s="327">
        <v>0</v>
      </c>
      <c r="AE231" s="313" t="s">
        <v>7578</v>
      </c>
      <c r="AF231" s="316" t="s">
        <v>7582</v>
      </c>
      <c r="AG231" s="316" t="s">
        <v>7600</v>
      </c>
      <c r="AH231" s="315" t="s">
        <v>14888</v>
      </c>
      <c r="AI231" s="315" t="s">
        <v>7882</v>
      </c>
      <c r="AJ231" s="318">
        <v>43585</v>
      </c>
      <c r="AK231" s="316" t="s">
        <v>14889</v>
      </c>
      <c r="AL231" s="314" t="s">
        <v>7914</v>
      </c>
      <c r="AM231" s="314">
        <v>15731</v>
      </c>
      <c r="AN231" s="314" t="s">
        <v>7915</v>
      </c>
      <c r="AO231" s="315" t="s">
        <v>7882</v>
      </c>
      <c r="AP231" s="314"/>
      <c r="AQ231" s="314"/>
      <c r="AR231" s="314"/>
      <c r="AS231" s="314"/>
      <c r="AT231" s="314"/>
      <c r="AU231" s="314"/>
      <c r="AV231" s="314"/>
      <c r="AW231" s="314"/>
      <c r="AX231" s="314" t="s">
        <v>14890</v>
      </c>
      <c r="AY231" s="314"/>
      <c r="AZ231" s="314"/>
      <c r="BA231" s="314"/>
      <c r="BB231" s="314"/>
      <c r="BC231" s="314"/>
      <c r="BD231" s="314"/>
      <c r="BE231" s="314"/>
      <c r="BF231" s="316"/>
    </row>
    <row r="232" spans="1:58" ht="13.15" customHeight="1" x14ac:dyDescent="0.25">
      <c r="A232" s="316" t="s">
        <v>14878</v>
      </c>
      <c r="B232" s="316" t="s">
        <v>14351</v>
      </c>
      <c r="C232" s="315">
        <v>6690</v>
      </c>
      <c r="D232" s="316" t="s">
        <v>14879</v>
      </c>
      <c r="E232" s="316" t="s">
        <v>8074</v>
      </c>
      <c r="F232" s="316" t="s">
        <v>8075</v>
      </c>
      <c r="G232" s="316" t="s">
        <v>8076</v>
      </c>
      <c r="H232" s="335">
        <v>43586</v>
      </c>
      <c r="I232" s="336">
        <v>43616</v>
      </c>
      <c r="J232" s="316" t="s">
        <v>8077</v>
      </c>
      <c r="K232" s="316" t="s">
        <v>8078</v>
      </c>
      <c r="L232" s="316" t="s">
        <v>8079</v>
      </c>
      <c r="M232" s="316" t="s">
        <v>8080</v>
      </c>
      <c r="N232" s="316" t="s">
        <v>8079</v>
      </c>
      <c r="O232" s="316" t="s">
        <v>8081</v>
      </c>
      <c r="P232" s="316" t="s">
        <v>8082</v>
      </c>
      <c r="Q232" s="316" t="s">
        <v>8083</v>
      </c>
      <c r="R232" s="316" t="s">
        <v>8079</v>
      </c>
      <c r="S232" s="316" t="s">
        <v>8080</v>
      </c>
      <c r="T232" s="316" t="s">
        <v>8084</v>
      </c>
      <c r="U232" s="316" t="s">
        <v>8085</v>
      </c>
      <c r="V232" s="316" t="s">
        <v>8079</v>
      </c>
      <c r="W232" s="316" t="s">
        <v>8080</v>
      </c>
      <c r="X232" s="316" t="s">
        <v>8086</v>
      </c>
      <c r="Y232" s="316" t="s">
        <v>8083</v>
      </c>
      <c r="Z232" s="316" t="s">
        <v>487</v>
      </c>
      <c r="AA232" s="327">
        <v>19911</v>
      </c>
      <c r="AB232" s="369">
        <v>0</v>
      </c>
      <c r="AC232" s="328">
        <v>19911</v>
      </c>
      <c r="AD232" s="327">
        <v>0</v>
      </c>
      <c r="AE232" s="313" t="s">
        <v>7578</v>
      </c>
      <c r="AF232" s="316" t="s">
        <v>7582</v>
      </c>
      <c r="AG232" s="316" t="s">
        <v>7600</v>
      </c>
      <c r="AH232" s="315" t="s">
        <v>14891</v>
      </c>
      <c r="AI232" s="315" t="s">
        <v>7882</v>
      </c>
      <c r="AJ232" s="318">
        <v>43585</v>
      </c>
      <c r="AK232" s="316" t="s">
        <v>14892</v>
      </c>
      <c r="AL232" s="314" t="s">
        <v>8605</v>
      </c>
      <c r="AM232" s="314">
        <v>16751</v>
      </c>
      <c r="AN232" s="314" t="s">
        <v>7915</v>
      </c>
      <c r="AO232" s="315" t="s">
        <v>7882</v>
      </c>
      <c r="AP232" s="314"/>
      <c r="AQ232" s="314"/>
      <c r="AR232" s="314"/>
      <c r="AS232" s="314"/>
      <c r="AT232" s="314"/>
      <c r="AU232" s="314"/>
      <c r="AV232" s="314"/>
      <c r="AW232" s="314"/>
      <c r="AX232" s="314" t="s">
        <v>14893</v>
      </c>
      <c r="AY232" s="314"/>
      <c r="AZ232" s="314"/>
      <c r="BA232" s="314"/>
      <c r="BB232" s="314"/>
      <c r="BC232" s="314"/>
      <c r="BD232" s="314"/>
      <c r="BE232" s="314"/>
      <c r="BF232" s="316"/>
    </row>
    <row r="233" spans="1:58" ht="13.15" customHeight="1" x14ac:dyDescent="0.25">
      <c r="A233" s="316" t="s">
        <v>14878</v>
      </c>
      <c r="B233" s="316" t="s">
        <v>14351</v>
      </c>
      <c r="C233" s="315">
        <v>6690</v>
      </c>
      <c r="D233" s="316" t="s">
        <v>14879</v>
      </c>
      <c r="E233" s="316" t="s">
        <v>8074</v>
      </c>
      <c r="F233" s="316" t="s">
        <v>8075</v>
      </c>
      <c r="G233" s="316" t="s">
        <v>8076</v>
      </c>
      <c r="H233" s="335">
        <v>43586</v>
      </c>
      <c r="I233" s="336">
        <v>43616</v>
      </c>
      <c r="J233" s="316" t="s">
        <v>8077</v>
      </c>
      <c r="K233" s="316" t="s">
        <v>8078</v>
      </c>
      <c r="L233" s="316" t="s">
        <v>8079</v>
      </c>
      <c r="M233" s="316" t="s">
        <v>8080</v>
      </c>
      <c r="N233" s="316" t="s">
        <v>8079</v>
      </c>
      <c r="O233" s="316" t="s">
        <v>8081</v>
      </c>
      <c r="P233" s="316" t="s">
        <v>8082</v>
      </c>
      <c r="Q233" s="316" t="s">
        <v>8083</v>
      </c>
      <c r="R233" s="316" t="s">
        <v>8079</v>
      </c>
      <c r="S233" s="316" t="s">
        <v>8080</v>
      </c>
      <c r="T233" s="316" t="s">
        <v>8084</v>
      </c>
      <c r="U233" s="316" t="s">
        <v>8085</v>
      </c>
      <c r="V233" s="316" t="s">
        <v>8079</v>
      </c>
      <c r="W233" s="316" t="s">
        <v>8080</v>
      </c>
      <c r="X233" s="316" t="s">
        <v>8086</v>
      </c>
      <c r="Y233" s="316" t="s">
        <v>8083</v>
      </c>
      <c r="Z233" s="316" t="s">
        <v>487</v>
      </c>
      <c r="AA233" s="327">
        <v>40716.06</v>
      </c>
      <c r="AB233" s="369">
        <v>0</v>
      </c>
      <c r="AC233" s="328">
        <v>40716.06</v>
      </c>
      <c r="AD233" s="327">
        <v>0</v>
      </c>
      <c r="AE233" s="313" t="s">
        <v>7578</v>
      </c>
      <c r="AF233" s="316" t="s">
        <v>7582</v>
      </c>
      <c r="AG233" s="316" t="s">
        <v>7600</v>
      </c>
      <c r="AH233" s="315" t="s">
        <v>14894</v>
      </c>
      <c r="AI233" s="315" t="s">
        <v>7882</v>
      </c>
      <c r="AJ233" s="318">
        <v>43570</v>
      </c>
      <c r="AK233" s="316" t="s">
        <v>14895</v>
      </c>
      <c r="AL233" s="314" t="s">
        <v>13910</v>
      </c>
      <c r="AM233" s="314">
        <v>450036</v>
      </c>
      <c r="AN233" s="314" t="s">
        <v>7915</v>
      </c>
      <c r="AO233" s="315" t="s">
        <v>7882</v>
      </c>
      <c r="AP233" s="314"/>
      <c r="AQ233" s="314"/>
      <c r="AR233" s="314"/>
      <c r="AS233" s="314"/>
      <c r="AT233" s="314"/>
      <c r="AU233" s="314"/>
      <c r="AV233" s="314"/>
      <c r="AW233" s="314"/>
      <c r="AX233" s="314" t="s">
        <v>14896</v>
      </c>
      <c r="AY233" s="314"/>
      <c r="AZ233" s="314"/>
      <c r="BA233" s="314"/>
      <c r="BB233" s="314"/>
      <c r="BC233" s="314"/>
      <c r="BD233" s="314"/>
      <c r="BE233" s="314"/>
      <c r="BF233" s="316"/>
    </row>
    <row r="234" spans="1:58" ht="13.15" customHeight="1" x14ac:dyDescent="0.25">
      <c r="A234" s="316" t="s">
        <v>14878</v>
      </c>
      <c r="B234" s="316" t="s">
        <v>14351</v>
      </c>
      <c r="C234" s="315">
        <v>6690</v>
      </c>
      <c r="D234" s="316" t="s">
        <v>14879</v>
      </c>
      <c r="E234" s="316" t="s">
        <v>8074</v>
      </c>
      <c r="F234" s="316" t="s">
        <v>8075</v>
      </c>
      <c r="G234" s="316" t="s">
        <v>8076</v>
      </c>
      <c r="H234" s="335">
        <v>43586</v>
      </c>
      <c r="I234" s="336">
        <v>43616</v>
      </c>
      <c r="J234" s="316" t="s">
        <v>8077</v>
      </c>
      <c r="K234" s="316" t="s">
        <v>8078</v>
      </c>
      <c r="L234" s="316" t="s">
        <v>8079</v>
      </c>
      <c r="M234" s="316" t="s">
        <v>8080</v>
      </c>
      <c r="N234" s="316" t="s">
        <v>8079</v>
      </c>
      <c r="O234" s="316" t="s">
        <v>8081</v>
      </c>
      <c r="P234" s="316" t="s">
        <v>8082</v>
      </c>
      <c r="Q234" s="316" t="s">
        <v>8083</v>
      </c>
      <c r="R234" s="316" t="s">
        <v>8079</v>
      </c>
      <c r="S234" s="316" t="s">
        <v>8080</v>
      </c>
      <c r="T234" s="316" t="s">
        <v>8084</v>
      </c>
      <c r="U234" s="316" t="s">
        <v>8085</v>
      </c>
      <c r="V234" s="316" t="s">
        <v>8079</v>
      </c>
      <c r="W234" s="316" t="s">
        <v>8080</v>
      </c>
      <c r="X234" s="316" t="s">
        <v>8086</v>
      </c>
      <c r="Y234" s="316" t="s">
        <v>8083</v>
      </c>
      <c r="Z234" s="316" t="s">
        <v>487</v>
      </c>
      <c r="AA234" s="327">
        <v>3465</v>
      </c>
      <c r="AB234" s="369">
        <v>0</v>
      </c>
      <c r="AC234" s="328">
        <v>3465</v>
      </c>
      <c r="AD234" s="327">
        <v>0</v>
      </c>
      <c r="AE234" s="313" t="s">
        <v>7578</v>
      </c>
      <c r="AF234" s="316" t="s">
        <v>7582</v>
      </c>
      <c r="AG234" s="316" t="s">
        <v>7600</v>
      </c>
      <c r="AH234" s="315" t="s">
        <v>14897</v>
      </c>
      <c r="AI234" s="315" t="s">
        <v>7882</v>
      </c>
      <c r="AJ234" s="318">
        <v>43585</v>
      </c>
      <c r="AK234" s="316" t="s">
        <v>14898</v>
      </c>
      <c r="AL234" s="314" t="s">
        <v>8731</v>
      </c>
      <c r="AM234" s="314">
        <v>16750</v>
      </c>
      <c r="AN234" s="314" t="s">
        <v>7915</v>
      </c>
      <c r="AO234" s="315" t="s">
        <v>7882</v>
      </c>
      <c r="AP234" s="314"/>
      <c r="AQ234" s="314"/>
      <c r="AR234" s="314"/>
      <c r="AS234" s="314"/>
      <c r="AT234" s="314"/>
      <c r="AU234" s="314"/>
      <c r="AV234" s="314"/>
      <c r="AW234" s="314"/>
      <c r="AX234" s="314" t="s">
        <v>14899</v>
      </c>
      <c r="AY234" s="314"/>
      <c r="AZ234" s="314"/>
      <c r="BA234" s="314"/>
      <c r="BB234" s="314"/>
      <c r="BC234" s="314"/>
      <c r="BD234" s="314"/>
      <c r="BE234" s="314"/>
      <c r="BF234" s="316"/>
    </row>
    <row r="235" spans="1:58" ht="13.15" customHeight="1" x14ac:dyDescent="0.25">
      <c r="A235" s="316" t="s">
        <v>14878</v>
      </c>
      <c r="B235" s="316" t="s">
        <v>14351</v>
      </c>
      <c r="C235" s="315">
        <v>6690</v>
      </c>
      <c r="D235" s="316" t="s">
        <v>14879</v>
      </c>
      <c r="E235" s="316" t="s">
        <v>8074</v>
      </c>
      <c r="F235" s="316" t="s">
        <v>8075</v>
      </c>
      <c r="G235" s="316" t="s">
        <v>8076</v>
      </c>
      <c r="H235" s="335">
        <v>43586</v>
      </c>
      <c r="I235" s="336">
        <v>43616</v>
      </c>
      <c r="J235" s="316" t="s">
        <v>8077</v>
      </c>
      <c r="K235" s="316" t="s">
        <v>8078</v>
      </c>
      <c r="L235" s="316" t="s">
        <v>8079</v>
      </c>
      <c r="M235" s="316" t="s">
        <v>8080</v>
      </c>
      <c r="N235" s="316" t="s">
        <v>8079</v>
      </c>
      <c r="O235" s="316" t="s">
        <v>8081</v>
      </c>
      <c r="P235" s="316" t="s">
        <v>8082</v>
      </c>
      <c r="Q235" s="316" t="s">
        <v>8083</v>
      </c>
      <c r="R235" s="316" t="s">
        <v>8079</v>
      </c>
      <c r="S235" s="316" t="s">
        <v>8080</v>
      </c>
      <c r="T235" s="316" t="s">
        <v>8084</v>
      </c>
      <c r="U235" s="316" t="s">
        <v>8085</v>
      </c>
      <c r="V235" s="316" t="s">
        <v>8079</v>
      </c>
      <c r="W235" s="316" t="s">
        <v>8080</v>
      </c>
      <c r="X235" s="316" t="s">
        <v>8086</v>
      </c>
      <c r="Y235" s="316" t="s">
        <v>8083</v>
      </c>
      <c r="Z235" s="316" t="s">
        <v>487</v>
      </c>
      <c r="AA235" s="327">
        <v>71394.52</v>
      </c>
      <c r="AB235" s="369">
        <v>0</v>
      </c>
      <c r="AC235" s="328">
        <v>71394.52</v>
      </c>
      <c r="AD235" s="327">
        <v>0</v>
      </c>
      <c r="AE235" s="313" t="s">
        <v>7578</v>
      </c>
      <c r="AF235" s="316" t="s">
        <v>7582</v>
      </c>
      <c r="AG235" s="316" t="s">
        <v>7600</v>
      </c>
      <c r="AH235" s="315" t="s">
        <v>14900</v>
      </c>
      <c r="AI235" s="315" t="s">
        <v>7882</v>
      </c>
      <c r="AJ235" s="318">
        <v>43585</v>
      </c>
      <c r="AK235" s="316" t="s">
        <v>14901</v>
      </c>
      <c r="AL235" s="314" t="s">
        <v>7914</v>
      </c>
      <c r="AM235" s="314">
        <v>15731</v>
      </c>
      <c r="AN235" s="314" t="s">
        <v>7915</v>
      </c>
      <c r="AO235" s="315" t="s">
        <v>7882</v>
      </c>
      <c r="AP235" s="314"/>
      <c r="AQ235" s="314"/>
      <c r="AR235" s="314"/>
      <c r="AS235" s="314"/>
      <c r="AT235" s="314"/>
      <c r="AU235" s="314"/>
      <c r="AV235" s="314"/>
      <c r="AW235" s="314"/>
      <c r="AX235" s="314" t="s">
        <v>14902</v>
      </c>
      <c r="AY235" s="314"/>
      <c r="AZ235" s="314"/>
      <c r="BA235" s="314"/>
      <c r="BB235" s="314"/>
      <c r="BC235" s="314"/>
      <c r="BD235" s="314"/>
      <c r="BE235" s="314"/>
      <c r="BF235" s="316"/>
    </row>
    <row r="236" spans="1:58" ht="13.15" customHeight="1" x14ac:dyDescent="0.25">
      <c r="A236" s="316" t="s">
        <v>14878</v>
      </c>
      <c r="B236" s="316" t="s">
        <v>14351</v>
      </c>
      <c r="C236" s="315">
        <v>6690</v>
      </c>
      <c r="D236" s="316" t="s">
        <v>14879</v>
      </c>
      <c r="E236" s="316" t="s">
        <v>8074</v>
      </c>
      <c r="F236" s="316" t="s">
        <v>8075</v>
      </c>
      <c r="G236" s="316" t="s">
        <v>8076</v>
      </c>
      <c r="H236" s="335">
        <v>43586</v>
      </c>
      <c r="I236" s="336">
        <v>43616</v>
      </c>
      <c r="J236" s="316" t="s">
        <v>8077</v>
      </c>
      <c r="K236" s="316" t="s">
        <v>8078</v>
      </c>
      <c r="L236" s="316" t="s">
        <v>8079</v>
      </c>
      <c r="M236" s="316" t="s">
        <v>8080</v>
      </c>
      <c r="N236" s="316" t="s">
        <v>8079</v>
      </c>
      <c r="O236" s="316" t="s">
        <v>8081</v>
      </c>
      <c r="P236" s="316" t="s">
        <v>8082</v>
      </c>
      <c r="Q236" s="316" t="s">
        <v>8083</v>
      </c>
      <c r="R236" s="316" t="s">
        <v>8079</v>
      </c>
      <c r="S236" s="316" t="s">
        <v>8080</v>
      </c>
      <c r="T236" s="316" t="s">
        <v>8084</v>
      </c>
      <c r="U236" s="316" t="s">
        <v>8085</v>
      </c>
      <c r="V236" s="316" t="s">
        <v>8079</v>
      </c>
      <c r="W236" s="316" t="s">
        <v>8080</v>
      </c>
      <c r="X236" s="316" t="s">
        <v>8086</v>
      </c>
      <c r="Y236" s="316" t="s">
        <v>8083</v>
      </c>
      <c r="Z236" s="316" t="s">
        <v>487</v>
      </c>
      <c r="AA236" s="327">
        <v>46822.720000000001</v>
      </c>
      <c r="AB236" s="369">
        <v>0</v>
      </c>
      <c r="AC236" s="328">
        <v>46822.720000000001</v>
      </c>
      <c r="AD236" s="327">
        <v>0</v>
      </c>
      <c r="AE236" s="313" t="s">
        <v>7578</v>
      </c>
      <c r="AF236" s="316" t="s">
        <v>7582</v>
      </c>
      <c r="AG236" s="316" t="s">
        <v>7600</v>
      </c>
      <c r="AH236" s="315" t="s">
        <v>14903</v>
      </c>
      <c r="AI236" s="315" t="s">
        <v>7882</v>
      </c>
      <c r="AJ236" s="318">
        <v>43585</v>
      </c>
      <c r="AK236" s="316" t="s">
        <v>14904</v>
      </c>
      <c r="AL236" s="314" t="s">
        <v>7914</v>
      </c>
      <c r="AM236" s="314">
        <v>15731</v>
      </c>
      <c r="AN236" s="314" t="s">
        <v>7915</v>
      </c>
      <c r="AO236" s="315" t="s">
        <v>7882</v>
      </c>
      <c r="AP236" s="314"/>
      <c r="AQ236" s="314"/>
      <c r="AR236" s="314"/>
      <c r="AS236" s="314"/>
      <c r="AT236" s="314"/>
      <c r="AU236" s="314"/>
      <c r="AV236" s="314"/>
      <c r="AW236" s="314"/>
      <c r="AX236" s="314" t="s">
        <v>14905</v>
      </c>
      <c r="AY236" s="314"/>
      <c r="AZ236" s="314"/>
      <c r="BA236" s="314"/>
      <c r="BB236" s="314"/>
      <c r="BC236" s="314"/>
      <c r="BD236" s="314"/>
      <c r="BE236" s="314"/>
      <c r="BF236" s="316"/>
    </row>
    <row r="237" spans="1:58" ht="13.15" customHeight="1" x14ac:dyDescent="0.25">
      <c r="A237" s="316" t="s">
        <v>14878</v>
      </c>
      <c r="B237" s="316" t="s">
        <v>14351</v>
      </c>
      <c r="C237" s="315">
        <v>6690</v>
      </c>
      <c r="D237" s="316" t="s">
        <v>14879</v>
      </c>
      <c r="E237" s="316" t="s">
        <v>8074</v>
      </c>
      <c r="F237" s="316" t="s">
        <v>8075</v>
      </c>
      <c r="G237" s="316" t="s">
        <v>8076</v>
      </c>
      <c r="H237" s="335">
        <v>43586</v>
      </c>
      <c r="I237" s="336">
        <v>43616</v>
      </c>
      <c r="J237" s="316" t="s">
        <v>8077</v>
      </c>
      <c r="K237" s="316" t="s">
        <v>8078</v>
      </c>
      <c r="L237" s="316" t="s">
        <v>8079</v>
      </c>
      <c r="M237" s="316" t="s">
        <v>8080</v>
      </c>
      <c r="N237" s="316" t="s">
        <v>8079</v>
      </c>
      <c r="O237" s="316" t="s">
        <v>8081</v>
      </c>
      <c r="P237" s="316" t="s">
        <v>8082</v>
      </c>
      <c r="Q237" s="316" t="s">
        <v>8083</v>
      </c>
      <c r="R237" s="316" t="s">
        <v>8079</v>
      </c>
      <c r="S237" s="316" t="s">
        <v>8080</v>
      </c>
      <c r="T237" s="316" t="s">
        <v>8084</v>
      </c>
      <c r="U237" s="316" t="s">
        <v>8085</v>
      </c>
      <c r="V237" s="316" t="s">
        <v>8079</v>
      </c>
      <c r="W237" s="316" t="s">
        <v>8080</v>
      </c>
      <c r="X237" s="316" t="s">
        <v>8086</v>
      </c>
      <c r="Y237" s="316" t="s">
        <v>8083</v>
      </c>
      <c r="Z237" s="316" t="s">
        <v>487</v>
      </c>
      <c r="AA237" s="327">
        <v>25548</v>
      </c>
      <c r="AB237" s="369">
        <v>0</v>
      </c>
      <c r="AC237" s="328">
        <v>25548</v>
      </c>
      <c r="AD237" s="327">
        <v>0</v>
      </c>
      <c r="AE237" s="313" t="s">
        <v>7578</v>
      </c>
      <c r="AF237" s="316" t="s">
        <v>7582</v>
      </c>
      <c r="AG237" s="316" t="s">
        <v>7600</v>
      </c>
      <c r="AH237" s="315" t="s">
        <v>14906</v>
      </c>
      <c r="AI237" s="315" t="s">
        <v>7882</v>
      </c>
      <c r="AJ237" s="318">
        <v>43585</v>
      </c>
      <c r="AK237" s="316" t="s">
        <v>14907</v>
      </c>
      <c r="AL237" s="314" t="s">
        <v>8715</v>
      </c>
      <c r="AM237" s="314">
        <v>16752</v>
      </c>
      <c r="AN237" s="314" t="s">
        <v>7915</v>
      </c>
      <c r="AO237" s="315" t="s">
        <v>7882</v>
      </c>
      <c r="AP237" s="314"/>
      <c r="AQ237" s="314"/>
      <c r="AR237" s="314"/>
      <c r="AS237" s="314"/>
      <c r="AT237" s="314"/>
      <c r="AU237" s="314"/>
      <c r="AV237" s="314"/>
      <c r="AW237" s="314"/>
      <c r="AX237" s="314" t="s">
        <v>14908</v>
      </c>
      <c r="AY237" s="314"/>
      <c r="AZ237" s="314"/>
      <c r="BA237" s="314"/>
      <c r="BB237" s="314"/>
      <c r="BC237" s="314"/>
      <c r="BD237" s="314"/>
      <c r="BE237" s="314"/>
      <c r="BF237" s="316"/>
    </row>
    <row r="238" spans="1:58" ht="13.15" customHeight="1" x14ac:dyDescent="0.25">
      <c r="A238" s="316" t="s">
        <v>14878</v>
      </c>
      <c r="B238" s="316" t="s">
        <v>14351</v>
      </c>
      <c r="C238" s="315">
        <v>6690</v>
      </c>
      <c r="D238" s="316" t="s">
        <v>14879</v>
      </c>
      <c r="E238" s="316" t="s">
        <v>8074</v>
      </c>
      <c r="F238" s="316" t="s">
        <v>8075</v>
      </c>
      <c r="G238" s="316" t="s">
        <v>8076</v>
      </c>
      <c r="H238" s="335">
        <v>43586</v>
      </c>
      <c r="I238" s="336">
        <v>43616</v>
      </c>
      <c r="J238" s="316" t="s">
        <v>8077</v>
      </c>
      <c r="K238" s="316" t="s">
        <v>8078</v>
      </c>
      <c r="L238" s="316" t="s">
        <v>8079</v>
      </c>
      <c r="M238" s="316" t="s">
        <v>8080</v>
      </c>
      <c r="N238" s="316" t="s">
        <v>8079</v>
      </c>
      <c r="O238" s="316" t="s">
        <v>8081</v>
      </c>
      <c r="P238" s="316" t="s">
        <v>8082</v>
      </c>
      <c r="Q238" s="316" t="s">
        <v>8083</v>
      </c>
      <c r="R238" s="316" t="s">
        <v>8079</v>
      </c>
      <c r="S238" s="316" t="s">
        <v>8080</v>
      </c>
      <c r="T238" s="316" t="s">
        <v>8084</v>
      </c>
      <c r="U238" s="316" t="s">
        <v>8085</v>
      </c>
      <c r="V238" s="316" t="s">
        <v>8079</v>
      </c>
      <c r="W238" s="316" t="s">
        <v>8080</v>
      </c>
      <c r="X238" s="316" t="s">
        <v>8086</v>
      </c>
      <c r="Y238" s="316" t="s">
        <v>8083</v>
      </c>
      <c r="Z238" s="316" t="s">
        <v>487</v>
      </c>
      <c r="AA238" s="327">
        <v>34808.21</v>
      </c>
      <c r="AB238" s="369">
        <v>0</v>
      </c>
      <c r="AC238" s="328">
        <v>34808.21</v>
      </c>
      <c r="AD238" s="327">
        <v>0</v>
      </c>
      <c r="AE238" s="313" t="s">
        <v>7578</v>
      </c>
      <c r="AF238" s="316" t="s">
        <v>7582</v>
      </c>
      <c r="AG238" s="316" t="s">
        <v>7600</v>
      </c>
      <c r="AH238" s="315" t="s">
        <v>14909</v>
      </c>
      <c r="AI238" s="315" t="s">
        <v>7882</v>
      </c>
      <c r="AJ238" s="318">
        <v>43585</v>
      </c>
      <c r="AK238" s="316" t="s">
        <v>14910</v>
      </c>
      <c r="AL238" s="314" t="s">
        <v>8424</v>
      </c>
      <c r="AM238" s="314">
        <v>15703</v>
      </c>
      <c r="AN238" s="314" t="s">
        <v>7915</v>
      </c>
      <c r="AO238" s="315" t="s">
        <v>7882</v>
      </c>
      <c r="AP238" s="314"/>
      <c r="AQ238" s="314"/>
      <c r="AR238" s="314"/>
      <c r="AS238" s="314"/>
      <c r="AT238" s="314"/>
      <c r="AU238" s="314"/>
      <c r="AV238" s="314"/>
      <c r="AW238" s="314"/>
      <c r="AX238" s="314" t="s">
        <v>14911</v>
      </c>
      <c r="AY238" s="314"/>
      <c r="AZ238" s="314"/>
      <c r="BA238" s="314"/>
      <c r="BB238" s="314"/>
      <c r="BC238" s="314"/>
      <c r="BD238" s="314"/>
      <c r="BE238" s="314"/>
      <c r="BF238" s="316"/>
    </row>
    <row r="239" spans="1:58" ht="13.15" customHeight="1" x14ac:dyDescent="0.25">
      <c r="A239" s="316" t="s">
        <v>14878</v>
      </c>
      <c r="B239" s="316" t="s">
        <v>14351</v>
      </c>
      <c r="C239" s="315">
        <v>6690</v>
      </c>
      <c r="D239" s="316" t="s">
        <v>14879</v>
      </c>
      <c r="E239" s="316" t="s">
        <v>8074</v>
      </c>
      <c r="F239" s="316" t="s">
        <v>8075</v>
      </c>
      <c r="G239" s="316" t="s">
        <v>8076</v>
      </c>
      <c r="H239" s="335">
        <v>43586</v>
      </c>
      <c r="I239" s="336">
        <v>43616</v>
      </c>
      <c r="J239" s="316" t="s">
        <v>8077</v>
      </c>
      <c r="K239" s="316" t="s">
        <v>8078</v>
      </c>
      <c r="L239" s="316" t="s">
        <v>8079</v>
      </c>
      <c r="M239" s="316" t="s">
        <v>8080</v>
      </c>
      <c r="N239" s="316" t="s">
        <v>8079</v>
      </c>
      <c r="O239" s="316" t="s">
        <v>8081</v>
      </c>
      <c r="P239" s="316" t="s">
        <v>8082</v>
      </c>
      <c r="Q239" s="316" t="s">
        <v>8083</v>
      </c>
      <c r="R239" s="316" t="s">
        <v>8079</v>
      </c>
      <c r="S239" s="316" t="s">
        <v>8080</v>
      </c>
      <c r="T239" s="316" t="s">
        <v>8084</v>
      </c>
      <c r="U239" s="316" t="s">
        <v>8085</v>
      </c>
      <c r="V239" s="316" t="s">
        <v>8079</v>
      </c>
      <c r="W239" s="316" t="s">
        <v>8080</v>
      </c>
      <c r="X239" s="316" t="s">
        <v>8086</v>
      </c>
      <c r="Y239" s="316" t="s">
        <v>8083</v>
      </c>
      <c r="Z239" s="316" t="s">
        <v>487</v>
      </c>
      <c r="AA239" s="327">
        <v>38285.78</v>
      </c>
      <c r="AB239" s="369">
        <v>0</v>
      </c>
      <c r="AC239" s="328">
        <v>38285.78</v>
      </c>
      <c r="AD239" s="327">
        <v>0</v>
      </c>
      <c r="AE239" s="313" t="s">
        <v>7578</v>
      </c>
      <c r="AF239" s="316" t="s">
        <v>7582</v>
      </c>
      <c r="AG239" s="316" t="s">
        <v>7600</v>
      </c>
      <c r="AH239" s="315" t="s">
        <v>14912</v>
      </c>
      <c r="AI239" s="315" t="s">
        <v>7882</v>
      </c>
      <c r="AJ239" s="318">
        <v>43585</v>
      </c>
      <c r="AK239" s="316" t="s">
        <v>14913</v>
      </c>
      <c r="AL239" s="314" t="s">
        <v>8424</v>
      </c>
      <c r="AM239" s="314">
        <v>15702</v>
      </c>
      <c r="AN239" s="314" t="s">
        <v>7915</v>
      </c>
      <c r="AO239" s="315" t="s">
        <v>7882</v>
      </c>
      <c r="AP239" s="314"/>
      <c r="AQ239" s="314"/>
      <c r="AR239" s="314"/>
      <c r="AS239" s="314"/>
      <c r="AT239" s="314"/>
      <c r="AU239" s="314"/>
      <c r="AV239" s="314"/>
      <c r="AW239" s="314"/>
      <c r="AX239" s="314" t="s">
        <v>14914</v>
      </c>
      <c r="AY239" s="314"/>
      <c r="AZ239" s="314"/>
      <c r="BA239" s="314"/>
      <c r="BB239" s="314"/>
      <c r="BC239" s="314"/>
      <c r="BD239" s="314"/>
      <c r="BE239" s="314"/>
      <c r="BF239" s="316"/>
    </row>
    <row r="240" spans="1:58" ht="13.15" customHeight="1" x14ac:dyDescent="0.25">
      <c r="A240" s="316" t="s">
        <v>14878</v>
      </c>
      <c r="B240" s="316" t="s">
        <v>14351</v>
      </c>
      <c r="C240" s="315">
        <v>6690</v>
      </c>
      <c r="D240" s="316" t="s">
        <v>14879</v>
      </c>
      <c r="E240" s="316" t="s">
        <v>8074</v>
      </c>
      <c r="F240" s="316" t="s">
        <v>8075</v>
      </c>
      <c r="G240" s="316" t="s">
        <v>8076</v>
      </c>
      <c r="H240" s="335">
        <v>43586</v>
      </c>
      <c r="I240" s="336">
        <v>43616</v>
      </c>
      <c r="J240" s="316" t="s">
        <v>8077</v>
      </c>
      <c r="K240" s="316" t="s">
        <v>8078</v>
      </c>
      <c r="L240" s="316" t="s">
        <v>8079</v>
      </c>
      <c r="M240" s="316" t="s">
        <v>8080</v>
      </c>
      <c r="N240" s="316" t="s">
        <v>8079</v>
      </c>
      <c r="O240" s="316" t="s">
        <v>8081</v>
      </c>
      <c r="P240" s="316" t="s">
        <v>8082</v>
      </c>
      <c r="Q240" s="316" t="s">
        <v>8083</v>
      </c>
      <c r="R240" s="316" t="s">
        <v>8079</v>
      </c>
      <c r="S240" s="316" t="s">
        <v>8080</v>
      </c>
      <c r="T240" s="316" t="s">
        <v>8084</v>
      </c>
      <c r="U240" s="316" t="s">
        <v>8085</v>
      </c>
      <c r="V240" s="316" t="s">
        <v>8079</v>
      </c>
      <c r="W240" s="316" t="s">
        <v>8080</v>
      </c>
      <c r="X240" s="316" t="s">
        <v>8086</v>
      </c>
      <c r="Y240" s="316" t="s">
        <v>8083</v>
      </c>
      <c r="Z240" s="316" t="s">
        <v>487</v>
      </c>
      <c r="AA240" s="327">
        <v>10384.83</v>
      </c>
      <c r="AB240" s="369">
        <v>0</v>
      </c>
      <c r="AC240" s="328">
        <v>10384.83</v>
      </c>
      <c r="AD240" s="327">
        <v>0</v>
      </c>
      <c r="AE240" s="313" t="s">
        <v>7578</v>
      </c>
      <c r="AF240" s="316" t="s">
        <v>7582</v>
      </c>
      <c r="AG240" s="316" t="s">
        <v>7600</v>
      </c>
      <c r="AH240" s="315" t="s">
        <v>14915</v>
      </c>
      <c r="AI240" s="315" t="s">
        <v>7882</v>
      </c>
      <c r="AJ240" s="318">
        <v>43585</v>
      </c>
      <c r="AK240" s="316" t="s">
        <v>14916</v>
      </c>
      <c r="AL240" s="314" t="s">
        <v>8424</v>
      </c>
      <c r="AM240" s="314">
        <v>15703</v>
      </c>
      <c r="AN240" s="314" t="s">
        <v>7915</v>
      </c>
      <c r="AO240" s="315" t="s">
        <v>7882</v>
      </c>
      <c r="AP240" s="314"/>
      <c r="AQ240" s="314"/>
      <c r="AR240" s="314"/>
      <c r="AS240" s="314"/>
      <c r="AT240" s="314"/>
      <c r="AU240" s="314"/>
      <c r="AV240" s="314"/>
      <c r="AW240" s="314"/>
      <c r="AX240" s="314" t="s">
        <v>14911</v>
      </c>
      <c r="AY240" s="314"/>
      <c r="AZ240" s="314"/>
      <c r="BA240" s="314"/>
      <c r="BB240" s="314"/>
      <c r="BC240" s="314"/>
      <c r="BD240" s="314"/>
      <c r="BE240" s="314"/>
      <c r="BF240" s="316"/>
    </row>
    <row r="241" spans="1:58" ht="13.15" customHeight="1" x14ac:dyDescent="0.25">
      <c r="A241" s="316" t="s">
        <v>14878</v>
      </c>
      <c r="B241" s="316" t="s">
        <v>14351</v>
      </c>
      <c r="C241" s="315">
        <v>6690</v>
      </c>
      <c r="D241" s="316" t="s">
        <v>14879</v>
      </c>
      <c r="E241" s="316" t="s">
        <v>8074</v>
      </c>
      <c r="F241" s="316" t="s">
        <v>8075</v>
      </c>
      <c r="G241" s="316" t="s">
        <v>8076</v>
      </c>
      <c r="H241" s="335">
        <v>43586</v>
      </c>
      <c r="I241" s="336">
        <v>43616</v>
      </c>
      <c r="J241" s="316" t="s">
        <v>8077</v>
      </c>
      <c r="K241" s="316" t="s">
        <v>8078</v>
      </c>
      <c r="L241" s="316" t="s">
        <v>8079</v>
      </c>
      <c r="M241" s="316" t="s">
        <v>8080</v>
      </c>
      <c r="N241" s="316" t="s">
        <v>8079</v>
      </c>
      <c r="O241" s="316" t="s">
        <v>8081</v>
      </c>
      <c r="P241" s="316" t="s">
        <v>8082</v>
      </c>
      <c r="Q241" s="316" t="s">
        <v>8083</v>
      </c>
      <c r="R241" s="316" t="s">
        <v>8079</v>
      </c>
      <c r="S241" s="316" t="s">
        <v>8080</v>
      </c>
      <c r="T241" s="316" t="s">
        <v>8084</v>
      </c>
      <c r="U241" s="316" t="s">
        <v>8085</v>
      </c>
      <c r="V241" s="316" t="s">
        <v>8079</v>
      </c>
      <c r="W241" s="316" t="s">
        <v>8080</v>
      </c>
      <c r="X241" s="316" t="s">
        <v>8086</v>
      </c>
      <c r="Y241" s="316" t="s">
        <v>8083</v>
      </c>
      <c r="Z241" s="316" t="s">
        <v>487</v>
      </c>
      <c r="AA241" s="327">
        <v>6863.93</v>
      </c>
      <c r="AB241" s="369">
        <v>0</v>
      </c>
      <c r="AC241" s="328">
        <v>6863.93</v>
      </c>
      <c r="AD241" s="327">
        <v>0</v>
      </c>
      <c r="AE241" s="313" t="s">
        <v>7578</v>
      </c>
      <c r="AF241" s="316" t="s">
        <v>7582</v>
      </c>
      <c r="AG241" s="316" t="s">
        <v>7600</v>
      </c>
      <c r="AH241" s="315" t="s">
        <v>14917</v>
      </c>
      <c r="AI241" s="315" t="s">
        <v>7882</v>
      </c>
      <c r="AJ241" s="318">
        <v>43585</v>
      </c>
      <c r="AK241" s="316" t="s">
        <v>14918</v>
      </c>
      <c r="AL241" s="314" t="s">
        <v>8424</v>
      </c>
      <c r="AM241" s="314">
        <v>15702</v>
      </c>
      <c r="AN241" s="314" t="s">
        <v>7915</v>
      </c>
      <c r="AO241" s="315" t="s">
        <v>7882</v>
      </c>
      <c r="AP241" s="314"/>
      <c r="AQ241" s="314"/>
      <c r="AR241" s="314"/>
      <c r="AS241" s="314"/>
      <c r="AT241" s="314"/>
      <c r="AU241" s="314"/>
      <c r="AV241" s="314"/>
      <c r="AW241" s="314"/>
      <c r="AX241" s="314" t="s">
        <v>14914</v>
      </c>
      <c r="AY241" s="314"/>
      <c r="AZ241" s="314"/>
      <c r="BA241" s="314"/>
      <c r="BB241" s="314"/>
      <c r="BC241" s="314"/>
      <c r="BD241" s="314"/>
      <c r="BE241" s="314"/>
      <c r="BF241" s="316"/>
    </row>
    <row r="242" spans="1:58" ht="13.15" customHeight="1" x14ac:dyDescent="0.25">
      <c r="A242" s="316" t="s">
        <v>14878</v>
      </c>
      <c r="B242" s="316" t="s">
        <v>14351</v>
      </c>
      <c r="C242" s="315">
        <v>6690</v>
      </c>
      <c r="D242" s="316" t="s">
        <v>14879</v>
      </c>
      <c r="E242" s="316" t="s">
        <v>8074</v>
      </c>
      <c r="F242" s="316" t="s">
        <v>8075</v>
      </c>
      <c r="G242" s="316" t="s">
        <v>8076</v>
      </c>
      <c r="H242" s="335">
        <v>43586</v>
      </c>
      <c r="I242" s="336">
        <v>43616</v>
      </c>
      <c r="J242" s="316" t="s">
        <v>8077</v>
      </c>
      <c r="K242" s="316" t="s">
        <v>8078</v>
      </c>
      <c r="L242" s="316" t="s">
        <v>8079</v>
      </c>
      <c r="M242" s="316" t="s">
        <v>8080</v>
      </c>
      <c r="N242" s="316" t="s">
        <v>8079</v>
      </c>
      <c r="O242" s="316" t="s">
        <v>8081</v>
      </c>
      <c r="P242" s="316" t="s">
        <v>8082</v>
      </c>
      <c r="Q242" s="316" t="s">
        <v>8083</v>
      </c>
      <c r="R242" s="316" t="s">
        <v>8079</v>
      </c>
      <c r="S242" s="316" t="s">
        <v>8080</v>
      </c>
      <c r="T242" s="316" t="s">
        <v>8084</v>
      </c>
      <c r="U242" s="316" t="s">
        <v>8085</v>
      </c>
      <c r="V242" s="316" t="s">
        <v>8079</v>
      </c>
      <c r="W242" s="316" t="s">
        <v>8080</v>
      </c>
      <c r="X242" s="316" t="s">
        <v>8086</v>
      </c>
      <c r="Y242" s="316" t="s">
        <v>8083</v>
      </c>
      <c r="Z242" s="316" t="s">
        <v>487</v>
      </c>
      <c r="AA242" s="327">
        <v>8090.6</v>
      </c>
      <c r="AB242" s="369">
        <v>0</v>
      </c>
      <c r="AC242" s="328">
        <v>8090.6</v>
      </c>
      <c r="AD242" s="327">
        <v>0</v>
      </c>
      <c r="AE242" s="313" t="s">
        <v>7578</v>
      </c>
      <c r="AF242" s="316" t="s">
        <v>7582</v>
      </c>
      <c r="AG242" s="316" t="s">
        <v>7600</v>
      </c>
      <c r="AH242" s="315" t="s">
        <v>14919</v>
      </c>
      <c r="AI242" s="315" t="s">
        <v>7882</v>
      </c>
      <c r="AJ242" s="318">
        <v>43585</v>
      </c>
      <c r="AK242" s="316" t="s">
        <v>14920</v>
      </c>
      <c r="AL242" s="314" t="s">
        <v>8359</v>
      </c>
      <c r="AM242" s="314">
        <v>1441</v>
      </c>
      <c r="AN242" s="314" t="s">
        <v>7915</v>
      </c>
      <c r="AO242" s="315" t="s">
        <v>7882</v>
      </c>
      <c r="AP242" s="314"/>
      <c r="AQ242" s="314"/>
      <c r="AR242" s="314"/>
      <c r="AS242" s="314"/>
      <c r="AT242" s="314"/>
      <c r="AU242" s="314"/>
      <c r="AV242" s="314"/>
      <c r="AW242" s="314"/>
      <c r="AX242" s="314" t="s">
        <v>14921</v>
      </c>
      <c r="AY242" s="314"/>
      <c r="AZ242" s="314"/>
      <c r="BA242" s="314"/>
      <c r="BB242" s="314"/>
      <c r="BC242" s="314"/>
      <c r="BD242" s="314"/>
      <c r="BE242" s="314"/>
      <c r="BF242" s="316"/>
    </row>
    <row r="243" spans="1:58" ht="13.15" customHeight="1" x14ac:dyDescent="0.25">
      <c r="A243" s="316" t="s">
        <v>14878</v>
      </c>
      <c r="B243" s="316" t="s">
        <v>14351</v>
      </c>
      <c r="C243" s="315">
        <v>6690</v>
      </c>
      <c r="D243" s="316" t="s">
        <v>14879</v>
      </c>
      <c r="E243" s="316" t="s">
        <v>8074</v>
      </c>
      <c r="F243" s="316" t="s">
        <v>8075</v>
      </c>
      <c r="G243" s="316" t="s">
        <v>8076</v>
      </c>
      <c r="H243" s="335">
        <v>43586</v>
      </c>
      <c r="I243" s="336">
        <v>43616</v>
      </c>
      <c r="J243" s="316" t="s">
        <v>8077</v>
      </c>
      <c r="K243" s="316" t="s">
        <v>8078</v>
      </c>
      <c r="L243" s="316" t="s">
        <v>8079</v>
      </c>
      <c r="M243" s="316" t="s">
        <v>8080</v>
      </c>
      <c r="N243" s="316" t="s">
        <v>8079</v>
      </c>
      <c r="O243" s="316" t="s">
        <v>8081</v>
      </c>
      <c r="P243" s="316" t="s">
        <v>8082</v>
      </c>
      <c r="Q243" s="316" t="s">
        <v>8083</v>
      </c>
      <c r="R243" s="316" t="s">
        <v>8079</v>
      </c>
      <c r="S243" s="316" t="s">
        <v>8080</v>
      </c>
      <c r="T243" s="316" t="s">
        <v>8084</v>
      </c>
      <c r="U243" s="316" t="s">
        <v>8085</v>
      </c>
      <c r="V243" s="316" t="s">
        <v>8079</v>
      </c>
      <c r="W243" s="316" t="s">
        <v>8080</v>
      </c>
      <c r="X243" s="316" t="s">
        <v>8086</v>
      </c>
      <c r="Y243" s="316" t="s">
        <v>8083</v>
      </c>
      <c r="Z243" s="316" t="s">
        <v>487</v>
      </c>
      <c r="AA243" s="327">
        <v>54413.38</v>
      </c>
      <c r="AB243" s="369">
        <v>0</v>
      </c>
      <c r="AC243" s="328">
        <v>54413.38</v>
      </c>
      <c r="AD243" s="327">
        <v>0</v>
      </c>
      <c r="AE243" s="313" t="s">
        <v>7578</v>
      </c>
      <c r="AF243" s="316" t="s">
        <v>7582</v>
      </c>
      <c r="AG243" s="316" t="s">
        <v>7600</v>
      </c>
      <c r="AH243" s="315" t="s">
        <v>14922</v>
      </c>
      <c r="AI243" s="315" t="s">
        <v>7882</v>
      </c>
      <c r="AJ243" s="318">
        <v>43585</v>
      </c>
      <c r="AK243" s="316" t="s">
        <v>14923</v>
      </c>
      <c r="AL243" s="314" t="s">
        <v>8635</v>
      </c>
      <c r="AM243" s="314">
        <v>1232</v>
      </c>
      <c r="AN243" s="314" t="s">
        <v>7915</v>
      </c>
      <c r="AO243" s="315" t="s">
        <v>7882</v>
      </c>
      <c r="AP243" s="314"/>
      <c r="AQ243" s="314"/>
      <c r="AR243" s="314"/>
      <c r="AS243" s="314"/>
      <c r="AT243" s="314"/>
      <c r="AU243" s="314"/>
      <c r="AV243" s="314"/>
      <c r="AW243" s="314"/>
      <c r="AX243" s="314" t="s">
        <v>14924</v>
      </c>
      <c r="AY243" s="314"/>
      <c r="AZ243" s="314"/>
      <c r="BA243" s="314"/>
      <c r="BB243" s="314"/>
      <c r="BC243" s="314"/>
      <c r="BD243" s="314"/>
      <c r="BE243" s="314"/>
      <c r="BF243" s="316"/>
    </row>
    <row r="244" spans="1:58" ht="13.15" customHeight="1" x14ac:dyDescent="0.25">
      <c r="A244" s="316" t="s">
        <v>14878</v>
      </c>
      <c r="B244" s="316" t="s">
        <v>14351</v>
      </c>
      <c r="C244" s="315">
        <v>6690</v>
      </c>
      <c r="D244" s="316" t="s">
        <v>14879</v>
      </c>
      <c r="E244" s="316" t="s">
        <v>8074</v>
      </c>
      <c r="F244" s="316" t="s">
        <v>8075</v>
      </c>
      <c r="G244" s="316" t="s">
        <v>8076</v>
      </c>
      <c r="H244" s="335">
        <v>43586</v>
      </c>
      <c r="I244" s="336">
        <v>43616</v>
      </c>
      <c r="J244" s="316" t="s">
        <v>8077</v>
      </c>
      <c r="K244" s="316" t="s">
        <v>8078</v>
      </c>
      <c r="L244" s="316" t="s">
        <v>8079</v>
      </c>
      <c r="M244" s="316" t="s">
        <v>8080</v>
      </c>
      <c r="N244" s="316" t="s">
        <v>8079</v>
      </c>
      <c r="O244" s="316" t="s">
        <v>8081</v>
      </c>
      <c r="P244" s="316" t="s">
        <v>8082</v>
      </c>
      <c r="Q244" s="316" t="s">
        <v>8083</v>
      </c>
      <c r="R244" s="316" t="s">
        <v>8079</v>
      </c>
      <c r="S244" s="316" t="s">
        <v>8080</v>
      </c>
      <c r="T244" s="316" t="s">
        <v>8084</v>
      </c>
      <c r="U244" s="316" t="s">
        <v>8085</v>
      </c>
      <c r="V244" s="316" t="s">
        <v>8079</v>
      </c>
      <c r="W244" s="316" t="s">
        <v>8080</v>
      </c>
      <c r="X244" s="316" t="s">
        <v>8086</v>
      </c>
      <c r="Y244" s="316" t="s">
        <v>8083</v>
      </c>
      <c r="Z244" s="316" t="s">
        <v>487</v>
      </c>
      <c r="AA244" s="327">
        <v>4204.07</v>
      </c>
      <c r="AB244" s="369">
        <v>0</v>
      </c>
      <c r="AC244" s="328">
        <v>4204.07</v>
      </c>
      <c r="AD244" s="327">
        <v>0</v>
      </c>
      <c r="AE244" s="313" t="s">
        <v>7578</v>
      </c>
      <c r="AF244" s="316" t="s">
        <v>7582</v>
      </c>
      <c r="AG244" s="316" t="s">
        <v>7600</v>
      </c>
      <c r="AH244" s="315" t="s">
        <v>14925</v>
      </c>
      <c r="AI244" s="315" t="s">
        <v>7882</v>
      </c>
      <c r="AJ244" s="318">
        <v>43585</v>
      </c>
      <c r="AK244" s="316" t="s">
        <v>14926</v>
      </c>
      <c r="AL244" s="314" t="s">
        <v>8359</v>
      </c>
      <c r="AM244" s="314">
        <v>1441</v>
      </c>
      <c r="AN244" s="314" t="s">
        <v>7915</v>
      </c>
      <c r="AO244" s="315" t="s">
        <v>7882</v>
      </c>
      <c r="AP244" s="314"/>
      <c r="AQ244" s="314"/>
      <c r="AR244" s="314"/>
      <c r="AS244" s="314"/>
      <c r="AT244" s="314"/>
      <c r="AU244" s="314"/>
      <c r="AV244" s="314"/>
      <c r="AW244" s="314"/>
      <c r="AX244" s="314" t="s">
        <v>14927</v>
      </c>
      <c r="AY244" s="314"/>
      <c r="AZ244" s="314"/>
      <c r="BA244" s="314"/>
      <c r="BB244" s="314"/>
      <c r="BC244" s="314"/>
      <c r="BD244" s="314"/>
      <c r="BE244" s="314"/>
      <c r="BF244" s="316"/>
    </row>
    <row r="245" spans="1:58" ht="13.15" customHeight="1" x14ac:dyDescent="0.25">
      <c r="A245" s="316" t="s">
        <v>14878</v>
      </c>
      <c r="B245" s="316" t="s">
        <v>14351</v>
      </c>
      <c r="C245" s="315">
        <v>6690</v>
      </c>
      <c r="D245" s="316" t="s">
        <v>14879</v>
      </c>
      <c r="E245" s="316" t="s">
        <v>8074</v>
      </c>
      <c r="F245" s="316" t="s">
        <v>8075</v>
      </c>
      <c r="G245" s="316" t="s">
        <v>8076</v>
      </c>
      <c r="H245" s="335">
        <v>43586</v>
      </c>
      <c r="I245" s="336">
        <v>43616</v>
      </c>
      <c r="J245" s="316" t="s">
        <v>8077</v>
      </c>
      <c r="K245" s="316" t="s">
        <v>8078</v>
      </c>
      <c r="L245" s="316" t="s">
        <v>8079</v>
      </c>
      <c r="M245" s="316" t="s">
        <v>8080</v>
      </c>
      <c r="N245" s="316" t="s">
        <v>8079</v>
      </c>
      <c r="O245" s="316" t="s">
        <v>8081</v>
      </c>
      <c r="P245" s="316" t="s">
        <v>8082</v>
      </c>
      <c r="Q245" s="316" t="s">
        <v>8083</v>
      </c>
      <c r="R245" s="316" t="s">
        <v>8079</v>
      </c>
      <c r="S245" s="316" t="s">
        <v>8080</v>
      </c>
      <c r="T245" s="316" t="s">
        <v>8084</v>
      </c>
      <c r="U245" s="316" t="s">
        <v>8085</v>
      </c>
      <c r="V245" s="316" t="s">
        <v>8079</v>
      </c>
      <c r="W245" s="316" t="s">
        <v>8080</v>
      </c>
      <c r="X245" s="316" t="s">
        <v>8086</v>
      </c>
      <c r="Y245" s="316" t="s">
        <v>8083</v>
      </c>
      <c r="Z245" s="316" t="s">
        <v>487</v>
      </c>
      <c r="AA245" s="327">
        <v>9600</v>
      </c>
      <c r="AB245" s="369">
        <v>0</v>
      </c>
      <c r="AC245" s="328">
        <v>9600</v>
      </c>
      <c r="AD245" s="327">
        <v>0</v>
      </c>
      <c r="AE245" s="313" t="s">
        <v>7578</v>
      </c>
      <c r="AF245" s="316" t="s">
        <v>7582</v>
      </c>
      <c r="AG245" s="316" t="s">
        <v>7600</v>
      </c>
      <c r="AH245" s="315" t="s">
        <v>14928</v>
      </c>
      <c r="AI245" s="315" t="s">
        <v>7882</v>
      </c>
      <c r="AJ245" s="318">
        <v>43583</v>
      </c>
      <c r="AK245" s="316" t="s">
        <v>14929</v>
      </c>
      <c r="AL245" s="314" t="s">
        <v>9308</v>
      </c>
      <c r="AM245" s="314">
        <v>32008</v>
      </c>
      <c r="AN245" s="314" t="s">
        <v>7915</v>
      </c>
      <c r="AO245" s="315" t="s">
        <v>7882</v>
      </c>
      <c r="AP245" s="314"/>
      <c r="AQ245" s="314"/>
      <c r="AR245" s="314"/>
      <c r="AS245" s="314"/>
      <c r="AT245" s="314"/>
      <c r="AU245" s="314"/>
      <c r="AV245" s="314"/>
      <c r="AW245" s="314"/>
      <c r="AX245" s="314" t="s">
        <v>13459</v>
      </c>
      <c r="AY245" s="314"/>
      <c r="AZ245" s="314"/>
      <c r="BA245" s="314"/>
      <c r="BB245" s="314"/>
      <c r="BC245" s="314"/>
      <c r="BD245" s="314"/>
      <c r="BE245" s="314"/>
      <c r="BF245" s="316"/>
    </row>
    <row r="246" spans="1:58" ht="13.15" customHeight="1" x14ac:dyDescent="0.25">
      <c r="A246" s="316" t="s">
        <v>14878</v>
      </c>
      <c r="B246" s="316" t="s">
        <v>14351</v>
      </c>
      <c r="C246" s="315">
        <v>6690</v>
      </c>
      <c r="D246" s="316" t="s">
        <v>14879</v>
      </c>
      <c r="E246" s="316" t="s">
        <v>8074</v>
      </c>
      <c r="F246" s="316" t="s">
        <v>8075</v>
      </c>
      <c r="G246" s="316" t="s">
        <v>8076</v>
      </c>
      <c r="H246" s="335">
        <v>43586</v>
      </c>
      <c r="I246" s="336">
        <v>43616</v>
      </c>
      <c r="J246" s="316" t="s">
        <v>8077</v>
      </c>
      <c r="K246" s="316" t="s">
        <v>8078</v>
      </c>
      <c r="L246" s="316" t="s">
        <v>8079</v>
      </c>
      <c r="M246" s="316" t="s">
        <v>8080</v>
      </c>
      <c r="N246" s="316" t="s">
        <v>8079</v>
      </c>
      <c r="O246" s="316" t="s">
        <v>8081</v>
      </c>
      <c r="P246" s="316" t="s">
        <v>8082</v>
      </c>
      <c r="Q246" s="316" t="s">
        <v>8083</v>
      </c>
      <c r="R246" s="316" t="s">
        <v>8079</v>
      </c>
      <c r="S246" s="316" t="s">
        <v>8080</v>
      </c>
      <c r="T246" s="316" t="s">
        <v>8084</v>
      </c>
      <c r="U246" s="316" t="s">
        <v>8085</v>
      </c>
      <c r="V246" s="316" t="s">
        <v>8079</v>
      </c>
      <c r="W246" s="316" t="s">
        <v>8080</v>
      </c>
      <c r="X246" s="316" t="s">
        <v>8086</v>
      </c>
      <c r="Y246" s="316" t="s">
        <v>8083</v>
      </c>
      <c r="Z246" s="316" t="s">
        <v>487</v>
      </c>
      <c r="AA246" s="327">
        <v>42852</v>
      </c>
      <c r="AB246" s="369">
        <v>0</v>
      </c>
      <c r="AC246" s="328">
        <v>42852</v>
      </c>
      <c r="AD246" s="327">
        <v>0</v>
      </c>
      <c r="AE246" s="313" t="s">
        <v>7578</v>
      </c>
      <c r="AF246" s="316" t="s">
        <v>7582</v>
      </c>
      <c r="AG246" s="316" t="s">
        <v>7600</v>
      </c>
      <c r="AH246" s="315" t="s">
        <v>14930</v>
      </c>
      <c r="AI246" s="315" t="s">
        <v>7882</v>
      </c>
      <c r="AJ246" s="318">
        <v>43587</v>
      </c>
      <c r="AK246" s="316" t="s">
        <v>14931</v>
      </c>
      <c r="AL246" s="314" t="s">
        <v>8553</v>
      </c>
      <c r="AM246" s="314">
        <v>30009</v>
      </c>
      <c r="AN246" s="314" t="s">
        <v>7911</v>
      </c>
      <c r="AO246" s="315" t="s">
        <v>7882</v>
      </c>
      <c r="AP246" s="314"/>
      <c r="AQ246" s="314"/>
      <c r="AR246" s="314"/>
      <c r="AS246" s="314"/>
      <c r="AT246" s="314"/>
      <c r="AU246" s="314"/>
      <c r="AV246" s="314"/>
      <c r="AW246" s="314"/>
      <c r="AX246" s="314" t="s">
        <v>14932</v>
      </c>
      <c r="AY246" s="314"/>
      <c r="AZ246" s="314"/>
      <c r="BA246" s="314"/>
      <c r="BB246" s="314"/>
      <c r="BC246" s="314"/>
      <c r="BD246" s="314"/>
      <c r="BE246" s="314"/>
      <c r="BF246" s="316"/>
    </row>
    <row r="247" spans="1:58" ht="13.15" customHeight="1" x14ac:dyDescent="0.25">
      <c r="A247" s="316" t="s">
        <v>14878</v>
      </c>
      <c r="B247" s="316" t="s">
        <v>14351</v>
      </c>
      <c r="C247" s="315">
        <v>6690</v>
      </c>
      <c r="D247" s="316" t="s">
        <v>14879</v>
      </c>
      <c r="E247" s="316" t="s">
        <v>8074</v>
      </c>
      <c r="F247" s="316" t="s">
        <v>8075</v>
      </c>
      <c r="G247" s="316" t="s">
        <v>8076</v>
      </c>
      <c r="H247" s="335">
        <v>43586</v>
      </c>
      <c r="I247" s="336">
        <v>43616</v>
      </c>
      <c r="J247" s="316" t="s">
        <v>8077</v>
      </c>
      <c r="K247" s="316" t="s">
        <v>8078</v>
      </c>
      <c r="L247" s="316" t="s">
        <v>8079</v>
      </c>
      <c r="M247" s="316" t="s">
        <v>8080</v>
      </c>
      <c r="N247" s="316" t="s">
        <v>8079</v>
      </c>
      <c r="O247" s="316" t="s">
        <v>8081</v>
      </c>
      <c r="P247" s="316" t="s">
        <v>8082</v>
      </c>
      <c r="Q247" s="316" t="s">
        <v>8083</v>
      </c>
      <c r="R247" s="316" t="s">
        <v>8079</v>
      </c>
      <c r="S247" s="316" t="s">
        <v>8080</v>
      </c>
      <c r="T247" s="316" t="s">
        <v>8084</v>
      </c>
      <c r="U247" s="316" t="s">
        <v>8085</v>
      </c>
      <c r="V247" s="316" t="s">
        <v>8079</v>
      </c>
      <c r="W247" s="316" t="s">
        <v>8080</v>
      </c>
      <c r="X247" s="316" t="s">
        <v>8086</v>
      </c>
      <c r="Y247" s="316" t="s">
        <v>8083</v>
      </c>
      <c r="Z247" s="316" t="s">
        <v>487</v>
      </c>
      <c r="AA247" s="327">
        <v>22977</v>
      </c>
      <c r="AB247" s="369">
        <v>0</v>
      </c>
      <c r="AC247" s="328">
        <v>22977</v>
      </c>
      <c r="AD247" s="327">
        <v>0</v>
      </c>
      <c r="AE247" s="313" t="s">
        <v>7578</v>
      </c>
      <c r="AF247" s="316" t="s">
        <v>7582</v>
      </c>
      <c r="AG247" s="316" t="s">
        <v>7600</v>
      </c>
      <c r="AH247" s="315" t="s">
        <v>14933</v>
      </c>
      <c r="AI247" s="315" t="s">
        <v>7882</v>
      </c>
      <c r="AJ247" s="318">
        <v>43566</v>
      </c>
      <c r="AK247" s="316" t="s">
        <v>14934</v>
      </c>
      <c r="AL247" s="314" t="s">
        <v>8627</v>
      </c>
      <c r="AM247" s="314">
        <v>16318</v>
      </c>
      <c r="AN247" s="314" t="s">
        <v>7915</v>
      </c>
      <c r="AO247" s="315" t="s">
        <v>12307</v>
      </c>
      <c r="AP247" s="314"/>
      <c r="AQ247" s="314"/>
      <c r="AR247" s="314"/>
      <c r="AS247" s="314"/>
      <c r="AT247" s="314"/>
      <c r="AU247" s="314"/>
      <c r="AV247" s="314"/>
      <c r="AW247" s="314"/>
      <c r="AX247" s="314" t="s">
        <v>14935</v>
      </c>
      <c r="AY247" s="314"/>
      <c r="AZ247" s="314"/>
      <c r="BA247" s="314"/>
      <c r="BB247" s="314"/>
      <c r="BC247" s="314"/>
      <c r="BD247" s="314"/>
      <c r="BE247" s="314"/>
      <c r="BF247" s="316"/>
    </row>
    <row r="248" spans="1:58" ht="13.15" customHeight="1" x14ac:dyDescent="0.25">
      <c r="A248" s="316" t="s">
        <v>14878</v>
      </c>
      <c r="B248" s="316" t="s">
        <v>14351</v>
      </c>
      <c r="C248" s="315">
        <v>6690</v>
      </c>
      <c r="D248" s="316" t="s">
        <v>14879</v>
      </c>
      <c r="E248" s="316" t="s">
        <v>8074</v>
      </c>
      <c r="F248" s="316" t="s">
        <v>8075</v>
      </c>
      <c r="G248" s="316" t="s">
        <v>8076</v>
      </c>
      <c r="H248" s="335">
        <v>43586</v>
      </c>
      <c r="I248" s="336">
        <v>43616</v>
      </c>
      <c r="J248" s="316" t="s">
        <v>8077</v>
      </c>
      <c r="K248" s="316" t="s">
        <v>8078</v>
      </c>
      <c r="L248" s="316" t="s">
        <v>8079</v>
      </c>
      <c r="M248" s="316" t="s">
        <v>8080</v>
      </c>
      <c r="N248" s="316" t="s">
        <v>8079</v>
      </c>
      <c r="O248" s="316" t="s">
        <v>8081</v>
      </c>
      <c r="P248" s="316" t="s">
        <v>8082</v>
      </c>
      <c r="Q248" s="316" t="s">
        <v>8083</v>
      </c>
      <c r="R248" s="316" t="s">
        <v>8079</v>
      </c>
      <c r="S248" s="316" t="s">
        <v>8080</v>
      </c>
      <c r="T248" s="316" t="s">
        <v>8084</v>
      </c>
      <c r="U248" s="316" t="s">
        <v>8085</v>
      </c>
      <c r="V248" s="316" t="s">
        <v>8079</v>
      </c>
      <c r="W248" s="316" t="s">
        <v>8080</v>
      </c>
      <c r="X248" s="316" t="s">
        <v>8086</v>
      </c>
      <c r="Y248" s="316" t="s">
        <v>8083</v>
      </c>
      <c r="Z248" s="316" t="s">
        <v>487</v>
      </c>
      <c r="AA248" s="327">
        <v>6586.61</v>
      </c>
      <c r="AB248" s="369">
        <v>0</v>
      </c>
      <c r="AC248" s="328">
        <v>6586.61</v>
      </c>
      <c r="AD248" s="327">
        <v>0</v>
      </c>
      <c r="AE248" s="313" t="s">
        <v>7578</v>
      </c>
      <c r="AF248" s="316" t="s">
        <v>7582</v>
      </c>
      <c r="AG248" s="316" t="s">
        <v>7600</v>
      </c>
      <c r="AH248" s="315" t="s">
        <v>14936</v>
      </c>
      <c r="AI248" s="315" t="s">
        <v>7882</v>
      </c>
      <c r="AJ248" s="318">
        <v>43585</v>
      </c>
      <c r="AK248" s="316" t="s">
        <v>14937</v>
      </c>
      <c r="AL248" s="314" t="s">
        <v>8424</v>
      </c>
      <c r="AM248" s="314">
        <v>15701</v>
      </c>
      <c r="AN248" s="314" t="s">
        <v>7915</v>
      </c>
      <c r="AO248" s="315" t="s">
        <v>7882</v>
      </c>
      <c r="AP248" s="314"/>
      <c r="AQ248" s="314"/>
      <c r="AR248" s="314"/>
      <c r="AS248" s="314"/>
      <c r="AT248" s="314"/>
      <c r="AU248" s="314"/>
      <c r="AV248" s="314"/>
      <c r="AW248" s="314"/>
      <c r="AX248" s="314" t="s">
        <v>14938</v>
      </c>
      <c r="AY248" s="314"/>
      <c r="AZ248" s="314"/>
      <c r="BA248" s="314"/>
      <c r="BB248" s="314"/>
      <c r="BC248" s="314"/>
      <c r="BD248" s="314"/>
      <c r="BE248" s="314"/>
      <c r="BF248" s="316"/>
    </row>
    <row r="249" spans="1:58" ht="13.15" customHeight="1" x14ac:dyDescent="0.25">
      <c r="A249" s="316" t="s">
        <v>14878</v>
      </c>
      <c r="B249" s="316" t="s">
        <v>14351</v>
      </c>
      <c r="C249" s="315">
        <v>6690</v>
      </c>
      <c r="D249" s="316" t="s">
        <v>14879</v>
      </c>
      <c r="E249" s="316" t="s">
        <v>8074</v>
      </c>
      <c r="F249" s="316" t="s">
        <v>8075</v>
      </c>
      <c r="G249" s="316" t="s">
        <v>8076</v>
      </c>
      <c r="H249" s="335">
        <v>43586</v>
      </c>
      <c r="I249" s="336">
        <v>43616</v>
      </c>
      <c r="J249" s="316" t="s">
        <v>8077</v>
      </c>
      <c r="K249" s="316" t="s">
        <v>8078</v>
      </c>
      <c r="L249" s="316" t="s">
        <v>8079</v>
      </c>
      <c r="M249" s="316" t="s">
        <v>8080</v>
      </c>
      <c r="N249" s="316" t="s">
        <v>8079</v>
      </c>
      <c r="O249" s="316" t="s">
        <v>8081</v>
      </c>
      <c r="P249" s="316" t="s">
        <v>8082</v>
      </c>
      <c r="Q249" s="316" t="s">
        <v>8083</v>
      </c>
      <c r="R249" s="316" t="s">
        <v>8079</v>
      </c>
      <c r="S249" s="316" t="s">
        <v>8080</v>
      </c>
      <c r="T249" s="316" t="s">
        <v>8084</v>
      </c>
      <c r="U249" s="316" t="s">
        <v>8085</v>
      </c>
      <c r="V249" s="316" t="s">
        <v>8079</v>
      </c>
      <c r="W249" s="316" t="s">
        <v>8080</v>
      </c>
      <c r="X249" s="316" t="s">
        <v>8086</v>
      </c>
      <c r="Y249" s="316" t="s">
        <v>8083</v>
      </c>
      <c r="Z249" s="316" t="s">
        <v>487</v>
      </c>
      <c r="AA249" s="327">
        <v>13389.51</v>
      </c>
      <c r="AB249" s="369">
        <v>0</v>
      </c>
      <c r="AC249" s="328">
        <v>13389.51</v>
      </c>
      <c r="AD249" s="327">
        <v>0</v>
      </c>
      <c r="AE249" s="313" t="s">
        <v>7578</v>
      </c>
      <c r="AF249" s="316" t="s">
        <v>7582</v>
      </c>
      <c r="AG249" s="316" t="s">
        <v>7600</v>
      </c>
      <c r="AH249" s="315" t="s">
        <v>14939</v>
      </c>
      <c r="AI249" s="315" t="s">
        <v>7882</v>
      </c>
      <c r="AJ249" s="318">
        <v>43585</v>
      </c>
      <c r="AK249" s="316" t="s">
        <v>14940</v>
      </c>
      <c r="AL249" s="314" t="s">
        <v>8424</v>
      </c>
      <c r="AM249" s="314">
        <v>15701</v>
      </c>
      <c r="AN249" s="314" t="s">
        <v>7915</v>
      </c>
      <c r="AO249" s="315" t="s">
        <v>7882</v>
      </c>
      <c r="AP249" s="314"/>
      <c r="AQ249" s="314"/>
      <c r="AR249" s="314"/>
      <c r="AS249" s="314"/>
      <c r="AT249" s="314"/>
      <c r="AU249" s="314"/>
      <c r="AV249" s="314"/>
      <c r="AW249" s="314"/>
      <c r="AX249" s="314" t="s">
        <v>14938</v>
      </c>
      <c r="AY249" s="314"/>
      <c r="AZ249" s="314"/>
      <c r="BA249" s="314"/>
      <c r="BB249" s="314"/>
      <c r="BC249" s="314"/>
      <c r="BD249" s="314"/>
      <c r="BE249" s="314"/>
      <c r="BF249" s="316"/>
    </row>
    <row r="250" spans="1:58" ht="13.15" customHeight="1" x14ac:dyDescent="0.25">
      <c r="A250" s="316" t="s">
        <v>14878</v>
      </c>
      <c r="B250" s="316" t="s">
        <v>14351</v>
      </c>
      <c r="C250" s="315">
        <v>6690</v>
      </c>
      <c r="D250" s="316" t="s">
        <v>14879</v>
      </c>
      <c r="E250" s="316" t="s">
        <v>8074</v>
      </c>
      <c r="F250" s="316" t="s">
        <v>8075</v>
      </c>
      <c r="G250" s="316" t="s">
        <v>8076</v>
      </c>
      <c r="H250" s="335">
        <v>43586</v>
      </c>
      <c r="I250" s="336">
        <v>43616</v>
      </c>
      <c r="J250" s="316" t="s">
        <v>8077</v>
      </c>
      <c r="K250" s="316" t="s">
        <v>8078</v>
      </c>
      <c r="L250" s="316" t="s">
        <v>8079</v>
      </c>
      <c r="M250" s="316" t="s">
        <v>8080</v>
      </c>
      <c r="N250" s="316" t="s">
        <v>8079</v>
      </c>
      <c r="O250" s="316" t="s">
        <v>8081</v>
      </c>
      <c r="P250" s="316" t="s">
        <v>8082</v>
      </c>
      <c r="Q250" s="316" t="s">
        <v>8083</v>
      </c>
      <c r="R250" s="316" t="s">
        <v>8079</v>
      </c>
      <c r="S250" s="316" t="s">
        <v>8080</v>
      </c>
      <c r="T250" s="316" t="s">
        <v>8084</v>
      </c>
      <c r="U250" s="316" t="s">
        <v>8085</v>
      </c>
      <c r="V250" s="316" t="s">
        <v>8079</v>
      </c>
      <c r="W250" s="316" t="s">
        <v>8080</v>
      </c>
      <c r="X250" s="316" t="s">
        <v>8086</v>
      </c>
      <c r="Y250" s="316" t="s">
        <v>8083</v>
      </c>
      <c r="Z250" s="316" t="s">
        <v>487</v>
      </c>
      <c r="AA250" s="327">
        <v>23958.87</v>
      </c>
      <c r="AB250" s="369">
        <v>0</v>
      </c>
      <c r="AC250" s="328">
        <v>23958.87</v>
      </c>
      <c r="AD250" s="327">
        <v>0</v>
      </c>
      <c r="AE250" s="313" t="s">
        <v>7578</v>
      </c>
      <c r="AF250" s="316" t="s">
        <v>7582</v>
      </c>
      <c r="AG250" s="316" t="s">
        <v>7600</v>
      </c>
      <c r="AH250" s="315" t="s">
        <v>14955</v>
      </c>
      <c r="AI250" s="315" t="s">
        <v>7882</v>
      </c>
      <c r="AJ250" s="318">
        <v>43585</v>
      </c>
      <c r="AK250" s="316" t="s">
        <v>14956</v>
      </c>
      <c r="AL250" s="314" t="s">
        <v>8424</v>
      </c>
      <c r="AM250" s="314">
        <v>15699</v>
      </c>
      <c r="AN250" s="314" t="s">
        <v>7915</v>
      </c>
      <c r="AO250" s="315" t="s">
        <v>7882</v>
      </c>
      <c r="AP250" s="314"/>
      <c r="AQ250" s="314"/>
      <c r="AR250" s="314"/>
      <c r="AS250" s="314"/>
      <c r="AT250" s="314"/>
      <c r="AU250" s="314"/>
      <c r="AV250" s="314"/>
      <c r="AW250" s="314"/>
      <c r="AX250" s="314" t="s">
        <v>14957</v>
      </c>
      <c r="AY250" s="314"/>
      <c r="AZ250" s="314"/>
      <c r="BA250" s="314"/>
      <c r="BB250" s="314"/>
      <c r="BC250" s="314"/>
      <c r="BD250" s="314"/>
      <c r="BE250" s="314"/>
      <c r="BF250" s="316"/>
    </row>
    <row r="251" spans="1:58" ht="13.15" customHeight="1" x14ac:dyDescent="0.25">
      <c r="A251" s="316" t="s">
        <v>14878</v>
      </c>
      <c r="B251" s="316" t="s">
        <v>14351</v>
      </c>
      <c r="C251" s="315">
        <v>6690</v>
      </c>
      <c r="D251" s="316" t="s">
        <v>14879</v>
      </c>
      <c r="E251" s="316" t="s">
        <v>8074</v>
      </c>
      <c r="F251" s="316" t="s">
        <v>8075</v>
      </c>
      <c r="G251" s="316" t="s">
        <v>8076</v>
      </c>
      <c r="H251" s="335">
        <v>43586</v>
      </c>
      <c r="I251" s="336">
        <v>43616</v>
      </c>
      <c r="J251" s="316" t="s">
        <v>8077</v>
      </c>
      <c r="K251" s="316" t="s">
        <v>8078</v>
      </c>
      <c r="L251" s="316" t="s">
        <v>8079</v>
      </c>
      <c r="M251" s="316" t="s">
        <v>8080</v>
      </c>
      <c r="N251" s="316" t="s">
        <v>8079</v>
      </c>
      <c r="O251" s="316" t="s">
        <v>8081</v>
      </c>
      <c r="P251" s="316" t="s">
        <v>8082</v>
      </c>
      <c r="Q251" s="316" t="s">
        <v>8083</v>
      </c>
      <c r="R251" s="316" t="s">
        <v>8079</v>
      </c>
      <c r="S251" s="316" t="s">
        <v>8080</v>
      </c>
      <c r="T251" s="316" t="s">
        <v>8084</v>
      </c>
      <c r="U251" s="316" t="s">
        <v>8085</v>
      </c>
      <c r="V251" s="316" t="s">
        <v>8079</v>
      </c>
      <c r="W251" s="316" t="s">
        <v>8080</v>
      </c>
      <c r="X251" s="316" t="s">
        <v>8086</v>
      </c>
      <c r="Y251" s="316" t="s">
        <v>8083</v>
      </c>
      <c r="Z251" s="316" t="s">
        <v>487</v>
      </c>
      <c r="AA251" s="327">
        <v>32672</v>
      </c>
      <c r="AB251" s="369">
        <v>0</v>
      </c>
      <c r="AC251" s="328">
        <v>32672</v>
      </c>
      <c r="AD251" s="327">
        <v>0</v>
      </c>
      <c r="AE251" s="313" t="s">
        <v>7578</v>
      </c>
      <c r="AF251" s="316" t="s">
        <v>7582</v>
      </c>
      <c r="AG251" s="316" t="s">
        <v>7600</v>
      </c>
      <c r="AH251" s="315" t="s">
        <v>14958</v>
      </c>
      <c r="AI251" s="315" t="s">
        <v>7882</v>
      </c>
      <c r="AJ251" s="318">
        <v>43584</v>
      </c>
      <c r="AK251" s="316" t="s">
        <v>14959</v>
      </c>
      <c r="AL251" s="314" t="s">
        <v>8351</v>
      </c>
      <c r="AM251" s="314">
        <v>195746</v>
      </c>
      <c r="AN251" s="314" t="s">
        <v>7915</v>
      </c>
      <c r="AO251" s="315" t="s">
        <v>7882</v>
      </c>
      <c r="AP251" s="314"/>
      <c r="AQ251" s="314"/>
      <c r="AR251" s="314"/>
      <c r="AS251" s="314"/>
      <c r="AT251" s="314"/>
      <c r="AU251" s="314"/>
      <c r="AV251" s="314"/>
      <c r="AW251" s="314"/>
      <c r="AX251" s="314" t="s">
        <v>14960</v>
      </c>
      <c r="AY251" s="314"/>
      <c r="AZ251" s="314"/>
      <c r="BA251" s="314"/>
      <c r="BB251" s="314"/>
      <c r="BC251" s="314"/>
      <c r="BD251" s="314"/>
      <c r="BE251" s="314"/>
      <c r="BF251" s="316"/>
    </row>
    <row r="252" spans="1:58" ht="13.15" customHeight="1" x14ac:dyDescent="0.25">
      <c r="A252" s="316" t="s">
        <v>14878</v>
      </c>
      <c r="B252" s="316" t="s">
        <v>14351</v>
      </c>
      <c r="C252" s="315">
        <v>6690</v>
      </c>
      <c r="D252" s="316" t="s">
        <v>14879</v>
      </c>
      <c r="E252" s="316" t="s">
        <v>8074</v>
      </c>
      <c r="F252" s="316" t="s">
        <v>8075</v>
      </c>
      <c r="G252" s="316" t="s">
        <v>8076</v>
      </c>
      <c r="H252" s="335">
        <v>43586</v>
      </c>
      <c r="I252" s="336">
        <v>43616</v>
      </c>
      <c r="J252" s="316" t="s">
        <v>8077</v>
      </c>
      <c r="K252" s="316" t="s">
        <v>8078</v>
      </c>
      <c r="L252" s="316" t="s">
        <v>8079</v>
      </c>
      <c r="M252" s="316" t="s">
        <v>8080</v>
      </c>
      <c r="N252" s="316" t="s">
        <v>8079</v>
      </c>
      <c r="O252" s="316" t="s">
        <v>8081</v>
      </c>
      <c r="P252" s="316" t="s">
        <v>8082</v>
      </c>
      <c r="Q252" s="316" t="s">
        <v>8083</v>
      </c>
      <c r="R252" s="316" t="s">
        <v>8079</v>
      </c>
      <c r="S252" s="316" t="s">
        <v>8080</v>
      </c>
      <c r="T252" s="316" t="s">
        <v>8084</v>
      </c>
      <c r="U252" s="316" t="s">
        <v>8085</v>
      </c>
      <c r="V252" s="316" t="s">
        <v>8079</v>
      </c>
      <c r="W252" s="316" t="s">
        <v>8080</v>
      </c>
      <c r="X252" s="316" t="s">
        <v>8086</v>
      </c>
      <c r="Y252" s="316" t="s">
        <v>8083</v>
      </c>
      <c r="Z252" s="316" t="s">
        <v>487</v>
      </c>
      <c r="AA252" s="327">
        <v>38858.519999999997</v>
      </c>
      <c r="AB252" s="369">
        <v>0</v>
      </c>
      <c r="AC252" s="328">
        <v>38858.519999999997</v>
      </c>
      <c r="AD252" s="327">
        <v>0</v>
      </c>
      <c r="AE252" s="313" t="s">
        <v>7578</v>
      </c>
      <c r="AF252" s="316" t="s">
        <v>7582</v>
      </c>
      <c r="AG252" s="316" t="s">
        <v>7600</v>
      </c>
      <c r="AH252" s="315" t="s">
        <v>14961</v>
      </c>
      <c r="AI252" s="315" t="s">
        <v>7882</v>
      </c>
      <c r="AJ252" s="318">
        <v>43570</v>
      </c>
      <c r="AK252" s="316" t="s">
        <v>14962</v>
      </c>
      <c r="AL252" s="314" t="s">
        <v>13910</v>
      </c>
      <c r="AM252" s="314">
        <v>450036</v>
      </c>
      <c r="AN252" s="314" t="s">
        <v>7915</v>
      </c>
      <c r="AO252" s="315" t="s">
        <v>7882</v>
      </c>
      <c r="AP252" s="314"/>
      <c r="AQ252" s="314"/>
      <c r="AR252" s="314"/>
      <c r="AS252" s="314"/>
      <c r="AT252" s="314"/>
      <c r="AU252" s="314"/>
      <c r="AV252" s="314"/>
      <c r="AW252" s="314"/>
      <c r="AX252" s="314" t="s">
        <v>14896</v>
      </c>
      <c r="AY252" s="314"/>
      <c r="AZ252" s="314"/>
      <c r="BA252" s="314"/>
      <c r="BB252" s="314"/>
      <c r="BC252" s="314"/>
      <c r="BD252" s="314"/>
      <c r="BE252" s="314"/>
      <c r="BF252" s="316"/>
    </row>
    <row r="253" spans="1:58" ht="13.15" customHeight="1" x14ac:dyDescent="0.25">
      <c r="A253" s="316" t="s">
        <v>14878</v>
      </c>
      <c r="B253" s="316" t="s">
        <v>14351</v>
      </c>
      <c r="C253" s="315">
        <v>6690</v>
      </c>
      <c r="D253" s="316" t="s">
        <v>14879</v>
      </c>
      <c r="E253" s="316" t="s">
        <v>8074</v>
      </c>
      <c r="F253" s="316" t="s">
        <v>8075</v>
      </c>
      <c r="G253" s="316" t="s">
        <v>8076</v>
      </c>
      <c r="H253" s="335">
        <v>43586</v>
      </c>
      <c r="I253" s="336">
        <v>43616</v>
      </c>
      <c r="J253" s="316" t="s">
        <v>8077</v>
      </c>
      <c r="K253" s="316" t="s">
        <v>8078</v>
      </c>
      <c r="L253" s="316" t="s">
        <v>8079</v>
      </c>
      <c r="M253" s="316" t="s">
        <v>8080</v>
      </c>
      <c r="N253" s="316" t="s">
        <v>8079</v>
      </c>
      <c r="O253" s="316" t="s">
        <v>8081</v>
      </c>
      <c r="P253" s="316" t="s">
        <v>8082</v>
      </c>
      <c r="Q253" s="316" t="s">
        <v>8083</v>
      </c>
      <c r="R253" s="316" t="s">
        <v>8079</v>
      </c>
      <c r="S253" s="316" t="s">
        <v>8080</v>
      </c>
      <c r="T253" s="316" t="s">
        <v>8084</v>
      </c>
      <c r="U253" s="316" t="s">
        <v>8085</v>
      </c>
      <c r="V253" s="316" t="s">
        <v>8079</v>
      </c>
      <c r="W253" s="316" t="s">
        <v>8080</v>
      </c>
      <c r="X253" s="316" t="s">
        <v>8086</v>
      </c>
      <c r="Y253" s="316" t="s">
        <v>8083</v>
      </c>
      <c r="Z253" s="316" t="s">
        <v>487</v>
      </c>
      <c r="AA253" s="327">
        <v>94119.85</v>
      </c>
      <c r="AB253" s="369">
        <v>0</v>
      </c>
      <c r="AC253" s="328">
        <v>94119.85</v>
      </c>
      <c r="AD253" s="327">
        <v>0</v>
      </c>
      <c r="AE253" s="313" t="s">
        <v>7578</v>
      </c>
      <c r="AF253" s="316" t="s">
        <v>7582</v>
      </c>
      <c r="AG253" s="316" t="s">
        <v>7600</v>
      </c>
      <c r="AH253" s="315" t="s">
        <v>14963</v>
      </c>
      <c r="AI253" s="315" t="s">
        <v>7882</v>
      </c>
      <c r="AJ253" s="318">
        <v>43585</v>
      </c>
      <c r="AK253" s="316" t="s">
        <v>14964</v>
      </c>
      <c r="AL253" s="314" t="s">
        <v>8424</v>
      </c>
      <c r="AM253" s="314">
        <v>15698</v>
      </c>
      <c r="AN253" s="314" t="s">
        <v>7915</v>
      </c>
      <c r="AO253" s="315" t="s">
        <v>7882</v>
      </c>
      <c r="AP253" s="314"/>
      <c r="AQ253" s="314"/>
      <c r="AR253" s="314"/>
      <c r="AS253" s="314"/>
      <c r="AT253" s="314"/>
      <c r="AU253" s="314"/>
      <c r="AV253" s="314"/>
      <c r="AW253" s="314"/>
      <c r="AX253" s="314" t="s">
        <v>14965</v>
      </c>
      <c r="AY253" s="314"/>
      <c r="AZ253" s="314"/>
      <c r="BA253" s="314"/>
      <c r="BB253" s="314"/>
      <c r="BC253" s="314"/>
      <c r="BD253" s="314"/>
      <c r="BE253" s="314"/>
      <c r="BF253" s="316"/>
    </row>
    <row r="254" spans="1:58" ht="13.15" customHeight="1" x14ac:dyDescent="0.25">
      <c r="A254" s="316" t="s">
        <v>14878</v>
      </c>
      <c r="B254" s="316" t="s">
        <v>14351</v>
      </c>
      <c r="C254" s="315">
        <v>6690</v>
      </c>
      <c r="D254" s="316" t="s">
        <v>14879</v>
      </c>
      <c r="E254" s="316" t="s">
        <v>8074</v>
      </c>
      <c r="F254" s="316" t="s">
        <v>8075</v>
      </c>
      <c r="G254" s="316" t="s">
        <v>8076</v>
      </c>
      <c r="H254" s="335">
        <v>43586</v>
      </c>
      <c r="I254" s="336">
        <v>43616</v>
      </c>
      <c r="J254" s="316" t="s">
        <v>8077</v>
      </c>
      <c r="K254" s="316" t="s">
        <v>8078</v>
      </c>
      <c r="L254" s="316" t="s">
        <v>8079</v>
      </c>
      <c r="M254" s="316" t="s">
        <v>8080</v>
      </c>
      <c r="N254" s="316" t="s">
        <v>8079</v>
      </c>
      <c r="O254" s="316" t="s">
        <v>8081</v>
      </c>
      <c r="P254" s="316" t="s">
        <v>8082</v>
      </c>
      <c r="Q254" s="316" t="s">
        <v>8083</v>
      </c>
      <c r="R254" s="316" t="s">
        <v>8079</v>
      </c>
      <c r="S254" s="316" t="s">
        <v>8080</v>
      </c>
      <c r="T254" s="316" t="s">
        <v>8084</v>
      </c>
      <c r="U254" s="316" t="s">
        <v>8085</v>
      </c>
      <c r="V254" s="316" t="s">
        <v>8079</v>
      </c>
      <c r="W254" s="316" t="s">
        <v>8080</v>
      </c>
      <c r="X254" s="316" t="s">
        <v>8086</v>
      </c>
      <c r="Y254" s="316" t="s">
        <v>8083</v>
      </c>
      <c r="Z254" s="316" t="s">
        <v>487</v>
      </c>
      <c r="AA254" s="327">
        <v>1491973.06</v>
      </c>
      <c r="AB254" s="369">
        <v>0</v>
      </c>
      <c r="AC254" s="328">
        <v>1491973.06</v>
      </c>
      <c r="AD254" s="327">
        <v>0</v>
      </c>
      <c r="AE254" s="313" t="s">
        <v>7578</v>
      </c>
      <c r="AF254" s="316" t="s">
        <v>7582</v>
      </c>
      <c r="AG254" s="316" t="s">
        <v>7600</v>
      </c>
      <c r="AH254" s="315" t="s">
        <v>14966</v>
      </c>
      <c r="AI254" s="315" t="s">
        <v>7882</v>
      </c>
      <c r="AJ254" s="318">
        <v>43585</v>
      </c>
      <c r="AK254" s="316" t="s">
        <v>14967</v>
      </c>
      <c r="AL254" s="314" t="s">
        <v>8359</v>
      </c>
      <c r="AM254" s="314">
        <v>1441</v>
      </c>
      <c r="AN254" s="314" t="s">
        <v>7915</v>
      </c>
      <c r="AO254" s="315" t="s">
        <v>7882</v>
      </c>
      <c r="AP254" s="314"/>
      <c r="AQ254" s="314"/>
      <c r="AR254" s="314"/>
      <c r="AS254" s="314"/>
      <c r="AT254" s="314"/>
      <c r="AU254" s="314"/>
      <c r="AV254" s="314"/>
      <c r="AW254" s="314"/>
      <c r="AX254" s="314" t="s">
        <v>14968</v>
      </c>
      <c r="AY254" s="314"/>
      <c r="AZ254" s="314"/>
      <c r="BA254" s="314"/>
      <c r="BB254" s="314"/>
      <c r="BC254" s="314"/>
      <c r="BD254" s="314"/>
      <c r="BE254" s="314"/>
      <c r="BF254" s="316"/>
    </row>
    <row r="255" spans="1:58" s="528" customFormat="1" ht="13.15" customHeight="1" x14ac:dyDescent="0.25">
      <c r="A255" s="521" t="s">
        <v>14878</v>
      </c>
      <c r="B255" s="521" t="s">
        <v>14351</v>
      </c>
      <c r="C255" s="522">
        <v>6690</v>
      </c>
      <c r="D255" s="521" t="s">
        <v>14879</v>
      </c>
      <c r="E255" s="521" t="s">
        <v>8074</v>
      </c>
      <c r="F255" s="521" t="s">
        <v>8075</v>
      </c>
      <c r="G255" s="521" t="s">
        <v>8076</v>
      </c>
      <c r="H255" s="523">
        <v>43586</v>
      </c>
      <c r="I255" s="524">
        <v>43616</v>
      </c>
      <c r="J255" s="521" t="s">
        <v>8077</v>
      </c>
      <c r="K255" s="521" t="s">
        <v>8078</v>
      </c>
      <c r="L255" s="521" t="s">
        <v>8079</v>
      </c>
      <c r="M255" s="521" t="s">
        <v>8080</v>
      </c>
      <c r="N255" s="521" t="s">
        <v>8079</v>
      </c>
      <c r="O255" s="521" t="s">
        <v>8081</v>
      </c>
      <c r="P255" s="521" t="s">
        <v>8082</v>
      </c>
      <c r="Q255" s="521" t="s">
        <v>8083</v>
      </c>
      <c r="R255" s="521" t="s">
        <v>8079</v>
      </c>
      <c r="S255" s="521" t="s">
        <v>8080</v>
      </c>
      <c r="T255" s="521" t="s">
        <v>8084</v>
      </c>
      <c r="U255" s="521" t="s">
        <v>8085</v>
      </c>
      <c r="V255" s="521" t="s">
        <v>8079</v>
      </c>
      <c r="W255" s="521" t="s">
        <v>8080</v>
      </c>
      <c r="X255" s="521" t="s">
        <v>8086</v>
      </c>
      <c r="Y255" s="521" t="s">
        <v>8083</v>
      </c>
      <c r="Z255" s="521" t="s">
        <v>487</v>
      </c>
      <c r="AA255" s="529">
        <v>74622.75</v>
      </c>
      <c r="AB255" s="530">
        <v>0</v>
      </c>
      <c r="AC255" s="531">
        <v>74622.75</v>
      </c>
      <c r="AD255" s="529">
        <v>0</v>
      </c>
      <c r="AE255" s="525" t="s">
        <v>7578</v>
      </c>
      <c r="AF255" s="521" t="s">
        <v>7582</v>
      </c>
      <c r="AG255" s="521" t="s">
        <v>7600</v>
      </c>
      <c r="AH255" s="522" t="s">
        <v>14941</v>
      </c>
      <c r="AI255" s="522" t="s">
        <v>7882</v>
      </c>
      <c r="AJ255" s="526">
        <v>43613</v>
      </c>
      <c r="AK255" s="521" t="s">
        <v>14942</v>
      </c>
      <c r="AL255" s="521" t="s">
        <v>8458</v>
      </c>
      <c r="AM255" s="521">
        <v>1401</v>
      </c>
      <c r="AN255" s="522" t="s">
        <v>7915</v>
      </c>
      <c r="AO255" s="522" t="s">
        <v>7882</v>
      </c>
      <c r="AP255" s="527"/>
      <c r="AQ255" s="527"/>
      <c r="AR255" s="527"/>
      <c r="AS255" s="527"/>
      <c r="AT255" s="527"/>
      <c r="AU255" s="527"/>
      <c r="AV255" s="527"/>
      <c r="AW255" s="527"/>
      <c r="AX255" s="521" t="s">
        <v>14943</v>
      </c>
      <c r="AY255" s="527"/>
      <c r="AZ255" s="527"/>
      <c r="BA255" s="527"/>
      <c r="BB255" s="527"/>
      <c r="BC255" s="527"/>
      <c r="BD255" s="527"/>
      <c r="BE255" s="527"/>
      <c r="BF255" s="521"/>
    </row>
    <row r="256" spans="1:58" s="528" customFormat="1" ht="13.15" customHeight="1" x14ac:dyDescent="0.25">
      <c r="A256" s="521" t="s">
        <v>14878</v>
      </c>
      <c r="B256" s="521" t="s">
        <v>14351</v>
      </c>
      <c r="C256" s="522">
        <v>6690</v>
      </c>
      <c r="D256" s="521" t="s">
        <v>14879</v>
      </c>
      <c r="E256" s="521" t="s">
        <v>8074</v>
      </c>
      <c r="F256" s="521" t="s">
        <v>8075</v>
      </c>
      <c r="G256" s="521" t="s">
        <v>8076</v>
      </c>
      <c r="H256" s="523">
        <v>43586</v>
      </c>
      <c r="I256" s="524">
        <v>43616</v>
      </c>
      <c r="J256" s="521" t="s">
        <v>8077</v>
      </c>
      <c r="K256" s="521" t="s">
        <v>8078</v>
      </c>
      <c r="L256" s="521" t="s">
        <v>8079</v>
      </c>
      <c r="M256" s="521" t="s">
        <v>8080</v>
      </c>
      <c r="N256" s="521" t="s">
        <v>8079</v>
      </c>
      <c r="O256" s="521" t="s">
        <v>8081</v>
      </c>
      <c r="P256" s="521" t="s">
        <v>8082</v>
      </c>
      <c r="Q256" s="521" t="s">
        <v>8083</v>
      </c>
      <c r="R256" s="521" t="s">
        <v>8079</v>
      </c>
      <c r="S256" s="521" t="s">
        <v>8080</v>
      </c>
      <c r="T256" s="521" t="s">
        <v>8084</v>
      </c>
      <c r="U256" s="521" t="s">
        <v>8085</v>
      </c>
      <c r="V256" s="521" t="s">
        <v>8079</v>
      </c>
      <c r="W256" s="521" t="s">
        <v>8080</v>
      </c>
      <c r="X256" s="521" t="s">
        <v>8086</v>
      </c>
      <c r="Y256" s="521" t="s">
        <v>8083</v>
      </c>
      <c r="Z256" s="521" t="s">
        <v>487</v>
      </c>
      <c r="AA256" s="529">
        <v>274177.21999999997</v>
      </c>
      <c r="AB256" s="530">
        <v>0</v>
      </c>
      <c r="AC256" s="531">
        <v>274177.21999999997</v>
      </c>
      <c r="AD256" s="529">
        <v>0</v>
      </c>
      <c r="AE256" s="525" t="s">
        <v>7578</v>
      </c>
      <c r="AF256" s="521" t="s">
        <v>7582</v>
      </c>
      <c r="AG256" s="521" t="s">
        <v>7600</v>
      </c>
      <c r="AH256" s="522" t="s">
        <v>14944</v>
      </c>
      <c r="AI256" s="522" t="s">
        <v>7882</v>
      </c>
      <c r="AJ256" s="526">
        <v>43613</v>
      </c>
      <c r="AK256" s="521" t="s">
        <v>14945</v>
      </c>
      <c r="AL256" s="521" t="s">
        <v>8458</v>
      </c>
      <c r="AM256" s="521">
        <v>1401</v>
      </c>
      <c r="AN256" s="522" t="s">
        <v>7915</v>
      </c>
      <c r="AO256" s="522" t="s">
        <v>7882</v>
      </c>
      <c r="AP256" s="527"/>
      <c r="AQ256" s="527"/>
      <c r="AR256" s="527"/>
      <c r="AS256" s="527"/>
      <c r="AT256" s="527"/>
      <c r="AU256" s="527"/>
      <c r="AV256" s="527"/>
      <c r="AW256" s="527"/>
      <c r="AX256" s="521" t="s">
        <v>14943</v>
      </c>
      <c r="AY256" s="527"/>
      <c r="AZ256" s="527"/>
      <c r="BA256" s="527"/>
      <c r="BB256" s="527"/>
      <c r="BC256" s="527"/>
      <c r="BD256" s="527"/>
      <c r="BE256" s="527"/>
      <c r="BF256" s="521"/>
    </row>
    <row r="257" spans="1:58" s="528" customFormat="1" ht="13.15" customHeight="1" x14ac:dyDescent="0.25">
      <c r="A257" s="521" t="s">
        <v>14878</v>
      </c>
      <c r="B257" s="521" t="s">
        <v>14351</v>
      </c>
      <c r="C257" s="522">
        <v>6690</v>
      </c>
      <c r="D257" s="521" t="s">
        <v>14879</v>
      </c>
      <c r="E257" s="521" t="s">
        <v>8074</v>
      </c>
      <c r="F257" s="521" t="s">
        <v>8075</v>
      </c>
      <c r="G257" s="521" t="s">
        <v>8076</v>
      </c>
      <c r="H257" s="523">
        <v>43586</v>
      </c>
      <c r="I257" s="524">
        <v>43616</v>
      </c>
      <c r="J257" s="521" t="s">
        <v>8077</v>
      </c>
      <c r="K257" s="521" t="s">
        <v>8078</v>
      </c>
      <c r="L257" s="521" t="s">
        <v>8079</v>
      </c>
      <c r="M257" s="521" t="s">
        <v>8080</v>
      </c>
      <c r="N257" s="521" t="s">
        <v>8079</v>
      </c>
      <c r="O257" s="521" t="s">
        <v>8081</v>
      </c>
      <c r="P257" s="521" t="s">
        <v>8082</v>
      </c>
      <c r="Q257" s="521" t="s">
        <v>8083</v>
      </c>
      <c r="R257" s="521" t="s">
        <v>8079</v>
      </c>
      <c r="S257" s="521" t="s">
        <v>8080</v>
      </c>
      <c r="T257" s="521" t="s">
        <v>8084</v>
      </c>
      <c r="U257" s="521" t="s">
        <v>8085</v>
      </c>
      <c r="V257" s="521" t="s">
        <v>8079</v>
      </c>
      <c r="W257" s="521" t="s">
        <v>8080</v>
      </c>
      <c r="X257" s="521" t="s">
        <v>8086</v>
      </c>
      <c r="Y257" s="521" t="s">
        <v>8083</v>
      </c>
      <c r="Z257" s="521" t="s">
        <v>487</v>
      </c>
      <c r="AA257" s="529">
        <v>333521.34000000003</v>
      </c>
      <c r="AB257" s="530">
        <v>0</v>
      </c>
      <c r="AC257" s="531">
        <v>333521.34000000003</v>
      </c>
      <c r="AD257" s="529">
        <v>0</v>
      </c>
      <c r="AE257" s="525" t="s">
        <v>7578</v>
      </c>
      <c r="AF257" s="521" t="s">
        <v>7582</v>
      </c>
      <c r="AG257" s="521" t="s">
        <v>7600</v>
      </c>
      <c r="AH257" s="522" t="s">
        <v>14946</v>
      </c>
      <c r="AI257" s="522" t="s">
        <v>7882</v>
      </c>
      <c r="AJ257" s="526">
        <v>43613</v>
      </c>
      <c r="AK257" s="521" t="s">
        <v>14947</v>
      </c>
      <c r="AL257" s="521" t="s">
        <v>8458</v>
      </c>
      <c r="AM257" s="521">
        <v>1401</v>
      </c>
      <c r="AN257" s="522" t="s">
        <v>7915</v>
      </c>
      <c r="AO257" s="522" t="s">
        <v>7882</v>
      </c>
      <c r="AP257" s="527"/>
      <c r="AQ257" s="527"/>
      <c r="AR257" s="527"/>
      <c r="AS257" s="527"/>
      <c r="AT257" s="527"/>
      <c r="AU257" s="527"/>
      <c r="AV257" s="527"/>
      <c r="AW257" s="527"/>
      <c r="AX257" s="521" t="s">
        <v>14943</v>
      </c>
      <c r="AY257" s="527"/>
      <c r="AZ257" s="527"/>
      <c r="BA257" s="527"/>
      <c r="BB257" s="527"/>
      <c r="BC257" s="527"/>
      <c r="BD257" s="527"/>
      <c r="BE257" s="527"/>
      <c r="BF257" s="521"/>
    </row>
    <row r="258" spans="1:58" s="528" customFormat="1" ht="13.15" customHeight="1" x14ac:dyDescent="0.25">
      <c r="A258" s="521" t="s">
        <v>14878</v>
      </c>
      <c r="B258" s="521" t="s">
        <v>14351</v>
      </c>
      <c r="C258" s="522">
        <v>6690</v>
      </c>
      <c r="D258" s="521" t="s">
        <v>14879</v>
      </c>
      <c r="E258" s="521" t="s">
        <v>8074</v>
      </c>
      <c r="F258" s="521" t="s">
        <v>8075</v>
      </c>
      <c r="G258" s="521" t="s">
        <v>8076</v>
      </c>
      <c r="H258" s="523">
        <v>43586</v>
      </c>
      <c r="I258" s="524">
        <v>43616</v>
      </c>
      <c r="J258" s="521" t="s">
        <v>8077</v>
      </c>
      <c r="K258" s="521" t="s">
        <v>8078</v>
      </c>
      <c r="L258" s="521" t="s">
        <v>8079</v>
      </c>
      <c r="M258" s="521" t="s">
        <v>8080</v>
      </c>
      <c r="N258" s="521" t="s">
        <v>8079</v>
      </c>
      <c r="O258" s="521" t="s">
        <v>8081</v>
      </c>
      <c r="P258" s="521" t="s">
        <v>8082</v>
      </c>
      <c r="Q258" s="521" t="s">
        <v>8083</v>
      </c>
      <c r="R258" s="521" t="s">
        <v>8079</v>
      </c>
      <c r="S258" s="521" t="s">
        <v>8080</v>
      </c>
      <c r="T258" s="521" t="s">
        <v>8084</v>
      </c>
      <c r="U258" s="521" t="s">
        <v>8085</v>
      </c>
      <c r="V258" s="521" t="s">
        <v>8079</v>
      </c>
      <c r="W258" s="521" t="s">
        <v>8080</v>
      </c>
      <c r="X258" s="521" t="s">
        <v>8086</v>
      </c>
      <c r="Y258" s="521" t="s">
        <v>8083</v>
      </c>
      <c r="Z258" s="521" t="s">
        <v>487</v>
      </c>
      <c r="AA258" s="529">
        <v>67265.789999999994</v>
      </c>
      <c r="AB258" s="530">
        <v>0</v>
      </c>
      <c r="AC258" s="531">
        <v>67265.789999999994</v>
      </c>
      <c r="AD258" s="529">
        <v>0</v>
      </c>
      <c r="AE258" s="525" t="s">
        <v>7578</v>
      </c>
      <c r="AF258" s="521" t="s">
        <v>7582</v>
      </c>
      <c r="AG258" s="521" t="s">
        <v>7600</v>
      </c>
      <c r="AH258" s="522" t="s">
        <v>14948</v>
      </c>
      <c r="AI258" s="522" t="s">
        <v>7882</v>
      </c>
      <c r="AJ258" s="526">
        <v>43613</v>
      </c>
      <c r="AK258" s="521" t="s">
        <v>14949</v>
      </c>
      <c r="AL258" s="521" t="s">
        <v>8458</v>
      </c>
      <c r="AM258" s="521">
        <v>1401</v>
      </c>
      <c r="AN258" s="522" t="s">
        <v>7915</v>
      </c>
      <c r="AO258" s="522" t="s">
        <v>7882</v>
      </c>
      <c r="AP258" s="527"/>
      <c r="AQ258" s="527"/>
      <c r="AR258" s="527"/>
      <c r="AS258" s="527"/>
      <c r="AT258" s="527"/>
      <c r="AU258" s="527"/>
      <c r="AV258" s="527"/>
      <c r="AW258" s="527"/>
      <c r="AX258" s="521" t="s">
        <v>14943</v>
      </c>
      <c r="AY258" s="527"/>
      <c r="AZ258" s="527"/>
      <c r="BA258" s="527"/>
      <c r="BB258" s="527"/>
      <c r="BC258" s="527"/>
      <c r="BD258" s="527"/>
      <c r="BE258" s="527"/>
      <c r="BF258" s="521"/>
    </row>
    <row r="259" spans="1:58" s="528" customFormat="1" ht="13.15" customHeight="1" x14ac:dyDescent="0.25">
      <c r="A259" s="521" t="s">
        <v>14878</v>
      </c>
      <c r="B259" s="521" t="s">
        <v>14351</v>
      </c>
      <c r="C259" s="522">
        <v>6690</v>
      </c>
      <c r="D259" s="521" t="s">
        <v>14879</v>
      </c>
      <c r="E259" s="521" t="s">
        <v>8074</v>
      </c>
      <c r="F259" s="521" t="s">
        <v>8075</v>
      </c>
      <c r="G259" s="521" t="s">
        <v>8076</v>
      </c>
      <c r="H259" s="523">
        <v>43586</v>
      </c>
      <c r="I259" s="524">
        <v>43616</v>
      </c>
      <c r="J259" s="521" t="s">
        <v>8077</v>
      </c>
      <c r="K259" s="521" t="s">
        <v>8078</v>
      </c>
      <c r="L259" s="521" t="s">
        <v>8079</v>
      </c>
      <c r="M259" s="521" t="s">
        <v>8080</v>
      </c>
      <c r="N259" s="521" t="s">
        <v>8079</v>
      </c>
      <c r="O259" s="521" t="s">
        <v>8081</v>
      </c>
      <c r="P259" s="521" t="s">
        <v>8082</v>
      </c>
      <c r="Q259" s="521" t="s">
        <v>8083</v>
      </c>
      <c r="R259" s="521" t="s">
        <v>8079</v>
      </c>
      <c r="S259" s="521" t="s">
        <v>8080</v>
      </c>
      <c r="T259" s="521" t="s">
        <v>8084</v>
      </c>
      <c r="U259" s="521" t="s">
        <v>8085</v>
      </c>
      <c r="V259" s="521" t="s">
        <v>8079</v>
      </c>
      <c r="W259" s="521" t="s">
        <v>8080</v>
      </c>
      <c r="X259" s="521" t="s">
        <v>8086</v>
      </c>
      <c r="Y259" s="521" t="s">
        <v>8083</v>
      </c>
      <c r="Z259" s="521" t="s">
        <v>487</v>
      </c>
      <c r="AA259" s="529">
        <v>13942.77</v>
      </c>
      <c r="AB259" s="530">
        <v>0</v>
      </c>
      <c r="AC259" s="531">
        <v>13942.77</v>
      </c>
      <c r="AD259" s="529">
        <v>0</v>
      </c>
      <c r="AE259" s="525" t="s">
        <v>7578</v>
      </c>
      <c r="AF259" s="521" t="s">
        <v>7582</v>
      </c>
      <c r="AG259" s="521" t="s">
        <v>7600</v>
      </c>
      <c r="AH259" s="522" t="s">
        <v>14950</v>
      </c>
      <c r="AI259" s="522" t="s">
        <v>7882</v>
      </c>
      <c r="AJ259" s="526">
        <v>43613</v>
      </c>
      <c r="AK259" s="521" t="s">
        <v>14951</v>
      </c>
      <c r="AL259" s="521" t="s">
        <v>8458</v>
      </c>
      <c r="AM259" s="521">
        <v>1401</v>
      </c>
      <c r="AN259" s="522" t="s">
        <v>7915</v>
      </c>
      <c r="AO259" s="522" t="s">
        <v>7882</v>
      </c>
      <c r="AP259" s="527"/>
      <c r="AQ259" s="527"/>
      <c r="AR259" s="527"/>
      <c r="AS259" s="527"/>
      <c r="AT259" s="527"/>
      <c r="AU259" s="527"/>
      <c r="AV259" s="527"/>
      <c r="AW259" s="527"/>
      <c r="AX259" s="521" t="s">
        <v>14952</v>
      </c>
      <c r="AY259" s="527"/>
      <c r="AZ259" s="527"/>
      <c r="BA259" s="527"/>
      <c r="BB259" s="527"/>
      <c r="BC259" s="527"/>
      <c r="BD259" s="527"/>
      <c r="BE259" s="527"/>
      <c r="BF259" s="521"/>
    </row>
    <row r="260" spans="1:58" s="528" customFormat="1" ht="13.15" customHeight="1" x14ac:dyDescent="0.25">
      <c r="A260" s="521" t="s">
        <v>14878</v>
      </c>
      <c r="B260" s="521" t="s">
        <v>14351</v>
      </c>
      <c r="C260" s="522">
        <v>6690</v>
      </c>
      <c r="D260" s="521" t="s">
        <v>14879</v>
      </c>
      <c r="E260" s="521" t="s">
        <v>8074</v>
      </c>
      <c r="F260" s="521" t="s">
        <v>8075</v>
      </c>
      <c r="G260" s="521" t="s">
        <v>8076</v>
      </c>
      <c r="H260" s="523">
        <v>43586</v>
      </c>
      <c r="I260" s="524">
        <v>43616</v>
      </c>
      <c r="J260" s="521" t="s">
        <v>8077</v>
      </c>
      <c r="K260" s="521" t="s">
        <v>8078</v>
      </c>
      <c r="L260" s="521" t="s">
        <v>8079</v>
      </c>
      <c r="M260" s="521" t="s">
        <v>8080</v>
      </c>
      <c r="N260" s="521" t="s">
        <v>8079</v>
      </c>
      <c r="O260" s="521" t="s">
        <v>8081</v>
      </c>
      <c r="P260" s="521" t="s">
        <v>8082</v>
      </c>
      <c r="Q260" s="521" t="s">
        <v>8083</v>
      </c>
      <c r="R260" s="521" t="s">
        <v>8079</v>
      </c>
      <c r="S260" s="521" t="s">
        <v>8080</v>
      </c>
      <c r="T260" s="521" t="s">
        <v>8084</v>
      </c>
      <c r="U260" s="521" t="s">
        <v>8085</v>
      </c>
      <c r="V260" s="521" t="s">
        <v>8079</v>
      </c>
      <c r="W260" s="521" t="s">
        <v>8080</v>
      </c>
      <c r="X260" s="521" t="s">
        <v>8086</v>
      </c>
      <c r="Y260" s="521" t="s">
        <v>8083</v>
      </c>
      <c r="Z260" s="521" t="s">
        <v>487</v>
      </c>
      <c r="AA260" s="529">
        <v>8313.1</v>
      </c>
      <c r="AB260" s="530">
        <v>0</v>
      </c>
      <c r="AC260" s="531">
        <v>8313.1</v>
      </c>
      <c r="AD260" s="529">
        <v>0</v>
      </c>
      <c r="AE260" s="525" t="s">
        <v>7578</v>
      </c>
      <c r="AF260" s="521" t="s">
        <v>7582</v>
      </c>
      <c r="AG260" s="521" t="s">
        <v>7600</v>
      </c>
      <c r="AH260" s="522" t="s">
        <v>14953</v>
      </c>
      <c r="AI260" s="522" t="s">
        <v>7882</v>
      </c>
      <c r="AJ260" s="526">
        <v>43613</v>
      </c>
      <c r="AK260" s="521" t="s">
        <v>14954</v>
      </c>
      <c r="AL260" s="521" t="s">
        <v>8458</v>
      </c>
      <c r="AM260" s="521">
        <v>1401</v>
      </c>
      <c r="AN260" s="522" t="s">
        <v>7915</v>
      </c>
      <c r="AO260" s="522" t="s">
        <v>7882</v>
      </c>
      <c r="AP260" s="527"/>
      <c r="AQ260" s="527"/>
      <c r="AR260" s="527"/>
      <c r="AS260" s="527"/>
      <c r="AT260" s="527"/>
      <c r="AU260" s="527"/>
      <c r="AV260" s="527"/>
      <c r="AW260" s="527"/>
      <c r="AX260" s="521" t="s">
        <v>14952</v>
      </c>
      <c r="AY260" s="527"/>
      <c r="AZ260" s="527"/>
      <c r="BA260" s="527"/>
      <c r="BB260" s="527"/>
      <c r="BC260" s="527"/>
      <c r="BD260" s="527"/>
      <c r="BE260" s="527"/>
      <c r="BF260" s="521"/>
    </row>
    <row r="261" spans="1:58" ht="13.15" customHeight="1" x14ac:dyDescent="0.25">
      <c r="A261" s="316" t="s">
        <v>14980</v>
      </c>
      <c r="B261" s="316" t="s">
        <v>14351</v>
      </c>
      <c r="C261" s="315">
        <v>6935</v>
      </c>
      <c r="D261" s="316" t="s">
        <v>14981</v>
      </c>
      <c r="E261" s="316" t="s">
        <v>8074</v>
      </c>
      <c r="F261" s="316" t="s">
        <v>8075</v>
      </c>
      <c r="G261" s="316" t="s">
        <v>8076</v>
      </c>
      <c r="H261" s="335">
        <v>43586</v>
      </c>
      <c r="I261" s="336">
        <v>43616</v>
      </c>
      <c r="J261" s="316" t="s">
        <v>8077</v>
      </c>
      <c r="K261" s="316" t="s">
        <v>8078</v>
      </c>
      <c r="L261" s="316" t="s">
        <v>8079</v>
      </c>
      <c r="M261" s="316" t="s">
        <v>8080</v>
      </c>
      <c r="N261" s="316" t="s">
        <v>8079</v>
      </c>
      <c r="O261" s="316" t="s">
        <v>8081</v>
      </c>
      <c r="P261" s="316" t="s">
        <v>8082</v>
      </c>
      <c r="Q261" s="316" t="s">
        <v>8083</v>
      </c>
      <c r="R261" s="316" t="s">
        <v>8079</v>
      </c>
      <c r="S261" s="316" t="s">
        <v>8080</v>
      </c>
      <c r="T261" s="316" t="s">
        <v>8084</v>
      </c>
      <c r="U261" s="316" t="s">
        <v>8085</v>
      </c>
      <c r="V261" s="316" t="s">
        <v>8079</v>
      </c>
      <c r="W261" s="316" t="s">
        <v>8080</v>
      </c>
      <c r="X261" s="316" t="s">
        <v>8086</v>
      </c>
      <c r="Y261" s="316" t="s">
        <v>8083</v>
      </c>
      <c r="Z261" s="316" t="s">
        <v>487</v>
      </c>
      <c r="AA261" s="400">
        <v>68183.850000000006</v>
      </c>
      <c r="AB261" s="313">
        <v>0</v>
      </c>
      <c r="AC261" s="500">
        <v>68183.850000000006</v>
      </c>
      <c r="AD261" s="316">
        <v>0</v>
      </c>
      <c r="AE261" s="313" t="s">
        <v>7578</v>
      </c>
      <c r="AF261" s="316" t="s">
        <v>7582</v>
      </c>
      <c r="AG261" s="316" t="s">
        <v>7600</v>
      </c>
      <c r="AH261" s="315" t="s">
        <v>14982</v>
      </c>
      <c r="AI261" s="315" t="s">
        <v>7882</v>
      </c>
      <c r="AJ261" s="318">
        <v>43585</v>
      </c>
      <c r="AK261" s="316" t="s">
        <v>14983</v>
      </c>
      <c r="AL261" s="316" t="s">
        <v>8424</v>
      </c>
      <c r="AM261" s="316">
        <v>464010</v>
      </c>
      <c r="AN261" s="315" t="s">
        <v>7915</v>
      </c>
      <c r="AO261" s="315" t="s">
        <v>7882</v>
      </c>
      <c r="AP261" s="314"/>
      <c r="AQ261" s="314"/>
      <c r="AR261" s="314"/>
      <c r="AS261" s="314"/>
      <c r="AT261" s="314"/>
      <c r="AU261" s="314"/>
      <c r="AV261" s="314"/>
      <c r="AW261" s="314"/>
      <c r="AX261" s="316" t="s">
        <v>14984</v>
      </c>
      <c r="AY261" s="314"/>
      <c r="AZ261" s="314"/>
      <c r="BA261" s="314"/>
      <c r="BB261" s="314"/>
      <c r="BC261" s="314"/>
      <c r="BD261" s="314"/>
      <c r="BE261" s="314"/>
      <c r="BF261" s="316"/>
    </row>
    <row r="262" spans="1:58" ht="13.15" customHeight="1" x14ac:dyDescent="0.25">
      <c r="A262" s="316" t="s">
        <v>14980</v>
      </c>
      <c r="B262" s="316" t="s">
        <v>14351</v>
      </c>
      <c r="C262" s="315">
        <v>6935</v>
      </c>
      <c r="D262" s="316" t="s">
        <v>14981</v>
      </c>
      <c r="E262" s="316" t="s">
        <v>8074</v>
      </c>
      <c r="F262" s="316" t="s">
        <v>8075</v>
      </c>
      <c r="G262" s="316" t="s">
        <v>8076</v>
      </c>
      <c r="H262" s="335">
        <v>43586</v>
      </c>
      <c r="I262" s="336">
        <v>43616</v>
      </c>
      <c r="J262" s="316" t="s">
        <v>8077</v>
      </c>
      <c r="K262" s="316" t="s">
        <v>8078</v>
      </c>
      <c r="L262" s="316" t="s">
        <v>8079</v>
      </c>
      <c r="M262" s="316" t="s">
        <v>8080</v>
      </c>
      <c r="N262" s="316" t="s">
        <v>8079</v>
      </c>
      <c r="O262" s="316" t="s">
        <v>8081</v>
      </c>
      <c r="P262" s="316" t="s">
        <v>8082</v>
      </c>
      <c r="Q262" s="316" t="s">
        <v>8083</v>
      </c>
      <c r="R262" s="316" t="s">
        <v>8079</v>
      </c>
      <c r="S262" s="316" t="s">
        <v>8080</v>
      </c>
      <c r="T262" s="316" t="s">
        <v>8084</v>
      </c>
      <c r="U262" s="316" t="s">
        <v>8085</v>
      </c>
      <c r="V262" s="316" t="s">
        <v>8079</v>
      </c>
      <c r="W262" s="316" t="s">
        <v>8080</v>
      </c>
      <c r="X262" s="316" t="s">
        <v>8086</v>
      </c>
      <c r="Y262" s="316" t="s">
        <v>8083</v>
      </c>
      <c r="Z262" s="316" t="s">
        <v>487</v>
      </c>
      <c r="AA262" s="400">
        <v>1514.33</v>
      </c>
      <c r="AB262" s="313">
        <v>0</v>
      </c>
      <c r="AC262" s="500">
        <v>1514.33</v>
      </c>
      <c r="AD262" s="316">
        <v>0</v>
      </c>
      <c r="AE262" s="313" t="s">
        <v>7578</v>
      </c>
      <c r="AF262" s="316" t="s">
        <v>7582</v>
      </c>
      <c r="AG262" s="316" t="s">
        <v>7600</v>
      </c>
      <c r="AH262" s="315" t="s">
        <v>14985</v>
      </c>
      <c r="AI262" s="315" t="s">
        <v>7882</v>
      </c>
      <c r="AJ262" s="318">
        <v>43585</v>
      </c>
      <c r="AK262" s="316" t="s">
        <v>14986</v>
      </c>
      <c r="AL262" s="316" t="s">
        <v>8424</v>
      </c>
      <c r="AM262" s="316">
        <v>15699</v>
      </c>
      <c r="AN262" s="315" t="s">
        <v>7915</v>
      </c>
      <c r="AO262" s="315" t="s">
        <v>7882</v>
      </c>
      <c r="AP262" s="314"/>
      <c r="AQ262" s="314"/>
      <c r="AR262" s="314"/>
      <c r="AS262" s="314"/>
      <c r="AT262" s="314"/>
      <c r="AU262" s="314"/>
      <c r="AV262" s="314"/>
      <c r="AW262" s="314"/>
      <c r="AX262" s="316" t="s">
        <v>14957</v>
      </c>
      <c r="AY262" s="314"/>
      <c r="AZ262" s="314"/>
      <c r="BA262" s="314"/>
      <c r="BB262" s="314"/>
      <c r="BC262" s="314"/>
      <c r="BD262" s="314"/>
      <c r="BE262" s="314"/>
      <c r="BF262" s="316"/>
    </row>
    <row r="263" spans="1:58" ht="13.15" customHeight="1" x14ac:dyDescent="0.25">
      <c r="A263" s="316" t="s">
        <v>14980</v>
      </c>
      <c r="B263" s="316" t="s">
        <v>14351</v>
      </c>
      <c r="C263" s="315">
        <v>6935</v>
      </c>
      <c r="D263" s="316" t="s">
        <v>14981</v>
      </c>
      <c r="E263" s="316" t="s">
        <v>8074</v>
      </c>
      <c r="F263" s="316" t="s">
        <v>8075</v>
      </c>
      <c r="G263" s="316" t="s">
        <v>8076</v>
      </c>
      <c r="H263" s="335">
        <v>43586</v>
      </c>
      <c r="I263" s="336">
        <v>43616</v>
      </c>
      <c r="J263" s="316" t="s">
        <v>8077</v>
      </c>
      <c r="K263" s="316" t="s">
        <v>8078</v>
      </c>
      <c r="L263" s="316" t="s">
        <v>8079</v>
      </c>
      <c r="M263" s="316" t="s">
        <v>8080</v>
      </c>
      <c r="N263" s="316" t="s">
        <v>8079</v>
      </c>
      <c r="O263" s="316" t="s">
        <v>8081</v>
      </c>
      <c r="P263" s="316" t="s">
        <v>8082</v>
      </c>
      <c r="Q263" s="316" t="s">
        <v>8083</v>
      </c>
      <c r="R263" s="316" t="s">
        <v>8079</v>
      </c>
      <c r="S263" s="316" t="s">
        <v>8080</v>
      </c>
      <c r="T263" s="316" t="s">
        <v>8084</v>
      </c>
      <c r="U263" s="316" t="s">
        <v>8085</v>
      </c>
      <c r="V263" s="316" t="s">
        <v>8079</v>
      </c>
      <c r="W263" s="316" t="s">
        <v>8080</v>
      </c>
      <c r="X263" s="316" t="s">
        <v>8086</v>
      </c>
      <c r="Y263" s="316" t="s">
        <v>8083</v>
      </c>
      <c r="Z263" s="316" t="s">
        <v>487</v>
      </c>
      <c r="AA263" s="316">
        <v>452</v>
      </c>
      <c r="AB263" s="313">
        <v>0</v>
      </c>
      <c r="AC263" s="499">
        <v>452</v>
      </c>
      <c r="AD263" s="316">
        <v>0</v>
      </c>
      <c r="AE263" s="313" t="s">
        <v>7578</v>
      </c>
      <c r="AF263" s="316" t="s">
        <v>7582</v>
      </c>
      <c r="AG263" s="316" t="s">
        <v>7600</v>
      </c>
      <c r="AH263" s="315" t="s">
        <v>14985</v>
      </c>
      <c r="AI263" s="315" t="s">
        <v>7882</v>
      </c>
      <c r="AJ263" s="318">
        <v>43585</v>
      </c>
      <c r="AK263" s="316" t="s">
        <v>14987</v>
      </c>
      <c r="AL263" s="316" t="s">
        <v>8424</v>
      </c>
      <c r="AM263" s="316">
        <v>15704</v>
      </c>
      <c r="AN263" s="315" t="s">
        <v>7915</v>
      </c>
      <c r="AO263" s="315" t="s">
        <v>7882</v>
      </c>
      <c r="AP263" s="314"/>
      <c r="AQ263" s="314"/>
      <c r="AR263" s="314"/>
      <c r="AS263" s="314"/>
      <c r="AT263" s="314"/>
      <c r="AU263" s="314"/>
      <c r="AV263" s="314"/>
      <c r="AW263" s="314"/>
      <c r="AX263" s="316" t="s">
        <v>14988</v>
      </c>
      <c r="AY263" s="314"/>
      <c r="AZ263" s="314"/>
      <c r="BA263" s="314"/>
      <c r="BB263" s="314"/>
      <c r="BC263" s="314"/>
      <c r="BD263" s="314"/>
      <c r="BE263" s="314"/>
      <c r="BF263" s="316"/>
    </row>
    <row r="264" spans="1:58" ht="13.15" customHeight="1" x14ac:dyDescent="0.25">
      <c r="A264" s="316" t="s">
        <v>14980</v>
      </c>
      <c r="B264" s="316" t="s">
        <v>14351</v>
      </c>
      <c r="C264" s="315">
        <v>6935</v>
      </c>
      <c r="D264" s="316" t="s">
        <v>14981</v>
      </c>
      <c r="E264" s="316" t="s">
        <v>8074</v>
      </c>
      <c r="F264" s="316" t="s">
        <v>8075</v>
      </c>
      <c r="G264" s="316" t="s">
        <v>8076</v>
      </c>
      <c r="H264" s="335">
        <v>43586</v>
      </c>
      <c r="I264" s="336">
        <v>43616</v>
      </c>
      <c r="J264" s="316" t="s">
        <v>8077</v>
      </c>
      <c r="K264" s="316" t="s">
        <v>8078</v>
      </c>
      <c r="L264" s="316" t="s">
        <v>8079</v>
      </c>
      <c r="M264" s="316" t="s">
        <v>8080</v>
      </c>
      <c r="N264" s="316" t="s">
        <v>8079</v>
      </c>
      <c r="O264" s="316" t="s">
        <v>8081</v>
      </c>
      <c r="P264" s="316" t="s">
        <v>8082</v>
      </c>
      <c r="Q264" s="316" t="s">
        <v>8083</v>
      </c>
      <c r="R264" s="316" t="s">
        <v>8079</v>
      </c>
      <c r="S264" s="316" t="s">
        <v>8080</v>
      </c>
      <c r="T264" s="316" t="s">
        <v>8084</v>
      </c>
      <c r="U264" s="316" t="s">
        <v>8085</v>
      </c>
      <c r="V264" s="316" t="s">
        <v>8079</v>
      </c>
      <c r="W264" s="316" t="s">
        <v>8080</v>
      </c>
      <c r="X264" s="316" t="s">
        <v>8086</v>
      </c>
      <c r="Y264" s="316" t="s">
        <v>8083</v>
      </c>
      <c r="Z264" s="316" t="s">
        <v>487</v>
      </c>
      <c r="AA264" s="400">
        <v>4678.84</v>
      </c>
      <c r="AB264" s="313">
        <v>0</v>
      </c>
      <c r="AC264" s="500">
        <v>4678.84</v>
      </c>
      <c r="AD264" s="316">
        <v>0</v>
      </c>
      <c r="AE264" s="313" t="s">
        <v>7578</v>
      </c>
      <c r="AF264" s="316" t="s">
        <v>7582</v>
      </c>
      <c r="AG264" s="316" t="s">
        <v>7600</v>
      </c>
      <c r="AH264" s="315" t="s">
        <v>14989</v>
      </c>
      <c r="AI264" s="315" t="s">
        <v>7882</v>
      </c>
      <c r="AJ264" s="318">
        <v>43585</v>
      </c>
      <c r="AK264" s="316" t="s">
        <v>14990</v>
      </c>
      <c r="AL264" s="316" t="s">
        <v>8424</v>
      </c>
      <c r="AM264" s="316">
        <v>15698</v>
      </c>
      <c r="AN264" s="315" t="s">
        <v>7915</v>
      </c>
      <c r="AO264" s="315" t="s">
        <v>7882</v>
      </c>
      <c r="AP264" s="314"/>
      <c r="AQ264" s="314"/>
      <c r="AR264" s="314"/>
      <c r="AS264" s="314"/>
      <c r="AT264" s="314"/>
      <c r="AU264" s="314"/>
      <c r="AV264" s="314"/>
      <c r="AW264" s="314"/>
      <c r="AX264" s="316" t="s">
        <v>14965</v>
      </c>
      <c r="AY264" s="314"/>
      <c r="AZ264" s="314"/>
      <c r="BA264" s="314"/>
      <c r="BB264" s="314"/>
      <c r="BC264" s="314"/>
      <c r="BD264" s="314"/>
      <c r="BE264" s="314"/>
      <c r="BF264" s="316"/>
    </row>
    <row r="265" spans="1:58" ht="13.15" customHeight="1" x14ac:dyDescent="0.25">
      <c r="A265" s="316" t="s">
        <v>14980</v>
      </c>
      <c r="B265" s="316" t="s">
        <v>14351</v>
      </c>
      <c r="C265" s="315">
        <v>6935</v>
      </c>
      <c r="D265" s="316" t="s">
        <v>14981</v>
      </c>
      <c r="E265" s="316" t="s">
        <v>8074</v>
      </c>
      <c r="F265" s="316" t="s">
        <v>8075</v>
      </c>
      <c r="G265" s="316" t="s">
        <v>8076</v>
      </c>
      <c r="H265" s="335">
        <v>43586</v>
      </c>
      <c r="I265" s="336">
        <v>43616</v>
      </c>
      <c r="J265" s="316" t="s">
        <v>8077</v>
      </c>
      <c r="K265" s="316" t="s">
        <v>8078</v>
      </c>
      <c r="L265" s="316" t="s">
        <v>8079</v>
      </c>
      <c r="M265" s="316" t="s">
        <v>8080</v>
      </c>
      <c r="N265" s="316" t="s">
        <v>8079</v>
      </c>
      <c r="O265" s="316" t="s">
        <v>8081</v>
      </c>
      <c r="P265" s="316" t="s">
        <v>8082</v>
      </c>
      <c r="Q265" s="316" t="s">
        <v>8083</v>
      </c>
      <c r="R265" s="316" t="s">
        <v>8079</v>
      </c>
      <c r="S265" s="316" t="s">
        <v>8080</v>
      </c>
      <c r="T265" s="316" t="s">
        <v>8084</v>
      </c>
      <c r="U265" s="316" t="s">
        <v>8085</v>
      </c>
      <c r="V265" s="316" t="s">
        <v>8079</v>
      </c>
      <c r="W265" s="316" t="s">
        <v>8080</v>
      </c>
      <c r="X265" s="316" t="s">
        <v>8086</v>
      </c>
      <c r="Y265" s="316" t="s">
        <v>8083</v>
      </c>
      <c r="Z265" s="316" t="s">
        <v>487</v>
      </c>
      <c r="AA265" s="400">
        <v>155369.26999999999</v>
      </c>
      <c r="AB265" s="313">
        <v>0</v>
      </c>
      <c r="AC265" s="500">
        <v>155369.26999999999</v>
      </c>
      <c r="AD265" s="316">
        <v>0</v>
      </c>
      <c r="AE265" s="313" t="s">
        <v>7578</v>
      </c>
      <c r="AF265" s="316" t="s">
        <v>7582</v>
      </c>
      <c r="AG265" s="316" t="s">
        <v>7600</v>
      </c>
      <c r="AH265" s="315" t="s">
        <v>14991</v>
      </c>
      <c r="AI265" s="315" t="s">
        <v>7882</v>
      </c>
      <c r="AJ265" s="318">
        <v>43585</v>
      </c>
      <c r="AK265" s="316" t="s">
        <v>14992</v>
      </c>
      <c r="AL265" s="316" t="s">
        <v>8652</v>
      </c>
      <c r="AM265" s="316">
        <v>15634</v>
      </c>
      <c r="AN265" s="315" t="s">
        <v>7915</v>
      </c>
      <c r="AO265" s="315" t="s">
        <v>7882</v>
      </c>
      <c r="AP265" s="314"/>
      <c r="AQ265" s="314"/>
      <c r="AR265" s="314"/>
      <c r="AS265" s="314"/>
      <c r="AT265" s="314"/>
      <c r="AU265" s="314"/>
      <c r="AV265" s="314"/>
      <c r="AW265" s="314"/>
      <c r="AX265" s="316" t="s">
        <v>14993</v>
      </c>
      <c r="AY265" s="314"/>
      <c r="AZ265" s="314"/>
      <c r="BA265" s="314"/>
      <c r="BB265" s="314"/>
      <c r="BC265" s="314"/>
      <c r="BD265" s="314"/>
      <c r="BE265" s="314"/>
      <c r="BF265" s="316"/>
    </row>
    <row r="266" spans="1:58" ht="13.15" customHeight="1" x14ac:dyDescent="0.25">
      <c r="A266" s="316" t="s">
        <v>14980</v>
      </c>
      <c r="B266" s="316" t="s">
        <v>14351</v>
      </c>
      <c r="C266" s="315">
        <v>6935</v>
      </c>
      <c r="D266" s="316" t="s">
        <v>14981</v>
      </c>
      <c r="E266" s="316" t="s">
        <v>8074</v>
      </c>
      <c r="F266" s="316" t="s">
        <v>8075</v>
      </c>
      <c r="G266" s="316" t="s">
        <v>8076</v>
      </c>
      <c r="H266" s="335">
        <v>43586</v>
      </c>
      <c r="I266" s="336">
        <v>43616</v>
      </c>
      <c r="J266" s="316" t="s">
        <v>8077</v>
      </c>
      <c r="K266" s="316" t="s">
        <v>8078</v>
      </c>
      <c r="L266" s="316" t="s">
        <v>8079</v>
      </c>
      <c r="M266" s="316" t="s">
        <v>8080</v>
      </c>
      <c r="N266" s="316" t="s">
        <v>8079</v>
      </c>
      <c r="O266" s="316" t="s">
        <v>8081</v>
      </c>
      <c r="P266" s="316" t="s">
        <v>8082</v>
      </c>
      <c r="Q266" s="316" t="s">
        <v>8083</v>
      </c>
      <c r="R266" s="316" t="s">
        <v>8079</v>
      </c>
      <c r="S266" s="316" t="s">
        <v>8080</v>
      </c>
      <c r="T266" s="316" t="s">
        <v>8084</v>
      </c>
      <c r="U266" s="316" t="s">
        <v>8085</v>
      </c>
      <c r="V266" s="316" t="s">
        <v>8079</v>
      </c>
      <c r="W266" s="316" t="s">
        <v>8080</v>
      </c>
      <c r="X266" s="316" t="s">
        <v>8086</v>
      </c>
      <c r="Y266" s="316" t="s">
        <v>8083</v>
      </c>
      <c r="Z266" s="316" t="s">
        <v>487</v>
      </c>
      <c r="AA266" s="400">
        <v>7039.03</v>
      </c>
      <c r="AB266" s="313">
        <v>0</v>
      </c>
      <c r="AC266" s="500">
        <v>7039.03</v>
      </c>
      <c r="AD266" s="316">
        <v>0</v>
      </c>
      <c r="AE266" s="313" t="s">
        <v>7578</v>
      </c>
      <c r="AF266" s="316" t="s">
        <v>7582</v>
      </c>
      <c r="AG266" s="316" t="s">
        <v>7600</v>
      </c>
      <c r="AH266" s="315" t="s">
        <v>14994</v>
      </c>
      <c r="AI266" s="315" t="s">
        <v>7882</v>
      </c>
      <c r="AJ266" s="318">
        <v>43585</v>
      </c>
      <c r="AK266" s="316" t="s">
        <v>14995</v>
      </c>
      <c r="AL266" s="316" t="s">
        <v>8424</v>
      </c>
      <c r="AM266" s="316">
        <v>15700</v>
      </c>
      <c r="AN266" s="315" t="s">
        <v>7915</v>
      </c>
      <c r="AO266" s="315" t="s">
        <v>7882</v>
      </c>
      <c r="AP266" s="314"/>
      <c r="AQ266" s="314"/>
      <c r="AR266" s="314"/>
      <c r="AS266" s="314"/>
      <c r="AT266" s="314"/>
      <c r="AU266" s="314"/>
      <c r="AV266" s="314"/>
      <c r="AW266" s="314"/>
      <c r="AX266" s="316" t="s">
        <v>14996</v>
      </c>
      <c r="AY266" s="314"/>
      <c r="AZ266" s="314"/>
      <c r="BA266" s="314"/>
      <c r="BB266" s="314"/>
      <c r="BC266" s="314"/>
      <c r="BD266" s="314"/>
      <c r="BE266" s="314"/>
      <c r="BF266" s="316"/>
    </row>
    <row r="267" spans="1:58" ht="13.15" customHeight="1" x14ac:dyDescent="0.25">
      <c r="A267" s="316" t="s">
        <v>14980</v>
      </c>
      <c r="B267" s="316" t="s">
        <v>14351</v>
      </c>
      <c r="C267" s="315">
        <v>6935</v>
      </c>
      <c r="D267" s="316" t="s">
        <v>14981</v>
      </c>
      <c r="E267" s="316" t="s">
        <v>8074</v>
      </c>
      <c r="F267" s="316" t="s">
        <v>8075</v>
      </c>
      <c r="G267" s="316" t="s">
        <v>8076</v>
      </c>
      <c r="H267" s="335">
        <v>43586</v>
      </c>
      <c r="I267" s="336">
        <v>43616</v>
      </c>
      <c r="J267" s="316" t="s">
        <v>8077</v>
      </c>
      <c r="K267" s="316" t="s">
        <v>8078</v>
      </c>
      <c r="L267" s="316" t="s">
        <v>8079</v>
      </c>
      <c r="M267" s="316" t="s">
        <v>8080</v>
      </c>
      <c r="N267" s="316" t="s">
        <v>8079</v>
      </c>
      <c r="O267" s="316" t="s">
        <v>8081</v>
      </c>
      <c r="P267" s="316" t="s">
        <v>8082</v>
      </c>
      <c r="Q267" s="316" t="s">
        <v>8083</v>
      </c>
      <c r="R267" s="316" t="s">
        <v>8079</v>
      </c>
      <c r="S267" s="316" t="s">
        <v>8080</v>
      </c>
      <c r="T267" s="316" t="s">
        <v>8084</v>
      </c>
      <c r="U267" s="316" t="s">
        <v>8085</v>
      </c>
      <c r="V267" s="316" t="s">
        <v>8079</v>
      </c>
      <c r="W267" s="316" t="s">
        <v>8080</v>
      </c>
      <c r="X267" s="316" t="s">
        <v>8086</v>
      </c>
      <c r="Y267" s="316" t="s">
        <v>8083</v>
      </c>
      <c r="Z267" s="316" t="s">
        <v>487</v>
      </c>
      <c r="AA267" s="400">
        <v>154578.19</v>
      </c>
      <c r="AB267" s="313">
        <v>0</v>
      </c>
      <c r="AC267" s="500">
        <v>154578.19</v>
      </c>
      <c r="AD267" s="316">
        <v>0</v>
      </c>
      <c r="AE267" s="313" t="s">
        <v>7578</v>
      </c>
      <c r="AF267" s="316" t="s">
        <v>7582</v>
      </c>
      <c r="AG267" s="316" t="s">
        <v>7600</v>
      </c>
      <c r="AH267" s="315" t="s">
        <v>14997</v>
      </c>
      <c r="AI267" s="315" t="s">
        <v>7882</v>
      </c>
      <c r="AJ267" s="318">
        <v>43585</v>
      </c>
      <c r="AK267" s="316" t="s">
        <v>14998</v>
      </c>
      <c r="AL267" s="316" t="s">
        <v>8424</v>
      </c>
      <c r="AM267" s="316">
        <v>15700</v>
      </c>
      <c r="AN267" s="315" t="s">
        <v>7915</v>
      </c>
      <c r="AO267" s="315" t="s">
        <v>7882</v>
      </c>
      <c r="AP267" s="314"/>
      <c r="AQ267" s="314"/>
      <c r="AR267" s="314"/>
      <c r="AS267" s="314"/>
      <c r="AT267" s="314"/>
      <c r="AU267" s="314"/>
      <c r="AV267" s="314"/>
      <c r="AW267" s="314"/>
      <c r="AX267" s="316" t="s">
        <v>14996</v>
      </c>
      <c r="AY267" s="314"/>
      <c r="AZ267" s="314"/>
      <c r="BA267" s="314"/>
      <c r="BB267" s="314"/>
      <c r="BC267" s="314"/>
      <c r="BD267" s="314"/>
      <c r="BE267" s="314"/>
      <c r="BF267" s="316"/>
    </row>
    <row r="268" spans="1:58" ht="13.15" customHeight="1" x14ac:dyDescent="0.25">
      <c r="A268" s="316" t="s">
        <v>14980</v>
      </c>
      <c r="B268" s="316" t="s">
        <v>14351</v>
      </c>
      <c r="C268" s="315">
        <v>6935</v>
      </c>
      <c r="D268" s="316" t="s">
        <v>14981</v>
      </c>
      <c r="E268" s="316" t="s">
        <v>8074</v>
      </c>
      <c r="F268" s="316" t="s">
        <v>8075</v>
      </c>
      <c r="G268" s="316" t="s">
        <v>8076</v>
      </c>
      <c r="H268" s="335">
        <v>43586</v>
      </c>
      <c r="I268" s="336">
        <v>43616</v>
      </c>
      <c r="J268" s="316" t="s">
        <v>8077</v>
      </c>
      <c r="K268" s="316" t="s">
        <v>8078</v>
      </c>
      <c r="L268" s="316" t="s">
        <v>8079</v>
      </c>
      <c r="M268" s="316" t="s">
        <v>8080</v>
      </c>
      <c r="N268" s="316" t="s">
        <v>8079</v>
      </c>
      <c r="O268" s="316" t="s">
        <v>8081</v>
      </c>
      <c r="P268" s="316" t="s">
        <v>8082</v>
      </c>
      <c r="Q268" s="316" t="s">
        <v>8083</v>
      </c>
      <c r="R268" s="316" t="s">
        <v>8079</v>
      </c>
      <c r="S268" s="316" t="s">
        <v>8080</v>
      </c>
      <c r="T268" s="316" t="s">
        <v>8084</v>
      </c>
      <c r="U268" s="316" t="s">
        <v>8085</v>
      </c>
      <c r="V268" s="316" t="s">
        <v>8079</v>
      </c>
      <c r="W268" s="316" t="s">
        <v>8080</v>
      </c>
      <c r="X268" s="316" t="s">
        <v>8086</v>
      </c>
      <c r="Y268" s="316" t="s">
        <v>8083</v>
      </c>
      <c r="Z268" s="316" t="s">
        <v>487</v>
      </c>
      <c r="AA268" s="400">
        <v>14633.3</v>
      </c>
      <c r="AB268" s="313">
        <v>0</v>
      </c>
      <c r="AC268" s="500">
        <v>14633.3</v>
      </c>
      <c r="AD268" s="316">
        <v>0</v>
      </c>
      <c r="AE268" s="313" t="s">
        <v>7578</v>
      </c>
      <c r="AF268" s="316" t="s">
        <v>7582</v>
      </c>
      <c r="AG268" s="316" t="s">
        <v>7600</v>
      </c>
      <c r="AH268" s="315" t="s">
        <v>14999</v>
      </c>
      <c r="AI268" s="315" t="s">
        <v>7882</v>
      </c>
      <c r="AJ268" s="318">
        <v>43585</v>
      </c>
      <c r="AK268" s="316" t="s">
        <v>15000</v>
      </c>
      <c r="AL268" s="316" t="s">
        <v>8652</v>
      </c>
      <c r="AM268" s="316">
        <v>15633</v>
      </c>
      <c r="AN268" s="315" t="s">
        <v>7915</v>
      </c>
      <c r="AO268" s="315" t="s">
        <v>7882</v>
      </c>
      <c r="AP268" s="314"/>
      <c r="AQ268" s="314"/>
      <c r="AR268" s="314"/>
      <c r="AS268" s="314"/>
      <c r="AT268" s="314"/>
      <c r="AU268" s="314"/>
      <c r="AV268" s="314"/>
      <c r="AW268" s="314"/>
      <c r="AX268" s="316" t="s">
        <v>15001</v>
      </c>
      <c r="AY268" s="314"/>
      <c r="AZ268" s="314"/>
      <c r="BA268" s="314"/>
      <c r="BB268" s="314"/>
      <c r="BC268" s="314"/>
      <c r="BD268" s="314"/>
      <c r="BE268" s="314"/>
      <c r="BF268" s="316"/>
    </row>
    <row r="269" spans="1:58" ht="13.15" customHeight="1" x14ac:dyDescent="0.25">
      <c r="A269" s="316" t="s">
        <v>14980</v>
      </c>
      <c r="B269" s="316" t="s">
        <v>14351</v>
      </c>
      <c r="C269" s="315">
        <v>6935</v>
      </c>
      <c r="D269" s="316" t="s">
        <v>14981</v>
      </c>
      <c r="E269" s="316" t="s">
        <v>8074</v>
      </c>
      <c r="F269" s="316" t="s">
        <v>8075</v>
      </c>
      <c r="G269" s="316" t="s">
        <v>8076</v>
      </c>
      <c r="H269" s="335">
        <v>43586</v>
      </c>
      <c r="I269" s="336">
        <v>43616</v>
      </c>
      <c r="J269" s="316" t="s">
        <v>8077</v>
      </c>
      <c r="K269" s="316" t="s">
        <v>8078</v>
      </c>
      <c r="L269" s="316" t="s">
        <v>8079</v>
      </c>
      <c r="M269" s="316" t="s">
        <v>8080</v>
      </c>
      <c r="N269" s="316" t="s">
        <v>8079</v>
      </c>
      <c r="O269" s="316" t="s">
        <v>8081</v>
      </c>
      <c r="P269" s="316" t="s">
        <v>8082</v>
      </c>
      <c r="Q269" s="316" t="s">
        <v>8083</v>
      </c>
      <c r="R269" s="316" t="s">
        <v>8079</v>
      </c>
      <c r="S269" s="316" t="s">
        <v>8080</v>
      </c>
      <c r="T269" s="316" t="s">
        <v>8084</v>
      </c>
      <c r="U269" s="316" t="s">
        <v>8085</v>
      </c>
      <c r="V269" s="316" t="s">
        <v>8079</v>
      </c>
      <c r="W269" s="316" t="s">
        <v>8080</v>
      </c>
      <c r="X269" s="316" t="s">
        <v>8086</v>
      </c>
      <c r="Y269" s="316" t="s">
        <v>8083</v>
      </c>
      <c r="Z269" s="316" t="s">
        <v>487</v>
      </c>
      <c r="AA269" s="400">
        <v>8667.34</v>
      </c>
      <c r="AB269" s="313">
        <v>0</v>
      </c>
      <c r="AC269" s="500">
        <v>8667.34</v>
      </c>
      <c r="AD269" s="316">
        <v>0</v>
      </c>
      <c r="AE269" s="313" t="s">
        <v>7578</v>
      </c>
      <c r="AF269" s="316" t="s">
        <v>7582</v>
      </c>
      <c r="AG269" s="316" t="s">
        <v>7600</v>
      </c>
      <c r="AH269" s="315" t="s">
        <v>15002</v>
      </c>
      <c r="AI269" s="315" t="s">
        <v>7882</v>
      </c>
      <c r="AJ269" s="318">
        <v>43585</v>
      </c>
      <c r="AK269" s="316" t="s">
        <v>15003</v>
      </c>
      <c r="AL269" s="316" t="s">
        <v>8542</v>
      </c>
      <c r="AM269" s="316">
        <v>17066</v>
      </c>
      <c r="AN269" s="315" t="s">
        <v>7915</v>
      </c>
      <c r="AO269" s="315" t="s">
        <v>8377</v>
      </c>
      <c r="AP269" s="314"/>
      <c r="AQ269" s="314"/>
      <c r="AR269" s="314"/>
      <c r="AS269" s="314"/>
      <c r="AT269" s="314"/>
      <c r="AU269" s="314"/>
      <c r="AV269" s="314"/>
      <c r="AW269" s="314"/>
      <c r="AX269" s="316" t="s">
        <v>15004</v>
      </c>
      <c r="AY269" s="314"/>
      <c r="AZ269" s="314"/>
      <c r="BA269" s="314"/>
      <c r="BB269" s="314"/>
      <c r="BC269" s="314"/>
      <c r="BD269" s="314"/>
      <c r="BE269" s="314"/>
      <c r="BF269" s="316"/>
    </row>
    <row r="270" spans="1:58" ht="13.15" customHeight="1" x14ac:dyDescent="0.25">
      <c r="A270" s="316" t="s">
        <v>14980</v>
      </c>
      <c r="B270" s="316" t="s">
        <v>14351</v>
      </c>
      <c r="C270" s="315">
        <v>6935</v>
      </c>
      <c r="D270" s="316" t="s">
        <v>14981</v>
      </c>
      <c r="E270" s="316" t="s">
        <v>8074</v>
      </c>
      <c r="F270" s="316" t="s">
        <v>8075</v>
      </c>
      <c r="G270" s="316" t="s">
        <v>8076</v>
      </c>
      <c r="H270" s="335">
        <v>43586</v>
      </c>
      <c r="I270" s="336">
        <v>43616</v>
      </c>
      <c r="J270" s="316" t="s">
        <v>8077</v>
      </c>
      <c r="K270" s="316" t="s">
        <v>8078</v>
      </c>
      <c r="L270" s="316" t="s">
        <v>8079</v>
      </c>
      <c r="M270" s="316" t="s">
        <v>8080</v>
      </c>
      <c r="N270" s="316" t="s">
        <v>8079</v>
      </c>
      <c r="O270" s="316" t="s">
        <v>8081</v>
      </c>
      <c r="P270" s="316" t="s">
        <v>8082</v>
      </c>
      <c r="Q270" s="316" t="s">
        <v>8083</v>
      </c>
      <c r="R270" s="316" t="s">
        <v>8079</v>
      </c>
      <c r="S270" s="316" t="s">
        <v>8080</v>
      </c>
      <c r="T270" s="316" t="s">
        <v>8084</v>
      </c>
      <c r="U270" s="316" t="s">
        <v>8085</v>
      </c>
      <c r="V270" s="316" t="s">
        <v>8079</v>
      </c>
      <c r="W270" s="316" t="s">
        <v>8080</v>
      </c>
      <c r="X270" s="316" t="s">
        <v>8086</v>
      </c>
      <c r="Y270" s="316" t="s">
        <v>8083</v>
      </c>
      <c r="Z270" s="316" t="s">
        <v>487</v>
      </c>
      <c r="AA270" s="400">
        <v>307348.88</v>
      </c>
      <c r="AB270" s="313">
        <v>0</v>
      </c>
      <c r="AC270" s="500">
        <v>307348.88</v>
      </c>
      <c r="AD270" s="316">
        <v>0</v>
      </c>
      <c r="AE270" s="313" t="s">
        <v>7578</v>
      </c>
      <c r="AF270" s="316" t="s">
        <v>7582</v>
      </c>
      <c r="AG270" s="316" t="s">
        <v>7600</v>
      </c>
      <c r="AH270" s="315" t="s">
        <v>15005</v>
      </c>
      <c r="AI270" s="315" t="s">
        <v>7882</v>
      </c>
      <c r="AJ270" s="318">
        <v>43585</v>
      </c>
      <c r="AK270" s="316" t="s">
        <v>15006</v>
      </c>
      <c r="AL270" s="316" t="s">
        <v>8635</v>
      </c>
      <c r="AM270" s="316">
        <v>1232</v>
      </c>
      <c r="AN270" s="315" t="s">
        <v>7915</v>
      </c>
      <c r="AO270" s="315" t="s">
        <v>7882</v>
      </c>
      <c r="AP270" s="314"/>
      <c r="AQ270" s="314"/>
      <c r="AR270" s="314"/>
      <c r="AS270" s="314"/>
      <c r="AT270" s="314"/>
      <c r="AU270" s="314"/>
      <c r="AV270" s="314"/>
      <c r="AW270" s="314"/>
      <c r="AX270" s="316" t="s">
        <v>15007</v>
      </c>
      <c r="AY270" s="314"/>
      <c r="AZ270" s="314"/>
      <c r="BA270" s="314"/>
      <c r="BB270" s="314"/>
      <c r="BC270" s="314"/>
      <c r="BD270" s="314"/>
      <c r="BE270" s="314"/>
      <c r="BF270" s="316"/>
    </row>
    <row r="271" spans="1:58" ht="13.15" customHeight="1" x14ac:dyDescent="0.25">
      <c r="A271" s="316" t="s">
        <v>14980</v>
      </c>
      <c r="B271" s="316" t="s">
        <v>15008</v>
      </c>
      <c r="C271" s="315">
        <v>112</v>
      </c>
      <c r="D271" s="316" t="s">
        <v>14981</v>
      </c>
      <c r="E271" s="316" t="s">
        <v>8074</v>
      </c>
      <c r="F271" s="316" t="s">
        <v>14161</v>
      </c>
      <c r="G271" s="316" t="s">
        <v>8076</v>
      </c>
      <c r="H271" s="335">
        <v>43586</v>
      </c>
      <c r="I271" s="336">
        <v>43616</v>
      </c>
      <c r="J271" s="316" t="s">
        <v>8077</v>
      </c>
      <c r="K271" s="316" t="s">
        <v>8078</v>
      </c>
      <c r="L271" s="316" t="s">
        <v>8079</v>
      </c>
      <c r="M271" s="316" t="s">
        <v>8080</v>
      </c>
      <c r="N271" s="316" t="s">
        <v>8079</v>
      </c>
      <c r="O271" s="316" t="s">
        <v>8081</v>
      </c>
      <c r="P271" s="316" t="s">
        <v>8082</v>
      </c>
      <c r="Q271" s="316" t="s">
        <v>8083</v>
      </c>
      <c r="R271" s="316" t="s">
        <v>8079</v>
      </c>
      <c r="S271" s="316" t="s">
        <v>8080</v>
      </c>
      <c r="T271" s="316" t="s">
        <v>8084</v>
      </c>
      <c r="U271" s="316" t="s">
        <v>8085</v>
      </c>
      <c r="V271" s="316" t="s">
        <v>8079</v>
      </c>
      <c r="W271" s="316" t="s">
        <v>8080</v>
      </c>
      <c r="X271" s="316" t="s">
        <v>8086</v>
      </c>
      <c r="Y271" s="316" t="s">
        <v>8083</v>
      </c>
      <c r="Z271" s="316" t="s">
        <v>487</v>
      </c>
      <c r="AA271" s="400">
        <v>1533.58</v>
      </c>
      <c r="AB271" s="313">
        <v>0</v>
      </c>
      <c r="AC271" s="500">
        <v>1533.58</v>
      </c>
      <c r="AD271" s="316">
        <v>0</v>
      </c>
      <c r="AE271" s="313" t="s">
        <v>7578</v>
      </c>
      <c r="AF271" s="316" t="s">
        <v>7582</v>
      </c>
      <c r="AG271" s="316" t="s">
        <v>7600</v>
      </c>
      <c r="AH271" s="315" t="s">
        <v>15009</v>
      </c>
      <c r="AI271" s="315" t="s">
        <v>7882</v>
      </c>
      <c r="AJ271" s="318">
        <v>43616</v>
      </c>
      <c r="AK271" s="316" t="s">
        <v>15010</v>
      </c>
      <c r="AL271" s="314"/>
      <c r="AM271" s="314"/>
      <c r="AN271" s="314"/>
      <c r="AO271" s="315" t="s">
        <v>7882</v>
      </c>
      <c r="AP271" s="314"/>
      <c r="AQ271" s="314"/>
      <c r="AR271" s="314"/>
      <c r="AS271" s="314"/>
      <c r="AT271" s="314"/>
      <c r="AU271" s="314"/>
      <c r="AV271" s="314"/>
      <c r="AW271" s="314"/>
      <c r="AX271" s="316" t="s">
        <v>14158</v>
      </c>
      <c r="AY271" s="314"/>
      <c r="AZ271" s="314"/>
      <c r="BA271" s="314"/>
      <c r="BB271" s="314"/>
      <c r="BC271" s="314"/>
      <c r="BD271" s="314"/>
      <c r="BE271" s="314"/>
      <c r="BF271" s="316"/>
    </row>
    <row r="272" spans="1:58" ht="13.15" customHeight="1" x14ac:dyDescent="0.25">
      <c r="A272" s="316" t="s">
        <v>14970</v>
      </c>
      <c r="B272" s="316" t="s">
        <v>14262</v>
      </c>
      <c r="C272" s="315">
        <v>3237</v>
      </c>
      <c r="D272" s="316" t="s">
        <v>14971</v>
      </c>
      <c r="E272" s="316" t="s">
        <v>8074</v>
      </c>
      <c r="F272" s="316" t="s">
        <v>8877</v>
      </c>
      <c r="G272" s="316" t="s">
        <v>8878</v>
      </c>
      <c r="H272" s="335">
        <v>43586</v>
      </c>
      <c r="I272" s="336">
        <v>43616</v>
      </c>
      <c r="J272" s="316" t="s">
        <v>8077</v>
      </c>
      <c r="K272" s="316" t="s">
        <v>8078</v>
      </c>
      <c r="L272" s="316" t="s">
        <v>8079</v>
      </c>
      <c r="M272" s="316" t="s">
        <v>8080</v>
      </c>
      <c r="N272" s="316" t="s">
        <v>8079</v>
      </c>
      <c r="O272" s="316" t="s">
        <v>8081</v>
      </c>
      <c r="P272" s="316" t="s">
        <v>8082</v>
      </c>
      <c r="Q272" s="316" t="s">
        <v>8083</v>
      </c>
      <c r="R272" s="316" t="s">
        <v>8079</v>
      </c>
      <c r="S272" s="316" t="s">
        <v>8080</v>
      </c>
      <c r="T272" s="316" t="s">
        <v>8084</v>
      </c>
      <c r="U272" s="316" t="s">
        <v>8085</v>
      </c>
      <c r="V272" s="316" t="s">
        <v>8079</v>
      </c>
      <c r="W272" s="316" t="s">
        <v>8080</v>
      </c>
      <c r="X272" s="316" t="s">
        <v>8086</v>
      </c>
      <c r="Y272" s="316" t="s">
        <v>8083</v>
      </c>
      <c r="Z272" s="316" t="s">
        <v>487</v>
      </c>
      <c r="AA272" s="316">
        <v>0</v>
      </c>
      <c r="AB272" s="399">
        <v>16558</v>
      </c>
      <c r="AC272" s="316">
        <v>0</v>
      </c>
      <c r="AD272" s="400">
        <v>16558</v>
      </c>
      <c r="AE272" s="313" t="s">
        <v>7578</v>
      </c>
      <c r="AF272" s="316" t="s">
        <v>7582</v>
      </c>
      <c r="AG272" s="314"/>
      <c r="AH272" s="315" t="s">
        <v>14972</v>
      </c>
      <c r="AI272" s="315" t="s">
        <v>14973</v>
      </c>
      <c r="AJ272" s="318">
        <v>43616</v>
      </c>
      <c r="AK272" s="316" t="s">
        <v>14974</v>
      </c>
      <c r="AL272" s="316" t="s">
        <v>8967</v>
      </c>
      <c r="AM272" s="316">
        <v>10275</v>
      </c>
      <c r="AN272" s="314"/>
      <c r="AO272" s="315" t="s">
        <v>7882</v>
      </c>
      <c r="AP272" s="314"/>
      <c r="AQ272" s="314"/>
      <c r="AR272" s="314"/>
      <c r="AS272" s="314"/>
      <c r="AT272" s="314"/>
      <c r="AU272" s="314"/>
      <c r="AV272" s="314"/>
      <c r="AW272" s="314"/>
      <c r="AX272" s="314"/>
      <c r="AY272" s="314"/>
      <c r="AZ272" s="314"/>
      <c r="BA272" s="314"/>
      <c r="BB272" s="314"/>
      <c r="BC272" s="314"/>
      <c r="BD272" s="314"/>
      <c r="BE272" s="314"/>
      <c r="BF272" s="316"/>
    </row>
    <row r="273" spans="1:58" ht="13.15" customHeight="1" x14ac:dyDescent="0.25">
      <c r="A273" s="316" t="s">
        <v>14975</v>
      </c>
      <c r="B273" s="316" t="s">
        <v>14262</v>
      </c>
      <c r="C273" s="315">
        <v>3236</v>
      </c>
      <c r="D273" s="316" t="s">
        <v>14976</v>
      </c>
      <c r="E273" s="316" t="s">
        <v>8074</v>
      </c>
      <c r="F273" s="316" t="s">
        <v>8877</v>
      </c>
      <c r="G273" s="316" t="s">
        <v>8878</v>
      </c>
      <c r="H273" s="335">
        <v>43586</v>
      </c>
      <c r="I273" s="336">
        <v>43616</v>
      </c>
      <c r="J273" s="316" t="s">
        <v>8077</v>
      </c>
      <c r="K273" s="316" t="s">
        <v>8078</v>
      </c>
      <c r="L273" s="316" t="s">
        <v>8079</v>
      </c>
      <c r="M273" s="316" t="s">
        <v>8080</v>
      </c>
      <c r="N273" s="316" t="s">
        <v>8079</v>
      </c>
      <c r="O273" s="316" t="s">
        <v>8081</v>
      </c>
      <c r="P273" s="316" t="s">
        <v>8082</v>
      </c>
      <c r="Q273" s="316" t="s">
        <v>8083</v>
      </c>
      <c r="R273" s="316" t="s">
        <v>8079</v>
      </c>
      <c r="S273" s="316" t="s">
        <v>8080</v>
      </c>
      <c r="T273" s="316" t="s">
        <v>8084</v>
      </c>
      <c r="U273" s="316" t="s">
        <v>8085</v>
      </c>
      <c r="V273" s="316" t="s">
        <v>8079</v>
      </c>
      <c r="W273" s="316" t="s">
        <v>8080</v>
      </c>
      <c r="X273" s="316" t="s">
        <v>8086</v>
      </c>
      <c r="Y273" s="316" t="s">
        <v>8083</v>
      </c>
      <c r="Z273" s="316" t="s">
        <v>487</v>
      </c>
      <c r="AA273" s="316">
        <v>0</v>
      </c>
      <c r="AB273" s="399">
        <v>64597</v>
      </c>
      <c r="AC273" s="316">
        <v>0</v>
      </c>
      <c r="AD273" s="400">
        <v>64597</v>
      </c>
      <c r="AE273" s="313" t="s">
        <v>7578</v>
      </c>
      <c r="AF273" s="316" t="s">
        <v>7582</v>
      </c>
      <c r="AG273" s="316" t="s">
        <v>24</v>
      </c>
      <c r="AH273" s="315" t="s">
        <v>14977</v>
      </c>
      <c r="AI273" s="315" t="s">
        <v>14978</v>
      </c>
      <c r="AJ273" s="318">
        <v>43616</v>
      </c>
      <c r="AK273" s="316" t="s">
        <v>14979</v>
      </c>
      <c r="AL273" s="316" t="s">
        <v>11274</v>
      </c>
      <c r="AM273" s="316">
        <v>12474</v>
      </c>
      <c r="AN273" s="314"/>
      <c r="AO273" s="315" t="s">
        <v>7882</v>
      </c>
      <c r="AP273" s="314"/>
      <c r="AQ273" s="314"/>
      <c r="AR273" s="314"/>
      <c r="AS273" s="314"/>
      <c r="AT273" s="314"/>
      <c r="AU273" s="314"/>
      <c r="AV273" s="314"/>
      <c r="AW273" s="314"/>
      <c r="AX273" s="314"/>
      <c r="AY273" s="314"/>
      <c r="AZ273" s="314"/>
      <c r="BA273" s="314"/>
      <c r="BB273" s="314"/>
      <c r="BC273" s="314"/>
      <c r="BD273" s="314"/>
      <c r="BE273" s="314"/>
      <c r="BF273" s="316"/>
    </row>
    <row r="274" spans="1:58" ht="13.15" customHeight="1" x14ac:dyDescent="0.25">
      <c r="A274" s="316" t="s">
        <v>14980</v>
      </c>
      <c r="B274" s="316" t="s">
        <v>15008</v>
      </c>
      <c r="C274" s="315">
        <v>112</v>
      </c>
      <c r="D274" s="316" t="s">
        <v>14981</v>
      </c>
      <c r="E274" s="316" t="s">
        <v>8074</v>
      </c>
      <c r="F274" s="316" t="s">
        <v>14161</v>
      </c>
      <c r="G274" s="316" t="s">
        <v>8076</v>
      </c>
      <c r="H274" s="335">
        <v>43586</v>
      </c>
      <c r="I274" s="336">
        <v>43616</v>
      </c>
      <c r="J274" s="316" t="s">
        <v>8077</v>
      </c>
      <c r="K274" s="316" t="s">
        <v>8078</v>
      </c>
      <c r="L274" s="316" t="s">
        <v>8079</v>
      </c>
      <c r="M274" s="316" t="s">
        <v>8080</v>
      </c>
      <c r="N274" s="316" t="s">
        <v>8079</v>
      </c>
      <c r="O274" s="316" t="s">
        <v>8081</v>
      </c>
      <c r="P274" s="316" t="s">
        <v>8082</v>
      </c>
      <c r="Q274" s="316" t="s">
        <v>8083</v>
      </c>
      <c r="R274" s="316" t="s">
        <v>8079</v>
      </c>
      <c r="S274" s="316" t="s">
        <v>8080</v>
      </c>
      <c r="T274" s="316" t="s">
        <v>8084</v>
      </c>
      <c r="U274" s="316" t="s">
        <v>8085</v>
      </c>
      <c r="V274" s="316" t="s">
        <v>8079</v>
      </c>
      <c r="W274" s="316" t="s">
        <v>8080</v>
      </c>
      <c r="X274" s="316" t="s">
        <v>8086</v>
      </c>
      <c r="Y274" s="316" t="s">
        <v>8083</v>
      </c>
      <c r="Z274" s="316" t="s">
        <v>487</v>
      </c>
      <c r="AA274" s="316">
        <v>0</v>
      </c>
      <c r="AB274" s="399">
        <v>81814.23</v>
      </c>
      <c r="AC274" s="316">
        <v>0</v>
      </c>
      <c r="AD274" s="400">
        <v>81814.23</v>
      </c>
      <c r="AE274" s="313" t="s">
        <v>7578</v>
      </c>
      <c r="AF274" s="316" t="s">
        <v>7582</v>
      </c>
      <c r="AG274" s="316" t="s">
        <v>7600</v>
      </c>
      <c r="AH274" s="315" t="s">
        <v>15011</v>
      </c>
      <c r="AI274" s="315" t="s">
        <v>7882</v>
      </c>
      <c r="AJ274" s="318">
        <v>43616</v>
      </c>
      <c r="AK274" s="316" t="s">
        <v>15012</v>
      </c>
      <c r="AL274" s="314"/>
      <c r="AM274" s="314"/>
      <c r="AN274" s="314"/>
      <c r="AO274" s="315" t="s">
        <v>7882</v>
      </c>
      <c r="AP274" s="314"/>
      <c r="AQ274" s="314"/>
      <c r="AR274" s="314"/>
      <c r="AS274" s="314"/>
      <c r="AT274" s="314"/>
      <c r="AU274" s="314"/>
      <c r="AV274" s="314"/>
      <c r="AW274" s="314"/>
      <c r="AX274" s="316" t="s">
        <v>14158</v>
      </c>
      <c r="AY274" s="314"/>
      <c r="AZ274" s="314"/>
      <c r="BA274" s="314"/>
      <c r="BB274" s="314"/>
      <c r="BC274" s="314"/>
      <c r="BD274" s="314"/>
      <c r="BE274" s="314"/>
      <c r="BF274" s="316"/>
    </row>
    <row r="275" spans="1:58" ht="13.15" customHeight="1" x14ac:dyDescent="0.25">
      <c r="A275" s="316" t="s">
        <v>14980</v>
      </c>
      <c r="B275" s="316" t="s">
        <v>15008</v>
      </c>
      <c r="C275" s="315">
        <v>112</v>
      </c>
      <c r="D275" s="316" t="s">
        <v>14981</v>
      </c>
      <c r="E275" s="316" t="s">
        <v>8074</v>
      </c>
      <c r="F275" s="316" t="s">
        <v>14161</v>
      </c>
      <c r="G275" s="316" t="s">
        <v>8076</v>
      </c>
      <c r="H275" s="335">
        <v>43586</v>
      </c>
      <c r="I275" s="336">
        <v>43616</v>
      </c>
      <c r="J275" s="316" t="s">
        <v>8077</v>
      </c>
      <c r="K275" s="316" t="s">
        <v>8078</v>
      </c>
      <c r="L275" s="316" t="s">
        <v>8079</v>
      </c>
      <c r="M275" s="316" t="s">
        <v>8080</v>
      </c>
      <c r="N275" s="316" t="s">
        <v>8079</v>
      </c>
      <c r="O275" s="316" t="s">
        <v>8081</v>
      </c>
      <c r="P275" s="316" t="s">
        <v>8082</v>
      </c>
      <c r="Q275" s="316" t="s">
        <v>8083</v>
      </c>
      <c r="R275" s="316" t="s">
        <v>8079</v>
      </c>
      <c r="S275" s="316" t="s">
        <v>8080</v>
      </c>
      <c r="T275" s="316" t="s">
        <v>8084</v>
      </c>
      <c r="U275" s="316" t="s">
        <v>8085</v>
      </c>
      <c r="V275" s="316" t="s">
        <v>8079</v>
      </c>
      <c r="W275" s="316" t="s">
        <v>8080</v>
      </c>
      <c r="X275" s="316" t="s">
        <v>8086</v>
      </c>
      <c r="Y275" s="316" t="s">
        <v>8083</v>
      </c>
      <c r="Z275" s="316" t="s">
        <v>487</v>
      </c>
      <c r="AA275" s="316">
        <v>0</v>
      </c>
      <c r="AB275" s="399">
        <v>79534.13</v>
      </c>
      <c r="AC275" s="316">
        <v>0</v>
      </c>
      <c r="AD275" s="400">
        <v>79534.13</v>
      </c>
      <c r="AE275" s="313" t="s">
        <v>7578</v>
      </c>
      <c r="AF275" s="316" t="s">
        <v>7582</v>
      </c>
      <c r="AG275" s="316" t="s">
        <v>7600</v>
      </c>
      <c r="AH275" s="315" t="s">
        <v>15013</v>
      </c>
      <c r="AI275" s="315" t="s">
        <v>7882</v>
      </c>
      <c r="AJ275" s="318">
        <v>43616</v>
      </c>
      <c r="AK275" s="316" t="s">
        <v>15014</v>
      </c>
      <c r="AL275" s="314"/>
      <c r="AM275" s="314"/>
      <c r="AN275" s="314"/>
      <c r="AO275" s="315" t="s">
        <v>7882</v>
      </c>
      <c r="AP275" s="314"/>
      <c r="AQ275" s="314"/>
      <c r="AR275" s="314"/>
      <c r="AS275" s="314"/>
      <c r="AT275" s="314"/>
      <c r="AU275" s="314"/>
      <c r="AV275" s="314"/>
      <c r="AW275" s="314"/>
      <c r="AX275" s="316" t="s">
        <v>14158</v>
      </c>
      <c r="AY275" s="314"/>
      <c r="AZ275" s="314"/>
      <c r="BA275" s="314"/>
      <c r="BB275" s="314"/>
      <c r="BC275" s="314"/>
      <c r="BD275" s="314"/>
      <c r="BE275" s="314"/>
      <c r="BF275" s="316"/>
    </row>
    <row r="276" spans="1:58" ht="13.15" customHeight="1" x14ac:dyDescent="0.25">
      <c r="A276" s="316" t="s">
        <v>14980</v>
      </c>
      <c r="B276" s="316" t="s">
        <v>15008</v>
      </c>
      <c r="C276" s="315">
        <v>112</v>
      </c>
      <c r="D276" s="316" t="s">
        <v>14981</v>
      </c>
      <c r="E276" s="316" t="s">
        <v>8074</v>
      </c>
      <c r="F276" s="316" t="s">
        <v>14161</v>
      </c>
      <c r="G276" s="316" t="s">
        <v>8076</v>
      </c>
      <c r="H276" s="335">
        <v>43586</v>
      </c>
      <c r="I276" s="336">
        <v>43616</v>
      </c>
      <c r="J276" s="316" t="s">
        <v>8077</v>
      </c>
      <c r="K276" s="316" t="s">
        <v>8078</v>
      </c>
      <c r="L276" s="316" t="s">
        <v>8079</v>
      </c>
      <c r="M276" s="316" t="s">
        <v>8080</v>
      </c>
      <c r="N276" s="316" t="s">
        <v>8079</v>
      </c>
      <c r="O276" s="316" t="s">
        <v>8081</v>
      </c>
      <c r="P276" s="316" t="s">
        <v>8082</v>
      </c>
      <c r="Q276" s="316" t="s">
        <v>8083</v>
      </c>
      <c r="R276" s="316" t="s">
        <v>8079</v>
      </c>
      <c r="S276" s="316" t="s">
        <v>8080</v>
      </c>
      <c r="T276" s="316" t="s">
        <v>8084</v>
      </c>
      <c r="U276" s="316" t="s">
        <v>8085</v>
      </c>
      <c r="V276" s="316" t="s">
        <v>8079</v>
      </c>
      <c r="W276" s="316" t="s">
        <v>8080</v>
      </c>
      <c r="X276" s="316" t="s">
        <v>8086</v>
      </c>
      <c r="Y276" s="316" t="s">
        <v>8083</v>
      </c>
      <c r="Z276" s="316" t="s">
        <v>487</v>
      </c>
      <c r="AA276" s="316">
        <v>0</v>
      </c>
      <c r="AB276" s="399">
        <v>83629.33</v>
      </c>
      <c r="AC276" s="316">
        <v>0</v>
      </c>
      <c r="AD276" s="400">
        <v>83629.33</v>
      </c>
      <c r="AE276" s="313" t="s">
        <v>7578</v>
      </c>
      <c r="AF276" s="316" t="s">
        <v>7582</v>
      </c>
      <c r="AG276" s="316" t="s">
        <v>7600</v>
      </c>
      <c r="AH276" s="315" t="s">
        <v>15015</v>
      </c>
      <c r="AI276" s="315" t="s">
        <v>7882</v>
      </c>
      <c r="AJ276" s="318">
        <v>43616</v>
      </c>
      <c r="AK276" s="316" t="s">
        <v>15016</v>
      </c>
      <c r="AL276" s="314"/>
      <c r="AM276" s="314"/>
      <c r="AN276" s="314"/>
      <c r="AO276" s="315" t="s">
        <v>7882</v>
      </c>
      <c r="AP276" s="314"/>
      <c r="AQ276" s="314"/>
      <c r="AR276" s="314"/>
      <c r="AS276" s="314"/>
      <c r="AT276" s="314"/>
      <c r="AU276" s="314"/>
      <c r="AV276" s="314"/>
      <c r="AW276" s="314"/>
      <c r="AX276" s="316" t="s">
        <v>14158</v>
      </c>
      <c r="AY276" s="314"/>
      <c r="AZ276" s="314"/>
      <c r="BA276" s="314"/>
      <c r="BB276" s="314"/>
      <c r="BC276" s="314"/>
      <c r="BD276" s="314"/>
      <c r="BE276" s="314"/>
      <c r="BF276" s="316"/>
    </row>
    <row r="277" spans="1:58" ht="13.15" customHeight="1" x14ac:dyDescent="0.25">
      <c r="A277" s="316" t="s">
        <v>14980</v>
      </c>
      <c r="B277" s="316" t="s">
        <v>15008</v>
      </c>
      <c r="C277" s="315">
        <v>112</v>
      </c>
      <c r="D277" s="316" t="s">
        <v>14981</v>
      </c>
      <c r="E277" s="316" t="s">
        <v>8074</v>
      </c>
      <c r="F277" s="316" t="s">
        <v>14161</v>
      </c>
      <c r="G277" s="316" t="s">
        <v>8076</v>
      </c>
      <c r="H277" s="335">
        <v>43586</v>
      </c>
      <c r="I277" s="336">
        <v>43616</v>
      </c>
      <c r="J277" s="316" t="s">
        <v>8077</v>
      </c>
      <c r="K277" s="316" t="s">
        <v>8078</v>
      </c>
      <c r="L277" s="316" t="s">
        <v>8079</v>
      </c>
      <c r="M277" s="316" t="s">
        <v>8080</v>
      </c>
      <c r="N277" s="316" t="s">
        <v>8079</v>
      </c>
      <c r="O277" s="316" t="s">
        <v>8081</v>
      </c>
      <c r="P277" s="316" t="s">
        <v>8082</v>
      </c>
      <c r="Q277" s="316" t="s">
        <v>8083</v>
      </c>
      <c r="R277" s="316" t="s">
        <v>8079</v>
      </c>
      <c r="S277" s="316" t="s">
        <v>8080</v>
      </c>
      <c r="T277" s="316" t="s">
        <v>8084</v>
      </c>
      <c r="U277" s="316" t="s">
        <v>8085</v>
      </c>
      <c r="V277" s="316" t="s">
        <v>8079</v>
      </c>
      <c r="W277" s="316" t="s">
        <v>8080</v>
      </c>
      <c r="X277" s="316" t="s">
        <v>8086</v>
      </c>
      <c r="Y277" s="316" t="s">
        <v>8083</v>
      </c>
      <c r="Z277" s="316" t="s">
        <v>487</v>
      </c>
      <c r="AA277" s="316">
        <v>0</v>
      </c>
      <c r="AB277" s="313">
        <v>50</v>
      </c>
      <c r="AC277" s="316">
        <v>0</v>
      </c>
      <c r="AD277" s="316">
        <v>50</v>
      </c>
      <c r="AE277" s="313" t="s">
        <v>7578</v>
      </c>
      <c r="AF277" s="316" t="s">
        <v>7582</v>
      </c>
      <c r="AG277" s="316" t="s">
        <v>7600</v>
      </c>
      <c r="AH277" s="315" t="s">
        <v>15017</v>
      </c>
      <c r="AI277" s="315" t="s">
        <v>7882</v>
      </c>
      <c r="AJ277" s="318">
        <v>43616</v>
      </c>
      <c r="AK277" s="316" t="s">
        <v>15018</v>
      </c>
      <c r="AL277" s="314"/>
      <c r="AM277" s="314"/>
      <c r="AN277" s="314"/>
      <c r="AO277" s="315" t="s">
        <v>7882</v>
      </c>
      <c r="AP277" s="314"/>
      <c r="AQ277" s="314"/>
      <c r="AR277" s="314"/>
      <c r="AS277" s="314"/>
      <c r="AT277" s="314"/>
      <c r="AU277" s="314"/>
      <c r="AV277" s="314"/>
      <c r="AW277" s="314"/>
      <c r="AX277" s="316" t="s">
        <v>14158</v>
      </c>
      <c r="AY277" s="314"/>
      <c r="AZ277" s="314"/>
      <c r="BA277" s="314"/>
      <c r="BB277" s="314"/>
      <c r="BC277" s="314"/>
      <c r="BD277" s="314"/>
      <c r="BE277" s="314"/>
      <c r="BF277" s="316"/>
    </row>
    <row r="278" spans="1:58" ht="13.15" customHeight="1" x14ac:dyDescent="0.25">
      <c r="A278" s="316" t="s">
        <v>14980</v>
      </c>
      <c r="B278" s="316" t="s">
        <v>15008</v>
      </c>
      <c r="C278" s="315">
        <v>112</v>
      </c>
      <c r="D278" s="316" t="s">
        <v>14981</v>
      </c>
      <c r="E278" s="316" t="s">
        <v>8074</v>
      </c>
      <c r="F278" s="316" t="s">
        <v>14161</v>
      </c>
      <c r="G278" s="316" t="s">
        <v>8076</v>
      </c>
      <c r="H278" s="335">
        <v>43586</v>
      </c>
      <c r="I278" s="336">
        <v>43616</v>
      </c>
      <c r="J278" s="316" t="s">
        <v>8077</v>
      </c>
      <c r="K278" s="316" t="s">
        <v>8078</v>
      </c>
      <c r="L278" s="316" t="s">
        <v>8079</v>
      </c>
      <c r="M278" s="316" t="s">
        <v>8080</v>
      </c>
      <c r="N278" s="316" t="s">
        <v>8079</v>
      </c>
      <c r="O278" s="316" t="s">
        <v>8081</v>
      </c>
      <c r="P278" s="316" t="s">
        <v>8082</v>
      </c>
      <c r="Q278" s="316" t="s">
        <v>8083</v>
      </c>
      <c r="R278" s="316" t="s">
        <v>8079</v>
      </c>
      <c r="S278" s="316" t="s">
        <v>8080</v>
      </c>
      <c r="T278" s="316" t="s">
        <v>8084</v>
      </c>
      <c r="U278" s="316" t="s">
        <v>8085</v>
      </c>
      <c r="V278" s="316" t="s">
        <v>8079</v>
      </c>
      <c r="W278" s="316" t="s">
        <v>8080</v>
      </c>
      <c r="X278" s="316" t="s">
        <v>8086</v>
      </c>
      <c r="Y278" s="316" t="s">
        <v>8083</v>
      </c>
      <c r="Z278" s="316" t="s">
        <v>487</v>
      </c>
      <c r="AA278" s="316">
        <v>0</v>
      </c>
      <c r="AB278" s="313">
        <v>50</v>
      </c>
      <c r="AC278" s="316">
        <v>0</v>
      </c>
      <c r="AD278" s="316">
        <v>50</v>
      </c>
      <c r="AE278" s="313" t="s">
        <v>7578</v>
      </c>
      <c r="AF278" s="316" t="s">
        <v>7582</v>
      </c>
      <c r="AG278" s="316" t="s">
        <v>7600</v>
      </c>
      <c r="AH278" s="315" t="s">
        <v>15019</v>
      </c>
      <c r="AI278" s="315" t="s">
        <v>7882</v>
      </c>
      <c r="AJ278" s="318">
        <v>43616</v>
      </c>
      <c r="AK278" s="316" t="s">
        <v>15020</v>
      </c>
      <c r="AL278" s="314"/>
      <c r="AM278" s="314"/>
      <c r="AN278" s="314"/>
      <c r="AO278" s="315" t="s">
        <v>7882</v>
      </c>
      <c r="AP278" s="314"/>
      <c r="AQ278" s="314"/>
      <c r="AR278" s="314"/>
      <c r="AS278" s="314"/>
      <c r="AT278" s="314"/>
      <c r="AU278" s="314"/>
      <c r="AV278" s="314"/>
      <c r="AW278" s="314"/>
      <c r="AX278" s="316" t="s">
        <v>14158</v>
      </c>
      <c r="AY278" s="314"/>
      <c r="AZ278" s="314"/>
      <c r="BA278" s="314"/>
      <c r="BB278" s="314"/>
      <c r="BC278" s="314"/>
      <c r="BD278" s="314"/>
      <c r="BE278" s="314"/>
      <c r="BF278" s="316"/>
    </row>
    <row r="279" spans="1:58" ht="13.15" customHeight="1" x14ac:dyDescent="0.25">
      <c r="A279" s="316" t="s">
        <v>14980</v>
      </c>
      <c r="B279" s="316" t="s">
        <v>15008</v>
      </c>
      <c r="C279" s="315">
        <v>112</v>
      </c>
      <c r="D279" s="316" t="s">
        <v>14981</v>
      </c>
      <c r="E279" s="316" t="s">
        <v>8074</v>
      </c>
      <c r="F279" s="316" t="s">
        <v>14161</v>
      </c>
      <c r="G279" s="316" t="s">
        <v>8076</v>
      </c>
      <c r="H279" s="335">
        <v>43586</v>
      </c>
      <c r="I279" s="336">
        <v>43616</v>
      </c>
      <c r="J279" s="316" t="s">
        <v>8077</v>
      </c>
      <c r="K279" s="316" t="s">
        <v>8078</v>
      </c>
      <c r="L279" s="316" t="s">
        <v>8079</v>
      </c>
      <c r="M279" s="316" t="s">
        <v>8080</v>
      </c>
      <c r="N279" s="316" t="s">
        <v>8079</v>
      </c>
      <c r="O279" s="316" t="s">
        <v>8081</v>
      </c>
      <c r="P279" s="316" t="s">
        <v>8082</v>
      </c>
      <c r="Q279" s="316" t="s">
        <v>8083</v>
      </c>
      <c r="R279" s="316" t="s">
        <v>8079</v>
      </c>
      <c r="S279" s="316" t="s">
        <v>8080</v>
      </c>
      <c r="T279" s="316" t="s">
        <v>8084</v>
      </c>
      <c r="U279" s="316" t="s">
        <v>8085</v>
      </c>
      <c r="V279" s="316" t="s">
        <v>8079</v>
      </c>
      <c r="W279" s="316" t="s">
        <v>8080</v>
      </c>
      <c r="X279" s="316" t="s">
        <v>8086</v>
      </c>
      <c r="Y279" s="316" t="s">
        <v>8083</v>
      </c>
      <c r="Z279" s="316" t="s">
        <v>487</v>
      </c>
      <c r="AA279" s="316">
        <v>0</v>
      </c>
      <c r="AB279" s="313">
        <v>50</v>
      </c>
      <c r="AC279" s="316">
        <v>0</v>
      </c>
      <c r="AD279" s="316">
        <v>50</v>
      </c>
      <c r="AE279" s="313" t="s">
        <v>7578</v>
      </c>
      <c r="AF279" s="316" t="s">
        <v>7582</v>
      </c>
      <c r="AG279" s="316" t="s">
        <v>7600</v>
      </c>
      <c r="AH279" s="315" t="s">
        <v>15021</v>
      </c>
      <c r="AI279" s="315" t="s">
        <v>7882</v>
      </c>
      <c r="AJ279" s="318">
        <v>43616</v>
      </c>
      <c r="AK279" s="316" t="s">
        <v>15022</v>
      </c>
      <c r="AL279" s="314"/>
      <c r="AM279" s="314"/>
      <c r="AN279" s="314"/>
      <c r="AO279" s="315" t="s">
        <v>7882</v>
      </c>
      <c r="AP279" s="314"/>
      <c r="AQ279" s="314"/>
      <c r="AR279" s="314"/>
      <c r="AS279" s="314"/>
      <c r="AT279" s="314"/>
      <c r="AU279" s="314"/>
      <c r="AV279" s="314"/>
      <c r="AW279" s="314"/>
      <c r="AX279" s="316" t="s">
        <v>14158</v>
      </c>
      <c r="AY279" s="314"/>
      <c r="AZ279" s="314"/>
      <c r="BA279" s="314"/>
      <c r="BB279" s="314"/>
      <c r="BC279" s="314"/>
      <c r="BD279" s="314"/>
      <c r="BE279" s="314"/>
      <c r="BF279" s="316"/>
    </row>
    <row r="280" spans="1:58" ht="13.15" customHeight="1" x14ac:dyDescent="0.25">
      <c r="A280" s="316" t="s">
        <v>14980</v>
      </c>
      <c r="B280" s="316" t="s">
        <v>15008</v>
      </c>
      <c r="C280" s="315">
        <v>112</v>
      </c>
      <c r="D280" s="316" t="s">
        <v>14981</v>
      </c>
      <c r="E280" s="316" t="s">
        <v>8074</v>
      </c>
      <c r="F280" s="316" t="s">
        <v>14161</v>
      </c>
      <c r="G280" s="316" t="s">
        <v>8076</v>
      </c>
      <c r="H280" s="335">
        <v>43586</v>
      </c>
      <c r="I280" s="336">
        <v>43616</v>
      </c>
      <c r="J280" s="316" t="s">
        <v>8077</v>
      </c>
      <c r="K280" s="316" t="s">
        <v>8078</v>
      </c>
      <c r="L280" s="316" t="s">
        <v>8079</v>
      </c>
      <c r="M280" s="316" t="s">
        <v>8080</v>
      </c>
      <c r="N280" s="316" t="s">
        <v>8079</v>
      </c>
      <c r="O280" s="316" t="s">
        <v>8081</v>
      </c>
      <c r="P280" s="316" t="s">
        <v>8082</v>
      </c>
      <c r="Q280" s="316" t="s">
        <v>8083</v>
      </c>
      <c r="R280" s="316" t="s">
        <v>8079</v>
      </c>
      <c r="S280" s="316" t="s">
        <v>8080</v>
      </c>
      <c r="T280" s="316" t="s">
        <v>8084</v>
      </c>
      <c r="U280" s="316" t="s">
        <v>8085</v>
      </c>
      <c r="V280" s="316" t="s">
        <v>8079</v>
      </c>
      <c r="W280" s="316" t="s">
        <v>8080</v>
      </c>
      <c r="X280" s="316" t="s">
        <v>8086</v>
      </c>
      <c r="Y280" s="316" t="s">
        <v>8083</v>
      </c>
      <c r="Z280" s="316" t="s">
        <v>487</v>
      </c>
      <c r="AA280" s="316">
        <v>0</v>
      </c>
      <c r="AB280" s="399">
        <v>876540.09</v>
      </c>
      <c r="AC280" s="316">
        <v>0</v>
      </c>
      <c r="AD280" s="400">
        <v>876540.09</v>
      </c>
      <c r="AE280" s="313" t="s">
        <v>7578</v>
      </c>
      <c r="AF280" s="316" t="s">
        <v>7582</v>
      </c>
      <c r="AG280" s="316" t="s">
        <v>7600</v>
      </c>
      <c r="AH280" s="315" t="s">
        <v>15023</v>
      </c>
      <c r="AI280" s="315" t="s">
        <v>7882</v>
      </c>
      <c r="AJ280" s="318">
        <v>43616</v>
      </c>
      <c r="AK280" s="316" t="s">
        <v>15024</v>
      </c>
      <c r="AL280" s="314"/>
      <c r="AM280" s="314"/>
      <c r="AN280" s="314"/>
      <c r="AO280" s="315" t="s">
        <v>7882</v>
      </c>
      <c r="AP280" s="314"/>
      <c r="AQ280" s="314"/>
      <c r="AR280" s="314"/>
      <c r="AS280" s="314"/>
      <c r="AT280" s="314"/>
      <c r="AU280" s="314"/>
      <c r="AV280" s="314"/>
      <c r="AW280" s="314"/>
      <c r="AX280" s="316" t="s">
        <v>14158</v>
      </c>
      <c r="AY280" s="314"/>
      <c r="AZ280" s="314"/>
      <c r="BA280" s="314"/>
      <c r="BB280" s="314"/>
      <c r="BC280" s="314"/>
      <c r="BD280" s="314"/>
      <c r="BE280" s="314"/>
      <c r="BF280" s="316"/>
    </row>
    <row r="281" spans="1:58" ht="13.15" customHeight="1" x14ac:dyDescent="0.25">
      <c r="A281" s="316" t="s">
        <v>14980</v>
      </c>
      <c r="B281" s="316" t="s">
        <v>15008</v>
      </c>
      <c r="C281" s="315">
        <v>112</v>
      </c>
      <c r="D281" s="316" t="s">
        <v>14981</v>
      </c>
      <c r="E281" s="316" t="s">
        <v>8074</v>
      </c>
      <c r="F281" s="316" t="s">
        <v>14161</v>
      </c>
      <c r="G281" s="316" t="s">
        <v>8076</v>
      </c>
      <c r="H281" s="335">
        <v>43586</v>
      </c>
      <c r="I281" s="336">
        <v>43616</v>
      </c>
      <c r="J281" s="316" t="s">
        <v>8077</v>
      </c>
      <c r="K281" s="316" t="s">
        <v>8078</v>
      </c>
      <c r="L281" s="316" t="s">
        <v>8079</v>
      </c>
      <c r="M281" s="316" t="s">
        <v>8080</v>
      </c>
      <c r="N281" s="316" t="s">
        <v>8079</v>
      </c>
      <c r="O281" s="316" t="s">
        <v>8081</v>
      </c>
      <c r="P281" s="316" t="s">
        <v>8082</v>
      </c>
      <c r="Q281" s="316" t="s">
        <v>8083</v>
      </c>
      <c r="R281" s="316" t="s">
        <v>8079</v>
      </c>
      <c r="S281" s="316" t="s">
        <v>8080</v>
      </c>
      <c r="T281" s="316" t="s">
        <v>8084</v>
      </c>
      <c r="U281" s="316" t="s">
        <v>8085</v>
      </c>
      <c r="V281" s="316" t="s">
        <v>8079</v>
      </c>
      <c r="W281" s="316" t="s">
        <v>8080</v>
      </c>
      <c r="X281" s="316" t="s">
        <v>8086</v>
      </c>
      <c r="Y281" s="316" t="s">
        <v>8083</v>
      </c>
      <c r="Z281" s="316" t="s">
        <v>487</v>
      </c>
      <c r="AA281" s="316">
        <v>0</v>
      </c>
      <c r="AB281" s="313">
        <v>50</v>
      </c>
      <c r="AC281" s="316">
        <v>0</v>
      </c>
      <c r="AD281" s="316">
        <v>50</v>
      </c>
      <c r="AE281" s="313" t="s">
        <v>7578</v>
      </c>
      <c r="AF281" s="316" t="s">
        <v>7582</v>
      </c>
      <c r="AG281" s="316" t="s">
        <v>7600</v>
      </c>
      <c r="AH281" s="315" t="s">
        <v>15025</v>
      </c>
      <c r="AI281" s="315" t="s">
        <v>7882</v>
      </c>
      <c r="AJ281" s="318">
        <v>43616</v>
      </c>
      <c r="AK281" s="316" t="s">
        <v>15026</v>
      </c>
      <c r="AL281" s="314"/>
      <c r="AM281" s="314"/>
      <c r="AN281" s="314"/>
      <c r="AO281" s="315" t="s">
        <v>7882</v>
      </c>
      <c r="AP281" s="314"/>
      <c r="AQ281" s="314"/>
      <c r="AR281" s="314"/>
      <c r="AS281" s="314"/>
      <c r="AT281" s="314"/>
      <c r="AU281" s="314"/>
      <c r="AV281" s="314"/>
      <c r="AW281" s="314"/>
      <c r="AX281" s="316" t="s">
        <v>14158</v>
      </c>
      <c r="AY281" s="314"/>
      <c r="AZ281" s="314"/>
      <c r="BA281" s="314"/>
      <c r="BB281" s="314"/>
      <c r="BC281" s="314"/>
      <c r="BD281" s="314"/>
      <c r="BE281" s="314"/>
      <c r="BF281" s="316"/>
    </row>
    <row r="282" spans="1:58" ht="13.15" customHeight="1" x14ac:dyDescent="0.25">
      <c r="A282" s="316" t="s">
        <v>14980</v>
      </c>
      <c r="B282" s="316" t="s">
        <v>15008</v>
      </c>
      <c r="C282" s="315">
        <v>112</v>
      </c>
      <c r="D282" s="316" t="s">
        <v>14981</v>
      </c>
      <c r="E282" s="316" t="s">
        <v>8074</v>
      </c>
      <c r="F282" s="316" t="s">
        <v>14161</v>
      </c>
      <c r="G282" s="316" t="s">
        <v>8076</v>
      </c>
      <c r="H282" s="335">
        <v>43586</v>
      </c>
      <c r="I282" s="336">
        <v>43616</v>
      </c>
      <c r="J282" s="316" t="s">
        <v>8077</v>
      </c>
      <c r="K282" s="316" t="s">
        <v>8078</v>
      </c>
      <c r="L282" s="316" t="s">
        <v>8079</v>
      </c>
      <c r="M282" s="316" t="s">
        <v>8080</v>
      </c>
      <c r="N282" s="316" t="s">
        <v>8079</v>
      </c>
      <c r="O282" s="316" t="s">
        <v>8081</v>
      </c>
      <c r="P282" s="316" t="s">
        <v>8082</v>
      </c>
      <c r="Q282" s="316" t="s">
        <v>8083</v>
      </c>
      <c r="R282" s="316" t="s">
        <v>8079</v>
      </c>
      <c r="S282" s="316" t="s">
        <v>8080</v>
      </c>
      <c r="T282" s="316" t="s">
        <v>8084</v>
      </c>
      <c r="U282" s="316" t="s">
        <v>8085</v>
      </c>
      <c r="V282" s="316" t="s">
        <v>8079</v>
      </c>
      <c r="W282" s="316" t="s">
        <v>8080</v>
      </c>
      <c r="X282" s="316" t="s">
        <v>8086</v>
      </c>
      <c r="Y282" s="316" t="s">
        <v>8083</v>
      </c>
      <c r="Z282" s="316" t="s">
        <v>487</v>
      </c>
      <c r="AA282" s="316">
        <v>0</v>
      </c>
      <c r="AB282" s="399">
        <v>68622.080000000002</v>
      </c>
      <c r="AC282" s="316">
        <v>0</v>
      </c>
      <c r="AD282" s="400">
        <v>68622.080000000002</v>
      </c>
      <c r="AE282" s="313" t="s">
        <v>7578</v>
      </c>
      <c r="AF282" s="316" t="s">
        <v>7582</v>
      </c>
      <c r="AG282" s="316" t="s">
        <v>7600</v>
      </c>
      <c r="AH282" s="315" t="s">
        <v>15027</v>
      </c>
      <c r="AI282" s="315" t="s">
        <v>7882</v>
      </c>
      <c r="AJ282" s="318">
        <v>43616</v>
      </c>
      <c r="AK282" s="316" t="s">
        <v>15028</v>
      </c>
      <c r="AL282" s="314"/>
      <c r="AM282" s="314"/>
      <c r="AN282" s="314"/>
      <c r="AO282" s="315" t="s">
        <v>7882</v>
      </c>
      <c r="AP282" s="314"/>
      <c r="AQ282" s="314"/>
      <c r="AR282" s="314"/>
      <c r="AS282" s="314"/>
      <c r="AT282" s="314"/>
      <c r="AU282" s="314"/>
      <c r="AV282" s="314"/>
      <c r="AW282" s="314"/>
      <c r="AX282" s="316" t="s">
        <v>14158</v>
      </c>
      <c r="AY282" s="314"/>
      <c r="AZ282" s="314"/>
      <c r="BA282" s="314"/>
      <c r="BB282" s="314"/>
      <c r="BC282" s="314"/>
      <c r="BD282" s="314"/>
      <c r="BE282" s="314"/>
      <c r="BF282" s="316"/>
    </row>
    <row r="283" spans="1:58" ht="13.15" customHeight="1" x14ac:dyDescent="0.25">
      <c r="A283" s="316" t="s">
        <v>14980</v>
      </c>
      <c r="B283" s="316" t="s">
        <v>15008</v>
      </c>
      <c r="C283" s="315">
        <v>112</v>
      </c>
      <c r="D283" s="316" t="s">
        <v>14981</v>
      </c>
      <c r="E283" s="316" t="s">
        <v>8074</v>
      </c>
      <c r="F283" s="316" t="s">
        <v>14161</v>
      </c>
      <c r="G283" s="316" t="s">
        <v>8076</v>
      </c>
      <c r="H283" s="335">
        <v>43586</v>
      </c>
      <c r="I283" s="336">
        <v>43616</v>
      </c>
      <c r="J283" s="316" t="s">
        <v>8077</v>
      </c>
      <c r="K283" s="316" t="s">
        <v>8078</v>
      </c>
      <c r="L283" s="316" t="s">
        <v>8079</v>
      </c>
      <c r="M283" s="316" t="s">
        <v>8080</v>
      </c>
      <c r="N283" s="316" t="s">
        <v>8079</v>
      </c>
      <c r="O283" s="316" t="s">
        <v>8081</v>
      </c>
      <c r="P283" s="316" t="s">
        <v>8082</v>
      </c>
      <c r="Q283" s="316" t="s">
        <v>8083</v>
      </c>
      <c r="R283" s="316" t="s">
        <v>8079</v>
      </c>
      <c r="S283" s="316" t="s">
        <v>8080</v>
      </c>
      <c r="T283" s="316" t="s">
        <v>8084</v>
      </c>
      <c r="U283" s="316" t="s">
        <v>8085</v>
      </c>
      <c r="V283" s="316" t="s">
        <v>8079</v>
      </c>
      <c r="W283" s="316" t="s">
        <v>8080</v>
      </c>
      <c r="X283" s="316" t="s">
        <v>8086</v>
      </c>
      <c r="Y283" s="316" t="s">
        <v>8083</v>
      </c>
      <c r="Z283" s="316" t="s">
        <v>487</v>
      </c>
      <c r="AA283" s="316">
        <v>0</v>
      </c>
      <c r="AB283" s="313">
        <v>50</v>
      </c>
      <c r="AC283" s="316">
        <v>0</v>
      </c>
      <c r="AD283" s="316">
        <v>50</v>
      </c>
      <c r="AE283" s="313" t="s">
        <v>7578</v>
      </c>
      <c r="AF283" s="316" t="s">
        <v>7582</v>
      </c>
      <c r="AG283" s="316" t="s">
        <v>7600</v>
      </c>
      <c r="AH283" s="315" t="s">
        <v>15029</v>
      </c>
      <c r="AI283" s="315" t="s">
        <v>7882</v>
      </c>
      <c r="AJ283" s="318">
        <v>43616</v>
      </c>
      <c r="AK283" s="316" t="s">
        <v>15030</v>
      </c>
      <c r="AL283" s="314"/>
      <c r="AM283" s="314"/>
      <c r="AN283" s="314"/>
      <c r="AO283" s="315" t="s">
        <v>7882</v>
      </c>
      <c r="AP283" s="314"/>
      <c r="AQ283" s="314"/>
      <c r="AR283" s="314"/>
      <c r="AS283" s="314"/>
      <c r="AT283" s="314"/>
      <c r="AU283" s="314"/>
      <c r="AV283" s="314"/>
      <c r="AW283" s="314"/>
      <c r="AX283" s="316" t="s">
        <v>14158</v>
      </c>
      <c r="AY283" s="314"/>
      <c r="AZ283" s="314"/>
      <c r="BA283" s="314"/>
      <c r="BB283" s="314"/>
      <c r="BC283" s="314"/>
      <c r="BD283" s="314"/>
      <c r="BE283" s="314"/>
      <c r="BF283" s="316"/>
    </row>
    <row r="284" spans="1:58" ht="13.15" customHeight="1" x14ac:dyDescent="0.25">
      <c r="A284" s="316" t="s">
        <v>14980</v>
      </c>
      <c r="B284" s="316" t="s">
        <v>15008</v>
      </c>
      <c r="C284" s="315">
        <v>112</v>
      </c>
      <c r="D284" s="316" t="s">
        <v>14981</v>
      </c>
      <c r="E284" s="316" t="s">
        <v>8074</v>
      </c>
      <c r="F284" s="316" t="s">
        <v>14161</v>
      </c>
      <c r="G284" s="316" t="s">
        <v>8076</v>
      </c>
      <c r="H284" s="335">
        <v>43586</v>
      </c>
      <c r="I284" s="336">
        <v>43616</v>
      </c>
      <c r="J284" s="316" t="s">
        <v>8077</v>
      </c>
      <c r="K284" s="316" t="s">
        <v>8078</v>
      </c>
      <c r="L284" s="316" t="s">
        <v>8079</v>
      </c>
      <c r="M284" s="316" t="s">
        <v>8080</v>
      </c>
      <c r="N284" s="316" t="s">
        <v>8079</v>
      </c>
      <c r="O284" s="316" t="s">
        <v>8081</v>
      </c>
      <c r="P284" s="316" t="s">
        <v>8082</v>
      </c>
      <c r="Q284" s="316" t="s">
        <v>8083</v>
      </c>
      <c r="R284" s="316" t="s">
        <v>8079</v>
      </c>
      <c r="S284" s="316" t="s">
        <v>8080</v>
      </c>
      <c r="T284" s="316" t="s">
        <v>8084</v>
      </c>
      <c r="U284" s="316" t="s">
        <v>8085</v>
      </c>
      <c r="V284" s="316" t="s">
        <v>8079</v>
      </c>
      <c r="W284" s="316" t="s">
        <v>8080</v>
      </c>
      <c r="X284" s="316" t="s">
        <v>8086</v>
      </c>
      <c r="Y284" s="316" t="s">
        <v>8083</v>
      </c>
      <c r="Z284" s="316" t="s">
        <v>487</v>
      </c>
      <c r="AA284" s="316">
        <v>0</v>
      </c>
      <c r="AB284" s="313">
        <v>50</v>
      </c>
      <c r="AC284" s="316">
        <v>0</v>
      </c>
      <c r="AD284" s="316">
        <v>50</v>
      </c>
      <c r="AE284" s="313" t="s">
        <v>7578</v>
      </c>
      <c r="AF284" s="316" t="s">
        <v>7582</v>
      </c>
      <c r="AG284" s="316" t="s">
        <v>7600</v>
      </c>
      <c r="AH284" s="315" t="s">
        <v>15031</v>
      </c>
      <c r="AI284" s="315" t="s">
        <v>7882</v>
      </c>
      <c r="AJ284" s="318">
        <v>43616</v>
      </c>
      <c r="AK284" s="316" t="s">
        <v>15032</v>
      </c>
      <c r="AL284" s="314"/>
      <c r="AM284" s="314"/>
      <c r="AN284" s="314"/>
      <c r="AO284" s="315" t="s">
        <v>7882</v>
      </c>
      <c r="AP284" s="314"/>
      <c r="AQ284" s="314"/>
      <c r="AR284" s="314"/>
      <c r="AS284" s="314"/>
      <c r="AT284" s="314"/>
      <c r="AU284" s="314"/>
      <c r="AV284" s="314"/>
      <c r="AW284" s="314"/>
      <c r="AX284" s="316" t="s">
        <v>14158</v>
      </c>
      <c r="AY284" s="314"/>
      <c r="AZ284" s="314"/>
      <c r="BA284" s="314"/>
      <c r="BB284" s="314"/>
      <c r="BC284" s="314"/>
      <c r="BD284" s="314"/>
      <c r="BE284" s="314"/>
      <c r="BF284" s="316"/>
    </row>
    <row r="285" spans="1:58" ht="13.15" customHeight="1" x14ac:dyDescent="0.25">
      <c r="A285" s="316" t="s">
        <v>14980</v>
      </c>
      <c r="B285" s="316" t="s">
        <v>15008</v>
      </c>
      <c r="C285" s="315">
        <v>112</v>
      </c>
      <c r="D285" s="316" t="s">
        <v>14981</v>
      </c>
      <c r="E285" s="316" t="s">
        <v>8074</v>
      </c>
      <c r="F285" s="316" t="s">
        <v>14161</v>
      </c>
      <c r="G285" s="316" t="s">
        <v>8076</v>
      </c>
      <c r="H285" s="335">
        <v>43586</v>
      </c>
      <c r="I285" s="336">
        <v>43616</v>
      </c>
      <c r="J285" s="316" t="s">
        <v>8077</v>
      </c>
      <c r="K285" s="316" t="s">
        <v>8078</v>
      </c>
      <c r="L285" s="316" t="s">
        <v>8079</v>
      </c>
      <c r="M285" s="316" t="s">
        <v>8080</v>
      </c>
      <c r="N285" s="316" t="s">
        <v>8079</v>
      </c>
      <c r="O285" s="316" t="s">
        <v>8081</v>
      </c>
      <c r="P285" s="316" t="s">
        <v>8082</v>
      </c>
      <c r="Q285" s="316" t="s">
        <v>8083</v>
      </c>
      <c r="R285" s="316" t="s">
        <v>8079</v>
      </c>
      <c r="S285" s="316" t="s">
        <v>8080</v>
      </c>
      <c r="T285" s="316" t="s">
        <v>8084</v>
      </c>
      <c r="U285" s="316" t="s">
        <v>8085</v>
      </c>
      <c r="V285" s="316" t="s">
        <v>8079</v>
      </c>
      <c r="W285" s="316" t="s">
        <v>8080</v>
      </c>
      <c r="X285" s="316" t="s">
        <v>8086</v>
      </c>
      <c r="Y285" s="316" t="s">
        <v>8083</v>
      </c>
      <c r="Z285" s="316" t="s">
        <v>487</v>
      </c>
      <c r="AA285" s="316">
        <v>0</v>
      </c>
      <c r="AB285" s="313">
        <v>50</v>
      </c>
      <c r="AC285" s="316">
        <v>0</v>
      </c>
      <c r="AD285" s="316">
        <v>50</v>
      </c>
      <c r="AE285" s="313" t="s">
        <v>7578</v>
      </c>
      <c r="AF285" s="316" t="s">
        <v>7582</v>
      </c>
      <c r="AG285" s="316" t="s">
        <v>7600</v>
      </c>
      <c r="AH285" s="315" t="s">
        <v>15033</v>
      </c>
      <c r="AI285" s="315" t="s">
        <v>7882</v>
      </c>
      <c r="AJ285" s="318">
        <v>43616</v>
      </c>
      <c r="AK285" s="316" t="s">
        <v>15034</v>
      </c>
      <c r="AL285" s="314"/>
      <c r="AM285" s="314"/>
      <c r="AN285" s="314"/>
      <c r="AO285" s="315" t="s">
        <v>7882</v>
      </c>
      <c r="AP285" s="314"/>
      <c r="AQ285" s="314"/>
      <c r="AR285" s="314"/>
      <c r="AS285" s="314"/>
      <c r="AT285" s="314"/>
      <c r="AU285" s="314"/>
      <c r="AV285" s="314"/>
      <c r="AW285" s="314"/>
      <c r="AX285" s="316" t="s">
        <v>14158</v>
      </c>
      <c r="AY285" s="314"/>
      <c r="AZ285" s="314"/>
      <c r="BA285" s="314"/>
      <c r="BB285" s="314"/>
      <c r="BC285" s="314"/>
      <c r="BD285" s="314"/>
      <c r="BE285" s="314"/>
      <c r="BF285" s="316"/>
    </row>
    <row r="286" spans="1:58" ht="13.15" customHeight="1" x14ac:dyDescent="0.25">
      <c r="A286" s="316" t="s">
        <v>14980</v>
      </c>
      <c r="B286" s="316" t="s">
        <v>15008</v>
      </c>
      <c r="C286" s="315">
        <v>112</v>
      </c>
      <c r="D286" s="316" t="s">
        <v>14981</v>
      </c>
      <c r="E286" s="316" t="s">
        <v>8074</v>
      </c>
      <c r="F286" s="316" t="s">
        <v>14161</v>
      </c>
      <c r="G286" s="316" t="s">
        <v>8076</v>
      </c>
      <c r="H286" s="335">
        <v>43586</v>
      </c>
      <c r="I286" s="336">
        <v>43616</v>
      </c>
      <c r="J286" s="316" t="s">
        <v>8077</v>
      </c>
      <c r="K286" s="316" t="s">
        <v>8078</v>
      </c>
      <c r="L286" s="316" t="s">
        <v>8079</v>
      </c>
      <c r="M286" s="316" t="s">
        <v>8080</v>
      </c>
      <c r="N286" s="316" t="s">
        <v>8079</v>
      </c>
      <c r="O286" s="316" t="s">
        <v>8081</v>
      </c>
      <c r="P286" s="316" t="s">
        <v>8082</v>
      </c>
      <c r="Q286" s="316" t="s">
        <v>8083</v>
      </c>
      <c r="R286" s="316" t="s">
        <v>8079</v>
      </c>
      <c r="S286" s="316" t="s">
        <v>8080</v>
      </c>
      <c r="T286" s="316" t="s">
        <v>8084</v>
      </c>
      <c r="U286" s="316" t="s">
        <v>8085</v>
      </c>
      <c r="V286" s="316" t="s">
        <v>8079</v>
      </c>
      <c r="W286" s="316" t="s">
        <v>8080</v>
      </c>
      <c r="X286" s="316" t="s">
        <v>8086</v>
      </c>
      <c r="Y286" s="316" t="s">
        <v>8083</v>
      </c>
      <c r="Z286" s="316" t="s">
        <v>487</v>
      </c>
      <c r="AA286" s="316">
        <v>0</v>
      </c>
      <c r="AB286" s="313">
        <v>50</v>
      </c>
      <c r="AC286" s="316">
        <v>0</v>
      </c>
      <c r="AD286" s="316">
        <v>50</v>
      </c>
      <c r="AE286" s="313" t="s">
        <v>7578</v>
      </c>
      <c r="AF286" s="316" t="s">
        <v>7582</v>
      </c>
      <c r="AG286" s="316" t="s">
        <v>7600</v>
      </c>
      <c r="AH286" s="315" t="s">
        <v>15035</v>
      </c>
      <c r="AI286" s="315" t="s">
        <v>7882</v>
      </c>
      <c r="AJ286" s="318">
        <v>43616</v>
      </c>
      <c r="AK286" s="316" t="s">
        <v>15036</v>
      </c>
      <c r="AL286" s="314"/>
      <c r="AM286" s="314"/>
      <c r="AN286" s="314"/>
      <c r="AO286" s="315" t="s">
        <v>7882</v>
      </c>
      <c r="AP286" s="314"/>
      <c r="AQ286" s="314"/>
      <c r="AR286" s="314"/>
      <c r="AS286" s="314"/>
      <c r="AT286" s="314"/>
      <c r="AU286" s="314"/>
      <c r="AV286" s="314"/>
      <c r="AW286" s="314"/>
      <c r="AX286" s="316" t="s">
        <v>14158</v>
      </c>
      <c r="AY286" s="314"/>
      <c r="AZ286" s="314"/>
      <c r="BA286" s="314"/>
      <c r="BB286" s="314"/>
      <c r="BC286" s="314"/>
      <c r="BD286" s="314"/>
      <c r="BE286" s="314"/>
      <c r="BF286" s="316"/>
    </row>
    <row r="287" spans="1:58" ht="13.15" customHeight="1" x14ac:dyDescent="0.25">
      <c r="A287" s="316" t="s">
        <v>14980</v>
      </c>
      <c r="B287" s="316" t="s">
        <v>15008</v>
      </c>
      <c r="C287" s="315">
        <v>112</v>
      </c>
      <c r="D287" s="316" t="s">
        <v>14981</v>
      </c>
      <c r="E287" s="316" t="s">
        <v>8074</v>
      </c>
      <c r="F287" s="316" t="s">
        <v>14161</v>
      </c>
      <c r="G287" s="316" t="s">
        <v>8076</v>
      </c>
      <c r="H287" s="335">
        <v>43586</v>
      </c>
      <c r="I287" s="336">
        <v>43616</v>
      </c>
      <c r="J287" s="316" t="s">
        <v>8077</v>
      </c>
      <c r="K287" s="316" t="s">
        <v>8078</v>
      </c>
      <c r="L287" s="316" t="s">
        <v>8079</v>
      </c>
      <c r="M287" s="316" t="s">
        <v>8080</v>
      </c>
      <c r="N287" s="316" t="s">
        <v>8079</v>
      </c>
      <c r="O287" s="316" t="s">
        <v>8081</v>
      </c>
      <c r="P287" s="316" t="s">
        <v>8082</v>
      </c>
      <c r="Q287" s="316" t="s">
        <v>8083</v>
      </c>
      <c r="R287" s="316" t="s">
        <v>8079</v>
      </c>
      <c r="S287" s="316" t="s">
        <v>8080</v>
      </c>
      <c r="T287" s="316" t="s">
        <v>8084</v>
      </c>
      <c r="U287" s="316" t="s">
        <v>8085</v>
      </c>
      <c r="V287" s="316" t="s">
        <v>8079</v>
      </c>
      <c r="W287" s="316" t="s">
        <v>8080</v>
      </c>
      <c r="X287" s="316" t="s">
        <v>8086</v>
      </c>
      <c r="Y287" s="316" t="s">
        <v>8083</v>
      </c>
      <c r="Z287" s="316" t="s">
        <v>487</v>
      </c>
      <c r="AA287" s="316">
        <v>0</v>
      </c>
      <c r="AB287" s="313">
        <v>50</v>
      </c>
      <c r="AC287" s="316">
        <v>0</v>
      </c>
      <c r="AD287" s="316">
        <v>50</v>
      </c>
      <c r="AE287" s="313" t="s">
        <v>7578</v>
      </c>
      <c r="AF287" s="316" t="s">
        <v>7582</v>
      </c>
      <c r="AG287" s="316" t="s">
        <v>7600</v>
      </c>
      <c r="AH287" s="315" t="s">
        <v>15037</v>
      </c>
      <c r="AI287" s="315" t="s">
        <v>7882</v>
      </c>
      <c r="AJ287" s="318">
        <v>43616</v>
      </c>
      <c r="AK287" s="316" t="s">
        <v>15038</v>
      </c>
      <c r="AL287" s="314"/>
      <c r="AM287" s="314"/>
      <c r="AN287" s="314"/>
      <c r="AO287" s="315" t="s">
        <v>7882</v>
      </c>
      <c r="AP287" s="314"/>
      <c r="AQ287" s="314"/>
      <c r="AR287" s="314"/>
      <c r="AS287" s="314"/>
      <c r="AT287" s="314"/>
      <c r="AU287" s="314"/>
      <c r="AV287" s="314"/>
      <c r="AW287" s="314"/>
      <c r="AX287" s="316" t="s">
        <v>14158</v>
      </c>
      <c r="AY287" s="314"/>
      <c r="AZ287" s="314"/>
      <c r="BA287" s="314"/>
      <c r="BB287" s="314"/>
      <c r="BC287" s="314"/>
      <c r="BD287" s="314"/>
      <c r="BE287" s="314"/>
      <c r="BF287" s="316"/>
    </row>
    <row r="288" spans="1:58" ht="13.15" customHeight="1" x14ac:dyDescent="0.25">
      <c r="A288" s="316" t="s">
        <v>14980</v>
      </c>
      <c r="B288" s="316" t="s">
        <v>15008</v>
      </c>
      <c r="C288" s="315">
        <v>112</v>
      </c>
      <c r="D288" s="316" t="s">
        <v>14981</v>
      </c>
      <c r="E288" s="316" t="s">
        <v>8074</v>
      </c>
      <c r="F288" s="316" t="s">
        <v>14161</v>
      </c>
      <c r="G288" s="316" t="s">
        <v>8076</v>
      </c>
      <c r="H288" s="335">
        <v>43586</v>
      </c>
      <c r="I288" s="336">
        <v>43616</v>
      </c>
      <c r="J288" s="316" t="s">
        <v>8077</v>
      </c>
      <c r="K288" s="316" t="s">
        <v>8078</v>
      </c>
      <c r="L288" s="316" t="s">
        <v>8079</v>
      </c>
      <c r="M288" s="316" t="s">
        <v>8080</v>
      </c>
      <c r="N288" s="316" t="s">
        <v>8079</v>
      </c>
      <c r="O288" s="316" t="s">
        <v>8081</v>
      </c>
      <c r="P288" s="316" t="s">
        <v>8082</v>
      </c>
      <c r="Q288" s="316" t="s">
        <v>8083</v>
      </c>
      <c r="R288" s="316" t="s">
        <v>8079</v>
      </c>
      <c r="S288" s="316" t="s">
        <v>8080</v>
      </c>
      <c r="T288" s="316" t="s">
        <v>8084</v>
      </c>
      <c r="U288" s="316" t="s">
        <v>8085</v>
      </c>
      <c r="V288" s="316" t="s">
        <v>8079</v>
      </c>
      <c r="W288" s="316" t="s">
        <v>8080</v>
      </c>
      <c r="X288" s="316" t="s">
        <v>8086</v>
      </c>
      <c r="Y288" s="316" t="s">
        <v>8083</v>
      </c>
      <c r="Z288" s="316" t="s">
        <v>487</v>
      </c>
      <c r="AA288" s="316">
        <v>0</v>
      </c>
      <c r="AB288" s="399">
        <v>78401.37</v>
      </c>
      <c r="AC288" s="316">
        <v>0</v>
      </c>
      <c r="AD288" s="400">
        <v>78401.37</v>
      </c>
      <c r="AE288" s="313" t="s">
        <v>7578</v>
      </c>
      <c r="AF288" s="316" t="s">
        <v>7582</v>
      </c>
      <c r="AG288" s="316" t="s">
        <v>7600</v>
      </c>
      <c r="AH288" s="315" t="s">
        <v>15039</v>
      </c>
      <c r="AI288" s="315" t="s">
        <v>7882</v>
      </c>
      <c r="AJ288" s="318">
        <v>43616</v>
      </c>
      <c r="AK288" s="316" t="s">
        <v>15040</v>
      </c>
      <c r="AL288" s="314"/>
      <c r="AM288" s="314"/>
      <c r="AN288" s="314"/>
      <c r="AO288" s="315" t="s">
        <v>7882</v>
      </c>
      <c r="AP288" s="314"/>
      <c r="AQ288" s="314"/>
      <c r="AR288" s="314"/>
      <c r="AS288" s="314"/>
      <c r="AT288" s="314"/>
      <c r="AU288" s="314"/>
      <c r="AV288" s="314"/>
      <c r="AW288" s="314"/>
      <c r="AX288" s="316" t="s">
        <v>14158</v>
      </c>
      <c r="AY288" s="314"/>
      <c r="AZ288" s="314"/>
      <c r="BA288" s="314"/>
      <c r="BB288" s="314"/>
      <c r="BC288" s="314"/>
      <c r="BD288" s="314"/>
      <c r="BE288" s="314"/>
      <c r="BF288" s="316"/>
    </row>
    <row r="289" spans="1:58" ht="13.15" customHeight="1" x14ac:dyDescent="0.25">
      <c r="A289" s="316" t="s">
        <v>14980</v>
      </c>
      <c r="B289" s="316" t="s">
        <v>15008</v>
      </c>
      <c r="C289" s="315">
        <v>112</v>
      </c>
      <c r="D289" s="316" t="s">
        <v>14981</v>
      </c>
      <c r="E289" s="316" t="s">
        <v>8074</v>
      </c>
      <c r="F289" s="316" t="s">
        <v>14161</v>
      </c>
      <c r="G289" s="316" t="s">
        <v>8076</v>
      </c>
      <c r="H289" s="335">
        <v>43586</v>
      </c>
      <c r="I289" s="336">
        <v>43616</v>
      </c>
      <c r="J289" s="316" t="s">
        <v>8077</v>
      </c>
      <c r="K289" s="316" t="s">
        <v>8078</v>
      </c>
      <c r="L289" s="316" t="s">
        <v>8079</v>
      </c>
      <c r="M289" s="316" t="s">
        <v>8080</v>
      </c>
      <c r="N289" s="316" t="s">
        <v>8079</v>
      </c>
      <c r="O289" s="316" t="s">
        <v>8081</v>
      </c>
      <c r="P289" s="316" t="s">
        <v>8082</v>
      </c>
      <c r="Q289" s="316" t="s">
        <v>8083</v>
      </c>
      <c r="R289" s="316" t="s">
        <v>8079</v>
      </c>
      <c r="S289" s="316" t="s">
        <v>8080</v>
      </c>
      <c r="T289" s="316" t="s">
        <v>8084</v>
      </c>
      <c r="U289" s="316" t="s">
        <v>8085</v>
      </c>
      <c r="V289" s="316" t="s">
        <v>8079</v>
      </c>
      <c r="W289" s="316" t="s">
        <v>8080</v>
      </c>
      <c r="X289" s="316" t="s">
        <v>8086</v>
      </c>
      <c r="Y289" s="316" t="s">
        <v>8083</v>
      </c>
      <c r="Z289" s="316" t="s">
        <v>487</v>
      </c>
      <c r="AA289" s="316">
        <v>0</v>
      </c>
      <c r="AB289" s="399">
        <v>110666.54</v>
      </c>
      <c r="AC289" s="316">
        <v>0</v>
      </c>
      <c r="AD289" s="400">
        <v>110666.54</v>
      </c>
      <c r="AE289" s="313" t="s">
        <v>7578</v>
      </c>
      <c r="AF289" s="316" t="s">
        <v>7582</v>
      </c>
      <c r="AG289" s="316" t="s">
        <v>7600</v>
      </c>
      <c r="AH289" s="315" t="s">
        <v>15041</v>
      </c>
      <c r="AI289" s="315" t="s">
        <v>7882</v>
      </c>
      <c r="AJ289" s="318">
        <v>43616</v>
      </c>
      <c r="AK289" s="316" t="s">
        <v>15042</v>
      </c>
      <c r="AL289" s="314"/>
      <c r="AM289" s="314"/>
      <c r="AN289" s="314"/>
      <c r="AO289" s="315" t="s">
        <v>7882</v>
      </c>
      <c r="AP289" s="314"/>
      <c r="AQ289" s="314"/>
      <c r="AR289" s="314"/>
      <c r="AS289" s="314"/>
      <c r="AT289" s="314"/>
      <c r="AU289" s="314"/>
      <c r="AV289" s="314"/>
      <c r="AW289" s="314"/>
      <c r="AX289" s="316" t="s">
        <v>14158</v>
      </c>
      <c r="AY289" s="314"/>
      <c r="AZ289" s="314"/>
      <c r="BA289" s="314"/>
      <c r="BB289" s="314"/>
      <c r="BC289" s="314"/>
      <c r="BD289" s="314"/>
      <c r="BE289" s="314"/>
      <c r="BF289" s="316"/>
    </row>
    <row r="290" spans="1:58" ht="13.15" customHeight="1" x14ac:dyDescent="0.25">
      <c r="A290" s="316" t="s">
        <v>14980</v>
      </c>
      <c r="B290" s="316" t="s">
        <v>15008</v>
      </c>
      <c r="C290" s="315">
        <v>112</v>
      </c>
      <c r="D290" s="316" t="s">
        <v>14981</v>
      </c>
      <c r="E290" s="316" t="s">
        <v>8074</v>
      </c>
      <c r="F290" s="316" t="s">
        <v>14161</v>
      </c>
      <c r="G290" s="316" t="s">
        <v>8076</v>
      </c>
      <c r="H290" s="335">
        <v>43586</v>
      </c>
      <c r="I290" s="336">
        <v>43616</v>
      </c>
      <c r="J290" s="316" t="s">
        <v>8077</v>
      </c>
      <c r="K290" s="316" t="s">
        <v>8078</v>
      </c>
      <c r="L290" s="316" t="s">
        <v>8079</v>
      </c>
      <c r="M290" s="316" t="s">
        <v>8080</v>
      </c>
      <c r="N290" s="316" t="s">
        <v>8079</v>
      </c>
      <c r="O290" s="316" t="s">
        <v>8081</v>
      </c>
      <c r="P290" s="316" t="s">
        <v>8082</v>
      </c>
      <c r="Q290" s="316" t="s">
        <v>8083</v>
      </c>
      <c r="R290" s="316" t="s">
        <v>8079</v>
      </c>
      <c r="S290" s="316" t="s">
        <v>8080</v>
      </c>
      <c r="T290" s="316" t="s">
        <v>8084</v>
      </c>
      <c r="U290" s="316" t="s">
        <v>8085</v>
      </c>
      <c r="V290" s="316" t="s">
        <v>8079</v>
      </c>
      <c r="W290" s="316" t="s">
        <v>8080</v>
      </c>
      <c r="X290" s="316" t="s">
        <v>8086</v>
      </c>
      <c r="Y290" s="316" t="s">
        <v>8083</v>
      </c>
      <c r="Z290" s="316" t="s">
        <v>487</v>
      </c>
      <c r="AA290" s="316">
        <v>0</v>
      </c>
      <c r="AB290" s="313">
        <v>300</v>
      </c>
      <c r="AC290" s="316">
        <v>0</v>
      </c>
      <c r="AD290" s="316">
        <v>300</v>
      </c>
      <c r="AE290" s="313" t="s">
        <v>7578</v>
      </c>
      <c r="AF290" s="316" t="s">
        <v>7582</v>
      </c>
      <c r="AG290" s="316" t="s">
        <v>7600</v>
      </c>
      <c r="AH290" s="315" t="s">
        <v>15043</v>
      </c>
      <c r="AI290" s="315" t="s">
        <v>7882</v>
      </c>
      <c r="AJ290" s="318">
        <v>43616</v>
      </c>
      <c r="AK290" s="316" t="s">
        <v>15044</v>
      </c>
      <c r="AL290" s="314"/>
      <c r="AM290" s="314"/>
      <c r="AN290" s="314"/>
      <c r="AO290" s="315" t="s">
        <v>7882</v>
      </c>
      <c r="AP290" s="314"/>
      <c r="AQ290" s="314"/>
      <c r="AR290" s="314"/>
      <c r="AS290" s="314"/>
      <c r="AT290" s="314"/>
      <c r="AU290" s="314"/>
      <c r="AV290" s="314"/>
      <c r="AW290" s="314"/>
      <c r="AX290" s="316" t="s">
        <v>14158</v>
      </c>
      <c r="AY290" s="314"/>
      <c r="AZ290" s="314"/>
      <c r="BA290" s="314"/>
      <c r="BB290" s="314"/>
      <c r="BC290" s="314"/>
      <c r="BD290" s="314"/>
      <c r="BE290" s="314"/>
      <c r="BF290" s="316"/>
    </row>
    <row r="291" spans="1:58" ht="13.15" customHeight="1" x14ac:dyDescent="0.25">
      <c r="A291" s="316" t="s">
        <v>14980</v>
      </c>
      <c r="B291" s="316" t="s">
        <v>15008</v>
      </c>
      <c r="C291" s="315">
        <v>112</v>
      </c>
      <c r="D291" s="316" t="s">
        <v>14981</v>
      </c>
      <c r="E291" s="316" t="s">
        <v>8074</v>
      </c>
      <c r="F291" s="316" t="s">
        <v>14161</v>
      </c>
      <c r="G291" s="316" t="s">
        <v>8076</v>
      </c>
      <c r="H291" s="335">
        <v>43586</v>
      </c>
      <c r="I291" s="336">
        <v>43616</v>
      </c>
      <c r="J291" s="316" t="s">
        <v>8077</v>
      </c>
      <c r="K291" s="316" t="s">
        <v>8078</v>
      </c>
      <c r="L291" s="316" t="s">
        <v>8079</v>
      </c>
      <c r="M291" s="316" t="s">
        <v>8080</v>
      </c>
      <c r="N291" s="316" t="s">
        <v>8079</v>
      </c>
      <c r="O291" s="316" t="s">
        <v>8081</v>
      </c>
      <c r="P291" s="316" t="s">
        <v>8082</v>
      </c>
      <c r="Q291" s="316" t="s">
        <v>8083</v>
      </c>
      <c r="R291" s="316" t="s">
        <v>8079</v>
      </c>
      <c r="S291" s="316" t="s">
        <v>8080</v>
      </c>
      <c r="T291" s="316" t="s">
        <v>8084</v>
      </c>
      <c r="U291" s="316" t="s">
        <v>8085</v>
      </c>
      <c r="V291" s="316" t="s">
        <v>8079</v>
      </c>
      <c r="W291" s="316" t="s">
        <v>8080</v>
      </c>
      <c r="X291" s="316" t="s">
        <v>8086</v>
      </c>
      <c r="Y291" s="316" t="s">
        <v>8083</v>
      </c>
      <c r="Z291" s="316" t="s">
        <v>487</v>
      </c>
      <c r="AA291" s="316">
        <v>0</v>
      </c>
      <c r="AB291" s="399">
        <v>7000</v>
      </c>
      <c r="AC291" s="316">
        <v>0</v>
      </c>
      <c r="AD291" s="400">
        <v>7000</v>
      </c>
      <c r="AE291" s="313" t="s">
        <v>7578</v>
      </c>
      <c r="AF291" s="316" t="s">
        <v>7582</v>
      </c>
      <c r="AG291" s="316" t="s">
        <v>7600</v>
      </c>
      <c r="AH291" s="315" t="s">
        <v>15045</v>
      </c>
      <c r="AI291" s="315" t="s">
        <v>7882</v>
      </c>
      <c r="AJ291" s="318">
        <v>43616</v>
      </c>
      <c r="AK291" s="316" t="s">
        <v>15046</v>
      </c>
      <c r="AL291" s="314"/>
      <c r="AM291" s="314"/>
      <c r="AN291" s="314"/>
      <c r="AO291" s="315" t="s">
        <v>7882</v>
      </c>
      <c r="AP291" s="314"/>
      <c r="AQ291" s="314"/>
      <c r="AR291" s="314"/>
      <c r="AS291" s="314"/>
      <c r="AT291" s="314"/>
      <c r="AU291" s="314"/>
      <c r="AV291" s="314"/>
      <c r="AW291" s="314"/>
      <c r="AX291" s="316" t="s">
        <v>14158</v>
      </c>
      <c r="AY291" s="314"/>
      <c r="AZ291" s="314"/>
      <c r="BA291" s="314"/>
      <c r="BB291" s="314"/>
      <c r="BC291" s="314"/>
      <c r="BD291" s="314"/>
      <c r="BE291" s="314"/>
      <c r="BF291" s="316"/>
    </row>
    <row r="292" spans="1:58" ht="13.15" customHeight="1" x14ac:dyDescent="0.25">
      <c r="A292" s="316" t="s">
        <v>14980</v>
      </c>
      <c r="B292" s="316" t="s">
        <v>15008</v>
      </c>
      <c r="C292" s="315">
        <v>112</v>
      </c>
      <c r="D292" s="316" t="s">
        <v>14981</v>
      </c>
      <c r="E292" s="316" t="s">
        <v>8074</v>
      </c>
      <c r="F292" s="316" t="s">
        <v>14161</v>
      </c>
      <c r="G292" s="316" t="s">
        <v>8076</v>
      </c>
      <c r="H292" s="335">
        <v>43586</v>
      </c>
      <c r="I292" s="336">
        <v>43616</v>
      </c>
      <c r="J292" s="316" t="s">
        <v>8077</v>
      </c>
      <c r="K292" s="316" t="s">
        <v>8078</v>
      </c>
      <c r="L292" s="316" t="s">
        <v>8079</v>
      </c>
      <c r="M292" s="316" t="s">
        <v>8080</v>
      </c>
      <c r="N292" s="316" t="s">
        <v>8079</v>
      </c>
      <c r="O292" s="316" t="s">
        <v>8081</v>
      </c>
      <c r="P292" s="316" t="s">
        <v>8082</v>
      </c>
      <c r="Q292" s="316" t="s">
        <v>8083</v>
      </c>
      <c r="R292" s="316" t="s">
        <v>8079</v>
      </c>
      <c r="S292" s="316" t="s">
        <v>8080</v>
      </c>
      <c r="T292" s="316" t="s">
        <v>8084</v>
      </c>
      <c r="U292" s="316" t="s">
        <v>8085</v>
      </c>
      <c r="V292" s="316" t="s">
        <v>8079</v>
      </c>
      <c r="W292" s="316" t="s">
        <v>8080</v>
      </c>
      <c r="X292" s="316" t="s">
        <v>8086</v>
      </c>
      <c r="Y292" s="316" t="s">
        <v>8083</v>
      </c>
      <c r="Z292" s="316" t="s">
        <v>487</v>
      </c>
      <c r="AA292" s="316">
        <v>0</v>
      </c>
      <c r="AB292" s="399">
        <v>77768.13</v>
      </c>
      <c r="AC292" s="316">
        <v>0</v>
      </c>
      <c r="AD292" s="400">
        <v>77768.13</v>
      </c>
      <c r="AE292" s="313" t="s">
        <v>7578</v>
      </c>
      <c r="AF292" s="316" t="s">
        <v>7582</v>
      </c>
      <c r="AG292" s="316" t="s">
        <v>7600</v>
      </c>
      <c r="AH292" s="315" t="s">
        <v>15047</v>
      </c>
      <c r="AI292" s="315" t="s">
        <v>7882</v>
      </c>
      <c r="AJ292" s="318">
        <v>43616</v>
      </c>
      <c r="AK292" s="316" t="s">
        <v>15048</v>
      </c>
      <c r="AL292" s="314"/>
      <c r="AM292" s="314"/>
      <c r="AN292" s="314"/>
      <c r="AO292" s="315" t="s">
        <v>7882</v>
      </c>
      <c r="AP292" s="314"/>
      <c r="AQ292" s="314"/>
      <c r="AR292" s="314"/>
      <c r="AS292" s="314"/>
      <c r="AT292" s="314"/>
      <c r="AU292" s="314"/>
      <c r="AV292" s="314"/>
      <c r="AW292" s="314"/>
      <c r="AX292" s="316" t="s">
        <v>14158</v>
      </c>
      <c r="AY292" s="314"/>
      <c r="AZ292" s="314"/>
      <c r="BA292" s="314"/>
      <c r="BB292" s="314"/>
      <c r="BC292" s="314"/>
      <c r="BD292" s="314"/>
      <c r="BE292" s="314"/>
      <c r="BF292" s="316"/>
    </row>
    <row r="293" spans="1:58" ht="13.15" customHeight="1" x14ac:dyDescent="0.25">
      <c r="A293" s="316" t="s">
        <v>15049</v>
      </c>
      <c r="B293" s="316" t="s">
        <v>14761</v>
      </c>
      <c r="C293" s="315">
        <v>1778</v>
      </c>
      <c r="D293" s="316" t="s">
        <v>15050</v>
      </c>
      <c r="E293" s="316" t="s">
        <v>8074</v>
      </c>
      <c r="F293" s="316" t="s">
        <v>8127</v>
      </c>
      <c r="G293" s="316" t="s">
        <v>8128</v>
      </c>
      <c r="H293" s="335">
        <v>43586</v>
      </c>
      <c r="I293" s="336">
        <v>43616</v>
      </c>
      <c r="J293" s="316" t="s">
        <v>8077</v>
      </c>
      <c r="K293" s="316" t="s">
        <v>8078</v>
      </c>
      <c r="L293" s="316" t="s">
        <v>8079</v>
      </c>
      <c r="M293" s="316" t="s">
        <v>8080</v>
      </c>
      <c r="N293" s="316" t="s">
        <v>8079</v>
      </c>
      <c r="O293" s="316" t="s">
        <v>8081</v>
      </c>
      <c r="P293" s="316" t="s">
        <v>8082</v>
      </c>
      <c r="Q293" s="316" t="s">
        <v>8083</v>
      </c>
      <c r="R293" s="316" t="s">
        <v>8079</v>
      </c>
      <c r="S293" s="316" t="s">
        <v>8080</v>
      </c>
      <c r="T293" s="316" t="s">
        <v>8084</v>
      </c>
      <c r="U293" s="316" t="s">
        <v>8085</v>
      </c>
      <c r="V293" s="316" t="s">
        <v>8079</v>
      </c>
      <c r="W293" s="316" t="s">
        <v>8080</v>
      </c>
      <c r="X293" s="316" t="s">
        <v>8086</v>
      </c>
      <c r="Y293" s="316" t="s">
        <v>8083</v>
      </c>
      <c r="Z293" s="316" t="s">
        <v>487</v>
      </c>
      <c r="AA293" s="316">
        <v>0</v>
      </c>
      <c r="AB293" s="399">
        <v>200000</v>
      </c>
      <c r="AC293" s="316">
        <v>0</v>
      </c>
      <c r="AD293" s="400">
        <v>200000</v>
      </c>
      <c r="AE293" s="313" t="s">
        <v>7578</v>
      </c>
      <c r="AF293" s="316" t="s">
        <v>7582</v>
      </c>
      <c r="AG293" s="316" t="s">
        <v>7583</v>
      </c>
      <c r="AH293" s="315" t="s">
        <v>15051</v>
      </c>
      <c r="AI293" s="315" t="s">
        <v>7882</v>
      </c>
      <c r="AJ293" s="318">
        <v>43616</v>
      </c>
      <c r="AK293" s="316" t="s">
        <v>15052</v>
      </c>
      <c r="AL293" s="314"/>
      <c r="AM293" s="314"/>
      <c r="AN293" s="314"/>
      <c r="AO293" s="315" t="s">
        <v>7882</v>
      </c>
      <c r="AP293" s="314"/>
      <c r="AQ293" s="314"/>
      <c r="AR293" s="314"/>
      <c r="AS293" s="314"/>
      <c r="AT293" s="314"/>
      <c r="AU293" s="314"/>
      <c r="AV293" s="314"/>
      <c r="AW293" s="314"/>
      <c r="AX293" s="314"/>
      <c r="AY293" s="314"/>
      <c r="AZ293" s="314"/>
      <c r="BA293" s="314"/>
      <c r="BB293" s="314"/>
      <c r="BC293" s="314"/>
      <c r="BD293" s="314"/>
      <c r="BE293" s="314"/>
      <c r="BF293" s="316"/>
    </row>
    <row r="295" spans="1:58" s="298" customFormat="1" x14ac:dyDescent="0.25">
      <c r="AA295" s="296"/>
      <c r="AB295" s="296"/>
      <c r="AC295" s="296">
        <f>SUM(AC7:AC294)</f>
        <v>43720851.130000032</v>
      </c>
      <c r="AD295" s="296">
        <f>SUM(AD7:AD294)</f>
        <v>34700374.43</v>
      </c>
    </row>
    <row r="296" spans="1:58" x14ac:dyDescent="0.25">
      <c r="AK296" s="298"/>
    </row>
    <row r="297" spans="1:58" x14ac:dyDescent="0.25">
      <c r="I297" s="5">
        <f>-H297</f>
        <v>0</v>
      </c>
      <c r="AD297" s="1">
        <f>AC295-AD295</f>
        <v>9020476.7000000328</v>
      </c>
      <c r="AK297" s="298"/>
    </row>
    <row r="298" spans="1:58" x14ac:dyDescent="0.25">
      <c r="I298" s="5">
        <f t="shared" ref="I298:I337" si="0">-H298</f>
        <v>0</v>
      </c>
      <c r="AK298" s="298"/>
    </row>
    <row r="299" spans="1:58" x14ac:dyDescent="0.25">
      <c r="I299" s="5">
        <f t="shared" si="0"/>
        <v>0</v>
      </c>
      <c r="AD299" s="1">
        <v>9020476.6999999993</v>
      </c>
      <c r="AK299" s="298"/>
    </row>
    <row r="300" spans="1:58" x14ac:dyDescent="0.25">
      <c r="I300" s="5">
        <f t="shared" si="0"/>
        <v>0</v>
      </c>
      <c r="AK300" s="298"/>
    </row>
    <row r="301" spans="1:58" x14ac:dyDescent="0.25">
      <c r="I301" s="5">
        <f t="shared" si="0"/>
        <v>0</v>
      </c>
      <c r="AD301" s="1">
        <f>AD297-AD299</f>
        <v>3.3527612686157227E-8</v>
      </c>
      <c r="AK301" s="298" t="str">
        <f t="shared" ref="AK301" si="1">AK294&amp;"-"&amp;AL294</f>
        <v>-</v>
      </c>
    </row>
    <row r="302" spans="1:58" x14ac:dyDescent="0.25">
      <c r="I302" s="5">
        <f t="shared" si="0"/>
        <v>0</v>
      </c>
    </row>
    <row r="303" spans="1:58" x14ac:dyDescent="0.25">
      <c r="I303" s="5">
        <f t="shared" si="0"/>
        <v>0</v>
      </c>
    </row>
    <row r="304" spans="1:58" x14ac:dyDescent="0.25">
      <c r="I304" s="5">
        <f t="shared" si="0"/>
        <v>0</v>
      </c>
    </row>
    <row r="305" spans="9:9" x14ac:dyDescent="0.25">
      <c r="I305" s="5">
        <f t="shared" si="0"/>
        <v>0</v>
      </c>
    </row>
    <row r="306" spans="9:9" x14ac:dyDescent="0.25">
      <c r="I306" s="5">
        <f t="shared" si="0"/>
        <v>0</v>
      </c>
    </row>
    <row r="307" spans="9:9" x14ac:dyDescent="0.25">
      <c r="I307" s="5">
        <f t="shared" si="0"/>
        <v>0</v>
      </c>
    </row>
    <row r="308" spans="9:9" x14ac:dyDescent="0.25">
      <c r="I308" s="5">
        <f t="shared" si="0"/>
        <v>0</v>
      </c>
    </row>
    <row r="309" spans="9:9" x14ac:dyDescent="0.25">
      <c r="I309" s="5">
        <f t="shared" si="0"/>
        <v>0</v>
      </c>
    </row>
    <row r="310" spans="9:9" x14ac:dyDescent="0.25">
      <c r="I310" s="5">
        <f t="shared" si="0"/>
        <v>0</v>
      </c>
    </row>
    <row r="311" spans="9:9" x14ac:dyDescent="0.25">
      <c r="I311" s="5">
        <f t="shared" si="0"/>
        <v>0</v>
      </c>
    </row>
    <row r="312" spans="9:9" x14ac:dyDescent="0.25">
      <c r="I312" s="5">
        <f t="shared" si="0"/>
        <v>0</v>
      </c>
    </row>
    <row r="313" spans="9:9" x14ac:dyDescent="0.25">
      <c r="I313" s="5">
        <f t="shared" si="0"/>
        <v>0</v>
      </c>
    </row>
    <row r="314" spans="9:9" x14ac:dyDescent="0.25">
      <c r="I314" s="5">
        <f t="shared" si="0"/>
        <v>0</v>
      </c>
    </row>
    <row r="315" spans="9:9" x14ac:dyDescent="0.25">
      <c r="I315" s="5">
        <f t="shared" si="0"/>
        <v>0</v>
      </c>
    </row>
    <row r="316" spans="9:9" x14ac:dyDescent="0.25">
      <c r="I316" s="5">
        <f t="shared" si="0"/>
        <v>0</v>
      </c>
    </row>
    <row r="317" spans="9:9" x14ac:dyDescent="0.25">
      <c r="I317" s="5">
        <f t="shared" si="0"/>
        <v>0</v>
      </c>
    </row>
    <row r="318" spans="9:9" x14ac:dyDescent="0.25">
      <c r="I318" s="5">
        <f t="shared" si="0"/>
        <v>0</v>
      </c>
    </row>
    <row r="319" spans="9:9" x14ac:dyDescent="0.25">
      <c r="I319" s="5">
        <f t="shared" si="0"/>
        <v>0</v>
      </c>
    </row>
    <row r="320" spans="9:9" x14ac:dyDescent="0.25">
      <c r="I320" s="5">
        <f t="shared" si="0"/>
        <v>0</v>
      </c>
    </row>
    <row r="321" spans="9:9" x14ac:dyDescent="0.25">
      <c r="I321" s="5">
        <f t="shared" si="0"/>
        <v>0</v>
      </c>
    </row>
    <row r="322" spans="9:9" x14ac:dyDescent="0.25">
      <c r="I322" s="5">
        <f t="shared" si="0"/>
        <v>0</v>
      </c>
    </row>
    <row r="323" spans="9:9" x14ac:dyDescent="0.25">
      <c r="I323" s="5">
        <f t="shared" si="0"/>
        <v>0</v>
      </c>
    </row>
    <row r="324" spans="9:9" x14ac:dyDescent="0.25">
      <c r="I324" s="5">
        <f t="shared" si="0"/>
        <v>0</v>
      </c>
    </row>
    <row r="325" spans="9:9" x14ac:dyDescent="0.25">
      <c r="I325" s="5">
        <f t="shared" si="0"/>
        <v>0</v>
      </c>
    </row>
    <row r="326" spans="9:9" x14ac:dyDescent="0.25">
      <c r="I326" s="5">
        <f t="shared" si="0"/>
        <v>0</v>
      </c>
    </row>
    <row r="327" spans="9:9" x14ac:dyDescent="0.25">
      <c r="I327" s="5">
        <f t="shared" si="0"/>
        <v>0</v>
      </c>
    </row>
    <row r="328" spans="9:9" x14ac:dyDescent="0.25">
      <c r="I328" s="5">
        <f t="shared" si="0"/>
        <v>0</v>
      </c>
    </row>
    <row r="329" spans="9:9" x14ac:dyDescent="0.25">
      <c r="I329" s="5">
        <f t="shared" si="0"/>
        <v>0</v>
      </c>
    </row>
    <row r="330" spans="9:9" x14ac:dyDescent="0.25">
      <c r="I330" s="5">
        <f t="shared" si="0"/>
        <v>0</v>
      </c>
    </row>
    <row r="331" spans="9:9" x14ac:dyDescent="0.25">
      <c r="I331" s="5">
        <f t="shared" si="0"/>
        <v>0</v>
      </c>
    </row>
    <row r="332" spans="9:9" x14ac:dyDescent="0.25">
      <c r="I332" s="5">
        <f t="shared" si="0"/>
        <v>0</v>
      </c>
    </row>
    <row r="333" spans="9:9" x14ac:dyDescent="0.25">
      <c r="I333" s="5">
        <f t="shared" si="0"/>
        <v>0</v>
      </c>
    </row>
    <row r="334" spans="9:9" x14ac:dyDescent="0.25">
      <c r="I334" s="5">
        <f t="shared" si="0"/>
        <v>0</v>
      </c>
    </row>
    <row r="335" spans="9:9" x14ac:dyDescent="0.25">
      <c r="I335" s="5">
        <f t="shared" si="0"/>
        <v>0</v>
      </c>
    </row>
    <row r="336" spans="9:9" x14ac:dyDescent="0.25">
      <c r="I336" s="5">
        <f t="shared" si="0"/>
        <v>0</v>
      </c>
    </row>
    <row r="337" spans="9:9" x14ac:dyDescent="0.25">
      <c r="I337" s="5">
        <f t="shared" si="0"/>
        <v>0</v>
      </c>
    </row>
  </sheetData>
  <mergeCells count="6">
    <mergeCell ref="A1:C1"/>
    <mergeCell ref="E1:F1"/>
    <mergeCell ref="B2:C2"/>
    <mergeCell ref="E2:F2"/>
    <mergeCell ref="B3:C3"/>
    <mergeCell ref="E3:F3"/>
  </mergeCells>
  <conditionalFormatting sqref="AC255:AC260">
    <cfRule type="duplicateValues" dxfId="147" priority="3"/>
  </conditionalFormatting>
  <conditionalFormatting sqref="AK294:AK1048576 AK1:AK260">
    <cfRule type="duplicateValues" dxfId="146" priority="2"/>
  </conditionalFormatting>
  <conditionalFormatting sqref="AK261:AK293">
    <cfRule type="duplicateValues" dxfId="145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F352"/>
  <sheetViews>
    <sheetView topLeftCell="Z83" workbookViewId="0">
      <selection activeCell="AH100" sqref="AH100"/>
    </sheetView>
  </sheetViews>
  <sheetFormatPr defaultColWidth="9.140625" defaultRowHeight="15" x14ac:dyDescent="0.25"/>
  <cols>
    <col min="1" max="2" width="36.5703125" style="5" bestFit="1" customWidth="1"/>
    <col min="3" max="3" width="14.42578125" style="5" bestFit="1" customWidth="1"/>
    <col min="4" max="5" width="36.5703125" style="5" bestFit="1" customWidth="1"/>
    <col min="6" max="6" width="20.140625" style="5" bestFit="1" customWidth="1"/>
    <col min="7" max="7" width="17.5703125" style="5" bestFit="1" customWidth="1"/>
    <col min="8" max="8" width="11.28515625" style="5" bestFit="1" customWidth="1"/>
    <col min="9" max="9" width="9.5703125" style="5" bestFit="1" customWidth="1"/>
    <col min="10" max="10" width="6.7109375" style="5" customWidth="1"/>
    <col min="11" max="11" width="29.7109375" style="5" bestFit="1" customWidth="1"/>
    <col min="12" max="12" width="7" style="5" customWidth="1"/>
    <col min="13" max="13" width="27.42578125" style="5" bestFit="1" customWidth="1"/>
    <col min="14" max="14" width="9.7109375" style="5" bestFit="1" customWidth="1"/>
    <col min="15" max="15" width="22.42578125" style="5" bestFit="1" customWidth="1"/>
    <col min="16" max="16" width="14" style="5" bestFit="1" customWidth="1"/>
    <col min="17" max="17" width="26.140625" style="5" bestFit="1" customWidth="1"/>
    <col min="18" max="18" width="15.7109375" style="5" bestFit="1" customWidth="1"/>
    <col min="19" max="19" width="27.85546875" style="5" bestFit="1" customWidth="1"/>
    <col min="20" max="20" width="10" style="5" bestFit="1" customWidth="1"/>
    <col min="21" max="21" width="23" style="5" bestFit="1" customWidth="1"/>
    <col min="22" max="22" width="8.28515625" style="5" customWidth="1"/>
    <col min="23" max="23" width="20.85546875" style="5" bestFit="1" customWidth="1"/>
    <col min="24" max="24" width="14.7109375" style="5" bestFit="1" customWidth="1"/>
    <col min="25" max="25" width="27.42578125" style="5" bestFit="1" customWidth="1"/>
    <col min="26" max="26" width="26.140625" style="5" bestFit="1" customWidth="1"/>
    <col min="27" max="27" width="21.85546875" style="5" bestFit="1" customWidth="1"/>
    <col min="28" max="28" width="21.140625" style="5" bestFit="1" customWidth="1"/>
    <col min="29" max="30" width="15.42578125" style="5" bestFit="1" customWidth="1"/>
    <col min="31" max="31" width="7.42578125" style="5" customWidth="1"/>
    <col min="32" max="32" width="18.7109375" style="5" bestFit="1" customWidth="1"/>
    <col min="33" max="33" width="20.85546875" style="5" bestFit="1" customWidth="1"/>
    <col min="34" max="34" width="36.5703125" style="5" bestFit="1" customWidth="1"/>
    <col min="35" max="35" width="33.5703125" style="5" bestFit="1" customWidth="1"/>
    <col min="36" max="36" width="18.5703125" style="5" bestFit="1" customWidth="1"/>
    <col min="37" max="38" width="36.5703125" style="5" bestFit="1" customWidth="1"/>
    <col min="39" max="39" width="23" style="5" bestFit="1" customWidth="1"/>
    <col min="40" max="40" width="20.140625" style="5" bestFit="1" customWidth="1"/>
    <col min="41" max="41" width="31.140625" style="5" bestFit="1" customWidth="1"/>
    <col min="42" max="42" width="15" style="5" bestFit="1" customWidth="1"/>
    <col min="43" max="43" width="15.28515625" style="5" bestFit="1" customWidth="1"/>
    <col min="44" max="44" width="11.28515625" style="5" bestFit="1" customWidth="1"/>
    <col min="45" max="46" width="17.85546875" style="5" bestFit="1" customWidth="1"/>
    <col min="47" max="47" width="12.28515625" style="5" bestFit="1" customWidth="1"/>
    <col min="48" max="48" width="17.7109375" style="5" bestFit="1" customWidth="1"/>
    <col min="49" max="49" width="12.7109375" style="5" bestFit="1" customWidth="1"/>
    <col min="50" max="50" width="30" style="5" bestFit="1" customWidth="1"/>
    <col min="51" max="51" width="22.42578125" style="5" bestFit="1" customWidth="1"/>
    <col min="52" max="52" width="11.140625" style="5" bestFit="1" customWidth="1"/>
    <col min="53" max="53" width="12.85546875" style="5" bestFit="1" customWidth="1"/>
    <col min="54" max="54" width="12.140625" style="5" bestFit="1" customWidth="1"/>
    <col min="55" max="55" width="15.28515625" style="5" bestFit="1" customWidth="1"/>
    <col min="56" max="56" width="16.5703125" style="5" bestFit="1" customWidth="1"/>
    <col min="57" max="57" width="18.140625" style="5" bestFit="1" customWidth="1"/>
    <col min="58" max="58" width="19.140625" style="5" bestFit="1" customWidth="1"/>
    <col min="59" max="16384" width="9.140625" style="5"/>
  </cols>
  <sheetData>
    <row r="1" spans="1:58" ht="16.7" customHeight="1" x14ac:dyDescent="0.25">
      <c r="A1" s="677" t="s">
        <v>8015</v>
      </c>
      <c r="B1" s="678"/>
      <c r="C1" s="679"/>
      <c r="D1" s="332"/>
      <c r="E1" s="680"/>
      <c r="F1" s="681"/>
    </row>
    <row r="2" spans="1:58" ht="13.15" customHeight="1" x14ac:dyDescent="0.25">
      <c r="A2" s="333" t="s">
        <v>8016</v>
      </c>
      <c r="B2" s="682" t="s">
        <v>9223</v>
      </c>
      <c r="C2" s="683"/>
      <c r="D2" s="333" t="s">
        <v>8018</v>
      </c>
      <c r="E2" s="682" t="s">
        <v>9223</v>
      </c>
      <c r="F2" s="683"/>
    </row>
    <row r="3" spans="1:58" ht="13.15" customHeight="1" x14ac:dyDescent="0.25">
      <c r="A3" s="333" t="s">
        <v>8019</v>
      </c>
      <c r="B3" s="684">
        <v>43556</v>
      </c>
      <c r="C3" s="685"/>
      <c r="D3" s="333" t="s">
        <v>8020</v>
      </c>
      <c r="E3" s="684">
        <v>43556</v>
      </c>
      <c r="F3" s="685"/>
    </row>
    <row r="4" spans="1:58" ht="11.25" customHeight="1" x14ac:dyDescent="0.25">
      <c r="A4" s="334"/>
      <c r="B4" s="334"/>
      <c r="C4" s="334"/>
      <c r="D4" s="334"/>
      <c r="E4" s="334"/>
      <c r="F4" s="334"/>
    </row>
    <row r="6" spans="1:58" ht="13.15" customHeight="1" x14ac:dyDescent="0.25">
      <c r="A6" s="311" t="s">
        <v>8021</v>
      </c>
      <c r="B6" s="311" t="s">
        <v>8022</v>
      </c>
      <c r="C6" s="311" t="s">
        <v>8023</v>
      </c>
      <c r="D6" s="311" t="s">
        <v>8024</v>
      </c>
      <c r="E6" s="311" t="s">
        <v>8025</v>
      </c>
      <c r="F6" s="311" t="s">
        <v>8026</v>
      </c>
      <c r="G6" s="311" t="s">
        <v>8027</v>
      </c>
      <c r="H6" s="311" t="s">
        <v>8028</v>
      </c>
      <c r="I6" s="311" t="s">
        <v>8029</v>
      </c>
      <c r="J6" s="311" t="s">
        <v>8030</v>
      </c>
      <c r="K6" s="311" t="s">
        <v>8031</v>
      </c>
      <c r="L6" s="311" t="s">
        <v>8032</v>
      </c>
      <c r="M6" s="311" t="s">
        <v>8033</v>
      </c>
      <c r="N6" s="311" t="s">
        <v>8034</v>
      </c>
      <c r="O6" s="311" t="s">
        <v>8035</v>
      </c>
      <c r="P6" s="311" t="s">
        <v>8036</v>
      </c>
      <c r="Q6" s="311" t="s">
        <v>8037</v>
      </c>
      <c r="R6" s="311" t="s">
        <v>8038</v>
      </c>
      <c r="S6" s="311" t="s">
        <v>8039</v>
      </c>
      <c r="T6" s="311" t="s">
        <v>8040</v>
      </c>
      <c r="U6" s="311" t="s">
        <v>8041</v>
      </c>
      <c r="V6" s="311" t="s">
        <v>8042</v>
      </c>
      <c r="W6" s="311" t="s">
        <v>8043</v>
      </c>
      <c r="X6" s="311" t="s">
        <v>8044</v>
      </c>
      <c r="Y6" s="311" t="s">
        <v>8045</v>
      </c>
      <c r="Z6" s="311" t="s">
        <v>8046</v>
      </c>
      <c r="AA6" s="311" t="s">
        <v>10201</v>
      </c>
      <c r="AB6" s="311" t="s">
        <v>10202</v>
      </c>
      <c r="AC6" s="311" t="s">
        <v>7572</v>
      </c>
      <c r="AD6" s="311" t="s">
        <v>7573</v>
      </c>
      <c r="AE6" s="311" t="s">
        <v>7574</v>
      </c>
      <c r="AF6" s="311" t="s">
        <v>7575</v>
      </c>
      <c r="AG6" s="311" t="s">
        <v>7576</v>
      </c>
      <c r="AH6" s="312" t="s">
        <v>7577</v>
      </c>
      <c r="AI6" s="311" t="s">
        <v>8047</v>
      </c>
      <c r="AJ6" s="311" t="s">
        <v>8048</v>
      </c>
      <c r="AK6" s="311" t="s">
        <v>8049</v>
      </c>
      <c r="AL6" s="311" t="s">
        <v>8050</v>
      </c>
      <c r="AM6" s="311" t="s">
        <v>8051</v>
      </c>
      <c r="AN6" s="311" t="s">
        <v>8052</v>
      </c>
      <c r="AO6" s="311" t="s">
        <v>8053</v>
      </c>
      <c r="AP6" s="311" t="s">
        <v>8054</v>
      </c>
      <c r="AQ6" s="311" t="s">
        <v>8055</v>
      </c>
      <c r="AR6" s="311" t="s">
        <v>8056</v>
      </c>
      <c r="AS6" s="311" t="s">
        <v>8057</v>
      </c>
      <c r="AT6" s="311" t="s">
        <v>8058</v>
      </c>
      <c r="AU6" s="311" t="s">
        <v>8059</v>
      </c>
      <c r="AV6" s="311" t="s">
        <v>8060</v>
      </c>
      <c r="AW6" s="311" t="s">
        <v>8061</v>
      </c>
      <c r="AX6" s="311" t="s">
        <v>8062</v>
      </c>
      <c r="AY6" s="311" t="s">
        <v>8063</v>
      </c>
      <c r="AZ6" s="311" t="s">
        <v>8064</v>
      </c>
      <c r="BA6" s="311" t="s">
        <v>8065</v>
      </c>
      <c r="BB6" s="311" t="s">
        <v>8066</v>
      </c>
      <c r="BC6" s="311" t="s">
        <v>8067</v>
      </c>
      <c r="BD6" s="311" t="s">
        <v>8068</v>
      </c>
      <c r="BE6" s="311" t="s">
        <v>8069</v>
      </c>
      <c r="BF6" s="311" t="s">
        <v>8070</v>
      </c>
    </row>
    <row r="7" spans="1:58" ht="13.15" customHeight="1" x14ac:dyDescent="0.25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  <c r="AC7" s="498">
        <v>2829813.54</v>
      </c>
      <c r="AD7" s="311"/>
      <c r="AE7" s="311"/>
      <c r="AF7" s="311"/>
      <c r="AG7" s="311"/>
      <c r="AH7" s="312"/>
      <c r="AI7" s="311"/>
      <c r="AJ7" s="311"/>
      <c r="AK7" s="311"/>
      <c r="AL7" s="311"/>
      <c r="AM7" s="311"/>
      <c r="AN7" s="311"/>
      <c r="AO7" s="311"/>
      <c r="AP7" s="311"/>
      <c r="AQ7" s="311"/>
      <c r="AR7" s="311"/>
      <c r="AS7" s="311"/>
      <c r="AT7" s="311"/>
      <c r="AU7" s="311"/>
      <c r="AV7" s="311"/>
      <c r="AW7" s="311"/>
      <c r="AX7" s="311"/>
      <c r="AY7" s="311"/>
      <c r="AZ7" s="311"/>
      <c r="BA7" s="311"/>
      <c r="BB7" s="311"/>
      <c r="BC7" s="311"/>
      <c r="BD7" s="311"/>
      <c r="BE7" s="311"/>
      <c r="BF7" s="311"/>
    </row>
    <row r="8" spans="1:58" s="510" customFormat="1" ht="13.15" customHeight="1" x14ac:dyDescent="0.25">
      <c r="A8" s="501" t="s">
        <v>13097</v>
      </c>
      <c r="B8" s="501" t="s">
        <v>13098</v>
      </c>
      <c r="C8" s="502">
        <v>11849</v>
      </c>
      <c r="D8" s="501" t="s">
        <v>13099</v>
      </c>
      <c r="E8" s="501" t="s">
        <v>8074</v>
      </c>
      <c r="F8" s="501" t="s">
        <v>13100</v>
      </c>
      <c r="G8" s="501" t="s">
        <v>8076</v>
      </c>
      <c r="H8" s="503">
        <v>43556</v>
      </c>
      <c r="I8" s="504">
        <v>43585</v>
      </c>
      <c r="J8" s="501" t="s">
        <v>8077</v>
      </c>
      <c r="K8" s="501" t="s">
        <v>8078</v>
      </c>
      <c r="L8" s="501" t="s">
        <v>8079</v>
      </c>
      <c r="M8" s="501" t="s">
        <v>8080</v>
      </c>
      <c r="N8" s="501" t="s">
        <v>8079</v>
      </c>
      <c r="O8" s="501" t="s">
        <v>8081</v>
      </c>
      <c r="P8" s="501" t="s">
        <v>8082</v>
      </c>
      <c r="Q8" s="501" t="s">
        <v>8083</v>
      </c>
      <c r="R8" s="501" t="s">
        <v>8079</v>
      </c>
      <c r="S8" s="501" t="s">
        <v>8080</v>
      </c>
      <c r="T8" s="501" t="s">
        <v>8084</v>
      </c>
      <c r="U8" s="501" t="s">
        <v>8085</v>
      </c>
      <c r="V8" s="501" t="s">
        <v>8079</v>
      </c>
      <c r="W8" s="501" t="s">
        <v>8080</v>
      </c>
      <c r="X8" s="501" t="s">
        <v>8086</v>
      </c>
      <c r="Y8" s="501" t="s">
        <v>8083</v>
      </c>
      <c r="Z8" s="501" t="s">
        <v>487</v>
      </c>
      <c r="AA8" s="501">
        <v>0</v>
      </c>
      <c r="AB8" s="505">
        <v>500000</v>
      </c>
      <c r="AC8" s="501">
        <v>0</v>
      </c>
      <c r="AD8" s="331">
        <v>500000</v>
      </c>
      <c r="AE8" s="507" t="s">
        <v>7578</v>
      </c>
      <c r="AF8" s="501" t="s">
        <v>13101</v>
      </c>
      <c r="AG8" s="501" t="s">
        <v>13102</v>
      </c>
      <c r="AH8" s="502" t="s">
        <v>13103</v>
      </c>
      <c r="AI8" s="502" t="s">
        <v>7882</v>
      </c>
      <c r="AJ8" s="508">
        <v>43585</v>
      </c>
      <c r="AK8" s="501" t="s">
        <v>13104</v>
      </c>
      <c r="AL8" s="501" t="s">
        <v>9035</v>
      </c>
      <c r="AM8" s="501">
        <v>1049</v>
      </c>
      <c r="AN8" s="502" t="s">
        <v>8869</v>
      </c>
      <c r="AO8" s="502" t="s">
        <v>7882</v>
      </c>
      <c r="AP8" s="509"/>
      <c r="AQ8" s="509"/>
      <c r="AR8" s="509"/>
      <c r="AS8" s="509"/>
      <c r="AT8" s="509"/>
      <c r="AU8" s="509"/>
      <c r="AV8" s="509"/>
      <c r="AW8" s="509"/>
      <c r="AX8" s="501" t="s">
        <v>13105</v>
      </c>
      <c r="AY8" s="509"/>
      <c r="AZ8" s="509"/>
      <c r="BA8" s="509"/>
      <c r="BB8" s="509"/>
      <c r="BC8" s="509"/>
      <c r="BD8" s="509"/>
      <c r="BE8" s="509"/>
      <c r="BF8" s="501"/>
    </row>
    <row r="9" spans="1:58" s="510" customFormat="1" ht="13.15" customHeight="1" x14ac:dyDescent="0.25">
      <c r="A9" s="501" t="s">
        <v>13106</v>
      </c>
      <c r="B9" s="501" t="s">
        <v>13098</v>
      </c>
      <c r="C9" s="502">
        <v>11848</v>
      </c>
      <c r="D9" s="501" t="s">
        <v>13107</v>
      </c>
      <c r="E9" s="501" t="s">
        <v>8074</v>
      </c>
      <c r="F9" s="501" t="s">
        <v>13100</v>
      </c>
      <c r="G9" s="501" t="s">
        <v>8076</v>
      </c>
      <c r="H9" s="503">
        <v>43556</v>
      </c>
      <c r="I9" s="504">
        <v>43585</v>
      </c>
      <c r="J9" s="501" t="s">
        <v>8077</v>
      </c>
      <c r="K9" s="501" t="s">
        <v>8078</v>
      </c>
      <c r="L9" s="501" t="s">
        <v>8079</v>
      </c>
      <c r="M9" s="501" t="s">
        <v>8080</v>
      </c>
      <c r="N9" s="501" t="s">
        <v>8079</v>
      </c>
      <c r="O9" s="501" t="s">
        <v>8081</v>
      </c>
      <c r="P9" s="501" t="s">
        <v>8082</v>
      </c>
      <c r="Q9" s="501" t="s">
        <v>8083</v>
      </c>
      <c r="R9" s="501" t="s">
        <v>8079</v>
      </c>
      <c r="S9" s="501" t="s">
        <v>8080</v>
      </c>
      <c r="T9" s="501" t="s">
        <v>8084</v>
      </c>
      <c r="U9" s="501" t="s">
        <v>8085</v>
      </c>
      <c r="V9" s="501" t="s">
        <v>8079</v>
      </c>
      <c r="W9" s="501" t="s">
        <v>8080</v>
      </c>
      <c r="X9" s="501" t="s">
        <v>8086</v>
      </c>
      <c r="Y9" s="501" t="s">
        <v>8083</v>
      </c>
      <c r="Z9" s="501" t="s">
        <v>487</v>
      </c>
      <c r="AA9" s="506">
        <v>500000</v>
      </c>
      <c r="AB9" s="507">
        <v>0</v>
      </c>
      <c r="AC9" s="506">
        <v>500000</v>
      </c>
      <c r="AD9" s="331">
        <v>0</v>
      </c>
      <c r="AE9" s="507" t="s">
        <v>7578</v>
      </c>
      <c r="AF9" s="501" t="s">
        <v>13101</v>
      </c>
      <c r="AG9" s="501" t="s">
        <v>13102</v>
      </c>
      <c r="AH9" s="502" t="s">
        <v>13103</v>
      </c>
      <c r="AI9" s="502" t="s">
        <v>7882</v>
      </c>
      <c r="AJ9" s="508">
        <v>43585</v>
      </c>
      <c r="AK9" s="501" t="s">
        <v>13104</v>
      </c>
      <c r="AL9" s="501" t="s">
        <v>9035</v>
      </c>
      <c r="AM9" s="501">
        <v>1049</v>
      </c>
      <c r="AN9" s="502" t="s">
        <v>8869</v>
      </c>
      <c r="AO9" s="502" t="s">
        <v>7882</v>
      </c>
      <c r="AP9" s="509"/>
      <c r="AQ9" s="509"/>
      <c r="AR9" s="509"/>
      <c r="AS9" s="509"/>
      <c r="AT9" s="509"/>
      <c r="AU9" s="509"/>
      <c r="AV9" s="509"/>
      <c r="AW9" s="509"/>
      <c r="AX9" s="501" t="s">
        <v>13105</v>
      </c>
      <c r="AY9" s="509"/>
      <c r="AZ9" s="509"/>
      <c r="BA9" s="509"/>
      <c r="BB9" s="509"/>
      <c r="BC9" s="509"/>
      <c r="BD9" s="509"/>
      <c r="BE9" s="509"/>
      <c r="BF9" s="501"/>
    </row>
    <row r="10" spans="1:58" ht="13.15" customHeight="1" x14ac:dyDescent="0.25">
      <c r="A10" s="316" t="s">
        <v>12935</v>
      </c>
      <c r="B10" s="316" t="s">
        <v>12936</v>
      </c>
      <c r="C10" s="315">
        <v>2490</v>
      </c>
      <c r="D10" s="316" t="s">
        <v>12937</v>
      </c>
      <c r="E10" s="316" t="s">
        <v>8074</v>
      </c>
      <c r="F10" s="316" t="s">
        <v>8877</v>
      </c>
      <c r="G10" s="316" t="s">
        <v>8878</v>
      </c>
      <c r="H10" s="335">
        <v>43556</v>
      </c>
      <c r="I10" s="336">
        <v>43585</v>
      </c>
      <c r="J10" s="316" t="s">
        <v>8077</v>
      </c>
      <c r="K10" s="316" t="s">
        <v>8078</v>
      </c>
      <c r="L10" s="316" t="s">
        <v>8079</v>
      </c>
      <c r="M10" s="316" t="s">
        <v>8080</v>
      </c>
      <c r="N10" s="316" t="s">
        <v>8079</v>
      </c>
      <c r="O10" s="316" t="s">
        <v>8081</v>
      </c>
      <c r="P10" s="316" t="s">
        <v>8082</v>
      </c>
      <c r="Q10" s="316" t="s">
        <v>8083</v>
      </c>
      <c r="R10" s="316" t="s">
        <v>8079</v>
      </c>
      <c r="S10" s="316" t="s">
        <v>8080</v>
      </c>
      <c r="T10" s="316" t="s">
        <v>8084</v>
      </c>
      <c r="U10" s="316" t="s">
        <v>8085</v>
      </c>
      <c r="V10" s="316" t="s">
        <v>8079</v>
      </c>
      <c r="W10" s="316" t="s">
        <v>8080</v>
      </c>
      <c r="X10" s="316" t="s">
        <v>8086</v>
      </c>
      <c r="Y10" s="316" t="s">
        <v>8083</v>
      </c>
      <c r="Z10" s="316" t="s">
        <v>487</v>
      </c>
      <c r="AA10" s="316">
        <v>0</v>
      </c>
      <c r="AB10" s="399">
        <v>7410</v>
      </c>
      <c r="AC10" s="327">
        <v>0</v>
      </c>
      <c r="AD10" s="328">
        <v>7410</v>
      </c>
      <c r="AE10" s="313" t="s">
        <v>7578</v>
      </c>
      <c r="AF10" s="316" t="s">
        <v>7582</v>
      </c>
      <c r="AG10" s="314"/>
      <c r="AH10" s="315" t="s">
        <v>12729</v>
      </c>
      <c r="AI10" s="315" t="s">
        <v>12938</v>
      </c>
      <c r="AJ10" s="318">
        <v>43585</v>
      </c>
      <c r="AK10" s="316" t="s">
        <v>12939</v>
      </c>
      <c r="AL10" s="316" t="s">
        <v>7988</v>
      </c>
      <c r="AM10" s="316">
        <v>11274</v>
      </c>
      <c r="AN10" s="314"/>
      <c r="AO10" s="315" t="s">
        <v>7882</v>
      </c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314"/>
      <c r="BF10" s="316"/>
    </row>
    <row r="11" spans="1:58" ht="13.15" customHeight="1" x14ac:dyDescent="0.25">
      <c r="A11" s="316" t="s">
        <v>12935</v>
      </c>
      <c r="B11" s="316" t="s">
        <v>12936</v>
      </c>
      <c r="C11" s="315">
        <v>2490</v>
      </c>
      <c r="D11" s="316" t="s">
        <v>12937</v>
      </c>
      <c r="E11" s="316" t="s">
        <v>8074</v>
      </c>
      <c r="F11" s="316" t="s">
        <v>8877</v>
      </c>
      <c r="G11" s="316" t="s">
        <v>8878</v>
      </c>
      <c r="H11" s="335">
        <v>43556</v>
      </c>
      <c r="I11" s="336">
        <v>43585</v>
      </c>
      <c r="J11" s="316" t="s">
        <v>8077</v>
      </c>
      <c r="K11" s="316" t="s">
        <v>8078</v>
      </c>
      <c r="L11" s="316" t="s">
        <v>8079</v>
      </c>
      <c r="M11" s="316" t="s">
        <v>8080</v>
      </c>
      <c r="N11" s="316" t="s">
        <v>8079</v>
      </c>
      <c r="O11" s="316" t="s">
        <v>8081</v>
      </c>
      <c r="P11" s="316" t="s">
        <v>8082</v>
      </c>
      <c r="Q11" s="316" t="s">
        <v>8083</v>
      </c>
      <c r="R11" s="316" t="s">
        <v>8079</v>
      </c>
      <c r="S11" s="316" t="s">
        <v>8080</v>
      </c>
      <c r="T11" s="316" t="s">
        <v>8084</v>
      </c>
      <c r="U11" s="316" t="s">
        <v>8085</v>
      </c>
      <c r="V11" s="316" t="s">
        <v>8079</v>
      </c>
      <c r="W11" s="316" t="s">
        <v>8080</v>
      </c>
      <c r="X11" s="316" t="s">
        <v>8086</v>
      </c>
      <c r="Y11" s="316" t="s">
        <v>8083</v>
      </c>
      <c r="Z11" s="316" t="s">
        <v>487</v>
      </c>
      <c r="AA11" s="316">
        <v>0</v>
      </c>
      <c r="AB11" s="399">
        <v>5320</v>
      </c>
      <c r="AC11" s="327">
        <v>0</v>
      </c>
      <c r="AD11" s="328">
        <v>5320</v>
      </c>
      <c r="AE11" s="313" t="s">
        <v>7578</v>
      </c>
      <c r="AF11" s="316" t="s">
        <v>7582</v>
      </c>
      <c r="AG11" s="314"/>
      <c r="AH11" s="315" t="s">
        <v>12940</v>
      </c>
      <c r="AI11" s="315" t="s">
        <v>12941</v>
      </c>
      <c r="AJ11" s="318">
        <v>43585</v>
      </c>
      <c r="AK11" s="316" t="s">
        <v>12942</v>
      </c>
      <c r="AL11" s="316" t="s">
        <v>7988</v>
      </c>
      <c r="AM11" s="316">
        <v>11274</v>
      </c>
      <c r="AN11" s="314"/>
      <c r="AO11" s="315" t="s">
        <v>7882</v>
      </c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6"/>
    </row>
    <row r="12" spans="1:58" ht="13.15" customHeight="1" x14ac:dyDescent="0.25">
      <c r="A12" s="316" t="s">
        <v>12935</v>
      </c>
      <c r="B12" s="316" t="s">
        <v>12936</v>
      </c>
      <c r="C12" s="315">
        <v>2490</v>
      </c>
      <c r="D12" s="316" t="s">
        <v>12937</v>
      </c>
      <c r="E12" s="316" t="s">
        <v>8074</v>
      </c>
      <c r="F12" s="316" t="s">
        <v>8877</v>
      </c>
      <c r="G12" s="316" t="s">
        <v>8878</v>
      </c>
      <c r="H12" s="335">
        <v>43556</v>
      </c>
      <c r="I12" s="336">
        <v>43585</v>
      </c>
      <c r="J12" s="316" t="s">
        <v>8077</v>
      </c>
      <c r="K12" s="316" t="s">
        <v>8078</v>
      </c>
      <c r="L12" s="316" t="s">
        <v>8079</v>
      </c>
      <c r="M12" s="316" t="s">
        <v>8080</v>
      </c>
      <c r="N12" s="316" t="s">
        <v>8079</v>
      </c>
      <c r="O12" s="316" t="s">
        <v>8081</v>
      </c>
      <c r="P12" s="316" t="s">
        <v>8082</v>
      </c>
      <c r="Q12" s="316" t="s">
        <v>8083</v>
      </c>
      <c r="R12" s="316" t="s">
        <v>8079</v>
      </c>
      <c r="S12" s="316" t="s">
        <v>8080</v>
      </c>
      <c r="T12" s="316" t="s">
        <v>8084</v>
      </c>
      <c r="U12" s="316" t="s">
        <v>8085</v>
      </c>
      <c r="V12" s="316" t="s">
        <v>8079</v>
      </c>
      <c r="W12" s="316" t="s">
        <v>8080</v>
      </c>
      <c r="X12" s="316" t="s">
        <v>8086</v>
      </c>
      <c r="Y12" s="316" t="s">
        <v>8083</v>
      </c>
      <c r="Z12" s="316" t="s">
        <v>487</v>
      </c>
      <c r="AA12" s="316">
        <v>0</v>
      </c>
      <c r="AB12" s="313">
        <v>560</v>
      </c>
      <c r="AC12" s="327">
        <v>0</v>
      </c>
      <c r="AD12" s="328">
        <v>560</v>
      </c>
      <c r="AE12" s="313" t="s">
        <v>7578</v>
      </c>
      <c r="AF12" s="316" t="s">
        <v>7582</v>
      </c>
      <c r="AG12" s="314"/>
      <c r="AH12" s="315" t="s">
        <v>12943</v>
      </c>
      <c r="AI12" s="315" t="s">
        <v>12944</v>
      </c>
      <c r="AJ12" s="318">
        <v>43585</v>
      </c>
      <c r="AK12" s="316" t="s">
        <v>12945</v>
      </c>
      <c r="AL12" s="316" t="s">
        <v>7988</v>
      </c>
      <c r="AM12" s="316">
        <v>11274</v>
      </c>
      <c r="AN12" s="314"/>
      <c r="AO12" s="315" t="s">
        <v>7882</v>
      </c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4"/>
      <c r="BD12" s="314"/>
      <c r="BE12" s="314"/>
      <c r="BF12" s="316"/>
    </row>
    <row r="13" spans="1:58" ht="13.15" customHeight="1" x14ac:dyDescent="0.25">
      <c r="A13" s="316" t="s">
        <v>12935</v>
      </c>
      <c r="B13" s="316" t="s">
        <v>12936</v>
      </c>
      <c r="C13" s="315">
        <v>2490</v>
      </c>
      <c r="D13" s="316" t="s">
        <v>12937</v>
      </c>
      <c r="E13" s="316" t="s">
        <v>8074</v>
      </c>
      <c r="F13" s="316" t="s">
        <v>8877</v>
      </c>
      <c r="G13" s="316" t="s">
        <v>8878</v>
      </c>
      <c r="H13" s="335">
        <v>43556</v>
      </c>
      <c r="I13" s="336">
        <v>43585</v>
      </c>
      <c r="J13" s="316" t="s">
        <v>8077</v>
      </c>
      <c r="K13" s="316" t="s">
        <v>8078</v>
      </c>
      <c r="L13" s="316" t="s">
        <v>8079</v>
      </c>
      <c r="M13" s="316" t="s">
        <v>8080</v>
      </c>
      <c r="N13" s="316" t="s">
        <v>8079</v>
      </c>
      <c r="O13" s="316" t="s">
        <v>8081</v>
      </c>
      <c r="P13" s="316" t="s">
        <v>8082</v>
      </c>
      <c r="Q13" s="316" t="s">
        <v>8083</v>
      </c>
      <c r="R13" s="316" t="s">
        <v>8079</v>
      </c>
      <c r="S13" s="316" t="s">
        <v>8080</v>
      </c>
      <c r="T13" s="316" t="s">
        <v>8084</v>
      </c>
      <c r="U13" s="316" t="s">
        <v>8085</v>
      </c>
      <c r="V13" s="316" t="s">
        <v>8079</v>
      </c>
      <c r="W13" s="316" t="s">
        <v>8080</v>
      </c>
      <c r="X13" s="316" t="s">
        <v>8086</v>
      </c>
      <c r="Y13" s="316" t="s">
        <v>8083</v>
      </c>
      <c r="Z13" s="316" t="s">
        <v>487</v>
      </c>
      <c r="AA13" s="316">
        <v>0</v>
      </c>
      <c r="AB13" s="399">
        <v>4620</v>
      </c>
      <c r="AC13" s="327">
        <v>0</v>
      </c>
      <c r="AD13" s="328">
        <v>4620</v>
      </c>
      <c r="AE13" s="313" t="s">
        <v>7578</v>
      </c>
      <c r="AF13" s="316" t="s">
        <v>7582</v>
      </c>
      <c r="AG13" s="314"/>
      <c r="AH13" s="315" t="s">
        <v>12946</v>
      </c>
      <c r="AI13" s="315" t="s">
        <v>12947</v>
      </c>
      <c r="AJ13" s="318">
        <v>43585</v>
      </c>
      <c r="AK13" s="316" t="s">
        <v>12948</v>
      </c>
      <c r="AL13" s="316" t="s">
        <v>7988</v>
      </c>
      <c r="AM13" s="316">
        <v>11274</v>
      </c>
      <c r="AN13" s="314"/>
      <c r="AO13" s="315" t="s">
        <v>7882</v>
      </c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6"/>
    </row>
    <row r="14" spans="1:58" ht="13.15" customHeight="1" x14ac:dyDescent="0.25">
      <c r="A14" s="316" t="s">
        <v>12935</v>
      </c>
      <c r="B14" s="316" t="s">
        <v>12936</v>
      </c>
      <c r="C14" s="315">
        <v>2490</v>
      </c>
      <c r="D14" s="316" t="s">
        <v>12937</v>
      </c>
      <c r="E14" s="316" t="s">
        <v>8074</v>
      </c>
      <c r="F14" s="316" t="s">
        <v>8877</v>
      </c>
      <c r="G14" s="316" t="s">
        <v>8878</v>
      </c>
      <c r="H14" s="335">
        <v>43556</v>
      </c>
      <c r="I14" s="336">
        <v>43585</v>
      </c>
      <c r="J14" s="316" t="s">
        <v>8077</v>
      </c>
      <c r="K14" s="316" t="s">
        <v>8078</v>
      </c>
      <c r="L14" s="316" t="s">
        <v>8079</v>
      </c>
      <c r="M14" s="316" t="s">
        <v>8080</v>
      </c>
      <c r="N14" s="316" t="s">
        <v>8079</v>
      </c>
      <c r="O14" s="316" t="s">
        <v>8081</v>
      </c>
      <c r="P14" s="316" t="s">
        <v>8082</v>
      </c>
      <c r="Q14" s="316" t="s">
        <v>8083</v>
      </c>
      <c r="R14" s="316" t="s">
        <v>8079</v>
      </c>
      <c r="S14" s="316" t="s">
        <v>8080</v>
      </c>
      <c r="T14" s="316" t="s">
        <v>8084</v>
      </c>
      <c r="U14" s="316" t="s">
        <v>8085</v>
      </c>
      <c r="V14" s="316" t="s">
        <v>8079</v>
      </c>
      <c r="W14" s="316" t="s">
        <v>8080</v>
      </c>
      <c r="X14" s="316" t="s">
        <v>8086</v>
      </c>
      <c r="Y14" s="316" t="s">
        <v>8083</v>
      </c>
      <c r="Z14" s="316" t="s">
        <v>487</v>
      </c>
      <c r="AA14" s="316">
        <v>0</v>
      </c>
      <c r="AB14" s="399">
        <v>50000</v>
      </c>
      <c r="AC14" s="327">
        <v>0</v>
      </c>
      <c r="AD14" s="328">
        <v>50000</v>
      </c>
      <c r="AE14" s="313" t="s">
        <v>7578</v>
      </c>
      <c r="AF14" s="316" t="s">
        <v>7582</v>
      </c>
      <c r="AG14" s="314"/>
      <c r="AH14" s="315" t="s">
        <v>12949</v>
      </c>
      <c r="AI14" s="315" t="s">
        <v>12950</v>
      </c>
      <c r="AJ14" s="318">
        <v>43585</v>
      </c>
      <c r="AK14" s="316" t="s">
        <v>12951</v>
      </c>
      <c r="AL14" s="316" t="s">
        <v>9955</v>
      </c>
      <c r="AM14" s="316">
        <v>11537</v>
      </c>
      <c r="AN14" s="314"/>
      <c r="AO14" s="315" t="s">
        <v>7882</v>
      </c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6"/>
    </row>
    <row r="15" spans="1:58" ht="13.15" customHeight="1" x14ac:dyDescent="0.25">
      <c r="A15" s="316" t="s">
        <v>12935</v>
      </c>
      <c r="B15" s="316" t="s">
        <v>12936</v>
      </c>
      <c r="C15" s="315">
        <v>2490</v>
      </c>
      <c r="D15" s="316" t="s">
        <v>12937</v>
      </c>
      <c r="E15" s="316" t="s">
        <v>8074</v>
      </c>
      <c r="F15" s="316" t="s">
        <v>8877</v>
      </c>
      <c r="G15" s="316" t="s">
        <v>8878</v>
      </c>
      <c r="H15" s="335">
        <v>43556</v>
      </c>
      <c r="I15" s="336">
        <v>43585</v>
      </c>
      <c r="J15" s="316" t="s">
        <v>8077</v>
      </c>
      <c r="K15" s="316" t="s">
        <v>8078</v>
      </c>
      <c r="L15" s="316" t="s">
        <v>8079</v>
      </c>
      <c r="M15" s="316" t="s">
        <v>8080</v>
      </c>
      <c r="N15" s="316" t="s">
        <v>8079</v>
      </c>
      <c r="O15" s="316" t="s">
        <v>8081</v>
      </c>
      <c r="P15" s="316" t="s">
        <v>8082</v>
      </c>
      <c r="Q15" s="316" t="s">
        <v>8083</v>
      </c>
      <c r="R15" s="316" t="s">
        <v>8079</v>
      </c>
      <c r="S15" s="316" t="s">
        <v>8080</v>
      </c>
      <c r="T15" s="316" t="s">
        <v>8084</v>
      </c>
      <c r="U15" s="316" t="s">
        <v>8085</v>
      </c>
      <c r="V15" s="316" t="s">
        <v>8079</v>
      </c>
      <c r="W15" s="316" t="s">
        <v>8080</v>
      </c>
      <c r="X15" s="316" t="s">
        <v>8086</v>
      </c>
      <c r="Y15" s="316" t="s">
        <v>8083</v>
      </c>
      <c r="Z15" s="316" t="s">
        <v>487</v>
      </c>
      <c r="AA15" s="316">
        <v>0</v>
      </c>
      <c r="AB15" s="399">
        <v>35761</v>
      </c>
      <c r="AC15" s="327">
        <v>0</v>
      </c>
      <c r="AD15" s="328">
        <v>35761</v>
      </c>
      <c r="AE15" s="313" t="s">
        <v>7578</v>
      </c>
      <c r="AF15" s="316" t="s">
        <v>7582</v>
      </c>
      <c r="AG15" s="314"/>
      <c r="AH15" s="315" t="s">
        <v>12952</v>
      </c>
      <c r="AI15" s="315" t="s">
        <v>12953</v>
      </c>
      <c r="AJ15" s="318">
        <v>43585</v>
      </c>
      <c r="AK15" s="316" t="s">
        <v>12951</v>
      </c>
      <c r="AL15" s="316" t="s">
        <v>9955</v>
      </c>
      <c r="AM15" s="316">
        <v>11537</v>
      </c>
      <c r="AN15" s="314"/>
      <c r="AO15" s="315" t="s">
        <v>7882</v>
      </c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6"/>
    </row>
    <row r="16" spans="1:58" ht="13.15" customHeight="1" x14ac:dyDescent="0.25">
      <c r="A16" s="316" t="s">
        <v>12935</v>
      </c>
      <c r="B16" s="316" t="s">
        <v>12936</v>
      </c>
      <c r="C16" s="315">
        <v>2490</v>
      </c>
      <c r="D16" s="316" t="s">
        <v>12937</v>
      </c>
      <c r="E16" s="316" t="s">
        <v>8074</v>
      </c>
      <c r="F16" s="316" t="s">
        <v>8877</v>
      </c>
      <c r="G16" s="316" t="s">
        <v>8878</v>
      </c>
      <c r="H16" s="335">
        <v>43556</v>
      </c>
      <c r="I16" s="336">
        <v>43585</v>
      </c>
      <c r="J16" s="316" t="s">
        <v>8077</v>
      </c>
      <c r="K16" s="316" t="s">
        <v>8078</v>
      </c>
      <c r="L16" s="316" t="s">
        <v>8079</v>
      </c>
      <c r="M16" s="316" t="s">
        <v>8080</v>
      </c>
      <c r="N16" s="316" t="s">
        <v>8079</v>
      </c>
      <c r="O16" s="316" t="s">
        <v>8081</v>
      </c>
      <c r="P16" s="316" t="s">
        <v>8082</v>
      </c>
      <c r="Q16" s="316" t="s">
        <v>8083</v>
      </c>
      <c r="R16" s="316" t="s">
        <v>8079</v>
      </c>
      <c r="S16" s="316" t="s">
        <v>8080</v>
      </c>
      <c r="T16" s="316" t="s">
        <v>8084</v>
      </c>
      <c r="U16" s="316" t="s">
        <v>8085</v>
      </c>
      <c r="V16" s="316" t="s">
        <v>8079</v>
      </c>
      <c r="W16" s="316" t="s">
        <v>8080</v>
      </c>
      <c r="X16" s="316" t="s">
        <v>8086</v>
      </c>
      <c r="Y16" s="316" t="s">
        <v>8083</v>
      </c>
      <c r="Z16" s="316" t="s">
        <v>487</v>
      </c>
      <c r="AA16" s="316">
        <v>0</v>
      </c>
      <c r="AB16" s="399">
        <v>6000</v>
      </c>
      <c r="AC16" s="327">
        <v>0</v>
      </c>
      <c r="AD16" s="328">
        <v>6000</v>
      </c>
      <c r="AE16" s="313" t="s">
        <v>7578</v>
      </c>
      <c r="AF16" s="316" t="s">
        <v>7582</v>
      </c>
      <c r="AG16" s="314"/>
      <c r="AH16" s="315" t="s">
        <v>12954</v>
      </c>
      <c r="AI16" s="315" t="s">
        <v>12955</v>
      </c>
      <c r="AJ16" s="318">
        <v>43585</v>
      </c>
      <c r="AK16" s="316" t="s">
        <v>12956</v>
      </c>
      <c r="AL16" s="316" t="s">
        <v>8007</v>
      </c>
      <c r="AM16" s="316">
        <v>13445</v>
      </c>
      <c r="AN16" s="314"/>
      <c r="AO16" s="315" t="s">
        <v>7882</v>
      </c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4"/>
      <c r="BE16" s="314"/>
      <c r="BF16" s="316"/>
    </row>
    <row r="17" spans="1:58" ht="13.15" customHeight="1" x14ac:dyDescent="0.25">
      <c r="A17" s="316" t="s">
        <v>12935</v>
      </c>
      <c r="B17" s="316" t="s">
        <v>12936</v>
      </c>
      <c r="C17" s="315">
        <v>2490</v>
      </c>
      <c r="D17" s="316" t="s">
        <v>12937</v>
      </c>
      <c r="E17" s="316" t="s">
        <v>8074</v>
      </c>
      <c r="F17" s="316" t="s">
        <v>8877</v>
      </c>
      <c r="G17" s="316" t="s">
        <v>8878</v>
      </c>
      <c r="H17" s="335">
        <v>43556</v>
      </c>
      <c r="I17" s="336">
        <v>43585</v>
      </c>
      <c r="J17" s="316" t="s">
        <v>8077</v>
      </c>
      <c r="K17" s="316" t="s">
        <v>8078</v>
      </c>
      <c r="L17" s="316" t="s">
        <v>8079</v>
      </c>
      <c r="M17" s="316" t="s">
        <v>8080</v>
      </c>
      <c r="N17" s="316" t="s">
        <v>8079</v>
      </c>
      <c r="O17" s="316" t="s">
        <v>8081</v>
      </c>
      <c r="P17" s="316" t="s">
        <v>8082</v>
      </c>
      <c r="Q17" s="316" t="s">
        <v>8083</v>
      </c>
      <c r="R17" s="316" t="s">
        <v>8079</v>
      </c>
      <c r="S17" s="316" t="s">
        <v>8080</v>
      </c>
      <c r="T17" s="316" t="s">
        <v>8084</v>
      </c>
      <c r="U17" s="316" t="s">
        <v>8085</v>
      </c>
      <c r="V17" s="316" t="s">
        <v>8079</v>
      </c>
      <c r="W17" s="316" t="s">
        <v>8080</v>
      </c>
      <c r="X17" s="316" t="s">
        <v>8086</v>
      </c>
      <c r="Y17" s="316" t="s">
        <v>8083</v>
      </c>
      <c r="Z17" s="316" t="s">
        <v>487</v>
      </c>
      <c r="AA17" s="316">
        <v>0</v>
      </c>
      <c r="AB17" s="399">
        <v>3400</v>
      </c>
      <c r="AC17" s="327">
        <v>0</v>
      </c>
      <c r="AD17" s="328">
        <v>3400</v>
      </c>
      <c r="AE17" s="313" t="s">
        <v>7578</v>
      </c>
      <c r="AF17" s="316" t="s">
        <v>7582</v>
      </c>
      <c r="AG17" s="314"/>
      <c r="AH17" s="315" t="s">
        <v>12957</v>
      </c>
      <c r="AI17" s="315" t="s">
        <v>12958</v>
      </c>
      <c r="AJ17" s="318">
        <v>43585</v>
      </c>
      <c r="AK17" s="316" t="s">
        <v>12959</v>
      </c>
      <c r="AL17" s="316" t="s">
        <v>8007</v>
      </c>
      <c r="AM17" s="316">
        <v>13445</v>
      </c>
      <c r="AN17" s="314"/>
      <c r="AO17" s="315" t="s">
        <v>7882</v>
      </c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4"/>
      <c r="BE17" s="314"/>
      <c r="BF17" s="316"/>
    </row>
    <row r="18" spans="1:58" ht="13.15" customHeight="1" x14ac:dyDescent="0.25">
      <c r="A18" s="316" t="s">
        <v>12935</v>
      </c>
      <c r="B18" s="316" t="s">
        <v>12936</v>
      </c>
      <c r="C18" s="315">
        <v>2490</v>
      </c>
      <c r="D18" s="316" t="s">
        <v>12937</v>
      </c>
      <c r="E18" s="316" t="s">
        <v>8074</v>
      </c>
      <c r="F18" s="316" t="s">
        <v>8877</v>
      </c>
      <c r="G18" s="316" t="s">
        <v>8878</v>
      </c>
      <c r="H18" s="335">
        <v>43556</v>
      </c>
      <c r="I18" s="336">
        <v>43585</v>
      </c>
      <c r="J18" s="316" t="s">
        <v>8077</v>
      </c>
      <c r="K18" s="316" t="s">
        <v>8078</v>
      </c>
      <c r="L18" s="316" t="s">
        <v>8079</v>
      </c>
      <c r="M18" s="316" t="s">
        <v>8080</v>
      </c>
      <c r="N18" s="316" t="s">
        <v>8079</v>
      </c>
      <c r="O18" s="316" t="s">
        <v>8081</v>
      </c>
      <c r="P18" s="316" t="s">
        <v>8082</v>
      </c>
      <c r="Q18" s="316" t="s">
        <v>8083</v>
      </c>
      <c r="R18" s="316" t="s">
        <v>8079</v>
      </c>
      <c r="S18" s="316" t="s">
        <v>8080</v>
      </c>
      <c r="T18" s="316" t="s">
        <v>8084</v>
      </c>
      <c r="U18" s="316" t="s">
        <v>8085</v>
      </c>
      <c r="V18" s="316" t="s">
        <v>8079</v>
      </c>
      <c r="W18" s="316" t="s">
        <v>8080</v>
      </c>
      <c r="X18" s="316" t="s">
        <v>8086</v>
      </c>
      <c r="Y18" s="316" t="s">
        <v>8083</v>
      </c>
      <c r="Z18" s="316" t="s">
        <v>487</v>
      </c>
      <c r="AA18" s="316">
        <v>0</v>
      </c>
      <c r="AB18" s="399">
        <v>24845</v>
      </c>
      <c r="AC18" s="327">
        <v>0</v>
      </c>
      <c r="AD18" s="328">
        <v>24845</v>
      </c>
      <c r="AE18" s="313" t="s">
        <v>7578</v>
      </c>
      <c r="AF18" s="316" t="s">
        <v>7582</v>
      </c>
      <c r="AG18" s="314"/>
      <c r="AH18" s="315" t="s">
        <v>12960</v>
      </c>
      <c r="AI18" s="315" t="s">
        <v>12961</v>
      </c>
      <c r="AJ18" s="318">
        <v>43585</v>
      </c>
      <c r="AK18" s="316" t="s">
        <v>12962</v>
      </c>
      <c r="AL18" s="316" t="s">
        <v>9955</v>
      </c>
      <c r="AM18" s="316">
        <v>11537</v>
      </c>
      <c r="AN18" s="314"/>
      <c r="AO18" s="315" t="s">
        <v>7882</v>
      </c>
      <c r="AP18" s="314"/>
      <c r="AQ18" s="314"/>
      <c r="AR18" s="314"/>
      <c r="AS18" s="314"/>
      <c r="AT18" s="314"/>
      <c r="AU18" s="314"/>
      <c r="AV18" s="314"/>
      <c r="AW18" s="314"/>
      <c r="AX18" s="314"/>
      <c r="AY18" s="314"/>
      <c r="AZ18" s="314"/>
      <c r="BA18" s="314"/>
      <c r="BB18" s="314"/>
      <c r="BC18" s="314"/>
      <c r="BD18" s="314"/>
      <c r="BE18" s="314"/>
      <c r="BF18" s="316"/>
    </row>
    <row r="19" spans="1:58" ht="13.15" customHeight="1" x14ac:dyDescent="0.25">
      <c r="A19" s="316" t="s">
        <v>12935</v>
      </c>
      <c r="B19" s="316" t="s">
        <v>12936</v>
      </c>
      <c r="C19" s="315">
        <v>2490</v>
      </c>
      <c r="D19" s="316" t="s">
        <v>12937</v>
      </c>
      <c r="E19" s="316" t="s">
        <v>8074</v>
      </c>
      <c r="F19" s="316" t="s">
        <v>8877</v>
      </c>
      <c r="G19" s="316" t="s">
        <v>8878</v>
      </c>
      <c r="H19" s="335">
        <v>43556</v>
      </c>
      <c r="I19" s="336">
        <v>43585</v>
      </c>
      <c r="J19" s="316" t="s">
        <v>8077</v>
      </c>
      <c r="K19" s="316" t="s">
        <v>8078</v>
      </c>
      <c r="L19" s="316" t="s">
        <v>8079</v>
      </c>
      <c r="M19" s="316" t="s">
        <v>8080</v>
      </c>
      <c r="N19" s="316" t="s">
        <v>8079</v>
      </c>
      <c r="O19" s="316" t="s">
        <v>8081</v>
      </c>
      <c r="P19" s="316" t="s">
        <v>8082</v>
      </c>
      <c r="Q19" s="316" t="s">
        <v>8083</v>
      </c>
      <c r="R19" s="316" t="s">
        <v>8079</v>
      </c>
      <c r="S19" s="316" t="s">
        <v>8080</v>
      </c>
      <c r="T19" s="316" t="s">
        <v>8084</v>
      </c>
      <c r="U19" s="316" t="s">
        <v>8085</v>
      </c>
      <c r="V19" s="316" t="s">
        <v>8079</v>
      </c>
      <c r="W19" s="316" t="s">
        <v>8080</v>
      </c>
      <c r="X19" s="316" t="s">
        <v>8086</v>
      </c>
      <c r="Y19" s="316" t="s">
        <v>8083</v>
      </c>
      <c r="Z19" s="316" t="s">
        <v>487</v>
      </c>
      <c r="AA19" s="316">
        <v>0</v>
      </c>
      <c r="AB19" s="399">
        <v>3028</v>
      </c>
      <c r="AC19" s="327">
        <v>0</v>
      </c>
      <c r="AD19" s="328">
        <v>3028</v>
      </c>
      <c r="AE19" s="313" t="s">
        <v>7578</v>
      </c>
      <c r="AF19" s="316" t="s">
        <v>7582</v>
      </c>
      <c r="AG19" s="314"/>
      <c r="AH19" s="315" t="s">
        <v>12963</v>
      </c>
      <c r="AI19" s="315" t="s">
        <v>12964</v>
      </c>
      <c r="AJ19" s="318">
        <v>43585</v>
      </c>
      <c r="AK19" s="316" t="s">
        <v>12965</v>
      </c>
      <c r="AL19" s="316" t="s">
        <v>7988</v>
      </c>
      <c r="AM19" s="316">
        <v>11274</v>
      </c>
      <c r="AN19" s="314"/>
      <c r="AO19" s="315" t="s">
        <v>7882</v>
      </c>
      <c r="AP19" s="314"/>
      <c r="AQ19" s="314"/>
      <c r="AR19" s="314"/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14"/>
      <c r="BE19" s="314"/>
      <c r="BF19" s="316"/>
    </row>
    <row r="20" spans="1:58" ht="13.15" customHeight="1" x14ac:dyDescent="0.25">
      <c r="A20" s="316" t="s">
        <v>12935</v>
      </c>
      <c r="B20" s="316" t="s">
        <v>12936</v>
      </c>
      <c r="C20" s="315">
        <v>2490</v>
      </c>
      <c r="D20" s="316" t="s">
        <v>12937</v>
      </c>
      <c r="E20" s="316" t="s">
        <v>8074</v>
      </c>
      <c r="F20" s="316" t="s">
        <v>8877</v>
      </c>
      <c r="G20" s="316" t="s">
        <v>8878</v>
      </c>
      <c r="H20" s="335">
        <v>43556</v>
      </c>
      <c r="I20" s="336">
        <v>43585</v>
      </c>
      <c r="J20" s="316" t="s">
        <v>8077</v>
      </c>
      <c r="K20" s="316" t="s">
        <v>8078</v>
      </c>
      <c r="L20" s="316" t="s">
        <v>8079</v>
      </c>
      <c r="M20" s="316" t="s">
        <v>8080</v>
      </c>
      <c r="N20" s="316" t="s">
        <v>8079</v>
      </c>
      <c r="O20" s="316" t="s">
        <v>8081</v>
      </c>
      <c r="P20" s="316" t="s">
        <v>8082</v>
      </c>
      <c r="Q20" s="316" t="s">
        <v>8083</v>
      </c>
      <c r="R20" s="316" t="s">
        <v>8079</v>
      </c>
      <c r="S20" s="316" t="s">
        <v>8080</v>
      </c>
      <c r="T20" s="316" t="s">
        <v>8084</v>
      </c>
      <c r="U20" s="316" t="s">
        <v>8085</v>
      </c>
      <c r="V20" s="316" t="s">
        <v>8079</v>
      </c>
      <c r="W20" s="316" t="s">
        <v>8080</v>
      </c>
      <c r="X20" s="316" t="s">
        <v>8086</v>
      </c>
      <c r="Y20" s="316" t="s">
        <v>8083</v>
      </c>
      <c r="Z20" s="316" t="s">
        <v>487</v>
      </c>
      <c r="AA20" s="316">
        <v>0</v>
      </c>
      <c r="AB20" s="399">
        <v>34450.339999999997</v>
      </c>
      <c r="AC20" s="327">
        <v>0</v>
      </c>
      <c r="AD20" s="328">
        <v>34450.339999999997</v>
      </c>
      <c r="AE20" s="313" t="s">
        <v>7578</v>
      </c>
      <c r="AF20" s="316" t="s">
        <v>7582</v>
      </c>
      <c r="AG20" s="314"/>
      <c r="AH20" s="315" t="s">
        <v>12966</v>
      </c>
      <c r="AI20" s="315" t="s">
        <v>12967</v>
      </c>
      <c r="AJ20" s="318">
        <v>43585</v>
      </c>
      <c r="AK20" s="316" t="s">
        <v>12951</v>
      </c>
      <c r="AL20" s="316" t="s">
        <v>9955</v>
      </c>
      <c r="AM20" s="316">
        <v>11537</v>
      </c>
      <c r="AN20" s="314"/>
      <c r="AO20" s="315" t="s">
        <v>7882</v>
      </c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4"/>
      <c r="BD20" s="314"/>
      <c r="BE20" s="314"/>
      <c r="BF20" s="316"/>
    </row>
    <row r="21" spans="1:58" ht="13.15" customHeight="1" x14ac:dyDescent="0.25">
      <c r="A21" s="316" t="s">
        <v>12935</v>
      </c>
      <c r="B21" s="316" t="s">
        <v>12936</v>
      </c>
      <c r="C21" s="315">
        <v>2490</v>
      </c>
      <c r="D21" s="316" t="s">
        <v>12937</v>
      </c>
      <c r="E21" s="316" t="s">
        <v>8074</v>
      </c>
      <c r="F21" s="316" t="s">
        <v>8877</v>
      </c>
      <c r="G21" s="316" t="s">
        <v>8878</v>
      </c>
      <c r="H21" s="335">
        <v>43556</v>
      </c>
      <c r="I21" s="336">
        <v>43585</v>
      </c>
      <c r="J21" s="316" t="s">
        <v>8077</v>
      </c>
      <c r="K21" s="316" t="s">
        <v>8078</v>
      </c>
      <c r="L21" s="316" t="s">
        <v>8079</v>
      </c>
      <c r="M21" s="316" t="s">
        <v>8080</v>
      </c>
      <c r="N21" s="316" t="s">
        <v>8079</v>
      </c>
      <c r="O21" s="316" t="s">
        <v>8081</v>
      </c>
      <c r="P21" s="316" t="s">
        <v>8082</v>
      </c>
      <c r="Q21" s="316" t="s">
        <v>8083</v>
      </c>
      <c r="R21" s="316" t="s">
        <v>8079</v>
      </c>
      <c r="S21" s="316" t="s">
        <v>8080</v>
      </c>
      <c r="T21" s="316" t="s">
        <v>8084</v>
      </c>
      <c r="U21" s="316" t="s">
        <v>8085</v>
      </c>
      <c r="V21" s="316" t="s">
        <v>8079</v>
      </c>
      <c r="W21" s="316" t="s">
        <v>8080</v>
      </c>
      <c r="X21" s="316" t="s">
        <v>8086</v>
      </c>
      <c r="Y21" s="316" t="s">
        <v>8083</v>
      </c>
      <c r="Z21" s="316" t="s">
        <v>487</v>
      </c>
      <c r="AA21" s="316">
        <v>0</v>
      </c>
      <c r="AB21" s="399">
        <v>14060</v>
      </c>
      <c r="AC21" s="327">
        <v>0</v>
      </c>
      <c r="AD21" s="328">
        <v>14060</v>
      </c>
      <c r="AE21" s="313" t="s">
        <v>7578</v>
      </c>
      <c r="AF21" s="316" t="s">
        <v>7582</v>
      </c>
      <c r="AG21" s="314"/>
      <c r="AH21" s="315" t="s">
        <v>12968</v>
      </c>
      <c r="AI21" s="315" t="s">
        <v>12969</v>
      </c>
      <c r="AJ21" s="318">
        <v>43585</v>
      </c>
      <c r="AK21" s="316" t="s">
        <v>12970</v>
      </c>
      <c r="AL21" s="316" t="s">
        <v>7988</v>
      </c>
      <c r="AM21" s="316">
        <v>11274</v>
      </c>
      <c r="AN21" s="314"/>
      <c r="AO21" s="315" t="s">
        <v>7882</v>
      </c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6"/>
    </row>
    <row r="22" spans="1:58" ht="13.15" customHeight="1" x14ac:dyDescent="0.25">
      <c r="A22" s="316" t="s">
        <v>12935</v>
      </c>
      <c r="B22" s="316" t="s">
        <v>12936</v>
      </c>
      <c r="C22" s="315">
        <v>2490</v>
      </c>
      <c r="D22" s="316" t="s">
        <v>12937</v>
      </c>
      <c r="E22" s="316" t="s">
        <v>8074</v>
      </c>
      <c r="F22" s="316" t="s">
        <v>8877</v>
      </c>
      <c r="G22" s="316" t="s">
        <v>8878</v>
      </c>
      <c r="H22" s="335">
        <v>43556</v>
      </c>
      <c r="I22" s="336">
        <v>43585</v>
      </c>
      <c r="J22" s="316" t="s">
        <v>8077</v>
      </c>
      <c r="K22" s="316" t="s">
        <v>8078</v>
      </c>
      <c r="L22" s="316" t="s">
        <v>8079</v>
      </c>
      <c r="M22" s="316" t="s">
        <v>8080</v>
      </c>
      <c r="N22" s="316" t="s">
        <v>8079</v>
      </c>
      <c r="O22" s="316" t="s">
        <v>8081</v>
      </c>
      <c r="P22" s="316" t="s">
        <v>8082</v>
      </c>
      <c r="Q22" s="316" t="s">
        <v>8083</v>
      </c>
      <c r="R22" s="316" t="s">
        <v>8079</v>
      </c>
      <c r="S22" s="316" t="s">
        <v>8080</v>
      </c>
      <c r="T22" s="316" t="s">
        <v>8084</v>
      </c>
      <c r="U22" s="316" t="s">
        <v>8085</v>
      </c>
      <c r="V22" s="316" t="s">
        <v>8079</v>
      </c>
      <c r="W22" s="316" t="s">
        <v>8080</v>
      </c>
      <c r="X22" s="316" t="s">
        <v>8086</v>
      </c>
      <c r="Y22" s="316" t="s">
        <v>8083</v>
      </c>
      <c r="Z22" s="316" t="s">
        <v>487</v>
      </c>
      <c r="AA22" s="316">
        <v>0</v>
      </c>
      <c r="AB22" s="399">
        <v>6079</v>
      </c>
      <c r="AC22" s="327">
        <v>0</v>
      </c>
      <c r="AD22" s="328">
        <v>6079</v>
      </c>
      <c r="AE22" s="313" t="s">
        <v>7578</v>
      </c>
      <c r="AF22" s="316" t="s">
        <v>7582</v>
      </c>
      <c r="AG22" s="314"/>
      <c r="AH22" s="315" t="s">
        <v>12971</v>
      </c>
      <c r="AI22" s="315" t="s">
        <v>12972</v>
      </c>
      <c r="AJ22" s="318">
        <v>43585</v>
      </c>
      <c r="AK22" s="316" t="s">
        <v>12973</v>
      </c>
      <c r="AL22" s="316" t="s">
        <v>8889</v>
      </c>
      <c r="AM22" s="316">
        <v>11576</v>
      </c>
      <c r="AN22" s="314"/>
      <c r="AO22" s="315" t="s">
        <v>7882</v>
      </c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6"/>
    </row>
    <row r="23" spans="1:58" ht="13.15" customHeight="1" x14ac:dyDescent="0.25">
      <c r="A23" s="316" t="s">
        <v>12974</v>
      </c>
      <c r="B23" s="316" t="s">
        <v>12936</v>
      </c>
      <c r="C23" s="315">
        <v>2503</v>
      </c>
      <c r="D23" s="316" t="s">
        <v>12975</v>
      </c>
      <c r="E23" s="316" t="s">
        <v>8074</v>
      </c>
      <c r="F23" s="316" t="s">
        <v>8877</v>
      </c>
      <c r="G23" s="316" t="s">
        <v>8878</v>
      </c>
      <c r="H23" s="335">
        <v>43556</v>
      </c>
      <c r="I23" s="336">
        <v>43585</v>
      </c>
      <c r="J23" s="316" t="s">
        <v>8077</v>
      </c>
      <c r="K23" s="316" t="s">
        <v>8078</v>
      </c>
      <c r="L23" s="316" t="s">
        <v>8079</v>
      </c>
      <c r="M23" s="316" t="s">
        <v>8080</v>
      </c>
      <c r="N23" s="316" t="s">
        <v>8079</v>
      </c>
      <c r="O23" s="316" t="s">
        <v>8081</v>
      </c>
      <c r="P23" s="316" t="s">
        <v>8082</v>
      </c>
      <c r="Q23" s="316" t="s">
        <v>8083</v>
      </c>
      <c r="R23" s="316" t="s">
        <v>8079</v>
      </c>
      <c r="S23" s="316" t="s">
        <v>8080</v>
      </c>
      <c r="T23" s="316" t="s">
        <v>8084</v>
      </c>
      <c r="U23" s="316" t="s">
        <v>8085</v>
      </c>
      <c r="V23" s="316" t="s">
        <v>8079</v>
      </c>
      <c r="W23" s="316" t="s">
        <v>8080</v>
      </c>
      <c r="X23" s="316" t="s">
        <v>8086</v>
      </c>
      <c r="Y23" s="316" t="s">
        <v>8083</v>
      </c>
      <c r="Z23" s="316" t="s">
        <v>487</v>
      </c>
      <c r="AA23" s="316">
        <v>0</v>
      </c>
      <c r="AB23" s="399">
        <v>2000</v>
      </c>
      <c r="AC23" s="327">
        <v>0</v>
      </c>
      <c r="AD23" s="328">
        <v>2000</v>
      </c>
      <c r="AE23" s="313" t="s">
        <v>7578</v>
      </c>
      <c r="AF23" s="316" t="s">
        <v>7582</v>
      </c>
      <c r="AG23" s="314"/>
      <c r="AH23" s="315" t="s">
        <v>12976</v>
      </c>
      <c r="AI23" s="315" t="s">
        <v>12977</v>
      </c>
      <c r="AJ23" s="318">
        <v>43585</v>
      </c>
      <c r="AK23" s="316" t="s">
        <v>12978</v>
      </c>
      <c r="AL23" s="316" t="s">
        <v>8007</v>
      </c>
      <c r="AM23" s="316">
        <v>13445</v>
      </c>
      <c r="AN23" s="314"/>
      <c r="AO23" s="315" t="s">
        <v>7882</v>
      </c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6"/>
    </row>
    <row r="24" spans="1:58" ht="13.15" customHeight="1" x14ac:dyDescent="0.25">
      <c r="A24" s="316" t="s">
        <v>12979</v>
      </c>
      <c r="B24" s="316" t="s">
        <v>12936</v>
      </c>
      <c r="C24" s="315">
        <v>2605</v>
      </c>
      <c r="D24" s="316" t="s">
        <v>12980</v>
      </c>
      <c r="E24" s="316" t="s">
        <v>8074</v>
      </c>
      <c r="F24" s="316" t="s">
        <v>8877</v>
      </c>
      <c r="G24" s="316" t="s">
        <v>8878</v>
      </c>
      <c r="H24" s="335">
        <v>43556</v>
      </c>
      <c r="I24" s="336">
        <v>43585</v>
      </c>
      <c r="J24" s="316" t="s">
        <v>8077</v>
      </c>
      <c r="K24" s="316" t="s">
        <v>8078</v>
      </c>
      <c r="L24" s="316" t="s">
        <v>8079</v>
      </c>
      <c r="M24" s="316" t="s">
        <v>8080</v>
      </c>
      <c r="N24" s="316" t="s">
        <v>8079</v>
      </c>
      <c r="O24" s="316" t="s">
        <v>8081</v>
      </c>
      <c r="P24" s="316" t="s">
        <v>8082</v>
      </c>
      <c r="Q24" s="316" t="s">
        <v>8083</v>
      </c>
      <c r="R24" s="316" t="s">
        <v>8079</v>
      </c>
      <c r="S24" s="316" t="s">
        <v>8080</v>
      </c>
      <c r="T24" s="316" t="s">
        <v>8084</v>
      </c>
      <c r="U24" s="316" t="s">
        <v>8085</v>
      </c>
      <c r="V24" s="316" t="s">
        <v>8079</v>
      </c>
      <c r="W24" s="316" t="s">
        <v>8080</v>
      </c>
      <c r="X24" s="316" t="s">
        <v>8086</v>
      </c>
      <c r="Y24" s="316" t="s">
        <v>8083</v>
      </c>
      <c r="Z24" s="316" t="s">
        <v>487</v>
      </c>
      <c r="AA24" s="316">
        <v>0</v>
      </c>
      <c r="AB24" s="399">
        <v>3400</v>
      </c>
      <c r="AC24" s="327">
        <v>0</v>
      </c>
      <c r="AD24" s="328">
        <v>3400</v>
      </c>
      <c r="AE24" s="313" t="s">
        <v>7578</v>
      </c>
      <c r="AF24" s="316" t="s">
        <v>7582</v>
      </c>
      <c r="AG24" s="314"/>
      <c r="AH24" s="315" t="s">
        <v>12981</v>
      </c>
      <c r="AI24" s="315" t="s">
        <v>12982</v>
      </c>
      <c r="AJ24" s="318">
        <v>43585</v>
      </c>
      <c r="AK24" s="316" t="s">
        <v>12983</v>
      </c>
      <c r="AL24" s="316" t="s">
        <v>8007</v>
      </c>
      <c r="AM24" s="316">
        <v>13445</v>
      </c>
      <c r="AN24" s="314"/>
      <c r="AO24" s="315" t="s">
        <v>7882</v>
      </c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6"/>
    </row>
    <row r="25" spans="1:58" ht="13.15" customHeight="1" x14ac:dyDescent="0.25">
      <c r="A25" s="316" t="s">
        <v>12979</v>
      </c>
      <c r="B25" s="316" t="s">
        <v>12936</v>
      </c>
      <c r="C25" s="315">
        <v>2605</v>
      </c>
      <c r="D25" s="316" t="s">
        <v>12980</v>
      </c>
      <c r="E25" s="316" t="s">
        <v>8074</v>
      </c>
      <c r="F25" s="316" t="s">
        <v>8877</v>
      </c>
      <c r="G25" s="316" t="s">
        <v>8878</v>
      </c>
      <c r="H25" s="335">
        <v>43556</v>
      </c>
      <c r="I25" s="336">
        <v>43585</v>
      </c>
      <c r="J25" s="316" t="s">
        <v>8077</v>
      </c>
      <c r="K25" s="316" t="s">
        <v>8078</v>
      </c>
      <c r="L25" s="316" t="s">
        <v>8079</v>
      </c>
      <c r="M25" s="316" t="s">
        <v>8080</v>
      </c>
      <c r="N25" s="316" t="s">
        <v>8079</v>
      </c>
      <c r="O25" s="316" t="s">
        <v>8081</v>
      </c>
      <c r="P25" s="316" t="s">
        <v>8082</v>
      </c>
      <c r="Q25" s="316" t="s">
        <v>8083</v>
      </c>
      <c r="R25" s="316" t="s">
        <v>8079</v>
      </c>
      <c r="S25" s="316" t="s">
        <v>8080</v>
      </c>
      <c r="T25" s="316" t="s">
        <v>8084</v>
      </c>
      <c r="U25" s="316" t="s">
        <v>8085</v>
      </c>
      <c r="V25" s="316" t="s">
        <v>8079</v>
      </c>
      <c r="W25" s="316" t="s">
        <v>8080</v>
      </c>
      <c r="X25" s="316" t="s">
        <v>8086</v>
      </c>
      <c r="Y25" s="316" t="s">
        <v>8083</v>
      </c>
      <c r="Z25" s="316" t="s">
        <v>487</v>
      </c>
      <c r="AA25" s="316">
        <v>0</v>
      </c>
      <c r="AB25" s="399">
        <v>10775</v>
      </c>
      <c r="AC25" s="327">
        <v>0</v>
      </c>
      <c r="AD25" s="328">
        <v>10775</v>
      </c>
      <c r="AE25" s="313" t="s">
        <v>7578</v>
      </c>
      <c r="AF25" s="316" t="s">
        <v>7582</v>
      </c>
      <c r="AG25" s="314"/>
      <c r="AH25" s="315" t="s">
        <v>12984</v>
      </c>
      <c r="AI25" s="315" t="s">
        <v>12985</v>
      </c>
      <c r="AJ25" s="318">
        <v>43585</v>
      </c>
      <c r="AK25" s="316" t="s">
        <v>12986</v>
      </c>
      <c r="AL25" s="316" t="s">
        <v>8007</v>
      </c>
      <c r="AM25" s="316">
        <v>13445</v>
      </c>
      <c r="AN25" s="314"/>
      <c r="AO25" s="315" t="s">
        <v>7882</v>
      </c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4"/>
      <c r="BD25" s="314"/>
      <c r="BE25" s="314"/>
      <c r="BF25" s="316"/>
    </row>
    <row r="26" spans="1:58" ht="13.15" customHeight="1" x14ac:dyDescent="0.25">
      <c r="A26" s="316" t="s">
        <v>12979</v>
      </c>
      <c r="B26" s="316" t="s">
        <v>12936</v>
      </c>
      <c r="C26" s="315">
        <v>2605</v>
      </c>
      <c r="D26" s="316" t="s">
        <v>12980</v>
      </c>
      <c r="E26" s="316" t="s">
        <v>8074</v>
      </c>
      <c r="F26" s="316" t="s">
        <v>8877</v>
      </c>
      <c r="G26" s="316" t="s">
        <v>8878</v>
      </c>
      <c r="H26" s="335">
        <v>43556</v>
      </c>
      <c r="I26" s="336">
        <v>43585</v>
      </c>
      <c r="J26" s="316" t="s">
        <v>8077</v>
      </c>
      <c r="K26" s="316" t="s">
        <v>8078</v>
      </c>
      <c r="L26" s="316" t="s">
        <v>8079</v>
      </c>
      <c r="M26" s="316" t="s">
        <v>8080</v>
      </c>
      <c r="N26" s="316" t="s">
        <v>8079</v>
      </c>
      <c r="O26" s="316" t="s">
        <v>8081</v>
      </c>
      <c r="P26" s="316" t="s">
        <v>8082</v>
      </c>
      <c r="Q26" s="316" t="s">
        <v>8083</v>
      </c>
      <c r="R26" s="316" t="s">
        <v>8079</v>
      </c>
      <c r="S26" s="316" t="s">
        <v>8080</v>
      </c>
      <c r="T26" s="316" t="s">
        <v>8084</v>
      </c>
      <c r="U26" s="316" t="s">
        <v>8085</v>
      </c>
      <c r="V26" s="316" t="s">
        <v>8079</v>
      </c>
      <c r="W26" s="316" t="s">
        <v>8080</v>
      </c>
      <c r="X26" s="316" t="s">
        <v>8086</v>
      </c>
      <c r="Y26" s="316" t="s">
        <v>8083</v>
      </c>
      <c r="Z26" s="316" t="s">
        <v>487</v>
      </c>
      <c r="AA26" s="316">
        <v>0</v>
      </c>
      <c r="AB26" s="399">
        <v>11450</v>
      </c>
      <c r="AC26" s="327">
        <v>0</v>
      </c>
      <c r="AD26" s="328">
        <v>11450</v>
      </c>
      <c r="AE26" s="313" t="s">
        <v>7578</v>
      </c>
      <c r="AF26" s="316" t="s">
        <v>7582</v>
      </c>
      <c r="AG26" s="314"/>
      <c r="AH26" s="315" t="s">
        <v>12987</v>
      </c>
      <c r="AI26" s="315" t="s">
        <v>12988</v>
      </c>
      <c r="AJ26" s="318">
        <v>43585</v>
      </c>
      <c r="AK26" s="316" t="s">
        <v>12989</v>
      </c>
      <c r="AL26" s="316" t="s">
        <v>8007</v>
      </c>
      <c r="AM26" s="316">
        <v>13445</v>
      </c>
      <c r="AN26" s="314"/>
      <c r="AO26" s="315" t="s">
        <v>7882</v>
      </c>
      <c r="AP26" s="314"/>
      <c r="AQ26" s="314"/>
      <c r="AR26" s="314"/>
      <c r="AS26" s="314"/>
      <c r="AT26" s="314"/>
      <c r="AU26" s="314"/>
      <c r="AV26" s="314"/>
      <c r="AW26" s="314"/>
      <c r="AX26" s="314"/>
      <c r="AY26" s="314"/>
      <c r="AZ26" s="314"/>
      <c r="BA26" s="314"/>
      <c r="BB26" s="314"/>
      <c r="BC26" s="314"/>
      <c r="BD26" s="314"/>
      <c r="BE26" s="314"/>
      <c r="BF26" s="316"/>
    </row>
    <row r="27" spans="1:58" ht="13.15" customHeight="1" x14ac:dyDescent="0.25">
      <c r="A27" s="316" t="s">
        <v>12979</v>
      </c>
      <c r="B27" s="316" t="s">
        <v>12936</v>
      </c>
      <c r="C27" s="315">
        <v>2605</v>
      </c>
      <c r="D27" s="316" t="s">
        <v>12980</v>
      </c>
      <c r="E27" s="316" t="s">
        <v>8074</v>
      </c>
      <c r="F27" s="316" t="s">
        <v>8877</v>
      </c>
      <c r="G27" s="316" t="s">
        <v>8878</v>
      </c>
      <c r="H27" s="335">
        <v>43556</v>
      </c>
      <c r="I27" s="336">
        <v>43585</v>
      </c>
      <c r="J27" s="316" t="s">
        <v>8077</v>
      </c>
      <c r="K27" s="316" t="s">
        <v>8078</v>
      </c>
      <c r="L27" s="316" t="s">
        <v>8079</v>
      </c>
      <c r="M27" s="316" t="s">
        <v>8080</v>
      </c>
      <c r="N27" s="316" t="s">
        <v>8079</v>
      </c>
      <c r="O27" s="316" t="s">
        <v>8081</v>
      </c>
      <c r="P27" s="316" t="s">
        <v>8082</v>
      </c>
      <c r="Q27" s="316" t="s">
        <v>8083</v>
      </c>
      <c r="R27" s="316" t="s">
        <v>8079</v>
      </c>
      <c r="S27" s="316" t="s">
        <v>8080</v>
      </c>
      <c r="T27" s="316" t="s">
        <v>8084</v>
      </c>
      <c r="U27" s="316" t="s">
        <v>8085</v>
      </c>
      <c r="V27" s="316" t="s">
        <v>8079</v>
      </c>
      <c r="W27" s="316" t="s">
        <v>8080</v>
      </c>
      <c r="X27" s="316" t="s">
        <v>8086</v>
      </c>
      <c r="Y27" s="316" t="s">
        <v>8083</v>
      </c>
      <c r="Z27" s="316" t="s">
        <v>487</v>
      </c>
      <c r="AA27" s="316">
        <v>0</v>
      </c>
      <c r="AB27" s="399">
        <v>20000</v>
      </c>
      <c r="AC27" s="327">
        <v>0</v>
      </c>
      <c r="AD27" s="328">
        <v>20000</v>
      </c>
      <c r="AE27" s="313" t="s">
        <v>7578</v>
      </c>
      <c r="AF27" s="316" t="s">
        <v>7582</v>
      </c>
      <c r="AG27" s="314"/>
      <c r="AH27" s="315" t="s">
        <v>12990</v>
      </c>
      <c r="AI27" s="315" t="s">
        <v>12991</v>
      </c>
      <c r="AJ27" s="318">
        <v>43585</v>
      </c>
      <c r="AK27" s="316" t="s">
        <v>12992</v>
      </c>
      <c r="AL27" s="316" t="s">
        <v>8007</v>
      </c>
      <c r="AM27" s="316">
        <v>13445</v>
      </c>
      <c r="AN27" s="314"/>
      <c r="AO27" s="315" t="s">
        <v>7882</v>
      </c>
      <c r="AP27" s="314"/>
      <c r="AQ27" s="314"/>
      <c r="AR27" s="314"/>
      <c r="AS27" s="314"/>
      <c r="AT27" s="314"/>
      <c r="AU27" s="314"/>
      <c r="AV27" s="314"/>
      <c r="AW27" s="314"/>
      <c r="AX27" s="314"/>
      <c r="AY27" s="314"/>
      <c r="AZ27" s="314"/>
      <c r="BA27" s="314"/>
      <c r="BB27" s="314"/>
      <c r="BC27" s="314"/>
      <c r="BD27" s="314"/>
      <c r="BE27" s="314"/>
      <c r="BF27" s="316"/>
    </row>
    <row r="28" spans="1:58" ht="13.15" customHeight="1" x14ac:dyDescent="0.25">
      <c r="A28" s="316" t="s">
        <v>12979</v>
      </c>
      <c r="B28" s="316" t="s">
        <v>12936</v>
      </c>
      <c r="C28" s="315">
        <v>2605</v>
      </c>
      <c r="D28" s="316" t="s">
        <v>12980</v>
      </c>
      <c r="E28" s="316" t="s">
        <v>8074</v>
      </c>
      <c r="F28" s="316" t="s">
        <v>8877</v>
      </c>
      <c r="G28" s="316" t="s">
        <v>8878</v>
      </c>
      <c r="H28" s="335">
        <v>43556</v>
      </c>
      <c r="I28" s="336">
        <v>43585</v>
      </c>
      <c r="J28" s="316" t="s">
        <v>8077</v>
      </c>
      <c r="K28" s="316" t="s">
        <v>8078</v>
      </c>
      <c r="L28" s="316" t="s">
        <v>8079</v>
      </c>
      <c r="M28" s="316" t="s">
        <v>8080</v>
      </c>
      <c r="N28" s="316" t="s">
        <v>8079</v>
      </c>
      <c r="O28" s="316" t="s">
        <v>8081</v>
      </c>
      <c r="P28" s="316" t="s">
        <v>8082</v>
      </c>
      <c r="Q28" s="316" t="s">
        <v>8083</v>
      </c>
      <c r="R28" s="316" t="s">
        <v>8079</v>
      </c>
      <c r="S28" s="316" t="s">
        <v>8080</v>
      </c>
      <c r="T28" s="316" t="s">
        <v>8084</v>
      </c>
      <c r="U28" s="316" t="s">
        <v>8085</v>
      </c>
      <c r="V28" s="316" t="s">
        <v>8079</v>
      </c>
      <c r="W28" s="316" t="s">
        <v>8080</v>
      </c>
      <c r="X28" s="316" t="s">
        <v>8086</v>
      </c>
      <c r="Y28" s="316" t="s">
        <v>8083</v>
      </c>
      <c r="Z28" s="316" t="s">
        <v>487</v>
      </c>
      <c r="AA28" s="316">
        <v>0</v>
      </c>
      <c r="AB28" s="399">
        <v>12920</v>
      </c>
      <c r="AC28" s="327">
        <v>0</v>
      </c>
      <c r="AD28" s="328">
        <v>12920</v>
      </c>
      <c r="AE28" s="313" t="s">
        <v>7578</v>
      </c>
      <c r="AF28" s="316" t="s">
        <v>7582</v>
      </c>
      <c r="AG28" s="314"/>
      <c r="AH28" s="315" t="s">
        <v>12993</v>
      </c>
      <c r="AI28" s="315" t="s">
        <v>12994</v>
      </c>
      <c r="AJ28" s="318">
        <v>43585</v>
      </c>
      <c r="AK28" s="316" t="s">
        <v>12995</v>
      </c>
      <c r="AL28" s="316" t="s">
        <v>8007</v>
      </c>
      <c r="AM28" s="316">
        <v>13445</v>
      </c>
      <c r="AN28" s="314"/>
      <c r="AO28" s="315" t="s">
        <v>7882</v>
      </c>
      <c r="AP28" s="314"/>
      <c r="AQ28" s="314"/>
      <c r="AR28" s="314"/>
      <c r="AS28" s="314"/>
      <c r="AT28" s="314"/>
      <c r="AU28" s="314"/>
      <c r="AV28" s="314"/>
      <c r="AW28" s="314"/>
      <c r="AX28" s="314"/>
      <c r="AY28" s="314"/>
      <c r="AZ28" s="314"/>
      <c r="BA28" s="314"/>
      <c r="BB28" s="314"/>
      <c r="BC28" s="314"/>
      <c r="BD28" s="314"/>
      <c r="BE28" s="314"/>
      <c r="BF28" s="316"/>
    </row>
    <row r="29" spans="1:58" ht="13.15" customHeight="1" x14ac:dyDescent="0.25">
      <c r="A29" s="316" t="s">
        <v>12979</v>
      </c>
      <c r="B29" s="316" t="s">
        <v>12936</v>
      </c>
      <c r="C29" s="315">
        <v>2605</v>
      </c>
      <c r="D29" s="316" t="s">
        <v>12980</v>
      </c>
      <c r="E29" s="316" t="s">
        <v>8074</v>
      </c>
      <c r="F29" s="316" t="s">
        <v>8877</v>
      </c>
      <c r="G29" s="316" t="s">
        <v>8878</v>
      </c>
      <c r="H29" s="335">
        <v>43556</v>
      </c>
      <c r="I29" s="336">
        <v>43585</v>
      </c>
      <c r="J29" s="316" t="s">
        <v>8077</v>
      </c>
      <c r="K29" s="316" t="s">
        <v>8078</v>
      </c>
      <c r="L29" s="316" t="s">
        <v>8079</v>
      </c>
      <c r="M29" s="316" t="s">
        <v>8080</v>
      </c>
      <c r="N29" s="316" t="s">
        <v>8079</v>
      </c>
      <c r="O29" s="316" t="s">
        <v>8081</v>
      </c>
      <c r="P29" s="316" t="s">
        <v>8082</v>
      </c>
      <c r="Q29" s="316" t="s">
        <v>8083</v>
      </c>
      <c r="R29" s="316" t="s">
        <v>8079</v>
      </c>
      <c r="S29" s="316" t="s">
        <v>8080</v>
      </c>
      <c r="T29" s="316" t="s">
        <v>8084</v>
      </c>
      <c r="U29" s="316" t="s">
        <v>8085</v>
      </c>
      <c r="V29" s="316" t="s">
        <v>8079</v>
      </c>
      <c r="W29" s="316" t="s">
        <v>8080</v>
      </c>
      <c r="X29" s="316" t="s">
        <v>8086</v>
      </c>
      <c r="Y29" s="316" t="s">
        <v>8083</v>
      </c>
      <c r="Z29" s="316" t="s">
        <v>487</v>
      </c>
      <c r="AA29" s="316">
        <v>0</v>
      </c>
      <c r="AB29" s="399">
        <v>11010</v>
      </c>
      <c r="AC29" s="327">
        <v>0</v>
      </c>
      <c r="AD29" s="328">
        <v>11010</v>
      </c>
      <c r="AE29" s="313" t="s">
        <v>7578</v>
      </c>
      <c r="AF29" s="316" t="s">
        <v>7582</v>
      </c>
      <c r="AG29" s="314"/>
      <c r="AH29" s="315" t="s">
        <v>12996</v>
      </c>
      <c r="AI29" s="315" t="s">
        <v>12997</v>
      </c>
      <c r="AJ29" s="318">
        <v>43585</v>
      </c>
      <c r="AK29" s="316" t="s">
        <v>12998</v>
      </c>
      <c r="AL29" s="316" t="s">
        <v>7988</v>
      </c>
      <c r="AM29" s="316">
        <v>11274</v>
      </c>
      <c r="AN29" s="314"/>
      <c r="AO29" s="315" t="s">
        <v>7882</v>
      </c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  <c r="BD29" s="314"/>
      <c r="BE29" s="314"/>
      <c r="BF29" s="316"/>
    </row>
    <row r="30" spans="1:58" ht="13.15" customHeight="1" x14ac:dyDescent="0.25">
      <c r="A30" s="316" t="s">
        <v>12979</v>
      </c>
      <c r="B30" s="316" t="s">
        <v>12936</v>
      </c>
      <c r="C30" s="315">
        <v>2605</v>
      </c>
      <c r="D30" s="316" t="s">
        <v>12980</v>
      </c>
      <c r="E30" s="316" t="s">
        <v>8074</v>
      </c>
      <c r="F30" s="316" t="s">
        <v>8877</v>
      </c>
      <c r="G30" s="316" t="s">
        <v>8878</v>
      </c>
      <c r="H30" s="335">
        <v>43556</v>
      </c>
      <c r="I30" s="336">
        <v>43585</v>
      </c>
      <c r="J30" s="316" t="s">
        <v>8077</v>
      </c>
      <c r="K30" s="316" t="s">
        <v>8078</v>
      </c>
      <c r="L30" s="316" t="s">
        <v>8079</v>
      </c>
      <c r="M30" s="316" t="s">
        <v>8080</v>
      </c>
      <c r="N30" s="316" t="s">
        <v>8079</v>
      </c>
      <c r="O30" s="316" t="s">
        <v>8081</v>
      </c>
      <c r="P30" s="316" t="s">
        <v>8082</v>
      </c>
      <c r="Q30" s="316" t="s">
        <v>8083</v>
      </c>
      <c r="R30" s="316" t="s">
        <v>8079</v>
      </c>
      <c r="S30" s="316" t="s">
        <v>8080</v>
      </c>
      <c r="T30" s="316" t="s">
        <v>8084</v>
      </c>
      <c r="U30" s="316" t="s">
        <v>8085</v>
      </c>
      <c r="V30" s="316" t="s">
        <v>8079</v>
      </c>
      <c r="W30" s="316" t="s">
        <v>8080</v>
      </c>
      <c r="X30" s="316" t="s">
        <v>8086</v>
      </c>
      <c r="Y30" s="316" t="s">
        <v>8083</v>
      </c>
      <c r="Z30" s="316" t="s">
        <v>487</v>
      </c>
      <c r="AA30" s="316">
        <v>0</v>
      </c>
      <c r="AB30" s="399">
        <v>34755</v>
      </c>
      <c r="AC30" s="327">
        <v>0</v>
      </c>
      <c r="AD30" s="328">
        <v>34755</v>
      </c>
      <c r="AE30" s="313" t="s">
        <v>7578</v>
      </c>
      <c r="AF30" s="316" t="s">
        <v>7582</v>
      </c>
      <c r="AG30" s="314"/>
      <c r="AH30" s="315" t="s">
        <v>12999</v>
      </c>
      <c r="AI30" s="315" t="s">
        <v>13000</v>
      </c>
      <c r="AJ30" s="318">
        <v>43585</v>
      </c>
      <c r="AK30" s="316" t="s">
        <v>13001</v>
      </c>
      <c r="AL30" s="316" t="s">
        <v>7988</v>
      </c>
      <c r="AM30" s="316">
        <v>11274</v>
      </c>
      <c r="AN30" s="314"/>
      <c r="AO30" s="315" t="s">
        <v>7882</v>
      </c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6"/>
    </row>
    <row r="31" spans="1:58" ht="13.15" customHeight="1" x14ac:dyDescent="0.25">
      <c r="A31" s="316" t="s">
        <v>12979</v>
      </c>
      <c r="B31" s="316" t="s">
        <v>12936</v>
      </c>
      <c r="C31" s="315">
        <v>2605</v>
      </c>
      <c r="D31" s="316" t="s">
        <v>12980</v>
      </c>
      <c r="E31" s="316" t="s">
        <v>8074</v>
      </c>
      <c r="F31" s="316" t="s">
        <v>8877</v>
      </c>
      <c r="G31" s="316" t="s">
        <v>8878</v>
      </c>
      <c r="H31" s="335">
        <v>43556</v>
      </c>
      <c r="I31" s="336">
        <v>43585</v>
      </c>
      <c r="J31" s="316" t="s">
        <v>8077</v>
      </c>
      <c r="K31" s="316" t="s">
        <v>8078</v>
      </c>
      <c r="L31" s="316" t="s">
        <v>8079</v>
      </c>
      <c r="M31" s="316" t="s">
        <v>8080</v>
      </c>
      <c r="N31" s="316" t="s">
        <v>8079</v>
      </c>
      <c r="O31" s="316" t="s">
        <v>8081</v>
      </c>
      <c r="P31" s="316" t="s">
        <v>8082</v>
      </c>
      <c r="Q31" s="316" t="s">
        <v>8083</v>
      </c>
      <c r="R31" s="316" t="s">
        <v>8079</v>
      </c>
      <c r="S31" s="316" t="s">
        <v>8080</v>
      </c>
      <c r="T31" s="316" t="s">
        <v>8084</v>
      </c>
      <c r="U31" s="316" t="s">
        <v>8085</v>
      </c>
      <c r="V31" s="316" t="s">
        <v>8079</v>
      </c>
      <c r="W31" s="316" t="s">
        <v>8080</v>
      </c>
      <c r="X31" s="316" t="s">
        <v>8086</v>
      </c>
      <c r="Y31" s="316" t="s">
        <v>8083</v>
      </c>
      <c r="Z31" s="316" t="s">
        <v>487</v>
      </c>
      <c r="AA31" s="316">
        <v>0</v>
      </c>
      <c r="AB31" s="399">
        <v>23665</v>
      </c>
      <c r="AC31" s="327">
        <v>0</v>
      </c>
      <c r="AD31" s="328">
        <v>23665</v>
      </c>
      <c r="AE31" s="313" t="s">
        <v>7578</v>
      </c>
      <c r="AF31" s="316" t="s">
        <v>7582</v>
      </c>
      <c r="AG31" s="314"/>
      <c r="AH31" s="315" t="s">
        <v>13002</v>
      </c>
      <c r="AI31" s="315" t="s">
        <v>13003</v>
      </c>
      <c r="AJ31" s="318">
        <v>43585</v>
      </c>
      <c r="AK31" s="316" t="s">
        <v>13004</v>
      </c>
      <c r="AL31" s="316" t="s">
        <v>8976</v>
      </c>
      <c r="AM31" s="316">
        <v>10343</v>
      </c>
      <c r="AN31" s="314"/>
      <c r="AO31" s="315" t="s">
        <v>7882</v>
      </c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6"/>
    </row>
    <row r="32" spans="1:58" ht="13.15" customHeight="1" x14ac:dyDescent="0.25">
      <c r="A32" s="316" t="s">
        <v>12979</v>
      </c>
      <c r="B32" s="316" t="s">
        <v>12936</v>
      </c>
      <c r="C32" s="315">
        <v>2605</v>
      </c>
      <c r="D32" s="316" t="s">
        <v>12980</v>
      </c>
      <c r="E32" s="316" t="s">
        <v>8074</v>
      </c>
      <c r="F32" s="316" t="s">
        <v>8877</v>
      </c>
      <c r="G32" s="316" t="s">
        <v>8878</v>
      </c>
      <c r="H32" s="335">
        <v>43556</v>
      </c>
      <c r="I32" s="336">
        <v>43585</v>
      </c>
      <c r="J32" s="316" t="s">
        <v>8077</v>
      </c>
      <c r="K32" s="316" t="s">
        <v>8078</v>
      </c>
      <c r="L32" s="316" t="s">
        <v>8079</v>
      </c>
      <c r="M32" s="316" t="s">
        <v>8080</v>
      </c>
      <c r="N32" s="316" t="s">
        <v>8079</v>
      </c>
      <c r="O32" s="316" t="s">
        <v>8081</v>
      </c>
      <c r="P32" s="316" t="s">
        <v>8082</v>
      </c>
      <c r="Q32" s="316" t="s">
        <v>8083</v>
      </c>
      <c r="R32" s="316" t="s">
        <v>8079</v>
      </c>
      <c r="S32" s="316" t="s">
        <v>8080</v>
      </c>
      <c r="T32" s="316" t="s">
        <v>8084</v>
      </c>
      <c r="U32" s="316" t="s">
        <v>8085</v>
      </c>
      <c r="V32" s="316" t="s">
        <v>8079</v>
      </c>
      <c r="W32" s="316" t="s">
        <v>8080</v>
      </c>
      <c r="X32" s="316" t="s">
        <v>8086</v>
      </c>
      <c r="Y32" s="316" t="s">
        <v>8083</v>
      </c>
      <c r="Z32" s="316" t="s">
        <v>487</v>
      </c>
      <c r="AA32" s="316">
        <v>0</v>
      </c>
      <c r="AB32" s="399">
        <v>113998</v>
      </c>
      <c r="AC32" s="327">
        <v>0</v>
      </c>
      <c r="AD32" s="328">
        <v>113998</v>
      </c>
      <c r="AE32" s="313" t="s">
        <v>7578</v>
      </c>
      <c r="AF32" s="316" t="s">
        <v>7582</v>
      </c>
      <c r="AG32" s="314"/>
      <c r="AH32" s="315" t="s">
        <v>13005</v>
      </c>
      <c r="AI32" s="315" t="s">
        <v>13006</v>
      </c>
      <c r="AJ32" s="318">
        <v>43585</v>
      </c>
      <c r="AK32" s="316" t="s">
        <v>13007</v>
      </c>
      <c r="AL32" s="316" t="s">
        <v>8905</v>
      </c>
      <c r="AM32" s="316">
        <v>11311</v>
      </c>
      <c r="AN32" s="314"/>
      <c r="AO32" s="315" t="s">
        <v>7882</v>
      </c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4"/>
      <c r="BE32" s="314"/>
      <c r="BF32" s="316"/>
    </row>
    <row r="33" spans="1:58" ht="13.15" customHeight="1" x14ac:dyDescent="0.25">
      <c r="A33" s="316" t="s">
        <v>12979</v>
      </c>
      <c r="B33" s="316" t="s">
        <v>12936</v>
      </c>
      <c r="C33" s="315">
        <v>2605</v>
      </c>
      <c r="D33" s="316" t="s">
        <v>12980</v>
      </c>
      <c r="E33" s="316" t="s">
        <v>8074</v>
      </c>
      <c r="F33" s="316" t="s">
        <v>8877</v>
      </c>
      <c r="G33" s="316" t="s">
        <v>8878</v>
      </c>
      <c r="H33" s="335">
        <v>43556</v>
      </c>
      <c r="I33" s="336">
        <v>43585</v>
      </c>
      <c r="J33" s="316" t="s">
        <v>8077</v>
      </c>
      <c r="K33" s="316" t="s">
        <v>8078</v>
      </c>
      <c r="L33" s="316" t="s">
        <v>8079</v>
      </c>
      <c r="M33" s="316" t="s">
        <v>8080</v>
      </c>
      <c r="N33" s="316" t="s">
        <v>8079</v>
      </c>
      <c r="O33" s="316" t="s">
        <v>8081</v>
      </c>
      <c r="P33" s="316" t="s">
        <v>8082</v>
      </c>
      <c r="Q33" s="316" t="s">
        <v>8083</v>
      </c>
      <c r="R33" s="316" t="s">
        <v>8079</v>
      </c>
      <c r="S33" s="316" t="s">
        <v>8080</v>
      </c>
      <c r="T33" s="316" t="s">
        <v>8084</v>
      </c>
      <c r="U33" s="316" t="s">
        <v>8085</v>
      </c>
      <c r="V33" s="316" t="s">
        <v>8079</v>
      </c>
      <c r="W33" s="316" t="s">
        <v>8080</v>
      </c>
      <c r="X33" s="316" t="s">
        <v>8086</v>
      </c>
      <c r="Y33" s="316" t="s">
        <v>8083</v>
      </c>
      <c r="Z33" s="316" t="s">
        <v>487</v>
      </c>
      <c r="AA33" s="316">
        <v>0</v>
      </c>
      <c r="AB33" s="399">
        <v>34193</v>
      </c>
      <c r="AC33" s="327">
        <v>0</v>
      </c>
      <c r="AD33" s="328">
        <v>34193</v>
      </c>
      <c r="AE33" s="313" t="s">
        <v>7578</v>
      </c>
      <c r="AF33" s="316" t="s">
        <v>7582</v>
      </c>
      <c r="AG33" s="314"/>
      <c r="AH33" s="315" t="s">
        <v>13008</v>
      </c>
      <c r="AI33" s="315" t="s">
        <v>13009</v>
      </c>
      <c r="AJ33" s="318">
        <v>43585</v>
      </c>
      <c r="AK33" s="316" t="s">
        <v>13010</v>
      </c>
      <c r="AL33" s="316" t="s">
        <v>13011</v>
      </c>
      <c r="AM33" s="316">
        <v>10226</v>
      </c>
      <c r="AN33" s="314"/>
      <c r="AO33" s="315" t="s">
        <v>7882</v>
      </c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6"/>
    </row>
    <row r="34" spans="1:58" ht="13.15" customHeight="1" x14ac:dyDescent="0.25">
      <c r="A34" s="316" t="s">
        <v>12979</v>
      </c>
      <c r="B34" s="316" t="s">
        <v>12936</v>
      </c>
      <c r="C34" s="315">
        <v>2605</v>
      </c>
      <c r="D34" s="316" t="s">
        <v>12980</v>
      </c>
      <c r="E34" s="316" t="s">
        <v>8074</v>
      </c>
      <c r="F34" s="316" t="s">
        <v>8877</v>
      </c>
      <c r="G34" s="316" t="s">
        <v>8878</v>
      </c>
      <c r="H34" s="335">
        <v>43556</v>
      </c>
      <c r="I34" s="336">
        <v>43585</v>
      </c>
      <c r="J34" s="316" t="s">
        <v>8077</v>
      </c>
      <c r="K34" s="316" t="s">
        <v>8078</v>
      </c>
      <c r="L34" s="316" t="s">
        <v>8079</v>
      </c>
      <c r="M34" s="316" t="s">
        <v>8080</v>
      </c>
      <c r="N34" s="316" t="s">
        <v>8079</v>
      </c>
      <c r="O34" s="316" t="s">
        <v>8081</v>
      </c>
      <c r="P34" s="316" t="s">
        <v>8082</v>
      </c>
      <c r="Q34" s="316" t="s">
        <v>8083</v>
      </c>
      <c r="R34" s="316" t="s">
        <v>8079</v>
      </c>
      <c r="S34" s="316" t="s">
        <v>8080</v>
      </c>
      <c r="T34" s="316" t="s">
        <v>8084</v>
      </c>
      <c r="U34" s="316" t="s">
        <v>8085</v>
      </c>
      <c r="V34" s="316" t="s">
        <v>8079</v>
      </c>
      <c r="W34" s="316" t="s">
        <v>8080</v>
      </c>
      <c r="X34" s="316" t="s">
        <v>8086</v>
      </c>
      <c r="Y34" s="316" t="s">
        <v>8083</v>
      </c>
      <c r="Z34" s="316" t="s">
        <v>487</v>
      </c>
      <c r="AA34" s="316">
        <v>0</v>
      </c>
      <c r="AB34" s="313">
        <v>456.12</v>
      </c>
      <c r="AC34" s="327">
        <v>0</v>
      </c>
      <c r="AD34" s="328">
        <v>456.12</v>
      </c>
      <c r="AE34" s="313" t="s">
        <v>7578</v>
      </c>
      <c r="AF34" s="316" t="s">
        <v>7582</v>
      </c>
      <c r="AG34" s="314"/>
      <c r="AH34" s="315" t="s">
        <v>13012</v>
      </c>
      <c r="AI34" s="315" t="s">
        <v>13013</v>
      </c>
      <c r="AJ34" s="318">
        <v>43585</v>
      </c>
      <c r="AK34" s="316" t="s">
        <v>13014</v>
      </c>
      <c r="AL34" s="316" t="s">
        <v>9710</v>
      </c>
      <c r="AM34" s="316">
        <v>10301</v>
      </c>
      <c r="AN34" s="314"/>
      <c r="AO34" s="315" t="s">
        <v>7882</v>
      </c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6"/>
    </row>
    <row r="35" spans="1:58" ht="13.15" customHeight="1" x14ac:dyDescent="0.25">
      <c r="A35" s="316" t="s">
        <v>12979</v>
      </c>
      <c r="B35" s="316" t="s">
        <v>12936</v>
      </c>
      <c r="C35" s="315">
        <v>2605</v>
      </c>
      <c r="D35" s="316" t="s">
        <v>12980</v>
      </c>
      <c r="E35" s="316" t="s">
        <v>8074</v>
      </c>
      <c r="F35" s="316" t="s">
        <v>8877</v>
      </c>
      <c r="G35" s="316" t="s">
        <v>8878</v>
      </c>
      <c r="H35" s="335">
        <v>43556</v>
      </c>
      <c r="I35" s="336">
        <v>43585</v>
      </c>
      <c r="J35" s="316" t="s">
        <v>8077</v>
      </c>
      <c r="K35" s="316" t="s">
        <v>8078</v>
      </c>
      <c r="L35" s="316" t="s">
        <v>8079</v>
      </c>
      <c r="M35" s="316" t="s">
        <v>8080</v>
      </c>
      <c r="N35" s="316" t="s">
        <v>8079</v>
      </c>
      <c r="O35" s="316" t="s">
        <v>8081</v>
      </c>
      <c r="P35" s="316" t="s">
        <v>8082</v>
      </c>
      <c r="Q35" s="316" t="s">
        <v>8083</v>
      </c>
      <c r="R35" s="316" t="s">
        <v>8079</v>
      </c>
      <c r="S35" s="316" t="s">
        <v>8080</v>
      </c>
      <c r="T35" s="316" t="s">
        <v>8084</v>
      </c>
      <c r="U35" s="316" t="s">
        <v>8085</v>
      </c>
      <c r="V35" s="316" t="s">
        <v>8079</v>
      </c>
      <c r="W35" s="316" t="s">
        <v>8080</v>
      </c>
      <c r="X35" s="316" t="s">
        <v>8086</v>
      </c>
      <c r="Y35" s="316" t="s">
        <v>8083</v>
      </c>
      <c r="Z35" s="316" t="s">
        <v>487</v>
      </c>
      <c r="AA35" s="316">
        <v>0</v>
      </c>
      <c r="AB35" s="313">
        <v>169.7</v>
      </c>
      <c r="AC35" s="327">
        <v>0</v>
      </c>
      <c r="AD35" s="328">
        <v>169.7</v>
      </c>
      <c r="AE35" s="313" t="s">
        <v>7578</v>
      </c>
      <c r="AF35" s="316" t="s">
        <v>7582</v>
      </c>
      <c r="AG35" s="314"/>
      <c r="AH35" s="315" t="s">
        <v>13015</v>
      </c>
      <c r="AI35" s="315" t="s">
        <v>13016</v>
      </c>
      <c r="AJ35" s="318">
        <v>43585</v>
      </c>
      <c r="AK35" s="316" t="s">
        <v>13017</v>
      </c>
      <c r="AL35" s="316" t="s">
        <v>9710</v>
      </c>
      <c r="AM35" s="316">
        <v>10301</v>
      </c>
      <c r="AN35" s="314"/>
      <c r="AO35" s="315" t="s">
        <v>7882</v>
      </c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6"/>
    </row>
    <row r="36" spans="1:58" ht="13.15" customHeight="1" x14ac:dyDescent="0.25">
      <c r="A36" s="316" t="s">
        <v>12979</v>
      </c>
      <c r="B36" s="316" t="s">
        <v>12936</v>
      </c>
      <c r="C36" s="315">
        <v>2605</v>
      </c>
      <c r="D36" s="316" t="s">
        <v>12980</v>
      </c>
      <c r="E36" s="316" t="s">
        <v>8074</v>
      </c>
      <c r="F36" s="316" t="s">
        <v>8877</v>
      </c>
      <c r="G36" s="316" t="s">
        <v>8878</v>
      </c>
      <c r="H36" s="335">
        <v>43556</v>
      </c>
      <c r="I36" s="336">
        <v>43585</v>
      </c>
      <c r="J36" s="316" t="s">
        <v>8077</v>
      </c>
      <c r="K36" s="316" t="s">
        <v>8078</v>
      </c>
      <c r="L36" s="316" t="s">
        <v>8079</v>
      </c>
      <c r="M36" s="316" t="s">
        <v>8080</v>
      </c>
      <c r="N36" s="316" t="s">
        <v>8079</v>
      </c>
      <c r="O36" s="316" t="s">
        <v>8081</v>
      </c>
      <c r="P36" s="316" t="s">
        <v>8082</v>
      </c>
      <c r="Q36" s="316" t="s">
        <v>8083</v>
      </c>
      <c r="R36" s="316" t="s">
        <v>8079</v>
      </c>
      <c r="S36" s="316" t="s">
        <v>8080</v>
      </c>
      <c r="T36" s="316" t="s">
        <v>8084</v>
      </c>
      <c r="U36" s="316" t="s">
        <v>8085</v>
      </c>
      <c r="V36" s="316" t="s">
        <v>8079</v>
      </c>
      <c r="W36" s="316" t="s">
        <v>8080</v>
      </c>
      <c r="X36" s="316" t="s">
        <v>8086</v>
      </c>
      <c r="Y36" s="316" t="s">
        <v>8083</v>
      </c>
      <c r="Z36" s="316" t="s">
        <v>487</v>
      </c>
      <c r="AA36" s="316">
        <v>0</v>
      </c>
      <c r="AB36" s="399">
        <v>14420</v>
      </c>
      <c r="AC36" s="327">
        <v>0</v>
      </c>
      <c r="AD36" s="328">
        <v>14420</v>
      </c>
      <c r="AE36" s="313" t="s">
        <v>7578</v>
      </c>
      <c r="AF36" s="316" t="s">
        <v>7582</v>
      </c>
      <c r="AG36" s="314"/>
      <c r="AH36" s="315" t="s">
        <v>13018</v>
      </c>
      <c r="AI36" s="315" t="s">
        <v>13019</v>
      </c>
      <c r="AJ36" s="318">
        <v>43585</v>
      </c>
      <c r="AK36" s="316" t="s">
        <v>13020</v>
      </c>
      <c r="AL36" s="316" t="s">
        <v>9695</v>
      </c>
      <c r="AM36" s="316">
        <v>10035</v>
      </c>
      <c r="AN36" s="314"/>
      <c r="AO36" s="315" t="s">
        <v>7882</v>
      </c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6"/>
    </row>
    <row r="37" spans="1:58" ht="13.15" customHeight="1" x14ac:dyDescent="0.25">
      <c r="A37" s="316" t="s">
        <v>12979</v>
      </c>
      <c r="B37" s="316" t="s">
        <v>12936</v>
      </c>
      <c r="C37" s="315">
        <v>2605</v>
      </c>
      <c r="D37" s="316" t="s">
        <v>12980</v>
      </c>
      <c r="E37" s="316" t="s">
        <v>8074</v>
      </c>
      <c r="F37" s="316" t="s">
        <v>8877</v>
      </c>
      <c r="G37" s="316" t="s">
        <v>8878</v>
      </c>
      <c r="H37" s="335">
        <v>43556</v>
      </c>
      <c r="I37" s="336">
        <v>43585</v>
      </c>
      <c r="J37" s="316" t="s">
        <v>8077</v>
      </c>
      <c r="K37" s="316" t="s">
        <v>8078</v>
      </c>
      <c r="L37" s="316" t="s">
        <v>8079</v>
      </c>
      <c r="M37" s="316" t="s">
        <v>8080</v>
      </c>
      <c r="N37" s="316" t="s">
        <v>8079</v>
      </c>
      <c r="O37" s="316" t="s">
        <v>8081</v>
      </c>
      <c r="P37" s="316" t="s">
        <v>8082</v>
      </c>
      <c r="Q37" s="316" t="s">
        <v>8083</v>
      </c>
      <c r="R37" s="316" t="s">
        <v>8079</v>
      </c>
      <c r="S37" s="316" t="s">
        <v>8080</v>
      </c>
      <c r="T37" s="316" t="s">
        <v>8084</v>
      </c>
      <c r="U37" s="316" t="s">
        <v>8085</v>
      </c>
      <c r="V37" s="316" t="s">
        <v>8079</v>
      </c>
      <c r="W37" s="316" t="s">
        <v>8080</v>
      </c>
      <c r="X37" s="316" t="s">
        <v>8086</v>
      </c>
      <c r="Y37" s="316" t="s">
        <v>8083</v>
      </c>
      <c r="Z37" s="316" t="s">
        <v>487</v>
      </c>
      <c r="AA37" s="316">
        <v>0</v>
      </c>
      <c r="AB37" s="313">
        <v>300</v>
      </c>
      <c r="AC37" s="327">
        <v>0</v>
      </c>
      <c r="AD37" s="328">
        <v>300</v>
      </c>
      <c r="AE37" s="313" t="s">
        <v>7578</v>
      </c>
      <c r="AF37" s="316" t="s">
        <v>7582</v>
      </c>
      <c r="AG37" s="314"/>
      <c r="AH37" s="315" t="s">
        <v>13021</v>
      </c>
      <c r="AI37" s="315" t="s">
        <v>13022</v>
      </c>
      <c r="AJ37" s="318">
        <v>43585</v>
      </c>
      <c r="AK37" s="316" t="s">
        <v>13023</v>
      </c>
      <c r="AL37" s="316" t="s">
        <v>9939</v>
      </c>
      <c r="AM37" s="316">
        <v>12823</v>
      </c>
      <c r="AN37" s="314"/>
      <c r="AO37" s="315" t="s">
        <v>7882</v>
      </c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6"/>
    </row>
    <row r="38" spans="1:58" ht="13.15" customHeight="1" x14ac:dyDescent="0.25">
      <c r="A38" s="316" t="s">
        <v>12979</v>
      </c>
      <c r="B38" s="316" t="s">
        <v>12936</v>
      </c>
      <c r="C38" s="315">
        <v>2605</v>
      </c>
      <c r="D38" s="316" t="s">
        <v>12980</v>
      </c>
      <c r="E38" s="316" t="s">
        <v>8074</v>
      </c>
      <c r="F38" s="316" t="s">
        <v>8877</v>
      </c>
      <c r="G38" s="316" t="s">
        <v>8878</v>
      </c>
      <c r="H38" s="335">
        <v>43556</v>
      </c>
      <c r="I38" s="336">
        <v>43585</v>
      </c>
      <c r="J38" s="316" t="s">
        <v>8077</v>
      </c>
      <c r="K38" s="316" t="s">
        <v>8078</v>
      </c>
      <c r="L38" s="316" t="s">
        <v>8079</v>
      </c>
      <c r="M38" s="316" t="s">
        <v>8080</v>
      </c>
      <c r="N38" s="316" t="s">
        <v>8079</v>
      </c>
      <c r="O38" s="316" t="s">
        <v>8081</v>
      </c>
      <c r="P38" s="316" t="s">
        <v>8082</v>
      </c>
      <c r="Q38" s="316" t="s">
        <v>8083</v>
      </c>
      <c r="R38" s="316" t="s">
        <v>8079</v>
      </c>
      <c r="S38" s="316" t="s">
        <v>8080</v>
      </c>
      <c r="T38" s="316" t="s">
        <v>8084</v>
      </c>
      <c r="U38" s="316" t="s">
        <v>8085</v>
      </c>
      <c r="V38" s="316" t="s">
        <v>8079</v>
      </c>
      <c r="W38" s="316" t="s">
        <v>8080</v>
      </c>
      <c r="X38" s="316" t="s">
        <v>8086</v>
      </c>
      <c r="Y38" s="316" t="s">
        <v>8083</v>
      </c>
      <c r="Z38" s="316" t="s">
        <v>487</v>
      </c>
      <c r="AA38" s="316">
        <v>0</v>
      </c>
      <c r="AB38" s="399">
        <v>196653.7</v>
      </c>
      <c r="AC38" s="327">
        <v>0</v>
      </c>
      <c r="AD38" s="328">
        <v>196653.7</v>
      </c>
      <c r="AE38" s="313" t="s">
        <v>7578</v>
      </c>
      <c r="AF38" s="316" t="s">
        <v>7582</v>
      </c>
      <c r="AG38" s="314"/>
      <c r="AH38" s="315" t="s">
        <v>13024</v>
      </c>
      <c r="AI38" s="315" t="s">
        <v>13025</v>
      </c>
      <c r="AJ38" s="318">
        <v>43585</v>
      </c>
      <c r="AK38" s="316" t="s">
        <v>13026</v>
      </c>
      <c r="AL38" s="316" t="s">
        <v>10209</v>
      </c>
      <c r="AM38" s="316">
        <v>10485</v>
      </c>
      <c r="AN38" s="314"/>
      <c r="AO38" s="315" t="s">
        <v>7882</v>
      </c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6"/>
    </row>
    <row r="39" spans="1:58" ht="13.15" customHeight="1" x14ac:dyDescent="0.25">
      <c r="A39" s="316" t="s">
        <v>12979</v>
      </c>
      <c r="B39" s="316" t="s">
        <v>12936</v>
      </c>
      <c r="C39" s="315">
        <v>2605</v>
      </c>
      <c r="D39" s="316" t="s">
        <v>12980</v>
      </c>
      <c r="E39" s="316" t="s">
        <v>8074</v>
      </c>
      <c r="F39" s="316" t="s">
        <v>8877</v>
      </c>
      <c r="G39" s="316" t="s">
        <v>8878</v>
      </c>
      <c r="H39" s="335">
        <v>43556</v>
      </c>
      <c r="I39" s="336">
        <v>43585</v>
      </c>
      <c r="J39" s="316" t="s">
        <v>8077</v>
      </c>
      <c r="K39" s="316" t="s">
        <v>8078</v>
      </c>
      <c r="L39" s="316" t="s">
        <v>8079</v>
      </c>
      <c r="M39" s="316" t="s">
        <v>8080</v>
      </c>
      <c r="N39" s="316" t="s">
        <v>8079</v>
      </c>
      <c r="O39" s="316" t="s">
        <v>8081</v>
      </c>
      <c r="P39" s="316" t="s">
        <v>8082</v>
      </c>
      <c r="Q39" s="316" t="s">
        <v>8083</v>
      </c>
      <c r="R39" s="316" t="s">
        <v>8079</v>
      </c>
      <c r="S39" s="316" t="s">
        <v>8080</v>
      </c>
      <c r="T39" s="316" t="s">
        <v>8084</v>
      </c>
      <c r="U39" s="316" t="s">
        <v>8085</v>
      </c>
      <c r="V39" s="316" t="s">
        <v>8079</v>
      </c>
      <c r="W39" s="316" t="s">
        <v>8080</v>
      </c>
      <c r="X39" s="316" t="s">
        <v>8086</v>
      </c>
      <c r="Y39" s="316" t="s">
        <v>8083</v>
      </c>
      <c r="Z39" s="316" t="s">
        <v>487</v>
      </c>
      <c r="AA39" s="316">
        <v>0</v>
      </c>
      <c r="AB39" s="399">
        <v>402875.65</v>
      </c>
      <c r="AC39" s="327">
        <v>0</v>
      </c>
      <c r="AD39" s="328">
        <v>402875.65</v>
      </c>
      <c r="AE39" s="313" t="s">
        <v>7578</v>
      </c>
      <c r="AF39" s="316" t="s">
        <v>7582</v>
      </c>
      <c r="AG39" s="314"/>
      <c r="AH39" s="315" t="s">
        <v>13027</v>
      </c>
      <c r="AI39" s="315" t="s">
        <v>13028</v>
      </c>
      <c r="AJ39" s="318">
        <v>43585</v>
      </c>
      <c r="AK39" s="316" t="s">
        <v>13029</v>
      </c>
      <c r="AL39" s="316" t="s">
        <v>8901</v>
      </c>
      <c r="AM39" s="316">
        <v>12837</v>
      </c>
      <c r="AN39" s="314"/>
      <c r="AO39" s="315" t="s">
        <v>7882</v>
      </c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6"/>
    </row>
    <row r="40" spans="1:58" ht="13.15" customHeight="1" x14ac:dyDescent="0.25">
      <c r="A40" s="316" t="s">
        <v>12979</v>
      </c>
      <c r="B40" s="316" t="s">
        <v>12936</v>
      </c>
      <c r="C40" s="315">
        <v>2605</v>
      </c>
      <c r="D40" s="316" t="s">
        <v>12980</v>
      </c>
      <c r="E40" s="316" t="s">
        <v>8074</v>
      </c>
      <c r="F40" s="316" t="s">
        <v>8877</v>
      </c>
      <c r="G40" s="316" t="s">
        <v>8878</v>
      </c>
      <c r="H40" s="335">
        <v>43556</v>
      </c>
      <c r="I40" s="336">
        <v>43585</v>
      </c>
      <c r="J40" s="316" t="s">
        <v>8077</v>
      </c>
      <c r="K40" s="316" t="s">
        <v>8078</v>
      </c>
      <c r="L40" s="316" t="s">
        <v>8079</v>
      </c>
      <c r="M40" s="316" t="s">
        <v>8080</v>
      </c>
      <c r="N40" s="316" t="s">
        <v>8079</v>
      </c>
      <c r="O40" s="316" t="s">
        <v>8081</v>
      </c>
      <c r="P40" s="316" t="s">
        <v>8082</v>
      </c>
      <c r="Q40" s="316" t="s">
        <v>8083</v>
      </c>
      <c r="R40" s="316" t="s">
        <v>8079</v>
      </c>
      <c r="S40" s="316" t="s">
        <v>8080</v>
      </c>
      <c r="T40" s="316" t="s">
        <v>8084</v>
      </c>
      <c r="U40" s="316" t="s">
        <v>8085</v>
      </c>
      <c r="V40" s="316" t="s">
        <v>8079</v>
      </c>
      <c r="W40" s="316" t="s">
        <v>8080</v>
      </c>
      <c r="X40" s="316" t="s">
        <v>8086</v>
      </c>
      <c r="Y40" s="316" t="s">
        <v>8083</v>
      </c>
      <c r="Z40" s="316" t="s">
        <v>487</v>
      </c>
      <c r="AA40" s="316">
        <v>0</v>
      </c>
      <c r="AB40" s="399">
        <v>427884.99</v>
      </c>
      <c r="AC40" s="327">
        <v>0</v>
      </c>
      <c r="AD40" s="328">
        <v>427884.99</v>
      </c>
      <c r="AE40" s="313" t="s">
        <v>7578</v>
      </c>
      <c r="AF40" s="316" t="s">
        <v>7582</v>
      </c>
      <c r="AG40" s="314"/>
      <c r="AH40" s="315" t="s">
        <v>13030</v>
      </c>
      <c r="AI40" s="315" t="s">
        <v>13031</v>
      </c>
      <c r="AJ40" s="318">
        <v>43585</v>
      </c>
      <c r="AK40" s="316" t="s">
        <v>13032</v>
      </c>
      <c r="AL40" s="316" t="s">
        <v>13033</v>
      </c>
      <c r="AM40" s="316">
        <v>12838</v>
      </c>
      <c r="AN40" s="314"/>
      <c r="AO40" s="315" t="s">
        <v>7882</v>
      </c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6"/>
    </row>
    <row r="41" spans="1:58" ht="13.15" customHeight="1" x14ac:dyDescent="0.25">
      <c r="A41" s="316" t="s">
        <v>12979</v>
      </c>
      <c r="B41" s="316" t="s">
        <v>12936</v>
      </c>
      <c r="C41" s="315">
        <v>2605</v>
      </c>
      <c r="D41" s="316" t="s">
        <v>12980</v>
      </c>
      <c r="E41" s="316" t="s">
        <v>8074</v>
      </c>
      <c r="F41" s="316" t="s">
        <v>8877</v>
      </c>
      <c r="G41" s="316" t="s">
        <v>8878</v>
      </c>
      <c r="H41" s="335">
        <v>43556</v>
      </c>
      <c r="I41" s="336">
        <v>43585</v>
      </c>
      <c r="J41" s="316" t="s">
        <v>8077</v>
      </c>
      <c r="K41" s="316" t="s">
        <v>8078</v>
      </c>
      <c r="L41" s="316" t="s">
        <v>8079</v>
      </c>
      <c r="M41" s="316" t="s">
        <v>8080</v>
      </c>
      <c r="N41" s="316" t="s">
        <v>8079</v>
      </c>
      <c r="O41" s="316" t="s">
        <v>8081</v>
      </c>
      <c r="P41" s="316" t="s">
        <v>8082</v>
      </c>
      <c r="Q41" s="316" t="s">
        <v>8083</v>
      </c>
      <c r="R41" s="316" t="s">
        <v>8079</v>
      </c>
      <c r="S41" s="316" t="s">
        <v>8080</v>
      </c>
      <c r="T41" s="316" t="s">
        <v>8084</v>
      </c>
      <c r="U41" s="316" t="s">
        <v>8085</v>
      </c>
      <c r="V41" s="316" t="s">
        <v>8079</v>
      </c>
      <c r="W41" s="316" t="s">
        <v>8080</v>
      </c>
      <c r="X41" s="316" t="s">
        <v>8086</v>
      </c>
      <c r="Y41" s="316" t="s">
        <v>8083</v>
      </c>
      <c r="Z41" s="316" t="s">
        <v>487</v>
      </c>
      <c r="AA41" s="316">
        <v>0</v>
      </c>
      <c r="AB41" s="399">
        <v>290646.3</v>
      </c>
      <c r="AC41" s="327">
        <v>0</v>
      </c>
      <c r="AD41" s="328">
        <v>290646.3</v>
      </c>
      <c r="AE41" s="313" t="s">
        <v>7578</v>
      </c>
      <c r="AF41" s="316" t="s">
        <v>7582</v>
      </c>
      <c r="AG41" s="314"/>
      <c r="AH41" s="315" t="s">
        <v>13034</v>
      </c>
      <c r="AI41" s="315" t="s">
        <v>13035</v>
      </c>
      <c r="AJ41" s="318">
        <v>43585</v>
      </c>
      <c r="AK41" s="316" t="s">
        <v>13036</v>
      </c>
      <c r="AL41" s="316" t="s">
        <v>9003</v>
      </c>
      <c r="AM41" s="316">
        <v>12832</v>
      </c>
      <c r="AN41" s="314"/>
      <c r="AO41" s="315" t="s">
        <v>7882</v>
      </c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314"/>
      <c r="BC41" s="314"/>
      <c r="BD41" s="314"/>
      <c r="BE41" s="314"/>
      <c r="BF41" s="316"/>
    </row>
    <row r="42" spans="1:58" ht="13.15" customHeight="1" x14ac:dyDescent="0.25">
      <c r="A42" s="316" t="s">
        <v>12979</v>
      </c>
      <c r="B42" s="316" t="s">
        <v>12936</v>
      </c>
      <c r="C42" s="315">
        <v>2605</v>
      </c>
      <c r="D42" s="316" t="s">
        <v>12980</v>
      </c>
      <c r="E42" s="316" t="s">
        <v>8074</v>
      </c>
      <c r="F42" s="316" t="s">
        <v>8877</v>
      </c>
      <c r="G42" s="316" t="s">
        <v>8878</v>
      </c>
      <c r="H42" s="335">
        <v>43556</v>
      </c>
      <c r="I42" s="336">
        <v>43585</v>
      </c>
      <c r="J42" s="316" t="s">
        <v>8077</v>
      </c>
      <c r="K42" s="316" t="s">
        <v>8078</v>
      </c>
      <c r="L42" s="316" t="s">
        <v>8079</v>
      </c>
      <c r="M42" s="316" t="s">
        <v>8080</v>
      </c>
      <c r="N42" s="316" t="s">
        <v>8079</v>
      </c>
      <c r="O42" s="316" t="s">
        <v>8081</v>
      </c>
      <c r="P42" s="316" t="s">
        <v>8082</v>
      </c>
      <c r="Q42" s="316" t="s">
        <v>8083</v>
      </c>
      <c r="R42" s="316" t="s">
        <v>8079</v>
      </c>
      <c r="S42" s="316" t="s">
        <v>8080</v>
      </c>
      <c r="T42" s="316" t="s">
        <v>8084</v>
      </c>
      <c r="U42" s="316" t="s">
        <v>8085</v>
      </c>
      <c r="V42" s="316" t="s">
        <v>8079</v>
      </c>
      <c r="W42" s="316" t="s">
        <v>8080</v>
      </c>
      <c r="X42" s="316" t="s">
        <v>8086</v>
      </c>
      <c r="Y42" s="316" t="s">
        <v>8083</v>
      </c>
      <c r="Z42" s="316" t="s">
        <v>487</v>
      </c>
      <c r="AA42" s="316">
        <v>0</v>
      </c>
      <c r="AB42" s="399">
        <v>99343.84</v>
      </c>
      <c r="AC42" s="327">
        <v>0</v>
      </c>
      <c r="AD42" s="328">
        <v>99343.84</v>
      </c>
      <c r="AE42" s="313" t="s">
        <v>7578</v>
      </c>
      <c r="AF42" s="316" t="s">
        <v>7582</v>
      </c>
      <c r="AG42" s="314"/>
      <c r="AH42" s="315" t="s">
        <v>13037</v>
      </c>
      <c r="AI42" s="315" t="s">
        <v>13038</v>
      </c>
      <c r="AJ42" s="318">
        <v>43585</v>
      </c>
      <c r="AK42" s="316" t="s">
        <v>13039</v>
      </c>
      <c r="AL42" s="316" t="s">
        <v>9003</v>
      </c>
      <c r="AM42" s="316">
        <v>12832</v>
      </c>
      <c r="AN42" s="314"/>
      <c r="AO42" s="315" t="s">
        <v>7882</v>
      </c>
      <c r="AP42" s="314"/>
      <c r="AQ42" s="314"/>
      <c r="AR42" s="314"/>
      <c r="AS42" s="314"/>
      <c r="AT42" s="314"/>
      <c r="AU42" s="314"/>
      <c r="AV42" s="314"/>
      <c r="AW42" s="314"/>
      <c r="AX42" s="314"/>
      <c r="AY42" s="314"/>
      <c r="AZ42" s="314"/>
      <c r="BA42" s="314"/>
      <c r="BB42" s="314"/>
      <c r="BC42" s="314"/>
      <c r="BD42" s="314"/>
      <c r="BE42" s="314"/>
      <c r="BF42" s="316"/>
    </row>
    <row r="43" spans="1:58" ht="13.15" customHeight="1" x14ac:dyDescent="0.25">
      <c r="A43" s="316" t="s">
        <v>12979</v>
      </c>
      <c r="B43" s="316" t="s">
        <v>12936</v>
      </c>
      <c r="C43" s="315">
        <v>2605</v>
      </c>
      <c r="D43" s="316" t="s">
        <v>12980</v>
      </c>
      <c r="E43" s="316" t="s">
        <v>8074</v>
      </c>
      <c r="F43" s="316" t="s">
        <v>8877</v>
      </c>
      <c r="G43" s="316" t="s">
        <v>8878</v>
      </c>
      <c r="H43" s="335">
        <v>43556</v>
      </c>
      <c r="I43" s="336">
        <v>43585</v>
      </c>
      <c r="J43" s="316" t="s">
        <v>8077</v>
      </c>
      <c r="K43" s="316" t="s">
        <v>8078</v>
      </c>
      <c r="L43" s="316" t="s">
        <v>8079</v>
      </c>
      <c r="M43" s="316" t="s">
        <v>8080</v>
      </c>
      <c r="N43" s="316" t="s">
        <v>8079</v>
      </c>
      <c r="O43" s="316" t="s">
        <v>8081</v>
      </c>
      <c r="P43" s="316" t="s">
        <v>8082</v>
      </c>
      <c r="Q43" s="316" t="s">
        <v>8083</v>
      </c>
      <c r="R43" s="316" t="s">
        <v>8079</v>
      </c>
      <c r="S43" s="316" t="s">
        <v>8080</v>
      </c>
      <c r="T43" s="316" t="s">
        <v>8084</v>
      </c>
      <c r="U43" s="316" t="s">
        <v>8085</v>
      </c>
      <c r="V43" s="316" t="s">
        <v>8079</v>
      </c>
      <c r="W43" s="316" t="s">
        <v>8080</v>
      </c>
      <c r="X43" s="316" t="s">
        <v>8086</v>
      </c>
      <c r="Y43" s="316" t="s">
        <v>8083</v>
      </c>
      <c r="Z43" s="316" t="s">
        <v>487</v>
      </c>
      <c r="AA43" s="316">
        <v>0</v>
      </c>
      <c r="AB43" s="399">
        <v>327826.8</v>
      </c>
      <c r="AC43" s="327">
        <v>0</v>
      </c>
      <c r="AD43" s="328">
        <v>327826.8</v>
      </c>
      <c r="AE43" s="313" t="s">
        <v>7578</v>
      </c>
      <c r="AF43" s="316" t="s">
        <v>7582</v>
      </c>
      <c r="AG43" s="314"/>
      <c r="AH43" s="315" t="s">
        <v>13040</v>
      </c>
      <c r="AI43" s="315" t="s">
        <v>13041</v>
      </c>
      <c r="AJ43" s="318">
        <v>43585</v>
      </c>
      <c r="AK43" s="316" t="s">
        <v>13042</v>
      </c>
      <c r="AL43" s="316" t="s">
        <v>9019</v>
      </c>
      <c r="AM43" s="316">
        <v>12833</v>
      </c>
      <c r="AN43" s="314"/>
      <c r="AO43" s="315" t="s">
        <v>7882</v>
      </c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314"/>
      <c r="BC43" s="314"/>
      <c r="BD43" s="314"/>
      <c r="BE43" s="314"/>
      <c r="BF43" s="316"/>
    </row>
    <row r="44" spans="1:58" ht="13.15" customHeight="1" x14ac:dyDescent="0.25">
      <c r="A44" s="316" t="s">
        <v>12979</v>
      </c>
      <c r="B44" s="316" t="s">
        <v>12936</v>
      </c>
      <c r="C44" s="315">
        <v>2605</v>
      </c>
      <c r="D44" s="316" t="s">
        <v>12980</v>
      </c>
      <c r="E44" s="316" t="s">
        <v>8074</v>
      </c>
      <c r="F44" s="316" t="s">
        <v>8877</v>
      </c>
      <c r="G44" s="316" t="s">
        <v>8878</v>
      </c>
      <c r="H44" s="335">
        <v>43556</v>
      </c>
      <c r="I44" s="336">
        <v>43585</v>
      </c>
      <c r="J44" s="316" t="s">
        <v>8077</v>
      </c>
      <c r="K44" s="316" t="s">
        <v>8078</v>
      </c>
      <c r="L44" s="316" t="s">
        <v>8079</v>
      </c>
      <c r="M44" s="316" t="s">
        <v>8080</v>
      </c>
      <c r="N44" s="316" t="s">
        <v>8079</v>
      </c>
      <c r="O44" s="316" t="s">
        <v>8081</v>
      </c>
      <c r="P44" s="316" t="s">
        <v>8082</v>
      </c>
      <c r="Q44" s="316" t="s">
        <v>8083</v>
      </c>
      <c r="R44" s="316" t="s">
        <v>8079</v>
      </c>
      <c r="S44" s="316" t="s">
        <v>8080</v>
      </c>
      <c r="T44" s="316" t="s">
        <v>8084</v>
      </c>
      <c r="U44" s="316" t="s">
        <v>8085</v>
      </c>
      <c r="V44" s="316" t="s">
        <v>8079</v>
      </c>
      <c r="W44" s="316" t="s">
        <v>8080</v>
      </c>
      <c r="X44" s="316" t="s">
        <v>8086</v>
      </c>
      <c r="Y44" s="316" t="s">
        <v>8083</v>
      </c>
      <c r="Z44" s="316" t="s">
        <v>487</v>
      </c>
      <c r="AA44" s="316">
        <v>0</v>
      </c>
      <c r="AB44" s="399">
        <v>1000</v>
      </c>
      <c r="AC44" s="327">
        <v>0</v>
      </c>
      <c r="AD44" s="328">
        <v>1000</v>
      </c>
      <c r="AE44" s="313" t="s">
        <v>7578</v>
      </c>
      <c r="AF44" s="316" t="s">
        <v>7582</v>
      </c>
      <c r="AG44" s="314"/>
      <c r="AH44" s="315" t="s">
        <v>13043</v>
      </c>
      <c r="AI44" s="315" t="s">
        <v>13044</v>
      </c>
      <c r="AJ44" s="318">
        <v>43585</v>
      </c>
      <c r="AK44" s="316" t="s">
        <v>13045</v>
      </c>
      <c r="AL44" s="316" t="s">
        <v>9939</v>
      </c>
      <c r="AM44" s="316">
        <v>12823</v>
      </c>
      <c r="AN44" s="314"/>
      <c r="AO44" s="315" t="s">
        <v>7882</v>
      </c>
      <c r="AP44" s="314"/>
      <c r="AQ44" s="314"/>
      <c r="AR44" s="314"/>
      <c r="AS44" s="314"/>
      <c r="AT44" s="314"/>
      <c r="AU44" s="314"/>
      <c r="AV44" s="314"/>
      <c r="AW44" s="314"/>
      <c r="AX44" s="314"/>
      <c r="AY44" s="314"/>
      <c r="AZ44" s="314"/>
      <c r="BA44" s="314"/>
      <c r="BB44" s="314"/>
      <c r="BC44" s="314"/>
      <c r="BD44" s="314"/>
      <c r="BE44" s="314"/>
      <c r="BF44" s="316"/>
    </row>
    <row r="45" spans="1:58" ht="13.15" customHeight="1" x14ac:dyDescent="0.25">
      <c r="A45" s="316" t="s">
        <v>12979</v>
      </c>
      <c r="B45" s="316" t="s">
        <v>12936</v>
      </c>
      <c r="C45" s="315">
        <v>2605</v>
      </c>
      <c r="D45" s="316" t="s">
        <v>12980</v>
      </c>
      <c r="E45" s="316" t="s">
        <v>8074</v>
      </c>
      <c r="F45" s="316" t="s">
        <v>8877</v>
      </c>
      <c r="G45" s="316" t="s">
        <v>8878</v>
      </c>
      <c r="H45" s="335">
        <v>43556</v>
      </c>
      <c r="I45" s="336">
        <v>43585</v>
      </c>
      <c r="J45" s="316" t="s">
        <v>8077</v>
      </c>
      <c r="K45" s="316" t="s">
        <v>8078</v>
      </c>
      <c r="L45" s="316" t="s">
        <v>8079</v>
      </c>
      <c r="M45" s="316" t="s">
        <v>8080</v>
      </c>
      <c r="N45" s="316" t="s">
        <v>8079</v>
      </c>
      <c r="O45" s="316" t="s">
        <v>8081</v>
      </c>
      <c r="P45" s="316" t="s">
        <v>8082</v>
      </c>
      <c r="Q45" s="316" t="s">
        <v>8083</v>
      </c>
      <c r="R45" s="316" t="s">
        <v>8079</v>
      </c>
      <c r="S45" s="316" t="s">
        <v>8080</v>
      </c>
      <c r="T45" s="316" t="s">
        <v>8084</v>
      </c>
      <c r="U45" s="316" t="s">
        <v>8085</v>
      </c>
      <c r="V45" s="316" t="s">
        <v>8079</v>
      </c>
      <c r="W45" s="316" t="s">
        <v>8080</v>
      </c>
      <c r="X45" s="316" t="s">
        <v>8086</v>
      </c>
      <c r="Y45" s="316" t="s">
        <v>8083</v>
      </c>
      <c r="Z45" s="316" t="s">
        <v>487</v>
      </c>
      <c r="AA45" s="316">
        <v>0</v>
      </c>
      <c r="AB45" s="399">
        <v>695766.45</v>
      </c>
      <c r="AC45" s="327">
        <v>0</v>
      </c>
      <c r="AD45" s="328">
        <v>695766.45</v>
      </c>
      <c r="AE45" s="313" t="s">
        <v>7578</v>
      </c>
      <c r="AF45" s="316" t="s">
        <v>7582</v>
      </c>
      <c r="AG45" s="314"/>
      <c r="AH45" s="315" t="s">
        <v>13046</v>
      </c>
      <c r="AI45" s="315" t="s">
        <v>13047</v>
      </c>
      <c r="AJ45" s="318">
        <v>43585</v>
      </c>
      <c r="AK45" s="316" t="s">
        <v>13048</v>
      </c>
      <c r="AL45" s="316" t="s">
        <v>9003</v>
      </c>
      <c r="AM45" s="316">
        <v>12832</v>
      </c>
      <c r="AN45" s="314"/>
      <c r="AO45" s="315" t="s">
        <v>7882</v>
      </c>
      <c r="AP45" s="314"/>
      <c r="AQ45" s="314"/>
      <c r="AR45" s="314"/>
      <c r="AS45" s="314"/>
      <c r="AT45" s="314"/>
      <c r="AU45" s="314"/>
      <c r="AV45" s="314"/>
      <c r="AW45" s="314"/>
      <c r="AX45" s="314"/>
      <c r="AY45" s="314"/>
      <c r="AZ45" s="314"/>
      <c r="BA45" s="314"/>
      <c r="BB45" s="314"/>
      <c r="BC45" s="314"/>
      <c r="BD45" s="314"/>
      <c r="BE45" s="314"/>
      <c r="BF45" s="316"/>
    </row>
    <row r="46" spans="1:58" ht="13.15" customHeight="1" x14ac:dyDescent="0.25">
      <c r="A46" s="316" t="s">
        <v>12979</v>
      </c>
      <c r="B46" s="316" t="s">
        <v>12936</v>
      </c>
      <c r="C46" s="315">
        <v>2605</v>
      </c>
      <c r="D46" s="316" t="s">
        <v>12980</v>
      </c>
      <c r="E46" s="316" t="s">
        <v>8074</v>
      </c>
      <c r="F46" s="316" t="s">
        <v>8877</v>
      </c>
      <c r="G46" s="316" t="s">
        <v>8878</v>
      </c>
      <c r="H46" s="335">
        <v>43556</v>
      </c>
      <c r="I46" s="336">
        <v>43585</v>
      </c>
      <c r="J46" s="316" t="s">
        <v>8077</v>
      </c>
      <c r="K46" s="316" t="s">
        <v>8078</v>
      </c>
      <c r="L46" s="316" t="s">
        <v>8079</v>
      </c>
      <c r="M46" s="316" t="s">
        <v>8080</v>
      </c>
      <c r="N46" s="316" t="s">
        <v>8079</v>
      </c>
      <c r="O46" s="316" t="s">
        <v>8081</v>
      </c>
      <c r="P46" s="316" t="s">
        <v>8082</v>
      </c>
      <c r="Q46" s="316" t="s">
        <v>8083</v>
      </c>
      <c r="R46" s="316" t="s">
        <v>8079</v>
      </c>
      <c r="S46" s="316" t="s">
        <v>8080</v>
      </c>
      <c r="T46" s="316" t="s">
        <v>8084</v>
      </c>
      <c r="U46" s="316" t="s">
        <v>8085</v>
      </c>
      <c r="V46" s="316" t="s">
        <v>8079</v>
      </c>
      <c r="W46" s="316" t="s">
        <v>8080</v>
      </c>
      <c r="X46" s="316" t="s">
        <v>8086</v>
      </c>
      <c r="Y46" s="316" t="s">
        <v>8083</v>
      </c>
      <c r="Z46" s="316" t="s">
        <v>487</v>
      </c>
      <c r="AA46" s="316">
        <v>0</v>
      </c>
      <c r="AB46" s="399">
        <v>381144.17</v>
      </c>
      <c r="AC46" s="327">
        <v>0</v>
      </c>
      <c r="AD46" s="328">
        <v>381144.17</v>
      </c>
      <c r="AE46" s="313" t="s">
        <v>7578</v>
      </c>
      <c r="AF46" s="316" t="s">
        <v>7582</v>
      </c>
      <c r="AG46" s="314"/>
      <c r="AH46" s="315" t="s">
        <v>13049</v>
      </c>
      <c r="AI46" s="315" t="s">
        <v>13050</v>
      </c>
      <c r="AJ46" s="318">
        <v>43585</v>
      </c>
      <c r="AK46" s="316" t="s">
        <v>13051</v>
      </c>
      <c r="AL46" s="316" t="s">
        <v>13052</v>
      </c>
      <c r="AM46" s="316">
        <v>12831</v>
      </c>
      <c r="AN46" s="314"/>
      <c r="AO46" s="315" t="s">
        <v>7882</v>
      </c>
      <c r="AP46" s="314"/>
      <c r="AQ46" s="314"/>
      <c r="AR46" s="314"/>
      <c r="AS46" s="314"/>
      <c r="AT46" s="314"/>
      <c r="AU46" s="314"/>
      <c r="AV46" s="314"/>
      <c r="AW46" s="314"/>
      <c r="AX46" s="314"/>
      <c r="AY46" s="314"/>
      <c r="AZ46" s="314"/>
      <c r="BA46" s="314"/>
      <c r="BB46" s="314"/>
      <c r="BC46" s="314"/>
      <c r="BD46" s="314"/>
      <c r="BE46" s="314"/>
      <c r="BF46" s="316"/>
    </row>
    <row r="47" spans="1:58" ht="13.15" customHeight="1" x14ac:dyDescent="0.25">
      <c r="A47" s="316" t="s">
        <v>12979</v>
      </c>
      <c r="B47" s="316" t="s">
        <v>12936</v>
      </c>
      <c r="C47" s="315">
        <v>2605</v>
      </c>
      <c r="D47" s="316" t="s">
        <v>12980</v>
      </c>
      <c r="E47" s="316" t="s">
        <v>8074</v>
      </c>
      <c r="F47" s="316" t="s">
        <v>8877</v>
      </c>
      <c r="G47" s="316" t="s">
        <v>8878</v>
      </c>
      <c r="H47" s="335">
        <v>43556</v>
      </c>
      <c r="I47" s="336">
        <v>43585</v>
      </c>
      <c r="J47" s="316" t="s">
        <v>8077</v>
      </c>
      <c r="K47" s="316" t="s">
        <v>8078</v>
      </c>
      <c r="L47" s="316" t="s">
        <v>8079</v>
      </c>
      <c r="M47" s="316" t="s">
        <v>8080</v>
      </c>
      <c r="N47" s="316" t="s">
        <v>8079</v>
      </c>
      <c r="O47" s="316" t="s">
        <v>8081</v>
      </c>
      <c r="P47" s="316" t="s">
        <v>8082</v>
      </c>
      <c r="Q47" s="316" t="s">
        <v>8083</v>
      </c>
      <c r="R47" s="316" t="s">
        <v>8079</v>
      </c>
      <c r="S47" s="316" t="s">
        <v>8080</v>
      </c>
      <c r="T47" s="316" t="s">
        <v>8084</v>
      </c>
      <c r="U47" s="316" t="s">
        <v>8085</v>
      </c>
      <c r="V47" s="316" t="s">
        <v>8079</v>
      </c>
      <c r="W47" s="316" t="s">
        <v>8080</v>
      </c>
      <c r="X47" s="316" t="s">
        <v>8086</v>
      </c>
      <c r="Y47" s="316" t="s">
        <v>8083</v>
      </c>
      <c r="Z47" s="316" t="s">
        <v>487</v>
      </c>
      <c r="AA47" s="316">
        <v>0</v>
      </c>
      <c r="AB47" s="399">
        <v>9233.7800000000007</v>
      </c>
      <c r="AC47" s="327">
        <v>0</v>
      </c>
      <c r="AD47" s="328">
        <v>9233.7800000000007</v>
      </c>
      <c r="AE47" s="313" t="s">
        <v>7578</v>
      </c>
      <c r="AF47" s="316" t="s">
        <v>7582</v>
      </c>
      <c r="AG47" s="314"/>
      <c r="AH47" s="315" t="s">
        <v>13053</v>
      </c>
      <c r="AI47" s="315" t="s">
        <v>13054</v>
      </c>
      <c r="AJ47" s="318">
        <v>43585</v>
      </c>
      <c r="AK47" s="316" t="s">
        <v>13055</v>
      </c>
      <c r="AL47" s="316" t="s">
        <v>13056</v>
      </c>
      <c r="AM47" s="316">
        <v>12925</v>
      </c>
      <c r="AN47" s="314"/>
      <c r="AO47" s="315" t="s">
        <v>7882</v>
      </c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314"/>
      <c r="BC47" s="314"/>
      <c r="BD47" s="314"/>
      <c r="BE47" s="314"/>
      <c r="BF47" s="316"/>
    </row>
    <row r="48" spans="1:58" ht="13.15" customHeight="1" x14ac:dyDescent="0.25">
      <c r="A48" s="316" t="s">
        <v>12979</v>
      </c>
      <c r="B48" s="316" t="s">
        <v>12936</v>
      </c>
      <c r="C48" s="315">
        <v>2605</v>
      </c>
      <c r="D48" s="316" t="s">
        <v>12980</v>
      </c>
      <c r="E48" s="316" t="s">
        <v>8074</v>
      </c>
      <c r="F48" s="316" t="s">
        <v>8877</v>
      </c>
      <c r="G48" s="316" t="s">
        <v>8878</v>
      </c>
      <c r="H48" s="335">
        <v>43556</v>
      </c>
      <c r="I48" s="336">
        <v>43585</v>
      </c>
      <c r="J48" s="316" t="s">
        <v>8077</v>
      </c>
      <c r="K48" s="316" t="s">
        <v>8078</v>
      </c>
      <c r="L48" s="316" t="s">
        <v>8079</v>
      </c>
      <c r="M48" s="316" t="s">
        <v>8080</v>
      </c>
      <c r="N48" s="316" t="s">
        <v>8079</v>
      </c>
      <c r="O48" s="316" t="s">
        <v>8081</v>
      </c>
      <c r="P48" s="316" t="s">
        <v>8082</v>
      </c>
      <c r="Q48" s="316" t="s">
        <v>8083</v>
      </c>
      <c r="R48" s="316" t="s">
        <v>8079</v>
      </c>
      <c r="S48" s="316" t="s">
        <v>8080</v>
      </c>
      <c r="T48" s="316" t="s">
        <v>8084</v>
      </c>
      <c r="U48" s="316" t="s">
        <v>8085</v>
      </c>
      <c r="V48" s="316" t="s">
        <v>8079</v>
      </c>
      <c r="W48" s="316" t="s">
        <v>8080</v>
      </c>
      <c r="X48" s="316" t="s">
        <v>8086</v>
      </c>
      <c r="Y48" s="316" t="s">
        <v>8083</v>
      </c>
      <c r="Z48" s="316" t="s">
        <v>487</v>
      </c>
      <c r="AA48" s="316">
        <v>0</v>
      </c>
      <c r="AB48" s="399">
        <v>19100</v>
      </c>
      <c r="AC48" s="327">
        <v>0</v>
      </c>
      <c r="AD48" s="328">
        <v>19100</v>
      </c>
      <c r="AE48" s="313" t="s">
        <v>7578</v>
      </c>
      <c r="AF48" s="316" t="s">
        <v>7582</v>
      </c>
      <c r="AG48" s="314"/>
      <c r="AH48" s="315" t="s">
        <v>13057</v>
      </c>
      <c r="AI48" s="315" t="s">
        <v>13058</v>
      </c>
      <c r="AJ48" s="318">
        <v>43585</v>
      </c>
      <c r="AK48" s="316" t="s">
        <v>13059</v>
      </c>
      <c r="AL48" s="316" t="s">
        <v>7988</v>
      </c>
      <c r="AM48" s="316">
        <v>11274</v>
      </c>
      <c r="AN48" s="314"/>
      <c r="AO48" s="315" t="s">
        <v>7882</v>
      </c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314"/>
      <c r="BB48" s="314"/>
      <c r="BC48" s="314"/>
      <c r="BD48" s="314"/>
      <c r="BE48" s="314"/>
      <c r="BF48" s="316"/>
    </row>
    <row r="49" spans="1:58" ht="13.15" customHeight="1" x14ac:dyDescent="0.25">
      <c r="A49" s="316" t="s">
        <v>12979</v>
      </c>
      <c r="B49" s="316" t="s">
        <v>12936</v>
      </c>
      <c r="C49" s="315">
        <v>2605</v>
      </c>
      <c r="D49" s="316" t="s">
        <v>12980</v>
      </c>
      <c r="E49" s="316" t="s">
        <v>8074</v>
      </c>
      <c r="F49" s="316" t="s">
        <v>8877</v>
      </c>
      <c r="G49" s="316" t="s">
        <v>8878</v>
      </c>
      <c r="H49" s="335">
        <v>43556</v>
      </c>
      <c r="I49" s="336">
        <v>43585</v>
      </c>
      <c r="J49" s="316" t="s">
        <v>8077</v>
      </c>
      <c r="K49" s="316" t="s">
        <v>8078</v>
      </c>
      <c r="L49" s="316" t="s">
        <v>8079</v>
      </c>
      <c r="M49" s="316" t="s">
        <v>8080</v>
      </c>
      <c r="N49" s="316" t="s">
        <v>8079</v>
      </c>
      <c r="O49" s="316" t="s">
        <v>8081</v>
      </c>
      <c r="P49" s="316" t="s">
        <v>8082</v>
      </c>
      <c r="Q49" s="316" t="s">
        <v>8083</v>
      </c>
      <c r="R49" s="316" t="s">
        <v>8079</v>
      </c>
      <c r="S49" s="316" t="s">
        <v>8080</v>
      </c>
      <c r="T49" s="316" t="s">
        <v>8084</v>
      </c>
      <c r="U49" s="316" t="s">
        <v>8085</v>
      </c>
      <c r="V49" s="316" t="s">
        <v>8079</v>
      </c>
      <c r="W49" s="316" t="s">
        <v>8080</v>
      </c>
      <c r="X49" s="316" t="s">
        <v>8086</v>
      </c>
      <c r="Y49" s="316" t="s">
        <v>8083</v>
      </c>
      <c r="Z49" s="316" t="s">
        <v>487</v>
      </c>
      <c r="AA49" s="316">
        <v>0</v>
      </c>
      <c r="AB49" s="399">
        <v>7360</v>
      </c>
      <c r="AC49" s="327">
        <v>0</v>
      </c>
      <c r="AD49" s="328">
        <v>7360</v>
      </c>
      <c r="AE49" s="313" t="s">
        <v>7578</v>
      </c>
      <c r="AF49" s="316" t="s">
        <v>7582</v>
      </c>
      <c r="AG49" s="314"/>
      <c r="AH49" s="315" t="s">
        <v>13060</v>
      </c>
      <c r="AI49" s="315" t="s">
        <v>13061</v>
      </c>
      <c r="AJ49" s="318">
        <v>43585</v>
      </c>
      <c r="AK49" s="316" t="s">
        <v>13062</v>
      </c>
      <c r="AL49" s="316" t="s">
        <v>7988</v>
      </c>
      <c r="AM49" s="316">
        <v>11274</v>
      </c>
      <c r="AN49" s="314"/>
      <c r="AO49" s="315" t="s">
        <v>7882</v>
      </c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314"/>
      <c r="BB49" s="314"/>
      <c r="BC49" s="314"/>
      <c r="BD49" s="314"/>
      <c r="BE49" s="314"/>
      <c r="BF49" s="316"/>
    </row>
    <row r="50" spans="1:58" ht="13.15" customHeight="1" x14ac:dyDescent="0.25">
      <c r="A50" s="316" t="s">
        <v>12979</v>
      </c>
      <c r="B50" s="316" t="s">
        <v>12936</v>
      </c>
      <c r="C50" s="315">
        <v>2605</v>
      </c>
      <c r="D50" s="316" t="s">
        <v>12980</v>
      </c>
      <c r="E50" s="316" t="s">
        <v>8074</v>
      </c>
      <c r="F50" s="316" t="s">
        <v>8877</v>
      </c>
      <c r="G50" s="316" t="s">
        <v>8878</v>
      </c>
      <c r="H50" s="335">
        <v>43556</v>
      </c>
      <c r="I50" s="336">
        <v>43585</v>
      </c>
      <c r="J50" s="316" t="s">
        <v>8077</v>
      </c>
      <c r="K50" s="316" t="s">
        <v>8078</v>
      </c>
      <c r="L50" s="316" t="s">
        <v>8079</v>
      </c>
      <c r="M50" s="316" t="s">
        <v>8080</v>
      </c>
      <c r="N50" s="316" t="s">
        <v>8079</v>
      </c>
      <c r="O50" s="316" t="s">
        <v>8081</v>
      </c>
      <c r="P50" s="316" t="s">
        <v>8082</v>
      </c>
      <c r="Q50" s="316" t="s">
        <v>8083</v>
      </c>
      <c r="R50" s="316" t="s">
        <v>8079</v>
      </c>
      <c r="S50" s="316" t="s">
        <v>8080</v>
      </c>
      <c r="T50" s="316" t="s">
        <v>8084</v>
      </c>
      <c r="U50" s="316" t="s">
        <v>8085</v>
      </c>
      <c r="V50" s="316" t="s">
        <v>8079</v>
      </c>
      <c r="W50" s="316" t="s">
        <v>8080</v>
      </c>
      <c r="X50" s="316" t="s">
        <v>8086</v>
      </c>
      <c r="Y50" s="316" t="s">
        <v>8083</v>
      </c>
      <c r="Z50" s="316" t="s">
        <v>487</v>
      </c>
      <c r="AA50" s="316">
        <v>0</v>
      </c>
      <c r="AB50" s="399">
        <v>19900</v>
      </c>
      <c r="AC50" s="327">
        <v>0</v>
      </c>
      <c r="AD50" s="328">
        <v>19900</v>
      </c>
      <c r="AE50" s="313" t="s">
        <v>7578</v>
      </c>
      <c r="AF50" s="316" t="s">
        <v>7582</v>
      </c>
      <c r="AG50" s="314"/>
      <c r="AH50" s="315" t="s">
        <v>13063</v>
      </c>
      <c r="AI50" s="315" t="s">
        <v>13064</v>
      </c>
      <c r="AJ50" s="318">
        <v>43585</v>
      </c>
      <c r="AK50" s="316" t="s">
        <v>13065</v>
      </c>
      <c r="AL50" s="316" t="s">
        <v>7988</v>
      </c>
      <c r="AM50" s="316">
        <v>11274</v>
      </c>
      <c r="AN50" s="314"/>
      <c r="AO50" s="315" t="s">
        <v>7882</v>
      </c>
      <c r="AP50" s="314"/>
      <c r="AQ50" s="314"/>
      <c r="AR50" s="314"/>
      <c r="AS50" s="314"/>
      <c r="AT50" s="314"/>
      <c r="AU50" s="314"/>
      <c r="AV50" s="314"/>
      <c r="AW50" s="314"/>
      <c r="AX50" s="314"/>
      <c r="AY50" s="314"/>
      <c r="AZ50" s="314"/>
      <c r="BA50" s="314"/>
      <c r="BB50" s="314"/>
      <c r="BC50" s="314"/>
      <c r="BD50" s="314"/>
      <c r="BE50" s="314"/>
      <c r="BF50" s="316"/>
    </row>
    <row r="51" spans="1:58" ht="13.15" customHeight="1" x14ac:dyDescent="0.25">
      <c r="A51" s="316" t="s">
        <v>12979</v>
      </c>
      <c r="B51" s="316" t="s">
        <v>12936</v>
      </c>
      <c r="C51" s="315">
        <v>2605</v>
      </c>
      <c r="D51" s="316" t="s">
        <v>12980</v>
      </c>
      <c r="E51" s="316" t="s">
        <v>8074</v>
      </c>
      <c r="F51" s="316" t="s">
        <v>8877</v>
      </c>
      <c r="G51" s="316" t="s">
        <v>8878</v>
      </c>
      <c r="H51" s="335">
        <v>43556</v>
      </c>
      <c r="I51" s="336">
        <v>43585</v>
      </c>
      <c r="J51" s="316" t="s">
        <v>8077</v>
      </c>
      <c r="K51" s="316" t="s">
        <v>8078</v>
      </c>
      <c r="L51" s="316" t="s">
        <v>8079</v>
      </c>
      <c r="M51" s="316" t="s">
        <v>8080</v>
      </c>
      <c r="N51" s="316" t="s">
        <v>8079</v>
      </c>
      <c r="O51" s="316" t="s">
        <v>8081</v>
      </c>
      <c r="P51" s="316" t="s">
        <v>8082</v>
      </c>
      <c r="Q51" s="316" t="s">
        <v>8083</v>
      </c>
      <c r="R51" s="316" t="s">
        <v>8079</v>
      </c>
      <c r="S51" s="316" t="s">
        <v>8080</v>
      </c>
      <c r="T51" s="316" t="s">
        <v>8084</v>
      </c>
      <c r="U51" s="316" t="s">
        <v>8085</v>
      </c>
      <c r="V51" s="316" t="s">
        <v>8079</v>
      </c>
      <c r="W51" s="316" t="s">
        <v>8080</v>
      </c>
      <c r="X51" s="316" t="s">
        <v>8086</v>
      </c>
      <c r="Y51" s="316" t="s">
        <v>8083</v>
      </c>
      <c r="Z51" s="316" t="s">
        <v>487</v>
      </c>
      <c r="AA51" s="316">
        <v>0</v>
      </c>
      <c r="AB51" s="399">
        <v>18970</v>
      </c>
      <c r="AC51" s="327">
        <v>0</v>
      </c>
      <c r="AD51" s="328">
        <v>18970</v>
      </c>
      <c r="AE51" s="313" t="s">
        <v>7578</v>
      </c>
      <c r="AF51" s="316" t="s">
        <v>7582</v>
      </c>
      <c r="AG51" s="314"/>
      <c r="AH51" s="315" t="s">
        <v>13066</v>
      </c>
      <c r="AI51" s="315" t="s">
        <v>13067</v>
      </c>
      <c r="AJ51" s="318">
        <v>43585</v>
      </c>
      <c r="AK51" s="316" t="s">
        <v>13068</v>
      </c>
      <c r="AL51" s="316" t="s">
        <v>7988</v>
      </c>
      <c r="AM51" s="316">
        <v>11274</v>
      </c>
      <c r="AN51" s="314"/>
      <c r="AO51" s="315" t="s">
        <v>7882</v>
      </c>
      <c r="AP51" s="314"/>
      <c r="AQ51" s="314"/>
      <c r="AR51" s="314"/>
      <c r="AS51" s="314"/>
      <c r="AT51" s="314"/>
      <c r="AU51" s="314"/>
      <c r="AV51" s="314"/>
      <c r="AW51" s="314"/>
      <c r="AX51" s="314"/>
      <c r="AY51" s="314"/>
      <c r="AZ51" s="314"/>
      <c r="BA51" s="314"/>
      <c r="BB51" s="314"/>
      <c r="BC51" s="314"/>
      <c r="BD51" s="314"/>
      <c r="BE51" s="314"/>
      <c r="BF51" s="316"/>
    </row>
    <row r="52" spans="1:58" ht="13.15" customHeight="1" x14ac:dyDescent="0.25">
      <c r="A52" s="316" t="s">
        <v>12979</v>
      </c>
      <c r="B52" s="316" t="s">
        <v>12936</v>
      </c>
      <c r="C52" s="315">
        <v>2605</v>
      </c>
      <c r="D52" s="316" t="s">
        <v>12980</v>
      </c>
      <c r="E52" s="316" t="s">
        <v>8074</v>
      </c>
      <c r="F52" s="316" t="s">
        <v>8877</v>
      </c>
      <c r="G52" s="316" t="s">
        <v>8878</v>
      </c>
      <c r="H52" s="335">
        <v>43556</v>
      </c>
      <c r="I52" s="336">
        <v>43585</v>
      </c>
      <c r="J52" s="316" t="s">
        <v>8077</v>
      </c>
      <c r="K52" s="316" t="s">
        <v>8078</v>
      </c>
      <c r="L52" s="316" t="s">
        <v>8079</v>
      </c>
      <c r="M52" s="316" t="s">
        <v>8080</v>
      </c>
      <c r="N52" s="316" t="s">
        <v>8079</v>
      </c>
      <c r="O52" s="316" t="s">
        <v>8081</v>
      </c>
      <c r="P52" s="316" t="s">
        <v>8082</v>
      </c>
      <c r="Q52" s="316" t="s">
        <v>8083</v>
      </c>
      <c r="R52" s="316" t="s">
        <v>8079</v>
      </c>
      <c r="S52" s="316" t="s">
        <v>8080</v>
      </c>
      <c r="T52" s="316" t="s">
        <v>8084</v>
      </c>
      <c r="U52" s="316" t="s">
        <v>8085</v>
      </c>
      <c r="V52" s="316" t="s">
        <v>8079</v>
      </c>
      <c r="W52" s="316" t="s">
        <v>8080</v>
      </c>
      <c r="X52" s="316" t="s">
        <v>8086</v>
      </c>
      <c r="Y52" s="316" t="s">
        <v>8083</v>
      </c>
      <c r="Z52" s="316" t="s">
        <v>487</v>
      </c>
      <c r="AA52" s="316">
        <v>0</v>
      </c>
      <c r="AB52" s="399">
        <v>24305</v>
      </c>
      <c r="AC52" s="327">
        <v>0</v>
      </c>
      <c r="AD52" s="328">
        <v>24305</v>
      </c>
      <c r="AE52" s="313" t="s">
        <v>7578</v>
      </c>
      <c r="AF52" s="316" t="s">
        <v>7582</v>
      </c>
      <c r="AG52" s="314"/>
      <c r="AH52" s="315" t="s">
        <v>13069</v>
      </c>
      <c r="AI52" s="315" t="s">
        <v>13070</v>
      </c>
      <c r="AJ52" s="318">
        <v>43585</v>
      </c>
      <c r="AK52" s="316" t="s">
        <v>13071</v>
      </c>
      <c r="AL52" s="316" t="s">
        <v>7988</v>
      </c>
      <c r="AM52" s="316">
        <v>11274</v>
      </c>
      <c r="AN52" s="314"/>
      <c r="AO52" s="315" t="s">
        <v>7882</v>
      </c>
      <c r="AP52" s="314"/>
      <c r="AQ52" s="314"/>
      <c r="AR52" s="314"/>
      <c r="AS52" s="314"/>
      <c r="AT52" s="314"/>
      <c r="AU52" s="314"/>
      <c r="AV52" s="314"/>
      <c r="AW52" s="314"/>
      <c r="AX52" s="314"/>
      <c r="AY52" s="314"/>
      <c r="AZ52" s="314"/>
      <c r="BA52" s="314"/>
      <c r="BB52" s="314"/>
      <c r="BC52" s="314"/>
      <c r="BD52" s="314"/>
      <c r="BE52" s="314"/>
      <c r="BF52" s="316"/>
    </row>
    <row r="53" spans="1:58" ht="13.15" customHeight="1" x14ac:dyDescent="0.25">
      <c r="A53" s="316" t="s">
        <v>12979</v>
      </c>
      <c r="B53" s="316" t="s">
        <v>12936</v>
      </c>
      <c r="C53" s="315">
        <v>2605</v>
      </c>
      <c r="D53" s="316" t="s">
        <v>12980</v>
      </c>
      <c r="E53" s="316" t="s">
        <v>8074</v>
      </c>
      <c r="F53" s="316" t="s">
        <v>8877</v>
      </c>
      <c r="G53" s="316" t="s">
        <v>8878</v>
      </c>
      <c r="H53" s="335">
        <v>43556</v>
      </c>
      <c r="I53" s="336">
        <v>43585</v>
      </c>
      <c r="J53" s="316" t="s">
        <v>8077</v>
      </c>
      <c r="K53" s="316" t="s">
        <v>8078</v>
      </c>
      <c r="L53" s="316" t="s">
        <v>8079</v>
      </c>
      <c r="M53" s="316" t="s">
        <v>8080</v>
      </c>
      <c r="N53" s="316" t="s">
        <v>8079</v>
      </c>
      <c r="O53" s="316" t="s">
        <v>8081</v>
      </c>
      <c r="P53" s="316" t="s">
        <v>8082</v>
      </c>
      <c r="Q53" s="316" t="s">
        <v>8083</v>
      </c>
      <c r="R53" s="316" t="s">
        <v>8079</v>
      </c>
      <c r="S53" s="316" t="s">
        <v>8080</v>
      </c>
      <c r="T53" s="316" t="s">
        <v>8084</v>
      </c>
      <c r="U53" s="316" t="s">
        <v>8085</v>
      </c>
      <c r="V53" s="316" t="s">
        <v>8079</v>
      </c>
      <c r="W53" s="316" t="s">
        <v>8080</v>
      </c>
      <c r="X53" s="316" t="s">
        <v>8086</v>
      </c>
      <c r="Y53" s="316" t="s">
        <v>8083</v>
      </c>
      <c r="Z53" s="316" t="s">
        <v>487</v>
      </c>
      <c r="AA53" s="316">
        <v>0</v>
      </c>
      <c r="AB53" s="399">
        <v>19565</v>
      </c>
      <c r="AC53" s="327">
        <v>0</v>
      </c>
      <c r="AD53" s="328">
        <v>19565</v>
      </c>
      <c r="AE53" s="313" t="s">
        <v>7578</v>
      </c>
      <c r="AF53" s="316" t="s">
        <v>7582</v>
      </c>
      <c r="AG53" s="314"/>
      <c r="AH53" s="315" t="s">
        <v>13072</v>
      </c>
      <c r="AI53" s="315" t="s">
        <v>13073</v>
      </c>
      <c r="AJ53" s="318">
        <v>43585</v>
      </c>
      <c r="AK53" s="316" t="s">
        <v>13074</v>
      </c>
      <c r="AL53" s="316" t="s">
        <v>7988</v>
      </c>
      <c r="AM53" s="316">
        <v>11274</v>
      </c>
      <c r="AN53" s="314"/>
      <c r="AO53" s="315" t="s">
        <v>7882</v>
      </c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314"/>
      <c r="BD53" s="314"/>
      <c r="BE53" s="314"/>
      <c r="BF53" s="316"/>
    </row>
    <row r="54" spans="1:58" ht="13.15" customHeight="1" x14ac:dyDescent="0.25">
      <c r="A54" s="316" t="s">
        <v>12979</v>
      </c>
      <c r="B54" s="316" t="s">
        <v>12936</v>
      </c>
      <c r="C54" s="315">
        <v>2605</v>
      </c>
      <c r="D54" s="316" t="s">
        <v>12980</v>
      </c>
      <c r="E54" s="316" t="s">
        <v>8074</v>
      </c>
      <c r="F54" s="316" t="s">
        <v>8877</v>
      </c>
      <c r="G54" s="316" t="s">
        <v>8878</v>
      </c>
      <c r="H54" s="335">
        <v>43556</v>
      </c>
      <c r="I54" s="336">
        <v>43585</v>
      </c>
      <c r="J54" s="316" t="s">
        <v>8077</v>
      </c>
      <c r="K54" s="316" t="s">
        <v>8078</v>
      </c>
      <c r="L54" s="316" t="s">
        <v>8079</v>
      </c>
      <c r="M54" s="316" t="s">
        <v>8080</v>
      </c>
      <c r="N54" s="316" t="s">
        <v>8079</v>
      </c>
      <c r="O54" s="316" t="s">
        <v>8081</v>
      </c>
      <c r="P54" s="316" t="s">
        <v>8082</v>
      </c>
      <c r="Q54" s="316" t="s">
        <v>8083</v>
      </c>
      <c r="R54" s="316" t="s">
        <v>8079</v>
      </c>
      <c r="S54" s="316" t="s">
        <v>8080</v>
      </c>
      <c r="T54" s="316" t="s">
        <v>8084</v>
      </c>
      <c r="U54" s="316" t="s">
        <v>8085</v>
      </c>
      <c r="V54" s="316" t="s">
        <v>8079</v>
      </c>
      <c r="W54" s="316" t="s">
        <v>8080</v>
      </c>
      <c r="X54" s="316" t="s">
        <v>8086</v>
      </c>
      <c r="Y54" s="316" t="s">
        <v>8083</v>
      </c>
      <c r="Z54" s="316" t="s">
        <v>487</v>
      </c>
      <c r="AA54" s="316">
        <v>0</v>
      </c>
      <c r="AB54" s="399">
        <v>1990</v>
      </c>
      <c r="AC54" s="327">
        <v>0</v>
      </c>
      <c r="AD54" s="328">
        <v>1990</v>
      </c>
      <c r="AE54" s="313" t="s">
        <v>7578</v>
      </c>
      <c r="AF54" s="316" t="s">
        <v>7582</v>
      </c>
      <c r="AG54" s="314"/>
      <c r="AH54" s="315" t="s">
        <v>13075</v>
      </c>
      <c r="AI54" s="315" t="s">
        <v>13076</v>
      </c>
      <c r="AJ54" s="318">
        <v>43585</v>
      </c>
      <c r="AK54" s="316" t="s">
        <v>13077</v>
      </c>
      <c r="AL54" s="316" t="s">
        <v>7988</v>
      </c>
      <c r="AM54" s="316">
        <v>11274</v>
      </c>
      <c r="AN54" s="314"/>
      <c r="AO54" s="315" t="s">
        <v>7882</v>
      </c>
      <c r="AP54" s="314"/>
      <c r="AQ54" s="314"/>
      <c r="AR54" s="314"/>
      <c r="AS54" s="314"/>
      <c r="AT54" s="314"/>
      <c r="AU54" s="314"/>
      <c r="AV54" s="314"/>
      <c r="AW54" s="314"/>
      <c r="AX54" s="314"/>
      <c r="AY54" s="314"/>
      <c r="AZ54" s="314"/>
      <c r="BA54" s="314"/>
      <c r="BB54" s="314"/>
      <c r="BC54" s="314"/>
      <c r="BD54" s="314"/>
      <c r="BE54" s="314"/>
      <c r="BF54" s="316"/>
    </row>
    <row r="55" spans="1:58" ht="13.15" customHeight="1" x14ac:dyDescent="0.25">
      <c r="A55" s="316" t="s">
        <v>12979</v>
      </c>
      <c r="B55" s="316" t="s">
        <v>12936</v>
      </c>
      <c r="C55" s="315">
        <v>2605</v>
      </c>
      <c r="D55" s="316" t="s">
        <v>12980</v>
      </c>
      <c r="E55" s="316" t="s">
        <v>8074</v>
      </c>
      <c r="F55" s="316" t="s">
        <v>8877</v>
      </c>
      <c r="G55" s="316" t="s">
        <v>8878</v>
      </c>
      <c r="H55" s="335">
        <v>43556</v>
      </c>
      <c r="I55" s="336">
        <v>43585</v>
      </c>
      <c r="J55" s="316" t="s">
        <v>8077</v>
      </c>
      <c r="K55" s="316" t="s">
        <v>8078</v>
      </c>
      <c r="L55" s="316" t="s">
        <v>8079</v>
      </c>
      <c r="M55" s="316" t="s">
        <v>8080</v>
      </c>
      <c r="N55" s="316" t="s">
        <v>8079</v>
      </c>
      <c r="O55" s="316" t="s">
        <v>8081</v>
      </c>
      <c r="P55" s="316" t="s">
        <v>8082</v>
      </c>
      <c r="Q55" s="316" t="s">
        <v>8083</v>
      </c>
      <c r="R55" s="316" t="s">
        <v>8079</v>
      </c>
      <c r="S55" s="316" t="s">
        <v>8080</v>
      </c>
      <c r="T55" s="316" t="s">
        <v>8084</v>
      </c>
      <c r="U55" s="316" t="s">
        <v>8085</v>
      </c>
      <c r="V55" s="316" t="s">
        <v>8079</v>
      </c>
      <c r="W55" s="316" t="s">
        <v>8080</v>
      </c>
      <c r="X55" s="316" t="s">
        <v>8086</v>
      </c>
      <c r="Y55" s="316" t="s">
        <v>8083</v>
      </c>
      <c r="Z55" s="316" t="s">
        <v>487</v>
      </c>
      <c r="AA55" s="316">
        <v>0</v>
      </c>
      <c r="AB55" s="399">
        <v>1990</v>
      </c>
      <c r="AC55" s="327">
        <v>0</v>
      </c>
      <c r="AD55" s="328">
        <v>1990</v>
      </c>
      <c r="AE55" s="313" t="s">
        <v>7578</v>
      </c>
      <c r="AF55" s="316" t="s">
        <v>7582</v>
      </c>
      <c r="AG55" s="314"/>
      <c r="AH55" s="315" t="s">
        <v>13078</v>
      </c>
      <c r="AI55" s="315" t="s">
        <v>13079</v>
      </c>
      <c r="AJ55" s="318">
        <v>43585</v>
      </c>
      <c r="AK55" s="316" t="s">
        <v>13080</v>
      </c>
      <c r="AL55" s="316" t="s">
        <v>7988</v>
      </c>
      <c r="AM55" s="316">
        <v>11274</v>
      </c>
      <c r="AN55" s="314"/>
      <c r="AO55" s="315" t="s">
        <v>7882</v>
      </c>
      <c r="AP55" s="314"/>
      <c r="AQ55" s="314"/>
      <c r="AR55" s="314"/>
      <c r="AS55" s="314"/>
      <c r="AT55" s="314"/>
      <c r="AU55" s="314"/>
      <c r="AV55" s="314"/>
      <c r="AW55" s="314"/>
      <c r="AX55" s="314"/>
      <c r="AY55" s="314"/>
      <c r="AZ55" s="314"/>
      <c r="BA55" s="314"/>
      <c r="BB55" s="314"/>
      <c r="BC55" s="314"/>
      <c r="BD55" s="314"/>
      <c r="BE55" s="314"/>
      <c r="BF55" s="316"/>
    </row>
    <row r="56" spans="1:58" ht="13.15" customHeight="1" x14ac:dyDescent="0.25">
      <c r="A56" s="316" t="s">
        <v>12979</v>
      </c>
      <c r="B56" s="316" t="s">
        <v>12936</v>
      </c>
      <c r="C56" s="315">
        <v>2605</v>
      </c>
      <c r="D56" s="316" t="s">
        <v>12980</v>
      </c>
      <c r="E56" s="316" t="s">
        <v>8074</v>
      </c>
      <c r="F56" s="316" t="s">
        <v>8877</v>
      </c>
      <c r="G56" s="316" t="s">
        <v>8878</v>
      </c>
      <c r="H56" s="335">
        <v>43556</v>
      </c>
      <c r="I56" s="336">
        <v>43585</v>
      </c>
      <c r="J56" s="316" t="s">
        <v>8077</v>
      </c>
      <c r="K56" s="316" t="s">
        <v>8078</v>
      </c>
      <c r="L56" s="316" t="s">
        <v>8079</v>
      </c>
      <c r="M56" s="316" t="s">
        <v>8080</v>
      </c>
      <c r="N56" s="316" t="s">
        <v>8079</v>
      </c>
      <c r="O56" s="316" t="s">
        <v>8081</v>
      </c>
      <c r="P56" s="316" t="s">
        <v>8082</v>
      </c>
      <c r="Q56" s="316" t="s">
        <v>8083</v>
      </c>
      <c r="R56" s="316" t="s">
        <v>8079</v>
      </c>
      <c r="S56" s="316" t="s">
        <v>8080</v>
      </c>
      <c r="T56" s="316" t="s">
        <v>8084</v>
      </c>
      <c r="U56" s="316" t="s">
        <v>8085</v>
      </c>
      <c r="V56" s="316" t="s">
        <v>8079</v>
      </c>
      <c r="W56" s="316" t="s">
        <v>8080</v>
      </c>
      <c r="X56" s="316" t="s">
        <v>8086</v>
      </c>
      <c r="Y56" s="316" t="s">
        <v>8083</v>
      </c>
      <c r="Z56" s="316" t="s">
        <v>487</v>
      </c>
      <c r="AA56" s="316">
        <v>0</v>
      </c>
      <c r="AB56" s="399">
        <v>1990</v>
      </c>
      <c r="AC56" s="327">
        <v>0</v>
      </c>
      <c r="AD56" s="328">
        <v>1990</v>
      </c>
      <c r="AE56" s="313" t="s">
        <v>7578</v>
      </c>
      <c r="AF56" s="316" t="s">
        <v>7582</v>
      </c>
      <c r="AG56" s="314"/>
      <c r="AH56" s="315" t="s">
        <v>13081</v>
      </c>
      <c r="AI56" s="315" t="s">
        <v>13082</v>
      </c>
      <c r="AJ56" s="318">
        <v>43585</v>
      </c>
      <c r="AK56" s="316" t="s">
        <v>13083</v>
      </c>
      <c r="AL56" s="316" t="s">
        <v>7988</v>
      </c>
      <c r="AM56" s="316">
        <v>11274</v>
      </c>
      <c r="AN56" s="314"/>
      <c r="AO56" s="315" t="s">
        <v>7882</v>
      </c>
      <c r="AP56" s="314"/>
      <c r="AQ56" s="314"/>
      <c r="AR56" s="314"/>
      <c r="AS56" s="314"/>
      <c r="AT56" s="314"/>
      <c r="AU56" s="314"/>
      <c r="AV56" s="314"/>
      <c r="AW56" s="314"/>
      <c r="AX56" s="314"/>
      <c r="AY56" s="314"/>
      <c r="AZ56" s="314"/>
      <c r="BA56" s="314"/>
      <c r="BB56" s="314"/>
      <c r="BC56" s="314"/>
      <c r="BD56" s="314"/>
      <c r="BE56" s="314"/>
      <c r="BF56" s="316"/>
    </row>
    <row r="57" spans="1:58" ht="13.15" customHeight="1" x14ac:dyDescent="0.25">
      <c r="A57" s="316" t="s">
        <v>12979</v>
      </c>
      <c r="B57" s="316" t="s">
        <v>12936</v>
      </c>
      <c r="C57" s="315">
        <v>2605</v>
      </c>
      <c r="D57" s="316" t="s">
        <v>12980</v>
      </c>
      <c r="E57" s="316" t="s">
        <v>8074</v>
      </c>
      <c r="F57" s="316" t="s">
        <v>8877</v>
      </c>
      <c r="G57" s="316" t="s">
        <v>8878</v>
      </c>
      <c r="H57" s="335">
        <v>43556</v>
      </c>
      <c r="I57" s="336">
        <v>43585</v>
      </c>
      <c r="J57" s="316" t="s">
        <v>8077</v>
      </c>
      <c r="K57" s="316" t="s">
        <v>8078</v>
      </c>
      <c r="L57" s="316" t="s">
        <v>8079</v>
      </c>
      <c r="M57" s="316" t="s">
        <v>8080</v>
      </c>
      <c r="N57" s="316" t="s">
        <v>8079</v>
      </c>
      <c r="O57" s="316" t="s">
        <v>8081</v>
      </c>
      <c r="P57" s="316" t="s">
        <v>8082</v>
      </c>
      <c r="Q57" s="316" t="s">
        <v>8083</v>
      </c>
      <c r="R57" s="316" t="s">
        <v>8079</v>
      </c>
      <c r="S57" s="316" t="s">
        <v>8080</v>
      </c>
      <c r="T57" s="316" t="s">
        <v>8084</v>
      </c>
      <c r="U57" s="316" t="s">
        <v>8085</v>
      </c>
      <c r="V57" s="316" t="s">
        <v>8079</v>
      </c>
      <c r="W57" s="316" t="s">
        <v>8080</v>
      </c>
      <c r="X57" s="316" t="s">
        <v>8086</v>
      </c>
      <c r="Y57" s="316" t="s">
        <v>8083</v>
      </c>
      <c r="Z57" s="316" t="s">
        <v>487</v>
      </c>
      <c r="AA57" s="316">
        <v>0</v>
      </c>
      <c r="AB57" s="399">
        <v>19350</v>
      </c>
      <c r="AC57" s="327">
        <v>0</v>
      </c>
      <c r="AD57" s="328">
        <v>19350</v>
      </c>
      <c r="AE57" s="313" t="s">
        <v>7578</v>
      </c>
      <c r="AF57" s="316" t="s">
        <v>7582</v>
      </c>
      <c r="AG57" s="314"/>
      <c r="AH57" s="315" t="s">
        <v>13084</v>
      </c>
      <c r="AI57" s="315" t="s">
        <v>13085</v>
      </c>
      <c r="AJ57" s="318">
        <v>43585</v>
      </c>
      <c r="AK57" s="316" t="s">
        <v>13086</v>
      </c>
      <c r="AL57" s="316" t="s">
        <v>7988</v>
      </c>
      <c r="AM57" s="316">
        <v>11274</v>
      </c>
      <c r="AN57" s="314"/>
      <c r="AO57" s="315" t="s">
        <v>7882</v>
      </c>
      <c r="AP57" s="314"/>
      <c r="AQ57" s="314"/>
      <c r="AR57" s="314"/>
      <c r="AS57" s="314"/>
      <c r="AT57" s="314"/>
      <c r="AU57" s="314"/>
      <c r="AV57" s="314"/>
      <c r="AW57" s="314"/>
      <c r="AX57" s="314"/>
      <c r="AY57" s="314"/>
      <c r="AZ57" s="314"/>
      <c r="BA57" s="314"/>
      <c r="BB57" s="314"/>
      <c r="BC57" s="314"/>
      <c r="BD57" s="314"/>
      <c r="BE57" s="314"/>
      <c r="BF57" s="316"/>
    </row>
    <row r="58" spans="1:58" ht="13.15" customHeight="1" x14ac:dyDescent="0.25">
      <c r="A58" s="316" t="s">
        <v>12979</v>
      </c>
      <c r="B58" s="316" t="s">
        <v>12936</v>
      </c>
      <c r="C58" s="315">
        <v>2605</v>
      </c>
      <c r="D58" s="316" t="s">
        <v>12980</v>
      </c>
      <c r="E58" s="316" t="s">
        <v>8074</v>
      </c>
      <c r="F58" s="316" t="s">
        <v>8877</v>
      </c>
      <c r="G58" s="316" t="s">
        <v>8878</v>
      </c>
      <c r="H58" s="335">
        <v>43556</v>
      </c>
      <c r="I58" s="336">
        <v>43585</v>
      </c>
      <c r="J58" s="316" t="s">
        <v>8077</v>
      </c>
      <c r="K58" s="316" t="s">
        <v>8078</v>
      </c>
      <c r="L58" s="316" t="s">
        <v>8079</v>
      </c>
      <c r="M58" s="316" t="s">
        <v>8080</v>
      </c>
      <c r="N58" s="316" t="s">
        <v>8079</v>
      </c>
      <c r="O58" s="316" t="s">
        <v>8081</v>
      </c>
      <c r="P58" s="316" t="s">
        <v>8082</v>
      </c>
      <c r="Q58" s="316" t="s">
        <v>8083</v>
      </c>
      <c r="R58" s="316" t="s">
        <v>8079</v>
      </c>
      <c r="S58" s="316" t="s">
        <v>8080</v>
      </c>
      <c r="T58" s="316" t="s">
        <v>8084</v>
      </c>
      <c r="U58" s="316" t="s">
        <v>8085</v>
      </c>
      <c r="V58" s="316" t="s">
        <v>8079</v>
      </c>
      <c r="W58" s="316" t="s">
        <v>8080</v>
      </c>
      <c r="X58" s="316" t="s">
        <v>8086</v>
      </c>
      <c r="Y58" s="316" t="s">
        <v>8083</v>
      </c>
      <c r="Z58" s="316" t="s">
        <v>487</v>
      </c>
      <c r="AA58" s="316">
        <v>0</v>
      </c>
      <c r="AB58" s="399">
        <v>20000</v>
      </c>
      <c r="AC58" s="327">
        <v>0</v>
      </c>
      <c r="AD58" s="328">
        <v>20000</v>
      </c>
      <c r="AE58" s="313" t="s">
        <v>7578</v>
      </c>
      <c r="AF58" s="316" t="s">
        <v>7582</v>
      </c>
      <c r="AG58" s="314"/>
      <c r="AH58" s="315" t="s">
        <v>13087</v>
      </c>
      <c r="AI58" s="315" t="s">
        <v>13088</v>
      </c>
      <c r="AJ58" s="318">
        <v>43585</v>
      </c>
      <c r="AK58" s="316" t="s">
        <v>13089</v>
      </c>
      <c r="AL58" s="316" t="s">
        <v>8007</v>
      </c>
      <c r="AM58" s="316">
        <v>13445</v>
      </c>
      <c r="AN58" s="314"/>
      <c r="AO58" s="315" t="s">
        <v>7882</v>
      </c>
      <c r="AP58" s="314"/>
      <c r="AQ58" s="314"/>
      <c r="AR58" s="314"/>
      <c r="AS58" s="314"/>
      <c r="AT58" s="314"/>
      <c r="AU58" s="314"/>
      <c r="AV58" s="314"/>
      <c r="AW58" s="314"/>
      <c r="AX58" s="314"/>
      <c r="AY58" s="314"/>
      <c r="AZ58" s="314"/>
      <c r="BA58" s="314"/>
      <c r="BB58" s="314"/>
      <c r="BC58" s="314"/>
      <c r="BD58" s="314"/>
      <c r="BE58" s="314"/>
      <c r="BF58" s="316"/>
    </row>
    <row r="59" spans="1:58" ht="13.15" customHeight="1" x14ac:dyDescent="0.25">
      <c r="A59" s="316" t="s">
        <v>12979</v>
      </c>
      <c r="B59" s="316" t="s">
        <v>12936</v>
      </c>
      <c r="C59" s="315">
        <v>2605</v>
      </c>
      <c r="D59" s="316" t="s">
        <v>12980</v>
      </c>
      <c r="E59" s="316" t="s">
        <v>8074</v>
      </c>
      <c r="F59" s="316" t="s">
        <v>8877</v>
      </c>
      <c r="G59" s="316" t="s">
        <v>8878</v>
      </c>
      <c r="H59" s="335">
        <v>43556</v>
      </c>
      <c r="I59" s="336">
        <v>43585</v>
      </c>
      <c r="J59" s="316" t="s">
        <v>8077</v>
      </c>
      <c r="K59" s="316" t="s">
        <v>8078</v>
      </c>
      <c r="L59" s="316" t="s">
        <v>8079</v>
      </c>
      <c r="M59" s="316" t="s">
        <v>8080</v>
      </c>
      <c r="N59" s="316" t="s">
        <v>8079</v>
      </c>
      <c r="O59" s="316" t="s">
        <v>8081</v>
      </c>
      <c r="P59" s="316" t="s">
        <v>8082</v>
      </c>
      <c r="Q59" s="316" t="s">
        <v>8083</v>
      </c>
      <c r="R59" s="316" t="s">
        <v>8079</v>
      </c>
      <c r="S59" s="316" t="s">
        <v>8080</v>
      </c>
      <c r="T59" s="316" t="s">
        <v>8084</v>
      </c>
      <c r="U59" s="316" t="s">
        <v>8085</v>
      </c>
      <c r="V59" s="316" t="s">
        <v>8079</v>
      </c>
      <c r="W59" s="316" t="s">
        <v>8080</v>
      </c>
      <c r="X59" s="316" t="s">
        <v>8086</v>
      </c>
      <c r="Y59" s="316" t="s">
        <v>8083</v>
      </c>
      <c r="Z59" s="316" t="s">
        <v>487</v>
      </c>
      <c r="AA59" s="316">
        <v>0</v>
      </c>
      <c r="AB59" s="399">
        <v>38750</v>
      </c>
      <c r="AC59" s="327">
        <v>0</v>
      </c>
      <c r="AD59" s="328">
        <v>38750</v>
      </c>
      <c r="AE59" s="313" t="s">
        <v>7578</v>
      </c>
      <c r="AF59" s="316" t="s">
        <v>7582</v>
      </c>
      <c r="AG59" s="314"/>
      <c r="AH59" s="315" t="s">
        <v>13090</v>
      </c>
      <c r="AI59" s="315" t="s">
        <v>13091</v>
      </c>
      <c r="AJ59" s="318">
        <v>43585</v>
      </c>
      <c r="AK59" s="316" t="s">
        <v>13092</v>
      </c>
      <c r="AL59" s="316" t="s">
        <v>8897</v>
      </c>
      <c r="AM59" s="316">
        <v>10240</v>
      </c>
      <c r="AN59" s="314"/>
      <c r="AO59" s="315" t="s">
        <v>7882</v>
      </c>
      <c r="AP59" s="314"/>
      <c r="AQ59" s="314"/>
      <c r="AR59" s="314"/>
      <c r="AS59" s="314"/>
      <c r="AT59" s="314"/>
      <c r="AU59" s="314"/>
      <c r="AV59" s="314"/>
      <c r="AW59" s="314"/>
      <c r="AX59" s="314"/>
      <c r="AY59" s="314"/>
      <c r="AZ59" s="314"/>
      <c r="BA59" s="314"/>
      <c r="BB59" s="314"/>
      <c r="BC59" s="314"/>
      <c r="BD59" s="314"/>
      <c r="BE59" s="314"/>
      <c r="BF59" s="316"/>
    </row>
    <row r="60" spans="1:58" ht="13.15" customHeight="1" x14ac:dyDescent="0.25">
      <c r="A60" s="316" t="s">
        <v>12979</v>
      </c>
      <c r="B60" s="316" t="s">
        <v>12936</v>
      </c>
      <c r="C60" s="315">
        <v>2605</v>
      </c>
      <c r="D60" s="316" t="s">
        <v>12980</v>
      </c>
      <c r="E60" s="316" t="s">
        <v>8074</v>
      </c>
      <c r="F60" s="316" t="s">
        <v>8877</v>
      </c>
      <c r="G60" s="316" t="s">
        <v>8878</v>
      </c>
      <c r="H60" s="335">
        <v>43556</v>
      </c>
      <c r="I60" s="336">
        <v>43585</v>
      </c>
      <c r="J60" s="316" t="s">
        <v>8077</v>
      </c>
      <c r="K60" s="316" t="s">
        <v>8078</v>
      </c>
      <c r="L60" s="316" t="s">
        <v>8079</v>
      </c>
      <c r="M60" s="316" t="s">
        <v>8080</v>
      </c>
      <c r="N60" s="316" t="s">
        <v>8079</v>
      </c>
      <c r="O60" s="316" t="s">
        <v>8081</v>
      </c>
      <c r="P60" s="316" t="s">
        <v>8082</v>
      </c>
      <c r="Q60" s="316" t="s">
        <v>8083</v>
      </c>
      <c r="R60" s="316" t="s">
        <v>8079</v>
      </c>
      <c r="S60" s="316" t="s">
        <v>8080</v>
      </c>
      <c r="T60" s="316" t="s">
        <v>8084</v>
      </c>
      <c r="U60" s="316" t="s">
        <v>8085</v>
      </c>
      <c r="V60" s="316" t="s">
        <v>8079</v>
      </c>
      <c r="W60" s="316" t="s">
        <v>8080</v>
      </c>
      <c r="X60" s="316" t="s">
        <v>8086</v>
      </c>
      <c r="Y60" s="316" t="s">
        <v>8083</v>
      </c>
      <c r="Z60" s="316" t="s">
        <v>487</v>
      </c>
      <c r="AA60" s="316">
        <v>0</v>
      </c>
      <c r="AB60" s="399">
        <v>873665.59</v>
      </c>
      <c r="AC60" s="327">
        <v>0</v>
      </c>
      <c r="AD60" s="328">
        <v>873665.59</v>
      </c>
      <c r="AE60" s="313" t="s">
        <v>7578</v>
      </c>
      <c r="AF60" s="316" t="s">
        <v>7582</v>
      </c>
      <c r="AG60" s="314"/>
      <c r="AH60" s="315" t="s">
        <v>13093</v>
      </c>
      <c r="AI60" s="315" t="s">
        <v>13050</v>
      </c>
      <c r="AJ60" s="318">
        <v>43585</v>
      </c>
      <c r="AK60" s="316" t="s">
        <v>13051</v>
      </c>
      <c r="AL60" s="316" t="s">
        <v>13052</v>
      </c>
      <c r="AM60" s="316">
        <v>12831</v>
      </c>
      <c r="AN60" s="314"/>
      <c r="AO60" s="315" t="s">
        <v>7882</v>
      </c>
      <c r="AP60" s="314"/>
      <c r="AQ60" s="314"/>
      <c r="AR60" s="314"/>
      <c r="AS60" s="314"/>
      <c r="AT60" s="314"/>
      <c r="AU60" s="314"/>
      <c r="AV60" s="314"/>
      <c r="AW60" s="314"/>
      <c r="AX60" s="314"/>
      <c r="AY60" s="314"/>
      <c r="AZ60" s="314"/>
      <c r="BA60" s="314"/>
      <c r="BB60" s="314"/>
      <c r="BC60" s="314"/>
      <c r="BD60" s="314"/>
      <c r="BE60" s="314"/>
      <c r="BF60" s="316"/>
    </row>
    <row r="61" spans="1:58" ht="13.15" customHeight="1" x14ac:dyDescent="0.25">
      <c r="A61" s="316" t="s">
        <v>12979</v>
      </c>
      <c r="B61" s="316" t="s">
        <v>12936</v>
      </c>
      <c r="C61" s="315">
        <v>2605</v>
      </c>
      <c r="D61" s="316" t="s">
        <v>12980</v>
      </c>
      <c r="E61" s="316" t="s">
        <v>8074</v>
      </c>
      <c r="F61" s="316" t="s">
        <v>8877</v>
      </c>
      <c r="G61" s="316" t="s">
        <v>8878</v>
      </c>
      <c r="H61" s="335">
        <v>43556</v>
      </c>
      <c r="I61" s="336">
        <v>43585</v>
      </c>
      <c r="J61" s="316" t="s">
        <v>8077</v>
      </c>
      <c r="K61" s="316" t="s">
        <v>8078</v>
      </c>
      <c r="L61" s="316" t="s">
        <v>8079</v>
      </c>
      <c r="M61" s="316" t="s">
        <v>8080</v>
      </c>
      <c r="N61" s="316" t="s">
        <v>8079</v>
      </c>
      <c r="O61" s="316" t="s">
        <v>8081</v>
      </c>
      <c r="P61" s="316" t="s">
        <v>8082</v>
      </c>
      <c r="Q61" s="316" t="s">
        <v>8083</v>
      </c>
      <c r="R61" s="316" t="s">
        <v>8079</v>
      </c>
      <c r="S61" s="316" t="s">
        <v>8080</v>
      </c>
      <c r="T61" s="316" t="s">
        <v>8084</v>
      </c>
      <c r="U61" s="316" t="s">
        <v>8085</v>
      </c>
      <c r="V61" s="316" t="s">
        <v>8079</v>
      </c>
      <c r="W61" s="316" t="s">
        <v>8080</v>
      </c>
      <c r="X61" s="316" t="s">
        <v>8086</v>
      </c>
      <c r="Y61" s="316" t="s">
        <v>8083</v>
      </c>
      <c r="Z61" s="316" t="s">
        <v>487</v>
      </c>
      <c r="AA61" s="316">
        <v>0</v>
      </c>
      <c r="AB61" s="399">
        <v>1319183.7</v>
      </c>
      <c r="AC61" s="327">
        <v>0</v>
      </c>
      <c r="AD61" s="328">
        <v>1319183.7</v>
      </c>
      <c r="AE61" s="313" t="s">
        <v>7578</v>
      </c>
      <c r="AF61" s="316" t="s">
        <v>7582</v>
      </c>
      <c r="AG61" s="314"/>
      <c r="AH61" s="315" t="s">
        <v>13094</v>
      </c>
      <c r="AI61" s="315" t="s">
        <v>13095</v>
      </c>
      <c r="AJ61" s="318">
        <v>43585</v>
      </c>
      <c r="AK61" s="316" t="s">
        <v>13096</v>
      </c>
      <c r="AL61" s="316" t="s">
        <v>7992</v>
      </c>
      <c r="AM61" s="316">
        <v>12840</v>
      </c>
      <c r="AN61" s="314"/>
      <c r="AO61" s="315" t="s">
        <v>7882</v>
      </c>
      <c r="AP61" s="314"/>
      <c r="AQ61" s="314"/>
      <c r="AR61" s="314"/>
      <c r="AS61" s="314"/>
      <c r="AT61" s="314"/>
      <c r="AU61" s="314"/>
      <c r="AV61" s="314"/>
      <c r="AW61" s="314"/>
      <c r="AX61" s="314"/>
      <c r="AY61" s="314"/>
      <c r="AZ61" s="314"/>
      <c r="BA61" s="314"/>
      <c r="BB61" s="314"/>
      <c r="BC61" s="314"/>
      <c r="BD61" s="314"/>
      <c r="BE61" s="314"/>
      <c r="BF61" s="316"/>
    </row>
    <row r="62" spans="1:58" ht="13.15" customHeight="1" x14ac:dyDescent="0.25">
      <c r="A62" s="316" t="s">
        <v>13108</v>
      </c>
      <c r="B62" s="316" t="s">
        <v>13109</v>
      </c>
      <c r="C62" s="315">
        <v>6740</v>
      </c>
      <c r="D62" s="316" t="s">
        <v>13109</v>
      </c>
      <c r="E62" s="316" t="s">
        <v>13109</v>
      </c>
      <c r="F62" s="316" t="s">
        <v>8099</v>
      </c>
      <c r="G62" s="316" t="s">
        <v>8100</v>
      </c>
      <c r="H62" s="335">
        <v>43556</v>
      </c>
      <c r="I62" s="336">
        <v>43580</v>
      </c>
      <c r="J62" s="316" t="s">
        <v>8077</v>
      </c>
      <c r="K62" s="316" t="s">
        <v>8078</v>
      </c>
      <c r="L62" s="316" t="s">
        <v>13110</v>
      </c>
      <c r="M62" s="316" t="s">
        <v>13111</v>
      </c>
      <c r="N62" s="316" t="s">
        <v>8079</v>
      </c>
      <c r="O62" s="316" t="s">
        <v>8081</v>
      </c>
      <c r="P62" s="316" t="s">
        <v>8082</v>
      </c>
      <c r="Q62" s="316" t="s">
        <v>8083</v>
      </c>
      <c r="R62" s="316" t="s">
        <v>8079</v>
      </c>
      <c r="S62" s="316" t="s">
        <v>8080</v>
      </c>
      <c r="T62" s="316" t="s">
        <v>8084</v>
      </c>
      <c r="U62" s="316" t="s">
        <v>8085</v>
      </c>
      <c r="V62" s="316" t="s">
        <v>8079</v>
      </c>
      <c r="W62" s="316" t="s">
        <v>8080</v>
      </c>
      <c r="X62" s="316" t="s">
        <v>8086</v>
      </c>
      <c r="Y62" s="316" t="s">
        <v>8083</v>
      </c>
      <c r="Z62" s="316" t="s">
        <v>487</v>
      </c>
      <c r="AA62" s="316">
        <v>0</v>
      </c>
      <c r="AB62" s="399">
        <v>2615.67</v>
      </c>
      <c r="AC62" s="327">
        <v>0</v>
      </c>
      <c r="AD62" s="328">
        <v>2615.67</v>
      </c>
      <c r="AE62" s="313" t="s">
        <v>7578</v>
      </c>
      <c r="AF62" s="314"/>
      <c r="AG62" s="314"/>
      <c r="AH62" s="315" t="s">
        <v>13112</v>
      </c>
      <c r="AI62" s="315" t="s">
        <v>7882</v>
      </c>
      <c r="AJ62" s="318">
        <v>43580</v>
      </c>
      <c r="AK62" s="316" t="s">
        <v>13109</v>
      </c>
      <c r="AL62" s="314"/>
      <c r="AM62" s="314"/>
      <c r="AN62" s="314"/>
      <c r="AO62" s="315" t="s">
        <v>7882</v>
      </c>
      <c r="AP62" s="314"/>
      <c r="AQ62" s="314"/>
      <c r="AR62" s="314"/>
      <c r="AS62" s="314"/>
      <c r="AT62" s="314"/>
      <c r="AU62" s="314"/>
      <c r="AV62" s="314"/>
      <c r="AW62" s="314"/>
      <c r="AX62" s="314"/>
      <c r="AY62" s="314"/>
      <c r="AZ62" s="314"/>
      <c r="BA62" s="314"/>
      <c r="BB62" s="314"/>
      <c r="BC62" s="314"/>
      <c r="BD62" s="314"/>
      <c r="BE62" s="314"/>
      <c r="BF62" s="316"/>
    </row>
    <row r="63" spans="1:58" ht="13.15" customHeight="1" x14ac:dyDescent="0.25">
      <c r="A63" s="316" t="s">
        <v>13113</v>
      </c>
      <c r="B63" s="316" t="s">
        <v>13114</v>
      </c>
      <c r="C63" s="315">
        <v>6744</v>
      </c>
      <c r="D63" s="316" t="s">
        <v>13114</v>
      </c>
      <c r="E63" s="316" t="s">
        <v>13114</v>
      </c>
      <c r="F63" s="316" t="s">
        <v>8099</v>
      </c>
      <c r="G63" s="316" t="s">
        <v>8100</v>
      </c>
      <c r="H63" s="335">
        <v>43556</v>
      </c>
      <c r="I63" s="336">
        <v>43580</v>
      </c>
      <c r="J63" s="316" t="s">
        <v>8077</v>
      </c>
      <c r="K63" s="316" t="s">
        <v>8078</v>
      </c>
      <c r="L63" s="316" t="s">
        <v>13110</v>
      </c>
      <c r="M63" s="316" t="s">
        <v>13111</v>
      </c>
      <c r="N63" s="316" t="s">
        <v>8079</v>
      </c>
      <c r="O63" s="316" t="s">
        <v>8081</v>
      </c>
      <c r="P63" s="316" t="s">
        <v>8082</v>
      </c>
      <c r="Q63" s="316" t="s">
        <v>8083</v>
      </c>
      <c r="R63" s="316" t="s">
        <v>8079</v>
      </c>
      <c r="S63" s="316" t="s">
        <v>8080</v>
      </c>
      <c r="T63" s="316" t="s">
        <v>8084</v>
      </c>
      <c r="U63" s="316" t="s">
        <v>8085</v>
      </c>
      <c r="V63" s="316" t="s">
        <v>8079</v>
      </c>
      <c r="W63" s="316" t="s">
        <v>8080</v>
      </c>
      <c r="X63" s="316" t="s">
        <v>8086</v>
      </c>
      <c r="Y63" s="316" t="s">
        <v>8083</v>
      </c>
      <c r="Z63" s="316" t="s">
        <v>487</v>
      </c>
      <c r="AA63" s="316">
        <v>0</v>
      </c>
      <c r="AB63" s="399">
        <v>2617.42</v>
      </c>
      <c r="AC63" s="327">
        <v>0</v>
      </c>
      <c r="AD63" s="328">
        <v>2617.42</v>
      </c>
      <c r="AE63" s="313" t="s">
        <v>7578</v>
      </c>
      <c r="AF63" s="314"/>
      <c r="AG63" s="314"/>
      <c r="AH63" s="315" t="s">
        <v>13115</v>
      </c>
      <c r="AI63" s="315" t="s">
        <v>7882</v>
      </c>
      <c r="AJ63" s="318">
        <v>43580</v>
      </c>
      <c r="AK63" s="316" t="s">
        <v>13114</v>
      </c>
      <c r="AL63" s="314"/>
      <c r="AM63" s="314"/>
      <c r="AN63" s="314"/>
      <c r="AO63" s="315" t="s">
        <v>7882</v>
      </c>
      <c r="AP63" s="314"/>
      <c r="AQ63" s="314"/>
      <c r="AR63" s="314"/>
      <c r="AS63" s="314"/>
      <c r="AT63" s="314"/>
      <c r="AU63" s="314"/>
      <c r="AV63" s="314"/>
      <c r="AW63" s="314"/>
      <c r="AX63" s="314"/>
      <c r="AY63" s="314"/>
      <c r="AZ63" s="314"/>
      <c r="BA63" s="314"/>
      <c r="BB63" s="314"/>
      <c r="BC63" s="314"/>
      <c r="BD63" s="314"/>
      <c r="BE63" s="314"/>
      <c r="BF63" s="316"/>
    </row>
    <row r="64" spans="1:58" ht="13.15" customHeight="1" x14ac:dyDescent="0.25">
      <c r="A64" s="316" t="s">
        <v>13116</v>
      </c>
      <c r="B64" s="316" t="s">
        <v>13117</v>
      </c>
      <c r="C64" s="315">
        <v>6746</v>
      </c>
      <c r="D64" s="316" t="s">
        <v>13117</v>
      </c>
      <c r="E64" s="316" t="s">
        <v>13117</v>
      </c>
      <c r="F64" s="316" t="s">
        <v>8099</v>
      </c>
      <c r="G64" s="316" t="s">
        <v>8100</v>
      </c>
      <c r="H64" s="335">
        <v>43556</v>
      </c>
      <c r="I64" s="336">
        <v>43580</v>
      </c>
      <c r="J64" s="316" t="s">
        <v>8077</v>
      </c>
      <c r="K64" s="316" t="s">
        <v>8078</v>
      </c>
      <c r="L64" s="316" t="s">
        <v>13110</v>
      </c>
      <c r="M64" s="316" t="s">
        <v>13111</v>
      </c>
      <c r="N64" s="316" t="s">
        <v>8079</v>
      </c>
      <c r="O64" s="316" t="s">
        <v>8081</v>
      </c>
      <c r="P64" s="316" t="s">
        <v>8082</v>
      </c>
      <c r="Q64" s="316" t="s">
        <v>8083</v>
      </c>
      <c r="R64" s="316" t="s">
        <v>8079</v>
      </c>
      <c r="S64" s="316" t="s">
        <v>8080</v>
      </c>
      <c r="T64" s="316" t="s">
        <v>8084</v>
      </c>
      <c r="U64" s="316" t="s">
        <v>8085</v>
      </c>
      <c r="V64" s="316" t="s">
        <v>8079</v>
      </c>
      <c r="W64" s="316" t="s">
        <v>8080</v>
      </c>
      <c r="X64" s="316" t="s">
        <v>8086</v>
      </c>
      <c r="Y64" s="316" t="s">
        <v>8083</v>
      </c>
      <c r="Z64" s="316" t="s">
        <v>487</v>
      </c>
      <c r="AA64" s="316">
        <v>0</v>
      </c>
      <c r="AB64" s="399">
        <v>2157.5700000000002</v>
      </c>
      <c r="AC64" s="327">
        <v>0</v>
      </c>
      <c r="AD64" s="328">
        <v>2157.5700000000002</v>
      </c>
      <c r="AE64" s="313" t="s">
        <v>7578</v>
      </c>
      <c r="AF64" s="314"/>
      <c r="AG64" s="314"/>
      <c r="AH64" s="315" t="s">
        <v>13118</v>
      </c>
      <c r="AI64" s="315" t="s">
        <v>7882</v>
      </c>
      <c r="AJ64" s="318">
        <v>43580</v>
      </c>
      <c r="AK64" s="316" t="s">
        <v>13117</v>
      </c>
      <c r="AL64" s="314"/>
      <c r="AM64" s="314"/>
      <c r="AN64" s="314"/>
      <c r="AO64" s="315" t="s">
        <v>7882</v>
      </c>
      <c r="AP64" s="314"/>
      <c r="AQ64" s="314"/>
      <c r="AR64" s="314"/>
      <c r="AS64" s="314"/>
      <c r="AT64" s="314"/>
      <c r="AU64" s="314"/>
      <c r="AV64" s="314"/>
      <c r="AW64" s="314"/>
      <c r="AX64" s="314"/>
      <c r="AY64" s="314"/>
      <c r="AZ64" s="314"/>
      <c r="BA64" s="314"/>
      <c r="BB64" s="314"/>
      <c r="BC64" s="314"/>
      <c r="BD64" s="314"/>
      <c r="BE64" s="314"/>
      <c r="BF64" s="316"/>
    </row>
    <row r="65" spans="1:58" ht="13.15" customHeight="1" x14ac:dyDescent="0.25">
      <c r="A65" s="316" t="s">
        <v>13119</v>
      </c>
      <c r="B65" s="316" t="s">
        <v>13120</v>
      </c>
      <c r="C65" s="315">
        <v>6747</v>
      </c>
      <c r="D65" s="316" t="s">
        <v>13120</v>
      </c>
      <c r="E65" s="316" t="s">
        <v>13120</v>
      </c>
      <c r="F65" s="316" t="s">
        <v>8099</v>
      </c>
      <c r="G65" s="316" t="s">
        <v>8100</v>
      </c>
      <c r="H65" s="335">
        <v>43556</v>
      </c>
      <c r="I65" s="336">
        <v>43580</v>
      </c>
      <c r="J65" s="316" t="s">
        <v>8077</v>
      </c>
      <c r="K65" s="316" t="s">
        <v>8078</v>
      </c>
      <c r="L65" s="316" t="s">
        <v>13110</v>
      </c>
      <c r="M65" s="316" t="s">
        <v>13111</v>
      </c>
      <c r="N65" s="316" t="s">
        <v>8079</v>
      </c>
      <c r="O65" s="316" t="s">
        <v>8081</v>
      </c>
      <c r="P65" s="316" t="s">
        <v>8082</v>
      </c>
      <c r="Q65" s="316" t="s">
        <v>8083</v>
      </c>
      <c r="R65" s="316" t="s">
        <v>8079</v>
      </c>
      <c r="S65" s="316" t="s">
        <v>8080</v>
      </c>
      <c r="T65" s="316" t="s">
        <v>8084</v>
      </c>
      <c r="U65" s="316" t="s">
        <v>8085</v>
      </c>
      <c r="V65" s="316" t="s">
        <v>8079</v>
      </c>
      <c r="W65" s="316" t="s">
        <v>8080</v>
      </c>
      <c r="X65" s="316" t="s">
        <v>8086</v>
      </c>
      <c r="Y65" s="316" t="s">
        <v>8083</v>
      </c>
      <c r="Z65" s="316" t="s">
        <v>487</v>
      </c>
      <c r="AA65" s="316">
        <v>0</v>
      </c>
      <c r="AB65" s="399">
        <v>2378.92</v>
      </c>
      <c r="AC65" s="327">
        <v>0</v>
      </c>
      <c r="AD65" s="328">
        <v>2378.92</v>
      </c>
      <c r="AE65" s="313" t="s">
        <v>7578</v>
      </c>
      <c r="AF65" s="314"/>
      <c r="AG65" s="314"/>
      <c r="AH65" s="315" t="s">
        <v>13121</v>
      </c>
      <c r="AI65" s="315" t="s">
        <v>7882</v>
      </c>
      <c r="AJ65" s="318">
        <v>43580</v>
      </c>
      <c r="AK65" s="316" t="s">
        <v>13120</v>
      </c>
      <c r="AL65" s="314"/>
      <c r="AM65" s="314"/>
      <c r="AN65" s="314"/>
      <c r="AO65" s="315" t="s">
        <v>7882</v>
      </c>
      <c r="AP65" s="314"/>
      <c r="AQ65" s="314"/>
      <c r="AR65" s="314"/>
      <c r="AS65" s="314"/>
      <c r="AT65" s="314"/>
      <c r="AU65" s="314"/>
      <c r="AV65" s="314"/>
      <c r="AW65" s="314"/>
      <c r="AX65" s="314"/>
      <c r="AY65" s="314"/>
      <c r="AZ65" s="314"/>
      <c r="BA65" s="314"/>
      <c r="BB65" s="314"/>
      <c r="BC65" s="314"/>
      <c r="BD65" s="314"/>
      <c r="BE65" s="314"/>
      <c r="BF65" s="316"/>
    </row>
    <row r="66" spans="1:58" ht="13.15" customHeight="1" x14ac:dyDescent="0.25">
      <c r="A66" s="316" t="s">
        <v>13122</v>
      </c>
      <c r="B66" s="316" t="s">
        <v>13123</v>
      </c>
      <c r="C66" s="315">
        <v>6729</v>
      </c>
      <c r="D66" s="316" t="s">
        <v>13123</v>
      </c>
      <c r="E66" s="316" t="s">
        <v>13123</v>
      </c>
      <c r="F66" s="316" t="s">
        <v>8099</v>
      </c>
      <c r="G66" s="316" t="s">
        <v>8100</v>
      </c>
      <c r="H66" s="335">
        <v>43556</v>
      </c>
      <c r="I66" s="336">
        <v>43579</v>
      </c>
      <c r="J66" s="316" t="s">
        <v>8077</v>
      </c>
      <c r="K66" s="316" t="s">
        <v>8078</v>
      </c>
      <c r="L66" s="316" t="s">
        <v>8079</v>
      </c>
      <c r="M66" s="316" t="s">
        <v>8080</v>
      </c>
      <c r="N66" s="316" t="s">
        <v>8079</v>
      </c>
      <c r="O66" s="316" t="s">
        <v>8081</v>
      </c>
      <c r="P66" s="316" t="s">
        <v>8082</v>
      </c>
      <c r="Q66" s="316" t="s">
        <v>8083</v>
      </c>
      <c r="R66" s="316" t="s">
        <v>8079</v>
      </c>
      <c r="S66" s="316" t="s">
        <v>8080</v>
      </c>
      <c r="T66" s="316" t="s">
        <v>8084</v>
      </c>
      <c r="U66" s="316" t="s">
        <v>8085</v>
      </c>
      <c r="V66" s="316" t="s">
        <v>8079</v>
      </c>
      <c r="W66" s="316" t="s">
        <v>8080</v>
      </c>
      <c r="X66" s="316" t="s">
        <v>8086</v>
      </c>
      <c r="Y66" s="316" t="s">
        <v>8083</v>
      </c>
      <c r="Z66" s="316" t="s">
        <v>487</v>
      </c>
      <c r="AA66" s="316">
        <v>0</v>
      </c>
      <c r="AB66" s="399">
        <v>2609.2800000000002</v>
      </c>
      <c r="AC66" s="327">
        <v>0</v>
      </c>
      <c r="AD66" s="328">
        <v>2609.2800000000002</v>
      </c>
      <c r="AE66" s="313" t="s">
        <v>7578</v>
      </c>
      <c r="AF66" s="314"/>
      <c r="AG66" s="314"/>
      <c r="AH66" s="315" t="s">
        <v>13124</v>
      </c>
      <c r="AI66" s="315" t="s">
        <v>7882</v>
      </c>
      <c r="AJ66" s="318">
        <v>43579</v>
      </c>
      <c r="AK66" s="316" t="s">
        <v>13123</v>
      </c>
      <c r="AL66" s="314"/>
      <c r="AM66" s="314"/>
      <c r="AN66" s="314"/>
      <c r="AO66" s="315" t="s">
        <v>7882</v>
      </c>
      <c r="AP66" s="314"/>
      <c r="AQ66" s="314"/>
      <c r="AR66" s="314"/>
      <c r="AS66" s="314"/>
      <c r="AT66" s="314"/>
      <c r="AU66" s="314"/>
      <c r="AV66" s="314"/>
      <c r="AW66" s="314"/>
      <c r="AX66" s="314"/>
      <c r="AY66" s="314"/>
      <c r="AZ66" s="314"/>
      <c r="BA66" s="314"/>
      <c r="BB66" s="314"/>
      <c r="BC66" s="314"/>
      <c r="BD66" s="314"/>
      <c r="BE66" s="314"/>
      <c r="BF66" s="316"/>
    </row>
    <row r="67" spans="1:58" ht="13.15" customHeight="1" x14ac:dyDescent="0.25">
      <c r="A67" s="316" t="s">
        <v>13125</v>
      </c>
      <c r="B67" s="316" t="s">
        <v>13126</v>
      </c>
      <c r="C67" s="315">
        <v>6779</v>
      </c>
      <c r="D67" s="316" t="s">
        <v>13126</v>
      </c>
      <c r="E67" s="316" t="s">
        <v>13126</v>
      </c>
      <c r="F67" s="316" t="s">
        <v>8099</v>
      </c>
      <c r="G67" s="316" t="s">
        <v>8100</v>
      </c>
      <c r="H67" s="335">
        <v>43556</v>
      </c>
      <c r="I67" s="336">
        <v>43583</v>
      </c>
      <c r="J67" s="316" t="s">
        <v>8077</v>
      </c>
      <c r="K67" s="316" t="s">
        <v>8078</v>
      </c>
      <c r="L67" s="316" t="s">
        <v>13110</v>
      </c>
      <c r="M67" s="316" t="s">
        <v>13111</v>
      </c>
      <c r="N67" s="316" t="s">
        <v>8079</v>
      </c>
      <c r="O67" s="316" t="s">
        <v>8081</v>
      </c>
      <c r="P67" s="316" t="s">
        <v>8082</v>
      </c>
      <c r="Q67" s="316" t="s">
        <v>8083</v>
      </c>
      <c r="R67" s="316" t="s">
        <v>8079</v>
      </c>
      <c r="S67" s="316" t="s">
        <v>8080</v>
      </c>
      <c r="T67" s="316" t="s">
        <v>8084</v>
      </c>
      <c r="U67" s="316" t="s">
        <v>8085</v>
      </c>
      <c r="V67" s="316" t="s">
        <v>8079</v>
      </c>
      <c r="W67" s="316" t="s">
        <v>8080</v>
      </c>
      <c r="X67" s="316" t="s">
        <v>8086</v>
      </c>
      <c r="Y67" s="316" t="s">
        <v>8083</v>
      </c>
      <c r="Z67" s="316" t="s">
        <v>487</v>
      </c>
      <c r="AA67" s="316">
        <v>0</v>
      </c>
      <c r="AB67" s="313">
        <v>300</v>
      </c>
      <c r="AC67" s="327">
        <v>0</v>
      </c>
      <c r="AD67" s="328">
        <v>300</v>
      </c>
      <c r="AE67" s="313" t="s">
        <v>7578</v>
      </c>
      <c r="AF67" s="314"/>
      <c r="AG67" s="314"/>
      <c r="AH67" s="315" t="s">
        <v>13127</v>
      </c>
      <c r="AI67" s="315" t="s">
        <v>7882</v>
      </c>
      <c r="AJ67" s="318">
        <v>43583</v>
      </c>
      <c r="AK67" s="316" t="s">
        <v>13126</v>
      </c>
      <c r="AL67" s="314"/>
      <c r="AM67" s="314"/>
      <c r="AN67" s="314"/>
      <c r="AO67" s="315" t="s">
        <v>7882</v>
      </c>
      <c r="AP67" s="314"/>
      <c r="AQ67" s="314"/>
      <c r="AR67" s="314"/>
      <c r="AS67" s="314"/>
      <c r="AT67" s="314"/>
      <c r="AU67" s="314"/>
      <c r="AV67" s="314"/>
      <c r="AW67" s="314"/>
      <c r="AX67" s="314"/>
      <c r="AY67" s="314"/>
      <c r="AZ67" s="314"/>
      <c r="BA67" s="314"/>
      <c r="BB67" s="314"/>
      <c r="BC67" s="314"/>
      <c r="BD67" s="314"/>
      <c r="BE67" s="314"/>
      <c r="BF67" s="316"/>
    </row>
    <row r="68" spans="1:58" ht="13.15" customHeight="1" x14ac:dyDescent="0.25">
      <c r="A68" s="316" t="s">
        <v>13128</v>
      </c>
      <c r="B68" s="316" t="s">
        <v>13129</v>
      </c>
      <c r="C68" s="315">
        <v>7159</v>
      </c>
      <c r="D68" s="316" t="s">
        <v>13129</v>
      </c>
      <c r="E68" s="316" t="s">
        <v>13129</v>
      </c>
      <c r="F68" s="316" t="s">
        <v>8099</v>
      </c>
      <c r="G68" s="316" t="s">
        <v>8100</v>
      </c>
      <c r="H68" s="335">
        <v>43556</v>
      </c>
      <c r="I68" s="336">
        <v>43585</v>
      </c>
      <c r="J68" s="316" t="s">
        <v>8077</v>
      </c>
      <c r="K68" s="316" t="s">
        <v>8078</v>
      </c>
      <c r="L68" s="316" t="s">
        <v>8079</v>
      </c>
      <c r="M68" s="316" t="s">
        <v>8080</v>
      </c>
      <c r="N68" s="316" t="s">
        <v>8079</v>
      </c>
      <c r="O68" s="316" t="s">
        <v>8081</v>
      </c>
      <c r="P68" s="316" t="s">
        <v>8082</v>
      </c>
      <c r="Q68" s="316" t="s">
        <v>8083</v>
      </c>
      <c r="R68" s="316" t="s">
        <v>8079</v>
      </c>
      <c r="S68" s="316" t="s">
        <v>8080</v>
      </c>
      <c r="T68" s="316" t="s">
        <v>8084</v>
      </c>
      <c r="U68" s="316" t="s">
        <v>8085</v>
      </c>
      <c r="V68" s="316" t="s">
        <v>8079</v>
      </c>
      <c r="W68" s="316" t="s">
        <v>8080</v>
      </c>
      <c r="X68" s="316" t="s">
        <v>8086</v>
      </c>
      <c r="Y68" s="316" t="s">
        <v>8083</v>
      </c>
      <c r="Z68" s="316" t="s">
        <v>487</v>
      </c>
      <c r="AA68" s="316">
        <v>0</v>
      </c>
      <c r="AB68" s="399">
        <v>2639.36</v>
      </c>
      <c r="AC68" s="327">
        <v>0</v>
      </c>
      <c r="AD68" s="328">
        <v>2639.36</v>
      </c>
      <c r="AE68" s="313" t="s">
        <v>7578</v>
      </c>
      <c r="AF68" s="314"/>
      <c r="AG68" s="314"/>
      <c r="AH68" s="315" t="s">
        <v>13130</v>
      </c>
      <c r="AI68" s="315" t="s">
        <v>7882</v>
      </c>
      <c r="AJ68" s="318">
        <v>43585</v>
      </c>
      <c r="AK68" s="316" t="s">
        <v>13129</v>
      </c>
      <c r="AL68" s="314"/>
      <c r="AM68" s="314"/>
      <c r="AN68" s="314"/>
      <c r="AO68" s="315" t="s">
        <v>7882</v>
      </c>
      <c r="AP68" s="314"/>
      <c r="AQ68" s="314"/>
      <c r="AR68" s="314"/>
      <c r="AS68" s="314"/>
      <c r="AT68" s="314"/>
      <c r="AU68" s="314"/>
      <c r="AV68" s="314"/>
      <c r="AW68" s="314"/>
      <c r="AX68" s="314"/>
      <c r="AY68" s="314"/>
      <c r="AZ68" s="314"/>
      <c r="BA68" s="314"/>
      <c r="BB68" s="314"/>
      <c r="BC68" s="314"/>
      <c r="BD68" s="314"/>
      <c r="BE68" s="314"/>
      <c r="BF68" s="316"/>
    </row>
    <row r="69" spans="1:58" ht="13.15" customHeight="1" x14ac:dyDescent="0.25">
      <c r="A69" s="316" t="s">
        <v>13131</v>
      </c>
      <c r="B69" s="316" t="s">
        <v>13132</v>
      </c>
      <c r="C69" s="315">
        <v>7160</v>
      </c>
      <c r="D69" s="316" t="s">
        <v>13132</v>
      </c>
      <c r="E69" s="316" t="s">
        <v>13132</v>
      </c>
      <c r="F69" s="316" t="s">
        <v>8099</v>
      </c>
      <c r="G69" s="316" t="s">
        <v>8100</v>
      </c>
      <c r="H69" s="335">
        <v>43556</v>
      </c>
      <c r="I69" s="336">
        <v>43585</v>
      </c>
      <c r="J69" s="316" t="s">
        <v>8077</v>
      </c>
      <c r="K69" s="316" t="s">
        <v>8078</v>
      </c>
      <c r="L69" s="316" t="s">
        <v>8079</v>
      </c>
      <c r="M69" s="316" t="s">
        <v>8080</v>
      </c>
      <c r="N69" s="316" t="s">
        <v>8079</v>
      </c>
      <c r="O69" s="316" t="s">
        <v>8081</v>
      </c>
      <c r="P69" s="316" t="s">
        <v>8082</v>
      </c>
      <c r="Q69" s="316" t="s">
        <v>8083</v>
      </c>
      <c r="R69" s="316" t="s">
        <v>8079</v>
      </c>
      <c r="S69" s="316" t="s">
        <v>8080</v>
      </c>
      <c r="T69" s="316" t="s">
        <v>8084</v>
      </c>
      <c r="U69" s="316" t="s">
        <v>8085</v>
      </c>
      <c r="V69" s="316" t="s">
        <v>8079</v>
      </c>
      <c r="W69" s="316" t="s">
        <v>8080</v>
      </c>
      <c r="X69" s="316" t="s">
        <v>8086</v>
      </c>
      <c r="Y69" s="316" t="s">
        <v>8083</v>
      </c>
      <c r="Z69" s="316" t="s">
        <v>487</v>
      </c>
      <c r="AA69" s="316">
        <v>0</v>
      </c>
      <c r="AB69" s="399">
        <v>2620.09</v>
      </c>
      <c r="AC69" s="327">
        <v>0</v>
      </c>
      <c r="AD69" s="328">
        <v>2620.09</v>
      </c>
      <c r="AE69" s="313" t="s">
        <v>7578</v>
      </c>
      <c r="AF69" s="314"/>
      <c r="AG69" s="314"/>
      <c r="AH69" s="315" t="s">
        <v>13133</v>
      </c>
      <c r="AI69" s="315" t="s">
        <v>7882</v>
      </c>
      <c r="AJ69" s="318">
        <v>43585</v>
      </c>
      <c r="AK69" s="316" t="s">
        <v>13132</v>
      </c>
      <c r="AL69" s="314"/>
      <c r="AM69" s="314"/>
      <c r="AN69" s="314"/>
      <c r="AO69" s="315" t="s">
        <v>7882</v>
      </c>
      <c r="AP69" s="314"/>
      <c r="AQ69" s="314"/>
      <c r="AR69" s="314"/>
      <c r="AS69" s="314"/>
      <c r="AT69" s="314"/>
      <c r="AU69" s="314"/>
      <c r="AV69" s="314"/>
      <c r="AW69" s="314"/>
      <c r="AX69" s="314"/>
      <c r="AY69" s="314"/>
      <c r="AZ69" s="314"/>
      <c r="BA69" s="314"/>
      <c r="BB69" s="314"/>
      <c r="BC69" s="314"/>
      <c r="BD69" s="314"/>
      <c r="BE69" s="314"/>
      <c r="BF69" s="316"/>
    </row>
    <row r="70" spans="1:58" ht="13.15" customHeight="1" x14ac:dyDescent="0.25">
      <c r="A70" s="316" t="s">
        <v>13134</v>
      </c>
      <c r="B70" s="316" t="s">
        <v>13135</v>
      </c>
      <c r="C70" s="315">
        <v>7227</v>
      </c>
      <c r="D70" s="316" t="s">
        <v>13135</v>
      </c>
      <c r="E70" s="316" t="s">
        <v>13135</v>
      </c>
      <c r="F70" s="316" t="s">
        <v>8099</v>
      </c>
      <c r="G70" s="316" t="s">
        <v>8100</v>
      </c>
      <c r="H70" s="335">
        <v>43556</v>
      </c>
      <c r="I70" s="336">
        <v>43585</v>
      </c>
      <c r="J70" s="316" t="s">
        <v>8077</v>
      </c>
      <c r="K70" s="316" t="s">
        <v>8078</v>
      </c>
      <c r="L70" s="316" t="s">
        <v>13136</v>
      </c>
      <c r="M70" s="316" t="s">
        <v>13137</v>
      </c>
      <c r="N70" s="316" t="s">
        <v>8079</v>
      </c>
      <c r="O70" s="316" t="s">
        <v>8081</v>
      </c>
      <c r="P70" s="316" t="s">
        <v>8082</v>
      </c>
      <c r="Q70" s="316" t="s">
        <v>8083</v>
      </c>
      <c r="R70" s="316" t="s">
        <v>8079</v>
      </c>
      <c r="S70" s="316" t="s">
        <v>8080</v>
      </c>
      <c r="T70" s="316" t="s">
        <v>8084</v>
      </c>
      <c r="U70" s="316" t="s">
        <v>8085</v>
      </c>
      <c r="V70" s="316" t="s">
        <v>8079</v>
      </c>
      <c r="W70" s="316" t="s">
        <v>8080</v>
      </c>
      <c r="X70" s="316" t="s">
        <v>8086</v>
      </c>
      <c r="Y70" s="316" t="s">
        <v>8083</v>
      </c>
      <c r="Z70" s="316" t="s">
        <v>487</v>
      </c>
      <c r="AA70" s="316">
        <v>0</v>
      </c>
      <c r="AB70" s="313">
        <v>90</v>
      </c>
      <c r="AC70" s="327">
        <v>0</v>
      </c>
      <c r="AD70" s="328">
        <v>90</v>
      </c>
      <c r="AE70" s="313" t="s">
        <v>7578</v>
      </c>
      <c r="AF70" s="314"/>
      <c r="AG70" s="314"/>
      <c r="AH70" s="315" t="s">
        <v>13138</v>
      </c>
      <c r="AI70" s="315" t="s">
        <v>7882</v>
      </c>
      <c r="AJ70" s="318">
        <v>43585</v>
      </c>
      <c r="AK70" s="316" t="s">
        <v>13135</v>
      </c>
      <c r="AL70" s="314"/>
      <c r="AM70" s="314"/>
      <c r="AN70" s="314"/>
      <c r="AO70" s="315" t="s">
        <v>7882</v>
      </c>
      <c r="AP70" s="314"/>
      <c r="AQ70" s="314"/>
      <c r="AR70" s="314"/>
      <c r="AS70" s="314"/>
      <c r="AT70" s="314"/>
      <c r="AU70" s="314"/>
      <c r="AV70" s="314"/>
      <c r="AW70" s="314"/>
      <c r="AX70" s="314"/>
      <c r="AY70" s="314"/>
      <c r="AZ70" s="314"/>
      <c r="BA70" s="314"/>
      <c r="BB70" s="314"/>
      <c r="BC70" s="314"/>
      <c r="BD70" s="314"/>
      <c r="BE70" s="314"/>
      <c r="BF70" s="316"/>
    </row>
    <row r="71" spans="1:58" ht="13.15" customHeight="1" x14ac:dyDescent="0.25">
      <c r="A71" s="316" t="s">
        <v>13139</v>
      </c>
      <c r="B71" s="316" t="s">
        <v>13140</v>
      </c>
      <c r="C71" s="315">
        <v>7228</v>
      </c>
      <c r="D71" s="316" t="s">
        <v>13140</v>
      </c>
      <c r="E71" s="316" t="s">
        <v>13140</v>
      </c>
      <c r="F71" s="316" t="s">
        <v>8099</v>
      </c>
      <c r="G71" s="316" t="s">
        <v>8100</v>
      </c>
      <c r="H71" s="335">
        <v>43556</v>
      </c>
      <c r="I71" s="336">
        <v>43585</v>
      </c>
      <c r="J71" s="316" t="s">
        <v>8077</v>
      </c>
      <c r="K71" s="316" t="s">
        <v>8078</v>
      </c>
      <c r="L71" s="316" t="s">
        <v>13136</v>
      </c>
      <c r="M71" s="316" t="s">
        <v>13137</v>
      </c>
      <c r="N71" s="316" t="s">
        <v>8079</v>
      </c>
      <c r="O71" s="316" t="s">
        <v>8081</v>
      </c>
      <c r="P71" s="316" t="s">
        <v>8082</v>
      </c>
      <c r="Q71" s="316" t="s">
        <v>8083</v>
      </c>
      <c r="R71" s="316" t="s">
        <v>8079</v>
      </c>
      <c r="S71" s="316" t="s">
        <v>8080</v>
      </c>
      <c r="T71" s="316" t="s">
        <v>8084</v>
      </c>
      <c r="U71" s="316" t="s">
        <v>8085</v>
      </c>
      <c r="V71" s="316" t="s">
        <v>8079</v>
      </c>
      <c r="W71" s="316" t="s">
        <v>8080</v>
      </c>
      <c r="X71" s="316" t="s">
        <v>8086</v>
      </c>
      <c r="Y71" s="316" t="s">
        <v>8083</v>
      </c>
      <c r="Z71" s="316" t="s">
        <v>487</v>
      </c>
      <c r="AA71" s="316">
        <v>0</v>
      </c>
      <c r="AB71" s="313">
        <v>90</v>
      </c>
      <c r="AC71" s="327">
        <v>0</v>
      </c>
      <c r="AD71" s="328">
        <v>90</v>
      </c>
      <c r="AE71" s="313" t="s">
        <v>7578</v>
      </c>
      <c r="AF71" s="314"/>
      <c r="AG71" s="314"/>
      <c r="AH71" s="315" t="s">
        <v>13141</v>
      </c>
      <c r="AI71" s="315" t="s">
        <v>7882</v>
      </c>
      <c r="AJ71" s="318">
        <v>43585</v>
      </c>
      <c r="AK71" s="316" t="s">
        <v>13140</v>
      </c>
      <c r="AL71" s="314"/>
      <c r="AM71" s="314"/>
      <c r="AN71" s="314"/>
      <c r="AO71" s="315" t="s">
        <v>7882</v>
      </c>
      <c r="AP71" s="314"/>
      <c r="AQ71" s="314"/>
      <c r="AR71" s="314"/>
      <c r="AS71" s="314"/>
      <c r="AT71" s="314"/>
      <c r="AU71" s="314"/>
      <c r="AV71" s="314"/>
      <c r="AW71" s="314"/>
      <c r="AX71" s="314"/>
      <c r="AY71" s="314"/>
      <c r="AZ71" s="314"/>
      <c r="BA71" s="314"/>
      <c r="BB71" s="314"/>
      <c r="BC71" s="314"/>
      <c r="BD71" s="314"/>
      <c r="BE71" s="314"/>
      <c r="BF71" s="316"/>
    </row>
    <row r="72" spans="1:58" ht="13.15" customHeight="1" x14ac:dyDescent="0.25">
      <c r="A72" s="316" t="s">
        <v>13142</v>
      </c>
      <c r="B72" s="316" t="s">
        <v>13143</v>
      </c>
      <c r="C72" s="315">
        <v>7229</v>
      </c>
      <c r="D72" s="316" t="s">
        <v>13143</v>
      </c>
      <c r="E72" s="316" t="s">
        <v>13143</v>
      </c>
      <c r="F72" s="316" t="s">
        <v>8099</v>
      </c>
      <c r="G72" s="316" t="s">
        <v>8100</v>
      </c>
      <c r="H72" s="335">
        <v>43556</v>
      </c>
      <c r="I72" s="336">
        <v>43585</v>
      </c>
      <c r="J72" s="316" t="s">
        <v>8077</v>
      </c>
      <c r="K72" s="316" t="s">
        <v>8078</v>
      </c>
      <c r="L72" s="316" t="s">
        <v>13136</v>
      </c>
      <c r="M72" s="316" t="s">
        <v>13137</v>
      </c>
      <c r="N72" s="316" t="s">
        <v>8079</v>
      </c>
      <c r="O72" s="316" t="s">
        <v>8081</v>
      </c>
      <c r="P72" s="316" t="s">
        <v>8082</v>
      </c>
      <c r="Q72" s="316" t="s">
        <v>8083</v>
      </c>
      <c r="R72" s="316" t="s">
        <v>8079</v>
      </c>
      <c r="S72" s="316" t="s">
        <v>8080</v>
      </c>
      <c r="T72" s="316" t="s">
        <v>8084</v>
      </c>
      <c r="U72" s="316" t="s">
        <v>8085</v>
      </c>
      <c r="V72" s="316" t="s">
        <v>8079</v>
      </c>
      <c r="W72" s="316" t="s">
        <v>8080</v>
      </c>
      <c r="X72" s="316" t="s">
        <v>8086</v>
      </c>
      <c r="Y72" s="316" t="s">
        <v>8083</v>
      </c>
      <c r="Z72" s="316" t="s">
        <v>487</v>
      </c>
      <c r="AA72" s="316">
        <v>0</v>
      </c>
      <c r="AB72" s="313">
        <v>90</v>
      </c>
      <c r="AC72" s="327">
        <v>0</v>
      </c>
      <c r="AD72" s="328">
        <v>90</v>
      </c>
      <c r="AE72" s="313" t="s">
        <v>7578</v>
      </c>
      <c r="AF72" s="314"/>
      <c r="AG72" s="314"/>
      <c r="AH72" s="315" t="s">
        <v>13144</v>
      </c>
      <c r="AI72" s="315" t="s">
        <v>7882</v>
      </c>
      <c r="AJ72" s="318">
        <v>43585</v>
      </c>
      <c r="AK72" s="316" t="s">
        <v>13143</v>
      </c>
      <c r="AL72" s="314"/>
      <c r="AM72" s="314"/>
      <c r="AN72" s="314"/>
      <c r="AO72" s="315" t="s">
        <v>7882</v>
      </c>
      <c r="AP72" s="314"/>
      <c r="AQ72" s="314"/>
      <c r="AR72" s="314"/>
      <c r="AS72" s="314"/>
      <c r="AT72" s="314"/>
      <c r="AU72" s="314"/>
      <c r="AV72" s="314"/>
      <c r="AW72" s="314"/>
      <c r="AX72" s="314"/>
      <c r="AY72" s="314"/>
      <c r="AZ72" s="314"/>
      <c r="BA72" s="314"/>
      <c r="BB72" s="314"/>
      <c r="BC72" s="314"/>
      <c r="BD72" s="314"/>
      <c r="BE72" s="314"/>
      <c r="BF72" s="316"/>
    </row>
    <row r="73" spans="1:58" ht="13.15" customHeight="1" x14ac:dyDescent="0.25">
      <c r="A73" s="316" t="s">
        <v>13145</v>
      </c>
      <c r="B73" s="316" t="s">
        <v>13146</v>
      </c>
      <c r="C73" s="315">
        <v>7230</v>
      </c>
      <c r="D73" s="316" t="s">
        <v>13146</v>
      </c>
      <c r="E73" s="316" t="s">
        <v>13146</v>
      </c>
      <c r="F73" s="316" t="s">
        <v>8099</v>
      </c>
      <c r="G73" s="316" t="s">
        <v>8100</v>
      </c>
      <c r="H73" s="335">
        <v>43556</v>
      </c>
      <c r="I73" s="336">
        <v>43585</v>
      </c>
      <c r="J73" s="316" t="s">
        <v>8077</v>
      </c>
      <c r="K73" s="316" t="s">
        <v>8078</v>
      </c>
      <c r="L73" s="316" t="s">
        <v>13136</v>
      </c>
      <c r="M73" s="316" t="s">
        <v>13137</v>
      </c>
      <c r="N73" s="316" t="s">
        <v>8079</v>
      </c>
      <c r="O73" s="316" t="s">
        <v>8081</v>
      </c>
      <c r="P73" s="316" t="s">
        <v>8082</v>
      </c>
      <c r="Q73" s="316" t="s">
        <v>8083</v>
      </c>
      <c r="R73" s="316" t="s">
        <v>8079</v>
      </c>
      <c r="S73" s="316" t="s">
        <v>8080</v>
      </c>
      <c r="T73" s="316" t="s">
        <v>8084</v>
      </c>
      <c r="U73" s="316" t="s">
        <v>8085</v>
      </c>
      <c r="V73" s="316" t="s">
        <v>8079</v>
      </c>
      <c r="W73" s="316" t="s">
        <v>8080</v>
      </c>
      <c r="X73" s="316" t="s">
        <v>8086</v>
      </c>
      <c r="Y73" s="316" t="s">
        <v>8083</v>
      </c>
      <c r="Z73" s="316" t="s">
        <v>487</v>
      </c>
      <c r="AA73" s="316">
        <v>0</v>
      </c>
      <c r="AB73" s="313">
        <v>90</v>
      </c>
      <c r="AC73" s="327">
        <v>0</v>
      </c>
      <c r="AD73" s="328">
        <v>90</v>
      </c>
      <c r="AE73" s="313" t="s">
        <v>7578</v>
      </c>
      <c r="AF73" s="314"/>
      <c r="AG73" s="314"/>
      <c r="AH73" s="315" t="s">
        <v>13147</v>
      </c>
      <c r="AI73" s="315" t="s">
        <v>7882</v>
      </c>
      <c r="AJ73" s="318">
        <v>43585</v>
      </c>
      <c r="AK73" s="316" t="s">
        <v>13146</v>
      </c>
      <c r="AL73" s="314"/>
      <c r="AM73" s="314"/>
      <c r="AN73" s="314"/>
      <c r="AO73" s="315" t="s">
        <v>7882</v>
      </c>
      <c r="AP73" s="314"/>
      <c r="AQ73" s="314"/>
      <c r="AR73" s="314"/>
      <c r="AS73" s="314"/>
      <c r="AT73" s="314"/>
      <c r="AU73" s="314"/>
      <c r="AV73" s="314"/>
      <c r="AW73" s="314"/>
      <c r="AX73" s="314"/>
      <c r="AY73" s="314"/>
      <c r="AZ73" s="314"/>
      <c r="BA73" s="314"/>
      <c r="BB73" s="314"/>
      <c r="BC73" s="314"/>
      <c r="BD73" s="314"/>
      <c r="BE73" s="314"/>
      <c r="BF73" s="316"/>
    </row>
    <row r="74" spans="1:58" ht="13.15" customHeight="1" x14ac:dyDescent="0.25">
      <c r="A74" s="316" t="s">
        <v>13148</v>
      </c>
      <c r="B74" s="316" t="s">
        <v>13149</v>
      </c>
      <c r="C74" s="315">
        <v>7231</v>
      </c>
      <c r="D74" s="316" t="s">
        <v>13149</v>
      </c>
      <c r="E74" s="316" t="s">
        <v>13149</v>
      </c>
      <c r="F74" s="316" t="s">
        <v>8099</v>
      </c>
      <c r="G74" s="316" t="s">
        <v>8100</v>
      </c>
      <c r="H74" s="335">
        <v>43556</v>
      </c>
      <c r="I74" s="336">
        <v>43585</v>
      </c>
      <c r="J74" s="316" t="s">
        <v>8077</v>
      </c>
      <c r="K74" s="316" t="s">
        <v>8078</v>
      </c>
      <c r="L74" s="316" t="s">
        <v>13136</v>
      </c>
      <c r="M74" s="316" t="s">
        <v>13137</v>
      </c>
      <c r="N74" s="316" t="s">
        <v>8079</v>
      </c>
      <c r="O74" s="316" t="s">
        <v>8081</v>
      </c>
      <c r="P74" s="316" t="s">
        <v>8082</v>
      </c>
      <c r="Q74" s="316" t="s">
        <v>8083</v>
      </c>
      <c r="R74" s="316" t="s">
        <v>8079</v>
      </c>
      <c r="S74" s="316" t="s">
        <v>8080</v>
      </c>
      <c r="T74" s="316" t="s">
        <v>8084</v>
      </c>
      <c r="U74" s="316" t="s">
        <v>8085</v>
      </c>
      <c r="V74" s="316" t="s">
        <v>8079</v>
      </c>
      <c r="W74" s="316" t="s">
        <v>8080</v>
      </c>
      <c r="X74" s="316" t="s">
        <v>8086</v>
      </c>
      <c r="Y74" s="316" t="s">
        <v>8083</v>
      </c>
      <c r="Z74" s="316" t="s">
        <v>487</v>
      </c>
      <c r="AA74" s="316">
        <v>0</v>
      </c>
      <c r="AB74" s="313">
        <v>90</v>
      </c>
      <c r="AC74" s="327">
        <v>0</v>
      </c>
      <c r="AD74" s="328">
        <v>90</v>
      </c>
      <c r="AE74" s="313" t="s">
        <v>7578</v>
      </c>
      <c r="AF74" s="314"/>
      <c r="AG74" s="314"/>
      <c r="AH74" s="315" t="s">
        <v>13150</v>
      </c>
      <c r="AI74" s="315" t="s">
        <v>7882</v>
      </c>
      <c r="AJ74" s="318">
        <v>43585</v>
      </c>
      <c r="AK74" s="316" t="s">
        <v>13149</v>
      </c>
      <c r="AL74" s="314"/>
      <c r="AM74" s="314"/>
      <c r="AN74" s="314"/>
      <c r="AO74" s="315" t="s">
        <v>7882</v>
      </c>
      <c r="AP74" s="314"/>
      <c r="AQ74" s="314"/>
      <c r="AR74" s="314"/>
      <c r="AS74" s="314"/>
      <c r="AT74" s="314"/>
      <c r="AU74" s="314"/>
      <c r="AV74" s="314"/>
      <c r="AW74" s="314"/>
      <c r="AX74" s="314"/>
      <c r="AY74" s="314"/>
      <c r="AZ74" s="314"/>
      <c r="BA74" s="314"/>
      <c r="BB74" s="314"/>
      <c r="BC74" s="314"/>
      <c r="BD74" s="314"/>
      <c r="BE74" s="314"/>
      <c r="BF74" s="316"/>
    </row>
    <row r="75" spans="1:58" ht="13.15" customHeight="1" x14ac:dyDescent="0.25">
      <c r="A75" s="316" t="s">
        <v>13151</v>
      </c>
      <c r="B75" s="316" t="s">
        <v>13152</v>
      </c>
      <c r="C75" s="315">
        <v>7232</v>
      </c>
      <c r="D75" s="316" t="s">
        <v>13152</v>
      </c>
      <c r="E75" s="316" t="s">
        <v>13153</v>
      </c>
      <c r="F75" s="316" t="s">
        <v>8099</v>
      </c>
      <c r="G75" s="316" t="s">
        <v>8100</v>
      </c>
      <c r="H75" s="335">
        <v>43556</v>
      </c>
      <c r="I75" s="336">
        <v>43585</v>
      </c>
      <c r="J75" s="316" t="s">
        <v>8077</v>
      </c>
      <c r="K75" s="316" t="s">
        <v>8078</v>
      </c>
      <c r="L75" s="316" t="s">
        <v>13136</v>
      </c>
      <c r="M75" s="316" t="s">
        <v>13137</v>
      </c>
      <c r="N75" s="316" t="s">
        <v>8079</v>
      </c>
      <c r="O75" s="316" t="s">
        <v>8081</v>
      </c>
      <c r="P75" s="316" t="s">
        <v>8082</v>
      </c>
      <c r="Q75" s="316" t="s">
        <v>8083</v>
      </c>
      <c r="R75" s="316" t="s">
        <v>8079</v>
      </c>
      <c r="S75" s="316" t="s">
        <v>8080</v>
      </c>
      <c r="T75" s="316" t="s">
        <v>8084</v>
      </c>
      <c r="U75" s="316" t="s">
        <v>8085</v>
      </c>
      <c r="V75" s="316" t="s">
        <v>8079</v>
      </c>
      <c r="W75" s="316" t="s">
        <v>8080</v>
      </c>
      <c r="X75" s="316" t="s">
        <v>8086</v>
      </c>
      <c r="Y75" s="316" t="s">
        <v>8083</v>
      </c>
      <c r="Z75" s="316" t="s">
        <v>487</v>
      </c>
      <c r="AA75" s="316">
        <v>0</v>
      </c>
      <c r="AB75" s="313">
        <v>90</v>
      </c>
      <c r="AC75" s="327">
        <v>0</v>
      </c>
      <c r="AD75" s="328">
        <v>90</v>
      </c>
      <c r="AE75" s="313" t="s">
        <v>7578</v>
      </c>
      <c r="AF75" s="314"/>
      <c r="AG75" s="314"/>
      <c r="AH75" s="315" t="s">
        <v>13154</v>
      </c>
      <c r="AI75" s="315" t="s">
        <v>7882</v>
      </c>
      <c r="AJ75" s="318">
        <v>43585</v>
      </c>
      <c r="AK75" s="316" t="s">
        <v>13153</v>
      </c>
      <c r="AL75" s="314"/>
      <c r="AM75" s="314"/>
      <c r="AN75" s="314"/>
      <c r="AO75" s="315" t="s">
        <v>7882</v>
      </c>
      <c r="AP75" s="314"/>
      <c r="AQ75" s="314"/>
      <c r="AR75" s="314"/>
      <c r="AS75" s="314"/>
      <c r="AT75" s="314"/>
      <c r="AU75" s="314"/>
      <c r="AV75" s="314"/>
      <c r="AW75" s="314"/>
      <c r="AX75" s="314"/>
      <c r="AY75" s="314"/>
      <c r="AZ75" s="314"/>
      <c r="BA75" s="314"/>
      <c r="BB75" s="314"/>
      <c r="BC75" s="314"/>
      <c r="BD75" s="314"/>
      <c r="BE75" s="314"/>
      <c r="BF75" s="316"/>
    </row>
    <row r="76" spans="1:58" ht="13.15" customHeight="1" x14ac:dyDescent="0.25">
      <c r="A76" s="316" t="s">
        <v>13151</v>
      </c>
      <c r="B76" s="316" t="s">
        <v>13152</v>
      </c>
      <c r="C76" s="315">
        <v>7232</v>
      </c>
      <c r="D76" s="316" t="s">
        <v>13152</v>
      </c>
      <c r="E76" s="316" t="s">
        <v>13155</v>
      </c>
      <c r="F76" s="316" t="s">
        <v>8099</v>
      </c>
      <c r="G76" s="316" t="s">
        <v>8100</v>
      </c>
      <c r="H76" s="335">
        <v>43556</v>
      </c>
      <c r="I76" s="336">
        <v>43585</v>
      </c>
      <c r="J76" s="316" t="s">
        <v>8077</v>
      </c>
      <c r="K76" s="316" t="s">
        <v>8078</v>
      </c>
      <c r="L76" s="316" t="s">
        <v>13136</v>
      </c>
      <c r="M76" s="316" t="s">
        <v>13137</v>
      </c>
      <c r="N76" s="316" t="s">
        <v>8079</v>
      </c>
      <c r="O76" s="316" t="s">
        <v>8081</v>
      </c>
      <c r="P76" s="316" t="s">
        <v>8082</v>
      </c>
      <c r="Q76" s="316" t="s">
        <v>8083</v>
      </c>
      <c r="R76" s="316" t="s">
        <v>8079</v>
      </c>
      <c r="S76" s="316" t="s">
        <v>8080</v>
      </c>
      <c r="T76" s="316" t="s">
        <v>8084</v>
      </c>
      <c r="U76" s="316" t="s">
        <v>8085</v>
      </c>
      <c r="V76" s="316" t="s">
        <v>8079</v>
      </c>
      <c r="W76" s="316" t="s">
        <v>8080</v>
      </c>
      <c r="X76" s="316" t="s">
        <v>8086</v>
      </c>
      <c r="Y76" s="316" t="s">
        <v>8083</v>
      </c>
      <c r="Z76" s="316" t="s">
        <v>487</v>
      </c>
      <c r="AA76" s="316">
        <v>0</v>
      </c>
      <c r="AB76" s="313">
        <v>100</v>
      </c>
      <c r="AC76" s="327">
        <v>0</v>
      </c>
      <c r="AD76" s="328">
        <v>100</v>
      </c>
      <c r="AE76" s="313" t="s">
        <v>7578</v>
      </c>
      <c r="AF76" s="314"/>
      <c r="AG76" s="314"/>
      <c r="AH76" s="315" t="s">
        <v>13154</v>
      </c>
      <c r="AI76" s="315" t="s">
        <v>7882</v>
      </c>
      <c r="AJ76" s="318">
        <v>43585</v>
      </c>
      <c r="AK76" s="316" t="s">
        <v>13155</v>
      </c>
      <c r="AL76" s="314"/>
      <c r="AM76" s="314"/>
      <c r="AN76" s="314"/>
      <c r="AO76" s="315" t="s">
        <v>7882</v>
      </c>
      <c r="AP76" s="314"/>
      <c r="AQ76" s="314"/>
      <c r="AR76" s="314"/>
      <c r="AS76" s="314"/>
      <c r="AT76" s="314"/>
      <c r="AU76" s="314"/>
      <c r="AV76" s="314"/>
      <c r="AW76" s="314"/>
      <c r="AX76" s="314"/>
      <c r="AY76" s="314"/>
      <c r="AZ76" s="314"/>
      <c r="BA76" s="314"/>
      <c r="BB76" s="314"/>
      <c r="BC76" s="314"/>
      <c r="BD76" s="314"/>
      <c r="BE76" s="314"/>
      <c r="BF76" s="316"/>
    </row>
    <row r="77" spans="1:58" ht="13.15" customHeight="1" x14ac:dyDescent="0.25">
      <c r="A77" s="316" t="s">
        <v>13156</v>
      </c>
      <c r="B77" s="316" t="s">
        <v>13157</v>
      </c>
      <c r="C77" s="315">
        <v>7233</v>
      </c>
      <c r="D77" s="316" t="s">
        <v>13157</v>
      </c>
      <c r="E77" s="316" t="s">
        <v>13157</v>
      </c>
      <c r="F77" s="316" t="s">
        <v>8099</v>
      </c>
      <c r="G77" s="316" t="s">
        <v>8100</v>
      </c>
      <c r="H77" s="335">
        <v>43556</v>
      </c>
      <c r="I77" s="336">
        <v>43585</v>
      </c>
      <c r="J77" s="316" t="s">
        <v>8077</v>
      </c>
      <c r="K77" s="316" t="s">
        <v>8078</v>
      </c>
      <c r="L77" s="316" t="s">
        <v>13136</v>
      </c>
      <c r="M77" s="316" t="s">
        <v>13137</v>
      </c>
      <c r="N77" s="316" t="s">
        <v>8079</v>
      </c>
      <c r="O77" s="316" t="s">
        <v>8081</v>
      </c>
      <c r="P77" s="316" t="s">
        <v>8082</v>
      </c>
      <c r="Q77" s="316" t="s">
        <v>8083</v>
      </c>
      <c r="R77" s="316" t="s">
        <v>8079</v>
      </c>
      <c r="S77" s="316" t="s">
        <v>8080</v>
      </c>
      <c r="T77" s="316" t="s">
        <v>8084</v>
      </c>
      <c r="U77" s="316" t="s">
        <v>8085</v>
      </c>
      <c r="V77" s="316" t="s">
        <v>8079</v>
      </c>
      <c r="W77" s="316" t="s">
        <v>8080</v>
      </c>
      <c r="X77" s="316" t="s">
        <v>8086</v>
      </c>
      <c r="Y77" s="316" t="s">
        <v>8083</v>
      </c>
      <c r="Z77" s="316" t="s">
        <v>487</v>
      </c>
      <c r="AA77" s="316">
        <v>0</v>
      </c>
      <c r="AB77" s="313">
        <v>90</v>
      </c>
      <c r="AC77" s="327">
        <v>0</v>
      </c>
      <c r="AD77" s="328">
        <v>90</v>
      </c>
      <c r="AE77" s="313" t="s">
        <v>7578</v>
      </c>
      <c r="AF77" s="314"/>
      <c r="AG77" s="314"/>
      <c r="AH77" s="315" t="s">
        <v>13158</v>
      </c>
      <c r="AI77" s="315" t="s">
        <v>7882</v>
      </c>
      <c r="AJ77" s="318">
        <v>43585</v>
      </c>
      <c r="AK77" s="316" t="s">
        <v>13157</v>
      </c>
      <c r="AL77" s="314"/>
      <c r="AM77" s="314"/>
      <c r="AN77" s="314"/>
      <c r="AO77" s="315" t="s">
        <v>7882</v>
      </c>
      <c r="AP77" s="314"/>
      <c r="AQ77" s="314"/>
      <c r="AR77" s="314"/>
      <c r="AS77" s="314"/>
      <c r="AT77" s="314"/>
      <c r="AU77" s="314"/>
      <c r="AV77" s="314"/>
      <c r="AW77" s="314"/>
      <c r="AX77" s="314"/>
      <c r="AY77" s="314"/>
      <c r="AZ77" s="314"/>
      <c r="BA77" s="314"/>
      <c r="BB77" s="314"/>
      <c r="BC77" s="314"/>
      <c r="BD77" s="314"/>
      <c r="BE77" s="314"/>
      <c r="BF77" s="316"/>
    </row>
    <row r="78" spans="1:58" ht="13.15" customHeight="1" x14ac:dyDescent="0.25">
      <c r="A78" s="316" t="s">
        <v>13159</v>
      </c>
      <c r="B78" s="316" t="s">
        <v>13160</v>
      </c>
      <c r="C78" s="315">
        <v>7234</v>
      </c>
      <c r="D78" s="316" t="s">
        <v>13160</v>
      </c>
      <c r="E78" s="316" t="s">
        <v>13160</v>
      </c>
      <c r="F78" s="316" t="s">
        <v>8099</v>
      </c>
      <c r="G78" s="316" t="s">
        <v>8100</v>
      </c>
      <c r="H78" s="335">
        <v>43556</v>
      </c>
      <c r="I78" s="336">
        <v>43585</v>
      </c>
      <c r="J78" s="316" t="s">
        <v>8077</v>
      </c>
      <c r="K78" s="316" t="s">
        <v>8078</v>
      </c>
      <c r="L78" s="316" t="s">
        <v>13136</v>
      </c>
      <c r="M78" s="316" t="s">
        <v>13137</v>
      </c>
      <c r="N78" s="316" t="s">
        <v>8079</v>
      </c>
      <c r="O78" s="316" t="s">
        <v>8081</v>
      </c>
      <c r="P78" s="316" t="s">
        <v>8082</v>
      </c>
      <c r="Q78" s="316" t="s">
        <v>8083</v>
      </c>
      <c r="R78" s="316" t="s">
        <v>8079</v>
      </c>
      <c r="S78" s="316" t="s">
        <v>8080</v>
      </c>
      <c r="T78" s="316" t="s">
        <v>8084</v>
      </c>
      <c r="U78" s="316" t="s">
        <v>8085</v>
      </c>
      <c r="V78" s="316" t="s">
        <v>8079</v>
      </c>
      <c r="W78" s="316" t="s">
        <v>8080</v>
      </c>
      <c r="X78" s="316" t="s">
        <v>8086</v>
      </c>
      <c r="Y78" s="316" t="s">
        <v>8083</v>
      </c>
      <c r="Z78" s="316" t="s">
        <v>487</v>
      </c>
      <c r="AA78" s="316">
        <v>0</v>
      </c>
      <c r="AB78" s="313">
        <v>90</v>
      </c>
      <c r="AC78" s="327">
        <v>0</v>
      </c>
      <c r="AD78" s="328">
        <v>90</v>
      </c>
      <c r="AE78" s="313" t="s">
        <v>7578</v>
      </c>
      <c r="AF78" s="314"/>
      <c r="AG78" s="314"/>
      <c r="AH78" s="315" t="s">
        <v>13161</v>
      </c>
      <c r="AI78" s="315" t="s">
        <v>7882</v>
      </c>
      <c r="AJ78" s="318">
        <v>43585</v>
      </c>
      <c r="AK78" s="316" t="s">
        <v>13160</v>
      </c>
      <c r="AL78" s="314"/>
      <c r="AM78" s="314"/>
      <c r="AN78" s="314"/>
      <c r="AO78" s="315" t="s">
        <v>7882</v>
      </c>
      <c r="AP78" s="314"/>
      <c r="AQ78" s="314"/>
      <c r="AR78" s="314"/>
      <c r="AS78" s="314"/>
      <c r="AT78" s="314"/>
      <c r="AU78" s="314"/>
      <c r="AV78" s="314"/>
      <c r="AW78" s="314"/>
      <c r="AX78" s="314"/>
      <c r="AY78" s="314"/>
      <c r="AZ78" s="314"/>
      <c r="BA78" s="314"/>
      <c r="BB78" s="314"/>
      <c r="BC78" s="314"/>
      <c r="BD78" s="314"/>
      <c r="BE78" s="314"/>
      <c r="BF78" s="316"/>
    </row>
    <row r="79" spans="1:58" ht="13.15" customHeight="1" x14ac:dyDescent="0.25">
      <c r="A79" s="316" t="s">
        <v>13162</v>
      </c>
      <c r="B79" s="316" t="s">
        <v>13163</v>
      </c>
      <c r="C79" s="315">
        <v>7235</v>
      </c>
      <c r="D79" s="316" t="s">
        <v>13163</v>
      </c>
      <c r="E79" s="316" t="s">
        <v>13163</v>
      </c>
      <c r="F79" s="316" t="s">
        <v>8099</v>
      </c>
      <c r="G79" s="316" t="s">
        <v>8100</v>
      </c>
      <c r="H79" s="335">
        <v>43556</v>
      </c>
      <c r="I79" s="336">
        <v>43585</v>
      </c>
      <c r="J79" s="316" t="s">
        <v>8077</v>
      </c>
      <c r="K79" s="316" t="s">
        <v>8078</v>
      </c>
      <c r="L79" s="316" t="s">
        <v>13136</v>
      </c>
      <c r="M79" s="316" t="s">
        <v>13137</v>
      </c>
      <c r="N79" s="316" t="s">
        <v>8079</v>
      </c>
      <c r="O79" s="316" t="s">
        <v>8081</v>
      </c>
      <c r="P79" s="316" t="s">
        <v>8082</v>
      </c>
      <c r="Q79" s="316" t="s">
        <v>8083</v>
      </c>
      <c r="R79" s="316" t="s">
        <v>8079</v>
      </c>
      <c r="S79" s="316" t="s">
        <v>8080</v>
      </c>
      <c r="T79" s="316" t="s">
        <v>8084</v>
      </c>
      <c r="U79" s="316" t="s">
        <v>8085</v>
      </c>
      <c r="V79" s="316" t="s">
        <v>8079</v>
      </c>
      <c r="W79" s="316" t="s">
        <v>8080</v>
      </c>
      <c r="X79" s="316" t="s">
        <v>8086</v>
      </c>
      <c r="Y79" s="316" t="s">
        <v>8083</v>
      </c>
      <c r="Z79" s="316" t="s">
        <v>487</v>
      </c>
      <c r="AA79" s="316">
        <v>0</v>
      </c>
      <c r="AB79" s="313">
        <v>90</v>
      </c>
      <c r="AC79" s="327">
        <v>0</v>
      </c>
      <c r="AD79" s="328">
        <v>90</v>
      </c>
      <c r="AE79" s="313" t="s">
        <v>7578</v>
      </c>
      <c r="AF79" s="314"/>
      <c r="AG79" s="314"/>
      <c r="AH79" s="315" t="s">
        <v>13164</v>
      </c>
      <c r="AI79" s="315" t="s">
        <v>7882</v>
      </c>
      <c r="AJ79" s="318">
        <v>43585</v>
      </c>
      <c r="AK79" s="316" t="s">
        <v>13163</v>
      </c>
      <c r="AL79" s="314"/>
      <c r="AM79" s="314"/>
      <c r="AN79" s="314"/>
      <c r="AO79" s="315" t="s">
        <v>7882</v>
      </c>
      <c r="AP79" s="314"/>
      <c r="AQ79" s="314"/>
      <c r="AR79" s="314"/>
      <c r="AS79" s="314"/>
      <c r="AT79" s="314"/>
      <c r="AU79" s="314"/>
      <c r="AV79" s="314"/>
      <c r="AW79" s="314"/>
      <c r="AX79" s="314"/>
      <c r="AY79" s="314"/>
      <c r="AZ79" s="314"/>
      <c r="BA79" s="314"/>
      <c r="BB79" s="314"/>
      <c r="BC79" s="314"/>
      <c r="BD79" s="314"/>
      <c r="BE79" s="314"/>
      <c r="BF79" s="316"/>
    </row>
    <row r="80" spans="1:58" ht="13.15" customHeight="1" x14ac:dyDescent="0.25">
      <c r="A80" s="316" t="s">
        <v>13165</v>
      </c>
      <c r="B80" s="316" t="s">
        <v>13166</v>
      </c>
      <c r="C80" s="315">
        <v>7267</v>
      </c>
      <c r="D80" s="316" t="s">
        <v>13166</v>
      </c>
      <c r="E80" s="316" t="s">
        <v>13166</v>
      </c>
      <c r="F80" s="316" t="s">
        <v>8099</v>
      </c>
      <c r="G80" s="316" t="s">
        <v>8100</v>
      </c>
      <c r="H80" s="335">
        <v>43556</v>
      </c>
      <c r="I80" s="336">
        <v>43585</v>
      </c>
      <c r="J80" s="316" t="s">
        <v>8077</v>
      </c>
      <c r="K80" s="316" t="s">
        <v>8078</v>
      </c>
      <c r="L80" s="316" t="s">
        <v>8079</v>
      </c>
      <c r="M80" s="316" t="s">
        <v>8080</v>
      </c>
      <c r="N80" s="316" t="s">
        <v>8079</v>
      </c>
      <c r="O80" s="316" t="s">
        <v>8081</v>
      </c>
      <c r="P80" s="316" t="s">
        <v>8082</v>
      </c>
      <c r="Q80" s="316" t="s">
        <v>8083</v>
      </c>
      <c r="R80" s="316" t="s">
        <v>8079</v>
      </c>
      <c r="S80" s="316" t="s">
        <v>8080</v>
      </c>
      <c r="T80" s="316" t="s">
        <v>8084</v>
      </c>
      <c r="U80" s="316" t="s">
        <v>8085</v>
      </c>
      <c r="V80" s="316" t="s">
        <v>8079</v>
      </c>
      <c r="W80" s="316" t="s">
        <v>8080</v>
      </c>
      <c r="X80" s="316" t="s">
        <v>8086</v>
      </c>
      <c r="Y80" s="316" t="s">
        <v>8083</v>
      </c>
      <c r="Z80" s="316" t="s">
        <v>487</v>
      </c>
      <c r="AA80" s="316">
        <v>0</v>
      </c>
      <c r="AB80" s="313">
        <v>50</v>
      </c>
      <c r="AC80" s="327">
        <v>0</v>
      </c>
      <c r="AD80" s="328">
        <v>50</v>
      </c>
      <c r="AE80" s="313" t="s">
        <v>7578</v>
      </c>
      <c r="AF80" s="314"/>
      <c r="AG80" s="314"/>
      <c r="AH80" s="315" t="s">
        <v>13167</v>
      </c>
      <c r="AI80" s="315" t="s">
        <v>7882</v>
      </c>
      <c r="AJ80" s="318">
        <v>43585</v>
      </c>
      <c r="AK80" s="316" t="s">
        <v>13166</v>
      </c>
      <c r="AL80" s="314"/>
      <c r="AM80" s="314"/>
      <c r="AN80" s="314"/>
      <c r="AO80" s="315" t="s">
        <v>7882</v>
      </c>
      <c r="AP80" s="314"/>
      <c r="AQ80" s="314"/>
      <c r="AR80" s="314"/>
      <c r="AS80" s="314"/>
      <c r="AT80" s="314"/>
      <c r="AU80" s="314"/>
      <c r="AV80" s="314"/>
      <c r="AW80" s="314"/>
      <c r="AX80" s="314"/>
      <c r="AY80" s="314"/>
      <c r="AZ80" s="314"/>
      <c r="BA80" s="314"/>
      <c r="BB80" s="314"/>
      <c r="BC80" s="314"/>
      <c r="BD80" s="314"/>
      <c r="BE80" s="314"/>
      <c r="BF80" s="316"/>
    </row>
    <row r="81" spans="1:58" ht="13.15" customHeight="1" x14ac:dyDescent="0.25">
      <c r="A81" s="316" t="s">
        <v>13174</v>
      </c>
      <c r="B81" s="316" t="s">
        <v>13175</v>
      </c>
      <c r="C81" s="315">
        <v>1097</v>
      </c>
      <c r="D81" s="316" t="s">
        <v>13176</v>
      </c>
      <c r="E81" s="316" t="s">
        <v>8074</v>
      </c>
      <c r="F81" s="316" t="s">
        <v>8127</v>
      </c>
      <c r="G81" s="316" t="s">
        <v>8128</v>
      </c>
      <c r="H81" s="335">
        <v>43556</v>
      </c>
      <c r="I81" s="336">
        <v>43585</v>
      </c>
      <c r="J81" s="316" t="s">
        <v>8077</v>
      </c>
      <c r="K81" s="316" t="s">
        <v>8078</v>
      </c>
      <c r="L81" s="316" t="s">
        <v>8079</v>
      </c>
      <c r="M81" s="316" t="s">
        <v>8080</v>
      </c>
      <c r="N81" s="316" t="s">
        <v>8079</v>
      </c>
      <c r="O81" s="316" t="s">
        <v>8081</v>
      </c>
      <c r="P81" s="316" t="s">
        <v>8082</v>
      </c>
      <c r="Q81" s="316" t="s">
        <v>8083</v>
      </c>
      <c r="R81" s="316" t="s">
        <v>8079</v>
      </c>
      <c r="S81" s="316" t="s">
        <v>8080</v>
      </c>
      <c r="T81" s="316" t="s">
        <v>8084</v>
      </c>
      <c r="U81" s="316" t="s">
        <v>8085</v>
      </c>
      <c r="V81" s="316" t="s">
        <v>8079</v>
      </c>
      <c r="W81" s="316" t="s">
        <v>8080</v>
      </c>
      <c r="X81" s="316" t="s">
        <v>8086</v>
      </c>
      <c r="Y81" s="316" t="s">
        <v>8083</v>
      </c>
      <c r="Z81" s="316" t="s">
        <v>487</v>
      </c>
      <c r="AA81" s="316">
        <v>0</v>
      </c>
      <c r="AB81" s="399">
        <v>3414646.86</v>
      </c>
      <c r="AC81" s="327">
        <v>0</v>
      </c>
      <c r="AD81" s="328">
        <v>3414646.86</v>
      </c>
      <c r="AE81" s="313" t="s">
        <v>7578</v>
      </c>
      <c r="AF81" s="316" t="s">
        <v>7582</v>
      </c>
      <c r="AG81" s="316" t="s">
        <v>7583</v>
      </c>
      <c r="AH81" s="315" t="s">
        <v>13231</v>
      </c>
      <c r="AI81" s="315" t="s">
        <v>7882</v>
      </c>
      <c r="AJ81" s="318">
        <v>43585</v>
      </c>
      <c r="AK81" s="316" t="s">
        <v>13232</v>
      </c>
      <c r="AL81" s="314"/>
      <c r="AM81" s="314"/>
      <c r="AN81" s="314"/>
      <c r="AO81" s="315" t="s">
        <v>7882</v>
      </c>
      <c r="AP81" s="314"/>
      <c r="AQ81" s="314"/>
      <c r="AR81" s="314"/>
      <c r="AS81" s="314"/>
      <c r="AT81" s="314"/>
      <c r="AU81" s="314"/>
      <c r="AV81" s="314"/>
      <c r="AW81" s="314"/>
      <c r="AX81" s="314"/>
      <c r="AY81" s="314"/>
      <c r="AZ81" s="314"/>
      <c r="BA81" s="314"/>
      <c r="BB81" s="314"/>
      <c r="BC81" s="314"/>
      <c r="BD81" s="314"/>
      <c r="BE81" s="314"/>
      <c r="BF81" s="316"/>
    </row>
    <row r="82" spans="1:58" ht="13.15" customHeight="1" x14ac:dyDescent="0.25">
      <c r="A82" s="316" t="s">
        <v>13174</v>
      </c>
      <c r="B82" s="316" t="s">
        <v>13175</v>
      </c>
      <c r="C82" s="315">
        <v>1097</v>
      </c>
      <c r="D82" s="316" t="s">
        <v>13176</v>
      </c>
      <c r="E82" s="316" t="s">
        <v>8074</v>
      </c>
      <c r="F82" s="316" t="s">
        <v>8127</v>
      </c>
      <c r="G82" s="316" t="s">
        <v>8128</v>
      </c>
      <c r="H82" s="335">
        <v>43556</v>
      </c>
      <c r="I82" s="336">
        <v>43585</v>
      </c>
      <c r="J82" s="316" t="s">
        <v>8077</v>
      </c>
      <c r="K82" s="316" t="s">
        <v>8078</v>
      </c>
      <c r="L82" s="316" t="s">
        <v>8079</v>
      </c>
      <c r="M82" s="316" t="s">
        <v>8080</v>
      </c>
      <c r="N82" s="316" t="s">
        <v>8079</v>
      </c>
      <c r="O82" s="316" t="s">
        <v>8081</v>
      </c>
      <c r="P82" s="316" t="s">
        <v>8082</v>
      </c>
      <c r="Q82" s="316" t="s">
        <v>8083</v>
      </c>
      <c r="R82" s="316" t="s">
        <v>8079</v>
      </c>
      <c r="S82" s="316" t="s">
        <v>8080</v>
      </c>
      <c r="T82" s="316" t="s">
        <v>8084</v>
      </c>
      <c r="U82" s="316" t="s">
        <v>8085</v>
      </c>
      <c r="V82" s="316" t="s">
        <v>8079</v>
      </c>
      <c r="W82" s="316" t="s">
        <v>8080</v>
      </c>
      <c r="X82" s="316" t="s">
        <v>8086</v>
      </c>
      <c r="Y82" s="316" t="s">
        <v>8083</v>
      </c>
      <c r="Z82" s="316" t="s">
        <v>487</v>
      </c>
      <c r="AA82" s="316">
        <v>0</v>
      </c>
      <c r="AB82" s="399">
        <v>4247807.0599999996</v>
      </c>
      <c r="AC82" s="327">
        <v>0</v>
      </c>
      <c r="AD82" s="328">
        <v>4247807.0599999996</v>
      </c>
      <c r="AE82" s="313" t="s">
        <v>7578</v>
      </c>
      <c r="AF82" s="316" t="s">
        <v>7582</v>
      </c>
      <c r="AG82" s="316" t="s">
        <v>7583</v>
      </c>
      <c r="AH82" s="315" t="s">
        <v>13233</v>
      </c>
      <c r="AI82" s="315" t="s">
        <v>7882</v>
      </c>
      <c r="AJ82" s="318">
        <v>43585</v>
      </c>
      <c r="AK82" s="316" t="s">
        <v>13234</v>
      </c>
      <c r="AL82" s="314"/>
      <c r="AM82" s="314"/>
      <c r="AN82" s="314"/>
      <c r="AO82" s="315" t="s">
        <v>7882</v>
      </c>
      <c r="AP82" s="314"/>
      <c r="AQ82" s="314"/>
      <c r="AR82" s="314"/>
      <c r="AS82" s="314"/>
      <c r="AT82" s="314"/>
      <c r="AU82" s="314"/>
      <c r="AV82" s="314"/>
      <c r="AW82" s="314"/>
      <c r="AX82" s="314"/>
      <c r="AY82" s="314"/>
      <c r="AZ82" s="314"/>
      <c r="BA82" s="314"/>
      <c r="BB82" s="314"/>
      <c r="BC82" s="314"/>
      <c r="BD82" s="314"/>
      <c r="BE82" s="314"/>
      <c r="BF82" s="316"/>
    </row>
    <row r="83" spans="1:58" ht="13.15" customHeight="1" x14ac:dyDescent="0.25">
      <c r="A83" s="316" t="s">
        <v>13174</v>
      </c>
      <c r="B83" s="316" t="s">
        <v>13175</v>
      </c>
      <c r="C83" s="315">
        <v>1097</v>
      </c>
      <c r="D83" s="316" t="s">
        <v>13176</v>
      </c>
      <c r="E83" s="316" t="s">
        <v>8074</v>
      </c>
      <c r="F83" s="316" t="s">
        <v>8127</v>
      </c>
      <c r="G83" s="316" t="s">
        <v>8128</v>
      </c>
      <c r="H83" s="335">
        <v>43556</v>
      </c>
      <c r="I83" s="336">
        <v>43585</v>
      </c>
      <c r="J83" s="316" t="s">
        <v>8077</v>
      </c>
      <c r="K83" s="316" t="s">
        <v>8078</v>
      </c>
      <c r="L83" s="316" t="s">
        <v>8079</v>
      </c>
      <c r="M83" s="316" t="s">
        <v>8080</v>
      </c>
      <c r="N83" s="316" t="s">
        <v>8079</v>
      </c>
      <c r="O83" s="316" t="s">
        <v>8081</v>
      </c>
      <c r="P83" s="316" t="s">
        <v>8082</v>
      </c>
      <c r="Q83" s="316" t="s">
        <v>8083</v>
      </c>
      <c r="R83" s="316" t="s">
        <v>8079</v>
      </c>
      <c r="S83" s="316" t="s">
        <v>8080</v>
      </c>
      <c r="T83" s="316" t="s">
        <v>8084</v>
      </c>
      <c r="U83" s="316" t="s">
        <v>8085</v>
      </c>
      <c r="V83" s="316" t="s">
        <v>8079</v>
      </c>
      <c r="W83" s="316" t="s">
        <v>8080</v>
      </c>
      <c r="X83" s="316" t="s">
        <v>8086</v>
      </c>
      <c r="Y83" s="316" t="s">
        <v>8083</v>
      </c>
      <c r="Z83" s="316" t="s">
        <v>487</v>
      </c>
      <c r="AA83" s="316">
        <v>0</v>
      </c>
      <c r="AB83" s="399">
        <v>1957732.1</v>
      </c>
      <c r="AC83" s="327">
        <v>0</v>
      </c>
      <c r="AD83" s="328">
        <v>1957732.1</v>
      </c>
      <c r="AE83" s="313" t="s">
        <v>7578</v>
      </c>
      <c r="AF83" s="316" t="s">
        <v>7582</v>
      </c>
      <c r="AG83" s="316" t="s">
        <v>7583</v>
      </c>
      <c r="AH83" s="315" t="s">
        <v>13235</v>
      </c>
      <c r="AI83" s="315" t="s">
        <v>7882</v>
      </c>
      <c r="AJ83" s="318">
        <v>43585</v>
      </c>
      <c r="AK83" s="316" t="s">
        <v>13236</v>
      </c>
      <c r="AL83" s="314"/>
      <c r="AM83" s="314"/>
      <c r="AN83" s="314"/>
      <c r="AO83" s="315" t="s">
        <v>7882</v>
      </c>
      <c r="AP83" s="314"/>
      <c r="AQ83" s="314"/>
      <c r="AR83" s="314"/>
      <c r="AS83" s="314"/>
      <c r="AT83" s="314"/>
      <c r="AU83" s="314"/>
      <c r="AV83" s="314"/>
      <c r="AW83" s="314"/>
      <c r="AX83" s="314"/>
      <c r="AY83" s="314"/>
      <c r="AZ83" s="314"/>
      <c r="BA83" s="314"/>
      <c r="BB83" s="314"/>
      <c r="BC83" s="314"/>
      <c r="BD83" s="314"/>
      <c r="BE83" s="314"/>
      <c r="BF83" s="316"/>
    </row>
    <row r="84" spans="1:58" ht="13.15" customHeight="1" x14ac:dyDescent="0.25">
      <c r="A84" s="316" t="s">
        <v>13174</v>
      </c>
      <c r="B84" s="316" t="s">
        <v>13175</v>
      </c>
      <c r="C84" s="315">
        <v>1097</v>
      </c>
      <c r="D84" s="316" t="s">
        <v>13176</v>
      </c>
      <c r="E84" s="316" t="s">
        <v>8074</v>
      </c>
      <c r="F84" s="316" t="s">
        <v>8127</v>
      </c>
      <c r="G84" s="316" t="s">
        <v>8128</v>
      </c>
      <c r="H84" s="335">
        <v>43556</v>
      </c>
      <c r="I84" s="336">
        <v>43585</v>
      </c>
      <c r="J84" s="316" t="s">
        <v>8077</v>
      </c>
      <c r="K84" s="316" t="s">
        <v>8078</v>
      </c>
      <c r="L84" s="316" t="s">
        <v>8079</v>
      </c>
      <c r="M84" s="316" t="s">
        <v>8080</v>
      </c>
      <c r="N84" s="316" t="s">
        <v>8079</v>
      </c>
      <c r="O84" s="316" t="s">
        <v>8081</v>
      </c>
      <c r="P84" s="316" t="s">
        <v>8082</v>
      </c>
      <c r="Q84" s="316" t="s">
        <v>8083</v>
      </c>
      <c r="R84" s="316" t="s">
        <v>8079</v>
      </c>
      <c r="S84" s="316" t="s">
        <v>8080</v>
      </c>
      <c r="T84" s="316" t="s">
        <v>8084</v>
      </c>
      <c r="U84" s="316" t="s">
        <v>8085</v>
      </c>
      <c r="V84" s="316" t="s">
        <v>8079</v>
      </c>
      <c r="W84" s="316" t="s">
        <v>8080</v>
      </c>
      <c r="X84" s="316" t="s">
        <v>8086</v>
      </c>
      <c r="Y84" s="316" t="s">
        <v>8083</v>
      </c>
      <c r="Z84" s="316" t="s">
        <v>487</v>
      </c>
      <c r="AA84" s="316">
        <v>0</v>
      </c>
      <c r="AB84" s="399">
        <v>2739367.82</v>
      </c>
      <c r="AC84" s="327">
        <v>0</v>
      </c>
      <c r="AD84" s="328">
        <v>2739367.82</v>
      </c>
      <c r="AE84" s="313" t="s">
        <v>7578</v>
      </c>
      <c r="AF84" s="316" t="s">
        <v>7582</v>
      </c>
      <c r="AG84" s="316" t="s">
        <v>7583</v>
      </c>
      <c r="AH84" s="315" t="s">
        <v>13237</v>
      </c>
      <c r="AI84" s="315" t="s">
        <v>7882</v>
      </c>
      <c r="AJ84" s="318">
        <v>43585</v>
      </c>
      <c r="AK84" s="316" t="s">
        <v>12929</v>
      </c>
      <c r="AL84" s="314"/>
      <c r="AM84" s="314"/>
      <c r="AN84" s="314"/>
      <c r="AO84" s="315" t="s">
        <v>7882</v>
      </c>
      <c r="AP84" s="314"/>
      <c r="AQ84" s="314"/>
      <c r="AR84" s="314"/>
      <c r="AS84" s="314"/>
      <c r="AT84" s="314"/>
      <c r="AU84" s="314"/>
      <c r="AV84" s="314"/>
      <c r="AW84" s="314"/>
      <c r="AX84" s="314"/>
      <c r="AY84" s="314"/>
      <c r="AZ84" s="314"/>
      <c r="BA84" s="314"/>
      <c r="BB84" s="314"/>
      <c r="BC84" s="314"/>
      <c r="BD84" s="314"/>
      <c r="BE84" s="314"/>
      <c r="BF84" s="316"/>
    </row>
    <row r="85" spans="1:58" ht="13.15" customHeight="1" x14ac:dyDescent="0.25">
      <c r="A85" s="316" t="s">
        <v>13174</v>
      </c>
      <c r="B85" s="316" t="s">
        <v>13175</v>
      </c>
      <c r="C85" s="315">
        <v>1097</v>
      </c>
      <c r="D85" s="316" t="s">
        <v>13176</v>
      </c>
      <c r="E85" s="316" t="s">
        <v>8074</v>
      </c>
      <c r="F85" s="316" t="s">
        <v>8127</v>
      </c>
      <c r="G85" s="316" t="s">
        <v>8128</v>
      </c>
      <c r="H85" s="335">
        <v>43556</v>
      </c>
      <c r="I85" s="336">
        <v>43585</v>
      </c>
      <c r="J85" s="316" t="s">
        <v>8077</v>
      </c>
      <c r="K85" s="316" t="s">
        <v>8078</v>
      </c>
      <c r="L85" s="316" t="s">
        <v>8079</v>
      </c>
      <c r="M85" s="316" t="s">
        <v>8080</v>
      </c>
      <c r="N85" s="316" t="s">
        <v>8079</v>
      </c>
      <c r="O85" s="316" t="s">
        <v>8081</v>
      </c>
      <c r="P85" s="316" t="s">
        <v>8082</v>
      </c>
      <c r="Q85" s="316" t="s">
        <v>8083</v>
      </c>
      <c r="R85" s="316" t="s">
        <v>8079</v>
      </c>
      <c r="S85" s="316" t="s">
        <v>8080</v>
      </c>
      <c r="T85" s="316" t="s">
        <v>8084</v>
      </c>
      <c r="U85" s="316" t="s">
        <v>8085</v>
      </c>
      <c r="V85" s="316" t="s">
        <v>8079</v>
      </c>
      <c r="W85" s="316" t="s">
        <v>8080</v>
      </c>
      <c r="X85" s="316" t="s">
        <v>8086</v>
      </c>
      <c r="Y85" s="316" t="s">
        <v>8083</v>
      </c>
      <c r="Z85" s="316" t="s">
        <v>487</v>
      </c>
      <c r="AA85" s="316">
        <v>0</v>
      </c>
      <c r="AB85" s="399">
        <v>1923677.16</v>
      </c>
      <c r="AC85" s="327">
        <v>0</v>
      </c>
      <c r="AD85" s="328">
        <v>1923677.16</v>
      </c>
      <c r="AE85" s="313" t="s">
        <v>7578</v>
      </c>
      <c r="AF85" s="316" t="s">
        <v>7582</v>
      </c>
      <c r="AG85" s="316" t="s">
        <v>7583</v>
      </c>
      <c r="AH85" s="315" t="s">
        <v>13238</v>
      </c>
      <c r="AI85" s="315" t="s">
        <v>7882</v>
      </c>
      <c r="AJ85" s="318">
        <v>43585</v>
      </c>
      <c r="AK85" s="316" t="s">
        <v>12930</v>
      </c>
      <c r="AL85" s="314"/>
      <c r="AM85" s="314"/>
      <c r="AN85" s="314"/>
      <c r="AO85" s="315" t="s">
        <v>7882</v>
      </c>
      <c r="AP85" s="314"/>
      <c r="AQ85" s="314"/>
      <c r="AR85" s="314"/>
      <c r="AS85" s="314"/>
      <c r="AT85" s="314"/>
      <c r="AU85" s="314"/>
      <c r="AV85" s="314"/>
      <c r="AW85" s="314"/>
      <c r="AX85" s="314"/>
      <c r="AY85" s="314"/>
      <c r="AZ85" s="314"/>
      <c r="BA85" s="314"/>
      <c r="BB85" s="314"/>
      <c r="BC85" s="314"/>
      <c r="BD85" s="314"/>
      <c r="BE85" s="314"/>
      <c r="BF85" s="316"/>
    </row>
    <row r="86" spans="1:58" ht="13.15" customHeight="1" x14ac:dyDescent="0.25">
      <c r="A86" s="316" t="s">
        <v>13174</v>
      </c>
      <c r="B86" s="316" t="s">
        <v>13175</v>
      </c>
      <c r="C86" s="315">
        <v>1097</v>
      </c>
      <c r="D86" s="316" t="s">
        <v>13176</v>
      </c>
      <c r="E86" s="316" t="s">
        <v>8074</v>
      </c>
      <c r="F86" s="316" t="s">
        <v>8127</v>
      </c>
      <c r="G86" s="316" t="s">
        <v>8128</v>
      </c>
      <c r="H86" s="335">
        <v>43556</v>
      </c>
      <c r="I86" s="336">
        <v>43585</v>
      </c>
      <c r="J86" s="316" t="s">
        <v>8077</v>
      </c>
      <c r="K86" s="316" t="s">
        <v>8078</v>
      </c>
      <c r="L86" s="316" t="s">
        <v>8079</v>
      </c>
      <c r="M86" s="316" t="s">
        <v>8080</v>
      </c>
      <c r="N86" s="316" t="s">
        <v>8079</v>
      </c>
      <c r="O86" s="316" t="s">
        <v>8081</v>
      </c>
      <c r="P86" s="316" t="s">
        <v>8082</v>
      </c>
      <c r="Q86" s="316" t="s">
        <v>8083</v>
      </c>
      <c r="R86" s="316" t="s">
        <v>8079</v>
      </c>
      <c r="S86" s="316" t="s">
        <v>8080</v>
      </c>
      <c r="T86" s="316" t="s">
        <v>8084</v>
      </c>
      <c r="U86" s="316" t="s">
        <v>8085</v>
      </c>
      <c r="V86" s="316" t="s">
        <v>8079</v>
      </c>
      <c r="W86" s="316" t="s">
        <v>8080</v>
      </c>
      <c r="X86" s="316" t="s">
        <v>8086</v>
      </c>
      <c r="Y86" s="316" t="s">
        <v>8083</v>
      </c>
      <c r="Z86" s="316" t="s">
        <v>487</v>
      </c>
      <c r="AA86" s="316">
        <v>0</v>
      </c>
      <c r="AB86" s="399">
        <v>3917685.6</v>
      </c>
      <c r="AC86" s="327">
        <v>0</v>
      </c>
      <c r="AD86" s="328">
        <v>3917685.6</v>
      </c>
      <c r="AE86" s="313" t="s">
        <v>7578</v>
      </c>
      <c r="AF86" s="316" t="s">
        <v>7582</v>
      </c>
      <c r="AG86" s="316" t="s">
        <v>7583</v>
      </c>
      <c r="AH86" s="315" t="s">
        <v>13239</v>
      </c>
      <c r="AI86" s="315" t="s">
        <v>7882</v>
      </c>
      <c r="AJ86" s="318">
        <v>43585</v>
      </c>
      <c r="AK86" s="316" t="s">
        <v>12931</v>
      </c>
      <c r="AL86" s="314"/>
      <c r="AM86" s="314"/>
      <c r="AN86" s="314"/>
      <c r="AO86" s="315" t="s">
        <v>7882</v>
      </c>
      <c r="AP86" s="314"/>
      <c r="AQ86" s="314"/>
      <c r="AR86" s="314"/>
      <c r="AS86" s="314"/>
      <c r="AT86" s="314"/>
      <c r="AU86" s="314"/>
      <c r="AV86" s="314"/>
      <c r="AW86" s="314"/>
      <c r="AX86" s="314"/>
      <c r="AY86" s="314"/>
      <c r="AZ86" s="314"/>
      <c r="BA86" s="314"/>
      <c r="BB86" s="314"/>
      <c r="BC86" s="314"/>
      <c r="BD86" s="314"/>
      <c r="BE86" s="314"/>
      <c r="BF86" s="316"/>
    </row>
    <row r="87" spans="1:58" ht="13.15" customHeight="1" x14ac:dyDescent="0.25">
      <c r="A87" s="316" t="s">
        <v>13174</v>
      </c>
      <c r="B87" s="316" t="s">
        <v>13175</v>
      </c>
      <c r="C87" s="315">
        <v>1097</v>
      </c>
      <c r="D87" s="316" t="s">
        <v>13176</v>
      </c>
      <c r="E87" s="316" t="s">
        <v>8074</v>
      </c>
      <c r="F87" s="316" t="s">
        <v>8127</v>
      </c>
      <c r="G87" s="316" t="s">
        <v>8128</v>
      </c>
      <c r="H87" s="335">
        <v>43556</v>
      </c>
      <c r="I87" s="336">
        <v>43585</v>
      </c>
      <c r="J87" s="316" t="s">
        <v>8077</v>
      </c>
      <c r="K87" s="316" t="s">
        <v>8078</v>
      </c>
      <c r="L87" s="316" t="s">
        <v>8079</v>
      </c>
      <c r="M87" s="316" t="s">
        <v>8080</v>
      </c>
      <c r="N87" s="316" t="s">
        <v>8079</v>
      </c>
      <c r="O87" s="316" t="s">
        <v>8081</v>
      </c>
      <c r="P87" s="316" t="s">
        <v>8082</v>
      </c>
      <c r="Q87" s="316" t="s">
        <v>8083</v>
      </c>
      <c r="R87" s="316" t="s">
        <v>8079</v>
      </c>
      <c r="S87" s="316" t="s">
        <v>8080</v>
      </c>
      <c r="T87" s="316" t="s">
        <v>8084</v>
      </c>
      <c r="U87" s="316" t="s">
        <v>8085</v>
      </c>
      <c r="V87" s="316" t="s">
        <v>8079</v>
      </c>
      <c r="W87" s="316" t="s">
        <v>8080</v>
      </c>
      <c r="X87" s="316" t="s">
        <v>8086</v>
      </c>
      <c r="Y87" s="316" t="s">
        <v>8083</v>
      </c>
      <c r="Z87" s="316" t="s">
        <v>487</v>
      </c>
      <c r="AA87" s="316">
        <v>0</v>
      </c>
      <c r="AB87" s="399">
        <v>3837613.39</v>
      </c>
      <c r="AC87" s="327">
        <v>0</v>
      </c>
      <c r="AD87" s="328">
        <v>3837613.39</v>
      </c>
      <c r="AE87" s="313" t="s">
        <v>7578</v>
      </c>
      <c r="AF87" s="316" t="s">
        <v>7582</v>
      </c>
      <c r="AG87" s="316" t="s">
        <v>7583</v>
      </c>
      <c r="AH87" s="315" t="s">
        <v>13240</v>
      </c>
      <c r="AI87" s="315" t="s">
        <v>7882</v>
      </c>
      <c r="AJ87" s="318">
        <v>43585</v>
      </c>
      <c r="AK87" s="316" t="s">
        <v>12932</v>
      </c>
      <c r="AL87" s="314"/>
      <c r="AM87" s="314"/>
      <c r="AN87" s="314"/>
      <c r="AO87" s="315" t="s">
        <v>7882</v>
      </c>
      <c r="AP87" s="314"/>
      <c r="AQ87" s="314"/>
      <c r="AR87" s="314"/>
      <c r="AS87" s="314"/>
      <c r="AT87" s="314"/>
      <c r="AU87" s="314"/>
      <c r="AV87" s="314"/>
      <c r="AW87" s="314"/>
      <c r="AX87" s="314"/>
      <c r="AY87" s="314"/>
      <c r="AZ87" s="314"/>
      <c r="BA87" s="314"/>
      <c r="BB87" s="314"/>
      <c r="BC87" s="314"/>
      <c r="BD87" s="314"/>
      <c r="BE87" s="314"/>
      <c r="BF87" s="316"/>
    </row>
    <row r="88" spans="1:58" ht="13.15" customHeight="1" x14ac:dyDescent="0.25">
      <c r="A88" s="316" t="s">
        <v>13174</v>
      </c>
      <c r="B88" s="316" t="s">
        <v>13175</v>
      </c>
      <c r="C88" s="315">
        <v>1097</v>
      </c>
      <c r="D88" s="316" t="s">
        <v>13176</v>
      </c>
      <c r="E88" s="316" t="s">
        <v>8074</v>
      </c>
      <c r="F88" s="316" t="s">
        <v>8127</v>
      </c>
      <c r="G88" s="316" t="s">
        <v>8128</v>
      </c>
      <c r="H88" s="335">
        <v>43556</v>
      </c>
      <c r="I88" s="336">
        <v>43585</v>
      </c>
      <c r="J88" s="316" t="s">
        <v>8077</v>
      </c>
      <c r="K88" s="316" t="s">
        <v>8078</v>
      </c>
      <c r="L88" s="316" t="s">
        <v>8079</v>
      </c>
      <c r="M88" s="316" t="s">
        <v>8080</v>
      </c>
      <c r="N88" s="316" t="s">
        <v>8079</v>
      </c>
      <c r="O88" s="316" t="s">
        <v>8081</v>
      </c>
      <c r="P88" s="316" t="s">
        <v>8082</v>
      </c>
      <c r="Q88" s="316" t="s">
        <v>8083</v>
      </c>
      <c r="R88" s="316" t="s">
        <v>8079</v>
      </c>
      <c r="S88" s="316" t="s">
        <v>8080</v>
      </c>
      <c r="T88" s="316" t="s">
        <v>8084</v>
      </c>
      <c r="U88" s="316" t="s">
        <v>8085</v>
      </c>
      <c r="V88" s="316" t="s">
        <v>8079</v>
      </c>
      <c r="W88" s="316" t="s">
        <v>8080</v>
      </c>
      <c r="X88" s="316" t="s">
        <v>8086</v>
      </c>
      <c r="Y88" s="316" t="s">
        <v>8083</v>
      </c>
      <c r="Z88" s="316" t="s">
        <v>487</v>
      </c>
      <c r="AA88" s="316">
        <v>0</v>
      </c>
      <c r="AB88" s="399">
        <v>2705289.26</v>
      </c>
      <c r="AC88" s="327">
        <v>0</v>
      </c>
      <c r="AD88" s="328">
        <v>2705289.26</v>
      </c>
      <c r="AE88" s="313" t="s">
        <v>7578</v>
      </c>
      <c r="AF88" s="316" t="s">
        <v>7582</v>
      </c>
      <c r="AG88" s="316" t="s">
        <v>7583</v>
      </c>
      <c r="AH88" s="315" t="s">
        <v>13241</v>
      </c>
      <c r="AI88" s="315" t="s">
        <v>7882</v>
      </c>
      <c r="AJ88" s="318">
        <v>43585</v>
      </c>
      <c r="AK88" s="316" t="s">
        <v>12933</v>
      </c>
      <c r="AL88" s="314"/>
      <c r="AM88" s="314"/>
      <c r="AN88" s="314"/>
      <c r="AO88" s="315" t="s">
        <v>7882</v>
      </c>
      <c r="AP88" s="314"/>
      <c r="AQ88" s="314"/>
      <c r="AR88" s="314"/>
      <c r="AS88" s="314"/>
      <c r="AT88" s="314"/>
      <c r="AU88" s="314"/>
      <c r="AV88" s="314"/>
      <c r="AW88" s="314"/>
      <c r="AX88" s="314"/>
      <c r="AY88" s="314"/>
      <c r="AZ88" s="314"/>
      <c r="BA88" s="314"/>
      <c r="BB88" s="314"/>
      <c r="BC88" s="314"/>
      <c r="BD88" s="314"/>
      <c r="BE88" s="314"/>
      <c r="BF88" s="316"/>
    </row>
    <row r="89" spans="1:58" ht="13.15" customHeight="1" x14ac:dyDescent="0.25">
      <c r="A89" s="316" t="s">
        <v>13174</v>
      </c>
      <c r="B89" s="316" t="s">
        <v>13175</v>
      </c>
      <c r="C89" s="315">
        <v>1097</v>
      </c>
      <c r="D89" s="316" t="s">
        <v>13176</v>
      </c>
      <c r="E89" s="316" t="s">
        <v>8074</v>
      </c>
      <c r="F89" s="316" t="s">
        <v>8127</v>
      </c>
      <c r="G89" s="316" t="s">
        <v>8128</v>
      </c>
      <c r="H89" s="335">
        <v>43556</v>
      </c>
      <c r="I89" s="336">
        <v>43585</v>
      </c>
      <c r="J89" s="316" t="s">
        <v>8077</v>
      </c>
      <c r="K89" s="316" t="s">
        <v>8078</v>
      </c>
      <c r="L89" s="316" t="s">
        <v>8079</v>
      </c>
      <c r="M89" s="316" t="s">
        <v>8080</v>
      </c>
      <c r="N89" s="316" t="s">
        <v>8079</v>
      </c>
      <c r="O89" s="316" t="s">
        <v>8081</v>
      </c>
      <c r="P89" s="316" t="s">
        <v>8082</v>
      </c>
      <c r="Q89" s="316" t="s">
        <v>8083</v>
      </c>
      <c r="R89" s="316" t="s">
        <v>8079</v>
      </c>
      <c r="S89" s="316" t="s">
        <v>8080</v>
      </c>
      <c r="T89" s="316" t="s">
        <v>8084</v>
      </c>
      <c r="U89" s="316" t="s">
        <v>8085</v>
      </c>
      <c r="V89" s="316" t="s">
        <v>8079</v>
      </c>
      <c r="W89" s="316" t="s">
        <v>8080</v>
      </c>
      <c r="X89" s="316" t="s">
        <v>8086</v>
      </c>
      <c r="Y89" s="316" t="s">
        <v>8083</v>
      </c>
      <c r="Z89" s="316" t="s">
        <v>487</v>
      </c>
      <c r="AA89" s="316">
        <v>0</v>
      </c>
      <c r="AB89" s="399">
        <v>200000</v>
      </c>
      <c r="AC89" s="327">
        <v>0</v>
      </c>
      <c r="AD89" s="328">
        <v>200000</v>
      </c>
      <c r="AE89" s="313" t="s">
        <v>7578</v>
      </c>
      <c r="AF89" s="316" t="s">
        <v>7582</v>
      </c>
      <c r="AG89" s="316" t="s">
        <v>7583</v>
      </c>
      <c r="AH89" s="315" t="s">
        <v>13242</v>
      </c>
      <c r="AI89" s="315" t="s">
        <v>7882</v>
      </c>
      <c r="AJ89" s="318">
        <v>43585</v>
      </c>
      <c r="AK89" s="316" t="s">
        <v>13243</v>
      </c>
      <c r="AL89" s="314"/>
      <c r="AM89" s="314"/>
      <c r="AN89" s="314"/>
      <c r="AO89" s="315" t="s">
        <v>7882</v>
      </c>
      <c r="AP89" s="314"/>
      <c r="AQ89" s="314"/>
      <c r="AR89" s="314"/>
      <c r="AS89" s="314"/>
      <c r="AT89" s="314"/>
      <c r="AU89" s="314"/>
      <c r="AV89" s="314"/>
      <c r="AW89" s="314"/>
      <c r="AX89" s="314"/>
      <c r="AY89" s="314"/>
      <c r="AZ89" s="314"/>
      <c r="BA89" s="314"/>
      <c r="BB89" s="314"/>
      <c r="BC89" s="314"/>
      <c r="BD89" s="314"/>
      <c r="BE89" s="314"/>
      <c r="BF89" s="316"/>
    </row>
    <row r="90" spans="1:58" ht="13.15" customHeight="1" x14ac:dyDescent="0.25">
      <c r="A90" s="316" t="s">
        <v>13174</v>
      </c>
      <c r="B90" s="316" t="s">
        <v>13175</v>
      </c>
      <c r="C90" s="315">
        <v>1097</v>
      </c>
      <c r="D90" s="316" t="s">
        <v>13176</v>
      </c>
      <c r="E90" s="316" t="s">
        <v>8074</v>
      </c>
      <c r="F90" s="316" t="s">
        <v>8127</v>
      </c>
      <c r="G90" s="316" t="s">
        <v>8128</v>
      </c>
      <c r="H90" s="335">
        <v>43556</v>
      </c>
      <c r="I90" s="336">
        <v>43585</v>
      </c>
      <c r="J90" s="316" t="s">
        <v>8077</v>
      </c>
      <c r="K90" s="316" t="s">
        <v>8078</v>
      </c>
      <c r="L90" s="316" t="s">
        <v>8079</v>
      </c>
      <c r="M90" s="316" t="s">
        <v>8080</v>
      </c>
      <c r="N90" s="316" t="s">
        <v>8079</v>
      </c>
      <c r="O90" s="316" t="s">
        <v>8081</v>
      </c>
      <c r="P90" s="316" t="s">
        <v>8082</v>
      </c>
      <c r="Q90" s="316" t="s">
        <v>8083</v>
      </c>
      <c r="R90" s="316" t="s">
        <v>8079</v>
      </c>
      <c r="S90" s="316" t="s">
        <v>8080</v>
      </c>
      <c r="T90" s="316" t="s">
        <v>8084</v>
      </c>
      <c r="U90" s="316" t="s">
        <v>8085</v>
      </c>
      <c r="V90" s="316" t="s">
        <v>8079</v>
      </c>
      <c r="W90" s="316" t="s">
        <v>8080</v>
      </c>
      <c r="X90" s="316" t="s">
        <v>8086</v>
      </c>
      <c r="Y90" s="316" t="s">
        <v>8083</v>
      </c>
      <c r="Z90" s="316" t="s">
        <v>487</v>
      </c>
      <c r="AA90" s="316">
        <v>0</v>
      </c>
      <c r="AB90" s="399">
        <v>200000</v>
      </c>
      <c r="AC90" s="327">
        <v>0</v>
      </c>
      <c r="AD90" s="328">
        <v>200000</v>
      </c>
      <c r="AE90" s="313" t="s">
        <v>7578</v>
      </c>
      <c r="AF90" s="316" t="s">
        <v>7582</v>
      </c>
      <c r="AG90" s="316" t="s">
        <v>7583</v>
      </c>
      <c r="AH90" s="315" t="s">
        <v>13244</v>
      </c>
      <c r="AI90" s="315" t="s">
        <v>7882</v>
      </c>
      <c r="AJ90" s="318">
        <v>43585</v>
      </c>
      <c r="AK90" s="316" t="s">
        <v>13245</v>
      </c>
      <c r="AL90" s="314"/>
      <c r="AM90" s="314"/>
      <c r="AN90" s="314"/>
      <c r="AO90" s="315" t="s">
        <v>7882</v>
      </c>
      <c r="AP90" s="314"/>
      <c r="AQ90" s="314"/>
      <c r="AR90" s="314"/>
      <c r="AS90" s="314"/>
      <c r="AT90" s="314"/>
      <c r="AU90" s="314"/>
      <c r="AV90" s="314"/>
      <c r="AW90" s="314"/>
      <c r="AX90" s="314"/>
      <c r="AY90" s="314"/>
      <c r="AZ90" s="314"/>
      <c r="BA90" s="314"/>
      <c r="BB90" s="314"/>
      <c r="BC90" s="314"/>
      <c r="BD90" s="314"/>
      <c r="BE90" s="314"/>
      <c r="BF90" s="316"/>
    </row>
    <row r="91" spans="1:58" ht="13.15" customHeight="1" x14ac:dyDescent="0.25">
      <c r="A91" s="316" t="s">
        <v>13174</v>
      </c>
      <c r="B91" s="316" t="s">
        <v>13175</v>
      </c>
      <c r="C91" s="315">
        <v>1097</v>
      </c>
      <c r="D91" s="316" t="s">
        <v>13176</v>
      </c>
      <c r="E91" s="316" t="s">
        <v>8074</v>
      </c>
      <c r="F91" s="316" t="s">
        <v>8127</v>
      </c>
      <c r="G91" s="316" t="s">
        <v>8128</v>
      </c>
      <c r="H91" s="335">
        <v>43556</v>
      </c>
      <c r="I91" s="336">
        <v>43585</v>
      </c>
      <c r="J91" s="316" t="s">
        <v>8077</v>
      </c>
      <c r="K91" s="316" t="s">
        <v>8078</v>
      </c>
      <c r="L91" s="316" t="s">
        <v>8079</v>
      </c>
      <c r="M91" s="316" t="s">
        <v>8080</v>
      </c>
      <c r="N91" s="316" t="s">
        <v>8079</v>
      </c>
      <c r="O91" s="316" t="s">
        <v>8081</v>
      </c>
      <c r="P91" s="316" t="s">
        <v>8082</v>
      </c>
      <c r="Q91" s="316" t="s">
        <v>8083</v>
      </c>
      <c r="R91" s="316" t="s">
        <v>8079</v>
      </c>
      <c r="S91" s="316" t="s">
        <v>8080</v>
      </c>
      <c r="T91" s="316" t="s">
        <v>8084</v>
      </c>
      <c r="U91" s="316" t="s">
        <v>8085</v>
      </c>
      <c r="V91" s="316" t="s">
        <v>8079</v>
      </c>
      <c r="W91" s="316" t="s">
        <v>8080</v>
      </c>
      <c r="X91" s="316" t="s">
        <v>8086</v>
      </c>
      <c r="Y91" s="316" t="s">
        <v>8083</v>
      </c>
      <c r="Z91" s="316" t="s">
        <v>487</v>
      </c>
      <c r="AA91" s="316">
        <v>0</v>
      </c>
      <c r="AB91" s="399">
        <v>200000</v>
      </c>
      <c r="AC91" s="327">
        <v>0</v>
      </c>
      <c r="AD91" s="328">
        <v>200000</v>
      </c>
      <c r="AE91" s="313" t="s">
        <v>7578</v>
      </c>
      <c r="AF91" s="316" t="s">
        <v>7582</v>
      </c>
      <c r="AG91" s="316" t="s">
        <v>7583</v>
      </c>
      <c r="AH91" s="315" t="s">
        <v>13246</v>
      </c>
      <c r="AI91" s="315" t="s">
        <v>7882</v>
      </c>
      <c r="AJ91" s="318">
        <v>43585</v>
      </c>
      <c r="AK91" s="316" t="s">
        <v>13247</v>
      </c>
      <c r="AL91" s="314"/>
      <c r="AM91" s="314"/>
      <c r="AN91" s="314"/>
      <c r="AO91" s="315" t="s">
        <v>7882</v>
      </c>
      <c r="AP91" s="314"/>
      <c r="AQ91" s="314"/>
      <c r="AR91" s="314"/>
      <c r="AS91" s="314"/>
      <c r="AT91" s="314"/>
      <c r="AU91" s="314"/>
      <c r="AV91" s="314"/>
      <c r="AW91" s="314"/>
      <c r="AX91" s="314"/>
      <c r="AY91" s="314"/>
      <c r="AZ91" s="314"/>
      <c r="BA91" s="314"/>
      <c r="BB91" s="314"/>
      <c r="BC91" s="314"/>
      <c r="BD91" s="314"/>
      <c r="BE91" s="314"/>
      <c r="BF91" s="316"/>
    </row>
    <row r="92" spans="1:58" ht="13.15" customHeight="1" x14ac:dyDescent="0.25">
      <c r="A92" s="316" t="s">
        <v>13174</v>
      </c>
      <c r="B92" s="316" t="s">
        <v>13175</v>
      </c>
      <c r="C92" s="315">
        <v>1097</v>
      </c>
      <c r="D92" s="316" t="s">
        <v>13176</v>
      </c>
      <c r="E92" s="316" t="s">
        <v>8074</v>
      </c>
      <c r="F92" s="316" t="s">
        <v>8127</v>
      </c>
      <c r="G92" s="316" t="s">
        <v>8128</v>
      </c>
      <c r="H92" s="335">
        <v>43556</v>
      </c>
      <c r="I92" s="336">
        <v>43585</v>
      </c>
      <c r="J92" s="316" t="s">
        <v>8077</v>
      </c>
      <c r="K92" s="316" t="s">
        <v>8078</v>
      </c>
      <c r="L92" s="316" t="s">
        <v>8079</v>
      </c>
      <c r="M92" s="316" t="s">
        <v>8080</v>
      </c>
      <c r="N92" s="316" t="s">
        <v>8079</v>
      </c>
      <c r="O92" s="316" t="s">
        <v>8081</v>
      </c>
      <c r="P92" s="316" t="s">
        <v>8082</v>
      </c>
      <c r="Q92" s="316" t="s">
        <v>8083</v>
      </c>
      <c r="R92" s="316" t="s">
        <v>8079</v>
      </c>
      <c r="S92" s="316" t="s">
        <v>8080</v>
      </c>
      <c r="T92" s="316" t="s">
        <v>8084</v>
      </c>
      <c r="U92" s="316" t="s">
        <v>8085</v>
      </c>
      <c r="V92" s="316" t="s">
        <v>8079</v>
      </c>
      <c r="W92" s="316" t="s">
        <v>8080</v>
      </c>
      <c r="X92" s="316" t="s">
        <v>8086</v>
      </c>
      <c r="Y92" s="316" t="s">
        <v>8083</v>
      </c>
      <c r="Z92" s="316" t="s">
        <v>487</v>
      </c>
      <c r="AA92" s="316">
        <v>0</v>
      </c>
      <c r="AB92" s="399">
        <v>200000</v>
      </c>
      <c r="AC92" s="327">
        <v>0</v>
      </c>
      <c r="AD92" s="328">
        <v>200000</v>
      </c>
      <c r="AE92" s="313" t="s">
        <v>7578</v>
      </c>
      <c r="AF92" s="316" t="s">
        <v>7582</v>
      </c>
      <c r="AG92" s="316" t="s">
        <v>7583</v>
      </c>
      <c r="AH92" s="315" t="s">
        <v>13248</v>
      </c>
      <c r="AI92" s="315" t="s">
        <v>7882</v>
      </c>
      <c r="AJ92" s="318">
        <v>43585</v>
      </c>
      <c r="AK92" s="316" t="s">
        <v>13249</v>
      </c>
      <c r="AL92" s="314"/>
      <c r="AM92" s="314"/>
      <c r="AN92" s="314"/>
      <c r="AO92" s="315" t="s">
        <v>7882</v>
      </c>
      <c r="AP92" s="314"/>
      <c r="AQ92" s="314"/>
      <c r="AR92" s="314"/>
      <c r="AS92" s="314"/>
      <c r="AT92" s="314"/>
      <c r="AU92" s="314"/>
      <c r="AV92" s="314"/>
      <c r="AW92" s="314"/>
      <c r="AX92" s="314"/>
      <c r="AY92" s="314"/>
      <c r="AZ92" s="314"/>
      <c r="BA92" s="314"/>
      <c r="BB92" s="314"/>
      <c r="BC92" s="314"/>
      <c r="BD92" s="314"/>
      <c r="BE92" s="314"/>
      <c r="BF92" s="316"/>
    </row>
    <row r="93" spans="1:58" ht="13.15" customHeight="1" x14ac:dyDescent="0.25">
      <c r="A93" s="316" t="s">
        <v>13174</v>
      </c>
      <c r="B93" s="316" t="s">
        <v>13175</v>
      </c>
      <c r="C93" s="315">
        <v>1097</v>
      </c>
      <c r="D93" s="316" t="s">
        <v>13176</v>
      </c>
      <c r="E93" s="316" t="s">
        <v>8074</v>
      </c>
      <c r="F93" s="316" t="s">
        <v>8127</v>
      </c>
      <c r="G93" s="316" t="s">
        <v>8128</v>
      </c>
      <c r="H93" s="335">
        <v>43556</v>
      </c>
      <c r="I93" s="336">
        <v>43585</v>
      </c>
      <c r="J93" s="316" t="s">
        <v>8077</v>
      </c>
      <c r="K93" s="316" t="s">
        <v>8078</v>
      </c>
      <c r="L93" s="316" t="s">
        <v>8079</v>
      </c>
      <c r="M93" s="316" t="s">
        <v>8080</v>
      </c>
      <c r="N93" s="316" t="s">
        <v>8079</v>
      </c>
      <c r="O93" s="316" t="s">
        <v>8081</v>
      </c>
      <c r="P93" s="316" t="s">
        <v>8082</v>
      </c>
      <c r="Q93" s="316" t="s">
        <v>8083</v>
      </c>
      <c r="R93" s="316" t="s">
        <v>8079</v>
      </c>
      <c r="S93" s="316" t="s">
        <v>8080</v>
      </c>
      <c r="T93" s="316" t="s">
        <v>8084</v>
      </c>
      <c r="U93" s="316" t="s">
        <v>8085</v>
      </c>
      <c r="V93" s="316" t="s">
        <v>8079</v>
      </c>
      <c r="W93" s="316" t="s">
        <v>8080</v>
      </c>
      <c r="X93" s="316" t="s">
        <v>8086</v>
      </c>
      <c r="Y93" s="316" t="s">
        <v>8083</v>
      </c>
      <c r="Z93" s="316" t="s">
        <v>487</v>
      </c>
      <c r="AA93" s="316">
        <v>0</v>
      </c>
      <c r="AB93" s="399">
        <v>200000</v>
      </c>
      <c r="AC93" s="327">
        <v>0</v>
      </c>
      <c r="AD93" s="328">
        <v>200000</v>
      </c>
      <c r="AE93" s="313" t="s">
        <v>7578</v>
      </c>
      <c r="AF93" s="316" t="s">
        <v>7582</v>
      </c>
      <c r="AG93" s="316" t="s">
        <v>7583</v>
      </c>
      <c r="AH93" s="315" t="s">
        <v>13250</v>
      </c>
      <c r="AI93" s="315" t="s">
        <v>7882</v>
      </c>
      <c r="AJ93" s="318">
        <v>43585</v>
      </c>
      <c r="AK93" s="316" t="s">
        <v>13251</v>
      </c>
      <c r="AL93" s="314"/>
      <c r="AM93" s="314"/>
      <c r="AN93" s="314"/>
      <c r="AO93" s="315" t="s">
        <v>7882</v>
      </c>
      <c r="AP93" s="314"/>
      <c r="AQ93" s="314"/>
      <c r="AR93" s="314"/>
      <c r="AS93" s="314"/>
      <c r="AT93" s="314"/>
      <c r="AU93" s="314"/>
      <c r="AV93" s="314"/>
      <c r="AW93" s="314"/>
      <c r="AX93" s="314"/>
      <c r="AY93" s="314"/>
      <c r="AZ93" s="314"/>
      <c r="BA93" s="314"/>
      <c r="BB93" s="314"/>
      <c r="BC93" s="314"/>
      <c r="BD93" s="314"/>
      <c r="BE93" s="314"/>
      <c r="BF93" s="316"/>
    </row>
    <row r="94" spans="1:58" ht="13.15" customHeight="1" x14ac:dyDescent="0.25">
      <c r="A94" s="316" t="s">
        <v>13174</v>
      </c>
      <c r="B94" s="316" t="s">
        <v>13175</v>
      </c>
      <c r="C94" s="315">
        <v>1097</v>
      </c>
      <c r="D94" s="316" t="s">
        <v>13176</v>
      </c>
      <c r="E94" s="316" t="s">
        <v>8074</v>
      </c>
      <c r="F94" s="316" t="s">
        <v>8127</v>
      </c>
      <c r="G94" s="316" t="s">
        <v>8128</v>
      </c>
      <c r="H94" s="335">
        <v>43556</v>
      </c>
      <c r="I94" s="336">
        <v>43585</v>
      </c>
      <c r="J94" s="316" t="s">
        <v>8077</v>
      </c>
      <c r="K94" s="316" t="s">
        <v>8078</v>
      </c>
      <c r="L94" s="316" t="s">
        <v>8079</v>
      </c>
      <c r="M94" s="316" t="s">
        <v>8080</v>
      </c>
      <c r="N94" s="316" t="s">
        <v>8079</v>
      </c>
      <c r="O94" s="316" t="s">
        <v>8081</v>
      </c>
      <c r="P94" s="316" t="s">
        <v>8082</v>
      </c>
      <c r="Q94" s="316" t="s">
        <v>8083</v>
      </c>
      <c r="R94" s="316" t="s">
        <v>8079</v>
      </c>
      <c r="S94" s="316" t="s">
        <v>8080</v>
      </c>
      <c r="T94" s="316" t="s">
        <v>8084</v>
      </c>
      <c r="U94" s="316" t="s">
        <v>8085</v>
      </c>
      <c r="V94" s="316" t="s">
        <v>8079</v>
      </c>
      <c r="W94" s="316" t="s">
        <v>8080</v>
      </c>
      <c r="X94" s="316" t="s">
        <v>8086</v>
      </c>
      <c r="Y94" s="316" t="s">
        <v>8083</v>
      </c>
      <c r="Z94" s="316" t="s">
        <v>487</v>
      </c>
      <c r="AA94" s="316">
        <v>0</v>
      </c>
      <c r="AB94" s="399">
        <v>200000</v>
      </c>
      <c r="AC94" s="327">
        <v>0</v>
      </c>
      <c r="AD94" s="328">
        <v>200000</v>
      </c>
      <c r="AE94" s="313" t="s">
        <v>7578</v>
      </c>
      <c r="AF94" s="316" t="s">
        <v>7582</v>
      </c>
      <c r="AG94" s="316" t="s">
        <v>7583</v>
      </c>
      <c r="AH94" s="315" t="s">
        <v>13252</v>
      </c>
      <c r="AI94" s="315" t="s">
        <v>7882</v>
      </c>
      <c r="AJ94" s="318">
        <v>43585</v>
      </c>
      <c r="AK94" s="316" t="s">
        <v>13253</v>
      </c>
      <c r="AL94" s="314"/>
      <c r="AM94" s="314"/>
      <c r="AN94" s="314"/>
      <c r="AO94" s="315" t="s">
        <v>7882</v>
      </c>
      <c r="AP94" s="314"/>
      <c r="AQ94" s="314"/>
      <c r="AR94" s="314"/>
      <c r="AS94" s="314"/>
      <c r="AT94" s="314"/>
      <c r="AU94" s="314"/>
      <c r="AV94" s="314"/>
      <c r="AW94" s="314"/>
      <c r="AX94" s="314"/>
      <c r="AY94" s="314"/>
      <c r="AZ94" s="314"/>
      <c r="BA94" s="314"/>
      <c r="BB94" s="314"/>
      <c r="BC94" s="314"/>
      <c r="BD94" s="314"/>
      <c r="BE94" s="314"/>
      <c r="BF94" s="316"/>
    </row>
    <row r="95" spans="1:58" ht="13.15" customHeight="1" x14ac:dyDescent="0.25">
      <c r="A95" s="316" t="s">
        <v>13174</v>
      </c>
      <c r="B95" s="316" t="s">
        <v>13175</v>
      </c>
      <c r="C95" s="315">
        <v>1097</v>
      </c>
      <c r="D95" s="316" t="s">
        <v>13176</v>
      </c>
      <c r="E95" s="316" t="s">
        <v>8074</v>
      </c>
      <c r="F95" s="316" t="s">
        <v>8127</v>
      </c>
      <c r="G95" s="316" t="s">
        <v>8128</v>
      </c>
      <c r="H95" s="335">
        <v>43556</v>
      </c>
      <c r="I95" s="336">
        <v>43585</v>
      </c>
      <c r="J95" s="316" t="s">
        <v>8077</v>
      </c>
      <c r="K95" s="316" t="s">
        <v>8078</v>
      </c>
      <c r="L95" s="316" t="s">
        <v>8079</v>
      </c>
      <c r="M95" s="316" t="s">
        <v>8080</v>
      </c>
      <c r="N95" s="316" t="s">
        <v>8079</v>
      </c>
      <c r="O95" s="316" t="s">
        <v>8081</v>
      </c>
      <c r="P95" s="316" t="s">
        <v>8082</v>
      </c>
      <c r="Q95" s="316" t="s">
        <v>8083</v>
      </c>
      <c r="R95" s="316" t="s">
        <v>8079</v>
      </c>
      <c r="S95" s="316" t="s">
        <v>8080</v>
      </c>
      <c r="T95" s="316" t="s">
        <v>8084</v>
      </c>
      <c r="U95" s="316" t="s">
        <v>8085</v>
      </c>
      <c r="V95" s="316" t="s">
        <v>8079</v>
      </c>
      <c r="W95" s="316" t="s">
        <v>8080</v>
      </c>
      <c r="X95" s="316" t="s">
        <v>8086</v>
      </c>
      <c r="Y95" s="316" t="s">
        <v>8083</v>
      </c>
      <c r="Z95" s="316" t="s">
        <v>487</v>
      </c>
      <c r="AA95" s="316">
        <v>0</v>
      </c>
      <c r="AB95" s="399">
        <v>200000</v>
      </c>
      <c r="AC95" s="327">
        <v>0</v>
      </c>
      <c r="AD95" s="328">
        <v>200000</v>
      </c>
      <c r="AE95" s="313" t="s">
        <v>7578</v>
      </c>
      <c r="AF95" s="316" t="s">
        <v>7582</v>
      </c>
      <c r="AG95" s="316" t="s">
        <v>7583</v>
      </c>
      <c r="AH95" s="315" t="s">
        <v>13254</v>
      </c>
      <c r="AI95" s="315" t="s">
        <v>7882</v>
      </c>
      <c r="AJ95" s="318">
        <v>43585</v>
      </c>
      <c r="AK95" s="316" t="s">
        <v>13255</v>
      </c>
      <c r="AL95" s="314"/>
      <c r="AM95" s="314"/>
      <c r="AN95" s="314"/>
      <c r="AO95" s="315" t="s">
        <v>7882</v>
      </c>
      <c r="AP95" s="314"/>
      <c r="AQ95" s="314"/>
      <c r="AR95" s="314"/>
      <c r="AS95" s="314"/>
      <c r="AT95" s="314"/>
      <c r="AU95" s="314"/>
      <c r="AV95" s="314"/>
      <c r="AW95" s="314"/>
      <c r="AX95" s="314"/>
      <c r="AY95" s="314"/>
      <c r="AZ95" s="314"/>
      <c r="BA95" s="314"/>
      <c r="BB95" s="314"/>
      <c r="BC95" s="314"/>
      <c r="BD95" s="314"/>
      <c r="BE95" s="314"/>
      <c r="BF95" s="316"/>
    </row>
    <row r="96" spans="1:58" ht="13.15" customHeight="1" x14ac:dyDescent="0.25">
      <c r="A96" s="316" t="s">
        <v>13174</v>
      </c>
      <c r="B96" s="316" t="s">
        <v>13175</v>
      </c>
      <c r="C96" s="315">
        <v>1097</v>
      </c>
      <c r="D96" s="316" t="s">
        <v>13176</v>
      </c>
      <c r="E96" s="316" t="s">
        <v>8074</v>
      </c>
      <c r="F96" s="316" t="s">
        <v>8127</v>
      </c>
      <c r="G96" s="316" t="s">
        <v>8128</v>
      </c>
      <c r="H96" s="335">
        <v>43556</v>
      </c>
      <c r="I96" s="336">
        <v>43585</v>
      </c>
      <c r="J96" s="316" t="s">
        <v>8077</v>
      </c>
      <c r="K96" s="316" t="s">
        <v>8078</v>
      </c>
      <c r="L96" s="316" t="s">
        <v>8079</v>
      </c>
      <c r="M96" s="316" t="s">
        <v>8080</v>
      </c>
      <c r="N96" s="316" t="s">
        <v>8079</v>
      </c>
      <c r="O96" s="316" t="s">
        <v>8081</v>
      </c>
      <c r="P96" s="316" t="s">
        <v>8082</v>
      </c>
      <c r="Q96" s="316" t="s">
        <v>8083</v>
      </c>
      <c r="R96" s="316" t="s">
        <v>8079</v>
      </c>
      <c r="S96" s="316" t="s">
        <v>8080</v>
      </c>
      <c r="T96" s="316" t="s">
        <v>8084</v>
      </c>
      <c r="U96" s="316" t="s">
        <v>8085</v>
      </c>
      <c r="V96" s="316" t="s">
        <v>8079</v>
      </c>
      <c r="W96" s="316" t="s">
        <v>8080</v>
      </c>
      <c r="X96" s="316" t="s">
        <v>8086</v>
      </c>
      <c r="Y96" s="316" t="s">
        <v>8083</v>
      </c>
      <c r="Z96" s="316" t="s">
        <v>487</v>
      </c>
      <c r="AA96" s="316">
        <v>0</v>
      </c>
      <c r="AB96" s="399">
        <v>200000</v>
      </c>
      <c r="AC96" s="327">
        <v>0</v>
      </c>
      <c r="AD96" s="328">
        <v>200000</v>
      </c>
      <c r="AE96" s="313" t="s">
        <v>7578</v>
      </c>
      <c r="AF96" s="316" t="s">
        <v>7582</v>
      </c>
      <c r="AG96" s="316" t="s">
        <v>7583</v>
      </c>
      <c r="AH96" s="315" t="s">
        <v>13256</v>
      </c>
      <c r="AI96" s="315" t="s">
        <v>7882</v>
      </c>
      <c r="AJ96" s="318">
        <v>43585</v>
      </c>
      <c r="AK96" s="316" t="s">
        <v>13257</v>
      </c>
      <c r="AL96" s="314"/>
      <c r="AM96" s="314"/>
      <c r="AN96" s="314"/>
      <c r="AO96" s="315" t="s">
        <v>7882</v>
      </c>
      <c r="AP96" s="314"/>
      <c r="AQ96" s="314"/>
      <c r="AR96" s="314"/>
      <c r="AS96" s="314"/>
      <c r="AT96" s="314"/>
      <c r="AU96" s="314"/>
      <c r="AV96" s="314"/>
      <c r="AW96" s="314"/>
      <c r="AX96" s="314"/>
      <c r="AY96" s="314"/>
      <c r="AZ96" s="314"/>
      <c r="BA96" s="314"/>
      <c r="BB96" s="314"/>
      <c r="BC96" s="314"/>
      <c r="BD96" s="314"/>
      <c r="BE96" s="314"/>
      <c r="BF96" s="316"/>
    </row>
    <row r="97" spans="1:58" ht="13.15" customHeight="1" x14ac:dyDescent="0.25">
      <c r="A97" s="316" t="s">
        <v>13174</v>
      </c>
      <c r="B97" s="316" t="s">
        <v>13175</v>
      </c>
      <c r="C97" s="315">
        <v>1097</v>
      </c>
      <c r="D97" s="316" t="s">
        <v>13176</v>
      </c>
      <c r="E97" s="316" t="s">
        <v>8074</v>
      </c>
      <c r="F97" s="316" t="s">
        <v>8127</v>
      </c>
      <c r="G97" s="316" t="s">
        <v>8128</v>
      </c>
      <c r="H97" s="335">
        <v>43556</v>
      </c>
      <c r="I97" s="336">
        <v>43585</v>
      </c>
      <c r="J97" s="316" t="s">
        <v>8077</v>
      </c>
      <c r="K97" s="316" t="s">
        <v>8078</v>
      </c>
      <c r="L97" s="316" t="s">
        <v>8079</v>
      </c>
      <c r="M97" s="316" t="s">
        <v>8080</v>
      </c>
      <c r="N97" s="316" t="s">
        <v>8079</v>
      </c>
      <c r="O97" s="316" t="s">
        <v>8081</v>
      </c>
      <c r="P97" s="316" t="s">
        <v>8082</v>
      </c>
      <c r="Q97" s="316" t="s">
        <v>8083</v>
      </c>
      <c r="R97" s="316" t="s">
        <v>8079</v>
      </c>
      <c r="S97" s="316" t="s">
        <v>8080</v>
      </c>
      <c r="T97" s="316" t="s">
        <v>8084</v>
      </c>
      <c r="U97" s="316" t="s">
        <v>8085</v>
      </c>
      <c r="V97" s="316" t="s">
        <v>8079</v>
      </c>
      <c r="W97" s="316" t="s">
        <v>8080</v>
      </c>
      <c r="X97" s="316" t="s">
        <v>8086</v>
      </c>
      <c r="Y97" s="316" t="s">
        <v>8083</v>
      </c>
      <c r="Z97" s="316" t="s">
        <v>487</v>
      </c>
      <c r="AA97" s="316">
        <v>0</v>
      </c>
      <c r="AB97" s="399">
        <v>4813</v>
      </c>
      <c r="AC97" s="327">
        <v>0</v>
      </c>
      <c r="AD97" s="328">
        <v>4813</v>
      </c>
      <c r="AE97" s="313" t="s">
        <v>7578</v>
      </c>
      <c r="AF97" s="316" t="s">
        <v>7582</v>
      </c>
      <c r="AG97" s="316" t="s">
        <v>7583</v>
      </c>
      <c r="AH97" s="315" t="s">
        <v>13258</v>
      </c>
      <c r="AI97" s="315" t="s">
        <v>7882</v>
      </c>
      <c r="AJ97" s="318">
        <v>43585</v>
      </c>
      <c r="AK97" s="316" t="s">
        <v>13259</v>
      </c>
      <c r="AL97" s="314"/>
      <c r="AM97" s="314"/>
      <c r="AN97" s="314"/>
      <c r="AO97" s="315" t="s">
        <v>7882</v>
      </c>
      <c r="AP97" s="314"/>
      <c r="AQ97" s="314"/>
      <c r="AR97" s="314"/>
      <c r="AS97" s="314"/>
      <c r="AT97" s="314"/>
      <c r="AU97" s="314"/>
      <c r="AV97" s="314"/>
      <c r="AW97" s="314"/>
      <c r="AX97" s="314"/>
      <c r="AY97" s="314"/>
      <c r="AZ97" s="314"/>
      <c r="BA97" s="314"/>
      <c r="BB97" s="314"/>
      <c r="BC97" s="314"/>
      <c r="BD97" s="314"/>
      <c r="BE97" s="314"/>
      <c r="BF97" s="316"/>
    </row>
    <row r="98" spans="1:58" ht="13.15" customHeight="1" x14ac:dyDescent="0.25">
      <c r="A98" s="316" t="s">
        <v>13174</v>
      </c>
      <c r="B98" s="316" t="s">
        <v>13175</v>
      </c>
      <c r="C98" s="315">
        <v>1097</v>
      </c>
      <c r="D98" s="316" t="s">
        <v>13176</v>
      </c>
      <c r="E98" s="316" t="s">
        <v>8074</v>
      </c>
      <c r="F98" s="316" t="s">
        <v>8127</v>
      </c>
      <c r="G98" s="316" t="s">
        <v>8128</v>
      </c>
      <c r="H98" s="335">
        <v>43556</v>
      </c>
      <c r="I98" s="336">
        <v>43585</v>
      </c>
      <c r="J98" s="316" t="s">
        <v>8077</v>
      </c>
      <c r="K98" s="316" t="s">
        <v>8078</v>
      </c>
      <c r="L98" s="316" t="s">
        <v>8079</v>
      </c>
      <c r="M98" s="316" t="s">
        <v>8080</v>
      </c>
      <c r="N98" s="316" t="s">
        <v>8079</v>
      </c>
      <c r="O98" s="316" t="s">
        <v>8081</v>
      </c>
      <c r="P98" s="316" t="s">
        <v>8082</v>
      </c>
      <c r="Q98" s="316" t="s">
        <v>8083</v>
      </c>
      <c r="R98" s="316" t="s">
        <v>8079</v>
      </c>
      <c r="S98" s="316" t="s">
        <v>8080</v>
      </c>
      <c r="T98" s="316" t="s">
        <v>8084</v>
      </c>
      <c r="U98" s="316" t="s">
        <v>8085</v>
      </c>
      <c r="V98" s="316" t="s">
        <v>8079</v>
      </c>
      <c r="W98" s="316" t="s">
        <v>8080</v>
      </c>
      <c r="X98" s="316" t="s">
        <v>8086</v>
      </c>
      <c r="Y98" s="316" t="s">
        <v>8083</v>
      </c>
      <c r="Z98" s="316" t="s">
        <v>487</v>
      </c>
      <c r="AA98" s="316">
        <v>0</v>
      </c>
      <c r="AB98" s="399">
        <v>3681191.11</v>
      </c>
      <c r="AC98" s="327">
        <v>0</v>
      </c>
      <c r="AD98" s="328">
        <v>3681191.11</v>
      </c>
      <c r="AE98" s="313" t="s">
        <v>7578</v>
      </c>
      <c r="AF98" s="316" t="s">
        <v>7582</v>
      </c>
      <c r="AG98" s="316" t="s">
        <v>7583</v>
      </c>
      <c r="AH98" s="315" t="s">
        <v>13260</v>
      </c>
      <c r="AI98" s="315" t="s">
        <v>7882</v>
      </c>
      <c r="AJ98" s="318">
        <v>43585</v>
      </c>
      <c r="AK98" s="316" t="s">
        <v>12934</v>
      </c>
      <c r="AL98" s="314"/>
      <c r="AM98" s="314"/>
      <c r="AN98" s="314"/>
      <c r="AO98" s="315" t="s">
        <v>7882</v>
      </c>
      <c r="AP98" s="314"/>
      <c r="AQ98" s="314"/>
      <c r="AR98" s="314"/>
      <c r="AS98" s="314"/>
      <c r="AT98" s="314"/>
      <c r="AU98" s="314"/>
      <c r="AV98" s="314"/>
      <c r="AW98" s="314"/>
      <c r="AX98" s="314"/>
      <c r="AY98" s="314"/>
      <c r="AZ98" s="314"/>
      <c r="BA98" s="314"/>
      <c r="BB98" s="314"/>
      <c r="BC98" s="314"/>
      <c r="BD98" s="314"/>
      <c r="BE98" s="314"/>
      <c r="BF98" s="316"/>
    </row>
    <row r="99" spans="1:58" ht="13.15" customHeight="1" x14ac:dyDescent="0.25">
      <c r="A99" s="316" t="s">
        <v>13174</v>
      </c>
      <c r="B99" s="316" t="s">
        <v>13175</v>
      </c>
      <c r="C99" s="315">
        <v>1097</v>
      </c>
      <c r="D99" s="316" t="s">
        <v>13176</v>
      </c>
      <c r="E99" s="316" t="s">
        <v>8074</v>
      </c>
      <c r="F99" s="316" t="s">
        <v>8127</v>
      </c>
      <c r="G99" s="316" t="s">
        <v>8128</v>
      </c>
      <c r="H99" s="335">
        <v>43556</v>
      </c>
      <c r="I99" s="336">
        <v>43585</v>
      </c>
      <c r="J99" s="316" t="s">
        <v>8077</v>
      </c>
      <c r="K99" s="316" t="s">
        <v>8078</v>
      </c>
      <c r="L99" s="316" t="s">
        <v>8079</v>
      </c>
      <c r="M99" s="316" t="s">
        <v>8080</v>
      </c>
      <c r="N99" s="316" t="s">
        <v>8079</v>
      </c>
      <c r="O99" s="316" t="s">
        <v>8081</v>
      </c>
      <c r="P99" s="316" t="s">
        <v>8082</v>
      </c>
      <c r="Q99" s="316" t="s">
        <v>8083</v>
      </c>
      <c r="R99" s="316" t="s">
        <v>8079</v>
      </c>
      <c r="S99" s="316" t="s">
        <v>8080</v>
      </c>
      <c r="T99" s="316" t="s">
        <v>8084</v>
      </c>
      <c r="U99" s="316" t="s">
        <v>8085</v>
      </c>
      <c r="V99" s="316" t="s">
        <v>8079</v>
      </c>
      <c r="W99" s="316" t="s">
        <v>8080</v>
      </c>
      <c r="X99" s="316" t="s">
        <v>8086</v>
      </c>
      <c r="Y99" s="316" t="s">
        <v>8083</v>
      </c>
      <c r="Z99" s="316" t="s">
        <v>487</v>
      </c>
      <c r="AA99" s="316">
        <v>0</v>
      </c>
      <c r="AB99" s="399">
        <v>2724990.01</v>
      </c>
      <c r="AC99" s="327">
        <v>0</v>
      </c>
      <c r="AD99" s="328">
        <v>2724990.01</v>
      </c>
      <c r="AE99" s="313" t="s">
        <v>7578</v>
      </c>
      <c r="AF99" s="316" t="s">
        <v>7582</v>
      </c>
      <c r="AG99" s="316" t="s">
        <v>7583</v>
      </c>
      <c r="AH99" s="315" t="s">
        <v>13261</v>
      </c>
      <c r="AI99" s="315" t="s">
        <v>7882</v>
      </c>
      <c r="AJ99" s="318">
        <v>43585</v>
      </c>
      <c r="AK99" s="316" t="s">
        <v>13262</v>
      </c>
      <c r="AL99" s="314"/>
      <c r="AM99" s="314"/>
      <c r="AN99" s="314"/>
      <c r="AO99" s="315" t="s">
        <v>7882</v>
      </c>
      <c r="AP99" s="314"/>
      <c r="AQ99" s="314"/>
      <c r="AR99" s="314"/>
      <c r="AS99" s="314"/>
      <c r="AT99" s="314"/>
      <c r="AU99" s="314"/>
      <c r="AV99" s="314"/>
      <c r="AW99" s="314"/>
      <c r="AX99" s="314"/>
      <c r="AY99" s="314"/>
      <c r="AZ99" s="314"/>
      <c r="BA99" s="314"/>
      <c r="BB99" s="314"/>
      <c r="BC99" s="314"/>
      <c r="BD99" s="314"/>
      <c r="BE99" s="314"/>
      <c r="BF99" s="316"/>
    </row>
    <row r="100" spans="1:58" s="519" customFormat="1" ht="13.15" customHeight="1" x14ac:dyDescent="0.25">
      <c r="A100" s="511" t="s">
        <v>13168</v>
      </c>
      <c r="B100" s="511" t="s">
        <v>13169</v>
      </c>
      <c r="C100" s="512">
        <v>7339</v>
      </c>
      <c r="D100" s="511" t="s">
        <v>13169</v>
      </c>
      <c r="E100" s="511" t="s">
        <v>13169</v>
      </c>
      <c r="F100" s="511" t="s">
        <v>8099</v>
      </c>
      <c r="G100" s="511" t="s">
        <v>8100</v>
      </c>
      <c r="H100" s="513">
        <v>43556</v>
      </c>
      <c r="I100" s="514">
        <v>43585</v>
      </c>
      <c r="J100" s="511" t="s">
        <v>8077</v>
      </c>
      <c r="K100" s="511" t="s">
        <v>8078</v>
      </c>
      <c r="L100" s="511" t="s">
        <v>8079</v>
      </c>
      <c r="M100" s="511" t="s">
        <v>8080</v>
      </c>
      <c r="N100" s="511" t="s">
        <v>8079</v>
      </c>
      <c r="O100" s="511" t="s">
        <v>8081</v>
      </c>
      <c r="P100" s="511" t="s">
        <v>8082</v>
      </c>
      <c r="Q100" s="511" t="s">
        <v>8083</v>
      </c>
      <c r="R100" s="511" t="s">
        <v>8079</v>
      </c>
      <c r="S100" s="511" t="s">
        <v>8080</v>
      </c>
      <c r="T100" s="511" t="s">
        <v>8084</v>
      </c>
      <c r="U100" s="511" t="s">
        <v>8085</v>
      </c>
      <c r="V100" s="511" t="s">
        <v>8079</v>
      </c>
      <c r="W100" s="511" t="s">
        <v>8080</v>
      </c>
      <c r="X100" s="511" t="s">
        <v>8086</v>
      </c>
      <c r="Y100" s="511" t="s">
        <v>8083</v>
      </c>
      <c r="Z100" s="511" t="s">
        <v>487</v>
      </c>
      <c r="AA100" s="515">
        <v>13930</v>
      </c>
      <c r="AB100" s="516">
        <v>0</v>
      </c>
      <c r="AC100" s="520">
        <v>13930</v>
      </c>
      <c r="AD100" s="520">
        <v>0</v>
      </c>
      <c r="AE100" s="516" t="s">
        <v>7578</v>
      </c>
      <c r="AF100" s="517"/>
      <c r="AG100" s="517"/>
      <c r="AH100" s="512" t="s">
        <v>13170</v>
      </c>
      <c r="AI100" s="512" t="s">
        <v>7882</v>
      </c>
      <c r="AJ100" s="518">
        <v>43585</v>
      </c>
      <c r="AK100" s="511" t="s">
        <v>13169</v>
      </c>
      <c r="AL100" s="517"/>
      <c r="AM100" s="517"/>
      <c r="AN100" s="517"/>
      <c r="AO100" s="512" t="s">
        <v>7882</v>
      </c>
      <c r="AP100" s="517"/>
      <c r="AQ100" s="517"/>
      <c r="AR100" s="517"/>
      <c r="AS100" s="517"/>
      <c r="AT100" s="517"/>
      <c r="AU100" s="517"/>
      <c r="AV100" s="517"/>
      <c r="AW100" s="517"/>
      <c r="AX100" s="517"/>
      <c r="AY100" s="517"/>
      <c r="AZ100" s="517"/>
      <c r="BA100" s="517"/>
      <c r="BB100" s="517"/>
      <c r="BC100" s="517"/>
      <c r="BD100" s="517"/>
      <c r="BE100" s="517"/>
      <c r="BF100" s="511"/>
    </row>
    <row r="101" spans="1:58" ht="13.15" customHeight="1" x14ac:dyDescent="0.25">
      <c r="A101" s="316" t="s">
        <v>13171</v>
      </c>
      <c r="B101" s="316" t="s">
        <v>13172</v>
      </c>
      <c r="C101" s="315">
        <v>7690</v>
      </c>
      <c r="D101" s="316" t="s">
        <v>13172</v>
      </c>
      <c r="E101" s="316" t="s">
        <v>13172</v>
      </c>
      <c r="F101" s="316" t="s">
        <v>8099</v>
      </c>
      <c r="G101" s="316" t="s">
        <v>8100</v>
      </c>
      <c r="H101" s="335">
        <v>43556</v>
      </c>
      <c r="I101" s="336">
        <v>43585</v>
      </c>
      <c r="J101" s="316" t="s">
        <v>8077</v>
      </c>
      <c r="K101" s="316" t="s">
        <v>8078</v>
      </c>
      <c r="L101" s="316" t="s">
        <v>8079</v>
      </c>
      <c r="M101" s="316" t="s">
        <v>8080</v>
      </c>
      <c r="N101" s="316" t="s">
        <v>8079</v>
      </c>
      <c r="O101" s="316" t="s">
        <v>8081</v>
      </c>
      <c r="P101" s="316" t="s">
        <v>8082</v>
      </c>
      <c r="Q101" s="316" t="s">
        <v>8083</v>
      </c>
      <c r="R101" s="316" t="s">
        <v>8079</v>
      </c>
      <c r="S101" s="316" t="s">
        <v>8080</v>
      </c>
      <c r="T101" s="316" t="s">
        <v>8084</v>
      </c>
      <c r="U101" s="316" t="s">
        <v>8085</v>
      </c>
      <c r="V101" s="316" t="s">
        <v>8079</v>
      </c>
      <c r="W101" s="316" t="s">
        <v>8080</v>
      </c>
      <c r="X101" s="316" t="s">
        <v>8086</v>
      </c>
      <c r="Y101" s="316" t="s">
        <v>8083</v>
      </c>
      <c r="Z101" s="316" t="s">
        <v>487</v>
      </c>
      <c r="AA101" s="400">
        <v>500000</v>
      </c>
      <c r="AB101" s="313">
        <v>0</v>
      </c>
      <c r="AC101" s="328">
        <v>500000</v>
      </c>
      <c r="AD101" s="327">
        <v>0</v>
      </c>
      <c r="AE101" s="313" t="s">
        <v>7578</v>
      </c>
      <c r="AF101" s="314"/>
      <c r="AG101" s="314"/>
      <c r="AH101" s="315" t="s">
        <v>13173</v>
      </c>
      <c r="AI101" s="315" t="s">
        <v>7882</v>
      </c>
      <c r="AJ101" s="318">
        <v>43585</v>
      </c>
      <c r="AK101" s="316" t="s">
        <v>13172</v>
      </c>
      <c r="AL101" s="314"/>
      <c r="AM101" s="314"/>
      <c r="AN101" s="314"/>
      <c r="AO101" s="315" t="s">
        <v>7882</v>
      </c>
      <c r="AP101" s="314"/>
      <c r="AQ101" s="314"/>
      <c r="AR101" s="314"/>
      <c r="AS101" s="314"/>
      <c r="AT101" s="314"/>
      <c r="AU101" s="314"/>
      <c r="AV101" s="314"/>
      <c r="AW101" s="314"/>
      <c r="AX101" s="314"/>
      <c r="AY101" s="314"/>
      <c r="AZ101" s="314"/>
      <c r="BA101" s="314"/>
      <c r="BB101" s="314"/>
      <c r="BC101" s="314"/>
      <c r="BD101" s="314"/>
      <c r="BE101" s="314"/>
      <c r="BF101" s="316"/>
    </row>
    <row r="102" spans="1:58" ht="13.15" customHeight="1" x14ac:dyDescent="0.25">
      <c r="A102" s="316" t="s">
        <v>13174</v>
      </c>
      <c r="B102" s="316" t="s">
        <v>13175</v>
      </c>
      <c r="C102" s="315">
        <v>1097</v>
      </c>
      <c r="D102" s="316" t="s">
        <v>13176</v>
      </c>
      <c r="E102" s="316" t="s">
        <v>8074</v>
      </c>
      <c r="F102" s="316" t="s">
        <v>8127</v>
      </c>
      <c r="G102" s="316" t="s">
        <v>8128</v>
      </c>
      <c r="H102" s="335">
        <v>43556</v>
      </c>
      <c r="I102" s="336">
        <v>43585</v>
      </c>
      <c r="J102" s="316" t="s">
        <v>8077</v>
      </c>
      <c r="K102" s="316" t="s">
        <v>8078</v>
      </c>
      <c r="L102" s="316" t="s">
        <v>8079</v>
      </c>
      <c r="M102" s="316" t="s">
        <v>8080</v>
      </c>
      <c r="N102" s="316" t="s">
        <v>8079</v>
      </c>
      <c r="O102" s="316" t="s">
        <v>8081</v>
      </c>
      <c r="P102" s="316" t="s">
        <v>8082</v>
      </c>
      <c r="Q102" s="316" t="s">
        <v>8083</v>
      </c>
      <c r="R102" s="316" t="s">
        <v>8079</v>
      </c>
      <c r="S102" s="316" t="s">
        <v>8080</v>
      </c>
      <c r="T102" s="316" t="s">
        <v>8084</v>
      </c>
      <c r="U102" s="316" t="s">
        <v>8085</v>
      </c>
      <c r="V102" s="316" t="s">
        <v>8079</v>
      </c>
      <c r="W102" s="316" t="s">
        <v>8080</v>
      </c>
      <c r="X102" s="316" t="s">
        <v>8086</v>
      </c>
      <c r="Y102" s="316" t="s">
        <v>8083</v>
      </c>
      <c r="Z102" s="316" t="s">
        <v>487</v>
      </c>
      <c r="AA102" s="400">
        <v>12955</v>
      </c>
      <c r="AB102" s="313">
        <v>0</v>
      </c>
      <c r="AC102" s="328">
        <v>12955</v>
      </c>
      <c r="AD102" s="327">
        <v>0</v>
      </c>
      <c r="AE102" s="313" t="s">
        <v>7578</v>
      </c>
      <c r="AF102" s="316" t="s">
        <v>7582</v>
      </c>
      <c r="AG102" s="316" t="s">
        <v>7583</v>
      </c>
      <c r="AH102" s="315" t="s">
        <v>13177</v>
      </c>
      <c r="AI102" s="315" t="s">
        <v>7882</v>
      </c>
      <c r="AJ102" s="318">
        <v>43585</v>
      </c>
      <c r="AK102" s="316" t="s">
        <v>13178</v>
      </c>
      <c r="AL102" s="314"/>
      <c r="AM102" s="314"/>
      <c r="AN102" s="314"/>
      <c r="AO102" s="315" t="s">
        <v>7882</v>
      </c>
      <c r="AP102" s="314"/>
      <c r="AQ102" s="314"/>
      <c r="AR102" s="314"/>
      <c r="AS102" s="314"/>
      <c r="AT102" s="314"/>
      <c r="AU102" s="314"/>
      <c r="AV102" s="314"/>
      <c r="AW102" s="314"/>
      <c r="AX102" s="314"/>
      <c r="AY102" s="314"/>
      <c r="AZ102" s="314"/>
      <c r="BA102" s="314"/>
      <c r="BB102" s="314"/>
      <c r="BC102" s="314"/>
      <c r="BD102" s="314"/>
      <c r="BE102" s="314"/>
      <c r="BF102" s="316"/>
    </row>
    <row r="103" spans="1:58" ht="13.15" customHeight="1" x14ac:dyDescent="0.25">
      <c r="A103" s="316" t="s">
        <v>13174</v>
      </c>
      <c r="B103" s="316" t="s">
        <v>13175</v>
      </c>
      <c r="C103" s="315">
        <v>1097</v>
      </c>
      <c r="D103" s="316" t="s">
        <v>13176</v>
      </c>
      <c r="E103" s="316" t="s">
        <v>8074</v>
      </c>
      <c r="F103" s="316" t="s">
        <v>8127</v>
      </c>
      <c r="G103" s="316" t="s">
        <v>8128</v>
      </c>
      <c r="H103" s="335">
        <v>43556</v>
      </c>
      <c r="I103" s="336">
        <v>43585</v>
      </c>
      <c r="J103" s="316" t="s">
        <v>8077</v>
      </c>
      <c r="K103" s="316" t="s">
        <v>8078</v>
      </c>
      <c r="L103" s="316" t="s">
        <v>8079</v>
      </c>
      <c r="M103" s="316" t="s">
        <v>8080</v>
      </c>
      <c r="N103" s="316" t="s">
        <v>8079</v>
      </c>
      <c r="O103" s="316" t="s">
        <v>8081</v>
      </c>
      <c r="P103" s="316" t="s">
        <v>8082</v>
      </c>
      <c r="Q103" s="316" t="s">
        <v>8083</v>
      </c>
      <c r="R103" s="316" t="s">
        <v>8079</v>
      </c>
      <c r="S103" s="316" t="s">
        <v>8080</v>
      </c>
      <c r="T103" s="316" t="s">
        <v>8084</v>
      </c>
      <c r="U103" s="316" t="s">
        <v>8085</v>
      </c>
      <c r="V103" s="316" t="s">
        <v>8079</v>
      </c>
      <c r="W103" s="316" t="s">
        <v>8080</v>
      </c>
      <c r="X103" s="316" t="s">
        <v>8086</v>
      </c>
      <c r="Y103" s="316" t="s">
        <v>8083</v>
      </c>
      <c r="Z103" s="316" t="s">
        <v>487</v>
      </c>
      <c r="AA103" s="400">
        <v>44829</v>
      </c>
      <c r="AB103" s="313">
        <v>0</v>
      </c>
      <c r="AC103" s="328">
        <v>44829</v>
      </c>
      <c r="AD103" s="327">
        <v>0</v>
      </c>
      <c r="AE103" s="313" t="s">
        <v>7578</v>
      </c>
      <c r="AF103" s="316" t="s">
        <v>7582</v>
      </c>
      <c r="AG103" s="316" t="s">
        <v>7583</v>
      </c>
      <c r="AH103" s="315" t="s">
        <v>13179</v>
      </c>
      <c r="AI103" s="315" t="s">
        <v>7882</v>
      </c>
      <c r="AJ103" s="318">
        <v>43585</v>
      </c>
      <c r="AK103" s="316" t="s">
        <v>13180</v>
      </c>
      <c r="AL103" s="314"/>
      <c r="AM103" s="314"/>
      <c r="AN103" s="314"/>
      <c r="AO103" s="315" t="s">
        <v>7882</v>
      </c>
      <c r="AP103" s="314"/>
      <c r="AQ103" s="314"/>
      <c r="AR103" s="314"/>
      <c r="AS103" s="314"/>
      <c r="AT103" s="314"/>
      <c r="AU103" s="314"/>
      <c r="AV103" s="314"/>
      <c r="AW103" s="314"/>
      <c r="AX103" s="314"/>
      <c r="AY103" s="314"/>
      <c r="AZ103" s="314"/>
      <c r="BA103" s="314"/>
      <c r="BB103" s="314"/>
      <c r="BC103" s="314"/>
      <c r="BD103" s="314"/>
      <c r="BE103" s="314"/>
      <c r="BF103" s="316"/>
    </row>
    <row r="104" spans="1:58" ht="13.15" customHeight="1" x14ac:dyDescent="0.25">
      <c r="A104" s="316" t="s">
        <v>13174</v>
      </c>
      <c r="B104" s="316" t="s">
        <v>13175</v>
      </c>
      <c r="C104" s="315">
        <v>1097</v>
      </c>
      <c r="D104" s="316" t="s">
        <v>13176</v>
      </c>
      <c r="E104" s="316" t="s">
        <v>8074</v>
      </c>
      <c r="F104" s="316" t="s">
        <v>8127</v>
      </c>
      <c r="G104" s="316" t="s">
        <v>8128</v>
      </c>
      <c r="H104" s="335">
        <v>43556</v>
      </c>
      <c r="I104" s="336">
        <v>43585</v>
      </c>
      <c r="J104" s="316" t="s">
        <v>8077</v>
      </c>
      <c r="K104" s="316" t="s">
        <v>8078</v>
      </c>
      <c r="L104" s="316" t="s">
        <v>8079</v>
      </c>
      <c r="M104" s="316" t="s">
        <v>8080</v>
      </c>
      <c r="N104" s="316" t="s">
        <v>8079</v>
      </c>
      <c r="O104" s="316" t="s">
        <v>8081</v>
      </c>
      <c r="P104" s="316" t="s">
        <v>8082</v>
      </c>
      <c r="Q104" s="316" t="s">
        <v>8083</v>
      </c>
      <c r="R104" s="316" t="s">
        <v>8079</v>
      </c>
      <c r="S104" s="316" t="s">
        <v>8080</v>
      </c>
      <c r="T104" s="316" t="s">
        <v>8084</v>
      </c>
      <c r="U104" s="316" t="s">
        <v>8085</v>
      </c>
      <c r="V104" s="316" t="s">
        <v>8079</v>
      </c>
      <c r="W104" s="316" t="s">
        <v>8080</v>
      </c>
      <c r="X104" s="316" t="s">
        <v>8086</v>
      </c>
      <c r="Y104" s="316" t="s">
        <v>8083</v>
      </c>
      <c r="Z104" s="316" t="s">
        <v>487</v>
      </c>
      <c r="AA104" s="400">
        <v>58493</v>
      </c>
      <c r="AB104" s="313">
        <v>0</v>
      </c>
      <c r="AC104" s="328">
        <v>58493</v>
      </c>
      <c r="AD104" s="327">
        <v>0</v>
      </c>
      <c r="AE104" s="313" t="s">
        <v>7578</v>
      </c>
      <c r="AF104" s="316" t="s">
        <v>7582</v>
      </c>
      <c r="AG104" s="316" t="s">
        <v>7583</v>
      </c>
      <c r="AH104" s="315" t="s">
        <v>13181</v>
      </c>
      <c r="AI104" s="315" t="s">
        <v>7882</v>
      </c>
      <c r="AJ104" s="318">
        <v>43585</v>
      </c>
      <c r="AK104" s="316" t="s">
        <v>13182</v>
      </c>
      <c r="AL104" s="314"/>
      <c r="AM104" s="314"/>
      <c r="AN104" s="314"/>
      <c r="AO104" s="315" t="s">
        <v>7882</v>
      </c>
      <c r="AP104" s="314"/>
      <c r="AQ104" s="314"/>
      <c r="AR104" s="314"/>
      <c r="AS104" s="314"/>
      <c r="AT104" s="314"/>
      <c r="AU104" s="314"/>
      <c r="AV104" s="314"/>
      <c r="AW104" s="314"/>
      <c r="AX104" s="314"/>
      <c r="AY104" s="314"/>
      <c r="AZ104" s="314"/>
      <c r="BA104" s="314"/>
      <c r="BB104" s="314"/>
      <c r="BC104" s="314"/>
      <c r="BD104" s="314"/>
      <c r="BE104" s="314"/>
      <c r="BF104" s="316"/>
    </row>
    <row r="105" spans="1:58" ht="13.15" customHeight="1" x14ac:dyDescent="0.25">
      <c r="A105" s="316" t="s">
        <v>13174</v>
      </c>
      <c r="B105" s="316" t="s">
        <v>13175</v>
      </c>
      <c r="C105" s="315">
        <v>1097</v>
      </c>
      <c r="D105" s="316" t="s">
        <v>13176</v>
      </c>
      <c r="E105" s="316" t="s">
        <v>8074</v>
      </c>
      <c r="F105" s="316" t="s">
        <v>8127</v>
      </c>
      <c r="G105" s="316" t="s">
        <v>8128</v>
      </c>
      <c r="H105" s="335">
        <v>43556</v>
      </c>
      <c r="I105" s="336">
        <v>43585</v>
      </c>
      <c r="J105" s="316" t="s">
        <v>8077</v>
      </c>
      <c r="K105" s="316" t="s">
        <v>8078</v>
      </c>
      <c r="L105" s="316" t="s">
        <v>8079</v>
      </c>
      <c r="M105" s="316" t="s">
        <v>8080</v>
      </c>
      <c r="N105" s="316" t="s">
        <v>8079</v>
      </c>
      <c r="O105" s="316" t="s">
        <v>8081</v>
      </c>
      <c r="P105" s="316" t="s">
        <v>8082</v>
      </c>
      <c r="Q105" s="316" t="s">
        <v>8083</v>
      </c>
      <c r="R105" s="316" t="s">
        <v>8079</v>
      </c>
      <c r="S105" s="316" t="s">
        <v>8080</v>
      </c>
      <c r="T105" s="316" t="s">
        <v>8084</v>
      </c>
      <c r="U105" s="316" t="s">
        <v>8085</v>
      </c>
      <c r="V105" s="316" t="s">
        <v>8079</v>
      </c>
      <c r="W105" s="316" t="s">
        <v>8080</v>
      </c>
      <c r="X105" s="316" t="s">
        <v>8086</v>
      </c>
      <c r="Y105" s="316" t="s">
        <v>8083</v>
      </c>
      <c r="Z105" s="316" t="s">
        <v>487</v>
      </c>
      <c r="AA105" s="400">
        <v>57253</v>
      </c>
      <c r="AB105" s="313">
        <v>0</v>
      </c>
      <c r="AC105" s="328">
        <v>57253</v>
      </c>
      <c r="AD105" s="327">
        <v>0</v>
      </c>
      <c r="AE105" s="313" t="s">
        <v>7578</v>
      </c>
      <c r="AF105" s="316" t="s">
        <v>7582</v>
      </c>
      <c r="AG105" s="316" t="s">
        <v>7583</v>
      </c>
      <c r="AH105" s="315" t="s">
        <v>13183</v>
      </c>
      <c r="AI105" s="315" t="s">
        <v>7882</v>
      </c>
      <c r="AJ105" s="318">
        <v>43585</v>
      </c>
      <c r="AK105" s="316" t="s">
        <v>13184</v>
      </c>
      <c r="AL105" s="314"/>
      <c r="AM105" s="314"/>
      <c r="AN105" s="314"/>
      <c r="AO105" s="315" t="s">
        <v>7882</v>
      </c>
      <c r="AP105" s="314"/>
      <c r="AQ105" s="314"/>
      <c r="AR105" s="314"/>
      <c r="AS105" s="314"/>
      <c r="AT105" s="314"/>
      <c r="AU105" s="314"/>
      <c r="AV105" s="314"/>
      <c r="AW105" s="314"/>
      <c r="AX105" s="314"/>
      <c r="AY105" s="314"/>
      <c r="AZ105" s="314"/>
      <c r="BA105" s="314"/>
      <c r="BB105" s="314"/>
      <c r="BC105" s="314"/>
      <c r="BD105" s="314"/>
      <c r="BE105" s="314"/>
      <c r="BF105" s="316"/>
    </row>
    <row r="106" spans="1:58" ht="13.15" customHeight="1" x14ac:dyDescent="0.25">
      <c r="A106" s="316" t="s">
        <v>13174</v>
      </c>
      <c r="B106" s="316" t="s">
        <v>13175</v>
      </c>
      <c r="C106" s="315">
        <v>1097</v>
      </c>
      <c r="D106" s="316" t="s">
        <v>13176</v>
      </c>
      <c r="E106" s="316" t="s">
        <v>8074</v>
      </c>
      <c r="F106" s="316" t="s">
        <v>8127</v>
      </c>
      <c r="G106" s="316" t="s">
        <v>8128</v>
      </c>
      <c r="H106" s="335">
        <v>43556</v>
      </c>
      <c r="I106" s="336">
        <v>43585</v>
      </c>
      <c r="J106" s="316" t="s">
        <v>8077</v>
      </c>
      <c r="K106" s="316" t="s">
        <v>8078</v>
      </c>
      <c r="L106" s="316" t="s">
        <v>8079</v>
      </c>
      <c r="M106" s="316" t="s">
        <v>8080</v>
      </c>
      <c r="N106" s="316" t="s">
        <v>8079</v>
      </c>
      <c r="O106" s="316" t="s">
        <v>8081</v>
      </c>
      <c r="P106" s="316" t="s">
        <v>8082</v>
      </c>
      <c r="Q106" s="316" t="s">
        <v>8083</v>
      </c>
      <c r="R106" s="316" t="s">
        <v>8079</v>
      </c>
      <c r="S106" s="316" t="s">
        <v>8080</v>
      </c>
      <c r="T106" s="316" t="s">
        <v>8084</v>
      </c>
      <c r="U106" s="316" t="s">
        <v>8085</v>
      </c>
      <c r="V106" s="316" t="s">
        <v>8079</v>
      </c>
      <c r="W106" s="316" t="s">
        <v>8080</v>
      </c>
      <c r="X106" s="316" t="s">
        <v>8086</v>
      </c>
      <c r="Y106" s="316" t="s">
        <v>8083</v>
      </c>
      <c r="Z106" s="316" t="s">
        <v>487</v>
      </c>
      <c r="AA106" s="400">
        <v>52478</v>
      </c>
      <c r="AB106" s="313">
        <v>0</v>
      </c>
      <c r="AC106" s="328">
        <v>52478</v>
      </c>
      <c r="AD106" s="327">
        <v>0</v>
      </c>
      <c r="AE106" s="313" t="s">
        <v>7578</v>
      </c>
      <c r="AF106" s="316" t="s">
        <v>7582</v>
      </c>
      <c r="AG106" s="316" t="s">
        <v>7583</v>
      </c>
      <c r="AH106" s="315" t="s">
        <v>13185</v>
      </c>
      <c r="AI106" s="315" t="s">
        <v>7882</v>
      </c>
      <c r="AJ106" s="318">
        <v>43585</v>
      </c>
      <c r="AK106" s="316" t="s">
        <v>13186</v>
      </c>
      <c r="AL106" s="314"/>
      <c r="AM106" s="314"/>
      <c r="AN106" s="314"/>
      <c r="AO106" s="315" t="s">
        <v>7882</v>
      </c>
      <c r="AP106" s="314"/>
      <c r="AQ106" s="314"/>
      <c r="AR106" s="314"/>
      <c r="AS106" s="314"/>
      <c r="AT106" s="314"/>
      <c r="AU106" s="314"/>
      <c r="AV106" s="314"/>
      <c r="AW106" s="314"/>
      <c r="AX106" s="314"/>
      <c r="AY106" s="314"/>
      <c r="AZ106" s="314"/>
      <c r="BA106" s="314"/>
      <c r="BB106" s="314"/>
      <c r="BC106" s="314"/>
      <c r="BD106" s="314"/>
      <c r="BE106" s="314"/>
      <c r="BF106" s="316"/>
    </row>
    <row r="107" spans="1:58" ht="13.15" customHeight="1" x14ac:dyDescent="0.25">
      <c r="A107" s="316" t="s">
        <v>13174</v>
      </c>
      <c r="B107" s="316" t="s">
        <v>13175</v>
      </c>
      <c r="C107" s="315">
        <v>1097</v>
      </c>
      <c r="D107" s="316" t="s">
        <v>13176</v>
      </c>
      <c r="E107" s="316" t="s">
        <v>8074</v>
      </c>
      <c r="F107" s="316" t="s">
        <v>8127</v>
      </c>
      <c r="G107" s="316" t="s">
        <v>8128</v>
      </c>
      <c r="H107" s="335">
        <v>43556</v>
      </c>
      <c r="I107" s="336">
        <v>43585</v>
      </c>
      <c r="J107" s="316" t="s">
        <v>8077</v>
      </c>
      <c r="K107" s="316" t="s">
        <v>8078</v>
      </c>
      <c r="L107" s="316" t="s">
        <v>8079</v>
      </c>
      <c r="M107" s="316" t="s">
        <v>8080</v>
      </c>
      <c r="N107" s="316" t="s">
        <v>8079</v>
      </c>
      <c r="O107" s="316" t="s">
        <v>8081</v>
      </c>
      <c r="P107" s="316" t="s">
        <v>8082</v>
      </c>
      <c r="Q107" s="316" t="s">
        <v>8083</v>
      </c>
      <c r="R107" s="316" t="s">
        <v>8079</v>
      </c>
      <c r="S107" s="316" t="s">
        <v>8080</v>
      </c>
      <c r="T107" s="316" t="s">
        <v>8084</v>
      </c>
      <c r="U107" s="316" t="s">
        <v>8085</v>
      </c>
      <c r="V107" s="316" t="s">
        <v>8079</v>
      </c>
      <c r="W107" s="316" t="s">
        <v>8080</v>
      </c>
      <c r="X107" s="316" t="s">
        <v>8086</v>
      </c>
      <c r="Y107" s="316" t="s">
        <v>8083</v>
      </c>
      <c r="Z107" s="316" t="s">
        <v>487</v>
      </c>
      <c r="AA107" s="400">
        <v>91382</v>
      </c>
      <c r="AB107" s="313">
        <v>0</v>
      </c>
      <c r="AC107" s="328">
        <v>91382</v>
      </c>
      <c r="AD107" s="327">
        <v>0</v>
      </c>
      <c r="AE107" s="313" t="s">
        <v>7578</v>
      </c>
      <c r="AF107" s="316" t="s">
        <v>7582</v>
      </c>
      <c r="AG107" s="316" t="s">
        <v>7583</v>
      </c>
      <c r="AH107" s="315" t="s">
        <v>13187</v>
      </c>
      <c r="AI107" s="315" t="s">
        <v>7882</v>
      </c>
      <c r="AJ107" s="318">
        <v>43585</v>
      </c>
      <c r="AK107" s="316" t="s">
        <v>13188</v>
      </c>
      <c r="AL107" s="314"/>
      <c r="AM107" s="314"/>
      <c r="AN107" s="314"/>
      <c r="AO107" s="315" t="s">
        <v>7882</v>
      </c>
      <c r="AP107" s="314"/>
      <c r="AQ107" s="314"/>
      <c r="AR107" s="314"/>
      <c r="AS107" s="314"/>
      <c r="AT107" s="314"/>
      <c r="AU107" s="314"/>
      <c r="AV107" s="314"/>
      <c r="AW107" s="314"/>
      <c r="AX107" s="314"/>
      <c r="AY107" s="314"/>
      <c r="AZ107" s="314"/>
      <c r="BA107" s="314"/>
      <c r="BB107" s="314"/>
      <c r="BC107" s="314"/>
      <c r="BD107" s="314"/>
      <c r="BE107" s="314"/>
      <c r="BF107" s="316"/>
    </row>
    <row r="108" spans="1:58" ht="13.15" customHeight="1" x14ac:dyDescent="0.25">
      <c r="A108" s="316" t="s">
        <v>13174</v>
      </c>
      <c r="B108" s="316" t="s">
        <v>13175</v>
      </c>
      <c r="C108" s="315">
        <v>1097</v>
      </c>
      <c r="D108" s="316" t="s">
        <v>13176</v>
      </c>
      <c r="E108" s="316" t="s">
        <v>8074</v>
      </c>
      <c r="F108" s="316" t="s">
        <v>8127</v>
      </c>
      <c r="G108" s="316" t="s">
        <v>8128</v>
      </c>
      <c r="H108" s="335">
        <v>43556</v>
      </c>
      <c r="I108" s="336">
        <v>43585</v>
      </c>
      <c r="J108" s="316" t="s">
        <v>8077</v>
      </c>
      <c r="K108" s="316" t="s">
        <v>8078</v>
      </c>
      <c r="L108" s="316" t="s">
        <v>8079</v>
      </c>
      <c r="M108" s="316" t="s">
        <v>8080</v>
      </c>
      <c r="N108" s="316" t="s">
        <v>8079</v>
      </c>
      <c r="O108" s="316" t="s">
        <v>8081</v>
      </c>
      <c r="P108" s="316" t="s">
        <v>8082</v>
      </c>
      <c r="Q108" s="316" t="s">
        <v>8083</v>
      </c>
      <c r="R108" s="316" t="s">
        <v>8079</v>
      </c>
      <c r="S108" s="316" t="s">
        <v>8080</v>
      </c>
      <c r="T108" s="316" t="s">
        <v>8084</v>
      </c>
      <c r="U108" s="316" t="s">
        <v>8085</v>
      </c>
      <c r="V108" s="316" t="s">
        <v>8079</v>
      </c>
      <c r="W108" s="316" t="s">
        <v>8080</v>
      </c>
      <c r="X108" s="316" t="s">
        <v>8086</v>
      </c>
      <c r="Y108" s="316" t="s">
        <v>8083</v>
      </c>
      <c r="Z108" s="316" t="s">
        <v>487</v>
      </c>
      <c r="AA108" s="400">
        <v>72675</v>
      </c>
      <c r="AB108" s="313">
        <v>0</v>
      </c>
      <c r="AC108" s="328">
        <v>72675</v>
      </c>
      <c r="AD108" s="327">
        <v>0</v>
      </c>
      <c r="AE108" s="313" t="s">
        <v>7578</v>
      </c>
      <c r="AF108" s="316" t="s">
        <v>7582</v>
      </c>
      <c r="AG108" s="316" t="s">
        <v>7583</v>
      </c>
      <c r="AH108" s="315" t="s">
        <v>13189</v>
      </c>
      <c r="AI108" s="315" t="s">
        <v>7882</v>
      </c>
      <c r="AJ108" s="318">
        <v>43585</v>
      </c>
      <c r="AK108" s="316" t="s">
        <v>13190</v>
      </c>
      <c r="AL108" s="314"/>
      <c r="AM108" s="314"/>
      <c r="AN108" s="314"/>
      <c r="AO108" s="315" t="s">
        <v>7882</v>
      </c>
      <c r="AP108" s="314"/>
      <c r="AQ108" s="314"/>
      <c r="AR108" s="314"/>
      <c r="AS108" s="314"/>
      <c r="AT108" s="314"/>
      <c r="AU108" s="314"/>
      <c r="AV108" s="314"/>
      <c r="AW108" s="314"/>
      <c r="AX108" s="314"/>
      <c r="AY108" s="314"/>
      <c r="AZ108" s="314"/>
      <c r="BA108" s="314"/>
      <c r="BB108" s="314"/>
      <c r="BC108" s="314"/>
      <c r="BD108" s="314"/>
      <c r="BE108" s="314"/>
      <c r="BF108" s="316"/>
    </row>
    <row r="109" spans="1:58" ht="13.15" customHeight="1" x14ac:dyDescent="0.25">
      <c r="A109" s="316" t="s">
        <v>13174</v>
      </c>
      <c r="B109" s="316" t="s">
        <v>13175</v>
      </c>
      <c r="C109" s="315">
        <v>1097</v>
      </c>
      <c r="D109" s="316" t="s">
        <v>13176</v>
      </c>
      <c r="E109" s="316" t="s">
        <v>8074</v>
      </c>
      <c r="F109" s="316" t="s">
        <v>8127</v>
      </c>
      <c r="G109" s="316" t="s">
        <v>8128</v>
      </c>
      <c r="H109" s="335">
        <v>43556</v>
      </c>
      <c r="I109" s="336">
        <v>43585</v>
      </c>
      <c r="J109" s="316" t="s">
        <v>8077</v>
      </c>
      <c r="K109" s="316" t="s">
        <v>8078</v>
      </c>
      <c r="L109" s="316" t="s">
        <v>8079</v>
      </c>
      <c r="M109" s="316" t="s">
        <v>8080</v>
      </c>
      <c r="N109" s="316" t="s">
        <v>8079</v>
      </c>
      <c r="O109" s="316" t="s">
        <v>8081</v>
      </c>
      <c r="P109" s="316" t="s">
        <v>8082</v>
      </c>
      <c r="Q109" s="316" t="s">
        <v>8083</v>
      </c>
      <c r="R109" s="316" t="s">
        <v>8079</v>
      </c>
      <c r="S109" s="316" t="s">
        <v>8080</v>
      </c>
      <c r="T109" s="316" t="s">
        <v>8084</v>
      </c>
      <c r="U109" s="316" t="s">
        <v>8085</v>
      </c>
      <c r="V109" s="316" t="s">
        <v>8079</v>
      </c>
      <c r="W109" s="316" t="s">
        <v>8080</v>
      </c>
      <c r="X109" s="316" t="s">
        <v>8086</v>
      </c>
      <c r="Y109" s="316" t="s">
        <v>8083</v>
      </c>
      <c r="Z109" s="316" t="s">
        <v>487</v>
      </c>
      <c r="AA109" s="400">
        <v>47231</v>
      </c>
      <c r="AB109" s="313">
        <v>0</v>
      </c>
      <c r="AC109" s="328">
        <v>47231</v>
      </c>
      <c r="AD109" s="327">
        <v>0</v>
      </c>
      <c r="AE109" s="313" t="s">
        <v>7578</v>
      </c>
      <c r="AF109" s="316" t="s">
        <v>7582</v>
      </c>
      <c r="AG109" s="316" t="s">
        <v>7583</v>
      </c>
      <c r="AH109" s="315" t="s">
        <v>13191</v>
      </c>
      <c r="AI109" s="315" t="s">
        <v>7882</v>
      </c>
      <c r="AJ109" s="318">
        <v>43585</v>
      </c>
      <c r="AK109" s="316" t="s">
        <v>13192</v>
      </c>
      <c r="AL109" s="314"/>
      <c r="AM109" s="314"/>
      <c r="AN109" s="314"/>
      <c r="AO109" s="315" t="s">
        <v>7882</v>
      </c>
      <c r="AP109" s="314"/>
      <c r="AQ109" s="314"/>
      <c r="AR109" s="314"/>
      <c r="AS109" s="314"/>
      <c r="AT109" s="314"/>
      <c r="AU109" s="314"/>
      <c r="AV109" s="314"/>
      <c r="AW109" s="314"/>
      <c r="AX109" s="314"/>
      <c r="AY109" s="314"/>
      <c r="AZ109" s="314"/>
      <c r="BA109" s="314"/>
      <c r="BB109" s="314"/>
      <c r="BC109" s="314"/>
      <c r="BD109" s="314"/>
      <c r="BE109" s="314"/>
      <c r="BF109" s="316"/>
    </row>
    <row r="110" spans="1:58" ht="13.15" customHeight="1" x14ac:dyDescent="0.25">
      <c r="A110" s="316" t="s">
        <v>13174</v>
      </c>
      <c r="B110" s="316" t="s">
        <v>13175</v>
      </c>
      <c r="C110" s="315">
        <v>1097</v>
      </c>
      <c r="D110" s="316" t="s">
        <v>13176</v>
      </c>
      <c r="E110" s="316" t="s">
        <v>8074</v>
      </c>
      <c r="F110" s="316" t="s">
        <v>8127</v>
      </c>
      <c r="G110" s="316" t="s">
        <v>8128</v>
      </c>
      <c r="H110" s="335">
        <v>43556</v>
      </c>
      <c r="I110" s="336">
        <v>43585</v>
      </c>
      <c r="J110" s="316" t="s">
        <v>8077</v>
      </c>
      <c r="K110" s="316" t="s">
        <v>8078</v>
      </c>
      <c r="L110" s="316" t="s">
        <v>8079</v>
      </c>
      <c r="M110" s="316" t="s">
        <v>8080</v>
      </c>
      <c r="N110" s="316" t="s">
        <v>8079</v>
      </c>
      <c r="O110" s="316" t="s">
        <v>8081</v>
      </c>
      <c r="P110" s="316" t="s">
        <v>8082</v>
      </c>
      <c r="Q110" s="316" t="s">
        <v>8083</v>
      </c>
      <c r="R110" s="316" t="s">
        <v>8079</v>
      </c>
      <c r="S110" s="316" t="s">
        <v>8080</v>
      </c>
      <c r="T110" s="316" t="s">
        <v>8084</v>
      </c>
      <c r="U110" s="316" t="s">
        <v>8085</v>
      </c>
      <c r="V110" s="316" t="s">
        <v>8079</v>
      </c>
      <c r="W110" s="316" t="s">
        <v>8080</v>
      </c>
      <c r="X110" s="316" t="s">
        <v>8086</v>
      </c>
      <c r="Y110" s="316" t="s">
        <v>8083</v>
      </c>
      <c r="Z110" s="316" t="s">
        <v>487</v>
      </c>
      <c r="AA110" s="400">
        <v>55637</v>
      </c>
      <c r="AB110" s="313">
        <v>0</v>
      </c>
      <c r="AC110" s="328">
        <v>55637</v>
      </c>
      <c r="AD110" s="327">
        <v>0</v>
      </c>
      <c r="AE110" s="313" t="s">
        <v>7578</v>
      </c>
      <c r="AF110" s="316" t="s">
        <v>7582</v>
      </c>
      <c r="AG110" s="316" t="s">
        <v>7583</v>
      </c>
      <c r="AH110" s="315" t="s">
        <v>13193</v>
      </c>
      <c r="AI110" s="315" t="s">
        <v>7882</v>
      </c>
      <c r="AJ110" s="318">
        <v>43585</v>
      </c>
      <c r="AK110" s="316" t="s">
        <v>13194</v>
      </c>
      <c r="AL110" s="314"/>
      <c r="AM110" s="314"/>
      <c r="AN110" s="314"/>
      <c r="AO110" s="315" t="s">
        <v>7882</v>
      </c>
      <c r="AP110" s="314"/>
      <c r="AQ110" s="314"/>
      <c r="AR110" s="314"/>
      <c r="AS110" s="314"/>
      <c r="AT110" s="314"/>
      <c r="AU110" s="314"/>
      <c r="AV110" s="314"/>
      <c r="AW110" s="314"/>
      <c r="AX110" s="314"/>
      <c r="AY110" s="314"/>
      <c r="AZ110" s="314"/>
      <c r="BA110" s="314"/>
      <c r="BB110" s="314"/>
      <c r="BC110" s="314"/>
      <c r="BD110" s="314"/>
      <c r="BE110" s="314"/>
      <c r="BF110" s="316"/>
    </row>
    <row r="111" spans="1:58" ht="13.15" customHeight="1" x14ac:dyDescent="0.25">
      <c r="A111" s="316" t="s">
        <v>13174</v>
      </c>
      <c r="B111" s="316" t="s">
        <v>13175</v>
      </c>
      <c r="C111" s="315">
        <v>1097</v>
      </c>
      <c r="D111" s="316" t="s">
        <v>13176</v>
      </c>
      <c r="E111" s="316" t="s">
        <v>8074</v>
      </c>
      <c r="F111" s="316" t="s">
        <v>8127</v>
      </c>
      <c r="G111" s="316" t="s">
        <v>8128</v>
      </c>
      <c r="H111" s="335">
        <v>43556</v>
      </c>
      <c r="I111" s="336">
        <v>43585</v>
      </c>
      <c r="J111" s="316" t="s">
        <v>8077</v>
      </c>
      <c r="K111" s="316" t="s">
        <v>8078</v>
      </c>
      <c r="L111" s="316" t="s">
        <v>8079</v>
      </c>
      <c r="M111" s="316" t="s">
        <v>8080</v>
      </c>
      <c r="N111" s="316" t="s">
        <v>8079</v>
      </c>
      <c r="O111" s="316" t="s">
        <v>8081</v>
      </c>
      <c r="P111" s="316" t="s">
        <v>8082</v>
      </c>
      <c r="Q111" s="316" t="s">
        <v>8083</v>
      </c>
      <c r="R111" s="316" t="s">
        <v>8079</v>
      </c>
      <c r="S111" s="316" t="s">
        <v>8080</v>
      </c>
      <c r="T111" s="316" t="s">
        <v>8084</v>
      </c>
      <c r="U111" s="316" t="s">
        <v>8085</v>
      </c>
      <c r="V111" s="316" t="s">
        <v>8079</v>
      </c>
      <c r="W111" s="316" t="s">
        <v>8080</v>
      </c>
      <c r="X111" s="316" t="s">
        <v>8086</v>
      </c>
      <c r="Y111" s="316" t="s">
        <v>8083</v>
      </c>
      <c r="Z111" s="316" t="s">
        <v>487</v>
      </c>
      <c r="AA111" s="400">
        <v>65489</v>
      </c>
      <c r="AB111" s="313">
        <v>0</v>
      </c>
      <c r="AC111" s="328">
        <v>65489</v>
      </c>
      <c r="AD111" s="327">
        <v>0</v>
      </c>
      <c r="AE111" s="313" t="s">
        <v>7578</v>
      </c>
      <c r="AF111" s="316" t="s">
        <v>7582</v>
      </c>
      <c r="AG111" s="316" t="s">
        <v>7583</v>
      </c>
      <c r="AH111" s="315" t="s">
        <v>13195</v>
      </c>
      <c r="AI111" s="315" t="s">
        <v>7882</v>
      </c>
      <c r="AJ111" s="318">
        <v>43585</v>
      </c>
      <c r="AK111" s="316" t="s">
        <v>13196</v>
      </c>
      <c r="AL111" s="314"/>
      <c r="AM111" s="314"/>
      <c r="AN111" s="314"/>
      <c r="AO111" s="315" t="s">
        <v>7882</v>
      </c>
      <c r="AP111" s="314"/>
      <c r="AQ111" s="314"/>
      <c r="AR111" s="314"/>
      <c r="AS111" s="314"/>
      <c r="AT111" s="314"/>
      <c r="AU111" s="314"/>
      <c r="AV111" s="314"/>
      <c r="AW111" s="314"/>
      <c r="AX111" s="314"/>
      <c r="AY111" s="314"/>
      <c r="AZ111" s="314"/>
      <c r="BA111" s="314"/>
      <c r="BB111" s="314"/>
      <c r="BC111" s="314"/>
      <c r="BD111" s="314"/>
      <c r="BE111" s="314"/>
      <c r="BF111" s="316"/>
    </row>
    <row r="112" spans="1:58" ht="13.15" customHeight="1" x14ac:dyDescent="0.25">
      <c r="A112" s="316" t="s">
        <v>13174</v>
      </c>
      <c r="B112" s="316" t="s">
        <v>13175</v>
      </c>
      <c r="C112" s="315">
        <v>1097</v>
      </c>
      <c r="D112" s="316" t="s">
        <v>13176</v>
      </c>
      <c r="E112" s="316" t="s">
        <v>8074</v>
      </c>
      <c r="F112" s="316" t="s">
        <v>8127</v>
      </c>
      <c r="G112" s="316" t="s">
        <v>8128</v>
      </c>
      <c r="H112" s="335">
        <v>43556</v>
      </c>
      <c r="I112" s="336">
        <v>43585</v>
      </c>
      <c r="J112" s="316" t="s">
        <v>8077</v>
      </c>
      <c r="K112" s="316" t="s">
        <v>8078</v>
      </c>
      <c r="L112" s="316" t="s">
        <v>8079</v>
      </c>
      <c r="M112" s="316" t="s">
        <v>8080</v>
      </c>
      <c r="N112" s="316" t="s">
        <v>8079</v>
      </c>
      <c r="O112" s="316" t="s">
        <v>8081</v>
      </c>
      <c r="P112" s="316" t="s">
        <v>8082</v>
      </c>
      <c r="Q112" s="316" t="s">
        <v>8083</v>
      </c>
      <c r="R112" s="316" t="s">
        <v>8079</v>
      </c>
      <c r="S112" s="316" t="s">
        <v>8080</v>
      </c>
      <c r="T112" s="316" t="s">
        <v>8084</v>
      </c>
      <c r="U112" s="316" t="s">
        <v>8085</v>
      </c>
      <c r="V112" s="316" t="s">
        <v>8079</v>
      </c>
      <c r="W112" s="316" t="s">
        <v>8080</v>
      </c>
      <c r="X112" s="316" t="s">
        <v>8086</v>
      </c>
      <c r="Y112" s="316" t="s">
        <v>8083</v>
      </c>
      <c r="Z112" s="316" t="s">
        <v>487</v>
      </c>
      <c r="AA112" s="400">
        <v>50667</v>
      </c>
      <c r="AB112" s="313">
        <v>0</v>
      </c>
      <c r="AC112" s="328">
        <v>50667</v>
      </c>
      <c r="AD112" s="327">
        <v>0</v>
      </c>
      <c r="AE112" s="313" t="s">
        <v>7578</v>
      </c>
      <c r="AF112" s="316" t="s">
        <v>7582</v>
      </c>
      <c r="AG112" s="316" t="s">
        <v>7583</v>
      </c>
      <c r="AH112" s="315" t="s">
        <v>13197</v>
      </c>
      <c r="AI112" s="315" t="s">
        <v>7882</v>
      </c>
      <c r="AJ112" s="318">
        <v>43585</v>
      </c>
      <c r="AK112" s="316" t="s">
        <v>13198</v>
      </c>
      <c r="AL112" s="314"/>
      <c r="AM112" s="314"/>
      <c r="AN112" s="314"/>
      <c r="AO112" s="315" t="s">
        <v>7882</v>
      </c>
      <c r="AP112" s="314"/>
      <c r="AQ112" s="314"/>
      <c r="AR112" s="314"/>
      <c r="AS112" s="314"/>
      <c r="AT112" s="314"/>
      <c r="AU112" s="314"/>
      <c r="AV112" s="314"/>
      <c r="AW112" s="314"/>
      <c r="AX112" s="314"/>
      <c r="AY112" s="314"/>
      <c r="AZ112" s="314"/>
      <c r="BA112" s="314"/>
      <c r="BB112" s="314"/>
      <c r="BC112" s="314"/>
      <c r="BD112" s="314"/>
      <c r="BE112" s="314"/>
      <c r="BF112" s="316"/>
    </row>
    <row r="113" spans="1:58" ht="13.15" customHeight="1" x14ac:dyDescent="0.25">
      <c r="A113" s="316" t="s">
        <v>13174</v>
      </c>
      <c r="B113" s="316" t="s">
        <v>13175</v>
      </c>
      <c r="C113" s="315">
        <v>1097</v>
      </c>
      <c r="D113" s="316" t="s">
        <v>13176</v>
      </c>
      <c r="E113" s="316" t="s">
        <v>8074</v>
      </c>
      <c r="F113" s="316" t="s">
        <v>8127</v>
      </c>
      <c r="G113" s="316" t="s">
        <v>8128</v>
      </c>
      <c r="H113" s="335">
        <v>43556</v>
      </c>
      <c r="I113" s="336">
        <v>43585</v>
      </c>
      <c r="J113" s="316" t="s">
        <v>8077</v>
      </c>
      <c r="K113" s="316" t="s">
        <v>8078</v>
      </c>
      <c r="L113" s="316" t="s">
        <v>8079</v>
      </c>
      <c r="M113" s="316" t="s">
        <v>8080</v>
      </c>
      <c r="N113" s="316" t="s">
        <v>8079</v>
      </c>
      <c r="O113" s="316" t="s">
        <v>8081</v>
      </c>
      <c r="P113" s="316" t="s">
        <v>8082</v>
      </c>
      <c r="Q113" s="316" t="s">
        <v>8083</v>
      </c>
      <c r="R113" s="316" t="s">
        <v>8079</v>
      </c>
      <c r="S113" s="316" t="s">
        <v>8080</v>
      </c>
      <c r="T113" s="316" t="s">
        <v>8084</v>
      </c>
      <c r="U113" s="316" t="s">
        <v>8085</v>
      </c>
      <c r="V113" s="316" t="s">
        <v>8079</v>
      </c>
      <c r="W113" s="316" t="s">
        <v>8080</v>
      </c>
      <c r="X113" s="316" t="s">
        <v>8086</v>
      </c>
      <c r="Y113" s="316" t="s">
        <v>8083</v>
      </c>
      <c r="Z113" s="316" t="s">
        <v>487</v>
      </c>
      <c r="AA113" s="400">
        <v>47150</v>
      </c>
      <c r="AB113" s="313">
        <v>0</v>
      </c>
      <c r="AC113" s="328">
        <v>47150</v>
      </c>
      <c r="AD113" s="327">
        <v>0</v>
      </c>
      <c r="AE113" s="313" t="s">
        <v>7578</v>
      </c>
      <c r="AF113" s="316" t="s">
        <v>7582</v>
      </c>
      <c r="AG113" s="316" t="s">
        <v>7583</v>
      </c>
      <c r="AH113" s="315" t="s">
        <v>13199</v>
      </c>
      <c r="AI113" s="315" t="s">
        <v>7882</v>
      </c>
      <c r="AJ113" s="318">
        <v>43585</v>
      </c>
      <c r="AK113" s="316" t="s">
        <v>13200</v>
      </c>
      <c r="AL113" s="314"/>
      <c r="AM113" s="314"/>
      <c r="AN113" s="314"/>
      <c r="AO113" s="315" t="s">
        <v>7882</v>
      </c>
      <c r="AP113" s="314"/>
      <c r="AQ113" s="314"/>
      <c r="AR113" s="314"/>
      <c r="AS113" s="314"/>
      <c r="AT113" s="314"/>
      <c r="AU113" s="314"/>
      <c r="AV113" s="314"/>
      <c r="AW113" s="314"/>
      <c r="AX113" s="314"/>
      <c r="AY113" s="314"/>
      <c r="AZ113" s="314"/>
      <c r="BA113" s="314"/>
      <c r="BB113" s="314"/>
      <c r="BC113" s="314"/>
      <c r="BD113" s="314"/>
      <c r="BE113" s="314"/>
      <c r="BF113" s="316"/>
    </row>
    <row r="114" spans="1:58" ht="13.15" customHeight="1" x14ac:dyDescent="0.25">
      <c r="A114" s="316" t="s">
        <v>13174</v>
      </c>
      <c r="B114" s="316" t="s">
        <v>13175</v>
      </c>
      <c r="C114" s="315">
        <v>1097</v>
      </c>
      <c r="D114" s="316" t="s">
        <v>13176</v>
      </c>
      <c r="E114" s="316" t="s">
        <v>8074</v>
      </c>
      <c r="F114" s="316" t="s">
        <v>8127</v>
      </c>
      <c r="G114" s="316" t="s">
        <v>8128</v>
      </c>
      <c r="H114" s="335">
        <v>43556</v>
      </c>
      <c r="I114" s="336">
        <v>43585</v>
      </c>
      <c r="J114" s="316" t="s">
        <v>8077</v>
      </c>
      <c r="K114" s="316" t="s">
        <v>8078</v>
      </c>
      <c r="L114" s="316" t="s">
        <v>8079</v>
      </c>
      <c r="M114" s="316" t="s">
        <v>8080</v>
      </c>
      <c r="N114" s="316" t="s">
        <v>8079</v>
      </c>
      <c r="O114" s="316" t="s">
        <v>8081</v>
      </c>
      <c r="P114" s="316" t="s">
        <v>8082</v>
      </c>
      <c r="Q114" s="316" t="s">
        <v>8083</v>
      </c>
      <c r="R114" s="316" t="s">
        <v>8079</v>
      </c>
      <c r="S114" s="316" t="s">
        <v>8080</v>
      </c>
      <c r="T114" s="316" t="s">
        <v>8084</v>
      </c>
      <c r="U114" s="316" t="s">
        <v>8085</v>
      </c>
      <c r="V114" s="316" t="s">
        <v>8079</v>
      </c>
      <c r="W114" s="316" t="s">
        <v>8080</v>
      </c>
      <c r="X114" s="316" t="s">
        <v>8086</v>
      </c>
      <c r="Y114" s="316" t="s">
        <v>8083</v>
      </c>
      <c r="Z114" s="316" t="s">
        <v>487</v>
      </c>
      <c r="AA114" s="400">
        <v>37984</v>
      </c>
      <c r="AB114" s="313">
        <v>0</v>
      </c>
      <c r="AC114" s="328">
        <v>37984</v>
      </c>
      <c r="AD114" s="327">
        <v>0</v>
      </c>
      <c r="AE114" s="313" t="s">
        <v>7578</v>
      </c>
      <c r="AF114" s="316" t="s">
        <v>7582</v>
      </c>
      <c r="AG114" s="316" t="s">
        <v>7583</v>
      </c>
      <c r="AH114" s="315" t="s">
        <v>13201</v>
      </c>
      <c r="AI114" s="315" t="s">
        <v>7882</v>
      </c>
      <c r="AJ114" s="318">
        <v>43585</v>
      </c>
      <c r="AK114" s="316" t="s">
        <v>13202</v>
      </c>
      <c r="AL114" s="314"/>
      <c r="AM114" s="314"/>
      <c r="AN114" s="314"/>
      <c r="AO114" s="315" t="s">
        <v>7882</v>
      </c>
      <c r="AP114" s="314"/>
      <c r="AQ114" s="314"/>
      <c r="AR114" s="314"/>
      <c r="AS114" s="314"/>
      <c r="AT114" s="314"/>
      <c r="AU114" s="314"/>
      <c r="AV114" s="314"/>
      <c r="AW114" s="314"/>
      <c r="AX114" s="314"/>
      <c r="AY114" s="314"/>
      <c r="AZ114" s="314"/>
      <c r="BA114" s="314"/>
      <c r="BB114" s="314"/>
      <c r="BC114" s="314"/>
      <c r="BD114" s="314"/>
      <c r="BE114" s="314"/>
      <c r="BF114" s="316"/>
    </row>
    <row r="115" spans="1:58" ht="13.15" customHeight="1" x14ac:dyDescent="0.25">
      <c r="A115" s="316" t="s">
        <v>13174</v>
      </c>
      <c r="B115" s="316" t="s">
        <v>13175</v>
      </c>
      <c r="C115" s="315">
        <v>1097</v>
      </c>
      <c r="D115" s="316" t="s">
        <v>13176</v>
      </c>
      <c r="E115" s="316" t="s">
        <v>8074</v>
      </c>
      <c r="F115" s="316" t="s">
        <v>8127</v>
      </c>
      <c r="G115" s="316" t="s">
        <v>8128</v>
      </c>
      <c r="H115" s="335">
        <v>43556</v>
      </c>
      <c r="I115" s="336">
        <v>43585</v>
      </c>
      <c r="J115" s="316" t="s">
        <v>8077</v>
      </c>
      <c r="K115" s="316" t="s">
        <v>8078</v>
      </c>
      <c r="L115" s="316" t="s">
        <v>8079</v>
      </c>
      <c r="M115" s="316" t="s">
        <v>8080</v>
      </c>
      <c r="N115" s="316" t="s">
        <v>8079</v>
      </c>
      <c r="O115" s="316" t="s">
        <v>8081</v>
      </c>
      <c r="P115" s="316" t="s">
        <v>8082</v>
      </c>
      <c r="Q115" s="316" t="s">
        <v>8083</v>
      </c>
      <c r="R115" s="316" t="s">
        <v>8079</v>
      </c>
      <c r="S115" s="316" t="s">
        <v>8080</v>
      </c>
      <c r="T115" s="316" t="s">
        <v>8084</v>
      </c>
      <c r="U115" s="316" t="s">
        <v>8085</v>
      </c>
      <c r="V115" s="316" t="s">
        <v>8079</v>
      </c>
      <c r="W115" s="316" t="s">
        <v>8080</v>
      </c>
      <c r="X115" s="316" t="s">
        <v>8086</v>
      </c>
      <c r="Y115" s="316" t="s">
        <v>8083</v>
      </c>
      <c r="Z115" s="316" t="s">
        <v>487</v>
      </c>
      <c r="AA115" s="400">
        <v>49226</v>
      </c>
      <c r="AB115" s="313">
        <v>0</v>
      </c>
      <c r="AC115" s="328">
        <v>49226</v>
      </c>
      <c r="AD115" s="327">
        <v>0</v>
      </c>
      <c r="AE115" s="313" t="s">
        <v>7578</v>
      </c>
      <c r="AF115" s="316" t="s">
        <v>7582</v>
      </c>
      <c r="AG115" s="316" t="s">
        <v>7583</v>
      </c>
      <c r="AH115" s="315" t="s">
        <v>13203</v>
      </c>
      <c r="AI115" s="315" t="s">
        <v>7882</v>
      </c>
      <c r="AJ115" s="318">
        <v>43585</v>
      </c>
      <c r="AK115" s="316" t="s">
        <v>13204</v>
      </c>
      <c r="AL115" s="314"/>
      <c r="AM115" s="314"/>
      <c r="AN115" s="314"/>
      <c r="AO115" s="315" t="s">
        <v>7882</v>
      </c>
      <c r="AP115" s="314"/>
      <c r="AQ115" s="314"/>
      <c r="AR115" s="314"/>
      <c r="AS115" s="314"/>
      <c r="AT115" s="314"/>
      <c r="AU115" s="314"/>
      <c r="AV115" s="314"/>
      <c r="AW115" s="314"/>
      <c r="AX115" s="314"/>
      <c r="AY115" s="314"/>
      <c r="AZ115" s="314"/>
      <c r="BA115" s="314"/>
      <c r="BB115" s="314"/>
      <c r="BC115" s="314"/>
      <c r="BD115" s="314"/>
      <c r="BE115" s="314"/>
      <c r="BF115" s="316"/>
    </row>
    <row r="116" spans="1:58" ht="13.15" customHeight="1" x14ac:dyDescent="0.25">
      <c r="A116" s="316" t="s">
        <v>13174</v>
      </c>
      <c r="B116" s="316" t="s">
        <v>13175</v>
      </c>
      <c r="C116" s="315">
        <v>1097</v>
      </c>
      <c r="D116" s="316" t="s">
        <v>13176</v>
      </c>
      <c r="E116" s="316" t="s">
        <v>8074</v>
      </c>
      <c r="F116" s="316" t="s">
        <v>8127</v>
      </c>
      <c r="G116" s="316" t="s">
        <v>8128</v>
      </c>
      <c r="H116" s="335">
        <v>43556</v>
      </c>
      <c r="I116" s="336">
        <v>43585</v>
      </c>
      <c r="J116" s="316" t="s">
        <v>8077</v>
      </c>
      <c r="K116" s="316" t="s">
        <v>8078</v>
      </c>
      <c r="L116" s="316" t="s">
        <v>8079</v>
      </c>
      <c r="M116" s="316" t="s">
        <v>8080</v>
      </c>
      <c r="N116" s="316" t="s">
        <v>8079</v>
      </c>
      <c r="O116" s="316" t="s">
        <v>8081</v>
      </c>
      <c r="P116" s="316" t="s">
        <v>8082</v>
      </c>
      <c r="Q116" s="316" t="s">
        <v>8083</v>
      </c>
      <c r="R116" s="316" t="s">
        <v>8079</v>
      </c>
      <c r="S116" s="316" t="s">
        <v>8080</v>
      </c>
      <c r="T116" s="316" t="s">
        <v>8084</v>
      </c>
      <c r="U116" s="316" t="s">
        <v>8085</v>
      </c>
      <c r="V116" s="316" t="s">
        <v>8079</v>
      </c>
      <c r="W116" s="316" t="s">
        <v>8080</v>
      </c>
      <c r="X116" s="316" t="s">
        <v>8086</v>
      </c>
      <c r="Y116" s="316" t="s">
        <v>8083</v>
      </c>
      <c r="Z116" s="316" t="s">
        <v>487</v>
      </c>
      <c r="AA116" s="400">
        <v>41506</v>
      </c>
      <c r="AB116" s="313">
        <v>0</v>
      </c>
      <c r="AC116" s="328">
        <v>41506</v>
      </c>
      <c r="AD116" s="327">
        <v>0</v>
      </c>
      <c r="AE116" s="313" t="s">
        <v>7578</v>
      </c>
      <c r="AF116" s="316" t="s">
        <v>7582</v>
      </c>
      <c r="AG116" s="316" t="s">
        <v>7583</v>
      </c>
      <c r="AH116" s="315" t="s">
        <v>13205</v>
      </c>
      <c r="AI116" s="315" t="s">
        <v>7882</v>
      </c>
      <c r="AJ116" s="318">
        <v>43585</v>
      </c>
      <c r="AK116" s="316" t="s">
        <v>13206</v>
      </c>
      <c r="AL116" s="314"/>
      <c r="AM116" s="314"/>
      <c r="AN116" s="314"/>
      <c r="AO116" s="315" t="s">
        <v>7882</v>
      </c>
      <c r="AP116" s="314"/>
      <c r="AQ116" s="314"/>
      <c r="AR116" s="314"/>
      <c r="AS116" s="314"/>
      <c r="AT116" s="314"/>
      <c r="AU116" s="314"/>
      <c r="AV116" s="314"/>
      <c r="AW116" s="314"/>
      <c r="AX116" s="314"/>
      <c r="AY116" s="314"/>
      <c r="AZ116" s="314"/>
      <c r="BA116" s="314"/>
      <c r="BB116" s="314"/>
      <c r="BC116" s="314"/>
      <c r="BD116" s="314"/>
      <c r="BE116" s="314"/>
      <c r="BF116" s="316"/>
    </row>
    <row r="117" spans="1:58" ht="13.15" customHeight="1" x14ac:dyDescent="0.25">
      <c r="A117" s="316" t="s">
        <v>13174</v>
      </c>
      <c r="B117" s="316" t="s">
        <v>13175</v>
      </c>
      <c r="C117" s="315">
        <v>1097</v>
      </c>
      <c r="D117" s="316" t="s">
        <v>13176</v>
      </c>
      <c r="E117" s="316" t="s">
        <v>8074</v>
      </c>
      <c r="F117" s="316" t="s">
        <v>8127</v>
      </c>
      <c r="G117" s="316" t="s">
        <v>8128</v>
      </c>
      <c r="H117" s="335">
        <v>43556</v>
      </c>
      <c r="I117" s="336">
        <v>43585</v>
      </c>
      <c r="J117" s="316" t="s">
        <v>8077</v>
      </c>
      <c r="K117" s="316" t="s">
        <v>8078</v>
      </c>
      <c r="L117" s="316" t="s">
        <v>8079</v>
      </c>
      <c r="M117" s="316" t="s">
        <v>8080</v>
      </c>
      <c r="N117" s="316" t="s">
        <v>8079</v>
      </c>
      <c r="O117" s="316" t="s">
        <v>8081</v>
      </c>
      <c r="P117" s="316" t="s">
        <v>8082</v>
      </c>
      <c r="Q117" s="316" t="s">
        <v>8083</v>
      </c>
      <c r="R117" s="316" t="s">
        <v>8079</v>
      </c>
      <c r="S117" s="316" t="s">
        <v>8080</v>
      </c>
      <c r="T117" s="316" t="s">
        <v>8084</v>
      </c>
      <c r="U117" s="316" t="s">
        <v>8085</v>
      </c>
      <c r="V117" s="316" t="s">
        <v>8079</v>
      </c>
      <c r="W117" s="316" t="s">
        <v>8080</v>
      </c>
      <c r="X117" s="316" t="s">
        <v>8086</v>
      </c>
      <c r="Y117" s="316" t="s">
        <v>8083</v>
      </c>
      <c r="Z117" s="316" t="s">
        <v>487</v>
      </c>
      <c r="AA117" s="400">
        <v>62198</v>
      </c>
      <c r="AB117" s="313">
        <v>0</v>
      </c>
      <c r="AC117" s="328">
        <v>62198</v>
      </c>
      <c r="AD117" s="327">
        <v>0</v>
      </c>
      <c r="AE117" s="313" t="s">
        <v>7578</v>
      </c>
      <c r="AF117" s="316" t="s">
        <v>7582</v>
      </c>
      <c r="AG117" s="316" t="s">
        <v>7583</v>
      </c>
      <c r="AH117" s="315" t="s">
        <v>13207</v>
      </c>
      <c r="AI117" s="315" t="s">
        <v>7882</v>
      </c>
      <c r="AJ117" s="318">
        <v>43585</v>
      </c>
      <c r="AK117" s="316" t="s">
        <v>13208</v>
      </c>
      <c r="AL117" s="314"/>
      <c r="AM117" s="314"/>
      <c r="AN117" s="314"/>
      <c r="AO117" s="315" t="s">
        <v>7882</v>
      </c>
      <c r="AP117" s="314"/>
      <c r="AQ117" s="314"/>
      <c r="AR117" s="314"/>
      <c r="AS117" s="314"/>
      <c r="AT117" s="314"/>
      <c r="AU117" s="314"/>
      <c r="AV117" s="314"/>
      <c r="AW117" s="314"/>
      <c r="AX117" s="314"/>
      <c r="AY117" s="314"/>
      <c r="AZ117" s="314"/>
      <c r="BA117" s="314"/>
      <c r="BB117" s="314"/>
      <c r="BC117" s="314"/>
      <c r="BD117" s="314"/>
      <c r="BE117" s="314"/>
      <c r="BF117" s="316"/>
    </row>
    <row r="118" spans="1:58" ht="13.15" customHeight="1" x14ac:dyDescent="0.25">
      <c r="A118" s="316" t="s">
        <v>13174</v>
      </c>
      <c r="B118" s="316" t="s">
        <v>13175</v>
      </c>
      <c r="C118" s="315">
        <v>1097</v>
      </c>
      <c r="D118" s="316" t="s">
        <v>13176</v>
      </c>
      <c r="E118" s="316" t="s">
        <v>8074</v>
      </c>
      <c r="F118" s="316" t="s">
        <v>8127</v>
      </c>
      <c r="G118" s="316" t="s">
        <v>8128</v>
      </c>
      <c r="H118" s="335">
        <v>43556</v>
      </c>
      <c r="I118" s="336">
        <v>43585</v>
      </c>
      <c r="J118" s="316" t="s">
        <v>8077</v>
      </c>
      <c r="K118" s="316" t="s">
        <v>8078</v>
      </c>
      <c r="L118" s="316" t="s">
        <v>8079</v>
      </c>
      <c r="M118" s="316" t="s">
        <v>8080</v>
      </c>
      <c r="N118" s="316" t="s">
        <v>8079</v>
      </c>
      <c r="O118" s="316" t="s">
        <v>8081</v>
      </c>
      <c r="P118" s="316" t="s">
        <v>8082</v>
      </c>
      <c r="Q118" s="316" t="s">
        <v>8083</v>
      </c>
      <c r="R118" s="316" t="s">
        <v>8079</v>
      </c>
      <c r="S118" s="316" t="s">
        <v>8080</v>
      </c>
      <c r="T118" s="316" t="s">
        <v>8084</v>
      </c>
      <c r="U118" s="316" t="s">
        <v>8085</v>
      </c>
      <c r="V118" s="316" t="s">
        <v>8079</v>
      </c>
      <c r="W118" s="316" t="s">
        <v>8080</v>
      </c>
      <c r="X118" s="316" t="s">
        <v>8086</v>
      </c>
      <c r="Y118" s="316" t="s">
        <v>8083</v>
      </c>
      <c r="Z118" s="316" t="s">
        <v>487</v>
      </c>
      <c r="AA118" s="400">
        <v>62938</v>
      </c>
      <c r="AB118" s="313">
        <v>0</v>
      </c>
      <c r="AC118" s="328">
        <v>62938</v>
      </c>
      <c r="AD118" s="327">
        <v>0</v>
      </c>
      <c r="AE118" s="313" t="s">
        <v>7578</v>
      </c>
      <c r="AF118" s="316" t="s">
        <v>7582</v>
      </c>
      <c r="AG118" s="316" t="s">
        <v>7583</v>
      </c>
      <c r="AH118" s="315" t="s">
        <v>13209</v>
      </c>
      <c r="AI118" s="315" t="s">
        <v>7882</v>
      </c>
      <c r="AJ118" s="318">
        <v>43585</v>
      </c>
      <c r="AK118" s="316" t="s">
        <v>13210</v>
      </c>
      <c r="AL118" s="314"/>
      <c r="AM118" s="314"/>
      <c r="AN118" s="314"/>
      <c r="AO118" s="315" t="s">
        <v>7882</v>
      </c>
      <c r="AP118" s="314"/>
      <c r="AQ118" s="314"/>
      <c r="AR118" s="314"/>
      <c r="AS118" s="314"/>
      <c r="AT118" s="314"/>
      <c r="AU118" s="314"/>
      <c r="AV118" s="314"/>
      <c r="AW118" s="314"/>
      <c r="AX118" s="314"/>
      <c r="AY118" s="314"/>
      <c r="AZ118" s="314"/>
      <c r="BA118" s="314"/>
      <c r="BB118" s="314"/>
      <c r="BC118" s="314"/>
      <c r="BD118" s="314"/>
      <c r="BE118" s="314"/>
      <c r="BF118" s="316"/>
    </row>
    <row r="119" spans="1:58" ht="13.15" customHeight="1" x14ac:dyDescent="0.25">
      <c r="A119" s="316" t="s">
        <v>13174</v>
      </c>
      <c r="B119" s="316" t="s">
        <v>13175</v>
      </c>
      <c r="C119" s="315">
        <v>1097</v>
      </c>
      <c r="D119" s="316" t="s">
        <v>13176</v>
      </c>
      <c r="E119" s="316" t="s">
        <v>8074</v>
      </c>
      <c r="F119" s="316" t="s">
        <v>8127</v>
      </c>
      <c r="G119" s="316" t="s">
        <v>8128</v>
      </c>
      <c r="H119" s="335">
        <v>43556</v>
      </c>
      <c r="I119" s="336">
        <v>43585</v>
      </c>
      <c r="J119" s="316" t="s">
        <v>8077</v>
      </c>
      <c r="K119" s="316" t="s">
        <v>8078</v>
      </c>
      <c r="L119" s="316" t="s">
        <v>8079</v>
      </c>
      <c r="M119" s="316" t="s">
        <v>8080</v>
      </c>
      <c r="N119" s="316" t="s">
        <v>8079</v>
      </c>
      <c r="O119" s="316" t="s">
        <v>8081</v>
      </c>
      <c r="P119" s="316" t="s">
        <v>8082</v>
      </c>
      <c r="Q119" s="316" t="s">
        <v>8083</v>
      </c>
      <c r="R119" s="316" t="s">
        <v>8079</v>
      </c>
      <c r="S119" s="316" t="s">
        <v>8080</v>
      </c>
      <c r="T119" s="316" t="s">
        <v>8084</v>
      </c>
      <c r="U119" s="316" t="s">
        <v>8085</v>
      </c>
      <c r="V119" s="316" t="s">
        <v>8079</v>
      </c>
      <c r="W119" s="316" t="s">
        <v>8080</v>
      </c>
      <c r="X119" s="316" t="s">
        <v>8086</v>
      </c>
      <c r="Y119" s="316" t="s">
        <v>8083</v>
      </c>
      <c r="Z119" s="316" t="s">
        <v>487</v>
      </c>
      <c r="AA119" s="400">
        <v>43194</v>
      </c>
      <c r="AB119" s="313">
        <v>0</v>
      </c>
      <c r="AC119" s="328">
        <v>43194</v>
      </c>
      <c r="AD119" s="327">
        <v>0</v>
      </c>
      <c r="AE119" s="313" t="s">
        <v>7578</v>
      </c>
      <c r="AF119" s="316" t="s">
        <v>7582</v>
      </c>
      <c r="AG119" s="316" t="s">
        <v>7583</v>
      </c>
      <c r="AH119" s="315" t="s">
        <v>13211</v>
      </c>
      <c r="AI119" s="315" t="s">
        <v>7882</v>
      </c>
      <c r="AJ119" s="318">
        <v>43585</v>
      </c>
      <c r="AK119" s="316" t="s">
        <v>13212</v>
      </c>
      <c r="AL119" s="314"/>
      <c r="AM119" s="314"/>
      <c r="AN119" s="314"/>
      <c r="AO119" s="315" t="s">
        <v>7882</v>
      </c>
      <c r="AP119" s="314"/>
      <c r="AQ119" s="314"/>
      <c r="AR119" s="314"/>
      <c r="AS119" s="314"/>
      <c r="AT119" s="314"/>
      <c r="AU119" s="314"/>
      <c r="AV119" s="314"/>
      <c r="AW119" s="314"/>
      <c r="AX119" s="314"/>
      <c r="AY119" s="314"/>
      <c r="AZ119" s="314"/>
      <c r="BA119" s="314"/>
      <c r="BB119" s="314"/>
      <c r="BC119" s="314"/>
      <c r="BD119" s="314"/>
      <c r="BE119" s="314"/>
      <c r="BF119" s="316"/>
    </row>
    <row r="120" spans="1:58" ht="13.15" customHeight="1" x14ac:dyDescent="0.25">
      <c r="A120" s="316" t="s">
        <v>13174</v>
      </c>
      <c r="B120" s="316" t="s">
        <v>13175</v>
      </c>
      <c r="C120" s="315">
        <v>1097</v>
      </c>
      <c r="D120" s="316" t="s">
        <v>13176</v>
      </c>
      <c r="E120" s="316" t="s">
        <v>8074</v>
      </c>
      <c r="F120" s="316" t="s">
        <v>8127</v>
      </c>
      <c r="G120" s="316" t="s">
        <v>8128</v>
      </c>
      <c r="H120" s="335">
        <v>43556</v>
      </c>
      <c r="I120" s="336">
        <v>43585</v>
      </c>
      <c r="J120" s="316" t="s">
        <v>8077</v>
      </c>
      <c r="K120" s="316" t="s">
        <v>8078</v>
      </c>
      <c r="L120" s="316" t="s">
        <v>8079</v>
      </c>
      <c r="M120" s="316" t="s">
        <v>8080</v>
      </c>
      <c r="N120" s="316" t="s">
        <v>8079</v>
      </c>
      <c r="O120" s="316" t="s">
        <v>8081</v>
      </c>
      <c r="P120" s="316" t="s">
        <v>8082</v>
      </c>
      <c r="Q120" s="316" t="s">
        <v>8083</v>
      </c>
      <c r="R120" s="316" t="s">
        <v>8079</v>
      </c>
      <c r="S120" s="316" t="s">
        <v>8080</v>
      </c>
      <c r="T120" s="316" t="s">
        <v>8084</v>
      </c>
      <c r="U120" s="316" t="s">
        <v>8085</v>
      </c>
      <c r="V120" s="316" t="s">
        <v>8079</v>
      </c>
      <c r="W120" s="316" t="s">
        <v>8080</v>
      </c>
      <c r="X120" s="316" t="s">
        <v>8086</v>
      </c>
      <c r="Y120" s="316" t="s">
        <v>8083</v>
      </c>
      <c r="Z120" s="316" t="s">
        <v>487</v>
      </c>
      <c r="AA120" s="400">
        <v>47192</v>
      </c>
      <c r="AB120" s="313">
        <v>0</v>
      </c>
      <c r="AC120" s="328">
        <v>47192</v>
      </c>
      <c r="AD120" s="327">
        <v>0</v>
      </c>
      <c r="AE120" s="313" t="s">
        <v>7578</v>
      </c>
      <c r="AF120" s="316" t="s">
        <v>7582</v>
      </c>
      <c r="AG120" s="316" t="s">
        <v>7583</v>
      </c>
      <c r="AH120" s="315" t="s">
        <v>13213</v>
      </c>
      <c r="AI120" s="315" t="s">
        <v>7882</v>
      </c>
      <c r="AJ120" s="318">
        <v>43585</v>
      </c>
      <c r="AK120" s="316" t="s">
        <v>13214</v>
      </c>
      <c r="AL120" s="314"/>
      <c r="AM120" s="314"/>
      <c r="AN120" s="314"/>
      <c r="AO120" s="315" t="s">
        <v>7882</v>
      </c>
      <c r="AP120" s="314"/>
      <c r="AQ120" s="314"/>
      <c r="AR120" s="314"/>
      <c r="AS120" s="314"/>
      <c r="AT120" s="314"/>
      <c r="AU120" s="314"/>
      <c r="AV120" s="314"/>
      <c r="AW120" s="314"/>
      <c r="AX120" s="314"/>
      <c r="AY120" s="314"/>
      <c r="AZ120" s="314"/>
      <c r="BA120" s="314"/>
      <c r="BB120" s="314"/>
      <c r="BC120" s="314"/>
      <c r="BD120" s="314"/>
      <c r="BE120" s="314"/>
      <c r="BF120" s="316"/>
    </row>
    <row r="121" spans="1:58" ht="13.15" customHeight="1" x14ac:dyDescent="0.25">
      <c r="A121" s="316" t="s">
        <v>13174</v>
      </c>
      <c r="B121" s="316" t="s">
        <v>13175</v>
      </c>
      <c r="C121" s="315">
        <v>1097</v>
      </c>
      <c r="D121" s="316" t="s">
        <v>13176</v>
      </c>
      <c r="E121" s="316" t="s">
        <v>8074</v>
      </c>
      <c r="F121" s="316" t="s">
        <v>8127</v>
      </c>
      <c r="G121" s="316" t="s">
        <v>8128</v>
      </c>
      <c r="H121" s="335">
        <v>43556</v>
      </c>
      <c r="I121" s="336">
        <v>43585</v>
      </c>
      <c r="J121" s="316" t="s">
        <v>8077</v>
      </c>
      <c r="K121" s="316" t="s">
        <v>8078</v>
      </c>
      <c r="L121" s="316" t="s">
        <v>8079</v>
      </c>
      <c r="M121" s="316" t="s">
        <v>8080</v>
      </c>
      <c r="N121" s="316" t="s">
        <v>8079</v>
      </c>
      <c r="O121" s="316" t="s">
        <v>8081</v>
      </c>
      <c r="P121" s="316" t="s">
        <v>8082</v>
      </c>
      <c r="Q121" s="316" t="s">
        <v>8083</v>
      </c>
      <c r="R121" s="316" t="s">
        <v>8079</v>
      </c>
      <c r="S121" s="316" t="s">
        <v>8080</v>
      </c>
      <c r="T121" s="316" t="s">
        <v>8084</v>
      </c>
      <c r="U121" s="316" t="s">
        <v>8085</v>
      </c>
      <c r="V121" s="316" t="s">
        <v>8079</v>
      </c>
      <c r="W121" s="316" t="s">
        <v>8080</v>
      </c>
      <c r="X121" s="316" t="s">
        <v>8086</v>
      </c>
      <c r="Y121" s="316" t="s">
        <v>8083</v>
      </c>
      <c r="Z121" s="316" t="s">
        <v>487</v>
      </c>
      <c r="AA121" s="400">
        <v>80584</v>
      </c>
      <c r="AB121" s="313">
        <v>0</v>
      </c>
      <c r="AC121" s="328">
        <v>80584</v>
      </c>
      <c r="AD121" s="327">
        <v>0</v>
      </c>
      <c r="AE121" s="313" t="s">
        <v>7578</v>
      </c>
      <c r="AF121" s="316" t="s">
        <v>7582</v>
      </c>
      <c r="AG121" s="316" t="s">
        <v>7583</v>
      </c>
      <c r="AH121" s="315" t="s">
        <v>13215</v>
      </c>
      <c r="AI121" s="315" t="s">
        <v>7882</v>
      </c>
      <c r="AJ121" s="318">
        <v>43585</v>
      </c>
      <c r="AK121" s="316" t="s">
        <v>13216</v>
      </c>
      <c r="AL121" s="314"/>
      <c r="AM121" s="314"/>
      <c r="AN121" s="314"/>
      <c r="AO121" s="315" t="s">
        <v>7882</v>
      </c>
      <c r="AP121" s="314"/>
      <c r="AQ121" s="314"/>
      <c r="AR121" s="314"/>
      <c r="AS121" s="314"/>
      <c r="AT121" s="314"/>
      <c r="AU121" s="314"/>
      <c r="AV121" s="314"/>
      <c r="AW121" s="314"/>
      <c r="AX121" s="314"/>
      <c r="AY121" s="314"/>
      <c r="AZ121" s="314"/>
      <c r="BA121" s="314"/>
      <c r="BB121" s="314"/>
      <c r="BC121" s="314"/>
      <c r="BD121" s="314"/>
      <c r="BE121" s="314"/>
      <c r="BF121" s="316"/>
    </row>
    <row r="122" spans="1:58" ht="13.15" customHeight="1" x14ac:dyDescent="0.25">
      <c r="A122" s="316" t="s">
        <v>13174</v>
      </c>
      <c r="B122" s="316" t="s">
        <v>13175</v>
      </c>
      <c r="C122" s="315">
        <v>1097</v>
      </c>
      <c r="D122" s="316" t="s">
        <v>13176</v>
      </c>
      <c r="E122" s="316" t="s">
        <v>8074</v>
      </c>
      <c r="F122" s="316" t="s">
        <v>8127</v>
      </c>
      <c r="G122" s="316" t="s">
        <v>8128</v>
      </c>
      <c r="H122" s="335">
        <v>43556</v>
      </c>
      <c r="I122" s="336">
        <v>43585</v>
      </c>
      <c r="J122" s="316" t="s">
        <v>8077</v>
      </c>
      <c r="K122" s="316" t="s">
        <v>8078</v>
      </c>
      <c r="L122" s="316" t="s">
        <v>8079</v>
      </c>
      <c r="M122" s="316" t="s">
        <v>8080</v>
      </c>
      <c r="N122" s="316" t="s">
        <v>8079</v>
      </c>
      <c r="O122" s="316" t="s">
        <v>8081</v>
      </c>
      <c r="P122" s="316" t="s">
        <v>8082</v>
      </c>
      <c r="Q122" s="316" t="s">
        <v>8083</v>
      </c>
      <c r="R122" s="316" t="s">
        <v>8079</v>
      </c>
      <c r="S122" s="316" t="s">
        <v>8080</v>
      </c>
      <c r="T122" s="316" t="s">
        <v>8084</v>
      </c>
      <c r="U122" s="316" t="s">
        <v>8085</v>
      </c>
      <c r="V122" s="316" t="s">
        <v>8079</v>
      </c>
      <c r="W122" s="316" t="s">
        <v>8080</v>
      </c>
      <c r="X122" s="316" t="s">
        <v>8086</v>
      </c>
      <c r="Y122" s="316" t="s">
        <v>8083</v>
      </c>
      <c r="Z122" s="316" t="s">
        <v>487</v>
      </c>
      <c r="AA122" s="400">
        <v>44661</v>
      </c>
      <c r="AB122" s="313">
        <v>0</v>
      </c>
      <c r="AC122" s="328">
        <v>44661</v>
      </c>
      <c r="AD122" s="327">
        <v>0</v>
      </c>
      <c r="AE122" s="313" t="s">
        <v>7578</v>
      </c>
      <c r="AF122" s="316" t="s">
        <v>7582</v>
      </c>
      <c r="AG122" s="316" t="s">
        <v>7583</v>
      </c>
      <c r="AH122" s="315" t="s">
        <v>13217</v>
      </c>
      <c r="AI122" s="315" t="s">
        <v>7882</v>
      </c>
      <c r="AJ122" s="318">
        <v>43585</v>
      </c>
      <c r="AK122" s="316" t="s">
        <v>13216</v>
      </c>
      <c r="AL122" s="314"/>
      <c r="AM122" s="314"/>
      <c r="AN122" s="314"/>
      <c r="AO122" s="315" t="s">
        <v>7882</v>
      </c>
      <c r="AP122" s="314"/>
      <c r="AQ122" s="314"/>
      <c r="AR122" s="314"/>
      <c r="AS122" s="314"/>
      <c r="AT122" s="314"/>
      <c r="AU122" s="314"/>
      <c r="AV122" s="314"/>
      <c r="AW122" s="314"/>
      <c r="AX122" s="314"/>
      <c r="AY122" s="314"/>
      <c r="AZ122" s="314"/>
      <c r="BA122" s="314"/>
      <c r="BB122" s="314"/>
      <c r="BC122" s="314"/>
      <c r="BD122" s="314"/>
      <c r="BE122" s="314"/>
      <c r="BF122" s="316"/>
    </row>
    <row r="123" spans="1:58" ht="13.15" customHeight="1" x14ac:dyDescent="0.25">
      <c r="A123" s="316" t="s">
        <v>13174</v>
      </c>
      <c r="B123" s="316" t="s">
        <v>13175</v>
      </c>
      <c r="C123" s="315">
        <v>1097</v>
      </c>
      <c r="D123" s="316" t="s">
        <v>13176</v>
      </c>
      <c r="E123" s="316" t="s">
        <v>8074</v>
      </c>
      <c r="F123" s="316" t="s">
        <v>8127</v>
      </c>
      <c r="G123" s="316" t="s">
        <v>8128</v>
      </c>
      <c r="H123" s="335">
        <v>43556</v>
      </c>
      <c r="I123" s="336">
        <v>43585</v>
      </c>
      <c r="J123" s="316" t="s">
        <v>8077</v>
      </c>
      <c r="K123" s="316" t="s">
        <v>8078</v>
      </c>
      <c r="L123" s="316" t="s">
        <v>8079</v>
      </c>
      <c r="M123" s="316" t="s">
        <v>8080</v>
      </c>
      <c r="N123" s="316" t="s">
        <v>8079</v>
      </c>
      <c r="O123" s="316" t="s">
        <v>8081</v>
      </c>
      <c r="P123" s="316" t="s">
        <v>8082</v>
      </c>
      <c r="Q123" s="316" t="s">
        <v>8083</v>
      </c>
      <c r="R123" s="316" t="s">
        <v>8079</v>
      </c>
      <c r="S123" s="316" t="s">
        <v>8080</v>
      </c>
      <c r="T123" s="316" t="s">
        <v>8084</v>
      </c>
      <c r="U123" s="316" t="s">
        <v>8085</v>
      </c>
      <c r="V123" s="316" t="s">
        <v>8079</v>
      </c>
      <c r="W123" s="316" t="s">
        <v>8080</v>
      </c>
      <c r="X123" s="316" t="s">
        <v>8086</v>
      </c>
      <c r="Y123" s="316" t="s">
        <v>8083</v>
      </c>
      <c r="Z123" s="316" t="s">
        <v>487</v>
      </c>
      <c r="AA123" s="400">
        <v>32019</v>
      </c>
      <c r="AB123" s="313">
        <v>0</v>
      </c>
      <c r="AC123" s="328">
        <v>32019</v>
      </c>
      <c r="AD123" s="327">
        <v>0</v>
      </c>
      <c r="AE123" s="313" t="s">
        <v>7578</v>
      </c>
      <c r="AF123" s="316" t="s">
        <v>7582</v>
      </c>
      <c r="AG123" s="316" t="s">
        <v>7583</v>
      </c>
      <c r="AH123" s="315" t="s">
        <v>13218</v>
      </c>
      <c r="AI123" s="315" t="s">
        <v>7882</v>
      </c>
      <c r="AJ123" s="318">
        <v>43585</v>
      </c>
      <c r="AK123" s="316" t="s">
        <v>13214</v>
      </c>
      <c r="AL123" s="314"/>
      <c r="AM123" s="314"/>
      <c r="AN123" s="314"/>
      <c r="AO123" s="315" t="s">
        <v>7882</v>
      </c>
      <c r="AP123" s="314"/>
      <c r="AQ123" s="314"/>
      <c r="AR123" s="314"/>
      <c r="AS123" s="314"/>
      <c r="AT123" s="314"/>
      <c r="AU123" s="314"/>
      <c r="AV123" s="314"/>
      <c r="AW123" s="314"/>
      <c r="AX123" s="314"/>
      <c r="AY123" s="314"/>
      <c r="AZ123" s="314"/>
      <c r="BA123" s="314"/>
      <c r="BB123" s="314"/>
      <c r="BC123" s="314"/>
      <c r="BD123" s="314"/>
      <c r="BE123" s="314"/>
      <c r="BF123" s="316"/>
    </row>
    <row r="124" spans="1:58" ht="13.15" customHeight="1" x14ac:dyDescent="0.25">
      <c r="A124" s="316" t="s">
        <v>13174</v>
      </c>
      <c r="B124" s="316" t="s">
        <v>13175</v>
      </c>
      <c r="C124" s="315">
        <v>1097</v>
      </c>
      <c r="D124" s="316" t="s">
        <v>13176</v>
      </c>
      <c r="E124" s="316" t="s">
        <v>8074</v>
      </c>
      <c r="F124" s="316" t="s">
        <v>8127</v>
      </c>
      <c r="G124" s="316" t="s">
        <v>8128</v>
      </c>
      <c r="H124" s="335">
        <v>43556</v>
      </c>
      <c r="I124" s="336">
        <v>43585</v>
      </c>
      <c r="J124" s="316" t="s">
        <v>8077</v>
      </c>
      <c r="K124" s="316" t="s">
        <v>8078</v>
      </c>
      <c r="L124" s="316" t="s">
        <v>8079</v>
      </c>
      <c r="M124" s="316" t="s">
        <v>8080</v>
      </c>
      <c r="N124" s="316" t="s">
        <v>8079</v>
      </c>
      <c r="O124" s="316" t="s">
        <v>8081</v>
      </c>
      <c r="P124" s="316" t="s">
        <v>8082</v>
      </c>
      <c r="Q124" s="316" t="s">
        <v>8083</v>
      </c>
      <c r="R124" s="316" t="s">
        <v>8079</v>
      </c>
      <c r="S124" s="316" t="s">
        <v>8080</v>
      </c>
      <c r="T124" s="316" t="s">
        <v>8084</v>
      </c>
      <c r="U124" s="316" t="s">
        <v>8085</v>
      </c>
      <c r="V124" s="316" t="s">
        <v>8079</v>
      </c>
      <c r="W124" s="316" t="s">
        <v>8080</v>
      </c>
      <c r="X124" s="316" t="s">
        <v>8086</v>
      </c>
      <c r="Y124" s="316" t="s">
        <v>8083</v>
      </c>
      <c r="Z124" s="316" t="s">
        <v>487</v>
      </c>
      <c r="AA124" s="400">
        <v>94399</v>
      </c>
      <c r="AB124" s="313">
        <v>0</v>
      </c>
      <c r="AC124" s="328">
        <v>94399</v>
      </c>
      <c r="AD124" s="327">
        <v>0</v>
      </c>
      <c r="AE124" s="313" t="s">
        <v>7578</v>
      </c>
      <c r="AF124" s="316" t="s">
        <v>7582</v>
      </c>
      <c r="AG124" s="316" t="s">
        <v>7583</v>
      </c>
      <c r="AH124" s="315" t="s">
        <v>13219</v>
      </c>
      <c r="AI124" s="315" t="s">
        <v>7882</v>
      </c>
      <c r="AJ124" s="318">
        <v>43585</v>
      </c>
      <c r="AK124" s="316" t="s">
        <v>13220</v>
      </c>
      <c r="AL124" s="314"/>
      <c r="AM124" s="314"/>
      <c r="AN124" s="314"/>
      <c r="AO124" s="315" t="s">
        <v>7882</v>
      </c>
      <c r="AP124" s="314"/>
      <c r="AQ124" s="314"/>
      <c r="AR124" s="314"/>
      <c r="AS124" s="314"/>
      <c r="AT124" s="314"/>
      <c r="AU124" s="314"/>
      <c r="AV124" s="314"/>
      <c r="AW124" s="314"/>
      <c r="AX124" s="314"/>
      <c r="AY124" s="314"/>
      <c r="AZ124" s="314"/>
      <c r="BA124" s="314"/>
      <c r="BB124" s="314"/>
      <c r="BC124" s="314"/>
      <c r="BD124" s="314"/>
      <c r="BE124" s="314"/>
      <c r="BF124" s="316"/>
    </row>
    <row r="125" spans="1:58" ht="13.15" customHeight="1" x14ac:dyDescent="0.25">
      <c r="A125" s="316" t="s">
        <v>13174</v>
      </c>
      <c r="B125" s="316" t="s">
        <v>13175</v>
      </c>
      <c r="C125" s="315">
        <v>1097</v>
      </c>
      <c r="D125" s="316" t="s">
        <v>13176</v>
      </c>
      <c r="E125" s="316" t="s">
        <v>8074</v>
      </c>
      <c r="F125" s="316" t="s">
        <v>8127</v>
      </c>
      <c r="G125" s="316" t="s">
        <v>8128</v>
      </c>
      <c r="H125" s="335">
        <v>43556</v>
      </c>
      <c r="I125" s="336">
        <v>43585</v>
      </c>
      <c r="J125" s="316" t="s">
        <v>8077</v>
      </c>
      <c r="K125" s="316" t="s">
        <v>8078</v>
      </c>
      <c r="L125" s="316" t="s">
        <v>8079</v>
      </c>
      <c r="M125" s="316" t="s">
        <v>8080</v>
      </c>
      <c r="N125" s="316" t="s">
        <v>8079</v>
      </c>
      <c r="O125" s="316" t="s">
        <v>8081</v>
      </c>
      <c r="P125" s="316" t="s">
        <v>8082</v>
      </c>
      <c r="Q125" s="316" t="s">
        <v>8083</v>
      </c>
      <c r="R125" s="316" t="s">
        <v>8079</v>
      </c>
      <c r="S125" s="316" t="s">
        <v>8080</v>
      </c>
      <c r="T125" s="316" t="s">
        <v>8084</v>
      </c>
      <c r="U125" s="316" t="s">
        <v>8085</v>
      </c>
      <c r="V125" s="316" t="s">
        <v>8079</v>
      </c>
      <c r="W125" s="316" t="s">
        <v>8080</v>
      </c>
      <c r="X125" s="316" t="s">
        <v>8086</v>
      </c>
      <c r="Y125" s="316" t="s">
        <v>8083</v>
      </c>
      <c r="Z125" s="316" t="s">
        <v>487</v>
      </c>
      <c r="AA125" s="400">
        <v>50613</v>
      </c>
      <c r="AB125" s="313">
        <v>0</v>
      </c>
      <c r="AC125" s="328">
        <v>50613</v>
      </c>
      <c r="AD125" s="327">
        <v>0</v>
      </c>
      <c r="AE125" s="313" t="s">
        <v>7578</v>
      </c>
      <c r="AF125" s="316" t="s">
        <v>7582</v>
      </c>
      <c r="AG125" s="316" t="s">
        <v>7583</v>
      </c>
      <c r="AH125" s="315" t="s">
        <v>13221</v>
      </c>
      <c r="AI125" s="315" t="s">
        <v>7882</v>
      </c>
      <c r="AJ125" s="318">
        <v>43585</v>
      </c>
      <c r="AK125" s="316" t="s">
        <v>13222</v>
      </c>
      <c r="AL125" s="314"/>
      <c r="AM125" s="314"/>
      <c r="AN125" s="314"/>
      <c r="AO125" s="315" t="s">
        <v>7882</v>
      </c>
      <c r="AP125" s="314"/>
      <c r="AQ125" s="314"/>
      <c r="AR125" s="314"/>
      <c r="AS125" s="314"/>
      <c r="AT125" s="314"/>
      <c r="AU125" s="314"/>
      <c r="AV125" s="314"/>
      <c r="AW125" s="314"/>
      <c r="AX125" s="314"/>
      <c r="AY125" s="314"/>
      <c r="AZ125" s="314"/>
      <c r="BA125" s="314"/>
      <c r="BB125" s="314"/>
      <c r="BC125" s="314"/>
      <c r="BD125" s="314"/>
      <c r="BE125" s="314"/>
      <c r="BF125" s="316"/>
    </row>
    <row r="126" spans="1:58" ht="13.15" customHeight="1" x14ac:dyDescent="0.25">
      <c r="A126" s="316" t="s">
        <v>13174</v>
      </c>
      <c r="B126" s="316" t="s">
        <v>13175</v>
      </c>
      <c r="C126" s="315">
        <v>1097</v>
      </c>
      <c r="D126" s="316" t="s">
        <v>13176</v>
      </c>
      <c r="E126" s="316" t="s">
        <v>8074</v>
      </c>
      <c r="F126" s="316" t="s">
        <v>8127</v>
      </c>
      <c r="G126" s="316" t="s">
        <v>8128</v>
      </c>
      <c r="H126" s="335">
        <v>43556</v>
      </c>
      <c r="I126" s="336">
        <v>43585</v>
      </c>
      <c r="J126" s="316" t="s">
        <v>8077</v>
      </c>
      <c r="K126" s="316" t="s">
        <v>8078</v>
      </c>
      <c r="L126" s="316" t="s">
        <v>8079</v>
      </c>
      <c r="M126" s="316" t="s">
        <v>8080</v>
      </c>
      <c r="N126" s="316" t="s">
        <v>8079</v>
      </c>
      <c r="O126" s="316" t="s">
        <v>8081</v>
      </c>
      <c r="P126" s="316" t="s">
        <v>8082</v>
      </c>
      <c r="Q126" s="316" t="s">
        <v>8083</v>
      </c>
      <c r="R126" s="316" t="s">
        <v>8079</v>
      </c>
      <c r="S126" s="316" t="s">
        <v>8080</v>
      </c>
      <c r="T126" s="316" t="s">
        <v>8084</v>
      </c>
      <c r="U126" s="316" t="s">
        <v>8085</v>
      </c>
      <c r="V126" s="316" t="s">
        <v>8079</v>
      </c>
      <c r="W126" s="316" t="s">
        <v>8080</v>
      </c>
      <c r="X126" s="316" t="s">
        <v>8086</v>
      </c>
      <c r="Y126" s="316" t="s">
        <v>8083</v>
      </c>
      <c r="Z126" s="316" t="s">
        <v>487</v>
      </c>
      <c r="AA126" s="316">
        <v>36</v>
      </c>
      <c r="AB126" s="313">
        <v>0</v>
      </c>
      <c r="AC126" s="328">
        <v>36</v>
      </c>
      <c r="AD126" s="327">
        <v>0</v>
      </c>
      <c r="AE126" s="313" t="s">
        <v>7578</v>
      </c>
      <c r="AF126" s="316" t="s">
        <v>7582</v>
      </c>
      <c r="AG126" s="316" t="s">
        <v>7583</v>
      </c>
      <c r="AH126" s="315" t="s">
        <v>13223</v>
      </c>
      <c r="AI126" s="315" t="s">
        <v>7882</v>
      </c>
      <c r="AJ126" s="318">
        <v>43585</v>
      </c>
      <c r="AK126" s="316" t="s">
        <v>13224</v>
      </c>
      <c r="AL126" s="314"/>
      <c r="AM126" s="314"/>
      <c r="AN126" s="314"/>
      <c r="AO126" s="315" t="s">
        <v>7882</v>
      </c>
      <c r="AP126" s="314"/>
      <c r="AQ126" s="314"/>
      <c r="AR126" s="314"/>
      <c r="AS126" s="314"/>
      <c r="AT126" s="314"/>
      <c r="AU126" s="314"/>
      <c r="AV126" s="314"/>
      <c r="AW126" s="314"/>
      <c r="AX126" s="314"/>
      <c r="AY126" s="314"/>
      <c r="AZ126" s="314"/>
      <c r="BA126" s="314"/>
      <c r="BB126" s="314"/>
      <c r="BC126" s="314"/>
      <c r="BD126" s="314"/>
      <c r="BE126" s="314"/>
      <c r="BF126" s="316"/>
    </row>
    <row r="127" spans="1:58" ht="13.15" customHeight="1" x14ac:dyDescent="0.25">
      <c r="A127" s="316" t="s">
        <v>13174</v>
      </c>
      <c r="B127" s="316" t="s">
        <v>13175</v>
      </c>
      <c r="C127" s="315">
        <v>1097</v>
      </c>
      <c r="D127" s="316" t="s">
        <v>13176</v>
      </c>
      <c r="E127" s="316" t="s">
        <v>8074</v>
      </c>
      <c r="F127" s="316" t="s">
        <v>8127</v>
      </c>
      <c r="G127" s="316" t="s">
        <v>8128</v>
      </c>
      <c r="H127" s="335">
        <v>43556</v>
      </c>
      <c r="I127" s="336">
        <v>43585</v>
      </c>
      <c r="J127" s="316" t="s">
        <v>8077</v>
      </c>
      <c r="K127" s="316" t="s">
        <v>8078</v>
      </c>
      <c r="L127" s="316" t="s">
        <v>8079</v>
      </c>
      <c r="M127" s="316" t="s">
        <v>8080</v>
      </c>
      <c r="N127" s="316" t="s">
        <v>8079</v>
      </c>
      <c r="O127" s="316" t="s">
        <v>8081</v>
      </c>
      <c r="P127" s="316" t="s">
        <v>8082</v>
      </c>
      <c r="Q127" s="316" t="s">
        <v>8083</v>
      </c>
      <c r="R127" s="316" t="s">
        <v>8079</v>
      </c>
      <c r="S127" s="316" t="s">
        <v>8080</v>
      </c>
      <c r="T127" s="316" t="s">
        <v>8084</v>
      </c>
      <c r="U127" s="316" t="s">
        <v>8085</v>
      </c>
      <c r="V127" s="316" t="s">
        <v>8079</v>
      </c>
      <c r="W127" s="316" t="s">
        <v>8080</v>
      </c>
      <c r="X127" s="316" t="s">
        <v>8086</v>
      </c>
      <c r="Y127" s="316" t="s">
        <v>8083</v>
      </c>
      <c r="Z127" s="316" t="s">
        <v>487</v>
      </c>
      <c r="AA127" s="400">
        <v>31745</v>
      </c>
      <c r="AB127" s="313">
        <v>0</v>
      </c>
      <c r="AC127" s="328">
        <v>31745</v>
      </c>
      <c r="AD127" s="327">
        <v>0</v>
      </c>
      <c r="AE127" s="313" t="s">
        <v>7578</v>
      </c>
      <c r="AF127" s="316" t="s">
        <v>7582</v>
      </c>
      <c r="AG127" s="316" t="s">
        <v>7583</v>
      </c>
      <c r="AH127" s="315" t="s">
        <v>13225</v>
      </c>
      <c r="AI127" s="315" t="s">
        <v>7882</v>
      </c>
      <c r="AJ127" s="318">
        <v>43585</v>
      </c>
      <c r="AK127" s="316" t="s">
        <v>13226</v>
      </c>
      <c r="AL127" s="314"/>
      <c r="AM127" s="314"/>
      <c r="AN127" s="314"/>
      <c r="AO127" s="315" t="s">
        <v>7882</v>
      </c>
      <c r="AP127" s="314"/>
      <c r="AQ127" s="314"/>
      <c r="AR127" s="314"/>
      <c r="AS127" s="314"/>
      <c r="AT127" s="314"/>
      <c r="AU127" s="314"/>
      <c r="AV127" s="314"/>
      <c r="AW127" s="314"/>
      <c r="AX127" s="314"/>
      <c r="AY127" s="314"/>
      <c r="AZ127" s="314"/>
      <c r="BA127" s="314"/>
      <c r="BB127" s="314"/>
      <c r="BC127" s="314"/>
      <c r="BD127" s="314"/>
      <c r="BE127" s="314"/>
      <c r="BF127" s="316"/>
    </row>
    <row r="128" spans="1:58" ht="13.15" customHeight="1" x14ac:dyDescent="0.25">
      <c r="A128" s="316" t="s">
        <v>13174</v>
      </c>
      <c r="B128" s="316" t="s">
        <v>13175</v>
      </c>
      <c r="C128" s="315">
        <v>1097</v>
      </c>
      <c r="D128" s="316" t="s">
        <v>13176</v>
      </c>
      <c r="E128" s="316" t="s">
        <v>8074</v>
      </c>
      <c r="F128" s="316" t="s">
        <v>8127</v>
      </c>
      <c r="G128" s="316" t="s">
        <v>8128</v>
      </c>
      <c r="H128" s="335">
        <v>43556</v>
      </c>
      <c r="I128" s="336">
        <v>43585</v>
      </c>
      <c r="J128" s="316" t="s">
        <v>8077</v>
      </c>
      <c r="K128" s="316" t="s">
        <v>8078</v>
      </c>
      <c r="L128" s="316" t="s">
        <v>8079</v>
      </c>
      <c r="M128" s="316" t="s">
        <v>8080</v>
      </c>
      <c r="N128" s="316" t="s">
        <v>8079</v>
      </c>
      <c r="O128" s="316" t="s">
        <v>8081</v>
      </c>
      <c r="P128" s="316" t="s">
        <v>8082</v>
      </c>
      <c r="Q128" s="316" t="s">
        <v>8083</v>
      </c>
      <c r="R128" s="316" t="s">
        <v>8079</v>
      </c>
      <c r="S128" s="316" t="s">
        <v>8080</v>
      </c>
      <c r="T128" s="316" t="s">
        <v>8084</v>
      </c>
      <c r="U128" s="316" t="s">
        <v>8085</v>
      </c>
      <c r="V128" s="316" t="s">
        <v>8079</v>
      </c>
      <c r="W128" s="316" t="s">
        <v>8080</v>
      </c>
      <c r="X128" s="316" t="s">
        <v>8086</v>
      </c>
      <c r="Y128" s="316" t="s">
        <v>8083</v>
      </c>
      <c r="Z128" s="316" t="s">
        <v>487</v>
      </c>
      <c r="AA128" s="400">
        <v>1000</v>
      </c>
      <c r="AB128" s="313">
        <v>0</v>
      </c>
      <c r="AC128" s="328">
        <v>1000</v>
      </c>
      <c r="AD128" s="327">
        <v>0</v>
      </c>
      <c r="AE128" s="313" t="s">
        <v>7578</v>
      </c>
      <c r="AF128" s="316" t="s">
        <v>7582</v>
      </c>
      <c r="AG128" s="316" t="s">
        <v>7583</v>
      </c>
      <c r="AH128" s="315" t="s">
        <v>13227</v>
      </c>
      <c r="AI128" s="315" t="s">
        <v>7882</v>
      </c>
      <c r="AJ128" s="318">
        <v>43585</v>
      </c>
      <c r="AK128" s="316" t="s">
        <v>13228</v>
      </c>
      <c r="AL128" s="314"/>
      <c r="AM128" s="314"/>
      <c r="AN128" s="314"/>
      <c r="AO128" s="315" t="s">
        <v>7882</v>
      </c>
      <c r="AP128" s="314"/>
      <c r="AQ128" s="314"/>
      <c r="AR128" s="314"/>
      <c r="AS128" s="314"/>
      <c r="AT128" s="314"/>
      <c r="AU128" s="314"/>
      <c r="AV128" s="314"/>
      <c r="AW128" s="314"/>
      <c r="AX128" s="314"/>
      <c r="AY128" s="314"/>
      <c r="AZ128" s="314"/>
      <c r="BA128" s="314"/>
      <c r="BB128" s="314"/>
      <c r="BC128" s="314"/>
      <c r="BD128" s="314"/>
      <c r="BE128" s="314"/>
      <c r="BF128" s="316"/>
    </row>
    <row r="129" spans="1:58" ht="13.15" customHeight="1" x14ac:dyDescent="0.25">
      <c r="A129" s="316" t="s">
        <v>13174</v>
      </c>
      <c r="B129" s="316" t="s">
        <v>13175</v>
      </c>
      <c r="C129" s="315">
        <v>1097</v>
      </c>
      <c r="D129" s="316" t="s">
        <v>13176</v>
      </c>
      <c r="E129" s="316" t="s">
        <v>8074</v>
      </c>
      <c r="F129" s="316" t="s">
        <v>8127</v>
      </c>
      <c r="G129" s="316" t="s">
        <v>8128</v>
      </c>
      <c r="H129" s="335">
        <v>43556</v>
      </c>
      <c r="I129" s="336">
        <v>43585</v>
      </c>
      <c r="J129" s="316" t="s">
        <v>8077</v>
      </c>
      <c r="K129" s="316" t="s">
        <v>8078</v>
      </c>
      <c r="L129" s="316" t="s">
        <v>8079</v>
      </c>
      <c r="M129" s="316" t="s">
        <v>8080</v>
      </c>
      <c r="N129" s="316" t="s">
        <v>8079</v>
      </c>
      <c r="O129" s="316" t="s">
        <v>8081</v>
      </c>
      <c r="P129" s="316" t="s">
        <v>8082</v>
      </c>
      <c r="Q129" s="316" t="s">
        <v>8083</v>
      </c>
      <c r="R129" s="316" t="s">
        <v>8079</v>
      </c>
      <c r="S129" s="316" t="s">
        <v>8080</v>
      </c>
      <c r="T129" s="316" t="s">
        <v>8084</v>
      </c>
      <c r="U129" s="316" t="s">
        <v>8085</v>
      </c>
      <c r="V129" s="316" t="s">
        <v>8079</v>
      </c>
      <c r="W129" s="316" t="s">
        <v>8080</v>
      </c>
      <c r="X129" s="316" t="s">
        <v>8086</v>
      </c>
      <c r="Y129" s="316" t="s">
        <v>8083</v>
      </c>
      <c r="Z129" s="316" t="s">
        <v>487</v>
      </c>
      <c r="AA129" s="400">
        <v>58158</v>
      </c>
      <c r="AB129" s="313">
        <v>0</v>
      </c>
      <c r="AC129" s="328">
        <v>58158</v>
      </c>
      <c r="AD129" s="327">
        <v>0</v>
      </c>
      <c r="AE129" s="313" t="s">
        <v>7578</v>
      </c>
      <c r="AF129" s="316" t="s">
        <v>7582</v>
      </c>
      <c r="AG129" s="316" t="s">
        <v>7583</v>
      </c>
      <c r="AH129" s="315" t="s">
        <v>13229</v>
      </c>
      <c r="AI129" s="315" t="s">
        <v>7882</v>
      </c>
      <c r="AJ129" s="318">
        <v>43585</v>
      </c>
      <c r="AK129" s="316" t="s">
        <v>13230</v>
      </c>
      <c r="AL129" s="314"/>
      <c r="AM129" s="314"/>
      <c r="AN129" s="314"/>
      <c r="AO129" s="315" t="s">
        <v>7882</v>
      </c>
      <c r="AP129" s="314"/>
      <c r="AQ129" s="314"/>
      <c r="AR129" s="314"/>
      <c r="AS129" s="314"/>
      <c r="AT129" s="314"/>
      <c r="AU129" s="314"/>
      <c r="AV129" s="314"/>
      <c r="AW129" s="314"/>
      <c r="AX129" s="314"/>
      <c r="AY129" s="314"/>
      <c r="AZ129" s="314"/>
      <c r="BA129" s="314"/>
      <c r="BB129" s="314"/>
      <c r="BC129" s="314"/>
      <c r="BD129" s="314"/>
      <c r="BE129" s="314"/>
      <c r="BF129" s="316"/>
    </row>
    <row r="130" spans="1:58" ht="13.15" customHeight="1" x14ac:dyDescent="0.25">
      <c r="A130" s="316" t="s">
        <v>13278</v>
      </c>
      <c r="B130" s="316" t="s">
        <v>13279</v>
      </c>
      <c r="C130" s="315">
        <v>5512</v>
      </c>
      <c r="D130" s="316" t="s">
        <v>13280</v>
      </c>
      <c r="E130" s="316" t="s">
        <v>8074</v>
      </c>
      <c r="F130" s="316" t="s">
        <v>8075</v>
      </c>
      <c r="G130" s="316" t="s">
        <v>8076</v>
      </c>
      <c r="H130" s="335">
        <v>43556</v>
      </c>
      <c r="I130" s="336">
        <v>43585</v>
      </c>
      <c r="J130" s="316" t="s">
        <v>8077</v>
      </c>
      <c r="K130" s="316" t="s">
        <v>8078</v>
      </c>
      <c r="L130" s="316" t="s">
        <v>8079</v>
      </c>
      <c r="M130" s="316" t="s">
        <v>8080</v>
      </c>
      <c r="N130" s="316" t="s">
        <v>8079</v>
      </c>
      <c r="O130" s="316" t="s">
        <v>8081</v>
      </c>
      <c r="P130" s="316" t="s">
        <v>8082</v>
      </c>
      <c r="Q130" s="316" t="s">
        <v>8083</v>
      </c>
      <c r="R130" s="316" t="s">
        <v>8079</v>
      </c>
      <c r="S130" s="316" t="s">
        <v>8080</v>
      </c>
      <c r="T130" s="316" t="s">
        <v>8084</v>
      </c>
      <c r="U130" s="316" t="s">
        <v>8085</v>
      </c>
      <c r="V130" s="316" t="s">
        <v>8079</v>
      </c>
      <c r="W130" s="316" t="s">
        <v>8080</v>
      </c>
      <c r="X130" s="316" t="s">
        <v>8086</v>
      </c>
      <c r="Y130" s="316" t="s">
        <v>8083</v>
      </c>
      <c r="Z130" s="316" t="s">
        <v>487</v>
      </c>
      <c r="AA130" s="400">
        <v>28119.43</v>
      </c>
      <c r="AB130" s="313">
        <v>0</v>
      </c>
      <c r="AC130" s="328">
        <v>28119.43</v>
      </c>
      <c r="AD130" s="316">
        <v>0</v>
      </c>
      <c r="AE130" s="313" t="s">
        <v>7578</v>
      </c>
      <c r="AF130" s="316" t="s">
        <v>7582</v>
      </c>
      <c r="AG130" s="316" t="s">
        <v>7600</v>
      </c>
      <c r="AH130" s="315" t="s">
        <v>13281</v>
      </c>
      <c r="AI130" s="315" t="s">
        <v>7882</v>
      </c>
      <c r="AJ130" s="318">
        <v>43579</v>
      </c>
      <c r="AK130" s="316" t="s">
        <v>13282</v>
      </c>
      <c r="AL130" s="316" t="s">
        <v>8682</v>
      </c>
      <c r="AM130" s="316">
        <v>16722</v>
      </c>
      <c r="AN130" s="315" t="s">
        <v>7915</v>
      </c>
      <c r="AO130" s="315" t="s">
        <v>7882</v>
      </c>
      <c r="AP130" s="314"/>
      <c r="AQ130" s="314"/>
      <c r="AR130" s="314"/>
      <c r="AS130" s="314"/>
      <c r="AT130" s="314"/>
      <c r="AU130" s="314"/>
      <c r="AV130" s="314"/>
      <c r="AW130" s="314"/>
      <c r="AX130" s="316" t="s">
        <v>13283</v>
      </c>
      <c r="AY130" s="314"/>
      <c r="AZ130" s="314"/>
      <c r="BA130" s="314"/>
      <c r="BB130" s="314"/>
      <c r="BC130" s="314"/>
      <c r="BD130" s="314"/>
      <c r="BE130" s="314"/>
      <c r="BF130" s="316"/>
    </row>
    <row r="131" spans="1:58" ht="13.15" customHeight="1" x14ac:dyDescent="0.25">
      <c r="A131" s="316" t="s">
        <v>13278</v>
      </c>
      <c r="B131" s="316" t="s">
        <v>13279</v>
      </c>
      <c r="C131" s="315">
        <v>5512</v>
      </c>
      <c r="D131" s="316" t="s">
        <v>13280</v>
      </c>
      <c r="E131" s="316" t="s">
        <v>8074</v>
      </c>
      <c r="F131" s="316" t="s">
        <v>8075</v>
      </c>
      <c r="G131" s="316" t="s">
        <v>8076</v>
      </c>
      <c r="H131" s="335">
        <v>43556</v>
      </c>
      <c r="I131" s="336">
        <v>43585</v>
      </c>
      <c r="J131" s="316" t="s">
        <v>8077</v>
      </c>
      <c r="K131" s="316" t="s">
        <v>8078</v>
      </c>
      <c r="L131" s="316" t="s">
        <v>8079</v>
      </c>
      <c r="M131" s="316" t="s">
        <v>8080</v>
      </c>
      <c r="N131" s="316" t="s">
        <v>8079</v>
      </c>
      <c r="O131" s="316" t="s">
        <v>8081</v>
      </c>
      <c r="P131" s="316" t="s">
        <v>8082</v>
      </c>
      <c r="Q131" s="316" t="s">
        <v>8083</v>
      </c>
      <c r="R131" s="316" t="s">
        <v>8079</v>
      </c>
      <c r="S131" s="316" t="s">
        <v>8080</v>
      </c>
      <c r="T131" s="316" t="s">
        <v>8084</v>
      </c>
      <c r="U131" s="316" t="s">
        <v>8085</v>
      </c>
      <c r="V131" s="316" t="s">
        <v>8079</v>
      </c>
      <c r="W131" s="316" t="s">
        <v>8080</v>
      </c>
      <c r="X131" s="316" t="s">
        <v>8086</v>
      </c>
      <c r="Y131" s="316" t="s">
        <v>8083</v>
      </c>
      <c r="Z131" s="316" t="s">
        <v>487</v>
      </c>
      <c r="AA131" s="316">
        <v>0</v>
      </c>
      <c r="AB131" s="399">
        <v>28119.43</v>
      </c>
      <c r="AC131" s="327">
        <v>0</v>
      </c>
      <c r="AD131" s="500">
        <v>28119.43</v>
      </c>
      <c r="AE131" s="313" t="s">
        <v>7578</v>
      </c>
      <c r="AF131" s="316" t="s">
        <v>7582</v>
      </c>
      <c r="AG131" s="316" t="s">
        <v>7600</v>
      </c>
      <c r="AH131" s="315" t="s">
        <v>13281</v>
      </c>
      <c r="AI131" s="315" t="s">
        <v>7882</v>
      </c>
      <c r="AJ131" s="318">
        <v>43579</v>
      </c>
      <c r="AK131" s="316" t="s">
        <v>13282</v>
      </c>
      <c r="AL131" s="316" t="s">
        <v>8682</v>
      </c>
      <c r="AM131" s="316">
        <v>16722</v>
      </c>
      <c r="AN131" s="315" t="s">
        <v>7915</v>
      </c>
      <c r="AO131" s="315" t="s">
        <v>7882</v>
      </c>
      <c r="AP131" s="314"/>
      <c r="AQ131" s="314"/>
      <c r="AR131" s="314"/>
      <c r="AS131" s="314"/>
      <c r="AT131" s="314"/>
      <c r="AU131" s="314"/>
      <c r="AV131" s="314"/>
      <c r="AW131" s="314"/>
      <c r="AX131" s="316" t="s">
        <v>13283</v>
      </c>
      <c r="AY131" s="314"/>
      <c r="AZ131" s="314"/>
      <c r="BA131" s="314"/>
      <c r="BB131" s="314"/>
      <c r="BC131" s="314"/>
      <c r="BD131" s="314"/>
      <c r="BE131" s="314"/>
      <c r="BF131" s="316"/>
    </row>
    <row r="132" spans="1:58" ht="13.15" customHeight="1" x14ac:dyDescent="0.25">
      <c r="A132" s="316" t="s">
        <v>13269</v>
      </c>
      <c r="B132" s="316" t="s">
        <v>13270</v>
      </c>
      <c r="C132" s="315">
        <v>34485</v>
      </c>
      <c r="D132" s="316" t="s">
        <v>13271</v>
      </c>
      <c r="E132" s="316" t="s">
        <v>8074</v>
      </c>
      <c r="F132" s="316" t="s">
        <v>13272</v>
      </c>
      <c r="G132" s="316" t="s">
        <v>8878</v>
      </c>
      <c r="H132" s="335">
        <v>43556</v>
      </c>
      <c r="I132" s="336">
        <v>43569</v>
      </c>
      <c r="J132" s="316" t="s">
        <v>8077</v>
      </c>
      <c r="K132" s="316" t="s">
        <v>8078</v>
      </c>
      <c r="L132" s="316" t="s">
        <v>8079</v>
      </c>
      <c r="M132" s="316" t="s">
        <v>8080</v>
      </c>
      <c r="N132" s="316" t="s">
        <v>8079</v>
      </c>
      <c r="O132" s="316" t="s">
        <v>8081</v>
      </c>
      <c r="P132" s="316" t="s">
        <v>8082</v>
      </c>
      <c r="Q132" s="316" t="s">
        <v>8083</v>
      </c>
      <c r="R132" s="316" t="s">
        <v>8079</v>
      </c>
      <c r="S132" s="316" t="s">
        <v>8080</v>
      </c>
      <c r="T132" s="316" t="s">
        <v>8084</v>
      </c>
      <c r="U132" s="316" t="s">
        <v>8085</v>
      </c>
      <c r="V132" s="316" t="s">
        <v>8079</v>
      </c>
      <c r="W132" s="316" t="s">
        <v>8080</v>
      </c>
      <c r="X132" s="316" t="s">
        <v>8086</v>
      </c>
      <c r="Y132" s="316" t="s">
        <v>8083</v>
      </c>
      <c r="Z132" s="316" t="s">
        <v>487</v>
      </c>
      <c r="AA132" s="400">
        <v>8700000</v>
      </c>
      <c r="AB132" s="313">
        <v>0</v>
      </c>
      <c r="AC132" s="328">
        <v>8700000</v>
      </c>
      <c r="AD132" s="316">
        <v>0</v>
      </c>
      <c r="AE132" s="313" t="s">
        <v>7578</v>
      </c>
      <c r="AF132" s="316" t="s">
        <v>13273</v>
      </c>
      <c r="AG132" s="316" t="s">
        <v>12836</v>
      </c>
      <c r="AH132" s="315" t="s">
        <v>13274</v>
      </c>
      <c r="AI132" s="315" t="s">
        <v>13274</v>
      </c>
      <c r="AJ132" s="318">
        <v>43569</v>
      </c>
      <c r="AK132" s="316" t="s">
        <v>13275</v>
      </c>
      <c r="AL132" s="316" t="s">
        <v>8882</v>
      </c>
      <c r="AM132" s="316">
        <v>10285</v>
      </c>
      <c r="AN132" s="314"/>
      <c r="AO132" s="315" t="s">
        <v>7882</v>
      </c>
      <c r="AP132" s="314"/>
      <c r="AQ132" s="314"/>
      <c r="AR132" s="314"/>
      <c r="AS132" s="314"/>
      <c r="AT132" s="314"/>
      <c r="AU132" s="314"/>
      <c r="AV132" s="314"/>
      <c r="AW132" s="314"/>
      <c r="AX132" s="314"/>
      <c r="AY132" s="314"/>
      <c r="AZ132" s="314"/>
      <c r="BA132" s="314"/>
      <c r="BB132" s="314"/>
      <c r="BC132" s="314"/>
      <c r="BD132" s="314"/>
      <c r="BE132" s="314"/>
      <c r="BF132" s="316"/>
    </row>
    <row r="133" spans="1:58" ht="13.15" customHeight="1" x14ac:dyDescent="0.25">
      <c r="A133" s="316" t="s">
        <v>13269</v>
      </c>
      <c r="B133" s="316" t="s">
        <v>13270</v>
      </c>
      <c r="C133" s="315">
        <v>34485</v>
      </c>
      <c r="D133" s="316" t="s">
        <v>13271</v>
      </c>
      <c r="E133" s="316" t="s">
        <v>8074</v>
      </c>
      <c r="F133" s="316" t="s">
        <v>13272</v>
      </c>
      <c r="G133" s="316" t="s">
        <v>8878</v>
      </c>
      <c r="H133" s="335">
        <v>43556</v>
      </c>
      <c r="I133" s="336">
        <v>43569</v>
      </c>
      <c r="J133" s="316" t="s">
        <v>8077</v>
      </c>
      <c r="K133" s="316" t="s">
        <v>8078</v>
      </c>
      <c r="L133" s="316" t="s">
        <v>8079</v>
      </c>
      <c r="M133" s="316" t="s">
        <v>8080</v>
      </c>
      <c r="N133" s="316" t="s">
        <v>8079</v>
      </c>
      <c r="O133" s="316" t="s">
        <v>8081</v>
      </c>
      <c r="P133" s="316" t="s">
        <v>8082</v>
      </c>
      <c r="Q133" s="316" t="s">
        <v>8083</v>
      </c>
      <c r="R133" s="316" t="s">
        <v>8079</v>
      </c>
      <c r="S133" s="316" t="s">
        <v>8080</v>
      </c>
      <c r="T133" s="316" t="s">
        <v>8084</v>
      </c>
      <c r="U133" s="316" t="s">
        <v>8085</v>
      </c>
      <c r="V133" s="316" t="s">
        <v>8079</v>
      </c>
      <c r="W133" s="316" t="s">
        <v>8080</v>
      </c>
      <c r="X133" s="316" t="s">
        <v>8086</v>
      </c>
      <c r="Y133" s="316" t="s">
        <v>8083</v>
      </c>
      <c r="Z133" s="316" t="s">
        <v>487</v>
      </c>
      <c r="AA133" s="400">
        <v>11300000</v>
      </c>
      <c r="AB133" s="313">
        <v>0</v>
      </c>
      <c r="AC133" s="328">
        <v>11300000</v>
      </c>
      <c r="AD133" s="316">
        <v>0</v>
      </c>
      <c r="AE133" s="313" t="s">
        <v>7578</v>
      </c>
      <c r="AF133" s="316" t="s">
        <v>13273</v>
      </c>
      <c r="AG133" s="316" t="s">
        <v>12836</v>
      </c>
      <c r="AH133" s="315" t="s">
        <v>13276</v>
      </c>
      <c r="AI133" s="315" t="s">
        <v>13276</v>
      </c>
      <c r="AJ133" s="318">
        <v>43569</v>
      </c>
      <c r="AK133" s="316" t="s">
        <v>13277</v>
      </c>
      <c r="AL133" s="316" t="s">
        <v>8882</v>
      </c>
      <c r="AM133" s="316">
        <v>10285</v>
      </c>
      <c r="AN133" s="314"/>
      <c r="AO133" s="315" t="s">
        <v>7882</v>
      </c>
      <c r="AP133" s="314"/>
      <c r="AQ133" s="314"/>
      <c r="AR133" s="314"/>
      <c r="AS133" s="314"/>
      <c r="AT133" s="314"/>
      <c r="AU133" s="314"/>
      <c r="AV133" s="314"/>
      <c r="AW133" s="314"/>
      <c r="AX133" s="314"/>
      <c r="AY133" s="314"/>
      <c r="AZ133" s="314"/>
      <c r="BA133" s="314"/>
      <c r="BB133" s="314"/>
      <c r="BC133" s="314"/>
      <c r="BD133" s="314"/>
      <c r="BE133" s="314"/>
      <c r="BF133" s="316"/>
    </row>
    <row r="134" spans="1:58" ht="13.15" customHeight="1" x14ac:dyDescent="0.25">
      <c r="A134" s="316" t="s">
        <v>13284</v>
      </c>
      <c r="B134" s="316" t="s">
        <v>13279</v>
      </c>
      <c r="C134" s="315">
        <v>5664</v>
      </c>
      <c r="D134" s="316" t="s">
        <v>13285</v>
      </c>
      <c r="E134" s="316" t="s">
        <v>8074</v>
      </c>
      <c r="F134" s="316" t="s">
        <v>8075</v>
      </c>
      <c r="G134" s="316" t="s">
        <v>8076</v>
      </c>
      <c r="H134" s="335">
        <v>43556</v>
      </c>
      <c r="I134" s="336">
        <v>43585</v>
      </c>
      <c r="J134" s="316" t="s">
        <v>8077</v>
      </c>
      <c r="K134" s="316" t="s">
        <v>8078</v>
      </c>
      <c r="L134" s="316" t="s">
        <v>8079</v>
      </c>
      <c r="M134" s="316" t="s">
        <v>8080</v>
      </c>
      <c r="N134" s="316" t="s">
        <v>8079</v>
      </c>
      <c r="O134" s="316" t="s">
        <v>8081</v>
      </c>
      <c r="P134" s="316" t="s">
        <v>8082</v>
      </c>
      <c r="Q134" s="316" t="s">
        <v>8083</v>
      </c>
      <c r="R134" s="316" t="s">
        <v>8079</v>
      </c>
      <c r="S134" s="316" t="s">
        <v>8080</v>
      </c>
      <c r="T134" s="316" t="s">
        <v>8084</v>
      </c>
      <c r="U134" s="316" t="s">
        <v>8085</v>
      </c>
      <c r="V134" s="316" t="s">
        <v>8079</v>
      </c>
      <c r="W134" s="316" t="s">
        <v>8080</v>
      </c>
      <c r="X134" s="316" t="s">
        <v>8086</v>
      </c>
      <c r="Y134" s="316" t="s">
        <v>8083</v>
      </c>
      <c r="Z134" s="316" t="s">
        <v>487</v>
      </c>
      <c r="AA134" s="400">
        <v>30262.6</v>
      </c>
      <c r="AB134" s="313">
        <v>0</v>
      </c>
      <c r="AC134" s="328">
        <v>30262.6</v>
      </c>
      <c r="AD134" s="316">
        <v>0</v>
      </c>
      <c r="AE134" s="313" t="s">
        <v>7578</v>
      </c>
      <c r="AF134" s="316" t="s">
        <v>7582</v>
      </c>
      <c r="AG134" s="316" t="s">
        <v>7600</v>
      </c>
      <c r="AH134" s="315" t="s">
        <v>13286</v>
      </c>
      <c r="AI134" s="315" t="s">
        <v>7882</v>
      </c>
      <c r="AJ134" s="318">
        <v>43555</v>
      </c>
      <c r="AK134" s="316" t="s">
        <v>13287</v>
      </c>
      <c r="AL134" s="316" t="s">
        <v>8424</v>
      </c>
      <c r="AM134" s="316">
        <v>15699</v>
      </c>
      <c r="AN134" s="315" t="s">
        <v>7915</v>
      </c>
      <c r="AO134" s="315" t="s">
        <v>7882</v>
      </c>
      <c r="AP134" s="314"/>
      <c r="AQ134" s="314"/>
      <c r="AR134" s="314"/>
      <c r="AS134" s="314"/>
      <c r="AT134" s="314"/>
      <c r="AU134" s="314"/>
      <c r="AV134" s="314"/>
      <c r="AW134" s="314"/>
      <c r="AX134" s="316" t="s">
        <v>13288</v>
      </c>
      <c r="AY134" s="314"/>
      <c r="AZ134" s="314"/>
      <c r="BA134" s="314"/>
      <c r="BB134" s="314"/>
      <c r="BC134" s="314"/>
      <c r="BD134" s="314"/>
      <c r="BE134" s="314"/>
      <c r="BF134" s="316"/>
    </row>
    <row r="135" spans="1:58" ht="13.15" customHeight="1" x14ac:dyDescent="0.25">
      <c r="A135" s="316" t="s">
        <v>13289</v>
      </c>
      <c r="B135" s="316" t="s">
        <v>13279</v>
      </c>
      <c r="C135" s="315">
        <v>5675</v>
      </c>
      <c r="D135" s="316" t="s">
        <v>13290</v>
      </c>
      <c r="E135" s="316" t="s">
        <v>8074</v>
      </c>
      <c r="F135" s="316" t="s">
        <v>8075</v>
      </c>
      <c r="G135" s="316" t="s">
        <v>8076</v>
      </c>
      <c r="H135" s="335">
        <v>43556</v>
      </c>
      <c r="I135" s="336">
        <v>43585</v>
      </c>
      <c r="J135" s="316" t="s">
        <v>8077</v>
      </c>
      <c r="K135" s="316" t="s">
        <v>8078</v>
      </c>
      <c r="L135" s="316" t="s">
        <v>8079</v>
      </c>
      <c r="M135" s="316" t="s">
        <v>8080</v>
      </c>
      <c r="N135" s="316" t="s">
        <v>8079</v>
      </c>
      <c r="O135" s="316" t="s">
        <v>8081</v>
      </c>
      <c r="P135" s="316" t="s">
        <v>8082</v>
      </c>
      <c r="Q135" s="316" t="s">
        <v>8083</v>
      </c>
      <c r="R135" s="316" t="s">
        <v>8079</v>
      </c>
      <c r="S135" s="316" t="s">
        <v>8080</v>
      </c>
      <c r="T135" s="316" t="s">
        <v>8084</v>
      </c>
      <c r="U135" s="316" t="s">
        <v>8085</v>
      </c>
      <c r="V135" s="316" t="s">
        <v>8079</v>
      </c>
      <c r="W135" s="316" t="s">
        <v>8080</v>
      </c>
      <c r="X135" s="316" t="s">
        <v>8086</v>
      </c>
      <c r="Y135" s="316" t="s">
        <v>8083</v>
      </c>
      <c r="Z135" s="316" t="s">
        <v>487</v>
      </c>
      <c r="AA135" s="400">
        <v>44018.73</v>
      </c>
      <c r="AB135" s="313">
        <v>0</v>
      </c>
      <c r="AC135" s="328">
        <v>44018.73</v>
      </c>
      <c r="AD135" s="316">
        <v>0</v>
      </c>
      <c r="AE135" s="313" t="s">
        <v>7578</v>
      </c>
      <c r="AF135" s="316" t="s">
        <v>7582</v>
      </c>
      <c r="AG135" s="316" t="s">
        <v>7600</v>
      </c>
      <c r="AH135" s="315" t="s">
        <v>13291</v>
      </c>
      <c r="AI135" s="315" t="s">
        <v>7882</v>
      </c>
      <c r="AJ135" s="318">
        <v>43576</v>
      </c>
      <c r="AK135" s="316" t="s">
        <v>13292</v>
      </c>
      <c r="AL135" s="316" t="s">
        <v>8741</v>
      </c>
      <c r="AM135" s="316">
        <v>16617</v>
      </c>
      <c r="AN135" s="315" t="s">
        <v>7915</v>
      </c>
      <c r="AO135" s="315" t="s">
        <v>7882</v>
      </c>
      <c r="AP135" s="314"/>
      <c r="AQ135" s="314"/>
      <c r="AR135" s="314"/>
      <c r="AS135" s="314"/>
      <c r="AT135" s="314"/>
      <c r="AU135" s="314"/>
      <c r="AV135" s="314"/>
      <c r="AW135" s="314"/>
      <c r="AX135" s="316" t="s">
        <v>13293</v>
      </c>
      <c r="AY135" s="314"/>
      <c r="AZ135" s="314"/>
      <c r="BA135" s="314"/>
      <c r="BB135" s="314"/>
      <c r="BC135" s="314"/>
      <c r="BD135" s="314"/>
      <c r="BE135" s="314"/>
      <c r="BF135" s="316"/>
    </row>
    <row r="136" spans="1:58" ht="13.15" customHeight="1" x14ac:dyDescent="0.25">
      <c r="A136" s="316" t="s">
        <v>13294</v>
      </c>
      <c r="B136" s="316" t="s">
        <v>13279</v>
      </c>
      <c r="C136" s="315">
        <v>5755</v>
      </c>
      <c r="D136" s="316" t="s">
        <v>13295</v>
      </c>
      <c r="E136" s="316" t="s">
        <v>8074</v>
      </c>
      <c r="F136" s="316" t="s">
        <v>8075</v>
      </c>
      <c r="G136" s="316" t="s">
        <v>8076</v>
      </c>
      <c r="H136" s="335">
        <v>43556</v>
      </c>
      <c r="I136" s="336">
        <v>43585</v>
      </c>
      <c r="J136" s="316" t="s">
        <v>8077</v>
      </c>
      <c r="K136" s="316" t="s">
        <v>8078</v>
      </c>
      <c r="L136" s="316" t="s">
        <v>8079</v>
      </c>
      <c r="M136" s="316" t="s">
        <v>8080</v>
      </c>
      <c r="N136" s="316" t="s">
        <v>8079</v>
      </c>
      <c r="O136" s="316" t="s">
        <v>8081</v>
      </c>
      <c r="P136" s="316" t="s">
        <v>8082</v>
      </c>
      <c r="Q136" s="316" t="s">
        <v>8083</v>
      </c>
      <c r="R136" s="316" t="s">
        <v>8079</v>
      </c>
      <c r="S136" s="316" t="s">
        <v>8080</v>
      </c>
      <c r="T136" s="316" t="s">
        <v>8084</v>
      </c>
      <c r="U136" s="316" t="s">
        <v>8085</v>
      </c>
      <c r="V136" s="316" t="s">
        <v>8079</v>
      </c>
      <c r="W136" s="316" t="s">
        <v>8080</v>
      </c>
      <c r="X136" s="316" t="s">
        <v>8086</v>
      </c>
      <c r="Y136" s="316" t="s">
        <v>8083</v>
      </c>
      <c r="Z136" s="316" t="s">
        <v>487</v>
      </c>
      <c r="AA136" s="400">
        <v>37212</v>
      </c>
      <c r="AB136" s="313">
        <v>0</v>
      </c>
      <c r="AC136" s="328">
        <v>37212</v>
      </c>
      <c r="AD136" s="316">
        <v>0</v>
      </c>
      <c r="AE136" s="313" t="s">
        <v>7578</v>
      </c>
      <c r="AF136" s="316" t="s">
        <v>7582</v>
      </c>
      <c r="AG136" s="316" t="s">
        <v>7600</v>
      </c>
      <c r="AH136" s="315" t="s">
        <v>13296</v>
      </c>
      <c r="AI136" s="315" t="s">
        <v>7882</v>
      </c>
      <c r="AJ136" s="318">
        <v>43562</v>
      </c>
      <c r="AK136" s="316" t="s">
        <v>13297</v>
      </c>
      <c r="AL136" s="316" t="s">
        <v>8517</v>
      </c>
      <c r="AM136" s="316">
        <v>13463</v>
      </c>
      <c r="AN136" s="315" t="s">
        <v>7915</v>
      </c>
      <c r="AO136" s="315" t="s">
        <v>7882</v>
      </c>
      <c r="AP136" s="314"/>
      <c r="AQ136" s="314"/>
      <c r="AR136" s="314"/>
      <c r="AS136" s="314"/>
      <c r="AT136" s="314"/>
      <c r="AU136" s="314"/>
      <c r="AV136" s="314"/>
      <c r="AW136" s="314"/>
      <c r="AX136" s="316" t="s">
        <v>13298</v>
      </c>
      <c r="AY136" s="314"/>
      <c r="AZ136" s="314"/>
      <c r="BA136" s="314"/>
      <c r="BB136" s="314"/>
      <c r="BC136" s="314"/>
      <c r="BD136" s="314"/>
      <c r="BE136" s="314"/>
      <c r="BF136" s="316"/>
    </row>
    <row r="137" spans="1:58" ht="13.15" customHeight="1" x14ac:dyDescent="0.25">
      <c r="A137" s="316" t="s">
        <v>13299</v>
      </c>
      <c r="B137" s="316" t="s">
        <v>13279</v>
      </c>
      <c r="C137" s="315">
        <v>5756</v>
      </c>
      <c r="D137" s="316" t="s">
        <v>13300</v>
      </c>
      <c r="E137" s="316" t="s">
        <v>8074</v>
      </c>
      <c r="F137" s="316" t="s">
        <v>8075</v>
      </c>
      <c r="G137" s="316" t="s">
        <v>8076</v>
      </c>
      <c r="H137" s="335">
        <v>43556</v>
      </c>
      <c r="I137" s="336">
        <v>43585</v>
      </c>
      <c r="J137" s="316" t="s">
        <v>8077</v>
      </c>
      <c r="K137" s="316" t="s">
        <v>8078</v>
      </c>
      <c r="L137" s="316" t="s">
        <v>8079</v>
      </c>
      <c r="M137" s="316" t="s">
        <v>8080</v>
      </c>
      <c r="N137" s="316" t="s">
        <v>8079</v>
      </c>
      <c r="O137" s="316" t="s">
        <v>8081</v>
      </c>
      <c r="P137" s="316" t="s">
        <v>8082</v>
      </c>
      <c r="Q137" s="316" t="s">
        <v>8083</v>
      </c>
      <c r="R137" s="316" t="s">
        <v>8079</v>
      </c>
      <c r="S137" s="316" t="s">
        <v>8080</v>
      </c>
      <c r="T137" s="316" t="s">
        <v>8084</v>
      </c>
      <c r="U137" s="316" t="s">
        <v>8085</v>
      </c>
      <c r="V137" s="316" t="s">
        <v>8079</v>
      </c>
      <c r="W137" s="316" t="s">
        <v>8080</v>
      </c>
      <c r="X137" s="316" t="s">
        <v>8086</v>
      </c>
      <c r="Y137" s="316" t="s">
        <v>8083</v>
      </c>
      <c r="Z137" s="316" t="s">
        <v>487</v>
      </c>
      <c r="AA137" s="400">
        <v>210234</v>
      </c>
      <c r="AB137" s="313">
        <v>0</v>
      </c>
      <c r="AC137" s="328">
        <v>210234</v>
      </c>
      <c r="AD137" s="316">
        <v>0</v>
      </c>
      <c r="AE137" s="313" t="s">
        <v>7578</v>
      </c>
      <c r="AF137" s="316" t="s">
        <v>7582</v>
      </c>
      <c r="AG137" s="316" t="s">
        <v>7600</v>
      </c>
      <c r="AH137" s="315" t="s">
        <v>13301</v>
      </c>
      <c r="AI137" s="315" t="s">
        <v>7882</v>
      </c>
      <c r="AJ137" s="318">
        <v>43562</v>
      </c>
      <c r="AK137" s="316" t="s">
        <v>13302</v>
      </c>
      <c r="AL137" s="316" t="s">
        <v>8517</v>
      </c>
      <c r="AM137" s="316">
        <v>13460</v>
      </c>
      <c r="AN137" s="315" t="s">
        <v>7915</v>
      </c>
      <c r="AO137" s="315" t="s">
        <v>7882</v>
      </c>
      <c r="AP137" s="314"/>
      <c r="AQ137" s="314"/>
      <c r="AR137" s="314"/>
      <c r="AS137" s="314"/>
      <c r="AT137" s="314"/>
      <c r="AU137" s="314"/>
      <c r="AV137" s="314"/>
      <c r="AW137" s="314"/>
      <c r="AX137" s="316" t="s">
        <v>13303</v>
      </c>
      <c r="AY137" s="314"/>
      <c r="AZ137" s="314"/>
      <c r="BA137" s="314"/>
      <c r="BB137" s="314"/>
      <c r="BC137" s="314"/>
      <c r="BD137" s="314"/>
      <c r="BE137" s="314"/>
      <c r="BF137" s="316"/>
    </row>
    <row r="138" spans="1:58" ht="13.15" customHeight="1" x14ac:dyDescent="0.25">
      <c r="A138" s="316" t="s">
        <v>13304</v>
      </c>
      <c r="B138" s="316" t="s">
        <v>13279</v>
      </c>
      <c r="C138" s="315">
        <v>5757</v>
      </c>
      <c r="D138" s="316" t="s">
        <v>13305</v>
      </c>
      <c r="E138" s="316" t="s">
        <v>8074</v>
      </c>
      <c r="F138" s="316" t="s">
        <v>8075</v>
      </c>
      <c r="G138" s="316" t="s">
        <v>8076</v>
      </c>
      <c r="H138" s="335">
        <v>43556</v>
      </c>
      <c r="I138" s="336">
        <v>43585</v>
      </c>
      <c r="J138" s="316" t="s">
        <v>8077</v>
      </c>
      <c r="K138" s="316" t="s">
        <v>8078</v>
      </c>
      <c r="L138" s="316" t="s">
        <v>8079</v>
      </c>
      <c r="M138" s="316" t="s">
        <v>8080</v>
      </c>
      <c r="N138" s="316" t="s">
        <v>8079</v>
      </c>
      <c r="O138" s="316" t="s">
        <v>8081</v>
      </c>
      <c r="P138" s="316" t="s">
        <v>8082</v>
      </c>
      <c r="Q138" s="316" t="s">
        <v>8083</v>
      </c>
      <c r="R138" s="316" t="s">
        <v>8079</v>
      </c>
      <c r="S138" s="316" t="s">
        <v>8080</v>
      </c>
      <c r="T138" s="316" t="s">
        <v>8084</v>
      </c>
      <c r="U138" s="316" t="s">
        <v>8085</v>
      </c>
      <c r="V138" s="316" t="s">
        <v>8079</v>
      </c>
      <c r="W138" s="316" t="s">
        <v>8080</v>
      </c>
      <c r="X138" s="316" t="s">
        <v>8086</v>
      </c>
      <c r="Y138" s="316" t="s">
        <v>8083</v>
      </c>
      <c r="Z138" s="316" t="s">
        <v>487</v>
      </c>
      <c r="AA138" s="400">
        <v>91653</v>
      </c>
      <c r="AB138" s="313">
        <v>0</v>
      </c>
      <c r="AC138" s="328">
        <v>91653</v>
      </c>
      <c r="AD138" s="316">
        <v>0</v>
      </c>
      <c r="AE138" s="313" t="s">
        <v>7578</v>
      </c>
      <c r="AF138" s="316" t="s">
        <v>7582</v>
      </c>
      <c r="AG138" s="316" t="s">
        <v>7600</v>
      </c>
      <c r="AH138" s="315" t="s">
        <v>13306</v>
      </c>
      <c r="AI138" s="315" t="s">
        <v>7882</v>
      </c>
      <c r="AJ138" s="318">
        <v>43562</v>
      </c>
      <c r="AK138" s="316" t="s">
        <v>13307</v>
      </c>
      <c r="AL138" s="316" t="s">
        <v>8758</v>
      </c>
      <c r="AM138" s="316">
        <v>16167</v>
      </c>
      <c r="AN138" s="315" t="s">
        <v>7915</v>
      </c>
      <c r="AO138" s="315" t="s">
        <v>7882</v>
      </c>
      <c r="AP138" s="314"/>
      <c r="AQ138" s="314"/>
      <c r="AR138" s="314"/>
      <c r="AS138" s="314"/>
      <c r="AT138" s="314"/>
      <c r="AU138" s="314"/>
      <c r="AV138" s="314"/>
      <c r="AW138" s="314"/>
      <c r="AX138" s="316" t="s">
        <v>13308</v>
      </c>
      <c r="AY138" s="314"/>
      <c r="AZ138" s="314"/>
      <c r="BA138" s="314"/>
      <c r="BB138" s="314"/>
      <c r="BC138" s="314"/>
      <c r="BD138" s="314"/>
      <c r="BE138" s="314"/>
      <c r="BF138" s="316"/>
    </row>
    <row r="139" spans="1:58" ht="13.15" customHeight="1" x14ac:dyDescent="0.25">
      <c r="A139" s="316" t="s">
        <v>13309</v>
      </c>
      <c r="B139" s="316" t="s">
        <v>13279</v>
      </c>
      <c r="C139" s="315">
        <v>5681</v>
      </c>
      <c r="D139" s="316" t="s">
        <v>13310</v>
      </c>
      <c r="E139" s="316" t="s">
        <v>8074</v>
      </c>
      <c r="F139" s="316" t="s">
        <v>8075</v>
      </c>
      <c r="G139" s="316" t="s">
        <v>8076</v>
      </c>
      <c r="H139" s="335">
        <v>43556</v>
      </c>
      <c r="I139" s="336">
        <v>43585</v>
      </c>
      <c r="J139" s="316" t="s">
        <v>8077</v>
      </c>
      <c r="K139" s="316" t="s">
        <v>8078</v>
      </c>
      <c r="L139" s="316" t="s">
        <v>8079</v>
      </c>
      <c r="M139" s="316" t="s">
        <v>8080</v>
      </c>
      <c r="N139" s="316" t="s">
        <v>8079</v>
      </c>
      <c r="O139" s="316" t="s">
        <v>8081</v>
      </c>
      <c r="P139" s="316" t="s">
        <v>8082</v>
      </c>
      <c r="Q139" s="316" t="s">
        <v>8083</v>
      </c>
      <c r="R139" s="316" t="s">
        <v>8079</v>
      </c>
      <c r="S139" s="316" t="s">
        <v>8080</v>
      </c>
      <c r="T139" s="316" t="s">
        <v>8084</v>
      </c>
      <c r="U139" s="316" t="s">
        <v>8085</v>
      </c>
      <c r="V139" s="316" t="s">
        <v>8079</v>
      </c>
      <c r="W139" s="316" t="s">
        <v>8080</v>
      </c>
      <c r="X139" s="316" t="s">
        <v>8086</v>
      </c>
      <c r="Y139" s="316" t="s">
        <v>8083</v>
      </c>
      <c r="Z139" s="316" t="s">
        <v>487</v>
      </c>
      <c r="AA139" s="400">
        <v>50000</v>
      </c>
      <c r="AB139" s="313">
        <v>0</v>
      </c>
      <c r="AC139" s="328">
        <v>50000</v>
      </c>
      <c r="AD139" s="316">
        <v>0</v>
      </c>
      <c r="AE139" s="313" t="s">
        <v>7578</v>
      </c>
      <c r="AF139" s="316" t="s">
        <v>7582</v>
      </c>
      <c r="AG139" s="316" t="s">
        <v>7600</v>
      </c>
      <c r="AH139" s="315" t="s">
        <v>13311</v>
      </c>
      <c r="AI139" s="315" t="s">
        <v>7882</v>
      </c>
      <c r="AJ139" s="318">
        <v>43572</v>
      </c>
      <c r="AK139" s="316" t="s">
        <v>13312</v>
      </c>
      <c r="AL139" s="316" t="s">
        <v>8582</v>
      </c>
      <c r="AM139" s="316">
        <v>17091</v>
      </c>
      <c r="AN139" s="315" t="s">
        <v>7915</v>
      </c>
      <c r="AO139" s="315" t="s">
        <v>7882</v>
      </c>
      <c r="AP139" s="314"/>
      <c r="AQ139" s="314"/>
      <c r="AR139" s="314"/>
      <c r="AS139" s="314"/>
      <c r="AT139" s="314"/>
      <c r="AU139" s="314"/>
      <c r="AV139" s="314"/>
      <c r="AW139" s="314"/>
      <c r="AX139" s="316" t="s">
        <v>13313</v>
      </c>
      <c r="AY139" s="314"/>
      <c r="AZ139" s="314"/>
      <c r="BA139" s="314"/>
      <c r="BB139" s="314"/>
      <c r="BC139" s="314"/>
      <c r="BD139" s="314"/>
      <c r="BE139" s="314"/>
      <c r="BF139" s="316"/>
    </row>
    <row r="140" spans="1:58" ht="13.15" customHeight="1" x14ac:dyDescent="0.25">
      <c r="A140" s="316" t="s">
        <v>13314</v>
      </c>
      <c r="B140" s="316" t="s">
        <v>13279</v>
      </c>
      <c r="C140" s="315">
        <v>5683</v>
      </c>
      <c r="D140" s="316" t="s">
        <v>13315</v>
      </c>
      <c r="E140" s="316" t="s">
        <v>8074</v>
      </c>
      <c r="F140" s="316" t="s">
        <v>8075</v>
      </c>
      <c r="G140" s="316" t="s">
        <v>8076</v>
      </c>
      <c r="H140" s="335">
        <v>43556</v>
      </c>
      <c r="I140" s="336">
        <v>43585</v>
      </c>
      <c r="J140" s="316" t="s">
        <v>8077</v>
      </c>
      <c r="K140" s="316" t="s">
        <v>8078</v>
      </c>
      <c r="L140" s="316" t="s">
        <v>8079</v>
      </c>
      <c r="M140" s="316" t="s">
        <v>8080</v>
      </c>
      <c r="N140" s="316" t="s">
        <v>8079</v>
      </c>
      <c r="O140" s="316" t="s">
        <v>8081</v>
      </c>
      <c r="P140" s="316" t="s">
        <v>8082</v>
      </c>
      <c r="Q140" s="316" t="s">
        <v>8083</v>
      </c>
      <c r="R140" s="316" t="s">
        <v>8079</v>
      </c>
      <c r="S140" s="316" t="s">
        <v>8080</v>
      </c>
      <c r="T140" s="316" t="s">
        <v>8084</v>
      </c>
      <c r="U140" s="316" t="s">
        <v>8085</v>
      </c>
      <c r="V140" s="316" t="s">
        <v>8079</v>
      </c>
      <c r="W140" s="316" t="s">
        <v>8080</v>
      </c>
      <c r="X140" s="316" t="s">
        <v>8086</v>
      </c>
      <c r="Y140" s="316" t="s">
        <v>8083</v>
      </c>
      <c r="Z140" s="316" t="s">
        <v>487</v>
      </c>
      <c r="AA140" s="400">
        <v>20000</v>
      </c>
      <c r="AB140" s="313">
        <v>0</v>
      </c>
      <c r="AC140" s="328">
        <v>20000</v>
      </c>
      <c r="AD140" s="316">
        <v>0</v>
      </c>
      <c r="AE140" s="313" t="s">
        <v>7578</v>
      </c>
      <c r="AF140" s="316" t="s">
        <v>7582</v>
      </c>
      <c r="AG140" s="316" t="s">
        <v>7600</v>
      </c>
      <c r="AH140" s="315" t="s">
        <v>13316</v>
      </c>
      <c r="AI140" s="315" t="s">
        <v>7882</v>
      </c>
      <c r="AJ140" s="318">
        <v>43564</v>
      </c>
      <c r="AK140" s="316" t="s">
        <v>13317</v>
      </c>
      <c r="AL140" s="316" t="s">
        <v>8708</v>
      </c>
      <c r="AM140" s="316">
        <v>15614</v>
      </c>
      <c r="AN140" s="315" t="s">
        <v>7915</v>
      </c>
      <c r="AO140" s="315" t="s">
        <v>7882</v>
      </c>
      <c r="AP140" s="314"/>
      <c r="AQ140" s="314"/>
      <c r="AR140" s="314"/>
      <c r="AS140" s="314"/>
      <c r="AT140" s="314"/>
      <c r="AU140" s="314"/>
      <c r="AV140" s="314"/>
      <c r="AW140" s="314"/>
      <c r="AX140" s="316" t="s">
        <v>13318</v>
      </c>
      <c r="AY140" s="314"/>
      <c r="AZ140" s="314"/>
      <c r="BA140" s="314"/>
      <c r="BB140" s="314"/>
      <c r="BC140" s="314"/>
      <c r="BD140" s="314"/>
      <c r="BE140" s="314"/>
      <c r="BF140" s="316"/>
    </row>
    <row r="141" spans="1:58" ht="13.15" customHeight="1" x14ac:dyDescent="0.25">
      <c r="A141" s="316" t="s">
        <v>13319</v>
      </c>
      <c r="B141" s="316" t="s">
        <v>13279</v>
      </c>
      <c r="C141" s="315">
        <v>5691</v>
      </c>
      <c r="D141" s="316" t="s">
        <v>13320</v>
      </c>
      <c r="E141" s="316" t="s">
        <v>8074</v>
      </c>
      <c r="F141" s="316" t="s">
        <v>8075</v>
      </c>
      <c r="G141" s="316" t="s">
        <v>8076</v>
      </c>
      <c r="H141" s="335">
        <v>43556</v>
      </c>
      <c r="I141" s="336">
        <v>43585</v>
      </c>
      <c r="J141" s="316" t="s">
        <v>8077</v>
      </c>
      <c r="K141" s="316" t="s">
        <v>8078</v>
      </c>
      <c r="L141" s="316" t="s">
        <v>8079</v>
      </c>
      <c r="M141" s="316" t="s">
        <v>8080</v>
      </c>
      <c r="N141" s="316" t="s">
        <v>8079</v>
      </c>
      <c r="O141" s="316" t="s">
        <v>8081</v>
      </c>
      <c r="P141" s="316" t="s">
        <v>8082</v>
      </c>
      <c r="Q141" s="316" t="s">
        <v>8083</v>
      </c>
      <c r="R141" s="316" t="s">
        <v>8079</v>
      </c>
      <c r="S141" s="316" t="s">
        <v>8080</v>
      </c>
      <c r="T141" s="316" t="s">
        <v>8084</v>
      </c>
      <c r="U141" s="316" t="s">
        <v>8085</v>
      </c>
      <c r="V141" s="316" t="s">
        <v>8079</v>
      </c>
      <c r="W141" s="316" t="s">
        <v>8080</v>
      </c>
      <c r="X141" s="316" t="s">
        <v>8086</v>
      </c>
      <c r="Y141" s="316" t="s">
        <v>8083</v>
      </c>
      <c r="Z141" s="316" t="s">
        <v>487</v>
      </c>
      <c r="AA141" s="400">
        <v>25000</v>
      </c>
      <c r="AB141" s="313">
        <v>0</v>
      </c>
      <c r="AC141" s="328">
        <v>25000</v>
      </c>
      <c r="AD141" s="316">
        <v>0</v>
      </c>
      <c r="AE141" s="313" t="s">
        <v>7578</v>
      </c>
      <c r="AF141" s="316" t="s">
        <v>7582</v>
      </c>
      <c r="AG141" s="316" t="s">
        <v>7600</v>
      </c>
      <c r="AH141" s="315" t="s">
        <v>13321</v>
      </c>
      <c r="AI141" s="315" t="s">
        <v>7882</v>
      </c>
      <c r="AJ141" s="318">
        <v>43572</v>
      </c>
      <c r="AK141" s="316" t="s">
        <v>13322</v>
      </c>
      <c r="AL141" s="316" t="s">
        <v>8582</v>
      </c>
      <c r="AM141" s="316">
        <v>17092</v>
      </c>
      <c r="AN141" s="315" t="s">
        <v>7915</v>
      </c>
      <c r="AO141" s="315" t="s">
        <v>7882</v>
      </c>
      <c r="AP141" s="314"/>
      <c r="AQ141" s="314"/>
      <c r="AR141" s="314"/>
      <c r="AS141" s="314"/>
      <c r="AT141" s="314"/>
      <c r="AU141" s="314"/>
      <c r="AV141" s="314"/>
      <c r="AW141" s="314"/>
      <c r="AX141" s="316" t="s">
        <v>13323</v>
      </c>
      <c r="AY141" s="314"/>
      <c r="AZ141" s="314"/>
      <c r="BA141" s="314"/>
      <c r="BB141" s="314"/>
      <c r="BC141" s="314"/>
      <c r="BD141" s="314"/>
      <c r="BE141" s="314"/>
      <c r="BF141" s="316"/>
    </row>
    <row r="142" spans="1:58" ht="13.15" customHeight="1" x14ac:dyDescent="0.25">
      <c r="A142" s="316" t="s">
        <v>13324</v>
      </c>
      <c r="B142" s="316" t="s">
        <v>13279</v>
      </c>
      <c r="C142" s="315">
        <v>5693</v>
      </c>
      <c r="D142" s="316" t="s">
        <v>13325</v>
      </c>
      <c r="E142" s="316" t="s">
        <v>8074</v>
      </c>
      <c r="F142" s="316" t="s">
        <v>8075</v>
      </c>
      <c r="G142" s="316" t="s">
        <v>8076</v>
      </c>
      <c r="H142" s="335">
        <v>43556</v>
      </c>
      <c r="I142" s="336">
        <v>43585</v>
      </c>
      <c r="J142" s="316" t="s">
        <v>8077</v>
      </c>
      <c r="K142" s="316" t="s">
        <v>8078</v>
      </c>
      <c r="L142" s="316" t="s">
        <v>8079</v>
      </c>
      <c r="M142" s="316" t="s">
        <v>8080</v>
      </c>
      <c r="N142" s="316" t="s">
        <v>8079</v>
      </c>
      <c r="O142" s="316" t="s">
        <v>8081</v>
      </c>
      <c r="P142" s="316" t="s">
        <v>8082</v>
      </c>
      <c r="Q142" s="316" t="s">
        <v>8083</v>
      </c>
      <c r="R142" s="316" t="s">
        <v>8079</v>
      </c>
      <c r="S142" s="316" t="s">
        <v>8080</v>
      </c>
      <c r="T142" s="316" t="s">
        <v>8084</v>
      </c>
      <c r="U142" s="316" t="s">
        <v>8085</v>
      </c>
      <c r="V142" s="316" t="s">
        <v>8079</v>
      </c>
      <c r="W142" s="316" t="s">
        <v>8080</v>
      </c>
      <c r="X142" s="316" t="s">
        <v>8086</v>
      </c>
      <c r="Y142" s="316" t="s">
        <v>8083</v>
      </c>
      <c r="Z142" s="316" t="s">
        <v>487</v>
      </c>
      <c r="AA142" s="400">
        <v>8816</v>
      </c>
      <c r="AB142" s="313">
        <v>0</v>
      </c>
      <c r="AC142" s="328">
        <v>8816</v>
      </c>
      <c r="AD142" s="316">
        <v>0</v>
      </c>
      <c r="AE142" s="313" t="s">
        <v>7578</v>
      </c>
      <c r="AF142" s="316" t="s">
        <v>7582</v>
      </c>
      <c r="AG142" s="316" t="s">
        <v>7600</v>
      </c>
      <c r="AH142" s="315" t="s">
        <v>13326</v>
      </c>
      <c r="AI142" s="315" t="s">
        <v>7882</v>
      </c>
      <c r="AJ142" s="318">
        <v>43565</v>
      </c>
      <c r="AK142" s="316" t="s">
        <v>13327</v>
      </c>
      <c r="AL142" s="316" t="s">
        <v>9308</v>
      </c>
      <c r="AM142" s="316">
        <v>32008</v>
      </c>
      <c r="AN142" s="315" t="s">
        <v>7915</v>
      </c>
      <c r="AO142" s="315" t="s">
        <v>7882</v>
      </c>
      <c r="AP142" s="314"/>
      <c r="AQ142" s="314"/>
      <c r="AR142" s="314"/>
      <c r="AS142" s="314"/>
      <c r="AT142" s="314"/>
      <c r="AU142" s="314"/>
      <c r="AV142" s="314"/>
      <c r="AW142" s="314"/>
      <c r="AX142" s="316" t="s">
        <v>13328</v>
      </c>
      <c r="AY142" s="314"/>
      <c r="AZ142" s="314"/>
      <c r="BA142" s="314"/>
      <c r="BB142" s="314"/>
      <c r="BC142" s="314"/>
      <c r="BD142" s="314"/>
      <c r="BE142" s="314"/>
      <c r="BF142" s="316"/>
    </row>
    <row r="143" spans="1:58" ht="13.15" customHeight="1" x14ac:dyDescent="0.25">
      <c r="A143" s="316" t="s">
        <v>13329</v>
      </c>
      <c r="B143" s="316" t="s">
        <v>13279</v>
      </c>
      <c r="C143" s="315">
        <v>5709</v>
      </c>
      <c r="D143" s="316" t="s">
        <v>13330</v>
      </c>
      <c r="E143" s="316" t="s">
        <v>8074</v>
      </c>
      <c r="F143" s="316" t="s">
        <v>8075</v>
      </c>
      <c r="G143" s="316" t="s">
        <v>8076</v>
      </c>
      <c r="H143" s="335">
        <v>43556</v>
      </c>
      <c r="I143" s="336">
        <v>43585</v>
      </c>
      <c r="J143" s="316" t="s">
        <v>8077</v>
      </c>
      <c r="K143" s="316" t="s">
        <v>8078</v>
      </c>
      <c r="L143" s="316" t="s">
        <v>8079</v>
      </c>
      <c r="M143" s="316" t="s">
        <v>8080</v>
      </c>
      <c r="N143" s="316" t="s">
        <v>8079</v>
      </c>
      <c r="O143" s="316" t="s">
        <v>8081</v>
      </c>
      <c r="P143" s="316" t="s">
        <v>8082</v>
      </c>
      <c r="Q143" s="316" t="s">
        <v>8083</v>
      </c>
      <c r="R143" s="316" t="s">
        <v>8079</v>
      </c>
      <c r="S143" s="316" t="s">
        <v>8080</v>
      </c>
      <c r="T143" s="316" t="s">
        <v>8084</v>
      </c>
      <c r="U143" s="316" t="s">
        <v>8085</v>
      </c>
      <c r="V143" s="316" t="s">
        <v>8079</v>
      </c>
      <c r="W143" s="316" t="s">
        <v>8080</v>
      </c>
      <c r="X143" s="316" t="s">
        <v>8086</v>
      </c>
      <c r="Y143" s="316" t="s">
        <v>8083</v>
      </c>
      <c r="Z143" s="316" t="s">
        <v>487</v>
      </c>
      <c r="AA143" s="400">
        <v>4155.21</v>
      </c>
      <c r="AB143" s="313">
        <v>0</v>
      </c>
      <c r="AC143" s="328">
        <v>4155.21</v>
      </c>
      <c r="AD143" s="316">
        <v>0</v>
      </c>
      <c r="AE143" s="313" t="s">
        <v>7578</v>
      </c>
      <c r="AF143" s="316" t="s">
        <v>7582</v>
      </c>
      <c r="AG143" s="316" t="s">
        <v>7600</v>
      </c>
      <c r="AH143" s="315" t="s">
        <v>13331</v>
      </c>
      <c r="AI143" s="315" t="s">
        <v>7882</v>
      </c>
      <c r="AJ143" s="318">
        <v>43555</v>
      </c>
      <c r="AK143" s="316" t="s">
        <v>13332</v>
      </c>
      <c r="AL143" s="316" t="s">
        <v>8424</v>
      </c>
      <c r="AM143" s="316">
        <v>15702</v>
      </c>
      <c r="AN143" s="315" t="s">
        <v>7915</v>
      </c>
      <c r="AO143" s="315" t="s">
        <v>7882</v>
      </c>
      <c r="AP143" s="314"/>
      <c r="AQ143" s="314"/>
      <c r="AR143" s="314"/>
      <c r="AS143" s="314"/>
      <c r="AT143" s="314"/>
      <c r="AU143" s="314"/>
      <c r="AV143" s="314"/>
      <c r="AW143" s="314"/>
      <c r="AX143" s="316" t="s">
        <v>13333</v>
      </c>
      <c r="AY143" s="314"/>
      <c r="AZ143" s="314"/>
      <c r="BA143" s="314"/>
      <c r="BB143" s="314"/>
      <c r="BC143" s="314"/>
      <c r="BD143" s="314"/>
      <c r="BE143" s="314"/>
      <c r="BF143" s="316"/>
    </row>
    <row r="144" spans="1:58" ht="13.15" customHeight="1" x14ac:dyDescent="0.25">
      <c r="A144" s="316" t="s">
        <v>13334</v>
      </c>
      <c r="B144" s="316" t="s">
        <v>13279</v>
      </c>
      <c r="C144" s="315">
        <v>5717</v>
      </c>
      <c r="D144" s="316" t="s">
        <v>13335</v>
      </c>
      <c r="E144" s="316" t="s">
        <v>8074</v>
      </c>
      <c r="F144" s="316" t="s">
        <v>8075</v>
      </c>
      <c r="G144" s="316" t="s">
        <v>8076</v>
      </c>
      <c r="H144" s="335">
        <v>43556</v>
      </c>
      <c r="I144" s="336">
        <v>43585</v>
      </c>
      <c r="J144" s="316" t="s">
        <v>8077</v>
      </c>
      <c r="K144" s="316" t="s">
        <v>8078</v>
      </c>
      <c r="L144" s="316" t="s">
        <v>8079</v>
      </c>
      <c r="M144" s="316" t="s">
        <v>8080</v>
      </c>
      <c r="N144" s="316" t="s">
        <v>8079</v>
      </c>
      <c r="O144" s="316" t="s">
        <v>8081</v>
      </c>
      <c r="P144" s="316" t="s">
        <v>8082</v>
      </c>
      <c r="Q144" s="316" t="s">
        <v>8083</v>
      </c>
      <c r="R144" s="316" t="s">
        <v>8079</v>
      </c>
      <c r="S144" s="316" t="s">
        <v>8080</v>
      </c>
      <c r="T144" s="316" t="s">
        <v>8084</v>
      </c>
      <c r="U144" s="316" t="s">
        <v>8085</v>
      </c>
      <c r="V144" s="316" t="s">
        <v>8079</v>
      </c>
      <c r="W144" s="316" t="s">
        <v>8080</v>
      </c>
      <c r="X144" s="316" t="s">
        <v>8086</v>
      </c>
      <c r="Y144" s="316" t="s">
        <v>8083</v>
      </c>
      <c r="Z144" s="316" t="s">
        <v>487</v>
      </c>
      <c r="AA144" s="400">
        <v>184217.81</v>
      </c>
      <c r="AB144" s="313">
        <v>0</v>
      </c>
      <c r="AC144" s="328">
        <v>184217.81</v>
      </c>
      <c r="AD144" s="316">
        <v>0</v>
      </c>
      <c r="AE144" s="313" t="s">
        <v>7578</v>
      </c>
      <c r="AF144" s="316" t="s">
        <v>7582</v>
      </c>
      <c r="AG144" s="316" t="s">
        <v>7600</v>
      </c>
      <c r="AH144" s="315" t="s">
        <v>13336</v>
      </c>
      <c r="AI144" s="315" t="s">
        <v>7882</v>
      </c>
      <c r="AJ144" s="318">
        <v>43555</v>
      </c>
      <c r="AK144" s="316" t="s">
        <v>13337</v>
      </c>
      <c r="AL144" s="316" t="s">
        <v>8798</v>
      </c>
      <c r="AM144" s="316">
        <v>13557</v>
      </c>
      <c r="AN144" s="315" t="s">
        <v>7915</v>
      </c>
      <c r="AO144" s="315" t="s">
        <v>7882</v>
      </c>
      <c r="AP144" s="314"/>
      <c r="AQ144" s="314"/>
      <c r="AR144" s="314"/>
      <c r="AS144" s="314"/>
      <c r="AT144" s="314"/>
      <c r="AU144" s="314"/>
      <c r="AV144" s="314"/>
      <c r="AW144" s="314"/>
      <c r="AX144" s="316" t="s">
        <v>13338</v>
      </c>
      <c r="AY144" s="314"/>
      <c r="AZ144" s="314"/>
      <c r="BA144" s="314"/>
      <c r="BB144" s="314"/>
      <c r="BC144" s="314"/>
      <c r="BD144" s="314"/>
      <c r="BE144" s="314"/>
      <c r="BF144" s="316"/>
    </row>
    <row r="145" spans="1:58" ht="13.15" customHeight="1" x14ac:dyDescent="0.25">
      <c r="A145" s="316" t="s">
        <v>13339</v>
      </c>
      <c r="B145" s="316" t="s">
        <v>13279</v>
      </c>
      <c r="C145" s="315">
        <v>5720</v>
      </c>
      <c r="D145" s="316" t="s">
        <v>13340</v>
      </c>
      <c r="E145" s="316" t="s">
        <v>8074</v>
      </c>
      <c r="F145" s="316" t="s">
        <v>8075</v>
      </c>
      <c r="G145" s="316" t="s">
        <v>8076</v>
      </c>
      <c r="H145" s="335">
        <v>43556</v>
      </c>
      <c r="I145" s="336">
        <v>43585</v>
      </c>
      <c r="J145" s="316" t="s">
        <v>8077</v>
      </c>
      <c r="K145" s="316" t="s">
        <v>8078</v>
      </c>
      <c r="L145" s="316" t="s">
        <v>8079</v>
      </c>
      <c r="M145" s="316" t="s">
        <v>8080</v>
      </c>
      <c r="N145" s="316" t="s">
        <v>8079</v>
      </c>
      <c r="O145" s="316" t="s">
        <v>8081</v>
      </c>
      <c r="P145" s="316" t="s">
        <v>8082</v>
      </c>
      <c r="Q145" s="316" t="s">
        <v>8083</v>
      </c>
      <c r="R145" s="316" t="s">
        <v>8079</v>
      </c>
      <c r="S145" s="316" t="s">
        <v>8080</v>
      </c>
      <c r="T145" s="316" t="s">
        <v>8084</v>
      </c>
      <c r="U145" s="316" t="s">
        <v>8085</v>
      </c>
      <c r="V145" s="316" t="s">
        <v>8079</v>
      </c>
      <c r="W145" s="316" t="s">
        <v>8080</v>
      </c>
      <c r="X145" s="316" t="s">
        <v>8086</v>
      </c>
      <c r="Y145" s="316" t="s">
        <v>8083</v>
      </c>
      <c r="Z145" s="316" t="s">
        <v>487</v>
      </c>
      <c r="AA145" s="400">
        <v>64963.56</v>
      </c>
      <c r="AB145" s="313">
        <v>0</v>
      </c>
      <c r="AC145" s="328">
        <v>64963.56</v>
      </c>
      <c r="AD145" s="316">
        <v>0</v>
      </c>
      <c r="AE145" s="313" t="s">
        <v>7578</v>
      </c>
      <c r="AF145" s="316" t="s">
        <v>7582</v>
      </c>
      <c r="AG145" s="316" t="s">
        <v>7600</v>
      </c>
      <c r="AH145" s="315" t="s">
        <v>13341</v>
      </c>
      <c r="AI145" s="315" t="s">
        <v>7882</v>
      </c>
      <c r="AJ145" s="318">
        <v>43555</v>
      </c>
      <c r="AK145" s="316" t="s">
        <v>13342</v>
      </c>
      <c r="AL145" s="316" t="s">
        <v>8424</v>
      </c>
      <c r="AM145" s="316">
        <v>15700</v>
      </c>
      <c r="AN145" s="315" t="s">
        <v>7915</v>
      </c>
      <c r="AO145" s="315" t="s">
        <v>7882</v>
      </c>
      <c r="AP145" s="314"/>
      <c r="AQ145" s="314"/>
      <c r="AR145" s="314"/>
      <c r="AS145" s="314"/>
      <c r="AT145" s="314"/>
      <c r="AU145" s="314"/>
      <c r="AV145" s="314"/>
      <c r="AW145" s="314"/>
      <c r="AX145" s="316" t="s">
        <v>13343</v>
      </c>
      <c r="AY145" s="314"/>
      <c r="AZ145" s="314"/>
      <c r="BA145" s="314"/>
      <c r="BB145" s="314"/>
      <c r="BC145" s="314"/>
      <c r="BD145" s="314"/>
      <c r="BE145" s="314"/>
      <c r="BF145" s="316"/>
    </row>
    <row r="146" spans="1:58" ht="13.15" customHeight="1" x14ac:dyDescent="0.25">
      <c r="A146" s="316" t="s">
        <v>13344</v>
      </c>
      <c r="B146" s="316" t="s">
        <v>13279</v>
      </c>
      <c r="C146" s="315">
        <v>5679</v>
      </c>
      <c r="D146" s="316" t="s">
        <v>13345</v>
      </c>
      <c r="E146" s="316" t="s">
        <v>8074</v>
      </c>
      <c r="F146" s="316" t="s">
        <v>8075</v>
      </c>
      <c r="G146" s="316" t="s">
        <v>8076</v>
      </c>
      <c r="H146" s="335">
        <v>43556</v>
      </c>
      <c r="I146" s="336">
        <v>43585</v>
      </c>
      <c r="J146" s="316" t="s">
        <v>8077</v>
      </c>
      <c r="K146" s="316" t="s">
        <v>8078</v>
      </c>
      <c r="L146" s="316" t="s">
        <v>8079</v>
      </c>
      <c r="M146" s="316" t="s">
        <v>8080</v>
      </c>
      <c r="N146" s="316" t="s">
        <v>8079</v>
      </c>
      <c r="O146" s="316" t="s">
        <v>8081</v>
      </c>
      <c r="P146" s="316" t="s">
        <v>8082</v>
      </c>
      <c r="Q146" s="316" t="s">
        <v>8083</v>
      </c>
      <c r="R146" s="316" t="s">
        <v>8079</v>
      </c>
      <c r="S146" s="316" t="s">
        <v>8080</v>
      </c>
      <c r="T146" s="316" t="s">
        <v>8084</v>
      </c>
      <c r="U146" s="316" t="s">
        <v>8085</v>
      </c>
      <c r="V146" s="316" t="s">
        <v>8079</v>
      </c>
      <c r="W146" s="316" t="s">
        <v>8080</v>
      </c>
      <c r="X146" s="316" t="s">
        <v>8086</v>
      </c>
      <c r="Y146" s="316" t="s">
        <v>8083</v>
      </c>
      <c r="Z146" s="316" t="s">
        <v>487</v>
      </c>
      <c r="AA146" s="400">
        <v>22875.47</v>
      </c>
      <c r="AB146" s="313">
        <v>0</v>
      </c>
      <c r="AC146" s="328">
        <v>22875.47</v>
      </c>
      <c r="AD146" s="316">
        <v>0</v>
      </c>
      <c r="AE146" s="313" t="s">
        <v>7578</v>
      </c>
      <c r="AF146" s="316" t="s">
        <v>7582</v>
      </c>
      <c r="AG146" s="316" t="s">
        <v>7600</v>
      </c>
      <c r="AH146" s="315" t="s">
        <v>13346</v>
      </c>
      <c r="AI146" s="315" t="s">
        <v>7882</v>
      </c>
      <c r="AJ146" s="318">
        <v>43555</v>
      </c>
      <c r="AK146" s="316" t="s">
        <v>13347</v>
      </c>
      <c r="AL146" s="316" t="s">
        <v>8424</v>
      </c>
      <c r="AM146" s="316">
        <v>15701</v>
      </c>
      <c r="AN146" s="315" t="s">
        <v>7915</v>
      </c>
      <c r="AO146" s="315" t="s">
        <v>7882</v>
      </c>
      <c r="AP146" s="314"/>
      <c r="AQ146" s="314"/>
      <c r="AR146" s="314"/>
      <c r="AS146" s="314"/>
      <c r="AT146" s="314"/>
      <c r="AU146" s="314"/>
      <c r="AV146" s="314"/>
      <c r="AW146" s="314"/>
      <c r="AX146" s="316" t="s">
        <v>13348</v>
      </c>
      <c r="AY146" s="314"/>
      <c r="AZ146" s="314"/>
      <c r="BA146" s="314"/>
      <c r="BB146" s="314"/>
      <c r="BC146" s="314"/>
      <c r="BD146" s="314"/>
      <c r="BE146" s="314"/>
      <c r="BF146" s="316"/>
    </row>
    <row r="147" spans="1:58" ht="13.15" customHeight="1" x14ac:dyDescent="0.25">
      <c r="A147" s="316" t="s">
        <v>13349</v>
      </c>
      <c r="B147" s="316" t="s">
        <v>13279</v>
      </c>
      <c r="C147" s="315">
        <v>5698</v>
      </c>
      <c r="D147" s="316" t="s">
        <v>13350</v>
      </c>
      <c r="E147" s="316" t="s">
        <v>8074</v>
      </c>
      <c r="F147" s="316" t="s">
        <v>8075</v>
      </c>
      <c r="G147" s="316" t="s">
        <v>8076</v>
      </c>
      <c r="H147" s="335">
        <v>43556</v>
      </c>
      <c r="I147" s="336">
        <v>43585</v>
      </c>
      <c r="J147" s="316" t="s">
        <v>8077</v>
      </c>
      <c r="K147" s="316" t="s">
        <v>8078</v>
      </c>
      <c r="L147" s="316" t="s">
        <v>8079</v>
      </c>
      <c r="M147" s="316" t="s">
        <v>8080</v>
      </c>
      <c r="N147" s="316" t="s">
        <v>8079</v>
      </c>
      <c r="O147" s="316" t="s">
        <v>8081</v>
      </c>
      <c r="P147" s="316" t="s">
        <v>8082</v>
      </c>
      <c r="Q147" s="316" t="s">
        <v>8083</v>
      </c>
      <c r="R147" s="316" t="s">
        <v>8079</v>
      </c>
      <c r="S147" s="316" t="s">
        <v>8080</v>
      </c>
      <c r="T147" s="316" t="s">
        <v>8084</v>
      </c>
      <c r="U147" s="316" t="s">
        <v>8085</v>
      </c>
      <c r="V147" s="316" t="s">
        <v>8079</v>
      </c>
      <c r="W147" s="316" t="s">
        <v>8080</v>
      </c>
      <c r="X147" s="316" t="s">
        <v>8086</v>
      </c>
      <c r="Y147" s="316" t="s">
        <v>8083</v>
      </c>
      <c r="Z147" s="316" t="s">
        <v>487</v>
      </c>
      <c r="AA147" s="400">
        <v>22898</v>
      </c>
      <c r="AB147" s="313">
        <v>0</v>
      </c>
      <c r="AC147" s="328">
        <v>22898</v>
      </c>
      <c r="AD147" s="316">
        <v>0</v>
      </c>
      <c r="AE147" s="313" t="s">
        <v>7578</v>
      </c>
      <c r="AF147" s="316" t="s">
        <v>7582</v>
      </c>
      <c r="AG147" s="316" t="s">
        <v>7600</v>
      </c>
      <c r="AH147" s="315" t="s">
        <v>13351</v>
      </c>
      <c r="AI147" s="315" t="s">
        <v>7882</v>
      </c>
      <c r="AJ147" s="318">
        <v>43555</v>
      </c>
      <c r="AK147" s="316" t="s">
        <v>13352</v>
      </c>
      <c r="AL147" s="316" t="s">
        <v>8731</v>
      </c>
      <c r="AM147" s="316">
        <v>16750</v>
      </c>
      <c r="AN147" s="315" t="s">
        <v>7915</v>
      </c>
      <c r="AO147" s="315" t="s">
        <v>7882</v>
      </c>
      <c r="AP147" s="314"/>
      <c r="AQ147" s="314"/>
      <c r="AR147" s="314"/>
      <c r="AS147" s="314"/>
      <c r="AT147" s="314"/>
      <c r="AU147" s="314"/>
      <c r="AV147" s="314"/>
      <c r="AW147" s="314"/>
      <c r="AX147" s="316" t="s">
        <v>13353</v>
      </c>
      <c r="AY147" s="314"/>
      <c r="AZ147" s="314"/>
      <c r="BA147" s="314"/>
      <c r="BB147" s="314"/>
      <c r="BC147" s="314"/>
      <c r="BD147" s="314"/>
      <c r="BE147" s="314"/>
      <c r="BF147" s="316"/>
    </row>
    <row r="148" spans="1:58" ht="13.15" customHeight="1" x14ac:dyDescent="0.25">
      <c r="A148" s="316" t="s">
        <v>13354</v>
      </c>
      <c r="B148" s="316" t="s">
        <v>13279</v>
      </c>
      <c r="C148" s="315">
        <v>5699</v>
      </c>
      <c r="D148" s="316" t="s">
        <v>13355</v>
      </c>
      <c r="E148" s="316" t="s">
        <v>8074</v>
      </c>
      <c r="F148" s="316" t="s">
        <v>8075</v>
      </c>
      <c r="G148" s="316" t="s">
        <v>8076</v>
      </c>
      <c r="H148" s="335">
        <v>43556</v>
      </c>
      <c r="I148" s="336">
        <v>43585</v>
      </c>
      <c r="J148" s="316" t="s">
        <v>8077</v>
      </c>
      <c r="K148" s="316" t="s">
        <v>8078</v>
      </c>
      <c r="L148" s="316" t="s">
        <v>8079</v>
      </c>
      <c r="M148" s="316" t="s">
        <v>8080</v>
      </c>
      <c r="N148" s="316" t="s">
        <v>8079</v>
      </c>
      <c r="O148" s="316" t="s">
        <v>8081</v>
      </c>
      <c r="P148" s="316" t="s">
        <v>8082</v>
      </c>
      <c r="Q148" s="316" t="s">
        <v>8083</v>
      </c>
      <c r="R148" s="316" t="s">
        <v>8079</v>
      </c>
      <c r="S148" s="316" t="s">
        <v>8080</v>
      </c>
      <c r="T148" s="316" t="s">
        <v>8084</v>
      </c>
      <c r="U148" s="316" t="s">
        <v>8085</v>
      </c>
      <c r="V148" s="316" t="s">
        <v>8079</v>
      </c>
      <c r="W148" s="316" t="s">
        <v>8080</v>
      </c>
      <c r="X148" s="316" t="s">
        <v>8086</v>
      </c>
      <c r="Y148" s="316" t="s">
        <v>8083</v>
      </c>
      <c r="Z148" s="316" t="s">
        <v>487</v>
      </c>
      <c r="AA148" s="400">
        <v>334607.3</v>
      </c>
      <c r="AB148" s="313">
        <v>0</v>
      </c>
      <c r="AC148" s="328">
        <v>334607.3</v>
      </c>
      <c r="AD148" s="316">
        <v>0</v>
      </c>
      <c r="AE148" s="313" t="s">
        <v>7578</v>
      </c>
      <c r="AF148" s="316" t="s">
        <v>7582</v>
      </c>
      <c r="AG148" s="316" t="s">
        <v>7600</v>
      </c>
      <c r="AH148" s="315" t="s">
        <v>13356</v>
      </c>
      <c r="AI148" s="315" t="s">
        <v>7882</v>
      </c>
      <c r="AJ148" s="318">
        <v>43555</v>
      </c>
      <c r="AK148" s="316" t="s">
        <v>13357</v>
      </c>
      <c r="AL148" s="316" t="s">
        <v>8635</v>
      </c>
      <c r="AM148" s="316">
        <v>1232</v>
      </c>
      <c r="AN148" s="315" t="s">
        <v>7915</v>
      </c>
      <c r="AO148" s="315" t="s">
        <v>7882</v>
      </c>
      <c r="AP148" s="314"/>
      <c r="AQ148" s="314"/>
      <c r="AR148" s="314"/>
      <c r="AS148" s="314"/>
      <c r="AT148" s="314"/>
      <c r="AU148" s="314"/>
      <c r="AV148" s="314"/>
      <c r="AW148" s="314"/>
      <c r="AX148" s="316" t="s">
        <v>13358</v>
      </c>
      <c r="AY148" s="314"/>
      <c r="AZ148" s="314"/>
      <c r="BA148" s="314"/>
      <c r="BB148" s="314"/>
      <c r="BC148" s="314"/>
      <c r="BD148" s="314"/>
      <c r="BE148" s="314"/>
      <c r="BF148" s="316"/>
    </row>
    <row r="149" spans="1:58" ht="13.15" customHeight="1" x14ac:dyDescent="0.25">
      <c r="A149" s="316" t="s">
        <v>13359</v>
      </c>
      <c r="B149" s="316" t="s">
        <v>13279</v>
      </c>
      <c r="C149" s="315">
        <v>5702</v>
      </c>
      <c r="D149" s="316" t="s">
        <v>13360</v>
      </c>
      <c r="E149" s="316" t="s">
        <v>8074</v>
      </c>
      <c r="F149" s="316" t="s">
        <v>8075</v>
      </c>
      <c r="G149" s="316" t="s">
        <v>8076</v>
      </c>
      <c r="H149" s="335">
        <v>43556</v>
      </c>
      <c r="I149" s="336">
        <v>43585</v>
      </c>
      <c r="J149" s="316" t="s">
        <v>8077</v>
      </c>
      <c r="K149" s="316" t="s">
        <v>8078</v>
      </c>
      <c r="L149" s="316" t="s">
        <v>8079</v>
      </c>
      <c r="M149" s="316" t="s">
        <v>8080</v>
      </c>
      <c r="N149" s="316" t="s">
        <v>8079</v>
      </c>
      <c r="O149" s="316" t="s">
        <v>8081</v>
      </c>
      <c r="P149" s="316" t="s">
        <v>8082</v>
      </c>
      <c r="Q149" s="316" t="s">
        <v>8083</v>
      </c>
      <c r="R149" s="316" t="s">
        <v>8079</v>
      </c>
      <c r="S149" s="316" t="s">
        <v>8080</v>
      </c>
      <c r="T149" s="316" t="s">
        <v>8084</v>
      </c>
      <c r="U149" s="316" t="s">
        <v>8085</v>
      </c>
      <c r="V149" s="316" t="s">
        <v>8079</v>
      </c>
      <c r="W149" s="316" t="s">
        <v>8080</v>
      </c>
      <c r="X149" s="316" t="s">
        <v>8086</v>
      </c>
      <c r="Y149" s="316" t="s">
        <v>8083</v>
      </c>
      <c r="Z149" s="316" t="s">
        <v>487</v>
      </c>
      <c r="AA149" s="400">
        <v>22450.11</v>
      </c>
      <c r="AB149" s="313">
        <v>0</v>
      </c>
      <c r="AC149" s="328">
        <v>22450.11</v>
      </c>
      <c r="AD149" s="316">
        <v>0</v>
      </c>
      <c r="AE149" s="313" t="s">
        <v>7578</v>
      </c>
      <c r="AF149" s="316" t="s">
        <v>7582</v>
      </c>
      <c r="AG149" s="316" t="s">
        <v>7600</v>
      </c>
      <c r="AH149" s="315" t="s">
        <v>13361</v>
      </c>
      <c r="AI149" s="315" t="s">
        <v>7882</v>
      </c>
      <c r="AJ149" s="318">
        <v>43555</v>
      </c>
      <c r="AK149" s="316" t="s">
        <v>13362</v>
      </c>
      <c r="AL149" s="316" t="s">
        <v>7914</v>
      </c>
      <c r="AM149" s="316">
        <v>15731</v>
      </c>
      <c r="AN149" s="315" t="s">
        <v>7915</v>
      </c>
      <c r="AO149" s="315" t="s">
        <v>7882</v>
      </c>
      <c r="AP149" s="314"/>
      <c r="AQ149" s="314"/>
      <c r="AR149" s="314"/>
      <c r="AS149" s="314"/>
      <c r="AT149" s="314"/>
      <c r="AU149" s="314"/>
      <c r="AV149" s="314"/>
      <c r="AW149" s="314"/>
      <c r="AX149" s="316" t="s">
        <v>13363</v>
      </c>
      <c r="AY149" s="314"/>
      <c r="AZ149" s="314"/>
      <c r="BA149" s="314"/>
      <c r="BB149" s="314"/>
      <c r="BC149" s="314"/>
      <c r="BD149" s="314"/>
      <c r="BE149" s="314"/>
      <c r="BF149" s="316"/>
    </row>
    <row r="150" spans="1:58" ht="13.15" customHeight="1" x14ac:dyDescent="0.25">
      <c r="A150" s="316" t="s">
        <v>13364</v>
      </c>
      <c r="B150" s="316" t="s">
        <v>13279</v>
      </c>
      <c r="C150" s="315">
        <v>5725</v>
      </c>
      <c r="D150" s="316" t="s">
        <v>13365</v>
      </c>
      <c r="E150" s="316" t="s">
        <v>8074</v>
      </c>
      <c r="F150" s="316" t="s">
        <v>8075</v>
      </c>
      <c r="G150" s="316" t="s">
        <v>8076</v>
      </c>
      <c r="H150" s="335">
        <v>43556</v>
      </c>
      <c r="I150" s="336">
        <v>43585</v>
      </c>
      <c r="J150" s="316" t="s">
        <v>8077</v>
      </c>
      <c r="K150" s="316" t="s">
        <v>8078</v>
      </c>
      <c r="L150" s="316" t="s">
        <v>8079</v>
      </c>
      <c r="M150" s="316" t="s">
        <v>8080</v>
      </c>
      <c r="N150" s="316" t="s">
        <v>8079</v>
      </c>
      <c r="O150" s="316" t="s">
        <v>8081</v>
      </c>
      <c r="P150" s="316" t="s">
        <v>8082</v>
      </c>
      <c r="Q150" s="316" t="s">
        <v>8083</v>
      </c>
      <c r="R150" s="316" t="s">
        <v>8079</v>
      </c>
      <c r="S150" s="316" t="s">
        <v>8080</v>
      </c>
      <c r="T150" s="316" t="s">
        <v>8084</v>
      </c>
      <c r="U150" s="316" t="s">
        <v>8085</v>
      </c>
      <c r="V150" s="316" t="s">
        <v>8079</v>
      </c>
      <c r="W150" s="316" t="s">
        <v>8080</v>
      </c>
      <c r="X150" s="316" t="s">
        <v>8086</v>
      </c>
      <c r="Y150" s="316" t="s">
        <v>8083</v>
      </c>
      <c r="Z150" s="316" t="s">
        <v>487</v>
      </c>
      <c r="AA150" s="400">
        <v>144653</v>
      </c>
      <c r="AB150" s="313">
        <v>0</v>
      </c>
      <c r="AC150" s="328">
        <v>144653</v>
      </c>
      <c r="AD150" s="316">
        <v>0</v>
      </c>
      <c r="AE150" s="313" t="s">
        <v>7578</v>
      </c>
      <c r="AF150" s="316" t="s">
        <v>7582</v>
      </c>
      <c r="AG150" s="316" t="s">
        <v>7600</v>
      </c>
      <c r="AH150" s="315" t="s">
        <v>13366</v>
      </c>
      <c r="AI150" s="315" t="s">
        <v>7882</v>
      </c>
      <c r="AJ150" s="318">
        <v>43556</v>
      </c>
      <c r="AK150" s="316" t="s">
        <v>13367</v>
      </c>
      <c r="AL150" s="316" t="s">
        <v>8089</v>
      </c>
      <c r="AM150" s="316">
        <v>15712</v>
      </c>
      <c r="AN150" s="315" t="s">
        <v>7915</v>
      </c>
      <c r="AO150" s="315" t="s">
        <v>7882</v>
      </c>
      <c r="AP150" s="314"/>
      <c r="AQ150" s="314"/>
      <c r="AR150" s="314"/>
      <c r="AS150" s="314"/>
      <c r="AT150" s="314"/>
      <c r="AU150" s="314"/>
      <c r="AV150" s="314"/>
      <c r="AW150" s="314"/>
      <c r="AX150" s="316" t="s">
        <v>13368</v>
      </c>
      <c r="AY150" s="314"/>
      <c r="AZ150" s="314"/>
      <c r="BA150" s="314"/>
      <c r="BB150" s="314"/>
      <c r="BC150" s="314"/>
      <c r="BD150" s="314"/>
      <c r="BE150" s="314"/>
      <c r="BF150" s="316"/>
    </row>
    <row r="151" spans="1:58" ht="13.15" customHeight="1" x14ac:dyDescent="0.25">
      <c r="A151" s="316" t="s">
        <v>13369</v>
      </c>
      <c r="B151" s="316" t="s">
        <v>13279</v>
      </c>
      <c r="C151" s="315">
        <v>5726</v>
      </c>
      <c r="D151" s="316" t="s">
        <v>13370</v>
      </c>
      <c r="E151" s="316" t="s">
        <v>8074</v>
      </c>
      <c r="F151" s="316" t="s">
        <v>8075</v>
      </c>
      <c r="G151" s="316" t="s">
        <v>8076</v>
      </c>
      <c r="H151" s="335">
        <v>43556</v>
      </c>
      <c r="I151" s="336">
        <v>43585</v>
      </c>
      <c r="J151" s="316" t="s">
        <v>8077</v>
      </c>
      <c r="K151" s="316" t="s">
        <v>8078</v>
      </c>
      <c r="L151" s="316" t="s">
        <v>8079</v>
      </c>
      <c r="M151" s="316" t="s">
        <v>8080</v>
      </c>
      <c r="N151" s="316" t="s">
        <v>8079</v>
      </c>
      <c r="O151" s="316" t="s">
        <v>8081</v>
      </c>
      <c r="P151" s="316" t="s">
        <v>8082</v>
      </c>
      <c r="Q151" s="316" t="s">
        <v>8083</v>
      </c>
      <c r="R151" s="316" t="s">
        <v>8079</v>
      </c>
      <c r="S151" s="316" t="s">
        <v>8080</v>
      </c>
      <c r="T151" s="316" t="s">
        <v>8084</v>
      </c>
      <c r="U151" s="316" t="s">
        <v>8085</v>
      </c>
      <c r="V151" s="316" t="s">
        <v>8079</v>
      </c>
      <c r="W151" s="316" t="s">
        <v>8080</v>
      </c>
      <c r="X151" s="316" t="s">
        <v>8086</v>
      </c>
      <c r="Y151" s="316" t="s">
        <v>8083</v>
      </c>
      <c r="Z151" s="316" t="s">
        <v>487</v>
      </c>
      <c r="AA151" s="400">
        <v>29820</v>
      </c>
      <c r="AB151" s="313">
        <v>0</v>
      </c>
      <c r="AC151" s="328">
        <v>29820</v>
      </c>
      <c r="AD151" s="316">
        <v>0</v>
      </c>
      <c r="AE151" s="313" t="s">
        <v>7578</v>
      </c>
      <c r="AF151" s="316" t="s">
        <v>7582</v>
      </c>
      <c r="AG151" s="316" t="s">
        <v>7600</v>
      </c>
      <c r="AH151" s="315" t="s">
        <v>13371</v>
      </c>
      <c r="AI151" s="315" t="s">
        <v>7882</v>
      </c>
      <c r="AJ151" s="318">
        <v>43545</v>
      </c>
      <c r="AK151" s="316" t="s">
        <v>13372</v>
      </c>
      <c r="AL151" s="316" t="s">
        <v>8525</v>
      </c>
      <c r="AM151" s="316">
        <v>16930</v>
      </c>
      <c r="AN151" s="315" t="s">
        <v>7915</v>
      </c>
      <c r="AO151" s="315" t="s">
        <v>7882</v>
      </c>
      <c r="AP151" s="314"/>
      <c r="AQ151" s="314"/>
      <c r="AR151" s="314"/>
      <c r="AS151" s="314"/>
      <c r="AT151" s="314"/>
      <c r="AU151" s="314"/>
      <c r="AV151" s="314"/>
      <c r="AW151" s="314"/>
      <c r="AX151" s="316" t="s">
        <v>12263</v>
      </c>
      <c r="AY151" s="314"/>
      <c r="AZ151" s="314"/>
      <c r="BA151" s="314"/>
      <c r="BB151" s="314"/>
      <c r="BC151" s="314"/>
      <c r="BD151" s="314"/>
      <c r="BE151" s="314"/>
      <c r="BF151" s="316"/>
    </row>
    <row r="152" spans="1:58" ht="13.15" customHeight="1" x14ac:dyDescent="0.25">
      <c r="A152" s="316" t="s">
        <v>13373</v>
      </c>
      <c r="B152" s="316" t="s">
        <v>13279</v>
      </c>
      <c r="C152" s="315">
        <v>5660</v>
      </c>
      <c r="D152" s="316" t="s">
        <v>13374</v>
      </c>
      <c r="E152" s="316" t="s">
        <v>8074</v>
      </c>
      <c r="F152" s="316" t="s">
        <v>8075</v>
      </c>
      <c r="G152" s="316" t="s">
        <v>8076</v>
      </c>
      <c r="H152" s="335">
        <v>43556</v>
      </c>
      <c r="I152" s="336">
        <v>43585</v>
      </c>
      <c r="J152" s="316" t="s">
        <v>8077</v>
      </c>
      <c r="K152" s="316" t="s">
        <v>8078</v>
      </c>
      <c r="L152" s="316" t="s">
        <v>8079</v>
      </c>
      <c r="M152" s="316" t="s">
        <v>8080</v>
      </c>
      <c r="N152" s="316" t="s">
        <v>8079</v>
      </c>
      <c r="O152" s="316" t="s">
        <v>8081</v>
      </c>
      <c r="P152" s="316" t="s">
        <v>8082</v>
      </c>
      <c r="Q152" s="316" t="s">
        <v>8083</v>
      </c>
      <c r="R152" s="316" t="s">
        <v>8079</v>
      </c>
      <c r="S152" s="316" t="s">
        <v>8080</v>
      </c>
      <c r="T152" s="316" t="s">
        <v>8084</v>
      </c>
      <c r="U152" s="316" t="s">
        <v>8085</v>
      </c>
      <c r="V152" s="316" t="s">
        <v>8079</v>
      </c>
      <c r="W152" s="316" t="s">
        <v>8080</v>
      </c>
      <c r="X152" s="316" t="s">
        <v>8086</v>
      </c>
      <c r="Y152" s="316" t="s">
        <v>8083</v>
      </c>
      <c r="Z152" s="316" t="s">
        <v>487</v>
      </c>
      <c r="AA152" s="400">
        <v>83654.350000000006</v>
      </c>
      <c r="AB152" s="313">
        <v>0</v>
      </c>
      <c r="AC152" s="328">
        <v>83654.350000000006</v>
      </c>
      <c r="AD152" s="316">
        <v>0</v>
      </c>
      <c r="AE152" s="313" t="s">
        <v>7578</v>
      </c>
      <c r="AF152" s="316" t="s">
        <v>7582</v>
      </c>
      <c r="AG152" s="316" t="s">
        <v>7600</v>
      </c>
      <c r="AH152" s="315" t="s">
        <v>13375</v>
      </c>
      <c r="AI152" s="315" t="s">
        <v>7882</v>
      </c>
      <c r="AJ152" s="318">
        <v>43555</v>
      </c>
      <c r="AK152" s="316" t="s">
        <v>13376</v>
      </c>
      <c r="AL152" s="316" t="s">
        <v>8424</v>
      </c>
      <c r="AM152" s="316">
        <v>15703</v>
      </c>
      <c r="AN152" s="315" t="s">
        <v>7915</v>
      </c>
      <c r="AO152" s="315" t="s">
        <v>7882</v>
      </c>
      <c r="AP152" s="314"/>
      <c r="AQ152" s="314"/>
      <c r="AR152" s="314"/>
      <c r="AS152" s="314"/>
      <c r="AT152" s="314"/>
      <c r="AU152" s="314"/>
      <c r="AV152" s="314"/>
      <c r="AW152" s="314"/>
      <c r="AX152" s="316" t="s">
        <v>13377</v>
      </c>
      <c r="AY152" s="314"/>
      <c r="AZ152" s="314"/>
      <c r="BA152" s="314"/>
      <c r="BB152" s="314"/>
      <c r="BC152" s="314"/>
      <c r="BD152" s="314"/>
      <c r="BE152" s="314"/>
      <c r="BF152" s="316"/>
    </row>
    <row r="153" spans="1:58" ht="13.15" customHeight="1" x14ac:dyDescent="0.25">
      <c r="A153" s="316" t="s">
        <v>13378</v>
      </c>
      <c r="B153" s="316" t="s">
        <v>13279</v>
      </c>
      <c r="C153" s="315">
        <v>5680</v>
      </c>
      <c r="D153" s="316" t="s">
        <v>13379</v>
      </c>
      <c r="E153" s="316" t="s">
        <v>8074</v>
      </c>
      <c r="F153" s="316" t="s">
        <v>8075</v>
      </c>
      <c r="G153" s="316" t="s">
        <v>8076</v>
      </c>
      <c r="H153" s="335">
        <v>43556</v>
      </c>
      <c r="I153" s="336">
        <v>43585</v>
      </c>
      <c r="J153" s="316" t="s">
        <v>8077</v>
      </c>
      <c r="K153" s="316" t="s">
        <v>8078</v>
      </c>
      <c r="L153" s="316" t="s">
        <v>8079</v>
      </c>
      <c r="M153" s="316" t="s">
        <v>8080</v>
      </c>
      <c r="N153" s="316" t="s">
        <v>8079</v>
      </c>
      <c r="O153" s="316" t="s">
        <v>8081</v>
      </c>
      <c r="P153" s="316" t="s">
        <v>8082</v>
      </c>
      <c r="Q153" s="316" t="s">
        <v>8083</v>
      </c>
      <c r="R153" s="316" t="s">
        <v>8079</v>
      </c>
      <c r="S153" s="316" t="s">
        <v>8080</v>
      </c>
      <c r="T153" s="316" t="s">
        <v>8084</v>
      </c>
      <c r="U153" s="316" t="s">
        <v>8085</v>
      </c>
      <c r="V153" s="316" t="s">
        <v>8079</v>
      </c>
      <c r="W153" s="316" t="s">
        <v>8080</v>
      </c>
      <c r="X153" s="316" t="s">
        <v>8086</v>
      </c>
      <c r="Y153" s="316" t="s">
        <v>8083</v>
      </c>
      <c r="Z153" s="316" t="s">
        <v>487</v>
      </c>
      <c r="AA153" s="400">
        <v>17390</v>
      </c>
      <c r="AB153" s="313">
        <v>0</v>
      </c>
      <c r="AC153" s="328">
        <v>17390</v>
      </c>
      <c r="AD153" s="316">
        <v>0</v>
      </c>
      <c r="AE153" s="313" t="s">
        <v>7578</v>
      </c>
      <c r="AF153" s="316" t="s">
        <v>7582</v>
      </c>
      <c r="AG153" s="316" t="s">
        <v>7600</v>
      </c>
      <c r="AH153" s="315" t="s">
        <v>13380</v>
      </c>
      <c r="AI153" s="315" t="s">
        <v>7882</v>
      </c>
      <c r="AJ153" s="318">
        <v>43580</v>
      </c>
      <c r="AK153" s="316" t="s">
        <v>13381</v>
      </c>
      <c r="AL153" s="316" t="s">
        <v>8309</v>
      </c>
      <c r="AM153" s="316">
        <v>195786</v>
      </c>
      <c r="AN153" s="315" t="s">
        <v>7915</v>
      </c>
      <c r="AO153" s="315" t="s">
        <v>7882</v>
      </c>
      <c r="AP153" s="314"/>
      <c r="AQ153" s="314"/>
      <c r="AR153" s="314"/>
      <c r="AS153" s="314"/>
      <c r="AT153" s="314"/>
      <c r="AU153" s="314"/>
      <c r="AV153" s="314"/>
      <c r="AW153" s="314"/>
      <c r="AX153" s="316" t="s">
        <v>13382</v>
      </c>
      <c r="AY153" s="314"/>
      <c r="AZ153" s="314"/>
      <c r="BA153" s="314"/>
      <c r="BB153" s="314"/>
      <c r="BC153" s="314"/>
      <c r="BD153" s="314"/>
      <c r="BE153" s="314"/>
      <c r="BF153" s="316"/>
    </row>
    <row r="154" spans="1:58" ht="13.15" customHeight="1" x14ac:dyDescent="0.25">
      <c r="A154" s="316" t="s">
        <v>13383</v>
      </c>
      <c r="B154" s="316" t="s">
        <v>13279</v>
      </c>
      <c r="C154" s="315">
        <v>5705</v>
      </c>
      <c r="D154" s="316" t="s">
        <v>13384</v>
      </c>
      <c r="E154" s="316" t="s">
        <v>8074</v>
      </c>
      <c r="F154" s="316" t="s">
        <v>8075</v>
      </c>
      <c r="G154" s="316" t="s">
        <v>8076</v>
      </c>
      <c r="H154" s="335">
        <v>43556</v>
      </c>
      <c r="I154" s="336">
        <v>43585</v>
      </c>
      <c r="J154" s="316" t="s">
        <v>8077</v>
      </c>
      <c r="K154" s="316" t="s">
        <v>8078</v>
      </c>
      <c r="L154" s="316" t="s">
        <v>8079</v>
      </c>
      <c r="M154" s="316" t="s">
        <v>8080</v>
      </c>
      <c r="N154" s="316" t="s">
        <v>8079</v>
      </c>
      <c r="O154" s="316" t="s">
        <v>8081</v>
      </c>
      <c r="P154" s="316" t="s">
        <v>8082</v>
      </c>
      <c r="Q154" s="316" t="s">
        <v>8083</v>
      </c>
      <c r="R154" s="316" t="s">
        <v>8079</v>
      </c>
      <c r="S154" s="316" t="s">
        <v>8080</v>
      </c>
      <c r="T154" s="316" t="s">
        <v>8084</v>
      </c>
      <c r="U154" s="316" t="s">
        <v>8085</v>
      </c>
      <c r="V154" s="316" t="s">
        <v>8079</v>
      </c>
      <c r="W154" s="316" t="s">
        <v>8080</v>
      </c>
      <c r="X154" s="316" t="s">
        <v>8086</v>
      </c>
      <c r="Y154" s="316" t="s">
        <v>8083</v>
      </c>
      <c r="Z154" s="316" t="s">
        <v>487</v>
      </c>
      <c r="AA154" s="400">
        <v>3877.8</v>
      </c>
      <c r="AB154" s="313">
        <v>0</v>
      </c>
      <c r="AC154" s="328">
        <v>3877.8</v>
      </c>
      <c r="AD154" s="316">
        <v>0</v>
      </c>
      <c r="AE154" s="313" t="s">
        <v>7578</v>
      </c>
      <c r="AF154" s="316" t="s">
        <v>7582</v>
      </c>
      <c r="AG154" s="316" t="s">
        <v>7600</v>
      </c>
      <c r="AH154" s="315" t="s">
        <v>13385</v>
      </c>
      <c r="AI154" s="315" t="s">
        <v>7882</v>
      </c>
      <c r="AJ154" s="318">
        <v>43555</v>
      </c>
      <c r="AK154" s="316" t="s">
        <v>13386</v>
      </c>
      <c r="AL154" s="316" t="s">
        <v>8652</v>
      </c>
      <c r="AM154" s="316">
        <v>15633</v>
      </c>
      <c r="AN154" s="315" t="s">
        <v>7915</v>
      </c>
      <c r="AO154" s="315" t="s">
        <v>7882</v>
      </c>
      <c r="AP154" s="314"/>
      <c r="AQ154" s="314"/>
      <c r="AR154" s="314"/>
      <c r="AS154" s="314"/>
      <c r="AT154" s="314"/>
      <c r="AU154" s="314"/>
      <c r="AV154" s="314"/>
      <c r="AW154" s="314"/>
      <c r="AX154" s="316" t="s">
        <v>13387</v>
      </c>
      <c r="AY154" s="314"/>
      <c r="AZ154" s="314"/>
      <c r="BA154" s="314"/>
      <c r="BB154" s="314"/>
      <c r="BC154" s="314"/>
      <c r="BD154" s="314"/>
      <c r="BE154" s="314"/>
      <c r="BF154" s="316"/>
    </row>
    <row r="155" spans="1:58" ht="13.15" customHeight="1" x14ac:dyDescent="0.25">
      <c r="A155" s="316" t="s">
        <v>13388</v>
      </c>
      <c r="B155" s="316" t="s">
        <v>13279</v>
      </c>
      <c r="C155" s="315">
        <v>5735</v>
      </c>
      <c r="D155" s="316" t="s">
        <v>13389</v>
      </c>
      <c r="E155" s="316" t="s">
        <v>8074</v>
      </c>
      <c r="F155" s="316" t="s">
        <v>8075</v>
      </c>
      <c r="G155" s="316" t="s">
        <v>8076</v>
      </c>
      <c r="H155" s="335">
        <v>43556</v>
      </c>
      <c r="I155" s="336">
        <v>43585</v>
      </c>
      <c r="J155" s="316" t="s">
        <v>8077</v>
      </c>
      <c r="K155" s="316" t="s">
        <v>8078</v>
      </c>
      <c r="L155" s="316" t="s">
        <v>8079</v>
      </c>
      <c r="M155" s="316" t="s">
        <v>8080</v>
      </c>
      <c r="N155" s="316" t="s">
        <v>8079</v>
      </c>
      <c r="O155" s="316" t="s">
        <v>8081</v>
      </c>
      <c r="P155" s="316" t="s">
        <v>8082</v>
      </c>
      <c r="Q155" s="316" t="s">
        <v>8083</v>
      </c>
      <c r="R155" s="316" t="s">
        <v>8079</v>
      </c>
      <c r="S155" s="316" t="s">
        <v>8080</v>
      </c>
      <c r="T155" s="316" t="s">
        <v>8084</v>
      </c>
      <c r="U155" s="316" t="s">
        <v>8085</v>
      </c>
      <c r="V155" s="316" t="s">
        <v>8079</v>
      </c>
      <c r="W155" s="316" t="s">
        <v>8080</v>
      </c>
      <c r="X155" s="316" t="s">
        <v>8086</v>
      </c>
      <c r="Y155" s="316" t="s">
        <v>8083</v>
      </c>
      <c r="Z155" s="316" t="s">
        <v>487</v>
      </c>
      <c r="AA155" s="400">
        <v>838201.29</v>
      </c>
      <c r="AB155" s="313">
        <v>0</v>
      </c>
      <c r="AC155" s="328">
        <v>838201.29</v>
      </c>
      <c r="AD155" s="316">
        <v>0</v>
      </c>
      <c r="AE155" s="313" t="s">
        <v>7578</v>
      </c>
      <c r="AF155" s="316" t="s">
        <v>7582</v>
      </c>
      <c r="AG155" s="316" t="s">
        <v>7600</v>
      </c>
      <c r="AH155" s="315" t="s">
        <v>13390</v>
      </c>
      <c r="AI155" s="315" t="s">
        <v>7882</v>
      </c>
      <c r="AJ155" s="318">
        <v>43558</v>
      </c>
      <c r="AK155" s="316" t="s">
        <v>13391</v>
      </c>
      <c r="AL155" s="316" t="s">
        <v>8486</v>
      </c>
      <c r="AM155" s="316">
        <v>13521</v>
      </c>
      <c r="AN155" s="315" t="s">
        <v>7915</v>
      </c>
      <c r="AO155" s="315" t="s">
        <v>7882</v>
      </c>
      <c r="AP155" s="314"/>
      <c r="AQ155" s="314"/>
      <c r="AR155" s="314"/>
      <c r="AS155" s="314"/>
      <c r="AT155" s="314"/>
      <c r="AU155" s="314"/>
      <c r="AV155" s="314"/>
      <c r="AW155" s="314"/>
      <c r="AX155" s="316" t="s">
        <v>13392</v>
      </c>
      <c r="AY155" s="314"/>
      <c r="AZ155" s="314"/>
      <c r="BA155" s="314"/>
      <c r="BB155" s="314"/>
      <c r="BC155" s="314"/>
      <c r="BD155" s="314"/>
      <c r="BE155" s="314"/>
      <c r="BF155" s="316"/>
    </row>
    <row r="156" spans="1:58" ht="13.15" customHeight="1" x14ac:dyDescent="0.25">
      <c r="A156" s="316" t="s">
        <v>13393</v>
      </c>
      <c r="B156" s="316" t="s">
        <v>13279</v>
      </c>
      <c r="C156" s="315">
        <v>5744</v>
      </c>
      <c r="D156" s="316" t="s">
        <v>13394</v>
      </c>
      <c r="E156" s="316" t="s">
        <v>8074</v>
      </c>
      <c r="F156" s="316" t="s">
        <v>8075</v>
      </c>
      <c r="G156" s="316" t="s">
        <v>8076</v>
      </c>
      <c r="H156" s="335">
        <v>43556</v>
      </c>
      <c r="I156" s="336">
        <v>43585</v>
      </c>
      <c r="J156" s="316" t="s">
        <v>8077</v>
      </c>
      <c r="K156" s="316" t="s">
        <v>8078</v>
      </c>
      <c r="L156" s="316" t="s">
        <v>8079</v>
      </c>
      <c r="M156" s="316" t="s">
        <v>8080</v>
      </c>
      <c r="N156" s="316" t="s">
        <v>8079</v>
      </c>
      <c r="O156" s="316" t="s">
        <v>8081</v>
      </c>
      <c r="P156" s="316" t="s">
        <v>8082</v>
      </c>
      <c r="Q156" s="316" t="s">
        <v>8083</v>
      </c>
      <c r="R156" s="316" t="s">
        <v>8079</v>
      </c>
      <c r="S156" s="316" t="s">
        <v>8080</v>
      </c>
      <c r="T156" s="316" t="s">
        <v>8084</v>
      </c>
      <c r="U156" s="316" t="s">
        <v>8085</v>
      </c>
      <c r="V156" s="316" t="s">
        <v>8079</v>
      </c>
      <c r="W156" s="316" t="s">
        <v>8080</v>
      </c>
      <c r="X156" s="316" t="s">
        <v>8086</v>
      </c>
      <c r="Y156" s="316" t="s">
        <v>8083</v>
      </c>
      <c r="Z156" s="316" t="s">
        <v>487</v>
      </c>
      <c r="AA156" s="400">
        <v>20120</v>
      </c>
      <c r="AB156" s="313">
        <v>0</v>
      </c>
      <c r="AC156" s="328">
        <v>20120</v>
      </c>
      <c r="AD156" s="316">
        <v>0</v>
      </c>
      <c r="AE156" s="313" t="s">
        <v>7578</v>
      </c>
      <c r="AF156" s="316" t="s">
        <v>7582</v>
      </c>
      <c r="AG156" s="316" t="s">
        <v>7600</v>
      </c>
      <c r="AH156" s="315" t="s">
        <v>13395</v>
      </c>
      <c r="AI156" s="315" t="s">
        <v>7882</v>
      </c>
      <c r="AJ156" s="318">
        <v>43558</v>
      </c>
      <c r="AK156" s="316" t="s">
        <v>13396</v>
      </c>
      <c r="AL156" s="316" t="s">
        <v>11523</v>
      </c>
      <c r="AM156" s="316">
        <v>17197</v>
      </c>
      <c r="AN156" s="315" t="s">
        <v>7911</v>
      </c>
      <c r="AO156" s="315" t="s">
        <v>7882</v>
      </c>
      <c r="AP156" s="314"/>
      <c r="AQ156" s="314"/>
      <c r="AR156" s="314"/>
      <c r="AS156" s="314"/>
      <c r="AT156" s="314"/>
      <c r="AU156" s="314"/>
      <c r="AV156" s="314"/>
      <c r="AW156" s="314"/>
      <c r="AX156" s="316" t="s">
        <v>13397</v>
      </c>
      <c r="AY156" s="314"/>
      <c r="AZ156" s="314"/>
      <c r="BA156" s="314"/>
      <c r="BB156" s="314"/>
      <c r="BC156" s="314"/>
      <c r="BD156" s="314"/>
      <c r="BE156" s="314"/>
      <c r="BF156" s="316"/>
    </row>
    <row r="157" spans="1:58" ht="13.15" customHeight="1" x14ac:dyDescent="0.25">
      <c r="A157" s="316" t="s">
        <v>13398</v>
      </c>
      <c r="B157" s="316" t="s">
        <v>13279</v>
      </c>
      <c r="C157" s="315">
        <v>5745</v>
      </c>
      <c r="D157" s="316" t="s">
        <v>13399</v>
      </c>
      <c r="E157" s="316" t="s">
        <v>8074</v>
      </c>
      <c r="F157" s="316" t="s">
        <v>8075</v>
      </c>
      <c r="G157" s="316" t="s">
        <v>8076</v>
      </c>
      <c r="H157" s="335">
        <v>43556</v>
      </c>
      <c r="I157" s="336">
        <v>43585</v>
      </c>
      <c r="J157" s="316" t="s">
        <v>8077</v>
      </c>
      <c r="K157" s="316" t="s">
        <v>8078</v>
      </c>
      <c r="L157" s="316" t="s">
        <v>8079</v>
      </c>
      <c r="M157" s="316" t="s">
        <v>8080</v>
      </c>
      <c r="N157" s="316" t="s">
        <v>8079</v>
      </c>
      <c r="O157" s="316" t="s">
        <v>8081</v>
      </c>
      <c r="P157" s="316" t="s">
        <v>8082</v>
      </c>
      <c r="Q157" s="316" t="s">
        <v>8083</v>
      </c>
      <c r="R157" s="316" t="s">
        <v>8079</v>
      </c>
      <c r="S157" s="316" t="s">
        <v>8080</v>
      </c>
      <c r="T157" s="316" t="s">
        <v>8084</v>
      </c>
      <c r="U157" s="316" t="s">
        <v>8085</v>
      </c>
      <c r="V157" s="316" t="s">
        <v>8079</v>
      </c>
      <c r="W157" s="316" t="s">
        <v>8080</v>
      </c>
      <c r="X157" s="316" t="s">
        <v>8086</v>
      </c>
      <c r="Y157" s="316" t="s">
        <v>8083</v>
      </c>
      <c r="Z157" s="316" t="s">
        <v>487</v>
      </c>
      <c r="AA157" s="400">
        <v>21261</v>
      </c>
      <c r="AB157" s="313">
        <v>0</v>
      </c>
      <c r="AC157" s="328">
        <v>21261</v>
      </c>
      <c r="AD157" s="316">
        <v>0</v>
      </c>
      <c r="AE157" s="313" t="s">
        <v>7578</v>
      </c>
      <c r="AF157" s="316" t="s">
        <v>7582</v>
      </c>
      <c r="AG157" s="316" t="s">
        <v>7600</v>
      </c>
      <c r="AH157" s="315" t="s">
        <v>13400</v>
      </c>
      <c r="AI157" s="315" t="s">
        <v>7882</v>
      </c>
      <c r="AJ157" s="318">
        <v>43559</v>
      </c>
      <c r="AK157" s="316" t="s">
        <v>13401</v>
      </c>
      <c r="AL157" s="316" t="s">
        <v>8411</v>
      </c>
      <c r="AM157" s="316">
        <v>40011</v>
      </c>
      <c r="AN157" s="315" t="s">
        <v>7915</v>
      </c>
      <c r="AO157" s="315" t="s">
        <v>7882</v>
      </c>
      <c r="AP157" s="314"/>
      <c r="AQ157" s="314"/>
      <c r="AR157" s="314"/>
      <c r="AS157" s="314"/>
      <c r="AT157" s="314"/>
      <c r="AU157" s="314"/>
      <c r="AV157" s="314"/>
      <c r="AW157" s="314"/>
      <c r="AX157" s="316" t="s">
        <v>13402</v>
      </c>
      <c r="AY157" s="314"/>
      <c r="AZ157" s="314"/>
      <c r="BA157" s="314"/>
      <c r="BB157" s="314"/>
      <c r="BC157" s="314"/>
      <c r="BD157" s="314"/>
      <c r="BE157" s="314"/>
      <c r="BF157" s="316"/>
    </row>
    <row r="158" spans="1:58" ht="13.15" customHeight="1" x14ac:dyDescent="0.25">
      <c r="A158" s="316" t="s">
        <v>13403</v>
      </c>
      <c r="B158" s="316" t="s">
        <v>13279</v>
      </c>
      <c r="C158" s="315">
        <v>5747</v>
      </c>
      <c r="D158" s="316" t="s">
        <v>13404</v>
      </c>
      <c r="E158" s="316" t="s">
        <v>8074</v>
      </c>
      <c r="F158" s="316" t="s">
        <v>8075</v>
      </c>
      <c r="G158" s="316" t="s">
        <v>8076</v>
      </c>
      <c r="H158" s="335">
        <v>43556</v>
      </c>
      <c r="I158" s="336">
        <v>43585</v>
      </c>
      <c r="J158" s="316" t="s">
        <v>8077</v>
      </c>
      <c r="K158" s="316" t="s">
        <v>8078</v>
      </c>
      <c r="L158" s="316" t="s">
        <v>8079</v>
      </c>
      <c r="M158" s="316" t="s">
        <v>8080</v>
      </c>
      <c r="N158" s="316" t="s">
        <v>8079</v>
      </c>
      <c r="O158" s="316" t="s">
        <v>8081</v>
      </c>
      <c r="P158" s="316" t="s">
        <v>8082</v>
      </c>
      <c r="Q158" s="316" t="s">
        <v>8083</v>
      </c>
      <c r="R158" s="316" t="s">
        <v>8079</v>
      </c>
      <c r="S158" s="316" t="s">
        <v>8080</v>
      </c>
      <c r="T158" s="316" t="s">
        <v>8084</v>
      </c>
      <c r="U158" s="316" t="s">
        <v>8085</v>
      </c>
      <c r="V158" s="316" t="s">
        <v>8079</v>
      </c>
      <c r="W158" s="316" t="s">
        <v>8080</v>
      </c>
      <c r="X158" s="316" t="s">
        <v>8086</v>
      </c>
      <c r="Y158" s="316" t="s">
        <v>8083</v>
      </c>
      <c r="Z158" s="316" t="s">
        <v>487</v>
      </c>
      <c r="AA158" s="400">
        <v>23075.42</v>
      </c>
      <c r="AB158" s="313">
        <v>0</v>
      </c>
      <c r="AC158" s="328">
        <v>23075.42</v>
      </c>
      <c r="AD158" s="316">
        <v>0</v>
      </c>
      <c r="AE158" s="313" t="s">
        <v>7578</v>
      </c>
      <c r="AF158" s="316" t="s">
        <v>7582</v>
      </c>
      <c r="AG158" s="316" t="s">
        <v>7600</v>
      </c>
      <c r="AH158" s="315" t="s">
        <v>13405</v>
      </c>
      <c r="AI158" s="315" t="s">
        <v>7882</v>
      </c>
      <c r="AJ158" s="318">
        <v>43527</v>
      </c>
      <c r="AK158" s="316" t="s">
        <v>13406</v>
      </c>
      <c r="AL158" s="316" t="s">
        <v>8486</v>
      </c>
      <c r="AM158" s="316">
        <v>13521</v>
      </c>
      <c r="AN158" s="315" t="s">
        <v>7915</v>
      </c>
      <c r="AO158" s="315" t="s">
        <v>7882</v>
      </c>
      <c r="AP158" s="314"/>
      <c r="AQ158" s="314"/>
      <c r="AR158" s="314"/>
      <c r="AS158" s="314"/>
      <c r="AT158" s="314"/>
      <c r="AU158" s="314"/>
      <c r="AV158" s="314"/>
      <c r="AW158" s="314"/>
      <c r="AX158" s="316" t="s">
        <v>12247</v>
      </c>
      <c r="AY158" s="314"/>
      <c r="AZ158" s="314"/>
      <c r="BA158" s="314"/>
      <c r="BB158" s="314"/>
      <c r="BC158" s="314"/>
      <c r="BD158" s="314"/>
      <c r="BE158" s="314"/>
      <c r="BF158" s="316"/>
    </row>
    <row r="159" spans="1:58" ht="13.15" customHeight="1" x14ac:dyDescent="0.25">
      <c r="A159" s="316" t="s">
        <v>13407</v>
      </c>
      <c r="B159" s="316" t="s">
        <v>13279</v>
      </c>
      <c r="C159" s="315">
        <v>5748</v>
      </c>
      <c r="D159" s="316" t="s">
        <v>13408</v>
      </c>
      <c r="E159" s="316" t="s">
        <v>8074</v>
      </c>
      <c r="F159" s="316" t="s">
        <v>8075</v>
      </c>
      <c r="G159" s="316" t="s">
        <v>8076</v>
      </c>
      <c r="H159" s="335">
        <v>43556</v>
      </c>
      <c r="I159" s="336">
        <v>43585</v>
      </c>
      <c r="J159" s="316" t="s">
        <v>8077</v>
      </c>
      <c r="K159" s="316" t="s">
        <v>8078</v>
      </c>
      <c r="L159" s="316" t="s">
        <v>8079</v>
      </c>
      <c r="M159" s="316" t="s">
        <v>8080</v>
      </c>
      <c r="N159" s="316" t="s">
        <v>8079</v>
      </c>
      <c r="O159" s="316" t="s">
        <v>8081</v>
      </c>
      <c r="P159" s="316" t="s">
        <v>8082</v>
      </c>
      <c r="Q159" s="316" t="s">
        <v>8083</v>
      </c>
      <c r="R159" s="316" t="s">
        <v>8079</v>
      </c>
      <c r="S159" s="316" t="s">
        <v>8080</v>
      </c>
      <c r="T159" s="316" t="s">
        <v>8084</v>
      </c>
      <c r="U159" s="316" t="s">
        <v>8085</v>
      </c>
      <c r="V159" s="316" t="s">
        <v>8079</v>
      </c>
      <c r="W159" s="316" t="s">
        <v>8080</v>
      </c>
      <c r="X159" s="316" t="s">
        <v>8086</v>
      </c>
      <c r="Y159" s="316" t="s">
        <v>8083</v>
      </c>
      <c r="Z159" s="316" t="s">
        <v>487</v>
      </c>
      <c r="AA159" s="400">
        <v>3655</v>
      </c>
      <c r="AB159" s="313">
        <v>0</v>
      </c>
      <c r="AC159" s="328">
        <v>3655</v>
      </c>
      <c r="AD159" s="316">
        <v>0</v>
      </c>
      <c r="AE159" s="313" t="s">
        <v>7578</v>
      </c>
      <c r="AF159" s="316" t="s">
        <v>7582</v>
      </c>
      <c r="AG159" s="316" t="s">
        <v>7600</v>
      </c>
      <c r="AH159" s="315" t="s">
        <v>13409</v>
      </c>
      <c r="AI159" s="315" t="s">
        <v>7882</v>
      </c>
      <c r="AJ159" s="318">
        <v>43559</v>
      </c>
      <c r="AK159" s="316" t="s">
        <v>13410</v>
      </c>
      <c r="AL159" s="316" t="s">
        <v>8411</v>
      </c>
      <c r="AM159" s="316">
        <v>40010</v>
      </c>
      <c r="AN159" s="315" t="s">
        <v>7915</v>
      </c>
      <c r="AO159" s="315" t="s">
        <v>7882</v>
      </c>
      <c r="AP159" s="314"/>
      <c r="AQ159" s="314"/>
      <c r="AR159" s="314"/>
      <c r="AS159" s="314"/>
      <c r="AT159" s="314"/>
      <c r="AU159" s="314"/>
      <c r="AV159" s="314"/>
      <c r="AW159" s="314"/>
      <c r="AX159" s="316" t="s">
        <v>13411</v>
      </c>
      <c r="AY159" s="314"/>
      <c r="AZ159" s="314"/>
      <c r="BA159" s="314"/>
      <c r="BB159" s="314"/>
      <c r="BC159" s="314"/>
      <c r="BD159" s="314"/>
      <c r="BE159" s="314"/>
      <c r="BF159" s="316"/>
    </row>
    <row r="160" spans="1:58" ht="13.15" customHeight="1" x14ac:dyDescent="0.25">
      <c r="A160" s="316" t="s">
        <v>13412</v>
      </c>
      <c r="B160" s="316" t="s">
        <v>13279</v>
      </c>
      <c r="C160" s="315">
        <v>5749</v>
      </c>
      <c r="D160" s="316" t="s">
        <v>13413</v>
      </c>
      <c r="E160" s="316" t="s">
        <v>8074</v>
      </c>
      <c r="F160" s="316" t="s">
        <v>8075</v>
      </c>
      <c r="G160" s="316" t="s">
        <v>8076</v>
      </c>
      <c r="H160" s="335">
        <v>43556</v>
      </c>
      <c r="I160" s="336">
        <v>43585</v>
      </c>
      <c r="J160" s="316" t="s">
        <v>8077</v>
      </c>
      <c r="K160" s="316" t="s">
        <v>8078</v>
      </c>
      <c r="L160" s="316" t="s">
        <v>8079</v>
      </c>
      <c r="M160" s="316" t="s">
        <v>8080</v>
      </c>
      <c r="N160" s="316" t="s">
        <v>8079</v>
      </c>
      <c r="O160" s="316" t="s">
        <v>8081</v>
      </c>
      <c r="P160" s="316" t="s">
        <v>8082</v>
      </c>
      <c r="Q160" s="316" t="s">
        <v>8083</v>
      </c>
      <c r="R160" s="316" t="s">
        <v>8079</v>
      </c>
      <c r="S160" s="316" t="s">
        <v>8080</v>
      </c>
      <c r="T160" s="316" t="s">
        <v>8084</v>
      </c>
      <c r="U160" s="316" t="s">
        <v>8085</v>
      </c>
      <c r="V160" s="316" t="s">
        <v>8079</v>
      </c>
      <c r="W160" s="316" t="s">
        <v>8080</v>
      </c>
      <c r="X160" s="316" t="s">
        <v>8086</v>
      </c>
      <c r="Y160" s="316" t="s">
        <v>8083</v>
      </c>
      <c r="Z160" s="316" t="s">
        <v>487</v>
      </c>
      <c r="AA160" s="400">
        <v>18504</v>
      </c>
      <c r="AB160" s="313">
        <v>0</v>
      </c>
      <c r="AC160" s="328">
        <v>18504</v>
      </c>
      <c r="AD160" s="316">
        <v>0</v>
      </c>
      <c r="AE160" s="313" t="s">
        <v>7578</v>
      </c>
      <c r="AF160" s="316" t="s">
        <v>7582</v>
      </c>
      <c r="AG160" s="316" t="s">
        <v>7600</v>
      </c>
      <c r="AH160" s="315" t="s">
        <v>13414</v>
      </c>
      <c r="AI160" s="315" t="s">
        <v>7882</v>
      </c>
      <c r="AJ160" s="318">
        <v>43558</v>
      </c>
      <c r="AK160" s="316" t="s">
        <v>13415</v>
      </c>
      <c r="AL160" s="316" t="s">
        <v>8667</v>
      </c>
      <c r="AM160" s="316">
        <v>17146</v>
      </c>
      <c r="AN160" s="315" t="s">
        <v>7915</v>
      </c>
      <c r="AO160" s="315" t="s">
        <v>7882</v>
      </c>
      <c r="AP160" s="314"/>
      <c r="AQ160" s="314"/>
      <c r="AR160" s="314"/>
      <c r="AS160" s="314"/>
      <c r="AT160" s="314"/>
      <c r="AU160" s="314"/>
      <c r="AV160" s="314"/>
      <c r="AW160" s="314"/>
      <c r="AX160" s="316" t="s">
        <v>13416</v>
      </c>
      <c r="AY160" s="314"/>
      <c r="AZ160" s="314"/>
      <c r="BA160" s="314"/>
      <c r="BB160" s="314"/>
      <c r="BC160" s="314"/>
      <c r="BD160" s="314"/>
      <c r="BE160" s="314"/>
      <c r="BF160" s="316"/>
    </row>
    <row r="161" spans="1:58" ht="13.15" customHeight="1" x14ac:dyDescent="0.25">
      <c r="A161" s="316" t="s">
        <v>13417</v>
      </c>
      <c r="B161" s="316" t="s">
        <v>13279</v>
      </c>
      <c r="C161" s="315">
        <v>5750</v>
      </c>
      <c r="D161" s="316" t="s">
        <v>13418</v>
      </c>
      <c r="E161" s="316" t="s">
        <v>8074</v>
      </c>
      <c r="F161" s="316" t="s">
        <v>8075</v>
      </c>
      <c r="G161" s="316" t="s">
        <v>8076</v>
      </c>
      <c r="H161" s="335">
        <v>43556</v>
      </c>
      <c r="I161" s="336">
        <v>43585</v>
      </c>
      <c r="J161" s="316" t="s">
        <v>8077</v>
      </c>
      <c r="K161" s="316" t="s">
        <v>8078</v>
      </c>
      <c r="L161" s="316" t="s">
        <v>8079</v>
      </c>
      <c r="M161" s="316" t="s">
        <v>8080</v>
      </c>
      <c r="N161" s="316" t="s">
        <v>8079</v>
      </c>
      <c r="O161" s="316" t="s">
        <v>8081</v>
      </c>
      <c r="P161" s="316" t="s">
        <v>8082</v>
      </c>
      <c r="Q161" s="316" t="s">
        <v>8083</v>
      </c>
      <c r="R161" s="316" t="s">
        <v>8079</v>
      </c>
      <c r="S161" s="316" t="s">
        <v>8080</v>
      </c>
      <c r="T161" s="316" t="s">
        <v>8084</v>
      </c>
      <c r="U161" s="316" t="s">
        <v>8085</v>
      </c>
      <c r="V161" s="316" t="s">
        <v>8079</v>
      </c>
      <c r="W161" s="316" t="s">
        <v>8080</v>
      </c>
      <c r="X161" s="316" t="s">
        <v>8086</v>
      </c>
      <c r="Y161" s="316" t="s">
        <v>8083</v>
      </c>
      <c r="Z161" s="316" t="s">
        <v>487</v>
      </c>
      <c r="AA161" s="400">
        <v>20741</v>
      </c>
      <c r="AB161" s="313">
        <v>0</v>
      </c>
      <c r="AC161" s="328">
        <v>20741</v>
      </c>
      <c r="AD161" s="316">
        <v>0</v>
      </c>
      <c r="AE161" s="313" t="s">
        <v>7578</v>
      </c>
      <c r="AF161" s="316" t="s">
        <v>7582</v>
      </c>
      <c r="AG161" s="316" t="s">
        <v>7600</v>
      </c>
      <c r="AH161" s="315" t="s">
        <v>13419</v>
      </c>
      <c r="AI161" s="315" t="s">
        <v>7882</v>
      </c>
      <c r="AJ161" s="318">
        <v>43565</v>
      </c>
      <c r="AK161" s="316" t="s">
        <v>13420</v>
      </c>
      <c r="AL161" s="316" t="s">
        <v>8411</v>
      </c>
      <c r="AM161" s="316">
        <v>40009</v>
      </c>
      <c r="AN161" s="315" t="s">
        <v>7915</v>
      </c>
      <c r="AO161" s="315" t="s">
        <v>7882</v>
      </c>
      <c r="AP161" s="314"/>
      <c r="AQ161" s="314"/>
      <c r="AR161" s="314"/>
      <c r="AS161" s="314"/>
      <c r="AT161" s="314"/>
      <c r="AU161" s="314"/>
      <c r="AV161" s="314"/>
      <c r="AW161" s="314"/>
      <c r="AX161" s="316" t="s">
        <v>13421</v>
      </c>
      <c r="AY161" s="314"/>
      <c r="AZ161" s="314"/>
      <c r="BA161" s="314"/>
      <c r="BB161" s="314"/>
      <c r="BC161" s="314"/>
      <c r="BD161" s="314"/>
      <c r="BE161" s="314"/>
      <c r="BF161" s="316"/>
    </row>
    <row r="162" spans="1:58" ht="13.15" customHeight="1" x14ac:dyDescent="0.25">
      <c r="A162" s="316" t="s">
        <v>13422</v>
      </c>
      <c r="B162" s="316" t="s">
        <v>13279</v>
      </c>
      <c r="C162" s="315">
        <v>5751</v>
      </c>
      <c r="D162" s="316" t="s">
        <v>13423</v>
      </c>
      <c r="E162" s="316" t="s">
        <v>8074</v>
      </c>
      <c r="F162" s="316" t="s">
        <v>8075</v>
      </c>
      <c r="G162" s="316" t="s">
        <v>8076</v>
      </c>
      <c r="H162" s="335">
        <v>43556</v>
      </c>
      <c r="I162" s="336">
        <v>43585</v>
      </c>
      <c r="J162" s="316" t="s">
        <v>8077</v>
      </c>
      <c r="K162" s="316" t="s">
        <v>8078</v>
      </c>
      <c r="L162" s="316" t="s">
        <v>8079</v>
      </c>
      <c r="M162" s="316" t="s">
        <v>8080</v>
      </c>
      <c r="N162" s="316" t="s">
        <v>8079</v>
      </c>
      <c r="O162" s="316" t="s">
        <v>8081</v>
      </c>
      <c r="P162" s="316" t="s">
        <v>8082</v>
      </c>
      <c r="Q162" s="316" t="s">
        <v>8083</v>
      </c>
      <c r="R162" s="316" t="s">
        <v>8079</v>
      </c>
      <c r="S162" s="316" t="s">
        <v>8080</v>
      </c>
      <c r="T162" s="316" t="s">
        <v>8084</v>
      </c>
      <c r="U162" s="316" t="s">
        <v>8085</v>
      </c>
      <c r="V162" s="316" t="s">
        <v>8079</v>
      </c>
      <c r="W162" s="316" t="s">
        <v>8080</v>
      </c>
      <c r="X162" s="316" t="s">
        <v>8086</v>
      </c>
      <c r="Y162" s="316" t="s">
        <v>8083</v>
      </c>
      <c r="Z162" s="316" t="s">
        <v>487</v>
      </c>
      <c r="AA162" s="400">
        <v>2769</v>
      </c>
      <c r="AB162" s="313">
        <v>0</v>
      </c>
      <c r="AC162" s="328">
        <v>2769</v>
      </c>
      <c r="AD162" s="316">
        <v>0</v>
      </c>
      <c r="AE162" s="313" t="s">
        <v>7578</v>
      </c>
      <c r="AF162" s="316" t="s">
        <v>7582</v>
      </c>
      <c r="AG162" s="316" t="s">
        <v>7600</v>
      </c>
      <c r="AH162" s="315" t="s">
        <v>13419</v>
      </c>
      <c r="AI162" s="315" t="s">
        <v>7882</v>
      </c>
      <c r="AJ162" s="318">
        <v>43565</v>
      </c>
      <c r="AK162" s="316" t="s">
        <v>13424</v>
      </c>
      <c r="AL162" s="316" t="s">
        <v>8411</v>
      </c>
      <c r="AM162" s="316">
        <v>40009</v>
      </c>
      <c r="AN162" s="315" t="s">
        <v>7915</v>
      </c>
      <c r="AO162" s="315" t="s">
        <v>7882</v>
      </c>
      <c r="AP162" s="314"/>
      <c r="AQ162" s="314"/>
      <c r="AR162" s="314"/>
      <c r="AS162" s="314"/>
      <c r="AT162" s="314"/>
      <c r="AU162" s="314"/>
      <c r="AV162" s="314"/>
      <c r="AW162" s="314"/>
      <c r="AX162" s="316" t="s">
        <v>13421</v>
      </c>
      <c r="AY162" s="314"/>
      <c r="AZ162" s="314"/>
      <c r="BA162" s="314"/>
      <c r="BB162" s="314"/>
      <c r="BC162" s="314"/>
      <c r="BD162" s="314"/>
      <c r="BE162" s="314"/>
      <c r="BF162" s="316"/>
    </row>
    <row r="163" spans="1:58" ht="13.15" customHeight="1" x14ac:dyDescent="0.25">
      <c r="A163" s="316" t="s">
        <v>13425</v>
      </c>
      <c r="B163" s="316" t="s">
        <v>13279</v>
      </c>
      <c r="C163" s="315">
        <v>5752</v>
      </c>
      <c r="D163" s="316" t="s">
        <v>13426</v>
      </c>
      <c r="E163" s="316" t="s">
        <v>8074</v>
      </c>
      <c r="F163" s="316" t="s">
        <v>8075</v>
      </c>
      <c r="G163" s="316" t="s">
        <v>8076</v>
      </c>
      <c r="H163" s="335">
        <v>43556</v>
      </c>
      <c r="I163" s="336">
        <v>43585</v>
      </c>
      <c r="J163" s="316" t="s">
        <v>8077</v>
      </c>
      <c r="K163" s="316" t="s">
        <v>8078</v>
      </c>
      <c r="L163" s="316" t="s">
        <v>8079</v>
      </c>
      <c r="M163" s="316" t="s">
        <v>8080</v>
      </c>
      <c r="N163" s="316" t="s">
        <v>8079</v>
      </c>
      <c r="O163" s="316" t="s">
        <v>8081</v>
      </c>
      <c r="P163" s="316" t="s">
        <v>8082</v>
      </c>
      <c r="Q163" s="316" t="s">
        <v>8083</v>
      </c>
      <c r="R163" s="316" t="s">
        <v>8079</v>
      </c>
      <c r="S163" s="316" t="s">
        <v>8080</v>
      </c>
      <c r="T163" s="316" t="s">
        <v>8084</v>
      </c>
      <c r="U163" s="316" t="s">
        <v>8085</v>
      </c>
      <c r="V163" s="316" t="s">
        <v>8079</v>
      </c>
      <c r="W163" s="316" t="s">
        <v>8080</v>
      </c>
      <c r="X163" s="316" t="s">
        <v>8086</v>
      </c>
      <c r="Y163" s="316" t="s">
        <v>8083</v>
      </c>
      <c r="Z163" s="316" t="s">
        <v>487</v>
      </c>
      <c r="AA163" s="400">
        <v>14660</v>
      </c>
      <c r="AB163" s="313">
        <v>0</v>
      </c>
      <c r="AC163" s="328">
        <v>14660</v>
      </c>
      <c r="AD163" s="316">
        <v>0</v>
      </c>
      <c r="AE163" s="313" t="s">
        <v>7578</v>
      </c>
      <c r="AF163" s="316" t="s">
        <v>7582</v>
      </c>
      <c r="AG163" s="316" t="s">
        <v>7600</v>
      </c>
      <c r="AH163" s="315" t="s">
        <v>13427</v>
      </c>
      <c r="AI163" s="315" t="s">
        <v>7882</v>
      </c>
      <c r="AJ163" s="318">
        <v>43559</v>
      </c>
      <c r="AK163" s="316" t="s">
        <v>13428</v>
      </c>
      <c r="AL163" s="316" t="s">
        <v>8610</v>
      </c>
      <c r="AM163" s="316">
        <v>16593</v>
      </c>
      <c r="AN163" s="315" t="s">
        <v>7915</v>
      </c>
      <c r="AO163" s="315" t="s">
        <v>7882</v>
      </c>
      <c r="AP163" s="314"/>
      <c r="AQ163" s="314"/>
      <c r="AR163" s="314"/>
      <c r="AS163" s="314"/>
      <c r="AT163" s="314"/>
      <c r="AU163" s="314"/>
      <c r="AV163" s="314"/>
      <c r="AW163" s="314"/>
      <c r="AX163" s="316" t="s">
        <v>13429</v>
      </c>
      <c r="AY163" s="314"/>
      <c r="AZ163" s="314"/>
      <c r="BA163" s="314"/>
      <c r="BB163" s="314"/>
      <c r="BC163" s="314"/>
      <c r="BD163" s="314"/>
      <c r="BE163" s="314"/>
      <c r="BF163" s="316"/>
    </row>
    <row r="164" spans="1:58" ht="13.15" customHeight="1" x14ac:dyDescent="0.25">
      <c r="A164" s="316" t="s">
        <v>13430</v>
      </c>
      <c r="B164" s="316" t="s">
        <v>13279</v>
      </c>
      <c r="C164" s="315">
        <v>5753</v>
      </c>
      <c r="D164" s="316" t="s">
        <v>13431</v>
      </c>
      <c r="E164" s="316" t="s">
        <v>8074</v>
      </c>
      <c r="F164" s="316" t="s">
        <v>8075</v>
      </c>
      <c r="G164" s="316" t="s">
        <v>8076</v>
      </c>
      <c r="H164" s="335">
        <v>43556</v>
      </c>
      <c r="I164" s="336">
        <v>43585</v>
      </c>
      <c r="J164" s="316" t="s">
        <v>8077</v>
      </c>
      <c r="K164" s="316" t="s">
        <v>8078</v>
      </c>
      <c r="L164" s="316" t="s">
        <v>8079</v>
      </c>
      <c r="M164" s="316" t="s">
        <v>8080</v>
      </c>
      <c r="N164" s="316" t="s">
        <v>8079</v>
      </c>
      <c r="O164" s="316" t="s">
        <v>8081</v>
      </c>
      <c r="P164" s="316" t="s">
        <v>8082</v>
      </c>
      <c r="Q164" s="316" t="s">
        <v>8083</v>
      </c>
      <c r="R164" s="316" t="s">
        <v>8079</v>
      </c>
      <c r="S164" s="316" t="s">
        <v>8080</v>
      </c>
      <c r="T164" s="316" t="s">
        <v>8084</v>
      </c>
      <c r="U164" s="316" t="s">
        <v>8085</v>
      </c>
      <c r="V164" s="316" t="s">
        <v>8079</v>
      </c>
      <c r="W164" s="316" t="s">
        <v>8080</v>
      </c>
      <c r="X164" s="316" t="s">
        <v>8086</v>
      </c>
      <c r="Y164" s="316" t="s">
        <v>8083</v>
      </c>
      <c r="Z164" s="316" t="s">
        <v>487</v>
      </c>
      <c r="AA164" s="400">
        <v>180988</v>
      </c>
      <c r="AB164" s="313">
        <v>0</v>
      </c>
      <c r="AC164" s="328">
        <v>180988</v>
      </c>
      <c r="AD164" s="316">
        <v>0</v>
      </c>
      <c r="AE164" s="313" t="s">
        <v>7578</v>
      </c>
      <c r="AF164" s="316" t="s">
        <v>7582</v>
      </c>
      <c r="AG164" s="316" t="s">
        <v>7600</v>
      </c>
      <c r="AH164" s="315" t="s">
        <v>13432</v>
      </c>
      <c r="AI164" s="315" t="s">
        <v>7882</v>
      </c>
      <c r="AJ164" s="318">
        <v>43559</v>
      </c>
      <c r="AK164" s="316" t="s">
        <v>13433</v>
      </c>
      <c r="AL164" s="316" t="s">
        <v>8610</v>
      </c>
      <c r="AM164" s="316">
        <v>16594</v>
      </c>
      <c r="AN164" s="315" t="s">
        <v>7915</v>
      </c>
      <c r="AO164" s="315" t="s">
        <v>7882</v>
      </c>
      <c r="AP164" s="314"/>
      <c r="AQ164" s="314"/>
      <c r="AR164" s="314"/>
      <c r="AS164" s="314"/>
      <c r="AT164" s="314"/>
      <c r="AU164" s="314"/>
      <c r="AV164" s="314"/>
      <c r="AW164" s="314"/>
      <c r="AX164" s="316" t="s">
        <v>13434</v>
      </c>
      <c r="AY164" s="314"/>
      <c r="AZ164" s="314"/>
      <c r="BA164" s="314"/>
      <c r="BB164" s="314"/>
      <c r="BC164" s="314"/>
      <c r="BD164" s="314"/>
      <c r="BE164" s="314"/>
      <c r="BF164" s="316"/>
    </row>
    <row r="165" spans="1:58" ht="13.15" customHeight="1" x14ac:dyDescent="0.25">
      <c r="A165" s="316" t="s">
        <v>13435</v>
      </c>
      <c r="B165" s="316" t="s">
        <v>13279</v>
      </c>
      <c r="C165" s="315">
        <v>5754</v>
      </c>
      <c r="D165" s="316" t="s">
        <v>13436</v>
      </c>
      <c r="E165" s="316" t="s">
        <v>8074</v>
      </c>
      <c r="F165" s="316" t="s">
        <v>8075</v>
      </c>
      <c r="G165" s="316" t="s">
        <v>8076</v>
      </c>
      <c r="H165" s="335">
        <v>43556</v>
      </c>
      <c r="I165" s="336">
        <v>43585</v>
      </c>
      <c r="J165" s="316" t="s">
        <v>8077</v>
      </c>
      <c r="K165" s="316" t="s">
        <v>8078</v>
      </c>
      <c r="L165" s="316" t="s">
        <v>8079</v>
      </c>
      <c r="M165" s="316" t="s">
        <v>8080</v>
      </c>
      <c r="N165" s="316" t="s">
        <v>8079</v>
      </c>
      <c r="O165" s="316" t="s">
        <v>8081</v>
      </c>
      <c r="P165" s="316" t="s">
        <v>8082</v>
      </c>
      <c r="Q165" s="316" t="s">
        <v>8083</v>
      </c>
      <c r="R165" s="316" t="s">
        <v>8079</v>
      </c>
      <c r="S165" s="316" t="s">
        <v>8080</v>
      </c>
      <c r="T165" s="316" t="s">
        <v>8084</v>
      </c>
      <c r="U165" s="316" t="s">
        <v>8085</v>
      </c>
      <c r="V165" s="316" t="s">
        <v>8079</v>
      </c>
      <c r="W165" s="316" t="s">
        <v>8080</v>
      </c>
      <c r="X165" s="316" t="s">
        <v>8086</v>
      </c>
      <c r="Y165" s="316" t="s">
        <v>8083</v>
      </c>
      <c r="Z165" s="316" t="s">
        <v>487</v>
      </c>
      <c r="AA165" s="400">
        <v>24522</v>
      </c>
      <c r="AB165" s="313">
        <v>0</v>
      </c>
      <c r="AC165" s="328">
        <v>24522</v>
      </c>
      <c r="AD165" s="316">
        <v>0</v>
      </c>
      <c r="AE165" s="313" t="s">
        <v>7578</v>
      </c>
      <c r="AF165" s="316" t="s">
        <v>7582</v>
      </c>
      <c r="AG165" s="316" t="s">
        <v>7600</v>
      </c>
      <c r="AH165" s="315" t="s">
        <v>13437</v>
      </c>
      <c r="AI165" s="315" t="s">
        <v>7882</v>
      </c>
      <c r="AJ165" s="318">
        <v>43562</v>
      </c>
      <c r="AK165" s="316" t="s">
        <v>13438</v>
      </c>
      <c r="AL165" s="316" t="s">
        <v>8758</v>
      </c>
      <c r="AM165" s="316">
        <v>16167</v>
      </c>
      <c r="AN165" s="315" t="s">
        <v>7915</v>
      </c>
      <c r="AO165" s="315" t="s">
        <v>7882</v>
      </c>
      <c r="AP165" s="314"/>
      <c r="AQ165" s="314"/>
      <c r="AR165" s="314"/>
      <c r="AS165" s="314"/>
      <c r="AT165" s="314"/>
      <c r="AU165" s="314"/>
      <c r="AV165" s="314"/>
      <c r="AW165" s="314"/>
      <c r="AX165" s="316" t="s">
        <v>13439</v>
      </c>
      <c r="AY165" s="314"/>
      <c r="AZ165" s="314"/>
      <c r="BA165" s="314"/>
      <c r="BB165" s="314"/>
      <c r="BC165" s="314"/>
      <c r="BD165" s="314"/>
      <c r="BE165" s="314"/>
      <c r="BF165" s="316"/>
    </row>
    <row r="166" spans="1:58" ht="13.15" customHeight="1" x14ac:dyDescent="0.25">
      <c r="A166" s="316" t="s">
        <v>13440</v>
      </c>
      <c r="B166" s="316" t="s">
        <v>13279</v>
      </c>
      <c r="C166" s="315">
        <v>5758</v>
      </c>
      <c r="D166" s="316" t="s">
        <v>13441</v>
      </c>
      <c r="E166" s="316" t="s">
        <v>8074</v>
      </c>
      <c r="F166" s="316" t="s">
        <v>8075</v>
      </c>
      <c r="G166" s="316" t="s">
        <v>8076</v>
      </c>
      <c r="H166" s="335">
        <v>43556</v>
      </c>
      <c r="I166" s="336">
        <v>43585</v>
      </c>
      <c r="J166" s="316" t="s">
        <v>8077</v>
      </c>
      <c r="K166" s="316" t="s">
        <v>8078</v>
      </c>
      <c r="L166" s="316" t="s">
        <v>8079</v>
      </c>
      <c r="M166" s="316" t="s">
        <v>8080</v>
      </c>
      <c r="N166" s="316" t="s">
        <v>8079</v>
      </c>
      <c r="O166" s="316" t="s">
        <v>8081</v>
      </c>
      <c r="P166" s="316" t="s">
        <v>8082</v>
      </c>
      <c r="Q166" s="316" t="s">
        <v>8083</v>
      </c>
      <c r="R166" s="316" t="s">
        <v>8079</v>
      </c>
      <c r="S166" s="316" t="s">
        <v>8080</v>
      </c>
      <c r="T166" s="316" t="s">
        <v>8084</v>
      </c>
      <c r="U166" s="316" t="s">
        <v>8085</v>
      </c>
      <c r="V166" s="316" t="s">
        <v>8079</v>
      </c>
      <c r="W166" s="316" t="s">
        <v>8080</v>
      </c>
      <c r="X166" s="316" t="s">
        <v>8086</v>
      </c>
      <c r="Y166" s="316" t="s">
        <v>8083</v>
      </c>
      <c r="Z166" s="316" t="s">
        <v>487</v>
      </c>
      <c r="AA166" s="400">
        <v>95128</v>
      </c>
      <c r="AB166" s="313">
        <v>0</v>
      </c>
      <c r="AC166" s="328">
        <v>95128</v>
      </c>
      <c r="AD166" s="316">
        <v>0</v>
      </c>
      <c r="AE166" s="313" t="s">
        <v>7578</v>
      </c>
      <c r="AF166" s="316" t="s">
        <v>7582</v>
      </c>
      <c r="AG166" s="316" t="s">
        <v>7600</v>
      </c>
      <c r="AH166" s="315" t="s">
        <v>13442</v>
      </c>
      <c r="AI166" s="315" t="s">
        <v>7882</v>
      </c>
      <c r="AJ166" s="318">
        <v>43562</v>
      </c>
      <c r="AK166" s="316" t="s">
        <v>13443</v>
      </c>
      <c r="AL166" s="316" t="s">
        <v>8517</v>
      </c>
      <c r="AM166" s="316">
        <v>13464</v>
      </c>
      <c r="AN166" s="315" t="s">
        <v>7915</v>
      </c>
      <c r="AO166" s="315" t="s">
        <v>7882</v>
      </c>
      <c r="AP166" s="314"/>
      <c r="AQ166" s="314"/>
      <c r="AR166" s="314"/>
      <c r="AS166" s="314"/>
      <c r="AT166" s="314"/>
      <c r="AU166" s="314"/>
      <c r="AV166" s="314"/>
      <c r="AW166" s="314"/>
      <c r="AX166" s="316" t="s">
        <v>13444</v>
      </c>
      <c r="AY166" s="314"/>
      <c r="AZ166" s="314"/>
      <c r="BA166" s="314"/>
      <c r="BB166" s="314"/>
      <c r="BC166" s="314"/>
      <c r="BD166" s="314"/>
      <c r="BE166" s="314"/>
      <c r="BF166" s="316"/>
    </row>
    <row r="167" spans="1:58" ht="13.15" customHeight="1" x14ac:dyDescent="0.25">
      <c r="A167" s="316" t="s">
        <v>13445</v>
      </c>
      <c r="B167" s="316" t="s">
        <v>13279</v>
      </c>
      <c r="C167" s="315">
        <v>5759</v>
      </c>
      <c r="D167" s="316" t="s">
        <v>13446</v>
      </c>
      <c r="E167" s="316" t="s">
        <v>8074</v>
      </c>
      <c r="F167" s="316" t="s">
        <v>8075</v>
      </c>
      <c r="G167" s="316" t="s">
        <v>8076</v>
      </c>
      <c r="H167" s="335">
        <v>43556</v>
      </c>
      <c r="I167" s="336">
        <v>43585</v>
      </c>
      <c r="J167" s="316" t="s">
        <v>8077</v>
      </c>
      <c r="K167" s="316" t="s">
        <v>8078</v>
      </c>
      <c r="L167" s="316" t="s">
        <v>8079</v>
      </c>
      <c r="M167" s="316" t="s">
        <v>8080</v>
      </c>
      <c r="N167" s="316" t="s">
        <v>8079</v>
      </c>
      <c r="O167" s="316" t="s">
        <v>8081</v>
      </c>
      <c r="P167" s="316" t="s">
        <v>8082</v>
      </c>
      <c r="Q167" s="316" t="s">
        <v>8083</v>
      </c>
      <c r="R167" s="316" t="s">
        <v>8079</v>
      </c>
      <c r="S167" s="316" t="s">
        <v>8080</v>
      </c>
      <c r="T167" s="316" t="s">
        <v>8084</v>
      </c>
      <c r="U167" s="316" t="s">
        <v>8085</v>
      </c>
      <c r="V167" s="316" t="s">
        <v>8079</v>
      </c>
      <c r="W167" s="316" t="s">
        <v>8080</v>
      </c>
      <c r="X167" s="316" t="s">
        <v>8086</v>
      </c>
      <c r="Y167" s="316" t="s">
        <v>8083</v>
      </c>
      <c r="Z167" s="316" t="s">
        <v>487</v>
      </c>
      <c r="AA167" s="400">
        <v>320203</v>
      </c>
      <c r="AB167" s="313">
        <v>0</v>
      </c>
      <c r="AC167" s="328">
        <v>320203</v>
      </c>
      <c r="AD167" s="316">
        <v>0</v>
      </c>
      <c r="AE167" s="313" t="s">
        <v>7578</v>
      </c>
      <c r="AF167" s="316" t="s">
        <v>7582</v>
      </c>
      <c r="AG167" s="316" t="s">
        <v>7600</v>
      </c>
      <c r="AH167" s="315" t="s">
        <v>13447</v>
      </c>
      <c r="AI167" s="315" t="s">
        <v>7882</v>
      </c>
      <c r="AJ167" s="318">
        <v>43562</v>
      </c>
      <c r="AK167" s="316" t="s">
        <v>13448</v>
      </c>
      <c r="AL167" s="316" t="s">
        <v>8517</v>
      </c>
      <c r="AM167" s="316">
        <v>13462</v>
      </c>
      <c r="AN167" s="315" t="s">
        <v>7915</v>
      </c>
      <c r="AO167" s="315" t="s">
        <v>7882</v>
      </c>
      <c r="AP167" s="314"/>
      <c r="AQ167" s="314"/>
      <c r="AR167" s="314"/>
      <c r="AS167" s="314"/>
      <c r="AT167" s="314"/>
      <c r="AU167" s="314"/>
      <c r="AV167" s="314"/>
      <c r="AW167" s="314"/>
      <c r="AX167" s="316" t="s">
        <v>13449</v>
      </c>
      <c r="AY167" s="314"/>
      <c r="AZ167" s="314"/>
      <c r="BA167" s="314"/>
      <c r="BB167" s="314"/>
      <c r="BC167" s="314"/>
      <c r="BD167" s="314"/>
      <c r="BE167" s="314"/>
      <c r="BF167" s="316"/>
    </row>
    <row r="168" spans="1:58" ht="13.15" customHeight="1" x14ac:dyDescent="0.25">
      <c r="A168" s="316" t="s">
        <v>13450</v>
      </c>
      <c r="B168" s="316" t="s">
        <v>13279</v>
      </c>
      <c r="C168" s="315">
        <v>5761</v>
      </c>
      <c r="D168" s="316" t="s">
        <v>13451</v>
      </c>
      <c r="E168" s="316" t="s">
        <v>8074</v>
      </c>
      <c r="F168" s="316" t="s">
        <v>8075</v>
      </c>
      <c r="G168" s="316" t="s">
        <v>8076</v>
      </c>
      <c r="H168" s="335">
        <v>43556</v>
      </c>
      <c r="I168" s="336">
        <v>43585</v>
      </c>
      <c r="J168" s="316" t="s">
        <v>8077</v>
      </c>
      <c r="K168" s="316" t="s">
        <v>8078</v>
      </c>
      <c r="L168" s="316" t="s">
        <v>8079</v>
      </c>
      <c r="M168" s="316" t="s">
        <v>8080</v>
      </c>
      <c r="N168" s="316" t="s">
        <v>8079</v>
      </c>
      <c r="O168" s="316" t="s">
        <v>8081</v>
      </c>
      <c r="P168" s="316" t="s">
        <v>8082</v>
      </c>
      <c r="Q168" s="316" t="s">
        <v>8083</v>
      </c>
      <c r="R168" s="316" t="s">
        <v>8079</v>
      </c>
      <c r="S168" s="316" t="s">
        <v>8080</v>
      </c>
      <c r="T168" s="316" t="s">
        <v>8084</v>
      </c>
      <c r="U168" s="316" t="s">
        <v>8085</v>
      </c>
      <c r="V168" s="316" t="s">
        <v>8079</v>
      </c>
      <c r="W168" s="316" t="s">
        <v>8080</v>
      </c>
      <c r="X168" s="316" t="s">
        <v>8086</v>
      </c>
      <c r="Y168" s="316" t="s">
        <v>8083</v>
      </c>
      <c r="Z168" s="316" t="s">
        <v>487</v>
      </c>
      <c r="AA168" s="400">
        <v>318753</v>
      </c>
      <c r="AB168" s="313">
        <v>0</v>
      </c>
      <c r="AC168" s="328">
        <v>318753</v>
      </c>
      <c r="AD168" s="316">
        <v>0</v>
      </c>
      <c r="AE168" s="313" t="s">
        <v>7578</v>
      </c>
      <c r="AF168" s="316" t="s">
        <v>7582</v>
      </c>
      <c r="AG168" s="316" t="s">
        <v>7600</v>
      </c>
      <c r="AH168" s="315" t="s">
        <v>13452</v>
      </c>
      <c r="AI168" s="315" t="s">
        <v>7882</v>
      </c>
      <c r="AJ168" s="318">
        <v>43562</v>
      </c>
      <c r="AK168" s="316" t="s">
        <v>13453</v>
      </c>
      <c r="AL168" s="316" t="s">
        <v>8597</v>
      </c>
      <c r="AM168" s="316">
        <v>19006</v>
      </c>
      <c r="AN168" s="315" t="s">
        <v>7915</v>
      </c>
      <c r="AO168" s="315" t="s">
        <v>7882</v>
      </c>
      <c r="AP168" s="314"/>
      <c r="AQ168" s="314"/>
      <c r="AR168" s="314"/>
      <c r="AS168" s="314"/>
      <c r="AT168" s="314"/>
      <c r="AU168" s="314"/>
      <c r="AV168" s="314"/>
      <c r="AW168" s="314"/>
      <c r="AX168" s="316" t="s">
        <v>13454</v>
      </c>
      <c r="AY168" s="314"/>
      <c r="AZ168" s="314"/>
      <c r="BA168" s="314"/>
      <c r="BB168" s="314"/>
      <c r="BC168" s="314"/>
      <c r="BD168" s="314"/>
      <c r="BE168" s="314"/>
      <c r="BF168" s="316"/>
    </row>
    <row r="169" spans="1:58" ht="13.15" customHeight="1" x14ac:dyDescent="0.25">
      <c r="A169" s="316" t="s">
        <v>13455</v>
      </c>
      <c r="B169" s="316" t="s">
        <v>13279</v>
      </c>
      <c r="C169" s="315">
        <v>5687</v>
      </c>
      <c r="D169" s="316" t="s">
        <v>13456</v>
      </c>
      <c r="E169" s="316" t="s">
        <v>8074</v>
      </c>
      <c r="F169" s="316" t="s">
        <v>8075</v>
      </c>
      <c r="G169" s="316" t="s">
        <v>8076</v>
      </c>
      <c r="H169" s="335">
        <v>43556</v>
      </c>
      <c r="I169" s="336">
        <v>43585</v>
      </c>
      <c r="J169" s="316" t="s">
        <v>8077</v>
      </c>
      <c r="K169" s="316" t="s">
        <v>8078</v>
      </c>
      <c r="L169" s="316" t="s">
        <v>8079</v>
      </c>
      <c r="M169" s="316" t="s">
        <v>8080</v>
      </c>
      <c r="N169" s="316" t="s">
        <v>8079</v>
      </c>
      <c r="O169" s="316" t="s">
        <v>8081</v>
      </c>
      <c r="P169" s="316" t="s">
        <v>8082</v>
      </c>
      <c r="Q169" s="316" t="s">
        <v>8083</v>
      </c>
      <c r="R169" s="316" t="s">
        <v>8079</v>
      </c>
      <c r="S169" s="316" t="s">
        <v>8080</v>
      </c>
      <c r="T169" s="316" t="s">
        <v>8084</v>
      </c>
      <c r="U169" s="316" t="s">
        <v>8085</v>
      </c>
      <c r="V169" s="316" t="s">
        <v>8079</v>
      </c>
      <c r="W169" s="316" t="s">
        <v>8080</v>
      </c>
      <c r="X169" s="316" t="s">
        <v>8086</v>
      </c>
      <c r="Y169" s="316" t="s">
        <v>8083</v>
      </c>
      <c r="Z169" s="316" t="s">
        <v>487</v>
      </c>
      <c r="AA169" s="400">
        <v>10000</v>
      </c>
      <c r="AB169" s="313">
        <v>0</v>
      </c>
      <c r="AC169" s="328">
        <v>10000</v>
      </c>
      <c r="AD169" s="316">
        <v>0</v>
      </c>
      <c r="AE169" s="313" t="s">
        <v>7578</v>
      </c>
      <c r="AF169" s="316" t="s">
        <v>7582</v>
      </c>
      <c r="AG169" s="316" t="s">
        <v>7600</v>
      </c>
      <c r="AH169" s="315" t="s">
        <v>13457</v>
      </c>
      <c r="AI169" s="315" t="s">
        <v>7882</v>
      </c>
      <c r="AJ169" s="318">
        <v>43583</v>
      </c>
      <c r="AK169" s="316" t="s">
        <v>13458</v>
      </c>
      <c r="AL169" s="316" t="s">
        <v>9308</v>
      </c>
      <c r="AM169" s="316">
        <v>32008</v>
      </c>
      <c r="AN169" s="315" t="s">
        <v>7915</v>
      </c>
      <c r="AO169" s="315" t="s">
        <v>7882</v>
      </c>
      <c r="AP169" s="314"/>
      <c r="AQ169" s="314"/>
      <c r="AR169" s="314"/>
      <c r="AS169" s="314"/>
      <c r="AT169" s="314"/>
      <c r="AU169" s="314"/>
      <c r="AV169" s="314"/>
      <c r="AW169" s="314"/>
      <c r="AX169" s="316" t="s">
        <v>13459</v>
      </c>
      <c r="AY169" s="314"/>
      <c r="AZ169" s="314"/>
      <c r="BA169" s="314"/>
      <c r="BB169" s="314"/>
      <c r="BC169" s="314"/>
      <c r="BD169" s="314"/>
      <c r="BE169" s="314"/>
      <c r="BF169" s="316"/>
    </row>
    <row r="170" spans="1:58" ht="13.15" customHeight="1" x14ac:dyDescent="0.25">
      <c r="A170" s="316" t="s">
        <v>13460</v>
      </c>
      <c r="B170" s="316" t="s">
        <v>13279</v>
      </c>
      <c r="C170" s="315">
        <v>5707</v>
      </c>
      <c r="D170" s="316" t="s">
        <v>13461</v>
      </c>
      <c r="E170" s="316" t="s">
        <v>8074</v>
      </c>
      <c r="F170" s="316" t="s">
        <v>8075</v>
      </c>
      <c r="G170" s="316" t="s">
        <v>8076</v>
      </c>
      <c r="H170" s="335">
        <v>43556</v>
      </c>
      <c r="I170" s="336">
        <v>43585</v>
      </c>
      <c r="J170" s="316" t="s">
        <v>8077</v>
      </c>
      <c r="K170" s="316" t="s">
        <v>8078</v>
      </c>
      <c r="L170" s="316" t="s">
        <v>8079</v>
      </c>
      <c r="M170" s="316" t="s">
        <v>8080</v>
      </c>
      <c r="N170" s="316" t="s">
        <v>8079</v>
      </c>
      <c r="O170" s="316" t="s">
        <v>8081</v>
      </c>
      <c r="P170" s="316" t="s">
        <v>8082</v>
      </c>
      <c r="Q170" s="316" t="s">
        <v>8083</v>
      </c>
      <c r="R170" s="316" t="s">
        <v>8079</v>
      </c>
      <c r="S170" s="316" t="s">
        <v>8080</v>
      </c>
      <c r="T170" s="316" t="s">
        <v>8084</v>
      </c>
      <c r="U170" s="316" t="s">
        <v>8085</v>
      </c>
      <c r="V170" s="316" t="s">
        <v>8079</v>
      </c>
      <c r="W170" s="316" t="s">
        <v>8080</v>
      </c>
      <c r="X170" s="316" t="s">
        <v>8086</v>
      </c>
      <c r="Y170" s="316" t="s">
        <v>8083</v>
      </c>
      <c r="Z170" s="316" t="s">
        <v>487</v>
      </c>
      <c r="AA170" s="400">
        <v>25571.26</v>
      </c>
      <c r="AB170" s="313">
        <v>0</v>
      </c>
      <c r="AC170" s="328">
        <v>25571.26</v>
      </c>
      <c r="AD170" s="316">
        <v>0</v>
      </c>
      <c r="AE170" s="313" t="s">
        <v>7578</v>
      </c>
      <c r="AF170" s="316" t="s">
        <v>7582</v>
      </c>
      <c r="AG170" s="316" t="s">
        <v>7600</v>
      </c>
      <c r="AH170" s="315" t="s">
        <v>13462</v>
      </c>
      <c r="AI170" s="315" t="s">
        <v>7882</v>
      </c>
      <c r="AJ170" s="318">
        <v>43555</v>
      </c>
      <c r="AK170" s="316" t="s">
        <v>13463</v>
      </c>
      <c r="AL170" s="316" t="s">
        <v>8336</v>
      </c>
      <c r="AM170" s="316">
        <v>27008</v>
      </c>
      <c r="AN170" s="315" t="s">
        <v>7915</v>
      </c>
      <c r="AO170" s="315" t="s">
        <v>7882</v>
      </c>
      <c r="AP170" s="314"/>
      <c r="AQ170" s="314"/>
      <c r="AR170" s="314"/>
      <c r="AS170" s="314"/>
      <c r="AT170" s="314"/>
      <c r="AU170" s="314"/>
      <c r="AV170" s="314"/>
      <c r="AW170" s="314"/>
      <c r="AX170" s="316" t="s">
        <v>13464</v>
      </c>
      <c r="AY170" s="314"/>
      <c r="AZ170" s="314"/>
      <c r="BA170" s="314"/>
      <c r="BB170" s="314"/>
      <c r="BC170" s="314"/>
      <c r="BD170" s="314"/>
      <c r="BE170" s="314"/>
      <c r="BF170" s="316"/>
    </row>
    <row r="171" spans="1:58" ht="13.15" customHeight="1" x14ac:dyDescent="0.25">
      <c r="A171" s="316" t="s">
        <v>13465</v>
      </c>
      <c r="B171" s="316" t="s">
        <v>13279</v>
      </c>
      <c r="C171" s="315">
        <v>5708</v>
      </c>
      <c r="D171" s="316" t="s">
        <v>13466</v>
      </c>
      <c r="E171" s="316" t="s">
        <v>8074</v>
      </c>
      <c r="F171" s="316" t="s">
        <v>8075</v>
      </c>
      <c r="G171" s="316" t="s">
        <v>8076</v>
      </c>
      <c r="H171" s="335">
        <v>43556</v>
      </c>
      <c r="I171" s="336">
        <v>43585</v>
      </c>
      <c r="J171" s="316" t="s">
        <v>8077</v>
      </c>
      <c r="K171" s="316" t="s">
        <v>8078</v>
      </c>
      <c r="L171" s="316" t="s">
        <v>8079</v>
      </c>
      <c r="M171" s="316" t="s">
        <v>8080</v>
      </c>
      <c r="N171" s="316" t="s">
        <v>8079</v>
      </c>
      <c r="O171" s="316" t="s">
        <v>8081</v>
      </c>
      <c r="P171" s="316" t="s">
        <v>8082</v>
      </c>
      <c r="Q171" s="316" t="s">
        <v>8083</v>
      </c>
      <c r="R171" s="316" t="s">
        <v>8079</v>
      </c>
      <c r="S171" s="316" t="s">
        <v>8080</v>
      </c>
      <c r="T171" s="316" t="s">
        <v>8084</v>
      </c>
      <c r="U171" s="316" t="s">
        <v>8085</v>
      </c>
      <c r="V171" s="316" t="s">
        <v>8079</v>
      </c>
      <c r="W171" s="316" t="s">
        <v>8080</v>
      </c>
      <c r="X171" s="316" t="s">
        <v>8086</v>
      </c>
      <c r="Y171" s="316" t="s">
        <v>8083</v>
      </c>
      <c r="Z171" s="316" t="s">
        <v>487</v>
      </c>
      <c r="AA171" s="400">
        <v>19820.23</v>
      </c>
      <c r="AB171" s="313">
        <v>0</v>
      </c>
      <c r="AC171" s="328">
        <v>19820.23</v>
      </c>
      <c r="AD171" s="316">
        <v>0</v>
      </c>
      <c r="AE171" s="313" t="s">
        <v>7578</v>
      </c>
      <c r="AF171" s="316" t="s">
        <v>7582</v>
      </c>
      <c r="AG171" s="316" t="s">
        <v>7600</v>
      </c>
      <c r="AH171" s="315" t="s">
        <v>13467</v>
      </c>
      <c r="AI171" s="315" t="s">
        <v>7882</v>
      </c>
      <c r="AJ171" s="318">
        <v>43555</v>
      </c>
      <c r="AK171" s="316" t="s">
        <v>13468</v>
      </c>
      <c r="AL171" s="316" t="s">
        <v>8392</v>
      </c>
      <c r="AM171" s="316">
        <v>15607</v>
      </c>
      <c r="AN171" s="315" t="s">
        <v>7915</v>
      </c>
      <c r="AO171" s="315" t="s">
        <v>7882</v>
      </c>
      <c r="AP171" s="314"/>
      <c r="AQ171" s="314"/>
      <c r="AR171" s="314"/>
      <c r="AS171" s="314"/>
      <c r="AT171" s="314"/>
      <c r="AU171" s="314"/>
      <c r="AV171" s="314"/>
      <c r="AW171" s="314"/>
      <c r="AX171" s="316" t="s">
        <v>13469</v>
      </c>
      <c r="AY171" s="314"/>
      <c r="AZ171" s="314"/>
      <c r="BA171" s="314"/>
      <c r="BB171" s="314"/>
      <c r="BC171" s="314"/>
      <c r="BD171" s="314"/>
      <c r="BE171" s="314"/>
      <c r="BF171" s="316"/>
    </row>
    <row r="172" spans="1:58" ht="13.15" customHeight="1" x14ac:dyDescent="0.25">
      <c r="A172" s="316" t="s">
        <v>13470</v>
      </c>
      <c r="B172" s="316" t="s">
        <v>13279</v>
      </c>
      <c r="C172" s="315">
        <v>5732</v>
      </c>
      <c r="D172" s="316" t="s">
        <v>13471</v>
      </c>
      <c r="E172" s="316" t="s">
        <v>8074</v>
      </c>
      <c r="F172" s="316" t="s">
        <v>8075</v>
      </c>
      <c r="G172" s="316" t="s">
        <v>8076</v>
      </c>
      <c r="H172" s="335">
        <v>43556</v>
      </c>
      <c r="I172" s="336">
        <v>43585</v>
      </c>
      <c r="J172" s="316" t="s">
        <v>8077</v>
      </c>
      <c r="K172" s="316" t="s">
        <v>8078</v>
      </c>
      <c r="L172" s="316" t="s">
        <v>8079</v>
      </c>
      <c r="M172" s="316" t="s">
        <v>8080</v>
      </c>
      <c r="N172" s="316" t="s">
        <v>8079</v>
      </c>
      <c r="O172" s="316" t="s">
        <v>8081</v>
      </c>
      <c r="P172" s="316" t="s">
        <v>8082</v>
      </c>
      <c r="Q172" s="316" t="s">
        <v>8083</v>
      </c>
      <c r="R172" s="316" t="s">
        <v>8079</v>
      </c>
      <c r="S172" s="316" t="s">
        <v>8080</v>
      </c>
      <c r="T172" s="316" t="s">
        <v>8084</v>
      </c>
      <c r="U172" s="316" t="s">
        <v>8085</v>
      </c>
      <c r="V172" s="316" t="s">
        <v>8079</v>
      </c>
      <c r="W172" s="316" t="s">
        <v>8080</v>
      </c>
      <c r="X172" s="316" t="s">
        <v>8086</v>
      </c>
      <c r="Y172" s="316" t="s">
        <v>8083</v>
      </c>
      <c r="Z172" s="316" t="s">
        <v>487</v>
      </c>
      <c r="AA172" s="400">
        <v>358105.37</v>
      </c>
      <c r="AB172" s="313">
        <v>0</v>
      </c>
      <c r="AC172" s="328">
        <v>358105.37</v>
      </c>
      <c r="AD172" s="316">
        <v>0</v>
      </c>
      <c r="AE172" s="313" t="s">
        <v>7578</v>
      </c>
      <c r="AF172" s="316" t="s">
        <v>7582</v>
      </c>
      <c r="AG172" s="316" t="s">
        <v>7600</v>
      </c>
      <c r="AH172" s="315" t="s">
        <v>13472</v>
      </c>
      <c r="AI172" s="315" t="s">
        <v>7882</v>
      </c>
      <c r="AJ172" s="318">
        <v>43558</v>
      </c>
      <c r="AK172" s="316" t="s">
        <v>13473</v>
      </c>
      <c r="AL172" s="316" t="s">
        <v>8486</v>
      </c>
      <c r="AM172" s="316">
        <v>13521</v>
      </c>
      <c r="AN172" s="315" t="s">
        <v>7915</v>
      </c>
      <c r="AO172" s="315" t="s">
        <v>7882</v>
      </c>
      <c r="AP172" s="314"/>
      <c r="AQ172" s="314"/>
      <c r="AR172" s="314"/>
      <c r="AS172" s="314"/>
      <c r="AT172" s="314"/>
      <c r="AU172" s="314"/>
      <c r="AV172" s="314"/>
      <c r="AW172" s="314"/>
      <c r="AX172" s="316" t="s">
        <v>13392</v>
      </c>
      <c r="AY172" s="314"/>
      <c r="AZ172" s="314"/>
      <c r="BA172" s="314"/>
      <c r="BB172" s="314"/>
      <c r="BC172" s="314"/>
      <c r="BD172" s="314"/>
      <c r="BE172" s="314"/>
      <c r="BF172" s="316"/>
    </row>
    <row r="173" spans="1:58" ht="13.15" customHeight="1" x14ac:dyDescent="0.25">
      <c r="A173" s="316" t="s">
        <v>13474</v>
      </c>
      <c r="B173" s="316" t="s">
        <v>13279</v>
      </c>
      <c r="C173" s="315">
        <v>5763</v>
      </c>
      <c r="D173" s="316" t="s">
        <v>13475</v>
      </c>
      <c r="E173" s="316" t="s">
        <v>8074</v>
      </c>
      <c r="F173" s="316" t="s">
        <v>8075</v>
      </c>
      <c r="G173" s="316" t="s">
        <v>8076</v>
      </c>
      <c r="H173" s="335">
        <v>43556</v>
      </c>
      <c r="I173" s="336">
        <v>43585</v>
      </c>
      <c r="J173" s="316" t="s">
        <v>8077</v>
      </c>
      <c r="K173" s="316" t="s">
        <v>8078</v>
      </c>
      <c r="L173" s="316" t="s">
        <v>8079</v>
      </c>
      <c r="M173" s="316" t="s">
        <v>8080</v>
      </c>
      <c r="N173" s="316" t="s">
        <v>8079</v>
      </c>
      <c r="O173" s="316" t="s">
        <v>8081</v>
      </c>
      <c r="P173" s="316" t="s">
        <v>8082</v>
      </c>
      <c r="Q173" s="316" t="s">
        <v>8083</v>
      </c>
      <c r="R173" s="316" t="s">
        <v>8079</v>
      </c>
      <c r="S173" s="316" t="s">
        <v>8080</v>
      </c>
      <c r="T173" s="316" t="s">
        <v>8084</v>
      </c>
      <c r="U173" s="316" t="s">
        <v>8085</v>
      </c>
      <c r="V173" s="316" t="s">
        <v>8079</v>
      </c>
      <c r="W173" s="316" t="s">
        <v>8080</v>
      </c>
      <c r="X173" s="316" t="s">
        <v>8086</v>
      </c>
      <c r="Y173" s="316" t="s">
        <v>8083</v>
      </c>
      <c r="Z173" s="316" t="s">
        <v>487</v>
      </c>
      <c r="AA173" s="400">
        <v>26350</v>
      </c>
      <c r="AB173" s="313">
        <v>0</v>
      </c>
      <c r="AC173" s="328">
        <v>26350</v>
      </c>
      <c r="AD173" s="316">
        <v>0</v>
      </c>
      <c r="AE173" s="313" t="s">
        <v>7578</v>
      </c>
      <c r="AF173" s="316" t="s">
        <v>7582</v>
      </c>
      <c r="AG173" s="316" t="s">
        <v>7600</v>
      </c>
      <c r="AH173" s="315" t="s">
        <v>13476</v>
      </c>
      <c r="AI173" s="315" t="s">
        <v>7882</v>
      </c>
      <c r="AJ173" s="318">
        <v>43562</v>
      </c>
      <c r="AK173" s="316" t="s">
        <v>13477</v>
      </c>
      <c r="AL173" s="316" t="s">
        <v>7910</v>
      </c>
      <c r="AM173" s="316">
        <v>13579</v>
      </c>
      <c r="AN173" s="315" t="s">
        <v>7911</v>
      </c>
      <c r="AO173" s="315" t="s">
        <v>7882</v>
      </c>
      <c r="AP173" s="314"/>
      <c r="AQ173" s="314"/>
      <c r="AR173" s="314"/>
      <c r="AS173" s="314"/>
      <c r="AT173" s="314"/>
      <c r="AU173" s="314"/>
      <c r="AV173" s="314"/>
      <c r="AW173" s="314"/>
      <c r="AX173" s="316" t="s">
        <v>13478</v>
      </c>
      <c r="AY173" s="314"/>
      <c r="AZ173" s="314"/>
      <c r="BA173" s="314"/>
      <c r="BB173" s="314"/>
      <c r="BC173" s="314"/>
      <c r="BD173" s="314"/>
      <c r="BE173" s="314"/>
      <c r="BF173" s="316"/>
    </row>
    <row r="174" spans="1:58" ht="13.15" customHeight="1" x14ac:dyDescent="0.25">
      <c r="A174" s="316" t="s">
        <v>13479</v>
      </c>
      <c r="B174" s="316" t="s">
        <v>13279</v>
      </c>
      <c r="C174" s="315">
        <v>5765</v>
      </c>
      <c r="D174" s="316" t="s">
        <v>13480</v>
      </c>
      <c r="E174" s="316" t="s">
        <v>8074</v>
      </c>
      <c r="F174" s="316" t="s">
        <v>8075</v>
      </c>
      <c r="G174" s="316" t="s">
        <v>8076</v>
      </c>
      <c r="H174" s="335">
        <v>43556</v>
      </c>
      <c r="I174" s="336">
        <v>43585</v>
      </c>
      <c r="J174" s="316" t="s">
        <v>8077</v>
      </c>
      <c r="K174" s="316" t="s">
        <v>8078</v>
      </c>
      <c r="L174" s="316" t="s">
        <v>8079</v>
      </c>
      <c r="M174" s="316" t="s">
        <v>8080</v>
      </c>
      <c r="N174" s="316" t="s">
        <v>8079</v>
      </c>
      <c r="O174" s="316" t="s">
        <v>8081</v>
      </c>
      <c r="P174" s="316" t="s">
        <v>8082</v>
      </c>
      <c r="Q174" s="316" t="s">
        <v>8083</v>
      </c>
      <c r="R174" s="316" t="s">
        <v>8079</v>
      </c>
      <c r="S174" s="316" t="s">
        <v>8080</v>
      </c>
      <c r="T174" s="316" t="s">
        <v>8084</v>
      </c>
      <c r="U174" s="316" t="s">
        <v>8085</v>
      </c>
      <c r="V174" s="316" t="s">
        <v>8079</v>
      </c>
      <c r="W174" s="316" t="s">
        <v>8080</v>
      </c>
      <c r="X174" s="316" t="s">
        <v>8086</v>
      </c>
      <c r="Y174" s="316" t="s">
        <v>8083</v>
      </c>
      <c r="Z174" s="316" t="s">
        <v>487</v>
      </c>
      <c r="AA174" s="400">
        <v>21959</v>
      </c>
      <c r="AB174" s="313">
        <v>0</v>
      </c>
      <c r="AC174" s="328">
        <v>21959</v>
      </c>
      <c r="AD174" s="316">
        <v>0</v>
      </c>
      <c r="AE174" s="313" t="s">
        <v>7578</v>
      </c>
      <c r="AF174" s="316" t="s">
        <v>7582</v>
      </c>
      <c r="AG174" s="316" t="s">
        <v>7600</v>
      </c>
      <c r="AH174" s="315" t="s">
        <v>13481</v>
      </c>
      <c r="AI174" s="315" t="s">
        <v>7882</v>
      </c>
      <c r="AJ174" s="318">
        <v>43562</v>
      </c>
      <c r="AK174" s="316" t="s">
        <v>13482</v>
      </c>
      <c r="AL174" s="316" t="s">
        <v>8411</v>
      </c>
      <c r="AM174" s="316">
        <v>15727</v>
      </c>
      <c r="AN174" s="315" t="s">
        <v>7915</v>
      </c>
      <c r="AO174" s="315" t="s">
        <v>7882</v>
      </c>
      <c r="AP174" s="314"/>
      <c r="AQ174" s="314"/>
      <c r="AR174" s="314"/>
      <c r="AS174" s="314"/>
      <c r="AT174" s="314"/>
      <c r="AU174" s="314"/>
      <c r="AV174" s="314"/>
      <c r="AW174" s="314"/>
      <c r="AX174" s="316" t="s">
        <v>13483</v>
      </c>
      <c r="AY174" s="314"/>
      <c r="AZ174" s="314"/>
      <c r="BA174" s="314"/>
      <c r="BB174" s="314"/>
      <c r="BC174" s="314"/>
      <c r="BD174" s="314"/>
      <c r="BE174" s="314"/>
      <c r="BF174" s="316"/>
    </row>
    <row r="175" spans="1:58" ht="13.15" customHeight="1" x14ac:dyDescent="0.25">
      <c r="A175" s="316" t="s">
        <v>13484</v>
      </c>
      <c r="B175" s="316" t="s">
        <v>13279</v>
      </c>
      <c r="C175" s="315">
        <v>5766</v>
      </c>
      <c r="D175" s="316" t="s">
        <v>13485</v>
      </c>
      <c r="E175" s="316" t="s">
        <v>8074</v>
      </c>
      <c r="F175" s="316" t="s">
        <v>8075</v>
      </c>
      <c r="G175" s="316" t="s">
        <v>8076</v>
      </c>
      <c r="H175" s="335">
        <v>43556</v>
      </c>
      <c r="I175" s="336">
        <v>43585</v>
      </c>
      <c r="J175" s="316" t="s">
        <v>8077</v>
      </c>
      <c r="K175" s="316" t="s">
        <v>8078</v>
      </c>
      <c r="L175" s="316" t="s">
        <v>8079</v>
      </c>
      <c r="M175" s="316" t="s">
        <v>8080</v>
      </c>
      <c r="N175" s="316" t="s">
        <v>8079</v>
      </c>
      <c r="O175" s="316" t="s">
        <v>8081</v>
      </c>
      <c r="P175" s="316" t="s">
        <v>8082</v>
      </c>
      <c r="Q175" s="316" t="s">
        <v>8083</v>
      </c>
      <c r="R175" s="316" t="s">
        <v>8079</v>
      </c>
      <c r="S175" s="316" t="s">
        <v>8080</v>
      </c>
      <c r="T175" s="316" t="s">
        <v>8084</v>
      </c>
      <c r="U175" s="316" t="s">
        <v>8085</v>
      </c>
      <c r="V175" s="316" t="s">
        <v>8079</v>
      </c>
      <c r="W175" s="316" t="s">
        <v>8080</v>
      </c>
      <c r="X175" s="316" t="s">
        <v>8086</v>
      </c>
      <c r="Y175" s="316" t="s">
        <v>8083</v>
      </c>
      <c r="Z175" s="316" t="s">
        <v>487</v>
      </c>
      <c r="AA175" s="400">
        <v>21800</v>
      </c>
      <c r="AB175" s="313">
        <v>0</v>
      </c>
      <c r="AC175" s="328">
        <v>21800</v>
      </c>
      <c r="AD175" s="316">
        <v>0</v>
      </c>
      <c r="AE175" s="313" t="s">
        <v>7578</v>
      </c>
      <c r="AF175" s="316" t="s">
        <v>7582</v>
      </c>
      <c r="AG175" s="316" t="s">
        <v>7600</v>
      </c>
      <c r="AH175" s="315" t="s">
        <v>13486</v>
      </c>
      <c r="AI175" s="315" t="s">
        <v>7882</v>
      </c>
      <c r="AJ175" s="318">
        <v>43562</v>
      </c>
      <c r="AK175" s="316" t="s">
        <v>13487</v>
      </c>
      <c r="AL175" s="316" t="s">
        <v>8351</v>
      </c>
      <c r="AM175" s="316">
        <v>195746</v>
      </c>
      <c r="AN175" s="315" t="s">
        <v>7915</v>
      </c>
      <c r="AO175" s="315" t="s">
        <v>7882</v>
      </c>
      <c r="AP175" s="314"/>
      <c r="AQ175" s="314"/>
      <c r="AR175" s="314"/>
      <c r="AS175" s="314"/>
      <c r="AT175" s="314"/>
      <c r="AU175" s="314"/>
      <c r="AV175" s="314"/>
      <c r="AW175" s="314"/>
      <c r="AX175" s="316" t="s">
        <v>13488</v>
      </c>
      <c r="AY175" s="314"/>
      <c r="AZ175" s="314"/>
      <c r="BA175" s="314"/>
      <c r="BB175" s="314"/>
      <c r="BC175" s="314"/>
      <c r="BD175" s="314"/>
      <c r="BE175" s="314"/>
      <c r="BF175" s="316"/>
    </row>
    <row r="176" spans="1:58" ht="13.15" customHeight="1" x14ac:dyDescent="0.25">
      <c r="A176" s="316" t="s">
        <v>13489</v>
      </c>
      <c r="B176" s="316" t="s">
        <v>13279</v>
      </c>
      <c r="C176" s="315">
        <v>5767</v>
      </c>
      <c r="D176" s="316" t="s">
        <v>13490</v>
      </c>
      <c r="E176" s="316" t="s">
        <v>8074</v>
      </c>
      <c r="F176" s="316" t="s">
        <v>8075</v>
      </c>
      <c r="G176" s="316" t="s">
        <v>8076</v>
      </c>
      <c r="H176" s="335">
        <v>43556</v>
      </c>
      <c r="I176" s="336">
        <v>43585</v>
      </c>
      <c r="J176" s="316" t="s">
        <v>8077</v>
      </c>
      <c r="K176" s="316" t="s">
        <v>8078</v>
      </c>
      <c r="L176" s="316" t="s">
        <v>8079</v>
      </c>
      <c r="M176" s="316" t="s">
        <v>8080</v>
      </c>
      <c r="N176" s="316" t="s">
        <v>8079</v>
      </c>
      <c r="O176" s="316" t="s">
        <v>8081</v>
      </c>
      <c r="P176" s="316" t="s">
        <v>8082</v>
      </c>
      <c r="Q176" s="316" t="s">
        <v>8083</v>
      </c>
      <c r="R176" s="316" t="s">
        <v>8079</v>
      </c>
      <c r="S176" s="316" t="s">
        <v>8080</v>
      </c>
      <c r="T176" s="316" t="s">
        <v>8084</v>
      </c>
      <c r="U176" s="316" t="s">
        <v>8085</v>
      </c>
      <c r="V176" s="316" t="s">
        <v>8079</v>
      </c>
      <c r="W176" s="316" t="s">
        <v>8080</v>
      </c>
      <c r="X176" s="316" t="s">
        <v>8086</v>
      </c>
      <c r="Y176" s="316" t="s">
        <v>8083</v>
      </c>
      <c r="Z176" s="316" t="s">
        <v>487</v>
      </c>
      <c r="AA176" s="400">
        <v>49543</v>
      </c>
      <c r="AB176" s="313">
        <v>0</v>
      </c>
      <c r="AC176" s="328">
        <v>49543</v>
      </c>
      <c r="AD176" s="316">
        <v>0</v>
      </c>
      <c r="AE176" s="313" t="s">
        <v>7578</v>
      </c>
      <c r="AF176" s="316" t="s">
        <v>7582</v>
      </c>
      <c r="AG176" s="316" t="s">
        <v>7600</v>
      </c>
      <c r="AH176" s="315" t="s">
        <v>13491</v>
      </c>
      <c r="AI176" s="315" t="s">
        <v>7882</v>
      </c>
      <c r="AJ176" s="318">
        <v>43562</v>
      </c>
      <c r="AK176" s="316" t="s">
        <v>13492</v>
      </c>
      <c r="AL176" s="316" t="s">
        <v>8448</v>
      </c>
      <c r="AM176" s="316">
        <v>17090</v>
      </c>
      <c r="AN176" s="315" t="s">
        <v>7915</v>
      </c>
      <c r="AO176" s="315" t="s">
        <v>7882</v>
      </c>
      <c r="AP176" s="314"/>
      <c r="AQ176" s="314"/>
      <c r="AR176" s="314"/>
      <c r="AS176" s="314"/>
      <c r="AT176" s="314"/>
      <c r="AU176" s="314"/>
      <c r="AV176" s="314"/>
      <c r="AW176" s="314"/>
      <c r="AX176" s="316" t="s">
        <v>13493</v>
      </c>
      <c r="AY176" s="314"/>
      <c r="AZ176" s="314"/>
      <c r="BA176" s="314"/>
      <c r="BB176" s="314"/>
      <c r="BC176" s="314"/>
      <c r="BD176" s="314"/>
      <c r="BE176" s="314"/>
      <c r="BF176" s="316"/>
    </row>
    <row r="177" spans="1:58" ht="13.15" customHeight="1" x14ac:dyDescent="0.25">
      <c r="A177" s="316" t="s">
        <v>13494</v>
      </c>
      <c r="B177" s="316" t="s">
        <v>13279</v>
      </c>
      <c r="C177" s="315">
        <v>5768</v>
      </c>
      <c r="D177" s="316" t="s">
        <v>13495</v>
      </c>
      <c r="E177" s="316" t="s">
        <v>8074</v>
      </c>
      <c r="F177" s="316" t="s">
        <v>8075</v>
      </c>
      <c r="G177" s="316" t="s">
        <v>8076</v>
      </c>
      <c r="H177" s="335">
        <v>43556</v>
      </c>
      <c r="I177" s="336">
        <v>43585</v>
      </c>
      <c r="J177" s="316" t="s">
        <v>8077</v>
      </c>
      <c r="K177" s="316" t="s">
        <v>8078</v>
      </c>
      <c r="L177" s="316" t="s">
        <v>8079</v>
      </c>
      <c r="M177" s="316" t="s">
        <v>8080</v>
      </c>
      <c r="N177" s="316" t="s">
        <v>8079</v>
      </c>
      <c r="O177" s="316" t="s">
        <v>8081</v>
      </c>
      <c r="P177" s="316" t="s">
        <v>8082</v>
      </c>
      <c r="Q177" s="316" t="s">
        <v>8083</v>
      </c>
      <c r="R177" s="316" t="s">
        <v>8079</v>
      </c>
      <c r="S177" s="316" t="s">
        <v>8080</v>
      </c>
      <c r="T177" s="316" t="s">
        <v>8084</v>
      </c>
      <c r="U177" s="316" t="s">
        <v>8085</v>
      </c>
      <c r="V177" s="316" t="s">
        <v>8079</v>
      </c>
      <c r="W177" s="316" t="s">
        <v>8080</v>
      </c>
      <c r="X177" s="316" t="s">
        <v>8086</v>
      </c>
      <c r="Y177" s="316" t="s">
        <v>8083</v>
      </c>
      <c r="Z177" s="316" t="s">
        <v>487</v>
      </c>
      <c r="AA177" s="400">
        <v>220770</v>
      </c>
      <c r="AB177" s="313">
        <v>0</v>
      </c>
      <c r="AC177" s="328">
        <v>220770</v>
      </c>
      <c r="AD177" s="316">
        <v>0</v>
      </c>
      <c r="AE177" s="313" t="s">
        <v>7578</v>
      </c>
      <c r="AF177" s="316" t="s">
        <v>7582</v>
      </c>
      <c r="AG177" s="316" t="s">
        <v>7600</v>
      </c>
      <c r="AH177" s="315" t="s">
        <v>13496</v>
      </c>
      <c r="AI177" s="315" t="s">
        <v>7882</v>
      </c>
      <c r="AJ177" s="318">
        <v>43562</v>
      </c>
      <c r="AK177" s="316" t="s">
        <v>13497</v>
      </c>
      <c r="AL177" s="316" t="s">
        <v>8708</v>
      </c>
      <c r="AM177" s="316">
        <v>15612</v>
      </c>
      <c r="AN177" s="315" t="s">
        <v>7915</v>
      </c>
      <c r="AO177" s="315" t="s">
        <v>7882</v>
      </c>
      <c r="AP177" s="314"/>
      <c r="AQ177" s="314"/>
      <c r="AR177" s="314"/>
      <c r="AS177" s="314"/>
      <c r="AT177" s="314"/>
      <c r="AU177" s="314"/>
      <c r="AV177" s="314"/>
      <c r="AW177" s="314"/>
      <c r="AX177" s="316" t="s">
        <v>13498</v>
      </c>
      <c r="AY177" s="314"/>
      <c r="AZ177" s="314"/>
      <c r="BA177" s="314"/>
      <c r="BB177" s="314"/>
      <c r="BC177" s="314"/>
      <c r="BD177" s="314"/>
      <c r="BE177" s="314"/>
      <c r="BF177" s="316"/>
    </row>
    <row r="178" spans="1:58" ht="13.15" customHeight="1" x14ac:dyDescent="0.25">
      <c r="A178" s="316" t="s">
        <v>13499</v>
      </c>
      <c r="B178" s="316" t="s">
        <v>13279</v>
      </c>
      <c r="C178" s="315">
        <v>5769</v>
      </c>
      <c r="D178" s="316" t="s">
        <v>13500</v>
      </c>
      <c r="E178" s="316" t="s">
        <v>8074</v>
      </c>
      <c r="F178" s="316" t="s">
        <v>8075</v>
      </c>
      <c r="G178" s="316" t="s">
        <v>8076</v>
      </c>
      <c r="H178" s="335">
        <v>43556</v>
      </c>
      <c r="I178" s="336">
        <v>43585</v>
      </c>
      <c r="J178" s="316" t="s">
        <v>8077</v>
      </c>
      <c r="K178" s="316" t="s">
        <v>8078</v>
      </c>
      <c r="L178" s="316" t="s">
        <v>8079</v>
      </c>
      <c r="M178" s="316" t="s">
        <v>8080</v>
      </c>
      <c r="N178" s="316" t="s">
        <v>8079</v>
      </c>
      <c r="O178" s="316" t="s">
        <v>8081</v>
      </c>
      <c r="P178" s="316" t="s">
        <v>8082</v>
      </c>
      <c r="Q178" s="316" t="s">
        <v>8083</v>
      </c>
      <c r="R178" s="316" t="s">
        <v>8079</v>
      </c>
      <c r="S178" s="316" t="s">
        <v>8080</v>
      </c>
      <c r="T178" s="316" t="s">
        <v>8084</v>
      </c>
      <c r="U178" s="316" t="s">
        <v>8085</v>
      </c>
      <c r="V178" s="316" t="s">
        <v>8079</v>
      </c>
      <c r="W178" s="316" t="s">
        <v>8080</v>
      </c>
      <c r="X178" s="316" t="s">
        <v>8086</v>
      </c>
      <c r="Y178" s="316" t="s">
        <v>8083</v>
      </c>
      <c r="Z178" s="316" t="s">
        <v>487</v>
      </c>
      <c r="AA178" s="400">
        <v>29853</v>
      </c>
      <c r="AB178" s="313">
        <v>0</v>
      </c>
      <c r="AC178" s="328">
        <v>29853</v>
      </c>
      <c r="AD178" s="316">
        <v>0</v>
      </c>
      <c r="AE178" s="313" t="s">
        <v>7578</v>
      </c>
      <c r="AF178" s="316" t="s">
        <v>7582</v>
      </c>
      <c r="AG178" s="316" t="s">
        <v>7600</v>
      </c>
      <c r="AH178" s="315" t="s">
        <v>13501</v>
      </c>
      <c r="AI178" s="315" t="s">
        <v>7882</v>
      </c>
      <c r="AJ178" s="318">
        <v>43562</v>
      </c>
      <c r="AK178" s="316" t="s">
        <v>13502</v>
      </c>
      <c r="AL178" s="316" t="s">
        <v>8582</v>
      </c>
      <c r="AM178" s="316">
        <v>17092</v>
      </c>
      <c r="AN178" s="315" t="s">
        <v>7915</v>
      </c>
      <c r="AO178" s="315" t="s">
        <v>7882</v>
      </c>
      <c r="AP178" s="314"/>
      <c r="AQ178" s="314"/>
      <c r="AR178" s="314"/>
      <c r="AS178" s="314"/>
      <c r="AT178" s="314"/>
      <c r="AU178" s="314"/>
      <c r="AV178" s="314"/>
      <c r="AW178" s="314"/>
      <c r="AX178" s="316" t="s">
        <v>13503</v>
      </c>
      <c r="AY178" s="314"/>
      <c r="AZ178" s="314"/>
      <c r="BA178" s="314"/>
      <c r="BB178" s="314"/>
      <c r="BC178" s="314"/>
      <c r="BD178" s="314"/>
      <c r="BE178" s="314"/>
      <c r="BF178" s="316"/>
    </row>
    <row r="179" spans="1:58" ht="13.15" customHeight="1" x14ac:dyDescent="0.25">
      <c r="A179" s="316" t="s">
        <v>13504</v>
      </c>
      <c r="B179" s="316" t="s">
        <v>13279</v>
      </c>
      <c r="C179" s="315">
        <v>5770</v>
      </c>
      <c r="D179" s="316" t="s">
        <v>13505</v>
      </c>
      <c r="E179" s="316" t="s">
        <v>8074</v>
      </c>
      <c r="F179" s="316" t="s">
        <v>8075</v>
      </c>
      <c r="G179" s="316" t="s">
        <v>8076</v>
      </c>
      <c r="H179" s="335">
        <v>43556</v>
      </c>
      <c r="I179" s="336">
        <v>43585</v>
      </c>
      <c r="J179" s="316" t="s">
        <v>8077</v>
      </c>
      <c r="K179" s="316" t="s">
        <v>8078</v>
      </c>
      <c r="L179" s="316" t="s">
        <v>8079</v>
      </c>
      <c r="M179" s="316" t="s">
        <v>8080</v>
      </c>
      <c r="N179" s="316" t="s">
        <v>8079</v>
      </c>
      <c r="O179" s="316" t="s">
        <v>8081</v>
      </c>
      <c r="P179" s="316" t="s">
        <v>8082</v>
      </c>
      <c r="Q179" s="316" t="s">
        <v>8083</v>
      </c>
      <c r="R179" s="316" t="s">
        <v>8079</v>
      </c>
      <c r="S179" s="316" t="s">
        <v>8080</v>
      </c>
      <c r="T179" s="316" t="s">
        <v>8084</v>
      </c>
      <c r="U179" s="316" t="s">
        <v>8085</v>
      </c>
      <c r="V179" s="316" t="s">
        <v>8079</v>
      </c>
      <c r="W179" s="316" t="s">
        <v>8080</v>
      </c>
      <c r="X179" s="316" t="s">
        <v>8086</v>
      </c>
      <c r="Y179" s="316" t="s">
        <v>8083</v>
      </c>
      <c r="Z179" s="316" t="s">
        <v>487</v>
      </c>
      <c r="AA179" s="400">
        <v>47936</v>
      </c>
      <c r="AB179" s="313">
        <v>0</v>
      </c>
      <c r="AC179" s="328">
        <v>47936</v>
      </c>
      <c r="AD179" s="316">
        <v>0</v>
      </c>
      <c r="AE179" s="313" t="s">
        <v>7578</v>
      </c>
      <c r="AF179" s="316" t="s">
        <v>7582</v>
      </c>
      <c r="AG179" s="316" t="s">
        <v>7600</v>
      </c>
      <c r="AH179" s="315" t="s">
        <v>13506</v>
      </c>
      <c r="AI179" s="315" t="s">
        <v>7882</v>
      </c>
      <c r="AJ179" s="318">
        <v>43562</v>
      </c>
      <c r="AK179" s="316" t="s">
        <v>13507</v>
      </c>
      <c r="AL179" s="316" t="s">
        <v>8758</v>
      </c>
      <c r="AM179" s="316">
        <v>16167</v>
      </c>
      <c r="AN179" s="315" t="s">
        <v>7915</v>
      </c>
      <c r="AO179" s="315" t="s">
        <v>7882</v>
      </c>
      <c r="AP179" s="314"/>
      <c r="AQ179" s="314"/>
      <c r="AR179" s="314"/>
      <c r="AS179" s="314"/>
      <c r="AT179" s="314"/>
      <c r="AU179" s="314"/>
      <c r="AV179" s="314"/>
      <c r="AW179" s="314"/>
      <c r="AX179" s="316" t="s">
        <v>13508</v>
      </c>
      <c r="AY179" s="314"/>
      <c r="AZ179" s="314"/>
      <c r="BA179" s="314"/>
      <c r="BB179" s="314"/>
      <c r="BC179" s="314"/>
      <c r="BD179" s="314"/>
      <c r="BE179" s="314"/>
      <c r="BF179" s="316"/>
    </row>
    <row r="180" spans="1:58" ht="13.15" customHeight="1" x14ac:dyDescent="0.25">
      <c r="A180" s="316" t="s">
        <v>13509</v>
      </c>
      <c r="B180" s="316" t="s">
        <v>13279</v>
      </c>
      <c r="C180" s="315">
        <v>5771</v>
      </c>
      <c r="D180" s="316" t="s">
        <v>13510</v>
      </c>
      <c r="E180" s="316" t="s">
        <v>8074</v>
      </c>
      <c r="F180" s="316" t="s">
        <v>8075</v>
      </c>
      <c r="G180" s="316" t="s">
        <v>8076</v>
      </c>
      <c r="H180" s="335">
        <v>43556</v>
      </c>
      <c r="I180" s="336">
        <v>43585</v>
      </c>
      <c r="J180" s="316" t="s">
        <v>8077</v>
      </c>
      <c r="K180" s="316" t="s">
        <v>8078</v>
      </c>
      <c r="L180" s="316" t="s">
        <v>8079</v>
      </c>
      <c r="M180" s="316" t="s">
        <v>8080</v>
      </c>
      <c r="N180" s="316" t="s">
        <v>8079</v>
      </c>
      <c r="O180" s="316" t="s">
        <v>8081</v>
      </c>
      <c r="P180" s="316" t="s">
        <v>8082</v>
      </c>
      <c r="Q180" s="316" t="s">
        <v>8083</v>
      </c>
      <c r="R180" s="316" t="s">
        <v>8079</v>
      </c>
      <c r="S180" s="316" t="s">
        <v>8080</v>
      </c>
      <c r="T180" s="316" t="s">
        <v>8084</v>
      </c>
      <c r="U180" s="316" t="s">
        <v>8085</v>
      </c>
      <c r="V180" s="316" t="s">
        <v>8079</v>
      </c>
      <c r="W180" s="316" t="s">
        <v>8080</v>
      </c>
      <c r="X180" s="316" t="s">
        <v>8086</v>
      </c>
      <c r="Y180" s="316" t="s">
        <v>8083</v>
      </c>
      <c r="Z180" s="316" t="s">
        <v>487</v>
      </c>
      <c r="AA180" s="400">
        <v>67162</v>
      </c>
      <c r="AB180" s="313">
        <v>0</v>
      </c>
      <c r="AC180" s="328">
        <v>67162</v>
      </c>
      <c r="AD180" s="316">
        <v>0</v>
      </c>
      <c r="AE180" s="313" t="s">
        <v>7578</v>
      </c>
      <c r="AF180" s="316" t="s">
        <v>7582</v>
      </c>
      <c r="AG180" s="316" t="s">
        <v>7600</v>
      </c>
      <c r="AH180" s="315" t="s">
        <v>13511</v>
      </c>
      <c r="AI180" s="315" t="s">
        <v>7882</v>
      </c>
      <c r="AJ180" s="318">
        <v>43565</v>
      </c>
      <c r="AK180" s="316" t="s">
        <v>13512</v>
      </c>
      <c r="AL180" s="316" t="s">
        <v>8610</v>
      </c>
      <c r="AM180" s="316">
        <v>16594</v>
      </c>
      <c r="AN180" s="315" t="s">
        <v>7915</v>
      </c>
      <c r="AO180" s="315" t="s">
        <v>7882</v>
      </c>
      <c r="AP180" s="314"/>
      <c r="AQ180" s="314"/>
      <c r="AR180" s="314"/>
      <c r="AS180" s="314"/>
      <c r="AT180" s="314"/>
      <c r="AU180" s="314"/>
      <c r="AV180" s="314"/>
      <c r="AW180" s="314"/>
      <c r="AX180" s="316" t="s">
        <v>13513</v>
      </c>
      <c r="AY180" s="314"/>
      <c r="AZ180" s="314"/>
      <c r="BA180" s="314"/>
      <c r="BB180" s="314"/>
      <c r="BC180" s="314"/>
      <c r="BD180" s="314"/>
      <c r="BE180" s="314"/>
      <c r="BF180" s="316"/>
    </row>
    <row r="181" spans="1:58" ht="13.15" customHeight="1" x14ac:dyDescent="0.25">
      <c r="A181" s="316" t="s">
        <v>13514</v>
      </c>
      <c r="B181" s="316" t="s">
        <v>13279</v>
      </c>
      <c r="C181" s="315">
        <v>5772</v>
      </c>
      <c r="D181" s="316" t="s">
        <v>13515</v>
      </c>
      <c r="E181" s="316" t="s">
        <v>8074</v>
      </c>
      <c r="F181" s="316" t="s">
        <v>8075</v>
      </c>
      <c r="G181" s="316" t="s">
        <v>8076</v>
      </c>
      <c r="H181" s="335">
        <v>43556</v>
      </c>
      <c r="I181" s="336">
        <v>43585</v>
      </c>
      <c r="J181" s="316" t="s">
        <v>8077</v>
      </c>
      <c r="K181" s="316" t="s">
        <v>8078</v>
      </c>
      <c r="L181" s="316" t="s">
        <v>8079</v>
      </c>
      <c r="M181" s="316" t="s">
        <v>8080</v>
      </c>
      <c r="N181" s="316" t="s">
        <v>8079</v>
      </c>
      <c r="O181" s="316" t="s">
        <v>8081</v>
      </c>
      <c r="P181" s="316" t="s">
        <v>8082</v>
      </c>
      <c r="Q181" s="316" t="s">
        <v>8083</v>
      </c>
      <c r="R181" s="316" t="s">
        <v>8079</v>
      </c>
      <c r="S181" s="316" t="s">
        <v>8080</v>
      </c>
      <c r="T181" s="316" t="s">
        <v>8084</v>
      </c>
      <c r="U181" s="316" t="s">
        <v>8085</v>
      </c>
      <c r="V181" s="316" t="s">
        <v>8079</v>
      </c>
      <c r="W181" s="316" t="s">
        <v>8080</v>
      </c>
      <c r="X181" s="316" t="s">
        <v>8086</v>
      </c>
      <c r="Y181" s="316" t="s">
        <v>8083</v>
      </c>
      <c r="Z181" s="316" t="s">
        <v>487</v>
      </c>
      <c r="AA181" s="400">
        <v>10283</v>
      </c>
      <c r="AB181" s="313">
        <v>0</v>
      </c>
      <c r="AC181" s="328">
        <v>10283</v>
      </c>
      <c r="AD181" s="316">
        <v>0</v>
      </c>
      <c r="AE181" s="313" t="s">
        <v>7578</v>
      </c>
      <c r="AF181" s="316" t="s">
        <v>7582</v>
      </c>
      <c r="AG181" s="316" t="s">
        <v>7600</v>
      </c>
      <c r="AH181" s="315" t="s">
        <v>13516</v>
      </c>
      <c r="AI181" s="315" t="s">
        <v>7882</v>
      </c>
      <c r="AJ181" s="318">
        <v>43563</v>
      </c>
      <c r="AK181" s="316" t="s">
        <v>13517</v>
      </c>
      <c r="AL181" s="316" t="s">
        <v>8328</v>
      </c>
      <c r="AM181" s="316">
        <v>33009</v>
      </c>
      <c r="AN181" s="315" t="s">
        <v>7915</v>
      </c>
      <c r="AO181" s="315" t="s">
        <v>12307</v>
      </c>
      <c r="AP181" s="314"/>
      <c r="AQ181" s="314"/>
      <c r="AR181" s="314"/>
      <c r="AS181" s="314"/>
      <c r="AT181" s="314"/>
      <c r="AU181" s="314"/>
      <c r="AV181" s="314"/>
      <c r="AW181" s="314"/>
      <c r="AX181" s="316" t="s">
        <v>13518</v>
      </c>
      <c r="AY181" s="314"/>
      <c r="AZ181" s="314"/>
      <c r="BA181" s="314"/>
      <c r="BB181" s="314"/>
      <c r="BC181" s="314"/>
      <c r="BD181" s="314"/>
      <c r="BE181" s="314"/>
      <c r="BF181" s="316"/>
    </row>
    <row r="182" spans="1:58" ht="13.15" customHeight="1" x14ac:dyDescent="0.25">
      <c r="A182" s="316" t="s">
        <v>13519</v>
      </c>
      <c r="B182" s="316" t="s">
        <v>13279</v>
      </c>
      <c r="C182" s="315">
        <v>5773</v>
      </c>
      <c r="D182" s="316" t="s">
        <v>13520</v>
      </c>
      <c r="E182" s="316" t="s">
        <v>8074</v>
      </c>
      <c r="F182" s="316" t="s">
        <v>8075</v>
      </c>
      <c r="G182" s="316" t="s">
        <v>8076</v>
      </c>
      <c r="H182" s="335">
        <v>43556</v>
      </c>
      <c r="I182" s="336">
        <v>43585</v>
      </c>
      <c r="J182" s="316" t="s">
        <v>8077</v>
      </c>
      <c r="K182" s="316" t="s">
        <v>8078</v>
      </c>
      <c r="L182" s="316" t="s">
        <v>8079</v>
      </c>
      <c r="M182" s="316" t="s">
        <v>8080</v>
      </c>
      <c r="N182" s="316" t="s">
        <v>8079</v>
      </c>
      <c r="O182" s="316" t="s">
        <v>8081</v>
      </c>
      <c r="P182" s="316" t="s">
        <v>8082</v>
      </c>
      <c r="Q182" s="316" t="s">
        <v>8083</v>
      </c>
      <c r="R182" s="316" t="s">
        <v>8079</v>
      </c>
      <c r="S182" s="316" t="s">
        <v>8080</v>
      </c>
      <c r="T182" s="316" t="s">
        <v>8084</v>
      </c>
      <c r="U182" s="316" t="s">
        <v>8085</v>
      </c>
      <c r="V182" s="316" t="s">
        <v>8079</v>
      </c>
      <c r="W182" s="316" t="s">
        <v>8080</v>
      </c>
      <c r="X182" s="316" t="s">
        <v>8086</v>
      </c>
      <c r="Y182" s="316" t="s">
        <v>8083</v>
      </c>
      <c r="Z182" s="316" t="s">
        <v>487</v>
      </c>
      <c r="AA182" s="400">
        <v>10549</v>
      </c>
      <c r="AB182" s="313">
        <v>0</v>
      </c>
      <c r="AC182" s="328">
        <v>10549</v>
      </c>
      <c r="AD182" s="316">
        <v>0</v>
      </c>
      <c r="AE182" s="313" t="s">
        <v>7578</v>
      </c>
      <c r="AF182" s="316" t="s">
        <v>7582</v>
      </c>
      <c r="AG182" s="316" t="s">
        <v>7600</v>
      </c>
      <c r="AH182" s="315" t="s">
        <v>13521</v>
      </c>
      <c r="AI182" s="315" t="s">
        <v>7882</v>
      </c>
      <c r="AJ182" s="318">
        <v>43563</v>
      </c>
      <c r="AK182" s="316" t="s">
        <v>13522</v>
      </c>
      <c r="AL182" s="316" t="s">
        <v>8355</v>
      </c>
      <c r="AM182" s="316">
        <v>195871</v>
      </c>
      <c r="AN182" s="315" t="s">
        <v>7915</v>
      </c>
      <c r="AO182" s="315" t="s">
        <v>7882</v>
      </c>
      <c r="AP182" s="314"/>
      <c r="AQ182" s="314"/>
      <c r="AR182" s="314"/>
      <c r="AS182" s="314"/>
      <c r="AT182" s="314"/>
      <c r="AU182" s="314"/>
      <c r="AV182" s="314"/>
      <c r="AW182" s="314"/>
      <c r="AX182" s="316" t="s">
        <v>13523</v>
      </c>
      <c r="AY182" s="314"/>
      <c r="AZ182" s="314"/>
      <c r="BA182" s="314"/>
      <c r="BB182" s="314"/>
      <c r="BC182" s="314"/>
      <c r="BD182" s="314"/>
      <c r="BE182" s="314"/>
      <c r="BF182" s="316"/>
    </row>
    <row r="183" spans="1:58" ht="13.15" customHeight="1" x14ac:dyDescent="0.25">
      <c r="A183" s="316" t="s">
        <v>13524</v>
      </c>
      <c r="B183" s="316" t="s">
        <v>13279</v>
      </c>
      <c r="C183" s="315">
        <v>5774</v>
      </c>
      <c r="D183" s="316" t="s">
        <v>13525</v>
      </c>
      <c r="E183" s="316" t="s">
        <v>8074</v>
      </c>
      <c r="F183" s="316" t="s">
        <v>8075</v>
      </c>
      <c r="G183" s="316" t="s">
        <v>8076</v>
      </c>
      <c r="H183" s="335">
        <v>43556</v>
      </c>
      <c r="I183" s="336">
        <v>43585</v>
      </c>
      <c r="J183" s="316" t="s">
        <v>8077</v>
      </c>
      <c r="K183" s="316" t="s">
        <v>8078</v>
      </c>
      <c r="L183" s="316" t="s">
        <v>8079</v>
      </c>
      <c r="M183" s="316" t="s">
        <v>8080</v>
      </c>
      <c r="N183" s="316" t="s">
        <v>8079</v>
      </c>
      <c r="O183" s="316" t="s">
        <v>8081</v>
      </c>
      <c r="P183" s="316" t="s">
        <v>8082</v>
      </c>
      <c r="Q183" s="316" t="s">
        <v>8083</v>
      </c>
      <c r="R183" s="316" t="s">
        <v>8079</v>
      </c>
      <c r="S183" s="316" t="s">
        <v>8080</v>
      </c>
      <c r="T183" s="316" t="s">
        <v>8084</v>
      </c>
      <c r="U183" s="316" t="s">
        <v>8085</v>
      </c>
      <c r="V183" s="316" t="s">
        <v>8079</v>
      </c>
      <c r="W183" s="316" t="s">
        <v>8080</v>
      </c>
      <c r="X183" s="316" t="s">
        <v>8086</v>
      </c>
      <c r="Y183" s="316" t="s">
        <v>8083</v>
      </c>
      <c r="Z183" s="316" t="s">
        <v>487</v>
      </c>
      <c r="AA183" s="400">
        <v>32347</v>
      </c>
      <c r="AB183" s="313">
        <v>0</v>
      </c>
      <c r="AC183" s="328">
        <v>32347</v>
      </c>
      <c r="AD183" s="316">
        <v>0</v>
      </c>
      <c r="AE183" s="313" t="s">
        <v>7578</v>
      </c>
      <c r="AF183" s="316" t="s">
        <v>7582</v>
      </c>
      <c r="AG183" s="316" t="s">
        <v>7600</v>
      </c>
      <c r="AH183" s="315" t="s">
        <v>13526</v>
      </c>
      <c r="AI183" s="315" t="s">
        <v>7882</v>
      </c>
      <c r="AJ183" s="318">
        <v>43563</v>
      </c>
      <c r="AK183" s="316" t="s">
        <v>13527</v>
      </c>
      <c r="AL183" s="316" t="s">
        <v>8355</v>
      </c>
      <c r="AM183" s="316">
        <v>195875</v>
      </c>
      <c r="AN183" s="315" t="s">
        <v>7915</v>
      </c>
      <c r="AO183" s="315" t="s">
        <v>7882</v>
      </c>
      <c r="AP183" s="314"/>
      <c r="AQ183" s="314"/>
      <c r="AR183" s="314"/>
      <c r="AS183" s="314"/>
      <c r="AT183" s="314"/>
      <c r="AU183" s="314"/>
      <c r="AV183" s="314"/>
      <c r="AW183" s="314"/>
      <c r="AX183" s="316" t="s">
        <v>13528</v>
      </c>
      <c r="AY183" s="314"/>
      <c r="AZ183" s="314"/>
      <c r="BA183" s="314"/>
      <c r="BB183" s="314"/>
      <c r="BC183" s="314"/>
      <c r="BD183" s="314"/>
      <c r="BE183" s="314"/>
      <c r="BF183" s="316"/>
    </row>
    <row r="184" spans="1:58" ht="13.15" customHeight="1" x14ac:dyDescent="0.25">
      <c r="A184" s="316" t="s">
        <v>13529</v>
      </c>
      <c r="B184" s="316" t="s">
        <v>13279</v>
      </c>
      <c r="C184" s="315">
        <v>5669</v>
      </c>
      <c r="D184" s="316" t="s">
        <v>13530</v>
      </c>
      <c r="E184" s="316" t="s">
        <v>8074</v>
      </c>
      <c r="F184" s="316" t="s">
        <v>8075</v>
      </c>
      <c r="G184" s="316" t="s">
        <v>8076</v>
      </c>
      <c r="H184" s="335">
        <v>43556</v>
      </c>
      <c r="I184" s="336">
        <v>43585</v>
      </c>
      <c r="J184" s="316" t="s">
        <v>8077</v>
      </c>
      <c r="K184" s="316" t="s">
        <v>8078</v>
      </c>
      <c r="L184" s="316" t="s">
        <v>8079</v>
      </c>
      <c r="M184" s="316" t="s">
        <v>8080</v>
      </c>
      <c r="N184" s="316" t="s">
        <v>8079</v>
      </c>
      <c r="O184" s="316" t="s">
        <v>8081</v>
      </c>
      <c r="P184" s="316" t="s">
        <v>8082</v>
      </c>
      <c r="Q184" s="316" t="s">
        <v>8083</v>
      </c>
      <c r="R184" s="316" t="s">
        <v>8079</v>
      </c>
      <c r="S184" s="316" t="s">
        <v>8080</v>
      </c>
      <c r="T184" s="316" t="s">
        <v>8084</v>
      </c>
      <c r="U184" s="316" t="s">
        <v>8085</v>
      </c>
      <c r="V184" s="316" t="s">
        <v>8079</v>
      </c>
      <c r="W184" s="316" t="s">
        <v>8080</v>
      </c>
      <c r="X184" s="316" t="s">
        <v>8086</v>
      </c>
      <c r="Y184" s="316" t="s">
        <v>8083</v>
      </c>
      <c r="Z184" s="316" t="s">
        <v>487</v>
      </c>
      <c r="AA184" s="400">
        <v>276284.24</v>
      </c>
      <c r="AB184" s="313">
        <v>0</v>
      </c>
      <c r="AC184" s="328">
        <v>276284.24</v>
      </c>
      <c r="AD184" s="316">
        <v>0</v>
      </c>
      <c r="AE184" s="313" t="s">
        <v>7578</v>
      </c>
      <c r="AF184" s="316" t="s">
        <v>7582</v>
      </c>
      <c r="AG184" s="316" t="s">
        <v>7600</v>
      </c>
      <c r="AH184" s="315" t="s">
        <v>13531</v>
      </c>
      <c r="AI184" s="315" t="s">
        <v>7882</v>
      </c>
      <c r="AJ184" s="318">
        <v>43559</v>
      </c>
      <c r="AK184" s="316" t="s">
        <v>13532</v>
      </c>
      <c r="AL184" s="316" t="s">
        <v>8575</v>
      </c>
      <c r="AM184" s="316">
        <v>13389</v>
      </c>
      <c r="AN184" s="315" t="s">
        <v>7915</v>
      </c>
      <c r="AO184" s="315" t="s">
        <v>7882</v>
      </c>
      <c r="AP184" s="314"/>
      <c r="AQ184" s="314"/>
      <c r="AR184" s="314"/>
      <c r="AS184" s="314"/>
      <c r="AT184" s="314"/>
      <c r="AU184" s="314"/>
      <c r="AV184" s="314"/>
      <c r="AW184" s="314"/>
      <c r="AX184" s="316" t="s">
        <v>13533</v>
      </c>
      <c r="AY184" s="314"/>
      <c r="AZ184" s="314"/>
      <c r="BA184" s="314"/>
      <c r="BB184" s="314"/>
      <c r="BC184" s="314"/>
      <c r="BD184" s="314"/>
      <c r="BE184" s="314"/>
      <c r="BF184" s="316"/>
    </row>
    <row r="185" spans="1:58" ht="13.15" customHeight="1" x14ac:dyDescent="0.25">
      <c r="A185" s="316" t="s">
        <v>13534</v>
      </c>
      <c r="B185" s="316" t="s">
        <v>13279</v>
      </c>
      <c r="C185" s="315">
        <v>5694</v>
      </c>
      <c r="D185" s="316" t="s">
        <v>13535</v>
      </c>
      <c r="E185" s="316" t="s">
        <v>8074</v>
      </c>
      <c r="F185" s="316" t="s">
        <v>8075</v>
      </c>
      <c r="G185" s="316" t="s">
        <v>8076</v>
      </c>
      <c r="H185" s="335">
        <v>43556</v>
      </c>
      <c r="I185" s="336">
        <v>43585</v>
      </c>
      <c r="J185" s="316" t="s">
        <v>8077</v>
      </c>
      <c r="K185" s="316" t="s">
        <v>8078</v>
      </c>
      <c r="L185" s="316" t="s">
        <v>8079</v>
      </c>
      <c r="M185" s="316" t="s">
        <v>8080</v>
      </c>
      <c r="N185" s="316" t="s">
        <v>8079</v>
      </c>
      <c r="O185" s="316" t="s">
        <v>8081</v>
      </c>
      <c r="P185" s="316" t="s">
        <v>8082</v>
      </c>
      <c r="Q185" s="316" t="s">
        <v>8083</v>
      </c>
      <c r="R185" s="316" t="s">
        <v>8079</v>
      </c>
      <c r="S185" s="316" t="s">
        <v>8080</v>
      </c>
      <c r="T185" s="316" t="s">
        <v>8084</v>
      </c>
      <c r="U185" s="316" t="s">
        <v>8085</v>
      </c>
      <c r="V185" s="316" t="s">
        <v>8079</v>
      </c>
      <c r="W185" s="316" t="s">
        <v>8080</v>
      </c>
      <c r="X185" s="316" t="s">
        <v>8086</v>
      </c>
      <c r="Y185" s="316" t="s">
        <v>8083</v>
      </c>
      <c r="Z185" s="316" t="s">
        <v>487</v>
      </c>
      <c r="AA185" s="400">
        <v>28119.43</v>
      </c>
      <c r="AB185" s="313">
        <v>0</v>
      </c>
      <c r="AC185" s="328">
        <v>28119.43</v>
      </c>
      <c r="AD185" s="316">
        <v>0</v>
      </c>
      <c r="AE185" s="313" t="s">
        <v>7578</v>
      </c>
      <c r="AF185" s="316" t="s">
        <v>7582</v>
      </c>
      <c r="AG185" s="316" t="s">
        <v>7600</v>
      </c>
      <c r="AH185" s="315" t="s">
        <v>13281</v>
      </c>
      <c r="AI185" s="315" t="s">
        <v>7882</v>
      </c>
      <c r="AJ185" s="318">
        <v>43533</v>
      </c>
      <c r="AK185" s="316" t="s">
        <v>13536</v>
      </c>
      <c r="AL185" s="316" t="s">
        <v>8682</v>
      </c>
      <c r="AM185" s="316">
        <v>16722</v>
      </c>
      <c r="AN185" s="315" t="s">
        <v>7915</v>
      </c>
      <c r="AO185" s="315" t="s">
        <v>7882</v>
      </c>
      <c r="AP185" s="314"/>
      <c r="AQ185" s="314"/>
      <c r="AR185" s="314"/>
      <c r="AS185" s="314"/>
      <c r="AT185" s="314"/>
      <c r="AU185" s="314"/>
      <c r="AV185" s="314"/>
      <c r="AW185" s="314"/>
      <c r="AX185" s="316" t="s">
        <v>13537</v>
      </c>
      <c r="AY185" s="314"/>
      <c r="AZ185" s="314"/>
      <c r="BA185" s="314"/>
      <c r="BB185" s="314"/>
      <c r="BC185" s="314"/>
      <c r="BD185" s="314"/>
      <c r="BE185" s="314"/>
      <c r="BF185" s="316"/>
    </row>
    <row r="186" spans="1:58" ht="13.15" customHeight="1" x14ac:dyDescent="0.25">
      <c r="A186" s="316" t="s">
        <v>13538</v>
      </c>
      <c r="B186" s="316" t="s">
        <v>13279</v>
      </c>
      <c r="C186" s="315">
        <v>5760</v>
      </c>
      <c r="D186" s="316" t="s">
        <v>13539</v>
      </c>
      <c r="E186" s="316" t="s">
        <v>8074</v>
      </c>
      <c r="F186" s="316" t="s">
        <v>8075</v>
      </c>
      <c r="G186" s="316" t="s">
        <v>8076</v>
      </c>
      <c r="H186" s="335">
        <v>43556</v>
      </c>
      <c r="I186" s="336">
        <v>43585</v>
      </c>
      <c r="J186" s="316" t="s">
        <v>8077</v>
      </c>
      <c r="K186" s="316" t="s">
        <v>8078</v>
      </c>
      <c r="L186" s="316" t="s">
        <v>8079</v>
      </c>
      <c r="M186" s="316" t="s">
        <v>8080</v>
      </c>
      <c r="N186" s="316" t="s">
        <v>8079</v>
      </c>
      <c r="O186" s="316" t="s">
        <v>8081</v>
      </c>
      <c r="P186" s="316" t="s">
        <v>8082</v>
      </c>
      <c r="Q186" s="316" t="s">
        <v>8083</v>
      </c>
      <c r="R186" s="316" t="s">
        <v>8079</v>
      </c>
      <c r="S186" s="316" t="s">
        <v>8080</v>
      </c>
      <c r="T186" s="316" t="s">
        <v>8084</v>
      </c>
      <c r="U186" s="316" t="s">
        <v>8085</v>
      </c>
      <c r="V186" s="316" t="s">
        <v>8079</v>
      </c>
      <c r="W186" s="316" t="s">
        <v>8080</v>
      </c>
      <c r="X186" s="316" t="s">
        <v>8086</v>
      </c>
      <c r="Y186" s="316" t="s">
        <v>8083</v>
      </c>
      <c r="Z186" s="316" t="s">
        <v>487</v>
      </c>
      <c r="AA186" s="400">
        <v>550973</v>
      </c>
      <c r="AB186" s="313">
        <v>0</v>
      </c>
      <c r="AC186" s="328">
        <v>550973</v>
      </c>
      <c r="AD186" s="316">
        <v>0</v>
      </c>
      <c r="AE186" s="313" t="s">
        <v>7578</v>
      </c>
      <c r="AF186" s="316" t="s">
        <v>7582</v>
      </c>
      <c r="AG186" s="316" t="s">
        <v>7600</v>
      </c>
      <c r="AH186" s="315" t="s">
        <v>13540</v>
      </c>
      <c r="AI186" s="315" t="s">
        <v>7882</v>
      </c>
      <c r="AJ186" s="318">
        <v>43562</v>
      </c>
      <c r="AK186" s="316" t="s">
        <v>13541</v>
      </c>
      <c r="AL186" s="316" t="s">
        <v>8517</v>
      </c>
      <c r="AM186" s="316">
        <v>1415</v>
      </c>
      <c r="AN186" s="315" t="s">
        <v>7915</v>
      </c>
      <c r="AO186" s="315" t="s">
        <v>7882</v>
      </c>
      <c r="AP186" s="314"/>
      <c r="AQ186" s="314"/>
      <c r="AR186" s="314"/>
      <c r="AS186" s="314"/>
      <c r="AT186" s="314"/>
      <c r="AU186" s="314"/>
      <c r="AV186" s="314"/>
      <c r="AW186" s="314"/>
      <c r="AX186" s="316" t="s">
        <v>13542</v>
      </c>
      <c r="AY186" s="314"/>
      <c r="AZ186" s="314"/>
      <c r="BA186" s="314"/>
      <c r="BB186" s="314"/>
      <c r="BC186" s="314"/>
      <c r="BD186" s="314"/>
      <c r="BE186" s="314"/>
      <c r="BF186" s="316"/>
    </row>
    <row r="187" spans="1:58" ht="13.15" customHeight="1" x14ac:dyDescent="0.25">
      <c r="A187" s="316" t="s">
        <v>13543</v>
      </c>
      <c r="B187" s="316" t="s">
        <v>13279</v>
      </c>
      <c r="C187" s="315">
        <v>5762</v>
      </c>
      <c r="D187" s="316" t="s">
        <v>13544</v>
      </c>
      <c r="E187" s="316" t="s">
        <v>8074</v>
      </c>
      <c r="F187" s="316" t="s">
        <v>8075</v>
      </c>
      <c r="G187" s="316" t="s">
        <v>8076</v>
      </c>
      <c r="H187" s="335">
        <v>43556</v>
      </c>
      <c r="I187" s="336">
        <v>43585</v>
      </c>
      <c r="J187" s="316" t="s">
        <v>8077</v>
      </c>
      <c r="K187" s="316" t="s">
        <v>8078</v>
      </c>
      <c r="L187" s="316" t="s">
        <v>8079</v>
      </c>
      <c r="M187" s="316" t="s">
        <v>8080</v>
      </c>
      <c r="N187" s="316" t="s">
        <v>8079</v>
      </c>
      <c r="O187" s="316" t="s">
        <v>8081</v>
      </c>
      <c r="P187" s="316" t="s">
        <v>8082</v>
      </c>
      <c r="Q187" s="316" t="s">
        <v>8083</v>
      </c>
      <c r="R187" s="316" t="s">
        <v>8079</v>
      </c>
      <c r="S187" s="316" t="s">
        <v>8080</v>
      </c>
      <c r="T187" s="316" t="s">
        <v>8084</v>
      </c>
      <c r="U187" s="316" t="s">
        <v>8085</v>
      </c>
      <c r="V187" s="316" t="s">
        <v>8079</v>
      </c>
      <c r="W187" s="316" t="s">
        <v>8080</v>
      </c>
      <c r="X187" s="316" t="s">
        <v>8086</v>
      </c>
      <c r="Y187" s="316" t="s">
        <v>8083</v>
      </c>
      <c r="Z187" s="316" t="s">
        <v>487</v>
      </c>
      <c r="AA187" s="400">
        <v>59027</v>
      </c>
      <c r="AB187" s="313">
        <v>0</v>
      </c>
      <c r="AC187" s="328">
        <v>59027</v>
      </c>
      <c r="AD187" s="316">
        <v>0</v>
      </c>
      <c r="AE187" s="313" t="s">
        <v>7578</v>
      </c>
      <c r="AF187" s="316" t="s">
        <v>7582</v>
      </c>
      <c r="AG187" s="316" t="s">
        <v>7600</v>
      </c>
      <c r="AH187" s="315" t="s">
        <v>13545</v>
      </c>
      <c r="AI187" s="315" t="s">
        <v>7882</v>
      </c>
      <c r="AJ187" s="318">
        <v>43562</v>
      </c>
      <c r="AK187" s="316" t="s">
        <v>13546</v>
      </c>
      <c r="AL187" s="316" t="s">
        <v>8708</v>
      </c>
      <c r="AM187" s="316">
        <v>15611</v>
      </c>
      <c r="AN187" s="315" t="s">
        <v>7915</v>
      </c>
      <c r="AO187" s="315" t="s">
        <v>7882</v>
      </c>
      <c r="AP187" s="314"/>
      <c r="AQ187" s="314"/>
      <c r="AR187" s="314"/>
      <c r="AS187" s="314"/>
      <c r="AT187" s="314"/>
      <c r="AU187" s="314"/>
      <c r="AV187" s="314"/>
      <c r="AW187" s="314"/>
      <c r="AX187" s="316" t="s">
        <v>13547</v>
      </c>
      <c r="AY187" s="314"/>
      <c r="AZ187" s="314"/>
      <c r="BA187" s="314"/>
      <c r="BB187" s="314"/>
      <c r="BC187" s="314"/>
      <c r="BD187" s="314"/>
      <c r="BE187" s="314"/>
      <c r="BF187" s="316"/>
    </row>
    <row r="188" spans="1:58" ht="13.15" customHeight="1" x14ac:dyDescent="0.25">
      <c r="A188" s="316" t="s">
        <v>13548</v>
      </c>
      <c r="B188" s="316" t="s">
        <v>13279</v>
      </c>
      <c r="C188" s="315">
        <v>5775</v>
      </c>
      <c r="D188" s="316" t="s">
        <v>13549</v>
      </c>
      <c r="E188" s="316" t="s">
        <v>8074</v>
      </c>
      <c r="F188" s="316" t="s">
        <v>8075</v>
      </c>
      <c r="G188" s="316" t="s">
        <v>8076</v>
      </c>
      <c r="H188" s="335">
        <v>43556</v>
      </c>
      <c r="I188" s="336">
        <v>43585</v>
      </c>
      <c r="J188" s="316" t="s">
        <v>8077</v>
      </c>
      <c r="K188" s="316" t="s">
        <v>8078</v>
      </c>
      <c r="L188" s="316" t="s">
        <v>8079</v>
      </c>
      <c r="M188" s="316" t="s">
        <v>8080</v>
      </c>
      <c r="N188" s="316" t="s">
        <v>8079</v>
      </c>
      <c r="O188" s="316" t="s">
        <v>8081</v>
      </c>
      <c r="P188" s="316" t="s">
        <v>8082</v>
      </c>
      <c r="Q188" s="316" t="s">
        <v>8083</v>
      </c>
      <c r="R188" s="316" t="s">
        <v>8079</v>
      </c>
      <c r="S188" s="316" t="s">
        <v>8080</v>
      </c>
      <c r="T188" s="316" t="s">
        <v>8084</v>
      </c>
      <c r="U188" s="316" t="s">
        <v>8085</v>
      </c>
      <c r="V188" s="316" t="s">
        <v>8079</v>
      </c>
      <c r="W188" s="316" t="s">
        <v>8080</v>
      </c>
      <c r="X188" s="316" t="s">
        <v>8086</v>
      </c>
      <c r="Y188" s="316" t="s">
        <v>8083</v>
      </c>
      <c r="Z188" s="316" t="s">
        <v>487</v>
      </c>
      <c r="AA188" s="400">
        <v>8716</v>
      </c>
      <c r="AB188" s="313">
        <v>0</v>
      </c>
      <c r="AC188" s="328">
        <v>8716</v>
      </c>
      <c r="AD188" s="316">
        <v>0</v>
      </c>
      <c r="AE188" s="313" t="s">
        <v>7578</v>
      </c>
      <c r="AF188" s="316" t="s">
        <v>7582</v>
      </c>
      <c r="AG188" s="316" t="s">
        <v>7600</v>
      </c>
      <c r="AH188" s="315" t="s">
        <v>13550</v>
      </c>
      <c r="AI188" s="315" t="s">
        <v>7882</v>
      </c>
      <c r="AJ188" s="318">
        <v>43563</v>
      </c>
      <c r="AK188" s="316" t="s">
        <v>13551</v>
      </c>
      <c r="AL188" s="316" t="s">
        <v>8355</v>
      </c>
      <c r="AM188" s="316">
        <v>195873</v>
      </c>
      <c r="AN188" s="315" t="s">
        <v>7915</v>
      </c>
      <c r="AO188" s="315" t="s">
        <v>7882</v>
      </c>
      <c r="AP188" s="314"/>
      <c r="AQ188" s="314"/>
      <c r="AR188" s="314"/>
      <c r="AS188" s="314"/>
      <c r="AT188" s="314"/>
      <c r="AU188" s="314"/>
      <c r="AV188" s="314"/>
      <c r="AW188" s="314"/>
      <c r="AX188" s="316" t="s">
        <v>13552</v>
      </c>
      <c r="AY188" s="314"/>
      <c r="AZ188" s="314"/>
      <c r="BA188" s="314"/>
      <c r="BB188" s="314"/>
      <c r="BC188" s="314"/>
      <c r="BD188" s="314"/>
      <c r="BE188" s="314"/>
      <c r="BF188" s="316"/>
    </row>
    <row r="189" spans="1:58" ht="13.15" customHeight="1" x14ac:dyDescent="0.25">
      <c r="A189" s="316" t="s">
        <v>13553</v>
      </c>
      <c r="B189" s="316" t="s">
        <v>13279</v>
      </c>
      <c r="C189" s="315">
        <v>5776</v>
      </c>
      <c r="D189" s="316" t="s">
        <v>13554</v>
      </c>
      <c r="E189" s="316" t="s">
        <v>8074</v>
      </c>
      <c r="F189" s="316" t="s">
        <v>8075</v>
      </c>
      <c r="G189" s="316" t="s">
        <v>8076</v>
      </c>
      <c r="H189" s="335">
        <v>43556</v>
      </c>
      <c r="I189" s="336">
        <v>43585</v>
      </c>
      <c r="J189" s="316" t="s">
        <v>8077</v>
      </c>
      <c r="K189" s="316" t="s">
        <v>8078</v>
      </c>
      <c r="L189" s="316" t="s">
        <v>8079</v>
      </c>
      <c r="M189" s="316" t="s">
        <v>8080</v>
      </c>
      <c r="N189" s="316" t="s">
        <v>8079</v>
      </c>
      <c r="O189" s="316" t="s">
        <v>8081</v>
      </c>
      <c r="P189" s="316" t="s">
        <v>8082</v>
      </c>
      <c r="Q189" s="316" t="s">
        <v>8083</v>
      </c>
      <c r="R189" s="316" t="s">
        <v>8079</v>
      </c>
      <c r="S189" s="316" t="s">
        <v>8080</v>
      </c>
      <c r="T189" s="316" t="s">
        <v>8084</v>
      </c>
      <c r="U189" s="316" t="s">
        <v>8085</v>
      </c>
      <c r="V189" s="316" t="s">
        <v>8079</v>
      </c>
      <c r="W189" s="316" t="s">
        <v>8080</v>
      </c>
      <c r="X189" s="316" t="s">
        <v>8086</v>
      </c>
      <c r="Y189" s="316" t="s">
        <v>8083</v>
      </c>
      <c r="Z189" s="316" t="s">
        <v>487</v>
      </c>
      <c r="AA189" s="400">
        <v>62136.18</v>
      </c>
      <c r="AB189" s="313">
        <v>0</v>
      </c>
      <c r="AC189" s="328">
        <v>62136.18</v>
      </c>
      <c r="AD189" s="316">
        <v>0</v>
      </c>
      <c r="AE189" s="313" t="s">
        <v>7578</v>
      </c>
      <c r="AF189" s="316" t="s">
        <v>7582</v>
      </c>
      <c r="AG189" s="316" t="s">
        <v>7600</v>
      </c>
      <c r="AH189" s="315" t="s">
        <v>13555</v>
      </c>
      <c r="AI189" s="315" t="s">
        <v>7882</v>
      </c>
      <c r="AJ189" s="318">
        <v>43564</v>
      </c>
      <c r="AK189" s="316" t="s">
        <v>13556</v>
      </c>
      <c r="AL189" s="316" t="s">
        <v>8851</v>
      </c>
      <c r="AM189" s="316">
        <v>10296</v>
      </c>
      <c r="AN189" s="315" t="s">
        <v>7915</v>
      </c>
      <c r="AO189" s="315" t="s">
        <v>7882</v>
      </c>
      <c r="AP189" s="314"/>
      <c r="AQ189" s="314"/>
      <c r="AR189" s="314"/>
      <c r="AS189" s="314"/>
      <c r="AT189" s="314"/>
      <c r="AU189" s="314"/>
      <c r="AV189" s="314"/>
      <c r="AW189" s="314"/>
      <c r="AX189" s="316" t="s">
        <v>13557</v>
      </c>
      <c r="AY189" s="314"/>
      <c r="AZ189" s="314"/>
      <c r="BA189" s="314"/>
      <c r="BB189" s="314"/>
      <c r="BC189" s="314"/>
      <c r="BD189" s="314"/>
      <c r="BE189" s="314"/>
      <c r="BF189" s="316"/>
    </row>
    <row r="190" spans="1:58" ht="13.15" customHeight="1" x14ac:dyDescent="0.25">
      <c r="A190" s="316" t="s">
        <v>13558</v>
      </c>
      <c r="B190" s="316" t="s">
        <v>13279</v>
      </c>
      <c r="C190" s="315">
        <v>5777</v>
      </c>
      <c r="D190" s="316" t="s">
        <v>13559</v>
      </c>
      <c r="E190" s="316" t="s">
        <v>8074</v>
      </c>
      <c r="F190" s="316" t="s">
        <v>8075</v>
      </c>
      <c r="G190" s="316" t="s">
        <v>8076</v>
      </c>
      <c r="H190" s="335">
        <v>43556</v>
      </c>
      <c r="I190" s="336">
        <v>43585</v>
      </c>
      <c r="J190" s="316" t="s">
        <v>8077</v>
      </c>
      <c r="K190" s="316" t="s">
        <v>8078</v>
      </c>
      <c r="L190" s="316" t="s">
        <v>8079</v>
      </c>
      <c r="M190" s="316" t="s">
        <v>8080</v>
      </c>
      <c r="N190" s="316" t="s">
        <v>8079</v>
      </c>
      <c r="O190" s="316" t="s">
        <v>8081</v>
      </c>
      <c r="P190" s="316" t="s">
        <v>8082</v>
      </c>
      <c r="Q190" s="316" t="s">
        <v>8083</v>
      </c>
      <c r="R190" s="316" t="s">
        <v>8079</v>
      </c>
      <c r="S190" s="316" t="s">
        <v>8080</v>
      </c>
      <c r="T190" s="316" t="s">
        <v>8084</v>
      </c>
      <c r="U190" s="316" t="s">
        <v>8085</v>
      </c>
      <c r="V190" s="316" t="s">
        <v>8079</v>
      </c>
      <c r="W190" s="316" t="s">
        <v>8080</v>
      </c>
      <c r="X190" s="316" t="s">
        <v>8086</v>
      </c>
      <c r="Y190" s="316" t="s">
        <v>8083</v>
      </c>
      <c r="Z190" s="316" t="s">
        <v>487</v>
      </c>
      <c r="AA190" s="400">
        <v>59454.559999999998</v>
      </c>
      <c r="AB190" s="313">
        <v>0</v>
      </c>
      <c r="AC190" s="328">
        <v>59454.559999999998</v>
      </c>
      <c r="AD190" s="316">
        <v>0</v>
      </c>
      <c r="AE190" s="313" t="s">
        <v>7578</v>
      </c>
      <c r="AF190" s="316" t="s">
        <v>7582</v>
      </c>
      <c r="AG190" s="316" t="s">
        <v>7600</v>
      </c>
      <c r="AH190" s="315" t="s">
        <v>13560</v>
      </c>
      <c r="AI190" s="315" t="s">
        <v>7882</v>
      </c>
      <c r="AJ190" s="318">
        <v>43564</v>
      </c>
      <c r="AK190" s="316" t="s">
        <v>13561</v>
      </c>
      <c r="AL190" s="316" t="s">
        <v>8851</v>
      </c>
      <c r="AM190" s="316">
        <v>10296</v>
      </c>
      <c r="AN190" s="315" t="s">
        <v>7915</v>
      </c>
      <c r="AO190" s="315" t="s">
        <v>7882</v>
      </c>
      <c r="AP190" s="314"/>
      <c r="AQ190" s="314"/>
      <c r="AR190" s="314"/>
      <c r="AS190" s="314"/>
      <c r="AT190" s="314"/>
      <c r="AU190" s="314"/>
      <c r="AV190" s="314"/>
      <c r="AW190" s="314"/>
      <c r="AX190" s="316" t="s">
        <v>13562</v>
      </c>
      <c r="AY190" s="314"/>
      <c r="AZ190" s="314"/>
      <c r="BA190" s="314"/>
      <c r="BB190" s="314"/>
      <c r="BC190" s="314"/>
      <c r="BD190" s="314"/>
      <c r="BE190" s="314"/>
      <c r="BF190" s="316"/>
    </row>
    <row r="191" spans="1:58" ht="13.15" customHeight="1" x14ac:dyDescent="0.25">
      <c r="A191" s="316" t="s">
        <v>13563</v>
      </c>
      <c r="B191" s="316" t="s">
        <v>13279</v>
      </c>
      <c r="C191" s="315">
        <v>5778</v>
      </c>
      <c r="D191" s="316" t="s">
        <v>13564</v>
      </c>
      <c r="E191" s="316" t="s">
        <v>8074</v>
      </c>
      <c r="F191" s="316" t="s">
        <v>8075</v>
      </c>
      <c r="G191" s="316" t="s">
        <v>8076</v>
      </c>
      <c r="H191" s="335">
        <v>43556</v>
      </c>
      <c r="I191" s="336">
        <v>43585</v>
      </c>
      <c r="J191" s="316" t="s">
        <v>8077</v>
      </c>
      <c r="K191" s="316" t="s">
        <v>8078</v>
      </c>
      <c r="L191" s="316" t="s">
        <v>8079</v>
      </c>
      <c r="M191" s="316" t="s">
        <v>8080</v>
      </c>
      <c r="N191" s="316" t="s">
        <v>8079</v>
      </c>
      <c r="O191" s="316" t="s">
        <v>8081</v>
      </c>
      <c r="P191" s="316" t="s">
        <v>8082</v>
      </c>
      <c r="Q191" s="316" t="s">
        <v>8083</v>
      </c>
      <c r="R191" s="316" t="s">
        <v>8079</v>
      </c>
      <c r="S191" s="316" t="s">
        <v>8080</v>
      </c>
      <c r="T191" s="316" t="s">
        <v>8084</v>
      </c>
      <c r="U191" s="316" t="s">
        <v>8085</v>
      </c>
      <c r="V191" s="316" t="s">
        <v>8079</v>
      </c>
      <c r="W191" s="316" t="s">
        <v>8080</v>
      </c>
      <c r="X191" s="316" t="s">
        <v>8086</v>
      </c>
      <c r="Y191" s="316" t="s">
        <v>8083</v>
      </c>
      <c r="Z191" s="316" t="s">
        <v>487</v>
      </c>
      <c r="AA191" s="400">
        <v>191633</v>
      </c>
      <c r="AB191" s="313">
        <v>0</v>
      </c>
      <c r="AC191" s="328">
        <v>191633</v>
      </c>
      <c r="AD191" s="316">
        <v>0</v>
      </c>
      <c r="AE191" s="313" t="s">
        <v>7578</v>
      </c>
      <c r="AF191" s="316" t="s">
        <v>7582</v>
      </c>
      <c r="AG191" s="316" t="s">
        <v>7600</v>
      </c>
      <c r="AH191" s="315" t="s">
        <v>13565</v>
      </c>
      <c r="AI191" s="315" t="s">
        <v>7882</v>
      </c>
      <c r="AJ191" s="318">
        <v>43564</v>
      </c>
      <c r="AK191" s="316" t="s">
        <v>13566</v>
      </c>
      <c r="AL191" s="316" t="s">
        <v>8719</v>
      </c>
      <c r="AM191" s="316">
        <v>15711</v>
      </c>
      <c r="AN191" s="315" t="s">
        <v>7915</v>
      </c>
      <c r="AO191" s="315" t="s">
        <v>7882</v>
      </c>
      <c r="AP191" s="314"/>
      <c r="AQ191" s="314"/>
      <c r="AR191" s="314"/>
      <c r="AS191" s="314"/>
      <c r="AT191" s="314"/>
      <c r="AU191" s="314"/>
      <c r="AV191" s="314"/>
      <c r="AW191" s="314"/>
      <c r="AX191" s="316" t="s">
        <v>13567</v>
      </c>
      <c r="AY191" s="314"/>
      <c r="AZ191" s="314"/>
      <c r="BA191" s="314"/>
      <c r="BB191" s="314"/>
      <c r="BC191" s="314"/>
      <c r="BD191" s="314"/>
      <c r="BE191" s="314"/>
      <c r="BF191" s="316"/>
    </row>
    <row r="192" spans="1:58" ht="13.15" customHeight="1" x14ac:dyDescent="0.25">
      <c r="A192" s="316" t="s">
        <v>13568</v>
      </c>
      <c r="B192" s="316" t="s">
        <v>13279</v>
      </c>
      <c r="C192" s="315">
        <v>5779</v>
      </c>
      <c r="D192" s="316" t="s">
        <v>13569</v>
      </c>
      <c r="E192" s="316" t="s">
        <v>8074</v>
      </c>
      <c r="F192" s="316" t="s">
        <v>8075</v>
      </c>
      <c r="G192" s="316" t="s">
        <v>8076</v>
      </c>
      <c r="H192" s="335">
        <v>43556</v>
      </c>
      <c r="I192" s="336">
        <v>43585</v>
      </c>
      <c r="J192" s="316" t="s">
        <v>8077</v>
      </c>
      <c r="K192" s="316" t="s">
        <v>8078</v>
      </c>
      <c r="L192" s="316" t="s">
        <v>8079</v>
      </c>
      <c r="M192" s="316" t="s">
        <v>8080</v>
      </c>
      <c r="N192" s="316" t="s">
        <v>8079</v>
      </c>
      <c r="O192" s="316" t="s">
        <v>8081</v>
      </c>
      <c r="P192" s="316" t="s">
        <v>8082</v>
      </c>
      <c r="Q192" s="316" t="s">
        <v>8083</v>
      </c>
      <c r="R192" s="316" t="s">
        <v>8079</v>
      </c>
      <c r="S192" s="316" t="s">
        <v>8080</v>
      </c>
      <c r="T192" s="316" t="s">
        <v>8084</v>
      </c>
      <c r="U192" s="316" t="s">
        <v>8085</v>
      </c>
      <c r="V192" s="316" t="s">
        <v>8079</v>
      </c>
      <c r="W192" s="316" t="s">
        <v>8080</v>
      </c>
      <c r="X192" s="316" t="s">
        <v>8086</v>
      </c>
      <c r="Y192" s="316" t="s">
        <v>8083</v>
      </c>
      <c r="Z192" s="316" t="s">
        <v>487</v>
      </c>
      <c r="AA192" s="400">
        <v>412244.95</v>
      </c>
      <c r="AB192" s="313">
        <v>0</v>
      </c>
      <c r="AC192" s="328">
        <v>412244.95</v>
      </c>
      <c r="AD192" s="316">
        <v>0</v>
      </c>
      <c r="AE192" s="313" t="s">
        <v>7578</v>
      </c>
      <c r="AF192" s="316" t="s">
        <v>7582</v>
      </c>
      <c r="AG192" s="316" t="s">
        <v>7600</v>
      </c>
      <c r="AH192" s="315" t="s">
        <v>13570</v>
      </c>
      <c r="AI192" s="315" t="s">
        <v>7882</v>
      </c>
      <c r="AJ192" s="318">
        <v>43565</v>
      </c>
      <c r="AK192" s="316" t="s">
        <v>13571</v>
      </c>
      <c r="AL192" s="316" t="s">
        <v>8868</v>
      </c>
      <c r="AM192" s="316">
        <v>19005</v>
      </c>
      <c r="AN192" s="315" t="s">
        <v>8869</v>
      </c>
      <c r="AO192" s="315" t="s">
        <v>7882</v>
      </c>
      <c r="AP192" s="314"/>
      <c r="AQ192" s="314"/>
      <c r="AR192" s="314"/>
      <c r="AS192" s="314"/>
      <c r="AT192" s="314"/>
      <c r="AU192" s="314"/>
      <c r="AV192" s="314"/>
      <c r="AW192" s="314"/>
      <c r="AX192" s="316" t="s">
        <v>13572</v>
      </c>
      <c r="AY192" s="314"/>
      <c r="AZ192" s="314"/>
      <c r="BA192" s="314"/>
      <c r="BB192" s="314"/>
      <c r="BC192" s="314"/>
      <c r="BD192" s="314"/>
      <c r="BE192" s="314"/>
      <c r="BF192" s="316"/>
    </row>
    <row r="193" spans="1:58" ht="13.15" customHeight="1" x14ac:dyDescent="0.25">
      <c r="A193" s="316" t="s">
        <v>13573</v>
      </c>
      <c r="B193" s="316" t="s">
        <v>13279</v>
      </c>
      <c r="C193" s="315">
        <v>5780</v>
      </c>
      <c r="D193" s="316" t="s">
        <v>13574</v>
      </c>
      <c r="E193" s="316" t="s">
        <v>8074</v>
      </c>
      <c r="F193" s="316" t="s">
        <v>8075</v>
      </c>
      <c r="G193" s="316" t="s">
        <v>8076</v>
      </c>
      <c r="H193" s="335">
        <v>43556</v>
      </c>
      <c r="I193" s="336">
        <v>43585</v>
      </c>
      <c r="J193" s="316" t="s">
        <v>8077</v>
      </c>
      <c r="K193" s="316" t="s">
        <v>8078</v>
      </c>
      <c r="L193" s="316" t="s">
        <v>8079</v>
      </c>
      <c r="M193" s="316" t="s">
        <v>8080</v>
      </c>
      <c r="N193" s="316" t="s">
        <v>8079</v>
      </c>
      <c r="O193" s="316" t="s">
        <v>8081</v>
      </c>
      <c r="P193" s="316" t="s">
        <v>8082</v>
      </c>
      <c r="Q193" s="316" t="s">
        <v>8083</v>
      </c>
      <c r="R193" s="316" t="s">
        <v>8079</v>
      </c>
      <c r="S193" s="316" t="s">
        <v>8080</v>
      </c>
      <c r="T193" s="316" t="s">
        <v>8084</v>
      </c>
      <c r="U193" s="316" t="s">
        <v>8085</v>
      </c>
      <c r="V193" s="316" t="s">
        <v>8079</v>
      </c>
      <c r="W193" s="316" t="s">
        <v>8080</v>
      </c>
      <c r="X193" s="316" t="s">
        <v>8086</v>
      </c>
      <c r="Y193" s="316" t="s">
        <v>8083</v>
      </c>
      <c r="Z193" s="316" t="s">
        <v>487</v>
      </c>
      <c r="AA193" s="400">
        <v>22977</v>
      </c>
      <c r="AB193" s="313">
        <v>0</v>
      </c>
      <c r="AC193" s="328">
        <v>22977</v>
      </c>
      <c r="AD193" s="316">
        <v>0</v>
      </c>
      <c r="AE193" s="313" t="s">
        <v>7578</v>
      </c>
      <c r="AF193" s="316" t="s">
        <v>7582</v>
      </c>
      <c r="AG193" s="316" t="s">
        <v>7600</v>
      </c>
      <c r="AH193" s="315" t="s">
        <v>13575</v>
      </c>
      <c r="AI193" s="315" t="s">
        <v>7882</v>
      </c>
      <c r="AJ193" s="318">
        <v>43566</v>
      </c>
      <c r="AK193" s="316" t="s">
        <v>13576</v>
      </c>
      <c r="AL193" s="316" t="s">
        <v>8627</v>
      </c>
      <c r="AM193" s="316">
        <v>16318</v>
      </c>
      <c r="AN193" s="315" t="s">
        <v>7915</v>
      </c>
      <c r="AO193" s="315" t="s">
        <v>12307</v>
      </c>
      <c r="AP193" s="314"/>
      <c r="AQ193" s="314"/>
      <c r="AR193" s="314"/>
      <c r="AS193" s="314"/>
      <c r="AT193" s="314"/>
      <c r="AU193" s="314"/>
      <c r="AV193" s="314"/>
      <c r="AW193" s="314"/>
      <c r="AX193" s="316" t="s">
        <v>13577</v>
      </c>
      <c r="AY193" s="314"/>
      <c r="AZ193" s="314"/>
      <c r="BA193" s="314"/>
      <c r="BB193" s="314"/>
      <c r="BC193" s="314"/>
      <c r="BD193" s="314"/>
      <c r="BE193" s="314"/>
      <c r="BF193" s="316"/>
    </row>
    <row r="194" spans="1:58" ht="13.15" customHeight="1" x14ac:dyDescent="0.25">
      <c r="A194" s="316" t="s">
        <v>13578</v>
      </c>
      <c r="B194" s="316" t="s">
        <v>13279</v>
      </c>
      <c r="C194" s="315">
        <v>5781</v>
      </c>
      <c r="D194" s="316" t="s">
        <v>13579</v>
      </c>
      <c r="E194" s="316" t="s">
        <v>8074</v>
      </c>
      <c r="F194" s="316" t="s">
        <v>8075</v>
      </c>
      <c r="G194" s="316" t="s">
        <v>8076</v>
      </c>
      <c r="H194" s="335">
        <v>43556</v>
      </c>
      <c r="I194" s="336">
        <v>43585</v>
      </c>
      <c r="J194" s="316" t="s">
        <v>8077</v>
      </c>
      <c r="K194" s="316" t="s">
        <v>8078</v>
      </c>
      <c r="L194" s="316" t="s">
        <v>8079</v>
      </c>
      <c r="M194" s="316" t="s">
        <v>8080</v>
      </c>
      <c r="N194" s="316" t="s">
        <v>8079</v>
      </c>
      <c r="O194" s="316" t="s">
        <v>8081</v>
      </c>
      <c r="P194" s="316" t="s">
        <v>8082</v>
      </c>
      <c r="Q194" s="316" t="s">
        <v>8083</v>
      </c>
      <c r="R194" s="316" t="s">
        <v>8079</v>
      </c>
      <c r="S194" s="316" t="s">
        <v>8080</v>
      </c>
      <c r="T194" s="316" t="s">
        <v>8084</v>
      </c>
      <c r="U194" s="316" t="s">
        <v>8085</v>
      </c>
      <c r="V194" s="316" t="s">
        <v>8079</v>
      </c>
      <c r="W194" s="316" t="s">
        <v>8080</v>
      </c>
      <c r="X194" s="316" t="s">
        <v>8086</v>
      </c>
      <c r="Y194" s="316" t="s">
        <v>8083</v>
      </c>
      <c r="Z194" s="316" t="s">
        <v>487</v>
      </c>
      <c r="AA194" s="400">
        <v>15035</v>
      </c>
      <c r="AB194" s="313">
        <v>0</v>
      </c>
      <c r="AC194" s="328">
        <v>15035</v>
      </c>
      <c r="AD194" s="316">
        <v>0</v>
      </c>
      <c r="AE194" s="313" t="s">
        <v>7578</v>
      </c>
      <c r="AF194" s="316" t="s">
        <v>7582</v>
      </c>
      <c r="AG194" s="316" t="s">
        <v>7600</v>
      </c>
      <c r="AH194" s="315" t="s">
        <v>13580</v>
      </c>
      <c r="AI194" s="315" t="s">
        <v>7882</v>
      </c>
      <c r="AJ194" s="318">
        <v>43562</v>
      </c>
      <c r="AK194" s="316" t="s">
        <v>13581</v>
      </c>
      <c r="AL194" s="316" t="s">
        <v>8314</v>
      </c>
      <c r="AM194" s="316">
        <v>195979</v>
      </c>
      <c r="AN194" s="315" t="s">
        <v>7915</v>
      </c>
      <c r="AO194" s="315" t="s">
        <v>7882</v>
      </c>
      <c r="AP194" s="314"/>
      <c r="AQ194" s="314"/>
      <c r="AR194" s="314"/>
      <c r="AS194" s="314"/>
      <c r="AT194" s="314"/>
      <c r="AU194" s="314"/>
      <c r="AV194" s="314"/>
      <c r="AW194" s="314"/>
      <c r="AX194" s="316" t="s">
        <v>13582</v>
      </c>
      <c r="AY194" s="314"/>
      <c r="AZ194" s="314"/>
      <c r="BA194" s="314"/>
      <c r="BB194" s="314"/>
      <c r="BC194" s="314"/>
      <c r="BD194" s="314"/>
      <c r="BE194" s="314"/>
      <c r="BF194" s="316"/>
    </row>
    <row r="195" spans="1:58" ht="13.15" customHeight="1" x14ac:dyDescent="0.25">
      <c r="A195" s="316" t="s">
        <v>13583</v>
      </c>
      <c r="B195" s="316" t="s">
        <v>13279</v>
      </c>
      <c r="C195" s="315">
        <v>5677</v>
      </c>
      <c r="D195" s="316" t="s">
        <v>13584</v>
      </c>
      <c r="E195" s="316" t="s">
        <v>8074</v>
      </c>
      <c r="F195" s="316" t="s">
        <v>8075</v>
      </c>
      <c r="G195" s="316" t="s">
        <v>8076</v>
      </c>
      <c r="H195" s="335">
        <v>43556</v>
      </c>
      <c r="I195" s="336">
        <v>43585</v>
      </c>
      <c r="J195" s="316" t="s">
        <v>8077</v>
      </c>
      <c r="K195" s="316" t="s">
        <v>8078</v>
      </c>
      <c r="L195" s="316" t="s">
        <v>8079</v>
      </c>
      <c r="M195" s="316" t="s">
        <v>8080</v>
      </c>
      <c r="N195" s="316" t="s">
        <v>8079</v>
      </c>
      <c r="O195" s="316" t="s">
        <v>8081</v>
      </c>
      <c r="P195" s="316" t="s">
        <v>8082</v>
      </c>
      <c r="Q195" s="316" t="s">
        <v>8083</v>
      </c>
      <c r="R195" s="316" t="s">
        <v>8079</v>
      </c>
      <c r="S195" s="316" t="s">
        <v>8080</v>
      </c>
      <c r="T195" s="316" t="s">
        <v>8084</v>
      </c>
      <c r="U195" s="316" t="s">
        <v>8085</v>
      </c>
      <c r="V195" s="316" t="s">
        <v>8079</v>
      </c>
      <c r="W195" s="316" t="s">
        <v>8080</v>
      </c>
      <c r="X195" s="316" t="s">
        <v>8086</v>
      </c>
      <c r="Y195" s="316" t="s">
        <v>8083</v>
      </c>
      <c r="Z195" s="316" t="s">
        <v>487</v>
      </c>
      <c r="AA195" s="400">
        <v>38842.86</v>
      </c>
      <c r="AB195" s="313">
        <v>0</v>
      </c>
      <c r="AC195" s="328">
        <v>38842.86</v>
      </c>
      <c r="AD195" s="316">
        <v>0</v>
      </c>
      <c r="AE195" s="313" t="s">
        <v>7578</v>
      </c>
      <c r="AF195" s="316" t="s">
        <v>7582</v>
      </c>
      <c r="AG195" s="316" t="s">
        <v>7600</v>
      </c>
      <c r="AH195" s="315" t="s">
        <v>13585</v>
      </c>
      <c r="AI195" s="315" t="s">
        <v>7882</v>
      </c>
      <c r="AJ195" s="318">
        <v>43555</v>
      </c>
      <c r="AK195" s="316" t="s">
        <v>13586</v>
      </c>
      <c r="AL195" s="316" t="s">
        <v>8424</v>
      </c>
      <c r="AM195" s="316">
        <v>15701</v>
      </c>
      <c r="AN195" s="315" t="s">
        <v>7915</v>
      </c>
      <c r="AO195" s="315" t="s">
        <v>7882</v>
      </c>
      <c r="AP195" s="314"/>
      <c r="AQ195" s="314"/>
      <c r="AR195" s="314"/>
      <c r="AS195" s="314"/>
      <c r="AT195" s="314"/>
      <c r="AU195" s="314"/>
      <c r="AV195" s="314"/>
      <c r="AW195" s="314"/>
      <c r="AX195" s="316" t="s">
        <v>13348</v>
      </c>
      <c r="AY195" s="314"/>
      <c r="AZ195" s="314"/>
      <c r="BA195" s="314"/>
      <c r="BB195" s="314"/>
      <c r="BC195" s="314"/>
      <c r="BD195" s="314"/>
      <c r="BE195" s="314"/>
      <c r="BF195" s="316"/>
    </row>
    <row r="196" spans="1:58" ht="13.15" customHeight="1" x14ac:dyDescent="0.25">
      <c r="A196" s="316" t="s">
        <v>13587</v>
      </c>
      <c r="B196" s="316" t="s">
        <v>13279</v>
      </c>
      <c r="C196" s="315">
        <v>5673</v>
      </c>
      <c r="D196" s="316" t="s">
        <v>13588</v>
      </c>
      <c r="E196" s="316" t="s">
        <v>8074</v>
      </c>
      <c r="F196" s="316" t="s">
        <v>8075</v>
      </c>
      <c r="G196" s="316" t="s">
        <v>8076</v>
      </c>
      <c r="H196" s="335">
        <v>43556</v>
      </c>
      <c r="I196" s="336">
        <v>43585</v>
      </c>
      <c r="J196" s="316" t="s">
        <v>8077</v>
      </c>
      <c r="K196" s="316" t="s">
        <v>8078</v>
      </c>
      <c r="L196" s="316" t="s">
        <v>8079</v>
      </c>
      <c r="M196" s="316" t="s">
        <v>8080</v>
      </c>
      <c r="N196" s="316" t="s">
        <v>8079</v>
      </c>
      <c r="O196" s="316" t="s">
        <v>8081</v>
      </c>
      <c r="P196" s="316" t="s">
        <v>8082</v>
      </c>
      <c r="Q196" s="316" t="s">
        <v>8083</v>
      </c>
      <c r="R196" s="316" t="s">
        <v>8079</v>
      </c>
      <c r="S196" s="316" t="s">
        <v>8080</v>
      </c>
      <c r="T196" s="316" t="s">
        <v>8084</v>
      </c>
      <c r="U196" s="316" t="s">
        <v>8085</v>
      </c>
      <c r="V196" s="316" t="s">
        <v>8079</v>
      </c>
      <c r="W196" s="316" t="s">
        <v>8080</v>
      </c>
      <c r="X196" s="316" t="s">
        <v>8086</v>
      </c>
      <c r="Y196" s="316" t="s">
        <v>8083</v>
      </c>
      <c r="Z196" s="316" t="s">
        <v>487</v>
      </c>
      <c r="AA196" s="400">
        <v>1732406.27</v>
      </c>
      <c r="AB196" s="313">
        <v>0</v>
      </c>
      <c r="AC196" s="328">
        <v>1732406.27</v>
      </c>
      <c r="AD196" s="316">
        <v>0</v>
      </c>
      <c r="AE196" s="313" t="s">
        <v>7578</v>
      </c>
      <c r="AF196" s="316" t="s">
        <v>7582</v>
      </c>
      <c r="AG196" s="316" t="s">
        <v>7600</v>
      </c>
      <c r="AH196" s="315" t="s">
        <v>13589</v>
      </c>
      <c r="AI196" s="315" t="s">
        <v>7882</v>
      </c>
      <c r="AJ196" s="318">
        <v>43558</v>
      </c>
      <c r="AK196" s="316" t="s">
        <v>13590</v>
      </c>
      <c r="AL196" s="316" t="s">
        <v>8486</v>
      </c>
      <c r="AM196" s="316">
        <v>13521</v>
      </c>
      <c r="AN196" s="315" t="s">
        <v>7915</v>
      </c>
      <c r="AO196" s="315" t="s">
        <v>7882</v>
      </c>
      <c r="AP196" s="314"/>
      <c r="AQ196" s="314"/>
      <c r="AR196" s="314"/>
      <c r="AS196" s="314"/>
      <c r="AT196" s="314"/>
      <c r="AU196" s="314"/>
      <c r="AV196" s="314"/>
      <c r="AW196" s="314"/>
      <c r="AX196" s="316" t="s">
        <v>13392</v>
      </c>
      <c r="AY196" s="314"/>
      <c r="AZ196" s="314"/>
      <c r="BA196" s="314"/>
      <c r="BB196" s="314"/>
      <c r="BC196" s="314"/>
      <c r="BD196" s="314"/>
      <c r="BE196" s="314"/>
      <c r="BF196" s="316"/>
    </row>
    <row r="197" spans="1:58" ht="13.15" customHeight="1" x14ac:dyDescent="0.25">
      <c r="A197" s="316" t="s">
        <v>13591</v>
      </c>
      <c r="B197" s="316" t="s">
        <v>13279</v>
      </c>
      <c r="C197" s="315">
        <v>5678</v>
      </c>
      <c r="D197" s="316" t="s">
        <v>13592</v>
      </c>
      <c r="E197" s="316" t="s">
        <v>8074</v>
      </c>
      <c r="F197" s="316" t="s">
        <v>8075</v>
      </c>
      <c r="G197" s="316" t="s">
        <v>8076</v>
      </c>
      <c r="H197" s="335">
        <v>43556</v>
      </c>
      <c r="I197" s="336">
        <v>43585</v>
      </c>
      <c r="J197" s="316" t="s">
        <v>8077</v>
      </c>
      <c r="K197" s="316" t="s">
        <v>8078</v>
      </c>
      <c r="L197" s="316" t="s">
        <v>8079</v>
      </c>
      <c r="M197" s="316" t="s">
        <v>8080</v>
      </c>
      <c r="N197" s="316" t="s">
        <v>8079</v>
      </c>
      <c r="O197" s="316" t="s">
        <v>8081</v>
      </c>
      <c r="P197" s="316" t="s">
        <v>8082</v>
      </c>
      <c r="Q197" s="316" t="s">
        <v>8083</v>
      </c>
      <c r="R197" s="316" t="s">
        <v>8079</v>
      </c>
      <c r="S197" s="316" t="s">
        <v>8080</v>
      </c>
      <c r="T197" s="316" t="s">
        <v>8084</v>
      </c>
      <c r="U197" s="316" t="s">
        <v>8085</v>
      </c>
      <c r="V197" s="316" t="s">
        <v>8079</v>
      </c>
      <c r="W197" s="316" t="s">
        <v>8080</v>
      </c>
      <c r="X197" s="316" t="s">
        <v>8086</v>
      </c>
      <c r="Y197" s="316" t="s">
        <v>8083</v>
      </c>
      <c r="Z197" s="316" t="s">
        <v>487</v>
      </c>
      <c r="AA197" s="400">
        <v>1709</v>
      </c>
      <c r="AB197" s="313">
        <v>0</v>
      </c>
      <c r="AC197" s="328">
        <v>1709</v>
      </c>
      <c r="AD197" s="316">
        <v>0</v>
      </c>
      <c r="AE197" s="313" t="s">
        <v>7578</v>
      </c>
      <c r="AF197" s="316" t="s">
        <v>7582</v>
      </c>
      <c r="AG197" s="316" t="s">
        <v>7600</v>
      </c>
      <c r="AH197" s="315" t="s">
        <v>13593</v>
      </c>
      <c r="AI197" s="315" t="s">
        <v>7882</v>
      </c>
      <c r="AJ197" s="318">
        <v>43562</v>
      </c>
      <c r="AK197" s="316" t="s">
        <v>13594</v>
      </c>
      <c r="AL197" s="316" t="s">
        <v>8582</v>
      </c>
      <c r="AM197" s="316">
        <v>17091</v>
      </c>
      <c r="AN197" s="315" t="s">
        <v>7915</v>
      </c>
      <c r="AO197" s="315" t="s">
        <v>7882</v>
      </c>
      <c r="AP197" s="314"/>
      <c r="AQ197" s="314"/>
      <c r="AR197" s="314"/>
      <c r="AS197" s="314"/>
      <c r="AT197" s="314"/>
      <c r="AU197" s="314"/>
      <c r="AV197" s="314"/>
      <c r="AW197" s="314"/>
      <c r="AX197" s="316" t="s">
        <v>13595</v>
      </c>
      <c r="AY197" s="314"/>
      <c r="AZ197" s="314"/>
      <c r="BA197" s="314"/>
      <c r="BB197" s="314"/>
      <c r="BC197" s="314"/>
      <c r="BD197" s="314"/>
      <c r="BE197" s="314"/>
      <c r="BF197" s="316"/>
    </row>
    <row r="198" spans="1:58" ht="13.15" customHeight="1" x14ac:dyDescent="0.25">
      <c r="A198" s="316" t="s">
        <v>13596</v>
      </c>
      <c r="B198" s="316" t="s">
        <v>13279</v>
      </c>
      <c r="C198" s="315">
        <v>5695</v>
      </c>
      <c r="D198" s="316" t="s">
        <v>13597</v>
      </c>
      <c r="E198" s="316" t="s">
        <v>8074</v>
      </c>
      <c r="F198" s="316" t="s">
        <v>8075</v>
      </c>
      <c r="G198" s="316" t="s">
        <v>8076</v>
      </c>
      <c r="H198" s="335">
        <v>43556</v>
      </c>
      <c r="I198" s="336">
        <v>43585</v>
      </c>
      <c r="J198" s="316" t="s">
        <v>8077</v>
      </c>
      <c r="K198" s="316" t="s">
        <v>8078</v>
      </c>
      <c r="L198" s="316" t="s">
        <v>8079</v>
      </c>
      <c r="M198" s="316" t="s">
        <v>8080</v>
      </c>
      <c r="N198" s="316" t="s">
        <v>8079</v>
      </c>
      <c r="O198" s="316" t="s">
        <v>8081</v>
      </c>
      <c r="P198" s="316" t="s">
        <v>8082</v>
      </c>
      <c r="Q198" s="316" t="s">
        <v>8083</v>
      </c>
      <c r="R198" s="316" t="s">
        <v>8079</v>
      </c>
      <c r="S198" s="316" t="s">
        <v>8080</v>
      </c>
      <c r="T198" s="316" t="s">
        <v>8084</v>
      </c>
      <c r="U198" s="316" t="s">
        <v>8085</v>
      </c>
      <c r="V198" s="316" t="s">
        <v>8079</v>
      </c>
      <c r="W198" s="316" t="s">
        <v>8080</v>
      </c>
      <c r="X198" s="316" t="s">
        <v>8086</v>
      </c>
      <c r="Y198" s="316" t="s">
        <v>8083</v>
      </c>
      <c r="Z198" s="316" t="s">
        <v>487</v>
      </c>
      <c r="AA198" s="400">
        <v>11187</v>
      </c>
      <c r="AB198" s="313">
        <v>0</v>
      </c>
      <c r="AC198" s="328">
        <v>11187</v>
      </c>
      <c r="AD198" s="316">
        <v>0</v>
      </c>
      <c r="AE198" s="313" t="s">
        <v>7578</v>
      </c>
      <c r="AF198" s="316" t="s">
        <v>7582</v>
      </c>
      <c r="AG198" s="316" t="s">
        <v>7600</v>
      </c>
      <c r="AH198" s="315" t="s">
        <v>13598</v>
      </c>
      <c r="AI198" s="315" t="s">
        <v>7882</v>
      </c>
      <c r="AJ198" s="318">
        <v>43575</v>
      </c>
      <c r="AK198" s="316" t="s">
        <v>13599</v>
      </c>
      <c r="AL198" s="316" t="s">
        <v>11684</v>
      </c>
      <c r="AM198" s="316">
        <v>302011</v>
      </c>
      <c r="AN198" s="315" t="s">
        <v>7915</v>
      </c>
      <c r="AO198" s="315" t="s">
        <v>7882</v>
      </c>
      <c r="AP198" s="314"/>
      <c r="AQ198" s="314"/>
      <c r="AR198" s="314"/>
      <c r="AS198" s="314"/>
      <c r="AT198" s="314"/>
      <c r="AU198" s="314"/>
      <c r="AV198" s="314"/>
      <c r="AW198" s="314"/>
      <c r="AX198" s="316" t="s">
        <v>13600</v>
      </c>
      <c r="AY198" s="314"/>
      <c r="AZ198" s="314"/>
      <c r="BA198" s="314"/>
      <c r="BB198" s="314"/>
      <c r="BC198" s="314"/>
      <c r="BD198" s="314"/>
      <c r="BE198" s="314"/>
      <c r="BF198" s="316"/>
    </row>
    <row r="199" spans="1:58" ht="13.15" customHeight="1" x14ac:dyDescent="0.25">
      <c r="A199" s="316" t="s">
        <v>13601</v>
      </c>
      <c r="B199" s="316" t="s">
        <v>13279</v>
      </c>
      <c r="C199" s="315">
        <v>5703</v>
      </c>
      <c r="D199" s="316" t="s">
        <v>13602</v>
      </c>
      <c r="E199" s="316" t="s">
        <v>8074</v>
      </c>
      <c r="F199" s="316" t="s">
        <v>8075</v>
      </c>
      <c r="G199" s="316" t="s">
        <v>8076</v>
      </c>
      <c r="H199" s="335">
        <v>43556</v>
      </c>
      <c r="I199" s="336">
        <v>43585</v>
      </c>
      <c r="J199" s="316" t="s">
        <v>8077</v>
      </c>
      <c r="K199" s="316" t="s">
        <v>8078</v>
      </c>
      <c r="L199" s="316" t="s">
        <v>8079</v>
      </c>
      <c r="M199" s="316" t="s">
        <v>8080</v>
      </c>
      <c r="N199" s="316" t="s">
        <v>8079</v>
      </c>
      <c r="O199" s="316" t="s">
        <v>8081</v>
      </c>
      <c r="P199" s="316" t="s">
        <v>8082</v>
      </c>
      <c r="Q199" s="316" t="s">
        <v>8083</v>
      </c>
      <c r="R199" s="316" t="s">
        <v>8079</v>
      </c>
      <c r="S199" s="316" t="s">
        <v>8080</v>
      </c>
      <c r="T199" s="316" t="s">
        <v>8084</v>
      </c>
      <c r="U199" s="316" t="s">
        <v>8085</v>
      </c>
      <c r="V199" s="316" t="s">
        <v>8079</v>
      </c>
      <c r="W199" s="316" t="s">
        <v>8080</v>
      </c>
      <c r="X199" s="316" t="s">
        <v>8086</v>
      </c>
      <c r="Y199" s="316" t="s">
        <v>8083</v>
      </c>
      <c r="Z199" s="316" t="s">
        <v>487</v>
      </c>
      <c r="AA199" s="400">
        <v>48288</v>
      </c>
      <c r="AB199" s="313">
        <v>0</v>
      </c>
      <c r="AC199" s="328">
        <v>48288</v>
      </c>
      <c r="AD199" s="316">
        <v>0</v>
      </c>
      <c r="AE199" s="313" t="s">
        <v>7578</v>
      </c>
      <c r="AF199" s="316" t="s">
        <v>7582</v>
      </c>
      <c r="AG199" s="316" t="s">
        <v>7600</v>
      </c>
      <c r="AH199" s="315" t="s">
        <v>13603</v>
      </c>
      <c r="AI199" s="315" t="s">
        <v>7882</v>
      </c>
      <c r="AJ199" s="318">
        <v>43555</v>
      </c>
      <c r="AK199" s="316" t="s">
        <v>13604</v>
      </c>
      <c r="AL199" s="316" t="s">
        <v>8715</v>
      </c>
      <c r="AM199" s="316">
        <v>16752</v>
      </c>
      <c r="AN199" s="315" t="s">
        <v>7915</v>
      </c>
      <c r="AO199" s="315" t="s">
        <v>7882</v>
      </c>
      <c r="AP199" s="314"/>
      <c r="AQ199" s="314"/>
      <c r="AR199" s="314"/>
      <c r="AS199" s="314"/>
      <c r="AT199" s="314"/>
      <c r="AU199" s="314"/>
      <c r="AV199" s="314"/>
      <c r="AW199" s="314"/>
      <c r="AX199" s="316" t="s">
        <v>13605</v>
      </c>
      <c r="AY199" s="314"/>
      <c r="AZ199" s="314"/>
      <c r="BA199" s="314"/>
      <c r="BB199" s="314"/>
      <c r="BC199" s="314"/>
      <c r="BD199" s="314"/>
      <c r="BE199" s="314"/>
      <c r="BF199" s="316"/>
    </row>
    <row r="200" spans="1:58" ht="13.15" customHeight="1" x14ac:dyDescent="0.25">
      <c r="A200" s="316" t="s">
        <v>13606</v>
      </c>
      <c r="B200" s="316" t="s">
        <v>13279</v>
      </c>
      <c r="C200" s="315">
        <v>5706</v>
      </c>
      <c r="D200" s="316" t="s">
        <v>13607</v>
      </c>
      <c r="E200" s="316" t="s">
        <v>8074</v>
      </c>
      <c r="F200" s="316" t="s">
        <v>8075</v>
      </c>
      <c r="G200" s="316" t="s">
        <v>8076</v>
      </c>
      <c r="H200" s="335">
        <v>43556</v>
      </c>
      <c r="I200" s="336">
        <v>43585</v>
      </c>
      <c r="J200" s="316" t="s">
        <v>8077</v>
      </c>
      <c r="K200" s="316" t="s">
        <v>8078</v>
      </c>
      <c r="L200" s="316" t="s">
        <v>8079</v>
      </c>
      <c r="M200" s="316" t="s">
        <v>8080</v>
      </c>
      <c r="N200" s="316" t="s">
        <v>8079</v>
      </c>
      <c r="O200" s="316" t="s">
        <v>8081</v>
      </c>
      <c r="P200" s="316" t="s">
        <v>8082</v>
      </c>
      <c r="Q200" s="316" t="s">
        <v>8083</v>
      </c>
      <c r="R200" s="316" t="s">
        <v>8079</v>
      </c>
      <c r="S200" s="316" t="s">
        <v>8080</v>
      </c>
      <c r="T200" s="316" t="s">
        <v>8084</v>
      </c>
      <c r="U200" s="316" t="s">
        <v>8085</v>
      </c>
      <c r="V200" s="316" t="s">
        <v>8079</v>
      </c>
      <c r="W200" s="316" t="s">
        <v>8080</v>
      </c>
      <c r="X200" s="316" t="s">
        <v>8086</v>
      </c>
      <c r="Y200" s="316" t="s">
        <v>8083</v>
      </c>
      <c r="Z200" s="316" t="s">
        <v>487</v>
      </c>
      <c r="AA200" s="400">
        <v>922923.56</v>
      </c>
      <c r="AB200" s="313">
        <v>0</v>
      </c>
      <c r="AC200" s="328">
        <v>922923.56</v>
      </c>
      <c r="AD200" s="316">
        <v>0</v>
      </c>
      <c r="AE200" s="313" t="s">
        <v>7578</v>
      </c>
      <c r="AF200" s="316" t="s">
        <v>7582</v>
      </c>
      <c r="AG200" s="316" t="s">
        <v>7600</v>
      </c>
      <c r="AH200" s="315" t="s">
        <v>13608</v>
      </c>
      <c r="AI200" s="315" t="s">
        <v>7882</v>
      </c>
      <c r="AJ200" s="318">
        <v>43555</v>
      </c>
      <c r="AK200" s="316" t="s">
        <v>13609</v>
      </c>
      <c r="AL200" s="316" t="s">
        <v>8359</v>
      </c>
      <c r="AM200" s="316">
        <v>204108</v>
      </c>
      <c r="AN200" s="315" t="s">
        <v>7915</v>
      </c>
      <c r="AO200" s="315" t="s">
        <v>7882</v>
      </c>
      <c r="AP200" s="314"/>
      <c r="AQ200" s="314"/>
      <c r="AR200" s="314"/>
      <c r="AS200" s="314"/>
      <c r="AT200" s="314"/>
      <c r="AU200" s="314"/>
      <c r="AV200" s="314"/>
      <c r="AW200" s="314"/>
      <c r="AX200" s="316" t="s">
        <v>13610</v>
      </c>
      <c r="AY200" s="314"/>
      <c r="AZ200" s="314"/>
      <c r="BA200" s="314"/>
      <c r="BB200" s="314"/>
      <c r="BC200" s="314"/>
      <c r="BD200" s="314"/>
      <c r="BE200" s="314"/>
      <c r="BF200" s="316"/>
    </row>
    <row r="201" spans="1:58" ht="13.15" customHeight="1" x14ac:dyDescent="0.25">
      <c r="A201" s="316" t="s">
        <v>13611</v>
      </c>
      <c r="B201" s="316" t="s">
        <v>13279</v>
      </c>
      <c r="C201" s="315">
        <v>5662</v>
      </c>
      <c r="D201" s="316" t="s">
        <v>13612</v>
      </c>
      <c r="E201" s="316" t="s">
        <v>8074</v>
      </c>
      <c r="F201" s="316" t="s">
        <v>8075</v>
      </c>
      <c r="G201" s="316" t="s">
        <v>8076</v>
      </c>
      <c r="H201" s="335">
        <v>43556</v>
      </c>
      <c r="I201" s="336">
        <v>43585</v>
      </c>
      <c r="J201" s="316" t="s">
        <v>8077</v>
      </c>
      <c r="K201" s="316" t="s">
        <v>8078</v>
      </c>
      <c r="L201" s="316" t="s">
        <v>8079</v>
      </c>
      <c r="M201" s="316" t="s">
        <v>8080</v>
      </c>
      <c r="N201" s="316" t="s">
        <v>8079</v>
      </c>
      <c r="O201" s="316" t="s">
        <v>8081</v>
      </c>
      <c r="P201" s="316" t="s">
        <v>8082</v>
      </c>
      <c r="Q201" s="316" t="s">
        <v>8083</v>
      </c>
      <c r="R201" s="316" t="s">
        <v>8079</v>
      </c>
      <c r="S201" s="316" t="s">
        <v>8080</v>
      </c>
      <c r="T201" s="316" t="s">
        <v>8084</v>
      </c>
      <c r="U201" s="316" t="s">
        <v>8085</v>
      </c>
      <c r="V201" s="316" t="s">
        <v>8079</v>
      </c>
      <c r="W201" s="316" t="s">
        <v>8080</v>
      </c>
      <c r="X201" s="316" t="s">
        <v>8086</v>
      </c>
      <c r="Y201" s="316" t="s">
        <v>8083</v>
      </c>
      <c r="Z201" s="316" t="s">
        <v>487</v>
      </c>
      <c r="AA201" s="400">
        <v>76342.48</v>
      </c>
      <c r="AB201" s="313">
        <v>0</v>
      </c>
      <c r="AC201" s="328">
        <v>76342.48</v>
      </c>
      <c r="AD201" s="316">
        <v>0</v>
      </c>
      <c r="AE201" s="313" t="s">
        <v>7578</v>
      </c>
      <c r="AF201" s="316" t="s">
        <v>7582</v>
      </c>
      <c r="AG201" s="316" t="s">
        <v>7600</v>
      </c>
      <c r="AH201" s="315" t="s">
        <v>13613</v>
      </c>
      <c r="AI201" s="315" t="s">
        <v>7882</v>
      </c>
      <c r="AJ201" s="318">
        <v>43555</v>
      </c>
      <c r="AK201" s="316" t="s">
        <v>13614</v>
      </c>
      <c r="AL201" s="316" t="s">
        <v>8424</v>
      </c>
      <c r="AM201" s="316">
        <v>15702</v>
      </c>
      <c r="AN201" s="315" t="s">
        <v>7915</v>
      </c>
      <c r="AO201" s="315" t="s">
        <v>7882</v>
      </c>
      <c r="AP201" s="314"/>
      <c r="AQ201" s="314"/>
      <c r="AR201" s="314"/>
      <c r="AS201" s="314"/>
      <c r="AT201" s="314"/>
      <c r="AU201" s="314"/>
      <c r="AV201" s="314"/>
      <c r="AW201" s="314"/>
      <c r="AX201" s="316" t="s">
        <v>13333</v>
      </c>
      <c r="AY201" s="314"/>
      <c r="AZ201" s="314"/>
      <c r="BA201" s="314"/>
      <c r="BB201" s="314"/>
      <c r="BC201" s="314"/>
      <c r="BD201" s="314"/>
      <c r="BE201" s="314"/>
      <c r="BF201" s="316"/>
    </row>
    <row r="202" spans="1:58" ht="13.15" customHeight="1" x14ac:dyDescent="0.25">
      <c r="A202" s="316" t="s">
        <v>13615</v>
      </c>
      <c r="B202" s="316" t="s">
        <v>13279</v>
      </c>
      <c r="C202" s="315">
        <v>5667</v>
      </c>
      <c r="D202" s="316" t="s">
        <v>13616</v>
      </c>
      <c r="E202" s="316" t="s">
        <v>8074</v>
      </c>
      <c r="F202" s="316" t="s">
        <v>8075</v>
      </c>
      <c r="G202" s="316" t="s">
        <v>8076</v>
      </c>
      <c r="H202" s="335">
        <v>43556</v>
      </c>
      <c r="I202" s="336">
        <v>43585</v>
      </c>
      <c r="J202" s="316" t="s">
        <v>8077</v>
      </c>
      <c r="K202" s="316" t="s">
        <v>8078</v>
      </c>
      <c r="L202" s="316" t="s">
        <v>8079</v>
      </c>
      <c r="M202" s="316" t="s">
        <v>8080</v>
      </c>
      <c r="N202" s="316" t="s">
        <v>8079</v>
      </c>
      <c r="O202" s="316" t="s">
        <v>8081</v>
      </c>
      <c r="P202" s="316" t="s">
        <v>8082</v>
      </c>
      <c r="Q202" s="316" t="s">
        <v>8083</v>
      </c>
      <c r="R202" s="316" t="s">
        <v>8079</v>
      </c>
      <c r="S202" s="316" t="s">
        <v>8080</v>
      </c>
      <c r="T202" s="316" t="s">
        <v>8084</v>
      </c>
      <c r="U202" s="316" t="s">
        <v>8085</v>
      </c>
      <c r="V202" s="316" t="s">
        <v>8079</v>
      </c>
      <c r="W202" s="316" t="s">
        <v>8080</v>
      </c>
      <c r="X202" s="316" t="s">
        <v>8086</v>
      </c>
      <c r="Y202" s="316" t="s">
        <v>8083</v>
      </c>
      <c r="Z202" s="316" t="s">
        <v>487</v>
      </c>
      <c r="AA202" s="400">
        <v>117757.95</v>
      </c>
      <c r="AB202" s="313">
        <v>0</v>
      </c>
      <c r="AC202" s="328">
        <v>117757.95</v>
      </c>
      <c r="AD202" s="316">
        <v>0</v>
      </c>
      <c r="AE202" s="313" t="s">
        <v>7578</v>
      </c>
      <c r="AF202" s="316" t="s">
        <v>7582</v>
      </c>
      <c r="AG202" s="316" t="s">
        <v>7600</v>
      </c>
      <c r="AH202" s="315" t="s">
        <v>13617</v>
      </c>
      <c r="AI202" s="315" t="s">
        <v>7882</v>
      </c>
      <c r="AJ202" s="318">
        <v>43555</v>
      </c>
      <c r="AK202" s="316" t="s">
        <v>13618</v>
      </c>
      <c r="AL202" s="316" t="s">
        <v>8424</v>
      </c>
      <c r="AM202" s="316">
        <v>15698</v>
      </c>
      <c r="AN202" s="315" t="s">
        <v>7915</v>
      </c>
      <c r="AO202" s="315" t="s">
        <v>7882</v>
      </c>
      <c r="AP202" s="314"/>
      <c r="AQ202" s="314"/>
      <c r="AR202" s="314"/>
      <c r="AS202" s="314"/>
      <c r="AT202" s="314"/>
      <c r="AU202" s="314"/>
      <c r="AV202" s="314"/>
      <c r="AW202" s="314"/>
      <c r="AX202" s="316" t="s">
        <v>13619</v>
      </c>
      <c r="AY202" s="314"/>
      <c r="AZ202" s="314"/>
      <c r="BA202" s="314"/>
      <c r="BB202" s="314"/>
      <c r="BC202" s="314"/>
      <c r="BD202" s="314"/>
      <c r="BE202" s="314"/>
      <c r="BF202" s="316"/>
    </row>
    <row r="203" spans="1:58" ht="13.15" customHeight="1" x14ac:dyDescent="0.25">
      <c r="A203" s="316" t="s">
        <v>13620</v>
      </c>
      <c r="B203" s="316" t="s">
        <v>13279</v>
      </c>
      <c r="C203" s="315">
        <v>5684</v>
      </c>
      <c r="D203" s="316" t="s">
        <v>13621</v>
      </c>
      <c r="E203" s="316" t="s">
        <v>8074</v>
      </c>
      <c r="F203" s="316" t="s">
        <v>8075</v>
      </c>
      <c r="G203" s="316" t="s">
        <v>8076</v>
      </c>
      <c r="H203" s="335">
        <v>43556</v>
      </c>
      <c r="I203" s="336">
        <v>43585</v>
      </c>
      <c r="J203" s="316" t="s">
        <v>8077</v>
      </c>
      <c r="K203" s="316" t="s">
        <v>8078</v>
      </c>
      <c r="L203" s="316" t="s">
        <v>8079</v>
      </c>
      <c r="M203" s="316" t="s">
        <v>8080</v>
      </c>
      <c r="N203" s="316" t="s">
        <v>8079</v>
      </c>
      <c r="O203" s="316" t="s">
        <v>8081</v>
      </c>
      <c r="P203" s="316" t="s">
        <v>8082</v>
      </c>
      <c r="Q203" s="316" t="s">
        <v>8083</v>
      </c>
      <c r="R203" s="316" t="s">
        <v>8079</v>
      </c>
      <c r="S203" s="316" t="s">
        <v>8080</v>
      </c>
      <c r="T203" s="316" t="s">
        <v>8084</v>
      </c>
      <c r="U203" s="316" t="s">
        <v>8085</v>
      </c>
      <c r="V203" s="316" t="s">
        <v>8079</v>
      </c>
      <c r="W203" s="316" t="s">
        <v>8080</v>
      </c>
      <c r="X203" s="316" t="s">
        <v>8086</v>
      </c>
      <c r="Y203" s="316" t="s">
        <v>8083</v>
      </c>
      <c r="Z203" s="316" t="s">
        <v>487</v>
      </c>
      <c r="AA203" s="400">
        <v>20000</v>
      </c>
      <c r="AB203" s="313">
        <v>0</v>
      </c>
      <c r="AC203" s="328">
        <v>20000</v>
      </c>
      <c r="AD203" s="316">
        <v>0</v>
      </c>
      <c r="AE203" s="313" t="s">
        <v>7578</v>
      </c>
      <c r="AF203" s="316" t="s">
        <v>7582</v>
      </c>
      <c r="AG203" s="316" t="s">
        <v>7600</v>
      </c>
      <c r="AH203" s="315" t="s">
        <v>13622</v>
      </c>
      <c r="AI203" s="315" t="s">
        <v>7882</v>
      </c>
      <c r="AJ203" s="318">
        <v>43557</v>
      </c>
      <c r="AK203" s="316" t="s">
        <v>13623</v>
      </c>
      <c r="AL203" s="316" t="s">
        <v>8708</v>
      </c>
      <c r="AM203" s="316">
        <v>15614</v>
      </c>
      <c r="AN203" s="315" t="s">
        <v>7915</v>
      </c>
      <c r="AO203" s="315" t="s">
        <v>7882</v>
      </c>
      <c r="AP203" s="314"/>
      <c r="AQ203" s="314"/>
      <c r="AR203" s="314"/>
      <c r="AS203" s="314"/>
      <c r="AT203" s="314"/>
      <c r="AU203" s="314"/>
      <c r="AV203" s="314"/>
      <c r="AW203" s="314"/>
      <c r="AX203" s="316" t="s">
        <v>13624</v>
      </c>
      <c r="AY203" s="314"/>
      <c r="AZ203" s="314"/>
      <c r="BA203" s="314"/>
      <c r="BB203" s="314"/>
      <c r="BC203" s="314"/>
      <c r="BD203" s="314"/>
      <c r="BE203" s="314"/>
      <c r="BF203" s="316"/>
    </row>
    <row r="204" spans="1:58" ht="13.15" customHeight="1" x14ac:dyDescent="0.25">
      <c r="A204" s="316" t="s">
        <v>13625</v>
      </c>
      <c r="B204" s="316" t="s">
        <v>13279</v>
      </c>
      <c r="C204" s="315">
        <v>5686</v>
      </c>
      <c r="D204" s="316" t="s">
        <v>13626</v>
      </c>
      <c r="E204" s="316" t="s">
        <v>8074</v>
      </c>
      <c r="F204" s="316" t="s">
        <v>8075</v>
      </c>
      <c r="G204" s="316" t="s">
        <v>8076</v>
      </c>
      <c r="H204" s="335">
        <v>43556</v>
      </c>
      <c r="I204" s="336">
        <v>43585</v>
      </c>
      <c r="J204" s="316" t="s">
        <v>8077</v>
      </c>
      <c r="K204" s="316" t="s">
        <v>8078</v>
      </c>
      <c r="L204" s="316" t="s">
        <v>8079</v>
      </c>
      <c r="M204" s="316" t="s">
        <v>8080</v>
      </c>
      <c r="N204" s="316" t="s">
        <v>8079</v>
      </c>
      <c r="O204" s="316" t="s">
        <v>8081</v>
      </c>
      <c r="P204" s="316" t="s">
        <v>8082</v>
      </c>
      <c r="Q204" s="316" t="s">
        <v>8083</v>
      </c>
      <c r="R204" s="316" t="s">
        <v>8079</v>
      </c>
      <c r="S204" s="316" t="s">
        <v>8080</v>
      </c>
      <c r="T204" s="316" t="s">
        <v>8084</v>
      </c>
      <c r="U204" s="316" t="s">
        <v>8085</v>
      </c>
      <c r="V204" s="316" t="s">
        <v>8079</v>
      </c>
      <c r="W204" s="316" t="s">
        <v>8080</v>
      </c>
      <c r="X204" s="316" t="s">
        <v>8086</v>
      </c>
      <c r="Y204" s="316" t="s">
        <v>8083</v>
      </c>
      <c r="Z204" s="316" t="s">
        <v>487</v>
      </c>
      <c r="AA204" s="400">
        <v>10000</v>
      </c>
      <c r="AB204" s="313">
        <v>0</v>
      </c>
      <c r="AC204" s="328">
        <v>10000</v>
      </c>
      <c r="AD204" s="316">
        <v>0</v>
      </c>
      <c r="AE204" s="313" t="s">
        <v>7578</v>
      </c>
      <c r="AF204" s="316" t="s">
        <v>7582</v>
      </c>
      <c r="AG204" s="316" t="s">
        <v>7600</v>
      </c>
      <c r="AH204" s="315" t="s">
        <v>13627</v>
      </c>
      <c r="AI204" s="315" t="s">
        <v>7882</v>
      </c>
      <c r="AJ204" s="318">
        <v>43565</v>
      </c>
      <c r="AK204" s="316" t="s">
        <v>13628</v>
      </c>
      <c r="AL204" s="316" t="s">
        <v>9308</v>
      </c>
      <c r="AM204" s="316">
        <v>32008</v>
      </c>
      <c r="AN204" s="315" t="s">
        <v>7915</v>
      </c>
      <c r="AO204" s="315" t="s">
        <v>7882</v>
      </c>
      <c r="AP204" s="314"/>
      <c r="AQ204" s="314"/>
      <c r="AR204" s="314"/>
      <c r="AS204" s="314"/>
      <c r="AT204" s="314"/>
      <c r="AU204" s="314"/>
      <c r="AV204" s="314"/>
      <c r="AW204" s="314"/>
      <c r="AX204" s="316" t="s">
        <v>13328</v>
      </c>
      <c r="AY204" s="314"/>
      <c r="AZ204" s="314"/>
      <c r="BA204" s="314"/>
      <c r="BB204" s="314"/>
      <c r="BC204" s="314"/>
      <c r="BD204" s="314"/>
      <c r="BE204" s="314"/>
      <c r="BF204" s="316"/>
    </row>
    <row r="205" spans="1:58" ht="13.15" customHeight="1" x14ac:dyDescent="0.25">
      <c r="A205" s="316" t="s">
        <v>13629</v>
      </c>
      <c r="B205" s="316" t="s">
        <v>13279</v>
      </c>
      <c r="C205" s="315">
        <v>5688</v>
      </c>
      <c r="D205" s="316" t="s">
        <v>13630</v>
      </c>
      <c r="E205" s="316" t="s">
        <v>8074</v>
      </c>
      <c r="F205" s="316" t="s">
        <v>8075</v>
      </c>
      <c r="G205" s="316" t="s">
        <v>8076</v>
      </c>
      <c r="H205" s="335">
        <v>43556</v>
      </c>
      <c r="I205" s="336">
        <v>43585</v>
      </c>
      <c r="J205" s="316" t="s">
        <v>8077</v>
      </c>
      <c r="K205" s="316" t="s">
        <v>8078</v>
      </c>
      <c r="L205" s="316" t="s">
        <v>8079</v>
      </c>
      <c r="M205" s="316" t="s">
        <v>8080</v>
      </c>
      <c r="N205" s="316" t="s">
        <v>8079</v>
      </c>
      <c r="O205" s="316" t="s">
        <v>8081</v>
      </c>
      <c r="P205" s="316" t="s">
        <v>8082</v>
      </c>
      <c r="Q205" s="316" t="s">
        <v>8083</v>
      </c>
      <c r="R205" s="316" t="s">
        <v>8079</v>
      </c>
      <c r="S205" s="316" t="s">
        <v>8080</v>
      </c>
      <c r="T205" s="316" t="s">
        <v>8084</v>
      </c>
      <c r="U205" s="316" t="s">
        <v>8085</v>
      </c>
      <c r="V205" s="316" t="s">
        <v>8079</v>
      </c>
      <c r="W205" s="316" t="s">
        <v>8080</v>
      </c>
      <c r="X205" s="316" t="s">
        <v>8086</v>
      </c>
      <c r="Y205" s="316" t="s">
        <v>8083</v>
      </c>
      <c r="Z205" s="316" t="s">
        <v>487</v>
      </c>
      <c r="AA205" s="400">
        <v>10000</v>
      </c>
      <c r="AB205" s="313">
        <v>0</v>
      </c>
      <c r="AC205" s="328">
        <v>10000</v>
      </c>
      <c r="AD205" s="316">
        <v>0</v>
      </c>
      <c r="AE205" s="313" t="s">
        <v>7578</v>
      </c>
      <c r="AF205" s="316" t="s">
        <v>7582</v>
      </c>
      <c r="AG205" s="316" t="s">
        <v>7600</v>
      </c>
      <c r="AH205" s="315" t="s">
        <v>13631</v>
      </c>
      <c r="AI205" s="315" t="s">
        <v>7882</v>
      </c>
      <c r="AJ205" s="318">
        <v>43571</v>
      </c>
      <c r="AK205" s="316" t="s">
        <v>13632</v>
      </c>
      <c r="AL205" s="316" t="s">
        <v>8708</v>
      </c>
      <c r="AM205" s="316">
        <v>15614</v>
      </c>
      <c r="AN205" s="315" t="s">
        <v>7915</v>
      </c>
      <c r="AO205" s="315" t="s">
        <v>7882</v>
      </c>
      <c r="AP205" s="314"/>
      <c r="AQ205" s="314"/>
      <c r="AR205" s="314"/>
      <c r="AS205" s="314"/>
      <c r="AT205" s="314"/>
      <c r="AU205" s="314"/>
      <c r="AV205" s="314"/>
      <c r="AW205" s="314"/>
      <c r="AX205" s="316" t="s">
        <v>13633</v>
      </c>
      <c r="AY205" s="314"/>
      <c r="AZ205" s="314"/>
      <c r="BA205" s="314"/>
      <c r="BB205" s="314"/>
      <c r="BC205" s="314"/>
      <c r="BD205" s="314"/>
      <c r="BE205" s="314"/>
      <c r="BF205" s="316"/>
    </row>
    <row r="206" spans="1:58" ht="13.15" customHeight="1" x14ac:dyDescent="0.25">
      <c r="A206" s="316" t="s">
        <v>13634</v>
      </c>
      <c r="B206" s="316" t="s">
        <v>13635</v>
      </c>
      <c r="C206" s="315">
        <v>5696</v>
      </c>
      <c r="D206" s="316" t="s">
        <v>13636</v>
      </c>
      <c r="E206" s="316" t="s">
        <v>8074</v>
      </c>
      <c r="F206" s="316" t="s">
        <v>8075</v>
      </c>
      <c r="G206" s="316" t="s">
        <v>8076</v>
      </c>
      <c r="H206" s="335">
        <v>43556</v>
      </c>
      <c r="I206" s="336">
        <v>43585</v>
      </c>
      <c r="J206" s="316" t="s">
        <v>8077</v>
      </c>
      <c r="K206" s="316" t="s">
        <v>8078</v>
      </c>
      <c r="L206" s="316" t="s">
        <v>8079</v>
      </c>
      <c r="M206" s="316" t="s">
        <v>8080</v>
      </c>
      <c r="N206" s="316" t="s">
        <v>8079</v>
      </c>
      <c r="O206" s="316" t="s">
        <v>8081</v>
      </c>
      <c r="P206" s="316" t="s">
        <v>8082</v>
      </c>
      <c r="Q206" s="316" t="s">
        <v>8083</v>
      </c>
      <c r="R206" s="316" t="s">
        <v>8079</v>
      </c>
      <c r="S206" s="316" t="s">
        <v>8080</v>
      </c>
      <c r="T206" s="316" t="s">
        <v>8084</v>
      </c>
      <c r="U206" s="316" t="s">
        <v>8085</v>
      </c>
      <c r="V206" s="316" t="s">
        <v>8079</v>
      </c>
      <c r="W206" s="316" t="s">
        <v>8080</v>
      </c>
      <c r="X206" s="316" t="s">
        <v>8086</v>
      </c>
      <c r="Y206" s="316" t="s">
        <v>8083</v>
      </c>
      <c r="Z206" s="316" t="s">
        <v>8240</v>
      </c>
      <c r="AA206" s="400">
        <v>72074.02</v>
      </c>
      <c r="AB206" s="313">
        <v>0</v>
      </c>
      <c r="AC206" s="328">
        <v>261614.28</v>
      </c>
      <c r="AD206" s="316">
        <v>0</v>
      </c>
      <c r="AE206" s="313" t="s">
        <v>7578</v>
      </c>
      <c r="AF206" s="316" t="s">
        <v>7582</v>
      </c>
      <c r="AG206" s="316" t="s">
        <v>7600</v>
      </c>
      <c r="AH206" s="315" t="s">
        <v>13637</v>
      </c>
      <c r="AI206" s="315" t="s">
        <v>7882</v>
      </c>
      <c r="AJ206" s="318">
        <v>43559</v>
      </c>
      <c r="AK206" s="316" t="s">
        <v>13638</v>
      </c>
      <c r="AL206" s="316" t="s">
        <v>7956</v>
      </c>
      <c r="AM206" s="316">
        <v>204098</v>
      </c>
      <c r="AN206" s="315" t="s">
        <v>8243</v>
      </c>
      <c r="AO206" s="315" t="s">
        <v>7882</v>
      </c>
      <c r="AP206" s="314"/>
      <c r="AQ206" s="314"/>
      <c r="AR206" s="314"/>
      <c r="AS206" s="314"/>
      <c r="AT206" s="314"/>
      <c r="AU206" s="314"/>
      <c r="AV206" s="314"/>
      <c r="AW206" s="314"/>
      <c r="AX206" s="316" t="s">
        <v>13639</v>
      </c>
      <c r="AY206" s="314"/>
      <c r="AZ206" s="314"/>
      <c r="BA206" s="314"/>
      <c r="BB206" s="314"/>
      <c r="BC206" s="314"/>
      <c r="BD206" s="314"/>
      <c r="BE206" s="314"/>
      <c r="BF206" s="316"/>
    </row>
    <row r="207" spans="1:58" ht="13.15" customHeight="1" x14ac:dyDescent="0.25">
      <c r="A207" s="316" t="s">
        <v>13640</v>
      </c>
      <c r="B207" s="316" t="s">
        <v>13279</v>
      </c>
      <c r="C207" s="315">
        <v>5697</v>
      </c>
      <c r="D207" s="316" t="s">
        <v>13641</v>
      </c>
      <c r="E207" s="316" t="s">
        <v>8074</v>
      </c>
      <c r="F207" s="316" t="s">
        <v>8075</v>
      </c>
      <c r="G207" s="316" t="s">
        <v>8076</v>
      </c>
      <c r="H207" s="335">
        <v>43556</v>
      </c>
      <c r="I207" s="336">
        <v>43585</v>
      </c>
      <c r="J207" s="316" t="s">
        <v>8077</v>
      </c>
      <c r="K207" s="316" t="s">
        <v>8078</v>
      </c>
      <c r="L207" s="316" t="s">
        <v>8079</v>
      </c>
      <c r="M207" s="316" t="s">
        <v>8080</v>
      </c>
      <c r="N207" s="316" t="s">
        <v>8079</v>
      </c>
      <c r="O207" s="316" t="s">
        <v>8081</v>
      </c>
      <c r="P207" s="316" t="s">
        <v>8082</v>
      </c>
      <c r="Q207" s="316" t="s">
        <v>8083</v>
      </c>
      <c r="R207" s="316" t="s">
        <v>8079</v>
      </c>
      <c r="S207" s="316" t="s">
        <v>8080</v>
      </c>
      <c r="T207" s="316" t="s">
        <v>8084</v>
      </c>
      <c r="U207" s="316" t="s">
        <v>8085</v>
      </c>
      <c r="V207" s="316" t="s">
        <v>8079</v>
      </c>
      <c r="W207" s="316" t="s">
        <v>8080</v>
      </c>
      <c r="X207" s="316" t="s">
        <v>8086</v>
      </c>
      <c r="Y207" s="316" t="s">
        <v>8083</v>
      </c>
      <c r="Z207" s="316" t="s">
        <v>487</v>
      </c>
      <c r="AA207" s="400">
        <v>127366.79</v>
      </c>
      <c r="AB207" s="313">
        <v>0</v>
      </c>
      <c r="AC207" s="328">
        <v>127366.79</v>
      </c>
      <c r="AD207" s="316">
        <v>0</v>
      </c>
      <c r="AE207" s="313" t="s">
        <v>7578</v>
      </c>
      <c r="AF207" s="316" t="s">
        <v>7582</v>
      </c>
      <c r="AG207" s="316" t="s">
        <v>7600</v>
      </c>
      <c r="AH207" s="315" t="s">
        <v>13642</v>
      </c>
      <c r="AI207" s="315" t="s">
        <v>7882</v>
      </c>
      <c r="AJ207" s="318">
        <v>43555</v>
      </c>
      <c r="AK207" s="316" t="s">
        <v>13643</v>
      </c>
      <c r="AL207" s="316" t="s">
        <v>8652</v>
      </c>
      <c r="AM207" s="316">
        <v>15634</v>
      </c>
      <c r="AN207" s="315" t="s">
        <v>7915</v>
      </c>
      <c r="AO207" s="315" t="s">
        <v>7882</v>
      </c>
      <c r="AP207" s="314"/>
      <c r="AQ207" s="314"/>
      <c r="AR207" s="314"/>
      <c r="AS207" s="314"/>
      <c r="AT207" s="314"/>
      <c r="AU207" s="314"/>
      <c r="AV207" s="314"/>
      <c r="AW207" s="314"/>
      <c r="AX207" s="316" t="s">
        <v>13644</v>
      </c>
      <c r="AY207" s="314"/>
      <c r="AZ207" s="314"/>
      <c r="BA207" s="314"/>
      <c r="BB207" s="314"/>
      <c r="BC207" s="314"/>
      <c r="BD207" s="314"/>
      <c r="BE207" s="314"/>
      <c r="BF207" s="316"/>
    </row>
    <row r="208" spans="1:58" ht="13.15" customHeight="1" x14ac:dyDescent="0.25">
      <c r="A208" s="316" t="s">
        <v>13645</v>
      </c>
      <c r="B208" s="316" t="s">
        <v>13279</v>
      </c>
      <c r="C208" s="315">
        <v>5700</v>
      </c>
      <c r="D208" s="316" t="s">
        <v>13646</v>
      </c>
      <c r="E208" s="316" t="s">
        <v>8074</v>
      </c>
      <c r="F208" s="316" t="s">
        <v>8075</v>
      </c>
      <c r="G208" s="316" t="s">
        <v>8076</v>
      </c>
      <c r="H208" s="335">
        <v>43556</v>
      </c>
      <c r="I208" s="336">
        <v>43585</v>
      </c>
      <c r="J208" s="316" t="s">
        <v>8077</v>
      </c>
      <c r="K208" s="316" t="s">
        <v>8078</v>
      </c>
      <c r="L208" s="316" t="s">
        <v>8079</v>
      </c>
      <c r="M208" s="316" t="s">
        <v>8080</v>
      </c>
      <c r="N208" s="316" t="s">
        <v>8079</v>
      </c>
      <c r="O208" s="316" t="s">
        <v>8081</v>
      </c>
      <c r="P208" s="316" t="s">
        <v>8082</v>
      </c>
      <c r="Q208" s="316" t="s">
        <v>8083</v>
      </c>
      <c r="R208" s="316" t="s">
        <v>8079</v>
      </c>
      <c r="S208" s="316" t="s">
        <v>8080</v>
      </c>
      <c r="T208" s="316" t="s">
        <v>8084</v>
      </c>
      <c r="U208" s="316" t="s">
        <v>8085</v>
      </c>
      <c r="V208" s="316" t="s">
        <v>8079</v>
      </c>
      <c r="W208" s="316" t="s">
        <v>8080</v>
      </c>
      <c r="X208" s="316" t="s">
        <v>8086</v>
      </c>
      <c r="Y208" s="316" t="s">
        <v>8083</v>
      </c>
      <c r="Z208" s="316" t="s">
        <v>487</v>
      </c>
      <c r="AA208" s="400">
        <v>8914.91</v>
      </c>
      <c r="AB208" s="313">
        <v>0</v>
      </c>
      <c r="AC208" s="328">
        <v>8914.91</v>
      </c>
      <c r="AD208" s="316">
        <v>0</v>
      </c>
      <c r="AE208" s="313" t="s">
        <v>7578</v>
      </c>
      <c r="AF208" s="316" t="s">
        <v>7582</v>
      </c>
      <c r="AG208" s="316" t="s">
        <v>7600</v>
      </c>
      <c r="AH208" s="315" t="s">
        <v>13647</v>
      </c>
      <c r="AI208" s="315" t="s">
        <v>7882</v>
      </c>
      <c r="AJ208" s="318">
        <v>43555</v>
      </c>
      <c r="AK208" s="316" t="s">
        <v>13648</v>
      </c>
      <c r="AL208" s="316" t="s">
        <v>8635</v>
      </c>
      <c r="AM208" s="316">
        <v>1232</v>
      </c>
      <c r="AN208" s="315" t="s">
        <v>7915</v>
      </c>
      <c r="AO208" s="315" t="s">
        <v>7882</v>
      </c>
      <c r="AP208" s="314"/>
      <c r="AQ208" s="314"/>
      <c r="AR208" s="314"/>
      <c r="AS208" s="314"/>
      <c r="AT208" s="314"/>
      <c r="AU208" s="314"/>
      <c r="AV208" s="314"/>
      <c r="AW208" s="314"/>
      <c r="AX208" s="316" t="s">
        <v>13649</v>
      </c>
      <c r="AY208" s="314"/>
      <c r="AZ208" s="314"/>
      <c r="BA208" s="314"/>
      <c r="BB208" s="314"/>
      <c r="BC208" s="314"/>
      <c r="BD208" s="314"/>
      <c r="BE208" s="314"/>
      <c r="BF208" s="316"/>
    </row>
    <row r="209" spans="1:58" ht="13.15" customHeight="1" x14ac:dyDescent="0.25">
      <c r="A209" s="316" t="s">
        <v>13650</v>
      </c>
      <c r="B209" s="316" t="s">
        <v>13279</v>
      </c>
      <c r="C209" s="315">
        <v>5701</v>
      </c>
      <c r="D209" s="316" t="s">
        <v>13651</v>
      </c>
      <c r="E209" s="316" t="s">
        <v>8074</v>
      </c>
      <c r="F209" s="316" t="s">
        <v>8075</v>
      </c>
      <c r="G209" s="316" t="s">
        <v>8076</v>
      </c>
      <c r="H209" s="335">
        <v>43556</v>
      </c>
      <c r="I209" s="336">
        <v>43585</v>
      </c>
      <c r="J209" s="316" t="s">
        <v>8077</v>
      </c>
      <c r="K209" s="316" t="s">
        <v>8078</v>
      </c>
      <c r="L209" s="316" t="s">
        <v>8079</v>
      </c>
      <c r="M209" s="316" t="s">
        <v>8080</v>
      </c>
      <c r="N209" s="316" t="s">
        <v>8079</v>
      </c>
      <c r="O209" s="316" t="s">
        <v>8081</v>
      </c>
      <c r="P209" s="316" t="s">
        <v>8082</v>
      </c>
      <c r="Q209" s="316" t="s">
        <v>8083</v>
      </c>
      <c r="R209" s="316" t="s">
        <v>8079</v>
      </c>
      <c r="S209" s="316" t="s">
        <v>8080</v>
      </c>
      <c r="T209" s="316" t="s">
        <v>8084</v>
      </c>
      <c r="U209" s="316" t="s">
        <v>8085</v>
      </c>
      <c r="V209" s="316" t="s">
        <v>8079</v>
      </c>
      <c r="W209" s="316" t="s">
        <v>8080</v>
      </c>
      <c r="X209" s="316" t="s">
        <v>8086</v>
      </c>
      <c r="Y209" s="316" t="s">
        <v>8083</v>
      </c>
      <c r="Z209" s="316" t="s">
        <v>487</v>
      </c>
      <c r="AA209" s="400">
        <v>10418</v>
      </c>
      <c r="AB209" s="313">
        <v>0</v>
      </c>
      <c r="AC209" s="328">
        <v>10418</v>
      </c>
      <c r="AD209" s="316">
        <v>0</v>
      </c>
      <c r="AE209" s="313" t="s">
        <v>7578</v>
      </c>
      <c r="AF209" s="316" t="s">
        <v>7582</v>
      </c>
      <c r="AG209" s="316" t="s">
        <v>7600</v>
      </c>
      <c r="AH209" s="315" t="s">
        <v>13652</v>
      </c>
      <c r="AI209" s="315" t="s">
        <v>7882</v>
      </c>
      <c r="AJ209" s="318">
        <v>43555</v>
      </c>
      <c r="AK209" s="316" t="s">
        <v>13653</v>
      </c>
      <c r="AL209" s="316" t="s">
        <v>8605</v>
      </c>
      <c r="AM209" s="316">
        <v>16751</v>
      </c>
      <c r="AN209" s="315" t="s">
        <v>7915</v>
      </c>
      <c r="AO209" s="315" t="s">
        <v>7882</v>
      </c>
      <c r="AP209" s="314"/>
      <c r="AQ209" s="314"/>
      <c r="AR209" s="314"/>
      <c r="AS209" s="314"/>
      <c r="AT209" s="314"/>
      <c r="AU209" s="314"/>
      <c r="AV209" s="314"/>
      <c r="AW209" s="314"/>
      <c r="AX209" s="316" t="s">
        <v>13654</v>
      </c>
      <c r="AY209" s="314"/>
      <c r="AZ209" s="314"/>
      <c r="BA209" s="314"/>
      <c r="BB209" s="314"/>
      <c r="BC209" s="314"/>
      <c r="BD209" s="314"/>
      <c r="BE209" s="314"/>
      <c r="BF209" s="316"/>
    </row>
    <row r="210" spans="1:58" ht="13.15" customHeight="1" x14ac:dyDescent="0.25">
      <c r="A210" s="316" t="s">
        <v>13655</v>
      </c>
      <c r="B210" s="316" t="s">
        <v>13279</v>
      </c>
      <c r="C210" s="315">
        <v>5710</v>
      </c>
      <c r="D210" s="316" t="s">
        <v>13656</v>
      </c>
      <c r="E210" s="316" t="s">
        <v>8074</v>
      </c>
      <c r="F210" s="316" t="s">
        <v>8075</v>
      </c>
      <c r="G210" s="316" t="s">
        <v>8076</v>
      </c>
      <c r="H210" s="335">
        <v>43556</v>
      </c>
      <c r="I210" s="336">
        <v>43585</v>
      </c>
      <c r="J210" s="316" t="s">
        <v>8077</v>
      </c>
      <c r="K210" s="316" t="s">
        <v>8078</v>
      </c>
      <c r="L210" s="316" t="s">
        <v>8079</v>
      </c>
      <c r="M210" s="316" t="s">
        <v>8080</v>
      </c>
      <c r="N210" s="316" t="s">
        <v>8079</v>
      </c>
      <c r="O210" s="316" t="s">
        <v>8081</v>
      </c>
      <c r="P210" s="316" t="s">
        <v>8082</v>
      </c>
      <c r="Q210" s="316" t="s">
        <v>8083</v>
      </c>
      <c r="R210" s="316" t="s">
        <v>8079</v>
      </c>
      <c r="S210" s="316" t="s">
        <v>8080</v>
      </c>
      <c r="T210" s="316" t="s">
        <v>8084</v>
      </c>
      <c r="U210" s="316" t="s">
        <v>8085</v>
      </c>
      <c r="V210" s="316" t="s">
        <v>8079</v>
      </c>
      <c r="W210" s="316" t="s">
        <v>8080</v>
      </c>
      <c r="X210" s="316" t="s">
        <v>8086</v>
      </c>
      <c r="Y210" s="316" t="s">
        <v>8083</v>
      </c>
      <c r="Z210" s="316" t="s">
        <v>487</v>
      </c>
      <c r="AA210" s="400">
        <v>1116.46</v>
      </c>
      <c r="AB210" s="313">
        <v>0</v>
      </c>
      <c r="AC210" s="328">
        <v>1116.46</v>
      </c>
      <c r="AD210" s="316">
        <v>0</v>
      </c>
      <c r="AE210" s="313" t="s">
        <v>7578</v>
      </c>
      <c r="AF210" s="316" t="s">
        <v>7582</v>
      </c>
      <c r="AG210" s="316" t="s">
        <v>7600</v>
      </c>
      <c r="AH210" s="315" t="s">
        <v>13657</v>
      </c>
      <c r="AI210" s="315" t="s">
        <v>7882</v>
      </c>
      <c r="AJ210" s="318">
        <v>43555</v>
      </c>
      <c r="AK210" s="316" t="s">
        <v>13658</v>
      </c>
      <c r="AL210" s="316" t="s">
        <v>8424</v>
      </c>
      <c r="AM210" s="316">
        <v>15699</v>
      </c>
      <c r="AN210" s="315" t="s">
        <v>7915</v>
      </c>
      <c r="AO210" s="315" t="s">
        <v>7882</v>
      </c>
      <c r="AP210" s="314"/>
      <c r="AQ210" s="314"/>
      <c r="AR210" s="314"/>
      <c r="AS210" s="314"/>
      <c r="AT210" s="314"/>
      <c r="AU210" s="314"/>
      <c r="AV210" s="314"/>
      <c r="AW210" s="314"/>
      <c r="AX210" s="316" t="s">
        <v>13288</v>
      </c>
      <c r="AY210" s="314"/>
      <c r="AZ210" s="314"/>
      <c r="BA210" s="314"/>
      <c r="BB210" s="314"/>
      <c r="BC210" s="314"/>
      <c r="BD210" s="314"/>
      <c r="BE210" s="314"/>
      <c r="BF210" s="316"/>
    </row>
    <row r="211" spans="1:58" ht="13.15" customHeight="1" x14ac:dyDescent="0.25">
      <c r="A211" s="316" t="s">
        <v>13659</v>
      </c>
      <c r="B211" s="316" t="s">
        <v>13279</v>
      </c>
      <c r="C211" s="315">
        <v>5711</v>
      </c>
      <c r="D211" s="316" t="s">
        <v>13660</v>
      </c>
      <c r="E211" s="316" t="s">
        <v>8074</v>
      </c>
      <c r="F211" s="316" t="s">
        <v>8075</v>
      </c>
      <c r="G211" s="316" t="s">
        <v>8076</v>
      </c>
      <c r="H211" s="335">
        <v>43556</v>
      </c>
      <c r="I211" s="336">
        <v>43585</v>
      </c>
      <c r="J211" s="316" t="s">
        <v>8077</v>
      </c>
      <c r="K211" s="316" t="s">
        <v>8078</v>
      </c>
      <c r="L211" s="316" t="s">
        <v>8079</v>
      </c>
      <c r="M211" s="316" t="s">
        <v>8080</v>
      </c>
      <c r="N211" s="316" t="s">
        <v>8079</v>
      </c>
      <c r="O211" s="316" t="s">
        <v>8081</v>
      </c>
      <c r="P211" s="316" t="s">
        <v>8082</v>
      </c>
      <c r="Q211" s="316" t="s">
        <v>8083</v>
      </c>
      <c r="R211" s="316" t="s">
        <v>8079</v>
      </c>
      <c r="S211" s="316" t="s">
        <v>8080</v>
      </c>
      <c r="T211" s="316" t="s">
        <v>8084</v>
      </c>
      <c r="U211" s="316" t="s">
        <v>8085</v>
      </c>
      <c r="V211" s="316" t="s">
        <v>8079</v>
      </c>
      <c r="W211" s="316" t="s">
        <v>8080</v>
      </c>
      <c r="X211" s="316" t="s">
        <v>8086</v>
      </c>
      <c r="Y211" s="316" t="s">
        <v>8083</v>
      </c>
      <c r="Z211" s="316" t="s">
        <v>487</v>
      </c>
      <c r="AA211" s="400">
        <v>14485</v>
      </c>
      <c r="AB211" s="313">
        <v>0</v>
      </c>
      <c r="AC211" s="328">
        <v>14485</v>
      </c>
      <c r="AD211" s="316">
        <v>0</v>
      </c>
      <c r="AE211" s="313" t="s">
        <v>7578</v>
      </c>
      <c r="AF211" s="316" t="s">
        <v>7582</v>
      </c>
      <c r="AG211" s="316" t="s">
        <v>7600</v>
      </c>
      <c r="AH211" s="315" t="s">
        <v>13661</v>
      </c>
      <c r="AI211" s="315" t="s">
        <v>7882</v>
      </c>
      <c r="AJ211" s="318">
        <v>43556</v>
      </c>
      <c r="AK211" s="316" t="s">
        <v>13662</v>
      </c>
      <c r="AL211" s="316" t="s">
        <v>8404</v>
      </c>
      <c r="AM211" s="316">
        <v>13372</v>
      </c>
      <c r="AN211" s="315" t="s">
        <v>7915</v>
      </c>
      <c r="AO211" s="315" t="s">
        <v>7882</v>
      </c>
      <c r="AP211" s="314"/>
      <c r="AQ211" s="314"/>
      <c r="AR211" s="314"/>
      <c r="AS211" s="314"/>
      <c r="AT211" s="314"/>
      <c r="AU211" s="314"/>
      <c r="AV211" s="314"/>
      <c r="AW211" s="314"/>
      <c r="AX211" s="316" t="s">
        <v>13663</v>
      </c>
      <c r="AY211" s="314"/>
      <c r="AZ211" s="314"/>
      <c r="BA211" s="314"/>
      <c r="BB211" s="314"/>
      <c r="BC211" s="314"/>
      <c r="BD211" s="314"/>
      <c r="BE211" s="314"/>
      <c r="BF211" s="316"/>
    </row>
    <row r="212" spans="1:58" ht="13.15" customHeight="1" x14ac:dyDescent="0.25">
      <c r="A212" s="316" t="s">
        <v>13664</v>
      </c>
      <c r="B212" s="316" t="s">
        <v>13279</v>
      </c>
      <c r="C212" s="315">
        <v>5712</v>
      </c>
      <c r="D212" s="316" t="s">
        <v>13665</v>
      </c>
      <c r="E212" s="316" t="s">
        <v>8074</v>
      </c>
      <c r="F212" s="316" t="s">
        <v>8075</v>
      </c>
      <c r="G212" s="316" t="s">
        <v>8076</v>
      </c>
      <c r="H212" s="335">
        <v>43556</v>
      </c>
      <c r="I212" s="336">
        <v>43585</v>
      </c>
      <c r="J212" s="316" t="s">
        <v>8077</v>
      </c>
      <c r="K212" s="316" t="s">
        <v>8078</v>
      </c>
      <c r="L212" s="316" t="s">
        <v>8079</v>
      </c>
      <c r="M212" s="316" t="s">
        <v>8080</v>
      </c>
      <c r="N212" s="316" t="s">
        <v>8079</v>
      </c>
      <c r="O212" s="316" t="s">
        <v>8081</v>
      </c>
      <c r="P212" s="316" t="s">
        <v>8082</v>
      </c>
      <c r="Q212" s="316" t="s">
        <v>8083</v>
      </c>
      <c r="R212" s="316" t="s">
        <v>8079</v>
      </c>
      <c r="S212" s="316" t="s">
        <v>8080</v>
      </c>
      <c r="T212" s="316" t="s">
        <v>8084</v>
      </c>
      <c r="U212" s="316" t="s">
        <v>8085</v>
      </c>
      <c r="V212" s="316" t="s">
        <v>8079</v>
      </c>
      <c r="W212" s="316" t="s">
        <v>8080</v>
      </c>
      <c r="X212" s="316" t="s">
        <v>8086</v>
      </c>
      <c r="Y212" s="316" t="s">
        <v>8083</v>
      </c>
      <c r="Z212" s="316" t="s">
        <v>487</v>
      </c>
      <c r="AA212" s="400">
        <v>407894</v>
      </c>
      <c r="AB212" s="313">
        <v>0</v>
      </c>
      <c r="AC212" s="328">
        <v>407894</v>
      </c>
      <c r="AD212" s="316">
        <v>0</v>
      </c>
      <c r="AE212" s="313" t="s">
        <v>7578</v>
      </c>
      <c r="AF212" s="316" t="s">
        <v>7582</v>
      </c>
      <c r="AG212" s="316" t="s">
        <v>7600</v>
      </c>
      <c r="AH212" s="315" t="s">
        <v>13666</v>
      </c>
      <c r="AI212" s="315" t="s">
        <v>7882</v>
      </c>
      <c r="AJ212" s="318">
        <v>43556</v>
      </c>
      <c r="AK212" s="316" t="s">
        <v>13667</v>
      </c>
      <c r="AL212" s="316" t="s">
        <v>8404</v>
      </c>
      <c r="AM212" s="316">
        <v>1291</v>
      </c>
      <c r="AN212" s="315" t="s">
        <v>7915</v>
      </c>
      <c r="AO212" s="315" t="s">
        <v>7882</v>
      </c>
      <c r="AP212" s="314"/>
      <c r="AQ212" s="314"/>
      <c r="AR212" s="314"/>
      <c r="AS212" s="314"/>
      <c r="AT212" s="314"/>
      <c r="AU212" s="314"/>
      <c r="AV212" s="314"/>
      <c r="AW212" s="314"/>
      <c r="AX212" s="316" t="s">
        <v>13668</v>
      </c>
      <c r="AY212" s="314"/>
      <c r="AZ212" s="314"/>
      <c r="BA212" s="314"/>
      <c r="BB212" s="314"/>
      <c r="BC212" s="314"/>
      <c r="BD212" s="314"/>
      <c r="BE212" s="314"/>
      <c r="BF212" s="316"/>
    </row>
    <row r="213" spans="1:58" ht="13.15" customHeight="1" x14ac:dyDescent="0.25">
      <c r="A213" s="316" t="s">
        <v>13669</v>
      </c>
      <c r="B213" s="316" t="s">
        <v>13279</v>
      </c>
      <c r="C213" s="315">
        <v>5713</v>
      </c>
      <c r="D213" s="316" t="s">
        <v>13670</v>
      </c>
      <c r="E213" s="316" t="s">
        <v>8074</v>
      </c>
      <c r="F213" s="316" t="s">
        <v>8075</v>
      </c>
      <c r="G213" s="316" t="s">
        <v>8076</v>
      </c>
      <c r="H213" s="335">
        <v>43556</v>
      </c>
      <c r="I213" s="336">
        <v>43585</v>
      </c>
      <c r="J213" s="316" t="s">
        <v>8077</v>
      </c>
      <c r="K213" s="316" t="s">
        <v>8078</v>
      </c>
      <c r="L213" s="316" t="s">
        <v>8079</v>
      </c>
      <c r="M213" s="316" t="s">
        <v>8080</v>
      </c>
      <c r="N213" s="316" t="s">
        <v>8079</v>
      </c>
      <c r="O213" s="316" t="s">
        <v>8081</v>
      </c>
      <c r="P213" s="316" t="s">
        <v>8082</v>
      </c>
      <c r="Q213" s="316" t="s">
        <v>8083</v>
      </c>
      <c r="R213" s="316" t="s">
        <v>8079</v>
      </c>
      <c r="S213" s="316" t="s">
        <v>8080</v>
      </c>
      <c r="T213" s="316" t="s">
        <v>8084</v>
      </c>
      <c r="U213" s="316" t="s">
        <v>8085</v>
      </c>
      <c r="V213" s="316" t="s">
        <v>8079</v>
      </c>
      <c r="W213" s="316" t="s">
        <v>8080</v>
      </c>
      <c r="X213" s="316" t="s">
        <v>8086</v>
      </c>
      <c r="Y213" s="316" t="s">
        <v>8083</v>
      </c>
      <c r="Z213" s="316" t="s">
        <v>487</v>
      </c>
      <c r="AA213" s="400">
        <v>12139.24</v>
      </c>
      <c r="AB213" s="313">
        <v>0</v>
      </c>
      <c r="AC213" s="328">
        <v>12139.24</v>
      </c>
      <c r="AD213" s="316">
        <v>0</v>
      </c>
      <c r="AE213" s="313" t="s">
        <v>7578</v>
      </c>
      <c r="AF213" s="316" t="s">
        <v>7582</v>
      </c>
      <c r="AG213" s="316" t="s">
        <v>7600</v>
      </c>
      <c r="AH213" s="315" t="s">
        <v>13671</v>
      </c>
      <c r="AI213" s="315" t="s">
        <v>7882</v>
      </c>
      <c r="AJ213" s="318">
        <v>43555</v>
      </c>
      <c r="AK213" s="316" t="s">
        <v>13672</v>
      </c>
      <c r="AL213" s="316" t="s">
        <v>8424</v>
      </c>
      <c r="AM213" s="316">
        <v>15704</v>
      </c>
      <c r="AN213" s="315" t="s">
        <v>7915</v>
      </c>
      <c r="AO213" s="315" t="s">
        <v>7882</v>
      </c>
      <c r="AP213" s="314"/>
      <c r="AQ213" s="314"/>
      <c r="AR213" s="314"/>
      <c r="AS213" s="314"/>
      <c r="AT213" s="314"/>
      <c r="AU213" s="314"/>
      <c r="AV213" s="314"/>
      <c r="AW213" s="314"/>
      <c r="AX213" s="316" t="s">
        <v>13673</v>
      </c>
      <c r="AY213" s="314"/>
      <c r="AZ213" s="314"/>
      <c r="BA213" s="314"/>
      <c r="BB213" s="314"/>
      <c r="BC213" s="314"/>
      <c r="BD213" s="314"/>
      <c r="BE213" s="314"/>
      <c r="BF213" s="316"/>
    </row>
    <row r="214" spans="1:58" ht="13.15" customHeight="1" x14ac:dyDescent="0.25">
      <c r="A214" s="316" t="s">
        <v>13674</v>
      </c>
      <c r="B214" s="316" t="s">
        <v>13279</v>
      </c>
      <c r="C214" s="315">
        <v>5714</v>
      </c>
      <c r="D214" s="316" t="s">
        <v>13675</v>
      </c>
      <c r="E214" s="316" t="s">
        <v>8074</v>
      </c>
      <c r="F214" s="316" t="s">
        <v>8075</v>
      </c>
      <c r="G214" s="316" t="s">
        <v>8076</v>
      </c>
      <c r="H214" s="335">
        <v>43556</v>
      </c>
      <c r="I214" s="336">
        <v>43585</v>
      </c>
      <c r="J214" s="316" t="s">
        <v>8077</v>
      </c>
      <c r="K214" s="316" t="s">
        <v>8078</v>
      </c>
      <c r="L214" s="316" t="s">
        <v>8079</v>
      </c>
      <c r="M214" s="316" t="s">
        <v>8080</v>
      </c>
      <c r="N214" s="316" t="s">
        <v>8079</v>
      </c>
      <c r="O214" s="316" t="s">
        <v>8081</v>
      </c>
      <c r="P214" s="316" t="s">
        <v>8082</v>
      </c>
      <c r="Q214" s="316" t="s">
        <v>8083</v>
      </c>
      <c r="R214" s="316" t="s">
        <v>8079</v>
      </c>
      <c r="S214" s="316" t="s">
        <v>8080</v>
      </c>
      <c r="T214" s="316" t="s">
        <v>8084</v>
      </c>
      <c r="U214" s="316" t="s">
        <v>8085</v>
      </c>
      <c r="V214" s="316" t="s">
        <v>8079</v>
      </c>
      <c r="W214" s="316" t="s">
        <v>8080</v>
      </c>
      <c r="X214" s="316" t="s">
        <v>8086</v>
      </c>
      <c r="Y214" s="316" t="s">
        <v>8083</v>
      </c>
      <c r="Z214" s="316" t="s">
        <v>487</v>
      </c>
      <c r="AA214" s="400">
        <v>64028.05</v>
      </c>
      <c r="AB214" s="313">
        <v>0</v>
      </c>
      <c r="AC214" s="328">
        <v>64028.05</v>
      </c>
      <c r="AD214" s="316">
        <v>0</v>
      </c>
      <c r="AE214" s="313" t="s">
        <v>7578</v>
      </c>
      <c r="AF214" s="316" t="s">
        <v>7582</v>
      </c>
      <c r="AG214" s="316" t="s">
        <v>7600</v>
      </c>
      <c r="AH214" s="315" t="s">
        <v>13676</v>
      </c>
      <c r="AI214" s="315" t="s">
        <v>7882</v>
      </c>
      <c r="AJ214" s="318">
        <v>43555</v>
      </c>
      <c r="AK214" s="316" t="s">
        <v>13677</v>
      </c>
      <c r="AL214" s="316" t="s">
        <v>8424</v>
      </c>
      <c r="AM214" s="316">
        <v>15698</v>
      </c>
      <c r="AN214" s="315" t="s">
        <v>7915</v>
      </c>
      <c r="AO214" s="315" t="s">
        <v>7882</v>
      </c>
      <c r="AP214" s="314"/>
      <c r="AQ214" s="314"/>
      <c r="AR214" s="314"/>
      <c r="AS214" s="314"/>
      <c r="AT214" s="314"/>
      <c r="AU214" s="314"/>
      <c r="AV214" s="314"/>
      <c r="AW214" s="314"/>
      <c r="AX214" s="316" t="s">
        <v>13619</v>
      </c>
      <c r="AY214" s="314"/>
      <c r="AZ214" s="314"/>
      <c r="BA214" s="314"/>
      <c r="BB214" s="314"/>
      <c r="BC214" s="314"/>
      <c r="BD214" s="314"/>
      <c r="BE214" s="314"/>
      <c r="BF214" s="316"/>
    </row>
    <row r="215" spans="1:58" ht="13.15" customHeight="1" x14ac:dyDescent="0.25">
      <c r="A215" s="316" t="s">
        <v>13678</v>
      </c>
      <c r="B215" s="316" t="s">
        <v>13279</v>
      </c>
      <c r="C215" s="315">
        <v>5715</v>
      </c>
      <c r="D215" s="316" t="s">
        <v>13679</v>
      </c>
      <c r="E215" s="316" t="s">
        <v>8074</v>
      </c>
      <c r="F215" s="316" t="s">
        <v>8075</v>
      </c>
      <c r="G215" s="316" t="s">
        <v>8076</v>
      </c>
      <c r="H215" s="335">
        <v>43556</v>
      </c>
      <c r="I215" s="336">
        <v>43585</v>
      </c>
      <c r="J215" s="316" t="s">
        <v>8077</v>
      </c>
      <c r="K215" s="316" t="s">
        <v>8078</v>
      </c>
      <c r="L215" s="316" t="s">
        <v>8079</v>
      </c>
      <c r="M215" s="316" t="s">
        <v>8080</v>
      </c>
      <c r="N215" s="316" t="s">
        <v>8079</v>
      </c>
      <c r="O215" s="316" t="s">
        <v>8081</v>
      </c>
      <c r="P215" s="316" t="s">
        <v>8082</v>
      </c>
      <c r="Q215" s="316" t="s">
        <v>8083</v>
      </c>
      <c r="R215" s="316" t="s">
        <v>8079</v>
      </c>
      <c r="S215" s="316" t="s">
        <v>8080</v>
      </c>
      <c r="T215" s="316" t="s">
        <v>8084</v>
      </c>
      <c r="U215" s="316" t="s">
        <v>8085</v>
      </c>
      <c r="V215" s="316" t="s">
        <v>8079</v>
      </c>
      <c r="W215" s="316" t="s">
        <v>8080</v>
      </c>
      <c r="X215" s="316" t="s">
        <v>8086</v>
      </c>
      <c r="Y215" s="316" t="s">
        <v>8083</v>
      </c>
      <c r="Z215" s="316" t="s">
        <v>487</v>
      </c>
      <c r="AA215" s="400">
        <v>12181.32</v>
      </c>
      <c r="AB215" s="313">
        <v>0</v>
      </c>
      <c r="AC215" s="328">
        <v>12181.32</v>
      </c>
      <c r="AD215" s="316">
        <v>0</v>
      </c>
      <c r="AE215" s="313" t="s">
        <v>7578</v>
      </c>
      <c r="AF215" s="316" t="s">
        <v>7582</v>
      </c>
      <c r="AG215" s="316" t="s">
        <v>7600</v>
      </c>
      <c r="AH215" s="315" t="s">
        <v>13680</v>
      </c>
      <c r="AI215" s="315" t="s">
        <v>7882</v>
      </c>
      <c r="AJ215" s="318">
        <v>43555</v>
      </c>
      <c r="AK215" s="316" t="s">
        <v>13681</v>
      </c>
      <c r="AL215" s="316" t="s">
        <v>8424</v>
      </c>
      <c r="AM215" s="316">
        <v>15703</v>
      </c>
      <c r="AN215" s="315" t="s">
        <v>7915</v>
      </c>
      <c r="AO215" s="315" t="s">
        <v>7882</v>
      </c>
      <c r="AP215" s="314"/>
      <c r="AQ215" s="314"/>
      <c r="AR215" s="314"/>
      <c r="AS215" s="314"/>
      <c r="AT215" s="314"/>
      <c r="AU215" s="314"/>
      <c r="AV215" s="314"/>
      <c r="AW215" s="314"/>
      <c r="AX215" s="316" t="s">
        <v>13682</v>
      </c>
      <c r="AY215" s="314"/>
      <c r="AZ215" s="314"/>
      <c r="BA215" s="314"/>
      <c r="BB215" s="314"/>
      <c r="BC215" s="314"/>
      <c r="BD215" s="314"/>
      <c r="BE215" s="314"/>
      <c r="BF215" s="316"/>
    </row>
    <row r="216" spans="1:58" ht="13.15" customHeight="1" x14ac:dyDescent="0.25">
      <c r="A216" s="316" t="s">
        <v>13683</v>
      </c>
      <c r="B216" s="316" t="s">
        <v>13279</v>
      </c>
      <c r="C216" s="315">
        <v>5722</v>
      </c>
      <c r="D216" s="316" t="s">
        <v>13684</v>
      </c>
      <c r="E216" s="316" t="s">
        <v>8074</v>
      </c>
      <c r="F216" s="316" t="s">
        <v>8075</v>
      </c>
      <c r="G216" s="316" t="s">
        <v>8076</v>
      </c>
      <c r="H216" s="335">
        <v>43556</v>
      </c>
      <c r="I216" s="336">
        <v>43585</v>
      </c>
      <c r="J216" s="316" t="s">
        <v>8077</v>
      </c>
      <c r="K216" s="316" t="s">
        <v>8078</v>
      </c>
      <c r="L216" s="316" t="s">
        <v>8079</v>
      </c>
      <c r="M216" s="316" t="s">
        <v>8080</v>
      </c>
      <c r="N216" s="316" t="s">
        <v>8079</v>
      </c>
      <c r="O216" s="316" t="s">
        <v>8081</v>
      </c>
      <c r="P216" s="316" t="s">
        <v>8082</v>
      </c>
      <c r="Q216" s="316" t="s">
        <v>8083</v>
      </c>
      <c r="R216" s="316" t="s">
        <v>8079</v>
      </c>
      <c r="S216" s="316" t="s">
        <v>8080</v>
      </c>
      <c r="T216" s="316" t="s">
        <v>8084</v>
      </c>
      <c r="U216" s="316" t="s">
        <v>8085</v>
      </c>
      <c r="V216" s="316" t="s">
        <v>8079</v>
      </c>
      <c r="W216" s="316" t="s">
        <v>8080</v>
      </c>
      <c r="X216" s="316" t="s">
        <v>8086</v>
      </c>
      <c r="Y216" s="316" t="s">
        <v>8083</v>
      </c>
      <c r="Z216" s="316" t="s">
        <v>487</v>
      </c>
      <c r="AA216" s="400">
        <v>157237.16</v>
      </c>
      <c r="AB216" s="313">
        <v>0</v>
      </c>
      <c r="AC216" s="328">
        <v>157237.16</v>
      </c>
      <c r="AD216" s="316">
        <v>0</v>
      </c>
      <c r="AE216" s="313" t="s">
        <v>7578</v>
      </c>
      <c r="AF216" s="316" t="s">
        <v>7582</v>
      </c>
      <c r="AG216" s="316" t="s">
        <v>7600</v>
      </c>
      <c r="AH216" s="315" t="s">
        <v>9077</v>
      </c>
      <c r="AI216" s="315" t="s">
        <v>7882</v>
      </c>
      <c r="AJ216" s="318">
        <v>43555</v>
      </c>
      <c r="AK216" s="316" t="s">
        <v>13685</v>
      </c>
      <c r="AL216" s="316" t="s">
        <v>8424</v>
      </c>
      <c r="AM216" s="316">
        <v>15700</v>
      </c>
      <c r="AN216" s="315" t="s">
        <v>7915</v>
      </c>
      <c r="AO216" s="315" t="s">
        <v>7882</v>
      </c>
      <c r="AP216" s="314"/>
      <c r="AQ216" s="314"/>
      <c r="AR216" s="314"/>
      <c r="AS216" s="314"/>
      <c r="AT216" s="314"/>
      <c r="AU216" s="314"/>
      <c r="AV216" s="314"/>
      <c r="AW216" s="314"/>
      <c r="AX216" s="316" t="s">
        <v>13343</v>
      </c>
      <c r="AY216" s="314"/>
      <c r="AZ216" s="314"/>
      <c r="BA216" s="314"/>
      <c r="BB216" s="314"/>
      <c r="BC216" s="314"/>
      <c r="BD216" s="314"/>
      <c r="BE216" s="314"/>
      <c r="BF216" s="316"/>
    </row>
    <row r="217" spans="1:58" ht="13.15" customHeight="1" x14ac:dyDescent="0.25">
      <c r="A217" s="316" t="s">
        <v>13686</v>
      </c>
      <c r="B217" s="316" t="s">
        <v>13279</v>
      </c>
      <c r="C217" s="315">
        <v>5728</v>
      </c>
      <c r="D217" s="316" t="s">
        <v>13687</v>
      </c>
      <c r="E217" s="316" t="s">
        <v>8074</v>
      </c>
      <c r="F217" s="316" t="s">
        <v>8075</v>
      </c>
      <c r="G217" s="316" t="s">
        <v>8076</v>
      </c>
      <c r="H217" s="335">
        <v>43556</v>
      </c>
      <c r="I217" s="336">
        <v>43585</v>
      </c>
      <c r="J217" s="316" t="s">
        <v>8077</v>
      </c>
      <c r="K217" s="316" t="s">
        <v>8078</v>
      </c>
      <c r="L217" s="316" t="s">
        <v>8079</v>
      </c>
      <c r="M217" s="316" t="s">
        <v>8080</v>
      </c>
      <c r="N217" s="316" t="s">
        <v>8079</v>
      </c>
      <c r="O217" s="316" t="s">
        <v>8081</v>
      </c>
      <c r="P217" s="316" t="s">
        <v>8082</v>
      </c>
      <c r="Q217" s="316" t="s">
        <v>8083</v>
      </c>
      <c r="R217" s="316" t="s">
        <v>8079</v>
      </c>
      <c r="S217" s="316" t="s">
        <v>8080</v>
      </c>
      <c r="T217" s="316" t="s">
        <v>8084</v>
      </c>
      <c r="U217" s="316" t="s">
        <v>8085</v>
      </c>
      <c r="V217" s="316" t="s">
        <v>8079</v>
      </c>
      <c r="W217" s="316" t="s">
        <v>8080</v>
      </c>
      <c r="X217" s="316" t="s">
        <v>8086</v>
      </c>
      <c r="Y217" s="316" t="s">
        <v>8083</v>
      </c>
      <c r="Z217" s="316" t="s">
        <v>487</v>
      </c>
      <c r="AA217" s="400">
        <v>29435.08</v>
      </c>
      <c r="AB217" s="313">
        <v>0</v>
      </c>
      <c r="AC217" s="328">
        <v>29435.08</v>
      </c>
      <c r="AD217" s="316">
        <v>0</v>
      </c>
      <c r="AE217" s="313" t="s">
        <v>7578</v>
      </c>
      <c r="AF217" s="316" t="s">
        <v>7582</v>
      </c>
      <c r="AG217" s="316" t="s">
        <v>7600</v>
      </c>
      <c r="AH217" s="315" t="s">
        <v>13688</v>
      </c>
      <c r="AI217" s="315" t="s">
        <v>7882</v>
      </c>
      <c r="AJ217" s="318">
        <v>43557</v>
      </c>
      <c r="AK217" s="316" t="s">
        <v>13689</v>
      </c>
      <c r="AL217" s="316" t="s">
        <v>13690</v>
      </c>
      <c r="AM217" s="316">
        <v>396010</v>
      </c>
      <c r="AN217" s="315" t="s">
        <v>7915</v>
      </c>
      <c r="AO217" s="315" t="s">
        <v>7882</v>
      </c>
      <c r="AP217" s="314"/>
      <c r="AQ217" s="314"/>
      <c r="AR217" s="314"/>
      <c r="AS217" s="314"/>
      <c r="AT217" s="314"/>
      <c r="AU217" s="314"/>
      <c r="AV217" s="314"/>
      <c r="AW217" s="314"/>
      <c r="AX217" s="316" t="s">
        <v>13691</v>
      </c>
      <c r="AY217" s="314"/>
      <c r="AZ217" s="314"/>
      <c r="BA217" s="314"/>
      <c r="BB217" s="314"/>
      <c r="BC217" s="314"/>
      <c r="BD217" s="314"/>
      <c r="BE217" s="314"/>
      <c r="BF217" s="316"/>
    </row>
    <row r="218" spans="1:58" ht="13.15" customHeight="1" x14ac:dyDescent="0.25">
      <c r="A218" s="316" t="s">
        <v>13692</v>
      </c>
      <c r="B218" s="316" t="s">
        <v>13279</v>
      </c>
      <c r="C218" s="315">
        <v>5689</v>
      </c>
      <c r="D218" s="316" t="s">
        <v>13693</v>
      </c>
      <c r="E218" s="316" t="s">
        <v>8074</v>
      </c>
      <c r="F218" s="316" t="s">
        <v>8075</v>
      </c>
      <c r="G218" s="316" t="s">
        <v>8076</v>
      </c>
      <c r="H218" s="335">
        <v>43556</v>
      </c>
      <c r="I218" s="336">
        <v>43585</v>
      </c>
      <c r="J218" s="316" t="s">
        <v>8077</v>
      </c>
      <c r="K218" s="316" t="s">
        <v>8078</v>
      </c>
      <c r="L218" s="316" t="s">
        <v>8079</v>
      </c>
      <c r="M218" s="316" t="s">
        <v>8080</v>
      </c>
      <c r="N218" s="316" t="s">
        <v>8079</v>
      </c>
      <c r="O218" s="316" t="s">
        <v>8081</v>
      </c>
      <c r="P218" s="316" t="s">
        <v>8082</v>
      </c>
      <c r="Q218" s="316" t="s">
        <v>8083</v>
      </c>
      <c r="R218" s="316" t="s">
        <v>8079</v>
      </c>
      <c r="S218" s="316" t="s">
        <v>8080</v>
      </c>
      <c r="T218" s="316" t="s">
        <v>8084</v>
      </c>
      <c r="U218" s="316" t="s">
        <v>8085</v>
      </c>
      <c r="V218" s="316" t="s">
        <v>8079</v>
      </c>
      <c r="W218" s="316" t="s">
        <v>8080</v>
      </c>
      <c r="X218" s="316" t="s">
        <v>8086</v>
      </c>
      <c r="Y218" s="316" t="s">
        <v>8083</v>
      </c>
      <c r="Z218" s="316" t="s">
        <v>487</v>
      </c>
      <c r="AA218" s="400">
        <v>25000</v>
      </c>
      <c r="AB218" s="313">
        <v>0</v>
      </c>
      <c r="AC218" s="328">
        <v>25000</v>
      </c>
      <c r="AD218" s="316">
        <v>0</v>
      </c>
      <c r="AE218" s="313" t="s">
        <v>7578</v>
      </c>
      <c r="AF218" s="316" t="s">
        <v>7582</v>
      </c>
      <c r="AG218" s="316" t="s">
        <v>7600</v>
      </c>
      <c r="AH218" s="315" t="s">
        <v>13694</v>
      </c>
      <c r="AI218" s="315" t="s">
        <v>7882</v>
      </c>
      <c r="AJ218" s="318">
        <v>43572</v>
      </c>
      <c r="AK218" s="316" t="s">
        <v>13695</v>
      </c>
      <c r="AL218" s="316" t="s">
        <v>8448</v>
      </c>
      <c r="AM218" s="316">
        <v>17090</v>
      </c>
      <c r="AN218" s="315" t="s">
        <v>7915</v>
      </c>
      <c r="AO218" s="315" t="s">
        <v>7882</v>
      </c>
      <c r="AP218" s="314"/>
      <c r="AQ218" s="314"/>
      <c r="AR218" s="314"/>
      <c r="AS218" s="314"/>
      <c r="AT218" s="314"/>
      <c r="AU218" s="314"/>
      <c r="AV218" s="314"/>
      <c r="AW218" s="314"/>
      <c r="AX218" s="316" t="s">
        <v>13696</v>
      </c>
      <c r="AY218" s="314"/>
      <c r="AZ218" s="314"/>
      <c r="BA218" s="314"/>
      <c r="BB218" s="314"/>
      <c r="BC218" s="314"/>
      <c r="BD218" s="314"/>
      <c r="BE218" s="314"/>
      <c r="BF218" s="316"/>
    </row>
    <row r="219" spans="1:58" ht="13.15" customHeight="1" x14ac:dyDescent="0.25">
      <c r="A219" s="316" t="s">
        <v>13697</v>
      </c>
      <c r="B219" s="316" t="s">
        <v>13279</v>
      </c>
      <c r="C219" s="315">
        <v>5704</v>
      </c>
      <c r="D219" s="316" t="s">
        <v>13698</v>
      </c>
      <c r="E219" s="316" t="s">
        <v>8074</v>
      </c>
      <c r="F219" s="316" t="s">
        <v>8075</v>
      </c>
      <c r="G219" s="316" t="s">
        <v>8076</v>
      </c>
      <c r="H219" s="335">
        <v>43556</v>
      </c>
      <c r="I219" s="336">
        <v>43585</v>
      </c>
      <c r="J219" s="316" t="s">
        <v>8077</v>
      </c>
      <c r="K219" s="316" t="s">
        <v>8078</v>
      </c>
      <c r="L219" s="316" t="s">
        <v>8079</v>
      </c>
      <c r="M219" s="316" t="s">
        <v>8080</v>
      </c>
      <c r="N219" s="316" t="s">
        <v>8079</v>
      </c>
      <c r="O219" s="316" t="s">
        <v>8081</v>
      </c>
      <c r="P219" s="316" t="s">
        <v>8082</v>
      </c>
      <c r="Q219" s="316" t="s">
        <v>8083</v>
      </c>
      <c r="R219" s="316" t="s">
        <v>8079</v>
      </c>
      <c r="S219" s="316" t="s">
        <v>8080</v>
      </c>
      <c r="T219" s="316" t="s">
        <v>8084</v>
      </c>
      <c r="U219" s="316" t="s">
        <v>8085</v>
      </c>
      <c r="V219" s="316" t="s">
        <v>8079</v>
      </c>
      <c r="W219" s="316" t="s">
        <v>8080</v>
      </c>
      <c r="X219" s="316" t="s">
        <v>8086</v>
      </c>
      <c r="Y219" s="316" t="s">
        <v>8083</v>
      </c>
      <c r="Z219" s="316" t="s">
        <v>487</v>
      </c>
      <c r="AA219" s="400">
        <v>41834.720000000001</v>
      </c>
      <c r="AB219" s="313">
        <v>0</v>
      </c>
      <c r="AC219" s="328">
        <v>41834.720000000001</v>
      </c>
      <c r="AD219" s="316">
        <v>0</v>
      </c>
      <c r="AE219" s="313" t="s">
        <v>7578</v>
      </c>
      <c r="AF219" s="316" t="s">
        <v>7582</v>
      </c>
      <c r="AG219" s="316" t="s">
        <v>7600</v>
      </c>
      <c r="AH219" s="315" t="s">
        <v>13699</v>
      </c>
      <c r="AI219" s="315" t="s">
        <v>7882</v>
      </c>
      <c r="AJ219" s="318">
        <v>43555</v>
      </c>
      <c r="AK219" s="316" t="s">
        <v>13700</v>
      </c>
      <c r="AL219" s="316" t="s">
        <v>7914</v>
      </c>
      <c r="AM219" s="316">
        <v>15731</v>
      </c>
      <c r="AN219" s="315" t="s">
        <v>7915</v>
      </c>
      <c r="AO219" s="315" t="s">
        <v>7882</v>
      </c>
      <c r="AP219" s="314"/>
      <c r="AQ219" s="314"/>
      <c r="AR219" s="314"/>
      <c r="AS219" s="314"/>
      <c r="AT219" s="314"/>
      <c r="AU219" s="314"/>
      <c r="AV219" s="314"/>
      <c r="AW219" s="314"/>
      <c r="AX219" s="316" t="s">
        <v>13701</v>
      </c>
      <c r="AY219" s="314"/>
      <c r="AZ219" s="314"/>
      <c r="BA219" s="314"/>
      <c r="BB219" s="314"/>
      <c r="BC219" s="314"/>
      <c r="BD219" s="314"/>
      <c r="BE219" s="314"/>
      <c r="BF219" s="316"/>
    </row>
    <row r="220" spans="1:58" ht="13.15" customHeight="1" x14ac:dyDescent="0.25">
      <c r="A220" s="316" t="s">
        <v>13702</v>
      </c>
      <c r="B220" s="316" t="s">
        <v>13279</v>
      </c>
      <c r="C220" s="315">
        <v>5718</v>
      </c>
      <c r="D220" s="316" t="s">
        <v>13703</v>
      </c>
      <c r="E220" s="316" t="s">
        <v>8074</v>
      </c>
      <c r="F220" s="316" t="s">
        <v>8075</v>
      </c>
      <c r="G220" s="316" t="s">
        <v>8076</v>
      </c>
      <c r="H220" s="335">
        <v>43556</v>
      </c>
      <c r="I220" s="336">
        <v>43585</v>
      </c>
      <c r="J220" s="316" t="s">
        <v>8077</v>
      </c>
      <c r="K220" s="316" t="s">
        <v>8078</v>
      </c>
      <c r="L220" s="316" t="s">
        <v>8079</v>
      </c>
      <c r="M220" s="316" t="s">
        <v>8080</v>
      </c>
      <c r="N220" s="316" t="s">
        <v>8079</v>
      </c>
      <c r="O220" s="316" t="s">
        <v>8081</v>
      </c>
      <c r="P220" s="316" t="s">
        <v>8082</v>
      </c>
      <c r="Q220" s="316" t="s">
        <v>8083</v>
      </c>
      <c r="R220" s="316" t="s">
        <v>8079</v>
      </c>
      <c r="S220" s="316" t="s">
        <v>8080</v>
      </c>
      <c r="T220" s="316" t="s">
        <v>8084</v>
      </c>
      <c r="U220" s="316" t="s">
        <v>8085</v>
      </c>
      <c r="V220" s="316" t="s">
        <v>8079</v>
      </c>
      <c r="W220" s="316" t="s">
        <v>8080</v>
      </c>
      <c r="X220" s="316" t="s">
        <v>8086</v>
      </c>
      <c r="Y220" s="316" t="s">
        <v>8083</v>
      </c>
      <c r="Z220" s="316" t="s">
        <v>487</v>
      </c>
      <c r="AA220" s="400">
        <v>4002025.23</v>
      </c>
      <c r="AB220" s="313">
        <v>0</v>
      </c>
      <c r="AC220" s="328">
        <v>4002025.23</v>
      </c>
      <c r="AD220" s="316">
        <v>0</v>
      </c>
      <c r="AE220" s="313" t="s">
        <v>7578</v>
      </c>
      <c r="AF220" s="316" t="s">
        <v>7582</v>
      </c>
      <c r="AG220" s="316" t="s">
        <v>7600</v>
      </c>
      <c r="AH220" s="315" t="s">
        <v>13704</v>
      </c>
      <c r="AI220" s="315" t="s">
        <v>7882</v>
      </c>
      <c r="AJ220" s="318">
        <v>43556</v>
      </c>
      <c r="AK220" s="316" t="s">
        <v>13705</v>
      </c>
      <c r="AL220" s="316" t="s">
        <v>8482</v>
      </c>
      <c r="AM220" s="316">
        <v>13365</v>
      </c>
      <c r="AN220" s="315" t="s">
        <v>7915</v>
      </c>
      <c r="AO220" s="315" t="s">
        <v>7882</v>
      </c>
      <c r="AP220" s="314"/>
      <c r="AQ220" s="314"/>
      <c r="AR220" s="314"/>
      <c r="AS220" s="314"/>
      <c r="AT220" s="314"/>
      <c r="AU220" s="314"/>
      <c r="AV220" s="314"/>
      <c r="AW220" s="314"/>
      <c r="AX220" s="316" t="s">
        <v>13706</v>
      </c>
      <c r="AY220" s="314"/>
      <c r="AZ220" s="314"/>
      <c r="BA220" s="314"/>
      <c r="BB220" s="314"/>
      <c r="BC220" s="314"/>
      <c r="BD220" s="314"/>
      <c r="BE220" s="314"/>
      <c r="BF220" s="316"/>
    </row>
    <row r="221" spans="1:58" ht="13.15" customHeight="1" x14ac:dyDescent="0.25">
      <c r="A221" s="316" t="s">
        <v>13707</v>
      </c>
      <c r="B221" s="316" t="s">
        <v>13279</v>
      </c>
      <c r="C221" s="315">
        <v>5724</v>
      </c>
      <c r="D221" s="316" t="s">
        <v>13708</v>
      </c>
      <c r="E221" s="316" t="s">
        <v>8074</v>
      </c>
      <c r="F221" s="316" t="s">
        <v>8075</v>
      </c>
      <c r="G221" s="316" t="s">
        <v>8076</v>
      </c>
      <c r="H221" s="335">
        <v>43556</v>
      </c>
      <c r="I221" s="336">
        <v>43585</v>
      </c>
      <c r="J221" s="316" t="s">
        <v>8077</v>
      </c>
      <c r="K221" s="316" t="s">
        <v>8078</v>
      </c>
      <c r="L221" s="316" t="s">
        <v>8079</v>
      </c>
      <c r="M221" s="316" t="s">
        <v>8080</v>
      </c>
      <c r="N221" s="316" t="s">
        <v>8079</v>
      </c>
      <c r="O221" s="316" t="s">
        <v>8081</v>
      </c>
      <c r="P221" s="316" t="s">
        <v>8082</v>
      </c>
      <c r="Q221" s="316" t="s">
        <v>8083</v>
      </c>
      <c r="R221" s="316" t="s">
        <v>8079</v>
      </c>
      <c r="S221" s="316" t="s">
        <v>8080</v>
      </c>
      <c r="T221" s="316" t="s">
        <v>8084</v>
      </c>
      <c r="U221" s="316" t="s">
        <v>8085</v>
      </c>
      <c r="V221" s="316" t="s">
        <v>8079</v>
      </c>
      <c r="W221" s="316" t="s">
        <v>8080</v>
      </c>
      <c r="X221" s="316" t="s">
        <v>8086</v>
      </c>
      <c r="Y221" s="316" t="s">
        <v>8083</v>
      </c>
      <c r="Z221" s="316" t="s">
        <v>487</v>
      </c>
      <c r="AA221" s="400">
        <v>8195</v>
      </c>
      <c r="AB221" s="313">
        <v>0</v>
      </c>
      <c r="AC221" s="328">
        <v>8195</v>
      </c>
      <c r="AD221" s="316">
        <v>0</v>
      </c>
      <c r="AE221" s="313" t="s">
        <v>7578</v>
      </c>
      <c r="AF221" s="316" t="s">
        <v>7582</v>
      </c>
      <c r="AG221" s="316" t="s">
        <v>7600</v>
      </c>
      <c r="AH221" s="315" t="s">
        <v>13709</v>
      </c>
      <c r="AI221" s="315" t="s">
        <v>7882</v>
      </c>
      <c r="AJ221" s="318">
        <v>43556</v>
      </c>
      <c r="AK221" s="316" t="s">
        <v>13710</v>
      </c>
      <c r="AL221" s="316" t="s">
        <v>8089</v>
      </c>
      <c r="AM221" s="316">
        <v>15713</v>
      </c>
      <c r="AN221" s="315" t="s">
        <v>7915</v>
      </c>
      <c r="AO221" s="315" t="s">
        <v>7882</v>
      </c>
      <c r="AP221" s="314"/>
      <c r="AQ221" s="314"/>
      <c r="AR221" s="314"/>
      <c r="AS221" s="314"/>
      <c r="AT221" s="314"/>
      <c r="AU221" s="314"/>
      <c r="AV221" s="314"/>
      <c r="AW221" s="314"/>
      <c r="AX221" s="316" t="s">
        <v>13711</v>
      </c>
      <c r="AY221" s="314"/>
      <c r="AZ221" s="314"/>
      <c r="BA221" s="314"/>
      <c r="BB221" s="314"/>
      <c r="BC221" s="314"/>
      <c r="BD221" s="314"/>
      <c r="BE221" s="314"/>
      <c r="BF221" s="316"/>
    </row>
    <row r="222" spans="1:58" ht="13.15" customHeight="1" x14ac:dyDescent="0.25">
      <c r="A222" s="316" t="s">
        <v>13712</v>
      </c>
      <c r="B222" s="316" t="s">
        <v>13279</v>
      </c>
      <c r="C222" s="315">
        <v>5727</v>
      </c>
      <c r="D222" s="316" t="s">
        <v>13713</v>
      </c>
      <c r="E222" s="316" t="s">
        <v>8074</v>
      </c>
      <c r="F222" s="316" t="s">
        <v>8075</v>
      </c>
      <c r="G222" s="316" t="s">
        <v>8076</v>
      </c>
      <c r="H222" s="335">
        <v>43556</v>
      </c>
      <c r="I222" s="336">
        <v>43585</v>
      </c>
      <c r="J222" s="316" t="s">
        <v>8077</v>
      </c>
      <c r="K222" s="316" t="s">
        <v>8078</v>
      </c>
      <c r="L222" s="316" t="s">
        <v>8079</v>
      </c>
      <c r="M222" s="316" t="s">
        <v>8080</v>
      </c>
      <c r="N222" s="316" t="s">
        <v>8079</v>
      </c>
      <c r="O222" s="316" t="s">
        <v>8081</v>
      </c>
      <c r="P222" s="316" t="s">
        <v>8082</v>
      </c>
      <c r="Q222" s="316" t="s">
        <v>8083</v>
      </c>
      <c r="R222" s="316" t="s">
        <v>8079</v>
      </c>
      <c r="S222" s="316" t="s">
        <v>8080</v>
      </c>
      <c r="T222" s="316" t="s">
        <v>8084</v>
      </c>
      <c r="U222" s="316" t="s">
        <v>8085</v>
      </c>
      <c r="V222" s="316" t="s">
        <v>8079</v>
      </c>
      <c r="W222" s="316" t="s">
        <v>8080</v>
      </c>
      <c r="X222" s="316" t="s">
        <v>8086</v>
      </c>
      <c r="Y222" s="316" t="s">
        <v>8083</v>
      </c>
      <c r="Z222" s="316" t="s">
        <v>487</v>
      </c>
      <c r="AA222" s="400">
        <v>31815.85</v>
      </c>
      <c r="AB222" s="313">
        <v>0</v>
      </c>
      <c r="AC222" s="328">
        <v>31815.85</v>
      </c>
      <c r="AD222" s="316">
        <v>0</v>
      </c>
      <c r="AE222" s="313" t="s">
        <v>7578</v>
      </c>
      <c r="AF222" s="316" t="s">
        <v>7582</v>
      </c>
      <c r="AG222" s="316" t="s">
        <v>7600</v>
      </c>
      <c r="AH222" s="315" t="s">
        <v>13714</v>
      </c>
      <c r="AI222" s="315" t="s">
        <v>7882</v>
      </c>
      <c r="AJ222" s="318">
        <v>43555</v>
      </c>
      <c r="AK222" s="316" t="s">
        <v>13715</v>
      </c>
      <c r="AL222" s="316" t="s">
        <v>7914</v>
      </c>
      <c r="AM222" s="316">
        <v>15731</v>
      </c>
      <c r="AN222" s="315" t="s">
        <v>7915</v>
      </c>
      <c r="AO222" s="315" t="s">
        <v>7882</v>
      </c>
      <c r="AP222" s="314"/>
      <c r="AQ222" s="314"/>
      <c r="AR222" s="314"/>
      <c r="AS222" s="314"/>
      <c r="AT222" s="314"/>
      <c r="AU222" s="314"/>
      <c r="AV222" s="314"/>
      <c r="AW222" s="314"/>
      <c r="AX222" s="316" t="s">
        <v>13716</v>
      </c>
      <c r="AY222" s="314"/>
      <c r="AZ222" s="314"/>
      <c r="BA222" s="314"/>
      <c r="BB222" s="314"/>
      <c r="BC222" s="314"/>
      <c r="BD222" s="314"/>
      <c r="BE222" s="314"/>
      <c r="BF222" s="316"/>
    </row>
    <row r="223" spans="1:58" ht="13.15" customHeight="1" x14ac:dyDescent="0.25">
      <c r="A223" s="316" t="s">
        <v>13717</v>
      </c>
      <c r="B223" s="316" t="s">
        <v>13279</v>
      </c>
      <c r="C223" s="315">
        <v>5729</v>
      </c>
      <c r="D223" s="316" t="s">
        <v>13718</v>
      </c>
      <c r="E223" s="316" t="s">
        <v>8074</v>
      </c>
      <c r="F223" s="316" t="s">
        <v>8075</v>
      </c>
      <c r="G223" s="316" t="s">
        <v>8076</v>
      </c>
      <c r="H223" s="335">
        <v>43556</v>
      </c>
      <c r="I223" s="336">
        <v>43585</v>
      </c>
      <c r="J223" s="316" t="s">
        <v>8077</v>
      </c>
      <c r="K223" s="316" t="s">
        <v>8078</v>
      </c>
      <c r="L223" s="316" t="s">
        <v>8079</v>
      </c>
      <c r="M223" s="316" t="s">
        <v>8080</v>
      </c>
      <c r="N223" s="316" t="s">
        <v>8079</v>
      </c>
      <c r="O223" s="316" t="s">
        <v>8081</v>
      </c>
      <c r="P223" s="316" t="s">
        <v>8082</v>
      </c>
      <c r="Q223" s="316" t="s">
        <v>8083</v>
      </c>
      <c r="R223" s="316" t="s">
        <v>8079</v>
      </c>
      <c r="S223" s="316" t="s">
        <v>8080</v>
      </c>
      <c r="T223" s="316" t="s">
        <v>8084</v>
      </c>
      <c r="U223" s="316" t="s">
        <v>8085</v>
      </c>
      <c r="V223" s="316" t="s">
        <v>8079</v>
      </c>
      <c r="W223" s="316" t="s">
        <v>8080</v>
      </c>
      <c r="X223" s="316" t="s">
        <v>8086</v>
      </c>
      <c r="Y223" s="316" t="s">
        <v>8083</v>
      </c>
      <c r="Z223" s="316" t="s">
        <v>487</v>
      </c>
      <c r="AA223" s="400">
        <v>157496.20000000001</v>
      </c>
      <c r="AB223" s="313">
        <v>0</v>
      </c>
      <c r="AC223" s="328">
        <v>157496.20000000001</v>
      </c>
      <c r="AD223" s="316">
        <v>0</v>
      </c>
      <c r="AE223" s="313" t="s">
        <v>7578</v>
      </c>
      <c r="AF223" s="316" t="s">
        <v>7582</v>
      </c>
      <c r="AG223" s="316" t="s">
        <v>7600</v>
      </c>
      <c r="AH223" s="315" t="s">
        <v>13719</v>
      </c>
      <c r="AI223" s="315" t="s">
        <v>7882</v>
      </c>
      <c r="AJ223" s="318">
        <v>43565</v>
      </c>
      <c r="AK223" s="316" t="s">
        <v>13720</v>
      </c>
      <c r="AL223" s="316" t="s">
        <v>8817</v>
      </c>
      <c r="AM223" s="316">
        <v>1128</v>
      </c>
      <c r="AN223" s="315" t="s">
        <v>7915</v>
      </c>
      <c r="AO223" s="315" t="s">
        <v>7882</v>
      </c>
      <c r="AP223" s="314"/>
      <c r="AQ223" s="314"/>
      <c r="AR223" s="314"/>
      <c r="AS223" s="314"/>
      <c r="AT223" s="314"/>
      <c r="AU223" s="314"/>
      <c r="AV223" s="314"/>
      <c r="AW223" s="314"/>
      <c r="AX223" s="316" t="s">
        <v>13421</v>
      </c>
      <c r="AY223" s="314"/>
      <c r="AZ223" s="314"/>
      <c r="BA223" s="314"/>
      <c r="BB223" s="314"/>
      <c r="BC223" s="314"/>
      <c r="BD223" s="314"/>
      <c r="BE223" s="314"/>
      <c r="BF223" s="316"/>
    </row>
    <row r="224" spans="1:58" ht="13.15" customHeight="1" x14ac:dyDescent="0.25">
      <c r="A224" s="316" t="s">
        <v>13721</v>
      </c>
      <c r="B224" s="316" t="s">
        <v>13279</v>
      </c>
      <c r="C224" s="315">
        <v>5730</v>
      </c>
      <c r="D224" s="316" t="s">
        <v>13722</v>
      </c>
      <c r="E224" s="316" t="s">
        <v>8074</v>
      </c>
      <c r="F224" s="316" t="s">
        <v>8075</v>
      </c>
      <c r="G224" s="316" t="s">
        <v>8076</v>
      </c>
      <c r="H224" s="335">
        <v>43556</v>
      </c>
      <c r="I224" s="336">
        <v>43585</v>
      </c>
      <c r="J224" s="316" t="s">
        <v>8077</v>
      </c>
      <c r="K224" s="316" t="s">
        <v>8078</v>
      </c>
      <c r="L224" s="316" t="s">
        <v>8079</v>
      </c>
      <c r="M224" s="316" t="s">
        <v>8080</v>
      </c>
      <c r="N224" s="316" t="s">
        <v>8079</v>
      </c>
      <c r="O224" s="316" t="s">
        <v>8081</v>
      </c>
      <c r="P224" s="316" t="s">
        <v>8082</v>
      </c>
      <c r="Q224" s="316" t="s">
        <v>8083</v>
      </c>
      <c r="R224" s="316" t="s">
        <v>8079</v>
      </c>
      <c r="S224" s="316" t="s">
        <v>8080</v>
      </c>
      <c r="T224" s="316" t="s">
        <v>8084</v>
      </c>
      <c r="U224" s="316" t="s">
        <v>8085</v>
      </c>
      <c r="V224" s="316" t="s">
        <v>8079</v>
      </c>
      <c r="W224" s="316" t="s">
        <v>8080</v>
      </c>
      <c r="X224" s="316" t="s">
        <v>8086</v>
      </c>
      <c r="Y224" s="316" t="s">
        <v>8083</v>
      </c>
      <c r="Z224" s="316" t="s">
        <v>487</v>
      </c>
      <c r="AA224" s="400">
        <v>85117.6</v>
      </c>
      <c r="AB224" s="313">
        <v>0</v>
      </c>
      <c r="AC224" s="328">
        <v>85117.6</v>
      </c>
      <c r="AD224" s="316">
        <v>0</v>
      </c>
      <c r="AE224" s="313" t="s">
        <v>7578</v>
      </c>
      <c r="AF224" s="316" t="s">
        <v>7582</v>
      </c>
      <c r="AG224" s="316" t="s">
        <v>7600</v>
      </c>
      <c r="AH224" s="315" t="s">
        <v>13723</v>
      </c>
      <c r="AI224" s="315" t="s">
        <v>7882</v>
      </c>
      <c r="AJ224" s="318">
        <v>43558</v>
      </c>
      <c r="AK224" s="316" t="s">
        <v>13724</v>
      </c>
      <c r="AL224" s="316" t="s">
        <v>8486</v>
      </c>
      <c r="AM224" s="316">
        <v>13521</v>
      </c>
      <c r="AN224" s="315" t="s">
        <v>7915</v>
      </c>
      <c r="AO224" s="315" t="s">
        <v>7882</v>
      </c>
      <c r="AP224" s="314"/>
      <c r="AQ224" s="314"/>
      <c r="AR224" s="314"/>
      <c r="AS224" s="314"/>
      <c r="AT224" s="314"/>
      <c r="AU224" s="314"/>
      <c r="AV224" s="314"/>
      <c r="AW224" s="314"/>
      <c r="AX224" s="316" t="s">
        <v>13725</v>
      </c>
      <c r="AY224" s="314"/>
      <c r="AZ224" s="314"/>
      <c r="BA224" s="314"/>
      <c r="BB224" s="314"/>
      <c r="BC224" s="314"/>
      <c r="BD224" s="314"/>
      <c r="BE224" s="314"/>
      <c r="BF224" s="316"/>
    </row>
    <row r="225" spans="1:58" ht="13.15" customHeight="1" x14ac:dyDescent="0.25">
      <c r="A225" s="316" t="s">
        <v>13726</v>
      </c>
      <c r="B225" s="316" t="s">
        <v>13279</v>
      </c>
      <c r="C225" s="315">
        <v>5731</v>
      </c>
      <c r="D225" s="316" t="s">
        <v>13727</v>
      </c>
      <c r="E225" s="316" t="s">
        <v>8074</v>
      </c>
      <c r="F225" s="316" t="s">
        <v>8075</v>
      </c>
      <c r="G225" s="316" t="s">
        <v>8076</v>
      </c>
      <c r="H225" s="335">
        <v>43556</v>
      </c>
      <c r="I225" s="336">
        <v>43585</v>
      </c>
      <c r="J225" s="316" t="s">
        <v>8077</v>
      </c>
      <c r="K225" s="316" t="s">
        <v>8078</v>
      </c>
      <c r="L225" s="316" t="s">
        <v>8079</v>
      </c>
      <c r="M225" s="316" t="s">
        <v>8080</v>
      </c>
      <c r="N225" s="316" t="s">
        <v>8079</v>
      </c>
      <c r="O225" s="316" t="s">
        <v>8081</v>
      </c>
      <c r="P225" s="316" t="s">
        <v>8082</v>
      </c>
      <c r="Q225" s="316" t="s">
        <v>8083</v>
      </c>
      <c r="R225" s="316" t="s">
        <v>8079</v>
      </c>
      <c r="S225" s="316" t="s">
        <v>8080</v>
      </c>
      <c r="T225" s="316" t="s">
        <v>8084</v>
      </c>
      <c r="U225" s="316" t="s">
        <v>8085</v>
      </c>
      <c r="V225" s="316" t="s">
        <v>8079</v>
      </c>
      <c r="W225" s="316" t="s">
        <v>8080</v>
      </c>
      <c r="X225" s="316" t="s">
        <v>8086</v>
      </c>
      <c r="Y225" s="316" t="s">
        <v>8083</v>
      </c>
      <c r="Z225" s="316" t="s">
        <v>487</v>
      </c>
      <c r="AA225" s="400">
        <v>19108.38</v>
      </c>
      <c r="AB225" s="313">
        <v>0</v>
      </c>
      <c r="AC225" s="328">
        <v>19108.38</v>
      </c>
      <c r="AD225" s="316">
        <v>0</v>
      </c>
      <c r="AE225" s="313" t="s">
        <v>7578</v>
      </c>
      <c r="AF225" s="316" t="s">
        <v>7582</v>
      </c>
      <c r="AG225" s="316" t="s">
        <v>7600</v>
      </c>
      <c r="AH225" s="315" t="s">
        <v>13728</v>
      </c>
      <c r="AI225" s="315" t="s">
        <v>7882</v>
      </c>
      <c r="AJ225" s="318">
        <v>43558</v>
      </c>
      <c r="AK225" s="316" t="s">
        <v>13729</v>
      </c>
      <c r="AL225" s="316" t="s">
        <v>8486</v>
      </c>
      <c r="AM225" s="316">
        <v>13521</v>
      </c>
      <c r="AN225" s="315" t="s">
        <v>7915</v>
      </c>
      <c r="AO225" s="315" t="s">
        <v>7882</v>
      </c>
      <c r="AP225" s="314"/>
      <c r="AQ225" s="314"/>
      <c r="AR225" s="314"/>
      <c r="AS225" s="314"/>
      <c r="AT225" s="314"/>
      <c r="AU225" s="314"/>
      <c r="AV225" s="314"/>
      <c r="AW225" s="314"/>
      <c r="AX225" s="316" t="s">
        <v>13730</v>
      </c>
      <c r="AY225" s="314"/>
      <c r="AZ225" s="314"/>
      <c r="BA225" s="314"/>
      <c r="BB225" s="314"/>
      <c r="BC225" s="314"/>
      <c r="BD225" s="314"/>
      <c r="BE225" s="314"/>
      <c r="BF225" s="316"/>
    </row>
    <row r="226" spans="1:58" ht="13.15" customHeight="1" x14ac:dyDescent="0.25">
      <c r="A226" s="316" t="s">
        <v>13731</v>
      </c>
      <c r="B226" s="316" t="s">
        <v>13279</v>
      </c>
      <c r="C226" s="315">
        <v>5733</v>
      </c>
      <c r="D226" s="316" t="s">
        <v>13732</v>
      </c>
      <c r="E226" s="316" t="s">
        <v>8074</v>
      </c>
      <c r="F226" s="316" t="s">
        <v>8075</v>
      </c>
      <c r="G226" s="316" t="s">
        <v>8076</v>
      </c>
      <c r="H226" s="335">
        <v>43556</v>
      </c>
      <c r="I226" s="336">
        <v>43585</v>
      </c>
      <c r="J226" s="316" t="s">
        <v>8077</v>
      </c>
      <c r="K226" s="316" t="s">
        <v>8078</v>
      </c>
      <c r="L226" s="316" t="s">
        <v>8079</v>
      </c>
      <c r="M226" s="316" t="s">
        <v>8080</v>
      </c>
      <c r="N226" s="316" t="s">
        <v>8079</v>
      </c>
      <c r="O226" s="316" t="s">
        <v>8081</v>
      </c>
      <c r="P226" s="316" t="s">
        <v>8082</v>
      </c>
      <c r="Q226" s="316" t="s">
        <v>8083</v>
      </c>
      <c r="R226" s="316" t="s">
        <v>8079</v>
      </c>
      <c r="S226" s="316" t="s">
        <v>8080</v>
      </c>
      <c r="T226" s="316" t="s">
        <v>8084</v>
      </c>
      <c r="U226" s="316" t="s">
        <v>8085</v>
      </c>
      <c r="V226" s="316" t="s">
        <v>8079</v>
      </c>
      <c r="W226" s="316" t="s">
        <v>8080</v>
      </c>
      <c r="X226" s="316" t="s">
        <v>8086</v>
      </c>
      <c r="Y226" s="316" t="s">
        <v>8083</v>
      </c>
      <c r="Z226" s="316" t="s">
        <v>487</v>
      </c>
      <c r="AA226" s="400">
        <v>1508791.51</v>
      </c>
      <c r="AB226" s="313">
        <v>0</v>
      </c>
      <c r="AC226" s="328">
        <v>1508791.51</v>
      </c>
      <c r="AD226" s="316">
        <v>0</v>
      </c>
      <c r="AE226" s="313" t="s">
        <v>7578</v>
      </c>
      <c r="AF226" s="316" t="s">
        <v>7582</v>
      </c>
      <c r="AG226" s="316" t="s">
        <v>7600</v>
      </c>
      <c r="AH226" s="315" t="s">
        <v>13733</v>
      </c>
      <c r="AI226" s="315" t="s">
        <v>7882</v>
      </c>
      <c r="AJ226" s="318">
        <v>43558</v>
      </c>
      <c r="AK226" s="316" t="s">
        <v>13734</v>
      </c>
      <c r="AL226" s="316" t="s">
        <v>8486</v>
      </c>
      <c r="AM226" s="316">
        <v>13521</v>
      </c>
      <c r="AN226" s="315" t="s">
        <v>7915</v>
      </c>
      <c r="AO226" s="315" t="s">
        <v>7882</v>
      </c>
      <c r="AP226" s="314"/>
      <c r="AQ226" s="314"/>
      <c r="AR226" s="314"/>
      <c r="AS226" s="314"/>
      <c r="AT226" s="314"/>
      <c r="AU226" s="314"/>
      <c r="AV226" s="314"/>
      <c r="AW226" s="314"/>
      <c r="AX226" s="316" t="s">
        <v>13392</v>
      </c>
      <c r="AY226" s="314"/>
      <c r="AZ226" s="314"/>
      <c r="BA226" s="314"/>
      <c r="BB226" s="314"/>
      <c r="BC226" s="314"/>
      <c r="BD226" s="314"/>
      <c r="BE226" s="314"/>
      <c r="BF226" s="316"/>
    </row>
    <row r="227" spans="1:58" ht="13.15" customHeight="1" x14ac:dyDescent="0.25">
      <c r="A227" s="316" t="s">
        <v>13735</v>
      </c>
      <c r="B227" s="316" t="s">
        <v>13279</v>
      </c>
      <c r="C227" s="315">
        <v>5734</v>
      </c>
      <c r="D227" s="316" t="s">
        <v>13736</v>
      </c>
      <c r="E227" s="316" t="s">
        <v>8074</v>
      </c>
      <c r="F227" s="316" t="s">
        <v>8075</v>
      </c>
      <c r="G227" s="316" t="s">
        <v>8076</v>
      </c>
      <c r="H227" s="335">
        <v>43556</v>
      </c>
      <c r="I227" s="336">
        <v>43585</v>
      </c>
      <c r="J227" s="316" t="s">
        <v>8077</v>
      </c>
      <c r="K227" s="316" t="s">
        <v>8078</v>
      </c>
      <c r="L227" s="316" t="s">
        <v>8079</v>
      </c>
      <c r="M227" s="316" t="s">
        <v>8080</v>
      </c>
      <c r="N227" s="316" t="s">
        <v>8079</v>
      </c>
      <c r="O227" s="316" t="s">
        <v>8081</v>
      </c>
      <c r="P227" s="316" t="s">
        <v>8082</v>
      </c>
      <c r="Q227" s="316" t="s">
        <v>8083</v>
      </c>
      <c r="R227" s="316" t="s">
        <v>8079</v>
      </c>
      <c r="S227" s="316" t="s">
        <v>8080</v>
      </c>
      <c r="T227" s="316" t="s">
        <v>8084</v>
      </c>
      <c r="U227" s="316" t="s">
        <v>8085</v>
      </c>
      <c r="V227" s="316" t="s">
        <v>8079</v>
      </c>
      <c r="W227" s="316" t="s">
        <v>8080</v>
      </c>
      <c r="X227" s="316" t="s">
        <v>8086</v>
      </c>
      <c r="Y227" s="316" t="s">
        <v>8083</v>
      </c>
      <c r="Z227" s="316" t="s">
        <v>487</v>
      </c>
      <c r="AA227" s="400">
        <v>42404.83</v>
      </c>
      <c r="AB227" s="313">
        <v>0</v>
      </c>
      <c r="AC227" s="328">
        <v>42404.83</v>
      </c>
      <c r="AD227" s="316">
        <v>0</v>
      </c>
      <c r="AE227" s="313" t="s">
        <v>7578</v>
      </c>
      <c r="AF227" s="316" t="s">
        <v>7582</v>
      </c>
      <c r="AG227" s="316" t="s">
        <v>7600</v>
      </c>
      <c r="AH227" s="315" t="s">
        <v>13737</v>
      </c>
      <c r="AI227" s="315" t="s">
        <v>7882</v>
      </c>
      <c r="AJ227" s="318">
        <v>43558</v>
      </c>
      <c r="AK227" s="316" t="s">
        <v>13738</v>
      </c>
      <c r="AL227" s="316" t="s">
        <v>8486</v>
      </c>
      <c r="AM227" s="316">
        <v>13521</v>
      </c>
      <c r="AN227" s="315" t="s">
        <v>7915</v>
      </c>
      <c r="AO227" s="315" t="s">
        <v>7882</v>
      </c>
      <c r="AP227" s="314"/>
      <c r="AQ227" s="314"/>
      <c r="AR227" s="314"/>
      <c r="AS227" s="314"/>
      <c r="AT227" s="314"/>
      <c r="AU227" s="314"/>
      <c r="AV227" s="314"/>
      <c r="AW227" s="314"/>
      <c r="AX227" s="316" t="s">
        <v>13725</v>
      </c>
      <c r="AY227" s="314"/>
      <c r="AZ227" s="314"/>
      <c r="BA227" s="314"/>
      <c r="BB227" s="314"/>
      <c r="BC227" s="314"/>
      <c r="BD227" s="314"/>
      <c r="BE227" s="314"/>
      <c r="BF227" s="316"/>
    </row>
    <row r="228" spans="1:58" ht="13.15" customHeight="1" x14ac:dyDescent="0.25">
      <c r="A228" s="316" t="s">
        <v>13739</v>
      </c>
      <c r="B228" s="316" t="s">
        <v>13279</v>
      </c>
      <c r="C228" s="315">
        <v>5736</v>
      </c>
      <c r="D228" s="316" t="s">
        <v>13740</v>
      </c>
      <c r="E228" s="316" t="s">
        <v>8074</v>
      </c>
      <c r="F228" s="316" t="s">
        <v>8075</v>
      </c>
      <c r="G228" s="316" t="s">
        <v>8076</v>
      </c>
      <c r="H228" s="335">
        <v>43556</v>
      </c>
      <c r="I228" s="336">
        <v>43585</v>
      </c>
      <c r="J228" s="316" t="s">
        <v>8077</v>
      </c>
      <c r="K228" s="316" t="s">
        <v>8078</v>
      </c>
      <c r="L228" s="316" t="s">
        <v>8079</v>
      </c>
      <c r="M228" s="316" t="s">
        <v>8080</v>
      </c>
      <c r="N228" s="316" t="s">
        <v>8079</v>
      </c>
      <c r="O228" s="316" t="s">
        <v>8081</v>
      </c>
      <c r="P228" s="316" t="s">
        <v>8082</v>
      </c>
      <c r="Q228" s="316" t="s">
        <v>8083</v>
      </c>
      <c r="R228" s="316" t="s">
        <v>8079</v>
      </c>
      <c r="S228" s="316" t="s">
        <v>8080</v>
      </c>
      <c r="T228" s="316" t="s">
        <v>8084</v>
      </c>
      <c r="U228" s="316" t="s">
        <v>8085</v>
      </c>
      <c r="V228" s="316" t="s">
        <v>8079</v>
      </c>
      <c r="W228" s="316" t="s">
        <v>8080</v>
      </c>
      <c r="X228" s="316" t="s">
        <v>8086</v>
      </c>
      <c r="Y228" s="316" t="s">
        <v>8083</v>
      </c>
      <c r="Z228" s="316" t="s">
        <v>487</v>
      </c>
      <c r="AA228" s="400">
        <v>26029.83</v>
      </c>
      <c r="AB228" s="313">
        <v>0</v>
      </c>
      <c r="AC228" s="328">
        <v>26029.83</v>
      </c>
      <c r="AD228" s="316">
        <v>0</v>
      </c>
      <c r="AE228" s="313" t="s">
        <v>7578</v>
      </c>
      <c r="AF228" s="316" t="s">
        <v>7582</v>
      </c>
      <c r="AG228" s="316" t="s">
        <v>7600</v>
      </c>
      <c r="AH228" s="315" t="s">
        <v>13741</v>
      </c>
      <c r="AI228" s="315" t="s">
        <v>7882</v>
      </c>
      <c r="AJ228" s="318">
        <v>43558</v>
      </c>
      <c r="AK228" s="316" t="s">
        <v>13742</v>
      </c>
      <c r="AL228" s="316" t="s">
        <v>8486</v>
      </c>
      <c r="AM228" s="316">
        <v>13521</v>
      </c>
      <c r="AN228" s="315" t="s">
        <v>7915</v>
      </c>
      <c r="AO228" s="315" t="s">
        <v>7882</v>
      </c>
      <c r="AP228" s="314"/>
      <c r="AQ228" s="314"/>
      <c r="AR228" s="314"/>
      <c r="AS228" s="314"/>
      <c r="AT228" s="314"/>
      <c r="AU228" s="314"/>
      <c r="AV228" s="314"/>
      <c r="AW228" s="314"/>
      <c r="AX228" s="316" t="s">
        <v>13730</v>
      </c>
      <c r="AY228" s="314"/>
      <c r="AZ228" s="314"/>
      <c r="BA228" s="314"/>
      <c r="BB228" s="314"/>
      <c r="BC228" s="314"/>
      <c r="BD228" s="314"/>
      <c r="BE228" s="314"/>
      <c r="BF228" s="316"/>
    </row>
    <row r="229" spans="1:58" ht="13.15" customHeight="1" x14ac:dyDescent="0.25">
      <c r="A229" s="316" t="s">
        <v>13743</v>
      </c>
      <c r="B229" s="316" t="s">
        <v>13279</v>
      </c>
      <c r="C229" s="315">
        <v>5737</v>
      </c>
      <c r="D229" s="316" t="s">
        <v>13744</v>
      </c>
      <c r="E229" s="316" t="s">
        <v>8074</v>
      </c>
      <c r="F229" s="316" t="s">
        <v>8075</v>
      </c>
      <c r="G229" s="316" t="s">
        <v>8076</v>
      </c>
      <c r="H229" s="335">
        <v>43556</v>
      </c>
      <c r="I229" s="336">
        <v>43585</v>
      </c>
      <c r="J229" s="316" t="s">
        <v>8077</v>
      </c>
      <c r="K229" s="316" t="s">
        <v>8078</v>
      </c>
      <c r="L229" s="316" t="s">
        <v>8079</v>
      </c>
      <c r="M229" s="316" t="s">
        <v>8080</v>
      </c>
      <c r="N229" s="316" t="s">
        <v>8079</v>
      </c>
      <c r="O229" s="316" t="s">
        <v>8081</v>
      </c>
      <c r="P229" s="316" t="s">
        <v>8082</v>
      </c>
      <c r="Q229" s="316" t="s">
        <v>8083</v>
      </c>
      <c r="R229" s="316" t="s">
        <v>8079</v>
      </c>
      <c r="S229" s="316" t="s">
        <v>8080</v>
      </c>
      <c r="T229" s="316" t="s">
        <v>8084</v>
      </c>
      <c r="U229" s="316" t="s">
        <v>8085</v>
      </c>
      <c r="V229" s="316" t="s">
        <v>8079</v>
      </c>
      <c r="W229" s="316" t="s">
        <v>8080</v>
      </c>
      <c r="X229" s="316" t="s">
        <v>8086</v>
      </c>
      <c r="Y229" s="316" t="s">
        <v>8083</v>
      </c>
      <c r="Z229" s="316" t="s">
        <v>487</v>
      </c>
      <c r="AA229" s="400">
        <v>43796.4</v>
      </c>
      <c r="AB229" s="313">
        <v>0</v>
      </c>
      <c r="AC229" s="328">
        <v>43796.4</v>
      </c>
      <c r="AD229" s="316">
        <v>0</v>
      </c>
      <c r="AE229" s="313" t="s">
        <v>7578</v>
      </c>
      <c r="AF229" s="316" t="s">
        <v>7582</v>
      </c>
      <c r="AG229" s="316" t="s">
        <v>7600</v>
      </c>
      <c r="AH229" s="315" t="s">
        <v>13745</v>
      </c>
      <c r="AI229" s="315" t="s">
        <v>7882</v>
      </c>
      <c r="AJ229" s="318">
        <v>43558</v>
      </c>
      <c r="AK229" s="316" t="s">
        <v>13746</v>
      </c>
      <c r="AL229" s="316" t="s">
        <v>10501</v>
      </c>
      <c r="AM229" s="316">
        <v>16570</v>
      </c>
      <c r="AN229" s="315" t="s">
        <v>7915</v>
      </c>
      <c r="AO229" s="315" t="s">
        <v>7882</v>
      </c>
      <c r="AP229" s="314"/>
      <c r="AQ229" s="314"/>
      <c r="AR229" s="314"/>
      <c r="AS229" s="314"/>
      <c r="AT229" s="314"/>
      <c r="AU229" s="314"/>
      <c r="AV229" s="314"/>
      <c r="AW229" s="314"/>
      <c r="AX229" s="316" t="s">
        <v>13747</v>
      </c>
      <c r="AY229" s="314"/>
      <c r="AZ229" s="314"/>
      <c r="BA229" s="314"/>
      <c r="BB229" s="314"/>
      <c r="BC229" s="314"/>
      <c r="BD229" s="314"/>
      <c r="BE229" s="314"/>
      <c r="BF229" s="316"/>
    </row>
    <row r="230" spans="1:58" ht="13.15" customHeight="1" x14ac:dyDescent="0.25">
      <c r="A230" s="316" t="s">
        <v>13748</v>
      </c>
      <c r="B230" s="316" t="s">
        <v>13279</v>
      </c>
      <c r="C230" s="315">
        <v>5738</v>
      </c>
      <c r="D230" s="316" t="s">
        <v>13749</v>
      </c>
      <c r="E230" s="316" t="s">
        <v>8074</v>
      </c>
      <c r="F230" s="316" t="s">
        <v>8075</v>
      </c>
      <c r="G230" s="316" t="s">
        <v>8076</v>
      </c>
      <c r="H230" s="335">
        <v>43556</v>
      </c>
      <c r="I230" s="336">
        <v>43585</v>
      </c>
      <c r="J230" s="316" t="s">
        <v>8077</v>
      </c>
      <c r="K230" s="316" t="s">
        <v>8078</v>
      </c>
      <c r="L230" s="316" t="s">
        <v>8079</v>
      </c>
      <c r="M230" s="316" t="s">
        <v>8080</v>
      </c>
      <c r="N230" s="316" t="s">
        <v>8079</v>
      </c>
      <c r="O230" s="316" t="s">
        <v>8081</v>
      </c>
      <c r="P230" s="316" t="s">
        <v>8082</v>
      </c>
      <c r="Q230" s="316" t="s">
        <v>8083</v>
      </c>
      <c r="R230" s="316" t="s">
        <v>8079</v>
      </c>
      <c r="S230" s="316" t="s">
        <v>8080</v>
      </c>
      <c r="T230" s="316" t="s">
        <v>8084</v>
      </c>
      <c r="U230" s="316" t="s">
        <v>8085</v>
      </c>
      <c r="V230" s="316" t="s">
        <v>8079</v>
      </c>
      <c r="W230" s="316" t="s">
        <v>8080</v>
      </c>
      <c r="X230" s="316" t="s">
        <v>8086</v>
      </c>
      <c r="Y230" s="316" t="s">
        <v>8083</v>
      </c>
      <c r="Z230" s="316" t="s">
        <v>487</v>
      </c>
      <c r="AA230" s="400">
        <v>29181.200000000001</v>
      </c>
      <c r="AB230" s="313">
        <v>0</v>
      </c>
      <c r="AC230" s="328">
        <v>29181.200000000001</v>
      </c>
      <c r="AD230" s="316">
        <v>0</v>
      </c>
      <c r="AE230" s="313" t="s">
        <v>7578</v>
      </c>
      <c r="AF230" s="316" t="s">
        <v>7582</v>
      </c>
      <c r="AG230" s="316" t="s">
        <v>7600</v>
      </c>
      <c r="AH230" s="315" t="s">
        <v>13750</v>
      </c>
      <c r="AI230" s="315" t="s">
        <v>7882</v>
      </c>
      <c r="AJ230" s="318">
        <v>43545</v>
      </c>
      <c r="AK230" s="316" t="s">
        <v>13751</v>
      </c>
      <c r="AL230" s="316" t="s">
        <v>8525</v>
      </c>
      <c r="AM230" s="316">
        <v>16930</v>
      </c>
      <c r="AN230" s="315" t="s">
        <v>7915</v>
      </c>
      <c r="AO230" s="315" t="s">
        <v>7882</v>
      </c>
      <c r="AP230" s="314"/>
      <c r="AQ230" s="314"/>
      <c r="AR230" s="314"/>
      <c r="AS230" s="314"/>
      <c r="AT230" s="314"/>
      <c r="AU230" s="314"/>
      <c r="AV230" s="314"/>
      <c r="AW230" s="314"/>
      <c r="AX230" s="316" t="s">
        <v>12263</v>
      </c>
      <c r="AY230" s="314"/>
      <c r="AZ230" s="314"/>
      <c r="BA230" s="314"/>
      <c r="BB230" s="314"/>
      <c r="BC230" s="314"/>
      <c r="BD230" s="314"/>
      <c r="BE230" s="314"/>
      <c r="BF230" s="316"/>
    </row>
    <row r="231" spans="1:58" ht="13.15" customHeight="1" x14ac:dyDescent="0.25">
      <c r="A231" s="316" t="s">
        <v>13752</v>
      </c>
      <c r="B231" s="316" t="s">
        <v>13279</v>
      </c>
      <c r="C231" s="315">
        <v>5739</v>
      </c>
      <c r="D231" s="316" t="s">
        <v>13753</v>
      </c>
      <c r="E231" s="316" t="s">
        <v>8074</v>
      </c>
      <c r="F231" s="316" t="s">
        <v>8075</v>
      </c>
      <c r="G231" s="316" t="s">
        <v>8076</v>
      </c>
      <c r="H231" s="335">
        <v>43556</v>
      </c>
      <c r="I231" s="336">
        <v>43585</v>
      </c>
      <c r="J231" s="316" t="s">
        <v>8077</v>
      </c>
      <c r="K231" s="316" t="s">
        <v>8078</v>
      </c>
      <c r="L231" s="316" t="s">
        <v>8079</v>
      </c>
      <c r="M231" s="316" t="s">
        <v>8080</v>
      </c>
      <c r="N231" s="316" t="s">
        <v>8079</v>
      </c>
      <c r="O231" s="316" t="s">
        <v>8081</v>
      </c>
      <c r="P231" s="316" t="s">
        <v>8082</v>
      </c>
      <c r="Q231" s="316" t="s">
        <v>8083</v>
      </c>
      <c r="R231" s="316" t="s">
        <v>8079</v>
      </c>
      <c r="S231" s="316" t="s">
        <v>8080</v>
      </c>
      <c r="T231" s="316" t="s">
        <v>8084</v>
      </c>
      <c r="U231" s="316" t="s">
        <v>8085</v>
      </c>
      <c r="V231" s="316" t="s">
        <v>8079</v>
      </c>
      <c r="W231" s="316" t="s">
        <v>8080</v>
      </c>
      <c r="X231" s="316" t="s">
        <v>8086</v>
      </c>
      <c r="Y231" s="316" t="s">
        <v>8083</v>
      </c>
      <c r="Z231" s="316" t="s">
        <v>487</v>
      </c>
      <c r="AA231" s="400">
        <v>96727.2</v>
      </c>
      <c r="AB231" s="313">
        <v>0</v>
      </c>
      <c r="AC231" s="328">
        <v>96727.2</v>
      </c>
      <c r="AD231" s="316">
        <v>0</v>
      </c>
      <c r="AE231" s="313" t="s">
        <v>7578</v>
      </c>
      <c r="AF231" s="316" t="s">
        <v>7582</v>
      </c>
      <c r="AG231" s="316" t="s">
        <v>7600</v>
      </c>
      <c r="AH231" s="315" t="s">
        <v>13754</v>
      </c>
      <c r="AI231" s="315" t="s">
        <v>7882</v>
      </c>
      <c r="AJ231" s="318">
        <v>43558</v>
      </c>
      <c r="AK231" s="316" t="s">
        <v>13755</v>
      </c>
      <c r="AL231" s="316" t="s">
        <v>8347</v>
      </c>
      <c r="AM231" s="316">
        <v>19001</v>
      </c>
      <c r="AN231" s="315" t="s">
        <v>7915</v>
      </c>
      <c r="AO231" s="315" t="s">
        <v>7882</v>
      </c>
      <c r="AP231" s="314"/>
      <c r="AQ231" s="314"/>
      <c r="AR231" s="314"/>
      <c r="AS231" s="314"/>
      <c r="AT231" s="314"/>
      <c r="AU231" s="314"/>
      <c r="AV231" s="314"/>
      <c r="AW231" s="314"/>
      <c r="AX231" s="316" t="s">
        <v>13756</v>
      </c>
      <c r="AY231" s="314"/>
      <c r="AZ231" s="314"/>
      <c r="BA231" s="314"/>
      <c r="BB231" s="314"/>
      <c r="BC231" s="314"/>
      <c r="BD231" s="314"/>
      <c r="BE231" s="314"/>
      <c r="BF231" s="316"/>
    </row>
    <row r="232" spans="1:58" ht="13.15" customHeight="1" x14ac:dyDescent="0.25">
      <c r="A232" s="316" t="s">
        <v>13757</v>
      </c>
      <c r="B232" s="316" t="s">
        <v>13279</v>
      </c>
      <c r="C232" s="315">
        <v>5740</v>
      </c>
      <c r="D232" s="316" t="s">
        <v>13758</v>
      </c>
      <c r="E232" s="316" t="s">
        <v>8074</v>
      </c>
      <c r="F232" s="316" t="s">
        <v>8075</v>
      </c>
      <c r="G232" s="316" t="s">
        <v>8076</v>
      </c>
      <c r="H232" s="335">
        <v>43556</v>
      </c>
      <c r="I232" s="336">
        <v>43585</v>
      </c>
      <c r="J232" s="316" t="s">
        <v>8077</v>
      </c>
      <c r="K232" s="316" t="s">
        <v>8078</v>
      </c>
      <c r="L232" s="316" t="s">
        <v>8079</v>
      </c>
      <c r="M232" s="316" t="s">
        <v>8080</v>
      </c>
      <c r="N232" s="316" t="s">
        <v>8079</v>
      </c>
      <c r="O232" s="316" t="s">
        <v>8081</v>
      </c>
      <c r="P232" s="316" t="s">
        <v>8082</v>
      </c>
      <c r="Q232" s="316" t="s">
        <v>8083</v>
      </c>
      <c r="R232" s="316" t="s">
        <v>8079</v>
      </c>
      <c r="S232" s="316" t="s">
        <v>8080</v>
      </c>
      <c r="T232" s="316" t="s">
        <v>8084</v>
      </c>
      <c r="U232" s="316" t="s">
        <v>8085</v>
      </c>
      <c r="V232" s="316" t="s">
        <v>8079</v>
      </c>
      <c r="W232" s="316" t="s">
        <v>8080</v>
      </c>
      <c r="X232" s="316" t="s">
        <v>8086</v>
      </c>
      <c r="Y232" s="316" t="s">
        <v>8083</v>
      </c>
      <c r="Z232" s="316" t="s">
        <v>487</v>
      </c>
      <c r="AA232" s="400">
        <v>177367</v>
      </c>
      <c r="AB232" s="313">
        <v>0</v>
      </c>
      <c r="AC232" s="328">
        <v>177367</v>
      </c>
      <c r="AD232" s="316">
        <v>0</v>
      </c>
      <c r="AE232" s="313" t="s">
        <v>7578</v>
      </c>
      <c r="AF232" s="316" t="s">
        <v>7582</v>
      </c>
      <c r="AG232" s="316" t="s">
        <v>7600</v>
      </c>
      <c r="AH232" s="315" t="s">
        <v>13759</v>
      </c>
      <c r="AI232" s="315" t="s">
        <v>7882</v>
      </c>
      <c r="AJ232" s="318">
        <v>43559</v>
      </c>
      <c r="AK232" s="316" t="s">
        <v>13760</v>
      </c>
      <c r="AL232" s="316" t="s">
        <v>8708</v>
      </c>
      <c r="AM232" s="316">
        <v>15616</v>
      </c>
      <c r="AN232" s="315" t="s">
        <v>7915</v>
      </c>
      <c r="AO232" s="315" t="s">
        <v>7882</v>
      </c>
      <c r="AP232" s="314"/>
      <c r="AQ232" s="314"/>
      <c r="AR232" s="314"/>
      <c r="AS232" s="314"/>
      <c r="AT232" s="314"/>
      <c r="AU232" s="314"/>
      <c r="AV232" s="314"/>
      <c r="AW232" s="314"/>
      <c r="AX232" s="316" t="s">
        <v>13761</v>
      </c>
      <c r="AY232" s="314"/>
      <c r="AZ232" s="314"/>
      <c r="BA232" s="314"/>
      <c r="BB232" s="314"/>
      <c r="BC232" s="314"/>
      <c r="BD232" s="314"/>
      <c r="BE232" s="314"/>
      <c r="BF232" s="316"/>
    </row>
    <row r="233" spans="1:58" ht="13.15" customHeight="1" x14ac:dyDescent="0.25">
      <c r="A233" s="316" t="s">
        <v>13762</v>
      </c>
      <c r="B233" s="316" t="s">
        <v>13279</v>
      </c>
      <c r="C233" s="315">
        <v>5741</v>
      </c>
      <c r="D233" s="316" t="s">
        <v>13763</v>
      </c>
      <c r="E233" s="316" t="s">
        <v>8074</v>
      </c>
      <c r="F233" s="316" t="s">
        <v>8075</v>
      </c>
      <c r="G233" s="316" t="s">
        <v>8076</v>
      </c>
      <c r="H233" s="335">
        <v>43556</v>
      </c>
      <c r="I233" s="336">
        <v>43585</v>
      </c>
      <c r="J233" s="316" t="s">
        <v>8077</v>
      </c>
      <c r="K233" s="316" t="s">
        <v>8078</v>
      </c>
      <c r="L233" s="316" t="s">
        <v>8079</v>
      </c>
      <c r="M233" s="316" t="s">
        <v>8080</v>
      </c>
      <c r="N233" s="316" t="s">
        <v>8079</v>
      </c>
      <c r="O233" s="316" t="s">
        <v>8081</v>
      </c>
      <c r="P233" s="316" t="s">
        <v>8082</v>
      </c>
      <c r="Q233" s="316" t="s">
        <v>8083</v>
      </c>
      <c r="R233" s="316" t="s">
        <v>8079</v>
      </c>
      <c r="S233" s="316" t="s">
        <v>8080</v>
      </c>
      <c r="T233" s="316" t="s">
        <v>8084</v>
      </c>
      <c r="U233" s="316" t="s">
        <v>8085</v>
      </c>
      <c r="V233" s="316" t="s">
        <v>8079</v>
      </c>
      <c r="W233" s="316" t="s">
        <v>8080</v>
      </c>
      <c r="X233" s="316" t="s">
        <v>8086</v>
      </c>
      <c r="Y233" s="316" t="s">
        <v>8083</v>
      </c>
      <c r="Z233" s="316" t="s">
        <v>487</v>
      </c>
      <c r="AA233" s="400">
        <v>59571</v>
      </c>
      <c r="AB233" s="313">
        <v>0</v>
      </c>
      <c r="AC233" s="328">
        <v>59571</v>
      </c>
      <c r="AD233" s="316">
        <v>0</v>
      </c>
      <c r="AE233" s="313" t="s">
        <v>7578</v>
      </c>
      <c r="AF233" s="316" t="s">
        <v>7582</v>
      </c>
      <c r="AG233" s="316" t="s">
        <v>7600</v>
      </c>
      <c r="AH233" s="315" t="s">
        <v>13764</v>
      </c>
      <c r="AI233" s="315" t="s">
        <v>7882</v>
      </c>
      <c r="AJ233" s="318">
        <v>43559</v>
      </c>
      <c r="AK233" s="316" t="s">
        <v>13765</v>
      </c>
      <c r="AL233" s="316" t="s">
        <v>8400</v>
      </c>
      <c r="AM233" s="316">
        <v>16483</v>
      </c>
      <c r="AN233" s="315" t="s">
        <v>7915</v>
      </c>
      <c r="AO233" s="315" t="s">
        <v>7882</v>
      </c>
      <c r="AP233" s="314"/>
      <c r="AQ233" s="314"/>
      <c r="AR233" s="314"/>
      <c r="AS233" s="314"/>
      <c r="AT233" s="314"/>
      <c r="AU233" s="314"/>
      <c r="AV233" s="314"/>
      <c r="AW233" s="314"/>
      <c r="AX233" s="316" t="s">
        <v>13766</v>
      </c>
      <c r="AY233" s="314"/>
      <c r="AZ233" s="314"/>
      <c r="BA233" s="314"/>
      <c r="BB233" s="314"/>
      <c r="BC233" s="314"/>
      <c r="BD233" s="314"/>
      <c r="BE233" s="314"/>
      <c r="BF233" s="316"/>
    </row>
    <row r="234" spans="1:58" ht="13.15" customHeight="1" x14ac:dyDescent="0.25">
      <c r="A234" s="316" t="s">
        <v>13767</v>
      </c>
      <c r="B234" s="316" t="s">
        <v>13279</v>
      </c>
      <c r="C234" s="315">
        <v>5742</v>
      </c>
      <c r="D234" s="316" t="s">
        <v>13768</v>
      </c>
      <c r="E234" s="316" t="s">
        <v>8074</v>
      </c>
      <c r="F234" s="316" t="s">
        <v>8075</v>
      </c>
      <c r="G234" s="316" t="s">
        <v>8076</v>
      </c>
      <c r="H234" s="335">
        <v>43556</v>
      </c>
      <c r="I234" s="336">
        <v>43585</v>
      </c>
      <c r="J234" s="316" t="s">
        <v>8077</v>
      </c>
      <c r="K234" s="316" t="s">
        <v>8078</v>
      </c>
      <c r="L234" s="316" t="s">
        <v>8079</v>
      </c>
      <c r="M234" s="316" t="s">
        <v>8080</v>
      </c>
      <c r="N234" s="316" t="s">
        <v>8079</v>
      </c>
      <c r="O234" s="316" t="s">
        <v>8081</v>
      </c>
      <c r="P234" s="316" t="s">
        <v>8082</v>
      </c>
      <c r="Q234" s="316" t="s">
        <v>8083</v>
      </c>
      <c r="R234" s="316" t="s">
        <v>8079</v>
      </c>
      <c r="S234" s="316" t="s">
        <v>8080</v>
      </c>
      <c r="T234" s="316" t="s">
        <v>8084</v>
      </c>
      <c r="U234" s="316" t="s">
        <v>8085</v>
      </c>
      <c r="V234" s="316" t="s">
        <v>8079</v>
      </c>
      <c r="W234" s="316" t="s">
        <v>8080</v>
      </c>
      <c r="X234" s="316" t="s">
        <v>8086</v>
      </c>
      <c r="Y234" s="316" t="s">
        <v>8083</v>
      </c>
      <c r="Z234" s="316" t="s">
        <v>487</v>
      </c>
      <c r="AA234" s="400">
        <v>179728.07</v>
      </c>
      <c r="AB234" s="313">
        <v>0</v>
      </c>
      <c r="AC234" s="328">
        <v>179728.07</v>
      </c>
      <c r="AD234" s="316">
        <v>0</v>
      </c>
      <c r="AE234" s="313" t="s">
        <v>7578</v>
      </c>
      <c r="AF234" s="316" t="s">
        <v>7582</v>
      </c>
      <c r="AG234" s="316" t="s">
        <v>7600</v>
      </c>
      <c r="AH234" s="315" t="s">
        <v>13769</v>
      </c>
      <c r="AI234" s="315" t="s">
        <v>7882</v>
      </c>
      <c r="AJ234" s="318">
        <v>43559</v>
      </c>
      <c r="AK234" s="316" t="s">
        <v>13770</v>
      </c>
      <c r="AL234" s="316" t="s">
        <v>8575</v>
      </c>
      <c r="AM234" s="316">
        <v>13389</v>
      </c>
      <c r="AN234" s="315" t="s">
        <v>7915</v>
      </c>
      <c r="AO234" s="315" t="s">
        <v>7882</v>
      </c>
      <c r="AP234" s="314"/>
      <c r="AQ234" s="314"/>
      <c r="AR234" s="314"/>
      <c r="AS234" s="314"/>
      <c r="AT234" s="314"/>
      <c r="AU234" s="314"/>
      <c r="AV234" s="314"/>
      <c r="AW234" s="314"/>
      <c r="AX234" s="316" t="s">
        <v>13771</v>
      </c>
      <c r="AY234" s="314"/>
      <c r="AZ234" s="314"/>
      <c r="BA234" s="314"/>
      <c r="BB234" s="314"/>
      <c r="BC234" s="314"/>
      <c r="BD234" s="314"/>
      <c r="BE234" s="314"/>
      <c r="BF234" s="316"/>
    </row>
    <row r="235" spans="1:58" ht="13.15" customHeight="1" x14ac:dyDescent="0.25">
      <c r="A235" s="316" t="s">
        <v>13772</v>
      </c>
      <c r="B235" s="316" t="s">
        <v>13279</v>
      </c>
      <c r="C235" s="315">
        <v>5743</v>
      </c>
      <c r="D235" s="316" t="s">
        <v>13773</v>
      </c>
      <c r="E235" s="316" t="s">
        <v>8074</v>
      </c>
      <c r="F235" s="316" t="s">
        <v>8075</v>
      </c>
      <c r="G235" s="316" t="s">
        <v>8076</v>
      </c>
      <c r="H235" s="335">
        <v>43556</v>
      </c>
      <c r="I235" s="336">
        <v>43585</v>
      </c>
      <c r="J235" s="316" t="s">
        <v>8077</v>
      </c>
      <c r="K235" s="316" t="s">
        <v>8078</v>
      </c>
      <c r="L235" s="316" t="s">
        <v>8079</v>
      </c>
      <c r="M235" s="316" t="s">
        <v>8080</v>
      </c>
      <c r="N235" s="316" t="s">
        <v>8079</v>
      </c>
      <c r="O235" s="316" t="s">
        <v>8081</v>
      </c>
      <c r="P235" s="316" t="s">
        <v>8082</v>
      </c>
      <c r="Q235" s="316" t="s">
        <v>8083</v>
      </c>
      <c r="R235" s="316" t="s">
        <v>8079</v>
      </c>
      <c r="S235" s="316" t="s">
        <v>8080</v>
      </c>
      <c r="T235" s="316" t="s">
        <v>8084</v>
      </c>
      <c r="U235" s="316" t="s">
        <v>8085</v>
      </c>
      <c r="V235" s="316" t="s">
        <v>8079</v>
      </c>
      <c r="W235" s="316" t="s">
        <v>8080</v>
      </c>
      <c r="X235" s="316" t="s">
        <v>8086</v>
      </c>
      <c r="Y235" s="316" t="s">
        <v>8083</v>
      </c>
      <c r="Z235" s="316" t="s">
        <v>487</v>
      </c>
      <c r="AA235" s="400">
        <v>161875.54</v>
      </c>
      <c r="AB235" s="313">
        <v>0</v>
      </c>
      <c r="AC235" s="328">
        <v>161875.54</v>
      </c>
      <c r="AD235" s="316">
        <v>0</v>
      </c>
      <c r="AE235" s="313" t="s">
        <v>7578</v>
      </c>
      <c r="AF235" s="316" t="s">
        <v>7582</v>
      </c>
      <c r="AG235" s="316" t="s">
        <v>7600</v>
      </c>
      <c r="AH235" s="315" t="s">
        <v>13774</v>
      </c>
      <c r="AI235" s="315" t="s">
        <v>7882</v>
      </c>
      <c r="AJ235" s="318">
        <v>43558</v>
      </c>
      <c r="AK235" s="316" t="s">
        <v>13775</v>
      </c>
      <c r="AL235" s="316" t="s">
        <v>8486</v>
      </c>
      <c r="AM235" s="316">
        <v>13521</v>
      </c>
      <c r="AN235" s="315" t="s">
        <v>7915</v>
      </c>
      <c r="AO235" s="315" t="s">
        <v>7882</v>
      </c>
      <c r="AP235" s="314"/>
      <c r="AQ235" s="314"/>
      <c r="AR235" s="314"/>
      <c r="AS235" s="314"/>
      <c r="AT235" s="314"/>
      <c r="AU235" s="314"/>
      <c r="AV235" s="314"/>
      <c r="AW235" s="314"/>
      <c r="AX235" s="316" t="s">
        <v>13725</v>
      </c>
      <c r="AY235" s="314"/>
      <c r="AZ235" s="314"/>
      <c r="BA235" s="314"/>
      <c r="BB235" s="314"/>
      <c r="BC235" s="314"/>
      <c r="BD235" s="314"/>
      <c r="BE235" s="314"/>
      <c r="BF235" s="316"/>
    </row>
    <row r="236" spans="1:58" ht="13.15" customHeight="1" x14ac:dyDescent="0.25">
      <c r="A236" s="316" t="s">
        <v>13776</v>
      </c>
      <c r="B236" s="316" t="s">
        <v>13279</v>
      </c>
      <c r="C236" s="315">
        <v>5746</v>
      </c>
      <c r="D236" s="316" t="s">
        <v>13777</v>
      </c>
      <c r="E236" s="316" t="s">
        <v>8074</v>
      </c>
      <c r="F236" s="316" t="s">
        <v>8075</v>
      </c>
      <c r="G236" s="316" t="s">
        <v>8076</v>
      </c>
      <c r="H236" s="335">
        <v>43556</v>
      </c>
      <c r="I236" s="336">
        <v>43585</v>
      </c>
      <c r="J236" s="316" t="s">
        <v>8077</v>
      </c>
      <c r="K236" s="316" t="s">
        <v>8078</v>
      </c>
      <c r="L236" s="316" t="s">
        <v>8079</v>
      </c>
      <c r="M236" s="316" t="s">
        <v>8080</v>
      </c>
      <c r="N236" s="316" t="s">
        <v>8079</v>
      </c>
      <c r="O236" s="316" t="s">
        <v>8081</v>
      </c>
      <c r="P236" s="316" t="s">
        <v>8082</v>
      </c>
      <c r="Q236" s="316" t="s">
        <v>8083</v>
      </c>
      <c r="R236" s="316" t="s">
        <v>8079</v>
      </c>
      <c r="S236" s="316" t="s">
        <v>8080</v>
      </c>
      <c r="T236" s="316" t="s">
        <v>8084</v>
      </c>
      <c r="U236" s="316" t="s">
        <v>8085</v>
      </c>
      <c r="V236" s="316" t="s">
        <v>8079</v>
      </c>
      <c r="W236" s="316" t="s">
        <v>8080</v>
      </c>
      <c r="X236" s="316" t="s">
        <v>8086</v>
      </c>
      <c r="Y236" s="316" t="s">
        <v>8083</v>
      </c>
      <c r="Z236" s="316" t="s">
        <v>487</v>
      </c>
      <c r="AA236" s="400">
        <v>32745</v>
      </c>
      <c r="AB236" s="313">
        <v>0</v>
      </c>
      <c r="AC236" s="328">
        <v>32745</v>
      </c>
      <c r="AD236" s="316">
        <v>0</v>
      </c>
      <c r="AE236" s="313" t="s">
        <v>7578</v>
      </c>
      <c r="AF236" s="316" t="s">
        <v>7582</v>
      </c>
      <c r="AG236" s="316" t="s">
        <v>7600</v>
      </c>
      <c r="AH236" s="315" t="s">
        <v>13778</v>
      </c>
      <c r="AI236" s="315" t="s">
        <v>7882</v>
      </c>
      <c r="AJ236" s="318">
        <v>43559</v>
      </c>
      <c r="AK236" s="316" t="s">
        <v>13779</v>
      </c>
      <c r="AL236" s="316" t="s">
        <v>8704</v>
      </c>
      <c r="AM236" s="316">
        <v>17316</v>
      </c>
      <c r="AN236" s="315" t="s">
        <v>7915</v>
      </c>
      <c r="AO236" s="315" t="s">
        <v>7882</v>
      </c>
      <c r="AP236" s="314"/>
      <c r="AQ236" s="314"/>
      <c r="AR236" s="314"/>
      <c r="AS236" s="314"/>
      <c r="AT236" s="314"/>
      <c r="AU236" s="314"/>
      <c r="AV236" s="314"/>
      <c r="AW236" s="314"/>
      <c r="AX236" s="316" t="s">
        <v>13780</v>
      </c>
      <c r="AY236" s="314"/>
      <c r="AZ236" s="314"/>
      <c r="BA236" s="314"/>
      <c r="BB236" s="314"/>
      <c r="BC236" s="314"/>
      <c r="BD236" s="314"/>
      <c r="BE236" s="314"/>
      <c r="BF236" s="316"/>
    </row>
    <row r="237" spans="1:58" ht="13.15" customHeight="1" x14ac:dyDescent="0.25">
      <c r="A237" s="316" t="s">
        <v>13781</v>
      </c>
      <c r="B237" s="316" t="s">
        <v>13279</v>
      </c>
      <c r="C237" s="315">
        <v>5795</v>
      </c>
      <c r="D237" s="316" t="s">
        <v>13782</v>
      </c>
      <c r="E237" s="316" t="s">
        <v>8074</v>
      </c>
      <c r="F237" s="316" t="s">
        <v>8075</v>
      </c>
      <c r="G237" s="316" t="s">
        <v>8076</v>
      </c>
      <c r="H237" s="335">
        <v>43556</v>
      </c>
      <c r="I237" s="336">
        <v>43585</v>
      </c>
      <c r="J237" s="316" t="s">
        <v>8077</v>
      </c>
      <c r="K237" s="316" t="s">
        <v>8078</v>
      </c>
      <c r="L237" s="316" t="s">
        <v>8079</v>
      </c>
      <c r="M237" s="316" t="s">
        <v>8080</v>
      </c>
      <c r="N237" s="316" t="s">
        <v>8079</v>
      </c>
      <c r="O237" s="316" t="s">
        <v>8081</v>
      </c>
      <c r="P237" s="316" t="s">
        <v>8082</v>
      </c>
      <c r="Q237" s="316" t="s">
        <v>8083</v>
      </c>
      <c r="R237" s="316" t="s">
        <v>8079</v>
      </c>
      <c r="S237" s="316" t="s">
        <v>8080</v>
      </c>
      <c r="T237" s="316" t="s">
        <v>8084</v>
      </c>
      <c r="U237" s="316" t="s">
        <v>8085</v>
      </c>
      <c r="V237" s="316" t="s">
        <v>8079</v>
      </c>
      <c r="W237" s="316" t="s">
        <v>8080</v>
      </c>
      <c r="X237" s="316" t="s">
        <v>8086</v>
      </c>
      <c r="Y237" s="316" t="s">
        <v>8083</v>
      </c>
      <c r="Z237" s="316" t="s">
        <v>487</v>
      </c>
      <c r="AA237" s="400">
        <v>32512</v>
      </c>
      <c r="AB237" s="313">
        <v>0</v>
      </c>
      <c r="AC237" s="328">
        <v>32512</v>
      </c>
      <c r="AD237" s="316">
        <v>0</v>
      </c>
      <c r="AE237" s="313" t="s">
        <v>7578</v>
      </c>
      <c r="AF237" s="316" t="s">
        <v>7582</v>
      </c>
      <c r="AG237" s="316" t="s">
        <v>7600</v>
      </c>
      <c r="AH237" s="315" t="s">
        <v>13783</v>
      </c>
      <c r="AI237" s="315" t="s">
        <v>7882</v>
      </c>
      <c r="AJ237" s="318">
        <v>43576</v>
      </c>
      <c r="AK237" s="316" t="s">
        <v>13784</v>
      </c>
      <c r="AL237" s="316" t="s">
        <v>8645</v>
      </c>
      <c r="AM237" s="316">
        <v>17214</v>
      </c>
      <c r="AN237" s="315" t="s">
        <v>7915</v>
      </c>
      <c r="AO237" s="315" t="s">
        <v>7882</v>
      </c>
      <c r="AP237" s="314"/>
      <c r="AQ237" s="314"/>
      <c r="AR237" s="314"/>
      <c r="AS237" s="314"/>
      <c r="AT237" s="314"/>
      <c r="AU237" s="314"/>
      <c r="AV237" s="314"/>
      <c r="AW237" s="314"/>
      <c r="AX237" s="316" t="s">
        <v>13785</v>
      </c>
      <c r="AY237" s="314"/>
      <c r="AZ237" s="314"/>
      <c r="BA237" s="314"/>
      <c r="BB237" s="314"/>
      <c r="BC237" s="314"/>
      <c r="BD237" s="314"/>
      <c r="BE237" s="314"/>
      <c r="BF237" s="316"/>
    </row>
    <row r="238" spans="1:58" ht="13.15" customHeight="1" x14ac:dyDescent="0.25">
      <c r="A238" s="316" t="s">
        <v>13786</v>
      </c>
      <c r="B238" s="316" t="s">
        <v>13279</v>
      </c>
      <c r="C238" s="315">
        <v>5809</v>
      </c>
      <c r="D238" s="316" t="s">
        <v>13787</v>
      </c>
      <c r="E238" s="316" t="s">
        <v>8074</v>
      </c>
      <c r="F238" s="316" t="s">
        <v>8075</v>
      </c>
      <c r="G238" s="316" t="s">
        <v>8076</v>
      </c>
      <c r="H238" s="335">
        <v>43556</v>
      </c>
      <c r="I238" s="336">
        <v>43585</v>
      </c>
      <c r="J238" s="316" t="s">
        <v>8077</v>
      </c>
      <c r="K238" s="316" t="s">
        <v>8078</v>
      </c>
      <c r="L238" s="316" t="s">
        <v>8079</v>
      </c>
      <c r="M238" s="316" t="s">
        <v>8080</v>
      </c>
      <c r="N238" s="316" t="s">
        <v>8079</v>
      </c>
      <c r="O238" s="316" t="s">
        <v>8081</v>
      </c>
      <c r="P238" s="316" t="s">
        <v>8082</v>
      </c>
      <c r="Q238" s="316" t="s">
        <v>8083</v>
      </c>
      <c r="R238" s="316" t="s">
        <v>8079</v>
      </c>
      <c r="S238" s="316" t="s">
        <v>8080</v>
      </c>
      <c r="T238" s="316" t="s">
        <v>8084</v>
      </c>
      <c r="U238" s="316" t="s">
        <v>8085</v>
      </c>
      <c r="V238" s="316" t="s">
        <v>8079</v>
      </c>
      <c r="W238" s="316" t="s">
        <v>8080</v>
      </c>
      <c r="X238" s="316" t="s">
        <v>8086</v>
      </c>
      <c r="Y238" s="316" t="s">
        <v>8083</v>
      </c>
      <c r="Z238" s="316" t="s">
        <v>487</v>
      </c>
      <c r="AA238" s="400">
        <v>84245</v>
      </c>
      <c r="AB238" s="313">
        <v>0</v>
      </c>
      <c r="AC238" s="328">
        <v>84245</v>
      </c>
      <c r="AD238" s="316">
        <v>0</v>
      </c>
      <c r="AE238" s="313" t="s">
        <v>7578</v>
      </c>
      <c r="AF238" s="316" t="s">
        <v>7582</v>
      </c>
      <c r="AG238" s="316" t="s">
        <v>7600</v>
      </c>
      <c r="AH238" s="315" t="s">
        <v>13788</v>
      </c>
      <c r="AI238" s="315" t="s">
        <v>7882</v>
      </c>
      <c r="AJ238" s="318">
        <v>43579</v>
      </c>
      <c r="AK238" s="316" t="s">
        <v>13789</v>
      </c>
      <c r="AL238" s="316" t="s">
        <v>8708</v>
      </c>
      <c r="AM238" s="316">
        <v>15616</v>
      </c>
      <c r="AN238" s="315" t="s">
        <v>7915</v>
      </c>
      <c r="AO238" s="315" t="s">
        <v>7882</v>
      </c>
      <c r="AP238" s="314"/>
      <c r="AQ238" s="314"/>
      <c r="AR238" s="314"/>
      <c r="AS238" s="314"/>
      <c r="AT238" s="314"/>
      <c r="AU238" s="314"/>
      <c r="AV238" s="314"/>
      <c r="AW238" s="314"/>
      <c r="AX238" s="316" t="s">
        <v>13790</v>
      </c>
      <c r="AY238" s="314"/>
      <c r="AZ238" s="314"/>
      <c r="BA238" s="314"/>
      <c r="BB238" s="314"/>
      <c r="BC238" s="314"/>
      <c r="BD238" s="314"/>
      <c r="BE238" s="314"/>
      <c r="BF238" s="316"/>
    </row>
    <row r="239" spans="1:58" ht="13.15" customHeight="1" x14ac:dyDescent="0.25">
      <c r="A239" s="316" t="s">
        <v>13791</v>
      </c>
      <c r="B239" s="316" t="s">
        <v>13279</v>
      </c>
      <c r="C239" s="315">
        <v>5850</v>
      </c>
      <c r="D239" s="316" t="s">
        <v>13792</v>
      </c>
      <c r="E239" s="316" t="s">
        <v>8074</v>
      </c>
      <c r="F239" s="316" t="s">
        <v>8075</v>
      </c>
      <c r="G239" s="316" t="s">
        <v>8076</v>
      </c>
      <c r="H239" s="335">
        <v>43556</v>
      </c>
      <c r="I239" s="336">
        <v>43585</v>
      </c>
      <c r="J239" s="316" t="s">
        <v>8077</v>
      </c>
      <c r="K239" s="316" t="s">
        <v>8078</v>
      </c>
      <c r="L239" s="316" t="s">
        <v>8079</v>
      </c>
      <c r="M239" s="316" t="s">
        <v>8080</v>
      </c>
      <c r="N239" s="316" t="s">
        <v>8079</v>
      </c>
      <c r="O239" s="316" t="s">
        <v>8081</v>
      </c>
      <c r="P239" s="316" t="s">
        <v>8082</v>
      </c>
      <c r="Q239" s="316" t="s">
        <v>8083</v>
      </c>
      <c r="R239" s="316" t="s">
        <v>8079</v>
      </c>
      <c r="S239" s="316" t="s">
        <v>8080</v>
      </c>
      <c r="T239" s="316" t="s">
        <v>8084</v>
      </c>
      <c r="U239" s="316" t="s">
        <v>8085</v>
      </c>
      <c r="V239" s="316" t="s">
        <v>8079</v>
      </c>
      <c r="W239" s="316" t="s">
        <v>8080</v>
      </c>
      <c r="X239" s="316" t="s">
        <v>8086</v>
      </c>
      <c r="Y239" s="316" t="s">
        <v>8083</v>
      </c>
      <c r="Z239" s="316" t="s">
        <v>487</v>
      </c>
      <c r="AA239" s="400">
        <v>148439.09</v>
      </c>
      <c r="AB239" s="313">
        <v>0</v>
      </c>
      <c r="AC239" s="328">
        <v>148439.09</v>
      </c>
      <c r="AD239" s="316">
        <v>0</v>
      </c>
      <c r="AE239" s="313" t="s">
        <v>7578</v>
      </c>
      <c r="AF239" s="316" t="s">
        <v>7582</v>
      </c>
      <c r="AG239" s="316" t="s">
        <v>7600</v>
      </c>
      <c r="AH239" s="315" t="s">
        <v>13793</v>
      </c>
      <c r="AI239" s="315" t="s">
        <v>7882</v>
      </c>
      <c r="AJ239" s="318">
        <v>43584</v>
      </c>
      <c r="AK239" s="316" t="s">
        <v>13794</v>
      </c>
      <c r="AL239" s="316" t="s">
        <v>8458</v>
      </c>
      <c r="AM239" s="316">
        <v>1401</v>
      </c>
      <c r="AN239" s="315" t="s">
        <v>7915</v>
      </c>
      <c r="AO239" s="315" t="s">
        <v>7882</v>
      </c>
      <c r="AP239" s="314"/>
      <c r="AQ239" s="314"/>
      <c r="AR239" s="314"/>
      <c r="AS239" s="314"/>
      <c r="AT239" s="314"/>
      <c r="AU239" s="314"/>
      <c r="AV239" s="314"/>
      <c r="AW239" s="314"/>
      <c r="AX239" s="316" t="s">
        <v>13795</v>
      </c>
      <c r="AY239" s="314"/>
      <c r="AZ239" s="314"/>
      <c r="BA239" s="314"/>
      <c r="BB239" s="314"/>
      <c r="BC239" s="314"/>
      <c r="BD239" s="314"/>
      <c r="BE239" s="314"/>
      <c r="BF239" s="316"/>
    </row>
    <row r="240" spans="1:58" ht="13.15" customHeight="1" x14ac:dyDescent="0.25">
      <c r="A240" s="316" t="s">
        <v>13796</v>
      </c>
      <c r="B240" s="316" t="s">
        <v>13279</v>
      </c>
      <c r="C240" s="315">
        <v>5851</v>
      </c>
      <c r="D240" s="316" t="s">
        <v>13797</v>
      </c>
      <c r="E240" s="316" t="s">
        <v>8074</v>
      </c>
      <c r="F240" s="316" t="s">
        <v>8075</v>
      </c>
      <c r="G240" s="316" t="s">
        <v>8076</v>
      </c>
      <c r="H240" s="335">
        <v>43556</v>
      </c>
      <c r="I240" s="336">
        <v>43585</v>
      </c>
      <c r="J240" s="316" t="s">
        <v>8077</v>
      </c>
      <c r="K240" s="316" t="s">
        <v>8078</v>
      </c>
      <c r="L240" s="316" t="s">
        <v>8079</v>
      </c>
      <c r="M240" s="316" t="s">
        <v>8080</v>
      </c>
      <c r="N240" s="316" t="s">
        <v>8079</v>
      </c>
      <c r="O240" s="316" t="s">
        <v>8081</v>
      </c>
      <c r="P240" s="316" t="s">
        <v>8082</v>
      </c>
      <c r="Q240" s="316" t="s">
        <v>8083</v>
      </c>
      <c r="R240" s="316" t="s">
        <v>8079</v>
      </c>
      <c r="S240" s="316" t="s">
        <v>8080</v>
      </c>
      <c r="T240" s="316" t="s">
        <v>8084</v>
      </c>
      <c r="U240" s="316" t="s">
        <v>8085</v>
      </c>
      <c r="V240" s="316" t="s">
        <v>8079</v>
      </c>
      <c r="W240" s="316" t="s">
        <v>8080</v>
      </c>
      <c r="X240" s="316" t="s">
        <v>8086</v>
      </c>
      <c r="Y240" s="316" t="s">
        <v>8083</v>
      </c>
      <c r="Z240" s="316" t="s">
        <v>487</v>
      </c>
      <c r="AA240" s="400">
        <v>21578.12</v>
      </c>
      <c r="AB240" s="313">
        <v>0</v>
      </c>
      <c r="AC240" s="328">
        <v>21578.12</v>
      </c>
      <c r="AD240" s="316">
        <v>0</v>
      </c>
      <c r="AE240" s="313" t="s">
        <v>7578</v>
      </c>
      <c r="AF240" s="316" t="s">
        <v>7582</v>
      </c>
      <c r="AG240" s="316" t="s">
        <v>7600</v>
      </c>
      <c r="AH240" s="315" t="s">
        <v>13798</v>
      </c>
      <c r="AI240" s="315" t="s">
        <v>7882</v>
      </c>
      <c r="AJ240" s="318">
        <v>43557</v>
      </c>
      <c r="AK240" s="316" t="s">
        <v>13799</v>
      </c>
      <c r="AL240" s="316" t="s">
        <v>8376</v>
      </c>
      <c r="AM240" s="316">
        <v>16511</v>
      </c>
      <c r="AN240" s="315" t="s">
        <v>7915</v>
      </c>
      <c r="AO240" s="315" t="s">
        <v>8377</v>
      </c>
      <c r="AP240" s="314"/>
      <c r="AQ240" s="314"/>
      <c r="AR240" s="314"/>
      <c r="AS240" s="314"/>
      <c r="AT240" s="314"/>
      <c r="AU240" s="314"/>
      <c r="AV240" s="314"/>
      <c r="AW240" s="314"/>
      <c r="AX240" s="316" t="s">
        <v>13800</v>
      </c>
      <c r="AY240" s="314"/>
      <c r="AZ240" s="314"/>
      <c r="BA240" s="314"/>
      <c r="BB240" s="314"/>
      <c r="BC240" s="314"/>
      <c r="BD240" s="314"/>
      <c r="BE240" s="314"/>
      <c r="BF240" s="316"/>
    </row>
    <row r="241" spans="1:58" ht="13.15" customHeight="1" x14ac:dyDescent="0.25">
      <c r="A241" s="316" t="s">
        <v>13801</v>
      </c>
      <c r="B241" s="316" t="s">
        <v>13279</v>
      </c>
      <c r="C241" s="315">
        <v>5852</v>
      </c>
      <c r="D241" s="316" t="s">
        <v>13802</v>
      </c>
      <c r="E241" s="316" t="s">
        <v>8074</v>
      </c>
      <c r="F241" s="316" t="s">
        <v>8075</v>
      </c>
      <c r="G241" s="316" t="s">
        <v>8076</v>
      </c>
      <c r="H241" s="335">
        <v>43556</v>
      </c>
      <c r="I241" s="336">
        <v>43585</v>
      </c>
      <c r="J241" s="316" t="s">
        <v>8077</v>
      </c>
      <c r="K241" s="316" t="s">
        <v>8078</v>
      </c>
      <c r="L241" s="316" t="s">
        <v>8079</v>
      </c>
      <c r="M241" s="316" t="s">
        <v>8080</v>
      </c>
      <c r="N241" s="316" t="s">
        <v>8079</v>
      </c>
      <c r="O241" s="316" t="s">
        <v>8081</v>
      </c>
      <c r="P241" s="316" t="s">
        <v>8082</v>
      </c>
      <c r="Q241" s="316" t="s">
        <v>8083</v>
      </c>
      <c r="R241" s="316" t="s">
        <v>8079</v>
      </c>
      <c r="S241" s="316" t="s">
        <v>8080</v>
      </c>
      <c r="T241" s="316" t="s">
        <v>8084</v>
      </c>
      <c r="U241" s="316" t="s">
        <v>8085</v>
      </c>
      <c r="V241" s="316" t="s">
        <v>8079</v>
      </c>
      <c r="W241" s="316" t="s">
        <v>8080</v>
      </c>
      <c r="X241" s="316" t="s">
        <v>8086</v>
      </c>
      <c r="Y241" s="316" t="s">
        <v>8083</v>
      </c>
      <c r="Z241" s="316" t="s">
        <v>487</v>
      </c>
      <c r="AA241" s="400">
        <v>48351.76</v>
      </c>
      <c r="AB241" s="313">
        <v>0</v>
      </c>
      <c r="AC241" s="328">
        <v>48351.76</v>
      </c>
      <c r="AD241" s="316">
        <v>0</v>
      </c>
      <c r="AE241" s="313" t="s">
        <v>7578</v>
      </c>
      <c r="AF241" s="316" t="s">
        <v>7582</v>
      </c>
      <c r="AG241" s="316" t="s">
        <v>7600</v>
      </c>
      <c r="AH241" s="315" t="s">
        <v>13803</v>
      </c>
      <c r="AI241" s="315" t="s">
        <v>7882</v>
      </c>
      <c r="AJ241" s="318">
        <v>43562</v>
      </c>
      <c r="AK241" s="316" t="s">
        <v>13804</v>
      </c>
      <c r="AL241" s="316" t="s">
        <v>8830</v>
      </c>
      <c r="AM241" s="316">
        <v>16495</v>
      </c>
      <c r="AN241" s="315" t="s">
        <v>7915</v>
      </c>
      <c r="AO241" s="315" t="s">
        <v>8377</v>
      </c>
      <c r="AP241" s="314"/>
      <c r="AQ241" s="314"/>
      <c r="AR241" s="314"/>
      <c r="AS241" s="314"/>
      <c r="AT241" s="314"/>
      <c r="AU241" s="314"/>
      <c r="AV241" s="314"/>
      <c r="AW241" s="314"/>
      <c r="AX241" s="316" t="s">
        <v>13805</v>
      </c>
      <c r="AY241" s="314"/>
      <c r="AZ241" s="314"/>
      <c r="BA241" s="314"/>
      <c r="BB241" s="314"/>
      <c r="BC241" s="314"/>
      <c r="BD241" s="314"/>
      <c r="BE241" s="314"/>
      <c r="BF241" s="316"/>
    </row>
    <row r="242" spans="1:58" ht="13.15" customHeight="1" x14ac:dyDescent="0.25">
      <c r="A242" s="316" t="s">
        <v>13806</v>
      </c>
      <c r="B242" s="316" t="s">
        <v>13279</v>
      </c>
      <c r="C242" s="315">
        <v>5873</v>
      </c>
      <c r="D242" s="316" t="s">
        <v>13807</v>
      </c>
      <c r="E242" s="316" t="s">
        <v>8074</v>
      </c>
      <c r="F242" s="316" t="s">
        <v>8075</v>
      </c>
      <c r="G242" s="316" t="s">
        <v>8076</v>
      </c>
      <c r="H242" s="335">
        <v>43556</v>
      </c>
      <c r="I242" s="336">
        <v>43585</v>
      </c>
      <c r="J242" s="316" t="s">
        <v>8077</v>
      </c>
      <c r="K242" s="316" t="s">
        <v>8078</v>
      </c>
      <c r="L242" s="316" t="s">
        <v>8079</v>
      </c>
      <c r="M242" s="316" t="s">
        <v>8080</v>
      </c>
      <c r="N242" s="316" t="s">
        <v>8079</v>
      </c>
      <c r="O242" s="316" t="s">
        <v>8081</v>
      </c>
      <c r="P242" s="316" t="s">
        <v>8082</v>
      </c>
      <c r="Q242" s="316" t="s">
        <v>8083</v>
      </c>
      <c r="R242" s="316" t="s">
        <v>8079</v>
      </c>
      <c r="S242" s="316" t="s">
        <v>8080</v>
      </c>
      <c r="T242" s="316" t="s">
        <v>8084</v>
      </c>
      <c r="U242" s="316" t="s">
        <v>8085</v>
      </c>
      <c r="V242" s="316" t="s">
        <v>8079</v>
      </c>
      <c r="W242" s="316" t="s">
        <v>8080</v>
      </c>
      <c r="X242" s="316" t="s">
        <v>8086</v>
      </c>
      <c r="Y242" s="316" t="s">
        <v>8083</v>
      </c>
      <c r="Z242" s="316" t="s">
        <v>487</v>
      </c>
      <c r="AA242" s="400">
        <v>140698</v>
      </c>
      <c r="AB242" s="313">
        <v>0</v>
      </c>
      <c r="AC242" s="328">
        <v>140698</v>
      </c>
      <c r="AD242" s="316">
        <v>0</v>
      </c>
      <c r="AE242" s="313" t="s">
        <v>7578</v>
      </c>
      <c r="AF242" s="316" t="s">
        <v>7582</v>
      </c>
      <c r="AG242" s="316" t="s">
        <v>7600</v>
      </c>
      <c r="AH242" s="315" t="s">
        <v>13808</v>
      </c>
      <c r="AI242" s="315" t="s">
        <v>7882</v>
      </c>
      <c r="AJ242" s="318">
        <v>43562</v>
      </c>
      <c r="AK242" s="316" t="s">
        <v>13809</v>
      </c>
      <c r="AL242" s="316" t="s">
        <v>8517</v>
      </c>
      <c r="AM242" s="316">
        <v>13461</v>
      </c>
      <c r="AN242" s="315" t="s">
        <v>7915</v>
      </c>
      <c r="AO242" s="315" t="s">
        <v>7882</v>
      </c>
      <c r="AP242" s="314"/>
      <c r="AQ242" s="314"/>
      <c r="AR242" s="314"/>
      <c r="AS242" s="314"/>
      <c r="AT242" s="314"/>
      <c r="AU242" s="314"/>
      <c r="AV242" s="314"/>
      <c r="AW242" s="314"/>
      <c r="AX242" s="316" t="s">
        <v>13810</v>
      </c>
      <c r="AY242" s="314"/>
      <c r="AZ242" s="314"/>
      <c r="BA242" s="314"/>
      <c r="BB242" s="314"/>
      <c r="BC242" s="314"/>
      <c r="BD242" s="314"/>
      <c r="BE242" s="314"/>
      <c r="BF242" s="316"/>
    </row>
    <row r="243" spans="1:58" ht="13.15" customHeight="1" x14ac:dyDescent="0.25">
      <c r="A243" s="316" t="s">
        <v>13811</v>
      </c>
      <c r="B243" s="316" t="s">
        <v>13279</v>
      </c>
      <c r="C243" s="315">
        <v>5797</v>
      </c>
      <c r="D243" s="316" t="s">
        <v>13812</v>
      </c>
      <c r="E243" s="316" t="s">
        <v>8074</v>
      </c>
      <c r="F243" s="316" t="s">
        <v>8075</v>
      </c>
      <c r="G243" s="316" t="s">
        <v>8076</v>
      </c>
      <c r="H243" s="335">
        <v>43556</v>
      </c>
      <c r="I243" s="336">
        <v>43585</v>
      </c>
      <c r="J243" s="316" t="s">
        <v>8077</v>
      </c>
      <c r="K243" s="316" t="s">
        <v>8078</v>
      </c>
      <c r="L243" s="316" t="s">
        <v>8079</v>
      </c>
      <c r="M243" s="316" t="s">
        <v>8080</v>
      </c>
      <c r="N243" s="316" t="s">
        <v>8079</v>
      </c>
      <c r="O243" s="316" t="s">
        <v>8081</v>
      </c>
      <c r="P243" s="316" t="s">
        <v>8082</v>
      </c>
      <c r="Q243" s="316" t="s">
        <v>8083</v>
      </c>
      <c r="R243" s="316" t="s">
        <v>8079</v>
      </c>
      <c r="S243" s="316" t="s">
        <v>8080</v>
      </c>
      <c r="T243" s="316" t="s">
        <v>8084</v>
      </c>
      <c r="U243" s="316" t="s">
        <v>8085</v>
      </c>
      <c r="V243" s="316" t="s">
        <v>8079</v>
      </c>
      <c r="W243" s="316" t="s">
        <v>8080</v>
      </c>
      <c r="X243" s="316" t="s">
        <v>8086</v>
      </c>
      <c r="Y243" s="316" t="s">
        <v>8083</v>
      </c>
      <c r="Z243" s="316" t="s">
        <v>487</v>
      </c>
      <c r="AA243" s="400">
        <v>13500</v>
      </c>
      <c r="AB243" s="313">
        <v>0</v>
      </c>
      <c r="AC243" s="328">
        <v>13500</v>
      </c>
      <c r="AD243" s="316">
        <v>0</v>
      </c>
      <c r="AE243" s="313" t="s">
        <v>7578</v>
      </c>
      <c r="AF243" s="316" t="s">
        <v>7582</v>
      </c>
      <c r="AG243" s="316" t="s">
        <v>7600</v>
      </c>
      <c r="AH243" s="315" t="s">
        <v>13813</v>
      </c>
      <c r="AI243" s="315" t="s">
        <v>7882</v>
      </c>
      <c r="AJ243" s="318">
        <v>43577</v>
      </c>
      <c r="AK243" s="316" t="s">
        <v>13814</v>
      </c>
      <c r="AL243" s="316" t="s">
        <v>8314</v>
      </c>
      <c r="AM243" s="316">
        <v>195979</v>
      </c>
      <c r="AN243" s="315" t="s">
        <v>7915</v>
      </c>
      <c r="AO243" s="315" t="s">
        <v>7882</v>
      </c>
      <c r="AP243" s="314"/>
      <c r="AQ243" s="314"/>
      <c r="AR243" s="314"/>
      <c r="AS243" s="314"/>
      <c r="AT243" s="314"/>
      <c r="AU243" s="314"/>
      <c r="AV243" s="314"/>
      <c r="AW243" s="314"/>
      <c r="AX243" s="316" t="s">
        <v>13815</v>
      </c>
      <c r="AY243" s="314"/>
      <c r="AZ243" s="314"/>
      <c r="BA243" s="314"/>
      <c r="BB243" s="314"/>
      <c r="BC243" s="314"/>
      <c r="BD243" s="314"/>
      <c r="BE243" s="314"/>
      <c r="BF243" s="316"/>
    </row>
    <row r="244" spans="1:58" ht="13.15" customHeight="1" x14ac:dyDescent="0.25">
      <c r="A244" s="316" t="s">
        <v>13816</v>
      </c>
      <c r="B244" s="316" t="s">
        <v>13279</v>
      </c>
      <c r="C244" s="315">
        <v>5800</v>
      </c>
      <c r="D244" s="316" t="s">
        <v>13817</v>
      </c>
      <c r="E244" s="316" t="s">
        <v>8074</v>
      </c>
      <c r="F244" s="316" t="s">
        <v>8075</v>
      </c>
      <c r="G244" s="316" t="s">
        <v>8076</v>
      </c>
      <c r="H244" s="335">
        <v>43556</v>
      </c>
      <c r="I244" s="336">
        <v>43585</v>
      </c>
      <c r="J244" s="316" t="s">
        <v>8077</v>
      </c>
      <c r="K244" s="316" t="s">
        <v>8078</v>
      </c>
      <c r="L244" s="316" t="s">
        <v>8079</v>
      </c>
      <c r="M244" s="316" t="s">
        <v>8080</v>
      </c>
      <c r="N244" s="316" t="s">
        <v>8079</v>
      </c>
      <c r="O244" s="316" t="s">
        <v>8081</v>
      </c>
      <c r="P244" s="316" t="s">
        <v>8082</v>
      </c>
      <c r="Q244" s="316" t="s">
        <v>8083</v>
      </c>
      <c r="R244" s="316" t="s">
        <v>8079</v>
      </c>
      <c r="S244" s="316" t="s">
        <v>8080</v>
      </c>
      <c r="T244" s="316" t="s">
        <v>8084</v>
      </c>
      <c r="U244" s="316" t="s">
        <v>8085</v>
      </c>
      <c r="V244" s="316" t="s">
        <v>8079</v>
      </c>
      <c r="W244" s="316" t="s">
        <v>8080</v>
      </c>
      <c r="X244" s="316" t="s">
        <v>8086</v>
      </c>
      <c r="Y244" s="316" t="s">
        <v>8083</v>
      </c>
      <c r="Z244" s="316" t="s">
        <v>487</v>
      </c>
      <c r="AA244" s="400">
        <v>27877</v>
      </c>
      <c r="AB244" s="313">
        <v>0</v>
      </c>
      <c r="AC244" s="328">
        <v>27877</v>
      </c>
      <c r="AD244" s="316">
        <v>0</v>
      </c>
      <c r="AE244" s="313" t="s">
        <v>7578</v>
      </c>
      <c r="AF244" s="316" t="s">
        <v>7582</v>
      </c>
      <c r="AG244" s="316" t="s">
        <v>7600</v>
      </c>
      <c r="AH244" s="315" t="s">
        <v>13818</v>
      </c>
      <c r="AI244" s="315" t="s">
        <v>7882</v>
      </c>
      <c r="AJ244" s="318">
        <v>43578</v>
      </c>
      <c r="AK244" s="316" t="s">
        <v>13819</v>
      </c>
      <c r="AL244" s="316" t="s">
        <v>7910</v>
      </c>
      <c r="AM244" s="316">
        <v>13579</v>
      </c>
      <c r="AN244" s="315" t="s">
        <v>7911</v>
      </c>
      <c r="AO244" s="315" t="s">
        <v>7882</v>
      </c>
      <c r="AP244" s="314"/>
      <c r="AQ244" s="314"/>
      <c r="AR244" s="314"/>
      <c r="AS244" s="314"/>
      <c r="AT244" s="314"/>
      <c r="AU244" s="314"/>
      <c r="AV244" s="314"/>
      <c r="AW244" s="314"/>
      <c r="AX244" s="316" t="s">
        <v>13820</v>
      </c>
      <c r="AY244" s="314"/>
      <c r="AZ244" s="314"/>
      <c r="BA244" s="314"/>
      <c r="BB244" s="314"/>
      <c r="BC244" s="314"/>
      <c r="BD244" s="314"/>
      <c r="BE244" s="314"/>
      <c r="BF244" s="316"/>
    </row>
    <row r="245" spans="1:58" ht="13.15" customHeight="1" x14ac:dyDescent="0.25">
      <c r="A245" s="316" t="s">
        <v>13821</v>
      </c>
      <c r="B245" s="316" t="s">
        <v>13279</v>
      </c>
      <c r="C245" s="315">
        <v>5783</v>
      </c>
      <c r="D245" s="316" t="s">
        <v>13822</v>
      </c>
      <c r="E245" s="316" t="s">
        <v>8074</v>
      </c>
      <c r="F245" s="316" t="s">
        <v>8075</v>
      </c>
      <c r="G245" s="316" t="s">
        <v>8076</v>
      </c>
      <c r="H245" s="335">
        <v>43556</v>
      </c>
      <c r="I245" s="336">
        <v>43585</v>
      </c>
      <c r="J245" s="316" t="s">
        <v>8077</v>
      </c>
      <c r="K245" s="316" t="s">
        <v>8078</v>
      </c>
      <c r="L245" s="316" t="s">
        <v>8079</v>
      </c>
      <c r="M245" s="316" t="s">
        <v>8080</v>
      </c>
      <c r="N245" s="316" t="s">
        <v>8079</v>
      </c>
      <c r="O245" s="316" t="s">
        <v>8081</v>
      </c>
      <c r="P245" s="316" t="s">
        <v>8082</v>
      </c>
      <c r="Q245" s="316" t="s">
        <v>8083</v>
      </c>
      <c r="R245" s="316" t="s">
        <v>8079</v>
      </c>
      <c r="S245" s="316" t="s">
        <v>8080</v>
      </c>
      <c r="T245" s="316" t="s">
        <v>8084</v>
      </c>
      <c r="U245" s="316" t="s">
        <v>8085</v>
      </c>
      <c r="V245" s="316" t="s">
        <v>8079</v>
      </c>
      <c r="W245" s="316" t="s">
        <v>8080</v>
      </c>
      <c r="X245" s="316" t="s">
        <v>8086</v>
      </c>
      <c r="Y245" s="316" t="s">
        <v>8083</v>
      </c>
      <c r="Z245" s="316" t="s">
        <v>487</v>
      </c>
      <c r="AA245" s="400">
        <v>23000</v>
      </c>
      <c r="AB245" s="313">
        <v>0</v>
      </c>
      <c r="AC245" s="328">
        <v>23000</v>
      </c>
      <c r="AD245" s="316">
        <v>0</v>
      </c>
      <c r="AE245" s="313" t="s">
        <v>7578</v>
      </c>
      <c r="AF245" s="316" t="s">
        <v>7582</v>
      </c>
      <c r="AG245" s="316" t="s">
        <v>7600</v>
      </c>
      <c r="AH245" s="315" t="s">
        <v>13823</v>
      </c>
      <c r="AI245" s="315" t="s">
        <v>7882</v>
      </c>
      <c r="AJ245" s="318">
        <v>43549</v>
      </c>
      <c r="AK245" s="316" t="s">
        <v>13824</v>
      </c>
      <c r="AL245" s="316" t="s">
        <v>8318</v>
      </c>
      <c r="AM245" s="316">
        <v>195647</v>
      </c>
      <c r="AN245" s="315" t="s">
        <v>7915</v>
      </c>
      <c r="AO245" s="315" t="s">
        <v>7882</v>
      </c>
      <c r="AP245" s="314"/>
      <c r="AQ245" s="314"/>
      <c r="AR245" s="314"/>
      <c r="AS245" s="314"/>
      <c r="AT245" s="314"/>
      <c r="AU245" s="314"/>
      <c r="AV245" s="314"/>
      <c r="AW245" s="314"/>
      <c r="AX245" s="316" t="s">
        <v>13825</v>
      </c>
      <c r="AY245" s="314"/>
      <c r="AZ245" s="314"/>
      <c r="BA245" s="314"/>
      <c r="BB245" s="314"/>
      <c r="BC245" s="314"/>
      <c r="BD245" s="314"/>
      <c r="BE245" s="314"/>
      <c r="BF245" s="316"/>
    </row>
    <row r="246" spans="1:58" ht="13.15" customHeight="1" x14ac:dyDescent="0.25">
      <c r="A246" s="316" t="s">
        <v>13826</v>
      </c>
      <c r="B246" s="316" t="s">
        <v>13279</v>
      </c>
      <c r="C246" s="315">
        <v>5798</v>
      </c>
      <c r="D246" s="316" t="s">
        <v>13827</v>
      </c>
      <c r="E246" s="316" t="s">
        <v>8074</v>
      </c>
      <c r="F246" s="316" t="s">
        <v>8075</v>
      </c>
      <c r="G246" s="316" t="s">
        <v>8076</v>
      </c>
      <c r="H246" s="335">
        <v>43556</v>
      </c>
      <c r="I246" s="336">
        <v>43585</v>
      </c>
      <c r="J246" s="316" t="s">
        <v>8077</v>
      </c>
      <c r="K246" s="316" t="s">
        <v>8078</v>
      </c>
      <c r="L246" s="316" t="s">
        <v>8079</v>
      </c>
      <c r="M246" s="316" t="s">
        <v>8080</v>
      </c>
      <c r="N246" s="316" t="s">
        <v>8079</v>
      </c>
      <c r="O246" s="316" t="s">
        <v>8081</v>
      </c>
      <c r="P246" s="316" t="s">
        <v>8082</v>
      </c>
      <c r="Q246" s="316" t="s">
        <v>8083</v>
      </c>
      <c r="R246" s="316" t="s">
        <v>8079</v>
      </c>
      <c r="S246" s="316" t="s">
        <v>8080</v>
      </c>
      <c r="T246" s="316" t="s">
        <v>8084</v>
      </c>
      <c r="U246" s="316" t="s">
        <v>8085</v>
      </c>
      <c r="V246" s="316" t="s">
        <v>8079</v>
      </c>
      <c r="W246" s="316" t="s">
        <v>8080</v>
      </c>
      <c r="X246" s="316" t="s">
        <v>8086</v>
      </c>
      <c r="Y246" s="316" t="s">
        <v>8083</v>
      </c>
      <c r="Z246" s="316" t="s">
        <v>487</v>
      </c>
      <c r="AA246" s="400">
        <v>65738</v>
      </c>
      <c r="AB246" s="313">
        <v>0</v>
      </c>
      <c r="AC246" s="328">
        <v>65738</v>
      </c>
      <c r="AD246" s="316">
        <v>0</v>
      </c>
      <c r="AE246" s="313" t="s">
        <v>7578</v>
      </c>
      <c r="AF246" s="316" t="s">
        <v>7582</v>
      </c>
      <c r="AG246" s="316" t="s">
        <v>7600</v>
      </c>
      <c r="AH246" s="315" t="s">
        <v>13828</v>
      </c>
      <c r="AI246" s="315" t="s">
        <v>7882</v>
      </c>
      <c r="AJ246" s="318">
        <v>43577</v>
      </c>
      <c r="AK246" s="316" t="s">
        <v>13829</v>
      </c>
      <c r="AL246" s="316" t="s">
        <v>8719</v>
      </c>
      <c r="AM246" s="316">
        <v>15711</v>
      </c>
      <c r="AN246" s="315" t="s">
        <v>7915</v>
      </c>
      <c r="AO246" s="315" t="s">
        <v>7882</v>
      </c>
      <c r="AP246" s="314"/>
      <c r="AQ246" s="314"/>
      <c r="AR246" s="314"/>
      <c r="AS246" s="314"/>
      <c r="AT246" s="314"/>
      <c r="AU246" s="314"/>
      <c r="AV246" s="314"/>
      <c r="AW246" s="314"/>
      <c r="AX246" s="316" t="s">
        <v>13830</v>
      </c>
      <c r="AY246" s="314"/>
      <c r="AZ246" s="314"/>
      <c r="BA246" s="314"/>
      <c r="BB246" s="314"/>
      <c r="BC246" s="314"/>
      <c r="BD246" s="314"/>
      <c r="BE246" s="314"/>
      <c r="BF246" s="316"/>
    </row>
    <row r="247" spans="1:58" ht="13.15" customHeight="1" x14ac:dyDescent="0.25">
      <c r="A247" s="316" t="s">
        <v>13831</v>
      </c>
      <c r="B247" s="316" t="s">
        <v>13279</v>
      </c>
      <c r="C247" s="315">
        <v>5801</v>
      </c>
      <c r="D247" s="316" t="s">
        <v>13832</v>
      </c>
      <c r="E247" s="316" t="s">
        <v>8074</v>
      </c>
      <c r="F247" s="316" t="s">
        <v>8075</v>
      </c>
      <c r="G247" s="316" t="s">
        <v>8076</v>
      </c>
      <c r="H247" s="335">
        <v>43556</v>
      </c>
      <c r="I247" s="336">
        <v>43585</v>
      </c>
      <c r="J247" s="316" t="s">
        <v>8077</v>
      </c>
      <c r="K247" s="316" t="s">
        <v>8078</v>
      </c>
      <c r="L247" s="316" t="s">
        <v>8079</v>
      </c>
      <c r="M247" s="316" t="s">
        <v>8080</v>
      </c>
      <c r="N247" s="316" t="s">
        <v>8079</v>
      </c>
      <c r="O247" s="316" t="s">
        <v>8081</v>
      </c>
      <c r="P247" s="316" t="s">
        <v>8082</v>
      </c>
      <c r="Q247" s="316" t="s">
        <v>8083</v>
      </c>
      <c r="R247" s="316" t="s">
        <v>8079</v>
      </c>
      <c r="S247" s="316" t="s">
        <v>8080</v>
      </c>
      <c r="T247" s="316" t="s">
        <v>8084</v>
      </c>
      <c r="U247" s="316" t="s">
        <v>8085</v>
      </c>
      <c r="V247" s="316" t="s">
        <v>8079</v>
      </c>
      <c r="W247" s="316" t="s">
        <v>8080</v>
      </c>
      <c r="X247" s="316" t="s">
        <v>8086</v>
      </c>
      <c r="Y247" s="316" t="s">
        <v>8083</v>
      </c>
      <c r="Z247" s="316" t="s">
        <v>487</v>
      </c>
      <c r="AA247" s="400">
        <v>13325</v>
      </c>
      <c r="AB247" s="313">
        <v>0</v>
      </c>
      <c r="AC247" s="328">
        <v>13325</v>
      </c>
      <c r="AD247" s="316">
        <v>0</v>
      </c>
      <c r="AE247" s="313" t="s">
        <v>7578</v>
      </c>
      <c r="AF247" s="316" t="s">
        <v>7582</v>
      </c>
      <c r="AG247" s="316" t="s">
        <v>7600</v>
      </c>
      <c r="AH247" s="315" t="s">
        <v>13833</v>
      </c>
      <c r="AI247" s="315" t="s">
        <v>7882</v>
      </c>
      <c r="AJ247" s="318">
        <v>43578</v>
      </c>
      <c r="AK247" s="316" t="s">
        <v>13834</v>
      </c>
      <c r="AL247" s="316" t="s">
        <v>8318</v>
      </c>
      <c r="AM247" s="316">
        <v>195647</v>
      </c>
      <c r="AN247" s="315" t="s">
        <v>7915</v>
      </c>
      <c r="AO247" s="315" t="s">
        <v>7882</v>
      </c>
      <c r="AP247" s="314"/>
      <c r="AQ247" s="314"/>
      <c r="AR247" s="314"/>
      <c r="AS247" s="314"/>
      <c r="AT247" s="314"/>
      <c r="AU247" s="314"/>
      <c r="AV247" s="314"/>
      <c r="AW247" s="314"/>
      <c r="AX247" s="316" t="s">
        <v>13835</v>
      </c>
      <c r="AY247" s="314"/>
      <c r="AZ247" s="314"/>
      <c r="BA247" s="314"/>
      <c r="BB247" s="314"/>
      <c r="BC247" s="314"/>
      <c r="BD247" s="314"/>
      <c r="BE247" s="314"/>
      <c r="BF247" s="316"/>
    </row>
    <row r="248" spans="1:58" ht="13.15" customHeight="1" x14ac:dyDescent="0.25">
      <c r="A248" s="316" t="s">
        <v>13836</v>
      </c>
      <c r="B248" s="316" t="s">
        <v>13279</v>
      </c>
      <c r="C248" s="315">
        <v>5826</v>
      </c>
      <c r="D248" s="316" t="s">
        <v>13837</v>
      </c>
      <c r="E248" s="316" t="s">
        <v>8074</v>
      </c>
      <c r="F248" s="316" t="s">
        <v>8075</v>
      </c>
      <c r="G248" s="316" t="s">
        <v>8076</v>
      </c>
      <c r="H248" s="335">
        <v>43556</v>
      </c>
      <c r="I248" s="336">
        <v>43585</v>
      </c>
      <c r="J248" s="316" t="s">
        <v>8077</v>
      </c>
      <c r="K248" s="316" t="s">
        <v>8078</v>
      </c>
      <c r="L248" s="316" t="s">
        <v>8079</v>
      </c>
      <c r="M248" s="316" t="s">
        <v>8080</v>
      </c>
      <c r="N248" s="316" t="s">
        <v>8079</v>
      </c>
      <c r="O248" s="316" t="s">
        <v>8081</v>
      </c>
      <c r="P248" s="316" t="s">
        <v>8082</v>
      </c>
      <c r="Q248" s="316" t="s">
        <v>8083</v>
      </c>
      <c r="R248" s="316" t="s">
        <v>8079</v>
      </c>
      <c r="S248" s="316" t="s">
        <v>8080</v>
      </c>
      <c r="T248" s="316" t="s">
        <v>8084</v>
      </c>
      <c r="U248" s="316" t="s">
        <v>8085</v>
      </c>
      <c r="V248" s="316" t="s">
        <v>8079</v>
      </c>
      <c r="W248" s="316" t="s">
        <v>8080</v>
      </c>
      <c r="X248" s="316" t="s">
        <v>8086</v>
      </c>
      <c r="Y248" s="316" t="s">
        <v>8083</v>
      </c>
      <c r="Z248" s="316" t="s">
        <v>487</v>
      </c>
      <c r="AA248" s="400">
        <v>153969</v>
      </c>
      <c r="AB248" s="313">
        <v>0</v>
      </c>
      <c r="AC248" s="328">
        <v>153969</v>
      </c>
      <c r="AD248" s="316">
        <v>0</v>
      </c>
      <c r="AE248" s="313" t="s">
        <v>7578</v>
      </c>
      <c r="AF248" s="316" t="s">
        <v>7582</v>
      </c>
      <c r="AG248" s="316" t="s">
        <v>7600</v>
      </c>
      <c r="AH248" s="315" t="s">
        <v>13838</v>
      </c>
      <c r="AI248" s="315" t="s">
        <v>7882</v>
      </c>
      <c r="AJ248" s="318">
        <v>43583</v>
      </c>
      <c r="AK248" s="316" t="s">
        <v>13839</v>
      </c>
      <c r="AL248" s="316" t="s">
        <v>8610</v>
      </c>
      <c r="AM248" s="316">
        <v>16594</v>
      </c>
      <c r="AN248" s="315" t="s">
        <v>7915</v>
      </c>
      <c r="AO248" s="315" t="s">
        <v>7882</v>
      </c>
      <c r="AP248" s="314"/>
      <c r="AQ248" s="314"/>
      <c r="AR248" s="314"/>
      <c r="AS248" s="314"/>
      <c r="AT248" s="314"/>
      <c r="AU248" s="314"/>
      <c r="AV248" s="314"/>
      <c r="AW248" s="314"/>
      <c r="AX248" s="316" t="s">
        <v>13840</v>
      </c>
      <c r="AY248" s="314"/>
      <c r="AZ248" s="314"/>
      <c r="BA248" s="314"/>
      <c r="BB248" s="314"/>
      <c r="BC248" s="314"/>
      <c r="BD248" s="314"/>
      <c r="BE248" s="314"/>
      <c r="BF248" s="316"/>
    </row>
    <row r="249" spans="1:58" ht="13.15" customHeight="1" x14ac:dyDescent="0.25">
      <c r="A249" s="316" t="s">
        <v>13841</v>
      </c>
      <c r="B249" s="316" t="s">
        <v>13279</v>
      </c>
      <c r="C249" s="315">
        <v>5838</v>
      </c>
      <c r="D249" s="316" t="s">
        <v>13842</v>
      </c>
      <c r="E249" s="316" t="s">
        <v>8074</v>
      </c>
      <c r="F249" s="316" t="s">
        <v>8075</v>
      </c>
      <c r="G249" s="316" t="s">
        <v>8076</v>
      </c>
      <c r="H249" s="335">
        <v>43556</v>
      </c>
      <c r="I249" s="336">
        <v>43585</v>
      </c>
      <c r="J249" s="316" t="s">
        <v>8077</v>
      </c>
      <c r="K249" s="316" t="s">
        <v>8078</v>
      </c>
      <c r="L249" s="316" t="s">
        <v>8079</v>
      </c>
      <c r="M249" s="316" t="s">
        <v>8080</v>
      </c>
      <c r="N249" s="316" t="s">
        <v>8079</v>
      </c>
      <c r="O249" s="316" t="s">
        <v>8081</v>
      </c>
      <c r="P249" s="316" t="s">
        <v>8082</v>
      </c>
      <c r="Q249" s="316" t="s">
        <v>8083</v>
      </c>
      <c r="R249" s="316" t="s">
        <v>8079</v>
      </c>
      <c r="S249" s="316" t="s">
        <v>8080</v>
      </c>
      <c r="T249" s="316" t="s">
        <v>8084</v>
      </c>
      <c r="U249" s="316" t="s">
        <v>8085</v>
      </c>
      <c r="V249" s="316" t="s">
        <v>8079</v>
      </c>
      <c r="W249" s="316" t="s">
        <v>8080</v>
      </c>
      <c r="X249" s="316" t="s">
        <v>8086</v>
      </c>
      <c r="Y249" s="316" t="s">
        <v>8083</v>
      </c>
      <c r="Z249" s="316" t="s">
        <v>487</v>
      </c>
      <c r="AA249" s="400">
        <v>13683.67</v>
      </c>
      <c r="AB249" s="313">
        <v>0</v>
      </c>
      <c r="AC249" s="328">
        <v>13683.67</v>
      </c>
      <c r="AD249" s="316">
        <v>0</v>
      </c>
      <c r="AE249" s="313" t="s">
        <v>7578</v>
      </c>
      <c r="AF249" s="316" t="s">
        <v>7582</v>
      </c>
      <c r="AG249" s="316" t="s">
        <v>7600</v>
      </c>
      <c r="AH249" s="315" t="s">
        <v>13843</v>
      </c>
      <c r="AI249" s="315" t="s">
        <v>7882</v>
      </c>
      <c r="AJ249" s="318">
        <v>43584</v>
      </c>
      <c r="AK249" s="316" t="s">
        <v>13844</v>
      </c>
      <c r="AL249" s="316" t="s">
        <v>8458</v>
      </c>
      <c r="AM249" s="316">
        <v>1401</v>
      </c>
      <c r="AN249" s="315" t="s">
        <v>7915</v>
      </c>
      <c r="AO249" s="315" t="s">
        <v>7882</v>
      </c>
      <c r="AP249" s="314"/>
      <c r="AQ249" s="314"/>
      <c r="AR249" s="314"/>
      <c r="AS249" s="314"/>
      <c r="AT249" s="314"/>
      <c r="AU249" s="314"/>
      <c r="AV249" s="314"/>
      <c r="AW249" s="314"/>
      <c r="AX249" s="316" t="s">
        <v>13795</v>
      </c>
      <c r="AY249" s="314"/>
      <c r="AZ249" s="314"/>
      <c r="BA249" s="314"/>
      <c r="BB249" s="314"/>
      <c r="BC249" s="314"/>
      <c r="BD249" s="314"/>
      <c r="BE249" s="314"/>
      <c r="BF249" s="316"/>
    </row>
    <row r="250" spans="1:58" ht="13.15" customHeight="1" x14ac:dyDescent="0.25">
      <c r="A250" s="316" t="s">
        <v>13845</v>
      </c>
      <c r="B250" s="316" t="s">
        <v>13279</v>
      </c>
      <c r="C250" s="315">
        <v>5839</v>
      </c>
      <c r="D250" s="316" t="s">
        <v>13846</v>
      </c>
      <c r="E250" s="316" t="s">
        <v>8074</v>
      </c>
      <c r="F250" s="316" t="s">
        <v>8075</v>
      </c>
      <c r="G250" s="316" t="s">
        <v>8076</v>
      </c>
      <c r="H250" s="335">
        <v>43556</v>
      </c>
      <c r="I250" s="336">
        <v>43585</v>
      </c>
      <c r="J250" s="316" t="s">
        <v>8077</v>
      </c>
      <c r="K250" s="316" t="s">
        <v>8078</v>
      </c>
      <c r="L250" s="316" t="s">
        <v>8079</v>
      </c>
      <c r="M250" s="316" t="s">
        <v>8080</v>
      </c>
      <c r="N250" s="316" t="s">
        <v>8079</v>
      </c>
      <c r="O250" s="316" t="s">
        <v>8081</v>
      </c>
      <c r="P250" s="316" t="s">
        <v>8082</v>
      </c>
      <c r="Q250" s="316" t="s">
        <v>8083</v>
      </c>
      <c r="R250" s="316" t="s">
        <v>8079</v>
      </c>
      <c r="S250" s="316" t="s">
        <v>8080</v>
      </c>
      <c r="T250" s="316" t="s">
        <v>8084</v>
      </c>
      <c r="U250" s="316" t="s">
        <v>8085</v>
      </c>
      <c r="V250" s="316" t="s">
        <v>8079</v>
      </c>
      <c r="W250" s="316" t="s">
        <v>8080</v>
      </c>
      <c r="X250" s="316" t="s">
        <v>8086</v>
      </c>
      <c r="Y250" s="316" t="s">
        <v>8083</v>
      </c>
      <c r="Z250" s="316" t="s">
        <v>487</v>
      </c>
      <c r="AA250" s="400">
        <v>50207.37</v>
      </c>
      <c r="AB250" s="313">
        <v>0</v>
      </c>
      <c r="AC250" s="328">
        <v>50207.37</v>
      </c>
      <c r="AD250" s="316">
        <v>0</v>
      </c>
      <c r="AE250" s="313" t="s">
        <v>7578</v>
      </c>
      <c r="AF250" s="316" t="s">
        <v>7582</v>
      </c>
      <c r="AG250" s="316" t="s">
        <v>7600</v>
      </c>
      <c r="AH250" s="315" t="s">
        <v>13847</v>
      </c>
      <c r="AI250" s="315" t="s">
        <v>7882</v>
      </c>
      <c r="AJ250" s="318">
        <v>43584</v>
      </c>
      <c r="AK250" s="316" t="s">
        <v>13848</v>
      </c>
      <c r="AL250" s="316" t="s">
        <v>8575</v>
      </c>
      <c r="AM250" s="316">
        <v>13389</v>
      </c>
      <c r="AN250" s="315" t="s">
        <v>7915</v>
      </c>
      <c r="AO250" s="315" t="s">
        <v>7882</v>
      </c>
      <c r="AP250" s="314"/>
      <c r="AQ250" s="314"/>
      <c r="AR250" s="314"/>
      <c r="AS250" s="314"/>
      <c r="AT250" s="314"/>
      <c r="AU250" s="314"/>
      <c r="AV250" s="314"/>
      <c r="AW250" s="314"/>
      <c r="AX250" s="316" t="s">
        <v>13849</v>
      </c>
      <c r="AY250" s="314"/>
      <c r="AZ250" s="314"/>
      <c r="BA250" s="314"/>
      <c r="BB250" s="314"/>
      <c r="BC250" s="314"/>
      <c r="BD250" s="314"/>
      <c r="BE250" s="314"/>
      <c r="BF250" s="316"/>
    </row>
    <row r="251" spans="1:58" ht="13.15" customHeight="1" x14ac:dyDescent="0.25">
      <c r="A251" s="316" t="s">
        <v>13850</v>
      </c>
      <c r="B251" s="316" t="s">
        <v>13279</v>
      </c>
      <c r="C251" s="315">
        <v>5843</v>
      </c>
      <c r="D251" s="316" t="s">
        <v>13851</v>
      </c>
      <c r="E251" s="316" t="s">
        <v>8074</v>
      </c>
      <c r="F251" s="316" t="s">
        <v>8075</v>
      </c>
      <c r="G251" s="316" t="s">
        <v>8076</v>
      </c>
      <c r="H251" s="335">
        <v>43556</v>
      </c>
      <c r="I251" s="336">
        <v>43585</v>
      </c>
      <c r="J251" s="316" t="s">
        <v>8077</v>
      </c>
      <c r="K251" s="316" t="s">
        <v>8078</v>
      </c>
      <c r="L251" s="316" t="s">
        <v>8079</v>
      </c>
      <c r="M251" s="316" t="s">
        <v>8080</v>
      </c>
      <c r="N251" s="316" t="s">
        <v>8079</v>
      </c>
      <c r="O251" s="316" t="s">
        <v>8081</v>
      </c>
      <c r="P251" s="316" t="s">
        <v>8082</v>
      </c>
      <c r="Q251" s="316" t="s">
        <v>8083</v>
      </c>
      <c r="R251" s="316" t="s">
        <v>8079</v>
      </c>
      <c r="S251" s="316" t="s">
        <v>8080</v>
      </c>
      <c r="T251" s="316" t="s">
        <v>8084</v>
      </c>
      <c r="U251" s="316" t="s">
        <v>8085</v>
      </c>
      <c r="V251" s="316" t="s">
        <v>8079</v>
      </c>
      <c r="W251" s="316" t="s">
        <v>8080</v>
      </c>
      <c r="X251" s="316" t="s">
        <v>8086</v>
      </c>
      <c r="Y251" s="316" t="s">
        <v>8083</v>
      </c>
      <c r="Z251" s="316" t="s">
        <v>487</v>
      </c>
      <c r="AA251" s="400">
        <v>2762.43</v>
      </c>
      <c r="AB251" s="313">
        <v>0</v>
      </c>
      <c r="AC251" s="328">
        <v>2762.43</v>
      </c>
      <c r="AD251" s="316">
        <v>0</v>
      </c>
      <c r="AE251" s="313" t="s">
        <v>7578</v>
      </c>
      <c r="AF251" s="316" t="s">
        <v>7582</v>
      </c>
      <c r="AG251" s="316" t="s">
        <v>7600</v>
      </c>
      <c r="AH251" s="315" t="s">
        <v>13852</v>
      </c>
      <c r="AI251" s="315" t="s">
        <v>7882</v>
      </c>
      <c r="AJ251" s="318">
        <v>43584</v>
      </c>
      <c r="AK251" s="316" t="s">
        <v>13853</v>
      </c>
      <c r="AL251" s="316" t="s">
        <v>8458</v>
      </c>
      <c r="AM251" s="316">
        <v>1401</v>
      </c>
      <c r="AN251" s="315" t="s">
        <v>7915</v>
      </c>
      <c r="AO251" s="315" t="s">
        <v>7882</v>
      </c>
      <c r="AP251" s="314"/>
      <c r="AQ251" s="314"/>
      <c r="AR251" s="314"/>
      <c r="AS251" s="314"/>
      <c r="AT251" s="314"/>
      <c r="AU251" s="314"/>
      <c r="AV251" s="314"/>
      <c r="AW251" s="314"/>
      <c r="AX251" s="316" t="s">
        <v>13854</v>
      </c>
      <c r="AY251" s="314"/>
      <c r="AZ251" s="314"/>
      <c r="BA251" s="314"/>
      <c r="BB251" s="314"/>
      <c r="BC251" s="314"/>
      <c r="BD251" s="314"/>
      <c r="BE251" s="314"/>
      <c r="BF251" s="316"/>
    </row>
    <row r="252" spans="1:58" ht="13.15" customHeight="1" x14ac:dyDescent="0.25">
      <c r="A252" s="316" t="s">
        <v>13855</v>
      </c>
      <c r="B252" s="316" t="s">
        <v>13279</v>
      </c>
      <c r="C252" s="315">
        <v>5854</v>
      </c>
      <c r="D252" s="316" t="s">
        <v>13856</v>
      </c>
      <c r="E252" s="316" t="s">
        <v>8074</v>
      </c>
      <c r="F252" s="316" t="s">
        <v>8075</v>
      </c>
      <c r="G252" s="316" t="s">
        <v>8076</v>
      </c>
      <c r="H252" s="335">
        <v>43556</v>
      </c>
      <c r="I252" s="336">
        <v>43585</v>
      </c>
      <c r="J252" s="316" t="s">
        <v>8077</v>
      </c>
      <c r="K252" s="316" t="s">
        <v>8078</v>
      </c>
      <c r="L252" s="316" t="s">
        <v>8079</v>
      </c>
      <c r="M252" s="316" t="s">
        <v>8080</v>
      </c>
      <c r="N252" s="316" t="s">
        <v>8079</v>
      </c>
      <c r="O252" s="316" t="s">
        <v>8081</v>
      </c>
      <c r="P252" s="316" t="s">
        <v>8082</v>
      </c>
      <c r="Q252" s="316" t="s">
        <v>8083</v>
      </c>
      <c r="R252" s="316" t="s">
        <v>8079</v>
      </c>
      <c r="S252" s="316" t="s">
        <v>8080</v>
      </c>
      <c r="T252" s="316" t="s">
        <v>8084</v>
      </c>
      <c r="U252" s="316" t="s">
        <v>8085</v>
      </c>
      <c r="V252" s="316" t="s">
        <v>8079</v>
      </c>
      <c r="W252" s="316" t="s">
        <v>8080</v>
      </c>
      <c r="X252" s="316" t="s">
        <v>8086</v>
      </c>
      <c r="Y252" s="316" t="s">
        <v>8083</v>
      </c>
      <c r="Z252" s="316" t="s">
        <v>487</v>
      </c>
      <c r="AA252" s="400">
        <v>9505.93</v>
      </c>
      <c r="AB252" s="313">
        <v>0</v>
      </c>
      <c r="AC252" s="328">
        <v>9505.93</v>
      </c>
      <c r="AD252" s="316">
        <v>0</v>
      </c>
      <c r="AE252" s="313" t="s">
        <v>7578</v>
      </c>
      <c r="AF252" s="316" t="s">
        <v>7582</v>
      </c>
      <c r="AG252" s="316" t="s">
        <v>7600</v>
      </c>
      <c r="AH252" s="315" t="s">
        <v>13857</v>
      </c>
      <c r="AI252" s="315" t="s">
        <v>7882</v>
      </c>
      <c r="AJ252" s="318">
        <v>43552</v>
      </c>
      <c r="AK252" s="316" t="s">
        <v>13858</v>
      </c>
      <c r="AL252" s="316" t="s">
        <v>7918</v>
      </c>
      <c r="AM252" s="316">
        <v>16748</v>
      </c>
      <c r="AN252" s="315" t="s">
        <v>7915</v>
      </c>
      <c r="AO252" s="315" t="s">
        <v>8377</v>
      </c>
      <c r="AP252" s="314"/>
      <c r="AQ252" s="314"/>
      <c r="AR252" s="314"/>
      <c r="AS252" s="314"/>
      <c r="AT252" s="314"/>
      <c r="AU252" s="314"/>
      <c r="AV252" s="314"/>
      <c r="AW252" s="314"/>
      <c r="AX252" s="316" t="s">
        <v>13859</v>
      </c>
      <c r="AY252" s="314"/>
      <c r="AZ252" s="314"/>
      <c r="BA252" s="314"/>
      <c r="BB252" s="314"/>
      <c r="BC252" s="314"/>
      <c r="BD252" s="314"/>
      <c r="BE252" s="314"/>
      <c r="BF252" s="316"/>
    </row>
    <row r="253" spans="1:58" ht="13.15" customHeight="1" x14ac:dyDescent="0.25">
      <c r="A253" s="316" t="s">
        <v>13860</v>
      </c>
      <c r="B253" s="316" t="s">
        <v>13635</v>
      </c>
      <c r="C253" s="315">
        <v>5784</v>
      </c>
      <c r="D253" s="316" t="s">
        <v>13861</v>
      </c>
      <c r="E253" s="316" t="s">
        <v>8074</v>
      </c>
      <c r="F253" s="316" t="s">
        <v>8075</v>
      </c>
      <c r="G253" s="316" t="s">
        <v>8076</v>
      </c>
      <c r="H253" s="335">
        <v>43556</v>
      </c>
      <c r="I253" s="336">
        <v>43585</v>
      </c>
      <c r="J253" s="316" t="s">
        <v>8077</v>
      </c>
      <c r="K253" s="316" t="s">
        <v>8078</v>
      </c>
      <c r="L253" s="316" t="s">
        <v>8079</v>
      </c>
      <c r="M253" s="316" t="s">
        <v>8080</v>
      </c>
      <c r="N253" s="316" t="s">
        <v>8079</v>
      </c>
      <c r="O253" s="316" t="s">
        <v>8081</v>
      </c>
      <c r="P253" s="316" t="s">
        <v>8082</v>
      </c>
      <c r="Q253" s="316" t="s">
        <v>8083</v>
      </c>
      <c r="R253" s="316" t="s">
        <v>8079</v>
      </c>
      <c r="S253" s="316" t="s">
        <v>8080</v>
      </c>
      <c r="T253" s="316" t="s">
        <v>8084</v>
      </c>
      <c r="U253" s="316" t="s">
        <v>8085</v>
      </c>
      <c r="V253" s="316" t="s">
        <v>8079</v>
      </c>
      <c r="W253" s="316" t="s">
        <v>8080</v>
      </c>
      <c r="X253" s="316" t="s">
        <v>8086</v>
      </c>
      <c r="Y253" s="316" t="s">
        <v>8083</v>
      </c>
      <c r="Z253" s="316" t="s">
        <v>8240</v>
      </c>
      <c r="AA253" s="400">
        <v>325281.53999999998</v>
      </c>
      <c r="AB253" s="313">
        <v>0</v>
      </c>
      <c r="AC253" s="328">
        <v>1182398.3999999999</v>
      </c>
      <c r="AD253" s="316">
        <v>0</v>
      </c>
      <c r="AE253" s="313" t="s">
        <v>7578</v>
      </c>
      <c r="AF253" s="316" t="s">
        <v>7582</v>
      </c>
      <c r="AG253" s="316" t="s">
        <v>7600</v>
      </c>
      <c r="AH253" s="315" t="s">
        <v>13862</v>
      </c>
      <c r="AI253" s="315" t="s">
        <v>7882</v>
      </c>
      <c r="AJ253" s="318">
        <v>43569</v>
      </c>
      <c r="AK253" s="316" t="s">
        <v>13863</v>
      </c>
      <c r="AL253" s="316" t="s">
        <v>7956</v>
      </c>
      <c r="AM253" s="316">
        <v>204098</v>
      </c>
      <c r="AN253" s="315" t="s">
        <v>8243</v>
      </c>
      <c r="AO253" s="315" t="s">
        <v>7882</v>
      </c>
      <c r="AP253" s="314"/>
      <c r="AQ253" s="314"/>
      <c r="AR253" s="314"/>
      <c r="AS253" s="314"/>
      <c r="AT253" s="314"/>
      <c r="AU253" s="314"/>
      <c r="AV253" s="314"/>
      <c r="AW253" s="314"/>
      <c r="AX253" s="316" t="s">
        <v>13864</v>
      </c>
      <c r="AY253" s="314"/>
      <c r="AZ253" s="314"/>
      <c r="BA253" s="314"/>
      <c r="BB253" s="314"/>
      <c r="BC253" s="314"/>
      <c r="BD253" s="314"/>
      <c r="BE253" s="314"/>
      <c r="BF253" s="316"/>
    </row>
    <row r="254" spans="1:58" ht="13.15" customHeight="1" x14ac:dyDescent="0.25">
      <c r="A254" s="316" t="s">
        <v>13865</v>
      </c>
      <c r="B254" s="316" t="s">
        <v>13279</v>
      </c>
      <c r="C254" s="315">
        <v>5831</v>
      </c>
      <c r="D254" s="316" t="s">
        <v>13866</v>
      </c>
      <c r="E254" s="316" t="s">
        <v>8074</v>
      </c>
      <c r="F254" s="316" t="s">
        <v>8075</v>
      </c>
      <c r="G254" s="316" t="s">
        <v>8076</v>
      </c>
      <c r="H254" s="335">
        <v>43556</v>
      </c>
      <c r="I254" s="336">
        <v>43585</v>
      </c>
      <c r="J254" s="316" t="s">
        <v>8077</v>
      </c>
      <c r="K254" s="316" t="s">
        <v>8078</v>
      </c>
      <c r="L254" s="316" t="s">
        <v>8079</v>
      </c>
      <c r="M254" s="316" t="s">
        <v>8080</v>
      </c>
      <c r="N254" s="316" t="s">
        <v>8079</v>
      </c>
      <c r="O254" s="316" t="s">
        <v>8081</v>
      </c>
      <c r="P254" s="316" t="s">
        <v>8082</v>
      </c>
      <c r="Q254" s="316" t="s">
        <v>8083</v>
      </c>
      <c r="R254" s="316" t="s">
        <v>8079</v>
      </c>
      <c r="S254" s="316" t="s">
        <v>8080</v>
      </c>
      <c r="T254" s="316" t="s">
        <v>8084</v>
      </c>
      <c r="U254" s="316" t="s">
        <v>8085</v>
      </c>
      <c r="V254" s="316" t="s">
        <v>8079</v>
      </c>
      <c r="W254" s="316" t="s">
        <v>8080</v>
      </c>
      <c r="X254" s="316" t="s">
        <v>8086</v>
      </c>
      <c r="Y254" s="316" t="s">
        <v>8083</v>
      </c>
      <c r="Z254" s="316" t="s">
        <v>487</v>
      </c>
      <c r="AA254" s="400">
        <v>21479.96</v>
      </c>
      <c r="AB254" s="313">
        <v>0</v>
      </c>
      <c r="AC254" s="328">
        <v>21479.96</v>
      </c>
      <c r="AD254" s="316">
        <v>0</v>
      </c>
      <c r="AE254" s="313" t="s">
        <v>7578</v>
      </c>
      <c r="AF254" s="316" t="s">
        <v>7582</v>
      </c>
      <c r="AG254" s="316" t="s">
        <v>7600</v>
      </c>
      <c r="AH254" s="315" t="s">
        <v>13867</v>
      </c>
      <c r="AI254" s="315" t="s">
        <v>7882</v>
      </c>
      <c r="AJ254" s="318">
        <v>43584</v>
      </c>
      <c r="AK254" s="316" t="s">
        <v>13868</v>
      </c>
      <c r="AL254" s="316" t="s">
        <v>8336</v>
      </c>
      <c r="AM254" s="316">
        <v>27008</v>
      </c>
      <c r="AN254" s="315" t="s">
        <v>7915</v>
      </c>
      <c r="AO254" s="315" t="s">
        <v>7882</v>
      </c>
      <c r="AP254" s="314"/>
      <c r="AQ254" s="314"/>
      <c r="AR254" s="314"/>
      <c r="AS254" s="314"/>
      <c r="AT254" s="314"/>
      <c r="AU254" s="314"/>
      <c r="AV254" s="314"/>
      <c r="AW254" s="314"/>
      <c r="AX254" s="316" t="s">
        <v>13869</v>
      </c>
      <c r="AY254" s="314"/>
      <c r="AZ254" s="314"/>
      <c r="BA254" s="314"/>
      <c r="BB254" s="314"/>
      <c r="BC254" s="314"/>
      <c r="BD254" s="314"/>
      <c r="BE254" s="314"/>
      <c r="BF254" s="316"/>
    </row>
    <row r="255" spans="1:58" ht="13.15" customHeight="1" x14ac:dyDescent="0.25">
      <c r="A255" s="316" t="s">
        <v>13870</v>
      </c>
      <c r="B255" s="316" t="s">
        <v>13279</v>
      </c>
      <c r="C255" s="315">
        <v>5833</v>
      </c>
      <c r="D255" s="316" t="s">
        <v>13871</v>
      </c>
      <c r="E255" s="316" t="s">
        <v>8074</v>
      </c>
      <c r="F255" s="316" t="s">
        <v>8075</v>
      </c>
      <c r="G255" s="316" t="s">
        <v>8076</v>
      </c>
      <c r="H255" s="335">
        <v>43556</v>
      </c>
      <c r="I255" s="336">
        <v>43585</v>
      </c>
      <c r="J255" s="316" t="s">
        <v>8077</v>
      </c>
      <c r="K255" s="316" t="s">
        <v>8078</v>
      </c>
      <c r="L255" s="316" t="s">
        <v>8079</v>
      </c>
      <c r="M255" s="316" t="s">
        <v>8080</v>
      </c>
      <c r="N255" s="316" t="s">
        <v>8079</v>
      </c>
      <c r="O255" s="316" t="s">
        <v>8081</v>
      </c>
      <c r="P255" s="316" t="s">
        <v>8082</v>
      </c>
      <c r="Q255" s="316" t="s">
        <v>8083</v>
      </c>
      <c r="R255" s="316" t="s">
        <v>8079</v>
      </c>
      <c r="S255" s="316" t="s">
        <v>8080</v>
      </c>
      <c r="T255" s="316" t="s">
        <v>8084</v>
      </c>
      <c r="U255" s="316" t="s">
        <v>8085</v>
      </c>
      <c r="V255" s="316" t="s">
        <v>8079</v>
      </c>
      <c r="W255" s="316" t="s">
        <v>8080</v>
      </c>
      <c r="X255" s="316" t="s">
        <v>8086</v>
      </c>
      <c r="Y255" s="316" t="s">
        <v>8083</v>
      </c>
      <c r="Z255" s="316" t="s">
        <v>487</v>
      </c>
      <c r="AA255" s="400">
        <v>18520</v>
      </c>
      <c r="AB255" s="313">
        <v>0</v>
      </c>
      <c r="AC255" s="328">
        <v>18520</v>
      </c>
      <c r="AD255" s="316">
        <v>0</v>
      </c>
      <c r="AE255" s="313" t="s">
        <v>7578</v>
      </c>
      <c r="AF255" s="316" t="s">
        <v>7582</v>
      </c>
      <c r="AG255" s="316" t="s">
        <v>7600</v>
      </c>
      <c r="AH255" s="315" t="s">
        <v>13872</v>
      </c>
      <c r="AI255" s="315" t="s">
        <v>7882</v>
      </c>
      <c r="AJ255" s="318">
        <v>43578</v>
      </c>
      <c r="AK255" s="316" t="s">
        <v>13873</v>
      </c>
      <c r="AL255" s="316" t="s">
        <v>7910</v>
      </c>
      <c r="AM255" s="316">
        <v>13579</v>
      </c>
      <c r="AN255" s="315" t="s">
        <v>7911</v>
      </c>
      <c r="AO255" s="315" t="s">
        <v>7882</v>
      </c>
      <c r="AP255" s="314"/>
      <c r="AQ255" s="314"/>
      <c r="AR255" s="314"/>
      <c r="AS255" s="314"/>
      <c r="AT255" s="314"/>
      <c r="AU255" s="314"/>
      <c r="AV255" s="314"/>
      <c r="AW255" s="314"/>
      <c r="AX255" s="316" t="s">
        <v>13874</v>
      </c>
      <c r="AY255" s="314"/>
      <c r="AZ255" s="314"/>
      <c r="BA255" s="314"/>
      <c r="BB255" s="314"/>
      <c r="BC255" s="314"/>
      <c r="BD255" s="314"/>
      <c r="BE255" s="314"/>
      <c r="BF255" s="316"/>
    </row>
    <row r="256" spans="1:58" ht="13.15" customHeight="1" x14ac:dyDescent="0.25">
      <c r="A256" s="316" t="s">
        <v>13875</v>
      </c>
      <c r="B256" s="316" t="s">
        <v>13279</v>
      </c>
      <c r="C256" s="315">
        <v>5835</v>
      </c>
      <c r="D256" s="316" t="s">
        <v>13876</v>
      </c>
      <c r="E256" s="316" t="s">
        <v>8074</v>
      </c>
      <c r="F256" s="316" t="s">
        <v>8075</v>
      </c>
      <c r="G256" s="316" t="s">
        <v>8076</v>
      </c>
      <c r="H256" s="335">
        <v>43556</v>
      </c>
      <c r="I256" s="336">
        <v>43585</v>
      </c>
      <c r="J256" s="316" t="s">
        <v>8077</v>
      </c>
      <c r="K256" s="316" t="s">
        <v>8078</v>
      </c>
      <c r="L256" s="316" t="s">
        <v>8079</v>
      </c>
      <c r="M256" s="316" t="s">
        <v>8080</v>
      </c>
      <c r="N256" s="316" t="s">
        <v>8079</v>
      </c>
      <c r="O256" s="316" t="s">
        <v>8081</v>
      </c>
      <c r="P256" s="316" t="s">
        <v>8082</v>
      </c>
      <c r="Q256" s="316" t="s">
        <v>8083</v>
      </c>
      <c r="R256" s="316" t="s">
        <v>8079</v>
      </c>
      <c r="S256" s="316" t="s">
        <v>8080</v>
      </c>
      <c r="T256" s="316" t="s">
        <v>8084</v>
      </c>
      <c r="U256" s="316" t="s">
        <v>8085</v>
      </c>
      <c r="V256" s="316" t="s">
        <v>8079</v>
      </c>
      <c r="W256" s="316" t="s">
        <v>8080</v>
      </c>
      <c r="X256" s="316" t="s">
        <v>8086</v>
      </c>
      <c r="Y256" s="316" t="s">
        <v>8083</v>
      </c>
      <c r="Z256" s="316" t="s">
        <v>487</v>
      </c>
      <c r="AA256" s="400">
        <v>27853.57</v>
      </c>
      <c r="AB256" s="313">
        <v>0</v>
      </c>
      <c r="AC256" s="328">
        <v>27853.57</v>
      </c>
      <c r="AD256" s="316">
        <v>0</v>
      </c>
      <c r="AE256" s="313" t="s">
        <v>7578</v>
      </c>
      <c r="AF256" s="316" t="s">
        <v>7582</v>
      </c>
      <c r="AG256" s="316" t="s">
        <v>7600</v>
      </c>
      <c r="AH256" s="315" t="s">
        <v>13877</v>
      </c>
      <c r="AI256" s="315" t="s">
        <v>7882</v>
      </c>
      <c r="AJ256" s="318">
        <v>43584</v>
      </c>
      <c r="AK256" s="316" t="s">
        <v>13878</v>
      </c>
      <c r="AL256" s="316" t="s">
        <v>8458</v>
      </c>
      <c r="AM256" s="316">
        <v>1401</v>
      </c>
      <c r="AN256" s="315" t="s">
        <v>7915</v>
      </c>
      <c r="AO256" s="315" t="s">
        <v>7882</v>
      </c>
      <c r="AP256" s="314"/>
      <c r="AQ256" s="314"/>
      <c r="AR256" s="314"/>
      <c r="AS256" s="314"/>
      <c r="AT256" s="314"/>
      <c r="AU256" s="314"/>
      <c r="AV256" s="314"/>
      <c r="AW256" s="314"/>
      <c r="AX256" s="316" t="s">
        <v>13854</v>
      </c>
      <c r="AY256" s="314"/>
      <c r="AZ256" s="314"/>
      <c r="BA256" s="314"/>
      <c r="BB256" s="314"/>
      <c r="BC256" s="314"/>
      <c r="BD256" s="314"/>
      <c r="BE256" s="314"/>
      <c r="BF256" s="316"/>
    </row>
    <row r="257" spans="1:58" ht="13.15" customHeight="1" x14ac:dyDescent="0.25">
      <c r="A257" s="316" t="s">
        <v>13879</v>
      </c>
      <c r="B257" s="316" t="s">
        <v>13279</v>
      </c>
      <c r="C257" s="315">
        <v>5836</v>
      </c>
      <c r="D257" s="316" t="s">
        <v>13880</v>
      </c>
      <c r="E257" s="316" t="s">
        <v>8074</v>
      </c>
      <c r="F257" s="316" t="s">
        <v>8075</v>
      </c>
      <c r="G257" s="316" t="s">
        <v>8076</v>
      </c>
      <c r="H257" s="335">
        <v>43556</v>
      </c>
      <c r="I257" s="336">
        <v>43585</v>
      </c>
      <c r="J257" s="316" t="s">
        <v>8077</v>
      </c>
      <c r="K257" s="316" t="s">
        <v>8078</v>
      </c>
      <c r="L257" s="316" t="s">
        <v>8079</v>
      </c>
      <c r="M257" s="316" t="s">
        <v>8080</v>
      </c>
      <c r="N257" s="316" t="s">
        <v>8079</v>
      </c>
      <c r="O257" s="316" t="s">
        <v>8081</v>
      </c>
      <c r="P257" s="316" t="s">
        <v>8082</v>
      </c>
      <c r="Q257" s="316" t="s">
        <v>8083</v>
      </c>
      <c r="R257" s="316" t="s">
        <v>8079</v>
      </c>
      <c r="S257" s="316" t="s">
        <v>8080</v>
      </c>
      <c r="T257" s="316" t="s">
        <v>8084</v>
      </c>
      <c r="U257" s="316" t="s">
        <v>8085</v>
      </c>
      <c r="V257" s="316" t="s">
        <v>8079</v>
      </c>
      <c r="W257" s="316" t="s">
        <v>8080</v>
      </c>
      <c r="X257" s="316" t="s">
        <v>8086</v>
      </c>
      <c r="Y257" s="316" t="s">
        <v>8083</v>
      </c>
      <c r="Z257" s="316" t="s">
        <v>487</v>
      </c>
      <c r="AA257" s="400">
        <v>12596.86</v>
      </c>
      <c r="AB257" s="313">
        <v>0</v>
      </c>
      <c r="AC257" s="328">
        <v>12596.86</v>
      </c>
      <c r="AD257" s="316">
        <v>0</v>
      </c>
      <c r="AE257" s="313" t="s">
        <v>7578</v>
      </c>
      <c r="AF257" s="316" t="s">
        <v>7582</v>
      </c>
      <c r="AG257" s="316" t="s">
        <v>7600</v>
      </c>
      <c r="AH257" s="315" t="s">
        <v>13881</v>
      </c>
      <c r="AI257" s="315" t="s">
        <v>7882</v>
      </c>
      <c r="AJ257" s="318">
        <v>43584</v>
      </c>
      <c r="AK257" s="316" t="s">
        <v>13882</v>
      </c>
      <c r="AL257" s="316" t="s">
        <v>8458</v>
      </c>
      <c r="AM257" s="316">
        <v>1401</v>
      </c>
      <c r="AN257" s="315" t="s">
        <v>7915</v>
      </c>
      <c r="AO257" s="315" t="s">
        <v>7882</v>
      </c>
      <c r="AP257" s="314"/>
      <c r="AQ257" s="314"/>
      <c r="AR257" s="314"/>
      <c r="AS257" s="314"/>
      <c r="AT257" s="314"/>
      <c r="AU257" s="314"/>
      <c r="AV257" s="314"/>
      <c r="AW257" s="314"/>
      <c r="AX257" s="316" t="s">
        <v>13854</v>
      </c>
      <c r="AY257" s="314"/>
      <c r="AZ257" s="314"/>
      <c r="BA257" s="314"/>
      <c r="BB257" s="314"/>
      <c r="BC257" s="314"/>
      <c r="BD257" s="314"/>
      <c r="BE257" s="314"/>
      <c r="BF257" s="316"/>
    </row>
    <row r="258" spans="1:58" ht="13.15" customHeight="1" x14ac:dyDescent="0.25">
      <c r="A258" s="316" t="s">
        <v>13883</v>
      </c>
      <c r="B258" s="316" t="s">
        <v>13279</v>
      </c>
      <c r="C258" s="315">
        <v>5837</v>
      </c>
      <c r="D258" s="316" t="s">
        <v>13884</v>
      </c>
      <c r="E258" s="316" t="s">
        <v>8074</v>
      </c>
      <c r="F258" s="316" t="s">
        <v>8075</v>
      </c>
      <c r="G258" s="316" t="s">
        <v>8076</v>
      </c>
      <c r="H258" s="335">
        <v>43556</v>
      </c>
      <c r="I258" s="336">
        <v>43585</v>
      </c>
      <c r="J258" s="316" t="s">
        <v>8077</v>
      </c>
      <c r="K258" s="316" t="s">
        <v>8078</v>
      </c>
      <c r="L258" s="316" t="s">
        <v>8079</v>
      </c>
      <c r="M258" s="316" t="s">
        <v>8080</v>
      </c>
      <c r="N258" s="316" t="s">
        <v>8079</v>
      </c>
      <c r="O258" s="316" t="s">
        <v>8081</v>
      </c>
      <c r="P258" s="316" t="s">
        <v>8082</v>
      </c>
      <c r="Q258" s="316" t="s">
        <v>8083</v>
      </c>
      <c r="R258" s="316" t="s">
        <v>8079</v>
      </c>
      <c r="S258" s="316" t="s">
        <v>8080</v>
      </c>
      <c r="T258" s="316" t="s">
        <v>8084</v>
      </c>
      <c r="U258" s="316" t="s">
        <v>8085</v>
      </c>
      <c r="V258" s="316" t="s">
        <v>8079</v>
      </c>
      <c r="W258" s="316" t="s">
        <v>8080</v>
      </c>
      <c r="X258" s="316" t="s">
        <v>8086</v>
      </c>
      <c r="Y258" s="316" t="s">
        <v>8083</v>
      </c>
      <c r="Z258" s="316" t="s">
        <v>487</v>
      </c>
      <c r="AA258" s="400">
        <v>60442.91</v>
      </c>
      <c r="AB258" s="313">
        <v>0</v>
      </c>
      <c r="AC258" s="328">
        <v>60442.91</v>
      </c>
      <c r="AD258" s="316">
        <v>0</v>
      </c>
      <c r="AE258" s="313" t="s">
        <v>7578</v>
      </c>
      <c r="AF258" s="316" t="s">
        <v>7582</v>
      </c>
      <c r="AG258" s="316" t="s">
        <v>7600</v>
      </c>
      <c r="AH258" s="315" t="s">
        <v>13885</v>
      </c>
      <c r="AI258" s="315" t="s">
        <v>7882</v>
      </c>
      <c r="AJ258" s="318">
        <v>43584</v>
      </c>
      <c r="AK258" s="316" t="s">
        <v>13886</v>
      </c>
      <c r="AL258" s="316" t="s">
        <v>8458</v>
      </c>
      <c r="AM258" s="316">
        <v>1401</v>
      </c>
      <c r="AN258" s="315" t="s">
        <v>7915</v>
      </c>
      <c r="AO258" s="315" t="s">
        <v>7882</v>
      </c>
      <c r="AP258" s="314"/>
      <c r="AQ258" s="314"/>
      <c r="AR258" s="314"/>
      <c r="AS258" s="314"/>
      <c r="AT258" s="314"/>
      <c r="AU258" s="314"/>
      <c r="AV258" s="314"/>
      <c r="AW258" s="314"/>
      <c r="AX258" s="316" t="s">
        <v>13887</v>
      </c>
      <c r="AY258" s="314"/>
      <c r="AZ258" s="314"/>
      <c r="BA258" s="314"/>
      <c r="BB258" s="314"/>
      <c r="BC258" s="314"/>
      <c r="BD258" s="314"/>
      <c r="BE258" s="314"/>
      <c r="BF258" s="316"/>
    </row>
    <row r="259" spans="1:58" ht="13.15" customHeight="1" x14ac:dyDescent="0.25">
      <c r="A259" s="316" t="s">
        <v>13888</v>
      </c>
      <c r="B259" s="316" t="s">
        <v>13635</v>
      </c>
      <c r="C259" s="315">
        <v>5788</v>
      </c>
      <c r="D259" s="316" t="s">
        <v>13889</v>
      </c>
      <c r="E259" s="316" t="s">
        <v>8074</v>
      </c>
      <c r="F259" s="316" t="s">
        <v>8075</v>
      </c>
      <c r="G259" s="316" t="s">
        <v>8076</v>
      </c>
      <c r="H259" s="335">
        <v>43556</v>
      </c>
      <c r="I259" s="336">
        <v>43585</v>
      </c>
      <c r="J259" s="316" t="s">
        <v>8077</v>
      </c>
      <c r="K259" s="316" t="s">
        <v>8078</v>
      </c>
      <c r="L259" s="316" t="s">
        <v>8079</v>
      </c>
      <c r="M259" s="316" t="s">
        <v>8080</v>
      </c>
      <c r="N259" s="316" t="s">
        <v>8079</v>
      </c>
      <c r="O259" s="316" t="s">
        <v>8081</v>
      </c>
      <c r="P259" s="316" t="s">
        <v>8082</v>
      </c>
      <c r="Q259" s="316" t="s">
        <v>8083</v>
      </c>
      <c r="R259" s="316" t="s">
        <v>8079</v>
      </c>
      <c r="S259" s="316" t="s">
        <v>8080</v>
      </c>
      <c r="T259" s="316" t="s">
        <v>8084</v>
      </c>
      <c r="U259" s="316" t="s">
        <v>8085</v>
      </c>
      <c r="V259" s="316" t="s">
        <v>8079</v>
      </c>
      <c r="W259" s="316" t="s">
        <v>8080</v>
      </c>
      <c r="X259" s="316" t="s">
        <v>8086</v>
      </c>
      <c r="Y259" s="316" t="s">
        <v>8083</v>
      </c>
      <c r="Z259" s="316" t="s">
        <v>8240</v>
      </c>
      <c r="AA259" s="400">
        <v>42672.07</v>
      </c>
      <c r="AB259" s="313">
        <v>0</v>
      </c>
      <c r="AC259" s="328">
        <v>155454.35</v>
      </c>
      <c r="AD259" s="316">
        <v>0</v>
      </c>
      <c r="AE259" s="313" t="s">
        <v>7578</v>
      </c>
      <c r="AF259" s="316" t="s">
        <v>7582</v>
      </c>
      <c r="AG259" s="316" t="s">
        <v>7600</v>
      </c>
      <c r="AH259" s="315" t="s">
        <v>13890</v>
      </c>
      <c r="AI259" s="315" t="s">
        <v>7882</v>
      </c>
      <c r="AJ259" s="318">
        <v>43573</v>
      </c>
      <c r="AK259" s="316" t="s">
        <v>13891</v>
      </c>
      <c r="AL259" s="316" t="s">
        <v>7956</v>
      </c>
      <c r="AM259" s="316">
        <v>204098</v>
      </c>
      <c r="AN259" s="315" t="s">
        <v>8243</v>
      </c>
      <c r="AO259" s="315" t="s">
        <v>7882</v>
      </c>
      <c r="AP259" s="314"/>
      <c r="AQ259" s="314"/>
      <c r="AR259" s="314"/>
      <c r="AS259" s="314"/>
      <c r="AT259" s="314"/>
      <c r="AU259" s="314"/>
      <c r="AV259" s="314"/>
      <c r="AW259" s="314"/>
      <c r="AX259" s="316" t="s">
        <v>13892</v>
      </c>
      <c r="AY259" s="314"/>
      <c r="AZ259" s="314"/>
      <c r="BA259" s="314"/>
      <c r="BB259" s="314"/>
      <c r="BC259" s="314"/>
      <c r="BD259" s="314"/>
      <c r="BE259" s="314"/>
      <c r="BF259" s="316"/>
    </row>
    <row r="260" spans="1:58" ht="13.15" customHeight="1" x14ac:dyDescent="0.25">
      <c r="A260" s="316" t="s">
        <v>13893</v>
      </c>
      <c r="B260" s="316" t="s">
        <v>13279</v>
      </c>
      <c r="C260" s="315">
        <v>5794</v>
      </c>
      <c r="D260" s="316" t="s">
        <v>13894</v>
      </c>
      <c r="E260" s="316" t="s">
        <v>8074</v>
      </c>
      <c r="F260" s="316" t="s">
        <v>8075</v>
      </c>
      <c r="G260" s="316" t="s">
        <v>8076</v>
      </c>
      <c r="H260" s="335">
        <v>43556</v>
      </c>
      <c r="I260" s="336">
        <v>43585</v>
      </c>
      <c r="J260" s="316" t="s">
        <v>8077</v>
      </c>
      <c r="K260" s="316" t="s">
        <v>8078</v>
      </c>
      <c r="L260" s="316" t="s">
        <v>8079</v>
      </c>
      <c r="M260" s="316" t="s">
        <v>8080</v>
      </c>
      <c r="N260" s="316" t="s">
        <v>8079</v>
      </c>
      <c r="O260" s="316" t="s">
        <v>8081</v>
      </c>
      <c r="P260" s="316" t="s">
        <v>8082</v>
      </c>
      <c r="Q260" s="316" t="s">
        <v>8083</v>
      </c>
      <c r="R260" s="316" t="s">
        <v>8079</v>
      </c>
      <c r="S260" s="316" t="s">
        <v>8080</v>
      </c>
      <c r="T260" s="316" t="s">
        <v>8084</v>
      </c>
      <c r="U260" s="316" t="s">
        <v>8085</v>
      </c>
      <c r="V260" s="316" t="s">
        <v>8079</v>
      </c>
      <c r="W260" s="316" t="s">
        <v>8080</v>
      </c>
      <c r="X260" s="316" t="s">
        <v>8086</v>
      </c>
      <c r="Y260" s="316" t="s">
        <v>8083</v>
      </c>
      <c r="Z260" s="316" t="s">
        <v>487</v>
      </c>
      <c r="AA260" s="400">
        <v>3054</v>
      </c>
      <c r="AB260" s="313">
        <v>0</v>
      </c>
      <c r="AC260" s="328">
        <v>3054</v>
      </c>
      <c r="AD260" s="316">
        <v>0</v>
      </c>
      <c r="AE260" s="313" t="s">
        <v>7578</v>
      </c>
      <c r="AF260" s="316" t="s">
        <v>7582</v>
      </c>
      <c r="AG260" s="316" t="s">
        <v>7600</v>
      </c>
      <c r="AH260" s="315" t="s">
        <v>13895</v>
      </c>
      <c r="AI260" s="315" t="s">
        <v>7882</v>
      </c>
      <c r="AJ260" s="318">
        <v>43552</v>
      </c>
      <c r="AK260" s="316" t="s">
        <v>13896</v>
      </c>
      <c r="AL260" s="316" t="s">
        <v>7918</v>
      </c>
      <c r="AM260" s="316">
        <v>16748</v>
      </c>
      <c r="AN260" s="315" t="s">
        <v>7915</v>
      </c>
      <c r="AO260" s="315" t="s">
        <v>8377</v>
      </c>
      <c r="AP260" s="314"/>
      <c r="AQ260" s="314"/>
      <c r="AR260" s="314"/>
      <c r="AS260" s="314"/>
      <c r="AT260" s="314"/>
      <c r="AU260" s="314"/>
      <c r="AV260" s="314"/>
      <c r="AW260" s="314"/>
      <c r="AX260" s="316" t="s">
        <v>13859</v>
      </c>
      <c r="AY260" s="314"/>
      <c r="AZ260" s="314"/>
      <c r="BA260" s="314"/>
      <c r="BB260" s="314"/>
      <c r="BC260" s="314"/>
      <c r="BD260" s="314"/>
      <c r="BE260" s="314"/>
      <c r="BF260" s="316"/>
    </row>
    <row r="261" spans="1:58" ht="13.15" customHeight="1" x14ac:dyDescent="0.25">
      <c r="A261" s="316" t="s">
        <v>13897</v>
      </c>
      <c r="B261" s="316" t="s">
        <v>13279</v>
      </c>
      <c r="C261" s="315">
        <v>5802</v>
      </c>
      <c r="D261" s="316" t="s">
        <v>13898</v>
      </c>
      <c r="E261" s="316" t="s">
        <v>8074</v>
      </c>
      <c r="F261" s="316" t="s">
        <v>8075</v>
      </c>
      <c r="G261" s="316" t="s">
        <v>8076</v>
      </c>
      <c r="H261" s="335">
        <v>43556</v>
      </c>
      <c r="I261" s="336">
        <v>43585</v>
      </c>
      <c r="J261" s="316" t="s">
        <v>8077</v>
      </c>
      <c r="K261" s="316" t="s">
        <v>8078</v>
      </c>
      <c r="L261" s="316" t="s">
        <v>8079</v>
      </c>
      <c r="M261" s="316" t="s">
        <v>8080</v>
      </c>
      <c r="N261" s="316" t="s">
        <v>8079</v>
      </c>
      <c r="O261" s="316" t="s">
        <v>8081</v>
      </c>
      <c r="P261" s="316" t="s">
        <v>8082</v>
      </c>
      <c r="Q261" s="316" t="s">
        <v>8083</v>
      </c>
      <c r="R261" s="316" t="s">
        <v>8079</v>
      </c>
      <c r="S261" s="316" t="s">
        <v>8080</v>
      </c>
      <c r="T261" s="316" t="s">
        <v>8084</v>
      </c>
      <c r="U261" s="316" t="s">
        <v>8085</v>
      </c>
      <c r="V261" s="316" t="s">
        <v>8079</v>
      </c>
      <c r="W261" s="316" t="s">
        <v>8080</v>
      </c>
      <c r="X261" s="316" t="s">
        <v>8086</v>
      </c>
      <c r="Y261" s="316" t="s">
        <v>8083</v>
      </c>
      <c r="Z261" s="316" t="s">
        <v>487</v>
      </c>
      <c r="AA261" s="400">
        <v>42762</v>
      </c>
      <c r="AB261" s="313">
        <v>0</v>
      </c>
      <c r="AC261" s="328">
        <v>42762</v>
      </c>
      <c r="AD261" s="316">
        <v>0</v>
      </c>
      <c r="AE261" s="313" t="s">
        <v>7578</v>
      </c>
      <c r="AF261" s="316" t="s">
        <v>7582</v>
      </c>
      <c r="AG261" s="316" t="s">
        <v>7600</v>
      </c>
      <c r="AH261" s="315" t="s">
        <v>13899</v>
      </c>
      <c r="AI261" s="315" t="s">
        <v>7882</v>
      </c>
      <c r="AJ261" s="318">
        <v>43578</v>
      </c>
      <c r="AK261" s="316" t="s">
        <v>13900</v>
      </c>
      <c r="AL261" s="316" t="s">
        <v>8708</v>
      </c>
      <c r="AM261" s="316">
        <v>15611</v>
      </c>
      <c r="AN261" s="315" t="s">
        <v>7915</v>
      </c>
      <c r="AO261" s="315" t="s">
        <v>7882</v>
      </c>
      <c r="AP261" s="314"/>
      <c r="AQ261" s="314"/>
      <c r="AR261" s="314"/>
      <c r="AS261" s="314"/>
      <c r="AT261" s="314"/>
      <c r="AU261" s="314"/>
      <c r="AV261" s="314"/>
      <c r="AW261" s="314"/>
      <c r="AX261" s="316" t="s">
        <v>13901</v>
      </c>
      <c r="AY261" s="314"/>
      <c r="AZ261" s="314"/>
      <c r="BA261" s="314"/>
      <c r="BB261" s="314"/>
      <c r="BC261" s="314"/>
      <c r="BD261" s="314"/>
      <c r="BE261" s="314"/>
      <c r="BF261" s="316"/>
    </row>
    <row r="262" spans="1:58" ht="13.15" customHeight="1" x14ac:dyDescent="0.25">
      <c r="A262" s="316" t="s">
        <v>13902</v>
      </c>
      <c r="B262" s="316" t="s">
        <v>13279</v>
      </c>
      <c r="C262" s="315">
        <v>5803</v>
      </c>
      <c r="D262" s="316" t="s">
        <v>13903</v>
      </c>
      <c r="E262" s="316" t="s">
        <v>8074</v>
      </c>
      <c r="F262" s="316" t="s">
        <v>8075</v>
      </c>
      <c r="G262" s="316" t="s">
        <v>8076</v>
      </c>
      <c r="H262" s="335">
        <v>43556</v>
      </c>
      <c r="I262" s="336">
        <v>43585</v>
      </c>
      <c r="J262" s="316" t="s">
        <v>8077</v>
      </c>
      <c r="K262" s="316" t="s">
        <v>8078</v>
      </c>
      <c r="L262" s="316" t="s">
        <v>8079</v>
      </c>
      <c r="M262" s="316" t="s">
        <v>8080</v>
      </c>
      <c r="N262" s="316" t="s">
        <v>8079</v>
      </c>
      <c r="O262" s="316" t="s">
        <v>8081</v>
      </c>
      <c r="P262" s="316" t="s">
        <v>8082</v>
      </c>
      <c r="Q262" s="316" t="s">
        <v>8083</v>
      </c>
      <c r="R262" s="316" t="s">
        <v>8079</v>
      </c>
      <c r="S262" s="316" t="s">
        <v>8080</v>
      </c>
      <c r="T262" s="316" t="s">
        <v>8084</v>
      </c>
      <c r="U262" s="316" t="s">
        <v>8085</v>
      </c>
      <c r="V262" s="316" t="s">
        <v>8079</v>
      </c>
      <c r="W262" s="316" t="s">
        <v>8080</v>
      </c>
      <c r="X262" s="316" t="s">
        <v>8086</v>
      </c>
      <c r="Y262" s="316" t="s">
        <v>8083</v>
      </c>
      <c r="Z262" s="316" t="s">
        <v>487</v>
      </c>
      <c r="AA262" s="400">
        <v>6124.96</v>
      </c>
      <c r="AB262" s="313">
        <v>0</v>
      </c>
      <c r="AC262" s="328">
        <v>6124.96</v>
      </c>
      <c r="AD262" s="316">
        <v>0</v>
      </c>
      <c r="AE262" s="313" t="s">
        <v>7578</v>
      </c>
      <c r="AF262" s="316" t="s">
        <v>7582</v>
      </c>
      <c r="AG262" s="316" t="s">
        <v>7600</v>
      </c>
      <c r="AH262" s="315" t="s">
        <v>13904</v>
      </c>
      <c r="AI262" s="315" t="s">
        <v>7882</v>
      </c>
      <c r="AJ262" s="318">
        <v>43579</v>
      </c>
      <c r="AK262" s="316" t="s">
        <v>13905</v>
      </c>
      <c r="AL262" s="316" t="s">
        <v>9419</v>
      </c>
      <c r="AM262" s="316">
        <v>17132</v>
      </c>
      <c r="AN262" s="315" t="s">
        <v>7915</v>
      </c>
      <c r="AO262" s="315" t="s">
        <v>7882</v>
      </c>
      <c r="AP262" s="314"/>
      <c r="AQ262" s="314"/>
      <c r="AR262" s="314"/>
      <c r="AS262" s="314"/>
      <c r="AT262" s="314"/>
      <c r="AU262" s="314"/>
      <c r="AV262" s="314"/>
      <c r="AW262" s="314"/>
      <c r="AX262" s="316">
        <v>522900477</v>
      </c>
      <c r="AY262" s="314"/>
      <c r="AZ262" s="314"/>
      <c r="BA262" s="314"/>
      <c r="BB262" s="314"/>
      <c r="BC262" s="314"/>
      <c r="BD262" s="314"/>
      <c r="BE262" s="314"/>
      <c r="BF262" s="316"/>
    </row>
    <row r="263" spans="1:58" ht="13.15" customHeight="1" x14ac:dyDescent="0.25">
      <c r="A263" s="316" t="s">
        <v>13906</v>
      </c>
      <c r="B263" s="316" t="s">
        <v>13279</v>
      </c>
      <c r="C263" s="315">
        <v>5811</v>
      </c>
      <c r="D263" s="316" t="s">
        <v>13907</v>
      </c>
      <c r="E263" s="316" t="s">
        <v>8074</v>
      </c>
      <c r="F263" s="316" t="s">
        <v>8075</v>
      </c>
      <c r="G263" s="316" t="s">
        <v>8076</v>
      </c>
      <c r="H263" s="335">
        <v>43556</v>
      </c>
      <c r="I263" s="336">
        <v>43585</v>
      </c>
      <c r="J263" s="316" t="s">
        <v>8077</v>
      </c>
      <c r="K263" s="316" t="s">
        <v>8078</v>
      </c>
      <c r="L263" s="316" t="s">
        <v>8079</v>
      </c>
      <c r="M263" s="316" t="s">
        <v>8080</v>
      </c>
      <c r="N263" s="316" t="s">
        <v>8079</v>
      </c>
      <c r="O263" s="316" t="s">
        <v>8081</v>
      </c>
      <c r="P263" s="316" t="s">
        <v>8082</v>
      </c>
      <c r="Q263" s="316" t="s">
        <v>8083</v>
      </c>
      <c r="R263" s="316" t="s">
        <v>8079</v>
      </c>
      <c r="S263" s="316" t="s">
        <v>8080</v>
      </c>
      <c r="T263" s="316" t="s">
        <v>8084</v>
      </c>
      <c r="U263" s="316" t="s">
        <v>8085</v>
      </c>
      <c r="V263" s="316" t="s">
        <v>8079</v>
      </c>
      <c r="W263" s="316" t="s">
        <v>8080</v>
      </c>
      <c r="X263" s="316" t="s">
        <v>8086</v>
      </c>
      <c r="Y263" s="316" t="s">
        <v>8083</v>
      </c>
      <c r="Z263" s="316" t="s">
        <v>487</v>
      </c>
      <c r="AA263" s="400">
        <v>23022.6</v>
      </c>
      <c r="AB263" s="313">
        <v>0</v>
      </c>
      <c r="AC263" s="328">
        <v>23022.6</v>
      </c>
      <c r="AD263" s="316">
        <v>0</v>
      </c>
      <c r="AE263" s="313" t="s">
        <v>7578</v>
      </c>
      <c r="AF263" s="316" t="s">
        <v>7582</v>
      </c>
      <c r="AG263" s="316" t="s">
        <v>7600</v>
      </c>
      <c r="AH263" s="315" t="s">
        <v>13908</v>
      </c>
      <c r="AI263" s="315" t="s">
        <v>7882</v>
      </c>
      <c r="AJ263" s="318">
        <v>43580</v>
      </c>
      <c r="AK263" s="316" t="s">
        <v>13909</v>
      </c>
      <c r="AL263" s="316" t="s">
        <v>13910</v>
      </c>
      <c r="AM263" s="316">
        <v>450036</v>
      </c>
      <c r="AN263" s="315" t="s">
        <v>7915</v>
      </c>
      <c r="AO263" s="315" t="s">
        <v>7882</v>
      </c>
      <c r="AP263" s="314"/>
      <c r="AQ263" s="314"/>
      <c r="AR263" s="314"/>
      <c r="AS263" s="314"/>
      <c r="AT263" s="314"/>
      <c r="AU263" s="314"/>
      <c r="AV263" s="314"/>
      <c r="AW263" s="314"/>
      <c r="AX263" s="316" t="s">
        <v>13911</v>
      </c>
      <c r="AY263" s="314"/>
      <c r="AZ263" s="314"/>
      <c r="BA263" s="314"/>
      <c r="BB263" s="314"/>
      <c r="BC263" s="314"/>
      <c r="BD263" s="314"/>
      <c r="BE263" s="314"/>
      <c r="BF263" s="316"/>
    </row>
    <row r="264" spans="1:58" ht="13.15" customHeight="1" x14ac:dyDescent="0.25">
      <c r="A264" s="316" t="s">
        <v>13912</v>
      </c>
      <c r="B264" s="316" t="s">
        <v>13635</v>
      </c>
      <c r="C264" s="315">
        <v>5855</v>
      </c>
      <c r="D264" s="316" t="s">
        <v>13913</v>
      </c>
      <c r="E264" s="316" t="s">
        <v>8074</v>
      </c>
      <c r="F264" s="316" t="s">
        <v>8075</v>
      </c>
      <c r="G264" s="316" t="s">
        <v>8076</v>
      </c>
      <c r="H264" s="335">
        <v>43556</v>
      </c>
      <c r="I264" s="336">
        <v>43585</v>
      </c>
      <c r="J264" s="316" t="s">
        <v>8077</v>
      </c>
      <c r="K264" s="316" t="s">
        <v>8078</v>
      </c>
      <c r="L264" s="316" t="s">
        <v>8079</v>
      </c>
      <c r="M264" s="316" t="s">
        <v>8080</v>
      </c>
      <c r="N264" s="316" t="s">
        <v>8079</v>
      </c>
      <c r="O264" s="316" t="s">
        <v>8081</v>
      </c>
      <c r="P264" s="316" t="s">
        <v>8082</v>
      </c>
      <c r="Q264" s="316" t="s">
        <v>8083</v>
      </c>
      <c r="R264" s="316" t="s">
        <v>8079</v>
      </c>
      <c r="S264" s="316" t="s">
        <v>8080</v>
      </c>
      <c r="T264" s="316" t="s">
        <v>8084</v>
      </c>
      <c r="U264" s="316" t="s">
        <v>8085</v>
      </c>
      <c r="V264" s="316" t="s">
        <v>8079</v>
      </c>
      <c r="W264" s="316" t="s">
        <v>8080</v>
      </c>
      <c r="X264" s="316" t="s">
        <v>8086</v>
      </c>
      <c r="Y264" s="316" t="s">
        <v>8083</v>
      </c>
      <c r="Z264" s="316" t="s">
        <v>8240</v>
      </c>
      <c r="AA264" s="400">
        <v>24995.83</v>
      </c>
      <c r="AB264" s="313">
        <v>0</v>
      </c>
      <c r="AC264" s="328">
        <v>91059.81</v>
      </c>
      <c r="AD264" s="316">
        <v>0</v>
      </c>
      <c r="AE264" s="313" t="s">
        <v>7578</v>
      </c>
      <c r="AF264" s="316" t="s">
        <v>7582</v>
      </c>
      <c r="AG264" s="316" t="s">
        <v>7600</v>
      </c>
      <c r="AH264" s="315" t="s">
        <v>13914</v>
      </c>
      <c r="AI264" s="315" t="s">
        <v>7882</v>
      </c>
      <c r="AJ264" s="318">
        <v>43559</v>
      </c>
      <c r="AK264" s="316" t="s">
        <v>13915</v>
      </c>
      <c r="AL264" s="316" t="s">
        <v>7956</v>
      </c>
      <c r="AM264" s="316">
        <v>204098</v>
      </c>
      <c r="AN264" s="315" t="s">
        <v>8243</v>
      </c>
      <c r="AO264" s="315" t="s">
        <v>7882</v>
      </c>
      <c r="AP264" s="314"/>
      <c r="AQ264" s="314"/>
      <c r="AR264" s="314"/>
      <c r="AS264" s="314"/>
      <c r="AT264" s="314"/>
      <c r="AU264" s="314"/>
      <c r="AV264" s="314"/>
      <c r="AW264" s="314"/>
      <c r="AX264" s="316" t="s">
        <v>13916</v>
      </c>
      <c r="AY264" s="314"/>
      <c r="AZ264" s="314"/>
      <c r="BA264" s="314"/>
      <c r="BB264" s="314"/>
      <c r="BC264" s="314"/>
      <c r="BD264" s="314"/>
      <c r="BE264" s="314"/>
      <c r="BF264" s="316"/>
    </row>
    <row r="265" spans="1:58" ht="13.15" customHeight="1" x14ac:dyDescent="0.25">
      <c r="A265" s="316" t="s">
        <v>13917</v>
      </c>
      <c r="B265" s="316" t="s">
        <v>13279</v>
      </c>
      <c r="C265" s="315">
        <v>5786</v>
      </c>
      <c r="D265" s="316" t="s">
        <v>13918</v>
      </c>
      <c r="E265" s="316" t="s">
        <v>8074</v>
      </c>
      <c r="F265" s="316" t="s">
        <v>8075</v>
      </c>
      <c r="G265" s="316" t="s">
        <v>8076</v>
      </c>
      <c r="H265" s="335">
        <v>43556</v>
      </c>
      <c r="I265" s="336">
        <v>43585</v>
      </c>
      <c r="J265" s="316" t="s">
        <v>8077</v>
      </c>
      <c r="K265" s="316" t="s">
        <v>8078</v>
      </c>
      <c r="L265" s="316" t="s">
        <v>8079</v>
      </c>
      <c r="M265" s="316" t="s">
        <v>8080</v>
      </c>
      <c r="N265" s="316" t="s">
        <v>8079</v>
      </c>
      <c r="O265" s="316" t="s">
        <v>8081</v>
      </c>
      <c r="P265" s="316" t="s">
        <v>8082</v>
      </c>
      <c r="Q265" s="316" t="s">
        <v>8083</v>
      </c>
      <c r="R265" s="316" t="s">
        <v>8079</v>
      </c>
      <c r="S265" s="316" t="s">
        <v>8080</v>
      </c>
      <c r="T265" s="316" t="s">
        <v>8084</v>
      </c>
      <c r="U265" s="316" t="s">
        <v>8085</v>
      </c>
      <c r="V265" s="316" t="s">
        <v>8079</v>
      </c>
      <c r="W265" s="316" t="s">
        <v>8080</v>
      </c>
      <c r="X265" s="316" t="s">
        <v>8086</v>
      </c>
      <c r="Y265" s="316" t="s">
        <v>8083</v>
      </c>
      <c r="Z265" s="316" t="s">
        <v>487</v>
      </c>
      <c r="AA265" s="400">
        <v>14201</v>
      </c>
      <c r="AB265" s="313">
        <v>0</v>
      </c>
      <c r="AC265" s="328">
        <v>14201</v>
      </c>
      <c r="AD265" s="316">
        <v>0</v>
      </c>
      <c r="AE265" s="313" t="s">
        <v>7578</v>
      </c>
      <c r="AF265" s="316" t="s">
        <v>7582</v>
      </c>
      <c r="AG265" s="316" t="s">
        <v>7600</v>
      </c>
      <c r="AH265" s="315" t="s">
        <v>13919</v>
      </c>
      <c r="AI265" s="315" t="s">
        <v>7882</v>
      </c>
      <c r="AJ265" s="318">
        <v>43571</v>
      </c>
      <c r="AK265" s="316" t="s">
        <v>13920</v>
      </c>
      <c r="AL265" s="316" t="s">
        <v>12529</v>
      </c>
      <c r="AM265" s="316">
        <v>476025</v>
      </c>
      <c r="AN265" s="315" t="s">
        <v>7915</v>
      </c>
      <c r="AO265" s="315" t="s">
        <v>7882</v>
      </c>
      <c r="AP265" s="314"/>
      <c r="AQ265" s="314"/>
      <c r="AR265" s="314"/>
      <c r="AS265" s="314"/>
      <c r="AT265" s="314"/>
      <c r="AU265" s="314"/>
      <c r="AV265" s="314"/>
      <c r="AW265" s="314"/>
      <c r="AX265" s="316" t="s">
        <v>13921</v>
      </c>
      <c r="AY265" s="314"/>
      <c r="AZ265" s="314"/>
      <c r="BA265" s="314"/>
      <c r="BB265" s="314"/>
      <c r="BC265" s="314"/>
      <c r="BD265" s="314"/>
      <c r="BE265" s="314"/>
      <c r="BF265" s="316"/>
    </row>
    <row r="266" spans="1:58" ht="13.15" customHeight="1" x14ac:dyDescent="0.25">
      <c r="A266" s="316" t="s">
        <v>13922</v>
      </c>
      <c r="B266" s="316" t="s">
        <v>13279</v>
      </c>
      <c r="C266" s="315">
        <v>5819</v>
      </c>
      <c r="D266" s="316" t="s">
        <v>13923</v>
      </c>
      <c r="E266" s="316" t="s">
        <v>8074</v>
      </c>
      <c r="F266" s="316" t="s">
        <v>8075</v>
      </c>
      <c r="G266" s="316" t="s">
        <v>8076</v>
      </c>
      <c r="H266" s="335">
        <v>43556</v>
      </c>
      <c r="I266" s="336">
        <v>43585</v>
      </c>
      <c r="J266" s="316" t="s">
        <v>8077</v>
      </c>
      <c r="K266" s="316" t="s">
        <v>8078</v>
      </c>
      <c r="L266" s="316" t="s">
        <v>8079</v>
      </c>
      <c r="M266" s="316" t="s">
        <v>8080</v>
      </c>
      <c r="N266" s="316" t="s">
        <v>8079</v>
      </c>
      <c r="O266" s="316" t="s">
        <v>8081</v>
      </c>
      <c r="P266" s="316" t="s">
        <v>8082</v>
      </c>
      <c r="Q266" s="316" t="s">
        <v>8083</v>
      </c>
      <c r="R266" s="316" t="s">
        <v>8079</v>
      </c>
      <c r="S266" s="316" t="s">
        <v>8080</v>
      </c>
      <c r="T266" s="316" t="s">
        <v>8084</v>
      </c>
      <c r="U266" s="316" t="s">
        <v>8085</v>
      </c>
      <c r="V266" s="316" t="s">
        <v>8079</v>
      </c>
      <c r="W266" s="316" t="s">
        <v>8080</v>
      </c>
      <c r="X266" s="316" t="s">
        <v>8086</v>
      </c>
      <c r="Y266" s="316" t="s">
        <v>8083</v>
      </c>
      <c r="Z266" s="316" t="s">
        <v>487</v>
      </c>
      <c r="AA266" s="400">
        <v>100000</v>
      </c>
      <c r="AB266" s="313">
        <v>0</v>
      </c>
      <c r="AC266" s="328">
        <v>100000</v>
      </c>
      <c r="AD266" s="316">
        <v>0</v>
      </c>
      <c r="AE266" s="313" t="s">
        <v>7578</v>
      </c>
      <c r="AF266" s="316" t="s">
        <v>7582</v>
      </c>
      <c r="AG266" s="316" t="s">
        <v>7600</v>
      </c>
      <c r="AH266" s="315" t="s">
        <v>13924</v>
      </c>
      <c r="AI266" s="315" t="s">
        <v>7882</v>
      </c>
      <c r="AJ266" s="318">
        <v>43583</v>
      </c>
      <c r="AK266" s="316" t="s">
        <v>13925</v>
      </c>
      <c r="AL266" s="316" t="s">
        <v>8708</v>
      </c>
      <c r="AM266" s="316">
        <v>15612</v>
      </c>
      <c r="AN266" s="315" t="s">
        <v>7915</v>
      </c>
      <c r="AO266" s="315" t="s">
        <v>7882</v>
      </c>
      <c r="AP266" s="314"/>
      <c r="AQ266" s="314"/>
      <c r="AR266" s="314"/>
      <c r="AS266" s="314"/>
      <c r="AT266" s="314"/>
      <c r="AU266" s="314"/>
      <c r="AV266" s="314"/>
      <c r="AW266" s="314"/>
      <c r="AX266" s="316" t="s">
        <v>13926</v>
      </c>
      <c r="AY266" s="314"/>
      <c r="AZ266" s="314"/>
      <c r="BA266" s="314"/>
      <c r="BB266" s="314"/>
      <c r="BC266" s="314"/>
      <c r="BD266" s="314"/>
      <c r="BE266" s="314"/>
      <c r="BF266" s="316"/>
    </row>
    <row r="267" spans="1:58" ht="13.15" customHeight="1" x14ac:dyDescent="0.25">
      <c r="A267" s="316" t="s">
        <v>13927</v>
      </c>
      <c r="B267" s="316" t="s">
        <v>13279</v>
      </c>
      <c r="C267" s="315">
        <v>5827</v>
      </c>
      <c r="D267" s="316" t="s">
        <v>13928</v>
      </c>
      <c r="E267" s="316" t="s">
        <v>8074</v>
      </c>
      <c r="F267" s="316" t="s">
        <v>8075</v>
      </c>
      <c r="G267" s="316" t="s">
        <v>8076</v>
      </c>
      <c r="H267" s="335">
        <v>43556</v>
      </c>
      <c r="I267" s="336">
        <v>43585</v>
      </c>
      <c r="J267" s="316" t="s">
        <v>8077</v>
      </c>
      <c r="K267" s="316" t="s">
        <v>8078</v>
      </c>
      <c r="L267" s="316" t="s">
        <v>8079</v>
      </c>
      <c r="M267" s="316" t="s">
        <v>8080</v>
      </c>
      <c r="N267" s="316" t="s">
        <v>8079</v>
      </c>
      <c r="O267" s="316" t="s">
        <v>8081</v>
      </c>
      <c r="P267" s="316" t="s">
        <v>8082</v>
      </c>
      <c r="Q267" s="316" t="s">
        <v>8083</v>
      </c>
      <c r="R267" s="316" t="s">
        <v>8079</v>
      </c>
      <c r="S267" s="316" t="s">
        <v>8080</v>
      </c>
      <c r="T267" s="316" t="s">
        <v>8084</v>
      </c>
      <c r="U267" s="316" t="s">
        <v>8085</v>
      </c>
      <c r="V267" s="316" t="s">
        <v>8079</v>
      </c>
      <c r="W267" s="316" t="s">
        <v>8080</v>
      </c>
      <c r="X267" s="316" t="s">
        <v>8086</v>
      </c>
      <c r="Y267" s="316" t="s">
        <v>8083</v>
      </c>
      <c r="Z267" s="316" t="s">
        <v>487</v>
      </c>
      <c r="AA267" s="400">
        <v>136679.92000000001</v>
      </c>
      <c r="AB267" s="313">
        <v>0</v>
      </c>
      <c r="AC267" s="328">
        <v>136679.92000000001</v>
      </c>
      <c r="AD267" s="316">
        <v>0</v>
      </c>
      <c r="AE267" s="313" t="s">
        <v>7578</v>
      </c>
      <c r="AF267" s="316" t="s">
        <v>7582</v>
      </c>
      <c r="AG267" s="316" t="s">
        <v>7600</v>
      </c>
      <c r="AH267" s="315" t="s">
        <v>13929</v>
      </c>
      <c r="AI267" s="315" t="s">
        <v>7882</v>
      </c>
      <c r="AJ267" s="318">
        <v>43584</v>
      </c>
      <c r="AK267" s="316" t="s">
        <v>13930</v>
      </c>
      <c r="AL267" s="316" t="s">
        <v>8575</v>
      </c>
      <c r="AM267" s="316">
        <v>13389</v>
      </c>
      <c r="AN267" s="315" t="s">
        <v>7915</v>
      </c>
      <c r="AO267" s="315" t="s">
        <v>7882</v>
      </c>
      <c r="AP267" s="314"/>
      <c r="AQ267" s="314"/>
      <c r="AR267" s="314"/>
      <c r="AS267" s="314"/>
      <c r="AT267" s="314"/>
      <c r="AU267" s="314"/>
      <c r="AV267" s="314"/>
      <c r="AW267" s="314"/>
      <c r="AX267" s="316" t="s">
        <v>13931</v>
      </c>
      <c r="AY267" s="314"/>
      <c r="AZ267" s="314"/>
      <c r="BA267" s="314"/>
      <c r="BB267" s="314"/>
      <c r="BC267" s="314"/>
      <c r="BD267" s="314"/>
      <c r="BE267" s="314"/>
      <c r="BF267" s="316"/>
    </row>
    <row r="268" spans="1:58" ht="13.15" customHeight="1" x14ac:dyDescent="0.25">
      <c r="A268" s="316" t="s">
        <v>13932</v>
      </c>
      <c r="B268" s="316" t="s">
        <v>13279</v>
      </c>
      <c r="C268" s="315">
        <v>5829</v>
      </c>
      <c r="D268" s="316" t="s">
        <v>13933</v>
      </c>
      <c r="E268" s="316" t="s">
        <v>8074</v>
      </c>
      <c r="F268" s="316" t="s">
        <v>8075</v>
      </c>
      <c r="G268" s="316" t="s">
        <v>8076</v>
      </c>
      <c r="H268" s="335">
        <v>43556</v>
      </c>
      <c r="I268" s="336">
        <v>43585</v>
      </c>
      <c r="J268" s="316" t="s">
        <v>8077</v>
      </c>
      <c r="K268" s="316" t="s">
        <v>8078</v>
      </c>
      <c r="L268" s="316" t="s">
        <v>8079</v>
      </c>
      <c r="M268" s="316" t="s">
        <v>8080</v>
      </c>
      <c r="N268" s="316" t="s">
        <v>8079</v>
      </c>
      <c r="O268" s="316" t="s">
        <v>8081</v>
      </c>
      <c r="P268" s="316" t="s">
        <v>8082</v>
      </c>
      <c r="Q268" s="316" t="s">
        <v>8083</v>
      </c>
      <c r="R268" s="316" t="s">
        <v>8079</v>
      </c>
      <c r="S268" s="316" t="s">
        <v>8080</v>
      </c>
      <c r="T268" s="316" t="s">
        <v>8084</v>
      </c>
      <c r="U268" s="316" t="s">
        <v>8085</v>
      </c>
      <c r="V268" s="316" t="s">
        <v>8079</v>
      </c>
      <c r="W268" s="316" t="s">
        <v>8080</v>
      </c>
      <c r="X268" s="316" t="s">
        <v>8086</v>
      </c>
      <c r="Y268" s="316" t="s">
        <v>8083</v>
      </c>
      <c r="Z268" s="316" t="s">
        <v>487</v>
      </c>
      <c r="AA268" s="400">
        <v>35120.21</v>
      </c>
      <c r="AB268" s="313">
        <v>0</v>
      </c>
      <c r="AC268" s="328">
        <v>35120.21</v>
      </c>
      <c r="AD268" s="316">
        <v>0</v>
      </c>
      <c r="AE268" s="313" t="s">
        <v>7578</v>
      </c>
      <c r="AF268" s="316" t="s">
        <v>7582</v>
      </c>
      <c r="AG268" s="316" t="s">
        <v>7600</v>
      </c>
      <c r="AH268" s="315" t="s">
        <v>13934</v>
      </c>
      <c r="AI268" s="315" t="s">
        <v>7882</v>
      </c>
      <c r="AJ268" s="318">
        <v>43584</v>
      </c>
      <c r="AK268" s="316" t="s">
        <v>13935</v>
      </c>
      <c r="AL268" s="316" t="s">
        <v>8575</v>
      </c>
      <c r="AM268" s="316">
        <v>13389</v>
      </c>
      <c r="AN268" s="315" t="s">
        <v>7915</v>
      </c>
      <c r="AO268" s="315" t="s">
        <v>7882</v>
      </c>
      <c r="AP268" s="314"/>
      <c r="AQ268" s="314"/>
      <c r="AR268" s="314"/>
      <c r="AS268" s="314"/>
      <c r="AT268" s="314"/>
      <c r="AU268" s="314"/>
      <c r="AV268" s="314"/>
      <c r="AW268" s="314"/>
      <c r="AX268" s="316" t="s">
        <v>13936</v>
      </c>
      <c r="AY268" s="314"/>
      <c r="AZ268" s="314"/>
      <c r="BA268" s="314"/>
      <c r="BB268" s="314"/>
      <c r="BC268" s="314"/>
      <c r="BD268" s="314"/>
      <c r="BE268" s="314"/>
      <c r="BF268" s="316"/>
    </row>
    <row r="269" spans="1:58" ht="13.15" customHeight="1" x14ac:dyDescent="0.25">
      <c r="A269" s="316" t="s">
        <v>13937</v>
      </c>
      <c r="B269" s="316" t="s">
        <v>13279</v>
      </c>
      <c r="C269" s="315">
        <v>5846</v>
      </c>
      <c r="D269" s="316" t="s">
        <v>13938</v>
      </c>
      <c r="E269" s="316" t="s">
        <v>8074</v>
      </c>
      <c r="F269" s="316" t="s">
        <v>8075</v>
      </c>
      <c r="G269" s="316" t="s">
        <v>8076</v>
      </c>
      <c r="H269" s="335">
        <v>43556</v>
      </c>
      <c r="I269" s="336">
        <v>43585</v>
      </c>
      <c r="J269" s="316" t="s">
        <v>8077</v>
      </c>
      <c r="K269" s="316" t="s">
        <v>8078</v>
      </c>
      <c r="L269" s="316" t="s">
        <v>8079</v>
      </c>
      <c r="M269" s="316" t="s">
        <v>8080</v>
      </c>
      <c r="N269" s="316" t="s">
        <v>8079</v>
      </c>
      <c r="O269" s="316" t="s">
        <v>8081</v>
      </c>
      <c r="P269" s="316" t="s">
        <v>8082</v>
      </c>
      <c r="Q269" s="316" t="s">
        <v>8083</v>
      </c>
      <c r="R269" s="316" t="s">
        <v>8079</v>
      </c>
      <c r="S269" s="316" t="s">
        <v>8080</v>
      </c>
      <c r="T269" s="316" t="s">
        <v>8084</v>
      </c>
      <c r="U269" s="316" t="s">
        <v>8085</v>
      </c>
      <c r="V269" s="316" t="s">
        <v>8079</v>
      </c>
      <c r="W269" s="316" t="s">
        <v>8080</v>
      </c>
      <c r="X269" s="316" t="s">
        <v>8086</v>
      </c>
      <c r="Y269" s="316" t="s">
        <v>8083</v>
      </c>
      <c r="Z269" s="316" t="s">
        <v>487</v>
      </c>
      <c r="AA269" s="400">
        <v>1367.28</v>
      </c>
      <c r="AB269" s="313">
        <v>0</v>
      </c>
      <c r="AC269" s="328">
        <v>1367.28</v>
      </c>
      <c r="AD269" s="316">
        <v>0</v>
      </c>
      <c r="AE269" s="313" t="s">
        <v>7578</v>
      </c>
      <c r="AF269" s="316" t="s">
        <v>7582</v>
      </c>
      <c r="AG269" s="316" t="s">
        <v>7600</v>
      </c>
      <c r="AH269" s="315" t="s">
        <v>13939</v>
      </c>
      <c r="AI269" s="315" t="s">
        <v>7882</v>
      </c>
      <c r="AJ269" s="318">
        <v>43584</v>
      </c>
      <c r="AK269" s="316" t="s">
        <v>13940</v>
      </c>
      <c r="AL269" s="316" t="s">
        <v>8458</v>
      </c>
      <c r="AM269" s="316">
        <v>1401</v>
      </c>
      <c r="AN269" s="315" t="s">
        <v>7915</v>
      </c>
      <c r="AO269" s="315" t="s">
        <v>7882</v>
      </c>
      <c r="AP269" s="314"/>
      <c r="AQ269" s="314"/>
      <c r="AR269" s="314"/>
      <c r="AS269" s="314"/>
      <c r="AT269" s="314"/>
      <c r="AU269" s="314"/>
      <c r="AV269" s="314"/>
      <c r="AW269" s="314"/>
      <c r="AX269" s="316" t="s">
        <v>13887</v>
      </c>
      <c r="AY269" s="314"/>
      <c r="AZ269" s="314"/>
      <c r="BA269" s="314"/>
      <c r="BB269" s="314"/>
      <c r="BC269" s="314"/>
      <c r="BD269" s="314"/>
      <c r="BE269" s="314"/>
      <c r="BF269" s="316"/>
    </row>
    <row r="270" spans="1:58" ht="13.15" customHeight="1" x14ac:dyDescent="0.25">
      <c r="A270" s="316" t="s">
        <v>13941</v>
      </c>
      <c r="B270" s="316" t="s">
        <v>13279</v>
      </c>
      <c r="C270" s="315">
        <v>5870</v>
      </c>
      <c r="D270" s="316" t="s">
        <v>13942</v>
      </c>
      <c r="E270" s="316" t="s">
        <v>8074</v>
      </c>
      <c r="F270" s="316" t="s">
        <v>8075</v>
      </c>
      <c r="G270" s="316" t="s">
        <v>8076</v>
      </c>
      <c r="H270" s="335">
        <v>43556</v>
      </c>
      <c r="I270" s="336">
        <v>43585</v>
      </c>
      <c r="J270" s="316" t="s">
        <v>8077</v>
      </c>
      <c r="K270" s="316" t="s">
        <v>8078</v>
      </c>
      <c r="L270" s="316" t="s">
        <v>8079</v>
      </c>
      <c r="M270" s="316" t="s">
        <v>8080</v>
      </c>
      <c r="N270" s="316" t="s">
        <v>8079</v>
      </c>
      <c r="O270" s="316" t="s">
        <v>8081</v>
      </c>
      <c r="P270" s="316" t="s">
        <v>8082</v>
      </c>
      <c r="Q270" s="316" t="s">
        <v>8083</v>
      </c>
      <c r="R270" s="316" t="s">
        <v>8079</v>
      </c>
      <c r="S270" s="316" t="s">
        <v>8080</v>
      </c>
      <c r="T270" s="316" t="s">
        <v>8084</v>
      </c>
      <c r="U270" s="316" t="s">
        <v>8085</v>
      </c>
      <c r="V270" s="316" t="s">
        <v>8079</v>
      </c>
      <c r="W270" s="316" t="s">
        <v>8080</v>
      </c>
      <c r="X270" s="316" t="s">
        <v>8086</v>
      </c>
      <c r="Y270" s="316" t="s">
        <v>8083</v>
      </c>
      <c r="Z270" s="316" t="s">
        <v>487</v>
      </c>
      <c r="AA270" s="400">
        <v>15797.63</v>
      </c>
      <c r="AB270" s="313">
        <v>0</v>
      </c>
      <c r="AC270" s="328">
        <v>15797.63</v>
      </c>
      <c r="AD270" s="316">
        <v>0</v>
      </c>
      <c r="AE270" s="313" t="s">
        <v>7578</v>
      </c>
      <c r="AF270" s="316" t="s">
        <v>7582</v>
      </c>
      <c r="AG270" s="316" t="s">
        <v>7600</v>
      </c>
      <c r="AH270" s="315" t="s">
        <v>13943</v>
      </c>
      <c r="AI270" s="315" t="s">
        <v>7882</v>
      </c>
      <c r="AJ270" s="318">
        <v>43555</v>
      </c>
      <c r="AK270" s="316" t="s">
        <v>13944</v>
      </c>
      <c r="AL270" s="316" t="s">
        <v>8652</v>
      </c>
      <c r="AM270" s="316">
        <v>15633</v>
      </c>
      <c r="AN270" s="315" t="s">
        <v>7915</v>
      </c>
      <c r="AO270" s="315" t="s">
        <v>7882</v>
      </c>
      <c r="AP270" s="314"/>
      <c r="AQ270" s="314"/>
      <c r="AR270" s="314"/>
      <c r="AS270" s="314"/>
      <c r="AT270" s="314"/>
      <c r="AU270" s="314"/>
      <c r="AV270" s="314"/>
      <c r="AW270" s="314"/>
      <c r="AX270" s="316" t="s">
        <v>13945</v>
      </c>
      <c r="AY270" s="314"/>
      <c r="AZ270" s="314"/>
      <c r="BA270" s="314"/>
      <c r="BB270" s="314"/>
      <c r="BC270" s="314"/>
      <c r="BD270" s="314"/>
      <c r="BE270" s="314"/>
      <c r="BF270" s="316"/>
    </row>
    <row r="271" spans="1:58" ht="13.15" customHeight="1" x14ac:dyDescent="0.25">
      <c r="A271" s="316" t="s">
        <v>13946</v>
      </c>
      <c r="B271" s="316" t="s">
        <v>13279</v>
      </c>
      <c r="C271" s="315">
        <v>5872</v>
      </c>
      <c r="D271" s="316" t="s">
        <v>13947</v>
      </c>
      <c r="E271" s="316" t="s">
        <v>8074</v>
      </c>
      <c r="F271" s="316" t="s">
        <v>8075</v>
      </c>
      <c r="G271" s="316" t="s">
        <v>8076</v>
      </c>
      <c r="H271" s="335">
        <v>43556</v>
      </c>
      <c r="I271" s="336">
        <v>43585</v>
      </c>
      <c r="J271" s="316" t="s">
        <v>8077</v>
      </c>
      <c r="K271" s="316" t="s">
        <v>8078</v>
      </c>
      <c r="L271" s="316" t="s">
        <v>8079</v>
      </c>
      <c r="M271" s="316" t="s">
        <v>8080</v>
      </c>
      <c r="N271" s="316" t="s">
        <v>8079</v>
      </c>
      <c r="O271" s="316" t="s">
        <v>8081</v>
      </c>
      <c r="P271" s="316" t="s">
        <v>8082</v>
      </c>
      <c r="Q271" s="316" t="s">
        <v>8083</v>
      </c>
      <c r="R271" s="316" t="s">
        <v>8079</v>
      </c>
      <c r="S271" s="316" t="s">
        <v>8080</v>
      </c>
      <c r="T271" s="316" t="s">
        <v>8084</v>
      </c>
      <c r="U271" s="316" t="s">
        <v>8085</v>
      </c>
      <c r="V271" s="316" t="s">
        <v>8079</v>
      </c>
      <c r="W271" s="316" t="s">
        <v>8080</v>
      </c>
      <c r="X271" s="316" t="s">
        <v>8086</v>
      </c>
      <c r="Y271" s="316" t="s">
        <v>8083</v>
      </c>
      <c r="Z271" s="316" t="s">
        <v>487</v>
      </c>
      <c r="AA271" s="400">
        <v>208955.4</v>
      </c>
      <c r="AB271" s="313">
        <v>0</v>
      </c>
      <c r="AC271" s="328">
        <v>208955.4</v>
      </c>
      <c r="AD271" s="316">
        <v>0</v>
      </c>
      <c r="AE271" s="313" t="s">
        <v>7578</v>
      </c>
      <c r="AF271" s="316" t="s">
        <v>7582</v>
      </c>
      <c r="AG271" s="316" t="s">
        <v>7600</v>
      </c>
      <c r="AH271" s="315" t="s">
        <v>13948</v>
      </c>
      <c r="AI271" s="315" t="s">
        <v>7882</v>
      </c>
      <c r="AJ271" s="318">
        <v>43558</v>
      </c>
      <c r="AK271" s="316" t="s">
        <v>13949</v>
      </c>
      <c r="AL271" s="316" t="s">
        <v>8486</v>
      </c>
      <c r="AM271" s="316">
        <v>13521</v>
      </c>
      <c r="AN271" s="315" t="s">
        <v>7915</v>
      </c>
      <c r="AO271" s="315" t="s">
        <v>7882</v>
      </c>
      <c r="AP271" s="314"/>
      <c r="AQ271" s="314"/>
      <c r="AR271" s="314"/>
      <c r="AS271" s="314"/>
      <c r="AT271" s="314"/>
      <c r="AU271" s="314"/>
      <c r="AV271" s="314"/>
      <c r="AW271" s="314"/>
      <c r="AX271" s="316" t="s">
        <v>13725</v>
      </c>
      <c r="AY271" s="314"/>
      <c r="AZ271" s="314"/>
      <c r="BA271" s="314"/>
      <c r="BB271" s="314"/>
      <c r="BC271" s="314"/>
      <c r="BD271" s="314"/>
      <c r="BE271" s="314"/>
      <c r="BF271" s="316"/>
    </row>
    <row r="272" spans="1:58" ht="13.15" customHeight="1" x14ac:dyDescent="0.25">
      <c r="A272" s="316" t="s">
        <v>13950</v>
      </c>
      <c r="B272" s="316" t="s">
        <v>13635</v>
      </c>
      <c r="C272" s="315">
        <v>5875</v>
      </c>
      <c r="D272" s="316" t="s">
        <v>13951</v>
      </c>
      <c r="E272" s="316" t="s">
        <v>8074</v>
      </c>
      <c r="F272" s="316" t="s">
        <v>8075</v>
      </c>
      <c r="G272" s="316" t="s">
        <v>8076</v>
      </c>
      <c r="H272" s="335">
        <v>43556</v>
      </c>
      <c r="I272" s="336">
        <v>43585</v>
      </c>
      <c r="J272" s="316" t="s">
        <v>8077</v>
      </c>
      <c r="K272" s="316" t="s">
        <v>8078</v>
      </c>
      <c r="L272" s="316" t="s">
        <v>8079</v>
      </c>
      <c r="M272" s="316" t="s">
        <v>8080</v>
      </c>
      <c r="N272" s="316" t="s">
        <v>8079</v>
      </c>
      <c r="O272" s="316" t="s">
        <v>8081</v>
      </c>
      <c r="P272" s="316" t="s">
        <v>8082</v>
      </c>
      <c r="Q272" s="316" t="s">
        <v>8083</v>
      </c>
      <c r="R272" s="316" t="s">
        <v>8079</v>
      </c>
      <c r="S272" s="316" t="s">
        <v>8080</v>
      </c>
      <c r="T272" s="316" t="s">
        <v>8084</v>
      </c>
      <c r="U272" s="316" t="s">
        <v>8085</v>
      </c>
      <c r="V272" s="316" t="s">
        <v>8079</v>
      </c>
      <c r="W272" s="316" t="s">
        <v>8080</v>
      </c>
      <c r="X272" s="316" t="s">
        <v>8086</v>
      </c>
      <c r="Y272" s="316" t="s">
        <v>8083</v>
      </c>
      <c r="Z272" s="316" t="s">
        <v>8240</v>
      </c>
      <c r="AA272" s="400">
        <v>68109.740000000005</v>
      </c>
      <c r="AB272" s="313">
        <v>0</v>
      </c>
      <c r="AC272" s="328">
        <v>247578.9</v>
      </c>
      <c r="AD272" s="316">
        <v>0</v>
      </c>
      <c r="AE272" s="313" t="s">
        <v>7578</v>
      </c>
      <c r="AF272" s="316" t="s">
        <v>7582</v>
      </c>
      <c r="AG272" s="316" t="s">
        <v>7600</v>
      </c>
      <c r="AH272" s="315" t="s">
        <v>13952</v>
      </c>
      <c r="AI272" s="315" t="s">
        <v>7882</v>
      </c>
      <c r="AJ272" s="318">
        <v>43585</v>
      </c>
      <c r="AK272" s="316" t="s">
        <v>13953</v>
      </c>
      <c r="AL272" s="316" t="s">
        <v>7956</v>
      </c>
      <c r="AM272" s="316">
        <v>204098</v>
      </c>
      <c r="AN272" s="315" t="s">
        <v>8243</v>
      </c>
      <c r="AO272" s="315" t="s">
        <v>7882</v>
      </c>
      <c r="AP272" s="314"/>
      <c r="AQ272" s="314"/>
      <c r="AR272" s="314"/>
      <c r="AS272" s="314"/>
      <c r="AT272" s="314"/>
      <c r="AU272" s="314"/>
      <c r="AV272" s="314"/>
      <c r="AW272" s="314"/>
      <c r="AX272" s="316" t="s">
        <v>13954</v>
      </c>
      <c r="AY272" s="314"/>
      <c r="AZ272" s="314"/>
      <c r="BA272" s="314"/>
      <c r="BB272" s="314"/>
      <c r="BC272" s="314"/>
      <c r="BD272" s="314"/>
      <c r="BE272" s="314"/>
      <c r="BF272" s="316"/>
    </row>
    <row r="273" spans="1:58" ht="13.15" customHeight="1" x14ac:dyDescent="0.25">
      <c r="A273" s="316" t="s">
        <v>13955</v>
      </c>
      <c r="B273" s="316" t="s">
        <v>13279</v>
      </c>
      <c r="C273" s="315">
        <v>5782</v>
      </c>
      <c r="D273" s="316" t="s">
        <v>13956</v>
      </c>
      <c r="E273" s="316" t="s">
        <v>8074</v>
      </c>
      <c r="F273" s="316" t="s">
        <v>8075</v>
      </c>
      <c r="G273" s="316" t="s">
        <v>8076</v>
      </c>
      <c r="H273" s="335">
        <v>43556</v>
      </c>
      <c r="I273" s="336">
        <v>43585</v>
      </c>
      <c r="J273" s="316" t="s">
        <v>8077</v>
      </c>
      <c r="K273" s="316" t="s">
        <v>8078</v>
      </c>
      <c r="L273" s="316" t="s">
        <v>8079</v>
      </c>
      <c r="M273" s="316" t="s">
        <v>8080</v>
      </c>
      <c r="N273" s="316" t="s">
        <v>8079</v>
      </c>
      <c r="O273" s="316" t="s">
        <v>8081</v>
      </c>
      <c r="P273" s="316" t="s">
        <v>8082</v>
      </c>
      <c r="Q273" s="316" t="s">
        <v>8083</v>
      </c>
      <c r="R273" s="316" t="s">
        <v>8079</v>
      </c>
      <c r="S273" s="316" t="s">
        <v>8080</v>
      </c>
      <c r="T273" s="316" t="s">
        <v>8084</v>
      </c>
      <c r="U273" s="316" t="s">
        <v>8085</v>
      </c>
      <c r="V273" s="316" t="s">
        <v>8079</v>
      </c>
      <c r="W273" s="316" t="s">
        <v>8080</v>
      </c>
      <c r="X273" s="316" t="s">
        <v>8086</v>
      </c>
      <c r="Y273" s="316" t="s">
        <v>8083</v>
      </c>
      <c r="Z273" s="316" t="s">
        <v>487</v>
      </c>
      <c r="AA273" s="400">
        <v>9222</v>
      </c>
      <c r="AB273" s="313">
        <v>0</v>
      </c>
      <c r="AC273" s="328">
        <v>9222</v>
      </c>
      <c r="AD273" s="316">
        <v>0</v>
      </c>
      <c r="AE273" s="313" t="s">
        <v>7578</v>
      </c>
      <c r="AF273" s="316" t="s">
        <v>7582</v>
      </c>
      <c r="AG273" s="316" t="s">
        <v>7600</v>
      </c>
      <c r="AH273" s="315" t="s">
        <v>13957</v>
      </c>
      <c r="AI273" s="315" t="s">
        <v>7882</v>
      </c>
      <c r="AJ273" s="318">
        <v>43563</v>
      </c>
      <c r="AK273" s="316" t="s">
        <v>13958</v>
      </c>
      <c r="AL273" s="316" t="s">
        <v>8318</v>
      </c>
      <c r="AM273" s="316">
        <v>195647</v>
      </c>
      <c r="AN273" s="315" t="s">
        <v>7915</v>
      </c>
      <c r="AO273" s="315" t="s">
        <v>7882</v>
      </c>
      <c r="AP273" s="314"/>
      <c r="AQ273" s="314"/>
      <c r="AR273" s="314"/>
      <c r="AS273" s="314"/>
      <c r="AT273" s="314"/>
      <c r="AU273" s="314"/>
      <c r="AV273" s="314"/>
      <c r="AW273" s="314"/>
      <c r="AX273" s="316" t="s">
        <v>13959</v>
      </c>
      <c r="AY273" s="314"/>
      <c r="AZ273" s="314"/>
      <c r="BA273" s="314"/>
      <c r="BB273" s="314"/>
      <c r="BC273" s="314"/>
      <c r="BD273" s="314"/>
      <c r="BE273" s="314"/>
      <c r="BF273" s="316"/>
    </row>
    <row r="274" spans="1:58" ht="13.15" customHeight="1" x14ac:dyDescent="0.25">
      <c r="A274" s="316" t="s">
        <v>13960</v>
      </c>
      <c r="B274" s="316" t="s">
        <v>13279</v>
      </c>
      <c r="C274" s="315">
        <v>5785</v>
      </c>
      <c r="D274" s="316" t="s">
        <v>13961</v>
      </c>
      <c r="E274" s="316" t="s">
        <v>8074</v>
      </c>
      <c r="F274" s="316" t="s">
        <v>8075</v>
      </c>
      <c r="G274" s="316" t="s">
        <v>8076</v>
      </c>
      <c r="H274" s="335">
        <v>43556</v>
      </c>
      <c r="I274" s="336">
        <v>43585</v>
      </c>
      <c r="J274" s="316" t="s">
        <v>8077</v>
      </c>
      <c r="K274" s="316" t="s">
        <v>8078</v>
      </c>
      <c r="L274" s="316" t="s">
        <v>8079</v>
      </c>
      <c r="M274" s="316" t="s">
        <v>8080</v>
      </c>
      <c r="N274" s="316" t="s">
        <v>8079</v>
      </c>
      <c r="O274" s="316" t="s">
        <v>8081</v>
      </c>
      <c r="P274" s="316" t="s">
        <v>8082</v>
      </c>
      <c r="Q274" s="316" t="s">
        <v>8083</v>
      </c>
      <c r="R274" s="316" t="s">
        <v>8079</v>
      </c>
      <c r="S274" s="316" t="s">
        <v>8080</v>
      </c>
      <c r="T274" s="316" t="s">
        <v>8084</v>
      </c>
      <c r="U274" s="316" t="s">
        <v>8085</v>
      </c>
      <c r="V274" s="316" t="s">
        <v>8079</v>
      </c>
      <c r="W274" s="316" t="s">
        <v>8080</v>
      </c>
      <c r="X274" s="316" t="s">
        <v>8086</v>
      </c>
      <c r="Y274" s="316" t="s">
        <v>8083</v>
      </c>
      <c r="Z274" s="316" t="s">
        <v>487</v>
      </c>
      <c r="AA274" s="400">
        <v>18577</v>
      </c>
      <c r="AB274" s="313">
        <v>0</v>
      </c>
      <c r="AC274" s="328">
        <v>18577</v>
      </c>
      <c r="AD274" s="316">
        <v>0</v>
      </c>
      <c r="AE274" s="313" t="s">
        <v>7578</v>
      </c>
      <c r="AF274" s="316" t="s">
        <v>7582</v>
      </c>
      <c r="AG274" s="316" t="s">
        <v>7600</v>
      </c>
      <c r="AH274" s="315" t="s">
        <v>13962</v>
      </c>
      <c r="AI274" s="315" t="s">
        <v>7882</v>
      </c>
      <c r="AJ274" s="318">
        <v>43569</v>
      </c>
      <c r="AK274" s="316" t="s">
        <v>13963</v>
      </c>
      <c r="AL274" s="316" t="s">
        <v>8538</v>
      </c>
      <c r="AM274" s="316">
        <v>195852</v>
      </c>
      <c r="AN274" s="315" t="s">
        <v>7911</v>
      </c>
      <c r="AO274" s="315" t="s">
        <v>12307</v>
      </c>
      <c r="AP274" s="314"/>
      <c r="AQ274" s="314"/>
      <c r="AR274" s="314"/>
      <c r="AS274" s="314"/>
      <c r="AT274" s="314"/>
      <c r="AU274" s="314"/>
      <c r="AV274" s="314"/>
      <c r="AW274" s="314"/>
      <c r="AX274" s="316" t="s">
        <v>13964</v>
      </c>
      <c r="AY274" s="314"/>
      <c r="AZ274" s="314"/>
      <c r="BA274" s="314"/>
      <c r="BB274" s="314"/>
      <c r="BC274" s="314"/>
      <c r="BD274" s="314"/>
      <c r="BE274" s="314"/>
      <c r="BF274" s="316"/>
    </row>
    <row r="275" spans="1:58" ht="13.15" customHeight="1" x14ac:dyDescent="0.25">
      <c r="A275" s="316" t="s">
        <v>13965</v>
      </c>
      <c r="B275" s="316" t="s">
        <v>13279</v>
      </c>
      <c r="C275" s="315">
        <v>5804</v>
      </c>
      <c r="D275" s="316" t="s">
        <v>13966</v>
      </c>
      <c r="E275" s="316" t="s">
        <v>8074</v>
      </c>
      <c r="F275" s="316" t="s">
        <v>8075</v>
      </c>
      <c r="G275" s="316" t="s">
        <v>8076</v>
      </c>
      <c r="H275" s="335">
        <v>43556</v>
      </c>
      <c r="I275" s="336">
        <v>43585</v>
      </c>
      <c r="J275" s="316" t="s">
        <v>8077</v>
      </c>
      <c r="K275" s="316" t="s">
        <v>8078</v>
      </c>
      <c r="L275" s="316" t="s">
        <v>8079</v>
      </c>
      <c r="M275" s="316" t="s">
        <v>8080</v>
      </c>
      <c r="N275" s="316" t="s">
        <v>8079</v>
      </c>
      <c r="O275" s="316" t="s">
        <v>8081</v>
      </c>
      <c r="P275" s="316" t="s">
        <v>8082</v>
      </c>
      <c r="Q275" s="316" t="s">
        <v>8083</v>
      </c>
      <c r="R275" s="316" t="s">
        <v>8079</v>
      </c>
      <c r="S275" s="316" t="s">
        <v>8080</v>
      </c>
      <c r="T275" s="316" t="s">
        <v>8084</v>
      </c>
      <c r="U275" s="316" t="s">
        <v>8085</v>
      </c>
      <c r="V275" s="316" t="s">
        <v>8079</v>
      </c>
      <c r="W275" s="316" t="s">
        <v>8080</v>
      </c>
      <c r="X275" s="316" t="s">
        <v>8086</v>
      </c>
      <c r="Y275" s="316" t="s">
        <v>8083</v>
      </c>
      <c r="Z275" s="316" t="s">
        <v>487</v>
      </c>
      <c r="AA275" s="400">
        <v>30822.19</v>
      </c>
      <c r="AB275" s="313">
        <v>0</v>
      </c>
      <c r="AC275" s="328">
        <v>30822.19</v>
      </c>
      <c r="AD275" s="316">
        <v>0</v>
      </c>
      <c r="AE275" s="313" t="s">
        <v>7578</v>
      </c>
      <c r="AF275" s="316" t="s">
        <v>7582</v>
      </c>
      <c r="AG275" s="316" t="s">
        <v>7600</v>
      </c>
      <c r="AH275" s="315" t="s">
        <v>13967</v>
      </c>
      <c r="AI275" s="315" t="s">
        <v>7882</v>
      </c>
      <c r="AJ275" s="318">
        <v>43579</v>
      </c>
      <c r="AK275" s="316" t="s">
        <v>13968</v>
      </c>
      <c r="AL275" s="316" t="s">
        <v>8546</v>
      </c>
      <c r="AM275" s="316">
        <v>32022</v>
      </c>
      <c r="AN275" s="315" t="s">
        <v>7915</v>
      </c>
      <c r="AO275" s="315" t="s">
        <v>7882</v>
      </c>
      <c r="AP275" s="314"/>
      <c r="AQ275" s="314"/>
      <c r="AR275" s="314"/>
      <c r="AS275" s="314"/>
      <c r="AT275" s="314"/>
      <c r="AU275" s="314"/>
      <c r="AV275" s="314"/>
      <c r="AW275" s="314"/>
      <c r="AX275" s="316" t="s">
        <v>13969</v>
      </c>
      <c r="AY275" s="314"/>
      <c r="AZ275" s="314"/>
      <c r="BA275" s="314"/>
      <c r="BB275" s="314"/>
      <c r="BC275" s="314"/>
      <c r="BD275" s="314"/>
      <c r="BE275" s="314"/>
      <c r="BF275" s="316"/>
    </row>
    <row r="276" spans="1:58" ht="13.15" customHeight="1" x14ac:dyDescent="0.25">
      <c r="A276" s="316" t="s">
        <v>13970</v>
      </c>
      <c r="B276" s="316" t="s">
        <v>13279</v>
      </c>
      <c r="C276" s="315">
        <v>5817</v>
      </c>
      <c r="D276" s="316" t="s">
        <v>13971</v>
      </c>
      <c r="E276" s="316" t="s">
        <v>8074</v>
      </c>
      <c r="F276" s="316" t="s">
        <v>8075</v>
      </c>
      <c r="G276" s="316" t="s">
        <v>8076</v>
      </c>
      <c r="H276" s="335">
        <v>43556</v>
      </c>
      <c r="I276" s="336">
        <v>43585</v>
      </c>
      <c r="J276" s="316" t="s">
        <v>8077</v>
      </c>
      <c r="K276" s="316" t="s">
        <v>8078</v>
      </c>
      <c r="L276" s="316" t="s">
        <v>8079</v>
      </c>
      <c r="M276" s="316" t="s">
        <v>8080</v>
      </c>
      <c r="N276" s="316" t="s">
        <v>8079</v>
      </c>
      <c r="O276" s="316" t="s">
        <v>8081</v>
      </c>
      <c r="P276" s="316" t="s">
        <v>8082</v>
      </c>
      <c r="Q276" s="316" t="s">
        <v>8083</v>
      </c>
      <c r="R276" s="316" t="s">
        <v>8079</v>
      </c>
      <c r="S276" s="316" t="s">
        <v>8080</v>
      </c>
      <c r="T276" s="316" t="s">
        <v>8084</v>
      </c>
      <c r="U276" s="316" t="s">
        <v>8085</v>
      </c>
      <c r="V276" s="316" t="s">
        <v>8079</v>
      </c>
      <c r="W276" s="316" t="s">
        <v>8080</v>
      </c>
      <c r="X276" s="316" t="s">
        <v>8086</v>
      </c>
      <c r="Y276" s="316" t="s">
        <v>8083</v>
      </c>
      <c r="Z276" s="316" t="s">
        <v>487</v>
      </c>
      <c r="AA276" s="400">
        <v>63830.73</v>
      </c>
      <c r="AB276" s="313">
        <v>0</v>
      </c>
      <c r="AC276" s="328">
        <v>63830.73</v>
      </c>
      <c r="AD276" s="316">
        <v>0</v>
      </c>
      <c r="AE276" s="313" t="s">
        <v>7578</v>
      </c>
      <c r="AF276" s="316" t="s">
        <v>7582</v>
      </c>
      <c r="AG276" s="316" t="s">
        <v>7600</v>
      </c>
      <c r="AH276" s="315" t="s">
        <v>13972</v>
      </c>
      <c r="AI276" s="315" t="s">
        <v>7882</v>
      </c>
      <c r="AJ276" s="318">
        <v>43583</v>
      </c>
      <c r="AK276" s="316" t="s">
        <v>13973</v>
      </c>
      <c r="AL276" s="316" t="s">
        <v>8851</v>
      </c>
      <c r="AM276" s="316">
        <v>10296</v>
      </c>
      <c r="AN276" s="315" t="s">
        <v>7915</v>
      </c>
      <c r="AO276" s="315" t="s">
        <v>7882</v>
      </c>
      <c r="AP276" s="314"/>
      <c r="AQ276" s="314"/>
      <c r="AR276" s="314"/>
      <c r="AS276" s="314"/>
      <c r="AT276" s="314"/>
      <c r="AU276" s="314"/>
      <c r="AV276" s="314"/>
      <c r="AW276" s="314"/>
      <c r="AX276" s="316" t="s">
        <v>13974</v>
      </c>
      <c r="AY276" s="314"/>
      <c r="AZ276" s="314"/>
      <c r="BA276" s="314"/>
      <c r="BB276" s="314"/>
      <c r="BC276" s="314"/>
      <c r="BD276" s="314"/>
      <c r="BE276" s="314"/>
      <c r="BF276" s="316"/>
    </row>
    <row r="277" spans="1:58" ht="13.15" customHeight="1" x14ac:dyDescent="0.25">
      <c r="A277" s="316" t="s">
        <v>13975</v>
      </c>
      <c r="B277" s="316" t="s">
        <v>13279</v>
      </c>
      <c r="C277" s="315">
        <v>5825</v>
      </c>
      <c r="D277" s="316" t="s">
        <v>13976</v>
      </c>
      <c r="E277" s="316" t="s">
        <v>8074</v>
      </c>
      <c r="F277" s="316" t="s">
        <v>8075</v>
      </c>
      <c r="G277" s="316" t="s">
        <v>8076</v>
      </c>
      <c r="H277" s="335">
        <v>43556</v>
      </c>
      <c r="I277" s="336">
        <v>43585</v>
      </c>
      <c r="J277" s="316" t="s">
        <v>8077</v>
      </c>
      <c r="K277" s="316" t="s">
        <v>8078</v>
      </c>
      <c r="L277" s="316" t="s">
        <v>8079</v>
      </c>
      <c r="M277" s="316" t="s">
        <v>8080</v>
      </c>
      <c r="N277" s="316" t="s">
        <v>8079</v>
      </c>
      <c r="O277" s="316" t="s">
        <v>8081</v>
      </c>
      <c r="P277" s="316" t="s">
        <v>8082</v>
      </c>
      <c r="Q277" s="316" t="s">
        <v>8083</v>
      </c>
      <c r="R277" s="316" t="s">
        <v>8079</v>
      </c>
      <c r="S277" s="316" t="s">
        <v>8080</v>
      </c>
      <c r="T277" s="316" t="s">
        <v>8084</v>
      </c>
      <c r="U277" s="316" t="s">
        <v>8085</v>
      </c>
      <c r="V277" s="316" t="s">
        <v>8079</v>
      </c>
      <c r="W277" s="316" t="s">
        <v>8080</v>
      </c>
      <c r="X277" s="316" t="s">
        <v>8086</v>
      </c>
      <c r="Y277" s="316" t="s">
        <v>8083</v>
      </c>
      <c r="Z277" s="316" t="s">
        <v>487</v>
      </c>
      <c r="AA277" s="400">
        <v>1304</v>
      </c>
      <c r="AB277" s="313">
        <v>0</v>
      </c>
      <c r="AC277" s="328">
        <v>1304</v>
      </c>
      <c r="AD277" s="316">
        <v>0</v>
      </c>
      <c r="AE277" s="313" t="s">
        <v>7578</v>
      </c>
      <c r="AF277" s="316" t="s">
        <v>7582</v>
      </c>
      <c r="AG277" s="316" t="s">
        <v>7600</v>
      </c>
      <c r="AH277" s="315" t="s">
        <v>13977</v>
      </c>
      <c r="AI277" s="315" t="s">
        <v>7882</v>
      </c>
      <c r="AJ277" s="318">
        <v>43583</v>
      </c>
      <c r="AK277" s="316" t="s">
        <v>13978</v>
      </c>
      <c r="AL277" s="316" t="s">
        <v>8593</v>
      </c>
      <c r="AM277" s="316">
        <v>17332</v>
      </c>
      <c r="AN277" s="315" t="s">
        <v>7915</v>
      </c>
      <c r="AO277" s="315" t="s">
        <v>8377</v>
      </c>
      <c r="AP277" s="314"/>
      <c r="AQ277" s="314"/>
      <c r="AR277" s="314"/>
      <c r="AS277" s="314"/>
      <c r="AT277" s="314"/>
      <c r="AU277" s="314"/>
      <c r="AV277" s="314"/>
      <c r="AW277" s="314"/>
      <c r="AX277" s="316" t="s">
        <v>13979</v>
      </c>
      <c r="AY277" s="314"/>
      <c r="AZ277" s="314"/>
      <c r="BA277" s="314"/>
      <c r="BB277" s="314"/>
      <c r="BC277" s="314"/>
      <c r="BD277" s="314"/>
      <c r="BE277" s="314"/>
      <c r="BF277" s="316"/>
    </row>
    <row r="278" spans="1:58" ht="13.15" customHeight="1" x14ac:dyDescent="0.25">
      <c r="A278" s="316" t="s">
        <v>13980</v>
      </c>
      <c r="B278" s="316" t="s">
        <v>13279</v>
      </c>
      <c r="C278" s="315">
        <v>5877</v>
      </c>
      <c r="D278" s="316" t="s">
        <v>13981</v>
      </c>
      <c r="E278" s="316" t="s">
        <v>8074</v>
      </c>
      <c r="F278" s="316" t="s">
        <v>8075</v>
      </c>
      <c r="G278" s="316" t="s">
        <v>8076</v>
      </c>
      <c r="H278" s="335">
        <v>43556</v>
      </c>
      <c r="I278" s="336">
        <v>43585</v>
      </c>
      <c r="J278" s="316" t="s">
        <v>8077</v>
      </c>
      <c r="K278" s="316" t="s">
        <v>8078</v>
      </c>
      <c r="L278" s="316" t="s">
        <v>8079</v>
      </c>
      <c r="M278" s="316" t="s">
        <v>8080</v>
      </c>
      <c r="N278" s="316" t="s">
        <v>8079</v>
      </c>
      <c r="O278" s="316" t="s">
        <v>8081</v>
      </c>
      <c r="P278" s="316" t="s">
        <v>8082</v>
      </c>
      <c r="Q278" s="316" t="s">
        <v>8083</v>
      </c>
      <c r="R278" s="316" t="s">
        <v>8079</v>
      </c>
      <c r="S278" s="316" t="s">
        <v>8080</v>
      </c>
      <c r="T278" s="316" t="s">
        <v>8084</v>
      </c>
      <c r="U278" s="316" t="s">
        <v>8085</v>
      </c>
      <c r="V278" s="316" t="s">
        <v>8079</v>
      </c>
      <c r="W278" s="316" t="s">
        <v>8080</v>
      </c>
      <c r="X278" s="316" t="s">
        <v>8086</v>
      </c>
      <c r="Y278" s="316" t="s">
        <v>8083</v>
      </c>
      <c r="Z278" s="316" t="s">
        <v>487</v>
      </c>
      <c r="AA278" s="316">
        <v>623.99</v>
      </c>
      <c r="AB278" s="313">
        <v>0</v>
      </c>
      <c r="AC278" s="328">
        <v>623.99</v>
      </c>
      <c r="AD278" s="316">
        <v>0</v>
      </c>
      <c r="AE278" s="313" t="s">
        <v>7578</v>
      </c>
      <c r="AF278" s="316" t="s">
        <v>7582</v>
      </c>
      <c r="AG278" s="316" t="s">
        <v>7600</v>
      </c>
      <c r="AH278" s="315" t="s">
        <v>13982</v>
      </c>
      <c r="AI278" s="315" t="s">
        <v>7882</v>
      </c>
      <c r="AJ278" s="318">
        <v>43555</v>
      </c>
      <c r="AK278" s="316" t="s">
        <v>13983</v>
      </c>
      <c r="AL278" s="316" t="s">
        <v>8652</v>
      </c>
      <c r="AM278" s="316">
        <v>15633</v>
      </c>
      <c r="AN278" s="315" t="s">
        <v>7915</v>
      </c>
      <c r="AO278" s="315" t="s">
        <v>7882</v>
      </c>
      <c r="AP278" s="314"/>
      <c r="AQ278" s="314"/>
      <c r="AR278" s="314"/>
      <c r="AS278" s="314"/>
      <c r="AT278" s="314"/>
      <c r="AU278" s="314"/>
      <c r="AV278" s="314"/>
      <c r="AW278" s="314"/>
      <c r="AX278" s="316" t="s">
        <v>13984</v>
      </c>
      <c r="AY278" s="314"/>
      <c r="AZ278" s="314"/>
      <c r="BA278" s="314"/>
      <c r="BB278" s="314"/>
      <c r="BC278" s="314"/>
      <c r="BD278" s="314"/>
      <c r="BE278" s="314"/>
      <c r="BF278" s="316"/>
    </row>
    <row r="279" spans="1:58" ht="13.15" customHeight="1" x14ac:dyDescent="0.25">
      <c r="A279" s="316" t="s">
        <v>13985</v>
      </c>
      <c r="B279" s="316" t="s">
        <v>13635</v>
      </c>
      <c r="C279" s="315">
        <v>5878</v>
      </c>
      <c r="D279" s="316" t="s">
        <v>13986</v>
      </c>
      <c r="E279" s="316" t="s">
        <v>8074</v>
      </c>
      <c r="F279" s="316" t="s">
        <v>8075</v>
      </c>
      <c r="G279" s="316" t="s">
        <v>8076</v>
      </c>
      <c r="H279" s="335">
        <v>43556</v>
      </c>
      <c r="I279" s="336">
        <v>43585</v>
      </c>
      <c r="J279" s="316" t="s">
        <v>8077</v>
      </c>
      <c r="K279" s="316" t="s">
        <v>8078</v>
      </c>
      <c r="L279" s="316" t="s">
        <v>8079</v>
      </c>
      <c r="M279" s="316" t="s">
        <v>8080</v>
      </c>
      <c r="N279" s="316" t="s">
        <v>8079</v>
      </c>
      <c r="O279" s="316" t="s">
        <v>8081</v>
      </c>
      <c r="P279" s="316" t="s">
        <v>8082</v>
      </c>
      <c r="Q279" s="316" t="s">
        <v>8083</v>
      </c>
      <c r="R279" s="316" t="s">
        <v>8079</v>
      </c>
      <c r="S279" s="316" t="s">
        <v>8080</v>
      </c>
      <c r="T279" s="316" t="s">
        <v>8084</v>
      </c>
      <c r="U279" s="316" t="s">
        <v>8085</v>
      </c>
      <c r="V279" s="316" t="s">
        <v>8079</v>
      </c>
      <c r="W279" s="316" t="s">
        <v>8080</v>
      </c>
      <c r="X279" s="316" t="s">
        <v>8086</v>
      </c>
      <c r="Y279" s="316" t="s">
        <v>8083</v>
      </c>
      <c r="Z279" s="316" t="s">
        <v>8240</v>
      </c>
      <c r="AA279" s="400">
        <v>42273.440000000002</v>
      </c>
      <c r="AB279" s="313">
        <v>0</v>
      </c>
      <c r="AC279" s="328">
        <v>153981.01</v>
      </c>
      <c r="AD279" s="316">
        <v>0</v>
      </c>
      <c r="AE279" s="313" t="s">
        <v>7578</v>
      </c>
      <c r="AF279" s="316" t="s">
        <v>7582</v>
      </c>
      <c r="AG279" s="316" t="s">
        <v>7600</v>
      </c>
      <c r="AH279" s="315" t="s">
        <v>13987</v>
      </c>
      <c r="AI279" s="315" t="s">
        <v>7882</v>
      </c>
      <c r="AJ279" s="318">
        <v>43585</v>
      </c>
      <c r="AK279" s="316" t="s">
        <v>13988</v>
      </c>
      <c r="AL279" s="316" t="s">
        <v>7956</v>
      </c>
      <c r="AM279" s="316">
        <v>204098</v>
      </c>
      <c r="AN279" s="315" t="s">
        <v>8243</v>
      </c>
      <c r="AO279" s="315" t="s">
        <v>7882</v>
      </c>
      <c r="AP279" s="314"/>
      <c r="AQ279" s="314"/>
      <c r="AR279" s="314"/>
      <c r="AS279" s="314"/>
      <c r="AT279" s="314"/>
      <c r="AU279" s="314"/>
      <c r="AV279" s="314"/>
      <c r="AW279" s="314"/>
      <c r="AX279" s="316" t="s">
        <v>13989</v>
      </c>
      <c r="AY279" s="314"/>
      <c r="AZ279" s="314"/>
      <c r="BA279" s="314"/>
      <c r="BB279" s="314"/>
      <c r="BC279" s="314"/>
      <c r="BD279" s="314"/>
      <c r="BE279" s="314"/>
      <c r="BF279" s="316"/>
    </row>
    <row r="280" spans="1:58" ht="13.15" customHeight="1" x14ac:dyDescent="0.25">
      <c r="A280" s="316" t="s">
        <v>13990</v>
      </c>
      <c r="B280" s="316" t="s">
        <v>13635</v>
      </c>
      <c r="C280" s="315">
        <v>5789</v>
      </c>
      <c r="D280" s="316" t="s">
        <v>13991</v>
      </c>
      <c r="E280" s="316" t="s">
        <v>8074</v>
      </c>
      <c r="F280" s="316" t="s">
        <v>8075</v>
      </c>
      <c r="G280" s="316" t="s">
        <v>8076</v>
      </c>
      <c r="H280" s="335">
        <v>43556</v>
      </c>
      <c r="I280" s="336">
        <v>43585</v>
      </c>
      <c r="J280" s="316" t="s">
        <v>8077</v>
      </c>
      <c r="K280" s="316" t="s">
        <v>8078</v>
      </c>
      <c r="L280" s="316" t="s">
        <v>8079</v>
      </c>
      <c r="M280" s="316" t="s">
        <v>8080</v>
      </c>
      <c r="N280" s="316" t="s">
        <v>8079</v>
      </c>
      <c r="O280" s="316" t="s">
        <v>8081</v>
      </c>
      <c r="P280" s="316" t="s">
        <v>8082</v>
      </c>
      <c r="Q280" s="316" t="s">
        <v>8083</v>
      </c>
      <c r="R280" s="316" t="s">
        <v>8079</v>
      </c>
      <c r="S280" s="316" t="s">
        <v>8080</v>
      </c>
      <c r="T280" s="316" t="s">
        <v>8084</v>
      </c>
      <c r="U280" s="316" t="s">
        <v>8085</v>
      </c>
      <c r="V280" s="316" t="s">
        <v>8079</v>
      </c>
      <c r="W280" s="316" t="s">
        <v>8080</v>
      </c>
      <c r="X280" s="316" t="s">
        <v>8086</v>
      </c>
      <c r="Y280" s="316" t="s">
        <v>8083</v>
      </c>
      <c r="Z280" s="316" t="s">
        <v>8240</v>
      </c>
      <c r="AA280" s="400">
        <v>228679.39</v>
      </c>
      <c r="AB280" s="313">
        <v>0</v>
      </c>
      <c r="AC280" s="328">
        <v>831249.58</v>
      </c>
      <c r="AD280" s="316">
        <v>0</v>
      </c>
      <c r="AE280" s="313" t="s">
        <v>7578</v>
      </c>
      <c r="AF280" s="316" t="s">
        <v>7582</v>
      </c>
      <c r="AG280" s="316" t="s">
        <v>7600</v>
      </c>
      <c r="AH280" s="315" t="s">
        <v>13992</v>
      </c>
      <c r="AI280" s="315" t="s">
        <v>7882</v>
      </c>
      <c r="AJ280" s="318">
        <v>43573</v>
      </c>
      <c r="AK280" s="316" t="s">
        <v>13993</v>
      </c>
      <c r="AL280" s="316" t="s">
        <v>7956</v>
      </c>
      <c r="AM280" s="316">
        <v>204098</v>
      </c>
      <c r="AN280" s="315" t="s">
        <v>8243</v>
      </c>
      <c r="AO280" s="315" t="s">
        <v>7882</v>
      </c>
      <c r="AP280" s="314"/>
      <c r="AQ280" s="314"/>
      <c r="AR280" s="314"/>
      <c r="AS280" s="314"/>
      <c r="AT280" s="314"/>
      <c r="AU280" s="314"/>
      <c r="AV280" s="314"/>
      <c r="AW280" s="314"/>
      <c r="AX280" s="316" t="s">
        <v>13994</v>
      </c>
      <c r="AY280" s="314"/>
      <c r="AZ280" s="314"/>
      <c r="BA280" s="314"/>
      <c r="BB280" s="314"/>
      <c r="BC280" s="314"/>
      <c r="BD280" s="314"/>
      <c r="BE280" s="314"/>
      <c r="BF280" s="316"/>
    </row>
    <row r="281" spans="1:58" ht="13.15" customHeight="1" x14ac:dyDescent="0.25">
      <c r="A281" s="316" t="s">
        <v>13995</v>
      </c>
      <c r="B281" s="316" t="s">
        <v>13635</v>
      </c>
      <c r="C281" s="315">
        <v>5790</v>
      </c>
      <c r="D281" s="316" t="s">
        <v>13996</v>
      </c>
      <c r="E281" s="316" t="s">
        <v>8074</v>
      </c>
      <c r="F281" s="316" t="s">
        <v>8075</v>
      </c>
      <c r="G281" s="316" t="s">
        <v>8076</v>
      </c>
      <c r="H281" s="335">
        <v>43556</v>
      </c>
      <c r="I281" s="336">
        <v>43585</v>
      </c>
      <c r="J281" s="316" t="s">
        <v>8077</v>
      </c>
      <c r="K281" s="316" t="s">
        <v>8078</v>
      </c>
      <c r="L281" s="316" t="s">
        <v>8079</v>
      </c>
      <c r="M281" s="316" t="s">
        <v>8080</v>
      </c>
      <c r="N281" s="316" t="s">
        <v>8079</v>
      </c>
      <c r="O281" s="316" t="s">
        <v>8081</v>
      </c>
      <c r="P281" s="316" t="s">
        <v>8082</v>
      </c>
      <c r="Q281" s="316" t="s">
        <v>8083</v>
      </c>
      <c r="R281" s="316" t="s">
        <v>8079</v>
      </c>
      <c r="S281" s="316" t="s">
        <v>8080</v>
      </c>
      <c r="T281" s="316" t="s">
        <v>8084</v>
      </c>
      <c r="U281" s="316" t="s">
        <v>8085</v>
      </c>
      <c r="V281" s="316" t="s">
        <v>8079</v>
      </c>
      <c r="W281" s="316" t="s">
        <v>8080</v>
      </c>
      <c r="X281" s="316" t="s">
        <v>8086</v>
      </c>
      <c r="Y281" s="316" t="s">
        <v>8083</v>
      </c>
      <c r="Z281" s="316" t="s">
        <v>8240</v>
      </c>
      <c r="AA281" s="400">
        <v>14548.45</v>
      </c>
      <c r="AB281" s="313">
        <v>0</v>
      </c>
      <c r="AC281" s="328">
        <v>52883.62</v>
      </c>
      <c r="AD281" s="316">
        <v>0</v>
      </c>
      <c r="AE281" s="313" t="s">
        <v>7578</v>
      </c>
      <c r="AF281" s="316" t="s">
        <v>7582</v>
      </c>
      <c r="AG281" s="316" t="s">
        <v>7600</v>
      </c>
      <c r="AH281" s="315" t="s">
        <v>13997</v>
      </c>
      <c r="AI281" s="315" t="s">
        <v>7882</v>
      </c>
      <c r="AJ281" s="318">
        <v>43573</v>
      </c>
      <c r="AK281" s="316" t="s">
        <v>13998</v>
      </c>
      <c r="AL281" s="316" t="s">
        <v>7956</v>
      </c>
      <c r="AM281" s="316">
        <v>204098</v>
      </c>
      <c r="AN281" s="315" t="s">
        <v>8243</v>
      </c>
      <c r="AO281" s="315" t="s">
        <v>7882</v>
      </c>
      <c r="AP281" s="314"/>
      <c r="AQ281" s="314"/>
      <c r="AR281" s="314"/>
      <c r="AS281" s="314"/>
      <c r="AT281" s="314"/>
      <c r="AU281" s="314"/>
      <c r="AV281" s="314"/>
      <c r="AW281" s="314"/>
      <c r="AX281" s="316" t="s">
        <v>13999</v>
      </c>
      <c r="AY281" s="314"/>
      <c r="AZ281" s="314"/>
      <c r="BA281" s="314"/>
      <c r="BB281" s="314"/>
      <c r="BC281" s="314"/>
      <c r="BD281" s="314"/>
      <c r="BE281" s="314"/>
      <c r="BF281" s="316"/>
    </row>
    <row r="282" spans="1:58" ht="13.15" customHeight="1" x14ac:dyDescent="0.25">
      <c r="A282" s="316" t="s">
        <v>14000</v>
      </c>
      <c r="B282" s="316" t="s">
        <v>13279</v>
      </c>
      <c r="C282" s="315">
        <v>5791</v>
      </c>
      <c r="D282" s="316" t="s">
        <v>14001</v>
      </c>
      <c r="E282" s="316" t="s">
        <v>8074</v>
      </c>
      <c r="F282" s="316" t="s">
        <v>8075</v>
      </c>
      <c r="G282" s="316" t="s">
        <v>8076</v>
      </c>
      <c r="H282" s="335">
        <v>43556</v>
      </c>
      <c r="I282" s="336">
        <v>43585</v>
      </c>
      <c r="J282" s="316" t="s">
        <v>8077</v>
      </c>
      <c r="K282" s="316" t="s">
        <v>8078</v>
      </c>
      <c r="L282" s="316" t="s">
        <v>8079</v>
      </c>
      <c r="M282" s="316" t="s">
        <v>8080</v>
      </c>
      <c r="N282" s="316" t="s">
        <v>8079</v>
      </c>
      <c r="O282" s="316" t="s">
        <v>8081</v>
      </c>
      <c r="P282" s="316" t="s">
        <v>8082</v>
      </c>
      <c r="Q282" s="316" t="s">
        <v>8083</v>
      </c>
      <c r="R282" s="316" t="s">
        <v>8079</v>
      </c>
      <c r="S282" s="316" t="s">
        <v>8080</v>
      </c>
      <c r="T282" s="316" t="s">
        <v>8084</v>
      </c>
      <c r="U282" s="316" t="s">
        <v>8085</v>
      </c>
      <c r="V282" s="316" t="s">
        <v>8079</v>
      </c>
      <c r="W282" s="316" t="s">
        <v>8080</v>
      </c>
      <c r="X282" s="316" t="s">
        <v>8086</v>
      </c>
      <c r="Y282" s="316" t="s">
        <v>8083</v>
      </c>
      <c r="Z282" s="316" t="s">
        <v>487</v>
      </c>
      <c r="AA282" s="400">
        <v>15335</v>
      </c>
      <c r="AB282" s="313">
        <v>0</v>
      </c>
      <c r="AC282" s="328">
        <v>15335</v>
      </c>
      <c r="AD282" s="316">
        <v>0</v>
      </c>
      <c r="AE282" s="313" t="s">
        <v>7578</v>
      </c>
      <c r="AF282" s="316" t="s">
        <v>7582</v>
      </c>
      <c r="AG282" s="316" t="s">
        <v>7600</v>
      </c>
      <c r="AH282" s="315" t="s">
        <v>14002</v>
      </c>
      <c r="AI282" s="315" t="s">
        <v>7882</v>
      </c>
      <c r="AJ282" s="318">
        <v>43575</v>
      </c>
      <c r="AK282" s="316" t="s">
        <v>14003</v>
      </c>
      <c r="AL282" s="316" t="s">
        <v>8513</v>
      </c>
      <c r="AM282" s="316">
        <v>62009</v>
      </c>
      <c r="AN282" s="315" t="s">
        <v>7915</v>
      </c>
      <c r="AO282" s="315" t="s">
        <v>7882</v>
      </c>
      <c r="AP282" s="314"/>
      <c r="AQ282" s="314"/>
      <c r="AR282" s="314"/>
      <c r="AS282" s="314"/>
      <c r="AT282" s="314"/>
      <c r="AU282" s="314"/>
      <c r="AV282" s="314"/>
      <c r="AW282" s="314"/>
      <c r="AX282" s="316" t="s">
        <v>14004</v>
      </c>
      <c r="AY282" s="314"/>
      <c r="AZ282" s="314"/>
      <c r="BA282" s="314"/>
      <c r="BB282" s="314"/>
      <c r="BC282" s="314"/>
      <c r="BD282" s="314"/>
      <c r="BE282" s="314"/>
      <c r="BF282" s="316"/>
    </row>
    <row r="283" spans="1:58" ht="13.15" customHeight="1" x14ac:dyDescent="0.25">
      <c r="A283" s="316" t="s">
        <v>14005</v>
      </c>
      <c r="B283" s="316" t="s">
        <v>13279</v>
      </c>
      <c r="C283" s="315">
        <v>5792</v>
      </c>
      <c r="D283" s="316" t="s">
        <v>14006</v>
      </c>
      <c r="E283" s="316" t="s">
        <v>8074</v>
      </c>
      <c r="F283" s="316" t="s">
        <v>8075</v>
      </c>
      <c r="G283" s="316" t="s">
        <v>8076</v>
      </c>
      <c r="H283" s="335">
        <v>43556</v>
      </c>
      <c r="I283" s="336">
        <v>43585</v>
      </c>
      <c r="J283" s="316" t="s">
        <v>8077</v>
      </c>
      <c r="K283" s="316" t="s">
        <v>8078</v>
      </c>
      <c r="L283" s="316" t="s">
        <v>8079</v>
      </c>
      <c r="M283" s="316" t="s">
        <v>8080</v>
      </c>
      <c r="N283" s="316" t="s">
        <v>8079</v>
      </c>
      <c r="O283" s="316" t="s">
        <v>8081</v>
      </c>
      <c r="P283" s="316" t="s">
        <v>8082</v>
      </c>
      <c r="Q283" s="316" t="s">
        <v>8083</v>
      </c>
      <c r="R283" s="316" t="s">
        <v>8079</v>
      </c>
      <c r="S283" s="316" t="s">
        <v>8080</v>
      </c>
      <c r="T283" s="316" t="s">
        <v>8084</v>
      </c>
      <c r="U283" s="316" t="s">
        <v>8085</v>
      </c>
      <c r="V283" s="316" t="s">
        <v>8079</v>
      </c>
      <c r="W283" s="316" t="s">
        <v>8080</v>
      </c>
      <c r="X283" s="316" t="s">
        <v>8086</v>
      </c>
      <c r="Y283" s="316" t="s">
        <v>8083</v>
      </c>
      <c r="Z283" s="316" t="s">
        <v>487</v>
      </c>
      <c r="AA283" s="400">
        <v>11584</v>
      </c>
      <c r="AB283" s="313">
        <v>0</v>
      </c>
      <c r="AC283" s="328">
        <v>11584</v>
      </c>
      <c r="AD283" s="316">
        <v>0</v>
      </c>
      <c r="AE283" s="313" t="s">
        <v>7578</v>
      </c>
      <c r="AF283" s="316" t="s">
        <v>7582</v>
      </c>
      <c r="AG283" s="316" t="s">
        <v>7600</v>
      </c>
      <c r="AH283" s="315" t="s">
        <v>14007</v>
      </c>
      <c r="AI283" s="315" t="s">
        <v>7882</v>
      </c>
      <c r="AJ283" s="318">
        <v>43575</v>
      </c>
      <c r="AK283" s="316" t="s">
        <v>14008</v>
      </c>
      <c r="AL283" s="316" t="s">
        <v>8388</v>
      </c>
      <c r="AM283" s="316">
        <v>195977</v>
      </c>
      <c r="AN283" s="315" t="s">
        <v>7915</v>
      </c>
      <c r="AO283" s="315" t="s">
        <v>7882</v>
      </c>
      <c r="AP283" s="314"/>
      <c r="AQ283" s="314"/>
      <c r="AR283" s="314"/>
      <c r="AS283" s="314"/>
      <c r="AT283" s="314"/>
      <c r="AU283" s="314"/>
      <c r="AV283" s="314"/>
      <c r="AW283" s="314"/>
      <c r="AX283" s="316" t="s">
        <v>14009</v>
      </c>
      <c r="AY283" s="314"/>
      <c r="AZ283" s="314"/>
      <c r="BA283" s="314"/>
      <c r="BB283" s="314"/>
      <c r="BC283" s="314"/>
      <c r="BD283" s="314"/>
      <c r="BE283" s="314"/>
      <c r="BF283" s="316"/>
    </row>
    <row r="284" spans="1:58" ht="13.15" customHeight="1" x14ac:dyDescent="0.25">
      <c r="A284" s="316" t="s">
        <v>14010</v>
      </c>
      <c r="B284" s="316" t="s">
        <v>13279</v>
      </c>
      <c r="C284" s="315">
        <v>5793</v>
      </c>
      <c r="D284" s="316" t="s">
        <v>14011</v>
      </c>
      <c r="E284" s="316" t="s">
        <v>8074</v>
      </c>
      <c r="F284" s="316" t="s">
        <v>8075</v>
      </c>
      <c r="G284" s="316" t="s">
        <v>8076</v>
      </c>
      <c r="H284" s="335">
        <v>43556</v>
      </c>
      <c r="I284" s="336">
        <v>43585</v>
      </c>
      <c r="J284" s="316" t="s">
        <v>8077</v>
      </c>
      <c r="K284" s="316" t="s">
        <v>8078</v>
      </c>
      <c r="L284" s="316" t="s">
        <v>8079</v>
      </c>
      <c r="M284" s="316" t="s">
        <v>8080</v>
      </c>
      <c r="N284" s="316" t="s">
        <v>8079</v>
      </c>
      <c r="O284" s="316" t="s">
        <v>8081</v>
      </c>
      <c r="P284" s="316" t="s">
        <v>8082</v>
      </c>
      <c r="Q284" s="316" t="s">
        <v>8083</v>
      </c>
      <c r="R284" s="316" t="s">
        <v>8079</v>
      </c>
      <c r="S284" s="316" t="s">
        <v>8080</v>
      </c>
      <c r="T284" s="316" t="s">
        <v>8084</v>
      </c>
      <c r="U284" s="316" t="s">
        <v>8085</v>
      </c>
      <c r="V284" s="316" t="s">
        <v>8079</v>
      </c>
      <c r="W284" s="316" t="s">
        <v>8080</v>
      </c>
      <c r="X284" s="316" t="s">
        <v>8086</v>
      </c>
      <c r="Y284" s="316" t="s">
        <v>8083</v>
      </c>
      <c r="Z284" s="316" t="s">
        <v>487</v>
      </c>
      <c r="AA284" s="400">
        <v>30886</v>
      </c>
      <c r="AB284" s="313">
        <v>0</v>
      </c>
      <c r="AC284" s="328">
        <v>30886</v>
      </c>
      <c r="AD284" s="316">
        <v>0</v>
      </c>
      <c r="AE284" s="313" t="s">
        <v>7578</v>
      </c>
      <c r="AF284" s="316" t="s">
        <v>7582</v>
      </c>
      <c r="AG284" s="316" t="s">
        <v>7600</v>
      </c>
      <c r="AH284" s="315" t="s">
        <v>14012</v>
      </c>
      <c r="AI284" s="315" t="s">
        <v>7882</v>
      </c>
      <c r="AJ284" s="318">
        <v>43555</v>
      </c>
      <c r="AK284" s="316" t="s">
        <v>14013</v>
      </c>
      <c r="AL284" s="316" t="s">
        <v>8351</v>
      </c>
      <c r="AM284" s="316">
        <v>195746</v>
      </c>
      <c r="AN284" s="315" t="s">
        <v>7915</v>
      </c>
      <c r="AO284" s="315" t="s">
        <v>7882</v>
      </c>
      <c r="AP284" s="314"/>
      <c r="AQ284" s="314"/>
      <c r="AR284" s="314"/>
      <c r="AS284" s="314"/>
      <c r="AT284" s="314"/>
      <c r="AU284" s="314"/>
      <c r="AV284" s="314"/>
      <c r="AW284" s="314"/>
      <c r="AX284" s="316" t="s">
        <v>14014</v>
      </c>
      <c r="AY284" s="314"/>
      <c r="AZ284" s="314"/>
      <c r="BA284" s="314"/>
      <c r="BB284" s="314"/>
      <c r="BC284" s="314"/>
      <c r="BD284" s="314"/>
      <c r="BE284" s="314"/>
      <c r="BF284" s="316"/>
    </row>
    <row r="285" spans="1:58" ht="13.15" customHeight="1" x14ac:dyDescent="0.25">
      <c r="A285" s="316" t="s">
        <v>14015</v>
      </c>
      <c r="B285" s="316" t="s">
        <v>13635</v>
      </c>
      <c r="C285" s="315">
        <v>5810</v>
      </c>
      <c r="D285" s="316" t="s">
        <v>14016</v>
      </c>
      <c r="E285" s="316" t="s">
        <v>8074</v>
      </c>
      <c r="F285" s="316" t="s">
        <v>8075</v>
      </c>
      <c r="G285" s="316" t="s">
        <v>8076</v>
      </c>
      <c r="H285" s="335">
        <v>43556</v>
      </c>
      <c r="I285" s="336">
        <v>43585</v>
      </c>
      <c r="J285" s="316" t="s">
        <v>8077</v>
      </c>
      <c r="K285" s="316" t="s">
        <v>8078</v>
      </c>
      <c r="L285" s="316" t="s">
        <v>8079</v>
      </c>
      <c r="M285" s="316" t="s">
        <v>8080</v>
      </c>
      <c r="N285" s="316" t="s">
        <v>8079</v>
      </c>
      <c r="O285" s="316" t="s">
        <v>8081</v>
      </c>
      <c r="P285" s="316" t="s">
        <v>8082</v>
      </c>
      <c r="Q285" s="316" t="s">
        <v>8083</v>
      </c>
      <c r="R285" s="316" t="s">
        <v>8079</v>
      </c>
      <c r="S285" s="316" t="s">
        <v>8080</v>
      </c>
      <c r="T285" s="316" t="s">
        <v>8084</v>
      </c>
      <c r="U285" s="316" t="s">
        <v>8085</v>
      </c>
      <c r="V285" s="316" t="s">
        <v>8079</v>
      </c>
      <c r="W285" s="316" t="s">
        <v>8080</v>
      </c>
      <c r="X285" s="316" t="s">
        <v>8086</v>
      </c>
      <c r="Y285" s="316" t="s">
        <v>8083</v>
      </c>
      <c r="Z285" s="316" t="s">
        <v>8240</v>
      </c>
      <c r="AA285" s="400">
        <v>162121.65</v>
      </c>
      <c r="AB285" s="313">
        <v>0</v>
      </c>
      <c r="AC285" s="328">
        <v>589312.19999999995</v>
      </c>
      <c r="AD285" s="316">
        <v>0</v>
      </c>
      <c r="AE285" s="313" t="s">
        <v>7578</v>
      </c>
      <c r="AF285" s="316" t="s">
        <v>7582</v>
      </c>
      <c r="AG285" s="316" t="s">
        <v>7600</v>
      </c>
      <c r="AH285" s="315" t="s">
        <v>14017</v>
      </c>
      <c r="AI285" s="315" t="s">
        <v>7882</v>
      </c>
      <c r="AJ285" s="318">
        <v>43580</v>
      </c>
      <c r="AK285" s="316" t="s">
        <v>14018</v>
      </c>
      <c r="AL285" s="316" t="s">
        <v>7956</v>
      </c>
      <c r="AM285" s="316">
        <v>204098</v>
      </c>
      <c r="AN285" s="315" t="s">
        <v>8243</v>
      </c>
      <c r="AO285" s="315" t="s">
        <v>7882</v>
      </c>
      <c r="AP285" s="314"/>
      <c r="AQ285" s="314"/>
      <c r="AR285" s="314"/>
      <c r="AS285" s="314"/>
      <c r="AT285" s="314"/>
      <c r="AU285" s="314"/>
      <c r="AV285" s="314"/>
      <c r="AW285" s="314"/>
      <c r="AX285" s="316" t="s">
        <v>14019</v>
      </c>
      <c r="AY285" s="314"/>
      <c r="AZ285" s="314"/>
      <c r="BA285" s="314"/>
      <c r="BB285" s="314"/>
      <c r="BC285" s="314"/>
      <c r="BD285" s="314"/>
      <c r="BE285" s="314"/>
      <c r="BF285" s="316"/>
    </row>
    <row r="286" spans="1:58" ht="13.15" customHeight="1" x14ac:dyDescent="0.25">
      <c r="A286" s="316" t="s">
        <v>14020</v>
      </c>
      <c r="B286" s="316" t="s">
        <v>13279</v>
      </c>
      <c r="C286" s="315">
        <v>5815</v>
      </c>
      <c r="D286" s="316" t="s">
        <v>14021</v>
      </c>
      <c r="E286" s="316" t="s">
        <v>8074</v>
      </c>
      <c r="F286" s="316" t="s">
        <v>8075</v>
      </c>
      <c r="G286" s="316" t="s">
        <v>8076</v>
      </c>
      <c r="H286" s="335">
        <v>43556</v>
      </c>
      <c r="I286" s="336">
        <v>43585</v>
      </c>
      <c r="J286" s="316" t="s">
        <v>8077</v>
      </c>
      <c r="K286" s="316" t="s">
        <v>8078</v>
      </c>
      <c r="L286" s="316" t="s">
        <v>8079</v>
      </c>
      <c r="M286" s="316" t="s">
        <v>8080</v>
      </c>
      <c r="N286" s="316" t="s">
        <v>8079</v>
      </c>
      <c r="O286" s="316" t="s">
        <v>8081</v>
      </c>
      <c r="P286" s="316" t="s">
        <v>8082</v>
      </c>
      <c r="Q286" s="316" t="s">
        <v>8083</v>
      </c>
      <c r="R286" s="316" t="s">
        <v>8079</v>
      </c>
      <c r="S286" s="316" t="s">
        <v>8080</v>
      </c>
      <c r="T286" s="316" t="s">
        <v>8084</v>
      </c>
      <c r="U286" s="316" t="s">
        <v>8085</v>
      </c>
      <c r="V286" s="316" t="s">
        <v>8079</v>
      </c>
      <c r="W286" s="316" t="s">
        <v>8080</v>
      </c>
      <c r="X286" s="316" t="s">
        <v>8086</v>
      </c>
      <c r="Y286" s="316" t="s">
        <v>8083</v>
      </c>
      <c r="Z286" s="316" t="s">
        <v>487</v>
      </c>
      <c r="AA286" s="400">
        <v>21657</v>
      </c>
      <c r="AB286" s="313">
        <v>0</v>
      </c>
      <c r="AC286" s="328">
        <v>21657</v>
      </c>
      <c r="AD286" s="316">
        <v>0</v>
      </c>
      <c r="AE286" s="313" t="s">
        <v>7578</v>
      </c>
      <c r="AF286" s="316" t="s">
        <v>7582</v>
      </c>
      <c r="AG286" s="316" t="s">
        <v>7600</v>
      </c>
      <c r="AH286" s="315" t="s">
        <v>14022</v>
      </c>
      <c r="AI286" s="315" t="s">
        <v>7882</v>
      </c>
      <c r="AJ286" s="318">
        <v>43583</v>
      </c>
      <c r="AK286" s="316" t="s">
        <v>14023</v>
      </c>
      <c r="AL286" s="316" t="s">
        <v>11523</v>
      </c>
      <c r="AM286" s="316">
        <v>17197</v>
      </c>
      <c r="AN286" s="315" t="s">
        <v>7911</v>
      </c>
      <c r="AO286" s="315" t="s">
        <v>7882</v>
      </c>
      <c r="AP286" s="314"/>
      <c r="AQ286" s="314"/>
      <c r="AR286" s="314"/>
      <c r="AS286" s="314"/>
      <c r="AT286" s="314"/>
      <c r="AU286" s="314"/>
      <c r="AV286" s="314"/>
      <c r="AW286" s="314"/>
      <c r="AX286" s="316" t="s">
        <v>14024</v>
      </c>
      <c r="AY286" s="314"/>
      <c r="AZ286" s="314"/>
      <c r="BA286" s="314"/>
      <c r="BB286" s="314"/>
      <c r="BC286" s="314"/>
      <c r="BD286" s="314"/>
      <c r="BE286" s="314"/>
      <c r="BF286" s="316"/>
    </row>
    <row r="287" spans="1:58" ht="13.15" customHeight="1" x14ac:dyDescent="0.25">
      <c r="A287" s="316" t="s">
        <v>14025</v>
      </c>
      <c r="B287" s="316" t="s">
        <v>13279</v>
      </c>
      <c r="C287" s="315">
        <v>5847</v>
      </c>
      <c r="D287" s="316" t="s">
        <v>14026</v>
      </c>
      <c r="E287" s="316" t="s">
        <v>8074</v>
      </c>
      <c r="F287" s="316" t="s">
        <v>8075</v>
      </c>
      <c r="G287" s="316" t="s">
        <v>8076</v>
      </c>
      <c r="H287" s="335">
        <v>43556</v>
      </c>
      <c r="I287" s="336">
        <v>43585</v>
      </c>
      <c r="J287" s="316" t="s">
        <v>8077</v>
      </c>
      <c r="K287" s="316" t="s">
        <v>8078</v>
      </c>
      <c r="L287" s="316" t="s">
        <v>8079</v>
      </c>
      <c r="M287" s="316" t="s">
        <v>8080</v>
      </c>
      <c r="N287" s="316" t="s">
        <v>8079</v>
      </c>
      <c r="O287" s="316" t="s">
        <v>8081</v>
      </c>
      <c r="P287" s="316" t="s">
        <v>8082</v>
      </c>
      <c r="Q287" s="316" t="s">
        <v>8083</v>
      </c>
      <c r="R287" s="316" t="s">
        <v>8079</v>
      </c>
      <c r="S287" s="316" t="s">
        <v>8080</v>
      </c>
      <c r="T287" s="316" t="s">
        <v>8084</v>
      </c>
      <c r="U287" s="316" t="s">
        <v>8085</v>
      </c>
      <c r="V287" s="316" t="s">
        <v>8079</v>
      </c>
      <c r="W287" s="316" t="s">
        <v>8080</v>
      </c>
      <c r="X287" s="316" t="s">
        <v>8086</v>
      </c>
      <c r="Y287" s="316" t="s">
        <v>8083</v>
      </c>
      <c r="Z287" s="316" t="s">
        <v>487</v>
      </c>
      <c r="AA287" s="400">
        <v>1426.45</v>
      </c>
      <c r="AB287" s="313">
        <v>0</v>
      </c>
      <c r="AC287" s="328">
        <v>1426.45</v>
      </c>
      <c r="AD287" s="316">
        <v>0</v>
      </c>
      <c r="AE287" s="313" t="s">
        <v>7578</v>
      </c>
      <c r="AF287" s="316" t="s">
        <v>7582</v>
      </c>
      <c r="AG287" s="316" t="s">
        <v>7600</v>
      </c>
      <c r="AH287" s="315" t="s">
        <v>14027</v>
      </c>
      <c r="AI287" s="315" t="s">
        <v>7882</v>
      </c>
      <c r="AJ287" s="318">
        <v>43584</v>
      </c>
      <c r="AK287" s="316" t="s">
        <v>14028</v>
      </c>
      <c r="AL287" s="316" t="s">
        <v>8458</v>
      </c>
      <c r="AM287" s="316">
        <v>1401</v>
      </c>
      <c r="AN287" s="315" t="s">
        <v>7915</v>
      </c>
      <c r="AO287" s="315" t="s">
        <v>7882</v>
      </c>
      <c r="AP287" s="314"/>
      <c r="AQ287" s="314"/>
      <c r="AR287" s="314"/>
      <c r="AS287" s="314"/>
      <c r="AT287" s="314"/>
      <c r="AU287" s="314"/>
      <c r="AV287" s="314"/>
      <c r="AW287" s="314"/>
      <c r="AX287" s="316" t="s">
        <v>13887</v>
      </c>
      <c r="AY287" s="314"/>
      <c r="AZ287" s="314"/>
      <c r="BA287" s="314"/>
      <c r="BB287" s="314"/>
      <c r="BC287" s="314"/>
      <c r="BD287" s="314"/>
      <c r="BE287" s="314"/>
      <c r="BF287" s="316"/>
    </row>
    <row r="288" spans="1:58" ht="13.15" customHeight="1" x14ac:dyDescent="0.25">
      <c r="A288" s="316" t="s">
        <v>14029</v>
      </c>
      <c r="B288" s="316" t="s">
        <v>13279</v>
      </c>
      <c r="C288" s="315">
        <v>5853</v>
      </c>
      <c r="D288" s="316" t="s">
        <v>14030</v>
      </c>
      <c r="E288" s="316" t="s">
        <v>8074</v>
      </c>
      <c r="F288" s="316" t="s">
        <v>8075</v>
      </c>
      <c r="G288" s="316" t="s">
        <v>8076</v>
      </c>
      <c r="H288" s="335">
        <v>43556</v>
      </c>
      <c r="I288" s="336">
        <v>43585</v>
      </c>
      <c r="J288" s="316" t="s">
        <v>8077</v>
      </c>
      <c r="K288" s="316" t="s">
        <v>8078</v>
      </c>
      <c r="L288" s="316" t="s">
        <v>8079</v>
      </c>
      <c r="M288" s="316" t="s">
        <v>8080</v>
      </c>
      <c r="N288" s="316" t="s">
        <v>8079</v>
      </c>
      <c r="O288" s="316" t="s">
        <v>8081</v>
      </c>
      <c r="P288" s="316" t="s">
        <v>8082</v>
      </c>
      <c r="Q288" s="316" t="s">
        <v>8083</v>
      </c>
      <c r="R288" s="316" t="s">
        <v>8079</v>
      </c>
      <c r="S288" s="316" t="s">
        <v>8080</v>
      </c>
      <c r="T288" s="316" t="s">
        <v>8084</v>
      </c>
      <c r="U288" s="316" t="s">
        <v>8085</v>
      </c>
      <c r="V288" s="316" t="s">
        <v>8079</v>
      </c>
      <c r="W288" s="316" t="s">
        <v>8080</v>
      </c>
      <c r="X288" s="316" t="s">
        <v>8086</v>
      </c>
      <c r="Y288" s="316" t="s">
        <v>8083</v>
      </c>
      <c r="Z288" s="316" t="s">
        <v>487</v>
      </c>
      <c r="AA288" s="400">
        <v>7111.45</v>
      </c>
      <c r="AB288" s="313">
        <v>0</v>
      </c>
      <c r="AC288" s="328">
        <v>7111.45</v>
      </c>
      <c r="AD288" s="316">
        <v>0</v>
      </c>
      <c r="AE288" s="313" t="s">
        <v>7578</v>
      </c>
      <c r="AF288" s="316" t="s">
        <v>7582</v>
      </c>
      <c r="AG288" s="316" t="s">
        <v>7600</v>
      </c>
      <c r="AH288" s="315" t="s">
        <v>14031</v>
      </c>
      <c r="AI288" s="315" t="s">
        <v>7882</v>
      </c>
      <c r="AJ288" s="318">
        <v>43583</v>
      </c>
      <c r="AK288" s="316" t="s">
        <v>14032</v>
      </c>
      <c r="AL288" s="316" t="s">
        <v>8593</v>
      </c>
      <c r="AM288" s="316">
        <v>17332</v>
      </c>
      <c r="AN288" s="315" t="s">
        <v>7915</v>
      </c>
      <c r="AO288" s="315" t="s">
        <v>8377</v>
      </c>
      <c r="AP288" s="314"/>
      <c r="AQ288" s="314"/>
      <c r="AR288" s="314"/>
      <c r="AS288" s="314"/>
      <c r="AT288" s="314"/>
      <c r="AU288" s="314"/>
      <c r="AV288" s="314"/>
      <c r="AW288" s="314"/>
      <c r="AX288" s="316" t="s">
        <v>13979</v>
      </c>
      <c r="AY288" s="314"/>
      <c r="AZ288" s="314"/>
      <c r="BA288" s="314"/>
      <c r="BB288" s="314"/>
      <c r="BC288" s="314"/>
      <c r="BD288" s="314"/>
      <c r="BE288" s="314"/>
      <c r="BF288" s="316"/>
    </row>
    <row r="289" spans="1:58" ht="13.15" customHeight="1" x14ac:dyDescent="0.25">
      <c r="A289" s="316" t="s">
        <v>14033</v>
      </c>
      <c r="B289" s="316" t="s">
        <v>13279</v>
      </c>
      <c r="C289" s="315">
        <v>5871</v>
      </c>
      <c r="D289" s="316" t="s">
        <v>14034</v>
      </c>
      <c r="E289" s="316" t="s">
        <v>8074</v>
      </c>
      <c r="F289" s="316" t="s">
        <v>8075</v>
      </c>
      <c r="G289" s="316" t="s">
        <v>8076</v>
      </c>
      <c r="H289" s="335">
        <v>43556</v>
      </c>
      <c r="I289" s="336">
        <v>43585</v>
      </c>
      <c r="J289" s="316" t="s">
        <v>8077</v>
      </c>
      <c r="K289" s="316" t="s">
        <v>8078</v>
      </c>
      <c r="L289" s="316" t="s">
        <v>8079</v>
      </c>
      <c r="M289" s="316" t="s">
        <v>8080</v>
      </c>
      <c r="N289" s="316" t="s">
        <v>8079</v>
      </c>
      <c r="O289" s="316" t="s">
        <v>8081</v>
      </c>
      <c r="P289" s="316" t="s">
        <v>8082</v>
      </c>
      <c r="Q289" s="316" t="s">
        <v>8083</v>
      </c>
      <c r="R289" s="316" t="s">
        <v>8079</v>
      </c>
      <c r="S289" s="316" t="s">
        <v>8080</v>
      </c>
      <c r="T289" s="316" t="s">
        <v>8084</v>
      </c>
      <c r="U289" s="316" t="s">
        <v>8085</v>
      </c>
      <c r="V289" s="316" t="s">
        <v>8079</v>
      </c>
      <c r="W289" s="316" t="s">
        <v>8080</v>
      </c>
      <c r="X289" s="316" t="s">
        <v>8086</v>
      </c>
      <c r="Y289" s="316" t="s">
        <v>8083</v>
      </c>
      <c r="Z289" s="316" t="s">
        <v>487</v>
      </c>
      <c r="AA289" s="400">
        <v>35567.129999999997</v>
      </c>
      <c r="AB289" s="313">
        <v>0</v>
      </c>
      <c r="AC289" s="328">
        <v>35567.129999999997</v>
      </c>
      <c r="AD289" s="316">
        <v>0</v>
      </c>
      <c r="AE289" s="313" t="s">
        <v>7578</v>
      </c>
      <c r="AF289" s="316" t="s">
        <v>7582</v>
      </c>
      <c r="AG289" s="316" t="s">
        <v>7600</v>
      </c>
      <c r="AH289" s="315" t="s">
        <v>14035</v>
      </c>
      <c r="AI289" s="315" t="s">
        <v>7882</v>
      </c>
      <c r="AJ289" s="318">
        <v>43555</v>
      </c>
      <c r="AK289" s="316" t="s">
        <v>14036</v>
      </c>
      <c r="AL289" s="316" t="s">
        <v>8861</v>
      </c>
      <c r="AM289" s="316">
        <v>15708</v>
      </c>
      <c r="AN289" s="315" t="s">
        <v>7915</v>
      </c>
      <c r="AO289" s="315" t="s">
        <v>7882</v>
      </c>
      <c r="AP289" s="314"/>
      <c r="AQ289" s="314"/>
      <c r="AR289" s="314"/>
      <c r="AS289" s="314"/>
      <c r="AT289" s="314"/>
      <c r="AU289" s="314"/>
      <c r="AV289" s="314"/>
      <c r="AW289" s="314"/>
      <c r="AX289" s="316" t="s">
        <v>14037</v>
      </c>
      <c r="AY289" s="314"/>
      <c r="AZ289" s="314"/>
      <c r="BA289" s="314"/>
      <c r="BB289" s="314"/>
      <c r="BC289" s="314"/>
      <c r="BD289" s="314"/>
      <c r="BE289" s="314"/>
      <c r="BF289" s="316"/>
    </row>
    <row r="290" spans="1:58" ht="13.15" customHeight="1" x14ac:dyDescent="0.25">
      <c r="A290" s="316" t="s">
        <v>14038</v>
      </c>
      <c r="B290" s="316" t="s">
        <v>13279</v>
      </c>
      <c r="C290" s="315">
        <v>5807</v>
      </c>
      <c r="D290" s="316" t="s">
        <v>14039</v>
      </c>
      <c r="E290" s="316" t="s">
        <v>8074</v>
      </c>
      <c r="F290" s="316" t="s">
        <v>8075</v>
      </c>
      <c r="G290" s="316" t="s">
        <v>8076</v>
      </c>
      <c r="H290" s="335">
        <v>43556</v>
      </c>
      <c r="I290" s="336">
        <v>43585</v>
      </c>
      <c r="J290" s="316" t="s">
        <v>8077</v>
      </c>
      <c r="K290" s="316" t="s">
        <v>8078</v>
      </c>
      <c r="L290" s="316" t="s">
        <v>8079</v>
      </c>
      <c r="M290" s="316" t="s">
        <v>8080</v>
      </c>
      <c r="N290" s="316" t="s">
        <v>8079</v>
      </c>
      <c r="O290" s="316" t="s">
        <v>8081</v>
      </c>
      <c r="P290" s="316" t="s">
        <v>8082</v>
      </c>
      <c r="Q290" s="316" t="s">
        <v>8083</v>
      </c>
      <c r="R290" s="316" t="s">
        <v>8079</v>
      </c>
      <c r="S290" s="316" t="s">
        <v>8080</v>
      </c>
      <c r="T290" s="316" t="s">
        <v>8084</v>
      </c>
      <c r="U290" s="316" t="s">
        <v>8085</v>
      </c>
      <c r="V290" s="316" t="s">
        <v>8079</v>
      </c>
      <c r="W290" s="316" t="s">
        <v>8080</v>
      </c>
      <c r="X290" s="316" t="s">
        <v>8086</v>
      </c>
      <c r="Y290" s="316" t="s">
        <v>8083</v>
      </c>
      <c r="Z290" s="316" t="s">
        <v>487</v>
      </c>
      <c r="AA290" s="400">
        <v>28294</v>
      </c>
      <c r="AB290" s="313">
        <v>0</v>
      </c>
      <c r="AC290" s="328">
        <v>28294</v>
      </c>
      <c r="AD290" s="316">
        <v>0</v>
      </c>
      <c r="AE290" s="313" t="s">
        <v>7578</v>
      </c>
      <c r="AF290" s="316" t="s">
        <v>7582</v>
      </c>
      <c r="AG290" s="316" t="s">
        <v>7600</v>
      </c>
      <c r="AH290" s="315" t="s">
        <v>14040</v>
      </c>
      <c r="AI290" s="315" t="s">
        <v>7882</v>
      </c>
      <c r="AJ290" s="318">
        <v>43583</v>
      </c>
      <c r="AK290" s="316" t="s">
        <v>14041</v>
      </c>
      <c r="AL290" s="316" t="s">
        <v>8525</v>
      </c>
      <c r="AM290" s="316">
        <v>16930</v>
      </c>
      <c r="AN290" s="315" t="s">
        <v>7915</v>
      </c>
      <c r="AO290" s="315" t="s">
        <v>7882</v>
      </c>
      <c r="AP290" s="314"/>
      <c r="AQ290" s="314"/>
      <c r="AR290" s="314"/>
      <c r="AS290" s="314"/>
      <c r="AT290" s="314"/>
      <c r="AU290" s="314"/>
      <c r="AV290" s="314"/>
      <c r="AW290" s="314"/>
      <c r="AX290" s="316" t="s">
        <v>14042</v>
      </c>
      <c r="AY290" s="314"/>
      <c r="AZ290" s="314"/>
      <c r="BA290" s="314"/>
      <c r="BB290" s="314"/>
      <c r="BC290" s="314"/>
      <c r="BD290" s="314"/>
      <c r="BE290" s="314"/>
      <c r="BF290" s="316"/>
    </row>
    <row r="291" spans="1:58" ht="13.15" customHeight="1" x14ac:dyDescent="0.25">
      <c r="A291" s="316" t="s">
        <v>14043</v>
      </c>
      <c r="B291" s="316" t="s">
        <v>13279</v>
      </c>
      <c r="C291" s="315">
        <v>5813</v>
      </c>
      <c r="D291" s="316" t="s">
        <v>14044</v>
      </c>
      <c r="E291" s="316" t="s">
        <v>8074</v>
      </c>
      <c r="F291" s="316" t="s">
        <v>8075</v>
      </c>
      <c r="G291" s="316" t="s">
        <v>8076</v>
      </c>
      <c r="H291" s="335">
        <v>43556</v>
      </c>
      <c r="I291" s="336">
        <v>43585</v>
      </c>
      <c r="J291" s="316" t="s">
        <v>8077</v>
      </c>
      <c r="K291" s="316" t="s">
        <v>8078</v>
      </c>
      <c r="L291" s="316" t="s">
        <v>8079</v>
      </c>
      <c r="M291" s="316" t="s">
        <v>8080</v>
      </c>
      <c r="N291" s="316" t="s">
        <v>8079</v>
      </c>
      <c r="O291" s="316" t="s">
        <v>8081</v>
      </c>
      <c r="P291" s="316" t="s">
        <v>8082</v>
      </c>
      <c r="Q291" s="316" t="s">
        <v>8083</v>
      </c>
      <c r="R291" s="316" t="s">
        <v>8079</v>
      </c>
      <c r="S291" s="316" t="s">
        <v>8080</v>
      </c>
      <c r="T291" s="316" t="s">
        <v>8084</v>
      </c>
      <c r="U291" s="316" t="s">
        <v>8085</v>
      </c>
      <c r="V291" s="316" t="s">
        <v>8079</v>
      </c>
      <c r="W291" s="316" t="s">
        <v>8080</v>
      </c>
      <c r="X291" s="316" t="s">
        <v>8086</v>
      </c>
      <c r="Y291" s="316" t="s">
        <v>8083</v>
      </c>
      <c r="Z291" s="316" t="s">
        <v>487</v>
      </c>
      <c r="AA291" s="400">
        <v>25089</v>
      </c>
      <c r="AB291" s="313">
        <v>0</v>
      </c>
      <c r="AC291" s="328">
        <v>25089</v>
      </c>
      <c r="AD291" s="316">
        <v>0</v>
      </c>
      <c r="AE291" s="313" t="s">
        <v>7578</v>
      </c>
      <c r="AF291" s="316" t="s">
        <v>7582</v>
      </c>
      <c r="AG291" s="316" t="s">
        <v>7600</v>
      </c>
      <c r="AH291" s="315" t="s">
        <v>8588</v>
      </c>
      <c r="AI291" s="315" t="s">
        <v>7882</v>
      </c>
      <c r="AJ291" s="318">
        <v>43580</v>
      </c>
      <c r="AK291" s="316" t="s">
        <v>14045</v>
      </c>
      <c r="AL291" s="316" t="s">
        <v>8553</v>
      </c>
      <c r="AM291" s="316">
        <v>30009</v>
      </c>
      <c r="AN291" s="315" t="s">
        <v>7911</v>
      </c>
      <c r="AO291" s="315" t="s">
        <v>7882</v>
      </c>
      <c r="AP291" s="314"/>
      <c r="AQ291" s="314"/>
      <c r="AR291" s="314"/>
      <c r="AS291" s="314"/>
      <c r="AT291" s="314"/>
      <c r="AU291" s="314"/>
      <c r="AV291" s="314"/>
      <c r="AW291" s="314"/>
      <c r="AX291" s="316" t="s">
        <v>14046</v>
      </c>
      <c r="AY291" s="314"/>
      <c r="AZ291" s="314"/>
      <c r="BA291" s="314"/>
      <c r="BB291" s="314"/>
      <c r="BC291" s="314"/>
      <c r="BD291" s="314"/>
      <c r="BE291" s="314"/>
      <c r="BF291" s="316"/>
    </row>
    <row r="292" spans="1:58" ht="13.15" customHeight="1" x14ac:dyDescent="0.25">
      <c r="A292" s="316" t="s">
        <v>14047</v>
      </c>
      <c r="B292" s="316" t="s">
        <v>13279</v>
      </c>
      <c r="C292" s="315">
        <v>5805</v>
      </c>
      <c r="D292" s="316" t="s">
        <v>14048</v>
      </c>
      <c r="E292" s="316" t="s">
        <v>8074</v>
      </c>
      <c r="F292" s="316" t="s">
        <v>8075</v>
      </c>
      <c r="G292" s="316" t="s">
        <v>8076</v>
      </c>
      <c r="H292" s="335">
        <v>43556</v>
      </c>
      <c r="I292" s="336">
        <v>43585</v>
      </c>
      <c r="J292" s="316" t="s">
        <v>8077</v>
      </c>
      <c r="K292" s="316" t="s">
        <v>8078</v>
      </c>
      <c r="L292" s="316" t="s">
        <v>8079</v>
      </c>
      <c r="M292" s="316" t="s">
        <v>8080</v>
      </c>
      <c r="N292" s="316" t="s">
        <v>8079</v>
      </c>
      <c r="O292" s="316" t="s">
        <v>8081</v>
      </c>
      <c r="P292" s="316" t="s">
        <v>8082</v>
      </c>
      <c r="Q292" s="316" t="s">
        <v>8083</v>
      </c>
      <c r="R292" s="316" t="s">
        <v>8079</v>
      </c>
      <c r="S292" s="316" t="s">
        <v>8080</v>
      </c>
      <c r="T292" s="316" t="s">
        <v>8084</v>
      </c>
      <c r="U292" s="316" t="s">
        <v>8085</v>
      </c>
      <c r="V292" s="316" t="s">
        <v>8079</v>
      </c>
      <c r="W292" s="316" t="s">
        <v>8080</v>
      </c>
      <c r="X292" s="316" t="s">
        <v>8086</v>
      </c>
      <c r="Y292" s="316" t="s">
        <v>8083</v>
      </c>
      <c r="Z292" s="316" t="s">
        <v>487</v>
      </c>
      <c r="AA292" s="400">
        <v>40340</v>
      </c>
      <c r="AB292" s="313">
        <v>0</v>
      </c>
      <c r="AC292" s="328">
        <v>40340</v>
      </c>
      <c r="AD292" s="316">
        <v>0</v>
      </c>
      <c r="AE292" s="313" t="s">
        <v>7578</v>
      </c>
      <c r="AF292" s="316" t="s">
        <v>7582</v>
      </c>
      <c r="AG292" s="316" t="s">
        <v>7600</v>
      </c>
      <c r="AH292" s="315" t="s">
        <v>14049</v>
      </c>
      <c r="AI292" s="315" t="s">
        <v>7882</v>
      </c>
      <c r="AJ292" s="318">
        <v>43579</v>
      </c>
      <c r="AK292" s="316" t="s">
        <v>14050</v>
      </c>
      <c r="AL292" s="316" t="s">
        <v>8719</v>
      </c>
      <c r="AM292" s="316">
        <v>15711</v>
      </c>
      <c r="AN292" s="315" t="s">
        <v>7915</v>
      </c>
      <c r="AO292" s="315" t="s">
        <v>7882</v>
      </c>
      <c r="AP292" s="314"/>
      <c r="AQ292" s="314"/>
      <c r="AR292" s="314"/>
      <c r="AS292" s="314"/>
      <c r="AT292" s="314"/>
      <c r="AU292" s="314"/>
      <c r="AV292" s="314"/>
      <c r="AW292" s="314"/>
      <c r="AX292" s="316" t="s">
        <v>14051</v>
      </c>
      <c r="AY292" s="314"/>
      <c r="AZ292" s="314"/>
      <c r="BA292" s="314"/>
      <c r="BB292" s="314"/>
      <c r="BC292" s="314"/>
      <c r="BD292" s="314"/>
      <c r="BE292" s="314"/>
      <c r="BF292" s="316"/>
    </row>
    <row r="293" spans="1:58" ht="13.15" customHeight="1" x14ac:dyDescent="0.25">
      <c r="A293" s="316" t="s">
        <v>14052</v>
      </c>
      <c r="B293" s="316" t="s">
        <v>13279</v>
      </c>
      <c r="C293" s="315">
        <v>5818</v>
      </c>
      <c r="D293" s="316" t="s">
        <v>14053</v>
      </c>
      <c r="E293" s="316" t="s">
        <v>8074</v>
      </c>
      <c r="F293" s="316" t="s">
        <v>8075</v>
      </c>
      <c r="G293" s="316" t="s">
        <v>8076</v>
      </c>
      <c r="H293" s="335">
        <v>43556</v>
      </c>
      <c r="I293" s="336">
        <v>43585</v>
      </c>
      <c r="J293" s="316" t="s">
        <v>8077</v>
      </c>
      <c r="K293" s="316" t="s">
        <v>8078</v>
      </c>
      <c r="L293" s="316" t="s">
        <v>8079</v>
      </c>
      <c r="M293" s="316" t="s">
        <v>8080</v>
      </c>
      <c r="N293" s="316" t="s">
        <v>8079</v>
      </c>
      <c r="O293" s="316" t="s">
        <v>8081</v>
      </c>
      <c r="P293" s="316" t="s">
        <v>8082</v>
      </c>
      <c r="Q293" s="316" t="s">
        <v>8083</v>
      </c>
      <c r="R293" s="316" t="s">
        <v>8079</v>
      </c>
      <c r="S293" s="316" t="s">
        <v>8080</v>
      </c>
      <c r="T293" s="316" t="s">
        <v>8084</v>
      </c>
      <c r="U293" s="316" t="s">
        <v>8085</v>
      </c>
      <c r="V293" s="316" t="s">
        <v>8079</v>
      </c>
      <c r="W293" s="316" t="s">
        <v>8080</v>
      </c>
      <c r="X293" s="316" t="s">
        <v>8086</v>
      </c>
      <c r="Y293" s="316" t="s">
        <v>8083</v>
      </c>
      <c r="Z293" s="316" t="s">
        <v>487</v>
      </c>
      <c r="AA293" s="400">
        <v>31778.05</v>
      </c>
      <c r="AB293" s="313">
        <v>0</v>
      </c>
      <c r="AC293" s="328">
        <v>31778.05</v>
      </c>
      <c r="AD293" s="316">
        <v>0</v>
      </c>
      <c r="AE293" s="313" t="s">
        <v>7578</v>
      </c>
      <c r="AF293" s="316" t="s">
        <v>7582</v>
      </c>
      <c r="AG293" s="316" t="s">
        <v>7600</v>
      </c>
      <c r="AH293" s="315" t="s">
        <v>14054</v>
      </c>
      <c r="AI293" s="315" t="s">
        <v>7882</v>
      </c>
      <c r="AJ293" s="318">
        <v>43583</v>
      </c>
      <c r="AK293" s="316" t="s">
        <v>14055</v>
      </c>
      <c r="AL293" s="316" t="s">
        <v>8851</v>
      </c>
      <c r="AM293" s="316">
        <v>10296</v>
      </c>
      <c r="AN293" s="315" t="s">
        <v>7915</v>
      </c>
      <c r="AO293" s="315" t="s">
        <v>7882</v>
      </c>
      <c r="AP293" s="314"/>
      <c r="AQ293" s="314"/>
      <c r="AR293" s="314"/>
      <c r="AS293" s="314"/>
      <c r="AT293" s="314"/>
      <c r="AU293" s="314"/>
      <c r="AV293" s="314"/>
      <c r="AW293" s="314"/>
      <c r="AX293" s="316" t="s">
        <v>14056</v>
      </c>
      <c r="AY293" s="314"/>
      <c r="AZ293" s="314"/>
      <c r="BA293" s="314"/>
      <c r="BB293" s="314"/>
      <c r="BC293" s="314"/>
      <c r="BD293" s="314"/>
      <c r="BE293" s="314"/>
      <c r="BF293" s="316"/>
    </row>
    <row r="294" spans="1:58" ht="13.15" customHeight="1" x14ac:dyDescent="0.25">
      <c r="A294" s="316" t="s">
        <v>14057</v>
      </c>
      <c r="B294" s="316" t="s">
        <v>13279</v>
      </c>
      <c r="C294" s="315">
        <v>5821</v>
      </c>
      <c r="D294" s="316" t="s">
        <v>14058</v>
      </c>
      <c r="E294" s="316" t="s">
        <v>8074</v>
      </c>
      <c r="F294" s="316" t="s">
        <v>8075</v>
      </c>
      <c r="G294" s="316" t="s">
        <v>8076</v>
      </c>
      <c r="H294" s="335">
        <v>43556</v>
      </c>
      <c r="I294" s="336">
        <v>43585</v>
      </c>
      <c r="J294" s="316" t="s">
        <v>8077</v>
      </c>
      <c r="K294" s="316" t="s">
        <v>8078</v>
      </c>
      <c r="L294" s="316" t="s">
        <v>8079</v>
      </c>
      <c r="M294" s="316" t="s">
        <v>8080</v>
      </c>
      <c r="N294" s="316" t="s">
        <v>8079</v>
      </c>
      <c r="O294" s="316" t="s">
        <v>8081</v>
      </c>
      <c r="P294" s="316" t="s">
        <v>8082</v>
      </c>
      <c r="Q294" s="316" t="s">
        <v>8083</v>
      </c>
      <c r="R294" s="316" t="s">
        <v>8079</v>
      </c>
      <c r="S294" s="316" t="s">
        <v>8080</v>
      </c>
      <c r="T294" s="316" t="s">
        <v>8084</v>
      </c>
      <c r="U294" s="316" t="s">
        <v>8085</v>
      </c>
      <c r="V294" s="316" t="s">
        <v>8079</v>
      </c>
      <c r="W294" s="316" t="s">
        <v>8080</v>
      </c>
      <c r="X294" s="316" t="s">
        <v>8086</v>
      </c>
      <c r="Y294" s="316" t="s">
        <v>8083</v>
      </c>
      <c r="Z294" s="316" t="s">
        <v>487</v>
      </c>
      <c r="AA294" s="400">
        <v>35000</v>
      </c>
      <c r="AB294" s="313">
        <v>0</v>
      </c>
      <c r="AC294" s="328">
        <v>35000</v>
      </c>
      <c r="AD294" s="316">
        <v>0</v>
      </c>
      <c r="AE294" s="313" t="s">
        <v>7578</v>
      </c>
      <c r="AF294" s="316" t="s">
        <v>7582</v>
      </c>
      <c r="AG294" s="316" t="s">
        <v>7600</v>
      </c>
      <c r="AH294" s="315" t="s">
        <v>14059</v>
      </c>
      <c r="AI294" s="315" t="s">
        <v>7882</v>
      </c>
      <c r="AJ294" s="318">
        <v>43583</v>
      </c>
      <c r="AK294" s="316" t="s">
        <v>14060</v>
      </c>
      <c r="AL294" s="316" t="s">
        <v>8582</v>
      </c>
      <c r="AM294" s="316">
        <v>17091</v>
      </c>
      <c r="AN294" s="315" t="s">
        <v>7915</v>
      </c>
      <c r="AO294" s="315" t="s">
        <v>7882</v>
      </c>
      <c r="AP294" s="314"/>
      <c r="AQ294" s="314"/>
      <c r="AR294" s="314"/>
      <c r="AS294" s="314"/>
      <c r="AT294" s="314"/>
      <c r="AU294" s="314"/>
      <c r="AV294" s="314"/>
      <c r="AW294" s="314"/>
      <c r="AX294" s="316" t="s">
        <v>14061</v>
      </c>
      <c r="AY294" s="314"/>
      <c r="AZ294" s="314"/>
      <c r="BA294" s="314"/>
      <c r="BB294" s="314"/>
      <c r="BC294" s="314"/>
      <c r="BD294" s="314"/>
      <c r="BE294" s="314"/>
      <c r="BF294" s="316"/>
    </row>
    <row r="295" spans="1:58" ht="13.15" customHeight="1" x14ac:dyDescent="0.25">
      <c r="A295" s="316" t="s">
        <v>14062</v>
      </c>
      <c r="B295" s="316" t="s">
        <v>13279</v>
      </c>
      <c r="C295" s="315">
        <v>5823</v>
      </c>
      <c r="D295" s="316" t="s">
        <v>14063</v>
      </c>
      <c r="E295" s="316" t="s">
        <v>8074</v>
      </c>
      <c r="F295" s="316" t="s">
        <v>8075</v>
      </c>
      <c r="G295" s="316" t="s">
        <v>8076</v>
      </c>
      <c r="H295" s="335">
        <v>43556</v>
      </c>
      <c r="I295" s="336">
        <v>43585</v>
      </c>
      <c r="J295" s="316" t="s">
        <v>8077</v>
      </c>
      <c r="K295" s="316" t="s">
        <v>8078</v>
      </c>
      <c r="L295" s="316" t="s">
        <v>8079</v>
      </c>
      <c r="M295" s="316" t="s">
        <v>8080</v>
      </c>
      <c r="N295" s="316" t="s">
        <v>8079</v>
      </c>
      <c r="O295" s="316" t="s">
        <v>8081</v>
      </c>
      <c r="P295" s="316" t="s">
        <v>8082</v>
      </c>
      <c r="Q295" s="316" t="s">
        <v>8083</v>
      </c>
      <c r="R295" s="316" t="s">
        <v>8079</v>
      </c>
      <c r="S295" s="316" t="s">
        <v>8080</v>
      </c>
      <c r="T295" s="316" t="s">
        <v>8084</v>
      </c>
      <c r="U295" s="316" t="s">
        <v>8085</v>
      </c>
      <c r="V295" s="316" t="s">
        <v>8079</v>
      </c>
      <c r="W295" s="316" t="s">
        <v>8080</v>
      </c>
      <c r="X295" s="316" t="s">
        <v>8086</v>
      </c>
      <c r="Y295" s="316" t="s">
        <v>8083</v>
      </c>
      <c r="Z295" s="316" t="s">
        <v>487</v>
      </c>
      <c r="AA295" s="400">
        <v>15000</v>
      </c>
      <c r="AB295" s="313">
        <v>0</v>
      </c>
      <c r="AC295" s="328">
        <v>15000</v>
      </c>
      <c r="AD295" s="316">
        <v>0</v>
      </c>
      <c r="AE295" s="313" t="s">
        <v>7578</v>
      </c>
      <c r="AF295" s="316" t="s">
        <v>7582</v>
      </c>
      <c r="AG295" s="316" t="s">
        <v>7600</v>
      </c>
      <c r="AH295" s="315" t="s">
        <v>14064</v>
      </c>
      <c r="AI295" s="315" t="s">
        <v>7882</v>
      </c>
      <c r="AJ295" s="318">
        <v>43583</v>
      </c>
      <c r="AK295" s="316" t="s">
        <v>14065</v>
      </c>
      <c r="AL295" s="316" t="s">
        <v>8582</v>
      </c>
      <c r="AM295" s="316">
        <v>17092</v>
      </c>
      <c r="AN295" s="315" t="s">
        <v>7915</v>
      </c>
      <c r="AO295" s="315" t="s">
        <v>7882</v>
      </c>
      <c r="AP295" s="314"/>
      <c r="AQ295" s="314"/>
      <c r="AR295" s="314"/>
      <c r="AS295" s="314"/>
      <c r="AT295" s="314"/>
      <c r="AU295" s="314"/>
      <c r="AV295" s="314"/>
      <c r="AW295" s="314"/>
      <c r="AX295" s="316" t="s">
        <v>14066</v>
      </c>
      <c r="AY295" s="314"/>
      <c r="AZ295" s="314"/>
      <c r="BA295" s="314"/>
      <c r="BB295" s="314"/>
      <c r="BC295" s="314"/>
      <c r="BD295" s="314"/>
      <c r="BE295" s="314"/>
      <c r="BF295" s="316"/>
    </row>
    <row r="296" spans="1:58" ht="13.15" customHeight="1" x14ac:dyDescent="0.25">
      <c r="A296" s="316" t="s">
        <v>14067</v>
      </c>
      <c r="B296" s="316" t="s">
        <v>13279</v>
      </c>
      <c r="C296" s="315">
        <v>5841</v>
      </c>
      <c r="D296" s="316" t="s">
        <v>14068</v>
      </c>
      <c r="E296" s="316" t="s">
        <v>8074</v>
      </c>
      <c r="F296" s="316" t="s">
        <v>8075</v>
      </c>
      <c r="G296" s="316" t="s">
        <v>8076</v>
      </c>
      <c r="H296" s="335">
        <v>43556</v>
      </c>
      <c r="I296" s="336">
        <v>43585</v>
      </c>
      <c r="J296" s="316" t="s">
        <v>8077</v>
      </c>
      <c r="K296" s="316" t="s">
        <v>8078</v>
      </c>
      <c r="L296" s="316" t="s">
        <v>8079</v>
      </c>
      <c r="M296" s="316" t="s">
        <v>8080</v>
      </c>
      <c r="N296" s="316" t="s">
        <v>8079</v>
      </c>
      <c r="O296" s="316" t="s">
        <v>8081</v>
      </c>
      <c r="P296" s="316" t="s">
        <v>8082</v>
      </c>
      <c r="Q296" s="316" t="s">
        <v>8083</v>
      </c>
      <c r="R296" s="316" t="s">
        <v>8079</v>
      </c>
      <c r="S296" s="316" t="s">
        <v>8080</v>
      </c>
      <c r="T296" s="316" t="s">
        <v>8084</v>
      </c>
      <c r="U296" s="316" t="s">
        <v>8085</v>
      </c>
      <c r="V296" s="316" t="s">
        <v>8079</v>
      </c>
      <c r="W296" s="316" t="s">
        <v>8080</v>
      </c>
      <c r="X296" s="316" t="s">
        <v>8086</v>
      </c>
      <c r="Y296" s="316" t="s">
        <v>8083</v>
      </c>
      <c r="Z296" s="316" t="s">
        <v>487</v>
      </c>
      <c r="AA296" s="400">
        <v>3703938.92</v>
      </c>
      <c r="AB296" s="313">
        <v>0</v>
      </c>
      <c r="AC296" s="328">
        <v>3703938.92</v>
      </c>
      <c r="AD296" s="316">
        <v>0</v>
      </c>
      <c r="AE296" s="313" t="s">
        <v>7578</v>
      </c>
      <c r="AF296" s="316" t="s">
        <v>7582</v>
      </c>
      <c r="AG296" s="316" t="s">
        <v>7600</v>
      </c>
      <c r="AH296" s="315" t="s">
        <v>14069</v>
      </c>
      <c r="AI296" s="315" t="s">
        <v>7882</v>
      </c>
      <c r="AJ296" s="318">
        <v>43585</v>
      </c>
      <c r="AK296" s="316" t="s">
        <v>14070</v>
      </c>
      <c r="AL296" s="316" t="s">
        <v>8424</v>
      </c>
      <c r="AM296" s="316">
        <v>15705</v>
      </c>
      <c r="AN296" s="315" t="s">
        <v>7915</v>
      </c>
      <c r="AO296" s="315" t="s">
        <v>7882</v>
      </c>
      <c r="AP296" s="314"/>
      <c r="AQ296" s="314"/>
      <c r="AR296" s="314"/>
      <c r="AS296" s="314"/>
      <c r="AT296" s="314"/>
      <c r="AU296" s="314"/>
      <c r="AV296" s="314"/>
      <c r="AW296" s="314"/>
      <c r="AX296" s="316" t="s">
        <v>14071</v>
      </c>
      <c r="AY296" s="314"/>
      <c r="AZ296" s="314"/>
      <c r="BA296" s="314"/>
      <c r="BB296" s="314"/>
      <c r="BC296" s="314"/>
      <c r="BD296" s="314"/>
      <c r="BE296" s="314"/>
      <c r="BF296" s="316"/>
    </row>
    <row r="297" spans="1:58" ht="13.15" customHeight="1" x14ac:dyDescent="0.25">
      <c r="A297" s="316" t="s">
        <v>14072</v>
      </c>
      <c r="B297" s="316" t="s">
        <v>13279</v>
      </c>
      <c r="C297" s="315">
        <v>5796</v>
      </c>
      <c r="D297" s="316" t="s">
        <v>14073</v>
      </c>
      <c r="E297" s="316" t="s">
        <v>8074</v>
      </c>
      <c r="F297" s="316" t="s">
        <v>8075</v>
      </c>
      <c r="G297" s="316" t="s">
        <v>8076</v>
      </c>
      <c r="H297" s="335">
        <v>43556</v>
      </c>
      <c r="I297" s="336">
        <v>43585</v>
      </c>
      <c r="J297" s="316" t="s">
        <v>8077</v>
      </c>
      <c r="K297" s="316" t="s">
        <v>8078</v>
      </c>
      <c r="L297" s="316" t="s">
        <v>8079</v>
      </c>
      <c r="M297" s="316" t="s">
        <v>8080</v>
      </c>
      <c r="N297" s="316" t="s">
        <v>8079</v>
      </c>
      <c r="O297" s="316" t="s">
        <v>8081</v>
      </c>
      <c r="P297" s="316" t="s">
        <v>8082</v>
      </c>
      <c r="Q297" s="316" t="s">
        <v>8083</v>
      </c>
      <c r="R297" s="316" t="s">
        <v>8079</v>
      </c>
      <c r="S297" s="316" t="s">
        <v>8080</v>
      </c>
      <c r="T297" s="316" t="s">
        <v>8084</v>
      </c>
      <c r="U297" s="316" t="s">
        <v>8085</v>
      </c>
      <c r="V297" s="316" t="s">
        <v>8079</v>
      </c>
      <c r="W297" s="316" t="s">
        <v>8080</v>
      </c>
      <c r="X297" s="316" t="s">
        <v>8086</v>
      </c>
      <c r="Y297" s="316" t="s">
        <v>8083</v>
      </c>
      <c r="Z297" s="316" t="s">
        <v>487</v>
      </c>
      <c r="AA297" s="400">
        <v>335851</v>
      </c>
      <c r="AB297" s="313">
        <v>0</v>
      </c>
      <c r="AC297" s="328">
        <v>335851</v>
      </c>
      <c r="AD297" s="316">
        <v>0</v>
      </c>
      <c r="AE297" s="313" t="s">
        <v>7578</v>
      </c>
      <c r="AF297" s="316" t="s">
        <v>7582</v>
      </c>
      <c r="AG297" s="316" t="s">
        <v>7600</v>
      </c>
      <c r="AH297" s="315" t="s">
        <v>14074</v>
      </c>
      <c r="AI297" s="315" t="s">
        <v>7882</v>
      </c>
      <c r="AJ297" s="318">
        <v>43576</v>
      </c>
      <c r="AK297" s="316" t="s">
        <v>14075</v>
      </c>
      <c r="AL297" s="316" t="s">
        <v>8610</v>
      </c>
      <c r="AM297" s="316">
        <v>16594</v>
      </c>
      <c r="AN297" s="315" t="s">
        <v>7915</v>
      </c>
      <c r="AO297" s="315" t="s">
        <v>7882</v>
      </c>
      <c r="AP297" s="314"/>
      <c r="AQ297" s="314"/>
      <c r="AR297" s="314"/>
      <c r="AS297" s="314"/>
      <c r="AT297" s="314"/>
      <c r="AU297" s="314"/>
      <c r="AV297" s="314"/>
      <c r="AW297" s="314"/>
      <c r="AX297" s="316" t="s">
        <v>14076</v>
      </c>
      <c r="AY297" s="314"/>
      <c r="AZ297" s="314"/>
      <c r="BA297" s="314"/>
      <c r="BB297" s="314"/>
      <c r="BC297" s="314"/>
      <c r="BD297" s="314"/>
      <c r="BE297" s="314"/>
      <c r="BF297" s="316"/>
    </row>
    <row r="298" spans="1:58" ht="13.15" customHeight="1" x14ac:dyDescent="0.25">
      <c r="A298" s="316" t="s">
        <v>14077</v>
      </c>
      <c r="B298" s="316" t="s">
        <v>13279</v>
      </c>
      <c r="C298" s="315">
        <v>5812</v>
      </c>
      <c r="D298" s="316" t="s">
        <v>14078</v>
      </c>
      <c r="E298" s="316" t="s">
        <v>8074</v>
      </c>
      <c r="F298" s="316" t="s">
        <v>8075</v>
      </c>
      <c r="G298" s="316" t="s">
        <v>8076</v>
      </c>
      <c r="H298" s="335">
        <v>43556</v>
      </c>
      <c r="I298" s="336">
        <v>43585</v>
      </c>
      <c r="J298" s="316" t="s">
        <v>8077</v>
      </c>
      <c r="K298" s="316" t="s">
        <v>8078</v>
      </c>
      <c r="L298" s="316" t="s">
        <v>8079</v>
      </c>
      <c r="M298" s="316" t="s">
        <v>8080</v>
      </c>
      <c r="N298" s="316" t="s">
        <v>8079</v>
      </c>
      <c r="O298" s="316" t="s">
        <v>8081</v>
      </c>
      <c r="P298" s="316" t="s">
        <v>8082</v>
      </c>
      <c r="Q298" s="316" t="s">
        <v>8083</v>
      </c>
      <c r="R298" s="316" t="s">
        <v>8079</v>
      </c>
      <c r="S298" s="316" t="s">
        <v>8080</v>
      </c>
      <c r="T298" s="316" t="s">
        <v>8084</v>
      </c>
      <c r="U298" s="316" t="s">
        <v>8085</v>
      </c>
      <c r="V298" s="316" t="s">
        <v>8079</v>
      </c>
      <c r="W298" s="316" t="s">
        <v>8080</v>
      </c>
      <c r="X298" s="316" t="s">
        <v>8086</v>
      </c>
      <c r="Y298" s="316" t="s">
        <v>8083</v>
      </c>
      <c r="Z298" s="316" t="s">
        <v>487</v>
      </c>
      <c r="AA298" s="400">
        <v>22035</v>
      </c>
      <c r="AB298" s="313">
        <v>0</v>
      </c>
      <c r="AC298" s="328">
        <v>22035</v>
      </c>
      <c r="AD298" s="316">
        <v>0</v>
      </c>
      <c r="AE298" s="313" t="s">
        <v>7578</v>
      </c>
      <c r="AF298" s="316" t="s">
        <v>7582</v>
      </c>
      <c r="AG298" s="316" t="s">
        <v>7600</v>
      </c>
      <c r="AH298" s="315" t="s">
        <v>14079</v>
      </c>
      <c r="AI298" s="315" t="s">
        <v>7882</v>
      </c>
      <c r="AJ298" s="318">
        <v>43580</v>
      </c>
      <c r="AK298" s="316" t="s">
        <v>14080</v>
      </c>
      <c r="AL298" s="316" t="s">
        <v>8328</v>
      </c>
      <c r="AM298" s="316">
        <v>33009</v>
      </c>
      <c r="AN298" s="315" t="s">
        <v>7915</v>
      </c>
      <c r="AO298" s="315" t="s">
        <v>12307</v>
      </c>
      <c r="AP298" s="314"/>
      <c r="AQ298" s="314"/>
      <c r="AR298" s="314"/>
      <c r="AS298" s="314"/>
      <c r="AT298" s="314"/>
      <c r="AU298" s="314"/>
      <c r="AV298" s="314"/>
      <c r="AW298" s="314"/>
      <c r="AX298" s="316" t="s">
        <v>14081</v>
      </c>
      <c r="AY298" s="314"/>
      <c r="AZ298" s="314"/>
      <c r="BA298" s="314"/>
      <c r="BB298" s="314"/>
      <c r="BC298" s="314"/>
      <c r="BD298" s="314"/>
      <c r="BE298" s="314"/>
      <c r="BF298" s="316"/>
    </row>
    <row r="299" spans="1:58" ht="13.15" customHeight="1" x14ac:dyDescent="0.25">
      <c r="A299" s="316" t="s">
        <v>14082</v>
      </c>
      <c r="B299" s="316" t="s">
        <v>13279</v>
      </c>
      <c r="C299" s="315">
        <v>5848</v>
      </c>
      <c r="D299" s="316" t="s">
        <v>14083</v>
      </c>
      <c r="E299" s="316" t="s">
        <v>8074</v>
      </c>
      <c r="F299" s="316" t="s">
        <v>8075</v>
      </c>
      <c r="G299" s="316" t="s">
        <v>8076</v>
      </c>
      <c r="H299" s="335">
        <v>43556</v>
      </c>
      <c r="I299" s="336">
        <v>43585</v>
      </c>
      <c r="J299" s="316" t="s">
        <v>8077</v>
      </c>
      <c r="K299" s="316" t="s">
        <v>8078</v>
      </c>
      <c r="L299" s="316" t="s">
        <v>8079</v>
      </c>
      <c r="M299" s="316" t="s">
        <v>8080</v>
      </c>
      <c r="N299" s="316" t="s">
        <v>8079</v>
      </c>
      <c r="O299" s="316" t="s">
        <v>8081</v>
      </c>
      <c r="P299" s="316" t="s">
        <v>8082</v>
      </c>
      <c r="Q299" s="316" t="s">
        <v>8083</v>
      </c>
      <c r="R299" s="316" t="s">
        <v>8079</v>
      </c>
      <c r="S299" s="316" t="s">
        <v>8080</v>
      </c>
      <c r="T299" s="316" t="s">
        <v>8084</v>
      </c>
      <c r="U299" s="316" t="s">
        <v>8085</v>
      </c>
      <c r="V299" s="316" t="s">
        <v>8079</v>
      </c>
      <c r="W299" s="316" t="s">
        <v>8080</v>
      </c>
      <c r="X299" s="316" t="s">
        <v>8086</v>
      </c>
      <c r="Y299" s="316" t="s">
        <v>8083</v>
      </c>
      <c r="Z299" s="316" t="s">
        <v>487</v>
      </c>
      <c r="AA299" s="400">
        <v>417940.8</v>
      </c>
      <c r="AB299" s="313">
        <v>0</v>
      </c>
      <c r="AC299" s="328">
        <v>417940.8</v>
      </c>
      <c r="AD299" s="316">
        <v>0</v>
      </c>
      <c r="AE299" s="313" t="s">
        <v>7578</v>
      </c>
      <c r="AF299" s="316" t="s">
        <v>7582</v>
      </c>
      <c r="AG299" s="316" t="s">
        <v>7600</v>
      </c>
      <c r="AH299" s="315" t="s">
        <v>14084</v>
      </c>
      <c r="AI299" s="315" t="s">
        <v>7882</v>
      </c>
      <c r="AJ299" s="318">
        <v>43584</v>
      </c>
      <c r="AK299" s="316" t="s">
        <v>14085</v>
      </c>
      <c r="AL299" s="316" t="s">
        <v>8458</v>
      </c>
      <c r="AM299" s="316">
        <v>1401</v>
      </c>
      <c r="AN299" s="315" t="s">
        <v>7915</v>
      </c>
      <c r="AO299" s="315" t="s">
        <v>7882</v>
      </c>
      <c r="AP299" s="314"/>
      <c r="AQ299" s="314"/>
      <c r="AR299" s="314"/>
      <c r="AS299" s="314"/>
      <c r="AT299" s="314"/>
      <c r="AU299" s="314"/>
      <c r="AV299" s="314"/>
      <c r="AW299" s="314"/>
      <c r="AX299" s="316" t="s">
        <v>13795</v>
      </c>
      <c r="AY299" s="314"/>
      <c r="AZ299" s="314"/>
      <c r="BA299" s="314"/>
      <c r="BB299" s="314"/>
      <c r="BC299" s="314"/>
      <c r="BD299" s="314"/>
      <c r="BE299" s="314"/>
      <c r="BF299" s="316"/>
    </row>
    <row r="300" spans="1:58" ht="13.15" customHeight="1" x14ac:dyDescent="0.25">
      <c r="A300" s="316" t="s">
        <v>14086</v>
      </c>
      <c r="B300" s="316" t="s">
        <v>13279</v>
      </c>
      <c r="C300" s="315">
        <v>5874</v>
      </c>
      <c r="D300" s="316" t="s">
        <v>14087</v>
      </c>
      <c r="E300" s="316" t="s">
        <v>8074</v>
      </c>
      <c r="F300" s="316" t="s">
        <v>8075</v>
      </c>
      <c r="G300" s="316" t="s">
        <v>8076</v>
      </c>
      <c r="H300" s="335">
        <v>43556</v>
      </c>
      <c r="I300" s="336">
        <v>43585</v>
      </c>
      <c r="J300" s="316" t="s">
        <v>8077</v>
      </c>
      <c r="K300" s="316" t="s">
        <v>8078</v>
      </c>
      <c r="L300" s="316" t="s">
        <v>8079</v>
      </c>
      <c r="M300" s="316" t="s">
        <v>8080</v>
      </c>
      <c r="N300" s="316" t="s">
        <v>8079</v>
      </c>
      <c r="O300" s="316" t="s">
        <v>8081</v>
      </c>
      <c r="P300" s="316" t="s">
        <v>8082</v>
      </c>
      <c r="Q300" s="316" t="s">
        <v>8083</v>
      </c>
      <c r="R300" s="316" t="s">
        <v>8079</v>
      </c>
      <c r="S300" s="316" t="s">
        <v>8080</v>
      </c>
      <c r="T300" s="316" t="s">
        <v>8084</v>
      </c>
      <c r="U300" s="316" t="s">
        <v>8085</v>
      </c>
      <c r="V300" s="316" t="s">
        <v>8079</v>
      </c>
      <c r="W300" s="316" t="s">
        <v>8080</v>
      </c>
      <c r="X300" s="316" t="s">
        <v>8086</v>
      </c>
      <c r="Y300" s="316" t="s">
        <v>8083</v>
      </c>
      <c r="Z300" s="316" t="s">
        <v>487</v>
      </c>
      <c r="AA300" s="400">
        <v>12562</v>
      </c>
      <c r="AB300" s="313">
        <v>0</v>
      </c>
      <c r="AC300" s="328">
        <v>12562</v>
      </c>
      <c r="AD300" s="316">
        <v>0</v>
      </c>
      <c r="AE300" s="313" t="s">
        <v>7578</v>
      </c>
      <c r="AF300" s="316" t="s">
        <v>7582</v>
      </c>
      <c r="AG300" s="316" t="s">
        <v>7600</v>
      </c>
      <c r="AH300" s="315" t="s">
        <v>14088</v>
      </c>
      <c r="AI300" s="315" t="s">
        <v>7882</v>
      </c>
      <c r="AJ300" s="318">
        <v>43562</v>
      </c>
      <c r="AK300" s="316" t="s">
        <v>14089</v>
      </c>
      <c r="AL300" s="316" t="s">
        <v>7910</v>
      </c>
      <c r="AM300" s="316">
        <v>13578</v>
      </c>
      <c r="AN300" s="315" t="s">
        <v>7911</v>
      </c>
      <c r="AO300" s="315" t="s">
        <v>7882</v>
      </c>
      <c r="AP300" s="314"/>
      <c r="AQ300" s="314"/>
      <c r="AR300" s="314"/>
      <c r="AS300" s="314"/>
      <c r="AT300" s="314"/>
      <c r="AU300" s="314"/>
      <c r="AV300" s="314"/>
      <c r="AW300" s="314"/>
      <c r="AX300" s="316" t="s">
        <v>14090</v>
      </c>
      <c r="AY300" s="314"/>
      <c r="AZ300" s="314"/>
      <c r="BA300" s="314"/>
      <c r="BB300" s="314"/>
      <c r="BC300" s="314"/>
      <c r="BD300" s="314"/>
      <c r="BE300" s="314"/>
      <c r="BF300" s="316"/>
    </row>
    <row r="301" spans="1:58" ht="13.15" customHeight="1" x14ac:dyDescent="0.25">
      <c r="A301" s="316" t="s">
        <v>14091</v>
      </c>
      <c r="B301" s="316" t="s">
        <v>13279</v>
      </c>
      <c r="C301" s="315">
        <v>5876</v>
      </c>
      <c r="D301" s="316" t="s">
        <v>14092</v>
      </c>
      <c r="E301" s="316" t="s">
        <v>8074</v>
      </c>
      <c r="F301" s="316" t="s">
        <v>8075</v>
      </c>
      <c r="G301" s="316" t="s">
        <v>8076</v>
      </c>
      <c r="H301" s="335">
        <v>43556</v>
      </c>
      <c r="I301" s="336">
        <v>43585</v>
      </c>
      <c r="J301" s="316" t="s">
        <v>8077</v>
      </c>
      <c r="K301" s="316" t="s">
        <v>8078</v>
      </c>
      <c r="L301" s="316" t="s">
        <v>8079</v>
      </c>
      <c r="M301" s="316" t="s">
        <v>8080</v>
      </c>
      <c r="N301" s="316" t="s">
        <v>8079</v>
      </c>
      <c r="O301" s="316" t="s">
        <v>8081</v>
      </c>
      <c r="P301" s="316" t="s">
        <v>8082</v>
      </c>
      <c r="Q301" s="316" t="s">
        <v>8083</v>
      </c>
      <c r="R301" s="316" t="s">
        <v>8079</v>
      </c>
      <c r="S301" s="316" t="s">
        <v>8080</v>
      </c>
      <c r="T301" s="316" t="s">
        <v>8084</v>
      </c>
      <c r="U301" s="316" t="s">
        <v>8085</v>
      </c>
      <c r="V301" s="316" t="s">
        <v>8079</v>
      </c>
      <c r="W301" s="316" t="s">
        <v>8080</v>
      </c>
      <c r="X301" s="316" t="s">
        <v>8086</v>
      </c>
      <c r="Y301" s="316" t="s">
        <v>8083</v>
      </c>
      <c r="Z301" s="316" t="s">
        <v>487</v>
      </c>
      <c r="AA301" s="400">
        <v>274322.28999999998</v>
      </c>
      <c r="AB301" s="313">
        <v>0</v>
      </c>
      <c r="AC301" s="328">
        <v>274322.28999999998</v>
      </c>
      <c r="AD301" s="316">
        <v>0</v>
      </c>
      <c r="AE301" s="313" t="s">
        <v>7578</v>
      </c>
      <c r="AF301" s="316" t="s">
        <v>7582</v>
      </c>
      <c r="AG301" s="316" t="s">
        <v>7600</v>
      </c>
      <c r="AH301" s="315" t="s">
        <v>14093</v>
      </c>
      <c r="AI301" s="315" t="s">
        <v>7882</v>
      </c>
      <c r="AJ301" s="318">
        <v>43584</v>
      </c>
      <c r="AK301" s="316" t="s">
        <v>14094</v>
      </c>
      <c r="AL301" s="316" t="s">
        <v>8458</v>
      </c>
      <c r="AM301" s="316">
        <v>1401</v>
      </c>
      <c r="AN301" s="315" t="s">
        <v>7915</v>
      </c>
      <c r="AO301" s="315" t="s">
        <v>7882</v>
      </c>
      <c r="AP301" s="314"/>
      <c r="AQ301" s="314"/>
      <c r="AR301" s="314"/>
      <c r="AS301" s="314"/>
      <c r="AT301" s="314"/>
      <c r="AU301" s="314"/>
      <c r="AV301" s="314"/>
      <c r="AW301" s="314"/>
      <c r="AX301" s="316" t="s">
        <v>13795</v>
      </c>
      <c r="AY301" s="314"/>
      <c r="AZ301" s="314"/>
      <c r="BA301" s="314"/>
      <c r="BB301" s="314"/>
      <c r="BC301" s="314"/>
      <c r="BD301" s="314"/>
      <c r="BE301" s="314"/>
      <c r="BF301" s="316"/>
    </row>
    <row r="302" spans="1:58" ht="13.15" customHeight="1" x14ac:dyDescent="0.25">
      <c r="A302" s="316" t="s">
        <v>14095</v>
      </c>
      <c r="B302" s="316" t="s">
        <v>13279</v>
      </c>
      <c r="C302" s="315">
        <v>5844</v>
      </c>
      <c r="D302" s="316" t="s">
        <v>14096</v>
      </c>
      <c r="E302" s="316" t="s">
        <v>8074</v>
      </c>
      <c r="F302" s="316" t="s">
        <v>8075</v>
      </c>
      <c r="G302" s="316" t="s">
        <v>8076</v>
      </c>
      <c r="H302" s="335">
        <v>43556</v>
      </c>
      <c r="I302" s="336">
        <v>43585</v>
      </c>
      <c r="J302" s="316" t="s">
        <v>8077</v>
      </c>
      <c r="K302" s="316" t="s">
        <v>8078</v>
      </c>
      <c r="L302" s="316" t="s">
        <v>8079</v>
      </c>
      <c r="M302" s="316" t="s">
        <v>8080</v>
      </c>
      <c r="N302" s="316" t="s">
        <v>8079</v>
      </c>
      <c r="O302" s="316" t="s">
        <v>8081</v>
      </c>
      <c r="P302" s="316" t="s">
        <v>8082</v>
      </c>
      <c r="Q302" s="316" t="s">
        <v>8083</v>
      </c>
      <c r="R302" s="316" t="s">
        <v>8079</v>
      </c>
      <c r="S302" s="316" t="s">
        <v>8080</v>
      </c>
      <c r="T302" s="316" t="s">
        <v>8084</v>
      </c>
      <c r="U302" s="316" t="s">
        <v>8085</v>
      </c>
      <c r="V302" s="316" t="s">
        <v>8079</v>
      </c>
      <c r="W302" s="316" t="s">
        <v>8080</v>
      </c>
      <c r="X302" s="316" t="s">
        <v>8086</v>
      </c>
      <c r="Y302" s="316" t="s">
        <v>8083</v>
      </c>
      <c r="Z302" s="316" t="s">
        <v>487</v>
      </c>
      <c r="AA302" s="400">
        <v>3152.5</v>
      </c>
      <c r="AB302" s="313">
        <v>0</v>
      </c>
      <c r="AC302" s="328">
        <v>3152.5</v>
      </c>
      <c r="AD302" s="316">
        <v>0</v>
      </c>
      <c r="AE302" s="313" t="s">
        <v>7578</v>
      </c>
      <c r="AF302" s="316" t="s">
        <v>7582</v>
      </c>
      <c r="AG302" s="316" t="s">
        <v>7600</v>
      </c>
      <c r="AH302" s="315" t="s">
        <v>14097</v>
      </c>
      <c r="AI302" s="315" t="s">
        <v>7882</v>
      </c>
      <c r="AJ302" s="318">
        <v>43584</v>
      </c>
      <c r="AK302" s="316" t="s">
        <v>14098</v>
      </c>
      <c r="AL302" s="316" t="s">
        <v>8575</v>
      </c>
      <c r="AM302" s="316">
        <v>13389</v>
      </c>
      <c r="AN302" s="315" t="s">
        <v>7915</v>
      </c>
      <c r="AO302" s="315" t="s">
        <v>7882</v>
      </c>
      <c r="AP302" s="314"/>
      <c r="AQ302" s="314"/>
      <c r="AR302" s="314"/>
      <c r="AS302" s="314"/>
      <c r="AT302" s="314"/>
      <c r="AU302" s="314"/>
      <c r="AV302" s="314"/>
      <c r="AW302" s="314"/>
      <c r="AX302" s="316" t="s">
        <v>14099</v>
      </c>
      <c r="AY302" s="314"/>
      <c r="AZ302" s="314"/>
      <c r="BA302" s="314"/>
      <c r="BB302" s="314"/>
      <c r="BC302" s="314"/>
      <c r="BD302" s="314"/>
      <c r="BE302" s="314"/>
      <c r="BF302" s="316"/>
    </row>
    <row r="303" spans="1:58" ht="13.15" customHeight="1" x14ac:dyDescent="0.25">
      <c r="A303" s="316" t="s">
        <v>14100</v>
      </c>
      <c r="B303" s="316" t="s">
        <v>13279</v>
      </c>
      <c r="C303" s="315">
        <v>5891</v>
      </c>
      <c r="D303" s="316" t="s">
        <v>14101</v>
      </c>
      <c r="E303" s="316" t="s">
        <v>8074</v>
      </c>
      <c r="F303" s="316" t="s">
        <v>8075</v>
      </c>
      <c r="G303" s="316" t="s">
        <v>8076</v>
      </c>
      <c r="H303" s="335">
        <v>43556</v>
      </c>
      <c r="I303" s="336">
        <v>43585</v>
      </c>
      <c r="J303" s="316" t="s">
        <v>8077</v>
      </c>
      <c r="K303" s="316" t="s">
        <v>8078</v>
      </c>
      <c r="L303" s="316" t="s">
        <v>8079</v>
      </c>
      <c r="M303" s="316" t="s">
        <v>8080</v>
      </c>
      <c r="N303" s="316" t="s">
        <v>8079</v>
      </c>
      <c r="O303" s="316" t="s">
        <v>8081</v>
      </c>
      <c r="P303" s="316" t="s">
        <v>8082</v>
      </c>
      <c r="Q303" s="316" t="s">
        <v>8083</v>
      </c>
      <c r="R303" s="316" t="s">
        <v>8079</v>
      </c>
      <c r="S303" s="316" t="s">
        <v>8080</v>
      </c>
      <c r="T303" s="316" t="s">
        <v>8084</v>
      </c>
      <c r="U303" s="316" t="s">
        <v>8085</v>
      </c>
      <c r="V303" s="316" t="s">
        <v>8079</v>
      </c>
      <c r="W303" s="316" t="s">
        <v>8080</v>
      </c>
      <c r="X303" s="316" t="s">
        <v>8086</v>
      </c>
      <c r="Y303" s="316" t="s">
        <v>8083</v>
      </c>
      <c r="Z303" s="316" t="s">
        <v>487</v>
      </c>
      <c r="AA303" s="400">
        <v>83875</v>
      </c>
      <c r="AB303" s="313">
        <v>0</v>
      </c>
      <c r="AC303" s="328">
        <v>83875</v>
      </c>
      <c r="AD303" s="316">
        <v>0</v>
      </c>
      <c r="AE303" s="313" t="s">
        <v>7578</v>
      </c>
      <c r="AF303" s="316" t="s">
        <v>7582</v>
      </c>
      <c r="AG303" s="316" t="s">
        <v>7600</v>
      </c>
      <c r="AH303" s="315" t="s">
        <v>14102</v>
      </c>
      <c r="AI303" s="315" t="s">
        <v>7882</v>
      </c>
      <c r="AJ303" s="318">
        <v>43556</v>
      </c>
      <c r="AK303" s="316" t="s">
        <v>14103</v>
      </c>
      <c r="AL303" s="316" t="s">
        <v>8089</v>
      </c>
      <c r="AM303" s="316">
        <v>15716</v>
      </c>
      <c r="AN303" s="315" t="s">
        <v>7915</v>
      </c>
      <c r="AO303" s="315" t="s">
        <v>7882</v>
      </c>
      <c r="AP303" s="314"/>
      <c r="AQ303" s="314"/>
      <c r="AR303" s="314"/>
      <c r="AS303" s="314"/>
      <c r="AT303" s="314"/>
      <c r="AU303" s="314"/>
      <c r="AV303" s="314"/>
      <c r="AW303" s="314"/>
      <c r="AX303" s="316" t="s">
        <v>14104</v>
      </c>
      <c r="AY303" s="314"/>
      <c r="AZ303" s="314"/>
      <c r="BA303" s="314"/>
      <c r="BB303" s="314"/>
      <c r="BC303" s="314"/>
      <c r="BD303" s="314"/>
      <c r="BE303" s="314"/>
      <c r="BF303" s="316"/>
    </row>
    <row r="304" spans="1:58" ht="13.15" customHeight="1" x14ac:dyDescent="0.25">
      <c r="A304" s="316" t="s">
        <v>14105</v>
      </c>
      <c r="B304" s="316" t="s">
        <v>13635</v>
      </c>
      <c r="C304" s="315">
        <v>5892</v>
      </c>
      <c r="D304" s="316" t="s">
        <v>14106</v>
      </c>
      <c r="E304" s="316" t="s">
        <v>8074</v>
      </c>
      <c r="F304" s="316" t="s">
        <v>8075</v>
      </c>
      <c r="G304" s="316" t="s">
        <v>8076</v>
      </c>
      <c r="H304" s="335">
        <v>43556</v>
      </c>
      <c r="I304" s="336">
        <v>43585</v>
      </c>
      <c r="J304" s="316" t="s">
        <v>8077</v>
      </c>
      <c r="K304" s="316" t="s">
        <v>8078</v>
      </c>
      <c r="L304" s="316" t="s">
        <v>8079</v>
      </c>
      <c r="M304" s="316" t="s">
        <v>8080</v>
      </c>
      <c r="N304" s="316" t="s">
        <v>8079</v>
      </c>
      <c r="O304" s="316" t="s">
        <v>8081</v>
      </c>
      <c r="P304" s="316" t="s">
        <v>8082</v>
      </c>
      <c r="Q304" s="316" t="s">
        <v>8083</v>
      </c>
      <c r="R304" s="316" t="s">
        <v>8079</v>
      </c>
      <c r="S304" s="316" t="s">
        <v>8080</v>
      </c>
      <c r="T304" s="316" t="s">
        <v>8084</v>
      </c>
      <c r="U304" s="316" t="s">
        <v>8085</v>
      </c>
      <c r="V304" s="316" t="s">
        <v>8079</v>
      </c>
      <c r="W304" s="316" t="s">
        <v>8080</v>
      </c>
      <c r="X304" s="316" t="s">
        <v>8086</v>
      </c>
      <c r="Y304" s="316" t="s">
        <v>8083</v>
      </c>
      <c r="Z304" s="316" t="s">
        <v>8240</v>
      </c>
      <c r="AA304" s="400">
        <v>239337.65</v>
      </c>
      <c r="AB304" s="313">
        <v>0</v>
      </c>
      <c r="AC304" s="328">
        <v>869992.36</v>
      </c>
      <c r="AD304" s="316">
        <v>0</v>
      </c>
      <c r="AE304" s="313" t="s">
        <v>7578</v>
      </c>
      <c r="AF304" s="316" t="s">
        <v>7582</v>
      </c>
      <c r="AG304" s="316" t="s">
        <v>7600</v>
      </c>
      <c r="AH304" s="315" t="s">
        <v>14107</v>
      </c>
      <c r="AI304" s="315" t="s">
        <v>7882</v>
      </c>
      <c r="AJ304" s="318">
        <v>43573</v>
      </c>
      <c r="AK304" s="316" t="s">
        <v>14108</v>
      </c>
      <c r="AL304" s="316" t="s">
        <v>14109</v>
      </c>
      <c r="AM304" s="316">
        <v>204056</v>
      </c>
      <c r="AN304" s="315" t="s">
        <v>8243</v>
      </c>
      <c r="AO304" s="315" t="s">
        <v>7882</v>
      </c>
      <c r="AP304" s="314"/>
      <c r="AQ304" s="314"/>
      <c r="AR304" s="314"/>
      <c r="AS304" s="314"/>
      <c r="AT304" s="314"/>
      <c r="AU304" s="314"/>
      <c r="AV304" s="314"/>
      <c r="AW304" s="314"/>
      <c r="AX304" s="316" t="s">
        <v>14110</v>
      </c>
      <c r="AY304" s="314"/>
      <c r="AZ304" s="314"/>
      <c r="BA304" s="314"/>
      <c r="BB304" s="314"/>
      <c r="BC304" s="314"/>
      <c r="BD304" s="314"/>
      <c r="BE304" s="314"/>
      <c r="BF304" s="316"/>
    </row>
    <row r="305" spans="1:58" ht="13.15" customHeight="1" x14ac:dyDescent="0.25">
      <c r="A305" s="316" t="s">
        <v>14111</v>
      </c>
      <c r="B305" s="316" t="s">
        <v>13279</v>
      </c>
      <c r="C305" s="315">
        <v>5896</v>
      </c>
      <c r="D305" s="316" t="s">
        <v>14112</v>
      </c>
      <c r="E305" s="316" t="s">
        <v>8074</v>
      </c>
      <c r="F305" s="316" t="s">
        <v>8075</v>
      </c>
      <c r="G305" s="316" t="s">
        <v>8076</v>
      </c>
      <c r="H305" s="335">
        <v>43556</v>
      </c>
      <c r="I305" s="336">
        <v>43585</v>
      </c>
      <c r="J305" s="316" t="s">
        <v>8077</v>
      </c>
      <c r="K305" s="316" t="s">
        <v>8078</v>
      </c>
      <c r="L305" s="316" t="s">
        <v>8079</v>
      </c>
      <c r="M305" s="316" t="s">
        <v>8080</v>
      </c>
      <c r="N305" s="316" t="s">
        <v>8079</v>
      </c>
      <c r="O305" s="316" t="s">
        <v>8081</v>
      </c>
      <c r="P305" s="316" t="s">
        <v>8082</v>
      </c>
      <c r="Q305" s="316" t="s">
        <v>8083</v>
      </c>
      <c r="R305" s="316" t="s">
        <v>8079</v>
      </c>
      <c r="S305" s="316" t="s">
        <v>8080</v>
      </c>
      <c r="T305" s="316" t="s">
        <v>8084</v>
      </c>
      <c r="U305" s="316" t="s">
        <v>8085</v>
      </c>
      <c r="V305" s="316" t="s">
        <v>8079</v>
      </c>
      <c r="W305" s="316" t="s">
        <v>8080</v>
      </c>
      <c r="X305" s="316" t="s">
        <v>8086</v>
      </c>
      <c r="Y305" s="316" t="s">
        <v>8083</v>
      </c>
      <c r="Z305" s="316" t="s">
        <v>487</v>
      </c>
      <c r="AA305" s="400">
        <v>55802.44</v>
      </c>
      <c r="AB305" s="313">
        <v>0</v>
      </c>
      <c r="AC305" s="328">
        <v>55802.44</v>
      </c>
      <c r="AD305" s="316">
        <v>0</v>
      </c>
      <c r="AE305" s="313" t="s">
        <v>7578</v>
      </c>
      <c r="AF305" s="316" t="s">
        <v>7582</v>
      </c>
      <c r="AG305" s="316" t="s">
        <v>7600</v>
      </c>
      <c r="AH305" s="315" t="s">
        <v>14113</v>
      </c>
      <c r="AI305" s="315" t="s">
        <v>7882</v>
      </c>
      <c r="AJ305" s="318">
        <v>43584</v>
      </c>
      <c r="AK305" s="316" t="s">
        <v>14114</v>
      </c>
      <c r="AL305" s="316" t="s">
        <v>8458</v>
      </c>
      <c r="AM305" s="316">
        <v>1401</v>
      </c>
      <c r="AN305" s="315" t="s">
        <v>7915</v>
      </c>
      <c r="AO305" s="315" t="s">
        <v>7882</v>
      </c>
      <c r="AP305" s="314"/>
      <c r="AQ305" s="314"/>
      <c r="AR305" s="314"/>
      <c r="AS305" s="314"/>
      <c r="AT305" s="314"/>
      <c r="AU305" s="314"/>
      <c r="AV305" s="314"/>
      <c r="AW305" s="314"/>
      <c r="AX305" s="316" t="s">
        <v>13854</v>
      </c>
      <c r="AY305" s="314"/>
      <c r="AZ305" s="314"/>
      <c r="BA305" s="314"/>
      <c r="BB305" s="314"/>
      <c r="BC305" s="314"/>
      <c r="BD305" s="314"/>
      <c r="BE305" s="314"/>
      <c r="BF305" s="316"/>
    </row>
    <row r="306" spans="1:58" ht="13.15" customHeight="1" x14ac:dyDescent="0.25">
      <c r="A306" s="316" t="s">
        <v>14115</v>
      </c>
      <c r="B306" s="316" t="s">
        <v>13279</v>
      </c>
      <c r="C306" s="315">
        <v>5893</v>
      </c>
      <c r="D306" s="316" t="s">
        <v>14116</v>
      </c>
      <c r="E306" s="316" t="s">
        <v>8074</v>
      </c>
      <c r="F306" s="316" t="s">
        <v>8075</v>
      </c>
      <c r="G306" s="316" t="s">
        <v>8076</v>
      </c>
      <c r="H306" s="335">
        <v>43556</v>
      </c>
      <c r="I306" s="336">
        <v>43585</v>
      </c>
      <c r="J306" s="316" t="s">
        <v>8077</v>
      </c>
      <c r="K306" s="316" t="s">
        <v>8078</v>
      </c>
      <c r="L306" s="316" t="s">
        <v>8079</v>
      </c>
      <c r="M306" s="316" t="s">
        <v>8080</v>
      </c>
      <c r="N306" s="316" t="s">
        <v>8079</v>
      </c>
      <c r="O306" s="316" t="s">
        <v>8081</v>
      </c>
      <c r="P306" s="316" t="s">
        <v>8082</v>
      </c>
      <c r="Q306" s="316" t="s">
        <v>8083</v>
      </c>
      <c r="R306" s="316" t="s">
        <v>8079</v>
      </c>
      <c r="S306" s="316" t="s">
        <v>8080</v>
      </c>
      <c r="T306" s="316" t="s">
        <v>8084</v>
      </c>
      <c r="U306" s="316" t="s">
        <v>8085</v>
      </c>
      <c r="V306" s="316" t="s">
        <v>8079</v>
      </c>
      <c r="W306" s="316" t="s">
        <v>8080</v>
      </c>
      <c r="X306" s="316" t="s">
        <v>8086</v>
      </c>
      <c r="Y306" s="316" t="s">
        <v>8083</v>
      </c>
      <c r="Z306" s="316" t="s">
        <v>487</v>
      </c>
      <c r="AA306" s="400">
        <v>17905</v>
      </c>
      <c r="AB306" s="313">
        <v>0</v>
      </c>
      <c r="AC306" s="328">
        <v>17905</v>
      </c>
      <c r="AD306" s="316">
        <v>0</v>
      </c>
      <c r="AE306" s="313" t="s">
        <v>7578</v>
      </c>
      <c r="AF306" s="316" t="s">
        <v>7582</v>
      </c>
      <c r="AG306" s="316" t="s">
        <v>7600</v>
      </c>
      <c r="AH306" s="315" t="s">
        <v>14117</v>
      </c>
      <c r="AI306" s="315" t="s">
        <v>7882</v>
      </c>
      <c r="AJ306" s="318">
        <v>43577</v>
      </c>
      <c r="AK306" s="316" t="s">
        <v>14118</v>
      </c>
      <c r="AL306" s="316" t="s">
        <v>8529</v>
      </c>
      <c r="AM306" s="316">
        <v>15623</v>
      </c>
      <c r="AN306" s="315" t="s">
        <v>7915</v>
      </c>
      <c r="AO306" s="315" t="s">
        <v>7882</v>
      </c>
      <c r="AP306" s="314"/>
      <c r="AQ306" s="314"/>
      <c r="AR306" s="314"/>
      <c r="AS306" s="314"/>
      <c r="AT306" s="314"/>
      <c r="AU306" s="314"/>
      <c r="AV306" s="314"/>
      <c r="AW306" s="314"/>
      <c r="AX306" s="316" t="s">
        <v>14119</v>
      </c>
      <c r="AY306" s="314"/>
      <c r="AZ306" s="314"/>
      <c r="BA306" s="314"/>
      <c r="BB306" s="314"/>
      <c r="BC306" s="314"/>
      <c r="BD306" s="314"/>
      <c r="BE306" s="314"/>
      <c r="BF306" s="316"/>
    </row>
    <row r="307" spans="1:58" ht="13.15" customHeight="1" x14ac:dyDescent="0.25">
      <c r="A307" s="316" t="s">
        <v>14120</v>
      </c>
      <c r="B307" s="316" t="s">
        <v>13279</v>
      </c>
      <c r="C307" s="315">
        <v>5890</v>
      </c>
      <c r="D307" s="316" t="s">
        <v>14121</v>
      </c>
      <c r="E307" s="316" t="s">
        <v>8074</v>
      </c>
      <c r="F307" s="316" t="s">
        <v>8075</v>
      </c>
      <c r="G307" s="316" t="s">
        <v>8076</v>
      </c>
      <c r="H307" s="335">
        <v>43556</v>
      </c>
      <c r="I307" s="336">
        <v>43585</v>
      </c>
      <c r="J307" s="316" t="s">
        <v>8077</v>
      </c>
      <c r="K307" s="316" t="s">
        <v>8078</v>
      </c>
      <c r="L307" s="316" t="s">
        <v>8079</v>
      </c>
      <c r="M307" s="316" t="s">
        <v>8080</v>
      </c>
      <c r="N307" s="316" t="s">
        <v>8079</v>
      </c>
      <c r="O307" s="316" t="s">
        <v>8081</v>
      </c>
      <c r="P307" s="316" t="s">
        <v>8082</v>
      </c>
      <c r="Q307" s="316" t="s">
        <v>8083</v>
      </c>
      <c r="R307" s="316" t="s">
        <v>8079</v>
      </c>
      <c r="S307" s="316" t="s">
        <v>8080</v>
      </c>
      <c r="T307" s="316" t="s">
        <v>8084</v>
      </c>
      <c r="U307" s="316" t="s">
        <v>8085</v>
      </c>
      <c r="V307" s="316" t="s">
        <v>8079</v>
      </c>
      <c r="W307" s="316" t="s">
        <v>8080</v>
      </c>
      <c r="X307" s="316" t="s">
        <v>8086</v>
      </c>
      <c r="Y307" s="316" t="s">
        <v>8083</v>
      </c>
      <c r="Z307" s="316" t="s">
        <v>487</v>
      </c>
      <c r="AA307" s="400">
        <v>811700.28</v>
      </c>
      <c r="AB307" s="313">
        <v>0</v>
      </c>
      <c r="AC307" s="328">
        <v>811700.28</v>
      </c>
      <c r="AD307" s="316">
        <v>0</v>
      </c>
      <c r="AE307" s="313" t="s">
        <v>7578</v>
      </c>
      <c r="AF307" s="316" t="s">
        <v>7582</v>
      </c>
      <c r="AG307" s="316" t="s">
        <v>7600</v>
      </c>
      <c r="AH307" s="315" t="s">
        <v>14122</v>
      </c>
      <c r="AI307" s="315" t="s">
        <v>7882</v>
      </c>
      <c r="AJ307" s="318">
        <v>43555</v>
      </c>
      <c r="AK307" s="316" t="s">
        <v>14123</v>
      </c>
      <c r="AL307" s="316" t="s">
        <v>8396</v>
      </c>
      <c r="AM307" s="316">
        <v>13554</v>
      </c>
      <c r="AN307" s="315" t="s">
        <v>7915</v>
      </c>
      <c r="AO307" s="315" t="s">
        <v>7882</v>
      </c>
      <c r="AP307" s="314"/>
      <c r="AQ307" s="314"/>
      <c r="AR307" s="314"/>
      <c r="AS307" s="314"/>
      <c r="AT307" s="314"/>
      <c r="AU307" s="314"/>
      <c r="AV307" s="314"/>
      <c r="AW307" s="314"/>
      <c r="AX307" s="316" t="s">
        <v>14124</v>
      </c>
      <c r="AY307" s="314"/>
      <c r="AZ307" s="314"/>
      <c r="BA307" s="314"/>
      <c r="BB307" s="314"/>
      <c r="BC307" s="314"/>
      <c r="BD307" s="314"/>
      <c r="BE307" s="314"/>
      <c r="BF307" s="316"/>
    </row>
    <row r="308" spans="1:58" ht="13.15" customHeight="1" x14ac:dyDescent="0.25">
      <c r="A308" s="316" t="s">
        <v>13263</v>
      </c>
      <c r="B308" s="316" t="s">
        <v>13264</v>
      </c>
      <c r="C308" s="315">
        <v>7940</v>
      </c>
      <c r="D308" s="316" t="s">
        <v>13264</v>
      </c>
      <c r="E308" s="316" t="s">
        <v>13267</v>
      </c>
      <c r="F308" s="316" t="s">
        <v>8099</v>
      </c>
      <c r="G308" s="316" t="s">
        <v>8100</v>
      </c>
      <c r="H308" s="335">
        <v>43556</v>
      </c>
      <c r="I308" s="336">
        <v>43585</v>
      </c>
      <c r="J308" s="316" t="s">
        <v>8077</v>
      </c>
      <c r="K308" s="316" t="s">
        <v>8078</v>
      </c>
      <c r="L308" s="316" t="s">
        <v>8079</v>
      </c>
      <c r="M308" s="316" t="s">
        <v>8080</v>
      </c>
      <c r="N308" s="316" t="s">
        <v>8079</v>
      </c>
      <c r="O308" s="316" t="s">
        <v>8081</v>
      </c>
      <c r="P308" s="316" t="s">
        <v>8082</v>
      </c>
      <c r="Q308" s="316" t="s">
        <v>8083</v>
      </c>
      <c r="R308" s="316" t="s">
        <v>8079</v>
      </c>
      <c r="S308" s="316" t="s">
        <v>8080</v>
      </c>
      <c r="T308" s="316" t="s">
        <v>8084</v>
      </c>
      <c r="U308" s="316" t="s">
        <v>8085</v>
      </c>
      <c r="V308" s="316" t="s">
        <v>8079</v>
      </c>
      <c r="W308" s="316" t="s">
        <v>8080</v>
      </c>
      <c r="X308" s="316" t="s">
        <v>8086</v>
      </c>
      <c r="Y308" s="316" t="s">
        <v>8083</v>
      </c>
      <c r="Z308" s="316" t="s">
        <v>487</v>
      </c>
      <c r="AA308" s="316">
        <v>0</v>
      </c>
      <c r="AB308" s="313">
        <v>390</v>
      </c>
      <c r="AC308" s="327">
        <v>0</v>
      </c>
      <c r="AD308" s="499">
        <v>390</v>
      </c>
      <c r="AE308" s="313" t="s">
        <v>7578</v>
      </c>
      <c r="AF308" s="314"/>
      <c r="AG308" s="314"/>
      <c r="AH308" s="315" t="s">
        <v>13266</v>
      </c>
      <c r="AI308" s="315" t="s">
        <v>7882</v>
      </c>
      <c r="AJ308" s="318">
        <v>43585</v>
      </c>
      <c r="AK308" s="316" t="s">
        <v>13267</v>
      </c>
      <c r="AL308" s="314"/>
      <c r="AM308" s="314"/>
      <c r="AN308" s="314"/>
      <c r="AO308" s="315" t="s">
        <v>7882</v>
      </c>
      <c r="AP308" s="314"/>
      <c r="AQ308" s="314"/>
      <c r="AR308" s="314"/>
      <c r="AS308" s="314"/>
      <c r="AT308" s="314"/>
      <c r="AU308" s="314"/>
      <c r="AV308" s="314"/>
      <c r="AW308" s="314"/>
      <c r="AX308" s="314"/>
      <c r="AY308" s="314"/>
      <c r="AZ308" s="314"/>
      <c r="BA308" s="314"/>
      <c r="BB308" s="314"/>
      <c r="BC308" s="314"/>
      <c r="BD308" s="314"/>
      <c r="BE308" s="314"/>
      <c r="BF308" s="316"/>
    </row>
    <row r="309" spans="1:58" ht="13.15" customHeight="1" x14ac:dyDescent="0.25">
      <c r="A309" s="316" t="s">
        <v>13263</v>
      </c>
      <c r="B309" s="316" t="s">
        <v>13264</v>
      </c>
      <c r="C309" s="315">
        <v>7940</v>
      </c>
      <c r="D309" s="316" t="s">
        <v>13264</v>
      </c>
      <c r="E309" s="316" t="s">
        <v>13265</v>
      </c>
      <c r="F309" s="316" t="s">
        <v>8099</v>
      </c>
      <c r="G309" s="316" t="s">
        <v>8100</v>
      </c>
      <c r="H309" s="335">
        <v>43556</v>
      </c>
      <c r="I309" s="336">
        <v>43585</v>
      </c>
      <c r="J309" s="316" t="s">
        <v>8077</v>
      </c>
      <c r="K309" s="316" t="s">
        <v>8078</v>
      </c>
      <c r="L309" s="316" t="s">
        <v>8079</v>
      </c>
      <c r="M309" s="316" t="s">
        <v>8080</v>
      </c>
      <c r="N309" s="316" t="s">
        <v>8079</v>
      </c>
      <c r="O309" s="316" t="s">
        <v>8081</v>
      </c>
      <c r="P309" s="316" t="s">
        <v>8082</v>
      </c>
      <c r="Q309" s="316" t="s">
        <v>8083</v>
      </c>
      <c r="R309" s="316" t="s">
        <v>8079</v>
      </c>
      <c r="S309" s="316" t="s">
        <v>8080</v>
      </c>
      <c r="T309" s="316" t="s">
        <v>8084</v>
      </c>
      <c r="U309" s="316" t="s">
        <v>8085</v>
      </c>
      <c r="V309" s="316" t="s">
        <v>8079</v>
      </c>
      <c r="W309" s="316" t="s">
        <v>8080</v>
      </c>
      <c r="X309" s="316" t="s">
        <v>8086</v>
      </c>
      <c r="Y309" s="316" t="s">
        <v>8083</v>
      </c>
      <c r="Z309" s="316" t="s">
        <v>487</v>
      </c>
      <c r="AA309" s="316">
        <v>0</v>
      </c>
      <c r="AB309" s="399">
        <v>13971.62</v>
      </c>
      <c r="AC309" s="327">
        <v>0</v>
      </c>
      <c r="AD309" s="500">
        <v>13971.62</v>
      </c>
      <c r="AE309" s="313" t="s">
        <v>7578</v>
      </c>
      <c r="AF309" s="314"/>
      <c r="AG309" s="314"/>
      <c r="AH309" s="315" t="s">
        <v>13266</v>
      </c>
      <c r="AI309" s="315" t="s">
        <v>7882</v>
      </c>
      <c r="AJ309" s="318">
        <v>43585</v>
      </c>
      <c r="AK309" s="316" t="s">
        <v>13265</v>
      </c>
      <c r="AL309" s="314"/>
      <c r="AM309" s="314"/>
      <c r="AN309" s="314"/>
      <c r="AO309" s="315" t="s">
        <v>7882</v>
      </c>
      <c r="AP309" s="314"/>
      <c r="AQ309" s="314"/>
      <c r="AR309" s="314"/>
      <c r="AS309" s="314"/>
      <c r="AT309" s="314"/>
      <c r="AU309" s="314"/>
      <c r="AV309" s="314"/>
      <c r="AW309" s="314"/>
      <c r="AX309" s="314"/>
      <c r="AY309" s="314"/>
      <c r="AZ309" s="314"/>
      <c r="BA309" s="314"/>
      <c r="BB309" s="314"/>
      <c r="BC309" s="314"/>
      <c r="BD309" s="314"/>
      <c r="BE309" s="314"/>
      <c r="BF309" s="316"/>
    </row>
    <row r="310" spans="1:58" ht="13.15" customHeight="1" x14ac:dyDescent="0.25">
      <c r="A310" s="316" t="s">
        <v>13263</v>
      </c>
      <c r="B310" s="316" t="s">
        <v>13264</v>
      </c>
      <c r="C310" s="315">
        <v>7940</v>
      </c>
      <c r="D310" s="316" t="s">
        <v>13264</v>
      </c>
      <c r="E310" s="316" t="s">
        <v>13268</v>
      </c>
      <c r="F310" s="316" t="s">
        <v>8099</v>
      </c>
      <c r="G310" s="316" t="s">
        <v>8100</v>
      </c>
      <c r="H310" s="335">
        <v>43556</v>
      </c>
      <c r="I310" s="336">
        <v>43585</v>
      </c>
      <c r="J310" s="316" t="s">
        <v>8077</v>
      </c>
      <c r="K310" s="316" t="s">
        <v>8078</v>
      </c>
      <c r="L310" s="316" t="s">
        <v>8079</v>
      </c>
      <c r="M310" s="316" t="s">
        <v>8080</v>
      </c>
      <c r="N310" s="316" t="s">
        <v>8079</v>
      </c>
      <c r="O310" s="316" t="s">
        <v>8081</v>
      </c>
      <c r="P310" s="316" t="s">
        <v>8082</v>
      </c>
      <c r="Q310" s="316" t="s">
        <v>8083</v>
      </c>
      <c r="R310" s="316" t="s">
        <v>8079</v>
      </c>
      <c r="S310" s="316" t="s">
        <v>8080</v>
      </c>
      <c r="T310" s="316" t="s">
        <v>8084</v>
      </c>
      <c r="U310" s="316" t="s">
        <v>8085</v>
      </c>
      <c r="V310" s="316" t="s">
        <v>8079</v>
      </c>
      <c r="W310" s="316" t="s">
        <v>8080</v>
      </c>
      <c r="X310" s="316" t="s">
        <v>8086</v>
      </c>
      <c r="Y310" s="316" t="s">
        <v>8083</v>
      </c>
      <c r="Z310" s="316" t="s">
        <v>487</v>
      </c>
      <c r="AA310" s="316">
        <v>0</v>
      </c>
      <c r="AB310" s="399">
        <v>7000</v>
      </c>
      <c r="AC310" s="327">
        <v>0</v>
      </c>
      <c r="AD310" s="500">
        <v>7000</v>
      </c>
      <c r="AE310" s="313" t="s">
        <v>7578</v>
      </c>
      <c r="AF310" s="314"/>
      <c r="AG310" s="314"/>
      <c r="AH310" s="315" t="s">
        <v>13266</v>
      </c>
      <c r="AI310" s="315" t="s">
        <v>7882</v>
      </c>
      <c r="AJ310" s="318">
        <v>43585</v>
      </c>
      <c r="AK310" s="316" t="s">
        <v>13268</v>
      </c>
      <c r="AL310" s="314"/>
      <c r="AM310" s="314"/>
      <c r="AN310" s="314"/>
      <c r="AO310" s="315" t="s">
        <v>7882</v>
      </c>
      <c r="AP310" s="314"/>
      <c r="AQ310" s="314"/>
      <c r="AR310" s="314"/>
      <c r="AS310" s="314"/>
      <c r="AT310" s="314"/>
      <c r="AU310" s="314"/>
      <c r="AV310" s="314"/>
      <c r="AW310" s="314"/>
      <c r="AX310" s="314"/>
      <c r="AY310" s="314"/>
      <c r="AZ310" s="314"/>
      <c r="BA310" s="314"/>
      <c r="BB310" s="314"/>
      <c r="BC310" s="314"/>
      <c r="BD310" s="314"/>
      <c r="BE310" s="314"/>
      <c r="BF310" s="316"/>
    </row>
    <row r="311" spans="1:58" ht="13.15" customHeight="1" x14ac:dyDescent="0.25">
      <c r="A311" s="316" t="s">
        <v>14125</v>
      </c>
      <c r="B311" s="316" t="s">
        <v>12936</v>
      </c>
      <c r="C311" s="315">
        <v>2715</v>
      </c>
      <c r="D311" s="316" t="s">
        <v>14126</v>
      </c>
      <c r="E311" s="316" t="s">
        <v>8074</v>
      </c>
      <c r="F311" s="316" t="s">
        <v>8877</v>
      </c>
      <c r="G311" s="316" t="s">
        <v>8878</v>
      </c>
      <c r="H311" s="335">
        <v>43556</v>
      </c>
      <c r="I311" s="336">
        <v>43585</v>
      </c>
      <c r="J311" s="316" t="s">
        <v>8077</v>
      </c>
      <c r="K311" s="316" t="s">
        <v>8078</v>
      </c>
      <c r="L311" s="316" t="s">
        <v>8079</v>
      </c>
      <c r="M311" s="316" t="s">
        <v>8080</v>
      </c>
      <c r="N311" s="316" t="s">
        <v>8079</v>
      </c>
      <c r="O311" s="316" t="s">
        <v>8081</v>
      </c>
      <c r="P311" s="316" t="s">
        <v>8082</v>
      </c>
      <c r="Q311" s="316" t="s">
        <v>8083</v>
      </c>
      <c r="R311" s="316" t="s">
        <v>8079</v>
      </c>
      <c r="S311" s="316" t="s">
        <v>8080</v>
      </c>
      <c r="T311" s="316" t="s">
        <v>8084</v>
      </c>
      <c r="U311" s="316" t="s">
        <v>8085</v>
      </c>
      <c r="V311" s="316" t="s">
        <v>8079</v>
      </c>
      <c r="W311" s="316" t="s">
        <v>8080</v>
      </c>
      <c r="X311" s="316" t="s">
        <v>8086</v>
      </c>
      <c r="Y311" s="316" t="s">
        <v>8083</v>
      </c>
      <c r="Z311" s="316" t="s">
        <v>487</v>
      </c>
      <c r="AA311" s="316">
        <v>0</v>
      </c>
      <c r="AB311" s="399">
        <v>13120</v>
      </c>
      <c r="AC311" s="316">
        <v>0</v>
      </c>
      <c r="AD311" s="500">
        <v>13120</v>
      </c>
      <c r="AE311" s="313" t="s">
        <v>7578</v>
      </c>
      <c r="AF311" s="316" t="s">
        <v>7582</v>
      </c>
      <c r="AG311" s="314"/>
      <c r="AH311" s="315" t="s">
        <v>14127</v>
      </c>
      <c r="AI311" s="315" t="s">
        <v>14128</v>
      </c>
      <c r="AJ311" s="318">
        <v>43585</v>
      </c>
      <c r="AK311" s="316" t="s">
        <v>14129</v>
      </c>
      <c r="AL311" s="316" t="s">
        <v>9955</v>
      </c>
      <c r="AM311" s="316">
        <v>11537</v>
      </c>
      <c r="AN311" s="314"/>
      <c r="AO311" s="315" t="s">
        <v>7882</v>
      </c>
      <c r="AP311" s="314"/>
      <c r="AQ311" s="314"/>
      <c r="AR311" s="314"/>
      <c r="AS311" s="314"/>
      <c r="AT311" s="314"/>
      <c r="AU311" s="314"/>
      <c r="AV311" s="314"/>
      <c r="AW311" s="314"/>
      <c r="AX311" s="314"/>
      <c r="AY311" s="314"/>
      <c r="AZ311" s="314"/>
      <c r="BA311" s="314"/>
      <c r="BB311" s="314"/>
      <c r="BC311" s="314"/>
      <c r="BD311" s="314"/>
      <c r="BE311" s="314"/>
      <c r="BF311" s="316"/>
    </row>
    <row r="312" spans="1:58" ht="13.15" customHeight="1" x14ac:dyDescent="0.25">
      <c r="A312" s="316" t="s">
        <v>14125</v>
      </c>
      <c r="B312" s="316" t="s">
        <v>12936</v>
      </c>
      <c r="C312" s="315">
        <v>2715</v>
      </c>
      <c r="D312" s="316" t="s">
        <v>14126</v>
      </c>
      <c r="E312" s="316" t="s">
        <v>8074</v>
      </c>
      <c r="F312" s="316" t="s">
        <v>8877</v>
      </c>
      <c r="G312" s="316" t="s">
        <v>8878</v>
      </c>
      <c r="H312" s="335">
        <v>43556</v>
      </c>
      <c r="I312" s="336">
        <v>43585</v>
      </c>
      <c r="J312" s="316" t="s">
        <v>8077</v>
      </c>
      <c r="K312" s="316" t="s">
        <v>8078</v>
      </c>
      <c r="L312" s="316" t="s">
        <v>8079</v>
      </c>
      <c r="M312" s="316" t="s">
        <v>8080</v>
      </c>
      <c r="N312" s="316" t="s">
        <v>8079</v>
      </c>
      <c r="O312" s="316" t="s">
        <v>8081</v>
      </c>
      <c r="P312" s="316" t="s">
        <v>8082</v>
      </c>
      <c r="Q312" s="316" t="s">
        <v>8083</v>
      </c>
      <c r="R312" s="316" t="s">
        <v>8079</v>
      </c>
      <c r="S312" s="316" t="s">
        <v>8080</v>
      </c>
      <c r="T312" s="316" t="s">
        <v>8084</v>
      </c>
      <c r="U312" s="316" t="s">
        <v>8085</v>
      </c>
      <c r="V312" s="316" t="s">
        <v>8079</v>
      </c>
      <c r="W312" s="316" t="s">
        <v>8080</v>
      </c>
      <c r="X312" s="316" t="s">
        <v>8086</v>
      </c>
      <c r="Y312" s="316" t="s">
        <v>8083</v>
      </c>
      <c r="Z312" s="316" t="s">
        <v>487</v>
      </c>
      <c r="AA312" s="316">
        <v>0</v>
      </c>
      <c r="AB312" s="399">
        <v>43659.85</v>
      </c>
      <c r="AC312" s="316">
        <v>0</v>
      </c>
      <c r="AD312" s="500">
        <v>43659.85</v>
      </c>
      <c r="AE312" s="313" t="s">
        <v>7578</v>
      </c>
      <c r="AF312" s="316" t="s">
        <v>7582</v>
      </c>
      <c r="AG312" s="314"/>
      <c r="AH312" s="315" t="s">
        <v>14130</v>
      </c>
      <c r="AI312" s="315" t="s">
        <v>14131</v>
      </c>
      <c r="AJ312" s="318">
        <v>43585</v>
      </c>
      <c r="AK312" s="316" t="s">
        <v>14132</v>
      </c>
      <c r="AL312" s="316" t="s">
        <v>9955</v>
      </c>
      <c r="AM312" s="316">
        <v>11537</v>
      </c>
      <c r="AN312" s="314"/>
      <c r="AO312" s="315" t="s">
        <v>7882</v>
      </c>
      <c r="AP312" s="314"/>
      <c r="AQ312" s="314"/>
      <c r="AR312" s="314"/>
      <c r="AS312" s="314"/>
      <c r="AT312" s="314"/>
      <c r="AU312" s="314"/>
      <c r="AV312" s="314"/>
      <c r="AW312" s="314"/>
      <c r="AX312" s="314"/>
      <c r="AY312" s="314"/>
      <c r="AZ312" s="314"/>
      <c r="BA312" s="314"/>
      <c r="BB312" s="314"/>
      <c r="BC312" s="314"/>
      <c r="BD312" s="314"/>
      <c r="BE312" s="314"/>
      <c r="BF312" s="316"/>
    </row>
    <row r="313" spans="1:58" ht="13.15" customHeight="1" x14ac:dyDescent="0.25">
      <c r="A313" s="316" t="s">
        <v>14125</v>
      </c>
      <c r="B313" s="316" t="s">
        <v>12936</v>
      </c>
      <c r="C313" s="315">
        <v>2715</v>
      </c>
      <c r="D313" s="316" t="s">
        <v>14126</v>
      </c>
      <c r="E313" s="316" t="s">
        <v>8074</v>
      </c>
      <c r="F313" s="316" t="s">
        <v>8877</v>
      </c>
      <c r="G313" s="316" t="s">
        <v>8878</v>
      </c>
      <c r="H313" s="335">
        <v>43556</v>
      </c>
      <c r="I313" s="336">
        <v>43585</v>
      </c>
      <c r="J313" s="316" t="s">
        <v>8077</v>
      </c>
      <c r="K313" s="316" t="s">
        <v>8078</v>
      </c>
      <c r="L313" s="316" t="s">
        <v>8079</v>
      </c>
      <c r="M313" s="316" t="s">
        <v>8080</v>
      </c>
      <c r="N313" s="316" t="s">
        <v>8079</v>
      </c>
      <c r="O313" s="316" t="s">
        <v>8081</v>
      </c>
      <c r="P313" s="316" t="s">
        <v>8082</v>
      </c>
      <c r="Q313" s="316" t="s">
        <v>8083</v>
      </c>
      <c r="R313" s="316" t="s">
        <v>8079</v>
      </c>
      <c r="S313" s="316" t="s">
        <v>8080</v>
      </c>
      <c r="T313" s="316" t="s">
        <v>8084</v>
      </c>
      <c r="U313" s="316" t="s">
        <v>8085</v>
      </c>
      <c r="V313" s="316" t="s">
        <v>8079</v>
      </c>
      <c r="W313" s="316" t="s">
        <v>8080</v>
      </c>
      <c r="X313" s="316" t="s">
        <v>8086</v>
      </c>
      <c r="Y313" s="316" t="s">
        <v>8083</v>
      </c>
      <c r="Z313" s="316" t="s">
        <v>487</v>
      </c>
      <c r="AA313" s="316">
        <v>0</v>
      </c>
      <c r="AB313" s="399">
        <v>21350.33</v>
      </c>
      <c r="AC313" s="316">
        <v>0</v>
      </c>
      <c r="AD313" s="500">
        <v>21350.33</v>
      </c>
      <c r="AE313" s="313" t="s">
        <v>7578</v>
      </c>
      <c r="AF313" s="316" t="s">
        <v>7582</v>
      </c>
      <c r="AG313" s="314"/>
      <c r="AH313" s="315" t="s">
        <v>14133</v>
      </c>
      <c r="AI313" s="315" t="s">
        <v>14134</v>
      </c>
      <c r="AJ313" s="318">
        <v>43585</v>
      </c>
      <c r="AK313" s="316" t="s">
        <v>14135</v>
      </c>
      <c r="AL313" s="316" t="s">
        <v>9955</v>
      </c>
      <c r="AM313" s="316">
        <v>11537</v>
      </c>
      <c r="AN313" s="314"/>
      <c r="AO313" s="315" t="s">
        <v>7882</v>
      </c>
      <c r="AP313" s="314"/>
      <c r="AQ313" s="314"/>
      <c r="AR313" s="314"/>
      <c r="AS313" s="314"/>
      <c r="AT313" s="314"/>
      <c r="AU313" s="314"/>
      <c r="AV313" s="314"/>
      <c r="AW313" s="314"/>
      <c r="AX313" s="314"/>
      <c r="AY313" s="314"/>
      <c r="AZ313" s="314"/>
      <c r="BA313" s="314"/>
      <c r="BB313" s="314"/>
      <c r="BC313" s="314"/>
      <c r="BD313" s="314"/>
      <c r="BE313" s="314"/>
      <c r="BF313" s="316"/>
    </row>
    <row r="314" spans="1:58" ht="13.15" customHeight="1" x14ac:dyDescent="0.25">
      <c r="A314" s="316" t="s">
        <v>14125</v>
      </c>
      <c r="B314" s="316" t="s">
        <v>12936</v>
      </c>
      <c r="C314" s="315">
        <v>2715</v>
      </c>
      <c r="D314" s="316" t="s">
        <v>14126</v>
      </c>
      <c r="E314" s="316" t="s">
        <v>8074</v>
      </c>
      <c r="F314" s="316" t="s">
        <v>8877</v>
      </c>
      <c r="G314" s="316" t="s">
        <v>8878</v>
      </c>
      <c r="H314" s="335">
        <v>43556</v>
      </c>
      <c r="I314" s="336">
        <v>43585</v>
      </c>
      <c r="J314" s="316" t="s">
        <v>8077</v>
      </c>
      <c r="K314" s="316" t="s">
        <v>8078</v>
      </c>
      <c r="L314" s="316" t="s">
        <v>8079</v>
      </c>
      <c r="M314" s="316" t="s">
        <v>8080</v>
      </c>
      <c r="N314" s="316" t="s">
        <v>8079</v>
      </c>
      <c r="O314" s="316" t="s">
        <v>8081</v>
      </c>
      <c r="P314" s="316" t="s">
        <v>8082</v>
      </c>
      <c r="Q314" s="316" t="s">
        <v>8083</v>
      </c>
      <c r="R314" s="316" t="s">
        <v>8079</v>
      </c>
      <c r="S314" s="316" t="s">
        <v>8080</v>
      </c>
      <c r="T314" s="316" t="s">
        <v>8084</v>
      </c>
      <c r="U314" s="316" t="s">
        <v>8085</v>
      </c>
      <c r="V314" s="316" t="s">
        <v>8079</v>
      </c>
      <c r="W314" s="316" t="s">
        <v>8080</v>
      </c>
      <c r="X314" s="316" t="s">
        <v>8086</v>
      </c>
      <c r="Y314" s="316" t="s">
        <v>8083</v>
      </c>
      <c r="Z314" s="316" t="s">
        <v>487</v>
      </c>
      <c r="AA314" s="316">
        <v>0</v>
      </c>
      <c r="AB314" s="399">
        <v>610926.53</v>
      </c>
      <c r="AC314" s="316">
        <v>0</v>
      </c>
      <c r="AD314" s="500">
        <v>610926.53</v>
      </c>
      <c r="AE314" s="313" t="s">
        <v>7578</v>
      </c>
      <c r="AF314" s="316" t="s">
        <v>7582</v>
      </c>
      <c r="AG314" s="314"/>
      <c r="AH314" s="315" t="s">
        <v>14136</v>
      </c>
      <c r="AI314" s="315" t="s">
        <v>14137</v>
      </c>
      <c r="AJ314" s="318">
        <v>43585</v>
      </c>
      <c r="AK314" s="316" t="s">
        <v>14138</v>
      </c>
      <c r="AL314" s="316" t="s">
        <v>7972</v>
      </c>
      <c r="AM314" s="316">
        <v>12835</v>
      </c>
      <c r="AN314" s="314"/>
      <c r="AO314" s="315" t="s">
        <v>7882</v>
      </c>
      <c r="AP314" s="314"/>
      <c r="AQ314" s="314"/>
      <c r="AR314" s="314"/>
      <c r="AS314" s="314"/>
      <c r="AT314" s="314"/>
      <c r="AU314" s="314"/>
      <c r="AV314" s="314"/>
      <c r="AW314" s="314"/>
      <c r="AX314" s="314"/>
      <c r="AY314" s="314"/>
      <c r="AZ314" s="314"/>
      <c r="BA314" s="314"/>
      <c r="BB314" s="314"/>
      <c r="BC314" s="314"/>
      <c r="BD314" s="314"/>
      <c r="BE314" s="314"/>
      <c r="BF314" s="316"/>
    </row>
    <row r="315" spans="1:58" ht="13.15" customHeight="1" x14ac:dyDescent="0.25">
      <c r="A315" s="316" t="s">
        <v>14125</v>
      </c>
      <c r="B315" s="316" t="s">
        <v>12936</v>
      </c>
      <c r="C315" s="315">
        <v>2715</v>
      </c>
      <c r="D315" s="316" t="s">
        <v>14126</v>
      </c>
      <c r="E315" s="316" t="s">
        <v>8074</v>
      </c>
      <c r="F315" s="316" t="s">
        <v>8877</v>
      </c>
      <c r="G315" s="316" t="s">
        <v>8878</v>
      </c>
      <c r="H315" s="335">
        <v>43556</v>
      </c>
      <c r="I315" s="336">
        <v>43585</v>
      </c>
      <c r="J315" s="316" t="s">
        <v>8077</v>
      </c>
      <c r="K315" s="316" t="s">
        <v>8078</v>
      </c>
      <c r="L315" s="316" t="s">
        <v>8079</v>
      </c>
      <c r="M315" s="316" t="s">
        <v>8080</v>
      </c>
      <c r="N315" s="316" t="s">
        <v>8079</v>
      </c>
      <c r="O315" s="316" t="s">
        <v>8081</v>
      </c>
      <c r="P315" s="316" t="s">
        <v>8082</v>
      </c>
      <c r="Q315" s="316" t="s">
        <v>8083</v>
      </c>
      <c r="R315" s="316" t="s">
        <v>8079</v>
      </c>
      <c r="S315" s="316" t="s">
        <v>8080</v>
      </c>
      <c r="T315" s="316" t="s">
        <v>8084</v>
      </c>
      <c r="U315" s="316" t="s">
        <v>8085</v>
      </c>
      <c r="V315" s="316" t="s">
        <v>8079</v>
      </c>
      <c r="W315" s="316" t="s">
        <v>8080</v>
      </c>
      <c r="X315" s="316" t="s">
        <v>8086</v>
      </c>
      <c r="Y315" s="316" t="s">
        <v>8083</v>
      </c>
      <c r="Z315" s="316" t="s">
        <v>487</v>
      </c>
      <c r="AA315" s="316">
        <v>0</v>
      </c>
      <c r="AB315" s="399">
        <v>1964</v>
      </c>
      <c r="AC315" s="316">
        <v>0</v>
      </c>
      <c r="AD315" s="500">
        <v>1964</v>
      </c>
      <c r="AE315" s="313" t="s">
        <v>7578</v>
      </c>
      <c r="AF315" s="316" t="s">
        <v>7582</v>
      </c>
      <c r="AG315" s="314"/>
      <c r="AH315" s="315" t="s">
        <v>14139</v>
      </c>
      <c r="AI315" s="315" t="s">
        <v>14140</v>
      </c>
      <c r="AJ315" s="318">
        <v>43585</v>
      </c>
      <c r="AK315" s="316" t="s">
        <v>14141</v>
      </c>
      <c r="AL315" s="316" t="s">
        <v>10213</v>
      </c>
      <c r="AM315" s="316">
        <v>12841</v>
      </c>
      <c r="AN315" s="314"/>
      <c r="AO315" s="315" t="s">
        <v>7882</v>
      </c>
      <c r="AP315" s="314"/>
      <c r="AQ315" s="314"/>
      <c r="AR315" s="314"/>
      <c r="AS315" s="314"/>
      <c r="AT315" s="314"/>
      <c r="AU315" s="314"/>
      <c r="AV315" s="314"/>
      <c r="AW315" s="314"/>
      <c r="AX315" s="314"/>
      <c r="AY315" s="314"/>
      <c r="AZ315" s="314"/>
      <c r="BA315" s="314"/>
      <c r="BB315" s="314"/>
      <c r="BC315" s="314"/>
      <c r="BD315" s="314"/>
      <c r="BE315" s="314"/>
      <c r="BF315" s="316"/>
    </row>
    <row r="316" spans="1:58" ht="13.15" customHeight="1" x14ac:dyDescent="0.25">
      <c r="A316" s="316" t="s">
        <v>14125</v>
      </c>
      <c r="B316" s="316" t="s">
        <v>12936</v>
      </c>
      <c r="C316" s="315">
        <v>2715</v>
      </c>
      <c r="D316" s="316" t="s">
        <v>14126</v>
      </c>
      <c r="E316" s="316" t="s">
        <v>8074</v>
      </c>
      <c r="F316" s="316" t="s">
        <v>8877</v>
      </c>
      <c r="G316" s="316" t="s">
        <v>8878</v>
      </c>
      <c r="H316" s="335">
        <v>43556</v>
      </c>
      <c r="I316" s="336">
        <v>43585</v>
      </c>
      <c r="J316" s="316" t="s">
        <v>8077</v>
      </c>
      <c r="K316" s="316" t="s">
        <v>8078</v>
      </c>
      <c r="L316" s="316" t="s">
        <v>8079</v>
      </c>
      <c r="M316" s="316" t="s">
        <v>8080</v>
      </c>
      <c r="N316" s="316" t="s">
        <v>8079</v>
      </c>
      <c r="O316" s="316" t="s">
        <v>8081</v>
      </c>
      <c r="P316" s="316" t="s">
        <v>8082</v>
      </c>
      <c r="Q316" s="316" t="s">
        <v>8083</v>
      </c>
      <c r="R316" s="316" t="s">
        <v>8079</v>
      </c>
      <c r="S316" s="316" t="s">
        <v>8080</v>
      </c>
      <c r="T316" s="316" t="s">
        <v>8084</v>
      </c>
      <c r="U316" s="316" t="s">
        <v>8085</v>
      </c>
      <c r="V316" s="316" t="s">
        <v>8079</v>
      </c>
      <c r="W316" s="316" t="s">
        <v>8080</v>
      </c>
      <c r="X316" s="316" t="s">
        <v>8086</v>
      </c>
      <c r="Y316" s="316" t="s">
        <v>8083</v>
      </c>
      <c r="Z316" s="316" t="s">
        <v>487</v>
      </c>
      <c r="AA316" s="316">
        <v>0</v>
      </c>
      <c r="AB316" s="399">
        <v>109366.67</v>
      </c>
      <c r="AC316" s="316">
        <v>0</v>
      </c>
      <c r="AD316" s="500">
        <v>109366.67</v>
      </c>
      <c r="AE316" s="313" t="s">
        <v>7578</v>
      </c>
      <c r="AF316" s="316" t="s">
        <v>7582</v>
      </c>
      <c r="AG316" s="314"/>
      <c r="AH316" s="315" t="s">
        <v>14142</v>
      </c>
      <c r="AI316" s="315" t="s">
        <v>14143</v>
      </c>
      <c r="AJ316" s="318">
        <v>43585</v>
      </c>
      <c r="AK316" s="316" t="s">
        <v>14144</v>
      </c>
      <c r="AL316" s="316" t="s">
        <v>8967</v>
      </c>
      <c r="AM316" s="316">
        <v>10275</v>
      </c>
      <c r="AN316" s="314"/>
      <c r="AO316" s="315" t="s">
        <v>7882</v>
      </c>
      <c r="AP316" s="314"/>
      <c r="AQ316" s="314"/>
      <c r="AR316" s="314"/>
      <c r="AS316" s="314"/>
      <c r="AT316" s="314"/>
      <c r="AU316" s="314"/>
      <c r="AV316" s="314"/>
      <c r="AW316" s="314"/>
      <c r="AX316" s="314"/>
      <c r="AY316" s="314"/>
      <c r="AZ316" s="314"/>
      <c r="BA316" s="314"/>
      <c r="BB316" s="314"/>
      <c r="BC316" s="314"/>
      <c r="BD316" s="314"/>
      <c r="BE316" s="314"/>
      <c r="BF316" s="316"/>
    </row>
    <row r="317" spans="1:58" ht="13.15" customHeight="1" x14ac:dyDescent="0.25">
      <c r="A317" s="316" t="s">
        <v>14125</v>
      </c>
      <c r="B317" s="316" t="s">
        <v>12936</v>
      </c>
      <c r="C317" s="315">
        <v>2715</v>
      </c>
      <c r="D317" s="316" t="s">
        <v>14126</v>
      </c>
      <c r="E317" s="316" t="s">
        <v>8074</v>
      </c>
      <c r="F317" s="316" t="s">
        <v>8877</v>
      </c>
      <c r="G317" s="316" t="s">
        <v>8878</v>
      </c>
      <c r="H317" s="335">
        <v>43556</v>
      </c>
      <c r="I317" s="336">
        <v>43585</v>
      </c>
      <c r="J317" s="316" t="s">
        <v>8077</v>
      </c>
      <c r="K317" s="316" t="s">
        <v>8078</v>
      </c>
      <c r="L317" s="316" t="s">
        <v>8079</v>
      </c>
      <c r="M317" s="316" t="s">
        <v>8080</v>
      </c>
      <c r="N317" s="316" t="s">
        <v>8079</v>
      </c>
      <c r="O317" s="316" t="s">
        <v>8081</v>
      </c>
      <c r="P317" s="316" t="s">
        <v>8082</v>
      </c>
      <c r="Q317" s="316" t="s">
        <v>8083</v>
      </c>
      <c r="R317" s="316" t="s">
        <v>8079</v>
      </c>
      <c r="S317" s="316" t="s">
        <v>8080</v>
      </c>
      <c r="T317" s="316" t="s">
        <v>8084</v>
      </c>
      <c r="U317" s="316" t="s">
        <v>8085</v>
      </c>
      <c r="V317" s="316" t="s">
        <v>8079</v>
      </c>
      <c r="W317" s="316" t="s">
        <v>8080</v>
      </c>
      <c r="X317" s="316" t="s">
        <v>8086</v>
      </c>
      <c r="Y317" s="316" t="s">
        <v>8083</v>
      </c>
      <c r="Z317" s="316" t="s">
        <v>487</v>
      </c>
      <c r="AA317" s="316">
        <v>0</v>
      </c>
      <c r="AB317" s="399">
        <v>16816.689999999999</v>
      </c>
      <c r="AC317" s="316">
        <v>0</v>
      </c>
      <c r="AD317" s="500">
        <v>16816.689999999999</v>
      </c>
      <c r="AE317" s="313" t="s">
        <v>7578</v>
      </c>
      <c r="AF317" s="316" t="s">
        <v>7582</v>
      </c>
      <c r="AG317" s="314"/>
      <c r="AH317" s="315" t="s">
        <v>14145</v>
      </c>
      <c r="AI317" s="315" t="s">
        <v>14146</v>
      </c>
      <c r="AJ317" s="318">
        <v>43585</v>
      </c>
      <c r="AK317" s="316" t="s">
        <v>14147</v>
      </c>
      <c r="AL317" s="316" t="s">
        <v>9955</v>
      </c>
      <c r="AM317" s="316">
        <v>11537</v>
      </c>
      <c r="AN317" s="314"/>
      <c r="AO317" s="315" t="s">
        <v>7882</v>
      </c>
      <c r="AP317" s="314"/>
      <c r="AQ317" s="314"/>
      <c r="AR317" s="314"/>
      <c r="AS317" s="314"/>
      <c r="AT317" s="314"/>
      <c r="AU317" s="314"/>
      <c r="AV317" s="314"/>
      <c r="AW317" s="314"/>
      <c r="AX317" s="314"/>
      <c r="AY317" s="314"/>
      <c r="AZ317" s="314"/>
      <c r="BA317" s="314"/>
      <c r="BB317" s="314"/>
      <c r="BC317" s="314"/>
      <c r="BD317" s="314"/>
      <c r="BE317" s="314"/>
      <c r="BF317" s="316"/>
    </row>
    <row r="318" spans="1:58" ht="13.15" customHeight="1" x14ac:dyDescent="0.25">
      <c r="A318" s="316" t="s">
        <v>14164</v>
      </c>
      <c r="B318" s="316" t="s">
        <v>14163</v>
      </c>
      <c r="C318" s="315">
        <v>51</v>
      </c>
      <c r="D318" s="316" t="s">
        <v>14162</v>
      </c>
      <c r="E318" s="316" t="s">
        <v>8074</v>
      </c>
      <c r="F318" s="316" t="s">
        <v>14161</v>
      </c>
      <c r="G318" s="316" t="s">
        <v>8076</v>
      </c>
      <c r="H318" s="335">
        <v>43556</v>
      </c>
      <c r="I318" s="336">
        <v>43585</v>
      </c>
      <c r="J318" s="316" t="s">
        <v>8077</v>
      </c>
      <c r="K318" s="316" t="s">
        <v>8078</v>
      </c>
      <c r="L318" s="316" t="s">
        <v>8079</v>
      </c>
      <c r="M318" s="316" t="s">
        <v>8080</v>
      </c>
      <c r="N318" s="316" t="s">
        <v>8079</v>
      </c>
      <c r="O318" s="316" t="s">
        <v>8081</v>
      </c>
      <c r="P318" s="316" t="s">
        <v>8082</v>
      </c>
      <c r="Q318" s="316" t="s">
        <v>8083</v>
      </c>
      <c r="R318" s="316" t="s">
        <v>8079</v>
      </c>
      <c r="S318" s="316" t="s">
        <v>8080</v>
      </c>
      <c r="T318" s="316" t="s">
        <v>8084</v>
      </c>
      <c r="U318" s="316" t="s">
        <v>8085</v>
      </c>
      <c r="V318" s="316" t="s">
        <v>8079</v>
      </c>
      <c r="W318" s="316" t="s">
        <v>8080</v>
      </c>
      <c r="X318" s="316" t="s">
        <v>8086</v>
      </c>
      <c r="Y318" s="316" t="s">
        <v>8083</v>
      </c>
      <c r="Z318" s="316" t="s">
        <v>487</v>
      </c>
      <c r="AA318" s="316">
        <v>7000</v>
      </c>
      <c r="AB318" s="399">
        <v>0</v>
      </c>
      <c r="AC318" s="499">
        <v>7000</v>
      </c>
      <c r="AD318" s="327">
        <v>0</v>
      </c>
      <c r="AE318" s="313" t="s">
        <v>7578</v>
      </c>
      <c r="AF318" s="316" t="s">
        <v>7582</v>
      </c>
      <c r="AG318" s="316" t="s">
        <v>7600</v>
      </c>
      <c r="AH318" s="315" t="s">
        <v>14160</v>
      </c>
      <c r="AI318" s="315" t="s">
        <v>7882</v>
      </c>
      <c r="AJ318" s="318">
        <v>43585</v>
      </c>
      <c r="AK318" s="316" t="s">
        <v>14159</v>
      </c>
      <c r="AL318" s="314"/>
      <c r="AM318" s="314"/>
      <c r="AN318" s="314"/>
      <c r="AO318" s="315" t="s">
        <v>7882</v>
      </c>
      <c r="AP318" s="314"/>
      <c r="AQ318" s="314"/>
      <c r="AR318" s="314"/>
      <c r="AS318" s="314"/>
      <c r="AT318" s="314"/>
      <c r="AU318" s="314"/>
      <c r="AV318" s="314"/>
      <c r="AW318" s="314"/>
      <c r="AX318" s="316" t="s">
        <v>14158</v>
      </c>
      <c r="AY318" s="314"/>
      <c r="AZ318" s="314"/>
      <c r="BA318" s="314"/>
      <c r="BB318" s="314"/>
      <c r="BC318" s="314"/>
      <c r="BD318" s="314"/>
      <c r="BE318" s="314"/>
      <c r="BF318" s="316"/>
    </row>
    <row r="319" spans="1:58" ht="13.15" customHeight="1" x14ac:dyDescent="0.25">
      <c r="A319" s="316" t="s">
        <v>14157</v>
      </c>
      <c r="B319" s="316" t="s">
        <v>13279</v>
      </c>
      <c r="C319" s="315">
        <v>5930</v>
      </c>
      <c r="D319" s="316" t="s">
        <v>14156</v>
      </c>
      <c r="E319" s="316" t="s">
        <v>8074</v>
      </c>
      <c r="F319" s="316" t="s">
        <v>8075</v>
      </c>
      <c r="G319" s="316" t="s">
        <v>8076</v>
      </c>
      <c r="H319" s="335">
        <v>43556</v>
      </c>
      <c r="I319" s="336">
        <v>43585</v>
      </c>
      <c r="J319" s="316" t="s">
        <v>8077</v>
      </c>
      <c r="K319" s="316" t="s">
        <v>8078</v>
      </c>
      <c r="L319" s="316" t="s">
        <v>8079</v>
      </c>
      <c r="M319" s="316" t="s">
        <v>8080</v>
      </c>
      <c r="N319" s="316" t="s">
        <v>8079</v>
      </c>
      <c r="O319" s="316" t="s">
        <v>8081</v>
      </c>
      <c r="P319" s="316" t="s">
        <v>8082</v>
      </c>
      <c r="Q319" s="316" t="s">
        <v>8083</v>
      </c>
      <c r="R319" s="316" t="s">
        <v>8079</v>
      </c>
      <c r="S319" s="316" t="s">
        <v>8080</v>
      </c>
      <c r="T319" s="316" t="s">
        <v>8084</v>
      </c>
      <c r="U319" s="316" t="s">
        <v>8085</v>
      </c>
      <c r="V319" s="316" t="s">
        <v>8079</v>
      </c>
      <c r="W319" s="316" t="s">
        <v>8080</v>
      </c>
      <c r="X319" s="316" t="s">
        <v>8086</v>
      </c>
      <c r="Y319" s="316" t="s">
        <v>8083</v>
      </c>
      <c r="Z319" s="316" t="s">
        <v>487</v>
      </c>
      <c r="AA319" s="316">
        <v>9645.5400000000009</v>
      </c>
      <c r="AB319" s="399">
        <v>0</v>
      </c>
      <c r="AC319" s="499">
        <v>9645.5400000000009</v>
      </c>
      <c r="AD319" s="327">
        <v>0</v>
      </c>
      <c r="AE319" s="313" t="s">
        <v>7578</v>
      </c>
      <c r="AF319" s="316" t="s">
        <v>7582</v>
      </c>
      <c r="AG319" s="316" t="s">
        <v>7600</v>
      </c>
      <c r="AH319" s="315" t="s">
        <v>14155</v>
      </c>
      <c r="AI319" s="315" t="s">
        <v>7882</v>
      </c>
      <c r="AJ319" s="318">
        <v>43549</v>
      </c>
      <c r="AK319" s="316" t="s">
        <v>14154</v>
      </c>
      <c r="AL319" s="314" t="s">
        <v>8542</v>
      </c>
      <c r="AM319" s="314">
        <v>17066</v>
      </c>
      <c r="AN319" s="314" t="s">
        <v>7915</v>
      </c>
      <c r="AO319" s="315" t="s">
        <v>8377</v>
      </c>
      <c r="AP319" s="314"/>
      <c r="AQ319" s="314"/>
      <c r="AR319" s="314"/>
      <c r="AS319" s="314"/>
      <c r="AT319" s="314"/>
      <c r="AU319" s="314"/>
      <c r="AV319" s="314"/>
      <c r="AW319" s="314"/>
      <c r="AX319" s="316" t="s">
        <v>14153</v>
      </c>
      <c r="AY319" s="314"/>
      <c r="AZ319" s="314"/>
      <c r="BA319" s="314"/>
      <c r="BB319" s="314"/>
      <c r="BC319" s="314"/>
      <c r="BD319" s="314"/>
      <c r="BE319" s="314"/>
      <c r="BF319" s="316"/>
    </row>
    <row r="320" spans="1:58" ht="13.15" customHeight="1" x14ac:dyDescent="0.25">
      <c r="A320" s="316" t="s">
        <v>14152</v>
      </c>
      <c r="B320" s="316" t="s">
        <v>13279</v>
      </c>
      <c r="C320" s="315">
        <v>5931</v>
      </c>
      <c r="D320" s="316" t="s">
        <v>14151</v>
      </c>
      <c r="E320" s="316" t="s">
        <v>8074</v>
      </c>
      <c r="F320" s="316" t="s">
        <v>8075</v>
      </c>
      <c r="G320" s="316" t="s">
        <v>8076</v>
      </c>
      <c r="H320" s="335">
        <v>43556</v>
      </c>
      <c r="I320" s="336">
        <v>43585</v>
      </c>
      <c r="J320" s="316" t="s">
        <v>8077</v>
      </c>
      <c r="K320" s="316" t="s">
        <v>8078</v>
      </c>
      <c r="L320" s="316" t="s">
        <v>8079</v>
      </c>
      <c r="M320" s="316" t="s">
        <v>8080</v>
      </c>
      <c r="N320" s="316" t="s">
        <v>8079</v>
      </c>
      <c r="O320" s="316" t="s">
        <v>8081</v>
      </c>
      <c r="P320" s="316" t="s">
        <v>8082</v>
      </c>
      <c r="Q320" s="316" t="s">
        <v>8083</v>
      </c>
      <c r="R320" s="316" t="s">
        <v>8079</v>
      </c>
      <c r="S320" s="316" t="s">
        <v>8080</v>
      </c>
      <c r="T320" s="316" t="s">
        <v>8084</v>
      </c>
      <c r="U320" s="316" t="s">
        <v>8085</v>
      </c>
      <c r="V320" s="316" t="s">
        <v>8079</v>
      </c>
      <c r="W320" s="316" t="s">
        <v>8080</v>
      </c>
      <c r="X320" s="316" t="s">
        <v>8086</v>
      </c>
      <c r="Y320" s="316" t="s">
        <v>8083</v>
      </c>
      <c r="Z320" s="316" t="s">
        <v>487</v>
      </c>
      <c r="AA320" s="316">
        <v>2121.2199999999998</v>
      </c>
      <c r="AB320" s="399">
        <v>0</v>
      </c>
      <c r="AC320" s="499">
        <v>2121.2199999999998</v>
      </c>
      <c r="AD320" s="327">
        <v>0</v>
      </c>
      <c r="AE320" s="313" t="s">
        <v>7578</v>
      </c>
      <c r="AF320" s="316" t="s">
        <v>7582</v>
      </c>
      <c r="AG320" s="316" t="s">
        <v>7600</v>
      </c>
      <c r="AH320" s="315" t="s">
        <v>14150</v>
      </c>
      <c r="AI320" s="315" t="s">
        <v>7882</v>
      </c>
      <c r="AJ320" s="318">
        <v>43559</v>
      </c>
      <c r="AK320" s="316" t="s">
        <v>14149</v>
      </c>
      <c r="AL320" s="314" t="s">
        <v>9481</v>
      </c>
      <c r="AM320" s="314">
        <v>16843</v>
      </c>
      <c r="AN320" s="314" t="s">
        <v>7915</v>
      </c>
      <c r="AO320" s="315" t="s">
        <v>12307</v>
      </c>
      <c r="AP320" s="314"/>
      <c r="AQ320" s="314"/>
      <c r="AR320" s="314"/>
      <c r="AS320" s="314"/>
      <c r="AT320" s="314"/>
      <c r="AU320" s="314"/>
      <c r="AV320" s="314"/>
      <c r="AW320" s="314"/>
      <c r="AX320" s="316" t="s">
        <v>14148</v>
      </c>
      <c r="AY320" s="314"/>
      <c r="AZ320" s="314"/>
      <c r="BA320" s="314"/>
      <c r="BB320" s="314"/>
      <c r="BC320" s="314"/>
      <c r="BD320" s="314"/>
      <c r="BE320" s="314"/>
      <c r="BF320" s="316"/>
    </row>
    <row r="321" spans="1:58" ht="13.15" customHeight="1" x14ac:dyDescent="0.25">
      <c r="A321" s="316" t="s">
        <v>14170</v>
      </c>
      <c r="B321" s="316" t="s">
        <v>14163</v>
      </c>
      <c r="C321" s="315">
        <v>50</v>
      </c>
      <c r="D321" s="316" t="s">
        <v>14171</v>
      </c>
      <c r="E321" s="316" t="s">
        <v>8074</v>
      </c>
      <c r="F321" s="316" t="s">
        <v>14161</v>
      </c>
      <c r="G321" s="316" t="s">
        <v>8076</v>
      </c>
      <c r="H321" s="335">
        <v>43556</v>
      </c>
      <c r="I321" s="336">
        <v>43585</v>
      </c>
      <c r="J321" s="316" t="s">
        <v>8077</v>
      </c>
      <c r="K321" s="316" t="s">
        <v>8078</v>
      </c>
      <c r="L321" s="316" t="s">
        <v>8079</v>
      </c>
      <c r="M321" s="316" t="s">
        <v>8080</v>
      </c>
      <c r="N321" s="316" t="s">
        <v>8079</v>
      </c>
      <c r="O321" s="316" t="s">
        <v>8081</v>
      </c>
      <c r="P321" s="316" t="s">
        <v>8082</v>
      </c>
      <c r="Q321" s="316" t="s">
        <v>8083</v>
      </c>
      <c r="R321" s="316" t="s">
        <v>8079</v>
      </c>
      <c r="S321" s="316" t="s">
        <v>8080</v>
      </c>
      <c r="T321" s="316" t="s">
        <v>8084</v>
      </c>
      <c r="U321" s="316" t="s">
        <v>8085</v>
      </c>
      <c r="V321" s="316" t="s">
        <v>8079</v>
      </c>
      <c r="W321" s="316" t="s">
        <v>8080</v>
      </c>
      <c r="X321" s="316" t="s">
        <v>8086</v>
      </c>
      <c r="Y321" s="316" t="s">
        <v>8083</v>
      </c>
      <c r="Z321" s="316" t="s">
        <v>487</v>
      </c>
      <c r="AA321" s="316">
        <v>0</v>
      </c>
      <c r="AB321" s="399">
        <v>61249.52</v>
      </c>
      <c r="AC321" s="316">
        <v>0</v>
      </c>
      <c r="AD321" s="328">
        <v>61249.52</v>
      </c>
      <c r="AE321" s="313" t="s">
        <v>7578</v>
      </c>
      <c r="AF321" s="316" t="s">
        <v>7582</v>
      </c>
      <c r="AG321" s="316" t="s">
        <v>7600</v>
      </c>
      <c r="AH321" s="315" t="s">
        <v>14172</v>
      </c>
      <c r="AI321" s="315" t="s">
        <v>7882</v>
      </c>
      <c r="AJ321" s="318">
        <v>43585</v>
      </c>
      <c r="AK321" s="316" t="s">
        <v>14173</v>
      </c>
      <c r="AL321" s="314"/>
      <c r="AM321" s="314"/>
      <c r="AN321" s="314"/>
      <c r="AO321" s="315" t="s">
        <v>7882</v>
      </c>
      <c r="AP321" s="314"/>
      <c r="AQ321" s="314"/>
      <c r="AR321" s="314"/>
      <c r="AS321" s="314"/>
      <c r="AT321" s="314"/>
      <c r="AU321" s="314"/>
      <c r="AV321" s="314"/>
      <c r="AW321" s="314"/>
      <c r="AX321" s="316" t="s">
        <v>14158</v>
      </c>
      <c r="AY321" s="314"/>
      <c r="AZ321" s="314"/>
      <c r="BA321" s="314"/>
      <c r="BB321" s="314"/>
      <c r="BC321" s="314"/>
      <c r="BD321" s="314"/>
      <c r="BE321" s="314"/>
      <c r="BF321" s="316"/>
    </row>
    <row r="322" spans="1:58" ht="13.15" customHeight="1" x14ac:dyDescent="0.25">
      <c r="A322" s="316" t="s">
        <v>14170</v>
      </c>
      <c r="B322" s="316" t="s">
        <v>14163</v>
      </c>
      <c r="C322" s="315">
        <v>50</v>
      </c>
      <c r="D322" s="316" t="s">
        <v>14171</v>
      </c>
      <c r="E322" s="316" t="s">
        <v>8074</v>
      </c>
      <c r="F322" s="316" t="s">
        <v>14161</v>
      </c>
      <c r="G322" s="316" t="s">
        <v>8076</v>
      </c>
      <c r="H322" s="335">
        <v>43556</v>
      </c>
      <c r="I322" s="336">
        <v>43585</v>
      </c>
      <c r="J322" s="316" t="s">
        <v>8077</v>
      </c>
      <c r="K322" s="316" t="s">
        <v>8078</v>
      </c>
      <c r="L322" s="316" t="s">
        <v>8079</v>
      </c>
      <c r="M322" s="316" t="s">
        <v>8080</v>
      </c>
      <c r="N322" s="316" t="s">
        <v>8079</v>
      </c>
      <c r="O322" s="316" t="s">
        <v>8081</v>
      </c>
      <c r="P322" s="316" t="s">
        <v>8082</v>
      </c>
      <c r="Q322" s="316" t="s">
        <v>8083</v>
      </c>
      <c r="R322" s="316" t="s">
        <v>8079</v>
      </c>
      <c r="S322" s="316" t="s">
        <v>8080</v>
      </c>
      <c r="T322" s="316" t="s">
        <v>8084</v>
      </c>
      <c r="U322" s="316" t="s">
        <v>8085</v>
      </c>
      <c r="V322" s="316" t="s">
        <v>8079</v>
      </c>
      <c r="W322" s="316" t="s">
        <v>8080</v>
      </c>
      <c r="X322" s="316" t="s">
        <v>8086</v>
      </c>
      <c r="Y322" s="316" t="s">
        <v>8083</v>
      </c>
      <c r="Z322" s="316" t="s">
        <v>487</v>
      </c>
      <c r="AA322" s="316">
        <v>0</v>
      </c>
      <c r="AB322" s="399">
        <v>43505.86</v>
      </c>
      <c r="AC322" s="316">
        <v>0</v>
      </c>
      <c r="AD322" s="328">
        <v>43505.86</v>
      </c>
      <c r="AE322" s="313" t="s">
        <v>7578</v>
      </c>
      <c r="AF322" s="316" t="s">
        <v>7582</v>
      </c>
      <c r="AG322" s="316" t="s">
        <v>7600</v>
      </c>
      <c r="AH322" s="315" t="s">
        <v>14174</v>
      </c>
      <c r="AI322" s="315" t="s">
        <v>7882</v>
      </c>
      <c r="AJ322" s="318">
        <v>43585</v>
      </c>
      <c r="AK322" s="316" t="s">
        <v>14175</v>
      </c>
      <c r="AL322" s="314"/>
      <c r="AM322" s="314"/>
      <c r="AN322" s="314"/>
      <c r="AO322" s="315" t="s">
        <v>7882</v>
      </c>
      <c r="AP322" s="314"/>
      <c r="AQ322" s="314"/>
      <c r="AR322" s="314"/>
      <c r="AS322" s="314"/>
      <c r="AT322" s="314"/>
      <c r="AU322" s="314"/>
      <c r="AV322" s="314"/>
      <c r="AW322" s="314"/>
      <c r="AX322" s="316" t="s">
        <v>14158</v>
      </c>
      <c r="AY322" s="314"/>
      <c r="AZ322" s="314"/>
      <c r="BA322" s="314"/>
      <c r="BB322" s="314"/>
      <c r="BC322" s="314"/>
      <c r="BD322" s="314"/>
      <c r="BE322" s="314"/>
      <c r="BF322" s="316"/>
    </row>
    <row r="323" spans="1:58" ht="13.15" customHeight="1" x14ac:dyDescent="0.25">
      <c r="A323" s="316" t="s">
        <v>14170</v>
      </c>
      <c r="B323" s="316" t="s">
        <v>14163</v>
      </c>
      <c r="C323" s="315">
        <v>50</v>
      </c>
      <c r="D323" s="316" t="s">
        <v>14171</v>
      </c>
      <c r="E323" s="316" t="s">
        <v>8074</v>
      </c>
      <c r="F323" s="316" t="s">
        <v>14161</v>
      </c>
      <c r="G323" s="316" t="s">
        <v>8076</v>
      </c>
      <c r="H323" s="335">
        <v>43556</v>
      </c>
      <c r="I323" s="336">
        <v>43585</v>
      </c>
      <c r="J323" s="316" t="s">
        <v>8077</v>
      </c>
      <c r="K323" s="316" t="s">
        <v>8078</v>
      </c>
      <c r="L323" s="316" t="s">
        <v>8079</v>
      </c>
      <c r="M323" s="316" t="s">
        <v>8080</v>
      </c>
      <c r="N323" s="316" t="s">
        <v>8079</v>
      </c>
      <c r="O323" s="316" t="s">
        <v>8081</v>
      </c>
      <c r="P323" s="316" t="s">
        <v>8082</v>
      </c>
      <c r="Q323" s="316" t="s">
        <v>8083</v>
      </c>
      <c r="R323" s="316" t="s">
        <v>8079</v>
      </c>
      <c r="S323" s="316" t="s">
        <v>8080</v>
      </c>
      <c r="T323" s="316" t="s">
        <v>8084</v>
      </c>
      <c r="U323" s="316" t="s">
        <v>8085</v>
      </c>
      <c r="V323" s="316" t="s">
        <v>8079</v>
      </c>
      <c r="W323" s="316" t="s">
        <v>8080</v>
      </c>
      <c r="X323" s="316" t="s">
        <v>8086</v>
      </c>
      <c r="Y323" s="316" t="s">
        <v>8083</v>
      </c>
      <c r="Z323" s="316" t="s">
        <v>487</v>
      </c>
      <c r="AA323" s="316">
        <v>0</v>
      </c>
      <c r="AB323" s="399">
        <v>78715.98</v>
      </c>
      <c r="AC323" s="316">
        <v>0</v>
      </c>
      <c r="AD323" s="328">
        <v>78715.98</v>
      </c>
      <c r="AE323" s="313" t="s">
        <v>7578</v>
      </c>
      <c r="AF323" s="316" t="s">
        <v>7582</v>
      </c>
      <c r="AG323" s="316" t="s">
        <v>7600</v>
      </c>
      <c r="AH323" s="315" t="s">
        <v>14176</v>
      </c>
      <c r="AI323" s="315" t="s">
        <v>7882</v>
      </c>
      <c r="AJ323" s="318">
        <v>43585</v>
      </c>
      <c r="AK323" s="316" t="s">
        <v>14177</v>
      </c>
      <c r="AL323" s="314"/>
      <c r="AM323" s="314"/>
      <c r="AN323" s="314"/>
      <c r="AO323" s="315" t="s">
        <v>7882</v>
      </c>
      <c r="AP323" s="314"/>
      <c r="AQ323" s="314"/>
      <c r="AR323" s="314"/>
      <c r="AS323" s="314"/>
      <c r="AT323" s="314"/>
      <c r="AU323" s="314"/>
      <c r="AV323" s="314"/>
      <c r="AW323" s="314"/>
      <c r="AX323" s="316" t="s">
        <v>14158</v>
      </c>
      <c r="AY323" s="314"/>
      <c r="AZ323" s="314"/>
      <c r="BA323" s="314"/>
      <c r="BB323" s="314"/>
      <c r="BC323" s="314"/>
      <c r="BD323" s="314"/>
      <c r="BE323" s="314"/>
      <c r="BF323" s="316"/>
    </row>
    <row r="324" spans="1:58" ht="13.15" customHeight="1" x14ac:dyDescent="0.25">
      <c r="A324" s="316" t="s">
        <v>14170</v>
      </c>
      <c r="B324" s="316" t="s">
        <v>14163</v>
      </c>
      <c r="C324" s="315">
        <v>50</v>
      </c>
      <c r="D324" s="316" t="s">
        <v>14171</v>
      </c>
      <c r="E324" s="316" t="s">
        <v>8074</v>
      </c>
      <c r="F324" s="316" t="s">
        <v>14161</v>
      </c>
      <c r="G324" s="316" t="s">
        <v>8076</v>
      </c>
      <c r="H324" s="335">
        <v>43556</v>
      </c>
      <c r="I324" s="336">
        <v>43585</v>
      </c>
      <c r="J324" s="316" t="s">
        <v>8077</v>
      </c>
      <c r="K324" s="316" t="s">
        <v>8078</v>
      </c>
      <c r="L324" s="316" t="s">
        <v>8079</v>
      </c>
      <c r="M324" s="316" t="s">
        <v>8080</v>
      </c>
      <c r="N324" s="316" t="s">
        <v>8079</v>
      </c>
      <c r="O324" s="316" t="s">
        <v>8081</v>
      </c>
      <c r="P324" s="316" t="s">
        <v>8082</v>
      </c>
      <c r="Q324" s="316" t="s">
        <v>8083</v>
      </c>
      <c r="R324" s="316" t="s">
        <v>8079</v>
      </c>
      <c r="S324" s="316" t="s">
        <v>8080</v>
      </c>
      <c r="T324" s="316" t="s">
        <v>8084</v>
      </c>
      <c r="U324" s="316" t="s">
        <v>8085</v>
      </c>
      <c r="V324" s="316" t="s">
        <v>8079</v>
      </c>
      <c r="W324" s="316" t="s">
        <v>8080</v>
      </c>
      <c r="X324" s="316" t="s">
        <v>8086</v>
      </c>
      <c r="Y324" s="316" t="s">
        <v>8083</v>
      </c>
      <c r="Z324" s="316" t="s">
        <v>487</v>
      </c>
      <c r="AA324" s="316">
        <v>0</v>
      </c>
      <c r="AB324" s="399">
        <v>42716.83</v>
      </c>
      <c r="AC324" s="316">
        <v>0</v>
      </c>
      <c r="AD324" s="328">
        <v>42716.83</v>
      </c>
      <c r="AE324" s="313" t="s">
        <v>7578</v>
      </c>
      <c r="AF324" s="316" t="s">
        <v>7582</v>
      </c>
      <c r="AG324" s="316" t="s">
        <v>7600</v>
      </c>
      <c r="AH324" s="315" t="s">
        <v>14178</v>
      </c>
      <c r="AI324" s="315" t="s">
        <v>7882</v>
      </c>
      <c r="AJ324" s="318">
        <v>43585</v>
      </c>
      <c r="AK324" s="316" t="s">
        <v>14179</v>
      </c>
      <c r="AL324" s="314"/>
      <c r="AM324" s="314"/>
      <c r="AN324" s="314"/>
      <c r="AO324" s="315" t="s">
        <v>7882</v>
      </c>
      <c r="AP324" s="314"/>
      <c r="AQ324" s="314"/>
      <c r="AR324" s="314"/>
      <c r="AS324" s="314"/>
      <c r="AT324" s="314"/>
      <c r="AU324" s="314"/>
      <c r="AV324" s="314"/>
      <c r="AW324" s="314"/>
      <c r="AX324" s="316" t="s">
        <v>14158</v>
      </c>
      <c r="AY324" s="314"/>
      <c r="AZ324" s="314"/>
      <c r="BA324" s="314"/>
      <c r="BB324" s="314"/>
      <c r="BC324" s="314"/>
      <c r="BD324" s="314"/>
      <c r="BE324" s="314"/>
      <c r="BF324" s="316"/>
    </row>
    <row r="325" spans="1:58" ht="13.15" customHeight="1" x14ac:dyDescent="0.25">
      <c r="A325" s="316" t="s">
        <v>14170</v>
      </c>
      <c r="B325" s="316" t="s">
        <v>14163</v>
      </c>
      <c r="C325" s="315">
        <v>50</v>
      </c>
      <c r="D325" s="316" t="s">
        <v>14171</v>
      </c>
      <c r="E325" s="316" t="s">
        <v>8074</v>
      </c>
      <c r="F325" s="316" t="s">
        <v>14161</v>
      </c>
      <c r="G325" s="316" t="s">
        <v>8076</v>
      </c>
      <c r="H325" s="335">
        <v>43556</v>
      </c>
      <c r="I325" s="336">
        <v>43585</v>
      </c>
      <c r="J325" s="316" t="s">
        <v>8077</v>
      </c>
      <c r="K325" s="316" t="s">
        <v>8078</v>
      </c>
      <c r="L325" s="316" t="s">
        <v>8079</v>
      </c>
      <c r="M325" s="316" t="s">
        <v>8080</v>
      </c>
      <c r="N325" s="316" t="s">
        <v>8079</v>
      </c>
      <c r="O325" s="316" t="s">
        <v>8081</v>
      </c>
      <c r="P325" s="316" t="s">
        <v>8082</v>
      </c>
      <c r="Q325" s="316" t="s">
        <v>8083</v>
      </c>
      <c r="R325" s="316" t="s">
        <v>8079</v>
      </c>
      <c r="S325" s="316" t="s">
        <v>8080</v>
      </c>
      <c r="T325" s="316" t="s">
        <v>8084</v>
      </c>
      <c r="U325" s="316" t="s">
        <v>8085</v>
      </c>
      <c r="V325" s="316" t="s">
        <v>8079</v>
      </c>
      <c r="W325" s="316" t="s">
        <v>8080</v>
      </c>
      <c r="X325" s="316" t="s">
        <v>8086</v>
      </c>
      <c r="Y325" s="316" t="s">
        <v>8083</v>
      </c>
      <c r="Z325" s="316" t="s">
        <v>487</v>
      </c>
      <c r="AA325" s="316">
        <v>0</v>
      </c>
      <c r="AB325" s="399">
        <v>85964.51</v>
      </c>
      <c r="AC325" s="316">
        <v>0</v>
      </c>
      <c r="AD325" s="328">
        <v>85964.51</v>
      </c>
      <c r="AE325" s="313" t="s">
        <v>7578</v>
      </c>
      <c r="AF325" s="316" t="s">
        <v>7582</v>
      </c>
      <c r="AG325" s="316" t="s">
        <v>7600</v>
      </c>
      <c r="AH325" s="315" t="s">
        <v>14180</v>
      </c>
      <c r="AI325" s="315" t="s">
        <v>7882</v>
      </c>
      <c r="AJ325" s="318">
        <v>43585</v>
      </c>
      <c r="AK325" s="316" t="s">
        <v>14181</v>
      </c>
      <c r="AL325" s="314"/>
      <c r="AM325" s="314"/>
      <c r="AN325" s="314"/>
      <c r="AO325" s="315" t="s">
        <v>7882</v>
      </c>
      <c r="AP325" s="314"/>
      <c r="AQ325" s="314"/>
      <c r="AR325" s="314"/>
      <c r="AS325" s="314"/>
      <c r="AT325" s="314"/>
      <c r="AU325" s="314"/>
      <c r="AV325" s="314"/>
      <c r="AW325" s="314"/>
      <c r="AX325" s="316" t="s">
        <v>14158</v>
      </c>
      <c r="AY325" s="314"/>
      <c r="AZ325" s="314"/>
      <c r="BA325" s="314"/>
      <c r="BB325" s="314"/>
      <c r="BC325" s="314"/>
      <c r="BD325" s="314"/>
      <c r="BE325" s="314"/>
      <c r="BF325" s="316"/>
    </row>
    <row r="326" spans="1:58" ht="13.15" customHeight="1" x14ac:dyDescent="0.25">
      <c r="A326" s="316" t="s">
        <v>14170</v>
      </c>
      <c r="B326" s="316" t="s">
        <v>14163</v>
      </c>
      <c r="C326" s="315">
        <v>50</v>
      </c>
      <c r="D326" s="316" t="s">
        <v>14171</v>
      </c>
      <c r="E326" s="316" t="s">
        <v>8074</v>
      </c>
      <c r="F326" s="316" t="s">
        <v>14161</v>
      </c>
      <c r="G326" s="316" t="s">
        <v>8076</v>
      </c>
      <c r="H326" s="335">
        <v>43556</v>
      </c>
      <c r="I326" s="336">
        <v>43585</v>
      </c>
      <c r="J326" s="316" t="s">
        <v>8077</v>
      </c>
      <c r="K326" s="316" t="s">
        <v>8078</v>
      </c>
      <c r="L326" s="316" t="s">
        <v>8079</v>
      </c>
      <c r="M326" s="316" t="s">
        <v>8080</v>
      </c>
      <c r="N326" s="316" t="s">
        <v>8079</v>
      </c>
      <c r="O326" s="316" t="s">
        <v>8081</v>
      </c>
      <c r="P326" s="316" t="s">
        <v>8082</v>
      </c>
      <c r="Q326" s="316" t="s">
        <v>8083</v>
      </c>
      <c r="R326" s="316" t="s">
        <v>8079</v>
      </c>
      <c r="S326" s="316" t="s">
        <v>8080</v>
      </c>
      <c r="T326" s="316" t="s">
        <v>8084</v>
      </c>
      <c r="U326" s="316" t="s">
        <v>8085</v>
      </c>
      <c r="V326" s="316" t="s">
        <v>8079</v>
      </c>
      <c r="W326" s="316" t="s">
        <v>8080</v>
      </c>
      <c r="X326" s="316" t="s">
        <v>8086</v>
      </c>
      <c r="Y326" s="316" t="s">
        <v>8083</v>
      </c>
      <c r="Z326" s="316" t="s">
        <v>487</v>
      </c>
      <c r="AA326" s="316">
        <v>0</v>
      </c>
      <c r="AB326" s="399">
        <v>84357.36</v>
      </c>
      <c r="AC326" s="316">
        <v>0</v>
      </c>
      <c r="AD326" s="328">
        <v>84357.36</v>
      </c>
      <c r="AE326" s="313" t="s">
        <v>7578</v>
      </c>
      <c r="AF326" s="316" t="s">
        <v>7582</v>
      </c>
      <c r="AG326" s="316" t="s">
        <v>7600</v>
      </c>
      <c r="AH326" s="315" t="s">
        <v>14182</v>
      </c>
      <c r="AI326" s="315" t="s">
        <v>7882</v>
      </c>
      <c r="AJ326" s="318">
        <v>43585</v>
      </c>
      <c r="AK326" s="316" t="s">
        <v>14183</v>
      </c>
      <c r="AL326" s="314"/>
      <c r="AM326" s="314"/>
      <c r="AN326" s="314"/>
      <c r="AO326" s="315" t="s">
        <v>7882</v>
      </c>
      <c r="AP326" s="314"/>
      <c r="AQ326" s="314"/>
      <c r="AR326" s="314"/>
      <c r="AS326" s="314"/>
      <c r="AT326" s="314"/>
      <c r="AU326" s="314"/>
      <c r="AV326" s="314"/>
      <c r="AW326" s="314"/>
      <c r="AX326" s="316" t="s">
        <v>14158</v>
      </c>
      <c r="AY326" s="314"/>
      <c r="AZ326" s="314"/>
      <c r="BA326" s="314"/>
      <c r="BB326" s="314"/>
      <c r="BC326" s="314"/>
      <c r="BD326" s="314"/>
      <c r="BE326" s="314"/>
      <c r="BF326" s="316"/>
    </row>
    <row r="327" spans="1:58" ht="13.15" customHeight="1" x14ac:dyDescent="0.25">
      <c r="A327" s="316" t="s">
        <v>14170</v>
      </c>
      <c r="B327" s="316" t="s">
        <v>14163</v>
      </c>
      <c r="C327" s="315">
        <v>50</v>
      </c>
      <c r="D327" s="316" t="s">
        <v>14171</v>
      </c>
      <c r="E327" s="316" t="s">
        <v>8074</v>
      </c>
      <c r="F327" s="316" t="s">
        <v>14161</v>
      </c>
      <c r="G327" s="316" t="s">
        <v>8076</v>
      </c>
      <c r="H327" s="335">
        <v>43556</v>
      </c>
      <c r="I327" s="336">
        <v>43585</v>
      </c>
      <c r="J327" s="316" t="s">
        <v>8077</v>
      </c>
      <c r="K327" s="316" t="s">
        <v>8078</v>
      </c>
      <c r="L327" s="316" t="s">
        <v>8079</v>
      </c>
      <c r="M327" s="316" t="s">
        <v>8080</v>
      </c>
      <c r="N327" s="316" t="s">
        <v>8079</v>
      </c>
      <c r="O327" s="316" t="s">
        <v>8081</v>
      </c>
      <c r="P327" s="316" t="s">
        <v>8082</v>
      </c>
      <c r="Q327" s="316" t="s">
        <v>8083</v>
      </c>
      <c r="R327" s="316" t="s">
        <v>8079</v>
      </c>
      <c r="S327" s="316" t="s">
        <v>8080</v>
      </c>
      <c r="T327" s="316" t="s">
        <v>8084</v>
      </c>
      <c r="U327" s="316" t="s">
        <v>8085</v>
      </c>
      <c r="V327" s="316" t="s">
        <v>8079</v>
      </c>
      <c r="W327" s="316" t="s">
        <v>8080</v>
      </c>
      <c r="X327" s="316" t="s">
        <v>8086</v>
      </c>
      <c r="Y327" s="316" t="s">
        <v>8083</v>
      </c>
      <c r="Z327" s="316" t="s">
        <v>487</v>
      </c>
      <c r="AA327" s="316">
        <v>0</v>
      </c>
      <c r="AB327" s="399">
        <v>7000</v>
      </c>
      <c r="AC327" s="316">
        <v>0</v>
      </c>
      <c r="AD327" s="328">
        <v>7000</v>
      </c>
      <c r="AE327" s="313" t="s">
        <v>7578</v>
      </c>
      <c r="AF327" s="316" t="s">
        <v>7582</v>
      </c>
      <c r="AG327" s="316" t="s">
        <v>7600</v>
      </c>
      <c r="AH327" s="315" t="s">
        <v>14184</v>
      </c>
      <c r="AI327" s="315" t="s">
        <v>7882</v>
      </c>
      <c r="AJ327" s="318">
        <v>43585</v>
      </c>
      <c r="AK327" s="316" t="s">
        <v>14185</v>
      </c>
      <c r="AL327" s="314"/>
      <c r="AM327" s="314"/>
      <c r="AN327" s="314"/>
      <c r="AO327" s="315" t="s">
        <v>7882</v>
      </c>
      <c r="AP327" s="314"/>
      <c r="AQ327" s="314"/>
      <c r="AR327" s="314"/>
      <c r="AS327" s="314"/>
      <c r="AT327" s="314"/>
      <c r="AU327" s="314"/>
      <c r="AV327" s="314"/>
      <c r="AW327" s="314"/>
      <c r="AX327" s="316" t="s">
        <v>14158</v>
      </c>
      <c r="AY327" s="314"/>
      <c r="AZ327" s="314"/>
      <c r="BA327" s="314"/>
      <c r="BB327" s="314"/>
      <c r="BC327" s="314"/>
      <c r="BD327" s="314"/>
      <c r="BE327" s="314"/>
      <c r="BF327" s="316"/>
    </row>
    <row r="328" spans="1:58" ht="13.15" customHeight="1" x14ac:dyDescent="0.25">
      <c r="A328" s="316" t="s">
        <v>14170</v>
      </c>
      <c r="B328" s="316" t="s">
        <v>14163</v>
      </c>
      <c r="C328" s="315">
        <v>50</v>
      </c>
      <c r="D328" s="316" t="s">
        <v>14171</v>
      </c>
      <c r="E328" s="316" t="s">
        <v>8074</v>
      </c>
      <c r="F328" s="316" t="s">
        <v>14161</v>
      </c>
      <c r="G328" s="316" t="s">
        <v>8076</v>
      </c>
      <c r="H328" s="335">
        <v>43556</v>
      </c>
      <c r="I328" s="336">
        <v>43585</v>
      </c>
      <c r="J328" s="316" t="s">
        <v>8077</v>
      </c>
      <c r="K328" s="316" t="s">
        <v>8078</v>
      </c>
      <c r="L328" s="316" t="s">
        <v>8079</v>
      </c>
      <c r="M328" s="316" t="s">
        <v>8080</v>
      </c>
      <c r="N328" s="316" t="s">
        <v>8079</v>
      </c>
      <c r="O328" s="316" t="s">
        <v>8081</v>
      </c>
      <c r="P328" s="316" t="s">
        <v>8082</v>
      </c>
      <c r="Q328" s="316" t="s">
        <v>8083</v>
      </c>
      <c r="R328" s="316" t="s">
        <v>8079</v>
      </c>
      <c r="S328" s="316" t="s">
        <v>8080</v>
      </c>
      <c r="T328" s="316" t="s">
        <v>8084</v>
      </c>
      <c r="U328" s="316" t="s">
        <v>8085</v>
      </c>
      <c r="V328" s="316" t="s">
        <v>8079</v>
      </c>
      <c r="W328" s="316" t="s">
        <v>8080</v>
      </c>
      <c r="X328" s="316" t="s">
        <v>8086</v>
      </c>
      <c r="Y328" s="316" t="s">
        <v>8083</v>
      </c>
      <c r="Z328" s="316" t="s">
        <v>487</v>
      </c>
      <c r="AA328" s="316">
        <v>0</v>
      </c>
      <c r="AB328" s="399">
        <v>26062</v>
      </c>
      <c r="AC328" s="316">
        <v>0</v>
      </c>
      <c r="AD328" s="328">
        <v>26062</v>
      </c>
      <c r="AE328" s="313" t="s">
        <v>7578</v>
      </c>
      <c r="AF328" s="316" t="s">
        <v>7582</v>
      </c>
      <c r="AG328" s="316" t="s">
        <v>7600</v>
      </c>
      <c r="AH328" s="315" t="s">
        <v>14186</v>
      </c>
      <c r="AI328" s="315" t="s">
        <v>7882</v>
      </c>
      <c r="AJ328" s="318">
        <v>43585</v>
      </c>
      <c r="AK328" s="316" t="s">
        <v>14187</v>
      </c>
      <c r="AL328" s="314"/>
      <c r="AM328" s="314"/>
      <c r="AN328" s="314"/>
      <c r="AO328" s="315" t="s">
        <v>7882</v>
      </c>
      <c r="AP328" s="314"/>
      <c r="AQ328" s="314"/>
      <c r="AR328" s="314"/>
      <c r="AS328" s="314"/>
      <c r="AT328" s="314"/>
      <c r="AU328" s="314"/>
      <c r="AV328" s="314"/>
      <c r="AW328" s="314"/>
      <c r="AX328" s="316" t="s">
        <v>14158</v>
      </c>
      <c r="AY328" s="314"/>
      <c r="AZ328" s="314"/>
      <c r="BA328" s="314"/>
      <c r="BB328" s="314"/>
      <c r="BC328" s="314"/>
      <c r="BD328" s="314"/>
      <c r="BE328" s="314"/>
      <c r="BF328" s="316"/>
    </row>
    <row r="329" spans="1:58" ht="13.15" customHeight="1" x14ac:dyDescent="0.25">
      <c r="A329" s="316" t="s">
        <v>14170</v>
      </c>
      <c r="B329" s="316" t="s">
        <v>14163</v>
      </c>
      <c r="C329" s="315">
        <v>50</v>
      </c>
      <c r="D329" s="316" t="s">
        <v>14171</v>
      </c>
      <c r="E329" s="316" t="s">
        <v>8074</v>
      </c>
      <c r="F329" s="316" t="s">
        <v>14161</v>
      </c>
      <c r="G329" s="316" t="s">
        <v>8076</v>
      </c>
      <c r="H329" s="335">
        <v>43556</v>
      </c>
      <c r="I329" s="336">
        <v>43585</v>
      </c>
      <c r="J329" s="316" t="s">
        <v>8077</v>
      </c>
      <c r="K329" s="316" t="s">
        <v>8078</v>
      </c>
      <c r="L329" s="316" t="s">
        <v>8079</v>
      </c>
      <c r="M329" s="316" t="s">
        <v>8080</v>
      </c>
      <c r="N329" s="316" t="s">
        <v>8079</v>
      </c>
      <c r="O329" s="316" t="s">
        <v>8081</v>
      </c>
      <c r="P329" s="316" t="s">
        <v>8082</v>
      </c>
      <c r="Q329" s="316" t="s">
        <v>8083</v>
      </c>
      <c r="R329" s="316" t="s">
        <v>8079</v>
      </c>
      <c r="S329" s="316" t="s">
        <v>8080</v>
      </c>
      <c r="T329" s="316" t="s">
        <v>8084</v>
      </c>
      <c r="U329" s="316" t="s">
        <v>8085</v>
      </c>
      <c r="V329" s="316" t="s">
        <v>8079</v>
      </c>
      <c r="W329" s="316" t="s">
        <v>8080</v>
      </c>
      <c r="X329" s="316" t="s">
        <v>8086</v>
      </c>
      <c r="Y329" s="316" t="s">
        <v>8083</v>
      </c>
      <c r="Z329" s="316" t="s">
        <v>487</v>
      </c>
      <c r="AA329" s="316">
        <v>0</v>
      </c>
      <c r="AB329" s="399">
        <v>88779.54</v>
      </c>
      <c r="AC329" s="316">
        <v>0</v>
      </c>
      <c r="AD329" s="328">
        <v>88779.54</v>
      </c>
      <c r="AE329" s="313" t="s">
        <v>7578</v>
      </c>
      <c r="AF329" s="316" t="s">
        <v>7582</v>
      </c>
      <c r="AG329" s="316" t="s">
        <v>7600</v>
      </c>
      <c r="AH329" s="315" t="s">
        <v>14188</v>
      </c>
      <c r="AI329" s="315" t="s">
        <v>7882</v>
      </c>
      <c r="AJ329" s="318">
        <v>43585</v>
      </c>
      <c r="AK329" s="316" t="s">
        <v>14189</v>
      </c>
      <c r="AL329" s="314"/>
      <c r="AM329" s="314"/>
      <c r="AN329" s="314"/>
      <c r="AO329" s="315" t="s">
        <v>7882</v>
      </c>
      <c r="AP329" s="314"/>
      <c r="AQ329" s="314"/>
      <c r="AR329" s="314"/>
      <c r="AS329" s="314"/>
      <c r="AT329" s="314"/>
      <c r="AU329" s="314"/>
      <c r="AV329" s="314"/>
      <c r="AW329" s="314"/>
      <c r="AX329" s="316" t="s">
        <v>14158</v>
      </c>
      <c r="AY329" s="314"/>
      <c r="AZ329" s="314"/>
      <c r="BA329" s="314"/>
      <c r="BB329" s="314"/>
      <c r="BC329" s="314"/>
      <c r="BD329" s="314"/>
      <c r="BE329" s="314"/>
      <c r="BF329" s="316"/>
    </row>
    <row r="330" spans="1:58" ht="13.15" customHeight="1" x14ac:dyDescent="0.25">
      <c r="A330" s="316" t="s">
        <v>14170</v>
      </c>
      <c r="B330" s="316" t="s">
        <v>14163</v>
      </c>
      <c r="C330" s="315">
        <v>50</v>
      </c>
      <c r="D330" s="316" t="s">
        <v>14171</v>
      </c>
      <c r="E330" s="316" t="s">
        <v>8074</v>
      </c>
      <c r="F330" s="316" t="s">
        <v>14161</v>
      </c>
      <c r="G330" s="316" t="s">
        <v>8076</v>
      </c>
      <c r="H330" s="335">
        <v>43556</v>
      </c>
      <c r="I330" s="336">
        <v>43585</v>
      </c>
      <c r="J330" s="316" t="s">
        <v>8077</v>
      </c>
      <c r="K330" s="316" t="s">
        <v>8078</v>
      </c>
      <c r="L330" s="316" t="s">
        <v>8079</v>
      </c>
      <c r="M330" s="316" t="s">
        <v>8080</v>
      </c>
      <c r="N330" s="316" t="s">
        <v>8079</v>
      </c>
      <c r="O330" s="316" t="s">
        <v>8081</v>
      </c>
      <c r="P330" s="316" t="s">
        <v>8082</v>
      </c>
      <c r="Q330" s="316" t="s">
        <v>8083</v>
      </c>
      <c r="R330" s="316" t="s">
        <v>8079</v>
      </c>
      <c r="S330" s="316" t="s">
        <v>8080</v>
      </c>
      <c r="T330" s="316" t="s">
        <v>8084</v>
      </c>
      <c r="U330" s="316" t="s">
        <v>8085</v>
      </c>
      <c r="V330" s="316" t="s">
        <v>8079</v>
      </c>
      <c r="W330" s="316" t="s">
        <v>8080</v>
      </c>
      <c r="X330" s="316" t="s">
        <v>8086</v>
      </c>
      <c r="Y330" s="316" t="s">
        <v>8083</v>
      </c>
      <c r="Z330" s="316" t="s">
        <v>487</v>
      </c>
      <c r="AA330" s="316">
        <v>0</v>
      </c>
      <c r="AB330" s="399">
        <v>197622.01</v>
      </c>
      <c r="AC330" s="316">
        <v>0</v>
      </c>
      <c r="AD330" s="328">
        <v>197622.01</v>
      </c>
      <c r="AE330" s="313" t="s">
        <v>7578</v>
      </c>
      <c r="AF330" s="316" t="s">
        <v>7582</v>
      </c>
      <c r="AG330" s="316" t="s">
        <v>7600</v>
      </c>
      <c r="AH330" s="315" t="s">
        <v>14190</v>
      </c>
      <c r="AI330" s="315" t="s">
        <v>7882</v>
      </c>
      <c r="AJ330" s="318">
        <v>43585</v>
      </c>
      <c r="AK330" s="316" t="s">
        <v>14191</v>
      </c>
      <c r="AL330" s="314"/>
      <c r="AM330" s="314"/>
      <c r="AN330" s="314"/>
      <c r="AO330" s="315" t="s">
        <v>7882</v>
      </c>
      <c r="AP330" s="314"/>
      <c r="AQ330" s="314"/>
      <c r="AR330" s="314"/>
      <c r="AS330" s="314"/>
      <c r="AT330" s="314"/>
      <c r="AU330" s="314"/>
      <c r="AV330" s="314"/>
      <c r="AW330" s="314"/>
      <c r="AX330" s="316" t="s">
        <v>14158</v>
      </c>
      <c r="AY330" s="314"/>
      <c r="AZ330" s="314"/>
      <c r="BA330" s="314"/>
      <c r="BB330" s="314"/>
      <c r="BC330" s="314"/>
      <c r="BD330" s="314"/>
      <c r="BE330" s="314"/>
      <c r="BF330" s="316"/>
    </row>
    <row r="331" spans="1:58" ht="13.15" customHeight="1" x14ac:dyDescent="0.25">
      <c r="A331" s="316" t="s">
        <v>14170</v>
      </c>
      <c r="B331" s="316" t="s">
        <v>14163</v>
      </c>
      <c r="C331" s="315">
        <v>50</v>
      </c>
      <c r="D331" s="316" t="s">
        <v>14171</v>
      </c>
      <c r="E331" s="316" t="s">
        <v>8074</v>
      </c>
      <c r="F331" s="316" t="s">
        <v>14161</v>
      </c>
      <c r="G331" s="316" t="s">
        <v>8076</v>
      </c>
      <c r="H331" s="335">
        <v>43556</v>
      </c>
      <c r="I331" s="336">
        <v>43585</v>
      </c>
      <c r="J331" s="316" t="s">
        <v>8077</v>
      </c>
      <c r="K331" s="316" t="s">
        <v>8078</v>
      </c>
      <c r="L331" s="316" t="s">
        <v>8079</v>
      </c>
      <c r="M331" s="316" t="s">
        <v>8080</v>
      </c>
      <c r="N331" s="316" t="s">
        <v>8079</v>
      </c>
      <c r="O331" s="316" t="s">
        <v>8081</v>
      </c>
      <c r="P331" s="316" t="s">
        <v>8082</v>
      </c>
      <c r="Q331" s="316" t="s">
        <v>8083</v>
      </c>
      <c r="R331" s="316" t="s">
        <v>8079</v>
      </c>
      <c r="S331" s="316" t="s">
        <v>8080</v>
      </c>
      <c r="T331" s="316" t="s">
        <v>8084</v>
      </c>
      <c r="U331" s="316" t="s">
        <v>8085</v>
      </c>
      <c r="V331" s="316" t="s">
        <v>8079</v>
      </c>
      <c r="W331" s="316" t="s">
        <v>8080</v>
      </c>
      <c r="X331" s="316" t="s">
        <v>8086</v>
      </c>
      <c r="Y331" s="316" t="s">
        <v>8083</v>
      </c>
      <c r="Z331" s="316" t="s">
        <v>487</v>
      </c>
      <c r="AA331" s="316">
        <v>0</v>
      </c>
      <c r="AB331" s="399">
        <v>6175</v>
      </c>
      <c r="AC331" s="316">
        <v>0</v>
      </c>
      <c r="AD331" s="328">
        <v>6175</v>
      </c>
      <c r="AE331" s="313" t="s">
        <v>7578</v>
      </c>
      <c r="AF331" s="316" t="s">
        <v>7582</v>
      </c>
      <c r="AG331" s="316" t="s">
        <v>7600</v>
      </c>
      <c r="AH331" s="315" t="s">
        <v>14192</v>
      </c>
      <c r="AI331" s="315" t="s">
        <v>7882</v>
      </c>
      <c r="AJ331" s="318">
        <v>43585</v>
      </c>
      <c r="AK331" s="316" t="s">
        <v>14193</v>
      </c>
      <c r="AL331" s="314"/>
      <c r="AM331" s="314"/>
      <c r="AN331" s="314"/>
      <c r="AO331" s="315" t="s">
        <v>7882</v>
      </c>
      <c r="AP331" s="314"/>
      <c r="AQ331" s="314"/>
      <c r="AR331" s="314"/>
      <c r="AS331" s="314"/>
      <c r="AT331" s="314"/>
      <c r="AU331" s="314"/>
      <c r="AV331" s="314"/>
      <c r="AW331" s="314"/>
      <c r="AX331" s="316" t="s">
        <v>14158</v>
      </c>
      <c r="AY331" s="314"/>
      <c r="AZ331" s="314"/>
      <c r="BA331" s="314"/>
      <c r="BB331" s="314"/>
      <c r="BC331" s="314"/>
      <c r="BD331" s="314"/>
      <c r="BE331" s="314"/>
      <c r="BF331" s="316"/>
    </row>
    <row r="332" spans="1:58" ht="13.15" customHeight="1" x14ac:dyDescent="0.25">
      <c r="A332" s="316" t="s">
        <v>14170</v>
      </c>
      <c r="B332" s="316" t="s">
        <v>14163</v>
      </c>
      <c r="C332" s="315">
        <v>50</v>
      </c>
      <c r="D332" s="316" t="s">
        <v>14171</v>
      </c>
      <c r="E332" s="316" t="s">
        <v>8074</v>
      </c>
      <c r="F332" s="316" t="s">
        <v>14161</v>
      </c>
      <c r="G332" s="316" t="s">
        <v>8076</v>
      </c>
      <c r="H332" s="335">
        <v>43556</v>
      </c>
      <c r="I332" s="336">
        <v>43585</v>
      </c>
      <c r="J332" s="316" t="s">
        <v>8077</v>
      </c>
      <c r="K332" s="316" t="s">
        <v>8078</v>
      </c>
      <c r="L332" s="316" t="s">
        <v>8079</v>
      </c>
      <c r="M332" s="316" t="s">
        <v>8080</v>
      </c>
      <c r="N332" s="316" t="s">
        <v>8079</v>
      </c>
      <c r="O332" s="316" t="s">
        <v>8081</v>
      </c>
      <c r="P332" s="316" t="s">
        <v>8082</v>
      </c>
      <c r="Q332" s="316" t="s">
        <v>8083</v>
      </c>
      <c r="R332" s="316" t="s">
        <v>8079</v>
      </c>
      <c r="S332" s="316" t="s">
        <v>8080</v>
      </c>
      <c r="T332" s="316" t="s">
        <v>8084</v>
      </c>
      <c r="U332" s="316" t="s">
        <v>8085</v>
      </c>
      <c r="V332" s="316" t="s">
        <v>8079</v>
      </c>
      <c r="W332" s="316" t="s">
        <v>8080</v>
      </c>
      <c r="X332" s="316" t="s">
        <v>8086</v>
      </c>
      <c r="Y332" s="316" t="s">
        <v>8083</v>
      </c>
      <c r="Z332" s="316" t="s">
        <v>487</v>
      </c>
      <c r="AA332" s="316">
        <v>0</v>
      </c>
      <c r="AB332" s="399">
        <v>18439</v>
      </c>
      <c r="AC332" s="316">
        <v>0</v>
      </c>
      <c r="AD332" s="328">
        <v>18439</v>
      </c>
      <c r="AE332" s="313" t="s">
        <v>7578</v>
      </c>
      <c r="AF332" s="316" t="s">
        <v>7582</v>
      </c>
      <c r="AG332" s="316" t="s">
        <v>7600</v>
      </c>
      <c r="AH332" s="315" t="s">
        <v>14194</v>
      </c>
      <c r="AI332" s="315" t="s">
        <v>7882</v>
      </c>
      <c r="AJ332" s="318">
        <v>43585</v>
      </c>
      <c r="AK332" s="316" t="s">
        <v>14195</v>
      </c>
      <c r="AL332" s="314"/>
      <c r="AM332" s="314"/>
      <c r="AN332" s="314"/>
      <c r="AO332" s="315" t="s">
        <v>7882</v>
      </c>
      <c r="AP332" s="314"/>
      <c r="AQ332" s="314"/>
      <c r="AR332" s="314"/>
      <c r="AS332" s="314"/>
      <c r="AT332" s="314"/>
      <c r="AU332" s="314"/>
      <c r="AV332" s="314"/>
      <c r="AW332" s="314"/>
      <c r="AX332" s="316" t="s">
        <v>14158</v>
      </c>
      <c r="AY332" s="314"/>
      <c r="AZ332" s="314"/>
      <c r="BA332" s="314"/>
      <c r="BB332" s="314"/>
      <c r="BC332" s="314"/>
      <c r="BD332" s="314"/>
      <c r="BE332" s="314"/>
      <c r="BF332" s="316"/>
    </row>
    <row r="333" spans="1:58" ht="13.15" customHeight="1" x14ac:dyDescent="0.25">
      <c r="A333" s="316" t="s">
        <v>14170</v>
      </c>
      <c r="B333" s="316" t="s">
        <v>14163</v>
      </c>
      <c r="C333" s="315">
        <v>50</v>
      </c>
      <c r="D333" s="316" t="s">
        <v>14171</v>
      </c>
      <c r="E333" s="316" t="s">
        <v>8074</v>
      </c>
      <c r="F333" s="316" t="s">
        <v>14161</v>
      </c>
      <c r="G333" s="316" t="s">
        <v>8076</v>
      </c>
      <c r="H333" s="335">
        <v>43556</v>
      </c>
      <c r="I333" s="336">
        <v>43585</v>
      </c>
      <c r="J333" s="316" t="s">
        <v>8077</v>
      </c>
      <c r="K333" s="316" t="s">
        <v>8078</v>
      </c>
      <c r="L333" s="316" t="s">
        <v>8079</v>
      </c>
      <c r="M333" s="316" t="s">
        <v>8080</v>
      </c>
      <c r="N333" s="316" t="s">
        <v>8079</v>
      </c>
      <c r="O333" s="316" t="s">
        <v>8081</v>
      </c>
      <c r="P333" s="316" t="s">
        <v>8082</v>
      </c>
      <c r="Q333" s="316" t="s">
        <v>8083</v>
      </c>
      <c r="R333" s="316" t="s">
        <v>8079</v>
      </c>
      <c r="S333" s="316" t="s">
        <v>8080</v>
      </c>
      <c r="T333" s="316" t="s">
        <v>8084</v>
      </c>
      <c r="U333" s="316" t="s">
        <v>8085</v>
      </c>
      <c r="V333" s="316" t="s">
        <v>8079</v>
      </c>
      <c r="W333" s="316" t="s">
        <v>8080</v>
      </c>
      <c r="X333" s="316" t="s">
        <v>8086</v>
      </c>
      <c r="Y333" s="316" t="s">
        <v>8083</v>
      </c>
      <c r="Z333" s="316" t="s">
        <v>487</v>
      </c>
      <c r="AA333" s="316">
        <v>0</v>
      </c>
      <c r="AB333" s="399">
        <v>636919.77</v>
      </c>
      <c r="AC333" s="316">
        <v>0</v>
      </c>
      <c r="AD333" s="328">
        <v>636919.77</v>
      </c>
      <c r="AE333" s="313" t="s">
        <v>7578</v>
      </c>
      <c r="AF333" s="316" t="s">
        <v>7582</v>
      </c>
      <c r="AG333" s="316" t="s">
        <v>7600</v>
      </c>
      <c r="AH333" s="315" t="s">
        <v>14196</v>
      </c>
      <c r="AI333" s="315" t="s">
        <v>7882</v>
      </c>
      <c r="AJ333" s="318">
        <v>43585</v>
      </c>
      <c r="AK333" s="316" t="s">
        <v>14197</v>
      </c>
      <c r="AL333" s="314"/>
      <c r="AM333" s="314"/>
      <c r="AN333" s="314"/>
      <c r="AO333" s="315" t="s">
        <v>7882</v>
      </c>
      <c r="AP333" s="314"/>
      <c r="AQ333" s="314"/>
      <c r="AR333" s="314"/>
      <c r="AS333" s="314"/>
      <c r="AT333" s="314"/>
      <c r="AU333" s="314"/>
      <c r="AV333" s="314"/>
      <c r="AW333" s="314"/>
      <c r="AX333" s="316" t="s">
        <v>14158</v>
      </c>
      <c r="AY333" s="314"/>
      <c r="AZ333" s="314"/>
      <c r="BA333" s="314"/>
      <c r="BB333" s="314"/>
      <c r="BC333" s="314"/>
      <c r="BD333" s="314"/>
      <c r="BE333" s="314"/>
      <c r="BF333" s="316"/>
    </row>
    <row r="334" spans="1:58" ht="13.15" customHeight="1" x14ac:dyDescent="0.25">
      <c r="A334" s="316" t="s">
        <v>14170</v>
      </c>
      <c r="B334" s="316" t="s">
        <v>14163</v>
      </c>
      <c r="C334" s="315">
        <v>50</v>
      </c>
      <c r="D334" s="316" t="s">
        <v>14171</v>
      </c>
      <c r="E334" s="316" t="s">
        <v>8074</v>
      </c>
      <c r="F334" s="316" t="s">
        <v>14161</v>
      </c>
      <c r="G334" s="316" t="s">
        <v>8076</v>
      </c>
      <c r="H334" s="335">
        <v>43556</v>
      </c>
      <c r="I334" s="336">
        <v>43585</v>
      </c>
      <c r="J334" s="316" t="s">
        <v>8077</v>
      </c>
      <c r="K334" s="316" t="s">
        <v>8078</v>
      </c>
      <c r="L334" s="316" t="s">
        <v>8079</v>
      </c>
      <c r="M334" s="316" t="s">
        <v>8080</v>
      </c>
      <c r="N334" s="316" t="s">
        <v>8079</v>
      </c>
      <c r="O334" s="316" t="s">
        <v>8081</v>
      </c>
      <c r="P334" s="316" t="s">
        <v>8082</v>
      </c>
      <c r="Q334" s="316" t="s">
        <v>8083</v>
      </c>
      <c r="R334" s="316" t="s">
        <v>8079</v>
      </c>
      <c r="S334" s="316" t="s">
        <v>8080</v>
      </c>
      <c r="T334" s="316" t="s">
        <v>8084</v>
      </c>
      <c r="U334" s="316" t="s">
        <v>8085</v>
      </c>
      <c r="V334" s="316" t="s">
        <v>8079</v>
      </c>
      <c r="W334" s="316" t="s">
        <v>8080</v>
      </c>
      <c r="X334" s="316" t="s">
        <v>8086</v>
      </c>
      <c r="Y334" s="316" t="s">
        <v>8083</v>
      </c>
      <c r="Z334" s="316" t="s">
        <v>487</v>
      </c>
      <c r="AA334" s="316">
        <v>0</v>
      </c>
      <c r="AB334" s="399">
        <v>4865.92</v>
      </c>
      <c r="AC334" s="316">
        <v>0</v>
      </c>
      <c r="AD334" s="328">
        <v>4865.92</v>
      </c>
      <c r="AE334" s="313" t="s">
        <v>7578</v>
      </c>
      <c r="AF334" s="316" t="s">
        <v>7582</v>
      </c>
      <c r="AG334" s="316" t="s">
        <v>7600</v>
      </c>
      <c r="AH334" s="315" t="s">
        <v>14198</v>
      </c>
      <c r="AI334" s="315" t="s">
        <v>7882</v>
      </c>
      <c r="AJ334" s="318">
        <v>43585</v>
      </c>
      <c r="AK334" s="316" t="s">
        <v>14199</v>
      </c>
      <c r="AL334" s="314"/>
      <c r="AM334" s="314"/>
      <c r="AN334" s="314"/>
      <c r="AO334" s="315" t="s">
        <v>7882</v>
      </c>
      <c r="AP334" s="314"/>
      <c r="AQ334" s="314"/>
      <c r="AR334" s="314"/>
      <c r="AS334" s="314"/>
      <c r="AT334" s="314"/>
      <c r="AU334" s="314"/>
      <c r="AV334" s="314"/>
      <c r="AW334" s="314"/>
      <c r="AX334" s="316" t="s">
        <v>14158</v>
      </c>
      <c r="AY334" s="314"/>
      <c r="AZ334" s="314"/>
      <c r="BA334" s="314"/>
      <c r="BB334" s="314"/>
      <c r="BC334" s="314"/>
      <c r="BD334" s="314"/>
      <c r="BE334" s="314"/>
      <c r="BF334" s="316"/>
    </row>
    <row r="335" spans="1:58" ht="13.15" customHeight="1" x14ac:dyDescent="0.25">
      <c r="A335" s="316" t="s">
        <v>14170</v>
      </c>
      <c r="B335" s="316" t="s">
        <v>14163</v>
      </c>
      <c r="C335" s="315">
        <v>50</v>
      </c>
      <c r="D335" s="316" t="s">
        <v>14171</v>
      </c>
      <c r="E335" s="316" t="s">
        <v>8074</v>
      </c>
      <c r="F335" s="316" t="s">
        <v>14161</v>
      </c>
      <c r="G335" s="316" t="s">
        <v>8076</v>
      </c>
      <c r="H335" s="335">
        <v>43556</v>
      </c>
      <c r="I335" s="336">
        <v>43585</v>
      </c>
      <c r="J335" s="316" t="s">
        <v>8077</v>
      </c>
      <c r="K335" s="316" t="s">
        <v>8078</v>
      </c>
      <c r="L335" s="316" t="s">
        <v>8079</v>
      </c>
      <c r="M335" s="316" t="s">
        <v>8080</v>
      </c>
      <c r="N335" s="316" t="s">
        <v>8079</v>
      </c>
      <c r="O335" s="316" t="s">
        <v>8081</v>
      </c>
      <c r="P335" s="316" t="s">
        <v>8082</v>
      </c>
      <c r="Q335" s="316" t="s">
        <v>8083</v>
      </c>
      <c r="R335" s="316" t="s">
        <v>8079</v>
      </c>
      <c r="S335" s="316" t="s">
        <v>8080</v>
      </c>
      <c r="T335" s="316" t="s">
        <v>8084</v>
      </c>
      <c r="U335" s="316" t="s">
        <v>8085</v>
      </c>
      <c r="V335" s="316" t="s">
        <v>8079</v>
      </c>
      <c r="W335" s="316" t="s">
        <v>8080</v>
      </c>
      <c r="X335" s="316" t="s">
        <v>8086</v>
      </c>
      <c r="Y335" s="316" t="s">
        <v>8083</v>
      </c>
      <c r="Z335" s="316" t="s">
        <v>487</v>
      </c>
      <c r="AA335" s="316">
        <v>0</v>
      </c>
      <c r="AB335" s="399">
        <v>58422.91</v>
      </c>
      <c r="AC335" s="316">
        <v>0</v>
      </c>
      <c r="AD335" s="328">
        <v>58422.91</v>
      </c>
      <c r="AE335" s="313" t="s">
        <v>7578</v>
      </c>
      <c r="AF335" s="316" t="s">
        <v>7582</v>
      </c>
      <c r="AG335" s="316" t="s">
        <v>7600</v>
      </c>
      <c r="AH335" s="315" t="s">
        <v>14200</v>
      </c>
      <c r="AI335" s="315" t="s">
        <v>7882</v>
      </c>
      <c r="AJ335" s="318">
        <v>43585</v>
      </c>
      <c r="AK335" s="316" t="s">
        <v>14201</v>
      </c>
      <c r="AL335" s="314"/>
      <c r="AM335" s="314"/>
      <c r="AN335" s="314"/>
      <c r="AO335" s="315" t="s">
        <v>7882</v>
      </c>
      <c r="AP335" s="314"/>
      <c r="AQ335" s="314"/>
      <c r="AR335" s="314"/>
      <c r="AS335" s="314"/>
      <c r="AT335" s="314"/>
      <c r="AU335" s="314"/>
      <c r="AV335" s="314"/>
      <c r="AW335" s="314"/>
      <c r="AX335" s="316" t="s">
        <v>14158</v>
      </c>
      <c r="AY335" s="314"/>
      <c r="AZ335" s="314"/>
      <c r="BA335" s="314"/>
      <c r="BB335" s="314"/>
      <c r="BC335" s="314"/>
      <c r="BD335" s="314"/>
      <c r="BE335" s="314"/>
      <c r="BF335" s="316"/>
    </row>
    <row r="336" spans="1:58" ht="13.15" customHeight="1" x14ac:dyDescent="0.25">
      <c r="A336" s="316" t="s">
        <v>14170</v>
      </c>
      <c r="B336" s="316" t="s">
        <v>14163</v>
      </c>
      <c r="C336" s="315">
        <v>50</v>
      </c>
      <c r="D336" s="316" t="s">
        <v>14171</v>
      </c>
      <c r="E336" s="316" t="s">
        <v>8074</v>
      </c>
      <c r="F336" s="316" t="s">
        <v>14161</v>
      </c>
      <c r="G336" s="316" t="s">
        <v>8076</v>
      </c>
      <c r="H336" s="335">
        <v>43556</v>
      </c>
      <c r="I336" s="336">
        <v>43585</v>
      </c>
      <c r="J336" s="316" t="s">
        <v>8077</v>
      </c>
      <c r="K336" s="316" t="s">
        <v>8078</v>
      </c>
      <c r="L336" s="316" t="s">
        <v>8079</v>
      </c>
      <c r="M336" s="316" t="s">
        <v>8080</v>
      </c>
      <c r="N336" s="316" t="s">
        <v>8079</v>
      </c>
      <c r="O336" s="316" t="s">
        <v>8081</v>
      </c>
      <c r="P336" s="316" t="s">
        <v>8082</v>
      </c>
      <c r="Q336" s="316" t="s">
        <v>8083</v>
      </c>
      <c r="R336" s="316" t="s">
        <v>8079</v>
      </c>
      <c r="S336" s="316" t="s">
        <v>8080</v>
      </c>
      <c r="T336" s="316" t="s">
        <v>8084</v>
      </c>
      <c r="U336" s="316" t="s">
        <v>8085</v>
      </c>
      <c r="V336" s="316" t="s">
        <v>8079</v>
      </c>
      <c r="W336" s="316" t="s">
        <v>8080</v>
      </c>
      <c r="X336" s="316" t="s">
        <v>8086</v>
      </c>
      <c r="Y336" s="316" t="s">
        <v>8083</v>
      </c>
      <c r="Z336" s="316" t="s">
        <v>487</v>
      </c>
      <c r="AA336" s="316">
        <v>0</v>
      </c>
      <c r="AB336" s="399">
        <v>54115.68</v>
      </c>
      <c r="AC336" s="316">
        <v>0</v>
      </c>
      <c r="AD336" s="328">
        <v>54115.68</v>
      </c>
      <c r="AE336" s="313" t="s">
        <v>7578</v>
      </c>
      <c r="AF336" s="316" t="s">
        <v>7582</v>
      </c>
      <c r="AG336" s="316" t="s">
        <v>7600</v>
      </c>
      <c r="AH336" s="315" t="s">
        <v>14202</v>
      </c>
      <c r="AI336" s="315" t="s">
        <v>7882</v>
      </c>
      <c r="AJ336" s="318">
        <v>43585</v>
      </c>
      <c r="AK336" s="316" t="s">
        <v>14203</v>
      </c>
      <c r="AL336" s="314"/>
      <c r="AM336" s="314"/>
      <c r="AN336" s="314"/>
      <c r="AO336" s="315" t="s">
        <v>7882</v>
      </c>
      <c r="AP336" s="314"/>
      <c r="AQ336" s="314"/>
      <c r="AR336" s="314"/>
      <c r="AS336" s="314"/>
      <c r="AT336" s="314"/>
      <c r="AU336" s="314"/>
      <c r="AV336" s="314"/>
      <c r="AW336" s="314"/>
      <c r="AX336" s="316" t="s">
        <v>14158</v>
      </c>
      <c r="AY336" s="314"/>
      <c r="AZ336" s="314"/>
      <c r="BA336" s="314"/>
      <c r="BB336" s="314"/>
      <c r="BC336" s="314"/>
      <c r="BD336" s="314"/>
      <c r="BE336" s="314"/>
      <c r="BF336" s="316"/>
    </row>
    <row r="337" spans="1:58" ht="13.15" customHeight="1" x14ac:dyDescent="0.25">
      <c r="A337" s="316" t="s">
        <v>14170</v>
      </c>
      <c r="B337" s="316" t="s">
        <v>14163</v>
      </c>
      <c r="C337" s="315">
        <v>50</v>
      </c>
      <c r="D337" s="316" t="s">
        <v>14171</v>
      </c>
      <c r="E337" s="316" t="s">
        <v>8074</v>
      </c>
      <c r="F337" s="316" t="s">
        <v>14161</v>
      </c>
      <c r="G337" s="316" t="s">
        <v>8076</v>
      </c>
      <c r="H337" s="335">
        <v>43556</v>
      </c>
      <c r="I337" s="336">
        <v>43585</v>
      </c>
      <c r="J337" s="316" t="s">
        <v>8077</v>
      </c>
      <c r="K337" s="316" t="s">
        <v>8078</v>
      </c>
      <c r="L337" s="316" t="s">
        <v>8079</v>
      </c>
      <c r="M337" s="316" t="s">
        <v>8080</v>
      </c>
      <c r="N337" s="316" t="s">
        <v>8079</v>
      </c>
      <c r="O337" s="316" t="s">
        <v>8081</v>
      </c>
      <c r="P337" s="316" t="s">
        <v>8082</v>
      </c>
      <c r="Q337" s="316" t="s">
        <v>8083</v>
      </c>
      <c r="R337" s="316" t="s">
        <v>8079</v>
      </c>
      <c r="S337" s="316" t="s">
        <v>8080</v>
      </c>
      <c r="T337" s="316" t="s">
        <v>8084</v>
      </c>
      <c r="U337" s="316" t="s">
        <v>8085</v>
      </c>
      <c r="V337" s="316" t="s">
        <v>8079</v>
      </c>
      <c r="W337" s="316" t="s">
        <v>8080</v>
      </c>
      <c r="X337" s="316" t="s">
        <v>8086</v>
      </c>
      <c r="Y337" s="316" t="s">
        <v>8083</v>
      </c>
      <c r="Z337" s="316" t="s">
        <v>487</v>
      </c>
      <c r="AA337" s="316">
        <v>0</v>
      </c>
      <c r="AB337" s="399">
        <v>31305</v>
      </c>
      <c r="AC337" s="316">
        <v>0</v>
      </c>
      <c r="AD337" s="328">
        <v>31305</v>
      </c>
      <c r="AE337" s="313" t="s">
        <v>7578</v>
      </c>
      <c r="AF337" s="316" t="s">
        <v>7582</v>
      </c>
      <c r="AG337" s="316" t="s">
        <v>7600</v>
      </c>
      <c r="AH337" s="315" t="s">
        <v>14204</v>
      </c>
      <c r="AI337" s="315" t="s">
        <v>7882</v>
      </c>
      <c r="AJ337" s="318">
        <v>43585</v>
      </c>
      <c r="AK337" s="316" t="s">
        <v>14205</v>
      </c>
      <c r="AL337" s="314"/>
      <c r="AM337" s="314"/>
      <c r="AN337" s="314"/>
      <c r="AO337" s="315" t="s">
        <v>7882</v>
      </c>
      <c r="AP337" s="314"/>
      <c r="AQ337" s="314"/>
      <c r="AR337" s="314"/>
      <c r="AS337" s="314"/>
      <c r="AT337" s="314"/>
      <c r="AU337" s="314"/>
      <c r="AV337" s="314"/>
      <c r="AW337" s="314"/>
      <c r="AX337" s="316" t="s">
        <v>14158</v>
      </c>
      <c r="AY337" s="314"/>
      <c r="AZ337" s="314"/>
      <c r="BA337" s="314"/>
      <c r="BB337" s="314"/>
      <c r="BC337" s="314"/>
      <c r="BD337" s="314"/>
      <c r="BE337" s="314"/>
      <c r="BF337" s="316"/>
    </row>
    <row r="338" spans="1:58" ht="13.15" customHeight="1" x14ac:dyDescent="0.25">
      <c r="A338" s="316" t="s">
        <v>14170</v>
      </c>
      <c r="B338" s="316" t="s">
        <v>14163</v>
      </c>
      <c r="C338" s="315">
        <v>50</v>
      </c>
      <c r="D338" s="316" t="s">
        <v>14171</v>
      </c>
      <c r="E338" s="316" t="s">
        <v>8074</v>
      </c>
      <c r="F338" s="316" t="s">
        <v>14161</v>
      </c>
      <c r="G338" s="316" t="s">
        <v>8076</v>
      </c>
      <c r="H338" s="335">
        <v>43556</v>
      </c>
      <c r="I338" s="336">
        <v>43585</v>
      </c>
      <c r="J338" s="316" t="s">
        <v>8077</v>
      </c>
      <c r="K338" s="316" t="s">
        <v>8078</v>
      </c>
      <c r="L338" s="316" t="s">
        <v>8079</v>
      </c>
      <c r="M338" s="316" t="s">
        <v>8080</v>
      </c>
      <c r="N338" s="316" t="s">
        <v>8079</v>
      </c>
      <c r="O338" s="316" t="s">
        <v>8081</v>
      </c>
      <c r="P338" s="316" t="s">
        <v>8082</v>
      </c>
      <c r="Q338" s="316" t="s">
        <v>8083</v>
      </c>
      <c r="R338" s="316" t="s">
        <v>8079</v>
      </c>
      <c r="S338" s="316" t="s">
        <v>8080</v>
      </c>
      <c r="T338" s="316" t="s">
        <v>8084</v>
      </c>
      <c r="U338" s="316" t="s">
        <v>8085</v>
      </c>
      <c r="V338" s="316" t="s">
        <v>8079</v>
      </c>
      <c r="W338" s="316" t="s">
        <v>8080</v>
      </c>
      <c r="X338" s="316" t="s">
        <v>8086</v>
      </c>
      <c r="Y338" s="316" t="s">
        <v>8083</v>
      </c>
      <c r="Z338" s="316" t="s">
        <v>487</v>
      </c>
      <c r="AA338" s="316">
        <v>0</v>
      </c>
      <c r="AB338" s="399">
        <v>64507.61</v>
      </c>
      <c r="AC338" s="316">
        <v>0</v>
      </c>
      <c r="AD338" s="328">
        <v>64507.61</v>
      </c>
      <c r="AE338" s="313" t="s">
        <v>7578</v>
      </c>
      <c r="AF338" s="316" t="s">
        <v>7582</v>
      </c>
      <c r="AG338" s="316" t="s">
        <v>7600</v>
      </c>
      <c r="AH338" s="315" t="s">
        <v>14206</v>
      </c>
      <c r="AI338" s="315" t="s">
        <v>7882</v>
      </c>
      <c r="AJ338" s="318">
        <v>43585</v>
      </c>
      <c r="AK338" s="316" t="s">
        <v>14207</v>
      </c>
      <c r="AL338" s="314"/>
      <c r="AM338" s="314"/>
      <c r="AN338" s="314"/>
      <c r="AO338" s="315" t="s">
        <v>7882</v>
      </c>
      <c r="AP338" s="314"/>
      <c r="AQ338" s="314"/>
      <c r="AR338" s="314"/>
      <c r="AS338" s="314"/>
      <c r="AT338" s="314"/>
      <c r="AU338" s="314"/>
      <c r="AV338" s="314"/>
      <c r="AW338" s="314"/>
      <c r="AX338" s="316" t="s">
        <v>14158</v>
      </c>
      <c r="AY338" s="314"/>
      <c r="AZ338" s="314"/>
      <c r="BA338" s="314"/>
      <c r="BB338" s="314"/>
      <c r="BC338" s="314"/>
      <c r="BD338" s="314"/>
      <c r="BE338" s="314"/>
      <c r="BF338" s="316"/>
    </row>
    <row r="339" spans="1:58" ht="13.15" customHeight="1" x14ac:dyDescent="0.25">
      <c r="A339" s="316" t="s">
        <v>14170</v>
      </c>
      <c r="B339" s="316" t="s">
        <v>14163</v>
      </c>
      <c r="C339" s="315">
        <v>50</v>
      </c>
      <c r="D339" s="316" t="s">
        <v>14171</v>
      </c>
      <c r="E339" s="316" t="s">
        <v>8074</v>
      </c>
      <c r="F339" s="316" t="s">
        <v>14161</v>
      </c>
      <c r="G339" s="316" t="s">
        <v>8076</v>
      </c>
      <c r="H339" s="335">
        <v>43556</v>
      </c>
      <c r="I339" s="336">
        <v>43585</v>
      </c>
      <c r="J339" s="316" t="s">
        <v>8077</v>
      </c>
      <c r="K339" s="316" t="s">
        <v>8078</v>
      </c>
      <c r="L339" s="316" t="s">
        <v>8079</v>
      </c>
      <c r="M339" s="316" t="s">
        <v>8080</v>
      </c>
      <c r="N339" s="316" t="s">
        <v>8079</v>
      </c>
      <c r="O339" s="316" t="s">
        <v>8081</v>
      </c>
      <c r="P339" s="316" t="s">
        <v>8082</v>
      </c>
      <c r="Q339" s="316" t="s">
        <v>8083</v>
      </c>
      <c r="R339" s="316" t="s">
        <v>8079</v>
      </c>
      <c r="S339" s="316" t="s">
        <v>8080</v>
      </c>
      <c r="T339" s="316" t="s">
        <v>8084</v>
      </c>
      <c r="U339" s="316" t="s">
        <v>8085</v>
      </c>
      <c r="V339" s="316" t="s">
        <v>8079</v>
      </c>
      <c r="W339" s="316" t="s">
        <v>8080</v>
      </c>
      <c r="X339" s="316" t="s">
        <v>8086</v>
      </c>
      <c r="Y339" s="316" t="s">
        <v>8083</v>
      </c>
      <c r="Z339" s="316" t="s">
        <v>487</v>
      </c>
      <c r="AA339" s="316">
        <v>0</v>
      </c>
      <c r="AB339" s="399">
        <v>5680</v>
      </c>
      <c r="AC339" s="316">
        <v>0</v>
      </c>
      <c r="AD339" s="328">
        <v>5680</v>
      </c>
      <c r="AE339" s="313" t="s">
        <v>7578</v>
      </c>
      <c r="AF339" s="316" t="s">
        <v>7582</v>
      </c>
      <c r="AG339" s="316" t="s">
        <v>7600</v>
      </c>
      <c r="AH339" s="315" t="s">
        <v>14208</v>
      </c>
      <c r="AI339" s="315" t="s">
        <v>7882</v>
      </c>
      <c r="AJ339" s="318">
        <v>43585</v>
      </c>
      <c r="AK339" s="316" t="s">
        <v>14209</v>
      </c>
      <c r="AL339" s="314"/>
      <c r="AM339" s="314"/>
      <c r="AN339" s="314"/>
      <c r="AO339" s="315" t="s">
        <v>7882</v>
      </c>
      <c r="AP339" s="314"/>
      <c r="AQ339" s="314"/>
      <c r="AR339" s="314"/>
      <c r="AS339" s="314"/>
      <c r="AT339" s="314"/>
      <c r="AU339" s="314"/>
      <c r="AV339" s="314"/>
      <c r="AW339" s="314"/>
      <c r="AX339" s="316" t="s">
        <v>14158</v>
      </c>
      <c r="AY339" s="314"/>
      <c r="AZ339" s="314"/>
      <c r="BA339" s="314"/>
      <c r="BB339" s="314"/>
      <c r="BC339" s="314"/>
      <c r="BD339" s="314"/>
      <c r="BE339" s="314"/>
      <c r="BF339" s="316"/>
    </row>
    <row r="340" spans="1:58" ht="13.15" customHeight="1" x14ac:dyDescent="0.25">
      <c r="A340" s="316" t="s">
        <v>14170</v>
      </c>
      <c r="B340" s="316" t="s">
        <v>14163</v>
      </c>
      <c r="C340" s="315">
        <v>50</v>
      </c>
      <c r="D340" s="316" t="s">
        <v>14171</v>
      </c>
      <c r="E340" s="316" t="s">
        <v>8074</v>
      </c>
      <c r="F340" s="316" t="s">
        <v>14161</v>
      </c>
      <c r="G340" s="316" t="s">
        <v>8076</v>
      </c>
      <c r="H340" s="335">
        <v>43556</v>
      </c>
      <c r="I340" s="336">
        <v>43585</v>
      </c>
      <c r="J340" s="316" t="s">
        <v>8077</v>
      </c>
      <c r="K340" s="316" t="s">
        <v>8078</v>
      </c>
      <c r="L340" s="316" t="s">
        <v>8079</v>
      </c>
      <c r="M340" s="316" t="s">
        <v>8080</v>
      </c>
      <c r="N340" s="316" t="s">
        <v>8079</v>
      </c>
      <c r="O340" s="316" t="s">
        <v>8081</v>
      </c>
      <c r="P340" s="316" t="s">
        <v>8082</v>
      </c>
      <c r="Q340" s="316" t="s">
        <v>8083</v>
      </c>
      <c r="R340" s="316" t="s">
        <v>8079</v>
      </c>
      <c r="S340" s="316" t="s">
        <v>8080</v>
      </c>
      <c r="T340" s="316" t="s">
        <v>8084</v>
      </c>
      <c r="U340" s="316" t="s">
        <v>8085</v>
      </c>
      <c r="V340" s="316" t="s">
        <v>8079</v>
      </c>
      <c r="W340" s="316" t="s">
        <v>8080</v>
      </c>
      <c r="X340" s="316" t="s">
        <v>8086</v>
      </c>
      <c r="Y340" s="316" t="s">
        <v>8083</v>
      </c>
      <c r="Z340" s="316" t="s">
        <v>487</v>
      </c>
      <c r="AA340" s="316">
        <v>0</v>
      </c>
      <c r="AB340" s="399">
        <v>38878.68</v>
      </c>
      <c r="AC340" s="316">
        <v>0</v>
      </c>
      <c r="AD340" s="328">
        <v>38878.68</v>
      </c>
      <c r="AE340" s="313" t="s">
        <v>7578</v>
      </c>
      <c r="AF340" s="316" t="s">
        <v>7582</v>
      </c>
      <c r="AG340" s="316" t="s">
        <v>7600</v>
      </c>
      <c r="AH340" s="315" t="s">
        <v>14210</v>
      </c>
      <c r="AI340" s="315" t="s">
        <v>7882</v>
      </c>
      <c r="AJ340" s="318">
        <v>43585</v>
      </c>
      <c r="AK340" s="316" t="s">
        <v>14211</v>
      </c>
      <c r="AL340" s="314"/>
      <c r="AM340" s="314"/>
      <c r="AN340" s="314"/>
      <c r="AO340" s="315" t="s">
        <v>7882</v>
      </c>
      <c r="AP340" s="314"/>
      <c r="AQ340" s="314"/>
      <c r="AR340" s="314"/>
      <c r="AS340" s="314"/>
      <c r="AT340" s="314"/>
      <c r="AU340" s="314"/>
      <c r="AV340" s="314"/>
      <c r="AW340" s="314"/>
      <c r="AX340" s="316" t="s">
        <v>14158</v>
      </c>
      <c r="AY340" s="314"/>
      <c r="AZ340" s="314"/>
      <c r="BA340" s="314"/>
      <c r="BB340" s="314"/>
      <c r="BC340" s="314"/>
      <c r="BD340" s="314"/>
      <c r="BE340" s="314"/>
      <c r="BF340" s="316"/>
    </row>
    <row r="341" spans="1:58" ht="13.15" customHeight="1" x14ac:dyDescent="0.25">
      <c r="A341" s="316" t="s">
        <v>14164</v>
      </c>
      <c r="B341" s="316" t="s">
        <v>14163</v>
      </c>
      <c r="C341" s="315">
        <v>51</v>
      </c>
      <c r="D341" s="316" t="s">
        <v>14162</v>
      </c>
      <c r="E341" s="316" t="s">
        <v>8074</v>
      </c>
      <c r="F341" s="316" t="s">
        <v>14161</v>
      </c>
      <c r="G341" s="316" t="s">
        <v>8076</v>
      </c>
      <c r="H341" s="335">
        <v>43556</v>
      </c>
      <c r="I341" s="336">
        <v>43585</v>
      </c>
      <c r="J341" s="316" t="s">
        <v>8077</v>
      </c>
      <c r="K341" s="316" t="s">
        <v>8078</v>
      </c>
      <c r="L341" s="316" t="s">
        <v>8079</v>
      </c>
      <c r="M341" s="316" t="s">
        <v>8080</v>
      </c>
      <c r="N341" s="316" t="s">
        <v>8079</v>
      </c>
      <c r="O341" s="316" t="s">
        <v>8081</v>
      </c>
      <c r="P341" s="316" t="s">
        <v>8082</v>
      </c>
      <c r="Q341" s="316" t="s">
        <v>8083</v>
      </c>
      <c r="R341" s="316" t="s">
        <v>8079</v>
      </c>
      <c r="S341" s="316" t="s">
        <v>8080</v>
      </c>
      <c r="T341" s="316" t="s">
        <v>8084</v>
      </c>
      <c r="U341" s="316" t="s">
        <v>8085</v>
      </c>
      <c r="V341" s="316" t="s">
        <v>8079</v>
      </c>
      <c r="W341" s="316" t="s">
        <v>8080</v>
      </c>
      <c r="X341" s="316" t="s">
        <v>8086</v>
      </c>
      <c r="Y341" s="316" t="s">
        <v>8083</v>
      </c>
      <c r="Z341" s="316" t="s">
        <v>487</v>
      </c>
      <c r="AA341" s="316">
        <v>0</v>
      </c>
      <c r="AB341" s="399">
        <v>2620.2199999999998</v>
      </c>
      <c r="AC341" s="316">
        <v>0</v>
      </c>
      <c r="AD341" s="328">
        <v>2620.2199999999998</v>
      </c>
      <c r="AE341" s="313" t="s">
        <v>7578</v>
      </c>
      <c r="AF341" s="316" t="s">
        <v>7582</v>
      </c>
      <c r="AG341" s="316" t="s">
        <v>7600</v>
      </c>
      <c r="AH341" s="315" t="s">
        <v>14212</v>
      </c>
      <c r="AI341" s="315" t="s">
        <v>7882</v>
      </c>
      <c r="AJ341" s="318">
        <v>43585</v>
      </c>
      <c r="AK341" s="316" t="s">
        <v>14213</v>
      </c>
      <c r="AL341" s="314"/>
      <c r="AM341" s="314"/>
      <c r="AN341" s="314"/>
      <c r="AO341" s="315" t="s">
        <v>7882</v>
      </c>
      <c r="AP341" s="314"/>
      <c r="AQ341" s="314"/>
      <c r="AR341" s="314"/>
      <c r="AS341" s="314"/>
      <c r="AT341" s="314"/>
      <c r="AU341" s="314"/>
      <c r="AV341" s="314"/>
      <c r="AW341" s="314"/>
      <c r="AX341" s="316" t="s">
        <v>14158</v>
      </c>
      <c r="AY341" s="314"/>
      <c r="AZ341" s="314"/>
      <c r="BA341" s="314"/>
      <c r="BB341" s="314"/>
      <c r="BC341" s="314"/>
      <c r="BD341" s="314"/>
      <c r="BE341" s="314"/>
      <c r="BF341" s="316"/>
    </row>
    <row r="342" spans="1:58" ht="13.15" customHeight="1" x14ac:dyDescent="0.25">
      <c r="A342" s="316" t="s">
        <v>14214</v>
      </c>
      <c r="B342" s="316" t="s">
        <v>14215</v>
      </c>
      <c r="C342" s="315">
        <v>8529</v>
      </c>
      <c r="D342" s="316" t="s">
        <v>14215</v>
      </c>
      <c r="E342" s="316" t="s">
        <v>14215</v>
      </c>
      <c r="F342" s="316" t="s">
        <v>8099</v>
      </c>
      <c r="G342" s="316" t="s">
        <v>8100</v>
      </c>
      <c r="H342" s="335">
        <v>43556</v>
      </c>
      <c r="I342" s="336">
        <v>43585</v>
      </c>
      <c r="J342" s="316" t="s">
        <v>8077</v>
      </c>
      <c r="K342" s="316" t="s">
        <v>8078</v>
      </c>
      <c r="L342" s="316" t="s">
        <v>8079</v>
      </c>
      <c r="M342" s="316" t="s">
        <v>8080</v>
      </c>
      <c r="N342" s="316" t="s">
        <v>8079</v>
      </c>
      <c r="O342" s="316" t="s">
        <v>8081</v>
      </c>
      <c r="P342" s="316" t="s">
        <v>8082</v>
      </c>
      <c r="Q342" s="316" t="s">
        <v>8083</v>
      </c>
      <c r="R342" s="316" t="s">
        <v>8079</v>
      </c>
      <c r="S342" s="316" t="s">
        <v>8080</v>
      </c>
      <c r="T342" s="316" t="s">
        <v>8084</v>
      </c>
      <c r="U342" s="316" t="s">
        <v>8085</v>
      </c>
      <c r="V342" s="316" t="s">
        <v>8079</v>
      </c>
      <c r="W342" s="316" t="s">
        <v>8080</v>
      </c>
      <c r="X342" s="316" t="s">
        <v>8086</v>
      </c>
      <c r="Y342" s="316" t="s">
        <v>8083</v>
      </c>
      <c r="Z342" s="316" t="s">
        <v>487</v>
      </c>
      <c r="AA342" s="316">
        <v>0</v>
      </c>
      <c r="AB342" s="313">
        <v>600</v>
      </c>
      <c r="AC342" s="316">
        <v>0</v>
      </c>
      <c r="AD342" s="328">
        <v>600</v>
      </c>
      <c r="AE342" s="313" t="s">
        <v>7578</v>
      </c>
      <c r="AF342" s="314"/>
      <c r="AG342" s="314"/>
      <c r="AH342" s="315" t="s">
        <v>14216</v>
      </c>
      <c r="AI342" s="315" t="s">
        <v>7882</v>
      </c>
      <c r="AJ342" s="318">
        <v>43585</v>
      </c>
      <c r="AK342" s="316" t="s">
        <v>14215</v>
      </c>
      <c r="AL342" s="314"/>
      <c r="AM342" s="314"/>
      <c r="AN342" s="314"/>
      <c r="AO342" s="315" t="s">
        <v>7882</v>
      </c>
      <c r="AP342" s="314"/>
      <c r="AQ342" s="314"/>
      <c r="AR342" s="314"/>
      <c r="AS342" s="314"/>
      <c r="AT342" s="314"/>
      <c r="AU342" s="314"/>
      <c r="AV342" s="314"/>
      <c r="AW342" s="314"/>
      <c r="AX342" s="314"/>
      <c r="AY342" s="314"/>
      <c r="AZ342" s="314"/>
      <c r="BA342" s="314"/>
      <c r="BB342" s="314"/>
      <c r="BC342" s="314"/>
      <c r="BD342" s="314"/>
      <c r="BE342" s="314"/>
      <c r="BF342" s="316"/>
    </row>
    <row r="343" spans="1:58" ht="13.15" customHeight="1" x14ac:dyDescent="0.25">
      <c r="A343" s="316" t="s">
        <v>14165</v>
      </c>
      <c r="B343" s="316" t="s">
        <v>12936</v>
      </c>
      <c r="C343" s="315">
        <v>2745</v>
      </c>
      <c r="D343" s="316" t="s">
        <v>14166</v>
      </c>
      <c r="E343" s="316" t="s">
        <v>8074</v>
      </c>
      <c r="F343" s="316" t="s">
        <v>8877</v>
      </c>
      <c r="G343" s="316" t="s">
        <v>8878</v>
      </c>
      <c r="H343" s="335">
        <v>43556</v>
      </c>
      <c r="I343" s="336">
        <v>43585</v>
      </c>
      <c r="J343" s="316" t="s">
        <v>8077</v>
      </c>
      <c r="K343" s="316" t="s">
        <v>8078</v>
      </c>
      <c r="L343" s="316" t="s">
        <v>8079</v>
      </c>
      <c r="M343" s="316" t="s">
        <v>8080</v>
      </c>
      <c r="N343" s="316" t="s">
        <v>8079</v>
      </c>
      <c r="O343" s="316" t="s">
        <v>8081</v>
      </c>
      <c r="P343" s="316" t="s">
        <v>8082</v>
      </c>
      <c r="Q343" s="316" t="s">
        <v>8083</v>
      </c>
      <c r="R343" s="316" t="s">
        <v>8079</v>
      </c>
      <c r="S343" s="316" t="s">
        <v>8080</v>
      </c>
      <c r="T343" s="316" t="s">
        <v>8084</v>
      </c>
      <c r="U343" s="316" t="s">
        <v>8085</v>
      </c>
      <c r="V343" s="316" t="s">
        <v>8079</v>
      </c>
      <c r="W343" s="316" t="s">
        <v>8080</v>
      </c>
      <c r="X343" s="316" t="s">
        <v>8086</v>
      </c>
      <c r="Y343" s="316" t="s">
        <v>8083</v>
      </c>
      <c r="Z343" s="316" t="s">
        <v>487</v>
      </c>
      <c r="AA343" s="316">
        <v>0</v>
      </c>
      <c r="AB343" s="399">
        <v>20960</v>
      </c>
      <c r="AC343" s="316">
        <v>0</v>
      </c>
      <c r="AD343" s="500">
        <v>20960</v>
      </c>
      <c r="AE343" s="313" t="s">
        <v>7578</v>
      </c>
      <c r="AF343" s="316" t="s">
        <v>7582</v>
      </c>
      <c r="AG343" s="314"/>
      <c r="AH343" s="315" t="s">
        <v>14167</v>
      </c>
      <c r="AI343" s="315" t="s">
        <v>14168</v>
      </c>
      <c r="AJ343" s="318">
        <v>43585</v>
      </c>
      <c r="AK343" s="316" t="s">
        <v>14169</v>
      </c>
      <c r="AL343" s="316" t="s">
        <v>7988</v>
      </c>
      <c r="AM343" s="316">
        <v>11274</v>
      </c>
      <c r="AN343" s="314"/>
      <c r="AO343" s="315" t="s">
        <v>7882</v>
      </c>
      <c r="AP343" s="314"/>
      <c r="AQ343" s="314"/>
      <c r="AR343" s="314"/>
      <c r="AS343" s="314"/>
      <c r="AT343" s="314"/>
      <c r="AU343" s="314"/>
      <c r="AV343" s="314"/>
      <c r="AW343" s="314"/>
      <c r="AX343" s="314"/>
      <c r="AY343" s="314"/>
      <c r="AZ343" s="314"/>
      <c r="BA343" s="314"/>
      <c r="BB343" s="314"/>
      <c r="BC343" s="314"/>
      <c r="BD343" s="314"/>
      <c r="BE343" s="314"/>
      <c r="BF343" s="316"/>
    </row>
    <row r="344" spans="1:58" ht="13.15" customHeight="1" x14ac:dyDescent="0.25">
      <c r="A344" s="316" t="s">
        <v>14165</v>
      </c>
      <c r="B344" s="316" t="s">
        <v>12936</v>
      </c>
      <c r="C344" s="315">
        <v>2745</v>
      </c>
      <c r="D344" s="316" t="s">
        <v>14166</v>
      </c>
      <c r="E344" s="316" t="s">
        <v>8074</v>
      </c>
      <c r="F344" s="316" t="s">
        <v>8877</v>
      </c>
      <c r="G344" s="316" t="s">
        <v>8878</v>
      </c>
      <c r="H344" s="335">
        <v>43556</v>
      </c>
      <c r="I344" s="336">
        <v>43585</v>
      </c>
      <c r="J344" s="316" t="s">
        <v>8077</v>
      </c>
      <c r="K344" s="316" t="s">
        <v>8078</v>
      </c>
      <c r="L344" s="316" t="s">
        <v>8079</v>
      </c>
      <c r="M344" s="316" t="s">
        <v>8080</v>
      </c>
      <c r="N344" s="316" t="s">
        <v>8079</v>
      </c>
      <c r="O344" s="316" t="s">
        <v>8081</v>
      </c>
      <c r="P344" s="316" t="s">
        <v>8082</v>
      </c>
      <c r="Q344" s="316" t="s">
        <v>8083</v>
      </c>
      <c r="R344" s="316" t="s">
        <v>8079</v>
      </c>
      <c r="S344" s="316" t="s">
        <v>8080</v>
      </c>
      <c r="T344" s="316" t="s">
        <v>8084</v>
      </c>
      <c r="U344" s="316" t="s">
        <v>8085</v>
      </c>
      <c r="V344" s="316" t="s">
        <v>8079</v>
      </c>
      <c r="W344" s="316" t="s">
        <v>8080</v>
      </c>
      <c r="X344" s="316" t="s">
        <v>8086</v>
      </c>
      <c r="Y344" s="316" t="s">
        <v>8083</v>
      </c>
      <c r="Z344" s="316" t="s">
        <v>487</v>
      </c>
      <c r="AA344" s="316">
        <v>0</v>
      </c>
      <c r="AB344" s="399">
        <v>1990</v>
      </c>
      <c r="AC344" s="316">
        <v>0</v>
      </c>
      <c r="AD344" s="500">
        <v>1990</v>
      </c>
      <c r="AE344" s="313" t="s">
        <v>7578</v>
      </c>
      <c r="AF344" s="316" t="s">
        <v>7582</v>
      </c>
      <c r="AG344" s="316" t="s">
        <v>14217</v>
      </c>
      <c r="AH344" s="315" t="s">
        <v>14218</v>
      </c>
      <c r="AI344" s="315" t="s">
        <v>14219</v>
      </c>
      <c r="AJ344" s="318">
        <v>43585</v>
      </c>
      <c r="AK344" s="316" t="s">
        <v>14220</v>
      </c>
      <c r="AL344" s="316" t="s">
        <v>9955</v>
      </c>
      <c r="AM344" s="316">
        <v>11537</v>
      </c>
      <c r="AN344" s="314"/>
      <c r="AO344" s="315" t="s">
        <v>7882</v>
      </c>
      <c r="AP344" s="314"/>
      <c r="AQ344" s="314"/>
      <c r="AR344" s="314"/>
      <c r="AS344" s="314"/>
      <c r="AT344" s="314"/>
      <c r="AU344" s="314"/>
      <c r="AV344" s="314"/>
      <c r="AW344" s="314"/>
      <c r="AX344" s="314"/>
      <c r="AY344" s="314"/>
      <c r="AZ344" s="314"/>
      <c r="BA344" s="314"/>
      <c r="BB344" s="314"/>
      <c r="BC344" s="314"/>
      <c r="BD344" s="314"/>
      <c r="BE344" s="314"/>
      <c r="BF344" s="316"/>
    </row>
    <row r="346" spans="1:58" x14ac:dyDescent="0.25">
      <c r="AC346" s="403">
        <f>SUM(AC7:AC345)</f>
        <v>54017222.68999999</v>
      </c>
      <c r="AD346" s="403">
        <f>SUM(AD7:AD345)</f>
        <v>41509390.329999983</v>
      </c>
    </row>
    <row r="348" spans="1:58" x14ac:dyDescent="0.25">
      <c r="AD348" s="403">
        <f>AC346-AD346</f>
        <v>12507832.360000007</v>
      </c>
    </row>
    <row r="350" spans="1:58" x14ac:dyDescent="0.25">
      <c r="AD350" s="403">
        <v>12507832.359999999</v>
      </c>
    </row>
    <row r="352" spans="1:58" x14ac:dyDescent="0.25">
      <c r="AD352" s="403">
        <f>AD348-AD350</f>
        <v>0</v>
      </c>
    </row>
  </sheetData>
  <mergeCells count="6">
    <mergeCell ref="A1:C1"/>
    <mergeCell ref="E1:F1"/>
    <mergeCell ref="B2:C2"/>
    <mergeCell ref="E2:F2"/>
    <mergeCell ref="B3:C3"/>
    <mergeCell ref="E3:F3"/>
  </mergeCells>
  <conditionalFormatting sqref="AH345:AH1048576 AH1:AH129">
    <cfRule type="duplicateValues" dxfId="144" priority="8"/>
  </conditionalFormatting>
  <conditionalFormatting sqref="AC321:AC343">
    <cfRule type="duplicateValues" dxfId="143" priority="6"/>
  </conditionalFormatting>
  <conditionalFormatting sqref="AD321:AD343">
    <cfRule type="duplicateValues" dxfId="142" priority="5"/>
  </conditionalFormatting>
  <conditionalFormatting sqref="AC344">
    <cfRule type="duplicateValues" dxfId="141" priority="4"/>
  </conditionalFormatting>
  <conditionalFormatting sqref="AD344">
    <cfRule type="duplicateValues" dxfId="140" priority="3"/>
  </conditionalFormatting>
  <conditionalFormatting sqref="AC318:AC320">
    <cfRule type="duplicateValues" dxfId="139" priority="2"/>
  </conditionalFormatting>
  <conditionalFormatting sqref="AD318:AD320">
    <cfRule type="duplicateValues" dxfId="138" priority="1"/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56BD-7704-4A2A-8E48-FC37251C33CC}">
  <dimension ref="A1:V225"/>
  <sheetViews>
    <sheetView showGridLines="0" tabSelected="1" topLeftCell="D220" zoomScaleNormal="100" workbookViewId="0">
      <selection activeCell="D226" sqref="A226:XFD232"/>
    </sheetView>
  </sheetViews>
  <sheetFormatPr defaultRowHeight="15" x14ac:dyDescent="0.25"/>
  <cols>
    <col min="1" max="1" width="20.140625" style="632" bestFit="1" customWidth="1"/>
    <col min="2" max="2" width="17.5703125" style="632" bestFit="1" customWidth="1"/>
    <col min="3" max="3" width="11.28515625" style="632" bestFit="1" customWidth="1"/>
    <col min="4" max="4" width="9.85546875" style="632" bestFit="1" customWidth="1"/>
    <col min="5" max="5" width="26.140625" style="632" bestFit="1" customWidth="1"/>
    <col min="6" max="6" width="21.85546875" style="632" bestFit="1" customWidth="1"/>
    <col min="7" max="7" width="21.140625" style="632" bestFit="1" customWidth="1"/>
    <col min="8" max="9" width="15.42578125" style="632" bestFit="1" customWidth="1"/>
    <col min="10" max="10" width="7.42578125" style="632" bestFit="1" customWidth="1"/>
    <col min="11" max="11" width="18.7109375" style="632" bestFit="1" customWidth="1"/>
    <col min="12" max="12" width="20.85546875" style="632" bestFit="1" customWidth="1"/>
    <col min="13" max="13" width="29.85546875" style="632" bestFit="1" customWidth="1"/>
    <col min="14" max="14" width="33.5703125" style="632" bestFit="1" customWidth="1"/>
    <col min="15" max="15" width="18.5703125" style="632" bestFit="1" customWidth="1"/>
    <col min="16" max="16" width="32.7109375" style="632" bestFit="1" customWidth="1"/>
    <col min="17" max="18" width="36.5703125" style="632" bestFit="1" customWidth="1"/>
    <col min="19" max="19" width="23" style="632" bestFit="1" customWidth="1"/>
    <col min="20" max="20" width="20.140625" style="632" bestFit="1" customWidth="1"/>
    <col min="21" max="22" width="36.5703125" style="632" bestFit="1" customWidth="1"/>
    <col min="23" max="16384" width="9.140625" style="632"/>
  </cols>
  <sheetData>
    <row r="1" spans="1:22" ht="13.15" customHeight="1" x14ac:dyDescent="0.25">
      <c r="A1" s="633" t="s">
        <v>8026</v>
      </c>
      <c r="B1" s="633" t="s">
        <v>8027</v>
      </c>
      <c r="C1" s="633" t="s">
        <v>8028</v>
      </c>
      <c r="D1" s="633" t="s">
        <v>8029</v>
      </c>
      <c r="E1" s="633" t="s">
        <v>8046</v>
      </c>
      <c r="F1" s="633" t="s">
        <v>10201</v>
      </c>
      <c r="G1" s="633" t="s">
        <v>10202</v>
      </c>
      <c r="H1" s="633" t="s">
        <v>7572</v>
      </c>
      <c r="I1" s="633" t="s">
        <v>7573</v>
      </c>
      <c r="J1" s="633" t="s">
        <v>7574</v>
      </c>
      <c r="K1" s="633" t="s">
        <v>7575</v>
      </c>
      <c r="L1" s="633" t="s">
        <v>7576</v>
      </c>
      <c r="M1" s="634" t="s">
        <v>7577</v>
      </c>
      <c r="N1" s="633" t="s">
        <v>8047</v>
      </c>
      <c r="O1" s="633" t="s">
        <v>8048</v>
      </c>
      <c r="P1" s="633" t="s">
        <v>17843</v>
      </c>
      <c r="Q1" s="633" t="s">
        <v>8049</v>
      </c>
      <c r="R1" s="633" t="s">
        <v>8050</v>
      </c>
      <c r="S1" s="633" t="s">
        <v>8051</v>
      </c>
      <c r="T1" s="633" t="s">
        <v>8052</v>
      </c>
      <c r="U1" s="633" t="s">
        <v>8053</v>
      </c>
      <c r="V1" s="633" t="s">
        <v>8062</v>
      </c>
    </row>
    <row r="2" spans="1:22" ht="13.15" customHeight="1" x14ac:dyDescent="0.25">
      <c r="A2" s="636" t="s">
        <v>8877</v>
      </c>
      <c r="B2" s="636" t="s">
        <v>8878</v>
      </c>
      <c r="C2" s="638">
        <v>45352</v>
      </c>
      <c r="D2" s="639">
        <v>45371</v>
      </c>
      <c r="E2" s="636" t="s">
        <v>487</v>
      </c>
      <c r="F2" s="636">
        <v>0</v>
      </c>
      <c r="G2" s="640">
        <v>133661</v>
      </c>
      <c r="H2" s="636">
        <v>0</v>
      </c>
      <c r="I2" s="641">
        <v>133661</v>
      </c>
      <c r="J2" s="642" t="s">
        <v>7578</v>
      </c>
      <c r="K2" s="636" t="s">
        <v>7582</v>
      </c>
      <c r="L2" s="635"/>
      <c r="M2" s="637" t="s">
        <v>18086</v>
      </c>
      <c r="N2" s="637" t="s">
        <v>18087</v>
      </c>
      <c r="O2" s="643">
        <v>45371</v>
      </c>
      <c r="P2" s="639">
        <v>45351</v>
      </c>
      <c r="Q2" s="636" t="s">
        <v>18088</v>
      </c>
      <c r="R2" s="636" t="s">
        <v>17844</v>
      </c>
      <c r="S2" s="636">
        <v>13467</v>
      </c>
      <c r="T2" s="635"/>
      <c r="U2" s="637" t="s">
        <v>7882</v>
      </c>
      <c r="V2" s="635"/>
    </row>
    <row r="3" spans="1:22" ht="13.15" customHeight="1" x14ac:dyDescent="0.25">
      <c r="A3" s="636" t="s">
        <v>8877</v>
      </c>
      <c r="B3" s="636" t="s">
        <v>8878</v>
      </c>
      <c r="C3" s="638">
        <v>45352</v>
      </c>
      <c r="D3" s="639">
        <v>45371</v>
      </c>
      <c r="E3" s="636" t="s">
        <v>487</v>
      </c>
      <c r="F3" s="636">
        <v>0</v>
      </c>
      <c r="G3" s="640">
        <v>880669.43</v>
      </c>
      <c r="H3" s="636">
        <v>0</v>
      </c>
      <c r="I3" s="641">
        <v>880669.43</v>
      </c>
      <c r="J3" s="642" t="s">
        <v>7578</v>
      </c>
      <c r="K3" s="636" t="s">
        <v>7582</v>
      </c>
      <c r="L3" s="635"/>
      <c r="M3" s="637" t="s">
        <v>18089</v>
      </c>
      <c r="N3" s="637" t="s">
        <v>18090</v>
      </c>
      <c r="O3" s="643">
        <v>45371</v>
      </c>
      <c r="P3" s="635"/>
      <c r="Q3" s="636" t="s">
        <v>18091</v>
      </c>
      <c r="R3" s="636" t="s">
        <v>8972</v>
      </c>
      <c r="S3" s="636">
        <v>11253</v>
      </c>
      <c r="T3" s="635"/>
      <c r="U3" s="637" t="s">
        <v>7882</v>
      </c>
      <c r="V3" s="635"/>
    </row>
    <row r="4" spans="1:22" ht="13.15" customHeight="1" x14ac:dyDescent="0.25">
      <c r="A4" s="636" t="s">
        <v>8877</v>
      </c>
      <c r="B4" s="636" t="s">
        <v>8878</v>
      </c>
      <c r="C4" s="638">
        <v>45352</v>
      </c>
      <c r="D4" s="639">
        <v>45382</v>
      </c>
      <c r="E4" s="636" t="s">
        <v>487</v>
      </c>
      <c r="F4" s="636">
        <v>0</v>
      </c>
      <c r="G4" s="640">
        <v>28060</v>
      </c>
      <c r="H4" s="636">
        <v>0</v>
      </c>
      <c r="I4" s="641">
        <v>28060</v>
      </c>
      <c r="J4" s="642" t="s">
        <v>7578</v>
      </c>
      <c r="K4" s="636" t="s">
        <v>7582</v>
      </c>
      <c r="L4" s="635"/>
      <c r="M4" s="637" t="s">
        <v>18092</v>
      </c>
      <c r="N4" s="637" t="s">
        <v>18093</v>
      </c>
      <c r="O4" s="643">
        <v>45382</v>
      </c>
      <c r="P4" s="635"/>
      <c r="Q4" s="636" t="s">
        <v>18094</v>
      </c>
      <c r="R4" s="636" t="s">
        <v>17844</v>
      </c>
      <c r="S4" s="636">
        <v>13467</v>
      </c>
      <c r="T4" s="635"/>
      <c r="U4" s="637" t="s">
        <v>7882</v>
      </c>
      <c r="V4" s="635"/>
    </row>
    <row r="5" spans="1:22" ht="13.15" customHeight="1" x14ac:dyDescent="0.25">
      <c r="A5" s="636" t="s">
        <v>8877</v>
      </c>
      <c r="B5" s="636" t="s">
        <v>8878</v>
      </c>
      <c r="C5" s="638">
        <v>45352</v>
      </c>
      <c r="D5" s="639">
        <v>45382</v>
      </c>
      <c r="E5" s="636" t="s">
        <v>487</v>
      </c>
      <c r="F5" s="636">
        <v>0</v>
      </c>
      <c r="G5" s="640">
        <v>8004</v>
      </c>
      <c r="H5" s="636">
        <v>0</v>
      </c>
      <c r="I5" s="641">
        <v>8004</v>
      </c>
      <c r="J5" s="642" t="s">
        <v>7578</v>
      </c>
      <c r="K5" s="636" t="s">
        <v>7582</v>
      </c>
      <c r="L5" s="635"/>
      <c r="M5" s="637" t="s">
        <v>18095</v>
      </c>
      <c r="N5" s="637" t="s">
        <v>18096</v>
      </c>
      <c r="O5" s="643">
        <v>45382</v>
      </c>
      <c r="P5" s="635"/>
      <c r="Q5" s="636" t="s">
        <v>18097</v>
      </c>
      <c r="R5" s="636" t="s">
        <v>18098</v>
      </c>
      <c r="S5" s="636">
        <v>27092</v>
      </c>
      <c r="T5" s="635"/>
      <c r="U5" s="637" t="s">
        <v>7882</v>
      </c>
      <c r="V5" s="635"/>
    </row>
    <row r="6" spans="1:22" ht="13.15" customHeight="1" x14ac:dyDescent="0.25">
      <c r="A6" s="636" t="s">
        <v>8877</v>
      </c>
      <c r="B6" s="636" t="s">
        <v>8878</v>
      </c>
      <c r="C6" s="638">
        <v>45352</v>
      </c>
      <c r="D6" s="639">
        <v>45382</v>
      </c>
      <c r="E6" s="636" t="s">
        <v>487</v>
      </c>
      <c r="F6" s="636">
        <v>0</v>
      </c>
      <c r="G6" s="640">
        <v>2041.28</v>
      </c>
      <c r="H6" s="636">
        <v>0</v>
      </c>
      <c r="I6" s="641">
        <v>2041.28</v>
      </c>
      <c r="J6" s="642" t="s">
        <v>7578</v>
      </c>
      <c r="K6" s="636" t="s">
        <v>7582</v>
      </c>
      <c r="L6" s="635"/>
      <c r="M6" s="637" t="s">
        <v>18099</v>
      </c>
      <c r="N6" s="637" t="s">
        <v>18100</v>
      </c>
      <c r="O6" s="643">
        <v>45382</v>
      </c>
      <c r="P6" s="635"/>
      <c r="Q6" s="636" t="s">
        <v>18101</v>
      </c>
      <c r="R6" s="636" t="s">
        <v>18072</v>
      </c>
      <c r="S6" s="636">
        <v>15209</v>
      </c>
      <c r="T6" s="635"/>
      <c r="U6" s="637" t="s">
        <v>7882</v>
      </c>
      <c r="V6" s="635"/>
    </row>
    <row r="7" spans="1:22" ht="13.15" customHeight="1" x14ac:dyDescent="0.25">
      <c r="A7" s="636" t="s">
        <v>8877</v>
      </c>
      <c r="B7" s="636" t="s">
        <v>8878</v>
      </c>
      <c r="C7" s="638">
        <v>45352</v>
      </c>
      <c r="D7" s="639">
        <v>45382</v>
      </c>
      <c r="E7" s="636" t="s">
        <v>487</v>
      </c>
      <c r="F7" s="636">
        <v>0</v>
      </c>
      <c r="G7" s="642">
        <v>459.84</v>
      </c>
      <c r="H7" s="636">
        <v>0</v>
      </c>
      <c r="I7" s="636">
        <v>459.84</v>
      </c>
      <c r="J7" s="642" t="s">
        <v>7578</v>
      </c>
      <c r="K7" s="636" t="s">
        <v>7582</v>
      </c>
      <c r="L7" s="635"/>
      <c r="M7" s="637" t="s">
        <v>18102</v>
      </c>
      <c r="N7" s="637" t="s">
        <v>18103</v>
      </c>
      <c r="O7" s="643">
        <v>45382</v>
      </c>
      <c r="P7" s="635"/>
      <c r="Q7" s="636" t="s">
        <v>18032</v>
      </c>
      <c r="R7" s="636" t="s">
        <v>15869</v>
      </c>
      <c r="S7" s="636">
        <v>10301</v>
      </c>
      <c r="T7" s="635"/>
      <c r="U7" s="637" t="s">
        <v>7882</v>
      </c>
      <c r="V7" s="635"/>
    </row>
    <row r="8" spans="1:22" ht="13.15" customHeight="1" x14ac:dyDescent="0.25">
      <c r="A8" s="636" t="s">
        <v>8877</v>
      </c>
      <c r="B8" s="636" t="s">
        <v>8878</v>
      </c>
      <c r="C8" s="638">
        <v>45352</v>
      </c>
      <c r="D8" s="639">
        <v>45382</v>
      </c>
      <c r="E8" s="636" t="s">
        <v>487</v>
      </c>
      <c r="F8" s="636">
        <v>0</v>
      </c>
      <c r="G8" s="640">
        <v>1000</v>
      </c>
      <c r="H8" s="636">
        <v>0</v>
      </c>
      <c r="I8" s="641">
        <v>1000</v>
      </c>
      <c r="J8" s="642" t="s">
        <v>7578</v>
      </c>
      <c r="K8" s="636" t="s">
        <v>7582</v>
      </c>
      <c r="L8" s="635"/>
      <c r="M8" s="637" t="s">
        <v>18104</v>
      </c>
      <c r="N8" s="637" t="s">
        <v>18105</v>
      </c>
      <c r="O8" s="643">
        <v>45382</v>
      </c>
      <c r="P8" s="635"/>
      <c r="Q8" s="636" t="s">
        <v>18106</v>
      </c>
      <c r="R8" s="636" t="s">
        <v>9939</v>
      </c>
      <c r="S8" s="636">
        <v>12823</v>
      </c>
      <c r="T8" s="635"/>
      <c r="U8" s="637" t="s">
        <v>7882</v>
      </c>
      <c r="V8" s="635"/>
    </row>
    <row r="9" spans="1:22" ht="13.15" customHeight="1" x14ac:dyDescent="0.25">
      <c r="A9" s="636" t="s">
        <v>8877</v>
      </c>
      <c r="B9" s="636" t="s">
        <v>8878</v>
      </c>
      <c r="C9" s="638">
        <v>45352</v>
      </c>
      <c r="D9" s="639">
        <v>45382</v>
      </c>
      <c r="E9" s="636" t="s">
        <v>487</v>
      </c>
      <c r="F9" s="636">
        <v>0</v>
      </c>
      <c r="G9" s="640">
        <v>1003.21</v>
      </c>
      <c r="H9" s="636">
        <v>0</v>
      </c>
      <c r="I9" s="641">
        <v>1003.21</v>
      </c>
      <c r="J9" s="642" t="s">
        <v>7578</v>
      </c>
      <c r="K9" s="636" t="s">
        <v>7582</v>
      </c>
      <c r="L9" s="635"/>
      <c r="M9" s="637" t="s">
        <v>18107</v>
      </c>
      <c r="N9" s="637" t="s">
        <v>18108</v>
      </c>
      <c r="O9" s="643">
        <v>45382</v>
      </c>
      <c r="P9" s="635"/>
      <c r="Q9" s="636" t="s">
        <v>18032</v>
      </c>
      <c r="R9" s="636" t="s">
        <v>15869</v>
      </c>
      <c r="S9" s="636">
        <v>10301</v>
      </c>
      <c r="T9" s="635"/>
      <c r="U9" s="637" t="s">
        <v>7882</v>
      </c>
      <c r="V9" s="635"/>
    </row>
    <row r="10" spans="1:22" ht="13.15" customHeight="1" x14ac:dyDescent="0.25">
      <c r="A10" s="636" t="s">
        <v>8877</v>
      </c>
      <c r="B10" s="636" t="s">
        <v>8878</v>
      </c>
      <c r="C10" s="638">
        <v>45352</v>
      </c>
      <c r="D10" s="639">
        <v>45382</v>
      </c>
      <c r="E10" s="636" t="s">
        <v>487</v>
      </c>
      <c r="F10" s="636">
        <v>0</v>
      </c>
      <c r="G10" s="640">
        <v>50000</v>
      </c>
      <c r="H10" s="636">
        <v>0</v>
      </c>
      <c r="I10" s="641">
        <v>50000</v>
      </c>
      <c r="J10" s="642" t="s">
        <v>7578</v>
      </c>
      <c r="K10" s="636" t="s">
        <v>7582</v>
      </c>
      <c r="L10" s="635"/>
      <c r="M10" s="637" t="s">
        <v>18109</v>
      </c>
      <c r="N10" s="637" t="s">
        <v>18109</v>
      </c>
      <c r="O10" s="643">
        <v>45382</v>
      </c>
      <c r="P10" s="635"/>
      <c r="Q10" s="636" t="s">
        <v>18071</v>
      </c>
      <c r="R10" s="636" t="s">
        <v>17849</v>
      </c>
      <c r="S10" s="636">
        <v>22480</v>
      </c>
      <c r="T10" s="635"/>
      <c r="U10" s="637" t="s">
        <v>7882</v>
      </c>
      <c r="V10" s="635"/>
    </row>
    <row r="11" spans="1:22" ht="13.15" customHeight="1" x14ac:dyDescent="0.25">
      <c r="A11" s="636" t="s">
        <v>8877</v>
      </c>
      <c r="B11" s="636" t="s">
        <v>8878</v>
      </c>
      <c r="C11" s="638">
        <v>45352</v>
      </c>
      <c r="D11" s="639">
        <v>45382</v>
      </c>
      <c r="E11" s="636" t="s">
        <v>487</v>
      </c>
      <c r="F11" s="636">
        <v>0</v>
      </c>
      <c r="G11" s="642">
        <v>557</v>
      </c>
      <c r="H11" s="636">
        <v>0</v>
      </c>
      <c r="I11" s="636">
        <v>557</v>
      </c>
      <c r="J11" s="642" t="s">
        <v>7578</v>
      </c>
      <c r="K11" s="636" t="s">
        <v>7582</v>
      </c>
      <c r="L11" s="635"/>
      <c r="M11" s="637" t="s">
        <v>18110</v>
      </c>
      <c r="N11" s="637" t="s">
        <v>18111</v>
      </c>
      <c r="O11" s="643">
        <v>45382</v>
      </c>
      <c r="P11" s="635"/>
      <c r="Q11" s="636" t="s">
        <v>18112</v>
      </c>
      <c r="R11" s="636" t="s">
        <v>18068</v>
      </c>
      <c r="S11" s="636">
        <v>10571</v>
      </c>
      <c r="T11" s="635"/>
      <c r="U11" s="637" t="s">
        <v>7882</v>
      </c>
      <c r="V11" s="635"/>
    </row>
    <row r="12" spans="1:22" ht="13.15" customHeight="1" x14ac:dyDescent="0.25">
      <c r="A12" s="636" t="s">
        <v>8877</v>
      </c>
      <c r="B12" s="636" t="s">
        <v>8878</v>
      </c>
      <c r="C12" s="638">
        <v>45352</v>
      </c>
      <c r="D12" s="639">
        <v>45382</v>
      </c>
      <c r="E12" s="636" t="s">
        <v>487</v>
      </c>
      <c r="F12" s="636">
        <v>0</v>
      </c>
      <c r="G12" s="640">
        <v>5105.3900000000003</v>
      </c>
      <c r="H12" s="636">
        <v>0</v>
      </c>
      <c r="I12" s="641">
        <v>5105.3900000000003</v>
      </c>
      <c r="J12" s="642" t="s">
        <v>7578</v>
      </c>
      <c r="K12" s="636" t="s">
        <v>7582</v>
      </c>
      <c r="L12" s="635"/>
      <c r="M12" s="637" t="s">
        <v>18113</v>
      </c>
      <c r="N12" s="637" t="s">
        <v>18114</v>
      </c>
      <c r="O12" s="643">
        <v>45382</v>
      </c>
      <c r="P12" s="635"/>
      <c r="Q12" s="636" t="s">
        <v>18083</v>
      </c>
      <c r="R12" s="636" t="s">
        <v>18068</v>
      </c>
      <c r="S12" s="636">
        <v>10571</v>
      </c>
      <c r="T12" s="635"/>
      <c r="U12" s="637" t="s">
        <v>7882</v>
      </c>
      <c r="V12" s="635"/>
    </row>
    <row r="13" spans="1:22" ht="13.15" customHeight="1" x14ac:dyDescent="0.25">
      <c r="A13" s="636" t="s">
        <v>8877</v>
      </c>
      <c r="B13" s="636" t="s">
        <v>8878</v>
      </c>
      <c r="C13" s="638">
        <v>45352</v>
      </c>
      <c r="D13" s="639">
        <v>45382</v>
      </c>
      <c r="E13" s="636" t="s">
        <v>487</v>
      </c>
      <c r="F13" s="636">
        <v>0</v>
      </c>
      <c r="G13" s="640">
        <v>50000</v>
      </c>
      <c r="H13" s="636">
        <v>0</v>
      </c>
      <c r="I13" s="641">
        <v>50000</v>
      </c>
      <c r="J13" s="642" t="s">
        <v>7578</v>
      </c>
      <c r="K13" s="636" t="s">
        <v>7582</v>
      </c>
      <c r="L13" s="635"/>
      <c r="M13" s="637" t="s">
        <v>18115</v>
      </c>
      <c r="N13" s="637" t="s">
        <v>18115</v>
      </c>
      <c r="O13" s="643">
        <v>45382</v>
      </c>
      <c r="P13" s="635"/>
      <c r="Q13" s="636" t="s">
        <v>18071</v>
      </c>
      <c r="R13" s="636" t="s">
        <v>17849</v>
      </c>
      <c r="S13" s="636">
        <v>22480</v>
      </c>
      <c r="T13" s="635"/>
      <c r="U13" s="637" t="s">
        <v>7882</v>
      </c>
      <c r="V13" s="635"/>
    </row>
    <row r="14" spans="1:22" ht="13.15" customHeight="1" x14ac:dyDescent="0.25">
      <c r="A14" s="636" t="s">
        <v>8877</v>
      </c>
      <c r="B14" s="636" t="s">
        <v>8878</v>
      </c>
      <c r="C14" s="638">
        <v>45352</v>
      </c>
      <c r="D14" s="639">
        <v>45382</v>
      </c>
      <c r="E14" s="636" t="s">
        <v>487</v>
      </c>
      <c r="F14" s="636">
        <v>0</v>
      </c>
      <c r="G14" s="640">
        <v>50000</v>
      </c>
      <c r="H14" s="636">
        <v>0</v>
      </c>
      <c r="I14" s="641">
        <v>50000</v>
      </c>
      <c r="J14" s="642" t="s">
        <v>7578</v>
      </c>
      <c r="K14" s="636" t="s">
        <v>7582</v>
      </c>
      <c r="L14" s="635"/>
      <c r="M14" s="637" t="s">
        <v>18116</v>
      </c>
      <c r="N14" s="637" t="s">
        <v>18116</v>
      </c>
      <c r="O14" s="643">
        <v>45382</v>
      </c>
      <c r="P14" s="635"/>
      <c r="Q14" s="636" t="s">
        <v>18071</v>
      </c>
      <c r="R14" s="636" t="s">
        <v>17849</v>
      </c>
      <c r="S14" s="636">
        <v>22480</v>
      </c>
      <c r="T14" s="635"/>
      <c r="U14" s="637" t="s">
        <v>7882</v>
      </c>
      <c r="V14" s="635"/>
    </row>
    <row r="15" spans="1:22" ht="13.15" customHeight="1" x14ac:dyDescent="0.25">
      <c r="A15" s="636" t="s">
        <v>8877</v>
      </c>
      <c r="B15" s="636" t="s">
        <v>8878</v>
      </c>
      <c r="C15" s="638">
        <v>45352</v>
      </c>
      <c r="D15" s="639">
        <v>45382</v>
      </c>
      <c r="E15" s="636" t="s">
        <v>487</v>
      </c>
      <c r="F15" s="636">
        <v>0</v>
      </c>
      <c r="G15" s="640">
        <v>50000</v>
      </c>
      <c r="H15" s="636">
        <v>0</v>
      </c>
      <c r="I15" s="641">
        <v>50000</v>
      </c>
      <c r="J15" s="642" t="s">
        <v>7578</v>
      </c>
      <c r="K15" s="636" t="s">
        <v>7582</v>
      </c>
      <c r="L15" s="635"/>
      <c r="M15" s="637" t="s">
        <v>18117</v>
      </c>
      <c r="N15" s="637" t="s">
        <v>18117</v>
      </c>
      <c r="O15" s="643">
        <v>45382</v>
      </c>
      <c r="P15" s="635"/>
      <c r="Q15" s="636" t="s">
        <v>18071</v>
      </c>
      <c r="R15" s="636" t="s">
        <v>17849</v>
      </c>
      <c r="S15" s="636">
        <v>22480</v>
      </c>
      <c r="T15" s="635"/>
      <c r="U15" s="637" t="s">
        <v>7882</v>
      </c>
      <c r="V15" s="635"/>
    </row>
    <row r="16" spans="1:22" ht="13.15" customHeight="1" x14ac:dyDescent="0.25">
      <c r="A16" s="636" t="s">
        <v>8877</v>
      </c>
      <c r="B16" s="636" t="s">
        <v>8878</v>
      </c>
      <c r="C16" s="638">
        <v>45352</v>
      </c>
      <c r="D16" s="639">
        <v>45382</v>
      </c>
      <c r="E16" s="636" t="s">
        <v>487</v>
      </c>
      <c r="F16" s="636">
        <v>0</v>
      </c>
      <c r="G16" s="640">
        <v>50000</v>
      </c>
      <c r="H16" s="636">
        <v>0</v>
      </c>
      <c r="I16" s="641">
        <v>50000</v>
      </c>
      <c r="J16" s="642" t="s">
        <v>7578</v>
      </c>
      <c r="K16" s="636" t="s">
        <v>7582</v>
      </c>
      <c r="L16" s="635"/>
      <c r="M16" s="637" t="s">
        <v>18118</v>
      </c>
      <c r="N16" s="637" t="s">
        <v>18118</v>
      </c>
      <c r="O16" s="643">
        <v>45382</v>
      </c>
      <c r="P16" s="635"/>
      <c r="Q16" s="636" t="s">
        <v>18119</v>
      </c>
      <c r="R16" s="636" t="s">
        <v>17849</v>
      </c>
      <c r="S16" s="636">
        <v>22480</v>
      </c>
      <c r="T16" s="635"/>
      <c r="U16" s="637" t="s">
        <v>7882</v>
      </c>
      <c r="V16" s="635"/>
    </row>
    <row r="17" spans="1:22" ht="13.15" customHeight="1" x14ac:dyDescent="0.25">
      <c r="A17" s="636" t="s">
        <v>8877</v>
      </c>
      <c r="B17" s="636" t="s">
        <v>8878</v>
      </c>
      <c r="C17" s="638">
        <v>45352</v>
      </c>
      <c r="D17" s="639">
        <v>45382</v>
      </c>
      <c r="E17" s="636" t="s">
        <v>487</v>
      </c>
      <c r="F17" s="636">
        <v>0</v>
      </c>
      <c r="G17" s="640">
        <v>50000</v>
      </c>
      <c r="H17" s="636">
        <v>0</v>
      </c>
      <c r="I17" s="641">
        <v>50000</v>
      </c>
      <c r="J17" s="642" t="s">
        <v>7578</v>
      </c>
      <c r="K17" s="636" t="s">
        <v>7582</v>
      </c>
      <c r="L17" s="635"/>
      <c r="M17" s="637" t="s">
        <v>18120</v>
      </c>
      <c r="N17" s="637" t="s">
        <v>18120</v>
      </c>
      <c r="O17" s="643">
        <v>45382</v>
      </c>
      <c r="P17" s="635"/>
      <c r="Q17" s="636" t="s">
        <v>18119</v>
      </c>
      <c r="R17" s="636" t="s">
        <v>17849</v>
      </c>
      <c r="S17" s="636">
        <v>22480</v>
      </c>
      <c r="T17" s="635"/>
      <c r="U17" s="637" t="s">
        <v>7882</v>
      </c>
      <c r="V17" s="635"/>
    </row>
    <row r="18" spans="1:22" ht="13.15" customHeight="1" x14ac:dyDescent="0.25">
      <c r="A18" s="636" t="s">
        <v>8877</v>
      </c>
      <c r="B18" s="636" t="s">
        <v>8878</v>
      </c>
      <c r="C18" s="638">
        <v>45352</v>
      </c>
      <c r="D18" s="639">
        <v>45370</v>
      </c>
      <c r="E18" s="636" t="s">
        <v>487</v>
      </c>
      <c r="F18" s="636">
        <v>0</v>
      </c>
      <c r="G18" s="640">
        <v>1285</v>
      </c>
      <c r="H18" s="636">
        <v>0</v>
      </c>
      <c r="I18" s="641">
        <v>1285</v>
      </c>
      <c r="J18" s="642" t="s">
        <v>7578</v>
      </c>
      <c r="K18" s="636" t="s">
        <v>7582</v>
      </c>
      <c r="L18" s="635"/>
      <c r="M18" s="637" t="s">
        <v>18121</v>
      </c>
      <c r="N18" s="637" t="s">
        <v>18122</v>
      </c>
      <c r="O18" s="643">
        <v>45370</v>
      </c>
      <c r="P18" s="635"/>
      <c r="Q18" s="636" t="s">
        <v>18123</v>
      </c>
      <c r="R18" s="636" t="s">
        <v>15148</v>
      </c>
      <c r="S18" s="636">
        <v>11311</v>
      </c>
      <c r="T18" s="635"/>
      <c r="U18" s="637" t="s">
        <v>7882</v>
      </c>
      <c r="V18" s="635"/>
    </row>
    <row r="19" spans="1:22" ht="13.15" customHeight="1" x14ac:dyDescent="0.25">
      <c r="A19" s="636" t="s">
        <v>8877</v>
      </c>
      <c r="B19" s="636" t="s">
        <v>8878</v>
      </c>
      <c r="C19" s="638">
        <v>45352</v>
      </c>
      <c r="D19" s="639">
        <v>45370</v>
      </c>
      <c r="E19" s="636" t="s">
        <v>487</v>
      </c>
      <c r="F19" s="636">
        <v>0</v>
      </c>
      <c r="G19" s="640">
        <v>6379.43</v>
      </c>
      <c r="H19" s="636">
        <v>0</v>
      </c>
      <c r="I19" s="641">
        <v>6379.43</v>
      </c>
      <c r="J19" s="642" t="s">
        <v>7578</v>
      </c>
      <c r="K19" s="636" t="s">
        <v>7582</v>
      </c>
      <c r="L19" s="635"/>
      <c r="M19" s="637" t="s">
        <v>18124</v>
      </c>
      <c r="N19" s="637" t="s">
        <v>18125</v>
      </c>
      <c r="O19" s="643">
        <v>45370</v>
      </c>
      <c r="P19" s="635"/>
      <c r="Q19" s="636" t="s">
        <v>18126</v>
      </c>
      <c r="R19" s="636" t="s">
        <v>18068</v>
      </c>
      <c r="S19" s="636">
        <v>10571</v>
      </c>
      <c r="T19" s="635"/>
      <c r="U19" s="637" t="s">
        <v>7882</v>
      </c>
      <c r="V19" s="635"/>
    </row>
    <row r="20" spans="1:22" ht="13.15" customHeight="1" x14ac:dyDescent="0.25">
      <c r="A20" s="636" t="s">
        <v>8877</v>
      </c>
      <c r="B20" s="636" t="s">
        <v>8878</v>
      </c>
      <c r="C20" s="638">
        <v>45352</v>
      </c>
      <c r="D20" s="639">
        <v>45370</v>
      </c>
      <c r="E20" s="636" t="s">
        <v>487</v>
      </c>
      <c r="F20" s="636">
        <v>0</v>
      </c>
      <c r="G20" s="640">
        <v>24923</v>
      </c>
      <c r="H20" s="636">
        <v>0</v>
      </c>
      <c r="I20" s="641">
        <v>24923</v>
      </c>
      <c r="J20" s="642" t="s">
        <v>7578</v>
      </c>
      <c r="K20" s="636" t="s">
        <v>7582</v>
      </c>
      <c r="L20" s="636" t="s">
        <v>12836</v>
      </c>
      <c r="M20" s="637" t="s">
        <v>18127</v>
      </c>
      <c r="N20" s="637" t="s">
        <v>18128</v>
      </c>
      <c r="O20" s="643">
        <v>45370</v>
      </c>
      <c r="P20" s="635"/>
      <c r="Q20" s="636" t="s">
        <v>18129</v>
      </c>
      <c r="R20" s="636" t="s">
        <v>10224</v>
      </c>
      <c r="S20" s="636">
        <v>11271</v>
      </c>
      <c r="T20" s="635"/>
      <c r="U20" s="637" t="s">
        <v>7882</v>
      </c>
      <c r="V20" s="635"/>
    </row>
    <row r="21" spans="1:22" ht="13.15" customHeight="1" x14ac:dyDescent="0.25">
      <c r="A21" s="636" t="s">
        <v>13272</v>
      </c>
      <c r="B21" s="636" t="s">
        <v>8878</v>
      </c>
      <c r="C21" s="638">
        <v>45352</v>
      </c>
      <c r="D21" s="639">
        <v>45382</v>
      </c>
      <c r="E21" s="636" t="s">
        <v>487</v>
      </c>
      <c r="F21" s="641">
        <v>3450</v>
      </c>
      <c r="G21" s="642">
        <v>0</v>
      </c>
      <c r="H21" s="641">
        <v>3450</v>
      </c>
      <c r="I21" s="636">
        <v>0</v>
      </c>
      <c r="J21" s="642" t="s">
        <v>7578</v>
      </c>
      <c r="K21" s="636" t="s">
        <v>13273</v>
      </c>
      <c r="L21" s="636" t="s">
        <v>12836</v>
      </c>
      <c r="M21" s="637" t="s">
        <v>18621</v>
      </c>
      <c r="N21" s="637" t="s">
        <v>18621</v>
      </c>
      <c r="O21" s="643">
        <v>45382</v>
      </c>
      <c r="P21" s="635"/>
      <c r="Q21" s="636" t="s">
        <v>18622</v>
      </c>
      <c r="R21" s="636" t="s">
        <v>16815</v>
      </c>
      <c r="S21" s="636">
        <v>13444</v>
      </c>
      <c r="T21" s="635"/>
      <c r="U21" s="637" t="s">
        <v>7882</v>
      </c>
      <c r="V21" s="635"/>
    </row>
    <row r="22" spans="1:22" ht="13.15" customHeight="1" x14ac:dyDescent="0.25">
      <c r="A22" s="636" t="s">
        <v>8075</v>
      </c>
      <c r="B22" s="636" t="s">
        <v>8076</v>
      </c>
      <c r="C22" s="638">
        <v>45352</v>
      </c>
      <c r="D22" s="639">
        <v>45371</v>
      </c>
      <c r="E22" s="636" t="s">
        <v>487</v>
      </c>
      <c r="F22" s="641">
        <v>1099.96</v>
      </c>
      <c r="G22" s="642">
        <v>0</v>
      </c>
      <c r="H22" s="641">
        <v>1099.96</v>
      </c>
      <c r="I22" s="636">
        <v>0</v>
      </c>
      <c r="J22" s="642" t="s">
        <v>7578</v>
      </c>
      <c r="K22" s="636" t="s">
        <v>7582</v>
      </c>
      <c r="L22" s="636" t="s">
        <v>7600</v>
      </c>
      <c r="M22" s="637" t="s">
        <v>18130</v>
      </c>
      <c r="N22" s="637" t="s">
        <v>7882</v>
      </c>
      <c r="O22" s="643">
        <v>45355</v>
      </c>
      <c r="P22" s="639">
        <v>45332</v>
      </c>
      <c r="Q22" s="636" t="s">
        <v>18131</v>
      </c>
      <c r="R22" s="636" t="s">
        <v>18070</v>
      </c>
      <c r="S22" s="636">
        <v>2769046</v>
      </c>
      <c r="T22" s="637" t="s">
        <v>7915</v>
      </c>
      <c r="U22" s="637" t="s">
        <v>12307</v>
      </c>
      <c r="V22" s="636" t="s">
        <v>18132</v>
      </c>
    </row>
    <row r="23" spans="1:22" ht="13.15" customHeight="1" x14ac:dyDescent="0.25">
      <c r="A23" s="636" t="s">
        <v>8075</v>
      </c>
      <c r="B23" s="636" t="s">
        <v>8076</v>
      </c>
      <c r="C23" s="638">
        <v>45352</v>
      </c>
      <c r="D23" s="639">
        <v>45371</v>
      </c>
      <c r="E23" s="636" t="s">
        <v>487</v>
      </c>
      <c r="F23" s="641">
        <v>1271</v>
      </c>
      <c r="G23" s="642">
        <v>0</v>
      </c>
      <c r="H23" s="641">
        <v>1271</v>
      </c>
      <c r="I23" s="636">
        <v>0</v>
      </c>
      <c r="J23" s="642" t="s">
        <v>7578</v>
      </c>
      <c r="K23" s="636" t="s">
        <v>7582</v>
      </c>
      <c r="L23" s="636" t="s">
        <v>7600</v>
      </c>
      <c r="M23" s="637" t="s">
        <v>18133</v>
      </c>
      <c r="N23" s="637" t="s">
        <v>7882</v>
      </c>
      <c r="O23" s="643">
        <v>45354</v>
      </c>
      <c r="P23" s="639">
        <v>45353</v>
      </c>
      <c r="Q23" s="636" t="s">
        <v>18134</v>
      </c>
      <c r="R23" s="636" t="s">
        <v>18135</v>
      </c>
      <c r="S23" s="636">
        <v>2685021</v>
      </c>
      <c r="T23" s="637" t="s">
        <v>7915</v>
      </c>
      <c r="U23" s="637" t="s">
        <v>17848</v>
      </c>
      <c r="V23" s="636" t="s">
        <v>18136</v>
      </c>
    </row>
    <row r="24" spans="1:22" ht="13.15" customHeight="1" x14ac:dyDescent="0.25">
      <c r="A24" s="636" t="s">
        <v>8075</v>
      </c>
      <c r="B24" s="636" t="s">
        <v>8076</v>
      </c>
      <c r="C24" s="638">
        <v>45352</v>
      </c>
      <c r="D24" s="639">
        <v>45371</v>
      </c>
      <c r="E24" s="636" t="s">
        <v>487</v>
      </c>
      <c r="F24" s="641">
        <v>1878</v>
      </c>
      <c r="G24" s="642">
        <v>0</v>
      </c>
      <c r="H24" s="641">
        <v>1878</v>
      </c>
      <c r="I24" s="636">
        <v>0</v>
      </c>
      <c r="J24" s="642" t="s">
        <v>7578</v>
      </c>
      <c r="K24" s="636" t="s">
        <v>7582</v>
      </c>
      <c r="L24" s="636" t="s">
        <v>7600</v>
      </c>
      <c r="M24" s="637" t="s">
        <v>18137</v>
      </c>
      <c r="N24" s="637" t="s">
        <v>7882</v>
      </c>
      <c r="O24" s="643">
        <v>45357</v>
      </c>
      <c r="P24" s="639">
        <v>45350</v>
      </c>
      <c r="Q24" s="636" t="s">
        <v>18138</v>
      </c>
      <c r="R24" s="636" t="s">
        <v>8704</v>
      </c>
      <c r="S24" s="636">
        <v>17316</v>
      </c>
      <c r="T24" s="637" t="s">
        <v>7915</v>
      </c>
      <c r="U24" s="637" t="s">
        <v>8094</v>
      </c>
      <c r="V24" s="636" t="s">
        <v>18139</v>
      </c>
    </row>
    <row r="25" spans="1:22" ht="13.15" customHeight="1" x14ac:dyDescent="0.25">
      <c r="A25" s="636" t="s">
        <v>8075</v>
      </c>
      <c r="B25" s="636" t="s">
        <v>8076</v>
      </c>
      <c r="C25" s="638">
        <v>45352</v>
      </c>
      <c r="D25" s="639">
        <v>45371</v>
      </c>
      <c r="E25" s="636" t="s">
        <v>487</v>
      </c>
      <c r="F25" s="641">
        <v>3372.41</v>
      </c>
      <c r="G25" s="642">
        <v>0</v>
      </c>
      <c r="H25" s="641">
        <v>3372.41</v>
      </c>
      <c r="I25" s="636">
        <v>0</v>
      </c>
      <c r="J25" s="642" t="s">
        <v>7578</v>
      </c>
      <c r="K25" s="636" t="s">
        <v>7582</v>
      </c>
      <c r="L25" s="636" t="s">
        <v>7600</v>
      </c>
      <c r="M25" s="637" t="s">
        <v>18140</v>
      </c>
      <c r="N25" s="637" t="s">
        <v>7882</v>
      </c>
      <c r="O25" s="643">
        <v>45361</v>
      </c>
      <c r="P25" s="639">
        <v>45361</v>
      </c>
      <c r="Q25" s="636" t="s">
        <v>18141</v>
      </c>
      <c r="R25" s="636" t="s">
        <v>18002</v>
      </c>
      <c r="S25" s="636">
        <v>1640016</v>
      </c>
      <c r="T25" s="637" t="s">
        <v>7915</v>
      </c>
      <c r="U25" s="637" t="s">
        <v>17847</v>
      </c>
      <c r="V25" s="636" t="s">
        <v>18142</v>
      </c>
    </row>
    <row r="26" spans="1:22" ht="13.15" customHeight="1" x14ac:dyDescent="0.25">
      <c r="A26" s="636" t="s">
        <v>8075</v>
      </c>
      <c r="B26" s="636" t="s">
        <v>8076</v>
      </c>
      <c r="C26" s="638">
        <v>45352</v>
      </c>
      <c r="D26" s="639">
        <v>45371</v>
      </c>
      <c r="E26" s="636" t="s">
        <v>487</v>
      </c>
      <c r="F26" s="641">
        <v>13465.83</v>
      </c>
      <c r="G26" s="642">
        <v>0</v>
      </c>
      <c r="H26" s="641">
        <v>13465.83</v>
      </c>
      <c r="I26" s="636">
        <v>0</v>
      </c>
      <c r="J26" s="642" t="s">
        <v>7578</v>
      </c>
      <c r="K26" s="636" t="s">
        <v>7582</v>
      </c>
      <c r="L26" s="636" t="s">
        <v>7600</v>
      </c>
      <c r="M26" s="637" t="s">
        <v>18143</v>
      </c>
      <c r="N26" s="637" t="s">
        <v>7882</v>
      </c>
      <c r="O26" s="643">
        <v>45355</v>
      </c>
      <c r="P26" s="639">
        <v>45354</v>
      </c>
      <c r="Q26" s="636" t="s">
        <v>18144</v>
      </c>
      <c r="R26" s="636" t="s">
        <v>18145</v>
      </c>
      <c r="S26" s="636">
        <v>16366</v>
      </c>
      <c r="T26" s="637" t="s">
        <v>7915</v>
      </c>
      <c r="U26" s="637" t="s">
        <v>12307</v>
      </c>
      <c r="V26" s="636" t="s">
        <v>18146</v>
      </c>
    </row>
    <row r="27" spans="1:22" ht="13.15" customHeight="1" x14ac:dyDescent="0.25">
      <c r="A27" s="636" t="s">
        <v>8075</v>
      </c>
      <c r="B27" s="636" t="s">
        <v>8076</v>
      </c>
      <c r="C27" s="638">
        <v>45352</v>
      </c>
      <c r="D27" s="639">
        <v>45371</v>
      </c>
      <c r="E27" s="636" t="s">
        <v>487</v>
      </c>
      <c r="F27" s="641">
        <v>14453</v>
      </c>
      <c r="G27" s="642">
        <v>0</v>
      </c>
      <c r="H27" s="641">
        <v>14453</v>
      </c>
      <c r="I27" s="636">
        <v>0</v>
      </c>
      <c r="J27" s="642" t="s">
        <v>7578</v>
      </c>
      <c r="K27" s="636" t="s">
        <v>7582</v>
      </c>
      <c r="L27" s="636" t="s">
        <v>7600</v>
      </c>
      <c r="M27" s="637" t="s">
        <v>18147</v>
      </c>
      <c r="N27" s="637" t="s">
        <v>7882</v>
      </c>
      <c r="O27" s="643">
        <v>45358</v>
      </c>
      <c r="P27" s="639">
        <v>45356</v>
      </c>
      <c r="Q27" s="636" t="s">
        <v>18148</v>
      </c>
      <c r="R27" s="636" t="s">
        <v>8582</v>
      </c>
      <c r="S27" s="636">
        <v>17091</v>
      </c>
      <c r="T27" s="637" t="s">
        <v>7915</v>
      </c>
      <c r="U27" s="637" t="s">
        <v>18030</v>
      </c>
      <c r="V27" s="636" t="s">
        <v>18149</v>
      </c>
    </row>
    <row r="28" spans="1:22" ht="13.15" customHeight="1" x14ac:dyDescent="0.25">
      <c r="A28" s="636" t="s">
        <v>8075</v>
      </c>
      <c r="B28" s="636" t="s">
        <v>8076</v>
      </c>
      <c r="C28" s="638">
        <v>45352</v>
      </c>
      <c r="D28" s="639">
        <v>45371</v>
      </c>
      <c r="E28" s="636" t="s">
        <v>487</v>
      </c>
      <c r="F28" s="641">
        <v>15073</v>
      </c>
      <c r="G28" s="642">
        <v>0</v>
      </c>
      <c r="H28" s="641">
        <v>15073</v>
      </c>
      <c r="I28" s="636">
        <v>0</v>
      </c>
      <c r="J28" s="642" t="s">
        <v>7578</v>
      </c>
      <c r="K28" s="636" t="s">
        <v>7582</v>
      </c>
      <c r="L28" s="636" t="s">
        <v>7600</v>
      </c>
      <c r="M28" s="637" t="s">
        <v>18150</v>
      </c>
      <c r="N28" s="637" t="s">
        <v>7882</v>
      </c>
      <c r="O28" s="643">
        <v>45354</v>
      </c>
      <c r="P28" s="639">
        <v>45354</v>
      </c>
      <c r="Q28" s="636" t="s">
        <v>18151</v>
      </c>
      <c r="R28" s="636" t="s">
        <v>8089</v>
      </c>
      <c r="S28" s="636">
        <v>15717</v>
      </c>
      <c r="T28" s="637" t="s">
        <v>7915</v>
      </c>
      <c r="U28" s="637" t="s">
        <v>7882</v>
      </c>
      <c r="V28" s="636" t="s">
        <v>18152</v>
      </c>
    </row>
    <row r="29" spans="1:22" ht="13.15" customHeight="1" x14ac:dyDescent="0.25">
      <c r="A29" s="636" t="s">
        <v>8075</v>
      </c>
      <c r="B29" s="636" t="s">
        <v>8076</v>
      </c>
      <c r="C29" s="638">
        <v>45352</v>
      </c>
      <c r="D29" s="639">
        <v>45371</v>
      </c>
      <c r="E29" s="636" t="s">
        <v>487</v>
      </c>
      <c r="F29" s="641">
        <v>15801</v>
      </c>
      <c r="G29" s="642">
        <v>0</v>
      </c>
      <c r="H29" s="641">
        <v>15801</v>
      </c>
      <c r="I29" s="636">
        <v>0</v>
      </c>
      <c r="J29" s="642" t="s">
        <v>7578</v>
      </c>
      <c r="K29" s="636" t="s">
        <v>7582</v>
      </c>
      <c r="L29" s="636" t="s">
        <v>7600</v>
      </c>
      <c r="M29" s="637" t="s">
        <v>18153</v>
      </c>
      <c r="N29" s="637" t="s">
        <v>7882</v>
      </c>
      <c r="O29" s="643">
        <v>45357</v>
      </c>
      <c r="P29" s="639">
        <v>45362</v>
      </c>
      <c r="Q29" s="636" t="s">
        <v>18154</v>
      </c>
      <c r="R29" s="636" t="s">
        <v>8631</v>
      </c>
      <c r="S29" s="636">
        <v>16347</v>
      </c>
      <c r="T29" s="637" t="s">
        <v>7915</v>
      </c>
      <c r="U29" s="637" t="s">
        <v>18030</v>
      </c>
      <c r="V29" s="636" t="s">
        <v>18155</v>
      </c>
    </row>
    <row r="30" spans="1:22" ht="13.15" customHeight="1" x14ac:dyDescent="0.25">
      <c r="A30" s="636" t="s">
        <v>8075</v>
      </c>
      <c r="B30" s="636" t="s">
        <v>8076</v>
      </c>
      <c r="C30" s="638">
        <v>45352</v>
      </c>
      <c r="D30" s="639">
        <v>45371</v>
      </c>
      <c r="E30" s="636" t="s">
        <v>487</v>
      </c>
      <c r="F30" s="641">
        <v>28490</v>
      </c>
      <c r="G30" s="642">
        <v>0</v>
      </c>
      <c r="H30" s="641">
        <v>28490</v>
      </c>
      <c r="I30" s="636">
        <v>0</v>
      </c>
      <c r="J30" s="642" t="s">
        <v>7578</v>
      </c>
      <c r="K30" s="636" t="s">
        <v>7582</v>
      </c>
      <c r="L30" s="636" t="s">
        <v>7600</v>
      </c>
      <c r="M30" s="637" t="s">
        <v>18156</v>
      </c>
      <c r="N30" s="637" t="s">
        <v>7882</v>
      </c>
      <c r="O30" s="643">
        <v>45354</v>
      </c>
      <c r="P30" s="639">
        <v>45351</v>
      </c>
      <c r="Q30" s="636" t="s">
        <v>18157</v>
      </c>
      <c r="R30" s="636" t="s">
        <v>8605</v>
      </c>
      <c r="S30" s="636">
        <v>16751</v>
      </c>
      <c r="T30" s="637" t="s">
        <v>7915</v>
      </c>
      <c r="U30" s="637" t="s">
        <v>8094</v>
      </c>
      <c r="V30" s="636" t="s">
        <v>18158</v>
      </c>
    </row>
    <row r="31" spans="1:22" ht="13.15" customHeight="1" x14ac:dyDescent="0.25">
      <c r="A31" s="636" t="s">
        <v>8075</v>
      </c>
      <c r="B31" s="636" t="s">
        <v>8076</v>
      </c>
      <c r="C31" s="638">
        <v>45352</v>
      </c>
      <c r="D31" s="639">
        <v>45371</v>
      </c>
      <c r="E31" s="636" t="s">
        <v>487</v>
      </c>
      <c r="F31" s="641">
        <v>46890</v>
      </c>
      <c r="G31" s="642">
        <v>0</v>
      </c>
      <c r="H31" s="641">
        <v>46890</v>
      </c>
      <c r="I31" s="636">
        <v>0</v>
      </c>
      <c r="J31" s="642" t="s">
        <v>7578</v>
      </c>
      <c r="K31" s="636" t="s">
        <v>7582</v>
      </c>
      <c r="L31" s="636" t="s">
        <v>7600</v>
      </c>
      <c r="M31" s="637" t="s">
        <v>18159</v>
      </c>
      <c r="N31" s="637" t="s">
        <v>7882</v>
      </c>
      <c r="O31" s="643">
        <v>45358</v>
      </c>
      <c r="P31" s="639">
        <v>45356</v>
      </c>
      <c r="Q31" s="636" t="s">
        <v>18160</v>
      </c>
      <c r="R31" s="636" t="s">
        <v>8582</v>
      </c>
      <c r="S31" s="636">
        <v>17091</v>
      </c>
      <c r="T31" s="637" t="s">
        <v>7915</v>
      </c>
      <c r="U31" s="637" t="s">
        <v>18030</v>
      </c>
      <c r="V31" s="636" t="s">
        <v>18161</v>
      </c>
    </row>
    <row r="32" spans="1:22" ht="13.15" customHeight="1" x14ac:dyDescent="0.25">
      <c r="A32" s="636" t="s">
        <v>8075</v>
      </c>
      <c r="B32" s="636" t="s">
        <v>8076</v>
      </c>
      <c r="C32" s="638">
        <v>45352</v>
      </c>
      <c r="D32" s="639">
        <v>45371</v>
      </c>
      <c r="E32" s="636" t="s">
        <v>487</v>
      </c>
      <c r="F32" s="641">
        <v>64607</v>
      </c>
      <c r="G32" s="642">
        <v>0</v>
      </c>
      <c r="H32" s="641">
        <v>64607</v>
      </c>
      <c r="I32" s="636">
        <v>0</v>
      </c>
      <c r="J32" s="642" t="s">
        <v>7578</v>
      </c>
      <c r="K32" s="636" t="s">
        <v>7582</v>
      </c>
      <c r="L32" s="636" t="s">
        <v>7600</v>
      </c>
      <c r="M32" s="637" t="s">
        <v>18162</v>
      </c>
      <c r="N32" s="637" t="s">
        <v>7882</v>
      </c>
      <c r="O32" s="643">
        <v>45359</v>
      </c>
      <c r="P32" s="639">
        <v>45359</v>
      </c>
      <c r="Q32" s="636" t="s">
        <v>18163</v>
      </c>
      <c r="R32" s="636" t="s">
        <v>17845</v>
      </c>
      <c r="S32" s="636">
        <v>2588016</v>
      </c>
      <c r="T32" s="637" t="s">
        <v>7915</v>
      </c>
      <c r="U32" s="637" t="s">
        <v>7882</v>
      </c>
      <c r="V32" s="636" t="s">
        <v>18164</v>
      </c>
    </row>
    <row r="33" spans="1:22" ht="13.15" customHeight="1" x14ac:dyDescent="0.25">
      <c r="A33" s="636" t="s">
        <v>8075</v>
      </c>
      <c r="B33" s="636" t="s">
        <v>8076</v>
      </c>
      <c r="C33" s="638">
        <v>45352</v>
      </c>
      <c r="D33" s="639">
        <v>45371</v>
      </c>
      <c r="E33" s="636" t="s">
        <v>487</v>
      </c>
      <c r="F33" s="641">
        <v>66082.899999999994</v>
      </c>
      <c r="G33" s="642">
        <v>0</v>
      </c>
      <c r="H33" s="641">
        <v>66082.899999999994</v>
      </c>
      <c r="I33" s="636">
        <v>0</v>
      </c>
      <c r="J33" s="642" t="s">
        <v>7578</v>
      </c>
      <c r="K33" s="636" t="s">
        <v>7582</v>
      </c>
      <c r="L33" s="636" t="s">
        <v>7600</v>
      </c>
      <c r="M33" s="637" t="s">
        <v>18165</v>
      </c>
      <c r="N33" s="637" t="s">
        <v>7882</v>
      </c>
      <c r="O33" s="643">
        <v>45354</v>
      </c>
      <c r="P33" s="639">
        <v>45352</v>
      </c>
      <c r="Q33" s="636" t="s">
        <v>18166</v>
      </c>
      <c r="R33" s="636" t="s">
        <v>17846</v>
      </c>
      <c r="S33" s="636">
        <v>525627</v>
      </c>
      <c r="T33" s="637" t="s">
        <v>7915</v>
      </c>
      <c r="U33" s="637" t="s">
        <v>8305</v>
      </c>
      <c r="V33" s="636" t="s">
        <v>18167</v>
      </c>
    </row>
    <row r="34" spans="1:22" ht="13.15" customHeight="1" x14ac:dyDescent="0.25">
      <c r="A34" s="636" t="s">
        <v>8075</v>
      </c>
      <c r="B34" s="636" t="s">
        <v>8076</v>
      </c>
      <c r="C34" s="638">
        <v>45352</v>
      </c>
      <c r="D34" s="639">
        <v>45371</v>
      </c>
      <c r="E34" s="636" t="s">
        <v>487</v>
      </c>
      <c r="F34" s="641">
        <v>76682</v>
      </c>
      <c r="G34" s="642">
        <v>0</v>
      </c>
      <c r="H34" s="641">
        <v>76682</v>
      </c>
      <c r="I34" s="636">
        <v>0</v>
      </c>
      <c r="J34" s="642" t="s">
        <v>7578</v>
      </c>
      <c r="K34" s="636" t="s">
        <v>7582</v>
      </c>
      <c r="L34" s="636" t="s">
        <v>7600</v>
      </c>
      <c r="M34" s="637" t="s">
        <v>18168</v>
      </c>
      <c r="N34" s="637" t="s">
        <v>7882</v>
      </c>
      <c r="O34" s="643">
        <v>45356</v>
      </c>
      <c r="P34" s="639">
        <v>45356</v>
      </c>
      <c r="Q34" s="636" t="s">
        <v>18169</v>
      </c>
      <c r="R34" s="636" t="s">
        <v>8411</v>
      </c>
      <c r="S34" s="636">
        <v>15727</v>
      </c>
      <c r="T34" s="637" t="s">
        <v>7915</v>
      </c>
      <c r="U34" s="637" t="s">
        <v>7882</v>
      </c>
      <c r="V34" s="636" t="s">
        <v>18170</v>
      </c>
    </row>
    <row r="35" spans="1:22" ht="13.15" customHeight="1" x14ac:dyDescent="0.25">
      <c r="A35" s="636" t="s">
        <v>8075</v>
      </c>
      <c r="B35" s="636" t="s">
        <v>8076</v>
      </c>
      <c r="C35" s="638">
        <v>45352</v>
      </c>
      <c r="D35" s="639">
        <v>45371</v>
      </c>
      <c r="E35" s="636" t="s">
        <v>487</v>
      </c>
      <c r="F35" s="641">
        <v>82148.990000000005</v>
      </c>
      <c r="G35" s="642">
        <v>0</v>
      </c>
      <c r="H35" s="641">
        <v>82148.990000000005</v>
      </c>
      <c r="I35" s="636">
        <v>0</v>
      </c>
      <c r="J35" s="642" t="s">
        <v>7578</v>
      </c>
      <c r="K35" s="636" t="s">
        <v>7582</v>
      </c>
      <c r="L35" s="636" t="s">
        <v>7600</v>
      </c>
      <c r="M35" s="637" t="s">
        <v>18171</v>
      </c>
      <c r="N35" s="637" t="s">
        <v>7882</v>
      </c>
      <c r="O35" s="643">
        <v>45354</v>
      </c>
      <c r="P35" s="639">
        <v>45354</v>
      </c>
      <c r="Q35" s="636" t="s">
        <v>18172</v>
      </c>
      <c r="R35" s="636" t="s">
        <v>8486</v>
      </c>
      <c r="S35" s="636">
        <v>13521</v>
      </c>
      <c r="T35" s="637" t="s">
        <v>7915</v>
      </c>
      <c r="U35" s="637" t="s">
        <v>7882</v>
      </c>
      <c r="V35" s="636" t="s">
        <v>18173</v>
      </c>
    </row>
    <row r="36" spans="1:22" ht="13.15" customHeight="1" x14ac:dyDescent="0.25">
      <c r="A36" s="636" t="s">
        <v>8075</v>
      </c>
      <c r="B36" s="636" t="s">
        <v>8076</v>
      </c>
      <c r="C36" s="638">
        <v>45352</v>
      </c>
      <c r="D36" s="639">
        <v>45371</v>
      </c>
      <c r="E36" s="636" t="s">
        <v>487</v>
      </c>
      <c r="F36" s="641">
        <v>94104.97</v>
      </c>
      <c r="G36" s="642">
        <v>0</v>
      </c>
      <c r="H36" s="641">
        <v>94104.97</v>
      </c>
      <c r="I36" s="636">
        <v>0</v>
      </c>
      <c r="J36" s="642" t="s">
        <v>7578</v>
      </c>
      <c r="K36" s="636" t="s">
        <v>7582</v>
      </c>
      <c r="L36" s="636" t="s">
        <v>7600</v>
      </c>
      <c r="M36" s="637" t="s">
        <v>18174</v>
      </c>
      <c r="N36" s="637" t="s">
        <v>7882</v>
      </c>
      <c r="O36" s="643">
        <v>45355</v>
      </c>
      <c r="P36" s="639">
        <v>45355</v>
      </c>
      <c r="Q36" s="636" t="s">
        <v>18175</v>
      </c>
      <c r="R36" s="636" t="s">
        <v>8861</v>
      </c>
      <c r="S36" s="636">
        <v>15708</v>
      </c>
      <c r="T36" s="637" t="s">
        <v>7915</v>
      </c>
      <c r="U36" s="637" t="s">
        <v>8094</v>
      </c>
      <c r="V36" s="636" t="s">
        <v>18176</v>
      </c>
    </row>
    <row r="37" spans="1:22" ht="13.15" customHeight="1" x14ac:dyDescent="0.25">
      <c r="A37" s="636" t="s">
        <v>8075</v>
      </c>
      <c r="B37" s="636" t="s">
        <v>8076</v>
      </c>
      <c r="C37" s="638">
        <v>45352</v>
      </c>
      <c r="D37" s="639">
        <v>45371</v>
      </c>
      <c r="E37" s="636" t="s">
        <v>487</v>
      </c>
      <c r="F37" s="641">
        <v>103789.49</v>
      </c>
      <c r="G37" s="642">
        <v>0</v>
      </c>
      <c r="H37" s="641">
        <v>103789.49</v>
      </c>
      <c r="I37" s="636">
        <v>0</v>
      </c>
      <c r="J37" s="642" t="s">
        <v>7578</v>
      </c>
      <c r="K37" s="636" t="s">
        <v>7582</v>
      </c>
      <c r="L37" s="636" t="s">
        <v>7600</v>
      </c>
      <c r="M37" s="637" t="s">
        <v>18177</v>
      </c>
      <c r="N37" s="637" t="s">
        <v>7882</v>
      </c>
      <c r="O37" s="643">
        <v>45353</v>
      </c>
      <c r="P37" s="639">
        <v>45351</v>
      </c>
      <c r="Q37" s="636" t="s">
        <v>18178</v>
      </c>
      <c r="R37" s="636" t="s">
        <v>8652</v>
      </c>
      <c r="S37" s="636">
        <v>15634</v>
      </c>
      <c r="T37" s="637" t="s">
        <v>7915</v>
      </c>
      <c r="U37" s="637" t="s">
        <v>8305</v>
      </c>
      <c r="V37" s="636" t="s">
        <v>18179</v>
      </c>
    </row>
    <row r="38" spans="1:22" ht="13.15" customHeight="1" x14ac:dyDescent="0.25">
      <c r="A38" s="636" t="s">
        <v>8075</v>
      </c>
      <c r="B38" s="636" t="s">
        <v>8076</v>
      </c>
      <c r="C38" s="638">
        <v>45352</v>
      </c>
      <c r="D38" s="639">
        <v>45371</v>
      </c>
      <c r="E38" s="636" t="s">
        <v>487</v>
      </c>
      <c r="F38" s="641">
        <v>127805.16</v>
      </c>
      <c r="G38" s="642">
        <v>0</v>
      </c>
      <c r="H38" s="641">
        <v>127805.16</v>
      </c>
      <c r="I38" s="636">
        <v>0</v>
      </c>
      <c r="J38" s="642" t="s">
        <v>7578</v>
      </c>
      <c r="K38" s="636" t="s">
        <v>7582</v>
      </c>
      <c r="L38" s="636" t="s">
        <v>7600</v>
      </c>
      <c r="M38" s="637" t="s">
        <v>18180</v>
      </c>
      <c r="N38" s="637" t="s">
        <v>7882</v>
      </c>
      <c r="O38" s="643">
        <v>45351</v>
      </c>
      <c r="P38" s="639">
        <v>45351</v>
      </c>
      <c r="Q38" s="636" t="s">
        <v>18181</v>
      </c>
      <c r="R38" s="636" t="s">
        <v>8798</v>
      </c>
      <c r="S38" s="636">
        <v>13558</v>
      </c>
      <c r="T38" s="637" t="s">
        <v>7915</v>
      </c>
      <c r="U38" s="637" t="s">
        <v>18030</v>
      </c>
      <c r="V38" s="636" t="s">
        <v>18182</v>
      </c>
    </row>
    <row r="39" spans="1:22" ht="13.15" customHeight="1" x14ac:dyDescent="0.25">
      <c r="A39" s="636" t="s">
        <v>8075</v>
      </c>
      <c r="B39" s="636" t="s">
        <v>8076</v>
      </c>
      <c r="C39" s="638">
        <v>45352</v>
      </c>
      <c r="D39" s="639">
        <v>45371</v>
      </c>
      <c r="E39" s="636" t="s">
        <v>487</v>
      </c>
      <c r="F39" s="641">
        <v>193217</v>
      </c>
      <c r="G39" s="642">
        <v>0</v>
      </c>
      <c r="H39" s="641">
        <v>193217</v>
      </c>
      <c r="I39" s="636">
        <v>0</v>
      </c>
      <c r="J39" s="642" t="s">
        <v>7578</v>
      </c>
      <c r="K39" s="636" t="s">
        <v>7582</v>
      </c>
      <c r="L39" s="636" t="s">
        <v>7600</v>
      </c>
      <c r="M39" s="637" t="s">
        <v>18168</v>
      </c>
      <c r="N39" s="637" t="s">
        <v>7882</v>
      </c>
      <c r="O39" s="643">
        <v>45356</v>
      </c>
      <c r="P39" s="639">
        <v>45356</v>
      </c>
      <c r="Q39" s="636" t="s">
        <v>18183</v>
      </c>
      <c r="R39" s="636" t="s">
        <v>17850</v>
      </c>
      <c r="S39" s="636">
        <v>195870</v>
      </c>
      <c r="T39" s="637" t="s">
        <v>7915</v>
      </c>
      <c r="U39" s="637" t="s">
        <v>7882</v>
      </c>
      <c r="V39" s="636" t="s">
        <v>18170</v>
      </c>
    </row>
    <row r="40" spans="1:22" ht="13.15" customHeight="1" x14ac:dyDescent="0.25">
      <c r="A40" s="636" t="s">
        <v>8075</v>
      </c>
      <c r="B40" s="636" t="s">
        <v>8076</v>
      </c>
      <c r="C40" s="638">
        <v>45352</v>
      </c>
      <c r="D40" s="639">
        <v>45371</v>
      </c>
      <c r="E40" s="636" t="s">
        <v>487</v>
      </c>
      <c r="F40" s="641">
        <v>64634.23</v>
      </c>
      <c r="G40" s="642">
        <v>0</v>
      </c>
      <c r="H40" s="641">
        <v>64634.23</v>
      </c>
      <c r="I40" s="636">
        <v>0</v>
      </c>
      <c r="J40" s="642" t="s">
        <v>7578</v>
      </c>
      <c r="K40" s="636" t="s">
        <v>7582</v>
      </c>
      <c r="L40" s="636" t="s">
        <v>7600</v>
      </c>
      <c r="M40" s="637" t="s">
        <v>18184</v>
      </c>
      <c r="N40" s="637" t="s">
        <v>7882</v>
      </c>
      <c r="O40" s="643">
        <v>45354</v>
      </c>
      <c r="P40" s="639">
        <v>45354</v>
      </c>
      <c r="Q40" s="636" t="s">
        <v>18185</v>
      </c>
      <c r="R40" s="636" t="s">
        <v>8486</v>
      </c>
      <c r="S40" s="636">
        <v>13521</v>
      </c>
      <c r="T40" s="637" t="s">
        <v>7915</v>
      </c>
      <c r="U40" s="637" t="s">
        <v>7882</v>
      </c>
      <c r="V40" s="636" t="s">
        <v>18173</v>
      </c>
    </row>
    <row r="41" spans="1:22" ht="13.15" customHeight="1" x14ac:dyDescent="0.25">
      <c r="A41" s="636" t="s">
        <v>8075</v>
      </c>
      <c r="B41" s="636" t="s">
        <v>8076</v>
      </c>
      <c r="C41" s="638">
        <v>45352</v>
      </c>
      <c r="D41" s="639">
        <v>45371</v>
      </c>
      <c r="E41" s="636" t="s">
        <v>487</v>
      </c>
      <c r="F41" s="641">
        <v>58850.21</v>
      </c>
      <c r="G41" s="642">
        <v>0</v>
      </c>
      <c r="H41" s="641">
        <v>58850.21</v>
      </c>
      <c r="I41" s="636">
        <v>0</v>
      </c>
      <c r="J41" s="642" t="s">
        <v>7578</v>
      </c>
      <c r="K41" s="636" t="s">
        <v>7582</v>
      </c>
      <c r="L41" s="636" t="s">
        <v>7600</v>
      </c>
      <c r="M41" s="637" t="s">
        <v>18186</v>
      </c>
      <c r="N41" s="637" t="s">
        <v>7882</v>
      </c>
      <c r="O41" s="643">
        <v>45353</v>
      </c>
      <c r="P41" s="639">
        <v>45353</v>
      </c>
      <c r="Q41" s="636" t="s">
        <v>18187</v>
      </c>
      <c r="R41" s="636" t="s">
        <v>18079</v>
      </c>
      <c r="S41" s="636">
        <v>3017380</v>
      </c>
      <c r="T41" s="637" t="s">
        <v>7915</v>
      </c>
      <c r="U41" s="637" t="s">
        <v>8305</v>
      </c>
      <c r="V41" s="636" t="s">
        <v>18188</v>
      </c>
    </row>
    <row r="42" spans="1:22" ht="13.15" customHeight="1" x14ac:dyDescent="0.25">
      <c r="A42" s="636" t="s">
        <v>8075</v>
      </c>
      <c r="B42" s="636" t="s">
        <v>8076</v>
      </c>
      <c r="C42" s="638">
        <v>45352</v>
      </c>
      <c r="D42" s="639">
        <v>45371</v>
      </c>
      <c r="E42" s="636" t="s">
        <v>487</v>
      </c>
      <c r="F42" s="641">
        <v>85777</v>
      </c>
      <c r="G42" s="642">
        <v>0</v>
      </c>
      <c r="H42" s="641">
        <v>85777</v>
      </c>
      <c r="I42" s="636">
        <v>0</v>
      </c>
      <c r="J42" s="642" t="s">
        <v>7578</v>
      </c>
      <c r="K42" s="636" t="s">
        <v>7582</v>
      </c>
      <c r="L42" s="636" t="s">
        <v>7600</v>
      </c>
      <c r="M42" s="637" t="s">
        <v>18189</v>
      </c>
      <c r="N42" s="637" t="s">
        <v>7882</v>
      </c>
      <c r="O42" s="643">
        <v>45357</v>
      </c>
      <c r="P42" s="639">
        <v>45356</v>
      </c>
      <c r="Q42" s="636" t="s">
        <v>18190</v>
      </c>
      <c r="R42" s="636" t="s">
        <v>8708</v>
      </c>
      <c r="S42" s="636">
        <v>15616</v>
      </c>
      <c r="T42" s="637" t="s">
        <v>7915</v>
      </c>
      <c r="U42" s="637" t="s">
        <v>18191</v>
      </c>
      <c r="V42" s="636" t="s">
        <v>18192</v>
      </c>
    </row>
    <row r="43" spans="1:22" ht="13.15" customHeight="1" x14ac:dyDescent="0.25">
      <c r="A43" s="636" t="s">
        <v>8075</v>
      </c>
      <c r="B43" s="636" t="s">
        <v>8076</v>
      </c>
      <c r="C43" s="638">
        <v>45352</v>
      </c>
      <c r="D43" s="639">
        <v>45371</v>
      </c>
      <c r="E43" s="636" t="s">
        <v>487</v>
      </c>
      <c r="F43" s="641">
        <v>99296.01</v>
      </c>
      <c r="G43" s="642">
        <v>0</v>
      </c>
      <c r="H43" s="641">
        <v>99296.01</v>
      </c>
      <c r="I43" s="636">
        <v>0</v>
      </c>
      <c r="J43" s="642" t="s">
        <v>7578</v>
      </c>
      <c r="K43" s="636" t="s">
        <v>7582</v>
      </c>
      <c r="L43" s="636" t="s">
        <v>7600</v>
      </c>
      <c r="M43" s="637" t="s">
        <v>18193</v>
      </c>
      <c r="N43" s="637" t="s">
        <v>7882</v>
      </c>
      <c r="O43" s="643">
        <v>45351</v>
      </c>
      <c r="P43" s="639">
        <v>45351</v>
      </c>
      <c r="Q43" s="636" t="s">
        <v>18194</v>
      </c>
      <c r="R43" s="636" t="s">
        <v>8424</v>
      </c>
      <c r="S43" s="636">
        <v>15700</v>
      </c>
      <c r="T43" s="637" t="s">
        <v>7915</v>
      </c>
      <c r="U43" s="637" t="s">
        <v>7882</v>
      </c>
      <c r="V43" s="636" t="s">
        <v>18195</v>
      </c>
    </row>
    <row r="44" spans="1:22" ht="13.15" customHeight="1" x14ac:dyDescent="0.25">
      <c r="A44" s="636" t="s">
        <v>8075</v>
      </c>
      <c r="B44" s="636" t="s">
        <v>8076</v>
      </c>
      <c r="C44" s="638">
        <v>45352</v>
      </c>
      <c r="D44" s="639">
        <v>45371</v>
      </c>
      <c r="E44" s="636" t="s">
        <v>487</v>
      </c>
      <c r="F44" s="641">
        <v>69687</v>
      </c>
      <c r="G44" s="642">
        <v>0</v>
      </c>
      <c r="H44" s="641">
        <v>69687</v>
      </c>
      <c r="I44" s="636">
        <v>0</v>
      </c>
      <c r="J44" s="642" t="s">
        <v>7578</v>
      </c>
      <c r="K44" s="636" t="s">
        <v>7582</v>
      </c>
      <c r="L44" s="636" t="s">
        <v>7600</v>
      </c>
      <c r="M44" s="637" t="s">
        <v>18168</v>
      </c>
      <c r="N44" s="637" t="s">
        <v>7882</v>
      </c>
      <c r="O44" s="643">
        <v>45356</v>
      </c>
      <c r="P44" s="639">
        <v>45356</v>
      </c>
      <c r="Q44" s="636" t="s">
        <v>18196</v>
      </c>
      <c r="R44" s="636" t="s">
        <v>8610</v>
      </c>
      <c r="S44" s="636">
        <v>16593</v>
      </c>
      <c r="T44" s="637" t="s">
        <v>7915</v>
      </c>
      <c r="U44" s="637" t="s">
        <v>7882</v>
      </c>
      <c r="V44" s="636" t="s">
        <v>18170</v>
      </c>
    </row>
    <row r="45" spans="1:22" ht="13.15" customHeight="1" x14ac:dyDescent="0.25">
      <c r="A45" s="636" t="s">
        <v>8075</v>
      </c>
      <c r="B45" s="636" t="s">
        <v>8076</v>
      </c>
      <c r="C45" s="638">
        <v>45352</v>
      </c>
      <c r="D45" s="639">
        <v>45371</v>
      </c>
      <c r="E45" s="636" t="s">
        <v>487</v>
      </c>
      <c r="F45" s="641">
        <v>84803</v>
      </c>
      <c r="G45" s="642">
        <v>0</v>
      </c>
      <c r="H45" s="641">
        <v>84803</v>
      </c>
      <c r="I45" s="636">
        <v>0</v>
      </c>
      <c r="J45" s="642" t="s">
        <v>7578</v>
      </c>
      <c r="K45" s="636" t="s">
        <v>7582</v>
      </c>
      <c r="L45" s="636" t="s">
        <v>7600</v>
      </c>
      <c r="M45" s="637" t="s">
        <v>18168</v>
      </c>
      <c r="N45" s="637" t="s">
        <v>7882</v>
      </c>
      <c r="O45" s="643">
        <v>45356</v>
      </c>
      <c r="P45" s="639">
        <v>45356</v>
      </c>
      <c r="Q45" s="636" t="s">
        <v>18197</v>
      </c>
      <c r="R45" s="636" t="s">
        <v>8411</v>
      </c>
      <c r="S45" s="636">
        <v>15727</v>
      </c>
      <c r="T45" s="637" t="s">
        <v>7915</v>
      </c>
      <c r="U45" s="637" t="s">
        <v>7882</v>
      </c>
      <c r="V45" s="636" t="s">
        <v>18170</v>
      </c>
    </row>
    <row r="46" spans="1:22" ht="13.15" customHeight="1" x14ac:dyDescent="0.25">
      <c r="A46" s="636" t="s">
        <v>8075</v>
      </c>
      <c r="B46" s="636" t="s">
        <v>8076</v>
      </c>
      <c r="C46" s="638">
        <v>45352</v>
      </c>
      <c r="D46" s="639">
        <v>45371</v>
      </c>
      <c r="E46" s="636" t="s">
        <v>487</v>
      </c>
      <c r="F46" s="641">
        <v>10379</v>
      </c>
      <c r="G46" s="642">
        <v>0</v>
      </c>
      <c r="H46" s="641">
        <v>10379</v>
      </c>
      <c r="I46" s="636">
        <v>0</v>
      </c>
      <c r="J46" s="642" t="s">
        <v>7578</v>
      </c>
      <c r="K46" s="636" t="s">
        <v>7582</v>
      </c>
      <c r="L46" s="636" t="s">
        <v>7600</v>
      </c>
      <c r="M46" s="637" t="s">
        <v>18198</v>
      </c>
      <c r="N46" s="637" t="s">
        <v>7882</v>
      </c>
      <c r="O46" s="643">
        <v>45305</v>
      </c>
      <c r="P46" s="639">
        <v>45352</v>
      </c>
      <c r="Q46" s="636" t="s">
        <v>18199</v>
      </c>
      <c r="R46" s="636" t="s">
        <v>18200</v>
      </c>
      <c r="S46" s="636">
        <v>698010</v>
      </c>
      <c r="T46" s="637" t="s">
        <v>7915</v>
      </c>
      <c r="U46" s="637" t="s">
        <v>17848</v>
      </c>
      <c r="V46" s="636" t="s">
        <v>18201</v>
      </c>
    </row>
    <row r="47" spans="1:22" ht="13.15" customHeight="1" x14ac:dyDescent="0.25">
      <c r="A47" s="636" t="s">
        <v>8075</v>
      </c>
      <c r="B47" s="636" t="s">
        <v>8076</v>
      </c>
      <c r="C47" s="638">
        <v>45352</v>
      </c>
      <c r="D47" s="639">
        <v>45371</v>
      </c>
      <c r="E47" s="636" t="s">
        <v>487</v>
      </c>
      <c r="F47" s="641">
        <v>10103.32</v>
      </c>
      <c r="G47" s="642">
        <v>0</v>
      </c>
      <c r="H47" s="641">
        <v>10103.32</v>
      </c>
      <c r="I47" s="636">
        <v>0</v>
      </c>
      <c r="J47" s="642" t="s">
        <v>7578</v>
      </c>
      <c r="K47" s="636" t="s">
        <v>7582</v>
      </c>
      <c r="L47" s="636" t="s">
        <v>7600</v>
      </c>
      <c r="M47" s="637" t="s">
        <v>18202</v>
      </c>
      <c r="N47" s="637" t="s">
        <v>7882</v>
      </c>
      <c r="O47" s="643">
        <v>45362</v>
      </c>
      <c r="P47" s="639">
        <v>45361</v>
      </c>
      <c r="Q47" s="636" t="s">
        <v>18203</v>
      </c>
      <c r="R47" s="636" t="s">
        <v>18070</v>
      </c>
      <c r="S47" s="636">
        <v>386023</v>
      </c>
      <c r="T47" s="637" t="s">
        <v>7915</v>
      </c>
      <c r="U47" s="637" t="s">
        <v>12307</v>
      </c>
      <c r="V47" s="636" t="s">
        <v>18204</v>
      </c>
    </row>
    <row r="48" spans="1:22" ht="13.15" customHeight="1" x14ac:dyDescent="0.25">
      <c r="A48" s="636" t="s">
        <v>8075</v>
      </c>
      <c r="B48" s="636" t="s">
        <v>8076</v>
      </c>
      <c r="C48" s="638">
        <v>45352</v>
      </c>
      <c r="D48" s="639">
        <v>45371</v>
      </c>
      <c r="E48" s="636" t="s">
        <v>487</v>
      </c>
      <c r="F48" s="641">
        <v>24179</v>
      </c>
      <c r="G48" s="642">
        <v>0</v>
      </c>
      <c r="H48" s="641">
        <v>24179</v>
      </c>
      <c r="I48" s="636">
        <v>0</v>
      </c>
      <c r="J48" s="642" t="s">
        <v>7578</v>
      </c>
      <c r="K48" s="636" t="s">
        <v>7582</v>
      </c>
      <c r="L48" s="636" t="s">
        <v>7600</v>
      </c>
      <c r="M48" s="637" t="s">
        <v>18205</v>
      </c>
      <c r="N48" s="637" t="s">
        <v>7882</v>
      </c>
      <c r="O48" s="643">
        <v>45355</v>
      </c>
      <c r="P48" s="639">
        <v>45359</v>
      </c>
      <c r="Q48" s="636" t="s">
        <v>18206</v>
      </c>
      <c r="R48" s="636" t="s">
        <v>8400</v>
      </c>
      <c r="S48" s="636">
        <v>16483</v>
      </c>
      <c r="T48" s="637" t="s">
        <v>7915</v>
      </c>
      <c r="U48" s="637" t="s">
        <v>18030</v>
      </c>
      <c r="V48" s="636" t="s">
        <v>18207</v>
      </c>
    </row>
    <row r="49" spans="1:22" ht="13.15" customHeight="1" x14ac:dyDescent="0.25">
      <c r="A49" s="636" t="s">
        <v>8075</v>
      </c>
      <c r="B49" s="636" t="s">
        <v>8076</v>
      </c>
      <c r="C49" s="638">
        <v>45352</v>
      </c>
      <c r="D49" s="639">
        <v>45371</v>
      </c>
      <c r="E49" s="636" t="s">
        <v>487</v>
      </c>
      <c r="F49" s="641">
        <v>8751.07</v>
      </c>
      <c r="G49" s="642">
        <v>0</v>
      </c>
      <c r="H49" s="641">
        <v>8751.07</v>
      </c>
      <c r="I49" s="636">
        <v>0</v>
      </c>
      <c r="J49" s="642" t="s">
        <v>7578</v>
      </c>
      <c r="K49" s="636" t="s">
        <v>7582</v>
      </c>
      <c r="L49" s="636" t="s">
        <v>7600</v>
      </c>
      <c r="M49" s="637" t="s">
        <v>18208</v>
      </c>
      <c r="N49" s="637" t="s">
        <v>7882</v>
      </c>
      <c r="O49" s="643">
        <v>45353</v>
      </c>
      <c r="P49" s="639">
        <v>45353</v>
      </c>
      <c r="Q49" s="636" t="s">
        <v>18209</v>
      </c>
      <c r="R49" s="636" t="s">
        <v>18079</v>
      </c>
      <c r="S49" s="636">
        <v>3017380</v>
      </c>
      <c r="T49" s="637" t="s">
        <v>7915</v>
      </c>
      <c r="U49" s="637" t="s">
        <v>8305</v>
      </c>
      <c r="V49" s="636" t="s">
        <v>18210</v>
      </c>
    </row>
    <row r="50" spans="1:22" ht="13.15" customHeight="1" x14ac:dyDescent="0.25">
      <c r="A50" s="636" t="s">
        <v>8075</v>
      </c>
      <c r="B50" s="636" t="s">
        <v>8076</v>
      </c>
      <c r="C50" s="638">
        <v>45352</v>
      </c>
      <c r="D50" s="639">
        <v>45371</v>
      </c>
      <c r="E50" s="636" t="s">
        <v>487</v>
      </c>
      <c r="F50" s="641">
        <v>6513</v>
      </c>
      <c r="G50" s="642">
        <v>0</v>
      </c>
      <c r="H50" s="641">
        <v>6513</v>
      </c>
      <c r="I50" s="636">
        <v>0</v>
      </c>
      <c r="J50" s="642" t="s">
        <v>7578</v>
      </c>
      <c r="K50" s="636" t="s">
        <v>7582</v>
      </c>
      <c r="L50" s="636" t="s">
        <v>7600</v>
      </c>
      <c r="M50" s="637" t="s">
        <v>7755</v>
      </c>
      <c r="N50" s="637" t="s">
        <v>7882</v>
      </c>
      <c r="O50" s="643">
        <v>45358</v>
      </c>
      <c r="P50" s="639">
        <v>45357</v>
      </c>
      <c r="Q50" s="636" t="s">
        <v>18211</v>
      </c>
      <c r="R50" s="636" t="s">
        <v>8582</v>
      </c>
      <c r="S50" s="636">
        <v>2699119</v>
      </c>
      <c r="T50" s="637" t="s">
        <v>7915</v>
      </c>
      <c r="U50" s="637" t="s">
        <v>18030</v>
      </c>
      <c r="V50" s="636" t="s">
        <v>18212</v>
      </c>
    </row>
    <row r="51" spans="1:22" ht="13.15" customHeight="1" x14ac:dyDescent="0.25">
      <c r="A51" s="636" t="s">
        <v>8075</v>
      </c>
      <c r="B51" s="636" t="s">
        <v>8076</v>
      </c>
      <c r="C51" s="638">
        <v>45352</v>
      </c>
      <c r="D51" s="639">
        <v>45371</v>
      </c>
      <c r="E51" s="636" t="s">
        <v>487</v>
      </c>
      <c r="F51" s="641">
        <v>27048</v>
      </c>
      <c r="G51" s="642">
        <v>0</v>
      </c>
      <c r="H51" s="641">
        <v>27048</v>
      </c>
      <c r="I51" s="636">
        <v>0</v>
      </c>
      <c r="J51" s="642" t="s">
        <v>7578</v>
      </c>
      <c r="K51" s="636" t="s">
        <v>7582</v>
      </c>
      <c r="L51" s="636" t="s">
        <v>7600</v>
      </c>
      <c r="M51" s="637" t="s">
        <v>18213</v>
      </c>
      <c r="N51" s="637" t="s">
        <v>7882</v>
      </c>
      <c r="O51" s="643">
        <v>45354</v>
      </c>
      <c r="P51" s="639">
        <v>45354</v>
      </c>
      <c r="Q51" s="636" t="s">
        <v>18214</v>
      </c>
      <c r="R51" s="636" t="s">
        <v>8089</v>
      </c>
      <c r="S51" s="636">
        <v>820010</v>
      </c>
      <c r="T51" s="637" t="s">
        <v>7915</v>
      </c>
      <c r="U51" s="637" t="s">
        <v>7882</v>
      </c>
      <c r="V51" s="636" t="s">
        <v>18215</v>
      </c>
    </row>
    <row r="52" spans="1:22" ht="13.15" customHeight="1" x14ac:dyDescent="0.25">
      <c r="A52" s="636" t="s">
        <v>8075</v>
      </c>
      <c r="B52" s="636" t="s">
        <v>8076</v>
      </c>
      <c r="C52" s="638">
        <v>45352</v>
      </c>
      <c r="D52" s="639">
        <v>45371</v>
      </c>
      <c r="E52" s="636" t="s">
        <v>487</v>
      </c>
      <c r="F52" s="641">
        <v>33092.01</v>
      </c>
      <c r="G52" s="642">
        <v>0</v>
      </c>
      <c r="H52" s="641">
        <v>33092.01</v>
      </c>
      <c r="I52" s="636">
        <v>0</v>
      </c>
      <c r="J52" s="642" t="s">
        <v>7578</v>
      </c>
      <c r="K52" s="636" t="s">
        <v>7582</v>
      </c>
      <c r="L52" s="636" t="s">
        <v>7600</v>
      </c>
      <c r="M52" s="637" t="s">
        <v>18216</v>
      </c>
      <c r="N52" s="637" t="s">
        <v>7882</v>
      </c>
      <c r="O52" s="643">
        <v>45355</v>
      </c>
      <c r="P52" s="639">
        <v>45356</v>
      </c>
      <c r="Q52" s="636" t="s">
        <v>18217</v>
      </c>
      <c r="R52" s="636" t="s">
        <v>8575</v>
      </c>
      <c r="S52" s="636">
        <v>13390</v>
      </c>
      <c r="T52" s="637" t="s">
        <v>7915</v>
      </c>
      <c r="U52" s="637" t="s">
        <v>18191</v>
      </c>
      <c r="V52" s="636" t="s">
        <v>18218</v>
      </c>
    </row>
    <row r="53" spans="1:22" ht="13.15" customHeight="1" x14ac:dyDescent="0.25">
      <c r="A53" s="636" t="s">
        <v>8075</v>
      </c>
      <c r="B53" s="636" t="s">
        <v>8076</v>
      </c>
      <c r="C53" s="638">
        <v>45352</v>
      </c>
      <c r="D53" s="639">
        <v>45371</v>
      </c>
      <c r="E53" s="636" t="s">
        <v>487</v>
      </c>
      <c r="F53" s="641">
        <v>4705.32</v>
      </c>
      <c r="G53" s="642">
        <v>0</v>
      </c>
      <c r="H53" s="641">
        <v>4705.32</v>
      </c>
      <c r="I53" s="636">
        <v>0</v>
      </c>
      <c r="J53" s="642" t="s">
        <v>7578</v>
      </c>
      <c r="K53" s="636" t="s">
        <v>7582</v>
      </c>
      <c r="L53" s="636" t="s">
        <v>7600</v>
      </c>
      <c r="M53" s="637" t="s">
        <v>18219</v>
      </c>
      <c r="N53" s="637" t="s">
        <v>7882</v>
      </c>
      <c r="O53" s="643">
        <v>45361</v>
      </c>
      <c r="P53" s="639">
        <v>45357</v>
      </c>
      <c r="Q53" s="636" t="s">
        <v>18220</v>
      </c>
      <c r="R53" s="636" t="s">
        <v>8645</v>
      </c>
      <c r="S53" s="636">
        <v>17214</v>
      </c>
      <c r="T53" s="637" t="s">
        <v>7915</v>
      </c>
      <c r="U53" s="637" t="s">
        <v>8094</v>
      </c>
      <c r="V53" s="636" t="s">
        <v>18221</v>
      </c>
    </row>
    <row r="54" spans="1:22" ht="13.15" customHeight="1" x14ac:dyDescent="0.25">
      <c r="A54" s="636" t="s">
        <v>8075</v>
      </c>
      <c r="B54" s="636" t="s">
        <v>8076</v>
      </c>
      <c r="C54" s="638">
        <v>45352</v>
      </c>
      <c r="D54" s="639">
        <v>45371</v>
      </c>
      <c r="E54" s="636" t="s">
        <v>487</v>
      </c>
      <c r="F54" s="641">
        <v>285968.49</v>
      </c>
      <c r="G54" s="642">
        <v>0</v>
      </c>
      <c r="H54" s="641">
        <v>285968.49</v>
      </c>
      <c r="I54" s="636">
        <v>0</v>
      </c>
      <c r="J54" s="642" t="s">
        <v>7578</v>
      </c>
      <c r="K54" s="636" t="s">
        <v>7582</v>
      </c>
      <c r="L54" s="636" t="s">
        <v>7600</v>
      </c>
      <c r="M54" s="637" t="s">
        <v>18222</v>
      </c>
      <c r="N54" s="637" t="s">
        <v>7882</v>
      </c>
      <c r="O54" s="643">
        <v>45354</v>
      </c>
      <c r="P54" s="639">
        <v>45354</v>
      </c>
      <c r="Q54" s="636" t="s">
        <v>18223</v>
      </c>
      <c r="R54" s="636" t="s">
        <v>8486</v>
      </c>
      <c r="S54" s="636">
        <v>13521</v>
      </c>
      <c r="T54" s="637" t="s">
        <v>7915</v>
      </c>
      <c r="U54" s="637" t="s">
        <v>7882</v>
      </c>
      <c r="V54" s="636" t="s">
        <v>18224</v>
      </c>
    </row>
    <row r="55" spans="1:22" ht="13.15" customHeight="1" x14ac:dyDescent="0.25">
      <c r="A55" s="636" t="s">
        <v>8075</v>
      </c>
      <c r="B55" s="636" t="s">
        <v>8076</v>
      </c>
      <c r="C55" s="638">
        <v>45352</v>
      </c>
      <c r="D55" s="639">
        <v>45371</v>
      </c>
      <c r="E55" s="636" t="s">
        <v>487</v>
      </c>
      <c r="F55" s="641">
        <v>173489.72</v>
      </c>
      <c r="G55" s="642">
        <v>0</v>
      </c>
      <c r="H55" s="641">
        <v>173489.72</v>
      </c>
      <c r="I55" s="636">
        <v>0</v>
      </c>
      <c r="J55" s="642" t="s">
        <v>7578</v>
      </c>
      <c r="K55" s="636" t="s">
        <v>7582</v>
      </c>
      <c r="L55" s="636" t="s">
        <v>7600</v>
      </c>
      <c r="M55" s="637" t="s">
        <v>18225</v>
      </c>
      <c r="N55" s="637" t="s">
        <v>7882</v>
      </c>
      <c r="O55" s="643">
        <v>45354</v>
      </c>
      <c r="P55" s="639">
        <v>45354</v>
      </c>
      <c r="Q55" s="636" t="s">
        <v>18226</v>
      </c>
      <c r="R55" s="636" t="s">
        <v>8486</v>
      </c>
      <c r="S55" s="636">
        <v>13521</v>
      </c>
      <c r="T55" s="637" t="s">
        <v>7915</v>
      </c>
      <c r="U55" s="637" t="s">
        <v>7882</v>
      </c>
      <c r="V55" s="636" t="s">
        <v>18224</v>
      </c>
    </row>
    <row r="56" spans="1:22" ht="13.15" customHeight="1" x14ac:dyDescent="0.25">
      <c r="A56" s="636" t="s">
        <v>8075</v>
      </c>
      <c r="B56" s="636" t="s">
        <v>8076</v>
      </c>
      <c r="C56" s="638">
        <v>45352</v>
      </c>
      <c r="D56" s="639">
        <v>45371</v>
      </c>
      <c r="E56" s="636" t="s">
        <v>487</v>
      </c>
      <c r="F56" s="641">
        <v>279650.86</v>
      </c>
      <c r="G56" s="642">
        <v>0</v>
      </c>
      <c r="H56" s="641">
        <v>279650.86</v>
      </c>
      <c r="I56" s="636">
        <v>0</v>
      </c>
      <c r="J56" s="642" t="s">
        <v>7578</v>
      </c>
      <c r="K56" s="636" t="s">
        <v>7582</v>
      </c>
      <c r="L56" s="636" t="s">
        <v>7600</v>
      </c>
      <c r="M56" s="637" t="s">
        <v>18227</v>
      </c>
      <c r="N56" s="637" t="s">
        <v>7882</v>
      </c>
      <c r="O56" s="643">
        <v>45353</v>
      </c>
      <c r="P56" s="639">
        <v>45351</v>
      </c>
      <c r="Q56" s="636" t="s">
        <v>18228</v>
      </c>
      <c r="R56" s="636" t="s">
        <v>8635</v>
      </c>
      <c r="S56" s="636">
        <v>1232</v>
      </c>
      <c r="T56" s="637" t="s">
        <v>7915</v>
      </c>
      <c r="U56" s="637" t="s">
        <v>8305</v>
      </c>
      <c r="V56" s="636" t="s">
        <v>18229</v>
      </c>
    </row>
    <row r="57" spans="1:22" ht="13.15" customHeight="1" x14ac:dyDescent="0.25">
      <c r="A57" s="636" t="s">
        <v>8075</v>
      </c>
      <c r="B57" s="636" t="s">
        <v>8076</v>
      </c>
      <c r="C57" s="638">
        <v>45352</v>
      </c>
      <c r="D57" s="639">
        <v>45371</v>
      </c>
      <c r="E57" s="636" t="s">
        <v>487</v>
      </c>
      <c r="F57" s="641">
        <v>797438</v>
      </c>
      <c r="G57" s="642">
        <v>0</v>
      </c>
      <c r="H57" s="641">
        <v>797438</v>
      </c>
      <c r="I57" s="636">
        <v>0</v>
      </c>
      <c r="J57" s="642" t="s">
        <v>7578</v>
      </c>
      <c r="K57" s="636" t="s">
        <v>7582</v>
      </c>
      <c r="L57" s="636" t="s">
        <v>7600</v>
      </c>
      <c r="M57" s="637" t="s">
        <v>18230</v>
      </c>
      <c r="N57" s="637" t="s">
        <v>7882</v>
      </c>
      <c r="O57" s="643">
        <v>45356</v>
      </c>
      <c r="P57" s="639">
        <v>45356</v>
      </c>
      <c r="Q57" s="636" t="s">
        <v>18231</v>
      </c>
      <c r="R57" s="636" t="s">
        <v>8517</v>
      </c>
      <c r="S57" s="636">
        <v>1415</v>
      </c>
      <c r="T57" s="637" t="s">
        <v>7915</v>
      </c>
      <c r="U57" s="637" t="s">
        <v>18191</v>
      </c>
      <c r="V57" s="636" t="s">
        <v>18232</v>
      </c>
    </row>
    <row r="58" spans="1:22" ht="13.15" customHeight="1" x14ac:dyDescent="0.25">
      <c r="A58" s="636" t="s">
        <v>8075</v>
      </c>
      <c r="B58" s="636" t="s">
        <v>8076</v>
      </c>
      <c r="C58" s="638">
        <v>45352</v>
      </c>
      <c r="D58" s="639">
        <v>45371</v>
      </c>
      <c r="E58" s="636" t="s">
        <v>487</v>
      </c>
      <c r="F58" s="641">
        <v>61835.14</v>
      </c>
      <c r="G58" s="642">
        <v>0</v>
      </c>
      <c r="H58" s="641">
        <v>61835.14</v>
      </c>
      <c r="I58" s="636">
        <v>0</v>
      </c>
      <c r="J58" s="642" t="s">
        <v>7578</v>
      </c>
      <c r="K58" s="636" t="s">
        <v>7582</v>
      </c>
      <c r="L58" s="636" t="s">
        <v>7600</v>
      </c>
      <c r="M58" s="637" t="s">
        <v>18233</v>
      </c>
      <c r="N58" s="637" t="s">
        <v>7882</v>
      </c>
      <c r="O58" s="643">
        <v>45354</v>
      </c>
      <c r="P58" s="639">
        <v>45354</v>
      </c>
      <c r="Q58" s="636" t="s">
        <v>18234</v>
      </c>
      <c r="R58" s="636" t="s">
        <v>8486</v>
      </c>
      <c r="S58" s="636">
        <v>13521</v>
      </c>
      <c r="T58" s="637" t="s">
        <v>7915</v>
      </c>
      <c r="U58" s="637" t="s">
        <v>7882</v>
      </c>
      <c r="V58" s="636" t="s">
        <v>18173</v>
      </c>
    </row>
    <row r="59" spans="1:22" ht="13.15" customHeight="1" x14ac:dyDescent="0.25">
      <c r="A59" s="636" t="s">
        <v>8075</v>
      </c>
      <c r="B59" s="636" t="s">
        <v>8076</v>
      </c>
      <c r="C59" s="638">
        <v>45352</v>
      </c>
      <c r="D59" s="639">
        <v>45371</v>
      </c>
      <c r="E59" s="636" t="s">
        <v>487</v>
      </c>
      <c r="F59" s="641">
        <v>98929</v>
      </c>
      <c r="G59" s="642">
        <v>0</v>
      </c>
      <c r="H59" s="641">
        <v>98929</v>
      </c>
      <c r="I59" s="636">
        <v>0</v>
      </c>
      <c r="J59" s="642" t="s">
        <v>7578</v>
      </c>
      <c r="K59" s="636" t="s">
        <v>7582</v>
      </c>
      <c r="L59" s="636" t="s">
        <v>7600</v>
      </c>
      <c r="M59" s="637" t="s">
        <v>18235</v>
      </c>
      <c r="N59" s="637" t="s">
        <v>7882</v>
      </c>
      <c r="O59" s="643">
        <v>45356</v>
      </c>
      <c r="P59" s="639">
        <v>45356</v>
      </c>
      <c r="Q59" s="636" t="s">
        <v>18236</v>
      </c>
      <c r="R59" s="636" t="s">
        <v>8708</v>
      </c>
      <c r="S59" s="636">
        <v>15612</v>
      </c>
      <c r="T59" s="637" t="s">
        <v>7915</v>
      </c>
      <c r="U59" s="637" t="s">
        <v>15522</v>
      </c>
      <c r="V59" s="636" t="s">
        <v>18237</v>
      </c>
    </row>
    <row r="60" spans="1:22" ht="13.15" customHeight="1" x14ac:dyDescent="0.25">
      <c r="A60" s="636" t="s">
        <v>8075</v>
      </c>
      <c r="B60" s="636" t="s">
        <v>8076</v>
      </c>
      <c r="C60" s="638">
        <v>45352</v>
      </c>
      <c r="D60" s="639">
        <v>45371</v>
      </c>
      <c r="E60" s="636" t="s">
        <v>487</v>
      </c>
      <c r="F60" s="641">
        <v>57110.35</v>
      </c>
      <c r="G60" s="642">
        <v>0</v>
      </c>
      <c r="H60" s="641">
        <v>57110.35</v>
      </c>
      <c r="I60" s="636">
        <v>0</v>
      </c>
      <c r="J60" s="642" t="s">
        <v>7578</v>
      </c>
      <c r="K60" s="636" t="s">
        <v>7582</v>
      </c>
      <c r="L60" s="636" t="s">
        <v>7600</v>
      </c>
      <c r="M60" s="637" t="s">
        <v>18238</v>
      </c>
      <c r="N60" s="637" t="s">
        <v>7882</v>
      </c>
      <c r="O60" s="643">
        <v>45351</v>
      </c>
      <c r="P60" s="639">
        <v>45351</v>
      </c>
      <c r="Q60" s="636" t="s">
        <v>18239</v>
      </c>
      <c r="R60" s="636" t="s">
        <v>8851</v>
      </c>
      <c r="S60" s="636">
        <v>13381</v>
      </c>
      <c r="T60" s="637" t="s">
        <v>7915</v>
      </c>
      <c r="U60" s="637" t="s">
        <v>7882</v>
      </c>
      <c r="V60" s="636" t="s">
        <v>18240</v>
      </c>
    </row>
    <row r="61" spans="1:22" ht="13.15" customHeight="1" x14ac:dyDescent="0.25">
      <c r="A61" s="636" t="s">
        <v>8075</v>
      </c>
      <c r="B61" s="636" t="s">
        <v>8076</v>
      </c>
      <c r="C61" s="638">
        <v>45352</v>
      </c>
      <c r="D61" s="639">
        <v>45371</v>
      </c>
      <c r="E61" s="636" t="s">
        <v>487</v>
      </c>
      <c r="F61" s="641">
        <v>76046.97</v>
      </c>
      <c r="G61" s="642">
        <v>0</v>
      </c>
      <c r="H61" s="641">
        <v>76046.97</v>
      </c>
      <c r="I61" s="636">
        <v>0</v>
      </c>
      <c r="J61" s="642" t="s">
        <v>7578</v>
      </c>
      <c r="K61" s="636" t="s">
        <v>7582</v>
      </c>
      <c r="L61" s="636" t="s">
        <v>7600</v>
      </c>
      <c r="M61" s="637" t="s">
        <v>18241</v>
      </c>
      <c r="N61" s="637" t="s">
        <v>7882</v>
      </c>
      <c r="O61" s="643">
        <v>45355</v>
      </c>
      <c r="P61" s="639">
        <v>45355</v>
      </c>
      <c r="Q61" s="636" t="s">
        <v>18242</v>
      </c>
      <c r="R61" s="636" t="s">
        <v>7914</v>
      </c>
      <c r="S61" s="636">
        <v>1865032</v>
      </c>
      <c r="T61" s="637" t="s">
        <v>7915</v>
      </c>
      <c r="U61" s="637" t="s">
        <v>8094</v>
      </c>
      <c r="V61" s="636" t="s">
        <v>18243</v>
      </c>
    </row>
    <row r="62" spans="1:22" ht="13.15" customHeight="1" x14ac:dyDescent="0.25">
      <c r="A62" s="636" t="s">
        <v>8075</v>
      </c>
      <c r="B62" s="636" t="s">
        <v>8076</v>
      </c>
      <c r="C62" s="638">
        <v>45352</v>
      </c>
      <c r="D62" s="639">
        <v>45371</v>
      </c>
      <c r="E62" s="636" t="s">
        <v>487</v>
      </c>
      <c r="F62" s="641">
        <v>276342</v>
      </c>
      <c r="G62" s="642">
        <v>0</v>
      </c>
      <c r="H62" s="641">
        <v>276342</v>
      </c>
      <c r="I62" s="636">
        <v>0</v>
      </c>
      <c r="J62" s="642" t="s">
        <v>7578</v>
      </c>
      <c r="K62" s="636" t="s">
        <v>7582</v>
      </c>
      <c r="L62" s="636" t="s">
        <v>7600</v>
      </c>
      <c r="M62" s="637" t="s">
        <v>18244</v>
      </c>
      <c r="N62" s="637" t="s">
        <v>7882</v>
      </c>
      <c r="O62" s="643">
        <v>45353</v>
      </c>
      <c r="P62" s="639">
        <v>45353</v>
      </c>
      <c r="Q62" s="636" t="s">
        <v>18245</v>
      </c>
      <c r="R62" s="636" t="s">
        <v>8404</v>
      </c>
      <c r="S62" s="636">
        <v>1291</v>
      </c>
      <c r="T62" s="637" t="s">
        <v>7915</v>
      </c>
      <c r="U62" s="637" t="s">
        <v>8305</v>
      </c>
      <c r="V62" s="636" t="s">
        <v>18246</v>
      </c>
    </row>
    <row r="63" spans="1:22" ht="13.15" customHeight="1" x14ac:dyDescent="0.25">
      <c r="A63" s="636" t="s">
        <v>8075</v>
      </c>
      <c r="B63" s="636" t="s">
        <v>8076</v>
      </c>
      <c r="C63" s="638">
        <v>45352</v>
      </c>
      <c r="D63" s="639">
        <v>45371</v>
      </c>
      <c r="E63" s="636" t="s">
        <v>487</v>
      </c>
      <c r="F63" s="641">
        <v>206646.48</v>
      </c>
      <c r="G63" s="642">
        <v>0</v>
      </c>
      <c r="H63" s="641">
        <v>206646.48</v>
      </c>
      <c r="I63" s="636">
        <v>0</v>
      </c>
      <c r="J63" s="642" t="s">
        <v>7578</v>
      </c>
      <c r="K63" s="636" t="s">
        <v>7582</v>
      </c>
      <c r="L63" s="636" t="s">
        <v>7600</v>
      </c>
      <c r="M63" s="637" t="s">
        <v>18247</v>
      </c>
      <c r="N63" s="637" t="s">
        <v>7882</v>
      </c>
      <c r="O63" s="643">
        <v>45354</v>
      </c>
      <c r="P63" s="639">
        <v>45354</v>
      </c>
      <c r="Q63" s="636" t="s">
        <v>18248</v>
      </c>
      <c r="R63" s="636" t="s">
        <v>8486</v>
      </c>
      <c r="S63" s="636">
        <v>13521</v>
      </c>
      <c r="T63" s="637" t="s">
        <v>7915</v>
      </c>
      <c r="U63" s="637" t="s">
        <v>7882</v>
      </c>
      <c r="V63" s="636" t="s">
        <v>18224</v>
      </c>
    </row>
    <row r="64" spans="1:22" ht="13.15" customHeight="1" x14ac:dyDescent="0.25">
      <c r="A64" s="636" t="s">
        <v>8075</v>
      </c>
      <c r="B64" s="636" t="s">
        <v>8076</v>
      </c>
      <c r="C64" s="638">
        <v>45352</v>
      </c>
      <c r="D64" s="639">
        <v>45371</v>
      </c>
      <c r="E64" s="636" t="s">
        <v>487</v>
      </c>
      <c r="F64" s="641">
        <v>138509.67000000001</v>
      </c>
      <c r="G64" s="642">
        <v>0</v>
      </c>
      <c r="H64" s="641">
        <v>138509.67000000001</v>
      </c>
      <c r="I64" s="636">
        <v>0</v>
      </c>
      <c r="J64" s="642" t="s">
        <v>7578</v>
      </c>
      <c r="K64" s="636" t="s">
        <v>7582</v>
      </c>
      <c r="L64" s="636" t="s">
        <v>7600</v>
      </c>
      <c r="M64" s="637" t="s">
        <v>18249</v>
      </c>
      <c r="N64" s="637" t="s">
        <v>7882</v>
      </c>
      <c r="O64" s="643">
        <v>45355</v>
      </c>
      <c r="P64" s="639">
        <v>45351</v>
      </c>
      <c r="Q64" s="636" t="s">
        <v>18250</v>
      </c>
      <c r="R64" s="636" t="s">
        <v>18251</v>
      </c>
      <c r="S64" s="636">
        <v>10133</v>
      </c>
      <c r="T64" s="637" t="s">
        <v>7915</v>
      </c>
      <c r="U64" s="637" t="s">
        <v>17848</v>
      </c>
      <c r="V64" s="636" t="s">
        <v>18252</v>
      </c>
    </row>
    <row r="65" spans="1:22" ht="13.15" customHeight="1" x14ac:dyDescent="0.25">
      <c r="A65" s="636" t="s">
        <v>8075</v>
      </c>
      <c r="B65" s="636" t="s">
        <v>8076</v>
      </c>
      <c r="C65" s="638">
        <v>45352</v>
      </c>
      <c r="D65" s="639">
        <v>45371</v>
      </c>
      <c r="E65" s="636" t="s">
        <v>487</v>
      </c>
      <c r="F65" s="641">
        <v>314587.71000000002</v>
      </c>
      <c r="G65" s="642">
        <v>0</v>
      </c>
      <c r="H65" s="641">
        <v>314587.71000000002</v>
      </c>
      <c r="I65" s="636">
        <v>0</v>
      </c>
      <c r="J65" s="642" t="s">
        <v>7578</v>
      </c>
      <c r="K65" s="636" t="s">
        <v>7582</v>
      </c>
      <c r="L65" s="636" t="s">
        <v>7600</v>
      </c>
      <c r="M65" s="637" t="s">
        <v>18253</v>
      </c>
      <c r="N65" s="637" t="s">
        <v>7882</v>
      </c>
      <c r="O65" s="643">
        <v>45355</v>
      </c>
      <c r="P65" s="639">
        <v>45356</v>
      </c>
      <c r="Q65" s="636" t="s">
        <v>18254</v>
      </c>
      <c r="R65" s="636" t="s">
        <v>8575</v>
      </c>
      <c r="S65" s="636">
        <v>13390</v>
      </c>
      <c r="T65" s="637" t="s">
        <v>7915</v>
      </c>
      <c r="U65" s="637" t="s">
        <v>18191</v>
      </c>
      <c r="V65" s="636" t="s">
        <v>18255</v>
      </c>
    </row>
    <row r="66" spans="1:22" ht="13.15" customHeight="1" x14ac:dyDescent="0.25">
      <c r="A66" s="636" t="s">
        <v>8075</v>
      </c>
      <c r="B66" s="636" t="s">
        <v>8076</v>
      </c>
      <c r="C66" s="638">
        <v>45352</v>
      </c>
      <c r="D66" s="639">
        <v>45371</v>
      </c>
      <c r="E66" s="636" t="s">
        <v>487</v>
      </c>
      <c r="F66" s="641">
        <v>42518</v>
      </c>
      <c r="G66" s="642">
        <v>0</v>
      </c>
      <c r="H66" s="641">
        <v>42518</v>
      </c>
      <c r="I66" s="636">
        <v>0</v>
      </c>
      <c r="J66" s="642" t="s">
        <v>7578</v>
      </c>
      <c r="K66" s="636" t="s">
        <v>7582</v>
      </c>
      <c r="L66" s="636" t="s">
        <v>7600</v>
      </c>
      <c r="M66" s="637" t="s">
        <v>18256</v>
      </c>
      <c r="N66" s="637" t="s">
        <v>7882</v>
      </c>
      <c r="O66" s="643">
        <v>45358</v>
      </c>
      <c r="P66" s="639">
        <v>45357</v>
      </c>
      <c r="Q66" s="636" t="s">
        <v>18257</v>
      </c>
      <c r="R66" s="636" t="s">
        <v>8582</v>
      </c>
      <c r="S66" s="636">
        <v>17092</v>
      </c>
      <c r="T66" s="637" t="s">
        <v>7915</v>
      </c>
      <c r="U66" s="637" t="s">
        <v>18030</v>
      </c>
      <c r="V66" s="636" t="s">
        <v>18258</v>
      </c>
    </row>
    <row r="67" spans="1:22" ht="13.15" customHeight="1" x14ac:dyDescent="0.25">
      <c r="A67" s="636" t="s">
        <v>8075</v>
      </c>
      <c r="B67" s="636" t="s">
        <v>8076</v>
      </c>
      <c r="C67" s="638">
        <v>45352</v>
      </c>
      <c r="D67" s="639">
        <v>45371</v>
      </c>
      <c r="E67" s="636" t="s">
        <v>487</v>
      </c>
      <c r="F67" s="641">
        <v>14315</v>
      </c>
      <c r="G67" s="642">
        <v>0</v>
      </c>
      <c r="H67" s="641">
        <v>14315</v>
      </c>
      <c r="I67" s="636">
        <v>0</v>
      </c>
      <c r="J67" s="642" t="s">
        <v>7578</v>
      </c>
      <c r="K67" s="636" t="s">
        <v>7582</v>
      </c>
      <c r="L67" s="636" t="s">
        <v>7600</v>
      </c>
      <c r="M67" s="637" t="s">
        <v>18259</v>
      </c>
      <c r="N67" s="637" t="s">
        <v>7882</v>
      </c>
      <c r="O67" s="643">
        <v>45354</v>
      </c>
      <c r="P67" s="639">
        <v>45354</v>
      </c>
      <c r="Q67" s="636" t="s">
        <v>18260</v>
      </c>
      <c r="R67" s="636" t="s">
        <v>8089</v>
      </c>
      <c r="S67" s="636">
        <v>15713</v>
      </c>
      <c r="T67" s="637" t="s">
        <v>7915</v>
      </c>
      <c r="U67" s="637" t="s">
        <v>7882</v>
      </c>
      <c r="V67" s="636" t="s">
        <v>18261</v>
      </c>
    </row>
    <row r="68" spans="1:22" ht="13.15" customHeight="1" x14ac:dyDescent="0.25">
      <c r="A68" s="636" t="s">
        <v>8075</v>
      </c>
      <c r="B68" s="636" t="s">
        <v>8076</v>
      </c>
      <c r="C68" s="638">
        <v>45352</v>
      </c>
      <c r="D68" s="639">
        <v>45371</v>
      </c>
      <c r="E68" s="636" t="s">
        <v>487</v>
      </c>
      <c r="F68" s="641">
        <v>29220</v>
      </c>
      <c r="G68" s="642">
        <v>0</v>
      </c>
      <c r="H68" s="641">
        <v>29220</v>
      </c>
      <c r="I68" s="636">
        <v>0</v>
      </c>
      <c r="J68" s="642" t="s">
        <v>7578</v>
      </c>
      <c r="K68" s="636" t="s">
        <v>7582</v>
      </c>
      <c r="L68" s="636" t="s">
        <v>7600</v>
      </c>
      <c r="M68" s="637" t="s">
        <v>18262</v>
      </c>
      <c r="N68" s="637" t="s">
        <v>7882</v>
      </c>
      <c r="O68" s="643">
        <v>45354</v>
      </c>
      <c r="P68" s="639">
        <v>45351</v>
      </c>
      <c r="Q68" s="636" t="s">
        <v>18263</v>
      </c>
      <c r="R68" s="636" t="s">
        <v>8715</v>
      </c>
      <c r="S68" s="636">
        <v>16752</v>
      </c>
      <c r="T68" s="637" t="s">
        <v>7915</v>
      </c>
      <c r="U68" s="637" t="s">
        <v>8094</v>
      </c>
      <c r="V68" s="636" t="s">
        <v>18264</v>
      </c>
    </row>
    <row r="69" spans="1:22" ht="13.15" customHeight="1" x14ac:dyDescent="0.25">
      <c r="A69" s="636" t="s">
        <v>8075</v>
      </c>
      <c r="B69" s="636" t="s">
        <v>8076</v>
      </c>
      <c r="C69" s="638">
        <v>45352</v>
      </c>
      <c r="D69" s="639">
        <v>45371</v>
      </c>
      <c r="E69" s="636" t="s">
        <v>487</v>
      </c>
      <c r="F69" s="641">
        <v>8393</v>
      </c>
      <c r="G69" s="642">
        <v>0</v>
      </c>
      <c r="H69" s="641">
        <v>8393</v>
      </c>
      <c r="I69" s="636">
        <v>0</v>
      </c>
      <c r="J69" s="642" t="s">
        <v>7578</v>
      </c>
      <c r="K69" s="636" t="s">
        <v>7582</v>
      </c>
      <c r="L69" s="636" t="s">
        <v>7600</v>
      </c>
      <c r="M69" s="637" t="s">
        <v>18265</v>
      </c>
      <c r="N69" s="637" t="s">
        <v>7882</v>
      </c>
      <c r="O69" s="643">
        <v>45361</v>
      </c>
      <c r="P69" s="639">
        <v>45358</v>
      </c>
      <c r="Q69" s="636" t="s">
        <v>18266</v>
      </c>
      <c r="R69" s="636" t="s">
        <v>18267</v>
      </c>
      <c r="S69" s="636">
        <v>2558016</v>
      </c>
      <c r="T69" s="637" t="s">
        <v>7915</v>
      </c>
      <c r="U69" s="637" t="s">
        <v>17848</v>
      </c>
      <c r="V69" s="636" t="s">
        <v>18268</v>
      </c>
    </row>
    <row r="70" spans="1:22" ht="13.15" customHeight="1" x14ac:dyDescent="0.25">
      <c r="A70" s="636" t="s">
        <v>8075</v>
      </c>
      <c r="B70" s="636" t="s">
        <v>8076</v>
      </c>
      <c r="C70" s="638">
        <v>45352</v>
      </c>
      <c r="D70" s="639">
        <v>45371</v>
      </c>
      <c r="E70" s="636" t="s">
        <v>487</v>
      </c>
      <c r="F70" s="641">
        <v>8029.77</v>
      </c>
      <c r="G70" s="642">
        <v>0</v>
      </c>
      <c r="H70" s="641">
        <v>8029.77</v>
      </c>
      <c r="I70" s="636">
        <v>0</v>
      </c>
      <c r="J70" s="642" t="s">
        <v>7578</v>
      </c>
      <c r="K70" s="636" t="s">
        <v>7582</v>
      </c>
      <c r="L70" s="636" t="s">
        <v>7600</v>
      </c>
      <c r="M70" s="637" t="s">
        <v>18269</v>
      </c>
      <c r="N70" s="637" t="s">
        <v>7882</v>
      </c>
      <c r="O70" s="643">
        <v>45355</v>
      </c>
      <c r="P70" s="639">
        <v>45341</v>
      </c>
      <c r="Q70" s="636" t="s">
        <v>18270</v>
      </c>
      <c r="R70" s="636" t="s">
        <v>18271</v>
      </c>
      <c r="S70" s="636">
        <v>184009</v>
      </c>
      <c r="T70" s="637" t="s">
        <v>7915</v>
      </c>
      <c r="U70" s="637" t="s">
        <v>17848</v>
      </c>
      <c r="V70" s="636" t="s">
        <v>18272</v>
      </c>
    </row>
    <row r="71" spans="1:22" ht="13.15" customHeight="1" x14ac:dyDescent="0.25">
      <c r="A71" s="636" t="s">
        <v>8075</v>
      </c>
      <c r="B71" s="636" t="s">
        <v>8076</v>
      </c>
      <c r="C71" s="638">
        <v>45352</v>
      </c>
      <c r="D71" s="639">
        <v>45371</v>
      </c>
      <c r="E71" s="636" t="s">
        <v>487</v>
      </c>
      <c r="F71" s="641">
        <v>41634</v>
      </c>
      <c r="G71" s="642">
        <v>0</v>
      </c>
      <c r="H71" s="641">
        <v>41634</v>
      </c>
      <c r="I71" s="636">
        <v>0</v>
      </c>
      <c r="J71" s="642" t="s">
        <v>7578</v>
      </c>
      <c r="K71" s="636" t="s">
        <v>7582</v>
      </c>
      <c r="L71" s="636" t="s">
        <v>7600</v>
      </c>
      <c r="M71" s="637" t="s">
        <v>18273</v>
      </c>
      <c r="N71" s="637" t="s">
        <v>7882</v>
      </c>
      <c r="O71" s="643">
        <v>45353</v>
      </c>
      <c r="P71" s="639">
        <v>45352</v>
      </c>
      <c r="Q71" s="636" t="s">
        <v>18274</v>
      </c>
      <c r="R71" s="636" t="s">
        <v>18003</v>
      </c>
      <c r="S71" s="636">
        <v>2867332</v>
      </c>
      <c r="T71" s="637" t="s">
        <v>7915</v>
      </c>
      <c r="U71" s="637" t="s">
        <v>18030</v>
      </c>
      <c r="V71" s="636" t="s">
        <v>18275</v>
      </c>
    </row>
    <row r="72" spans="1:22" ht="13.15" customHeight="1" x14ac:dyDescent="0.25">
      <c r="A72" s="636" t="s">
        <v>8075</v>
      </c>
      <c r="B72" s="636" t="s">
        <v>8076</v>
      </c>
      <c r="C72" s="638">
        <v>45352</v>
      </c>
      <c r="D72" s="639">
        <v>45371</v>
      </c>
      <c r="E72" s="636" t="s">
        <v>487</v>
      </c>
      <c r="F72" s="641">
        <v>17968</v>
      </c>
      <c r="G72" s="642">
        <v>0</v>
      </c>
      <c r="H72" s="641">
        <v>17968</v>
      </c>
      <c r="I72" s="636">
        <v>0</v>
      </c>
      <c r="J72" s="642" t="s">
        <v>7578</v>
      </c>
      <c r="K72" s="636" t="s">
        <v>7582</v>
      </c>
      <c r="L72" s="636" t="s">
        <v>7600</v>
      </c>
      <c r="M72" s="637" t="s">
        <v>10087</v>
      </c>
      <c r="N72" s="637" t="s">
        <v>7882</v>
      </c>
      <c r="O72" s="643">
        <v>45353</v>
      </c>
      <c r="P72" s="639">
        <v>45353</v>
      </c>
      <c r="Q72" s="636" t="s">
        <v>18276</v>
      </c>
      <c r="R72" s="636" t="s">
        <v>8404</v>
      </c>
      <c r="S72" s="636">
        <v>13372</v>
      </c>
      <c r="T72" s="637" t="s">
        <v>7915</v>
      </c>
      <c r="U72" s="637" t="s">
        <v>8305</v>
      </c>
      <c r="V72" s="636" t="s">
        <v>18277</v>
      </c>
    </row>
    <row r="73" spans="1:22" ht="13.15" customHeight="1" x14ac:dyDescent="0.25">
      <c r="A73" s="636" t="s">
        <v>8075</v>
      </c>
      <c r="B73" s="636" t="s">
        <v>8076</v>
      </c>
      <c r="C73" s="638">
        <v>45352</v>
      </c>
      <c r="D73" s="639">
        <v>45371</v>
      </c>
      <c r="E73" s="636" t="s">
        <v>487</v>
      </c>
      <c r="F73" s="641">
        <v>2644.12</v>
      </c>
      <c r="G73" s="642">
        <v>0</v>
      </c>
      <c r="H73" s="641">
        <v>2644.12</v>
      </c>
      <c r="I73" s="636">
        <v>0</v>
      </c>
      <c r="J73" s="642" t="s">
        <v>7578</v>
      </c>
      <c r="K73" s="636" t="s">
        <v>7582</v>
      </c>
      <c r="L73" s="636" t="s">
        <v>7600</v>
      </c>
      <c r="M73" s="637" t="s">
        <v>18278</v>
      </c>
      <c r="N73" s="637" t="s">
        <v>7882</v>
      </c>
      <c r="O73" s="643">
        <v>45351</v>
      </c>
      <c r="P73" s="639">
        <v>45351</v>
      </c>
      <c r="Q73" s="636" t="s">
        <v>18279</v>
      </c>
      <c r="R73" s="636" t="s">
        <v>8424</v>
      </c>
      <c r="S73" s="636">
        <v>1905027</v>
      </c>
      <c r="T73" s="637" t="s">
        <v>7915</v>
      </c>
      <c r="U73" s="637" t="s">
        <v>7882</v>
      </c>
      <c r="V73" s="636" t="s">
        <v>18280</v>
      </c>
    </row>
    <row r="74" spans="1:22" ht="13.15" customHeight="1" x14ac:dyDescent="0.25">
      <c r="A74" s="636" t="s">
        <v>8075</v>
      </c>
      <c r="B74" s="636" t="s">
        <v>8076</v>
      </c>
      <c r="C74" s="638">
        <v>45352</v>
      </c>
      <c r="D74" s="639">
        <v>45371</v>
      </c>
      <c r="E74" s="636" t="s">
        <v>487</v>
      </c>
      <c r="F74" s="641">
        <v>15342.87</v>
      </c>
      <c r="G74" s="642">
        <v>0</v>
      </c>
      <c r="H74" s="641">
        <v>15342.87</v>
      </c>
      <c r="I74" s="636">
        <v>0</v>
      </c>
      <c r="J74" s="642" t="s">
        <v>7578</v>
      </c>
      <c r="K74" s="636" t="s">
        <v>7582</v>
      </c>
      <c r="L74" s="636" t="s">
        <v>7600</v>
      </c>
      <c r="M74" s="637" t="s">
        <v>18281</v>
      </c>
      <c r="N74" s="637" t="s">
        <v>7882</v>
      </c>
      <c r="O74" s="643">
        <v>45358</v>
      </c>
      <c r="P74" s="639">
        <v>45355</v>
      </c>
      <c r="Q74" s="636" t="s">
        <v>18282</v>
      </c>
      <c r="R74" s="636" t="s">
        <v>8359</v>
      </c>
      <c r="S74" s="636">
        <v>204108</v>
      </c>
      <c r="T74" s="637" t="s">
        <v>7915</v>
      </c>
      <c r="U74" s="637" t="s">
        <v>8305</v>
      </c>
      <c r="V74" s="636" t="s">
        <v>18283</v>
      </c>
    </row>
    <row r="75" spans="1:22" ht="13.15" customHeight="1" x14ac:dyDescent="0.25">
      <c r="A75" s="636" t="s">
        <v>8075</v>
      </c>
      <c r="B75" s="636" t="s">
        <v>8076</v>
      </c>
      <c r="C75" s="638">
        <v>45352</v>
      </c>
      <c r="D75" s="639">
        <v>45371</v>
      </c>
      <c r="E75" s="636" t="s">
        <v>487</v>
      </c>
      <c r="F75" s="641">
        <v>16361.64</v>
      </c>
      <c r="G75" s="642">
        <v>0</v>
      </c>
      <c r="H75" s="641">
        <v>16361.64</v>
      </c>
      <c r="I75" s="636">
        <v>0</v>
      </c>
      <c r="J75" s="642" t="s">
        <v>7578</v>
      </c>
      <c r="K75" s="636" t="s">
        <v>7582</v>
      </c>
      <c r="L75" s="636" t="s">
        <v>7600</v>
      </c>
      <c r="M75" s="637" t="s">
        <v>18284</v>
      </c>
      <c r="N75" s="637" t="s">
        <v>7882</v>
      </c>
      <c r="O75" s="643">
        <v>45354</v>
      </c>
      <c r="P75" s="639">
        <v>45354</v>
      </c>
      <c r="Q75" s="636" t="s">
        <v>18285</v>
      </c>
      <c r="R75" s="636" t="s">
        <v>8486</v>
      </c>
      <c r="S75" s="636">
        <v>13521</v>
      </c>
      <c r="T75" s="637" t="s">
        <v>7915</v>
      </c>
      <c r="U75" s="637" t="s">
        <v>7882</v>
      </c>
      <c r="V75" s="636" t="s">
        <v>18286</v>
      </c>
    </row>
    <row r="76" spans="1:22" ht="13.15" customHeight="1" x14ac:dyDescent="0.25">
      <c r="A76" s="636" t="s">
        <v>8075</v>
      </c>
      <c r="B76" s="636" t="s">
        <v>8076</v>
      </c>
      <c r="C76" s="638">
        <v>45352</v>
      </c>
      <c r="D76" s="639">
        <v>45371</v>
      </c>
      <c r="E76" s="636" t="s">
        <v>487</v>
      </c>
      <c r="F76" s="641">
        <v>42854.93</v>
      </c>
      <c r="G76" s="642">
        <v>0</v>
      </c>
      <c r="H76" s="641">
        <v>42854.93</v>
      </c>
      <c r="I76" s="636">
        <v>0</v>
      </c>
      <c r="J76" s="642" t="s">
        <v>7578</v>
      </c>
      <c r="K76" s="636" t="s">
        <v>7582</v>
      </c>
      <c r="L76" s="636" t="s">
        <v>7600</v>
      </c>
      <c r="M76" s="637" t="s">
        <v>18287</v>
      </c>
      <c r="N76" s="637" t="s">
        <v>7882</v>
      </c>
      <c r="O76" s="643">
        <v>45354</v>
      </c>
      <c r="P76" s="639">
        <v>45354</v>
      </c>
      <c r="Q76" s="636" t="s">
        <v>18288</v>
      </c>
      <c r="R76" s="636" t="s">
        <v>8486</v>
      </c>
      <c r="S76" s="636">
        <v>13521</v>
      </c>
      <c r="T76" s="637" t="s">
        <v>7915</v>
      </c>
      <c r="U76" s="637" t="s">
        <v>7882</v>
      </c>
      <c r="V76" s="636" t="s">
        <v>18173</v>
      </c>
    </row>
    <row r="77" spans="1:22" ht="13.15" customHeight="1" x14ac:dyDescent="0.25">
      <c r="A77" s="636" t="s">
        <v>8075</v>
      </c>
      <c r="B77" s="636" t="s">
        <v>8076</v>
      </c>
      <c r="C77" s="638">
        <v>45352</v>
      </c>
      <c r="D77" s="639">
        <v>45371</v>
      </c>
      <c r="E77" s="636" t="s">
        <v>487</v>
      </c>
      <c r="F77" s="641">
        <v>25677.88</v>
      </c>
      <c r="G77" s="642">
        <v>0</v>
      </c>
      <c r="H77" s="641">
        <v>25677.88</v>
      </c>
      <c r="I77" s="636">
        <v>0</v>
      </c>
      <c r="J77" s="642" t="s">
        <v>7578</v>
      </c>
      <c r="K77" s="636" t="s">
        <v>7582</v>
      </c>
      <c r="L77" s="636" t="s">
        <v>7600</v>
      </c>
      <c r="M77" s="637" t="s">
        <v>18289</v>
      </c>
      <c r="N77" s="637" t="s">
        <v>7882</v>
      </c>
      <c r="O77" s="643">
        <v>45354</v>
      </c>
      <c r="P77" s="639">
        <v>45354</v>
      </c>
      <c r="Q77" s="636" t="s">
        <v>18290</v>
      </c>
      <c r="R77" s="636" t="s">
        <v>8486</v>
      </c>
      <c r="S77" s="636">
        <v>13521</v>
      </c>
      <c r="T77" s="637" t="s">
        <v>7915</v>
      </c>
      <c r="U77" s="637" t="s">
        <v>7882</v>
      </c>
      <c r="V77" s="636" t="s">
        <v>18286</v>
      </c>
    </row>
    <row r="78" spans="1:22" ht="13.15" customHeight="1" x14ac:dyDescent="0.25">
      <c r="A78" s="636" t="s">
        <v>8075</v>
      </c>
      <c r="B78" s="636" t="s">
        <v>8076</v>
      </c>
      <c r="C78" s="638">
        <v>45352</v>
      </c>
      <c r="D78" s="639">
        <v>45371</v>
      </c>
      <c r="E78" s="636" t="s">
        <v>487</v>
      </c>
      <c r="F78" s="641">
        <v>22936</v>
      </c>
      <c r="G78" s="642">
        <v>0</v>
      </c>
      <c r="H78" s="641">
        <v>22936</v>
      </c>
      <c r="I78" s="636">
        <v>0</v>
      </c>
      <c r="J78" s="642" t="s">
        <v>7578</v>
      </c>
      <c r="K78" s="636" t="s">
        <v>7582</v>
      </c>
      <c r="L78" s="636" t="s">
        <v>7600</v>
      </c>
      <c r="M78" s="637" t="s">
        <v>18291</v>
      </c>
      <c r="N78" s="637" t="s">
        <v>7882</v>
      </c>
      <c r="O78" s="643">
        <v>45356</v>
      </c>
      <c r="P78" s="639">
        <v>45356</v>
      </c>
      <c r="Q78" s="636" t="s">
        <v>18292</v>
      </c>
      <c r="R78" s="636" t="s">
        <v>18293</v>
      </c>
      <c r="S78" s="636">
        <v>2698040</v>
      </c>
      <c r="T78" s="637" t="s">
        <v>7915</v>
      </c>
      <c r="U78" s="637" t="s">
        <v>17848</v>
      </c>
      <c r="V78" s="636" t="s">
        <v>18294</v>
      </c>
    </row>
    <row r="79" spans="1:22" ht="13.15" customHeight="1" x14ac:dyDescent="0.25">
      <c r="A79" s="636" t="s">
        <v>8075</v>
      </c>
      <c r="B79" s="636" t="s">
        <v>8076</v>
      </c>
      <c r="C79" s="638">
        <v>45352</v>
      </c>
      <c r="D79" s="639">
        <v>45371</v>
      </c>
      <c r="E79" s="636" t="s">
        <v>487</v>
      </c>
      <c r="F79" s="641">
        <v>22965.119999999999</v>
      </c>
      <c r="G79" s="642">
        <v>0</v>
      </c>
      <c r="H79" s="641">
        <v>22965.119999999999</v>
      </c>
      <c r="I79" s="636">
        <v>0</v>
      </c>
      <c r="J79" s="642" t="s">
        <v>7578</v>
      </c>
      <c r="K79" s="636" t="s">
        <v>7582</v>
      </c>
      <c r="L79" s="636" t="s">
        <v>7600</v>
      </c>
      <c r="M79" s="637" t="s">
        <v>18295</v>
      </c>
      <c r="N79" s="637" t="s">
        <v>7882</v>
      </c>
      <c r="O79" s="643">
        <v>45356</v>
      </c>
      <c r="P79" s="639">
        <v>45354</v>
      </c>
      <c r="Q79" s="636" t="s">
        <v>18296</v>
      </c>
      <c r="R79" s="636" t="s">
        <v>18031</v>
      </c>
      <c r="S79" s="636">
        <v>2747089</v>
      </c>
      <c r="T79" s="637" t="s">
        <v>7915</v>
      </c>
      <c r="U79" s="637" t="s">
        <v>18030</v>
      </c>
      <c r="V79" s="636" t="s">
        <v>18297</v>
      </c>
    </row>
    <row r="80" spans="1:22" ht="13.15" customHeight="1" x14ac:dyDescent="0.25">
      <c r="A80" s="636" t="s">
        <v>8075</v>
      </c>
      <c r="B80" s="636" t="s">
        <v>8076</v>
      </c>
      <c r="C80" s="638">
        <v>45352</v>
      </c>
      <c r="D80" s="639">
        <v>45371</v>
      </c>
      <c r="E80" s="636" t="s">
        <v>487</v>
      </c>
      <c r="F80" s="641">
        <v>33290.89</v>
      </c>
      <c r="G80" s="642">
        <v>0</v>
      </c>
      <c r="H80" s="641">
        <v>33290.89</v>
      </c>
      <c r="I80" s="636">
        <v>0</v>
      </c>
      <c r="J80" s="642" t="s">
        <v>7578</v>
      </c>
      <c r="K80" s="636" t="s">
        <v>7582</v>
      </c>
      <c r="L80" s="636" t="s">
        <v>7600</v>
      </c>
      <c r="M80" s="637" t="s">
        <v>18298</v>
      </c>
      <c r="N80" s="637" t="s">
        <v>7882</v>
      </c>
      <c r="O80" s="643">
        <v>45357</v>
      </c>
      <c r="P80" s="639">
        <v>45326</v>
      </c>
      <c r="Q80" s="636" t="s">
        <v>18299</v>
      </c>
      <c r="R80" s="636" t="s">
        <v>18074</v>
      </c>
      <c r="S80" s="636">
        <v>2716026</v>
      </c>
      <c r="T80" s="637" t="s">
        <v>7915</v>
      </c>
      <c r="U80" s="637" t="s">
        <v>17847</v>
      </c>
      <c r="V80" s="636" t="s">
        <v>18300</v>
      </c>
    </row>
    <row r="81" spans="1:22" ht="13.15" customHeight="1" x14ac:dyDescent="0.25">
      <c r="A81" s="636" t="s">
        <v>8075</v>
      </c>
      <c r="B81" s="636" t="s">
        <v>8076</v>
      </c>
      <c r="C81" s="638">
        <v>45352</v>
      </c>
      <c r="D81" s="639">
        <v>45371</v>
      </c>
      <c r="E81" s="636" t="s">
        <v>487</v>
      </c>
      <c r="F81" s="641">
        <v>4629.3100000000004</v>
      </c>
      <c r="G81" s="642">
        <v>0</v>
      </c>
      <c r="H81" s="641">
        <v>4629.3100000000004</v>
      </c>
      <c r="I81" s="636">
        <v>0</v>
      </c>
      <c r="J81" s="642" t="s">
        <v>7578</v>
      </c>
      <c r="K81" s="636" t="s">
        <v>7582</v>
      </c>
      <c r="L81" s="636" t="s">
        <v>7600</v>
      </c>
      <c r="M81" s="637" t="s">
        <v>18301</v>
      </c>
      <c r="N81" s="637" t="s">
        <v>7882</v>
      </c>
      <c r="O81" s="643">
        <v>45358</v>
      </c>
      <c r="P81" s="639">
        <v>45358</v>
      </c>
      <c r="Q81" s="636" t="s">
        <v>18302</v>
      </c>
      <c r="R81" s="636" t="s">
        <v>17853</v>
      </c>
      <c r="S81" s="636">
        <v>1080011</v>
      </c>
      <c r="T81" s="637" t="s">
        <v>7915</v>
      </c>
      <c r="U81" s="637" t="s">
        <v>8094</v>
      </c>
      <c r="V81" s="636" t="s">
        <v>18303</v>
      </c>
    </row>
    <row r="82" spans="1:22" ht="13.15" customHeight="1" x14ac:dyDescent="0.25">
      <c r="A82" s="636" t="s">
        <v>8075</v>
      </c>
      <c r="B82" s="636" t="s">
        <v>8076</v>
      </c>
      <c r="C82" s="638">
        <v>45352</v>
      </c>
      <c r="D82" s="639">
        <v>45371</v>
      </c>
      <c r="E82" s="636" t="s">
        <v>487</v>
      </c>
      <c r="F82" s="641">
        <v>3596.14</v>
      </c>
      <c r="G82" s="642">
        <v>0</v>
      </c>
      <c r="H82" s="641">
        <v>3596.14</v>
      </c>
      <c r="I82" s="636">
        <v>0</v>
      </c>
      <c r="J82" s="642" t="s">
        <v>7578</v>
      </c>
      <c r="K82" s="636" t="s">
        <v>7582</v>
      </c>
      <c r="L82" s="636" t="s">
        <v>7600</v>
      </c>
      <c r="M82" s="637" t="s">
        <v>18304</v>
      </c>
      <c r="N82" s="637" t="s">
        <v>7882</v>
      </c>
      <c r="O82" s="643">
        <v>45355</v>
      </c>
      <c r="P82" s="639">
        <v>45342</v>
      </c>
      <c r="Q82" s="636" t="s">
        <v>18305</v>
      </c>
      <c r="R82" s="636" t="s">
        <v>18306</v>
      </c>
      <c r="S82" s="636">
        <v>10438</v>
      </c>
      <c r="T82" s="637" t="s">
        <v>7915</v>
      </c>
      <c r="U82" s="637" t="s">
        <v>17848</v>
      </c>
      <c r="V82" s="636" t="s">
        <v>18307</v>
      </c>
    </row>
    <row r="83" spans="1:22" ht="13.15" customHeight="1" x14ac:dyDescent="0.25">
      <c r="A83" s="636" t="s">
        <v>8075</v>
      </c>
      <c r="B83" s="636" t="s">
        <v>8076</v>
      </c>
      <c r="C83" s="638">
        <v>45352</v>
      </c>
      <c r="D83" s="639">
        <v>45371</v>
      </c>
      <c r="E83" s="636" t="s">
        <v>487</v>
      </c>
      <c r="F83" s="641">
        <v>3534</v>
      </c>
      <c r="G83" s="642">
        <v>0</v>
      </c>
      <c r="H83" s="641">
        <v>3534</v>
      </c>
      <c r="I83" s="636">
        <v>0</v>
      </c>
      <c r="J83" s="642" t="s">
        <v>7578</v>
      </c>
      <c r="K83" s="636" t="s">
        <v>7582</v>
      </c>
      <c r="L83" s="636" t="s">
        <v>7600</v>
      </c>
      <c r="M83" s="637" t="s">
        <v>18308</v>
      </c>
      <c r="N83" s="637" t="s">
        <v>7882</v>
      </c>
      <c r="O83" s="643">
        <v>45361</v>
      </c>
      <c r="P83" s="639">
        <v>45352</v>
      </c>
      <c r="Q83" s="636" t="s">
        <v>18309</v>
      </c>
      <c r="R83" s="636" t="s">
        <v>8336</v>
      </c>
      <c r="S83" s="636">
        <v>817015</v>
      </c>
      <c r="T83" s="637" t="s">
        <v>7915</v>
      </c>
      <c r="U83" s="637" t="s">
        <v>17847</v>
      </c>
      <c r="V83" s="636" t="s">
        <v>18310</v>
      </c>
    </row>
    <row r="84" spans="1:22" ht="13.15" customHeight="1" x14ac:dyDescent="0.25">
      <c r="A84" s="636" t="s">
        <v>8075</v>
      </c>
      <c r="B84" s="636" t="s">
        <v>8076</v>
      </c>
      <c r="C84" s="638">
        <v>45352</v>
      </c>
      <c r="D84" s="639">
        <v>45371</v>
      </c>
      <c r="E84" s="636" t="s">
        <v>487</v>
      </c>
      <c r="F84" s="641">
        <v>712084.11</v>
      </c>
      <c r="G84" s="642">
        <v>0</v>
      </c>
      <c r="H84" s="641">
        <v>712084.11</v>
      </c>
      <c r="I84" s="636">
        <v>0</v>
      </c>
      <c r="J84" s="642" t="s">
        <v>7578</v>
      </c>
      <c r="K84" s="636" t="s">
        <v>7582</v>
      </c>
      <c r="L84" s="636" t="s">
        <v>7600</v>
      </c>
      <c r="M84" s="637" t="s">
        <v>18311</v>
      </c>
      <c r="N84" s="637" t="s">
        <v>7882</v>
      </c>
      <c r="O84" s="643">
        <v>45354</v>
      </c>
      <c r="P84" s="639">
        <v>45352</v>
      </c>
      <c r="Q84" s="636" t="s">
        <v>18312</v>
      </c>
      <c r="R84" s="636" t="s">
        <v>8396</v>
      </c>
      <c r="S84" s="636">
        <v>13554</v>
      </c>
      <c r="T84" s="637" t="s">
        <v>7915</v>
      </c>
      <c r="U84" s="637" t="s">
        <v>8305</v>
      </c>
      <c r="V84" s="636" t="s">
        <v>18313</v>
      </c>
    </row>
    <row r="85" spans="1:22" ht="13.15" customHeight="1" x14ac:dyDescent="0.25">
      <c r="A85" s="636" t="s">
        <v>8075</v>
      </c>
      <c r="B85" s="636" t="s">
        <v>8076</v>
      </c>
      <c r="C85" s="638">
        <v>45352</v>
      </c>
      <c r="D85" s="639">
        <v>45371</v>
      </c>
      <c r="E85" s="636" t="s">
        <v>487</v>
      </c>
      <c r="F85" s="641">
        <v>75736.149999999994</v>
      </c>
      <c r="G85" s="642">
        <v>0</v>
      </c>
      <c r="H85" s="641">
        <v>75736.149999999994</v>
      </c>
      <c r="I85" s="636">
        <v>0</v>
      </c>
      <c r="J85" s="642" t="s">
        <v>7578</v>
      </c>
      <c r="K85" s="636" t="s">
        <v>7582</v>
      </c>
      <c r="L85" s="636" t="s">
        <v>7600</v>
      </c>
      <c r="M85" s="637" t="s">
        <v>18314</v>
      </c>
      <c r="N85" s="637" t="s">
        <v>7882</v>
      </c>
      <c r="O85" s="643">
        <v>45337</v>
      </c>
      <c r="P85" s="639">
        <v>45363</v>
      </c>
      <c r="Q85" s="636" t="s">
        <v>18315</v>
      </c>
      <c r="R85" s="636" t="s">
        <v>18075</v>
      </c>
      <c r="S85" s="636">
        <v>44009</v>
      </c>
      <c r="T85" s="637" t="s">
        <v>7915</v>
      </c>
      <c r="U85" s="637" t="s">
        <v>17848</v>
      </c>
      <c r="V85" s="636" t="s">
        <v>18316</v>
      </c>
    </row>
    <row r="86" spans="1:22" ht="13.15" customHeight="1" x14ac:dyDescent="0.25">
      <c r="A86" s="636" t="s">
        <v>8075</v>
      </c>
      <c r="B86" s="636" t="s">
        <v>8076</v>
      </c>
      <c r="C86" s="638">
        <v>45352</v>
      </c>
      <c r="D86" s="639">
        <v>45371</v>
      </c>
      <c r="E86" s="636" t="s">
        <v>487</v>
      </c>
      <c r="F86" s="641">
        <v>66952</v>
      </c>
      <c r="G86" s="642">
        <v>0</v>
      </c>
      <c r="H86" s="641">
        <v>66952</v>
      </c>
      <c r="I86" s="636">
        <v>0</v>
      </c>
      <c r="J86" s="642" t="s">
        <v>7578</v>
      </c>
      <c r="K86" s="636" t="s">
        <v>7582</v>
      </c>
      <c r="L86" s="636" t="s">
        <v>7600</v>
      </c>
      <c r="M86" s="637" t="s">
        <v>18317</v>
      </c>
      <c r="N86" s="637" t="s">
        <v>7882</v>
      </c>
      <c r="O86" s="643">
        <v>45354</v>
      </c>
      <c r="P86" s="639">
        <v>45354</v>
      </c>
      <c r="Q86" s="636" t="s">
        <v>18318</v>
      </c>
      <c r="R86" s="636" t="s">
        <v>8089</v>
      </c>
      <c r="S86" s="636">
        <v>15712</v>
      </c>
      <c r="T86" s="637" t="s">
        <v>7915</v>
      </c>
      <c r="U86" s="637" t="s">
        <v>7882</v>
      </c>
      <c r="V86" s="636" t="s">
        <v>18319</v>
      </c>
    </row>
    <row r="87" spans="1:22" ht="13.15" customHeight="1" x14ac:dyDescent="0.25">
      <c r="A87" s="636" t="s">
        <v>8075</v>
      </c>
      <c r="B87" s="636" t="s">
        <v>8076</v>
      </c>
      <c r="C87" s="638">
        <v>45352</v>
      </c>
      <c r="D87" s="639">
        <v>45371</v>
      </c>
      <c r="E87" s="636" t="s">
        <v>487</v>
      </c>
      <c r="F87" s="641">
        <v>52059.69</v>
      </c>
      <c r="G87" s="642">
        <v>0</v>
      </c>
      <c r="H87" s="641">
        <v>52059.69</v>
      </c>
      <c r="I87" s="636">
        <v>0</v>
      </c>
      <c r="J87" s="642" t="s">
        <v>7578</v>
      </c>
      <c r="K87" s="636" t="s">
        <v>7582</v>
      </c>
      <c r="L87" s="636" t="s">
        <v>7600</v>
      </c>
      <c r="M87" s="637" t="s">
        <v>18320</v>
      </c>
      <c r="N87" s="637" t="s">
        <v>7882</v>
      </c>
      <c r="O87" s="643">
        <v>45351</v>
      </c>
      <c r="P87" s="639">
        <v>45351</v>
      </c>
      <c r="Q87" s="636" t="s">
        <v>18321</v>
      </c>
      <c r="R87" s="636" t="s">
        <v>8424</v>
      </c>
      <c r="S87" s="636">
        <v>15702</v>
      </c>
      <c r="T87" s="637" t="s">
        <v>7915</v>
      </c>
      <c r="U87" s="637" t="s">
        <v>7882</v>
      </c>
      <c r="V87" s="636" t="s">
        <v>18322</v>
      </c>
    </row>
    <row r="88" spans="1:22" ht="13.15" customHeight="1" x14ac:dyDescent="0.25">
      <c r="A88" s="636" t="s">
        <v>8075</v>
      </c>
      <c r="B88" s="636" t="s">
        <v>8076</v>
      </c>
      <c r="C88" s="638">
        <v>45352</v>
      </c>
      <c r="D88" s="639">
        <v>45371</v>
      </c>
      <c r="E88" s="636" t="s">
        <v>487</v>
      </c>
      <c r="F88" s="641">
        <v>1497023.54</v>
      </c>
      <c r="G88" s="642">
        <v>0</v>
      </c>
      <c r="H88" s="641">
        <v>1497023.54</v>
      </c>
      <c r="I88" s="636">
        <v>0</v>
      </c>
      <c r="J88" s="642" t="s">
        <v>7578</v>
      </c>
      <c r="K88" s="636" t="s">
        <v>7582</v>
      </c>
      <c r="L88" s="636" t="s">
        <v>7600</v>
      </c>
      <c r="M88" s="637" t="s">
        <v>18323</v>
      </c>
      <c r="N88" s="637" t="s">
        <v>7882</v>
      </c>
      <c r="O88" s="643">
        <v>45354</v>
      </c>
      <c r="P88" s="639">
        <v>45354</v>
      </c>
      <c r="Q88" s="636" t="s">
        <v>18324</v>
      </c>
      <c r="R88" s="636" t="s">
        <v>8482</v>
      </c>
      <c r="S88" s="636">
        <v>1287</v>
      </c>
      <c r="T88" s="637" t="s">
        <v>7915</v>
      </c>
      <c r="U88" s="637" t="s">
        <v>7882</v>
      </c>
      <c r="V88" s="636" t="s">
        <v>18325</v>
      </c>
    </row>
    <row r="89" spans="1:22" ht="13.15" customHeight="1" x14ac:dyDescent="0.25">
      <c r="A89" s="636" t="s">
        <v>8075</v>
      </c>
      <c r="B89" s="636" t="s">
        <v>8076</v>
      </c>
      <c r="C89" s="638">
        <v>45352</v>
      </c>
      <c r="D89" s="639">
        <v>45371</v>
      </c>
      <c r="E89" s="636" t="s">
        <v>487</v>
      </c>
      <c r="F89" s="641">
        <v>1327983.8500000001</v>
      </c>
      <c r="G89" s="642">
        <v>0</v>
      </c>
      <c r="H89" s="641">
        <v>1327983.8500000001</v>
      </c>
      <c r="I89" s="636">
        <v>0</v>
      </c>
      <c r="J89" s="642" t="s">
        <v>7578</v>
      </c>
      <c r="K89" s="636" t="s">
        <v>7582</v>
      </c>
      <c r="L89" s="636" t="s">
        <v>7600</v>
      </c>
      <c r="M89" s="637" t="s">
        <v>18326</v>
      </c>
      <c r="N89" s="637" t="s">
        <v>7882</v>
      </c>
      <c r="O89" s="643">
        <v>45351</v>
      </c>
      <c r="P89" s="639">
        <v>45351</v>
      </c>
      <c r="Q89" s="636" t="s">
        <v>18327</v>
      </c>
      <c r="R89" s="636" t="s">
        <v>8359</v>
      </c>
      <c r="S89" s="636">
        <v>204108</v>
      </c>
      <c r="T89" s="637" t="s">
        <v>7915</v>
      </c>
      <c r="U89" s="637" t="s">
        <v>8305</v>
      </c>
      <c r="V89" s="636" t="s">
        <v>18328</v>
      </c>
    </row>
    <row r="90" spans="1:22" ht="13.15" customHeight="1" x14ac:dyDescent="0.25">
      <c r="A90" s="636" t="s">
        <v>8075</v>
      </c>
      <c r="B90" s="636" t="s">
        <v>8076</v>
      </c>
      <c r="C90" s="638">
        <v>45352</v>
      </c>
      <c r="D90" s="639">
        <v>45371</v>
      </c>
      <c r="E90" s="636" t="s">
        <v>487</v>
      </c>
      <c r="F90" s="641">
        <v>424456.74</v>
      </c>
      <c r="G90" s="642">
        <v>0</v>
      </c>
      <c r="H90" s="641">
        <v>424456.74</v>
      </c>
      <c r="I90" s="636">
        <v>0</v>
      </c>
      <c r="J90" s="642" t="s">
        <v>7578</v>
      </c>
      <c r="K90" s="636" t="s">
        <v>7582</v>
      </c>
      <c r="L90" s="636" t="s">
        <v>7600</v>
      </c>
      <c r="M90" s="637" t="s">
        <v>18329</v>
      </c>
      <c r="N90" s="637" t="s">
        <v>7882</v>
      </c>
      <c r="O90" s="643">
        <v>45354</v>
      </c>
      <c r="P90" s="639">
        <v>45354</v>
      </c>
      <c r="Q90" s="636" t="s">
        <v>18330</v>
      </c>
      <c r="R90" s="636" t="s">
        <v>8486</v>
      </c>
      <c r="S90" s="636">
        <v>13521</v>
      </c>
      <c r="T90" s="637" t="s">
        <v>7915</v>
      </c>
      <c r="U90" s="637" t="s">
        <v>7882</v>
      </c>
      <c r="V90" s="636" t="s">
        <v>18224</v>
      </c>
    </row>
    <row r="91" spans="1:22" ht="13.15" customHeight="1" x14ac:dyDescent="0.25">
      <c r="A91" s="636" t="s">
        <v>8075</v>
      </c>
      <c r="B91" s="636" t="s">
        <v>8076</v>
      </c>
      <c r="C91" s="638">
        <v>45352</v>
      </c>
      <c r="D91" s="639">
        <v>45371</v>
      </c>
      <c r="E91" s="636" t="s">
        <v>487</v>
      </c>
      <c r="F91" s="641">
        <v>134337</v>
      </c>
      <c r="G91" s="642">
        <v>0</v>
      </c>
      <c r="H91" s="641">
        <v>134337</v>
      </c>
      <c r="I91" s="636">
        <v>0</v>
      </c>
      <c r="J91" s="642" t="s">
        <v>7578</v>
      </c>
      <c r="K91" s="636" t="s">
        <v>7582</v>
      </c>
      <c r="L91" s="636" t="s">
        <v>7600</v>
      </c>
      <c r="M91" s="637" t="s">
        <v>18331</v>
      </c>
      <c r="N91" s="637" t="s">
        <v>7882</v>
      </c>
      <c r="O91" s="643">
        <v>45356</v>
      </c>
      <c r="P91" s="639">
        <v>45356</v>
      </c>
      <c r="Q91" s="636" t="s">
        <v>18332</v>
      </c>
      <c r="R91" s="636" t="s">
        <v>8708</v>
      </c>
      <c r="S91" s="636">
        <v>15611</v>
      </c>
      <c r="T91" s="637" t="s">
        <v>7915</v>
      </c>
      <c r="U91" s="637" t="s">
        <v>18030</v>
      </c>
      <c r="V91" s="636" t="s">
        <v>18333</v>
      </c>
    </row>
    <row r="92" spans="1:22" ht="13.15" customHeight="1" x14ac:dyDescent="0.25">
      <c r="A92" s="636" t="s">
        <v>8075</v>
      </c>
      <c r="B92" s="636" t="s">
        <v>8076</v>
      </c>
      <c r="C92" s="638">
        <v>45352</v>
      </c>
      <c r="D92" s="639">
        <v>45371</v>
      </c>
      <c r="E92" s="636" t="s">
        <v>487</v>
      </c>
      <c r="F92" s="641">
        <v>119379.12</v>
      </c>
      <c r="G92" s="642">
        <v>0</v>
      </c>
      <c r="H92" s="641">
        <v>119379.12</v>
      </c>
      <c r="I92" s="636">
        <v>0</v>
      </c>
      <c r="J92" s="642" t="s">
        <v>7578</v>
      </c>
      <c r="K92" s="636" t="s">
        <v>7582</v>
      </c>
      <c r="L92" s="636" t="s">
        <v>7600</v>
      </c>
      <c r="M92" s="637" t="s">
        <v>18334</v>
      </c>
      <c r="N92" s="637" t="s">
        <v>7882</v>
      </c>
      <c r="O92" s="643">
        <v>45351</v>
      </c>
      <c r="P92" s="639">
        <v>45351</v>
      </c>
      <c r="Q92" s="636" t="s">
        <v>18335</v>
      </c>
      <c r="R92" s="636" t="s">
        <v>8424</v>
      </c>
      <c r="S92" s="636">
        <v>15698</v>
      </c>
      <c r="T92" s="637" t="s">
        <v>7915</v>
      </c>
      <c r="U92" s="637" t="s">
        <v>7882</v>
      </c>
      <c r="V92" s="636" t="s">
        <v>18336</v>
      </c>
    </row>
    <row r="93" spans="1:22" ht="13.15" customHeight="1" x14ac:dyDescent="0.25">
      <c r="A93" s="636" t="s">
        <v>8075</v>
      </c>
      <c r="B93" s="636" t="s">
        <v>8076</v>
      </c>
      <c r="C93" s="638">
        <v>45352</v>
      </c>
      <c r="D93" s="639">
        <v>45371</v>
      </c>
      <c r="E93" s="636" t="s">
        <v>487</v>
      </c>
      <c r="F93" s="641">
        <v>1481.29</v>
      </c>
      <c r="G93" s="642">
        <v>0</v>
      </c>
      <c r="H93" s="641">
        <v>1481.29</v>
      </c>
      <c r="I93" s="636">
        <v>0</v>
      </c>
      <c r="J93" s="642" t="s">
        <v>7578</v>
      </c>
      <c r="K93" s="636" t="s">
        <v>7582</v>
      </c>
      <c r="L93" s="636" t="s">
        <v>7600</v>
      </c>
      <c r="M93" s="637" t="s">
        <v>18337</v>
      </c>
      <c r="N93" s="637" t="s">
        <v>7882</v>
      </c>
      <c r="O93" s="643">
        <v>45354</v>
      </c>
      <c r="P93" s="639">
        <v>45354</v>
      </c>
      <c r="Q93" s="636" t="s">
        <v>18338</v>
      </c>
      <c r="R93" s="636" t="s">
        <v>8486</v>
      </c>
      <c r="S93" s="636">
        <v>13521</v>
      </c>
      <c r="T93" s="637" t="s">
        <v>7915</v>
      </c>
      <c r="U93" s="637" t="s">
        <v>7882</v>
      </c>
      <c r="V93" s="636" t="s">
        <v>18339</v>
      </c>
    </row>
    <row r="94" spans="1:22" ht="13.15" customHeight="1" x14ac:dyDescent="0.25">
      <c r="A94" s="636" t="s">
        <v>8075</v>
      </c>
      <c r="B94" s="636" t="s">
        <v>8076</v>
      </c>
      <c r="C94" s="638">
        <v>45352</v>
      </c>
      <c r="D94" s="639">
        <v>45371</v>
      </c>
      <c r="E94" s="636" t="s">
        <v>487</v>
      </c>
      <c r="F94" s="636">
        <v>90.71</v>
      </c>
      <c r="G94" s="642">
        <v>0</v>
      </c>
      <c r="H94" s="636">
        <v>90.71</v>
      </c>
      <c r="I94" s="636">
        <v>0</v>
      </c>
      <c r="J94" s="642" t="s">
        <v>7578</v>
      </c>
      <c r="K94" s="636" t="s">
        <v>7582</v>
      </c>
      <c r="L94" s="636" t="s">
        <v>7600</v>
      </c>
      <c r="M94" s="637" t="s">
        <v>18340</v>
      </c>
      <c r="N94" s="637" t="s">
        <v>7882</v>
      </c>
      <c r="O94" s="643">
        <v>45354</v>
      </c>
      <c r="P94" s="639">
        <v>45354</v>
      </c>
      <c r="Q94" s="636" t="s">
        <v>18341</v>
      </c>
      <c r="R94" s="636" t="s">
        <v>8486</v>
      </c>
      <c r="S94" s="636">
        <v>13521</v>
      </c>
      <c r="T94" s="637" t="s">
        <v>7915</v>
      </c>
      <c r="U94" s="637" t="s">
        <v>7882</v>
      </c>
      <c r="V94" s="636" t="s">
        <v>18339</v>
      </c>
    </row>
    <row r="95" spans="1:22" ht="13.15" customHeight="1" x14ac:dyDescent="0.25">
      <c r="A95" s="636" t="s">
        <v>8075</v>
      </c>
      <c r="B95" s="636" t="s">
        <v>8076</v>
      </c>
      <c r="C95" s="638">
        <v>45352</v>
      </c>
      <c r="D95" s="639">
        <v>45371</v>
      </c>
      <c r="E95" s="636" t="s">
        <v>487</v>
      </c>
      <c r="F95" s="641">
        <v>9778.9</v>
      </c>
      <c r="G95" s="642">
        <v>0</v>
      </c>
      <c r="H95" s="641">
        <v>9778.9</v>
      </c>
      <c r="I95" s="636">
        <v>0</v>
      </c>
      <c r="J95" s="642" t="s">
        <v>7578</v>
      </c>
      <c r="K95" s="636" t="s">
        <v>7582</v>
      </c>
      <c r="L95" s="636" t="s">
        <v>7600</v>
      </c>
      <c r="M95" s="637" t="s">
        <v>18342</v>
      </c>
      <c r="N95" s="637" t="s">
        <v>7882</v>
      </c>
      <c r="O95" s="643">
        <v>45354</v>
      </c>
      <c r="P95" s="639">
        <v>45354</v>
      </c>
      <c r="Q95" s="636" t="s">
        <v>18343</v>
      </c>
      <c r="R95" s="636" t="s">
        <v>8486</v>
      </c>
      <c r="S95" s="636">
        <v>13521</v>
      </c>
      <c r="T95" s="637" t="s">
        <v>7915</v>
      </c>
      <c r="U95" s="637" t="s">
        <v>7882</v>
      </c>
      <c r="V95" s="636" t="s">
        <v>18286</v>
      </c>
    </row>
    <row r="96" spans="1:22" ht="13.15" customHeight="1" x14ac:dyDescent="0.25">
      <c r="A96" s="636" t="s">
        <v>8075</v>
      </c>
      <c r="B96" s="636" t="s">
        <v>8076</v>
      </c>
      <c r="C96" s="638">
        <v>45352</v>
      </c>
      <c r="D96" s="639">
        <v>45371</v>
      </c>
      <c r="E96" s="636" t="s">
        <v>487</v>
      </c>
      <c r="F96" s="641">
        <v>10010</v>
      </c>
      <c r="G96" s="642">
        <v>0</v>
      </c>
      <c r="H96" s="641">
        <v>10010</v>
      </c>
      <c r="I96" s="636">
        <v>0</v>
      </c>
      <c r="J96" s="642" t="s">
        <v>7578</v>
      </c>
      <c r="K96" s="636" t="s">
        <v>7582</v>
      </c>
      <c r="L96" s="636" t="s">
        <v>7600</v>
      </c>
      <c r="M96" s="637" t="s">
        <v>18344</v>
      </c>
      <c r="N96" s="637" t="s">
        <v>7882</v>
      </c>
      <c r="O96" s="643">
        <v>45358</v>
      </c>
      <c r="P96" s="639">
        <v>45357</v>
      </c>
      <c r="Q96" s="636" t="s">
        <v>18345</v>
      </c>
      <c r="R96" s="636" t="s">
        <v>8448</v>
      </c>
      <c r="S96" s="636">
        <v>17090</v>
      </c>
      <c r="T96" s="637" t="s">
        <v>7915</v>
      </c>
      <c r="U96" s="637" t="s">
        <v>18030</v>
      </c>
      <c r="V96" s="636" t="s">
        <v>18346</v>
      </c>
    </row>
    <row r="97" spans="1:22" ht="13.15" customHeight="1" x14ac:dyDescent="0.25">
      <c r="A97" s="636" t="s">
        <v>8075</v>
      </c>
      <c r="B97" s="636" t="s">
        <v>8076</v>
      </c>
      <c r="C97" s="638">
        <v>45352</v>
      </c>
      <c r="D97" s="639">
        <v>45371</v>
      </c>
      <c r="E97" s="636" t="s">
        <v>487</v>
      </c>
      <c r="F97" s="641">
        <v>1408.6</v>
      </c>
      <c r="G97" s="642">
        <v>0</v>
      </c>
      <c r="H97" s="641">
        <v>1408.6</v>
      </c>
      <c r="I97" s="636">
        <v>0</v>
      </c>
      <c r="J97" s="642" t="s">
        <v>7578</v>
      </c>
      <c r="K97" s="636" t="s">
        <v>7582</v>
      </c>
      <c r="L97" s="636" t="s">
        <v>7600</v>
      </c>
      <c r="M97" s="637" t="s">
        <v>18347</v>
      </c>
      <c r="N97" s="637" t="s">
        <v>7882</v>
      </c>
      <c r="O97" s="643">
        <v>45361</v>
      </c>
      <c r="P97" s="639">
        <v>45337</v>
      </c>
      <c r="Q97" s="636" t="s">
        <v>18348</v>
      </c>
      <c r="R97" s="636" t="s">
        <v>8627</v>
      </c>
      <c r="S97" s="636">
        <v>16318</v>
      </c>
      <c r="T97" s="637" t="s">
        <v>7915</v>
      </c>
      <c r="U97" s="637" t="s">
        <v>18080</v>
      </c>
      <c r="V97" s="636" t="s">
        <v>18349</v>
      </c>
    </row>
    <row r="98" spans="1:22" ht="13.15" customHeight="1" x14ac:dyDescent="0.25">
      <c r="A98" s="636" t="s">
        <v>8075</v>
      </c>
      <c r="B98" s="636" t="s">
        <v>8076</v>
      </c>
      <c r="C98" s="638">
        <v>45352</v>
      </c>
      <c r="D98" s="639">
        <v>45371</v>
      </c>
      <c r="E98" s="636" t="s">
        <v>487</v>
      </c>
      <c r="F98" s="641">
        <v>17787.400000000001</v>
      </c>
      <c r="G98" s="642">
        <v>0</v>
      </c>
      <c r="H98" s="641">
        <v>17787.400000000001</v>
      </c>
      <c r="I98" s="636">
        <v>0</v>
      </c>
      <c r="J98" s="642" t="s">
        <v>7578</v>
      </c>
      <c r="K98" s="636" t="s">
        <v>7582</v>
      </c>
      <c r="L98" s="636" t="s">
        <v>7600</v>
      </c>
      <c r="M98" s="637" t="s">
        <v>18350</v>
      </c>
      <c r="N98" s="637" t="s">
        <v>7882</v>
      </c>
      <c r="O98" s="643">
        <v>45354</v>
      </c>
      <c r="P98" s="639">
        <v>45357</v>
      </c>
      <c r="Q98" s="636" t="s">
        <v>18351</v>
      </c>
      <c r="R98" s="636" t="s">
        <v>13910</v>
      </c>
      <c r="S98" s="636">
        <v>450036</v>
      </c>
      <c r="T98" s="637" t="s">
        <v>7915</v>
      </c>
      <c r="U98" s="637" t="s">
        <v>8094</v>
      </c>
      <c r="V98" s="636" t="s">
        <v>18352</v>
      </c>
    </row>
    <row r="99" spans="1:22" ht="13.15" customHeight="1" x14ac:dyDescent="0.25">
      <c r="A99" s="636" t="s">
        <v>8075</v>
      </c>
      <c r="B99" s="636" t="s">
        <v>8076</v>
      </c>
      <c r="C99" s="638">
        <v>45352</v>
      </c>
      <c r="D99" s="639">
        <v>45371</v>
      </c>
      <c r="E99" s="636" t="s">
        <v>487</v>
      </c>
      <c r="F99" s="641">
        <v>11017.45</v>
      </c>
      <c r="G99" s="642">
        <v>0</v>
      </c>
      <c r="H99" s="641">
        <v>11017.45</v>
      </c>
      <c r="I99" s="636">
        <v>0</v>
      </c>
      <c r="J99" s="642" t="s">
        <v>7578</v>
      </c>
      <c r="K99" s="636" t="s">
        <v>7582</v>
      </c>
      <c r="L99" s="636" t="s">
        <v>7600</v>
      </c>
      <c r="M99" s="637" t="s">
        <v>18353</v>
      </c>
      <c r="N99" s="637" t="s">
        <v>7882</v>
      </c>
      <c r="O99" s="643">
        <v>45361</v>
      </c>
      <c r="P99" s="639">
        <v>45351</v>
      </c>
      <c r="Q99" s="636" t="s">
        <v>18354</v>
      </c>
      <c r="R99" s="636" t="s">
        <v>8627</v>
      </c>
      <c r="S99" s="636">
        <v>16318</v>
      </c>
      <c r="T99" s="637" t="s">
        <v>7915</v>
      </c>
      <c r="U99" s="637" t="s">
        <v>18080</v>
      </c>
      <c r="V99" s="636" t="s">
        <v>18355</v>
      </c>
    </row>
    <row r="100" spans="1:22" ht="13.15" customHeight="1" x14ac:dyDescent="0.25">
      <c r="A100" s="636" t="s">
        <v>8075</v>
      </c>
      <c r="B100" s="636" t="s">
        <v>8076</v>
      </c>
      <c r="C100" s="638">
        <v>45352</v>
      </c>
      <c r="D100" s="639">
        <v>45371</v>
      </c>
      <c r="E100" s="636" t="s">
        <v>487</v>
      </c>
      <c r="F100" s="641">
        <v>42471</v>
      </c>
      <c r="G100" s="642">
        <v>0</v>
      </c>
      <c r="H100" s="641">
        <v>42471</v>
      </c>
      <c r="I100" s="636">
        <v>0</v>
      </c>
      <c r="J100" s="642" t="s">
        <v>7578</v>
      </c>
      <c r="K100" s="636" t="s">
        <v>7582</v>
      </c>
      <c r="L100" s="636" t="s">
        <v>7600</v>
      </c>
      <c r="M100" s="637" t="s">
        <v>18356</v>
      </c>
      <c r="N100" s="637" t="s">
        <v>7882</v>
      </c>
      <c r="O100" s="643">
        <v>45354</v>
      </c>
      <c r="P100" s="639">
        <v>45351</v>
      </c>
      <c r="Q100" s="636" t="s">
        <v>18357</v>
      </c>
      <c r="R100" s="636" t="s">
        <v>18069</v>
      </c>
      <c r="S100" s="636">
        <v>16750</v>
      </c>
      <c r="T100" s="637" t="s">
        <v>7915</v>
      </c>
      <c r="U100" s="637" t="s">
        <v>8094</v>
      </c>
      <c r="V100" s="636" t="s">
        <v>18358</v>
      </c>
    </row>
    <row r="101" spans="1:22" ht="13.15" customHeight="1" x14ac:dyDescent="0.25">
      <c r="A101" s="636" t="s">
        <v>8075</v>
      </c>
      <c r="B101" s="636" t="s">
        <v>8076</v>
      </c>
      <c r="C101" s="638">
        <v>45352</v>
      </c>
      <c r="D101" s="639">
        <v>45371</v>
      </c>
      <c r="E101" s="636" t="s">
        <v>487</v>
      </c>
      <c r="F101" s="641">
        <v>4838</v>
      </c>
      <c r="G101" s="642">
        <v>0</v>
      </c>
      <c r="H101" s="641">
        <v>4838</v>
      </c>
      <c r="I101" s="636">
        <v>0</v>
      </c>
      <c r="J101" s="642" t="s">
        <v>7578</v>
      </c>
      <c r="K101" s="636" t="s">
        <v>7582</v>
      </c>
      <c r="L101" s="636" t="s">
        <v>7600</v>
      </c>
      <c r="M101" s="637" t="s">
        <v>18359</v>
      </c>
      <c r="N101" s="637" t="s">
        <v>7882</v>
      </c>
      <c r="O101" s="643">
        <v>45356</v>
      </c>
      <c r="P101" s="639">
        <v>45356</v>
      </c>
      <c r="Q101" s="636" t="s">
        <v>18360</v>
      </c>
      <c r="R101" s="636" t="s">
        <v>18361</v>
      </c>
      <c r="S101" s="636">
        <v>2799208</v>
      </c>
      <c r="T101" s="637" t="s">
        <v>7915</v>
      </c>
      <c r="U101" s="637" t="s">
        <v>17848</v>
      </c>
      <c r="V101" s="636" t="s">
        <v>18362</v>
      </c>
    </row>
    <row r="102" spans="1:22" ht="13.15" customHeight="1" x14ac:dyDescent="0.25">
      <c r="A102" s="636" t="s">
        <v>8075</v>
      </c>
      <c r="B102" s="636" t="s">
        <v>8076</v>
      </c>
      <c r="C102" s="638">
        <v>45352</v>
      </c>
      <c r="D102" s="639">
        <v>45371</v>
      </c>
      <c r="E102" s="636" t="s">
        <v>487</v>
      </c>
      <c r="F102" s="641">
        <v>47988</v>
      </c>
      <c r="G102" s="642">
        <v>0</v>
      </c>
      <c r="H102" s="641">
        <v>47988</v>
      </c>
      <c r="I102" s="636">
        <v>0</v>
      </c>
      <c r="J102" s="642" t="s">
        <v>7578</v>
      </c>
      <c r="K102" s="636" t="s">
        <v>7582</v>
      </c>
      <c r="L102" s="636" t="s">
        <v>7600</v>
      </c>
      <c r="M102" s="637" t="s">
        <v>18363</v>
      </c>
      <c r="N102" s="637" t="s">
        <v>7882</v>
      </c>
      <c r="O102" s="643">
        <v>45354</v>
      </c>
      <c r="P102" s="639">
        <v>45355</v>
      </c>
      <c r="Q102" s="636" t="s">
        <v>18364</v>
      </c>
      <c r="R102" s="636" t="s">
        <v>8400</v>
      </c>
      <c r="S102" s="636">
        <v>2704773</v>
      </c>
      <c r="T102" s="637" t="s">
        <v>7915</v>
      </c>
      <c r="U102" s="637" t="s">
        <v>18030</v>
      </c>
      <c r="V102" s="636" t="s">
        <v>18365</v>
      </c>
    </row>
    <row r="103" spans="1:22" ht="13.15" customHeight="1" x14ac:dyDescent="0.25">
      <c r="A103" s="636" t="s">
        <v>8075</v>
      </c>
      <c r="B103" s="636" t="s">
        <v>8076</v>
      </c>
      <c r="C103" s="638">
        <v>45352</v>
      </c>
      <c r="D103" s="639">
        <v>45371</v>
      </c>
      <c r="E103" s="636" t="s">
        <v>487</v>
      </c>
      <c r="F103" s="641">
        <v>5920.37</v>
      </c>
      <c r="G103" s="642">
        <v>0</v>
      </c>
      <c r="H103" s="641">
        <v>5920.37</v>
      </c>
      <c r="I103" s="636">
        <v>0</v>
      </c>
      <c r="J103" s="642" t="s">
        <v>7578</v>
      </c>
      <c r="K103" s="636" t="s">
        <v>7582</v>
      </c>
      <c r="L103" s="636" t="s">
        <v>7600</v>
      </c>
      <c r="M103" s="637" t="s">
        <v>18366</v>
      </c>
      <c r="N103" s="637" t="s">
        <v>7882</v>
      </c>
      <c r="O103" s="643">
        <v>45351</v>
      </c>
      <c r="P103" s="639">
        <v>45351</v>
      </c>
      <c r="Q103" s="636" t="s">
        <v>18367</v>
      </c>
      <c r="R103" s="636" t="s">
        <v>8424</v>
      </c>
      <c r="S103" s="636">
        <v>1905027</v>
      </c>
      <c r="T103" s="637" t="s">
        <v>7915</v>
      </c>
      <c r="U103" s="637" t="s">
        <v>7882</v>
      </c>
      <c r="V103" s="636" t="s">
        <v>18280</v>
      </c>
    </row>
    <row r="104" spans="1:22" ht="13.15" customHeight="1" x14ac:dyDescent="0.25">
      <c r="A104" s="636" t="s">
        <v>8075</v>
      </c>
      <c r="B104" s="636" t="s">
        <v>8076</v>
      </c>
      <c r="C104" s="638">
        <v>45352</v>
      </c>
      <c r="D104" s="639">
        <v>45371</v>
      </c>
      <c r="E104" s="636" t="s">
        <v>487</v>
      </c>
      <c r="F104" s="641">
        <v>541413</v>
      </c>
      <c r="G104" s="642">
        <v>0</v>
      </c>
      <c r="H104" s="641">
        <v>541413</v>
      </c>
      <c r="I104" s="636">
        <v>0</v>
      </c>
      <c r="J104" s="642" t="s">
        <v>7578</v>
      </c>
      <c r="K104" s="636" t="s">
        <v>7582</v>
      </c>
      <c r="L104" s="636" t="s">
        <v>7600</v>
      </c>
      <c r="M104" s="637" t="s">
        <v>18168</v>
      </c>
      <c r="N104" s="637" t="s">
        <v>7882</v>
      </c>
      <c r="O104" s="643">
        <v>45356</v>
      </c>
      <c r="P104" s="639">
        <v>45356</v>
      </c>
      <c r="Q104" s="636" t="s">
        <v>18368</v>
      </c>
      <c r="R104" s="636" t="s">
        <v>8411</v>
      </c>
      <c r="S104" s="636">
        <v>15727</v>
      </c>
      <c r="T104" s="637" t="s">
        <v>7915</v>
      </c>
      <c r="U104" s="637" t="s">
        <v>7882</v>
      </c>
      <c r="V104" s="636" t="s">
        <v>18170</v>
      </c>
    </row>
    <row r="105" spans="1:22" ht="13.15" customHeight="1" x14ac:dyDescent="0.25">
      <c r="A105" s="636" t="s">
        <v>8075</v>
      </c>
      <c r="B105" s="636" t="s">
        <v>8076</v>
      </c>
      <c r="C105" s="638">
        <v>45352</v>
      </c>
      <c r="D105" s="639">
        <v>45371</v>
      </c>
      <c r="E105" s="636" t="s">
        <v>487</v>
      </c>
      <c r="F105" s="641">
        <v>240269.39</v>
      </c>
      <c r="G105" s="642">
        <v>0</v>
      </c>
      <c r="H105" s="641">
        <v>240269.39</v>
      </c>
      <c r="I105" s="636">
        <v>0</v>
      </c>
      <c r="J105" s="642" t="s">
        <v>7578</v>
      </c>
      <c r="K105" s="636" t="s">
        <v>7582</v>
      </c>
      <c r="L105" s="636" t="s">
        <v>7600</v>
      </c>
      <c r="M105" s="637" t="s">
        <v>18369</v>
      </c>
      <c r="N105" s="637" t="s">
        <v>7882</v>
      </c>
      <c r="O105" s="643">
        <v>45364</v>
      </c>
      <c r="P105" s="639">
        <v>45364</v>
      </c>
      <c r="Q105" s="636" t="s">
        <v>18370</v>
      </c>
      <c r="R105" s="636" t="s">
        <v>8347</v>
      </c>
      <c r="S105" s="636">
        <v>19001</v>
      </c>
      <c r="T105" s="637" t="s">
        <v>7915</v>
      </c>
      <c r="U105" s="637" t="s">
        <v>7882</v>
      </c>
      <c r="V105" s="636" t="s">
        <v>18371</v>
      </c>
    </row>
    <row r="106" spans="1:22" ht="13.15" customHeight="1" x14ac:dyDescent="0.25">
      <c r="A106" s="636" t="s">
        <v>8075</v>
      </c>
      <c r="B106" s="636" t="s">
        <v>8076</v>
      </c>
      <c r="C106" s="638">
        <v>45352</v>
      </c>
      <c r="D106" s="639">
        <v>45371</v>
      </c>
      <c r="E106" s="636" t="s">
        <v>487</v>
      </c>
      <c r="F106" s="641">
        <v>637002</v>
      </c>
      <c r="G106" s="642">
        <v>0</v>
      </c>
      <c r="H106" s="641">
        <v>637002</v>
      </c>
      <c r="I106" s="636">
        <v>0</v>
      </c>
      <c r="J106" s="642" t="s">
        <v>7578</v>
      </c>
      <c r="K106" s="636" t="s">
        <v>7582</v>
      </c>
      <c r="L106" s="636" t="s">
        <v>7600</v>
      </c>
      <c r="M106" s="637" t="s">
        <v>18372</v>
      </c>
      <c r="N106" s="637" t="s">
        <v>7882</v>
      </c>
      <c r="O106" s="643">
        <v>45369</v>
      </c>
      <c r="P106" s="639">
        <v>45369</v>
      </c>
      <c r="Q106" s="636" t="s">
        <v>18373</v>
      </c>
      <c r="R106" s="636" t="s">
        <v>18082</v>
      </c>
      <c r="S106" s="636">
        <v>19006</v>
      </c>
      <c r="T106" s="637" t="s">
        <v>7915</v>
      </c>
      <c r="U106" s="637" t="s">
        <v>7882</v>
      </c>
      <c r="V106" s="636" t="s">
        <v>18374</v>
      </c>
    </row>
    <row r="107" spans="1:22" ht="13.15" customHeight="1" x14ac:dyDescent="0.25">
      <c r="A107" s="636" t="s">
        <v>8075</v>
      </c>
      <c r="B107" s="636" t="s">
        <v>8076</v>
      </c>
      <c r="C107" s="638">
        <v>45352</v>
      </c>
      <c r="D107" s="639">
        <v>45382</v>
      </c>
      <c r="E107" s="636" t="s">
        <v>487</v>
      </c>
      <c r="F107" s="641">
        <v>23142.1</v>
      </c>
      <c r="G107" s="642">
        <v>0</v>
      </c>
      <c r="H107" s="641">
        <v>23142.1</v>
      </c>
      <c r="I107" s="636">
        <v>0</v>
      </c>
      <c r="J107" s="642" t="s">
        <v>7578</v>
      </c>
      <c r="K107" s="636" t="s">
        <v>7582</v>
      </c>
      <c r="L107" s="636" t="s">
        <v>7600</v>
      </c>
      <c r="M107" s="637" t="s">
        <v>18375</v>
      </c>
      <c r="N107" s="637" t="s">
        <v>7882</v>
      </c>
      <c r="O107" s="643">
        <v>45369</v>
      </c>
      <c r="P107" s="639">
        <v>45357</v>
      </c>
      <c r="Q107" s="636" t="s">
        <v>18376</v>
      </c>
      <c r="R107" s="636" t="s">
        <v>17853</v>
      </c>
      <c r="S107" s="636">
        <v>16617</v>
      </c>
      <c r="T107" s="637" t="s">
        <v>7915</v>
      </c>
      <c r="U107" s="637" t="s">
        <v>17847</v>
      </c>
      <c r="V107" s="636" t="s">
        <v>18377</v>
      </c>
    </row>
    <row r="108" spans="1:22" ht="13.15" customHeight="1" x14ac:dyDescent="0.25">
      <c r="A108" s="636" t="s">
        <v>8075</v>
      </c>
      <c r="B108" s="636" t="s">
        <v>8076</v>
      </c>
      <c r="C108" s="638">
        <v>45352</v>
      </c>
      <c r="D108" s="639">
        <v>45382</v>
      </c>
      <c r="E108" s="636" t="s">
        <v>487</v>
      </c>
      <c r="F108" s="641">
        <v>31382</v>
      </c>
      <c r="G108" s="642">
        <v>0</v>
      </c>
      <c r="H108" s="641">
        <v>31382</v>
      </c>
      <c r="I108" s="636">
        <v>0</v>
      </c>
      <c r="J108" s="642" t="s">
        <v>7578</v>
      </c>
      <c r="K108" s="636" t="s">
        <v>7582</v>
      </c>
      <c r="L108" s="636" t="s">
        <v>7600</v>
      </c>
      <c r="M108" s="637" t="s">
        <v>18378</v>
      </c>
      <c r="N108" s="637" t="s">
        <v>7882</v>
      </c>
      <c r="O108" s="643">
        <v>45368</v>
      </c>
      <c r="P108" s="639">
        <v>45373</v>
      </c>
      <c r="Q108" s="636" t="s">
        <v>18379</v>
      </c>
      <c r="R108" s="636" t="s">
        <v>18380</v>
      </c>
      <c r="S108" s="636">
        <v>1182011</v>
      </c>
      <c r="T108" s="637" t="s">
        <v>7915</v>
      </c>
      <c r="U108" s="637" t="s">
        <v>17847</v>
      </c>
      <c r="V108" s="636" t="s">
        <v>18381</v>
      </c>
    </row>
    <row r="109" spans="1:22" ht="13.15" customHeight="1" x14ac:dyDescent="0.25">
      <c r="A109" s="636" t="s">
        <v>8075</v>
      </c>
      <c r="B109" s="636" t="s">
        <v>8076</v>
      </c>
      <c r="C109" s="638">
        <v>45352</v>
      </c>
      <c r="D109" s="639">
        <v>45382</v>
      </c>
      <c r="E109" s="636" t="s">
        <v>487</v>
      </c>
      <c r="F109" s="641">
        <v>1000000</v>
      </c>
      <c r="G109" s="642">
        <v>0</v>
      </c>
      <c r="H109" s="641">
        <v>1000000</v>
      </c>
      <c r="I109" s="636">
        <v>0</v>
      </c>
      <c r="J109" s="642" t="s">
        <v>7578</v>
      </c>
      <c r="K109" s="636" t="s">
        <v>7582</v>
      </c>
      <c r="L109" s="636" t="s">
        <v>7600</v>
      </c>
      <c r="M109" s="637" t="s">
        <v>18382</v>
      </c>
      <c r="N109" s="637" t="s">
        <v>7882</v>
      </c>
      <c r="O109" s="643">
        <v>45364</v>
      </c>
      <c r="P109" s="639">
        <v>45364</v>
      </c>
      <c r="Q109" s="636" t="s">
        <v>18383</v>
      </c>
      <c r="R109" s="636" t="s">
        <v>18085</v>
      </c>
      <c r="S109" s="636">
        <v>1030</v>
      </c>
      <c r="T109" s="637" t="s">
        <v>11450</v>
      </c>
      <c r="U109" s="637" t="s">
        <v>7882</v>
      </c>
      <c r="V109" s="636">
        <v>526006</v>
      </c>
    </row>
    <row r="110" spans="1:22" ht="13.15" customHeight="1" x14ac:dyDescent="0.25">
      <c r="A110" s="636" t="s">
        <v>8075</v>
      </c>
      <c r="B110" s="636" t="s">
        <v>8076</v>
      </c>
      <c r="C110" s="638">
        <v>45352</v>
      </c>
      <c r="D110" s="639">
        <v>45382</v>
      </c>
      <c r="E110" s="636" t="s">
        <v>487</v>
      </c>
      <c r="F110" s="641">
        <v>3691.85</v>
      </c>
      <c r="G110" s="642">
        <v>0</v>
      </c>
      <c r="H110" s="641">
        <v>3691.85</v>
      </c>
      <c r="I110" s="636">
        <v>0</v>
      </c>
      <c r="J110" s="642" t="s">
        <v>7578</v>
      </c>
      <c r="K110" s="636" t="s">
        <v>7582</v>
      </c>
      <c r="L110" s="636" t="s">
        <v>7600</v>
      </c>
      <c r="M110" s="637" t="s">
        <v>18384</v>
      </c>
      <c r="N110" s="637" t="s">
        <v>7882</v>
      </c>
      <c r="O110" s="643">
        <v>45379</v>
      </c>
      <c r="P110" s="639">
        <v>45379</v>
      </c>
      <c r="Q110" s="636" t="s">
        <v>18385</v>
      </c>
      <c r="R110" s="636" t="s">
        <v>18084</v>
      </c>
      <c r="S110" s="636">
        <v>2708841</v>
      </c>
      <c r="T110" s="637" t="s">
        <v>7915</v>
      </c>
      <c r="U110" s="637" t="s">
        <v>7882</v>
      </c>
      <c r="V110" s="636" t="s">
        <v>18386</v>
      </c>
    </row>
    <row r="111" spans="1:22" ht="13.15" customHeight="1" x14ac:dyDescent="0.25">
      <c r="A111" s="636" t="s">
        <v>8075</v>
      </c>
      <c r="B111" s="636" t="s">
        <v>8076</v>
      </c>
      <c r="C111" s="638">
        <v>45352</v>
      </c>
      <c r="D111" s="639">
        <v>45382</v>
      </c>
      <c r="E111" s="636" t="s">
        <v>487</v>
      </c>
      <c r="F111" s="636">
        <v>459.6</v>
      </c>
      <c r="G111" s="642">
        <v>0</v>
      </c>
      <c r="H111" s="636">
        <v>459.6</v>
      </c>
      <c r="I111" s="636">
        <v>0</v>
      </c>
      <c r="J111" s="642" t="s">
        <v>7578</v>
      </c>
      <c r="K111" s="636" t="s">
        <v>7582</v>
      </c>
      <c r="L111" s="636" t="s">
        <v>7600</v>
      </c>
      <c r="M111" s="637" t="s">
        <v>18384</v>
      </c>
      <c r="N111" s="637" t="s">
        <v>7882</v>
      </c>
      <c r="O111" s="643">
        <v>45379</v>
      </c>
      <c r="P111" s="639">
        <v>45379</v>
      </c>
      <c r="Q111" s="636" t="s">
        <v>18387</v>
      </c>
      <c r="R111" s="636" t="s">
        <v>18388</v>
      </c>
      <c r="S111" s="636">
        <v>16488</v>
      </c>
      <c r="T111" s="637" t="s">
        <v>7915</v>
      </c>
      <c r="U111" s="637" t="s">
        <v>7882</v>
      </c>
      <c r="V111" s="636" t="s">
        <v>18386</v>
      </c>
    </row>
    <row r="112" spans="1:22" ht="13.15" customHeight="1" x14ac:dyDescent="0.25">
      <c r="A112" s="636" t="s">
        <v>8075</v>
      </c>
      <c r="B112" s="636" t="s">
        <v>8076</v>
      </c>
      <c r="C112" s="638">
        <v>45352</v>
      </c>
      <c r="D112" s="639">
        <v>45382</v>
      </c>
      <c r="E112" s="636" t="s">
        <v>487</v>
      </c>
      <c r="F112" s="641">
        <v>118930.78</v>
      </c>
      <c r="G112" s="642">
        <v>0</v>
      </c>
      <c r="H112" s="641">
        <v>118930.78</v>
      </c>
      <c r="I112" s="636">
        <v>0</v>
      </c>
      <c r="J112" s="642" t="s">
        <v>7578</v>
      </c>
      <c r="K112" s="636" t="s">
        <v>7582</v>
      </c>
      <c r="L112" s="636" t="s">
        <v>7600</v>
      </c>
      <c r="M112" s="637" t="s">
        <v>18389</v>
      </c>
      <c r="N112" s="637" t="s">
        <v>7882</v>
      </c>
      <c r="O112" s="643">
        <v>45382</v>
      </c>
      <c r="P112" s="639">
        <v>45382</v>
      </c>
      <c r="Q112" s="636" t="s">
        <v>18390</v>
      </c>
      <c r="R112" s="636" t="s">
        <v>18073</v>
      </c>
      <c r="S112" s="636">
        <v>1578018</v>
      </c>
      <c r="T112" s="637" t="s">
        <v>7915</v>
      </c>
      <c r="U112" s="637" t="s">
        <v>7882</v>
      </c>
      <c r="V112" s="636" t="s">
        <v>18391</v>
      </c>
    </row>
    <row r="113" spans="1:22" ht="13.15" customHeight="1" x14ac:dyDescent="0.25">
      <c r="A113" s="636" t="s">
        <v>8075</v>
      </c>
      <c r="B113" s="636" t="s">
        <v>8076</v>
      </c>
      <c r="C113" s="638">
        <v>45352</v>
      </c>
      <c r="D113" s="639">
        <v>45382</v>
      </c>
      <c r="E113" s="636" t="s">
        <v>487</v>
      </c>
      <c r="F113" s="641">
        <v>210000</v>
      </c>
      <c r="G113" s="642">
        <v>0</v>
      </c>
      <c r="H113" s="641">
        <v>210000</v>
      </c>
      <c r="I113" s="636">
        <v>0</v>
      </c>
      <c r="J113" s="642" t="s">
        <v>7578</v>
      </c>
      <c r="K113" s="636" t="s">
        <v>7582</v>
      </c>
      <c r="L113" s="636" t="s">
        <v>7600</v>
      </c>
      <c r="M113" s="637" t="s">
        <v>18389</v>
      </c>
      <c r="N113" s="637" t="s">
        <v>7882</v>
      </c>
      <c r="O113" s="643">
        <v>45382</v>
      </c>
      <c r="P113" s="639">
        <v>45382</v>
      </c>
      <c r="Q113" s="636" t="s">
        <v>18392</v>
      </c>
      <c r="R113" s="636" t="s">
        <v>17851</v>
      </c>
      <c r="S113" s="636">
        <v>1913017</v>
      </c>
      <c r="T113" s="637" t="s">
        <v>7915</v>
      </c>
      <c r="U113" s="637" t="s">
        <v>7882</v>
      </c>
      <c r="V113" s="636" t="s">
        <v>18391</v>
      </c>
    </row>
    <row r="114" spans="1:22" ht="13.15" customHeight="1" x14ac:dyDescent="0.25">
      <c r="A114" s="636" t="s">
        <v>8075</v>
      </c>
      <c r="B114" s="636" t="s">
        <v>8076</v>
      </c>
      <c r="C114" s="638">
        <v>45352</v>
      </c>
      <c r="D114" s="639">
        <v>45382</v>
      </c>
      <c r="E114" s="636" t="s">
        <v>487</v>
      </c>
      <c r="F114" s="641">
        <v>23980.99</v>
      </c>
      <c r="G114" s="642">
        <v>0</v>
      </c>
      <c r="H114" s="641">
        <v>23980.99</v>
      </c>
      <c r="I114" s="636">
        <v>0</v>
      </c>
      <c r="J114" s="642" t="s">
        <v>7578</v>
      </c>
      <c r="K114" s="636" t="s">
        <v>7582</v>
      </c>
      <c r="L114" s="636" t="s">
        <v>7600</v>
      </c>
      <c r="M114" s="637" t="s">
        <v>18389</v>
      </c>
      <c r="N114" s="637" t="s">
        <v>7882</v>
      </c>
      <c r="O114" s="643">
        <v>45382</v>
      </c>
      <c r="P114" s="639">
        <v>45382</v>
      </c>
      <c r="Q114" s="636" t="s">
        <v>18393</v>
      </c>
      <c r="R114" s="636" t="s">
        <v>18388</v>
      </c>
      <c r="S114" s="636">
        <v>16488</v>
      </c>
      <c r="T114" s="637" t="s">
        <v>7915</v>
      </c>
      <c r="U114" s="637" t="s">
        <v>7882</v>
      </c>
      <c r="V114" s="636" t="s">
        <v>18391</v>
      </c>
    </row>
    <row r="115" spans="1:22" ht="13.15" customHeight="1" x14ac:dyDescent="0.25">
      <c r="A115" s="636" t="s">
        <v>8075</v>
      </c>
      <c r="B115" s="636" t="s">
        <v>8076</v>
      </c>
      <c r="C115" s="638">
        <v>45352</v>
      </c>
      <c r="D115" s="639">
        <v>45382</v>
      </c>
      <c r="E115" s="636" t="s">
        <v>487</v>
      </c>
      <c r="F115" s="641">
        <v>2365831.4900000002</v>
      </c>
      <c r="G115" s="642">
        <v>0</v>
      </c>
      <c r="H115" s="641">
        <v>2365831.4900000002</v>
      </c>
      <c r="I115" s="636">
        <v>0</v>
      </c>
      <c r="J115" s="642" t="s">
        <v>7578</v>
      </c>
      <c r="K115" s="636" t="s">
        <v>7582</v>
      </c>
      <c r="L115" s="636" t="s">
        <v>7600</v>
      </c>
      <c r="M115" s="637" t="s">
        <v>18389</v>
      </c>
      <c r="N115" s="637" t="s">
        <v>7882</v>
      </c>
      <c r="O115" s="643">
        <v>45382</v>
      </c>
      <c r="P115" s="639">
        <v>45382</v>
      </c>
      <c r="Q115" s="636" t="s">
        <v>18394</v>
      </c>
      <c r="R115" s="636" t="s">
        <v>8424</v>
      </c>
      <c r="S115" s="636">
        <v>15705</v>
      </c>
      <c r="T115" s="637" t="s">
        <v>7915</v>
      </c>
      <c r="U115" s="637" t="s">
        <v>7882</v>
      </c>
      <c r="V115" s="636" t="s">
        <v>18391</v>
      </c>
    </row>
    <row r="116" spans="1:22" ht="13.15" customHeight="1" x14ac:dyDescent="0.25">
      <c r="A116" s="636" t="s">
        <v>8075</v>
      </c>
      <c r="B116" s="636" t="s">
        <v>8076</v>
      </c>
      <c r="C116" s="638">
        <v>45352</v>
      </c>
      <c r="D116" s="639">
        <v>45382</v>
      </c>
      <c r="E116" s="636" t="s">
        <v>487</v>
      </c>
      <c r="F116" s="641">
        <v>4485</v>
      </c>
      <c r="G116" s="642">
        <v>0</v>
      </c>
      <c r="H116" s="641">
        <v>4485</v>
      </c>
      <c r="I116" s="636">
        <v>0</v>
      </c>
      <c r="J116" s="642" t="s">
        <v>7578</v>
      </c>
      <c r="K116" s="636" t="s">
        <v>7582</v>
      </c>
      <c r="L116" s="636" t="s">
        <v>7600</v>
      </c>
      <c r="M116" s="637" t="s">
        <v>18389</v>
      </c>
      <c r="N116" s="637" t="s">
        <v>7882</v>
      </c>
      <c r="O116" s="643">
        <v>45382</v>
      </c>
      <c r="P116" s="639">
        <v>45382</v>
      </c>
      <c r="Q116" s="636" t="s">
        <v>18395</v>
      </c>
      <c r="R116" s="636" t="s">
        <v>8674</v>
      </c>
      <c r="S116" s="636">
        <v>15783</v>
      </c>
      <c r="T116" s="637" t="s">
        <v>7915</v>
      </c>
      <c r="U116" s="637" t="s">
        <v>7882</v>
      </c>
      <c r="V116" s="636" t="s">
        <v>18391</v>
      </c>
    </row>
    <row r="117" spans="1:22" ht="13.15" customHeight="1" x14ac:dyDescent="0.25">
      <c r="A117" s="636" t="s">
        <v>8075</v>
      </c>
      <c r="B117" s="636" t="s">
        <v>8076</v>
      </c>
      <c r="C117" s="638">
        <v>45352</v>
      </c>
      <c r="D117" s="639">
        <v>45382</v>
      </c>
      <c r="E117" s="636" t="s">
        <v>487</v>
      </c>
      <c r="F117" s="641">
        <v>8920.5300000000007</v>
      </c>
      <c r="G117" s="642">
        <v>0</v>
      </c>
      <c r="H117" s="641">
        <v>8920.5300000000007</v>
      </c>
      <c r="I117" s="636">
        <v>0</v>
      </c>
      <c r="J117" s="642" t="s">
        <v>7578</v>
      </c>
      <c r="K117" s="636" t="s">
        <v>7582</v>
      </c>
      <c r="L117" s="636" t="s">
        <v>7600</v>
      </c>
      <c r="M117" s="637" t="s">
        <v>18396</v>
      </c>
      <c r="N117" s="637" t="s">
        <v>7882</v>
      </c>
      <c r="O117" s="643">
        <v>45378</v>
      </c>
      <c r="P117" s="639">
        <v>45370</v>
      </c>
      <c r="Q117" s="636" t="s">
        <v>18397</v>
      </c>
      <c r="R117" s="636" t="s">
        <v>18398</v>
      </c>
      <c r="S117" s="636">
        <v>2398016</v>
      </c>
      <c r="T117" s="637" t="s">
        <v>7911</v>
      </c>
      <c r="U117" s="637" t="s">
        <v>17848</v>
      </c>
      <c r="V117" s="636" t="s">
        <v>18399</v>
      </c>
    </row>
    <row r="118" spans="1:22" ht="13.15" customHeight="1" x14ac:dyDescent="0.25">
      <c r="A118" s="636" t="s">
        <v>8075</v>
      </c>
      <c r="B118" s="636" t="s">
        <v>8076</v>
      </c>
      <c r="C118" s="638">
        <v>45352</v>
      </c>
      <c r="D118" s="639">
        <v>45382</v>
      </c>
      <c r="E118" s="636" t="s">
        <v>487</v>
      </c>
      <c r="F118" s="641">
        <v>15138</v>
      </c>
      <c r="G118" s="642">
        <v>0</v>
      </c>
      <c r="H118" s="641">
        <v>15138</v>
      </c>
      <c r="I118" s="636">
        <v>0</v>
      </c>
      <c r="J118" s="642" t="s">
        <v>7578</v>
      </c>
      <c r="K118" s="636" t="s">
        <v>7582</v>
      </c>
      <c r="L118" s="636" t="s">
        <v>7600</v>
      </c>
      <c r="M118" s="637" t="s">
        <v>18400</v>
      </c>
      <c r="N118" s="637" t="s">
        <v>7882</v>
      </c>
      <c r="O118" s="643">
        <v>45370</v>
      </c>
      <c r="P118" s="639">
        <v>45376</v>
      </c>
      <c r="Q118" s="636" t="s">
        <v>18401</v>
      </c>
      <c r="R118" s="636" t="s">
        <v>8314</v>
      </c>
      <c r="S118" s="636">
        <v>195979</v>
      </c>
      <c r="T118" s="637" t="s">
        <v>7915</v>
      </c>
      <c r="U118" s="637" t="s">
        <v>17847</v>
      </c>
      <c r="V118" s="636" t="s">
        <v>18402</v>
      </c>
    </row>
    <row r="119" spans="1:22" ht="13.15" customHeight="1" x14ac:dyDescent="0.25">
      <c r="A119" s="636" t="s">
        <v>8075</v>
      </c>
      <c r="B119" s="636" t="s">
        <v>8076</v>
      </c>
      <c r="C119" s="638">
        <v>45352</v>
      </c>
      <c r="D119" s="639">
        <v>45382</v>
      </c>
      <c r="E119" s="636" t="s">
        <v>487</v>
      </c>
      <c r="F119" s="641">
        <v>9385.1</v>
      </c>
      <c r="G119" s="642">
        <v>0</v>
      </c>
      <c r="H119" s="641">
        <v>9385.1</v>
      </c>
      <c r="I119" s="636">
        <v>0</v>
      </c>
      <c r="J119" s="642" t="s">
        <v>7578</v>
      </c>
      <c r="K119" s="636" t="s">
        <v>7582</v>
      </c>
      <c r="L119" s="636" t="s">
        <v>7600</v>
      </c>
      <c r="M119" s="637" t="s">
        <v>18403</v>
      </c>
      <c r="N119" s="637" t="s">
        <v>7882</v>
      </c>
      <c r="O119" s="643">
        <v>45368</v>
      </c>
      <c r="P119" s="639">
        <v>45371</v>
      </c>
      <c r="Q119" s="636" t="s">
        <v>18404</v>
      </c>
      <c r="R119" s="636" t="s">
        <v>18405</v>
      </c>
      <c r="S119" s="636">
        <v>2268016</v>
      </c>
      <c r="T119" s="637" t="s">
        <v>7915</v>
      </c>
      <c r="U119" s="637" t="s">
        <v>17848</v>
      </c>
      <c r="V119" s="636" t="s">
        <v>18406</v>
      </c>
    </row>
    <row r="120" spans="1:22" ht="13.15" customHeight="1" x14ac:dyDescent="0.25">
      <c r="A120" s="636" t="s">
        <v>8075</v>
      </c>
      <c r="B120" s="636" t="s">
        <v>8076</v>
      </c>
      <c r="C120" s="638">
        <v>45352</v>
      </c>
      <c r="D120" s="639">
        <v>45382</v>
      </c>
      <c r="E120" s="636" t="s">
        <v>487</v>
      </c>
      <c r="F120" s="641">
        <v>6825</v>
      </c>
      <c r="G120" s="642">
        <v>0</v>
      </c>
      <c r="H120" s="641">
        <v>6825</v>
      </c>
      <c r="I120" s="636">
        <v>0</v>
      </c>
      <c r="J120" s="642" t="s">
        <v>7578</v>
      </c>
      <c r="K120" s="636" t="s">
        <v>7582</v>
      </c>
      <c r="L120" s="636" t="s">
        <v>7600</v>
      </c>
      <c r="M120" s="637" t="s">
        <v>18407</v>
      </c>
      <c r="N120" s="637" t="s">
        <v>7882</v>
      </c>
      <c r="O120" s="643">
        <v>45364</v>
      </c>
      <c r="P120" s="639">
        <v>45373</v>
      </c>
      <c r="Q120" s="636" t="s">
        <v>18408</v>
      </c>
      <c r="R120" s="636" t="s">
        <v>8318</v>
      </c>
      <c r="S120" s="636">
        <v>195647</v>
      </c>
      <c r="T120" s="637" t="s">
        <v>7915</v>
      </c>
      <c r="U120" s="637" t="s">
        <v>17847</v>
      </c>
      <c r="V120" s="636" t="s">
        <v>18409</v>
      </c>
    </row>
    <row r="121" spans="1:22" ht="13.15" customHeight="1" x14ac:dyDescent="0.25">
      <c r="A121" s="636" t="s">
        <v>8075</v>
      </c>
      <c r="B121" s="636" t="s">
        <v>8076</v>
      </c>
      <c r="C121" s="638">
        <v>45352</v>
      </c>
      <c r="D121" s="639">
        <v>45382</v>
      </c>
      <c r="E121" s="636" t="s">
        <v>487</v>
      </c>
      <c r="F121" s="641">
        <v>44161.09</v>
      </c>
      <c r="G121" s="642">
        <v>0</v>
      </c>
      <c r="H121" s="641">
        <v>44161.09</v>
      </c>
      <c r="I121" s="636">
        <v>0</v>
      </c>
      <c r="J121" s="642" t="s">
        <v>7578</v>
      </c>
      <c r="K121" s="636" t="s">
        <v>7582</v>
      </c>
      <c r="L121" s="636" t="s">
        <v>7600</v>
      </c>
      <c r="M121" s="637" t="s">
        <v>18410</v>
      </c>
      <c r="N121" s="637" t="s">
        <v>7882</v>
      </c>
      <c r="O121" s="643">
        <v>45376</v>
      </c>
      <c r="P121" s="639">
        <v>45375</v>
      </c>
      <c r="Q121" s="636" t="s">
        <v>18411</v>
      </c>
      <c r="R121" s="636" t="s">
        <v>8376</v>
      </c>
      <c r="S121" s="636">
        <v>16511</v>
      </c>
      <c r="T121" s="637" t="s">
        <v>7915</v>
      </c>
      <c r="U121" s="637" t="s">
        <v>18080</v>
      </c>
      <c r="V121" s="636" t="s">
        <v>18412</v>
      </c>
    </row>
    <row r="122" spans="1:22" ht="13.15" customHeight="1" x14ac:dyDescent="0.25">
      <c r="A122" s="636" t="s">
        <v>8075</v>
      </c>
      <c r="B122" s="636" t="s">
        <v>8076</v>
      </c>
      <c r="C122" s="638">
        <v>45352</v>
      </c>
      <c r="D122" s="639">
        <v>45382</v>
      </c>
      <c r="E122" s="636" t="s">
        <v>487</v>
      </c>
      <c r="F122" s="641">
        <v>40000</v>
      </c>
      <c r="G122" s="642">
        <v>0</v>
      </c>
      <c r="H122" s="641">
        <v>40000</v>
      </c>
      <c r="I122" s="636">
        <v>0</v>
      </c>
      <c r="J122" s="642" t="s">
        <v>7578</v>
      </c>
      <c r="K122" s="636" t="s">
        <v>7582</v>
      </c>
      <c r="L122" s="636" t="s">
        <v>7600</v>
      </c>
      <c r="M122" s="637" t="s">
        <v>18413</v>
      </c>
      <c r="N122" s="637" t="s">
        <v>7882</v>
      </c>
      <c r="O122" s="643">
        <v>45378</v>
      </c>
      <c r="P122" s="639">
        <v>45374</v>
      </c>
      <c r="Q122" s="636" t="s">
        <v>18414</v>
      </c>
      <c r="R122" s="636" t="s">
        <v>8448</v>
      </c>
      <c r="S122" s="636">
        <v>17090</v>
      </c>
      <c r="T122" s="637" t="s">
        <v>7915</v>
      </c>
      <c r="U122" s="637" t="s">
        <v>18030</v>
      </c>
      <c r="V122" s="636" t="s">
        <v>18415</v>
      </c>
    </row>
    <row r="123" spans="1:22" ht="13.15" customHeight="1" x14ac:dyDescent="0.25">
      <c r="A123" s="636" t="s">
        <v>8075</v>
      </c>
      <c r="B123" s="636" t="s">
        <v>8076</v>
      </c>
      <c r="C123" s="638">
        <v>45352</v>
      </c>
      <c r="D123" s="639">
        <v>45382</v>
      </c>
      <c r="E123" s="636" t="s">
        <v>487</v>
      </c>
      <c r="F123" s="641">
        <v>2000000</v>
      </c>
      <c r="G123" s="642">
        <v>0</v>
      </c>
      <c r="H123" s="641">
        <v>2000000</v>
      </c>
      <c r="I123" s="636">
        <v>0</v>
      </c>
      <c r="J123" s="642" t="s">
        <v>7578</v>
      </c>
      <c r="K123" s="636" t="s">
        <v>7582</v>
      </c>
      <c r="L123" s="636" t="s">
        <v>7600</v>
      </c>
      <c r="M123" s="637" t="s">
        <v>18416</v>
      </c>
      <c r="N123" s="637" t="s">
        <v>7882</v>
      </c>
      <c r="O123" s="643">
        <v>45364</v>
      </c>
      <c r="P123" s="639">
        <v>45364</v>
      </c>
      <c r="Q123" s="636" t="s">
        <v>18417</v>
      </c>
      <c r="R123" s="636" t="s">
        <v>18085</v>
      </c>
      <c r="S123" s="636">
        <v>1030</v>
      </c>
      <c r="T123" s="637" t="s">
        <v>11450</v>
      </c>
      <c r="U123" s="637" t="s">
        <v>7882</v>
      </c>
      <c r="V123" s="636">
        <v>526005</v>
      </c>
    </row>
    <row r="124" spans="1:22" ht="13.15" customHeight="1" x14ac:dyDescent="0.25">
      <c r="A124" s="636" t="s">
        <v>8075</v>
      </c>
      <c r="B124" s="636" t="s">
        <v>8076</v>
      </c>
      <c r="C124" s="638">
        <v>45352</v>
      </c>
      <c r="D124" s="639">
        <v>45382</v>
      </c>
      <c r="E124" s="636" t="s">
        <v>487</v>
      </c>
      <c r="F124" s="641">
        <v>17279.330000000002</v>
      </c>
      <c r="G124" s="642">
        <v>0</v>
      </c>
      <c r="H124" s="641">
        <v>17279.330000000002</v>
      </c>
      <c r="I124" s="636">
        <v>0</v>
      </c>
      <c r="J124" s="642" t="s">
        <v>7578</v>
      </c>
      <c r="K124" s="636" t="s">
        <v>7582</v>
      </c>
      <c r="L124" s="636" t="s">
        <v>7600</v>
      </c>
      <c r="M124" s="637" t="s">
        <v>18418</v>
      </c>
      <c r="N124" s="637" t="s">
        <v>7882</v>
      </c>
      <c r="O124" s="643">
        <v>45355</v>
      </c>
      <c r="P124" s="639">
        <v>45378</v>
      </c>
      <c r="Q124" s="636" t="s">
        <v>18419</v>
      </c>
      <c r="R124" s="636" t="s">
        <v>18081</v>
      </c>
      <c r="S124" s="636">
        <v>2917333</v>
      </c>
      <c r="T124" s="637" t="s">
        <v>7915</v>
      </c>
      <c r="U124" s="637" t="s">
        <v>17848</v>
      </c>
      <c r="V124" s="636" t="s">
        <v>18420</v>
      </c>
    </row>
    <row r="125" spans="1:22" ht="13.15" customHeight="1" x14ac:dyDescent="0.25">
      <c r="A125" s="636" t="s">
        <v>8075</v>
      </c>
      <c r="B125" s="636" t="s">
        <v>8076</v>
      </c>
      <c r="C125" s="638">
        <v>45352</v>
      </c>
      <c r="D125" s="639">
        <v>45382</v>
      </c>
      <c r="E125" s="636" t="s">
        <v>487</v>
      </c>
      <c r="F125" s="641">
        <v>3944.58</v>
      </c>
      <c r="G125" s="642">
        <v>0</v>
      </c>
      <c r="H125" s="641">
        <v>3944.58</v>
      </c>
      <c r="I125" s="636">
        <v>0</v>
      </c>
      <c r="J125" s="642" t="s">
        <v>7578</v>
      </c>
      <c r="K125" s="636" t="s">
        <v>7582</v>
      </c>
      <c r="L125" s="636" t="s">
        <v>7600</v>
      </c>
      <c r="M125" s="637" t="s">
        <v>18421</v>
      </c>
      <c r="N125" s="637" t="s">
        <v>7882</v>
      </c>
      <c r="O125" s="643">
        <v>45361</v>
      </c>
      <c r="P125" s="639">
        <v>45371</v>
      </c>
      <c r="Q125" s="636" t="s">
        <v>18422</v>
      </c>
      <c r="R125" s="636" t="s">
        <v>8627</v>
      </c>
      <c r="S125" s="636">
        <v>16318</v>
      </c>
      <c r="T125" s="637" t="s">
        <v>7915</v>
      </c>
      <c r="U125" s="637" t="s">
        <v>18080</v>
      </c>
      <c r="V125" s="636" t="s">
        <v>18423</v>
      </c>
    </row>
    <row r="126" spans="1:22" ht="13.15" customHeight="1" x14ac:dyDescent="0.25">
      <c r="A126" s="636" t="s">
        <v>8075</v>
      </c>
      <c r="B126" s="636" t="s">
        <v>8076</v>
      </c>
      <c r="C126" s="638">
        <v>45352</v>
      </c>
      <c r="D126" s="639">
        <v>45382</v>
      </c>
      <c r="E126" s="636" t="s">
        <v>487</v>
      </c>
      <c r="F126" s="641">
        <v>36271.86</v>
      </c>
      <c r="G126" s="642">
        <v>0</v>
      </c>
      <c r="H126" s="641">
        <v>36271.86</v>
      </c>
      <c r="I126" s="636">
        <v>0</v>
      </c>
      <c r="J126" s="642" t="s">
        <v>7578</v>
      </c>
      <c r="K126" s="636" t="s">
        <v>7582</v>
      </c>
      <c r="L126" s="636" t="s">
        <v>7600</v>
      </c>
      <c r="M126" s="637" t="s">
        <v>18424</v>
      </c>
      <c r="N126" s="637" t="s">
        <v>7882</v>
      </c>
      <c r="O126" s="643">
        <v>45374</v>
      </c>
      <c r="P126" s="639">
        <v>45362</v>
      </c>
      <c r="Q126" s="636" t="s">
        <v>18425</v>
      </c>
      <c r="R126" s="636" t="s">
        <v>18067</v>
      </c>
      <c r="S126" s="636">
        <v>2762028</v>
      </c>
      <c r="T126" s="637" t="s">
        <v>7915</v>
      </c>
      <c r="U126" s="637" t="s">
        <v>17848</v>
      </c>
      <c r="V126" s="636" t="s">
        <v>18426</v>
      </c>
    </row>
    <row r="127" spans="1:22" ht="13.15" customHeight="1" x14ac:dyDescent="0.25">
      <c r="A127" s="636" t="s">
        <v>8075</v>
      </c>
      <c r="B127" s="636" t="s">
        <v>8076</v>
      </c>
      <c r="C127" s="638">
        <v>45352</v>
      </c>
      <c r="D127" s="639">
        <v>45382</v>
      </c>
      <c r="E127" s="636" t="s">
        <v>487</v>
      </c>
      <c r="F127" s="641">
        <v>62428.160000000003</v>
      </c>
      <c r="G127" s="642">
        <v>0</v>
      </c>
      <c r="H127" s="641">
        <v>62428.160000000003</v>
      </c>
      <c r="I127" s="636">
        <v>0</v>
      </c>
      <c r="J127" s="642" t="s">
        <v>7578</v>
      </c>
      <c r="K127" s="636" t="s">
        <v>7582</v>
      </c>
      <c r="L127" s="636" t="s">
        <v>7600</v>
      </c>
      <c r="M127" s="637" t="s">
        <v>18427</v>
      </c>
      <c r="N127" s="637" t="s">
        <v>7882</v>
      </c>
      <c r="O127" s="643">
        <v>45372</v>
      </c>
      <c r="P127" s="639">
        <v>45372</v>
      </c>
      <c r="Q127" s="636" t="s">
        <v>18428</v>
      </c>
      <c r="R127" s="636" t="s">
        <v>8851</v>
      </c>
      <c r="S127" s="636">
        <v>13381</v>
      </c>
      <c r="T127" s="637" t="s">
        <v>7915</v>
      </c>
      <c r="U127" s="637" t="s">
        <v>7882</v>
      </c>
      <c r="V127" s="636" t="s">
        <v>18429</v>
      </c>
    </row>
    <row r="128" spans="1:22" ht="13.15" customHeight="1" x14ac:dyDescent="0.25">
      <c r="A128" s="636" t="s">
        <v>8075</v>
      </c>
      <c r="B128" s="636" t="s">
        <v>8076</v>
      </c>
      <c r="C128" s="638">
        <v>45352</v>
      </c>
      <c r="D128" s="639">
        <v>45382</v>
      </c>
      <c r="E128" s="636" t="s">
        <v>487</v>
      </c>
      <c r="F128" s="641">
        <v>2277</v>
      </c>
      <c r="G128" s="642">
        <v>0</v>
      </c>
      <c r="H128" s="641">
        <v>2277</v>
      </c>
      <c r="I128" s="636">
        <v>0</v>
      </c>
      <c r="J128" s="642" t="s">
        <v>7578</v>
      </c>
      <c r="K128" s="636" t="s">
        <v>7582</v>
      </c>
      <c r="L128" s="636" t="s">
        <v>7600</v>
      </c>
      <c r="M128" s="637" t="s">
        <v>18430</v>
      </c>
      <c r="N128" s="637" t="s">
        <v>7882</v>
      </c>
      <c r="O128" s="643">
        <v>45378</v>
      </c>
      <c r="P128" s="639">
        <v>45378</v>
      </c>
      <c r="Q128" s="636" t="s">
        <v>18431</v>
      </c>
      <c r="R128" s="636" t="s">
        <v>18432</v>
      </c>
      <c r="S128" s="636">
        <v>302011</v>
      </c>
      <c r="T128" s="637" t="s">
        <v>7915</v>
      </c>
      <c r="U128" s="637" t="s">
        <v>7882</v>
      </c>
      <c r="V128" s="636" t="s">
        <v>18433</v>
      </c>
    </row>
    <row r="129" spans="1:22" ht="13.15" customHeight="1" x14ac:dyDescent="0.25">
      <c r="A129" s="636" t="s">
        <v>14161</v>
      </c>
      <c r="B129" s="636" t="s">
        <v>8076</v>
      </c>
      <c r="C129" s="638">
        <v>45352</v>
      </c>
      <c r="D129" s="639">
        <v>45382</v>
      </c>
      <c r="E129" s="636" t="s">
        <v>487</v>
      </c>
      <c r="F129" s="641">
        <v>9763.94</v>
      </c>
      <c r="G129" s="642">
        <v>0</v>
      </c>
      <c r="H129" s="641">
        <v>9763.94</v>
      </c>
      <c r="I129" s="636">
        <v>0</v>
      </c>
      <c r="J129" s="642" t="s">
        <v>7578</v>
      </c>
      <c r="K129" s="636" t="s">
        <v>7582</v>
      </c>
      <c r="L129" s="636" t="s">
        <v>7600</v>
      </c>
      <c r="M129" s="637" t="s">
        <v>18434</v>
      </c>
      <c r="N129" s="637" t="s">
        <v>7882</v>
      </c>
      <c r="O129" s="643">
        <v>45382</v>
      </c>
      <c r="P129" s="635"/>
      <c r="Q129" s="636" t="s">
        <v>18435</v>
      </c>
      <c r="R129" s="635"/>
      <c r="S129" s="635"/>
      <c r="T129" s="635"/>
      <c r="U129" s="637" t="s">
        <v>7882</v>
      </c>
      <c r="V129" s="636" t="s">
        <v>14158</v>
      </c>
    </row>
    <row r="130" spans="1:22" ht="13.15" customHeight="1" x14ac:dyDescent="0.25">
      <c r="A130" s="636" t="s">
        <v>14161</v>
      </c>
      <c r="B130" s="636" t="s">
        <v>8076</v>
      </c>
      <c r="C130" s="638">
        <v>45352</v>
      </c>
      <c r="D130" s="639">
        <v>45382</v>
      </c>
      <c r="E130" s="636" t="s">
        <v>487</v>
      </c>
      <c r="F130" s="636">
        <v>0</v>
      </c>
      <c r="G130" s="640">
        <v>898664.55</v>
      </c>
      <c r="H130" s="636">
        <v>0</v>
      </c>
      <c r="I130" s="641">
        <v>898664.55</v>
      </c>
      <c r="J130" s="642" t="s">
        <v>7578</v>
      </c>
      <c r="K130" s="636" t="s">
        <v>7582</v>
      </c>
      <c r="L130" s="636" t="s">
        <v>7600</v>
      </c>
      <c r="M130" s="637" t="s">
        <v>18436</v>
      </c>
      <c r="N130" s="637" t="s">
        <v>7882</v>
      </c>
      <c r="O130" s="643">
        <v>45382</v>
      </c>
      <c r="P130" s="635"/>
      <c r="Q130" s="636" t="s">
        <v>18437</v>
      </c>
      <c r="R130" s="635"/>
      <c r="S130" s="635"/>
      <c r="T130" s="635"/>
      <c r="U130" s="637" t="s">
        <v>7882</v>
      </c>
      <c r="V130" s="636" t="s">
        <v>14158</v>
      </c>
    </row>
    <row r="131" spans="1:22" ht="13.15" customHeight="1" x14ac:dyDescent="0.25">
      <c r="A131" s="636" t="s">
        <v>14161</v>
      </c>
      <c r="B131" s="636" t="s">
        <v>8076</v>
      </c>
      <c r="C131" s="638">
        <v>45352</v>
      </c>
      <c r="D131" s="639">
        <v>45382</v>
      </c>
      <c r="E131" s="636" t="s">
        <v>487</v>
      </c>
      <c r="F131" s="636">
        <v>0</v>
      </c>
      <c r="G131" s="640">
        <v>350372.28</v>
      </c>
      <c r="H131" s="636">
        <v>0</v>
      </c>
      <c r="I131" s="641">
        <v>350372.28</v>
      </c>
      <c r="J131" s="642" t="s">
        <v>7578</v>
      </c>
      <c r="K131" s="636" t="s">
        <v>7582</v>
      </c>
      <c r="L131" s="636" t="s">
        <v>7600</v>
      </c>
      <c r="M131" s="637" t="s">
        <v>18438</v>
      </c>
      <c r="N131" s="637" t="s">
        <v>7882</v>
      </c>
      <c r="O131" s="643">
        <v>45382</v>
      </c>
      <c r="P131" s="635"/>
      <c r="Q131" s="636" t="s">
        <v>18439</v>
      </c>
      <c r="R131" s="635"/>
      <c r="S131" s="635"/>
      <c r="T131" s="635"/>
      <c r="U131" s="637" t="s">
        <v>7882</v>
      </c>
      <c r="V131" s="636" t="s">
        <v>14158</v>
      </c>
    </row>
    <row r="132" spans="1:22" ht="13.15" customHeight="1" x14ac:dyDescent="0.25">
      <c r="A132" s="636" t="s">
        <v>14161</v>
      </c>
      <c r="B132" s="636" t="s">
        <v>8076</v>
      </c>
      <c r="C132" s="638">
        <v>45352</v>
      </c>
      <c r="D132" s="639">
        <v>45382</v>
      </c>
      <c r="E132" s="636" t="s">
        <v>487</v>
      </c>
      <c r="F132" s="636">
        <v>0</v>
      </c>
      <c r="G132" s="640">
        <v>31276.7</v>
      </c>
      <c r="H132" s="636">
        <v>0</v>
      </c>
      <c r="I132" s="641">
        <v>31276.7</v>
      </c>
      <c r="J132" s="642" t="s">
        <v>7578</v>
      </c>
      <c r="K132" s="636" t="s">
        <v>7582</v>
      </c>
      <c r="L132" s="636" t="s">
        <v>7600</v>
      </c>
      <c r="M132" s="637" t="s">
        <v>18440</v>
      </c>
      <c r="N132" s="637" t="s">
        <v>7882</v>
      </c>
      <c r="O132" s="643">
        <v>45382</v>
      </c>
      <c r="P132" s="635"/>
      <c r="Q132" s="636" t="s">
        <v>18441</v>
      </c>
      <c r="R132" s="635"/>
      <c r="S132" s="635"/>
      <c r="T132" s="635"/>
      <c r="U132" s="637" t="s">
        <v>7882</v>
      </c>
      <c r="V132" s="636" t="s">
        <v>14158</v>
      </c>
    </row>
    <row r="133" spans="1:22" ht="13.15" customHeight="1" x14ac:dyDescent="0.25">
      <c r="A133" s="636" t="s">
        <v>14161</v>
      </c>
      <c r="B133" s="636" t="s">
        <v>8076</v>
      </c>
      <c r="C133" s="638">
        <v>45352</v>
      </c>
      <c r="D133" s="639">
        <v>45382</v>
      </c>
      <c r="E133" s="636" t="s">
        <v>487</v>
      </c>
      <c r="F133" s="636">
        <v>0</v>
      </c>
      <c r="G133" s="642">
        <v>520</v>
      </c>
      <c r="H133" s="636">
        <v>0</v>
      </c>
      <c r="I133" s="636">
        <v>520</v>
      </c>
      <c r="J133" s="642" t="s">
        <v>7578</v>
      </c>
      <c r="K133" s="636" t="s">
        <v>7582</v>
      </c>
      <c r="L133" s="636" t="s">
        <v>7600</v>
      </c>
      <c r="M133" s="637" t="s">
        <v>18442</v>
      </c>
      <c r="N133" s="637" t="s">
        <v>7882</v>
      </c>
      <c r="O133" s="643">
        <v>45382</v>
      </c>
      <c r="P133" s="635"/>
      <c r="Q133" s="636" t="s">
        <v>18443</v>
      </c>
      <c r="R133" s="635"/>
      <c r="S133" s="635"/>
      <c r="T133" s="635"/>
      <c r="U133" s="637" t="s">
        <v>7882</v>
      </c>
      <c r="V133" s="636" t="s">
        <v>14158</v>
      </c>
    </row>
    <row r="134" spans="1:22" ht="13.15" customHeight="1" x14ac:dyDescent="0.25">
      <c r="A134" s="636" t="s">
        <v>14161</v>
      </c>
      <c r="B134" s="636" t="s">
        <v>8076</v>
      </c>
      <c r="C134" s="638">
        <v>45352</v>
      </c>
      <c r="D134" s="639">
        <v>45382</v>
      </c>
      <c r="E134" s="636" t="s">
        <v>487</v>
      </c>
      <c r="F134" s="636">
        <v>0</v>
      </c>
      <c r="G134" s="640">
        <v>12696.76</v>
      </c>
      <c r="H134" s="636">
        <v>0</v>
      </c>
      <c r="I134" s="641">
        <v>12696.76</v>
      </c>
      <c r="J134" s="642" t="s">
        <v>7578</v>
      </c>
      <c r="K134" s="636" t="s">
        <v>7582</v>
      </c>
      <c r="L134" s="636" t="s">
        <v>7600</v>
      </c>
      <c r="M134" s="637" t="s">
        <v>18444</v>
      </c>
      <c r="N134" s="637" t="s">
        <v>7882</v>
      </c>
      <c r="O134" s="643">
        <v>45382</v>
      </c>
      <c r="P134" s="635"/>
      <c r="Q134" s="636" t="s">
        <v>18445</v>
      </c>
      <c r="R134" s="635"/>
      <c r="S134" s="635"/>
      <c r="T134" s="635"/>
      <c r="U134" s="637" t="s">
        <v>7882</v>
      </c>
      <c r="V134" s="636" t="s">
        <v>14158</v>
      </c>
    </row>
    <row r="135" spans="1:22" ht="13.15" customHeight="1" x14ac:dyDescent="0.25">
      <c r="A135" s="636" t="s">
        <v>14161</v>
      </c>
      <c r="B135" s="636" t="s">
        <v>8076</v>
      </c>
      <c r="C135" s="638">
        <v>45352</v>
      </c>
      <c r="D135" s="639">
        <v>45382</v>
      </c>
      <c r="E135" s="636" t="s">
        <v>487</v>
      </c>
      <c r="F135" s="636">
        <v>0</v>
      </c>
      <c r="G135" s="640">
        <v>4217.6099999999997</v>
      </c>
      <c r="H135" s="636">
        <v>0</v>
      </c>
      <c r="I135" s="641">
        <v>4217.6099999999997</v>
      </c>
      <c r="J135" s="642" t="s">
        <v>7578</v>
      </c>
      <c r="K135" s="636" t="s">
        <v>7582</v>
      </c>
      <c r="L135" s="636" t="s">
        <v>7600</v>
      </c>
      <c r="M135" s="637" t="s">
        <v>18446</v>
      </c>
      <c r="N135" s="637" t="s">
        <v>7882</v>
      </c>
      <c r="O135" s="643">
        <v>45382</v>
      </c>
      <c r="P135" s="635"/>
      <c r="Q135" s="636" t="s">
        <v>18447</v>
      </c>
      <c r="R135" s="635"/>
      <c r="S135" s="635"/>
      <c r="T135" s="635"/>
      <c r="U135" s="637" t="s">
        <v>7882</v>
      </c>
      <c r="V135" s="636" t="s">
        <v>14158</v>
      </c>
    </row>
    <row r="136" spans="1:22" ht="13.15" customHeight="1" x14ac:dyDescent="0.25">
      <c r="A136" s="636" t="s">
        <v>14161</v>
      </c>
      <c r="B136" s="636" t="s">
        <v>8076</v>
      </c>
      <c r="C136" s="638">
        <v>45352</v>
      </c>
      <c r="D136" s="639">
        <v>45382</v>
      </c>
      <c r="E136" s="636" t="s">
        <v>487</v>
      </c>
      <c r="F136" s="636">
        <v>0</v>
      </c>
      <c r="G136" s="640">
        <v>29927.74</v>
      </c>
      <c r="H136" s="636">
        <v>0</v>
      </c>
      <c r="I136" s="641">
        <v>29927.74</v>
      </c>
      <c r="J136" s="642" t="s">
        <v>7578</v>
      </c>
      <c r="K136" s="636" t="s">
        <v>7582</v>
      </c>
      <c r="L136" s="636" t="s">
        <v>7600</v>
      </c>
      <c r="M136" s="637" t="s">
        <v>18448</v>
      </c>
      <c r="N136" s="637" t="s">
        <v>7882</v>
      </c>
      <c r="O136" s="643">
        <v>45382</v>
      </c>
      <c r="P136" s="635"/>
      <c r="Q136" s="636" t="s">
        <v>18449</v>
      </c>
      <c r="R136" s="635"/>
      <c r="S136" s="635"/>
      <c r="T136" s="635"/>
      <c r="U136" s="637" t="s">
        <v>7882</v>
      </c>
      <c r="V136" s="636" t="s">
        <v>14158</v>
      </c>
    </row>
    <row r="137" spans="1:22" ht="13.15" customHeight="1" x14ac:dyDescent="0.25">
      <c r="A137" s="636" t="s">
        <v>14161</v>
      </c>
      <c r="B137" s="636" t="s">
        <v>8076</v>
      </c>
      <c r="C137" s="638">
        <v>45352</v>
      </c>
      <c r="D137" s="639">
        <v>45382</v>
      </c>
      <c r="E137" s="636" t="s">
        <v>487</v>
      </c>
      <c r="F137" s="636">
        <v>0</v>
      </c>
      <c r="G137" s="640">
        <v>8044</v>
      </c>
      <c r="H137" s="636">
        <v>0</v>
      </c>
      <c r="I137" s="641">
        <v>8044</v>
      </c>
      <c r="J137" s="642" t="s">
        <v>7578</v>
      </c>
      <c r="K137" s="636" t="s">
        <v>7582</v>
      </c>
      <c r="L137" s="636" t="s">
        <v>7600</v>
      </c>
      <c r="M137" s="637" t="s">
        <v>18450</v>
      </c>
      <c r="N137" s="637" t="s">
        <v>7882</v>
      </c>
      <c r="O137" s="643">
        <v>45382</v>
      </c>
      <c r="P137" s="635"/>
      <c r="Q137" s="636" t="s">
        <v>18451</v>
      </c>
      <c r="R137" s="635"/>
      <c r="S137" s="635"/>
      <c r="T137" s="635"/>
      <c r="U137" s="637" t="s">
        <v>7882</v>
      </c>
      <c r="V137" s="636" t="s">
        <v>14158</v>
      </c>
    </row>
    <row r="138" spans="1:22" ht="13.15" customHeight="1" x14ac:dyDescent="0.25">
      <c r="A138" s="636" t="s">
        <v>14161</v>
      </c>
      <c r="B138" s="636" t="s">
        <v>8076</v>
      </c>
      <c r="C138" s="638">
        <v>45352</v>
      </c>
      <c r="D138" s="639">
        <v>45382</v>
      </c>
      <c r="E138" s="636" t="s">
        <v>487</v>
      </c>
      <c r="F138" s="636">
        <v>0</v>
      </c>
      <c r="G138" s="640">
        <v>7166.44</v>
      </c>
      <c r="H138" s="636">
        <v>0</v>
      </c>
      <c r="I138" s="641">
        <v>7166.44</v>
      </c>
      <c r="J138" s="642" t="s">
        <v>7578</v>
      </c>
      <c r="K138" s="636" t="s">
        <v>7582</v>
      </c>
      <c r="L138" s="636" t="s">
        <v>7600</v>
      </c>
      <c r="M138" s="637" t="s">
        <v>18452</v>
      </c>
      <c r="N138" s="637" t="s">
        <v>7882</v>
      </c>
      <c r="O138" s="643">
        <v>45382</v>
      </c>
      <c r="P138" s="635"/>
      <c r="Q138" s="636" t="s">
        <v>18453</v>
      </c>
      <c r="R138" s="635"/>
      <c r="S138" s="635"/>
      <c r="T138" s="635"/>
      <c r="U138" s="637" t="s">
        <v>7882</v>
      </c>
      <c r="V138" s="636" t="s">
        <v>14158</v>
      </c>
    </row>
    <row r="139" spans="1:22" ht="13.15" customHeight="1" x14ac:dyDescent="0.25">
      <c r="A139" s="636" t="s">
        <v>14161</v>
      </c>
      <c r="B139" s="636" t="s">
        <v>8076</v>
      </c>
      <c r="C139" s="638">
        <v>45352</v>
      </c>
      <c r="D139" s="639">
        <v>45382</v>
      </c>
      <c r="E139" s="636" t="s">
        <v>487</v>
      </c>
      <c r="F139" s="636">
        <v>0</v>
      </c>
      <c r="G139" s="640">
        <v>20388.03</v>
      </c>
      <c r="H139" s="636">
        <v>0</v>
      </c>
      <c r="I139" s="641">
        <v>20388.03</v>
      </c>
      <c r="J139" s="642" t="s">
        <v>7578</v>
      </c>
      <c r="K139" s="636" t="s">
        <v>7582</v>
      </c>
      <c r="L139" s="636" t="s">
        <v>7600</v>
      </c>
      <c r="M139" s="637" t="s">
        <v>18454</v>
      </c>
      <c r="N139" s="637" t="s">
        <v>7882</v>
      </c>
      <c r="O139" s="643">
        <v>45382</v>
      </c>
      <c r="P139" s="635"/>
      <c r="Q139" s="636" t="s">
        <v>18455</v>
      </c>
      <c r="R139" s="635"/>
      <c r="S139" s="635"/>
      <c r="T139" s="635"/>
      <c r="U139" s="637" t="s">
        <v>7882</v>
      </c>
      <c r="V139" s="636" t="s">
        <v>14158</v>
      </c>
    </row>
    <row r="140" spans="1:22" ht="13.15" customHeight="1" x14ac:dyDescent="0.25">
      <c r="A140" s="636" t="s">
        <v>14161</v>
      </c>
      <c r="B140" s="636" t="s">
        <v>8076</v>
      </c>
      <c r="C140" s="638">
        <v>45352</v>
      </c>
      <c r="D140" s="639">
        <v>45382</v>
      </c>
      <c r="E140" s="636" t="s">
        <v>487</v>
      </c>
      <c r="F140" s="636">
        <v>0</v>
      </c>
      <c r="G140" s="640">
        <v>8828.43</v>
      </c>
      <c r="H140" s="636">
        <v>0</v>
      </c>
      <c r="I140" s="641">
        <v>8828.43</v>
      </c>
      <c r="J140" s="642" t="s">
        <v>7578</v>
      </c>
      <c r="K140" s="636" t="s">
        <v>7582</v>
      </c>
      <c r="L140" s="636" t="s">
        <v>7600</v>
      </c>
      <c r="M140" s="637" t="s">
        <v>18623</v>
      </c>
      <c r="N140" s="637" t="s">
        <v>7882</v>
      </c>
      <c r="O140" s="643">
        <v>45382</v>
      </c>
      <c r="P140" s="635"/>
      <c r="Q140" s="636" t="s">
        <v>18624</v>
      </c>
      <c r="R140" s="635"/>
      <c r="S140" s="635"/>
      <c r="T140" s="635"/>
      <c r="U140" s="637" t="s">
        <v>7882</v>
      </c>
      <c r="V140" s="636" t="s">
        <v>14158</v>
      </c>
    </row>
    <row r="141" spans="1:22" ht="13.15" customHeight="1" x14ac:dyDescent="0.25">
      <c r="A141" s="636" t="s">
        <v>14161</v>
      </c>
      <c r="B141" s="636" t="s">
        <v>8076</v>
      </c>
      <c r="C141" s="638">
        <v>45352</v>
      </c>
      <c r="D141" s="639">
        <v>45382</v>
      </c>
      <c r="E141" s="636" t="s">
        <v>487</v>
      </c>
      <c r="F141" s="636">
        <v>0</v>
      </c>
      <c r="G141" s="642">
        <v>5.6</v>
      </c>
      <c r="H141" s="636">
        <v>0</v>
      </c>
      <c r="I141" s="636">
        <v>5.6</v>
      </c>
      <c r="J141" s="642" t="s">
        <v>7578</v>
      </c>
      <c r="K141" s="636" t="s">
        <v>7582</v>
      </c>
      <c r="L141" s="636" t="s">
        <v>7600</v>
      </c>
      <c r="M141" s="637" t="s">
        <v>18625</v>
      </c>
      <c r="N141" s="637" t="s">
        <v>7882</v>
      </c>
      <c r="O141" s="643">
        <v>45382</v>
      </c>
      <c r="P141" s="635"/>
      <c r="Q141" s="636" t="s">
        <v>18626</v>
      </c>
      <c r="R141" s="635"/>
      <c r="S141" s="635"/>
      <c r="T141" s="635"/>
      <c r="U141" s="637" t="s">
        <v>7882</v>
      </c>
      <c r="V141" s="636" t="s">
        <v>14158</v>
      </c>
    </row>
    <row r="142" spans="1:22" ht="13.15" customHeight="1" x14ac:dyDescent="0.25">
      <c r="A142" s="636" t="s">
        <v>8075</v>
      </c>
      <c r="B142" s="636" t="s">
        <v>8076</v>
      </c>
      <c r="C142" s="638">
        <v>45352</v>
      </c>
      <c r="D142" s="639">
        <v>45370</v>
      </c>
      <c r="E142" s="636" t="s">
        <v>487</v>
      </c>
      <c r="F142" s="641">
        <v>11874</v>
      </c>
      <c r="G142" s="642">
        <v>0</v>
      </c>
      <c r="H142" s="641">
        <v>11874</v>
      </c>
      <c r="I142" s="636">
        <v>0</v>
      </c>
      <c r="J142" s="642" t="s">
        <v>7578</v>
      </c>
      <c r="K142" s="636" t="s">
        <v>7582</v>
      </c>
      <c r="L142" s="636" t="s">
        <v>7600</v>
      </c>
      <c r="M142" s="637" t="s">
        <v>18456</v>
      </c>
      <c r="N142" s="637" t="s">
        <v>7882</v>
      </c>
      <c r="O142" s="643">
        <v>45361</v>
      </c>
      <c r="P142" s="639">
        <v>45361</v>
      </c>
      <c r="Q142" s="636" t="s">
        <v>18457</v>
      </c>
      <c r="R142" s="636" t="s">
        <v>18078</v>
      </c>
      <c r="S142" s="636">
        <v>318234</v>
      </c>
      <c r="T142" s="637" t="s">
        <v>7915</v>
      </c>
      <c r="U142" s="637" t="s">
        <v>7882</v>
      </c>
      <c r="V142" s="636" t="s">
        <v>18458</v>
      </c>
    </row>
    <row r="143" spans="1:22" ht="13.15" customHeight="1" x14ac:dyDescent="0.25">
      <c r="A143" s="636" t="s">
        <v>8075</v>
      </c>
      <c r="B143" s="636" t="s">
        <v>8076</v>
      </c>
      <c r="C143" s="638">
        <v>45352</v>
      </c>
      <c r="D143" s="639">
        <v>45370</v>
      </c>
      <c r="E143" s="636" t="s">
        <v>487</v>
      </c>
      <c r="F143" s="641">
        <v>11904</v>
      </c>
      <c r="G143" s="642">
        <v>0</v>
      </c>
      <c r="H143" s="641">
        <v>11904</v>
      </c>
      <c r="I143" s="636">
        <v>0</v>
      </c>
      <c r="J143" s="642" t="s">
        <v>7578</v>
      </c>
      <c r="K143" s="636" t="s">
        <v>7582</v>
      </c>
      <c r="L143" s="636" t="s">
        <v>7600</v>
      </c>
      <c r="M143" s="637" t="s">
        <v>18168</v>
      </c>
      <c r="N143" s="637" t="s">
        <v>7882</v>
      </c>
      <c r="O143" s="643">
        <v>45356</v>
      </c>
      <c r="P143" s="639">
        <v>45356</v>
      </c>
      <c r="Q143" s="636" t="s">
        <v>18459</v>
      </c>
      <c r="R143" s="636" t="s">
        <v>17845</v>
      </c>
      <c r="S143" s="636">
        <v>2584016</v>
      </c>
      <c r="T143" s="637" t="s">
        <v>7915</v>
      </c>
      <c r="U143" s="637" t="s">
        <v>7882</v>
      </c>
      <c r="V143" s="636" t="s">
        <v>18170</v>
      </c>
    </row>
    <row r="144" spans="1:22" ht="13.15" customHeight="1" x14ac:dyDescent="0.25">
      <c r="A144" s="636" t="s">
        <v>8075</v>
      </c>
      <c r="B144" s="636" t="s">
        <v>8076</v>
      </c>
      <c r="C144" s="638">
        <v>45352</v>
      </c>
      <c r="D144" s="639">
        <v>45370</v>
      </c>
      <c r="E144" s="636" t="s">
        <v>487</v>
      </c>
      <c r="F144" s="641">
        <v>14903</v>
      </c>
      <c r="G144" s="642">
        <v>0</v>
      </c>
      <c r="H144" s="641">
        <v>14903</v>
      </c>
      <c r="I144" s="636">
        <v>0</v>
      </c>
      <c r="J144" s="642" t="s">
        <v>7578</v>
      </c>
      <c r="K144" s="636" t="s">
        <v>7582</v>
      </c>
      <c r="L144" s="636" t="s">
        <v>7600</v>
      </c>
      <c r="M144" s="637" t="s">
        <v>18372</v>
      </c>
      <c r="N144" s="637" t="s">
        <v>7882</v>
      </c>
      <c r="O144" s="643">
        <v>45369</v>
      </c>
      <c r="P144" s="639">
        <v>45369</v>
      </c>
      <c r="Q144" s="636" t="s">
        <v>18460</v>
      </c>
      <c r="R144" s="636" t="s">
        <v>18461</v>
      </c>
      <c r="S144" s="636">
        <v>2802355</v>
      </c>
      <c r="T144" s="637" t="s">
        <v>7915</v>
      </c>
      <c r="U144" s="637" t="s">
        <v>7882</v>
      </c>
      <c r="V144" s="636" t="s">
        <v>18374</v>
      </c>
    </row>
    <row r="145" spans="1:22" ht="13.15" customHeight="1" x14ac:dyDescent="0.25">
      <c r="A145" s="636" t="s">
        <v>8075</v>
      </c>
      <c r="B145" s="636" t="s">
        <v>8076</v>
      </c>
      <c r="C145" s="638">
        <v>45352</v>
      </c>
      <c r="D145" s="639">
        <v>45370</v>
      </c>
      <c r="E145" s="636" t="s">
        <v>487</v>
      </c>
      <c r="F145" s="636">
        <v>366</v>
      </c>
      <c r="G145" s="642">
        <v>0</v>
      </c>
      <c r="H145" s="636">
        <v>366</v>
      </c>
      <c r="I145" s="636">
        <v>0</v>
      </c>
      <c r="J145" s="642" t="s">
        <v>7578</v>
      </c>
      <c r="K145" s="636" t="s">
        <v>7582</v>
      </c>
      <c r="L145" s="636" t="s">
        <v>7600</v>
      </c>
      <c r="M145" s="637" t="s">
        <v>18168</v>
      </c>
      <c r="N145" s="637" t="s">
        <v>7882</v>
      </c>
      <c r="O145" s="643">
        <v>45356</v>
      </c>
      <c r="P145" s="639">
        <v>45356</v>
      </c>
      <c r="Q145" s="636" t="s">
        <v>18462</v>
      </c>
      <c r="R145" s="636" t="s">
        <v>8411</v>
      </c>
      <c r="S145" s="636">
        <v>15727</v>
      </c>
      <c r="T145" s="637" t="s">
        <v>7915</v>
      </c>
      <c r="U145" s="637" t="s">
        <v>7882</v>
      </c>
      <c r="V145" s="636" t="s">
        <v>18170</v>
      </c>
    </row>
    <row r="146" spans="1:22" ht="13.15" customHeight="1" x14ac:dyDescent="0.25">
      <c r="A146" s="636" t="s">
        <v>8075</v>
      </c>
      <c r="B146" s="636" t="s">
        <v>8076</v>
      </c>
      <c r="C146" s="638">
        <v>45352</v>
      </c>
      <c r="D146" s="639">
        <v>45370</v>
      </c>
      <c r="E146" s="636" t="s">
        <v>487</v>
      </c>
      <c r="F146" s="641">
        <v>9071</v>
      </c>
      <c r="G146" s="642">
        <v>0</v>
      </c>
      <c r="H146" s="641">
        <v>9071</v>
      </c>
      <c r="I146" s="636">
        <v>0</v>
      </c>
      <c r="J146" s="642" t="s">
        <v>7578</v>
      </c>
      <c r="K146" s="636" t="s">
        <v>7582</v>
      </c>
      <c r="L146" s="636" t="s">
        <v>7600</v>
      </c>
      <c r="M146" s="637" t="s">
        <v>18168</v>
      </c>
      <c r="N146" s="637" t="s">
        <v>7882</v>
      </c>
      <c r="O146" s="643">
        <v>45356</v>
      </c>
      <c r="P146" s="639">
        <v>45356</v>
      </c>
      <c r="Q146" s="636" t="s">
        <v>18463</v>
      </c>
      <c r="R146" s="636" t="s">
        <v>8610</v>
      </c>
      <c r="S146" s="636">
        <v>16593</v>
      </c>
      <c r="T146" s="637" t="s">
        <v>7915</v>
      </c>
      <c r="U146" s="637" t="s">
        <v>7882</v>
      </c>
      <c r="V146" s="636" t="s">
        <v>18170</v>
      </c>
    </row>
    <row r="147" spans="1:22" ht="13.15" customHeight="1" x14ac:dyDescent="0.25">
      <c r="A147" s="636" t="s">
        <v>8075</v>
      </c>
      <c r="B147" s="636" t="s">
        <v>8076</v>
      </c>
      <c r="C147" s="638">
        <v>45352</v>
      </c>
      <c r="D147" s="639">
        <v>45370</v>
      </c>
      <c r="E147" s="636" t="s">
        <v>487</v>
      </c>
      <c r="F147" s="641">
        <v>22265</v>
      </c>
      <c r="G147" s="642">
        <v>0</v>
      </c>
      <c r="H147" s="641">
        <v>22265</v>
      </c>
      <c r="I147" s="636">
        <v>0</v>
      </c>
      <c r="J147" s="642" t="s">
        <v>7578</v>
      </c>
      <c r="K147" s="636" t="s">
        <v>7582</v>
      </c>
      <c r="L147" s="636" t="s">
        <v>7600</v>
      </c>
      <c r="M147" s="637" t="s">
        <v>18168</v>
      </c>
      <c r="N147" s="637" t="s">
        <v>7882</v>
      </c>
      <c r="O147" s="643">
        <v>45356</v>
      </c>
      <c r="P147" s="639">
        <v>45356</v>
      </c>
      <c r="Q147" s="636" t="s">
        <v>18464</v>
      </c>
      <c r="R147" s="636" t="s">
        <v>8411</v>
      </c>
      <c r="S147" s="636">
        <v>15727</v>
      </c>
      <c r="T147" s="637" t="s">
        <v>7915</v>
      </c>
      <c r="U147" s="637" t="s">
        <v>7882</v>
      </c>
      <c r="V147" s="636" t="s">
        <v>18170</v>
      </c>
    </row>
    <row r="148" spans="1:22" ht="13.15" customHeight="1" x14ac:dyDescent="0.25">
      <c r="A148" s="636" t="s">
        <v>8075</v>
      </c>
      <c r="B148" s="636" t="s">
        <v>8076</v>
      </c>
      <c r="C148" s="638">
        <v>45352</v>
      </c>
      <c r="D148" s="639">
        <v>45370</v>
      </c>
      <c r="E148" s="636" t="s">
        <v>487</v>
      </c>
      <c r="F148" s="636">
        <v>875.65</v>
      </c>
      <c r="G148" s="642">
        <v>0</v>
      </c>
      <c r="H148" s="636">
        <v>875.65</v>
      </c>
      <c r="I148" s="636">
        <v>0</v>
      </c>
      <c r="J148" s="642" t="s">
        <v>7578</v>
      </c>
      <c r="K148" s="636" t="s">
        <v>7582</v>
      </c>
      <c r="L148" s="636" t="s">
        <v>7600</v>
      </c>
      <c r="M148" s="637" t="s">
        <v>18465</v>
      </c>
      <c r="N148" s="637" t="s">
        <v>7882</v>
      </c>
      <c r="O148" s="643">
        <v>45357</v>
      </c>
      <c r="P148" s="639">
        <v>45357</v>
      </c>
      <c r="Q148" s="636" t="s">
        <v>18466</v>
      </c>
      <c r="R148" s="636" t="s">
        <v>18467</v>
      </c>
      <c r="S148" s="636">
        <v>317166</v>
      </c>
      <c r="T148" s="637" t="s">
        <v>7915</v>
      </c>
      <c r="U148" s="637" t="s">
        <v>7882</v>
      </c>
      <c r="V148" s="636" t="s">
        <v>18468</v>
      </c>
    </row>
    <row r="149" spans="1:22" ht="13.15" customHeight="1" x14ac:dyDescent="0.25">
      <c r="A149" s="636" t="s">
        <v>8075</v>
      </c>
      <c r="B149" s="636" t="s">
        <v>8076</v>
      </c>
      <c r="C149" s="638">
        <v>45352</v>
      </c>
      <c r="D149" s="639">
        <v>45370</v>
      </c>
      <c r="E149" s="636" t="s">
        <v>487</v>
      </c>
      <c r="F149" s="641">
        <v>16588</v>
      </c>
      <c r="G149" s="642">
        <v>0</v>
      </c>
      <c r="H149" s="641">
        <v>16588</v>
      </c>
      <c r="I149" s="636">
        <v>0</v>
      </c>
      <c r="J149" s="642" t="s">
        <v>7578</v>
      </c>
      <c r="K149" s="636" t="s">
        <v>7582</v>
      </c>
      <c r="L149" s="636" t="s">
        <v>7600</v>
      </c>
      <c r="M149" s="637" t="s">
        <v>18168</v>
      </c>
      <c r="N149" s="637" t="s">
        <v>7882</v>
      </c>
      <c r="O149" s="643">
        <v>45356</v>
      </c>
      <c r="P149" s="639">
        <v>45356</v>
      </c>
      <c r="Q149" s="636" t="s">
        <v>18469</v>
      </c>
      <c r="R149" s="636" t="s">
        <v>8758</v>
      </c>
      <c r="S149" s="636">
        <v>16167</v>
      </c>
      <c r="T149" s="637" t="s">
        <v>7915</v>
      </c>
      <c r="U149" s="637" t="s">
        <v>7882</v>
      </c>
      <c r="V149" s="636" t="s">
        <v>18170</v>
      </c>
    </row>
    <row r="150" spans="1:22" ht="13.15" customHeight="1" x14ac:dyDescent="0.25">
      <c r="A150" s="636" t="s">
        <v>8075</v>
      </c>
      <c r="B150" s="636" t="s">
        <v>8076</v>
      </c>
      <c r="C150" s="638">
        <v>45352</v>
      </c>
      <c r="D150" s="639">
        <v>45370</v>
      </c>
      <c r="E150" s="636" t="s">
        <v>487</v>
      </c>
      <c r="F150" s="641">
        <v>20291</v>
      </c>
      <c r="G150" s="642">
        <v>0</v>
      </c>
      <c r="H150" s="641">
        <v>20291</v>
      </c>
      <c r="I150" s="636">
        <v>0</v>
      </c>
      <c r="J150" s="642" t="s">
        <v>7578</v>
      </c>
      <c r="K150" s="636" t="s">
        <v>7582</v>
      </c>
      <c r="L150" s="636" t="s">
        <v>7600</v>
      </c>
      <c r="M150" s="637" t="s">
        <v>18168</v>
      </c>
      <c r="N150" s="637" t="s">
        <v>7882</v>
      </c>
      <c r="O150" s="643">
        <v>45356</v>
      </c>
      <c r="P150" s="639">
        <v>45356</v>
      </c>
      <c r="Q150" s="636" t="s">
        <v>18470</v>
      </c>
      <c r="R150" s="636" t="s">
        <v>8411</v>
      </c>
      <c r="S150" s="636">
        <v>15727</v>
      </c>
      <c r="T150" s="637" t="s">
        <v>7915</v>
      </c>
      <c r="U150" s="637" t="s">
        <v>7882</v>
      </c>
      <c r="V150" s="636" t="s">
        <v>18170</v>
      </c>
    </row>
    <row r="151" spans="1:22" ht="13.15" customHeight="1" x14ac:dyDescent="0.25">
      <c r="A151" s="636" t="s">
        <v>8075</v>
      </c>
      <c r="B151" s="636" t="s">
        <v>8076</v>
      </c>
      <c r="C151" s="638">
        <v>45352</v>
      </c>
      <c r="D151" s="639">
        <v>45370</v>
      </c>
      <c r="E151" s="636" t="s">
        <v>487</v>
      </c>
      <c r="F151" s="641">
        <v>18082</v>
      </c>
      <c r="G151" s="642">
        <v>0</v>
      </c>
      <c r="H151" s="641">
        <v>18082</v>
      </c>
      <c r="I151" s="636">
        <v>0</v>
      </c>
      <c r="J151" s="642" t="s">
        <v>7578</v>
      </c>
      <c r="K151" s="636" t="s">
        <v>7582</v>
      </c>
      <c r="L151" s="636" t="s">
        <v>7600</v>
      </c>
      <c r="M151" s="637" t="s">
        <v>18168</v>
      </c>
      <c r="N151" s="637" t="s">
        <v>7882</v>
      </c>
      <c r="O151" s="643">
        <v>45356</v>
      </c>
      <c r="P151" s="639">
        <v>45356</v>
      </c>
      <c r="Q151" s="636" t="s">
        <v>18471</v>
      </c>
      <c r="R151" s="636" t="s">
        <v>8411</v>
      </c>
      <c r="S151" s="636">
        <v>15727</v>
      </c>
      <c r="T151" s="637" t="s">
        <v>7915</v>
      </c>
      <c r="U151" s="637" t="s">
        <v>7882</v>
      </c>
      <c r="V151" s="636" t="s">
        <v>18170</v>
      </c>
    </row>
    <row r="152" spans="1:22" ht="13.15" customHeight="1" x14ac:dyDescent="0.25">
      <c r="A152" s="636" t="s">
        <v>8075</v>
      </c>
      <c r="B152" s="636" t="s">
        <v>8076</v>
      </c>
      <c r="C152" s="638">
        <v>45352</v>
      </c>
      <c r="D152" s="639">
        <v>45370</v>
      </c>
      <c r="E152" s="636" t="s">
        <v>487</v>
      </c>
      <c r="F152" s="641">
        <v>11228</v>
      </c>
      <c r="G152" s="642">
        <v>0</v>
      </c>
      <c r="H152" s="641">
        <v>11228</v>
      </c>
      <c r="I152" s="636">
        <v>0</v>
      </c>
      <c r="J152" s="642" t="s">
        <v>7578</v>
      </c>
      <c r="K152" s="636" t="s">
        <v>7582</v>
      </c>
      <c r="L152" s="636" t="s">
        <v>7600</v>
      </c>
      <c r="M152" s="637" t="s">
        <v>18168</v>
      </c>
      <c r="N152" s="637" t="s">
        <v>7882</v>
      </c>
      <c r="O152" s="643">
        <v>45356</v>
      </c>
      <c r="P152" s="639">
        <v>45356</v>
      </c>
      <c r="Q152" s="636" t="s">
        <v>18472</v>
      </c>
      <c r="R152" s="636" t="s">
        <v>8411</v>
      </c>
      <c r="S152" s="636">
        <v>15727</v>
      </c>
      <c r="T152" s="637" t="s">
        <v>7915</v>
      </c>
      <c r="U152" s="637" t="s">
        <v>7882</v>
      </c>
      <c r="V152" s="636" t="s">
        <v>18170</v>
      </c>
    </row>
    <row r="153" spans="1:22" ht="13.15" customHeight="1" x14ac:dyDescent="0.25">
      <c r="A153" s="636" t="s">
        <v>8075</v>
      </c>
      <c r="B153" s="636" t="s">
        <v>8076</v>
      </c>
      <c r="C153" s="638">
        <v>45352</v>
      </c>
      <c r="D153" s="639">
        <v>45370</v>
      </c>
      <c r="E153" s="636" t="s">
        <v>487</v>
      </c>
      <c r="F153" s="641">
        <v>5934</v>
      </c>
      <c r="G153" s="642">
        <v>0</v>
      </c>
      <c r="H153" s="641">
        <v>5934</v>
      </c>
      <c r="I153" s="636">
        <v>0</v>
      </c>
      <c r="J153" s="642" t="s">
        <v>7578</v>
      </c>
      <c r="K153" s="636" t="s">
        <v>7582</v>
      </c>
      <c r="L153" s="636" t="s">
        <v>7600</v>
      </c>
      <c r="M153" s="637" t="s">
        <v>18473</v>
      </c>
      <c r="N153" s="637" t="s">
        <v>7882</v>
      </c>
      <c r="O153" s="643">
        <v>45362</v>
      </c>
      <c r="P153" s="639">
        <v>45362</v>
      </c>
      <c r="Q153" s="636" t="s">
        <v>18474</v>
      </c>
      <c r="R153" s="636" t="s">
        <v>18475</v>
      </c>
      <c r="S153" s="636">
        <v>2686051</v>
      </c>
      <c r="T153" s="637" t="s">
        <v>7915</v>
      </c>
      <c r="U153" s="637" t="s">
        <v>7882</v>
      </c>
      <c r="V153" s="636" t="s">
        <v>18476</v>
      </c>
    </row>
    <row r="154" spans="1:22" ht="13.15" customHeight="1" x14ac:dyDescent="0.25">
      <c r="A154" s="636" t="s">
        <v>8075</v>
      </c>
      <c r="B154" s="636" t="s">
        <v>8076</v>
      </c>
      <c r="C154" s="638">
        <v>45352</v>
      </c>
      <c r="D154" s="639">
        <v>45372</v>
      </c>
      <c r="E154" s="636" t="s">
        <v>487</v>
      </c>
      <c r="F154" s="636">
        <v>203.43</v>
      </c>
      <c r="G154" s="642">
        <v>0</v>
      </c>
      <c r="H154" s="636">
        <v>203.43</v>
      </c>
      <c r="I154" s="636">
        <v>0</v>
      </c>
      <c r="J154" s="642" t="s">
        <v>7578</v>
      </c>
      <c r="K154" s="636" t="s">
        <v>7582</v>
      </c>
      <c r="L154" s="636" t="s">
        <v>7600</v>
      </c>
      <c r="M154" s="637" t="s">
        <v>18477</v>
      </c>
      <c r="N154" s="637" t="s">
        <v>7882</v>
      </c>
      <c r="O154" s="643">
        <v>45351</v>
      </c>
      <c r="P154" s="639">
        <v>45351</v>
      </c>
      <c r="Q154" s="636" t="s">
        <v>18478</v>
      </c>
      <c r="R154" s="636" t="s">
        <v>8424</v>
      </c>
      <c r="S154" s="636">
        <v>1358015</v>
      </c>
      <c r="T154" s="637" t="s">
        <v>7915</v>
      </c>
      <c r="U154" s="637" t="s">
        <v>7882</v>
      </c>
      <c r="V154" s="636" t="s">
        <v>18479</v>
      </c>
    </row>
    <row r="155" spans="1:22" ht="13.15" customHeight="1" x14ac:dyDescent="0.25">
      <c r="A155" s="636" t="s">
        <v>8075</v>
      </c>
      <c r="B155" s="636" t="s">
        <v>8076</v>
      </c>
      <c r="C155" s="638">
        <v>45352</v>
      </c>
      <c r="D155" s="639">
        <v>45372</v>
      </c>
      <c r="E155" s="636" t="s">
        <v>487</v>
      </c>
      <c r="F155" s="636">
        <v>389</v>
      </c>
      <c r="G155" s="642">
        <v>0</v>
      </c>
      <c r="H155" s="636">
        <v>389</v>
      </c>
      <c r="I155" s="636">
        <v>0</v>
      </c>
      <c r="J155" s="642" t="s">
        <v>7578</v>
      </c>
      <c r="K155" s="636" t="s">
        <v>7582</v>
      </c>
      <c r="L155" s="636" t="s">
        <v>7600</v>
      </c>
      <c r="M155" s="637" t="s">
        <v>18480</v>
      </c>
      <c r="N155" s="637" t="s">
        <v>7882</v>
      </c>
      <c r="O155" s="643">
        <v>45368</v>
      </c>
      <c r="P155" s="639">
        <v>45369</v>
      </c>
      <c r="Q155" s="636" t="s">
        <v>18481</v>
      </c>
      <c r="R155" s="636" t="s">
        <v>18482</v>
      </c>
      <c r="S155" s="636">
        <v>514227</v>
      </c>
      <c r="T155" s="637" t="s">
        <v>7915</v>
      </c>
      <c r="U155" s="637" t="s">
        <v>17848</v>
      </c>
      <c r="V155" s="636" t="s">
        <v>18483</v>
      </c>
    </row>
    <row r="156" spans="1:22" ht="13.15" customHeight="1" x14ac:dyDescent="0.25">
      <c r="A156" s="636" t="s">
        <v>8075</v>
      </c>
      <c r="B156" s="636" t="s">
        <v>8076</v>
      </c>
      <c r="C156" s="638">
        <v>45352</v>
      </c>
      <c r="D156" s="639">
        <v>45372</v>
      </c>
      <c r="E156" s="636" t="s">
        <v>487</v>
      </c>
      <c r="F156" s="641">
        <v>10617.02</v>
      </c>
      <c r="G156" s="642">
        <v>0</v>
      </c>
      <c r="H156" s="641">
        <v>10617.02</v>
      </c>
      <c r="I156" s="636">
        <v>0</v>
      </c>
      <c r="J156" s="642" t="s">
        <v>7578</v>
      </c>
      <c r="K156" s="636" t="s">
        <v>7582</v>
      </c>
      <c r="L156" s="636" t="s">
        <v>7600</v>
      </c>
      <c r="M156" s="637" t="s">
        <v>18484</v>
      </c>
      <c r="N156" s="637" t="s">
        <v>7882</v>
      </c>
      <c r="O156" s="643">
        <v>45351</v>
      </c>
      <c r="P156" s="639">
        <v>45351</v>
      </c>
      <c r="Q156" s="636" t="s">
        <v>18485</v>
      </c>
      <c r="R156" s="636" t="s">
        <v>8424</v>
      </c>
      <c r="S156" s="636">
        <v>15699</v>
      </c>
      <c r="T156" s="637" t="s">
        <v>7915</v>
      </c>
      <c r="U156" s="637" t="s">
        <v>7882</v>
      </c>
      <c r="V156" s="636" t="s">
        <v>18486</v>
      </c>
    </row>
    <row r="157" spans="1:22" ht="13.15" customHeight="1" x14ac:dyDescent="0.25">
      <c r="A157" s="636" t="s">
        <v>8075</v>
      </c>
      <c r="B157" s="636" t="s">
        <v>8076</v>
      </c>
      <c r="C157" s="638">
        <v>45352</v>
      </c>
      <c r="D157" s="639">
        <v>45372</v>
      </c>
      <c r="E157" s="636" t="s">
        <v>487</v>
      </c>
      <c r="F157" s="641">
        <v>10645</v>
      </c>
      <c r="G157" s="642">
        <v>0</v>
      </c>
      <c r="H157" s="641">
        <v>10645</v>
      </c>
      <c r="I157" s="636">
        <v>0</v>
      </c>
      <c r="J157" s="642" t="s">
        <v>7578</v>
      </c>
      <c r="K157" s="636" t="s">
        <v>7582</v>
      </c>
      <c r="L157" s="636" t="s">
        <v>7600</v>
      </c>
      <c r="M157" s="637" t="s">
        <v>18487</v>
      </c>
      <c r="N157" s="637" t="s">
        <v>7882</v>
      </c>
      <c r="O157" s="643">
        <v>45364</v>
      </c>
      <c r="P157" s="639">
        <v>45363</v>
      </c>
      <c r="Q157" s="636" t="s">
        <v>18488</v>
      </c>
      <c r="R157" s="636" t="s">
        <v>11523</v>
      </c>
      <c r="S157" s="636">
        <v>17197</v>
      </c>
      <c r="T157" s="637" t="s">
        <v>7915</v>
      </c>
      <c r="U157" s="637" t="s">
        <v>17847</v>
      </c>
      <c r="V157" s="636" t="s">
        <v>18489</v>
      </c>
    </row>
    <row r="158" spans="1:22" ht="13.15" customHeight="1" x14ac:dyDescent="0.25">
      <c r="A158" s="636" t="s">
        <v>8075</v>
      </c>
      <c r="B158" s="636" t="s">
        <v>8076</v>
      </c>
      <c r="C158" s="638">
        <v>45352</v>
      </c>
      <c r="D158" s="639">
        <v>45372</v>
      </c>
      <c r="E158" s="636" t="s">
        <v>487</v>
      </c>
      <c r="F158" s="641">
        <v>19043.28</v>
      </c>
      <c r="G158" s="642">
        <v>0</v>
      </c>
      <c r="H158" s="641">
        <v>19043.28</v>
      </c>
      <c r="I158" s="636">
        <v>0</v>
      </c>
      <c r="J158" s="642" t="s">
        <v>7578</v>
      </c>
      <c r="K158" s="636" t="s">
        <v>7582</v>
      </c>
      <c r="L158" s="636" t="s">
        <v>7600</v>
      </c>
      <c r="M158" s="637" t="s">
        <v>18490</v>
      </c>
      <c r="N158" s="637" t="s">
        <v>7882</v>
      </c>
      <c r="O158" s="643">
        <v>45351</v>
      </c>
      <c r="P158" s="639">
        <v>45351</v>
      </c>
      <c r="Q158" s="636" t="s">
        <v>18491</v>
      </c>
      <c r="R158" s="636" t="s">
        <v>8424</v>
      </c>
      <c r="S158" s="636">
        <v>2770042</v>
      </c>
      <c r="T158" s="637" t="s">
        <v>7915</v>
      </c>
      <c r="U158" s="637" t="s">
        <v>7882</v>
      </c>
      <c r="V158" s="636" t="s">
        <v>18492</v>
      </c>
    </row>
    <row r="159" spans="1:22" ht="13.15" customHeight="1" x14ac:dyDescent="0.25">
      <c r="A159" s="636" t="s">
        <v>8075</v>
      </c>
      <c r="B159" s="636" t="s">
        <v>8076</v>
      </c>
      <c r="C159" s="638">
        <v>45352</v>
      </c>
      <c r="D159" s="639">
        <v>45372</v>
      </c>
      <c r="E159" s="636" t="s">
        <v>487</v>
      </c>
      <c r="F159" s="641">
        <v>24585.57</v>
      </c>
      <c r="G159" s="642">
        <v>0</v>
      </c>
      <c r="H159" s="641">
        <v>24585.57</v>
      </c>
      <c r="I159" s="636">
        <v>0</v>
      </c>
      <c r="J159" s="642" t="s">
        <v>7578</v>
      </c>
      <c r="K159" s="636" t="s">
        <v>7582</v>
      </c>
      <c r="L159" s="636" t="s">
        <v>7600</v>
      </c>
      <c r="M159" s="637" t="s">
        <v>18493</v>
      </c>
      <c r="N159" s="637" t="s">
        <v>7882</v>
      </c>
      <c r="O159" s="643">
        <v>45351</v>
      </c>
      <c r="P159" s="639">
        <v>45351</v>
      </c>
      <c r="Q159" s="636" t="s">
        <v>18494</v>
      </c>
      <c r="R159" s="636" t="s">
        <v>8424</v>
      </c>
      <c r="S159" s="636">
        <v>15703</v>
      </c>
      <c r="T159" s="637" t="s">
        <v>7915</v>
      </c>
      <c r="U159" s="637" t="s">
        <v>7882</v>
      </c>
      <c r="V159" s="636" t="s">
        <v>18495</v>
      </c>
    </row>
    <row r="160" spans="1:22" ht="13.15" customHeight="1" x14ac:dyDescent="0.25">
      <c r="A160" s="636" t="s">
        <v>8075</v>
      </c>
      <c r="B160" s="636" t="s">
        <v>8076</v>
      </c>
      <c r="C160" s="638">
        <v>45352</v>
      </c>
      <c r="D160" s="639">
        <v>45372</v>
      </c>
      <c r="E160" s="636" t="s">
        <v>487</v>
      </c>
      <c r="F160" s="641">
        <v>35433.879999999997</v>
      </c>
      <c r="G160" s="642">
        <v>0</v>
      </c>
      <c r="H160" s="641">
        <v>35433.879999999997</v>
      </c>
      <c r="I160" s="636">
        <v>0</v>
      </c>
      <c r="J160" s="642" t="s">
        <v>7578</v>
      </c>
      <c r="K160" s="636" t="s">
        <v>7582</v>
      </c>
      <c r="L160" s="636" t="s">
        <v>7600</v>
      </c>
      <c r="M160" s="637" t="s">
        <v>18496</v>
      </c>
      <c r="N160" s="637" t="s">
        <v>7882</v>
      </c>
      <c r="O160" s="643">
        <v>45349</v>
      </c>
      <c r="P160" s="639">
        <v>45358</v>
      </c>
      <c r="Q160" s="636" t="s">
        <v>18497</v>
      </c>
      <c r="R160" s="636" t="s">
        <v>18004</v>
      </c>
      <c r="S160" s="636">
        <v>1042010</v>
      </c>
      <c r="T160" s="637" t="s">
        <v>7915</v>
      </c>
      <c r="U160" s="637" t="s">
        <v>8094</v>
      </c>
      <c r="V160" s="636" t="s">
        <v>18498</v>
      </c>
    </row>
    <row r="161" spans="1:22" ht="13.15" customHeight="1" x14ac:dyDescent="0.25">
      <c r="A161" s="636" t="s">
        <v>8075</v>
      </c>
      <c r="B161" s="636" t="s">
        <v>8076</v>
      </c>
      <c r="C161" s="638">
        <v>45352</v>
      </c>
      <c r="D161" s="639">
        <v>45372</v>
      </c>
      <c r="E161" s="636" t="s">
        <v>487</v>
      </c>
      <c r="F161" s="641">
        <v>10061.6</v>
      </c>
      <c r="G161" s="642">
        <v>0</v>
      </c>
      <c r="H161" s="641">
        <v>10061.6</v>
      </c>
      <c r="I161" s="636">
        <v>0</v>
      </c>
      <c r="J161" s="642" t="s">
        <v>7578</v>
      </c>
      <c r="K161" s="636" t="s">
        <v>7582</v>
      </c>
      <c r="L161" s="636" t="s">
        <v>7600</v>
      </c>
      <c r="M161" s="637" t="s">
        <v>18499</v>
      </c>
      <c r="N161" s="637" t="s">
        <v>7882</v>
      </c>
      <c r="O161" s="643">
        <v>45365</v>
      </c>
      <c r="P161" s="639">
        <v>45366</v>
      </c>
      <c r="Q161" s="636" t="s">
        <v>18500</v>
      </c>
      <c r="R161" s="636" t="s">
        <v>8542</v>
      </c>
      <c r="S161" s="636">
        <v>17066</v>
      </c>
      <c r="T161" s="637" t="s">
        <v>7915</v>
      </c>
      <c r="U161" s="637" t="s">
        <v>12307</v>
      </c>
      <c r="V161" s="636" t="s">
        <v>18501</v>
      </c>
    </row>
    <row r="162" spans="1:22" ht="13.15" customHeight="1" x14ac:dyDescent="0.25">
      <c r="A162" s="636" t="s">
        <v>8075</v>
      </c>
      <c r="B162" s="636" t="s">
        <v>8076</v>
      </c>
      <c r="C162" s="638">
        <v>45352</v>
      </c>
      <c r="D162" s="639">
        <v>45372</v>
      </c>
      <c r="E162" s="636" t="s">
        <v>487</v>
      </c>
      <c r="F162" s="641">
        <v>11702.56</v>
      </c>
      <c r="G162" s="642">
        <v>0</v>
      </c>
      <c r="H162" s="641">
        <v>11702.56</v>
      </c>
      <c r="I162" s="636">
        <v>0</v>
      </c>
      <c r="J162" s="642" t="s">
        <v>7578</v>
      </c>
      <c r="K162" s="636" t="s">
        <v>7582</v>
      </c>
      <c r="L162" s="636" t="s">
        <v>7600</v>
      </c>
      <c r="M162" s="637" t="s">
        <v>18502</v>
      </c>
      <c r="N162" s="637" t="s">
        <v>7882</v>
      </c>
      <c r="O162" s="643">
        <v>45351</v>
      </c>
      <c r="P162" s="639">
        <v>45351</v>
      </c>
      <c r="Q162" s="636" t="s">
        <v>18503</v>
      </c>
      <c r="R162" s="636" t="s">
        <v>8424</v>
      </c>
      <c r="S162" s="636">
        <v>1358015</v>
      </c>
      <c r="T162" s="637" t="s">
        <v>7915</v>
      </c>
      <c r="U162" s="637" t="s">
        <v>7882</v>
      </c>
      <c r="V162" s="636" t="s">
        <v>18479</v>
      </c>
    </row>
    <row r="163" spans="1:22" ht="13.15" customHeight="1" x14ac:dyDescent="0.25">
      <c r="A163" s="636" t="s">
        <v>8075</v>
      </c>
      <c r="B163" s="636" t="s">
        <v>8076</v>
      </c>
      <c r="C163" s="638">
        <v>45352</v>
      </c>
      <c r="D163" s="639">
        <v>45372</v>
      </c>
      <c r="E163" s="636" t="s">
        <v>487</v>
      </c>
      <c r="F163" s="641">
        <v>5246.29</v>
      </c>
      <c r="G163" s="642">
        <v>0</v>
      </c>
      <c r="H163" s="641">
        <v>5246.29</v>
      </c>
      <c r="I163" s="636">
        <v>0</v>
      </c>
      <c r="J163" s="642" t="s">
        <v>7578</v>
      </c>
      <c r="K163" s="636" t="s">
        <v>7582</v>
      </c>
      <c r="L163" s="636" t="s">
        <v>7600</v>
      </c>
      <c r="M163" s="637" t="s">
        <v>18504</v>
      </c>
      <c r="N163" s="637" t="s">
        <v>7882</v>
      </c>
      <c r="O163" s="643">
        <v>45351</v>
      </c>
      <c r="P163" s="639">
        <v>45351</v>
      </c>
      <c r="Q163" s="636" t="s">
        <v>18505</v>
      </c>
      <c r="R163" s="636" t="s">
        <v>8424</v>
      </c>
      <c r="S163" s="636">
        <v>2690164</v>
      </c>
      <c r="T163" s="637" t="s">
        <v>7915</v>
      </c>
      <c r="U163" s="637" t="s">
        <v>7882</v>
      </c>
      <c r="V163" s="636" t="s">
        <v>18506</v>
      </c>
    </row>
    <row r="164" spans="1:22" ht="13.15" customHeight="1" x14ac:dyDescent="0.25">
      <c r="A164" s="636" t="s">
        <v>8075</v>
      </c>
      <c r="B164" s="636" t="s">
        <v>8076</v>
      </c>
      <c r="C164" s="638">
        <v>45352</v>
      </c>
      <c r="D164" s="639">
        <v>45372</v>
      </c>
      <c r="E164" s="636" t="s">
        <v>487</v>
      </c>
      <c r="F164" s="641">
        <v>4248.2700000000004</v>
      </c>
      <c r="G164" s="642">
        <v>0</v>
      </c>
      <c r="H164" s="641">
        <v>4248.2700000000004</v>
      </c>
      <c r="I164" s="636">
        <v>0</v>
      </c>
      <c r="J164" s="642" t="s">
        <v>7578</v>
      </c>
      <c r="K164" s="636" t="s">
        <v>7582</v>
      </c>
      <c r="L164" s="636" t="s">
        <v>7600</v>
      </c>
      <c r="M164" s="637" t="s">
        <v>18507</v>
      </c>
      <c r="N164" s="637" t="s">
        <v>7882</v>
      </c>
      <c r="O164" s="643">
        <v>45351</v>
      </c>
      <c r="P164" s="639">
        <v>45351</v>
      </c>
      <c r="Q164" s="636" t="s">
        <v>18508</v>
      </c>
      <c r="R164" s="636" t="s">
        <v>8424</v>
      </c>
      <c r="S164" s="636">
        <v>2770038</v>
      </c>
      <c r="T164" s="637" t="s">
        <v>7915</v>
      </c>
      <c r="U164" s="637" t="s">
        <v>7882</v>
      </c>
      <c r="V164" s="636" t="s">
        <v>18509</v>
      </c>
    </row>
    <row r="165" spans="1:22" ht="13.15" customHeight="1" x14ac:dyDescent="0.25">
      <c r="A165" s="636" t="s">
        <v>8075</v>
      </c>
      <c r="B165" s="636" t="s">
        <v>8076</v>
      </c>
      <c r="C165" s="638">
        <v>45352</v>
      </c>
      <c r="D165" s="639">
        <v>45372</v>
      </c>
      <c r="E165" s="636" t="s">
        <v>487</v>
      </c>
      <c r="F165" s="641">
        <v>1246.93</v>
      </c>
      <c r="G165" s="642">
        <v>0</v>
      </c>
      <c r="H165" s="641">
        <v>1246.93</v>
      </c>
      <c r="I165" s="636">
        <v>0</v>
      </c>
      <c r="J165" s="642" t="s">
        <v>7578</v>
      </c>
      <c r="K165" s="636" t="s">
        <v>7582</v>
      </c>
      <c r="L165" s="636" t="s">
        <v>7600</v>
      </c>
      <c r="M165" s="637" t="s">
        <v>18510</v>
      </c>
      <c r="N165" s="637" t="s">
        <v>7882</v>
      </c>
      <c r="O165" s="643">
        <v>45351</v>
      </c>
      <c r="P165" s="639">
        <v>45351</v>
      </c>
      <c r="Q165" s="636" t="s">
        <v>18511</v>
      </c>
      <c r="R165" s="636" t="s">
        <v>8424</v>
      </c>
      <c r="S165" s="636">
        <v>2704760</v>
      </c>
      <c r="T165" s="637" t="s">
        <v>7915</v>
      </c>
      <c r="U165" s="637" t="s">
        <v>7882</v>
      </c>
      <c r="V165" s="636" t="s">
        <v>18512</v>
      </c>
    </row>
    <row r="166" spans="1:22" ht="13.15" customHeight="1" x14ac:dyDescent="0.25">
      <c r="A166" s="636" t="s">
        <v>8075</v>
      </c>
      <c r="B166" s="636" t="s">
        <v>8076</v>
      </c>
      <c r="C166" s="638">
        <v>45352</v>
      </c>
      <c r="D166" s="639">
        <v>45372</v>
      </c>
      <c r="E166" s="636" t="s">
        <v>487</v>
      </c>
      <c r="F166" s="641">
        <v>7887.89</v>
      </c>
      <c r="G166" s="642">
        <v>0</v>
      </c>
      <c r="H166" s="641">
        <v>7887.89</v>
      </c>
      <c r="I166" s="636">
        <v>0</v>
      </c>
      <c r="J166" s="642" t="s">
        <v>7578</v>
      </c>
      <c r="K166" s="636" t="s">
        <v>7582</v>
      </c>
      <c r="L166" s="636" t="s">
        <v>7600</v>
      </c>
      <c r="M166" s="637" t="s">
        <v>18513</v>
      </c>
      <c r="N166" s="637" t="s">
        <v>7882</v>
      </c>
      <c r="O166" s="643">
        <v>45351</v>
      </c>
      <c r="P166" s="639">
        <v>45351</v>
      </c>
      <c r="Q166" s="636" t="s">
        <v>18514</v>
      </c>
      <c r="R166" s="636" t="s">
        <v>8424</v>
      </c>
      <c r="S166" s="636">
        <v>969010</v>
      </c>
      <c r="T166" s="637" t="s">
        <v>7915</v>
      </c>
      <c r="U166" s="637" t="s">
        <v>7882</v>
      </c>
      <c r="V166" s="636" t="s">
        <v>18515</v>
      </c>
    </row>
    <row r="167" spans="1:22" ht="13.15" customHeight="1" x14ac:dyDescent="0.25">
      <c r="A167" s="636" t="s">
        <v>8075</v>
      </c>
      <c r="B167" s="636" t="s">
        <v>8076</v>
      </c>
      <c r="C167" s="638">
        <v>45352</v>
      </c>
      <c r="D167" s="639">
        <v>45372</v>
      </c>
      <c r="E167" s="636" t="s">
        <v>487</v>
      </c>
      <c r="F167" s="641">
        <v>2542.11</v>
      </c>
      <c r="G167" s="642">
        <v>0</v>
      </c>
      <c r="H167" s="641">
        <v>2542.11</v>
      </c>
      <c r="I167" s="636">
        <v>0</v>
      </c>
      <c r="J167" s="642" t="s">
        <v>7578</v>
      </c>
      <c r="K167" s="636" t="s">
        <v>7582</v>
      </c>
      <c r="L167" s="636" t="s">
        <v>7600</v>
      </c>
      <c r="M167" s="637" t="s">
        <v>18516</v>
      </c>
      <c r="N167" s="637" t="s">
        <v>7882</v>
      </c>
      <c r="O167" s="643">
        <v>45351</v>
      </c>
      <c r="P167" s="639">
        <v>45351</v>
      </c>
      <c r="Q167" s="636" t="s">
        <v>18517</v>
      </c>
      <c r="R167" s="636" t="s">
        <v>8424</v>
      </c>
      <c r="S167" s="636">
        <v>969010</v>
      </c>
      <c r="T167" s="637" t="s">
        <v>7915</v>
      </c>
      <c r="U167" s="637" t="s">
        <v>7882</v>
      </c>
      <c r="V167" s="636" t="s">
        <v>18515</v>
      </c>
    </row>
    <row r="168" spans="1:22" ht="13.15" customHeight="1" x14ac:dyDescent="0.25">
      <c r="A168" s="636" t="s">
        <v>8075</v>
      </c>
      <c r="B168" s="636" t="s">
        <v>8076</v>
      </c>
      <c r="C168" s="638">
        <v>45352</v>
      </c>
      <c r="D168" s="639">
        <v>45372</v>
      </c>
      <c r="E168" s="636" t="s">
        <v>487</v>
      </c>
      <c r="F168" s="641">
        <v>1200.78</v>
      </c>
      <c r="G168" s="642">
        <v>0</v>
      </c>
      <c r="H168" s="641">
        <v>1200.78</v>
      </c>
      <c r="I168" s="636">
        <v>0</v>
      </c>
      <c r="J168" s="642" t="s">
        <v>7578</v>
      </c>
      <c r="K168" s="636" t="s">
        <v>7582</v>
      </c>
      <c r="L168" s="636" t="s">
        <v>7600</v>
      </c>
      <c r="M168" s="637" t="s">
        <v>18518</v>
      </c>
      <c r="N168" s="637" t="s">
        <v>7882</v>
      </c>
      <c r="O168" s="643">
        <v>45351</v>
      </c>
      <c r="P168" s="639">
        <v>45351</v>
      </c>
      <c r="Q168" s="636" t="s">
        <v>18519</v>
      </c>
      <c r="R168" s="636" t="s">
        <v>8424</v>
      </c>
      <c r="S168" s="636">
        <v>15704</v>
      </c>
      <c r="T168" s="637" t="s">
        <v>7915</v>
      </c>
      <c r="U168" s="637" t="s">
        <v>7882</v>
      </c>
      <c r="V168" s="636" t="s">
        <v>18520</v>
      </c>
    </row>
    <row r="169" spans="1:22" ht="13.15" customHeight="1" x14ac:dyDescent="0.25">
      <c r="A169" s="636" t="s">
        <v>8075</v>
      </c>
      <c r="B169" s="636" t="s">
        <v>8076</v>
      </c>
      <c r="C169" s="638">
        <v>45352</v>
      </c>
      <c r="D169" s="639">
        <v>45372</v>
      </c>
      <c r="E169" s="636" t="s">
        <v>487</v>
      </c>
      <c r="F169" s="641">
        <v>22695.46</v>
      </c>
      <c r="G169" s="642">
        <v>0</v>
      </c>
      <c r="H169" s="641">
        <v>22695.46</v>
      </c>
      <c r="I169" s="636">
        <v>0</v>
      </c>
      <c r="J169" s="642" t="s">
        <v>7578</v>
      </c>
      <c r="K169" s="636" t="s">
        <v>7582</v>
      </c>
      <c r="L169" s="636" t="s">
        <v>7600</v>
      </c>
      <c r="M169" s="637" t="s">
        <v>18521</v>
      </c>
      <c r="N169" s="637" t="s">
        <v>7882</v>
      </c>
      <c r="O169" s="643">
        <v>45351</v>
      </c>
      <c r="P169" s="639">
        <v>45351</v>
      </c>
      <c r="Q169" s="636" t="s">
        <v>18522</v>
      </c>
      <c r="R169" s="636" t="s">
        <v>8424</v>
      </c>
      <c r="S169" s="636">
        <v>15700</v>
      </c>
      <c r="T169" s="637" t="s">
        <v>7915</v>
      </c>
      <c r="U169" s="637" t="s">
        <v>7882</v>
      </c>
      <c r="V169" s="636" t="s">
        <v>18195</v>
      </c>
    </row>
    <row r="170" spans="1:22" ht="13.15" customHeight="1" x14ac:dyDescent="0.25">
      <c r="A170" s="636" t="s">
        <v>8075</v>
      </c>
      <c r="B170" s="636" t="s">
        <v>8076</v>
      </c>
      <c r="C170" s="638">
        <v>45352</v>
      </c>
      <c r="D170" s="639">
        <v>45372</v>
      </c>
      <c r="E170" s="636" t="s">
        <v>487</v>
      </c>
      <c r="F170" s="641">
        <v>39016.89</v>
      </c>
      <c r="G170" s="642">
        <v>0</v>
      </c>
      <c r="H170" s="641">
        <v>39016.89</v>
      </c>
      <c r="I170" s="636">
        <v>0</v>
      </c>
      <c r="J170" s="642" t="s">
        <v>7578</v>
      </c>
      <c r="K170" s="636" t="s">
        <v>7582</v>
      </c>
      <c r="L170" s="636" t="s">
        <v>7600</v>
      </c>
      <c r="M170" s="637" t="s">
        <v>18523</v>
      </c>
      <c r="N170" s="637" t="s">
        <v>7882</v>
      </c>
      <c r="O170" s="643">
        <v>45351</v>
      </c>
      <c r="P170" s="639">
        <v>45351</v>
      </c>
      <c r="Q170" s="636" t="s">
        <v>18524</v>
      </c>
      <c r="R170" s="636" t="s">
        <v>8424</v>
      </c>
      <c r="S170" s="636">
        <v>15703</v>
      </c>
      <c r="T170" s="637" t="s">
        <v>7915</v>
      </c>
      <c r="U170" s="637" t="s">
        <v>7882</v>
      </c>
      <c r="V170" s="636" t="s">
        <v>18495</v>
      </c>
    </row>
    <row r="171" spans="1:22" ht="13.15" customHeight="1" x14ac:dyDescent="0.25">
      <c r="A171" s="636" t="s">
        <v>8075</v>
      </c>
      <c r="B171" s="636" t="s">
        <v>8076</v>
      </c>
      <c r="C171" s="638">
        <v>45352</v>
      </c>
      <c r="D171" s="639">
        <v>45372</v>
      </c>
      <c r="E171" s="636" t="s">
        <v>487</v>
      </c>
      <c r="F171" s="641">
        <v>11140.27</v>
      </c>
      <c r="G171" s="642">
        <v>0</v>
      </c>
      <c r="H171" s="641">
        <v>11140.27</v>
      </c>
      <c r="I171" s="636">
        <v>0</v>
      </c>
      <c r="J171" s="642" t="s">
        <v>7578</v>
      </c>
      <c r="K171" s="636" t="s">
        <v>7582</v>
      </c>
      <c r="L171" s="636" t="s">
        <v>7600</v>
      </c>
      <c r="M171" s="637" t="s">
        <v>18525</v>
      </c>
      <c r="N171" s="637" t="s">
        <v>7882</v>
      </c>
      <c r="O171" s="643">
        <v>45351</v>
      </c>
      <c r="P171" s="639">
        <v>45351</v>
      </c>
      <c r="Q171" s="636" t="s">
        <v>18526</v>
      </c>
      <c r="R171" s="636" t="s">
        <v>8424</v>
      </c>
      <c r="S171" s="636">
        <v>15698</v>
      </c>
      <c r="T171" s="637" t="s">
        <v>7915</v>
      </c>
      <c r="U171" s="637" t="s">
        <v>7882</v>
      </c>
      <c r="V171" s="636" t="s">
        <v>18336</v>
      </c>
    </row>
    <row r="172" spans="1:22" ht="13.15" customHeight="1" x14ac:dyDescent="0.25">
      <c r="A172" s="636" t="s">
        <v>8075</v>
      </c>
      <c r="B172" s="636" t="s">
        <v>8076</v>
      </c>
      <c r="C172" s="638">
        <v>45352</v>
      </c>
      <c r="D172" s="639">
        <v>45372</v>
      </c>
      <c r="E172" s="636" t="s">
        <v>487</v>
      </c>
      <c r="F172" s="641">
        <v>26414.04</v>
      </c>
      <c r="G172" s="642">
        <v>0</v>
      </c>
      <c r="H172" s="641">
        <v>26414.04</v>
      </c>
      <c r="I172" s="636">
        <v>0</v>
      </c>
      <c r="J172" s="642" t="s">
        <v>7578</v>
      </c>
      <c r="K172" s="636" t="s">
        <v>7582</v>
      </c>
      <c r="L172" s="636" t="s">
        <v>7600</v>
      </c>
      <c r="M172" s="637" t="s">
        <v>18527</v>
      </c>
      <c r="N172" s="637" t="s">
        <v>7882</v>
      </c>
      <c r="O172" s="643">
        <v>45365</v>
      </c>
      <c r="P172" s="639">
        <v>45365</v>
      </c>
      <c r="Q172" s="636" t="s">
        <v>18528</v>
      </c>
      <c r="R172" s="636" t="s">
        <v>8851</v>
      </c>
      <c r="S172" s="636">
        <v>13381</v>
      </c>
      <c r="T172" s="637" t="s">
        <v>7915</v>
      </c>
      <c r="U172" s="637" t="s">
        <v>7882</v>
      </c>
      <c r="V172" s="636" t="s">
        <v>18529</v>
      </c>
    </row>
    <row r="173" spans="1:22" ht="13.15" customHeight="1" x14ac:dyDescent="0.25">
      <c r="A173" s="636" t="s">
        <v>8075</v>
      </c>
      <c r="B173" s="636" t="s">
        <v>8076</v>
      </c>
      <c r="C173" s="638">
        <v>45352</v>
      </c>
      <c r="D173" s="639">
        <v>45372</v>
      </c>
      <c r="E173" s="636" t="s">
        <v>487</v>
      </c>
      <c r="F173" s="641">
        <v>9284.2900000000009</v>
      </c>
      <c r="G173" s="642">
        <v>0</v>
      </c>
      <c r="H173" s="641">
        <v>9284.2900000000009</v>
      </c>
      <c r="I173" s="636">
        <v>0</v>
      </c>
      <c r="J173" s="642" t="s">
        <v>7578</v>
      </c>
      <c r="K173" s="636" t="s">
        <v>7582</v>
      </c>
      <c r="L173" s="636" t="s">
        <v>7600</v>
      </c>
      <c r="M173" s="637" t="s">
        <v>18530</v>
      </c>
      <c r="N173" s="637" t="s">
        <v>7882</v>
      </c>
      <c r="O173" s="643">
        <v>45364</v>
      </c>
      <c r="P173" s="639">
        <v>45361</v>
      </c>
      <c r="Q173" s="636" t="s">
        <v>18531</v>
      </c>
      <c r="R173" s="636" t="s">
        <v>18532</v>
      </c>
      <c r="S173" s="636">
        <v>2240017</v>
      </c>
      <c r="T173" s="637" t="s">
        <v>7911</v>
      </c>
      <c r="U173" s="637" t="s">
        <v>17848</v>
      </c>
      <c r="V173" s="636" t="s">
        <v>18533</v>
      </c>
    </row>
    <row r="174" spans="1:22" ht="13.15" customHeight="1" x14ac:dyDescent="0.25">
      <c r="A174" s="636" t="s">
        <v>8075</v>
      </c>
      <c r="B174" s="636" t="s">
        <v>8076</v>
      </c>
      <c r="C174" s="638">
        <v>45352</v>
      </c>
      <c r="D174" s="639">
        <v>45372</v>
      </c>
      <c r="E174" s="636" t="s">
        <v>487</v>
      </c>
      <c r="F174" s="641">
        <v>674604.17</v>
      </c>
      <c r="G174" s="642">
        <v>0</v>
      </c>
      <c r="H174" s="641">
        <v>674604.17</v>
      </c>
      <c r="I174" s="636">
        <v>0</v>
      </c>
      <c r="J174" s="642" t="s">
        <v>7578</v>
      </c>
      <c r="K174" s="636" t="s">
        <v>7582</v>
      </c>
      <c r="L174" s="636" t="s">
        <v>7600</v>
      </c>
      <c r="M174" s="637" t="s">
        <v>18534</v>
      </c>
      <c r="N174" s="637" t="s">
        <v>7882</v>
      </c>
      <c r="O174" s="643">
        <v>45368</v>
      </c>
      <c r="P174" s="639">
        <v>45356</v>
      </c>
      <c r="Q174" s="636" t="s">
        <v>18535</v>
      </c>
      <c r="R174" s="636" t="s">
        <v>18066</v>
      </c>
      <c r="S174" s="636">
        <v>15644</v>
      </c>
      <c r="T174" s="637" t="s">
        <v>7915</v>
      </c>
      <c r="U174" s="637" t="s">
        <v>17848</v>
      </c>
      <c r="V174" s="636" t="s">
        <v>18536</v>
      </c>
    </row>
    <row r="175" spans="1:22" ht="13.15" customHeight="1" x14ac:dyDescent="0.25">
      <c r="A175" s="636" t="s">
        <v>8075</v>
      </c>
      <c r="B175" s="636" t="s">
        <v>8076</v>
      </c>
      <c r="C175" s="638">
        <v>45352</v>
      </c>
      <c r="D175" s="639">
        <v>45372</v>
      </c>
      <c r="E175" s="636" t="s">
        <v>487</v>
      </c>
      <c r="F175" s="641">
        <v>2943.65</v>
      </c>
      <c r="G175" s="642">
        <v>0</v>
      </c>
      <c r="H175" s="641">
        <v>2943.65</v>
      </c>
      <c r="I175" s="636">
        <v>0</v>
      </c>
      <c r="J175" s="642" t="s">
        <v>7578</v>
      </c>
      <c r="K175" s="636" t="s">
        <v>7582</v>
      </c>
      <c r="L175" s="636" t="s">
        <v>7600</v>
      </c>
      <c r="M175" s="637" t="s">
        <v>18537</v>
      </c>
      <c r="N175" s="637" t="s">
        <v>7882</v>
      </c>
      <c r="O175" s="643">
        <v>45351</v>
      </c>
      <c r="P175" s="639">
        <v>45351</v>
      </c>
      <c r="Q175" s="636" t="s">
        <v>18538</v>
      </c>
      <c r="R175" s="636" t="s">
        <v>8424</v>
      </c>
      <c r="S175" s="636">
        <v>2690164</v>
      </c>
      <c r="T175" s="637" t="s">
        <v>7915</v>
      </c>
      <c r="U175" s="637" t="s">
        <v>7882</v>
      </c>
      <c r="V175" s="636" t="s">
        <v>18506</v>
      </c>
    </row>
    <row r="176" spans="1:22" ht="13.15" customHeight="1" x14ac:dyDescent="0.25">
      <c r="A176" s="636" t="s">
        <v>8075</v>
      </c>
      <c r="B176" s="636" t="s">
        <v>8076</v>
      </c>
      <c r="C176" s="638">
        <v>45352</v>
      </c>
      <c r="D176" s="639">
        <v>45372</v>
      </c>
      <c r="E176" s="636" t="s">
        <v>487</v>
      </c>
      <c r="F176" s="641">
        <v>31722.89</v>
      </c>
      <c r="G176" s="642">
        <v>0</v>
      </c>
      <c r="H176" s="641">
        <v>31722.89</v>
      </c>
      <c r="I176" s="636">
        <v>0</v>
      </c>
      <c r="J176" s="642" t="s">
        <v>7578</v>
      </c>
      <c r="K176" s="636" t="s">
        <v>7582</v>
      </c>
      <c r="L176" s="636" t="s">
        <v>7600</v>
      </c>
      <c r="M176" s="637" t="s">
        <v>18539</v>
      </c>
      <c r="N176" s="637" t="s">
        <v>7882</v>
      </c>
      <c r="O176" s="643">
        <v>45351</v>
      </c>
      <c r="P176" s="639">
        <v>45351</v>
      </c>
      <c r="Q176" s="636" t="s">
        <v>18540</v>
      </c>
      <c r="R176" s="636" t="s">
        <v>8424</v>
      </c>
      <c r="S176" s="636">
        <v>2770042</v>
      </c>
      <c r="T176" s="637" t="s">
        <v>7915</v>
      </c>
      <c r="U176" s="637" t="s">
        <v>7882</v>
      </c>
      <c r="V176" s="636" t="s">
        <v>18492</v>
      </c>
    </row>
    <row r="177" spans="1:22" ht="13.15" customHeight="1" x14ac:dyDescent="0.25">
      <c r="A177" s="636" t="s">
        <v>8075</v>
      </c>
      <c r="B177" s="636" t="s">
        <v>8076</v>
      </c>
      <c r="C177" s="638">
        <v>45352</v>
      </c>
      <c r="D177" s="639">
        <v>45372</v>
      </c>
      <c r="E177" s="636" t="s">
        <v>487</v>
      </c>
      <c r="F177" s="641">
        <v>1455.15</v>
      </c>
      <c r="G177" s="642">
        <v>0</v>
      </c>
      <c r="H177" s="641">
        <v>1455.15</v>
      </c>
      <c r="I177" s="636">
        <v>0</v>
      </c>
      <c r="J177" s="642" t="s">
        <v>7578</v>
      </c>
      <c r="K177" s="636" t="s">
        <v>7582</v>
      </c>
      <c r="L177" s="636" t="s">
        <v>7600</v>
      </c>
      <c r="M177" s="637" t="s">
        <v>18541</v>
      </c>
      <c r="N177" s="637" t="s">
        <v>7882</v>
      </c>
      <c r="O177" s="643">
        <v>45351</v>
      </c>
      <c r="P177" s="639">
        <v>45351</v>
      </c>
      <c r="Q177" s="636" t="s">
        <v>18542</v>
      </c>
      <c r="R177" s="636" t="s">
        <v>8424</v>
      </c>
      <c r="S177" s="636">
        <v>2704760</v>
      </c>
      <c r="T177" s="637" t="s">
        <v>7915</v>
      </c>
      <c r="U177" s="637" t="s">
        <v>7882</v>
      </c>
      <c r="V177" s="636" t="s">
        <v>18512</v>
      </c>
    </row>
    <row r="178" spans="1:22" ht="13.15" customHeight="1" x14ac:dyDescent="0.25">
      <c r="A178" s="636" t="s">
        <v>8075</v>
      </c>
      <c r="B178" s="636" t="s">
        <v>8076</v>
      </c>
      <c r="C178" s="638">
        <v>45352</v>
      </c>
      <c r="D178" s="639">
        <v>45372</v>
      </c>
      <c r="E178" s="636" t="s">
        <v>487</v>
      </c>
      <c r="F178" s="641">
        <v>6114.21</v>
      </c>
      <c r="G178" s="642">
        <v>0</v>
      </c>
      <c r="H178" s="641">
        <v>6114.21</v>
      </c>
      <c r="I178" s="636">
        <v>0</v>
      </c>
      <c r="J178" s="642" t="s">
        <v>7578</v>
      </c>
      <c r="K178" s="636" t="s">
        <v>7582</v>
      </c>
      <c r="L178" s="636" t="s">
        <v>7600</v>
      </c>
      <c r="M178" s="637" t="s">
        <v>18543</v>
      </c>
      <c r="N178" s="637" t="s">
        <v>7882</v>
      </c>
      <c r="O178" s="643">
        <v>45351</v>
      </c>
      <c r="P178" s="639">
        <v>45351</v>
      </c>
      <c r="Q178" s="636" t="s">
        <v>18544</v>
      </c>
      <c r="R178" s="636" t="s">
        <v>8424</v>
      </c>
      <c r="S178" s="636">
        <v>2031016</v>
      </c>
      <c r="T178" s="637" t="s">
        <v>7915</v>
      </c>
      <c r="U178" s="637" t="s">
        <v>7882</v>
      </c>
      <c r="V178" s="636" t="s">
        <v>18545</v>
      </c>
    </row>
    <row r="179" spans="1:22" ht="13.15" customHeight="1" x14ac:dyDescent="0.25">
      <c r="A179" s="636" t="s">
        <v>8075</v>
      </c>
      <c r="B179" s="636" t="s">
        <v>8076</v>
      </c>
      <c r="C179" s="638">
        <v>45352</v>
      </c>
      <c r="D179" s="639">
        <v>45372</v>
      </c>
      <c r="E179" s="636" t="s">
        <v>487</v>
      </c>
      <c r="F179" s="641">
        <v>21406.37</v>
      </c>
      <c r="G179" s="642">
        <v>0</v>
      </c>
      <c r="H179" s="641">
        <v>21406.37</v>
      </c>
      <c r="I179" s="636">
        <v>0</v>
      </c>
      <c r="J179" s="642" t="s">
        <v>7578</v>
      </c>
      <c r="K179" s="636" t="s">
        <v>7582</v>
      </c>
      <c r="L179" s="636" t="s">
        <v>7600</v>
      </c>
      <c r="M179" s="637" t="s">
        <v>18546</v>
      </c>
      <c r="N179" s="637" t="s">
        <v>7882</v>
      </c>
      <c r="O179" s="643">
        <v>45351</v>
      </c>
      <c r="P179" s="639">
        <v>45351</v>
      </c>
      <c r="Q179" s="636" t="s">
        <v>18547</v>
      </c>
      <c r="R179" s="636" t="s">
        <v>8424</v>
      </c>
      <c r="S179" s="636">
        <v>2690164</v>
      </c>
      <c r="T179" s="637" t="s">
        <v>7915</v>
      </c>
      <c r="U179" s="637" t="s">
        <v>7882</v>
      </c>
      <c r="V179" s="636" t="s">
        <v>18548</v>
      </c>
    </row>
    <row r="180" spans="1:22" ht="13.15" customHeight="1" x14ac:dyDescent="0.25">
      <c r="A180" s="636" t="s">
        <v>8075</v>
      </c>
      <c r="B180" s="636" t="s">
        <v>8076</v>
      </c>
      <c r="C180" s="638">
        <v>45352</v>
      </c>
      <c r="D180" s="639">
        <v>45372</v>
      </c>
      <c r="E180" s="636" t="s">
        <v>487</v>
      </c>
      <c r="F180" s="641">
        <v>8953.2199999999993</v>
      </c>
      <c r="G180" s="642">
        <v>0</v>
      </c>
      <c r="H180" s="641">
        <v>8953.2199999999993</v>
      </c>
      <c r="I180" s="636">
        <v>0</v>
      </c>
      <c r="J180" s="642" t="s">
        <v>7578</v>
      </c>
      <c r="K180" s="636" t="s">
        <v>7582</v>
      </c>
      <c r="L180" s="636" t="s">
        <v>7600</v>
      </c>
      <c r="M180" s="637" t="s">
        <v>18549</v>
      </c>
      <c r="N180" s="637" t="s">
        <v>7882</v>
      </c>
      <c r="O180" s="643">
        <v>45351</v>
      </c>
      <c r="P180" s="639">
        <v>45351</v>
      </c>
      <c r="Q180" s="636" t="s">
        <v>18550</v>
      </c>
      <c r="R180" s="636" t="s">
        <v>8424</v>
      </c>
      <c r="S180" s="636">
        <v>2690164</v>
      </c>
      <c r="T180" s="637" t="s">
        <v>7915</v>
      </c>
      <c r="U180" s="637" t="s">
        <v>7882</v>
      </c>
      <c r="V180" s="636" t="s">
        <v>18548</v>
      </c>
    </row>
    <row r="181" spans="1:22" ht="13.15" customHeight="1" x14ac:dyDescent="0.25">
      <c r="A181" s="636" t="s">
        <v>8075</v>
      </c>
      <c r="B181" s="636" t="s">
        <v>8076</v>
      </c>
      <c r="C181" s="638">
        <v>45352</v>
      </c>
      <c r="D181" s="639">
        <v>45372</v>
      </c>
      <c r="E181" s="636" t="s">
        <v>487</v>
      </c>
      <c r="F181" s="641">
        <v>3966.02</v>
      </c>
      <c r="G181" s="642">
        <v>0</v>
      </c>
      <c r="H181" s="641">
        <v>3966.02</v>
      </c>
      <c r="I181" s="636">
        <v>0</v>
      </c>
      <c r="J181" s="642" t="s">
        <v>7578</v>
      </c>
      <c r="K181" s="636" t="s">
        <v>7582</v>
      </c>
      <c r="L181" s="636" t="s">
        <v>7600</v>
      </c>
      <c r="M181" s="637" t="s">
        <v>18551</v>
      </c>
      <c r="N181" s="637" t="s">
        <v>7882</v>
      </c>
      <c r="O181" s="643">
        <v>45351</v>
      </c>
      <c r="P181" s="639">
        <v>45351</v>
      </c>
      <c r="Q181" s="636" t="s">
        <v>18552</v>
      </c>
      <c r="R181" s="636" t="s">
        <v>8424</v>
      </c>
      <c r="S181" s="636">
        <v>15701</v>
      </c>
      <c r="T181" s="637" t="s">
        <v>7915</v>
      </c>
      <c r="U181" s="637" t="s">
        <v>7882</v>
      </c>
      <c r="V181" s="636" t="s">
        <v>18553</v>
      </c>
    </row>
    <row r="182" spans="1:22" ht="13.15" customHeight="1" x14ac:dyDescent="0.25">
      <c r="A182" s="636" t="s">
        <v>8075</v>
      </c>
      <c r="B182" s="636" t="s">
        <v>8076</v>
      </c>
      <c r="C182" s="638">
        <v>45352</v>
      </c>
      <c r="D182" s="639">
        <v>45372</v>
      </c>
      <c r="E182" s="636" t="s">
        <v>487</v>
      </c>
      <c r="F182" s="641">
        <v>2803.76</v>
      </c>
      <c r="G182" s="642">
        <v>0</v>
      </c>
      <c r="H182" s="641">
        <v>2803.76</v>
      </c>
      <c r="I182" s="636">
        <v>0</v>
      </c>
      <c r="J182" s="642" t="s">
        <v>7578</v>
      </c>
      <c r="K182" s="636" t="s">
        <v>7582</v>
      </c>
      <c r="L182" s="636" t="s">
        <v>7600</v>
      </c>
      <c r="M182" s="637" t="s">
        <v>18554</v>
      </c>
      <c r="N182" s="637" t="s">
        <v>7882</v>
      </c>
      <c r="O182" s="643">
        <v>45351</v>
      </c>
      <c r="P182" s="639">
        <v>45351</v>
      </c>
      <c r="Q182" s="636" t="s">
        <v>18555</v>
      </c>
      <c r="R182" s="636" t="s">
        <v>8424</v>
      </c>
      <c r="S182" s="636">
        <v>707016</v>
      </c>
      <c r="T182" s="637" t="s">
        <v>7915</v>
      </c>
      <c r="U182" s="637" t="s">
        <v>7882</v>
      </c>
      <c r="V182" s="636" t="s">
        <v>18556</v>
      </c>
    </row>
    <row r="183" spans="1:22" ht="13.15" customHeight="1" x14ac:dyDescent="0.25">
      <c r="A183" s="636" t="s">
        <v>8075</v>
      </c>
      <c r="B183" s="636" t="s">
        <v>8076</v>
      </c>
      <c r="C183" s="638">
        <v>45352</v>
      </c>
      <c r="D183" s="639">
        <v>45372</v>
      </c>
      <c r="E183" s="636" t="s">
        <v>487</v>
      </c>
      <c r="F183" s="641">
        <v>14904.05</v>
      </c>
      <c r="G183" s="642">
        <v>0</v>
      </c>
      <c r="H183" s="641">
        <v>14904.05</v>
      </c>
      <c r="I183" s="636">
        <v>0</v>
      </c>
      <c r="J183" s="642" t="s">
        <v>7578</v>
      </c>
      <c r="K183" s="636" t="s">
        <v>7582</v>
      </c>
      <c r="L183" s="636" t="s">
        <v>7600</v>
      </c>
      <c r="M183" s="637" t="s">
        <v>18557</v>
      </c>
      <c r="N183" s="637" t="s">
        <v>7882</v>
      </c>
      <c r="O183" s="643">
        <v>45351</v>
      </c>
      <c r="P183" s="639">
        <v>45351</v>
      </c>
      <c r="Q183" s="636" t="s">
        <v>18558</v>
      </c>
      <c r="R183" s="636" t="s">
        <v>8424</v>
      </c>
      <c r="S183" s="636">
        <v>707016</v>
      </c>
      <c r="T183" s="637" t="s">
        <v>7915</v>
      </c>
      <c r="U183" s="637" t="s">
        <v>7882</v>
      </c>
      <c r="V183" s="636" t="s">
        <v>18556</v>
      </c>
    </row>
    <row r="184" spans="1:22" ht="13.15" customHeight="1" x14ac:dyDescent="0.25">
      <c r="A184" s="636" t="s">
        <v>8075</v>
      </c>
      <c r="B184" s="636" t="s">
        <v>8076</v>
      </c>
      <c r="C184" s="638">
        <v>45352</v>
      </c>
      <c r="D184" s="639">
        <v>45372</v>
      </c>
      <c r="E184" s="636" t="s">
        <v>487</v>
      </c>
      <c r="F184" s="641">
        <v>11314</v>
      </c>
      <c r="G184" s="642">
        <v>0</v>
      </c>
      <c r="H184" s="641">
        <v>11314</v>
      </c>
      <c r="I184" s="636">
        <v>0</v>
      </c>
      <c r="J184" s="642" t="s">
        <v>7578</v>
      </c>
      <c r="K184" s="636" t="s">
        <v>7582</v>
      </c>
      <c r="L184" s="636" t="s">
        <v>7600</v>
      </c>
      <c r="M184" s="637" t="s">
        <v>18559</v>
      </c>
      <c r="N184" s="637" t="s">
        <v>7882</v>
      </c>
      <c r="O184" s="643">
        <v>45361</v>
      </c>
      <c r="P184" s="639">
        <v>45365</v>
      </c>
      <c r="Q184" s="636" t="s">
        <v>18560</v>
      </c>
      <c r="R184" s="636" t="s">
        <v>18561</v>
      </c>
      <c r="S184" s="636">
        <v>100010</v>
      </c>
      <c r="T184" s="637" t="s">
        <v>7915</v>
      </c>
      <c r="U184" s="637" t="s">
        <v>17848</v>
      </c>
      <c r="V184" s="636" t="s">
        <v>18562</v>
      </c>
    </row>
    <row r="185" spans="1:22" ht="13.15" customHeight="1" x14ac:dyDescent="0.25">
      <c r="A185" s="636" t="s">
        <v>8075</v>
      </c>
      <c r="B185" s="636" t="s">
        <v>8076</v>
      </c>
      <c r="C185" s="638">
        <v>45352</v>
      </c>
      <c r="D185" s="639">
        <v>45372</v>
      </c>
      <c r="E185" s="636" t="s">
        <v>487</v>
      </c>
      <c r="F185" s="641">
        <v>7645.23</v>
      </c>
      <c r="G185" s="642">
        <v>0</v>
      </c>
      <c r="H185" s="641">
        <v>7645.23</v>
      </c>
      <c r="I185" s="636">
        <v>0</v>
      </c>
      <c r="J185" s="642" t="s">
        <v>7578</v>
      </c>
      <c r="K185" s="636" t="s">
        <v>7582</v>
      </c>
      <c r="L185" s="636" t="s">
        <v>7600</v>
      </c>
      <c r="M185" s="637" t="s">
        <v>18563</v>
      </c>
      <c r="N185" s="637" t="s">
        <v>7882</v>
      </c>
      <c r="O185" s="643">
        <v>45361</v>
      </c>
      <c r="P185" s="639">
        <v>45366</v>
      </c>
      <c r="Q185" s="636" t="s">
        <v>18564</v>
      </c>
      <c r="R185" s="636" t="s">
        <v>18002</v>
      </c>
      <c r="S185" s="636">
        <v>1640016</v>
      </c>
      <c r="T185" s="637" t="s">
        <v>7915</v>
      </c>
      <c r="U185" s="637" t="s">
        <v>17847</v>
      </c>
      <c r="V185" s="636" t="s">
        <v>18565</v>
      </c>
    </row>
    <row r="186" spans="1:22" ht="13.15" customHeight="1" x14ac:dyDescent="0.25">
      <c r="A186" s="636" t="s">
        <v>8075</v>
      </c>
      <c r="B186" s="636" t="s">
        <v>8076</v>
      </c>
      <c r="C186" s="638">
        <v>45352</v>
      </c>
      <c r="D186" s="639">
        <v>45372</v>
      </c>
      <c r="E186" s="636" t="s">
        <v>487</v>
      </c>
      <c r="F186" s="641">
        <v>2444.61</v>
      </c>
      <c r="G186" s="642">
        <v>0</v>
      </c>
      <c r="H186" s="641">
        <v>2444.61</v>
      </c>
      <c r="I186" s="636">
        <v>0</v>
      </c>
      <c r="J186" s="642" t="s">
        <v>7578</v>
      </c>
      <c r="K186" s="636" t="s">
        <v>7582</v>
      </c>
      <c r="L186" s="636" t="s">
        <v>7600</v>
      </c>
      <c r="M186" s="637" t="s">
        <v>18566</v>
      </c>
      <c r="N186" s="637" t="s">
        <v>7882</v>
      </c>
      <c r="O186" s="643">
        <v>45351</v>
      </c>
      <c r="P186" s="639">
        <v>45351</v>
      </c>
      <c r="Q186" s="636" t="s">
        <v>18567</v>
      </c>
      <c r="R186" s="636" t="s">
        <v>8424</v>
      </c>
      <c r="S186" s="636">
        <v>15704</v>
      </c>
      <c r="T186" s="637" t="s">
        <v>7915</v>
      </c>
      <c r="U186" s="637" t="s">
        <v>7882</v>
      </c>
      <c r="V186" s="636" t="s">
        <v>18520</v>
      </c>
    </row>
    <row r="187" spans="1:22" ht="13.15" customHeight="1" x14ac:dyDescent="0.25">
      <c r="A187" s="636" t="s">
        <v>8075</v>
      </c>
      <c r="B187" s="636" t="s">
        <v>8076</v>
      </c>
      <c r="C187" s="638">
        <v>45352</v>
      </c>
      <c r="D187" s="639">
        <v>45372</v>
      </c>
      <c r="E187" s="636" t="s">
        <v>487</v>
      </c>
      <c r="F187" s="641">
        <v>15687.95</v>
      </c>
      <c r="G187" s="642">
        <v>0</v>
      </c>
      <c r="H187" s="641">
        <v>15687.95</v>
      </c>
      <c r="I187" s="636">
        <v>0</v>
      </c>
      <c r="J187" s="642" t="s">
        <v>7578</v>
      </c>
      <c r="K187" s="636" t="s">
        <v>7582</v>
      </c>
      <c r="L187" s="636" t="s">
        <v>7600</v>
      </c>
      <c r="M187" s="637" t="s">
        <v>18568</v>
      </c>
      <c r="N187" s="637" t="s">
        <v>7882</v>
      </c>
      <c r="O187" s="643">
        <v>45351</v>
      </c>
      <c r="P187" s="639">
        <v>45351</v>
      </c>
      <c r="Q187" s="636" t="s">
        <v>18569</v>
      </c>
      <c r="R187" s="636" t="s">
        <v>8424</v>
      </c>
      <c r="S187" s="636">
        <v>15699</v>
      </c>
      <c r="T187" s="637" t="s">
        <v>7915</v>
      </c>
      <c r="U187" s="637" t="s">
        <v>7882</v>
      </c>
      <c r="V187" s="636" t="s">
        <v>18486</v>
      </c>
    </row>
    <row r="188" spans="1:22" ht="13.15" customHeight="1" x14ac:dyDescent="0.25">
      <c r="A188" s="636" t="s">
        <v>8075</v>
      </c>
      <c r="B188" s="636" t="s">
        <v>8076</v>
      </c>
      <c r="C188" s="638">
        <v>45352</v>
      </c>
      <c r="D188" s="639">
        <v>45372</v>
      </c>
      <c r="E188" s="636" t="s">
        <v>487</v>
      </c>
      <c r="F188" s="636">
        <v>966.11</v>
      </c>
      <c r="G188" s="642">
        <v>0</v>
      </c>
      <c r="H188" s="636">
        <v>966.11</v>
      </c>
      <c r="I188" s="636">
        <v>0</v>
      </c>
      <c r="J188" s="642" t="s">
        <v>7578</v>
      </c>
      <c r="K188" s="636" t="s">
        <v>7582</v>
      </c>
      <c r="L188" s="636" t="s">
        <v>7600</v>
      </c>
      <c r="M188" s="637" t="s">
        <v>18570</v>
      </c>
      <c r="N188" s="637" t="s">
        <v>7882</v>
      </c>
      <c r="O188" s="643">
        <v>45351</v>
      </c>
      <c r="P188" s="639">
        <v>45351</v>
      </c>
      <c r="Q188" s="636" t="s">
        <v>18571</v>
      </c>
      <c r="R188" s="636" t="s">
        <v>8424</v>
      </c>
      <c r="S188" s="636">
        <v>15702</v>
      </c>
      <c r="T188" s="637" t="s">
        <v>7915</v>
      </c>
      <c r="U188" s="637" t="s">
        <v>7882</v>
      </c>
      <c r="V188" s="636" t="s">
        <v>18322</v>
      </c>
    </row>
    <row r="189" spans="1:22" ht="13.15" customHeight="1" x14ac:dyDescent="0.25">
      <c r="A189" s="636" t="s">
        <v>8075</v>
      </c>
      <c r="B189" s="636" t="s">
        <v>8076</v>
      </c>
      <c r="C189" s="638">
        <v>45352</v>
      </c>
      <c r="D189" s="639">
        <v>45372</v>
      </c>
      <c r="E189" s="636" t="s">
        <v>487</v>
      </c>
      <c r="F189" s="641">
        <v>75000</v>
      </c>
      <c r="G189" s="642">
        <v>0</v>
      </c>
      <c r="H189" s="641">
        <v>75000</v>
      </c>
      <c r="I189" s="636">
        <v>0</v>
      </c>
      <c r="J189" s="642" t="s">
        <v>7578</v>
      </c>
      <c r="K189" s="636" t="s">
        <v>7582</v>
      </c>
      <c r="L189" s="636" t="s">
        <v>7600</v>
      </c>
      <c r="M189" s="637" t="s">
        <v>18572</v>
      </c>
      <c r="N189" s="637" t="s">
        <v>7882</v>
      </c>
      <c r="O189" s="643">
        <v>45337</v>
      </c>
      <c r="P189" s="639">
        <v>45366</v>
      </c>
      <c r="Q189" s="636" t="s">
        <v>18573</v>
      </c>
      <c r="R189" s="636" t="s">
        <v>18075</v>
      </c>
      <c r="S189" s="636">
        <v>44009</v>
      </c>
      <c r="T189" s="637" t="s">
        <v>7915</v>
      </c>
      <c r="U189" s="637" t="s">
        <v>17848</v>
      </c>
      <c r="V189" s="636" t="s">
        <v>18574</v>
      </c>
    </row>
    <row r="190" spans="1:22" ht="13.15" customHeight="1" x14ac:dyDescent="0.25">
      <c r="A190" s="636" t="s">
        <v>8127</v>
      </c>
      <c r="B190" s="636" t="s">
        <v>8128</v>
      </c>
      <c r="C190" s="638">
        <v>45352</v>
      </c>
      <c r="D190" s="639">
        <v>45370</v>
      </c>
      <c r="E190" s="636" t="s">
        <v>487</v>
      </c>
      <c r="F190" s="641">
        <v>28449</v>
      </c>
      <c r="G190" s="642">
        <v>0</v>
      </c>
      <c r="H190" s="641">
        <v>28449</v>
      </c>
      <c r="I190" s="636">
        <v>0</v>
      </c>
      <c r="J190" s="642" t="s">
        <v>7578</v>
      </c>
      <c r="K190" s="636" t="s">
        <v>7582</v>
      </c>
      <c r="L190" s="636" t="s">
        <v>7583</v>
      </c>
      <c r="M190" s="637" t="s">
        <v>18575</v>
      </c>
      <c r="N190" s="637" t="s">
        <v>7882</v>
      </c>
      <c r="O190" s="643">
        <v>45370</v>
      </c>
      <c r="P190" s="635"/>
      <c r="Q190" s="636" t="s">
        <v>18076</v>
      </c>
      <c r="R190" s="635"/>
      <c r="S190" s="635"/>
      <c r="T190" s="635"/>
      <c r="U190" s="637" t="s">
        <v>7882</v>
      </c>
      <c r="V190" s="635"/>
    </row>
    <row r="191" spans="1:22" ht="13.15" customHeight="1" x14ac:dyDescent="0.25">
      <c r="A191" s="636" t="s">
        <v>8127</v>
      </c>
      <c r="B191" s="636" t="s">
        <v>8128</v>
      </c>
      <c r="C191" s="638">
        <v>45352</v>
      </c>
      <c r="D191" s="639">
        <v>45370</v>
      </c>
      <c r="E191" s="636" t="s">
        <v>487</v>
      </c>
      <c r="F191" s="641">
        <v>21215</v>
      </c>
      <c r="G191" s="642">
        <v>0</v>
      </c>
      <c r="H191" s="641">
        <v>21215</v>
      </c>
      <c r="I191" s="636">
        <v>0</v>
      </c>
      <c r="J191" s="642" t="s">
        <v>7578</v>
      </c>
      <c r="K191" s="636" t="s">
        <v>7582</v>
      </c>
      <c r="L191" s="636" t="s">
        <v>7583</v>
      </c>
      <c r="M191" s="637" t="s">
        <v>18576</v>
      </c>
      <c r="N191" s="637" t="s">
        <v>7882</v>
      </c>
      <c r="O191" s="643">
        <v>45370</v>
      </c>
      <c r="P191" s="635"/>
      <c r="Q191" s="636" t="s">
        <v>17852</v>
      </c>
      <c r="R191" s="635"/>
      <c r="S191" s="635"/>
      <c r="T191" s="635"/>
      <c r="U191" s="637" t="s">
        <v>7882</v>
      </c>
      <c r="V191" s="635"/>
    </row>
    <row r="192" spans="1:22" ht="13.15" customHeight="1" x14ac:dyDescent="0.25">
      <c r="A192" s="636" t="s">
        <v>8127</v>
      </c>
      <c r="B192" s="636" t="s">
        <v>8128</v>
      </c>
      <c r="C192" s="638">
        <v>45352</v>
      </c>
      <c r="D192" s="639">
        <v>45370</v>
      </c>
      <c r="E192" s="636" t="s">
        <v>487</v>
      </c>
      <c r="F192" s="641">
        <v>32822</v>
      </c>
      <c r="G192" s="642">
        <v>0</v>
      </c>
      <c r="H192" s="641">
        <v>32822</v>
      </c>
      <c r="I192" s="636">
        <v>0</v>
      </c>
      <c r="J192" s="642" t="s">
        <v>7578</v>
      </c>
      <c r="K192" s="636" t="s">
        <v>7582</v>
      </c>
      <c r="L192" s="636" t="s">
        <v>7583</v>
      </c>
      <c r="M192" s="637" t="s">
        <v>18577</v>
      </c>
      <c r="N192" s="637" t="s">
        <v>7882</v>
      </c>
      <c r="O192" s="643">
        <v>45370</v>
      </c>
      <c r="P192" s="635"/>
      <c r="Q192" s="636" t="s">
        <v>17852</v>
      </c>
      <c r="R192" s="635"/>
      <c r="S192" s="635"/>
      <c r="T192" s="635"/>
      <c r="U192" s="637" t="s">
        <v>7882</v>
      </c>
      <c r="V192" s="635"/>
    </row>
    <row r="193" spans="1:22" ht="13.15" customHeight="1" x14ac:dyDescent="0.25">
      <c r="A193" s="636" t="s">
        <v>8127</v>
      </c>
      <c r="B193" s="636" t="s">
        <v>8128</v>
      </c>
      <c r="C193" s="638">
        <v>45352</v>
      </c>
      <c r="D193" s="639">
        <v>45382</v>
      </c>
      <c r="E193" s="636" t="s">
        <v>487</v>
      </c>
      <c r="F193" s="641">
        <v>24875</v>
      </c>
      <c r="G193" s="642">
        <v>0</v>
      </c>
      <c r="H193" s="641">
        <v>24875</v>
      </c>
      <c r="I193" s="636">
        <v>0</v>
      </c>
      <c r="J193" s="642" t="s">
        <v>7578</v>
      </c>
      <c r="K193" s="636" t="s">
        <v>7582</v>
      </c>
      <c r="L193" s="636" t="s">
        <v>7583</v>
      </c>
      <c r="M193" s="637" t="s">
        <v>18578</v>
      </c>
      <c r="N193" s="637" t="s">
        <v>7882</v>
      </c>
      <c r="O193" s="643">
        <v>45382</v>
      </c>
      <c r="P193" s="635"/>
      <c r="Q193" s="636" t="s">
        <v>17852</v>
      </c>
      <c r="R193" s="635"/>
      <c r="S193" s="635"/>
      <c r="T193" s="635"/>
      <c r="U193" s="637" t="s">
        <v>7882</v>
      </c>
      <c r="V193" s="635"/>
    </row>
    <row r="194" spans="1:22" ht="13.15" customHeight="1" x14ac:dyDescent="0.25">
      <c r="A194" s="636" t="s">
        <v>8127</v>
      </c>
      <c r="B194" s="636" t="s">
        <v>8128</v>
      </c>
      <c r="C194" s="638">
        <v>45352</v>
      </c>
      <c r="D194" s="639">
        <v>45382</v>
      </c>
      <c r="E194" s="636" t="s">
        <v>487</v>
      </c>
      <c r="F194" s="641">
        <v>18779</v>
      </c>
      <c r="G194" s="642">
        <v>0</v>
      </c>
      <c r="H194" s="641">
        <v>18779</v>
      </c>
      <c r="I194" s="636">
        <v>0</v>
      </c>
      <c r="J194" s="642" t="s">
        <v>7578</v>
      </c>
      <c r="K194" s="636" t="s">
        <v>7582</v>
      </c>
      <c r="L194" s="636" t="s">
        <v>7583</v>
      </c>
      <c r="M194" s="637" t="s">
        <v>18579</v>
      </c>
      <c r="N194" s="637" t="s">
        <v>7882</v>
      </c>
      <c r="O194" s="643">
        <v>45382</v>
      </c>
      <c r="P194" s="635"/>
      <c r="Q194" s="636" t="s">
        <v>17852</v>
      </c>
      <c r="R194" s="635"/>
      <c r="S194" s="635"/>
      <c r="T194" s="635"/>
      <c r="U194" s="637" t="s">
        <v>7882</v>
      </c>
      <c r="V194" s="635"/>
    </row>
    <row r="195" spans="1:22" ht="13.15" customHeight="1" x14ac:dyDescent="0.25">
      <c r="A195" s="636" t="s">
        <v>8127</v>
      </c>
      <c r="B195" s="636" t="s">
        <v>8128</v>
      </c>
      <c r="C195" s="638">
        <v>45352</v>
      </c>
      <c r="D195" s="639">
        <v>45382</v>
      </c>
      <c r="E195" s="636" t="s">
        <v>487</v>
      </c>
      <c r="F195" s="636">
        <v>0</v>
      </c>
      <c r="G195" s="640">
        <v>3845455.27</v>
      </c>
      <c r="H195" s="636">
        <v>0</v>
      </c>
      <c r="I195" s="641">
        <v>3845455.27</v>
      </c>
      <c r="J195" s="642" t="s">
        <v>7578</v>
      </c>
      <c r="K195" s="636" t="s">
        <v>7582</v>
      </c>
      <c r="L195" s="636" t="s">
        <v>7583</v>
      </c>
      <c r="M195" s="637" t="s">
        <v>18580</v>
      </c>
      <c r="N195" s="637" t="s">
        <v>7882</v>
      </c>
      <c r="O195" s="643">
        <v>45382</v>
      </c>
      <c r="P195" s="635"/>
      <c r="Q195" s="636" t="s">
        <v>18581</v>
      </c>
      <c r="R195" s="635"/>
      <c r="S195" s="635"/>
      <c r="T195" s="635"/>
      <c r="U195" s="637" t="s">
        <v>7882</v>
      </c>
      <c r="V195" s="635"/>
    </row>
    <row r="196" spans="1:22" ht="13.15" customHeight="1" x14ac:dyDescent="0.25">
      <c r="A196" s="636" t="s">
        <v>8127</v>
      </c>
      <c r="B196" s="636" t="s">
        <v>8128</v>
      </c>
      <c r="C196" s="638">
        <v>45352</v>
      </c>
      <c r="D196" s="639">
        <v>45382</v>
      </c>
      <c r="E196" s="636" t="s">
        <v>487</v>
      </c>
      <c r="F196" s="636">
        <v>0</v>
      </c>
      <c r="G196" s="640">
        <v>3232842.96</v>
      </c>
      <c r="H196" s="636">
        <v>0</v>
      </c>
      <c r="I196" s="641">
        <v>3232842.96</v>
      </c>
      <c r="J196" s="642" t="s">
        <v>7578</v>
      </c>
      <c r="K196" s="636" t="s">
        <v>7582</v>
      </c>
      <c r="L196" s="636" t="s">
        <v>7583</v>
      </c>
      <c r="M196" s="637" t="s">
        <v>18582</v>
      </c>
      <c r="N196" s="637" t="s">
        <v>7882</v>
      </c>
      <c r="O196" s="643">
        <v>45382</v>
      </c>
      <c r="P196" s="635"/>
      <c r="Q196" s="636" t="s">
        <v>18583</v>
      </c>
      <c r="R196" s="635"/>
      <c r="S196" s="635"/>
      <c r="T196" s="635"/>
      <c r="U196" s="637" t="s">
        <v>7882</v>
      </c>
      <c r="V196" s="635"/>
    </row>
    <row r="197" spans="1:22" ht="13.15" customHeight="1" x14ac:dyDescent="0.25">
      <c r="A197" s="636" t="s">
        <v>8127</v>
      </c>
      <c r="B197" s="636" t="s">
        <v>8128</v>
      </c>
      <c r="C197" s="638">
        <v>45352</v>
      </c>
      <c r="D197" s="639">
        <v>45382</v>
      </c>
      <c r="E197" s="636" t="s">
        <v>487</v>
      </c>
      <c r="F197" s="636">
        <v>0</v>
      </c>
      <c r="G197" s="640">
        <v>282403.49</v>
      </c>
      <c r="H197" s="636">
        <v>0</v>
      </c>
      <c r="I197" s="641">
        <v>282403.49</v>
      </c>
      <c r="J197" s="642" t="s">
        <v>7578</v>
      </c>
      <c r="K197" s="636" t="s">
        <v>7582</v>
      </c>
      <c r="L197" s="636" t="s">
        <v>7583</v>
      </c>
      <c r="M197" s="637" t="s">
        <v>18584</v>
      </c>
      <c r="N197" s="637" t="s">
        <v>7882</v>
      </c>
      <c r="O197" s="643">
        <v>45382</v>
      </c>
      <c r="P197" s="635"/>
      <c r="Q197" s="636" t="s">
        <v>18585</v>
      </c>
      <c r="R197" s="635"/>
      <c r="S197" s="635"/>
      <c r="T197" s="635"/>
      <c r="U197" s="637" t="s">
        <v>7882</v>
      </c>
      <c r="V197" s="635"/>
    </row>
    <row r="198" spans="1:22" ht="13.15" customHeight="1" x14ac:dyDescent="0.25">
      <c r="A198" s="636" t="s">
        <v>8127</v>
      </c>
      <c r="B198" s="636" t="s">
        <v>8128</v>
      </c>
      <c r="C198" s="638">
        <v>45352</v>
      </c>
      <c r="D198" s="639">
        <v>45370</v>
      </c>
      <c r="E198" s="636" t="s">
        <v>487</v>
      </c>
      <c r="F198" s="641">
        <v>17894</v>
      </c>
      <c r="G198" s="642">
        <v>0</v>
      </c>
      <c r="H198" s="641">
        <v>17894</v>
      </c>
      <c r="I198" s="636">
        <v>0</v>
      </c>
      <c r="J198" s="642" t="s">
        <v>7578</v>
      </c>
      <c r="K198" s="636" t="s">
        <v>7582</v>
      </c>
      <c r="L198" s="636" t="s">
        <v>7583</v>
      </c>
      <c r="M198" s="637" t="s">
        <v>18586</v>
      </c>
      <c r="N198" s="637" t="s">
        <v>7882</v>
      </c>
      <c r="O198" s="643">
        <v>45370</v>
      </c>
      <c r="P198" s="635"/>
      <c r="Q198" s="636" t="s">
        <v>17852</v>
      </c>
      <c r="R198" s="635"/>
      <c r="S198" s="635"/>
      <c r="T198" s="635"/>
      <c r="U198" s="637" t="s">
        <v>7882</v>
      </c>
      <c r="V198" s="635"/>
    </row>
    <row r="199" spans="1:22" ht="13.15" customHeight="1" x14ac:dyDescent="0.25">
      <c r="A199" s="636" t="s">
        <v>8127</v>
      </c>
      <c r="B199" s="636" t="s">
        <v>8128</v>
      </c>
      <c r="C199" s="638">
        <v>45352</v>
      </c>
      <c r="D199" s="639">
        <v>45370</v>
      </c>
      <c r="E199" s="636" t="s">
        <v>487</v>
      </c>
      <c r="F199" s="641">
        <v>19684</v>
      </c>
      <c r="G199" s="642">
        <v>0</v>
      </c>
      <c r="H199" s="641">
        <v>19684</v>
      </c>
      <c r="I199" s="636">
        <v>0</v>
      </c>
      <c r="J199" s="642" t="s">
        <v>7578</v>
      </c>
      <c r="K199" s="636" t="s">
        <v>7582</v>
      </c>
      <c r="L199" s="636" t="s">
        <v>7583</v>
      </c>
      <c r="M199" s="637" t="s">
        <v>18587</v>
      </c>
      <c r="N199" s="637" t="s">
        <v>7882</v>
      </c>
      <c r="O199" s="643">
        <v>45370</v>
      </c>
      <c r="P199" s="635"/>
      <c r="Q199" s="636" t="s">
        <v>17852</v>
      </c>
      <c r="R199" s="635"/>
      <c r="S199" s="635"/>
      <c r="T199" s="635"/>
      <c r="U199" s="637" t="s">
        <v>7882</v>
      </c>
      <c r="V199" s="635"/>
    </row>
    <row r="200" spans="1:22" ht="13.15" customHeight="1" x14ac:dyDescent="0.25">
      <c r="A200" s="636" t="s">
        <v>8127</v>
      </c>
      <c r="B200" s="636" t="s">
        <v>8128</v>
      </c>
      <c r="C200" s="638">
        <v>45352</v>
      </c>
      <c r="D200" s="639">
        <v>45382</v>
      </c>
      <c r="E200" s="636" t="s">
        <v>487</v>
      </c>
      <c r="F200" s="641">
        <v>20890</v>
      </c>
      <c r="G200" s="642">
        <v>0</v>
      </c>
      <c r="H200" s="641">
        <v>20890</v>
      </c>
      <c r="I200" s="636">
        <v>0</v>
      </c>
      <c r="J200" s="642" t="s">
        <v>7578</v>
      </c>
      <c r="K200" s="636" t="s">
        <v>7582</v>
      </c>
      <c r="L200" s="636" t="s">
        <v>7583</v>
      </c>
      <c r="M200" s="637" t="s">
        <v>18588</v>
      </c>
      <c r="N200" s="637" t="s">
        <v>7882</v>
      </c>
      <c r="O200" s="643">
        <v>45382</v>
      </c>
      <c r="P200" s="635"/>
      <c r="Q200" s="636" t="s">
        <v>17852</v>
      </c>
      <c r="R200" s="635"/>
      <c r="S200" s="635"/>
      <c r="T200" s="635"/>
      <c r="U200" s="637" t="s">
        <v>7882</v>
      </c>
      <c r="V200" s="635"/>
    </row>
    <row r="201" spans="1:22" ht="13.15" customHeight="1" x14ac:dyDescent="0.25">
      <c r="A201" s="636" t="s">
        <v>8127</v>
      </c>
      <c r="B201" s="636" t="s">
        <v>8128</v>
      </c>
      <c r="C201" s="638">
        <v>45352</v>
      </c>
      <c r="D201" s="639">
        <v>45382</v>
      </c>
      <c r="E201" s="636" t="s">
        <v>487</v>
      </c>
      <c r="F201" s="641">
        <v>23660</v>
      </c>
      <c r="G201" s="642">
        <v>0</v>
      </c>
      <c r="H201" s="641">
        <v>23660</v>
      </c>
      <c r="I201" s="636">
        <v>0</v>
      </c>
      <c r="J201" s="642" t="s">
        <v>7578</v>
      </c>
      <c r="K201" s="636" t="s">
        <v>7582</v>
      </c>
      <c r="L201" s="636" t="s">
        <v>7583</v>
      </c>
      <c r="M201" s="637" t="s">
        <v>18589</v>
      </c>
      <c r="N201" s="637" t="s">
        <v>7882</v>
      </c>
      <c r="O201" s="643">
        <v>45382</v>
      </c>
      <c r="P201" s="635"/>
      <c r="Q201" s="636" t="s">
        <v>17852</v>
      </c>
      <c r="R201" s="635"/>
      <c r="S201" s="635"/>
      <c r="T201" s="635"/>
      <c r="U201" s="637" t="s">
        <v>7882</v>
      </c>
      <c r="V201" s="635"/>
    </row>
    <row r="202" spans="1:22" ht="13.15" customHeight="1" x14ac:dyDescent="0.25">
      <c r="A202" s="636" t="s">
        <v>8127</v>
      </c>
      <c r="B202" s="636" t="s">
        <v>8128</v>
      </c>
      <c r="C202" s="638">
        <v>45352</v>
      </c>
      <c r="D202" s="639">
        <v>45382</v>
      </c>
      <c r="E202" s="636" t="s">
        <v>487</v>
      </c>
      <c r="F202" s="641">
        <v>32370</v>
      </c>
      <c r="G202" s="642">
        <v>0</v>
      </c>
      <c r="H202" s="641">
        <v>32370</v>
      </c>
      <c r="I202" s="636">
        <v>0</v>
      </c>
      <c r="J202" s="642" t="s">
        <v>7578</v>
      </c>
      <c r="K202" s="636" t="s">
        <v>7582</v>
      </c>
      <c r="L202" s="636" t="s">
        <v>7583</v>
      </c>
      <c r="M202" s="637" t="s">
        <v>18590</v>
      </c>
      <c r="N202" s="637" t="s">
        <v>7882</v>
      </c>
      <c r="O202" s="643">
        <v>45382</v>
      </c>
      <c r="P202" s="635"/>
      <c r="Q202" s="636" t="s">
        <v>17852</v>
      </c>
      <c r="R202" s="635"/>
      <c r="S202" s="635"/>
      <c r="T202" s="635"/>
      <c r="U202" s="637" t="s">
        <v>7882</v>
      </c>
      <c r="V202" s="635"/>
    </row>
    <row r="203" spans="1:22" ht="13.15" customHeight="1" x14ac:dyDescent="0.25">
      <c r="A203" s="636" t="s">
        <v>8127</v>
      </c>
      <c r="B203" s="636" t="s">
        <v>8128</v>
      </c>
      <c r="C203" s="638">
        <v>45352</v>
      </c>
      <c r="D203" s="639">
        <v>45370</v>
      </c>
      <c r="E203" s="636" t="s">
        <v>487</v>
      </c>
      <c r="F203" s="641">
        <v>19536</v>
      </c>
      <c r="G203" s="642">
        <v>0</v>
      </c>
      <c r="H203" s="641">
        <v>19536</v>
      </c>
      <c r="I203" s="636">
        <v>0</v>
      </c>
      <c r="J203" s="642" t="s">
        <v>7578</v>
      </c>
      <c r="K203" s="636" t="s">
        <v>7582</v>
      </c>
      <c r="L203" s="636" t="s">
        <v>7583</v>
      </c>
      <c r="M203" s="637" t="s">
        <v>18591</v>
      </c>
      <c r="N203" s="637" t="s">
        <v>7882</v>
      </c>
      <c r="O203" s="643">
        <v>45370</v>
      </c>
      <c r="P203" s="635"/>
      <c r="Q203" s="636" t="s">
        <v>17852</v>
      </c>
      <c r="R203" s="635"/>
      <c r="S203" s="635"/>
      <c r="T203" s="635"/>
      <c r="U203" s="637" t="s">
        <v>7882</v>
      </c>
      <c r="V203" s="635"/>
    </row>
    <row r="204" spans="1:22" ht="13.15" customHeight="1" x14ac:dyDescent="0.25">
      <c r="A204" s="636" t="s">
        <v>8127</v>
      </c>
      <c r="B204" s="636" t="s">
        <v>8128</v>
      </c>
      <c r="C204" s="638">
        <v>45352</v>
      </c>
      <c r="D204" s="639">
        <v>45370</v>
      </c>
      <c r="E204" s="636" t="s">
        <v>487</v>
      </c>
      <c r="F204" s="641">
        <v>24597</v>
      </c>
      <c r="G204" s="642">
        <v>0</v>
      </c>
      <c r="H204" s="641">
        <v>24597</v>
      </c>
      <c r="I204" s="636">
        <v>0</v>
      </c>
      <c r="J204" s="642" t="s">
        <v>7578</v>
      </c>
      <c r="K204" s="636" t="s">
        <v>7582</v>
      </c>
      <c r="L204" s="636" t="s">
        <v>7583</v>
      </c>
      <c r="M204" s="637" t="s">
        <v>18592</v>
      </c>
      <c r="N204" s="637" t="s">
        <v>7882</v>
      </c>
      <c r="O204" s="643">
        <v>45370</v>
      </c>
      <c r="P204" s="635"/>
      <c r="Q204" s="636" t="s">
        <v>17852</v>
      </c>
      <c r="R204" s="635"/>
      <c r="S204" s="635"/>
      <c r="T204" s="635"/>
      <c r="U204" s="637" t="s">
        <v>7882</v>
      </c>
      <c r="V204" s="635"/>
    </row>
    <row r="205" spans="1:22" ht="13.15" customHeight="1" x14ac:dyDescent="0.25">
      <c r="A205" s="636" t="s">
        <v>8127</v>
      </c>
      <c r="B205" s="636" t="s">
        <v>8128</v>
      </c>
      <c r="C205" s="638">
        <v>45352</v>
      </c>
      <c r="D205" s="639">
        <v>45370</v>
      </c>
      <c r="E205" s="636" t="s">
        <v>487</v>
      </c>
      <c r="F205" s="641">
        <v>20869</v>
      </c>
      <c r="G205" s="642">
        <v>0</v>
      </c>
      <c r="H205" s="641">
        <v>20869</v>
      </c>
      <c r="I205" s="636">
        <v>0</v>
      </c>
      <c r="J205" s="642" t="s">
        <v>7578</v>
      </c>
      <c r="K205" s="636" t="s">
        <v>7582</v>
      </c>
      <c r="L205" s="636" t="s">
        <v>7583</v>
      </c>
      <c r="M205" s="637" t="s">
        <v>18593</v>
      </c>
      <c r="N205" s="637" t="s">
        <v>7882</v>
      </c>
      <c r="O205" s="643">
        <v>45370</v>
      </c>
      <c r="P205" s="635"/>
      <c r="Q205" s="636" t="s">
        <v>17852</v>
      </c>
      <c r="R205" s="635"/>
      <c r="S205" s="635"/>
      <c r="T205" s="635"/>
      <c r="U205" s="637" t="s">
        <v>7882</v>
      </c>
      <c r="V205" s="635"/>
    </row>
    <row r="206" spans="1:22" ht="13.15" customHeight="1" x14ac:dyDescent="0.25">
      <c r="A206" s="636" t="s">
        <v>8127</v>
      </c>
      <c r="B206" s="636" t="s">
        <v>8128</v>
      </c>
      <c r="C206" s="638">
        <v>45352</v>
      </c>
      <c r="D206" s="639">
        <v>45370</v>
      </c>
      <c r="E206" s="636" t="s">
        <v>487</v>
      </c>
      <c r="F206" s="641">
        <v>7489</v>
      </c>
      <c r="G206" s="642">
        <v>0</v>
      </c>
      <c r="H206" s="641">
        <v>7489</v>
      </c>
      <c r="I206" s="636">
        <v>0</v>
      </c>
      <c r="J206" s="642" t="s">
        <v>7578</v>
      </c>
      <c r="K206" s="636" t="s">
        <v>7582</v>
      </c>
      <c r="L206" s="636" t="s">
        <v>7583</v>
      </c>
      <c r="M206" s="637" t="s">
        <v>18594</v>
      </c>
      <c r="N206" s="637" t="s">
        <v>7882</v>
      </c>
      <c r="O206" s="643">
        <v>45370</v>
      </c>
      <c r="P206" s="635"/>
      <c r="Q206" s="636" t="s">
        <v>17852</v>
      </c>
      <c r="R206" s="635"/>
      <c r="S206" s="635"/>
      <c r="T206" s="635"/>
      <c r="U206" s="637" t="s">
        <v>7882</v>
      </c>
      <c r="V206" s="635"/>
    </row>
    <row r="207" spans="1:22" ht="13.15" customHeight="1" x14ac:dyDescent="0.25">
      <c r="A207" s="636" t="s">
        <v>8127</v>
      </c>
      <c r="B207" s="636" t="s">
        <v>8128</v>
      </c>
      <c r="C207" s="638">
        <v>45352</v>
      </c>
      <c r="D207" s="639">
        <v>45371</v>
      </c>
      <c r="E207" s="636" t="s">
        <v>487</v>
      </c>
      <c r="F207" s="636">
        <v>0</v>
      </c>
      <c r="G207" s="640">
        <v>859190</v>
      </c>
      <c r="H207" s="636">
        <v>0</v>
      </c>
      <c r="I207" s="641">
        <v>859190</v>
      </c>
      <c r="J207" s="642" t="s">
        <v>7578</v>
      </c>
      <c r="K207" s="636" t="s">
        <v>7582</v>
      </c>
      <c r="L207" s="636" t="s">
        <v>7583</v>
      </c>
      <c r="M207" s="637" t="s">
        <v>18595</v>
      </c>
      <c r="N207" s="637" t="s">
        <v>7882</v>
      </c>
      <c r="O207" s="643">
        <v>45371</v>
      </c>
      <c r="P207" s="635"/>
      <c r="Q207" s="636" t="s">
        <v>18077</v>
      </c>
      <c r="R207" s="635"/>
      <c r="S207" s="635"/>
      <c r="T207" s="635"/>
      <c r="U207" s="637" t="s">
        <v>7882</v>
      </c>
      <c r="V207" s="635"/>
    </row>
    <row r="208" spans="1:22" ht="13.15" customHeight="1" x14ac:dyDescent="0.25">
      <c r="A208" s="636" t="s">
        <v>8127</v>
      </c>
      <c r="B208" s="636" t="s">
        <v>8128</v>
      </c>
      <c r="C208" s="638">
        <v>45352</v>
      </c>
      <c r="D208" s="639">
        <v>45382</v>
      </c>
      <c r="E208" s="636" t="s">
        <v>487</v>
      </c>
      <c r="F208" s="641">
        <v>61317</v>
      </c>
      <c r="G208" s="642">
        <v>0</v>
      </c>
      <c r="H208" s="641">
        <v>61317</v>
      </c>
      <c r="I208" s="636">
        <v>0</v>
      </c>
      <c r="J208" s="642" t="s">
        <v>7578</v>
      </c>
      <c r="K208" s="636" t="s">
        <v>7582</v>
      </c>
      <c r="L208" s="636" t="s">
        <v>7583</v>
      </c>
      <c r="M208" s="637" t="s">
        <v>18596</v>
      </c>
      <c r="N208" s="637" t="s">
        <v>7882</v>
      </c>
      <c r="O208" s="643">
        <v>45382</v>
      </c>
      <c r="P208" s="635"/>
      <c r="Q208" s="636" t="s">
        <v>17852</v>
      </c>
      <c r="R208" s="635"/>
      <c r="S208" s="635"/>
      <c r="T208" s="635"/>
      <c r="U208" s="637" t="s">
        <v>7882</v>
      </c>
      <c r="V208" s="635"/>
    </row>
    <row r="209" spans="1:22" ht="13.15" customHeight="1" x14ac:dyDescent="0.25">
      <c r="A209" s="636" t="s">
        <v>8127</v>
      </c>
      <c r="B209" s="636" t="s">
        <v>8128</v>
      </c>
      <c r="C209" s="638">
        <v>45352</v>
      </c>
      <c r="D209" s="639">
        <v>45382</v>
      </c>
      <c r="E209" s="636" t="s">
        <v>487</v>
      </c>
      <c r="F209" s="641">
        <v>55189</v>
      </c>
      <c r="G209" s="642">
        <v>0</v>
      </c>
      <c r="H209" s="641">
        <v>55189</v>
      </c>
      <c r="I209" s="636">
        <v>0</v>
      </c>
      <c r="J209" s="642" t="s">
        <v>7578</v>
      </c>
      <c r="K209" s="636" t="s">
        <v>7582</v>
      </c>
      <c r="L209" s="636" t="s">
        <v>7583</v>
      </c>
      <c r="M209" s="637" t="s">
        <v>18597</v>
      </c>
      <c r="N209" s="637" t="s">
        <v>7882</v>
      </c>
      <c r="O209" s="643">
        <v>45382</v>
      </c>
      <c r="P209" s="635"/>
      <c r="Q209" s="636" t="s">
        <v>17852</v>
      </c>
      <c r="R209" s="635"/>
      <c r="S209" s="635"/>
      <c r="T209" s="635"/>
      <c r="U209" s="637" t="s">
        <v>7882</v>
      </c>
      <c r="V209" s="635"/>
    </row>
    <row r="210" spans="1:22" ht="13.15" customHeight="1" x14ac:dyDescent="0.25">
      <c r="A210" s="636" t="s">
        <v>8127</v>
      </c>
      <c r="B210" s="636" t="s">
        <v>8128</v>
      </c>
      <c r="C210" s="638">
        <v>45352</v>
      </c>
      <c r="D210" s="639">
        <v>45382</v>
      </c>
      <c r="E210" s="636" t="s">
        <v>487</v>
      </c>
      <c r="F210" s="636">
        <v>0</v>
      </c>
      <c r="G210" s="640">
        <v>3206754.15</v>
      </c>
      <c r="H210" s="636">
        <v>0</v>
      </c>
      <c r="I210" s="641">
        <v>3206754.15</v>
      </c>
      <c r="J210" s="642" t="s">
        <v>7578</v>
      </c>
      <c r="K210" s="636" t="s">
        <v>7582</v>
      </c>
      <c r="L210" s="636" t="s">
        <v>7583</v>
      </c>
      <c r="M210" s="637" t="s">
        <v>18598</v>
      </c>
      <c r="N210" s="637" t="s">
        <v>7882</v>
      </c>
      <c r="O210" s="643">
        <v>45382</v>
      </c>
      <c r="P210" s="635"/>
      <c r="Q210" s="636" t="s">
        <v>18599</v>
      </c>
      <c r="R210" s="635"/>
      <c r="S210" s="635"/>
      <c r="T210" s="635"/>
      <c r="U210" s="637" t="s">
        <v>7882</v>
      </c>
      <c r="V210" s="635"/>
    </row>
    <row r="211" spans="1:22" ht="13.15" customHeight="1" x14ac:dyDescent="0.25">
      <c r="A211" s="636" t="s">
        <v>8127</v>
      </c>
      <c r="B211" s="636" t="s">
        <v>8128</v>
      </c>
      <c r="C211" s="638">
        <v>45352</v>
      </c>
      <c r="D211" s="639">
        <v>45382</v>
      </c>
      <c r="E211" s="636" t="s">
        <v>487</v>
      </c>
      <c r="F211" s="636">
        <v>0</v>
      </c>
      <c r="G211" s="640">
        <v>1108957.31</v>
      </c>
      <c r="H211" s="636">
        <v>0</v>
      </c>
      <c r="I211" s="641">
        <v>1108957.31</v>
      </c>
      <c r="J211" s="642" t="s">
        <v>7578</v>
      </c>
      <c r="K211" s="636" t="s">
        <v>7582</v>
      </c>
      <c r="L211" s="636" t="s">
        <v>7583</v>
      </c>
      <c r="M211" s="637" t="s">
        <v>18600</v>
      </c>
      <c r="N211" s="637" t="s">
        <v>7882</v>
      </c>
      <c r="O211" s="643">
        <v>45382</v>
      </c>
      <c r="P211" s="635"/>
      <c r="Q211" s="636" t="s">
        <v>18601</v>
      </c>
      <c r="R211" s="635"/>
      <c r="S211" s="635"/>
      <c r="T211" s="635"/>
      <c r="U211" s="637" t="s">
        <v>7882</v>
      </c>
      <c r="V211" s="635"/>
    </row>
    <row r="212" spans="1:22" ht="13.15" customHeight="1" x14ac:dyDescent="0.25">
      <c r="A212" s="636" t="s">
        <v>8127</v>
      </c>
      <c r="B212" s="636" t="s">
        <v>8128</v>
      </c>
      <c r="C212" s="638">
        <v>45352</v>
      </c>
      <c r="D212" s="639">
        <v>45382</v>
      </c>
      <c r="E212" s="636" t="s">
        <v>487</v>
      </c>
      <c r="F212" s="636">
        <v>0</v>
      </c>
      <c r="G212" s="640">
        <v>3169647.37</v>
      </c>
      <c r="H212" s="636">
        <v>0</v>
      </c>
      <c r="I212" s="641">
        <v>3169647.37</v>
      </c>
      <c r="J212" s="642" t="s">
        <v>7578</v>
      </c>
      <c r="K212" s="636" t="s">
        <v>7582</v>
      </c>
      <c r="L212" s="636" t="s">
        <v>7583</v>
      </c>
      <c r="M212" s="637" t="s">
        <v>18602</v>
      </c>
      <c r="N212" s="637" t="s">
        <v>7882</v>
      </c>
      <c r="O212" s="643">
        <v>45382</v>
      </c>
      <c r="P212" s="635"/>
      <c r="Q212" s="636" t="s">
        <v>18603</v>
      </c>
      <c r="R212" s="635"/>
      <c r="S212" s="635"/>
      <c r="T212" s="635"/>
      <c r="U212" s="637" t="s">
        <v>7882</v>
      </c>
      <c r="V212" s="635"/>
    </row>
    <row r="213" spans="1:22" ht="13.15" customHeight="1" x14ac:dyDescent="0.25">
      <c r="A213" s="636" t="s">
        <v>8127</v>
      </c>
      <c r="B213" s="636" t="s">
        <v>8128</v>
      </c>
      <c r="C213" s="638">
        <v>45352</v>
      </c>
      <c r="D213" s="639">
        <v>45370</v>
      </c>
      <c r="E213" s="636" t="s">
        <v>487</v>
      </c>
      <c r="F213" s="641">
        <v>16990</v>
      </c>
      <c r="G213" s="642">
        <v>0</v>
      </c>
      <c r="H213" s="641">
        <v>16990</v>
      </c>
      <c r="I213" s="636">
        <v>0</v>
      </c>
      <c r="J213" s="642" t="s">
        <v>7578</v>
      </c>
      <c r="K213" s="636" t="s">
        <v>7582</v>
      </c>
      <c r="L213" s="636" t="s">
        <v>7583</v>
      </c>
      <c r="M213" s="637" t="s">
        <v>18604</v>
      </c>
      <c r="N213" s="637" t="s">
        <v>7882</v>
      </c>
      <c r="O213" s="643">
        <v>45370</v>
      </c>
      <c r="P213" s="635"/>
      <c r="Q213" s="636" t="s">
        <v>18076</v>
      </c>
      <c r="R213" s="635"/>
      <c r="S213" s="635"/>
      <c r="T213" s="635"/>
      <c r="U213" s="637" t="s">
        <v>7882</v>
      </c>
      <c r="V213" s="635"/>
    </row>
    <row r="214" spans="1:22" ht="13.15" customHeight="1" x14ac:dyDescent="0.25">
      <c r="A214" s="636" t="s">
        <v>8127</v>
      </c>
      <c r="B214" s="636" t="s">
        <v>8128</v>
      </c>
      <c r="C214" s="638">
        <v>45352</v>
      </c>
      <c r="D214" s="639">
        <v>45370</v>
      </c>
      <c r="E214" s="636" t="s">
        <v>487</v>
      </c>
      <c r="F214" s="641">
        <v>25053</v>
      </c>
      <c r="G214" s="642">
        <v>0</v>
      </c>
      <c r="H214" s="641">
        <v>25053</v>
      </c>
      <c r="I214" s="636">
        <v>0</v>
      </c>
      <c r="J214" s="642" t="s">
        <v>7578</v>
      </c>
      <c r="K214" s="636" t="s">
        <v>7582</v>
      </c>
      <c r="L214" s="636" t="s">
        <v>7583</v>
      </c>
      <c r="M214" s="637" t="s">
        <v>18605</v>
      </c>
      <c r="N214" s="637" t="s">
        <v>7882</v>
      </c>
      <c r="O214" s="643">
        <v>45370</v>
      </c>
      <c r="P214" s="635"/>
      <c r="Q214" s="636" t="s">
        <v>17852</v>
      </c>
      <c r="R214" s="635"/>
      <c r="S214" s="635"/>
      <c r="T214" s="635"/>
      <c r="U214" s="637" t="s">
        <v>7882</v>
      </c>
      <c r="V214" s="635"/>
    </row>
    <row r="215" spans="1:22" ht="13.15" customHeight="1" x14ac:dyDescent="0.25">
      <c r="A215" s="636" t="s">
        <v>8127</v>
      </c>
      <c r="B215" s="636" t="s">
        <v>8128</v>
      </c>
      <c r="C215" s="638">
        <v>45352</v>
      </c>
      <c r="D215" s="639">
        <v>45382</v>
      </c>
      <c r="E215" s="636" t="s">
        <v>487</v>
      </c>
      <c r="F215" s="636">
        <v>0</v>
      </c>
      <c r="G215" s="640">
        <v>212428.39</v>
      </c>
      <c r="H215" s="636">
        <v>0</v>
      </c>
      <c r="I215" s="641">
        <v>212428.39</v>
      </c>
      <c r="J215" s="642" t="s">
        <v>7578</v>
      </c>
      <c r="K215" s="636" t="s">
        <v>7582</v>
      </c>
      <c r="L215" s="636" t="s">
        <v>7583</v>
      </c>
      <c r="M215" s="637" t="s">
        <v>18606</v>
      </c>
      <c r="N215" s="637" t="s">
        <v>7882</v>
      </c>
      <c r="O215" s="643">
        <v>45382</v>
      </c>
      <c r="P215" s="635"/>
      <c r="Q215" s="636" t="s">
        <v>18607</v>
      </c>
      <c r="R215" s="635"/>
      <c r="S215" s="635"/>
      <c r="T215" s="635"/>
      <c r="U215" s="637" t="s">
        <v>7882</v>
      </c>
      <c r="V215" s="635"/>
    </row>
    <row r="216" spans="1:22" ht="13.15" customHeight="1" x14ac:dyDescent="0.25">
      <c r="A216" s="636" t="s">
        <v>8127</v>
      </c>
      <c r="B216" s="636" t="s">
        <v>8128</v>
      </c>
      <c r="C216" s="638">
        <v>45352</v>
      </c>
      <c r="D216" s="639">
        <v>45370</v>
      </c>
      <c r="E216" s="636" t="s">
        <v>487</v>
      </c>
      <c r="F216" s="641">
        <v>27564</v>
      </c>
      <c r="G216" s="642">
        <v>0</v>
      </c>
      <c r="H216" s="641">
        <v>27564</v>
      </c>
      <c r="I216" s="636">
        <v>0</v>
      </c>
      <c r="J216" s="642" t="s">
        <v>7578</v>
      </c>
      <c r="K216" s="636" t="s">
        <v>7582</v>
      </c>
      <c r="L216" s="636" t="s">
        <v>7583</v>
      </c>
      <c r="M216" s="637" t="s">
        <v>18608</v>
      </c>
      <c r="N216" s="637" t="s">
        <v>7882</v>
      </c>
      <c r="O216" s="643">
        <v>45370</v>
      </c>
      <c r="P216" s="635"/>
      <c r="Q216" s="636" t="s">
        <v>17852</v>
      </c>
      <c r="R216" s="635"/>
      <c r="S216" s="635"/>
      <c r="T216" s="635"/>
      <c r="U216" s="637" t="s">
        <v>7882</v>
      </c>
      <c r="V216" s="635"/>
    </row>
    <row r="217" spans="1:22" ht="13.15" customHeight="1" x14ac:dyDescent="0.25">
      <c r="A217" s="636" t="s">
        <v>8127</v>
      </c>
      <c r="B217" s="636" t="s">
        <v>8128</v>
      </c>
      <c r="C217" s="638">
        <v>45352</v>
      </c>
      <c r="D217" s="639">
        <v>45371</v>
      </c>
      <c r="E217" s="636" t="s">
        <v>487</v>
      </c>
      <c r="F217" s="641">
        <v>78774</v>
      </c>
      <c r="G217" s="642">
        <v>0</v>
      </c>
      <c r="H217" s="641">
        <v>78774</v>
      </c>
      <c r="I217" s="636">
        <v>0</v>
      </c>
      <c r="J217" s="642" t="s">
        <v>7578</v>
      </c>
      <c r="K217" s="636" t="s">
        <v>7582</v>
      </c>
      <c r="L217" s="636" t="s">
        <v>7583</v>
      </c>
      <c r="M217" s="637" t="s">
        <v>18609</v>
      </c>
      <c r="N217" s="637" t="s">
        <v>7882</v>
      </c>
      <c r="O217" s="643">
        <v>45371</v>
      </c>
      <c r="P217" s="635"/>
      <c r="Q217" s="636" t="s">
        <v>17852</v>
      </c>
      <c r="R217" s="635"/>
      <c r="S217" s="635"/>
      <c r="T217" s="635"/>
      <c r="U217" s="637" t="s">
        <v>7882</v>
      </c>
      <c r="V217" s="635"/>
    </row>
    <row r="218" spans="1:22" ht="13.15" customHeight="1" x14ac:dyDescent="0.25">
      <c r="A218" s="636" t="s">
        <v>8127</v>
      </c>
      <c r="B218" s="636" t="s">
        <v>8128</v>
      </c>
      <c r="C218" s="638">
        <v>45352</v>
      </c>
      <c r="D218" s="639">
        <v>45382</v>
      </c>
      <c r="E218" s="636" t="s">
        <v>487</v>
      </c>
      <c r="F218" s="641">
        <v>33812</v>
      </c>
      <c r="G218" s="642">
        <v>0</v>
      </c>
      <c r="H218" s="641">
        <v>33812</v>
      </c>
      <c r="I218" s="636">
        <v>0</v>
      </c>
      <c r="J218" s="642" t="s">
        <v>7578</v>
      </c>
      <c r="K218" s="636" t="s">
        <v>7582</v>
      </c>
      <c r="L218" s="636" t="s">
        <v>7583</v>
      </c>
      <c r="M218" s="637" t="s">
        <v>18610</v>
      </c>
      <c r="N218" s="637" t="s">
        <v>7882</v>
      </c>
      <c r="O218" s="643">
        <v>45382</v>
      </c>
      <c r="P218" s="635"/>
      <c r="Q218" s="636" t="s">
        <v>17852</v>
      </c>
      <c r="R218" s="635"/>
      <c r="S218" s="635"/>
      <c r="T218" s="635"/>
      <c r="U218" s="637" t="s">
        <v>7882</v>
      </c>
      <c r="V218" s="635"/>
    </row>
    <row r="219" spans="1:22" ht="13.15" customHeight="1" x14ac:dyDescent="0.25">
      <c r="A219" s="636" t="s">
        <v>8127</v>
      </c>
      <c r="B219" s="636" t="s">
        <v>8128</v>
      </c>
      <c r="C219" s="638">
        <v>45352</v>
      </c>
      <c r="D219" s="639">
        <v>45382</v>
      </c>
      <c r="E219" s="636" t="s">
        <v>487</v>
      </c>
      <c r="F219" s="641">
        <v>30025</v>
      </c>
      <c r="G219" s="642">
        <v>0</v>
      </c>
      <c r="H219" s="641">
        <v>30025</v>
      </c>
      <c r="I219" s="636">
        <v>0</v>
      </c>
      <c r="J219" s="642" t="s">
        <v>7578</v>
      </c>
      <c r="K219" s="636" t="s">
        <v>7582</v>
      </c>
      <c r="L219" s="636" t="s">
        <v>7583</v>
      </c>
      <c r="M219" s="637" t="s">
        <v>18611</v>
      </c>
      <c r="N219" s="637" t="s">
        <v>7882</v>
      </c>
      <c r="O219" s="643">
        <v>45382</v>
      </c>
      <c r="P219" s="635"/>
      <c r="Q219" s="636" t="s">
        <v>17852</v>
      </c>
      <c r="R219" s="635"/>
      <c r="S219" s="635"/>
      <c r="T219" s="635"/>
      <c r="U219" s="637" t="s">
        <v>7882</v>
      </c>
      <c r="V219" s="635"/>
    </row>
    <row r="220" spans="1:22" ht="13.15" customHeight="1" x14ac:dyDescent="0.25">
      <c r="A220" s="636" t="s">
        <v>8127</v>
      </c>
      <c r="B220" s="636" t="s">
        <v>8128</v>
      </c>
      <c r="C220" s="638">
        <v>45352</v>
      </c>
      <c r="D220" s="639">
        <v>45382</v>
      </c>
      <c r="E220" s="636" t="s">
        <v>487</v>
      </c>
      <c r="F220" s="636">
        <v>0</v>
      </c>
      <c r="G220" s="640">
        <v>8222</v>
      </c>
      <c r="H220" s="636">
        <v>0</v>
      </c>
      <c r="I220" s="641">
        <v>8222</v>
      </c>
      <c r="J220" s="642" t="s">
        <v>7578</v>
      </c>
      <c r="K220" s="636" t="s">
        <v>7582</v>
      </c>
      <c r="L220" s="636" t="s">
        <v>7583</v>
      </c>
      <c r="M220" s="637" t="s">
        <v>18612</v>
      </c>
      <c r="N220" s="637" t="s">
        <v>7882</v>
      </c>
      <c r="O220" s="643">
        <v>45382</v>
      </c>
      <c r="P220" s="635"/>
      <c r="Q220" s="636" t="s">
        <v>18613</v>
      </c>
      <c r="R220" s="635"/>
      <c r="S220" s="635"/>
      <c r="T220" s="635"/>
      <c r="U220" s="637" t="s">
        <v>7882</v>
      </c>
      <c r="V220" s="635"/>
    </row>
    <row r="221" spans="1:22" ht="13.15" customHeight="1" x14ac:dyDescent="0.25">
      <c r="A221" s="636" t="s">
        <v>8127</v>
      </c>
      <c r="B221" s="636" t="s">
        <v>8128</v>
      </c>
      <c r="C221" s="638">
        <v>45352</v>
      </c>
      <c r="D221" s="639">
        <v>45370</v>
      </c>
      <c r="E221" s="636" t="s">
        <v>487</v>
      </c>
      <c r="F221" s="641">
        <v>36641</v>
      </c>
      <c r="G221" s="642">
        <v>0</v>
      </c>
      <c r="H221" s="641">
        <v>36641</v>
      </c>
      <c r="I221" s="636">
        <v>0</v>
      </c>
      <c r="J221" s="642" t="s">
        <v>7578</v>
      </c>
      <c r="K221" s="636" t="s">
        <v>7582</v>
      </c>
      <c r="L221" s="636" t="s">
        <v>7583</v>
      </c>
      <c r="M221" s="637" t="s">
        <v>18614</v>
      </c>
      <c r="N221" s="637" t="s">
        <v>7882</v>
      </c>
      <c r="O221" s="643">
        <v>45370</v>
      </c>
      <c r="P221" s="635"/>
      <c r="Q221" s="636" t="s">
        <v>18076</v>
      </c>
      <c r="R221" s="635"/>
      <c r="S221" s="635"/>
      <c r="T221" s="635"/>
      <c r="U221" s="637" t="s">
        <v>7882</v>
      </c>
      <c r="V221" s="635"/>
    </row>
    <row r="222" spans="1:22" ht="13.15" customHeight="1" x14ac:dyDescent="0.25">
      <c r="A222" s="636" t="s">
        <v>8127</v>
      </c>
      <c r="B222" s="636" t="s">
        <v>8128</v>
      </c>
      <c r="C222" s="638">
        <v>45352</v>
      </c>
      <c r="D222" s="639">
        <v>45382</v>
      </c>
      <c r="E222" s="636" t="s">
        <v>487</v>
      </c>
      <c r="F222" s="641">
        <v>28882</v>
      </c>
      <c r="G222" s="642">
        <v>0</v>
      </c>
      <c r="H222" s="641">
        <v>28882</v>
      </c>
      <c r="I222" s="636">
        <v>0</v>
      </c>
      <c r="J222" s="642" t="s">
        <v>7578</v>
      </c>
      <c r="K222" s="636" t="s">
        <v>7582</v>
      </c>
      <c r="L222" s="636" t="s">
        <v>7583</v>
      </c>
      <c r="M222" s="637" t="s">
        <v>18615</v>
      </c>
      <c r="N222" s="637" t="s">
        <v>7882</v>
      </c>
      <c r="O222" s="643">
        <v>45382</v>
      </c>
      <c r="P222" s="635"/>
      <c r="Q222" s="636" t="s">
        <v>17852</v>
      </c>
      <c r="R222" s="635"/>
      <c r="S222" s="635"/>
      <c r="T222" s="635"/>
      <c r="U222" s="637" t="s">
        <v>7882</v>
      </c>
      <c r="V222" s="635"/>
    </row>
    <row r="223" spans="1:22" x14ac:dyDescent="0.25">
      <c r="A223" s="636" t="s">
        <v>8127</v>
      </c>
      <c r="B223" s="636" t="s">
        <v>8128</v>
      </c>
      <c r="C223" s="638">
        <v>45352</v>
      </c>
      <c r="D223" s="639">
        <v>45382</v>
      </c>
      <c r="E223" s="636" t="s">
        <v>487</v>
      </c>
      <c r="F223" s="641">
        <v>26217</v>
      </c>
      <c r="G223" s="642">
        <v>0</v>
      </c>
      <c r="H223" s="641">
        <v>26217</v>
      </c>
      <c r="I223" s="636">
        <v>0</v>
      </c>
      <c r="J223" s="642" t="s">
        <v>7578</v>
      </c>
      <c r="K223" s="636" t="s">
        <v>7582</v>
      </c>
      <c r="L223" s="636" t="s">
        <v>7583</v>
      </c>
      <c r="M223" s="637" t="s">
        <v>18616</v>
      </c>
      <c r="N223" s="637" t="s">
        <v>7882</v>
      </c>
      <c r="O223" s="643">
        <v>45382</v>
      </c>
      <c r="P223" s="635"/>
      <c r="Q223" s="636" t="s">
        <v>17852</v>
      </c>
      <c r="R223" s="635"/>
      <c r="S223" s="635"/>
      <c r="T223" s="635"/>
      <c r="U223" s="637" t="s">
        <v>7882</v>
      </c>
      <c r="V223" s="635"/>
    </row>
    <row r="224" spans="1:22" x14ac:dyDescent="0.25">
      <c r="A224" s="636" t="s">
        <v>8127</v>
      </c>
      <c r="B224" s="636" t="s">
        <v>8128</v>
      </c>
      <c r="C224" s="638">
        <v>45352</v>
      </c>
      <c r="D224" s="639">
        <v>45382</v>
      </c>
      <c r="E224" s="636" t="s">
        <v>487</v>
      </c>
      <c r="F224" s="636">
        <v>0</v>
      </c>
      <c r="G224" s="640">
        <v>3231918.12</v>
      </c>
      <c r="H224" s="636">
        <v>0</v>
      </c>
      <c r="I224" s="641">
        <v>3231918.12</v>
      </c>
      <c r="J224" s="642" t="s">
        <v>7578</v>
      </c>
      <c r="K224" s="636" t="s">
        <v>7582</v>
      </c>
      <c r="L224" s="636" t="s">
        <v>7583</v>
      </c>
      <c r="M224" s="637" t="s">
        <v>18617</v>
      </c>
      <c r="N224" s="637" t="s">
        <v>7882</v>
      </c>
      <c r="O224" s="643">
        <v>45382</v>
      </c>
      <c r="P224" s="635"/>
      <c r="Q224" s="636" t="s">
        <v>18618</v>
      </c>
      <c r="R224" s="635"/>
      <c r="S224" s="635"/>
      <c r="T224" s="635"/>
      <c r="U224" s="637" t="s">
        <v>7882</v>
      </c>
      <c r="V224" s="635"/>
    </row>
    <row r="225" spans="1:22" x14ac:dyDescent="0.25">
      <c r="A225" s="636" t="s">
        <v>8127</v>
      </c>
      <c r="B225" s="636" t="s">
        <v>8128</v>
      </c>
      <c r="C225" s="638">
        <v>45352</v>
      </c>
      <c r="D225" s="639">
        <v>45370</v>
      </c>
      <c r="E225" s="636" t="s">
        <v>487</v>
      </c>
      <c r="F225" s="641">
        <v>12813</v>
      </c>
      <c r="G225" s="642">
        <v>0</v>
      </c>
      <c r="H225" s="641">
        <v>12813</v>
      </c>
      <c r="I225" s="636">
        <v>0</v>
      </c>
      <c r="J225" s="642" t="s">
        <v>7578</v>
      </c>
      <c r="K225" s="636" t="s">
        <v>7582</v>
      </c>
      <c r="L225" s="636" t="s">
        <v>7583</v>
      </c>
      <c r="M225" s="637" t="s">
        <v>18619</v>
      </c>
      <c r="N225" s="637" t="s">
        <v>7882</v>
      </c>
      <c r="O225" s="643">
        <v>45370</v>
      </c>
      <c r="P225" s="635"/>
      <c r="Q225" s="636" t="s">
        <v>18620</v>
      </c>
      <c r="R225" s="635"/>
      <c r="S225" s="635"/>
      <c r="T225" s="635"/>
      <c r="U225" s="637" t="s">
        <v>7882</v>
      </c>
      <c r="V225" s="635"/>
    </row>
  </sheetData>
  <pageMargins left="0.75" right="0.75" top="1" bottom="1" header="0.5" footer="0.5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1:F62"/>
  <sheetViews>
    <sheetView topLeftCell="A19" zoomScale="90" zoomScaleNormal="90" workbookViewId="0">
      <selection activeCell="E19" sqref="E19"/>
    </sheetView>
  </sheetViews>
  <sheetFormatPr defaultColWidth="9.140625" defaultRowHeight="15" x14ac:dyDescent="0.25"/>
  <cols>
    <col min="1" max="1" width="12.140625" style="455" customWidth="1"/>
    <col min="2" max="2" width="18" style="455" customWidth="1"/>
    <col min="3" max="3" width="63.85546875" style="455" customWidth="1"/>
    <col min="4" max="4" width="15.7109375" style="454" bestFit="1" customWidth="1"/>
    <col min="5" max="5" width="36.85546875" style="612" customWidth="1"/>
    <col min="6" max="6" width="13.7109375" style="455" customWidth="1"/>
    <col min="7" max="7" width="9.85546875" style="455" bestFit="1" customWidth="1"/>
    <col min="8" max="16384" width="9.140625" style="455"/>
  </cols>
  <sheetData>
    <row r="1" spans="1:6" x14ac:dyDescent="0.25">
      <c r="A1" s="597" t="s">
        <v>11105</v>
      </c>
      <c r="F1" s="455">
        <v>-1</v>
      </c>
    </row>
    <row r="2" spans="1:6" x14ac:dyDescent="0.25">
      <c r="A2" s="597" t="s">
        <v>17731</v>
      </c>
    </row>
    <row r="3" spans="1:6" x14ac:dyDescent="0.25">
      <c r="A3" s="598" t="s">
        <v>0</v>
      </c>
      <c r="B3" s="598" t="s">
        <v>17735</v>
      </c>
      <c r="C3" s="598" t="s">
        <v>17736</v>
      </c>
      <c r="D3" s="599" t="s">
        <v>17737</v>
      </c>
      <c r="E3" s="73" t="s">
        <v>17738</v>
      </c>
    </row>
    <row r="4" spans="1:6" x14ac:dyDescent="0.25">
      <c r="A4" s="600" t="s">
        <v>18006</v>
      </c>
      <c r="B4" s="665" t="s">
        <v>17763</v>
      </c>
      <c r="C4" s="666" t="s">
        <v>18016</v>
      </c>
      <c r="D4" s="428">
        <v>150</v>
      </c>
      <c r="E4" s="667" t="s">
        <v>18029</v>
      </c>
    </row>
    <row r="5" spans="1:6" x14ac:dyDescent="0.25">
      <c r="A5" s="600" t="s">
        <v>18007</v>
      </c>
      <c r="B5" s="665" t="s">
        <v>17763</v>
      </c>
      <c r="C5" s="666" t="s">
        <v>18017</v>
      </c>
      <c r="D5" s="429">
        <v>400</v>
      </c>
      <c r="E5" s="667" t="s">
        <v>18028</v>
      </c>
    </row>
    <row r="6" spans="1:6" x14ac:dyDescent="0.25">
      <c r="A6" s="600" t="s">
        <v>18007</v>
      </c>
      <c r="B6" s="665" t="s">
        <v>17763</v>
      </c>
      <c r="C6" s="666" t="s">
        <v>18017</v>
      </c>
      <c r="D6" s="429">
        <v>40</v>
      </c>
      <c r="E6" s="667" t="s">
        <v>18028</v>
      </c>
    </row>
    <row r="7" spans="1:6" x14ac:dyDescent="0.25">
      <c r="A7" s="600" t="s">
        <v>18008</v>
      </c>
      <c r="B7" s="665" t="s">
        <v>18013</v>
      </c>
      <c r="C7" s="666" t="s">
        <v>18018</v>
      </c>
      <c r="D7" s="443">
        <v>3641.94</v>
      </c>
      <c r="E7" s="667" t="s">
        <v>18029</v>
      </c>
      <c r="F7" s="487">
        <f>SUM(D7,D9:D10,D26:D31,D33:D35)</f>
        <v>982115.48</v>
      </c>
    </row>
    <row r="8" spans="1:6" x14ac:dyDescent="0.25">
      <c r="A8" s="600" t="s">
        <v>18008</v>
      </c>
      <c r="B8" s="665" t="s">
        <v>17763</v>
      </c>
      <c r="C8" s="666" t="s">
        <v>18019</v>
      </c>
      <c r="D8" s="662">
        <v>5392.53</v>
      </c>
      <c r="E8" s="667" t="s">
        <v>18029</v>
      </c>
    </row>
    <row r="9" spans="1:6" x14ac:dyDescent="0.25">
      <c r="A9" s="600" t="s">
        <v>18008</v>
      </c>
      <c r="B9" s="665" t="s">
        <v>18014</v>
      </c>
      <c r="C9" s="666" t="s">
        <v>18020</v>
      </c>
      <c r="D9" s="443">
        <v>6013</v>
      </c>
      <c r="E9" s="667" t="s">
        <v>18029</v>
      </c>
    </row>
    <row r="10" spans="1:6" x14ac:dyDescent="0.25">
      <c r="A10" s="600" t="s">
        <v>18007</v>
      </c>
      <c r="B10" s="665" t="s">
        <v>18015</v>
      </c>
      <c r="C10" s="666" t="s">
        <v>18021</v>
      </c>
      <c r="D10" s="443">
        <v>6443.34</v>
      </c>
      <c r="E10" s="667" t="s">
        <v>18029</v>
      </c>
    </row>
    <row r="11" spans="1:6" x14ac:dyDescent="0.25">
      <c r="A11" s="600" t="s">
        <v>18008</v>
      </c>
      <c r="B11" s="665" t="s">
        <v>17763</v>
      </c>
      <c r="C11" s="666" t="s">
        <v>18022</v>
      </c>
      <c r="D11" s="662">
        <v>11118.17</v>
      </c>
      <c r="E11" s="667" t="s">
        <v>18029</v>
      </c>
    </row>
    <row r="12" spans="1:6" x14ac:dyDescent="0.25">
      <c r="A12" s="600" t="s">
        <v>18006</v>
      </c>
      <c r="B12" s="665" t="s">
        <v>17763</v>
      </c>
      <c r="C12" s="666" t="s">
        <v>17863</v>
      </c>
      <c r="D12" s="428">
        <v>61350.3</v>
      </c>
      <c r="E12" s="667" t="s">
        <v>18029</v>
      </c>
    </row>
    <row r="13" spans="1:6" x14ac:dyDescent="0.25">
      <c r="A13" s="600" t="s">
        <v>18009</v>
      </c>
      <c r="B13" s="665" t="s">
        <v>17763</v>
      </c>
      <c r="C13" s="666" t="s">
        <v>18023</v>
      </c>
      <c r="D13" s="662">
        <v>69244.62</v>
      </c>
      <c r="E13" s="667" t="s">
        <v>18029</v>
      </c>
    </row>
    <row r="14" spans="1:6" x14ac:dyDescent="0.25">
      <c r="A14" s="600" t="s">
        <v>18010</v>
      </c>
      <c r="B14" s="665" t="s">
        <v>17763</v>
      </c>
      <c r="C14" s="666" t="s">
        <v>18024</v>
      </c>
      <c r="D14" s="662">
        <v>74394.25</v>
      </c>
      <c r="E14" s="667" t="s">
        <v>18029</v>
      </c>
    </row>
    <row r="15" spans="1:6" x14ac:dyDescent="0.25">
      <c r="A15" s="600" t="s">
        <v>18011</v>
      </c>
      <c r="B15" s="665" t="s">
        <v>17763</v>
      </c>
      <c r="C15" s="666" t="s">
        <v>18025</v>
      </c>
      <c r="D15" s="662">
        <v>74481.119999999995</v>
      </c>
      <c r="E15" s="667" t="s">
        <v>18029</v>
      </c>
    </row>
    <row r="16" spans="1:6" x14ac:dyDescent="0.25">
      <c r="A16" s="600" t="s">
        <v>18010</v>
      </c>
      <c r="B16" s="665" t="s">
        <v>17763</v>
      </c>
      <c r="C16" s="666" t="s">
        <v>18005</v>
      </c>
      <c r="D16" s="662">
        <v>76354.66</v>
      </c>
      <c r="E16" s="667" t="s">
        <v>18029</v>
      </c>
    </row>
    <row r="17" spans="1:5" x14ac:dyDescent="0.25">
      <c r="A17" s="600" t="s">
        <v>18012</v>
      </c>
      <c r="B17" s="665" t="s">
        <v>17763</v>
      </c>
      <c r="C17" s="666" t="s">
        <v>18026</v>
      </c>
      <c r="D17" s="662">
        <v>78674.94</v>
      </c>
      <c r="E17" s="667" t="s">
        <v>18029</v>
      </c>
    </row>
    <row r="18" spans="1:5" x14ac:dyDescent="0.25">
      <c r="A18" s="600" t="s">
        <v>18010</v>
      </c>
      <c r="B18" s="665" t="s">
        <v>17763</v>
      </c>
      <c r="C18" s="666" t="s">
        <v>18027</v>
      </c>
      <c r="D18" s="662">
        <v>79478.429999999993</v>
      </c>
      <c r="E18" s="667" t="s">
        <v>18029</v>
      </c>
    </row>
    <row r="19" spans="1:5" x14ac:dyDescent="0.25">
      <c r="A19" s="600" t="s">
        <v>18035</v>
      </c>
      <c r="B19" s="665" t="s">
        <v>17763</v>
      </c>
      <c r="C19" s="666" t="s">
        <v>12039</v>
      </c>
      <c r="D19" s="429">
        <v>0.73</v>
      </c>
      <c r="E19" s="667" t="s">
        <v>18029</v>
      </c>
    </row>
    <row r="20" spans="1:5" x14ac:dyDescent="0.25">
      <c r="A20" s="600" t="s">
        <v>18036</v>
      </c>
      <c r="B20" s="665" t="s">
        <v>17763</v>
      </c>
      <c r="C20" s="666" t="s">
        <v>18050</v>
      </c>
      <c r="D20" s="429">
        <v>750</v>
      </c>
      <c r="E20" s="667" t="s">
        <v>18029</v>
      </c>
    </row>
    <row r="21" spans="1:5" x14ac:dyDescent="0.25">
      <c r="A21" s="600" t="s">
        <v>18037</v>
      </c>
      <c r="B21" s="665" t="s">
        <v>17763</v>
      </c>
      <c r="C21" s="666" t="s">
        <v>18051</v>
      </c>
      <c r="D21" s="428">
        <v>1590.97</v>
      </c>
      <c r="E21" s="667" t="s">
        <v>18029</v>
      </c>
    </row>
    <row r="22" spans="1:5" x14ac:dyDescent="0.25">
      <c r="A22" s="600" t="s">
        <v>18038</v>
      </c>
      <c r="B22" s="665" t="s">
        <v>17763</v>
      </c>
      <c r="C22" s="666" t="s">
        <v>18052</v>
      </c>
      <c r="D22" s="428">
        <v>2859.02</v>
      </c>
      <c r="E22" s="667" t="s">
        <v>18029</v>
      </c>
    </row>
    <row r="23" spans="1:5" x14ac:dyDescent="0.25">
      <c r="A23" s="600" t="s">
        <v>18038</v>
      </c>
      <c r="B23" s="665" t="s">
        <v>17763</v>
      </c>
      <c r="C23" s="666" t="s">
        <v>18053</v>
      </c>
      <c r="D23" s="428">
        <v>2957.27</v>
      </c>
      <c r="E23" s="667" t="s">
        <v>18029</v>
      </c>
    </row>
    <row r="24" spans="1:5" x14ac:dyDescent="0.25">
      <c r="A24" s="600" t="s">
        <v>18037</v>
      </c>
      <c r="B24" s="665" t="s">
        <v>17763</v>
      </c>
      <c r="C24" s="666" t="s">
        <v>18054</v>
      </c>
      <c r="D24" s="428">
        <v>3022.1</v>
      </c>
      <c r="E24" s="667" t="s">
        <v>18029</v>
      </c>
    </row>
    <row r="25" spans="1:5" x14ac:dyDescent="0.25">
      <c r="A25" s="600" t="s">
        <v>18038</v>
      </c>
      <c r="B25" s="665" t="s">
        <v>17763</v>
      </c>
      <c r="C25" s="666" t="s">
        <v>18055</v>
      </c>
      <c r="D25" s="428">
        <v>3033.52</v>
      </c>
      <c r="E25" s="667" t="s">
        <v>18029</v>
      </c>
    </row>
    <row r="26" spans="1:5" x14ac:dyDescent="0.25">
      <c r="A26" s="600" t="s">
        <v>18039</v>
      </c>
      <c r="B26" s="665" t="s">
        <v>18041</v>
      </c>
      <c r="C26" s="666" t="s">
        <v>18056</v>
      </c>
      <c r="D26" s="443">
        <v>4045.89</v>
      </c>
      <c r="E26" s="667" t="s">
        <v>18029</v>
      </c>
    </row>
    <row r="27" spans="1:5" x14ac:dyDescent="0.25">
      <c r="A27" s="600" t="s">
        <v>18038</v>
      </c>
      <c r="B27" s="665" t="s">
        <v>18042</v>
      </c>
      <c r="C27" s="666" t="s">
        <v>18057</v>
      </c>
      <c r="D27" s="443">
        <v>4622.53</v>
      </c>
      <c r="E27" s="667" t="s">
        <v>18029</v>
      </c>
    </row>
    <row r="28" spans="1:5" x14ac:dyDescent="0.25">
      <c r="A28" s="600" t="s">
        <v>18038</v>
      </c>
      <c r="B28" s="665" t="s">
        <v>18043</v>
      </c>
      <c r="C28" s="666" t="s">
        <v>18058</v>
      </c>
      <c r="D28" s="443">
        <v>5190</v>
      </c>
      <c r="E28" s="667" t="s">
        <v>18029</v>
      </c>
    </row>
    <row r="29" spans="1:5" x14ac:dyDescent="0.25">
      <c r="A29" s="600" t="s">
        <v>18039</v>
      </c>
      <c r="B29" s="665" t="s">
        <v>18044</v>
      </c>
      <c r="C29" s="666" t="s">
        <v>18059</v>
      </c>
      <c r="D29" s="443">
        <v>16450.86</v>
      </c>
      <c r="E29" s="667" t="s">
        <v>18029</v>
      </c>
    </row>
    <row r="30" spans="1:5" x14ac:dyDescent="0.25">
      <c r="A30" s="600" t="s">
        <v>18038</v>
      </c>
      <c r="B30" s="665" t="s">
        <v>18045</v>
      </c>
      <c r="C30" s="666" t="s">
        <v>18060</v>
      </c>
      <c r="D30" s="443">
        <v>43617.57</v>
      </c>
      <c r="E30" s="667" t="s">
        <v>18029</v>
      </c>
    </row>
    <row r="31" spans="1:5" x14ac:dyDescent="0.25">
      <c r="A31" s="600" t="s">
        <v>18038</v>
      </c>
      <c r="B31" s="665" t="s">
        <v>18046</v>
      </c>
      <c r="C31" s="666" t="s">
        <v>18061</v>
      </c>
      <c r="D31" s="443">
        <v>50499.02</v>
      </c>
      <c r="E31" s="667" t="s">
        <v>18029</v>
      </c>
    </row>
    <row r="32" spans="1:5" x14ac:dyDescent="0.25">
      <c r="A32" s="600" t="s">
        <v>18040</v>
      </c>
      <c r="B32" s="665" t="s">
        <v>17763</v>
      </c>
      <c r="C32" s="666" t="s">
        <v>18062</v>
      </c>
      <c r="D32" s="662">
        <v>62749.51</v>
      </c>
      <c r="E32" s="667" t="s">
        <v>18029</v>
      </c>
    </row>
    <row r="33" spans="1:6" x14ac:dyDescent="0.25">
      <c r="A33" s="600" t="s">
        <v>18038</v>
      </c>
      <c r="B33" s="665" t="s">
        <v>18047</v>
      </c>
      <c r="C33" s="666" t="s">
        <v>18063</v>
      </c>
      <c r="D33" s="443">
        <v>85223.03</v>
      </c>
      <c r="E33" s="667" t="s">
        <v>18029</v>
      </c>
    </row>
    <row r="34" spans="1:6" x14ac:dyDescent="0.25">
      <c r="A34" s="600" t="s">
        <v>18038</v>
      </c>
      <c r="B34" s="665" t="s">
        <v>18048</v>
      </c>
      <c r="C34" s="666" t="s">
        <v>18064</v>
      </c>
      <c r="D34" s="443">
        <v>284420.71000000002</v>
      </c>
      <c r="E34" s="667" t="s">
        <v>18029</v>
      </c>
    </row>
    <row r="35" spans="1:6" x14ac:dyDescent="0.25">
      <c r="A35" s="600" t="s">
        <v>18038</v>
      </c>
      <c r="B35" s="665" t="s">
        <v>18049</v>
      </c>
      <c r="C35" s="666" t="s">
        <v>18065</v>
      </c>
      <c r="D35" s="443">
        <v>471947.59</v>
      </c>
      <c r="E35" s="667" t="s">
        <v>18029</v>
      </c>
    </row>
    <row r="36" spans="1:6" x14ac:dyDescent="0.25">
      <c r="A36" s="600"/>
      <c r="B36" s="665"/>
      <c r="C36" s="666"/>
      <c r="D36" s="428"/>
      <c r="E36" s="667"/>
    </row>
    <row r="37" spans="1:6" x14ac:dyDescent="0.25">
      <c r="A37" s="601"/>
      <c r="B37" s="601"/>
      <c r="C37" s="601" t="s">
        <v>19</v>
      </c>
      <c r="D37" s="645">
        <f>SUM(D4:D36)</f>
        <v>1590157.62</v>
      </c>
      <c r="E37" s="613"/>
    </row>
    <row r="38" spans="1:6" x14ac:dyDescent="0.25">
      <c r="A38" s="651"/>
      <c r="B38" s="651"/>
      <c r="C38" s="651"/>
      <c r="D38" s="652"/>
      <c r="E38" s="653"/>
    </row>
    <row r="39" spans="1:6" x14ac:dyDescent="0.25">
      <c r="A39" s="646"/>
      <c r="B39" s="646"/>
      <c r="C39" s="646"/>
      <c r="D39" s="646" t="s">
        <v>31</v>
      </c>
      <c r="E39" s="649"/>
    </row>
    <row r="40" spans="1:6" x14ac:dyDescent="0.25">
      <c r="A40" s="647" t="s">
        <v>17739</v>
      </c>
      <c r="B40" s="646"/>
      <c r="C40" s="646"/>
      <c r="D40" s="648"/>
      <c r="E40" s="650"/>
    </row>
    <row r="41" spans="1:6" x14ac:dyDescent="0.25">
      <c r="A41" s="647" t="s">
        <v>17732</v>
      </c>
      <c r="B41" s="646"/>
      <c r="C41" s="646"/>
      <c r="D41" s="648"/>
      <c r="E41" s="650"/>
    </row>
    <row r="42" spans="1:6" x14ac:dyDescent="0.25">
      <c r="A42" s="598" t="s">
        <v>0</v>
      </c>
      <c r="B42" s="598" t="s">
        <v>17735</v>
      </c>
      <c r="C42" s="598" t="s">
        <v>17736</v>
      </c>
      <c r="D42" s="599" t="s">
        <v>17737</v>
      </c>
      <c r="E42" s="73" t="s">
        <v>17738</v>
      </c>
    </row>
    <row r="43" spans="1:6" x14ac:dyDescent="0.25">
      <c r="A43" s="600" t="s">
        <v>18033</v>
      </c>
      <c r="B43" s="665" t="s">
        <v>17763</v>
      </c>
      <c r="C43" s="666" t="s">
        <v>18034</v>
      </c>
      <c r="D43" s="428">
        <v>4630</v>
      </c>
      <c r="E43" s="667"/>
      <c r="F43" s="668"/>
    </row>
    <row r="44" spans="1:6" x14ac:dyDescent="0.25">
      <c r="A44" s="600"/>
      <c r="B44" s="615"/>
      <c r="C44" s="26"/>
      <c r="D44" s="428"/>
      <c r="E44" s="667"/>
      <c r="F44" s="668"/>
    </row>
    <row r="45" spans="1:6" x14ac:dyDescent="0.25">
      <c r="A45" s="601"/>
      <c r="B45" s="601"/>
      <c r="C45" s="601" t="s">
        <v>19</v>
      </c>
      <c r="D45" s="669">
        <f>SUM(D43:D44)</f>
        <v>4630</v>
      </c>
      <c r="E45" s="670"/>
      <c r="F45" s="668"/>
    </row>
    <row r="47" spans="1:6" x14ac:dyDescent="0.25">
      <c r="A47" s="455" t="s">
        <v>44</v>
      </c>
    </row>
    <row r="48" spans="1:6" x14ac:dyDescent="0.25">
      <c r="A48" s="455" t="s">
        <v>17733</v>
      </c>
    </row>
    <row r="49" spans="1:5" s="597" customFormat="1" x14ac:dyDescent="0.25">
      <c r="A49" s="623" t="s">
        <v>7</v>
      </c>
      <c r="B49" s="623" t="s">
        <v>17841</v>
      </c>
      <c r="C49" s="623" t="s">
        <v>17842</v>
      </c>
      <c r="D49" s="624" t="s">
        <v>9</v>
      </c>
      <c r="E49" s="625"/>
    </row>
    <row r="50" spans="1:5" x14ac:dyDescent="0.25">
      <c r="A50" s="622"/>
      <c r="B50" s="614"/>
      <c r="C50" s="614"/>
      <c r="D50" s="661"/>
      <c r="E50" s="626"/>
    </row>
    <row r="51" spans="1:5" x14ac:dyDescent="0.25">
      <c r="A51" s="622"/>
      <c r="B51" s="614"/>
      <c r="C51" s="614"/>
      <c r="D51" s="661"/>
      <c r="E51" s="626"/>
    </row>
    <row r="52" spans="1:5" x14ac:dyDescent="0.25">
      <c r="A52" s="622"/>
      <c r="B52" s="614"/>
      <c r="C52" s="614"/>
      <c r="D52" s="661"/>
      <c r="E52" s="626"/>
    </row>
    <row r="53" spans="1:5" s="597" customFormat="1" x14ac:dyDescent="0.25">
      <c r="A53" s="598" t="s">
        <v>19</v>
      </c>
      <c r="B53" s="598"/>
      <c r="C53" s="598"/>
      <c r="D53" s="599">
        <f>SUM(D50:D52)</f>
        <v>0</v>
      </c>
      <c r="E53" s="625"/>
    </row>
    <row r="56" spans="1:5" x14ac:dyDescent="0.25">
      <c r="A56" s="455" t="s">
        <v>14</v>
      </c>
    </row>
    <row r="57" spans="1:5" x14ac:dyDescent="0.25">
      <c r="A57" s="455" t="s">
        <v>17734</v>
      </c>
    </row>
    <row r="58" spans="1:5" x14ac:dyDescent="0.25">
      <c r="A58" s="623" t="s">
        <v>7</v>
      </c>
      <c r="B58" s="623" t="s">
        <v>17841</v>
      </c>
      <c r="C58" s="623" t="s">
        <v>17842</v>
      </c>
      <c r="D58" s="624" t="s">
        <v>9</v>
      </c>
      <c r="E58" s="625"/>
    </row>
    <row r="59" spans="1:5" x14ac:dyDescent="0.25">
      <c r="A59" s="643"/>
      <c r="B59" s="637"/>
      <c r="C59" s="636"/>
      <c r="D59" s="616"/>
      <c r="E59" s="626"/>
    </row>
    <row r="60" spans="1:5" x14ac:dyDescent="0.25">
      <c r="A60" s="627"/>
      <c r="B60" s="628"/>
      <c r="C60" s="629"/>
      <c r="D60" s="616"/>
      <c r="E60" s="626"/>
    </row>
    <row r="61" spans="1:5" x14ac:dyDescent="0.25">
      <c r="A61" s="622"/>
      <c r="B61" s="614"/>
      <c r="C61" s="614"/>
      <c r="E61" s="626"/>
    </row>
    <row r="62" spans="1:5" x14ac:dyDescent="0.25">
      <c r="A62" s="598" t="s">
        <v>19</v>
      </c>
      <c r="B62" s="598"/>
      <c r="C62" s="598"/>
      <c r="D62" s="599">
        <f>SUM(D59:D61)</f>
        <v>0</v>
      </c>
      <c r="E62" s="625"/>
    </row>
  </sheetData>
  <autoFilter ref="A3:E3" xr:uid="{00000000-0009-0000-0000-000020000000}">
    <sortState xmlns:xlrd2="http://schemas.microsoft.com/office/spreadsheetml/2017/richdata2" ref="A4:E42">
      <sortCondition ref="D3"/>
    </sortState>
  </autoFilter>
  <conditionalFormatting sqref="D59:D60">
    <cfRule type="duplicateValues" dxfId="137" priority="4"/>
  </conditionalFormatting>
  <conditionalFormatting sqref="D37:D38">
    <cfRule type="duplicateValues" dxfId="136" priority="3"/>
  </conditionalFormatting>
  <conditionalFormatting sqref="D36">
    <cfRule type="duplicateValues" dxfId="135" priority="5"/>
  </conditionalFormatting>
  <conditionalFormatting sqref="B36">
    <cfRule type="duplicateValues" dxfId="134" priority="6"/>
  </conditionalFormatting>
  <conditionalFormatting sqref="B4:B5 B7:B35">
    <cfRule type="duplicateValues" dxfId="133" priority="7"/>
  </conditionalFormatting>
  <conditionalFormatting sqref="D4:D5 D7:D35">
    <cfRule type="duplicateValues" dxfId="132" priority="8"/>
  </conditionalFormatting>
  <conditionalFormatting sqref="B6">
    <cfRule type="duplicateValues" dxfId="131" priority="1"/>
  </conditionalFormatting>
  <conditionalFormatting sqref="D6">
    <cfRule type="duplicateValues" dxfId="130" priority="2"/>
  </conditionalFormatting>
  <conditionalFormatting sqref="B43:B44">
    <cfRule type="duplicateValues" dxfId="129" priority="9"/>
  </conditionalFormatting>
  <conditionalFormatting sqref="D43:D44">
    <cfRule type="duplicateValues" dxfId="128" priority="10"/>
  </conditionalFormatting>
  <pageMargins left="0.7" right="0.7" top="0.75" bottom="0.75" header="0.3" footer="0.3"/>
  <pageSetup scale="81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1:G64"/>
  <sheetViews>
    <sheetView topLeftCell="A19" workbookViewId="0">
      <selection activeCell="C45" sqref="C45"/>
    </sheetView>
  </sheetViews>
  <sheetFormatPr defaultColWidth="9.140625" defaultRowHeight="15" x14ac:dyDescent="0.25"/>
  <cols>
    <col min="1" max="1" width="12.140625" style="455" customWidth="1"/>
    <col min="2" max="2" width="13" style="455" customWidth="1"/>
    <col min="3" max="3" width="48.85546875" style="455" customWidth="1"/>
    <col min="4" max="4" width="14" style="454" bestFit="1" customWidth="1"/>
    <col min="5" max="5" width="36.85546875" style="612" customWidth="1"/>
    <col min="6" max="6" width="9.140625" style="455"/>
    <col min="7" max="7" width="9.85546875" style="455" bestFit="1" customWidth="1"/>
    <col min="8" max="16384" width="9.140625" style="455"/>
  </cols>
  <sheetData>
    <row r="1" spans="1:7" x14ac:dyDescent="0.25">
      <c r="A1" s="597" t="s">
        <v>11105</v>
      </c>
    </row>
    <row r="2" spans="1:7" x14ac:dyDescent="0.25">
      <c r="A2" s="597" t="s">
        <v>17731</v>
      </c>
    </row>
    <row r="3" spans="1:7" x14ac:dyDescent="0.25">
      <c r="A3" s="598" t="s">
        <v>0</v>
      </c>
      <c r="B3" s="598" t="s">
        <v>17735</v>
      </c>
      <c r="C3" s="598" t="s">
        <v>17736</v>
      </c>
      <c r="D3" s="599" t="s">
        <v>17737</v>
      </c>
      <c r="E3" s="73" t="s">
        <v>17738</v>
      </c>
    </row>
    <row r="4" spans="1:7" x14ac:dyDescent="0.25">
      <c r="A4" s="600" t="s">
        <v>17854</v>
      </c>
      <c r="B4" s="615" t="s">
        <v>17763</v>
      </c>
      <c r="C4" s="26" t="s">
        <v>17860</v>
      </c>
      <c r="D4" s="616">
        <v>127.78</v>
      </c>
      <c r="E4" s="644" t="s">
        <v>17934</v>
      </c>
    </row>
    <row r="5" spans="1:7" x14ac:dyDescent="0.25">
      <c r="A5" s="600" t="s">
        <v>17935</v>
      </c>
      <c r="B5" s="615" t="s">
        <v>17763</v>
      </c>
      <c r="C5" s="26" t="s">
        <v>17938</v>
      </c>
      <c r="D5" s="429">
        <v>275.98</v>
      </c>
      <c r="E5" s="644" t="s">
        <v>17998</v>
      </c>
      <c r="F5" s="455" t="s">
        <v>17999</v>
      </c>
      <c r="G5" s="663">
        <f>SUM(D5:D7,D16:D19,D21:D24)</f>
        <v>989580.06</v>
      </c>
    </row>
    <row r="6" spans="1:7" x14ac:dyDescent="0.25">
      <c r="A6" s="600" t="s">
        <v>17935</v>
      </c>
      <c r="B6" s="615" t="s">
        <v>17763</v>
      </c>
      <c r="C6" s="26" t="s">
        <v>17939</v>
      </c>
      <c r="D6" s="429">
        <v>2310.19</v>
      </c>
      <c r="E6" s="644" t="s">
        <v>17998</v>
      </c>
    </row>
    <row r="7" spans="1:7" x14ac:dyDescent="0.25">
      <c r="A7" s="600" t="s">
        <v>17936</v>
      </c>
      <c r="B7" s="615" t="s">
        <v>17763</v>
      </c>
      <c r="C7" s="26" t="s">
        <v>17940</v>
      </c>
      <c r="D7" s="429">
        <v>14637</v>
      </c>
      <c r="E7" s="644" t="s">
        <v>17998</v>
      </c>
    </row>
    <row r="8" spans="1:7" x14ac:dyDescent="0.25">
      <c r="A8" s="600" t="s">
        <v>17937</v>
      </c>
      <c r="B8" s="615" t="s">
        <v>17763</v>
      </c>
      <c r="C8" s="26" t="s">
        <v>17863</v>
      </c>
      <c r="D8" s="662">
        <v>18438</v>
      </c>
      <c r="E8" s="644" t="s">
        <v>17998</v>
      </c>
    </row>
    <row r="9" spans="1:7" x14ac:dyDescent="0.25">
      <c r="A9" s="600" t="s">
        <v>17937</v>
      </c>
      <c r="B9" s="615" t="s">
        <v>17763</v>
      </c>
      <c r="C9" s="26" t="s">
        <v>17941</v>
      </c>
      <c r="D9" s="443">
        <v>1819786</v>
      </c>
      <c r="E9" s="644" t="s">
        <v>18000</v>
      </c>
    </row>
    <row r="10" spans="1:7" x14ac:dyDescent="0.25">
      <c r="A10" s="600" t="s">
        <v>17944</v>
      </c>
      <c r="B10" s="615" t="s">
        <v>17763</v>
      </c>
      <c r="C10" s="26" t="s">
        <v>12039</v>
      </c>
      <c r="D10" s="662">
        <v>1981.64</v>
      </c>
      <c r="E10" s="644" t="s">
        <v>17998</v>
      </c>
    </row>
    <row r="11" spans="1:7" x14ac:dyDescent="0.25">
      <c r="A11" s="600" t="s">
        <v>17945</v>
      </c>
      <c r="B11" s="615" t="s">
        <v>17763</v>
      </c>
      <c r="C11" s="26" t="s">
        <v>17957</v>
      </c>
      <c r="D11" s="664">
        <v>2613.0500000000002</v>
      </c>
      <c r="E11" s="644" t="s">
        <v>17998</v>
      </c>
      <c r="F11" s="455" t="s">
        <v>18001</v>
      </c>
      <c r="G11" s="487">
        <f>SUM(D11:D14)</f>
        <v>10719.81</v>
      </c>
    </row>
    <row r="12" spans="1:7" x14ac:dyDescent="0.25">
      <c r="A12" s="600" t="s">
        <v>17945</v>
      </c>
      <c r="B12" s="615" t="s">
        <v>17763</v>
      </c>
      <c r="C12" s="26" t="s">
        <v>17958</v>
      </c>
      <c r="D12" s="664">
        <v>2617.5</v>
      </c>
      <c r="E12" s="644" t="s">
        <v>17998</v>
      </c>
    </row>
    <row r="13" spans="1:7" x14ac:dyDescent="0.25">
      <c r="A13" s="600" t="s">
        <v>17945</v>
      </c>
      <c r="B13" s="615" t="s">
        <v>17763</v>
      </c>
      <c r="C13" s="26" t="s">
        <v>17959</v>
      </c>
      <c r="D13" s="664">
        <v>2733.79</v>
      </c>
      <c r="E13" s="644" t="s">
        <v>17998</v>
      </c>
    </row>
    <row r="14" spans="1:7" x14ac:dyDescent="0.25">
      <c r="A14" s="600" t="s">
        <v>17945</v>
      </c>
      <c r="B14" s="615" t="s">
        <v>17763</v>
      </c>
      <c r="C14" s="26" t="s">
        <v>17960</v>
      </c>
      <c r="D14" s="664">
        <v>2755.47</v>
      </c>
      <c r="E14" s="644" t="s">
        <v>17998</v>
      </c>
    </row>
    <row r="15" spans="1:7" x14ac:dyDescent="0.25">
      <c r="A15" s="600" t="s">
        <v>17944</v>
      </c>
      <c r="B15" s="615" t="s">
        <v>17948</v>
      </c>
      <c r="C15" s="26" t="s">
        <v>17961</v>
      </c>
      <c r="D15" s="662">
        <v>3000</v>
      </c>
      <c r="E15" s="644" t="s">
        <v>17998</v>
      </c>
    </row>
    <row r="16" spans="1:7" x14ac:dyDescent="0.25">
      <c r="A16" s="600" t="s">
        <v>17944</v>
      </c>
      <c r="B16" s="615" t="s">
        <v>17949</v>
      </c>
      <c r="C16" s="26" t="s">
        <v>17962</v>
      </c>
      <c r="D16" s="429">
        <v>4792.54</v>
      </c>
      <c r="E16" s="644" t="s">
        <v>17998</v>
      </c>
    </row>
    <row r="17" spans="1:5" x14ac:dyDescent="0.25">
      <c r="A17" s="600" t="s">
        <v>17946</v>
      </c>
      <c r="B17" s="615" t="s">
        <v>17950</v>
      </c>
      <c r="C17" s="26" t="s">
        <v>17963</v>
      </c>
      <c r="D17" s="429">
        <v>5414.51</v>
      </c>
      <c r="E17" s="644" t="s">
        <v>17998</v>
      </c>
    </row>
    <row r="18" spans="1:5" x14ac:dyDescent="0.25">
      <c r="A18" s="600" t="s">
        <v>17944</v>
      </c>
      <c r="B18" s="615" t="s">
        <v>17951</v>
      </c>
      <c r="C18" s="26" t="s">
        <v>17964</v>
      </c>
      <c r="D18" s="429">
        <v>8779.8700000000008</v>
      </c>
      <c r="E18" s="644" t="s">
        <v>17998</v>
      </c>
    </row>
    <row r="19" spans="1:5" x14ac:dyDescent="0.25">
      <c r="A19" s="600" t="s">
        <v>17944</v>
      </c>
      <c r="B19" s="615" t="s">
        <v>17952</v>
      </c>
      <c r="C19" s="26" t="s">
        <v>17965</v>
      </c>
      <c r="D19" s="429">
        <v>33748.49</v>
      </c>
      <c r="E19" s="644" t="s">
        <v>17998</v>
      </c>
    </row>
    <row r="20" spans="1:5" x14ac:dyDescent="0.25">
      <c r="A20" s="600" t="s">
        <v>17947</v>
      </c>
      <c r="B20" s="615" t="s">
        <v>17763</v>
      </c>
      <c r="C20" s="26" t="s">
        <v>17966</v>
      </c>
      <c r="D20" s="662">
        <v>43981.51</v>
      </c>
      <c r="E20" s="644" t="s">
        <v>17998</v>
      </c>
    </row>
    <row r="21" spans="1:5" x14ac:dyDescent="0.25">
      <c r="A21" s="600" t="s">
        <v>17944</v>
      </c>
      <c r="B21" s="615" t="s">
        <v>17953</v>
      </c>
      <c r="C21" s="26" t="s">
        <v>17967</v>
      </c>
      <c r="D21" s="429">
        <v>46560.83</v>
      </c>
      <c r="E21" s="644" t="s">
        <v>17998</v>
      </c>
    </row>
    <row r="22" spans="1:5" x14ac:dyDescent="0.25">
      <c r="A22" s="600" t="s">
        <v>17944</v>
      </c>
      <c r="B22" s="615" t="s">
        <v>17954</v>
      </c>
      <c r="C22" s="26" t="s">
        <v>17968</v>
      </c>
      <c r="D22" s="429">
        <v>85184.59</v>
      </c>
      <c r="E22" s="644" t="s">
        <v>17998</v>
      </c>
    </row>
    <row r="23" spans="1:5" x14ac:dyDescent="0.25">
      <c r="A23" s="600" t="s">
        <v>17944</v>
      </c>
      <c r="B23" s="615" t="s">
        <v>17955</v>
      </c>
      <c r="C23" s="26" t="s">
        <v>17969</v>
      </c>
      <c r="D23" s="429">
        <v>364845.99</v>
      </c>
      <c r="E23" s="644" t="s">
        <v>17998</v>
      </c>
    </row>
    <row r="24" spans="1:5" x14ac:dyDescent="0.25">
      <c r="A24" s="600" t="s">
        <v>17944</v>
      </c>
      <c r="B24" s="615" t="s">
        <v>17956</v>
      </c>
      <c r="C24" s="26" t="s">
        <v>17970</v>
      </c>
      <c r="D24" s="429">
        <v>423030.07</v>
      </c>
      <c r="E24" s="644" t="s">
        <v>17998</v>
      </c>
    </row>
    <row r="25" spans="1:5" x14ac:dyDescent="0.25">
      <c r="A25" s="600" t="s">
        <v>17947</v>
      </c>
      <c r="B25" s="615" t="s">
        <v>17763</v>
      </c>
      <c r="C25" s="26" t="s">
        <v>17966</v>
      </c>
      <c r="D25" s="443">
        <v>2989962.54</v>
      </c>
      <c r="E25" s="644" t="s">
        <v>18000</v>
      </c>
    </row>
    <row r="26" spans="1:5" x14ac:dyDescent="0.25">
      <c r="A26" s="601"/>
      <c r="B26" s="601"/>
      <c r="C26" s="601" t="s">
        <v>19</v>
      </c>
      <c r="D26" s="645">
        <f>SUM(D4:D25)</f>
        <v>5877577.3399999999</v>
      </c>
      <c r="E26" s="613"/>
    </row>
    <row r="27" spans="1:5" x14ac:dyDescent="0.25">
      <c r="A27" s="651"/>
      <c r="B27" s="651"/>
      <c r="C27" s="651"/>
      <c r="D27" s="652"/>
      <c r="E27" s="653"/>
    </row>
    <row r="28" spans="1:5" x14ac:dyDescent="0.25">
      <c r="A28" s="646"/>
      <c r="B28" s="646"/>
      <c r="C28" s="646"/>
      <c r="D28" s="646" t="s">
        <v>31</v>
      </c>
      <c r="E28" s="649"/>
    </row>
    <row r="29" spans="1:5" x14ac:dyDescent="0.25">
      <c r="A29" s="647" t="s">
        <v>17739</v>
      </c>
      <c r="B29" s="646"/>
      <c r="C29" s="646"/>
      <c r="D29" s="648"/>
      <c r="E29" s="650"/>
    </row>
    <row r="30" spans="1:5" x14ac:dyDescent="0.25">
      <c r="A30" s="647" t="s">
        <v>17732</v>
      </c>
      <c r="B30" s="646"/>
      <c r="C30" s="646"/>
      <c r="D30" s="648"/>
      <c r="E30" s="650"/>
    </row>
    <row r="31" spans="1:5" x14ac:dyDescent="0.25">
      <c r="A31" s="598" t="s">
        <v>0</v>
      </c>
      <c r="B31" s="598" t="s">
        <v>17735</v>
      </c>
      <c r="C31" s="598" t="s">
        <v>17736</v>
      </c>
      <c r="D31" s="599" t="s">
        <v>17737</v>
      </c>
      <c r="E31" s="73" t="s">
        <v>17738</v>
      </c>
    </row>
    <row r="32" spans="1:5" x14ac:dyDescent="0.25">
      <c r="A32" s="600" t="s">
        <v>17935</v>
      </c>
      <c r="B32" s="615" t="s">
        <v>17942</v>
      </c>
      <c r="C32" s="26" t="s">
        <v>17943</v>
      </c>
      <c r="D32" s="616">
        <v>6230</v>
      </c>
      <c r="E32" s="644"/>
    </row>
    <row r="33" spans="1:5" x14ac:dyDescent="0.25">
      <c r="A33" s="600" t="s">
        <v>17944</v>
      </c>
      <c r="B33" s="615" t="s">
        <v>17971</v>
      </c>
      <c r="C33" s="26" t="s">
        <v>17984</v>
      </c>
      <c r="D33" s="443">
        <v>3351.09</v>
      </c>
      <c r="E33" s="644" t="s">
        <v>18000</v>
      </c>
    </row>
    <row r="34" spans="1:5" x14ac:dyDescent="0.25">
      <c r="A34" s="600" t="s">
        <v>17947</v>
      </c>
      <c r="B34" s="615" t="s">
        <v>17972</v>
      </c>
      <c r="C34" s="26" t="s">
        <v>17985</v>
      </c>
      <c r="D34" s="616">
        <v>9413</v>
      </c>
      <c r="E34" s="644"/>
    </row>
    <row r="35" spans="1:5" x14ac:dyDescent="0.25">
      <c r="A35" s="600" t="s">
        <v>17944</v>
      </c>
      <c r="B35" s="615" t="s">
        <v>17973</v>
      </c>
      <c r="C35" s="26" t="s">
        <v>17986</v>
      </c>
      <c r="D35" s="443">
        <v>10622.21</v>
      </c>
      <c r="E35" s="644" t="s">
        <v>18000</v>
      </c>
    </row>
    <row r="36" spans="1:5" x14ac:dyDescent="0.25">
      <c r="A36" s="600" t="s">
        <v>17944</v>
      </c>
      <c r="B36" s="615" t="s">
        <v>17974</v>
      </c>
      <c r="C36" s="26" t="s">
        <v>17987</v>
      </c>
      <c r="D36" s="443">
        <v>14855</v>
      </c>
      <c r="E36" s="644" t="s">
        <v>18000</v>
      </c>
    </row>
    <row r="37" spans="1:5" x14ac:dyDescent="0.25">
      <c r="A37" s="600" t="s">
        <v>17945</v>
      </c>
      <c r="B37" s="615" t="s">
        <v>17975</v>
      </c>
      <c r="C37" s="26" t="s">
        <v>17988</v>
      </c>
      <c r="D37" s="443">
        <v>15309</v>
      </c>
      <c r="E37" s="644" t="s">
        <v>18000</v>
      </c>
    </row>
    <row r="38" spans="1:5" x14ac:dyDescent="0.25">
      <c r="A38" s="600" t="s">
        <v>17945</v>
      </c>
      <c r="B38" s="615" t="s">
        <v>17976</v>
      </c>
      <c r="C38" s="26" t="s">
        <v>17989</v>
      </c>
      <c r="D38" s="443">
        <v>25410</v>
      </c>
      <c r="E38" s="644" t="s">
        <v>18000</v>
      </c>
    </row>
    <row r="39" spans="1:5" x14ac:dyDescent="0.25">
      <c r="A39" s="600" t="s">
        <v>17945</v>
      </c>
      <c r="B39" s="615" t="s">
        <v>17977</v>
      </c>
      <c r="C39" s="26" t="s">
        <v>17990</v>
      </c>
      <c r="D39" s="443">
        <v>32350</v>
      </c>
      <c r="E39" s="644" t="s">
        <v>18000</v>
      </c>
    </row>
    <row r="40" spans="1:5" x14ac:dyDescent="0.25">
      <c r="A40" s="600" t="s">
        <v>17944</v>
      </c>
      <c r="B40" s="615" t="s">
        <v>17978</v>
      </c>
      <c r="C40" s="26" t="s">
        <v>17991</v>
      </c>
      <c r="D40" s="443">
        <v>45336.89</v>
      </c>
      <c r="E40" s="644" t="s">
        <v>18000</v>
      </c>
    </row>
    <row r="41" spans="1:5" x14ac:dyDescent="0.25">
      <c r="A41" s="600" t="s">
        <v>17944</v>
      </c>
      <c r="B41" s="615" t="s">
        <v>17979</v>
      </c>
      <c r="C41" s="26" t="s">
        <v>17992</v>
      </c>
      <c r="D41" s="443">
        <v>60176</v>
      </c>
      <c r="E41" s="644" t="s">
        <v>18000</v>
      </c>
    </row>
    <row r="42" spans="1:5" x14ac:dyDescent="0.25">
      <c r="A42" s="600" t="s">
        <v>17944</v>
      </c>
      <c r="B42" s="615" t="s">
        <v>17980</v>
      </c>
      <c r="C42" s="26" t="s">
        <v>17993</v>
      </c>
      <c r="D42" s="443">
        <v>98157</v>
      </c>
      <c r="E42" s="644" t="s">
        <v>18000</v>
      </c>
    </row>
    <row r="43" spans="1:5" x14ac:dyDescent="0.25">
      <c r="A43" s="600" t="s">
        <v>17944</v>
      </c>
      <c r="B43" s="615" t="s">
        <v>17981</v>
      </c>
      <c r="C43" s="26" t="s">
        <v>17994</v>
      </c>
      <c r="D43" s="443">
        <v>201783.22</v>
      </c>
      <c r="E43" s="644" t="s">
        <v>18000</v>
      </c>
    </row>
    <row r="44" spans="1:5" x14ac:dyDescent="0.25">
      <c r="A44" s="600" t="s">
        <v>17944</v>
      </c>
      <c r="B44" s="615" t="s">
        <v>17982</v>
      </c>
      <c r="C44" s="26" t="s">
        <v>17995</v>
      </c>
      <c r="D44" s="443">
        <v>225482</v>
      </c>
      <c r="E44" s="644" t="s">
        <v>18000</v>
      </c>
    </row>
    <row r="45" spans="1:5" x14ac:dyDescent="0.25">
      <c r="A45" s="600" t="s">
        <v>17944</v>
      </c>
      <c r="B45" s="615" t="s">
        <v>17763</v>
      </c>
      <c r="C45" s="26" t="s">
        <v>17996</v>
      </c>
      <c r="D45" s="443">
        <v>250000</v>
      </c>
      <c r="E45" s="644" t="s">
        <v>18000</v>
      </c>
    </row>
    <row r="46" spans="1:5" x14ac:dyDescent="0.25">
      <c r="A46" s="600" t="s">
        <v>17944</v>
      </c>
      <c r="B46" s="615" t="s">
        <v>17983</v>
      </c>
      <c r="C46" s="26" t="s">
        <v>17997</v>
      </c>
      <c r="D46" s="443">
        <v>271122</v>
      </c>
      <c r="E46" s="644" t="s">
        <v>18000</v>
      </c>
    </row>
    <row r="47" spans="1:5" x14ac:dyDescent="0.25">
      <c r="A47" s="601"/>
      <c r="B47" s="601"/>
      <c r="C47" s="601" t="s">
        <v>19</v>
      </c>
      <c r="D47" s="611">
        <f>SUM(D32:D46)</f>
        <v>1269597.4100000001</v>
      </c>
      <c r="E47" s="613"/>
    </row>
    <row r="49" spans="1:5" x14ac:dyDescent="0.25">
      <c r="A49" s="455" t="s">
        <v>44</v>
      </c>
    </row>
    <row r="50" spans="1:5" x14ac:dyDescent="0.25">
      <c r="A50" s="455" t="s">
        <v>17733</v>
      </c>
    </row>
    <row r="51" spans="1:5" s="597" customFormat="1" x14ac:dyDescent="0.25">
      <c r="A51" s="623" t="s">
        <v>7</v>
      </c>
      <c r="B51" s="623" t="s">
        <v>17841</v>
      </c>
      <c r="C51" s="623" t="s">
        <v>17842</v>
      </c>
      <c r="D51" s="624" t="s">
        <v>9</v>
      </c>
      <c r="E51" s="625"/>
    </row>
    <row r="52" spans="1:5" x14ac:dyDescent="0.25">
      <c r="A52" s="622"/>
      <c r="B52" s="614"/>
      <c r="C52" s="614"/>
      <c r="D52" s="661"/>
      <c r="E52" s="626"/>
    </row>
    <row r="53" spans="1:5" x14ac:dyDescent="0.25">
      <c r="A53" s="622"/>
      <c r="B53" s="614"/>
      <c r="C53" s="614"/>
      <c r="D53" s="661"/>
      <c r="E53" s="626"/>
    </row>
    <row r="54" spans="1:5" x14ac:dyDescent="0.25">
      <c r="A54" s="622"/>
      <c r="B54" s="614"/>
      <c r="C54" s="614"/>
      <c r="D54" s="661"/>
      <c r="E54" s="626"/>
    </row>
    <row r="55" spans="1:5" s="597" customFormat="1" x14ac:dyDescent="0.25">
      <c r="A55" s="598" t="s">
        <v>19</v>
      </c>
      <c r="B55" s="598"/>
      <c r="C55" s="598"/>
      <c r="D55" s="599">
        <f>SUM(D52:D54)</f>
        <v>0</v>
      </c>
      <c r="E55" s="625"/>
    </row>
    <row r="58" spans="1:5" x14ac:dyDescent="0.25">
      <c r="A58" s="455" t="s">
        <v>14</v>
      </c>
    </row>
    <row r="59" spans="1:5" x14ac:dyDescent="0.25">
      <c r="A59" s="455" t="s">
        <v>17734</v>
      </c>
    </row>
    <row r="60" spans="1:5" x14ac:dyDescent="0.25">
      <c r="A60" s="623" t="s">
        <v>7</v>
      </c>
      <c r="B60" s="623" t="s">
        <v>17841</v>
      </c>
      <c r="C60" s="623" t="s">
        <v>17842</v>
      </c>
      <c r="D60" s="624" t="s">
        <v>9</v>
      </c>
      <c r="E60" s="625"/>
    </row>
    <row r="61" spans="1:5" x14ac:dyDescent="0.25">
      <c r="A61" s="643"/>
      <c r="B61" s="637"/>
      <c r="C61" s="636"/>
      <c r="D61" s="616"/>
      <c r="E61" s="626"/>
    </row>
    <row r="62" spans="1:5" x14ac:dyDescent="0.25">
      <c r="A62" s="627"/>
      <c r="B62" s="628"/>
      <c r="C62" s="629"/>
      <c r="D62" s="616"/>
      <c r="E62" s="626"/>
    </row>
    <row r="63" spans="1:5" x14ac:dyDescent="0.25">
      <c r="A63" s="622"/>
      <c r="B63" s="614"/>
      <c r="C63" s="614"/>
      <c r="E63" s="626"/>
    </row>
    <row r="64" spans="1:5" x14ac:dyDescent="0.25">
      <c r="A64" s="598" t="s">
        <v>19</v>
      </c>
      <c r="B64" s="598"/>
      <c r="C64" s="598"/>
      <c r="D64" s="599">
        <f>SUM(D61:D63)</f>
        <v>0</v>
      </c>
      <c r="E64" s="625"/>
    </row>
  </sheetData>
  <autoFilter ref="A3:E3" xr:uid="{00000000-0009-0000-0000-000021000000}">
    <sortState xmlns:xlrd2="http://schemas.microsoft.com/office/spreadsheetml/2017/richdata2" ref="A4:E42">
      <sortCondition ref="D3"/>
    </sortState>
  </autoFilter>
  <conditionalFormatting sqref="D61:D62">
    <cfRule type="duplicateValues" dxfId="127" priority="2"/>
  </conditionalFormatting>
  <conditionalFormatting sqref="D26:D27">
    <cfRule type="duplicateValues" dxfId="126" priority="1"/>
  </conditionalFormatting>
  <conditionalFormatting sqref="B32:B46">
    <cfRule type="duplicateValues" dxfId="125" priority="3"/>
  </conditionalFormatting>
  <conditionalFormatting sqref="D32:D46">
    <cfRule type="duplicateValues" dxfId="124" priority="4"/>
  </conditionalFormatting>
  <conditionalFormatting sqref="B4:B25">
    <cfRule type="duplicateValues" dxfId="123" priority="5"/>
  </conditionalFormatting>
  <conditionalFormatting sqref="D4:D25">
    <cfRule type="duplicateValues" dxfId="122" priority="6"/>
  </conditionalFormatting>
  <pageMargins left="0.7" right="0.7" top="0.75" bottom="0.75" header="0.3" footer="0.3"/>
  <pageSetup scale="81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pageSetUpPr fitToPage="1"/>
  </sheetPr>
  <dimension ref="A1:E75"/>
  <sheetViews>
    <sheetView topLeftCell="A34" workbookViewId="0">
      <selection activeCell="B55" sqref="B55"/>
    </sheetView>
  </sheetViews>
  <sheetFormatPr defaultColWidth="9.140625" defaultRowHeight="15" x14ac:dyDescent="0.25"/>
  <cols>
    <col min="1" max="1" width="12.140625" style="455" customWidth="1"/>
    <col min="2" max="2" width="13" style="455" customWidth="1"/>
    <col min="3" max="3" width="48.85546875" style="455" customWidth="1"/>
    <col min="4" max="4" width="14" style="454" bestFit="1" customWidth="1"/>
    <col min="5" max="5" width="36.85546875" style="612" customWidth="1"/>
    <col min="6" max="16384" width="9.140625" style="455"/>
  </cols>
  <sheetData>
    <row r="1" spans="1:5" x14ac:dyDescent="0.25">
      <c r="A1" s="597" t="s">
        <v>11105</v>
      </c>
    </row>
    <row r="2" spans="1:5" x14ac:dyDescent="0.25">
      <c r="A2" s="597" t="s">
        <v>17731</v>
      </c>
    </row>
    <row r="3" spans="1:5" x14ac:dyDescent="0.25">
      <c r="A3" s="598" t="s">
        <v>0</v>
      </c>
      <c r="B3" s="598" t="s">
        <v>17735</v>
      </c>
      <c r="C3" s="598" t="s">
        <v>17736</v>
      </c>
      <c r="D3" s="599" t="s">
        <v>17737</v>
      </c>
      <c r="E3" s="73" t="s">
        <v>17738</v>
      </c>
    </row>
    <row r="4" spans="1:5" x14ac:dyDescent="0.25">
      <c r="A4" s="600" t="s">
        <v>17909</v>
      </c>
      <c r="B4" s="615" t="s">
        <v>17763</v>
      </c>
      <c r="C4" s="26" t="s">
        <v>17910</v>
      </c>
      <c r="D4" s="654">
        <v>60</v>
      </c>
      <c r="E4" s="631" t="s">
        <v>17932</v>
      </c>
    </row>
    <row r="5" spans="1:5" x14ac:dyDescent="0.25">
      <c r="A5" s="600" t="s">
        <v>17854</v>
      </c>
      <c r="B5" s="615" t="s">
        <v>17763</v>
      </c>
      <c r="C5" s="26" t="s">
        <v>17860</v>
      </c>
      <c r="D5" s="616">
        <v>127.78</v>
      </c>
      <c r="E5" s="644"/>
    </row>
    <row r="6" spans="1:5" x14ac:dyDescent="0.25">
      <c r="A6" s="600" t="s">
        <v>17909</v>
      </c>
      <c r="B6" s="615" t="s">
        <v>17763</v>
      </c>
      <c r="C6" s="26" t="s">
        <v>17910</v>
      </c>
      <c r="D6" s="654">
        <v>300</v>
      </c>
      <c r="E6" s="631" t="s">
        <v>17932</v>
      </c>
    </row>
    <row r="7" spans="1:5" x14ac:dyDescent="0.25">
      <c r="A7" s="600" t="s">
        <v>17909</v>
      </c>
      <c r="B7" s="615" t="s">
        <v>17763</v>
      </c>
      <c r="C7" s="26" t="s">
        <v>17911</v>
      </c>
      <c r="D7" s="616">
        <v>550.79999999999995</v>
      </c>
      <c r="E7" s="644"/>
    </row>
    <row r="8" spans="1:5" x14ac:dyDescent="0.25">
      <c r="A8" s="600" t="s">
        <v>17869</v>
      </c>
      <c r="B8" s="615" t="s">
        <v>17763</v>
      </c>
      <c r="C8" s="26" t="s">
        <v>12039</v>
      </c>
      <c r="D8" s="654">
        <v>817.25</v>
      </c>
      <c r="E8" s="631" t="s">
        <v>17932</v>
      </c>
    </row>
    <row r="9" spans="1:5" x14ac:dyDescent="0.25">
      <c r="A9" s="600" t="s">
        <v>17912</v>
      </c>
      <c r="B9" s="615" t="s">
        <v>17763</v>
      </c>
      <c r="C9" s="26" t="s">
        <v>17913</v>
      </c>
      <c r="D9" s="616">
        <v>1996.64</v>
      </c>
      <c r="E9" s="644"/>
    </row>
    <row r="10" spans="1:5" x14ac:dyDescent="0.25">
      <c r="A10" s="600" t="s">
        <v>17912</v>
      </c>
      <c r="B10" s="615" t="s">
        <v>17763</v>
      </c>
      <c r="C10" s="26" t="s">
        <v>17914</v>
      </c>
      <c r="D10" s="616">
        <v>2055.04</v>
      </c>
      <c r="E10" s="644"/>
    </row>
    <row r="11" spans="1:5" x14ac:dyDescent="0.25">
      <c r="A11" s="600" t="s">
        <v>17912</v>
      </c>
      <c r="B11" s="615" t="s">
        <v>17763</v>
      </c>
      <c r="C11" s="26" t="s">
        <v>17915</v>
      </c>
      <c r="D11" s="616">
        <v>2522.6</v>
      </c>
      <c r="E11" s="644"/>
    </row>
    <row r="12" spans="1:5" x14ac:dyDescent="0.25">
      <c r="A12" s="600" t="s">
        <v>17870</v>
      </c>
      <c r="B12" s="615" t="s">
        <v>17876</v>
      </c>
      <c r="C12" s="26" t="s">
        <v>17889</v>
      </c>
      <c r="D12" s="654">
        <v>3802</v>
      </c>
      <c r="E12" s="631" t="s">
        <v>17932</v>
      </c>
    </row>
    <row r="13" spans="1:5" x14ac:dyDescent="0.25">
      <c r="A13" s="600" t="s">
        <v>17871</v>
      </c>
      <c r="B13" s="615" t="s">
        <v>17877</v>
      </c>
      <c r="C13" s="26" t="s">
        <v>17890</v>
      </c>
      <c r="D13" s="616">
        <v>3991.93</v>
      </c>
      <c r="E13" s="644"/>
    </row>
    <row r="14" spans="1:5" x14ac:dyDescent="0.25">
      <c r="A14" s="600" t="s">
        <v>17872</v>
      </c>
      <c r="B14" s="615" t="s">
        <v>17878</v>
      </c>
      <c r="C14" s="26" t="s">
        <v>17891</v>
      </c>
      <c r="D14" s="616">
        <v>4685.05</v>
      </c>
      <c r="E14" s="644"/>
    </row>
    <row r="15" spans="1:5" x14ac:dyDescent="0.25">
      <c r="A15" s="600" t="s">
        <v>17872</v>
      </c>
      <c r="B15" s="615" t="s">
        <v>17879</v>
      </c>
      <c r="C15" s="26" t="s">
        <v>17892</v>
      </c>
      <c r="D15" s="616">
        <v>6387.09</v>
      </c>
      <c r="E15" s="644"/>
    </row>
    <row r="16" spans="1:5" x14ac:dyDescent="0.25">
      <c r="A16" s="600" t="s">
        <v>17855</v>
      </c>
      <c r="B16" s="615" t="s">
        <v>17868</v>
      </c>
      <c r="C16" s="26" t="s">
        <v>17861</v>
      </c>
      <c r="D16" s="616">
        <v>9809.7999999999993</v>
      </c>
      <c r="E16" s="644"/>
    </row>
    <row r="17" spans="1:5" x14ac:dyDescent="0.25">
      <c r="A17" s="600" t="s">
        <v>17856</v>
      </c>
      <c r="B17" s="615" t="s">
        <v>17763</v>
      </c>
      <c r="C17" s="26" t="s">
        <v>17862</v>
      </c>
      <c r="D17" s="654">
        <v>10948.46</v>
      </c>
      <c r="E17" s="631" t="s">
        <v>17932</v>
      </c>
    </row>
    <row r="18" spans="1:5" x14ac:dyDescent="0.25">
      <c r="A18" s="600" t="s">
        <v>17872</v>
      </c>
      <c r="B18" s="615" t="s">
        <v>17880</v>
      </c>
      <c r="C18" s="26" t="s">
        <v>17893</v>
      </c>
      <c r="D18" s="616">
        <v>12206.68</v>
      </c>
      <c r="E18" s="644"/>
    </row>
    <row r="19" spans="1:5" x14ac:dyDescent="0.25">
      <c r="A19" s="600" t="s">
        <v>17872</v>
      </c>
      <c r="B19" s="615" t="s">
        <v>17881</v>
      </c>
      <c r="C19" s="26" t="s">
        <v>17894</v>
      </c>
      <c r="D19" s="616">
        <v>18210</v>
      </c>
      <c r="E19" s="644"/>
    </row>
    <row r="20" spans="1:5" x14ac:dyDescent="0.25">
      <c r="A20" s="600" t="s">
        <v>17873</v>
      </c>
      <c r="B20" s="615" t="s">
        <v>17763</v>
      </c>
      <c r="C20" s="26" t="s">
        <v>17895</v>
      </c>
      <c r="D20" s="654">
        <v>18727.599999999999</v>
      </c>
      <c r="E20" s="631" t="s">
        <v>17932</v>
      </c>
    </row>
    <row r="21" spans="1:5" x14ac:dyDescent="0.25">
      <c r="A21" s="600" t="s">
        <v>17874</v>
      </c>
      <c r="B21" s="615" t="s">
        <v>17763</v>
      </c>
      <c r="C21" s="26" t="s">
        <v>17896</v>
      </c>
      <c r="D21" s="654">
        <v>22491.16</v>
      </c>
      <c r="E21" s="631" t="s">
        <v>17932</v>
      </c>
    </row>
    <row r="22" spans="1:5" x14ac:dyDescent="0.25">
      <c r="A22" s="600" t="s">
        <v>17874</v>
      </c>
      <c r="B22" s="615" t="s">
        <v>17763</v>
      </c>
      <c r="C22" s="26" t="s">
        <v>17897</v>
      </c>
      <c r="D22" s="654">
        <v>22881.64</v>
      </c>
      <c r="E22" s="631" t="s">
        <v>17932</v>
      </c>
    </row>
    <row r="23" spans="1:5" x14ac:dyDescent="0.25">
      <c r="A23" s="600" t="s">
        <v>17871</v>
      </c>
      <c r="B23" s="615" t="s">
        <v>17882</v>
      </c>
      <c r="C23" s="26" t="s">
        <v>17898</v>
      </c>
      <c r="D23" s="616">
        <v>26295.119999999999</v>
      </c>
      <c r="E23" s="644"/>
    </row>
    <row r="24" spans="1:5" x14ac:dyDescent="0.25">
      <c r="A24" s="600" t="s">
        <v>17872</v>
      </c>
      <c r="B24" s="615" t="s">
        <v>17883</v>
      </c>
      <c r="C24" s="26" t="s">
        <v>17899</v>
      </c>
      <c r="D24" s="616">
        <v>37485.300000000003</v>
      </c>
      <c r="E24" s="644"/>
    </row>
    <row r="25" spans="1:5" x14ac:dyDescent="0.25">
      <c r="A25" s="600" t="s">
        <v>17857</v>
      </c>
      <c r="B25" s="615" t="s">
        <v>17763</v>
      </c>
      <c r="C25" s="26" t="s">
        <v>17863</v>
      </c>
      <c r="D25" s="616">
        <v>45406</v>
      </c>
      <c r="E25" s="644"/>
    </row>
    <row r="26" spans="1:5" x14ac:dyDescent="0.25">
      <c r="A26" s="600" t="s">
        <v>17872</v>
      </c>
      <c r="B26" s="615" t="s">
        <v>17884</v>
      </c>
      <c r="C26" s="26" t="s">
        <v>17900</v>
      </c>
      <c r="D26" s="616">
        <v>49267.29</v>
      </c>
      <c r="E26" s="644"/>
    </row>
    <row r="27" spans="1:5" x14ac:dyDescent="0.25">
      <c r="A27" s="600" t="s">
        <v>17856</v>
      </c>
      <c r="B27" s="615" t="s">
        <v>17763</v>
      </c>
      <c r="C27" s="26" t="s">
        <v>17864</v>
      </c>
      <c r="D27" s="654">
        <v>50435.02</v>
      </c>
      <c r="E27" s="631" t="s">
        <v>17932</v>
      </c>
    </row>
    <row r="28" spans="1:5" x14ac:dyDescent="0.25">
      <c r="A28" s="600" t="s">
        <v>17872</v>
      </c>
      <c r="B28" s="615" t="s">
        <v>17763</v>
      </c>
      <c r="C28" s="26" t="s">
        <v>17901</v>
      </c>
      <c r="D28" s="616">
        <v>55260.9</v>
      </c>
      <c r="E28" s="644"/>
    </row>
    <row r="29" spans="1:5" x14ac:dyDescent="0.25">
      <c r="A29" s="600" t="s">
        <v>17872</v>
      </c>
      <c r="B29" s="615" t="s">
        <v>17763</v>
      </c>
      <c r="C29" s="26" t="s">
        <v>17902</v>
      </c>
      <c r="D29" s="616">
        <v>57963.86</v>
      </c>
      <c r="E29" s="644"/>
    </row>
    <row r="30" spans="1:5" x14ac:dyDescent="0.25">
      <c r="A30" s="600" t="s">
        <v>17872</v>
      </c>
      <c r="B30" s="615" t="s">
        <v>17763</v>
      </c>
      <c r="C30" s="26" t="s">
        <v>17903</v>
      </c>
      <c r="D30" s="616">
        <v>63370.13</v>
      </c>
      <c r="E30" s="644"/>
    </row>
    <row r="31" spans="1:5" x14ac:dyDescent="0.25">
      <c r="A31" s="600" t="s">
        <v>17856</v>
      </c>
      <c r="B31" s="615" t="s">
        <v>17763</v>
      </c>
      <c r="C31" s="26" t="s">
        <v>17865</v>
      </c>
      <c r="D31" s="654">
        <v>76093.19</v>
      </c>
      <c r="E31" s="631" t="s">
        <v>17932</v>
      </c>
    </row>
    <row r="32" spans="1:5" x14ac:dyDescent="0.25">
      <c r="A32" s="600" t="s">
        <v>17875</v>
      </c>
      <c r="B32" s="615" t="s">
        <v>17763</v>
      </c>
      <c r="C32" s="26" t="s">
        <v>17904</v>
      </c>
      <c r="D32" s="654">
        <v>78350.13</v>
      </c>
      <c r="E32" s="631" t="s">
        <v>17932</v>
      </c>
    </row>
    <row r="33" spans="1:5" x14ac:dyDescent="0.25">
      <c r="A33" s="600" t="s">
        <v>17872</v>
      </c>
      <c r="B33" s="615" t="s">
        <v>17885</v>
      </c>
      <c r="C33" s="26" t="s">
        <v>17905</v>
      </c>
      <c r="D33" s="616">
        <v>81138.679999999993</v>
      </c>
      <c r="E33" s="644"/>
    </row>
    <row r="34" spans="1:5" x14ac:dyDescent="0.25">
      <c r="A34" s="600" t="s">
        <v>17858</v>
      </c>
      <c r="B34" s="615" t="s">
        <v>17763</v>
      </c>
      <c r="C34" s="26" t="s">
        <v>17866</v>
      </c>
      <c r="D34" s="654">
        <v>84902.58</v>
      </c>
      <c r="E34" s="631" t="s">
        <v>17932</v>
      </c>
    </row>
    <row r="35" spans="1:5" x14ac:dyDescent="0.25">
      <c r="A35" s="600" t="s">
        <v>17859</v>
      </c>
      <c r="B35" s="615" t="s">
        <v>17763</v>
      </c>
      <c r="C35" s="26" t="s">
        <v>17867</v>
      </c>
      <c r="D35" s="654">
        <v>89153.37</v>
      </c>
      <c r="E35" s="644"/>
    </row>
    <row r="36" spans="1:5" x14ac:dyDescent="0.25">
      <c r="A36" s="600" t="s">
        <v>17872</v>
      </c>
      <c r="B36" s="615" t="s">
        <v>17886</v>
      </c>
      <c r="C36" s="26" t="s">
        <v>17906</v>
      </c>
      <c r="D36" s="616">
        <v>96425.16</v>
      </c>
      <c r="E36" s="644"/>
    </row>
    <row r="37" spans="1:5" x14ac:dyDescent="0.25">
      <c r="A37" s="600" t="s">
        <v>17872</v>
      </c>
      <c r="B37" s="615" t="s">
        <v>17887</v>
      </c>
      <c r="C37" s="26" t="s">
        <v>17907</v>
      </c>
      <c r="D37" s="616">
        <v>365522.63</v>
      </c>
      <c r="E37" s="644"/>
    </row>
    <row r="38" spans="1:5" x14ac:dyDescent="0.25">
      <c r="A38" s="600" t="s">
        <v>17872</v>
      </c>
      <c r="B38" s="615" t="s">
        <v>17888</v>
      </c>
      <c r="C38" s="26" t="s">
        <v>17908</v>
      </c>
      <c r="D38" s="616">
        <v>408621.28</v>
      </c>
      <c r="E38" s="644"/>
    </row>
    <row r="39" spans="1:5" x14ac:dyDescent="0.25">
      <c r="A39" s="600" t="s">
        <v>17872</v>
      </c>
      <c r="B39" s="615" t="s">
        <v>17763</v>
      </c>
      <c r="C39" s="26" t="s">
        <v>17902</v>
      </c>
      <c r="D39" s="616">
        <v>2924164.4</v>
      </c>
      <c r="E39" s="644"/>
    </row>
    <row r="40" spans="1:5" x14ac:dyDescent="0.25">
      <c r="A40" s="600" t="s">
        <v>17872</v>
      </c>
      <c r="B40" s="615" t="s">
        <v>17763</v>
      </c>
      <c r="C40" s="26" t="s">
        <v>17901</v>
      </c>
      <c r="D40" s="616">
        <v>3674194.35</v>
      </c>
      <c r="E40" s="644"/>
    </row>
    <row r="41" spans="1:5" x14ac:dyDescent="0.25">
      <c r="A41" s="600" t="s">
        <v>17872</v>
      </c>
      <c r="B41" s="615" t="s">
        <v>17763</v>
      </c>
      <c r="C41" s="26" t="s">
        <v>17903</v>
      </c>
      <c r="D41" s="616">
        <v>4260176.78</v>
      </c>
      <c r="E41" s="644"/>
    </row>
    <row r="42" spans="1:5" x14ac:dyDescent="0.25">
      <c r="A42" s="601"/>
      <c r="B42" s="601"/>
      <c r="C42" s="601" t="s">
        <v>19</v>
      </c>
      <c r="D42" s="645">
        <f>SUM(D4:D41)</f>
        <v>12666797.690000001</v>
      </c>
      <c r="E42" s="613"/>
    </row>
    <row r="43" spans="1:5" x14ac:dyDescent="0.25">
      <c r="A43" s="651"/>
      <c r="B43" s="651"/>
      <c r="C43" s="651"/>
      <c r="D43" s="652"/>
      <c r="E43" s="653"/>
    </row>
    <row r="44" spans="1:5" x14ac:dyDescent="0.25">
      <c r="A44" s="646"/>
      <c r="B44" s="646"/>
      <c r="C44" s="646"/>
      <c r="D44" s="646" t="s">
        <v>31</v>
      </c>
      <c r="E44" s="649"/>
    </row>
    <row r="45" spans="1:5" x14ac:dyDescent="0.25">
      <c r="A45" s="647" t="s">
        <v>17739</v>
      </c>
      <c r="B45" s="646"/>
      <c r="C45" s="646"/>
      <c r="D45" s="648"/>
      <c r="E45" s="650"/>
    </row>
    <row r="46" spans="1:5" x14ac:dyDescent="0.25">
      <c r="A46" s="647" t="s">
        <v>17732</v>
      </c>
      <c r="B46" s="646"/>
      <c r="C46" s="646"/>
      <c r="D46" s="648"/>
      <c r="E46" s="650"/>
    </row>
    <row r="47" spans="1:5" x14ac:dyDescent="0.25">
      <c r="A47" s="598" t="s">
        <v>0</v>
      </c>
      <c r="B47" s="598" t="s">
        <v>17735</v>
      </c>
      <c r="C47" s="598" t="s">
        <v>17736</v>
      </c>
      <c r="D47" s="599" t="s">
        <v>17737</v>
      </c>
      <c r="E47" s="73" t="s">
        <v>17738</v>
      </c>
    </row>
    <row r="48" spans="1:5" ht="12.75" x14ac:dyDescent="0.2">
      <c r="A48" s="600" t="s">
        <v>17870</v>
      </c>
      <c r="B48" s="617" t="s">
        <v>17763</v>
      </c>
      <c r="C48" s="602" t="s">
        <v>17916</v>
      </c>
      <c r="D48" s="654">
        <v>29267.48</v>
      </c>
      <c r="E48" s="631" t="s">
        <v>17932</v>
      </c>
    </row>
    <row r="49" spans="1:5" x14ac:dyDescent="0.25">
      <c r="A49" s="600" t="s">
        <v>17873</v>
      </c>
      <c r="B49" s="617">
        <v>508441</v>
      </c>
      <c r="C49" s="602" t="s">
        <v>17921</v>
      </c>
      <c r="D49" s="660">
        <v>500000</v>
      </c>
      <c r="E49" s="631" t="s">
        <v>17933</v>
      </c>
    </row>
    <row r="50" spans="1:5" x14ac:dyDescent="0.25">
      <c r="A50" s="600" t="s">
        <v>17873</v>
      </c>
      <c r="B50" s="617" t="s">
        <v>17918</v>
      </c>
      <c r="C50" s="602" t="s">
        <v>17922</v>
      </c>
      <c r="D50" s="660">
        <v>500000</v>
      </c>
      <c r="E50" s="631" t="s">
        <v>17933</v>
      </c>
    </row>
    <row r="51" spans="1:5" x14ac:dyDescent="0.25">
      <c r="A51" s="600" t="s">
        <v>17873</v>
      </c>
      <c r="B51" s="617" t="s">
        <v>17919</v>
      </c>
      <c r="C51" s="602" t="s">
        <v>17923</v>
      </c>
      <c r="D51" s="660">
        <v>1000000</v>
      </c>
      <c r="E51" s="631" t="s">
        <v>17933</v>
      </c>
    </row>
    <row r="52" spans="1:5" x14ac:dyDescent="0.25">
      <c r="A52" s="600" t="s">
        <v>17874</v>
      </c>
      <c r="B52" s="617" t="s">
        <v>17920</v>
      </c>
      <c r="C52" s="602" t="s">
        <v>17924</v>
      </c>
      <c r="D52" s="660">
        <v>1000000</v>
      </c>
      <c r="E52" s="631" t="s">
        <v>17933</v>
      </c>
    </row>
    <row r="53" spans="1:5" x14ac:dyDescent="0.25">
      <c r="A53" s="600" t="s">
        <v>17873</v>
      </c>
      <c r="B53" s="617">
        <v>508429</v>
      </c>
      <c r="C53" s="602" t="s">
        <v>17925</v>
      </c>
      <c r="D53" s="660">
        <v>2000000</v>
      </c>
      <c r="E53" s="631" t="s">
        <v>17933</v>
      </c>
    </row>
    <row r="54" spans="1:5" x14ac:dyDescent="0.25">
      <c r="A54" s="600" t="s">
        <v>17874</v>
      </c>
      <c r="B54" s="617">
        <v>508430</v>
      </c>
      <c r="C54" s="602" t="s">
        <v>17926</v>
      </c>
      <c r="D54" s="660">
        <v>2000000</v>
      </c>
      <c r="E54" s="631" t="s">
        <v>17933</v>
      </c>
    </row>
    <row r="55" spans="1:5" x14ac:dyDescent="0.25">
      <c r="A55" s="600" t="s">
        <v>17874</v>
      </c>
      <c r="B55" s="617">
        <v>508428</v>
      </c>
      <c r="C55" s="602" t="s">
        <v>17927</v>
      </c>
      <c r="D55" s="660">
        <v>2000000</v>
      </c>
      <c r="E55" s="631" t="s">
        <v>17933</v>
      </c>
    </row>
    <row r="56" spans="1:5" x14ac:dyDescent="0.25">
      <c r="A56" s="600" t="s">
        <v>17872</v>
      </c>
      <c r="B56" s="617">
        <v>508594</v>
      </c>
      <c r="C56" s="602" t="s">
        <v>17928</v>
      </c>
      <c r="D56" s="630">
        <v>4063350</v>
      </c>
      <c r="E56" s="631" t="s">
        <v>17930</v>
      </c>
    </row>
    <row r="57" spans="1:5" ht="25.5" x14ac:dyDescent="0.25">
      <c r="A57" s="655" t="s">
        <v>17917</v>
      </c>
      <c r="B57" s="656" t="s">
        <v>17763</v>
      </c>
      <c r="C57" s="657" t="s">
        <v>17929</v>
      </c>
      <c r="D57" s="658">
        <v>4412997.46</v>
      </c>
      <c r="E57" s="659" t="s">
        <v>17931</v>
      </c>
    </row>
    <row r="58" spans="1:5" x14ac:dyDescent="0.25">
      <c r="A58" s="601"/>
      <c r="B58" s="601"/>
      <c r="C58" s="601" t="s">
        <v>19</v>
      </c>
      <c r="D58" s="611">
        <f>SUM(D48:D57)</f>
        <v>17505614.940000001</v>
      </c>
      <c r="E58" s="613"/>
    </row>
    <row r="60" spans="1:5" x14ac:dyDescent="0.25">
      <c r="A60" s="455" t="s">
        <v>44</v>
      </c>
    </row>
    <row r="61" spans="1:5" x14ac:dyDescent="0.25">
      <c r="A61" s="455" t="s">
        <v>17733</v>
      </c>
    </row>
    <row r="62" spans="1:5" s="597" customFormat="1" x14ac:dyDescent="0.25">
      <c r="A62" s="623" t="s">
        <v>7</v>
      </c>
      <c r="B62" s="623" t="s">
        <v>17841</v>
      </c>
      <c r="C62" s="623" t="s">
        <v>17842</v>
      </c>
      <c r="D62" s="624" t="s">
        <v>9</v>
      </c>
      <c r="E62" s="625"/>
    </row>
    <row r="63" spans="1:5" x14ac:dyDescent="0.25">
      <c r="A63" s="622"/>
      <c r="B63" s="614"/>
      <c r="C63" s="614"/>
      <c r="D63" s="328"/>
      <c r="E63" s="626"/>
    </row>
    <row r="64" spans="1:5" x14ac:dyDescent="0.25">
      <c r="A64" s="622"/>
      <c r="B64" s="614"/>
      <c r="C64" s="614"/>
      <c r="E64" s="626"/>
    </row>
    <row r="65" spans="1:5" x14ac:dyDescent="0.25">
      <c r="A65" s="622"/>
      <c r="B65" s="614"/>
      <c r="C65" s="614"/>
      <c r="E65" s="626"/>
    </row>
    <row r="66" spans="1:5" s="597" customFormat="1" x14ac:dyDescent="0.25">
      <c r="A66" s="598" t="s">
        <v>19</v>
      </c>
      <c r="B66" s="598"/>
      <c r="C66" s="598"/>
      <c r="D66" s="599">
        <f>SUM(D63:D65)</f>
        <v>0</v>
      </c>
      <c r="E66" s="625"/>
    </row>
    <row r="69" spans="1:5" x14ac:dyDescent="0.25">
      <c r="A69" s="455" t="s">
        <v>14</v>
      </c>
    </row>
    <row r="70" spans="1:5" x14ac:dyDescent="0.25">
      <c r="A70" s="455" t="s">
        <v>17734</v>
      </c>
    </row>
    <row r="71" spans="1:5" x14ac:dyDescent="0.25">
      <c r="A71" s="623" t="s">
        <v>7</v>
      </c>
      <c r="B71" s="623" t="s">
        <v>17841</v>
      </c>
      <c r="C71" s="623" t="s">
        <v>17842</v>
      </c>
      <c r="D71" s="624" t="s">
        <v>9</v>
      </c>
      <c r="E71" s="625"/>
    </row>
    <row r="72" spans="1:5" x14ac:dyDescent="0.25">
      <c r="A72" s="643"/>
      <c r="B72" s="637"/>
      <c r="C72" s="636"/>
      <c r="D72" s="616"/>
      <c r="E72" s="626"/>
    </row>
    <row r="73" spans="1:5" x14ac:dyDescent="0.25">
      <c r="A73" s="627"/>
      <c r="B73" s="628"/>
      <c r="C73" s="629"/>
      <c r="D73" s="616"/>
      <c r="E73" s="626"/>
    </row>
    <row r="74" spans="1:5" x14ac:dyDescent="0.25">
      <c r="A74" s="622"/>
      <c r="B74" s="614"/>
      <c r="C74" s="614"/>
      <c r="E74" s="626"/>
    </row>
    <row r="75" spans="1:5" x14ac:dyDescent="0.25">
      <c r="A75" s="598" t="s">
        <v>19</v>
      </c>
      <c r="B75" s="598"/>
      <c r="C75" s="598"/>
      <c r="D75" s="599">
        <f>SUM(D72:D74)</f>
        <v>0</v>
      </c>
      <c r="E75" s="625"/>
    </row>
  </sheetData>
  <autoFilter ref="A3:E3" xr:uid="{00000000-0009-0000-0000-000022000000}">
    <sortState xmlns:xlrd2="http://schemas.microsoft.com/office/spreadsheetml/2017/richdata2" ref="A4:E42">
      <sortCondition ref="D3"/>
    </sortState>
  </autoFilter>
  <conditionalFormatting sqref="D72:D73">
    <cfRule type="duplicateValues" dxfId="121" priority="12"/>
  </conditionalFormatting>
  <conditionalFormatting sqref="B4">
    <cfRule type="duplicateValues" dxfId="120" priority="13"/>
  </conditionalFormatting>
  <conditionalFormatting sqref="D4">
    <cfRule type="duplicateValues" dxfId="119" priority="11"/>
  </conditionalFormatting>
  <conditionalFormatting sqref="D42:D43">
    <cfRule type="duplicateValues" dxfId="118" priority="10"/>
  </conditionalFormatting>
  <conditionalFormatting sqref="B48:B57">
    <cfRule type="duplicateValues" dxfId="117" priority="14"/>
  </conditionalFormatting>
  <conditionalFormatting sqref="B5:B36 B38:B41">
    <cfRule type="duplicateValues" dxfId="116" priority="15"/>
  </conditionalFormatting>
  <conditionalFormatting sqref="D5:D7 D38:D41 D9:D16 D18:D19 D23:D26 D28:D30 D33 D36">
    <cfRule type="duplicateValues" dxfId="115" priority="16"/>
  </conditionalFormatting>
  <conditionalFormatting sqref="B37">
    <cfRule type="duplicateValues" dxfId="114" priority="8"/>
  </conditionalFormatting>
  <conditionalFormatting sqref="D37">
    <cfRule type="duplicateValues" dxfId="113" priority="9"/>
  </conditionalFormatting>
  <conditionalFormatting sqref="D8">
    <cfRule type="duplicateValues" dxfId="112" priority="7"/>
  </conditionalFormatting>
  <conditionalFormatting sqref="D17">
    <cfRule type="duplicateValues" dxfId="111" priority="6"/>
  </conditionalFormatting>
  <conditionalFormatting sqref="D20:D22">
    <cfRule type="duplicateValues" dxfId="110" priority="5"/>
  </conditionalFormatting>
  <conditionalFormatting sqref="D27">
    <cfRule type="duplicateValues" dxfId="109" priority="4"/>
  </conditionalFormatting>
  <conditionalFormatting sqref="D31:D32">
    <cfRule type="duplicateValues" dxfId="108" priority="3"/>
  </conditionalFormatting>
  <conditionalFormatting sqref="D34:D35">
    <cfRule type="duplicateValues" dxfId="107" priority="2"/>
  </conditionalFormatting>
  <conditionalFormatting sqref="D48">
    <cfRule type="duplicateValues" dxfId="106" priority="1"/>
  </conditionalFormatting>
  <pageMargins left="0.7" right="0.7" top="0.75" bottom="0.75" header="0.3" footer="0.3"/>
  <pageSetup scale="81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F177"/>
  <sheetViews>
    <sheetView view="pageBreakPreview" topLeftCell="A99" zoomScaleNormal="100" zoomScaleSheetLayoutView="100" workbookViewId="0">
      <selection activeCell="D115" sqref="D115"/>
    </sheetView>
  </sheetViews>
  <sheetFormatPr defaultColWidth="9.140625" defaultRowHeight="15" x14ac:dyDescent="0.25"/>
  <cols>
    <col min="1" max="1" width="14" style="186" customWidth="1"/>
    <col min="2" max="2" width="16.140625" style="186" bestFit="1" customWidth="1"/>
    <col min="3" max="3" width="44.5703125" style="186" bestFit="1" customWidth="1"/>
    <col min="4" max="4" width="14.5703125" style="186" bestFit="1" customWidth="1"/>
    <col min="5" max="5" width="39.85546875" style="186" bestFit="1" customWidth="1"/>
    <col min="6" max="16384" width="9.140625" style="186"/>
  </cols>
  <sheetData>
    <row r="1" spans="1:6" ht="15.75" x14ac:dyDescent="0.25">
      <c r="A1" s="277" t="s">
        <v>6</v>
      </c>
      <c r="B1" s="276"/>
      <c r="C1" s="276"/>
      <c r="D1" s="14"/>
    </row>
    <row r="2" spans="1:6" ht="15.75" x14ac:dyDescent="0.25">
      <c r="A2" s="557" t="e">
        <f>#REF!</f>
        <v>#REF!</v>
      </c>
      <c r="B2" s="260"/>
      <c r="C2" s="260"/>
      <c r="D2" s="14"/>
    </row>
    <row r="3" spans="1:6" ht="15.75" x14ac:dyDescent="0.25">
      <c r="A3" s="557"/>
      <c r="B3" s="260"/>
      <c r="C3" s="260"/>
      <c r="D3" s="14"/>
    </row>
    <row r="4" spans="1:6" ht="15.75" x14ac:dyDescent="0.25">
      <c r="A4" s="720" t="e">
        <f>#REF!</f>
        <v>#REF!</v>
      </c>
      <c r="B4" s="720"/>
      <c r="C4" s="720"/>
      <c r="D4" s="720"/>
    </row>
    <row r="5" spans="1:6" ht="15.75" x14ac:dyDescent="0.25">
      <c r="A5" s="551" t="s">
        <v>7</v>
      </c>
      <c r="B5" s="11" t="s">
        <v>13</v>
      </c>
      <c r="C5" s="11" t="s">
        <v>8</v>
      </c>
      <c r="D5" s="552" t="s">
        <v>9</v>
      </c>
    </row>
    <row r="6" spans="1:6" s="32" customFormat="1" ht="13.5" customHeight="1" x14ac:dyDescent="0.25">
      <c r="A6" s="558">
        <v>43530</v>
      </c>
      <c r="B6" s="178" t="s">
        <v>11953</v>
      </c>
      <c r="C6" s="295" t="s">
        <v>15856</v>
      </c>
      <c r="D6" s="559">
        <v>102169</v>
      </c>
      <c r="E6" s="215" t="s">
        <v>16792</v>
      </c>
      <c r="F6" s="216"/>
    </row>
    <row r="7" spans="1:6" s="32" customFormat="1" ht="13.5" customHeight="1" x14ac:dyDescent="0.25">
      <c r="A7" s="558">
        <v>43557</v>
      </c>
      <c r="B7" s="178" t="s">
        <v>12892</v>
      </c>
      <c r="C7" s="295" t="s">
        <v>15857</v>
      </c>
      <c r="D7" s="559">
        <v>457589</v>
      </c>
      <c r="E7" s="215" t="s">
        <v>15857</v>
      </c>
      <c r="F7" s="216"/>
    </row>
    <row r="8" spans="1:6" s="32" customFormat="1" ht="13.5" customHeight="1" x14ac:dyDescent="0.25">
      <c r="A8" s="558">
        <v>43558</v>
      </c>
      <c r="B8" s="178" t="s">
        <v>12896</v>
      </c>
      <c r="C8" s="295" t="s">
        <v>15859</v>
      </c>
      <c r="D8" s="559">
        <v>149820</v>
      </c>
      <c r="E8" s="215" t="s">
        <v>15858</v>
      </c>
      <c r="F8" s="216"/>
    </row>
    <row r="9" spans="1:6" s="32" customFormat="1" ht="13.5" customHeight="1" x14ac:dyDescent="0.25">
      <c r="A9" s="558">
        <v>43558</v>
      </c>
      <c r="B9" s="178" t="s">
        <v>12895</v>
      </c>
      <c r="C9" s="295" t="s">
        <v>15858</v>
      </c>
      <c r="D9" s="559">
        <v>17507.3</v>
      </c>
      <c r="E9" s="215" t="s">
        <v>15859</v>
      </c>
      <c r="F9" s="216"/>
    </row>
    <row r="10" spans="1:6" s="32" customFormat="1" ht="13.5" customHeight="1" x14ac:dyDescent="0.25">
      <c r="A10" s="558">
        <v>43558</v>
      </c>
      <c r="B10" s="178" t="s">
        <v>14969</v>
      </c>
      <c r="C10" s="295" t="s">
        <v>15860</v>
      </c>
      <c r="D10" s="559">
        <v>23525</v>
      </c>
      <c r="E10" s="215" t="s">
        <v>15860</v>
      </c>
      <c r="F10" s="216"/>
    </row>
    <row r="11" spans="1:6" s="32" customFormat="1" ht="13.5" customHeight="1" x14ac:dyDescent="0.25">
      <c r="A11" s="558">
        <v>43641</v>
      </c>
      <c r="B11" s="178" t="s">
        <v>15090</v>
      </c>
      <c r="C11" s="295" t="s">
        <v>15861</v>
      </c>
      <c r="D11" s="559">
        <v>3538</v>
      </c>
      <c r="E11" s="215" t="s">
        <v>16792</v>
      </c>
      <c r="F11" s="216"/>
    </row>
    <row r="12" spans="1:6" ht="16.5" thickBot="1" x14ac:dyDescent="0.3">
      <c r="A12" s="716" t="s">
        <v>11</v>
      </c>
      <c r="B12" s="717"/>
      <c r="C12" s="560"/>
      <c r="D12" s="553">
        <f>SUM(D6:D11)</f>
        <v>754148.3</v>
      </c>
    </row>
    <row r="13" spans="1:6" ht="16.5" thickTop="1" x14ac:dyDescent="0.25">
      <c r="A13" s="280"/>
      <c r="B13" s="561"/>
      <c r="C13" s="561"/>
      <c r="D13" s="554"/>
    </row>
    <row r="14" spans="1:6" ht="15.75" x14ac:dyDescent="0.25">
      <c r="A14" s="720" t="e">
        <f>#REF!</f>
        <v>#REF!</v>
      </c>
      <c r="B14" s="720"/>
      <c r="C14" s="720"/>
      <c r="D14" s="720"/>
    </row>
    <row r="15" spans="1:6" ht="15.75" x14ac:dyDescent="0.25">
      <c r="A15" s="11" t="s">
        <v>7</v>
      </c>
      <c r="B15" s="11" t="s">
        <v>13</v>
      </c>
      <c r="C15" s="11" t="s">
        <v>8</v>
      </c>
      <c r="D15" s="17" t="s">
        <v>9</v>
      </c>
    </row>
    <row r="16" spans="1:6" s="32" customFormat="1" ht="13.5" customHeight="1" x14ac:dyDescent="0.25">
      <c r="A16" s="126">
        <v>43530</v>
      </c>
      <c r="B16" s="178" t="s">
        <v>11949</v>
      </c>
      <c r="C16" s="295" t="s">
        <v>11099</v>
      </c>
      <c r="D16" s="189">
        <v>10965</v>
      </c>
      <c r="E16" s="215" t="s">
        <v>15855</v>
      </c>
      <c r="F16" s="216"/>
    </row>
    <row r="17" spans="1:6" s="32" customFormat="1" ht="13.5" customHeight="1" x14ac:dyDescent="0.25">
      <c r="A17" s="126">
        <v>43530</v>
      </c>
      <c r="B17" s="178" t="s">
        <v>11950</v>
      </c>
      <c r="C17" s="295" t="s">
        <v>11099</v>
      </c>
      <c r="D17" s="189">
        <v>6576</v>
      </c>
      <c r="E17" s="215" t="s">
        <v>15855</v>
      </c>
      <c r="F17" s="216"/>
    </row>
    <row r="18" spans="1:6" s="32" customFormat="1" ht="13.5" customHeight="1" x14ac:dyDescent="0.25">
      <c r="A18" s="126">
        <v>43530</v>
      </c>
      <c r="B18" s="178" t="s">
        <v>11951</v>
      </c>
      <c r="C18" s="295" t="s">
        <v>11099</v>
      </c>
      <c r="D18" s="189">
        <v>2376</v>
      </c>
      <c r="E18" s="215" t="s">
        <v>15855</v>
      </c>
      <c r="F18" s="216"/>
    </row>
    <row r="19" spans="1:6" s="32" customFormat="1" ht="13.5" customHeight="1" x14ac:dyDescent="0.25">
      <c r="A19" s="126">
        <v>43531</v>
      </c>
      <c r="B19" s="178" t="s">
        <v>11956</v>
      </c>
      <c r="C19" s="295" t="s">
        <v>11099</v>
      </c>
      <c r="D19" s="189">
        <v>5970</v>
      </c>
      <c r="E19" s="215" t="s">
        <v>15855</v>
      </c>
      <c r="F19" s="216"/>
    </row>
    <row r="20" spans="1:6" s="32" customFormat="1" ht="13.5" customHeight="1" x14ac:dyDescent="0.25">
      <c r="A20" s="126">
        <v>43536</v>
      </c>
      <c r="B20" s="178" t="s">
        <v>11963</v>
      </c>
      <c r="C20" s="295" t="s">
        <v>11099</v>
      </c>
      <c r="D20" s="189">
        <v>1280</v>
      </c>
      <c r="E20" s="215" t="s">
        <v>15855</v>
      </c>
      <c r="F20" s="216"/>
    </row>
    <row r="21" spans="1:6" s="32" customFormat="1" ht="13.5" customHeight="1" x14ac:dyDescent="0.25">
      <c r="A21" s="126">
        <v>43537</v>
      </c>
      <c r="B21" s="178" t="s">
        <v>11972</v>
      </c>
      <c r="C21" s="295" t="s">
        <v>11099</v>
      </c>
      <c r="D21" s="189">
        <v>275</v>
      </c>
      <c r="E21" s="215" t="s">
        <v>15855</v>
      </c>
      <c r="F21" s="216"/>
    </row>
    <row r="22" spans="1:6" s="32" customFormat="1" ht="13.5" customHeight="1" x14ac:dyDescent="0.25">
      <c r="A22" s="126">
        <v>43542</v>
      </c>
      <c r="B22" s="178" t="s">
        <v>11981</v>
      </c>
      <c r="C22" s="295" t="s">
        <v>11099</v>
      </c>
      <c r="D22" s="189">
        <v>910</v>
      </c>
      <c r="E22" s="215" t="s">
        <v>15855</v>
      </c>
      <c r="F22" s="216"/>
    </row>
    <row r="23" spans="1:6" s="32" customFormat="1" ht="13.5" customHeight="1" x14ac:dyDescent="0.25">
      <c r="A23" s="126">
        <v>43542</v>
      </c>
      <c r="B23" s="178" t="s">
        <v>11982</v>
      </c>
      <c r="C23" s="295" t="s">
        <v>11099</v>
      </c>
      <c r="D23" s="189">
        <v>1679</v>
      </c>
      <c r="E23" s="215" t="s">
        <v>15855</v>
      </c>
      <c r="F23" s="216"/>
    </row>
    <row r="24" spans="1:6" s="32" customFormat="1" ht="13.5" customHeight="1" x14ac:dyDescent="0.25">
      <c r="A24" s="126">
        <v>43549</v>
      </c>
      <c r="B24" s="178" t="s">
        <v>11995</v>
      </c>
      <c r="C24" s="295" t="s">
        <v>11099</v>
      </c>
      <c r="D24" s="189">
        <v>11000</v>
      </c>
      <c r="E24" s="215" t="s">
        <v>15855</v>
      </c>
      <c r="F24" s="216"/>
    </row>
    <row r="25" spans="1:6" s="32" customFormat="1" ht="13.5" customHeight="1" x14ac:dyDescent="0.25">
      <c r="A25" s="126">
        <v>43556</v>
      </c>
      <c r="B25" s="178" t="s">
        <v>12891</v>
      </c>
      <c r="C25" s="295" t="s">
        <v>11099</v>
      </c>
      <c r="D25" s="189">
        <v>2000</v>
      </c>
      <c r="E25" s="215" t="s">
        <v>15855</v>
      </c>
      <c r="F25" s="216"/>
    </row>
    <row r="26" spans="1:6" s="32" customFormat="1" ht="13.5" customHeight="1" x14ac:dyDescent="0.25">
      <c r="A26" s="126">
        <v>43558</v>
      </c>
      <c r="B26" s="178" t="s">
        <v>12894</v>
      </c>
      <c r="C26" s="295" t="s">
        <v>11099</v>
      </c>
      <c r="D26" s="189">
        <v>5880</v>
      </c>
      <c r="E26" s="215" t="s">
        <v>15855</v>
      </c>
      <c r="F26" s="216"/>
    </row>
    <row r="27" spans="1:6" s="32" customFormat="1" ht="13.5" customHeight="1" x14ac:dyDescent="0.25">
      <c r="A27" s="126">
        <v>43563</v>
      </c>
      <c r="B27" s="178" t="s">
        <v>12897</v>
      </c>
      <c r="C27" s="295" t="s">
        <v>11099</v>
      </c>
      <c r="D27" s="189">
        <v>1120</v>
      </c>
      <c r="E27" s="215" t="s">
        <v>15855</v>
      </c>
      <c r="F27" s="216"/>
    </row>
    <row r="28" spans="1:6" s="32" customFormat="1" ht="13.5" customHeight="1" x14ac:dyDescent="0.25">
      <c r="A28" s="126">
        <v>43564</v>
      </c>
      <c r="B28" s="178" t="s">
        <v>12900</v>
      </c>
      <c r="C28" s="295" t="s">
        <v>11099</v>
      </c>
      <c r="D28" s="189">
        <v>1120</v>
      </c>
      <c r="E28" s="215" t="s">
        <v>15855</v>
      </c>
      <c r="F28" s="216"/>
    </row>
    <row r="29" spans="1:6" s="32" customFormat="1" ht="13.5" customHeight="1" x14ac:dyDescent="0.25">
      <c r="A29" s="126">
        <v>43566</v>
      </c>
      <c r="B29" s="178" t="s">
        <v>12901</v>
      </c>
      <c r="C29" s="295" t="s">
        <v>11099</v>
      </c>
      <c r="D29" s="189">
        <v>8589.0300000000007</v>
      </c>
      <c r="E29" s="215" t="s">
        <v>15855</v>
      </c>
      <c r="F29" s="216"/>
    </row>
    <row r="30" spans="1:6" s="32" customFormat="1" ht="13.5" customHeight="1" x14ac:dyDescent="0.25">
      <c r="A30" s="126">
        <v>43570</v>
      </c>
      <c r="B30" s="178" t="s">
        <v>12905</v>
      </c>
      <c r="C30" s="295" t="s">
        <v>11099</v>
      </c>
      <c r="D30" s="189">
        <v>1641.24</v>
      </c>
      <c r="E30" s="215" t="s">
        <v>15855</v>
      </c>
      <c r="F30" s="216"/>
    </row>
    <row r="31" spans="1:6" s="32" customFormat="1" ht="13.5" customHeight="1" x14ac:dyDescent="0.25">
      <c r="A31" s="126">
        <v>43572</v>
      </c>
      <c r="B31" s="178" t="s">
        <v>12906</v>
      </c>
      <c r="C31" s="295" t="s">
        <v>11099</v>
      </c>
      <c r="D31" s="189">
        <v>785.49</v>
      </c>
      <c r="E31" s="215" t="s">
        <v>15855</v>
      </c>
      <c r="F31" s="216"/>
    </row>
    <row r="32" spans="1:6" s="32" customFormat="1" ht="13.5" customHeight="1" x14ac:dyDescent="0.25">
      <c r="A32" s="126">
        <v>43573</v>
      </c>
      <c r="B32" s="178" t="s">
        <v>12909</v>
      </c>
      <c r="C32" s="295" t="s">
        <v>11099</v>
      </c>
      <c r="D32" s="189">
        <v>1504</v>
      </c>
      <c r="E32" s="215" t="s">
        <v>15855</v>
      </c>
      <c r="F32" s="216"/>
    </row>
    <row r="33" spans="1:6" s="32" customFormat="1" ht="13.5" customHeight="1" x14ac:dyDescent="0.25">
      <c r="A33" s="126">
        <v>43576</v>
      </c>
      <c r="B33" s="178" t="s">
        <v>12910</v>
      </c>
      <c r="C33" s="295" t="s">
        <v>11099</v>
      </c>
      <c r="D33" s="189">
        <v>840</v>
      </c>
      <c r="E33" s="215" t="s">
        <v>15855</v>
      </c>
      <c r="F33" s="216"/>
    </row>
    <row r="34" spans="1:6" s="32" customFormat="1" ht="13.5" customHeight="1" x14ac:dyDescent="0.25">
      <c r="A34" s="126">
        <v>43577</v>
      </c>
      <c r="B34" s="178" t="s">
        <v>12911</v>
      </c>
      <c r="C34" s="295" t="s">
        <v>11099</v>
      </c>
      <c r="D34" s="189">
        <v>16560</v>
      </c>
      <c r="E34" s="215" t="s">
        <v>15855</v>
      </c>
      <c r="F34" s="216"/>
    </row>
    <row r="35" spans="1:6" s="32" customFormat="1" ht="13.5" customHeight="1" x14ac:dyDescent="0.25">
      <c r="A35" s="126">
        <v>43577</v>
      </c>
      <c r="B35" s="178" t="s">
        <v>12913</v>
      </c>
      <c r="C35" s="295" t="s">
        <v>11099</v>
      </c>
      <c r="D35" s="189">
        <v>9690</v>
      </c>
      <c r="E35" s="215" t="s">
        <v>15855</v>
      </c>
      <c r="F35" s="216"/>
    </row>
    <row r="36" spans="1:6" s="32" customFormat="1" ht="13.5" customHeight="1" x14ac:dyDescent="0.25">
      <c r="A36" s="126">
        <v>43577</v>
      </c>
      <c r="B36" s="178" t="s">
        <v>12914</v>
      </c>
      <c r="C36" s="295" t="s">
        <v>11099</v>
      </c>
      <c r="D36" s="189">
        <v>2240</v>
      </c>
      <c r="E36" s="215" t="s">
        <v>15855</v>
      </c>
      <c r="F36" s="216"/>
    </row>
    <row r="37" spans="1:6" s="32" customFormat="1" ht="13.5" customHeight="1" x14ac:dyDescent="0.25">
      <c r="A37" s="126">
        <v>43577</v>
      </c>
      <c r="B37" s="178" t="s">
        <v>12915</v>
      </c>
      <c r="C37" s="295" t="s">
        <v>11099</v>
      </c>
      <c r="D37" s="189">
        <v>4000</v>
      </c>
      <c r="E37" s="215" t="s">
        <v>15855</v>
      </c>
      <c r="F37" s="216"/>
    </row>
    <row r="38" spans="1:6" s="32" customFormat="1" ht="13.5" customHeight="1" x14ac:dyDescent="0.25">
      <c r="A38" s="126">
        <v>43579</v>
      </c>
      <c r="B38" s="178" t="s">
        <v>12918</v>
      </c>
      <c r="C38" s="295" t="s">
        <v>11099</v>
      </c>
      <c r="D38" s="189">
        <v>1680</v>
      </c>
      <c r="E38" s="215" t="s">
        <v>15855</v>
      </c>
      <c r="F38" s="216"/>
    </row>
    <row r="39" spans="1:6" s="32" customFormat="1" ht="13.5" customHeight="1" x14ac:dyDescent="0.25">
      <c r="A39" s="126">
        <v>43579</v>
      </c>
      <c r="B39" s="178" t="s">
        <v>12919</v>
      </c>
      <c r="C39" s="295" t="s">
        <v>11099</v>
      </c>
      <c r="D39" s="189">
        <v>4020.42</v>
      </c>
      <c r="E39" s="215" t="s">
        <v>15855</v>
      </c>
      <c r="F39" s="216"/>
    </row>
    <row r="40" spans="1:6" s="32" customFormat="1" ht="13.5" customHeight="1" x14ac:dyDescent="0.25">
      <c r="A40" s="126">
        <v>43584</v>
      </c>
      <c r="B40" s="178" t="s">
        <v>12922</v>
      </c>
      <c r="C40" s="295" t="s">
        <v>11099</v>
      </c>
      <c r="D40" s="189">
        <v>324</v>
      </c>
      <c r="E40" s="215" t="s">
        <v>15855</v>
      </c>
      <c r="F40" s="216"/>
    </row>
    <row r="41" spans="1:6" s="32" customFormat="1" ht="13.5" customHeight="1" x14ac:dyDescent="0.25">
      <c r="A41" s="126">
        <v>43584</v>
      </c>
      <c r="B41" s="178" t="s">
        <v>12923</v>
      </c>
      <c r="C41" s="295" t="s">
        <v>11099</v>
      </c>
      <c r="D41" s="189">
        <v>3250</v>
      </c>
      <c r="E41" s="215" t="s">
        <v>15855</v>
      </c>
      <c r="F41" s="216"/>
    </row>
    <row r="42" spans="1:6" s="32" customFormat="1" ht="13.5" customHeight="1" x14ac:dyDescent="0.25">
      <c r="A42" s="126">
        <v>43586</v>
      </c>
      <c r="B42" s="178" t="s">
        <v>14222</v>
      </c>
      <c r="C42" s="295" t="s">
        <v>11099</v>
      </c>
      <c r="D42" s="189">
        <v>1162</v>
      </c>
      <c r="E42" s="215" t="s">
        <v>15855</v>
      </c>
      <c r="F42" s="216"/>
    </row>
    <row r="43" spans="1:6" s="32" customFormat="1" ht="13.5" customHeight="1" x14ac:dyDescent="0.25">
      <c r="A43" s="126">
        <v>43587</v>
      </c>
      <c r="B43" s="178" t="s">
        <v>14223</v>
      </c>
      <c r="C43" s="295" t="s">
        <v>11099</v>
      </c>
      <c r="D43" s="189">
        <v>4480</v>
      </c>
      <c r="E43" s="215" t="s">
        <v>15855</v>
      </c>
      <c r="F43" s="216"/>
    </row>
    <row r="44" spans="1:6" s="32" customFormat="1" ht="13.5" customHeight="1" x14ac:dyDescent="0.25">
      <c r="A44" s="126">
        <v>43587</v>
      </c>
      <c r="B44" s="178" t="s">
        <v>14224</v>
      </c>
      <c r="C44" s="295" t="s">
        <v>11099</v>
      </c>
      <c r="D44" s="189">
        <v>730.98</v>
      </c>
      <c r="E44" s="215" t="s">
        <v>15855</v>
      </c>
      <c r="F44" s="216"/>
    </row>
    <row r="45" spans="1:6" s="32" customFormat="1" ht="13.5" customHeight="1" x14ac:dyDescent="0.25">
      <c r="A45" s="126">
        <v>43591</v>
      </c>
      <c r="B45" s="178" t="s">
        <v>14225</v>
      </c>
      <c r="C45" s="295" t="s">
        <v>11099</v>
      </c>
      <c r="D45" s="189">
        <v>4600</v>
      </c>
      <c r="E45" s="215" t="s">
        <v>15855</v>
      </c>
      <c r="F45" s="216"/>
    </row>
    <row r="46" spans="1:6" s="32" customFormat="1" ht="13.5" customHeight="1" x14ac:dyDescent="0.25">
      <c r="A46" s="126">
        <v>43591</v>
      </c>
      <c r="B46" s="178" t="s">
        <v>14226</v>
      </c>
      <c r="C46" s="295" t="s">
        <v>11099</v>
      </c>
      <c r="D46" s="189">
        <v>7280</v>
      </c>
      <c r="E46" s="215" t="s">
        <v>15855</v>
      </c>
      <c r="F46" s="216"/>
    </row>
    <row r="47" spans="1:6" s="32" customFormat="1" ht="13.5" customHeight="1" x14ac:dyDescent="0.25">
      <c r="A47" s="126">
        <v>43594</v>
      </c>
      <c r="B47" s="178" t="s">
        <v>14232</v>
      </c>
      <c r="C47" s="295" t="s">
        <v>11099</v>
      </c>
      <c r="D47" s="189">
        <v>500</v>
      </c>
      <c r="E47" s="215" t="s">
        <v>15855</v>
      </c>
      <c r="F47" s="216"/>
    </row>
    <row r="48" spans="1:6" s="32" customFormat="1" ht="13.5" customHeight="1" x14ac:dyDescent="0.25">
      <c r="A48" s="126">
        <v>43600</v>
      </c>
      <c r="B48" s="178" t="s">
        <v>14237</v>
      </c>
      <c r="C48" s="295" t="s">
        <v>11099</v>
      </c>
      <c r="D48" s="189">
        <v>2000</v>
      </c>
      <c r="E48" s="215" t="s">
        <v>15855</v>
      </c>
      <c r="F48" s="216"/>
    </row>
    <row r="49" spans="1:6" s="32" customFormat="1" ht="13.5" customHeight="1" x14ac:dyDescent="0.25">
      <c r="A49" s="126">
        <v>43601</v>
      </c>
      <c r="B49" s="178" t="s">
        <v>14235</v>
      </c>
      <c r="C49" s="295" t="s">
        <v>11099</v>
      </c>
      <c r="D49" s="189">
        <v>13440</v>
      </c>
      <c r="E49" s="215" t="s">
        <v>15855</v>
      </c>
      <c r="F49" s="216"/>
    </row>
    <row r="50" spans="1:6" s="32" customFormat="1" ht="13.5" customHeight="1" x14ac:dyDescent="0.25">
      <c r="A50" s="126">
        <v>43601</v>
      </c>
      <c r="B50" s="178" t="s">
        <v>14239</v>
      </c>
      <c r="C50" s="295" t="s">
        <v>11099</v>
      </c>
      <c r="D50" s="189">
        <v>39935</v>
      </c>
      <c r="E50" s="215" t="s">
        <v>15855</v>
      </c>
      <c r="F50" s="216"/>
    </row>
    <row r="51" spans="1:6" s="32" customFormat="1" ht="13.5" customHeight="1" x14ac:dyDescent="0.25">
      <c r="A51" s="126">
        <v>43608</v>
      </c>
      <c r="B51" s="178" t="s">
        <v>14245</v>
      </c>
      <c r="C51" s="295" t="s">
        <v>11099</v>
      </c>
      <c r="D51" s="189">
        <v>3515</v>
      </c>
      <c r="E51" s="215" t="s">
        <v>15855</v>
      </c>
      <c r="F51" s="216"/>
    </row>
    <row r="52" spans="1:6" s="32" customFormat="1" ht="13.5" customHeight="1" x14ac:dyDescent="0.25">
      <c r="A52" s="126">
        <v>43608</v>
      </c>
      <c r="B52" s="178" t="s">
        <v>14246</v>
      </c>
      <c r="C52" s="295" t="s">
        <v>11099</v>
      </c>
      <c r="D52" s="189">
        <v>39575</v>
      </c>
      <c r="E52" s="215" t="s">
        <v>15855</v>
      </c>
      <c r="F52" s="216"/>
    </row>
    <row r="53" spans="1:6" s="32" customFormat="1" ht="13.5" customHeight="1" x14ac:dyDescent="0.25">
      <c r="A53" s="126">
        <v>43608</v>
      </c>
      <c r="B53" s="178" t="s">
        <v>14247</v>
      </c>
      <c r="C53" s="295" t="s">
        <v>11099</v>
      </c>
      <c r="D53" s="189">
        <v>1120</v>
      </c>
      <c r="E53" s="215" t="s">
        <v>15855</v>
      </c>
      <c r="F53" s="216"/>
    </row>
    <row r="54" spans="1:6" s="32" customFormat="1" ht="13.5" customHeight="1" x14ac:dyDescent="0.25">
      <c r="A54" s="126">
        <v>43611</v>
      </c>
      <c r="B54" s="178" t="s">
        <v>14248</v>
      </c>
      <c r="C54" s="295" t="s">
        <v>11099</v>
      </c>
      <c r="D54" s="189">
        <v>11605</v>
      </c>
      <c r="E54" s="215" t="s">
        <v>15855</v>
      </c>
      <c r="F54" s="216"/>
    </row>
    <row r="55" spans="1:6" s="32" customFormat="1" ht="13.5" customHeight="1" x14ac:dyDescent="0.25">
      <c r="A55" s="126">
        <v>43611</v>
      </c>
      <c r="B55" s="178" t="s">
        <v>14250</v>
      </c>
      <c r="C55" s="295" t="s">
        <v>11099</v>
      </c>
      <c r="D55" s="189">
        <v>5100</v>
      </c>
      <c r="E55" s="215" t="s">
        <v>15855</v>
      </c>
      <c r="F55" s="216"/>
    </row>
    <row r="56" spans="1:6" s="32" customFormat="1" ht="13.5" customHeight="1" x14ac:dyDescent="0.25">
      <c r="A56" s="126">
        <v>43611</v>
      </c>
      <c r="B56" s="178" t="s">
        <v>14251</v>
      </c>
      <c r="C56" s="295" t="s">
        <v>11099</v>
      </c>
      <c r="D56" s="189">
        <v>3340</v>
      </c>
      <c r="E56" s="215" t="s">
        <v>15855</v>
      </c>
      <c r="F56" s="216"/>
    </row>
    <row r="57" spans="1:6" s="32" customFormat="1" ht="13.5" customHeight="1" x14ac:dyDescent="0.25">
      <c r="A57" s="126">
        <v>43612</v>
      </c>
      <c r="B57" s="178" t="s">
        <v>14252</v>
      </c>
      <c r="C57" s="295" t="s">
        <v>11099</v>
      </c>
      <c r="D57" s="189">
        <v>840</v>
      </c>
      <c r="E57" s="215" t="s">
        <v>15855</v>
      </c>
      <c r="F57" s="216"/>
    </row>
    <row r="58" spans="1:6" s="32" customFormat="1" ht="13.5" customHeight="1" x14ac:dyDescent="0.25">
      <c r="A58" s="126">
        <v>43613</v>
      </c>
      <c r="B58" s="178" t="s">
        <v>14255</v>
      </c>
      <c r="C58" s="295" t="s">
        <v>11099</v>
      </c>
      <c r="D58" s="189">
        <v>1680</v>
      </c>
      <c r="E58" s="215" t="s">
        <v>15855</v>
      </c>
      <c r="F58" s="216"/>
    </row>
    <row r="59" spans="1:6" s="32" customFormat="1" ht="13.5" customHeight="1" x14ac:dyDescent="0.25">
      <c r="A59" s="126">
        <v>43613</v>
      </c>
      <c r="B59" s="178" t="s">
        <v>14257</v>
      </c>
      <c r="C59" s="295" t="s">
        <v>11099</v>
      </c>
      <c r="D59" s="189">
        <v>2422.6999999999998</v>
      </c>
      <c r="E59" s="215" t="s">
        <v>15855</v>
      </c>
      <c r="F59" s="216"/>
    </row>
    <row r="60" spans="1:6" s="32" customFormat="1" ht="13.5" customHeight="1" x14ac:dyDescent="0.25">
      <c r="A60" s="126">
        <v>43615</v>
      </c>
      <c r="B60" s="178" t="s">
        <v>14260</v>
      </c>
      <c r="C60" s="295" t="s">
        <v>11099</v>
      </c>
      <c r="D60" s="189">
        <v>9485</v>
      </c>
      <c r="E60" s="215" t="s">
        <v>15855</v>
      </c>
      <c r="F60" s="216"/>
    </row>
    <row r="61" spans="1:6" s="32" customFormat="1" ht="13.5" customHeight="1" x14ac:dyDescent="0.25">
      <c r="A61" s="126">
        <v>43619</v>
      </c>
      <c r="B61" s="178" t="s">
        <v>15060</v>
      </c>
      <c r="C61" s="295" t="s">
        <v>11099</v>
      </c>
      <c r="D61" s="189">
        <v>5234.29</v>
      </c>
      <c r="E61" s="215" t="s">
        <v>15855</v>
      </c>
      <c r="F61" s="216"/>
    </row>
    <row r="62" spans="1:6" s="32" customFormat="1" ht="13.5" customHeight="1" x14ac:dyDescent="0.25">
      <c r="A62" s="126">
        <v>43626</v>
      </c>
      <c r="B62" s="178" t="s">
        <v>15061</v>
      </c>
      <c r="C62" s="295" t="s">
        <v>11099</v>
      </c>
      <c r="D62" s="189">
        <v>15210</v>
      </c>
      <c r="E62" s="215" t="s">
        <v>15855</v>
      </c>
      <c r="F62" s="216"/>
    </row>
    <row r="63" spans="1:6" s="32" customFormat="1" ht="13.5" customHeight="1" x14ac:dyDescent="0.25">
      <c r="A63" s="126">
        <v>43628</v>
      </c>
      <c r="B63" s="178" t="s">
        <v>15068</v>
      </c>
      <c r="C63" s="295" t="s">
        <v>11099</v>
      </c>
      <c r="D63" s="189">
        <v>7090</v>
      </c>
      <c r="E63" s="215" t="s">
        <v>15855</v>
      </c>
      <c r="F63" s="216"/>
    </row>
    <row r="64" spans="1:6" s="32" customFormat="1" ht="13.5" customHeight="1" x14ac:dyDescent="0.25">
      <c r="A64" s="126">
        <v>43629</v>
      </c>
      <c r="B64" s="178" t="s">
        <v>15070</v>
      </c>
      <c r="C64" s="295" t="s">
        <v>11099</v>
      </c>
      <c r="D64" s="189">
        <v>1400</v>
      </c>
      <c r="E64" s="215" t="s">
        <v>15855</v>
      </c>
      <c r="F64" s="216"/>
    </row>
    <row r="65" spans="1:6" s="32" customFormat="1" ht="13.5" customHeight="1" x14ac:dyDescent="0.25">
      <c r="A65" s="126">
        <v>43633</v>
      </c>
      <c r="B65" s="178" t="s">
        <v>15076</v>
      </c>
      <c r="C65" s="295" t="s">
        <v>11099</v>
      </c>
      <c r="D65" s="189">
        <v>5985</v>
      </c>
      <c r="E65" s="215" t="s">
        <v>15855</v>
      </c>
      <c r="F65" s="216"/>
    </row>
    <row r="66" spans="1:6" s="32" customFormat="1" ht="13.5" customHeight="1" x14ac:dyDescent="0.25">
      <c r="A66" s="126">
        <v>43634</v>
      </c>
      <c r="B66" s="178" t="s">
        <v>15079</v>
      </c>
      <c r="C66" s="295" t="s">
        <v>11099</v>
      </c>
      <c r="D66" s="189">
        <v>5000</v>
      </c>
      <c r="E66" s="215" t="s">
        <v>15855</v>
      </c>
      <c r="F66" s="216"/>
    </row>
    <row r="67" spans="1:6" s="32" customFormat="1" ht="13.5" customHeight="1" x14ac:dyDescent="0.25">
      <c r="A67" s="126">
        <v>43635</v>
      </c>
      <c r="B67" s="178" t="s">
        <v>15081</v>
      </c>
      <c r="C67" s="295" t="s">
        <v>11099</v>
      </c>
      <c r="D67" s="189">
        <v>4405</v>
      </c>
      <c r="E67" s="215" t="s">
        <v>15855</v>
      </c>
      <c r="F67" s="216"/>
    </row>
    <row r="68" spans="1:6" s="32" customFormat="1" ht="13.5" customHeight="1" x14ac:dyDescent="0.25">
      <c r="A68" s="126">
        <v>43635</v>
      </c>
      <c r="B68" s="178" t="s">
        <v>15082</v>
      </c>
      <c r="C68" s="295" t="s">
        <v>11099</v>
      </c>
      <c r="D68" s="189">
        <v>840</v>
      </c>
      <c r="E68" s="215" t="s">
        <v>15855</v>
      </c>
      <c r="F68" s="216"/>
    </row>
    <row r="69" spans="1:6" s="32" customFormat="1" ht="13.5" customHeight="1" x14ac:dyDescent="0.25">
      <c r="A69" s="126">
        <v>43640</v>
      </c>
      <c r="B69" s="178" t="s">
        <v>15085</v>
      </c>
      <c r="C69" s="295" t="s">
        <v>11099</v>
      </c>
      <c r="D69" s="189">
        <v>19000</v>
      </c>
      <c r="E69" s="215" t="s">
        <v>15855</v>
      </c>
      <c r="F69" s="216"/>
    </row>
    <row r="70" spans="1:6" s="32" customFormat="1" ht="13.5" customHeight="1" x14ac:dyDescent="0.25">
      <c r="A70" s="126">
        <v>43641</v>
      </c>
      <c r="B70" s="178" t="s">
        <v>15089</v>
      </c>
      <c r="C70" s="295" t="s">
        <v>11099</v>
      </c>
      <c r="D70" s="189">
        <v>4510</v>
      </c>
      <c r="E70" s="215" t="s">
        <v>15855</v>
      </c>
      <c r="F70" s="216"/>
    </row>
    <row r="71" spans="1:6" s="32" customFormat="1" ht="13.5" customHeight="1" x14ac:dyDescent="0.25">
      <c r="A71" s="126">
        <v>43641</v>
      </c>
      <c r="B71" s="178" t="s">
        <v>15091</v>
      </c>
      <c r="C71" s="295" t="s">
        <v>11099</v>
      </c>
      <c r="D71" s="189">
        <v>3290</v>
      </c>
      <c r="E71" s="215" t="s">
        <v>15855</v>
      </c>
      <c r="F71" s="216"/>
    </row>
    <row r="72" spans="1:6" s="32" customFormat="1" ht="13.5" customHeight="1" x14ac:dyDescent="0.25">
      <c r="A72" s="126">
        <v>43646</v>
      </c>
      <c r="B72" s="178" t="s">
        <v>15095</v>
      </c>
      <c r="C72" s="295" t="s">
        <v>11099</v>
      </c>
      <c r="D72" s="189">
        <v>6045</v>
      </c>
      <c r="E72" s="215" t="s">
        <v>15855</v>
      </c>
      <c r="F72" s="216"/>
    </row>
    <row r="73" spans="1:6" ht="16.5" thickBot="1" x14ac:dyDescent="0.3">
      <c r="A73" s="716" t="s">
        <v>19</v>
      </c>
      <c r="B73" s="717"/>
      <c r="C73" s="560"/>
      <c r="D73" s="553">
        <f>SUM(D16:D72)</f>
        <v>337095.14999999997</v>
      </c>
    </row>
    <row r="74" spans="1:6" ht="16.5" thickTop="1" x14ac:dyDescent="0.25">
      <c r="A74" s="562"/>
      <c r="B74" s="280"/>
      <c r="C74" s="280"/>
      <c r="D74" s="555"/>
    </row>
    <row r="75" spans="1:6" ht="15.75" x14ac:dyDescent="0.25">
      <c r="A75" s="720" t="e">
        <f>#REF!</f>
        <v>#REF!</v>
      </c>
      <c r="B75" s="720"/>
      <c r="C75" s="720"/>
      <c r="D75" s="720"/>
    </row>
    <row r="76" spans="1:6" ht="15.75" x14ac:dyDescent="0.25">
      <c r="A76" s="11" t="s">
        <v>7</v>
      </c>
      <c r="B76" s="11" t="s">
        <v>13</v>
      </c>
      <c r="C76" s="11" t="s">
        <v>8</v>
      </c>
      <c r="D76" s="17" t="s">
        <v>9</v>
      </c>
    </row>
    <row r="77" spans="1:6" s="32" customFormat="1" ht="13.5" customHeight="1" x14ac:dyDescent="0.25">
      <c r="A77" s="126">
        <v>43537</v>
      </c>
      <c r="B77" s="178" t="s">
        <v>11969</v>
      </c>
      <c r="C77" s="295" t="s">
        <v>15862</v>
      </c>
      <c r="D77" s="189">
        <v>731</v>
      </c>
      <c r="E77" s="215"/>
      <c r="F77" s="216"/>
    </row>
    <row r="78" spans="1:6" s="32" customFormat="1" ht="13.5" customHeight="1" x14ac:dyDescent="0.25">
      <c r="A78" s="126">
        <v>43564</v>
      </c>
      <c r="B78" s="178" t="s">
        <v>12899</v>
      </c>
      <c r="C78" s="295" t="s">
        <v>15862</v>
      </c>
      <c r="D78" s="189">
        <v>18232</v>
      </c>
      <c r="E78" s="215"/>
      <c r="F78" s="216"/>
    </row>
    <row r="79" spans="1:6" s="32" customFormat="1" ht="13.5" customHeight="1" x14ac:dyDescent="0.25">
      <c r="A79" s="126">
        <v>43570</v>
      </c>
      <c r="B79" s="178" t="s">
        <v>12903</v>
      </c>
      <c r="C79" s="295" t="s">
        <v>15862</v>
      </c>
      <c r="D79" s="189">
        <v>2605.4899999999998</v>
      </c>
      <c r="E79" s="215"/>
      <c r="F79" s="216"/>
    </row>
    <row r="80" spans="1:6" s="32" customFormat="1" ht="13.5" customHeight="1" x14ac:dyDescent="0.25">
      <c r="A80" s="126">
        <v>43584</v>
      </c>
      <c r="B80" s="178" t="s">
        <v>12925</v>
      </c>
      <c r="C80" s="295" t="s">
        <v>15862</v>
      </c>
      <c r="D80" s="189">
        <v>5420.42</v>
      </c>
      <c r="E80" s="215"/>
      <c r="F80" s="216"/>
    </row>
    <row r="81" spans="1:6" s="32" customFormat="1" ht="13.5" customHeight="1" x14ac:dyDescent="0.25">
      <c r="A81" s="126">
        <v>43585</v>
      </c>
      <c r="B81" s="178" t="s">
        <v>12926</v>
      </c>
      <c r="C81" s="295" t="s">
        <v>15862</v>
      </c>
      <c r="D81" s="189">
        <v>9270</v>
      </c>
      <c r="E81" s="215"/>
      <c r="F81" s="216"/>
    </row>
    <row r="82" spans="1:6" s="32" customFormat="1" ht="13.5" customHeight="1" x14ac:dyDescent="0.25">
      <c r="A82" s="126">
        <v>43607</v>
      </c>
      <c r="B82" s="178" t="s">
        <v>14244</v>
      </c>
      <c r="C82" s="295" t="s">
        <v>15862</v>
      </c>
      <c r="D82" s="189">
        <v>1000</v>
      </c>
      <c r="E82" s="215"/>
      <c r="F82" s="216"/>
    </row>
    <row r="83" spans="1:6" s="32" customFormat="1" ht="13.5" customHeight="1" x14ac:dyDescent="0.25">
      <c r="A83" s="126">
        <v>43613</v>
      </c>
      <c r="B83" s="178" t="s">
        <v>14254</v>
      </c>
      <c r="C83" s="295" t="s">
        <v>15862</v>
      </c>
      <c r="D83" s="189">
        <v>29330</v>
      </c>
      <c r="E83" s="215"/>
      <c r="F83" s="216"/>
    </row>
    <row r="84" spans="1:6" s="32" customFormat="1" ht="13.5" customHeight="1" x14ac:dyDescent="0.25">
      <c r="A84" s="126">
        <v>43626</v>
      </c>
      <c r="B84" s="178" t="s">
        <v>15062</v>
      </c>
      <c r="C84" s="295" t="s">
        <v>15862</v>
      </c>
      <c r="D84" s="189">
        <v>7949.22</v>
      </c>
      <c r="E84" s="215"/>
      <c r="F84" s="216"/>
    </row>
    <row r="85" spans="1:6" s="32" customFormat="1" ht="13.5" customHeight="1" x14ac:dyDescent="0.25">
      <c r="A85" s="126">
        <v>43627</v>
      </c>
      <c r="B85" s="178" t="s">
        <v>15064</v>
      </c>
      <c r="C85" s="295" t="s">
        <v>15862</v>
      </c>
      <c r="D85" s="189">
        <v>7560</v>
      </c>
      <c r="E85" s="215"/>
      <c r="F85" s="216"/>
    </row>
    <row r="86" spans="1:6" s="32" customFormat="1" ht="13.5" customHeight="1" x14ac:dyDescent="0.25">
      <c r="A86" s="126">
        <v>43628</v>
      </c>
      <c r="B86" s="178" t="s">
        <v>15069</v>
      </c>
      <c r="C86" s="295" t="s">
        <v>15862</v>
      </c>
      <c r="D86" s="189">
        <v>11320</v>
      </c>
      <c r="E86" s="215"/>
      <c r="F86" s="216"/>
    </row>
    <row r="87" spans="1:6" s="32" customFormat="1" ht="13.5" customHeight="1" x14ac:dyDescent="0.25">
      <c r="A87" s="126">
        <v>43632</v>
      </c>
      <c r="B87" s="178" t="s">
        <v>15072</v>
      </c>
      <c r="C87" s="295" t="s">
        <v>15862</v>
      </c>
      <c r="D87" s="189">
        <v>9100</v>
      </c>
      <c r="E87" s="215"/>
      <c r="F87" s="216"/>
    </row>
    <row r="88" spans="1:6" s="32" customFormat="1" ht="13.5" customHeight="1" x14ac:dyDescent="0.25">
      <c r="A88" s="126">
        <v>43633</v>
      </c>
      <c r="B88" s="178" t="s">
        <v>15078</v>
      </c>
      <c r="C88" s="295" t="s">
        <v>15862</v>
      </c>
      <c r="D88" s="189">
        <v>4394</v>
      </c>
      <c r="E88" s="215"/>
      <c r="F88" s="216"/>
    </row>
    <row r="89" spans="1:6" s="32" customFormat="1" ht="13.5" customHeight="1" x14ac:dyDescent="0.25">
      <c r="A89" s="126">
        <v>43636</v>
      </c>
      <c r="B89" s="178" t="s">
        <v>15083</v>
      </c>
      <c r="C89" s="295" t="s">
        <v>15862</v>
      </c>
      <c r="D89" s="189">
        <v>5320</v>
      </c>
      <c r="E89" s="215"/>
      <c r="F89" s="216"/>
    </row>
    <row r="90" spans="1:6" s="32" customFormat="1" ht="13.5" customHeight="1" x14ac:dyDescent="0.25">
      <c r="A90" s="126">
        <v>43640</v>
      </c>
      <c r="B90" s="178" t="s">
        <v>15086</v>
      </c>
      <c r="C90" s="295" t="s">
        <v>15862</v>
      </c>
      <c r="D90" s="189">
        <v>1120</v>
      </c>
      <c r="E90" s="215"/>
      <c r="F90" s="216"/>
    </row>
    <row r="91" spans="1:6" s="32" customFormat="1" ht="13.5" customHeight="1" x14ac:dyDescent="0.25">
      <c r="A91" s="126">
        <v>43640</v>
      </c>
      <c r="B91" s="178" t="s">
        <v>15087</v>
      </c>
      <c r="C91" s="295" t="s">
        <v>15862</v>
      </c>
      <c r="D91" s="189">
        <v>2280</v>
      </c>
      <c r="E91" s="215"/>
      <c r="F91" s="216"/>
    </row>
    <row r="92" spans="1:6" s="32" customFormat="1" ht="13.5" customHeight="1" x14ac:dyDescent="0.25">
      <c r="A92" s="126">
        <v>43646</v>
      </c>
      <c r="B92" s="178" t="s">
        <v>15094</v>
      </c>
      <c r="C92" s="295" t="s">
        <v>15862</v>
      </c>
      <c r="D92" s="189">
        <v>47149</v>
      </c>
      <c r="E92" s="215"/>
      <c r="F92" s="216"/>
    </row>
    <row r="93" spans="1:6" ht="16.5" thickBot="1" x14ac:dyDescent="0.3">
      <c r="A93" s="716"/>
      <c r="B93" s="717"/>
      <c r="C93" s="560"/>
      <c r="D93" s="553">
        <f>SUM(D77:D92)</f>
        <v>162781.13</v>
      </c>
    </row>
    <row r="94" spans="1:6" ht="16.5" thickTop="1" x14ac:dyDescent="0.25">
      <c r="A94" s="563"/>
      <c r="B94" s="564"/>
      <c r="C94" s="564"/>
      <c r="D94" s="556"/>
    </row>
    <row r="95" spans="1:6" ht="15.75" x14ac:dyDescent="0.25">
      <c r="A95" s="720" t="e">
        <f>#REF!</f>
        <v>#REF!</v>
      </c>
      <c r="B95" s="720"/>
      <c r="C95" s="720"/>
      <c r="D95" s="720"/>
    </row>
    <row r="96" spans="1:6" ht="15.75" x14ac:dyDescent="0.25">
      <c r="A96" s="11" t="s">
        <v>7</v>
      </c>
      <c r="B96" s="11" t="s">
        <v>13</v>
      </c>
      <c r="C96" s="11" t="s">
        <v>8</v>
      </c>
      <c r="D96" s="17" t="s">
        <v>9</v>
      </c>
    </row>
    <row r="97" spans="1:6" s="32" customFormat="1" ht="13.5" customHeight="1" x14ac:dyDescent="0.25">
      <c r="A97" s="126">
        <v>43534</v>
      </c>
      <c r="B97" s="178" t="s">
        <v>11959</v>
      </c>
      <c r="C97" s="295" t="s">
        <v>11099</v>
      </c>
      <c r="D97" s="189">
        <v>8320</v>
      </c>
      <c r="E97" s="215" t="s">
        <v>15854</v>
      </c>
      <c r="F97" s="216"/>
    </row>
    <row r="98" spans="1:6" s="32" customFormat="1" ht="13.5" customHeight="1" x14ac:dyDescent="0.25">
      <c r="A98" s="126">
        <v>43536</v>
      </c>
      <c r="B98" s="178" t="s">
        <v>11966</v>
      </c>
      <c r="C98" s="295" t="s">
        <v>11099</v>
      </c>
      <c r="D98" s="189">
        <v>3380</v>
      </c>
      <c r="E98" s="215" t="s">
        <v>15854</v>
      </c>
      <c r="F98" s="216"/>
    </row>
    <row r="99" spans="1:6" s="32" customFormat="1" ht="13.5" customHeight="1" x14ac:dyDescent="0.25">
      <c r="A99" s="126">
        <v>43542</v>
      </c>
      <c r="B99" s="178" t="s">
        <v>11985</v>
      </c>
      <c r="C99" s="295" t="s">
        <v>11099</v>
      </c>
      <c r="D99" s="189">
        <v>4999</v>
      </c>
      <c r="E99" s="215" t="s">
        <v>15854</v>
      </c>
      <c r="F99" s="216"/>
    </row>
    <row r="100" spans="1:6" s="32" customFormat="1" ht="13.5" customHeight="1" x14ac:dyDescent="0.25">
      <c r="A100" s="126">
        <v>43545</v>
      </c>
      <c r="B100" s="178" t="s">
        <v>11991</v>
      </c>
      <c r="C100" s="295" t="s">
        <v>11099</v>
      </c>
      <c r="D100" s="189">
        <v>5477</v>
      </c>
      <c r="E100" s="215" t="s">
        <v>15854</v>
      </c>
      <c r="F100" s="216"/>
    </row>
    <row r="101" spans="1:6" s="32" customFormat="1" ht="13.5" customHeight="1" x14ac:dyDescent="0.25">
      <c r="A101" s="126">
        <v>43550</v>
      </c>
      <c r="B101" s="178" t="s">
        <v>11999</v>
      </c>
      <c r="C101" s="295" t="s">
        <v>11099</v>
      </c>
      <c r="D101" s="189">
        <v>8945</v>
      </c>
      <c r="E101" s="215" t="s">
        <v>15854</v>
      </c>
      <c r="F101" s="216"/>
    </row>
    <row r="102" spans="1:6" s="32" customFormat="1" ht="13.5" customHeight="1" x14ac:dyDescent="0.25">
      <c r="A102" s="126">
        <v>43558</v>
      </c>
      <c r="B102" s="178" t="s">
        <v>12893</v>
      </c>
      <c r="C102" s="295" t="s">
        <v>11099</v>
      </c>
      <c r="D102" s="189">
        <v>3398</v>
      </c>
      <c r="E102" s="215" t="s">
        <v>15854</v>
      </c>
      <c r="F102" s="216"/>
    </row>
    <row r="103" spans="1:6" s="32" customFormat="1" ht="13.5" customHeight="1" x14ac:dyDescent="0.25">
      <c r="A103" s="126">
        <v>43563</v>
      </c>
      <c r="B103" s="178" t="s">
        <v>12898</v>
      </c>
      <c r="C103" s="295" t="s">
        <v>11099</v>
      </c>
      <c r="D103" s="189">
        <v>9693</v>
      </c>
      <c r="E103" s="215" t="s">
        <v>15854</v>
      </c>
      <c r="F103" s="216"/>
    </row>
    <row r="104" spans="1:6" s="32" customFormat="1" ht="13.5" customHeight="1" x14ac:dyDescent="0.25">
      <c r="A104" s="126">
        <v>43570</v>
      </c>
      <c r="B104" s="178" t="s">
        <v>12902</v>
      </c>
      <c r="C104" s="295" t="s">
        <v>11099</v>
      </c>
      <c r="D104" s="189">
        <v>2000</v>
      </c>
      <c r="E104" s="215" t="s">
        <v>15854</v>
      </c>
      <c r="F104" s="216"/>
    </row>
    <row r="105" spans="1:6" s="32" customFormat="1" ht="13.5" customHeight="1" x14ac:dyDescent="0.25">
      <c r="A105" s="126">
        <v>43570</v>
      </c>
      <c r="B105" s="178" t="s">
        <v>12904</v>
      </c>
      <c r="C105" s="295" t="s">
        <v>11099</v>
      </c>
      <c r="D105" s="189">
        <v>13930</v>
      </c>
      <c r="E105" s="215" t="s">
        <v>15854</v>
      </c>
      <c r="F105" s="216"/>
    </row>
    <row r="106" spans="1:6" s="32" customFormat="1" ht="13.5" customHeight="1" x14ac:dyDescent="0.25">
      <c r="A106" s="126">
        <v>43572</v>
      </c>
      <c r="B106" s="178" t="s">
        <v>12907</v>
      </c>
      <c r="C106" s="295" t="s">
        <v>11099</v>
      </c>
      <c r="D106" s="189">
        <v>9000</v>
      </c>
      <c r="E106" s="215" t="s">
        <v>15854</v>
      </c>
      <c r="F106" s="216"/>
    </row>
    <row r="107" spans="1:6" s="32" customFormat="1" ht="13.5" customHeight="1" x14ac:dyDescent="0.25">
      <c r="A107" s="126">
        <v>43573</v>
      </c>
      <c r="B107" s="178" t="s">
        <v>12908</v>
      </c>
      <c r="C107" s="295" t="s">
        <v>11099</v>
      </c>
      <c r="D107" s="189">
        <v>4451</v>
      </c>
      <c r="E107" s="215" t="s">
        <v>15854</v>
      </c>
      <c r="F107" s="216"/>
    </row>
    <row r="108" spans="1:6" s="32" customFormat="1" ht="13.5" customHeight="1" x14ac:dyDescent="0.25">
      <c r="A108" s="126">
        <v>43577</v>
      </c>
      <c r="B108" s="178" t="s">
        <v>12912</v>
      </c>
      <c r="C108" s="295" t="s">
        <v>11099</v>
      </c>
      <c r="D108" s="189">
        <v>1990</v>
      </c>
      <c r="E108" s="215" t="s">
        <v>15854</v>
      </c>
      <c r="F108" s="216"/>
    </row>
    <row r="109" spans="1:6" s="32" customFormat="1" ht="13.5" customHeight="1" x14ac:dyDescent="0.25">
      <c r="A109" s="126">
        <v>43578</v>
      </c>
      <c r="B109" s="178" t="s">
        <v>12916</v>
      </c>
      <c r="C109" s="295" t="s">
        <v>11099</v>
      </c>
      <c r="D109" s="189">
        <v>5000</v>
      </c>
      <c r="E109" s="215" t="s">
        <v>15854</v>
      </c>
      <c r="F109" s="216"/>
    </row>
    <row r="110" spans="1:6" s="32" customFormat="1" ht="13.5" customHeight="1" x14ac:dyDescent="0.25">
      <c r="A110" s="126">
        <v>43578</v>
      </c>
      <c r="B110" s="178" t="s">
        <v>12917</v>
      </c>
      <c r="C110" s="295" t="s">
        <v>11099</v>
      </c>
      <c r="D110" s="189">
        <v>3430</v>
      </c>
      <c r="E110" s="215" t="s">
        <v>15854</v>
      </c>
      <c r="F110" s="216"/>
    </row>
    <row r="111" spans="1:6" s="32" customFormat="1" ht="13.5" customHeight="1" x14ac:dyDescent="0.25">
      <c r="A111" s="126">
        <v>43580</v>
      </c>
      <c r="B111" s="178" t="s">
        <v>12920</v>
      </c>
      <c r="C111" s="295" t="s">
        <v>11099</v>
      </c>
      <c r="D111" s="189">
        <v>1460</v>
      </c>
      <c r="E111" s="215" t="s">
        <v>15854</v>
      </c>
      <c r="F111" s="216"/>
    </row>
    <row r="112" spans="1:6" s="32" customFormat="1" ht="13.5" customHeight="1" x14ac:dyDescent="0.25">
      <c r="A112" s="126">
        <v>43583</v>
      </c>
      <c r="B112" s="178" t="s">
        <v>12921</v>
      </c>
      <c r="C112" s="295" t="s">
        <v>11099</v>
      </c>
      <c r="D112" s="189">
        <v>11605</v>
      </c>
      <c r="E112" s="215" t="s">
        <v>15854</v>
      </c>
      <c r="F112" s="216"/>
    </row>
    <row r="113" spans="1:6" s="32" customFormat="1" ht="13.5" customHeight="1" x14ac:dyDescent="0.25">
      <c r="A113" s="126">
        <v>43584</v>
      </c>
      <c r="B113" s="178" t="s">
        <v>12924</v>
      </c>
      <c r="C113" s="295" t="s">
        <v>11099</v>
      </c>
      <c r="D113" s="189">
        <v>3980</v>
      </c>
      <c r="E113" s="215" t="s">
        <v>15854</v>
      </c>
      <c r="F113" s="216"/>
    </row>
    <row r="114" spans="1:6" s="32" customFormat="1" ht="13.5" customHeight="1" x14ac:dyDescent="0.25">
      <c r="A114" s="126">
        <v>43585</v>
      </c>
      <c r="B114" s="178" t="s">
        <v>12927</v>
      </c>
      <c r="C114" s="295" t="s">
        <v>11099</v>
      </c>
      <c r="D114" s="189">
        <v>11010</v>
      </c>
      <c r="E114" s="215" t="s">
        <v>15854</v>
      </c>
      <c r="F114" s="216"/>
    </row>
    <row r="115" spans="1:6" s="32" customFormat="1" ht="13.5" customHeight="1" x14ac:dyDescent="0.25">
      <c r="A115" s="126">
        <v>43585</v>
      </c>
      <c r="B115" s="178" t="s">
        <v>12928</v>
      </c>
      <c r="C115" s="295" t="s">
        <v>11099</v>
      </c>
      <c r="D115" s="189">
        <v>10000</v>
      </c>
      <c r="E115" s="215" t="s">
        <v>15854</v>
      </c>
      <c r="F115" s="216"/>
    </row>
    <row r="116" spans="1:6" s="32" customFormat="1" ht="13.5" customHeight="1" x14ac:dyDescent="0.25">
      <c r="A116" s="126">
        <v>43586</v>
      </c>
      <c r="B116" s="178" t="s">
        <v>14221</v>
      </c>
      <c r="C116" s="295" t="s">
        <v>11099</v>
      </c>
      <c r="D116" s="189">
        <v>5660</v>
      </c>
      <c r="E116" s="215" t="s">
        <v>15854</v>
      </c>
      <c r="F116" s="216"/>
    </row>
    <row r="117" spans="1:6" s="32" customFormat="1" ht="13.5" customHeight="1" x14ac:dyDescent="0.25">
      <c r="A117" s="126">
        <v>43591</v>
      </c>
      <c r="B117" s="178" t="s">
        <v>14227</v>
      </c>
      <c r="C117" s="295" t="s">
        <v>11099</v>
      </c>
      <c r="D117" s="189">
        <v>2690</v>
      </c>
      <c r="E117" s="215" t="s">
        <v>15854</v>
      </c>
      <c r="F117" s="216"/>
    </row>
    <row r="118" spans="1:6" s="32" customFormat="1" ht="13.5" customHeight="1" x14ac:dyDescent="0.25">
      <c r="A118" s="126">
        <v>43591</v>
      </c>
      <c r="B118" s="178" t="s">
        <v>14228</v>
      </c>
      <c r="C118" s="295" t="s">
        <v>11099</v>
      </c>
      <c r="D118" s="189">
        <v>9200</v>
      </c>
      <c r="E118" s="215" t="s">
        <v>15854</v>
      </c>
      <c r="F118" s="216"/>
    </row>
    <row r="119" spans="1:6" s="32" customFormat="1" ht="13.5" customHeight="1" x14ac:dyDescent="0.25">
      <c r="A119" s="126">
        <v>43591</v>
      </c>
      <c r="B119" s="178" t="s">
        <v>14229</v>
      </c>
      <c r="C119" s="295" t="s">
        <v>11099</v>
      </c>
      <c r="D119" s="189">
        <v>14855</v>
      </c>
      <c r="E119" s="215" t="s">
        <v>15854</v>
      </c>
      <c r="F119" s="216"/>
    </row>
    <row r="120" spans="1:6" s="32" customFormat="1" ht="13.5" customHeight="1" x14ac:dyDescent="0.25">
      <c r="A120" s="126">
        <v>43592</v>
      </c>
      <c r="B120" s="178" t="s">
        <v>14230</v>
      </c>
      <c r="C120" s="295" t="s">
        <v>11099</v>
      </c>
      <c r="D120" s="189">
        <v>11010</v>
      </c>
      <c r="E120" s="215" t="s">
        <v>15854</v>
      </c>
      <c r="F120" s="216"/>
    </row>
    <row r="121" spans="1:6" s="32" customFormat="1" ht="13.5" customHeight="1" x14ac:dyDescent="0.25">
      <c r="A121" s="126">
        <v>43593</v>
      </c>
      <c r="B121" s="178" t="s">
        <v>14231</v>
      </c>
      <c r="C121" s="295" t="s">
        <v>11099</v>
      </c>
      <c r="D121" s="189">
        <v>1200</v>
      </c>
      <c r="E121" s="215" t="s">
        <v>15854</v>
      </c>
      <c r="F121" s="216"/>
    </row>
    <row r="122" spans="1:6" s="32" customFormat="1" ht="13.5" customHeight="1" x14ac:dyDescent="0.25">
      <c r="A122" s="126">
        <v>43594</v>
      </c>
      <c r="B122" s="178" t="s">
        <v>14233</v>
      </c>
      <c r="C122" s="295" t="s">
        <v>11099</v>
      </c>
      <c r="D122" s="189">
        <v>301061.09999999998</v>
      </c>
      <c r="E122" s="215" t="s">
        <v>15854</v>
      </c>
      <c r="F122" s="216"/>
    </row>
    <row r="123" spans="1:6" s="32" customFormat="1" ht="13.5" customHeight="1" x14ac:dyDescent="0.25">
      <c r="A123" s="126">
        <v>43594</v>
      </c>
      <c r="B123" s="178" t="s">
        <v>14234</v>
      </c>
      <c r="C123" s="295" t="s">
        <v>11099</v>
      </c>
      <c r="D123" s="189">
        <v>1990</v>
      </c>
      <c r="E123" s="215" t="s">
        <v>15854</v>
      </c>
      <c r="F123" s="216"/>
    </row>
    <row r="124" spans="1:6" s="32" customFormat="1" ht="13.5" customHeight="1" x14ac:dyDescent="0.25">
      <c r="A124" s="126">
        <v>43599</v>
      </c>
      <c r="B124" s="178" t="s">
        <v>14236</v>
      </c>
      <c r="C124" s="295" t="s">
        <v>11099</v>
      </c>
      <c r="D124" s="189">
        <v>1990</v>
      </c>
      <c r="E124" s="215" t="s">
        <v>15854</v>
      </c>
      <c r="F124" s="216"/>
    </row>
    <row r="125" spans="1:6" s="32" customFormat="1" ht="13.5" customHeight="1" x14ac:dyDescent="0.25">
      <c r="A125" s="126">
        <v>43600</v>
      </c>
      <c r="B125" s="178" t="s">
        <v>14238</v>
      </c>
      <c r="C125" s="295" t="s">
        <v>11099</v>
      </c>
      <c r="D125" s="189">
        <v>68647.149999999994</v>
      </c>
      <c r="E125" s="215" t="s">
        <v>15854</v>
      </c>
      <c r="F125" s="216"/>
    </row>
    <row r="126" spans="1:6" s="32" customFormat="1" ht="13.5" customHeight="1" x14ac:dyDescent="0.25">
      <c r="A126" s="126">
        <v>43601</v>
      </c>
      <c r="B126" s="178" t="s">
        <v>14240</v>
      </c>
      <c r="C126" s="295" t="s">
        <v>11099</v>
      </c>
      <c r="D126" s="189">
        <v>20030</v>
      </c>
      <c r="E126" s="215" t="s">
        <v>15854</v>
      </c>
      <c r="F126" s="216"/>
    </row>
    <row r="127" spans="1:6" s="32" customFormat="1" ht="13.5" customHeight="1" x14ac:dyDescent="0.25">
      <c r="A127" s="126">
        <v>43601</v>
      </c>
      <c r="B127" s="178" t="s">
        <v>14241</v>
      </c>
      <c r="C127" s="295" t="s">
        <v>11099</v>
      </c>
      <c r="D127" s="189">
        <v>18170</v>
      </c>
      <c r="E127" s="215" t="s">
        <v>15854</v>
      </c>
      <c r="F127" s="216"/>
    </row>
    <row r="128" spans="1:6" s="32" customFormat="1" ht="13.5" customHeight="1" x14ac:dyDescent="0.25">
      <c r="A128" s="126">
        <v>43601</v>
      </c>
      <c r="B128" s="178" t="s">
        <v>14242</v>
      </c>
      <c r="C128" s="295" t="s">
        <v>11099</v>
      </c>
      <c r="D128" s="189">
        <v>39260</v>
      </c>
      <c r="E128" s="215" t="s">
        <v>15854</v>
      </c>
      <c r="F128" s="216"/>
    </row>
    <row r="129" spans="1:6" s="32" customFormat="1" ht="13.5" customHeight="1" x14ac:dyDescent="0.25">
      <c r="A129" s="126">
        <v>43604</v>
      </c>
      <c r="B129" s="178" t="s">
        <v>14243</v>
      </c>
      <c r="C129" s="295" t="s">
        <v>11099</v>
      </c>
      <c r="D129" s="189">
        <v>1000</v>
      </c>
      <c r="E129" s="215" t="s">
        <v>15854</v>
      </c>
      <c r="F129" s="216"/>
    </row>
    <row r="130" spans="1:6" s="32" customFormat="1" ht="13.5" customHeight="1" x14ac:dyDescent="0.25">
      <c r="A130" s="126">
        <v>43611</v>
      </c>
      <c r="B130" s="178" t="s">
        <v>14249</v>
      </c>
      <c r="C130" s="295" t="s">
        <v>11099</v>
      </c>
      <c r="D130" s="189">
        <v>6376</v>
      </c>
      <c r="E130" s="215" t="s">
        <v>15854</v>
      </c>
      <c r="F130" s="216"/>
    </row>
    <row r="131" spans="1:6" s="32" customFormat="1" ht="13.5" customHeight="1" x14ac:dyDescent="0.25">
      <c r="A131" s="126">
        <v>43613</v>
      </c>
      <c r="B131" s="178" t="s">
        <v>14253</v>
      </c>
      <c r="C131" s="295" t="s">
        <v>11099</v>
      </c>
      <c r="D131" s="189">
        <v>193686.5</v>
      </c>
      <c r="E131" s="215" t="s">
        <v>15854</v>
      </c>
      <c r="F131" s="216"/>
    </row>
    <row r="132" spans="1:6" s="32" customFormat="1" ht="13.5" customHeight="1" x14ac:dyDescent="0.25">
      <c r="A132" s="126">
        <v>43613</v>
      </c>
      <c r="B132" s="178" t="s">
        <v>14256</v>
      </c>
      <c r="C132" s="295" t="s">
        <v>11099</v>
      </c>
      <c r="D132" s="189">
        <v>11605</v>
      </c>
      <c r="E132" s="215" t="s">
        <v>15854</v>
      </c>
      <c r="F132" s="216"/>
    </row>
    <row r="133" spans="1:6" s="32" customFormat="1" ht="13.5" customHeight="1" x14ac:dyDescent="0.25">
      <c r="A133" s="126">
        <v>43613</v>
      </c>
      <c r="B133" s="178" t="s">
        <v>14258</v>
      </c>
      <c r="C133" s="295" t="s">
        <v>11099</v>
      </c>
      <c r="D133" s="189">
        <v>38665</v>
      </c>
      <c r="E133" s="215" t="s">
        <v>15854</v>
      </c>
      <c r="F133" s="216"/>
    </row>
    <row r="134" spans="1:6" s="32" customFormat="1" ht="13.5" customHeight="1" x14ac:dyDescent="0.25">
      <c r="A134" s="126">
        <v>43614</v>
      </c>
      <c r="B134" s="178" t="s">
        <v>14259</v>
      </c>
      <c r="C134" s="295" t="s">
        <v>11099</v>
      </c>
      <c r="D134" s="189">
        <v>40000</v>
      </c>
      <c r="E134" s="215" t="s">
        <v>15854</v>
      </c>
      <c r="F134" s="216"/>
    </row>
    <row r="135" spans="1:6" s="32" customFormat="1" ht="13.5" customHeight="1" x14ac:dyDescent="0.25">
      <c r="A135" s="126">
        <v>43618</v>
      </c>
      <c r="B135" s="178" t="s">
        <v>15057</v>
      </c>
      <c r="C135" s="295" t="s">
        <v>11099</v>
      </c>
      <c r="D135" s="189">
        <v>14160</v>
      </c>
      <c r="E135" s="215" t="s">
        <v>15854</v>
      </c>
      <c r="F135" s="216"/>
    </row>
    <row r="136" spans="1:6" s="32" customFormat="1" ht="13.5" customHeight="1" x14ac:dyDescent="0.25">
      <c r="A136" s="126">
        <v>43619</v>
      </c>
      <c r="B136" s="178" t="s">
        <v>15058</v>
      </c>
      <c r="C136" s="295" t="s">
        <v>11099</v>
      </c>
      <c r="D136" s="189">
        <v>1004</v>
      </c>
      <c r="E136" s="215" t="s">
        <v>15854</v>
      </c>
      <c r="F136" s="216"/>
    </row>
    <row r="137" spans="1:6" s="32" customFormat="1" ht="13.5" customHeight="1" x14ac:dyDescent="0.25">
      <c r="A137" s="126">
        <v>43619</v>
      </c>
      <c r="B137" s="178" t="s">
        <v>15059</v>
      </c>
      <c r="C137" s="295" t="s">
        <v>11099</v>
      </c>
      <c r="D137" s="189">
        <v>306558.51</v>
      </c>
      <c r="E137" s="215" t="s">
        <v>15854</v>
      </c>
      <c r="F137" s="216"/>
    </row>
    <row r="138" spans="1:6" s="32" customFormat="1" ht="13.5" customHeight="1" x14ac:dyDescent="0.25">
      <c r="A138" s="126">
        <v>43626</v>
      </c>
      <c r="B138" s="178" t="s">
        <v>15063</v>
      </c>
      <c r="C138" s="295" t="s">
        <v>11099</v>
      </c>
      <c r="D138" s="189">
        <v>23845</v>
      </c>
      <c r="E138" s="215" t="s">
        <v>15854</v>
      </c>
      <c r="F138" s="216"/>
    </row>
    <row r="139" spans="1:6" s="32" customFormat="1" ht="13.5" customHeight="1" x14ac:dyDescent="0.25">
      <c r="A139" s="126">
        <v>43627</v>
      </c>
      <c r="B139" s="178" t="s">
        <v>15065</v>
      </c>
      <c r="C139" s="295" t="s">
        <v>11099</v>
      </c>
      <c r="D139" s="189">
        <v>5065</v>
      </c>
      <c r="E139" s="215" t="s">
        <v>15854</v>
      </c>
      <c r="F139" s="216"/>
    </row>
    <row r="140" spans="1:6" s="32" customFormat="1" ht="13.5" customHeight="1" x14ac:dyDescent="0.25">
      <c r="A140" s="126">
        <v>43627</v>
      </c>
      <c r="B140" s="178" t="s">
        <v>15066</v>
      </c>
      <c r="C140" s="295" t="s">
        <v>11099</v>
      </c>
      <c r="D140" s="189">
        <v>35945</v>
      </c>
      <c r="E140" s="215" t="s">
        <v>15854</v>
      </c>
      <c r="F140" s="216"/>
    </row>
    <row r="141" spans="1:6" s="32" customFormat="1" ht="13.5" customHeight="1" x14ac:dyDescent="0.25">
      <c r="A141" s="126">
        <v>43627</v>
      </c>
      <c r="B141" s="178" t="s">
        <v>15067</v>
      </c>
      <c r="C141" s="295" t="s">
        <v>11099</v>
      </c>
      <c r="D141" s="189">
        <v>5555</v>
      </c>
      <c r="E141" s="215" t="s">
        <v>15854</v>
      </c>
      <c r="F141" s="216"/>
    </row>
    <row r="142" spans="1:6" s="32" customFormat="1" ht="13.5" customHeight="1" x14ac:dyDescent="0.25">
      <c r="A142" s="126">
        <v>43632</v>
      </c>
      <c r="B142" s="178" t="s">
        <v>15071</v>
      </c>
      <c r="C142" s="295" t="s">
        <v>11099</v>
      </c>
      <c r="D142" s="189">
        <v>13125</v>
      </c>
      <c r="E142" s="215" t="s">
        <v>15854</v>
      </c>
      <c r="F142" s="216"/>
    </row>
    <row r="143" spans="1:6" s="32" customFormat="1" ht="13.5" customHeight="1" x14ac:dyDescent="0.25">
      <c r="A143" s="126">
        <v>43632</v>
      </c>
      <c r="B143" s="178" t="s">
        <v>15073</v>
      </c>
      <c r="C143" s="295" t="s">
        <v>11099</v>
      </c>
      <c r="D143" s="189">
        <v>5065</v>
      </c>
      <c r="E143" s="215" t="s">
        <v>15854</v>
      </c>
      <c r="F143" s="216"/>
    </row>
    <row r="144" spans="1:6" s="32" customFormat="1" ht="13.5" customHeight="1" x14ac:dyDescent="0.25">
      <c r="A144" s="126">
        <v>43632</v>
      </c>
      <c r="B144" s="178" t="s">
        <v>15074</v>
      </c>
      <c r="C144" s="295" t="s">
        <v>11099</v>
      </c>
      <c r="D144" s="189">
        <v>5065</v>
      </c>
      <c r="E144" s="215" t="s">
        <v>15854</v>
      </c>
      <c r="F144" s="216"/>
    </row>
    <row r="145" spans="1:6" s="32" customFormat="1" ht="13.5" customHeight="1" x14ac:dyDescent="0.25">
      <c r="A145" s="126">
        <v>43633</v>
      </c>
      <c r="B145" s="178" t="s">
        <v>15075</v>
      </c>
      <c r="C145" s="295" t="s">
        <v>11099</v>
      </c>
      <c r="D145" s="189">
        <v>26400</v>
      </c>
      <c r="E145" s="215" t="s">
        <v>15854</v>
      </c>
      <c r="F145" s="216"/>
    </row>
    <row r="146" spans="1:6" s="32" customFormat="1" ht="13.5" customHeight="1" x14ac:dyDescent="0.25">
      <c r="A146" s="126">
        <v>43633</v>
      </c>
      <c r="B146" s="178" t="s">
        <v>15077</v>
      </c>
      <c r="C146" s="295" t="s">
        <v>11099</v>
      </c>
      <c r="D146" s="189">
        <v>1600</v>
      </c>
      <c r="E146" s="215" t="s">
        <v>15854</v>
      </c>
      <c r="F146" s="216"/>
    </row>
    <row r="147" spans="1:6" s="32" customFormat="1" ht="13.5" customHeight="1" x14ac:dyDescent="0.25">
      <c r="A147" s="126">
        <v>43634</v>
      </c>
      <c r="B147" s="178" t="s">
        <v>15080</v>
      </c>
      <c r="C147" s="295" t="s">
        <v>11099</v>
      </c>
      <c r="D147" s="189">
        <v>4076</v>
      </c>
      <c r="E147" s="215" t="s">
        <v>15854</v>
      </c>
      <c r="F147" s="216"/>
    </row>
    <row r="148" spans="1:6" s="32" customFormat="1" ht="13.5" customHeight="1" x14ac:dyDescent="0.25">
      <c r="A148" s="126">
        <v>43639</v>
      </c>
      <c r="B148" s="178" t="s">
        <v>15084</v>
      </c>
      <c r="C148" s="295" t="s">
        <v>11099</v>
      </c>
      <c r="D148" s="189">
        <v>1465</v>
      </c>
      <c r="E148" s="215" t="s">
        <v>15854</v>
      </c>
      <c r="F148" s="216"/>
    </row>
    <row r="149" spans="1:6" s="32" customFormat="1" ht="13.5" customHeight="1" x14ac:dyDescent="0.25">
      <c r="A149" s="126">
        <v>43640</v>
      </c>
      <c r="B149" s="178" t="s">
        <v>15088</v>
      </c>
      <c r="C149" s="295" t="s">
        <v>11099</v>
      </c>
      <c r="D149" s="189">
        <v>2015</v>
      </c>
      <c r="E149" s="215" t="s">
        <v>15854</v>
      </c>
      <c r="F149" s="216"/>
    </row>
    <row r="150" spans="1:6" s="32" customFormat="1" ht="13.5" customHeight="1" x14ac:dyDescent="0.25">
      <c r="A150" s="126">
        <v>43646</v>
      </c>
      <c r="B150" s="178" t="s">
        <v>15093</v>
      </c>
      <c r="C150" s="295" t="s">
        <v>11099</v>
      </c>
      <c r="D150" s="189">
        <v>32558</v>
      </c>
      <c r="E150" s="215" t="s">
        <v>15854</v>
      </c>
      <c r="F150" s="216"/>
    </row>
    <row r="151" spans="1:6" s="32" customFormat="1" ht="13.5" customHeight="1" x14ac:dyDescent="0.25">
      <c r="A151" s="126">
        <v>43642</v>
      </c>
      <c r="B151" s="178" t="s">
        <v>15092</v>
      </c>
      <c r="C151" s="295" t="s">
        <v>11099</v>
      </c>
      <c r="D151" s="189">
        <v>2450</v>
      </c>
      <c r="E151" s="215" t="s">
        <v>15854</v>
      </c>
      <c r="F151" s="216"/>
    </row>
    <row r="152" spans="1:6" ht="16.5" thickBot="1" x14ac:dyDescent="0.3">
      <c r="A152" s="716" t="s">
        <v>11</v>
      </c>
      <c r="B152" s="717"/>
      <c r="C152" s="560"/>
      <c r="D152" s="553">
        <f>SUM(D97:D151)</f>
        <v>1395115.26</v>
      </c>
    </row>
    <row r="153" spans="1:6" ht="15.75" thickTop="1" x14ac:dyDescent="0.25"/>
    <row r="157" spans="1:6" ht="15.75" x14ac:dyDescent="0.25">
      <c r="A157" s="277" t="s">
        <v>12</v>
      </c>
      <c r="B157" s="276"/>
      <c r="C157" s="276"/>
      <c r="D157" s="14"/>
    </row>
    <row r="158" spans="1:6" ht="15.75" x14ac:dyDescent="0.25">
      <c r="A158" s="557" t="s">
        <v>7566</v>
      </c>
      <c r="B158" s="260"/>
      <c r="C158" s="260"/>
      <c r="D158" s="14"/>
    </row>
    <row r="159" spans="1:6" ht="15.75" x14ac:dyDescent="0.25">
      <c r="A159" s="11" t="s">
        <v>7</v>
      </c>
      <c r="B159" s="11" t="s">
        <v>13</v>
      </c>
      <c r="C159" s="11" t="s">
        <v>8</v>
      </c>
      <c r="D159" s="17" t="s">
        <v>9</v>
      </c>
    </row>
    <row r="160" spans="1:6" s="32" customFormat="1" ht="13.5" customHeight="1" x14ac:dyDescent="0.25">
      <c r="A160" s="126">
        <v>43341</v>
      </c>
      <c r="B160" s="178">
        <v>472985</v>
      </c>
      <c r="C160" s="295" t="s">
        <v>348</v>
      </c>
      <c r="D160" s="189">
        <v>1000</v>
      </c>
      <c r="E160" s="215"/>
      <c r="F160" s="216"/>
    </row>
    <row r="161" spans="1:6" ht="15.75" x14ac:dyDescent="0.25">
      <c r="A161" s="718" t="s">
        <v>11</v>
      </c>
      <c r="B161" s="719"/>
      <c r="C161" s="206"/>
      <c r="D161" s="8">
        <f>SUM(D159:D160)</f>
        <v>1000</v>
      </c>
    </row>
    <row r="164" spans="1:6" ht="15.75" x14ac:dyDescent="0.25">
      <c r="A164" s="277" t="s">
        <v>44</v>
      </c>
      <c r="B164" s="276"/>
      <c r="C164" s="276"/>
      <c r="D164" s="14"/>
    </row>
    <row r="165" spans="1:6" ht="15.75" x14ac:dyDescent="0.25">
      <c r="A165" s="277" t="s">
        <v>13170</v>
      </c>
      <c r="B165" s="276"/>
      <c r="C165" s="276"/>
      <c r="D165" s="14"/>
    </row>
    <row r="166" spans="1:6" ht="15.75" x14ac:dyDescent="0.25">
      <c r="A166" s="557" t="s">
        <v>15055</v>
      </c>
      <c r="B166" s="260"/>
      <c r="C166" s="260"/>
      <c r="D166" s="14"/>
    </row>
    <row r="167" spans="1:6" ht="15.75" x14ac:dyDescent="0.25">
      <c r="A167" s="11" t="s">
        <v>7</v>
      </c>
      <c r="B167" s="11" t="s">
        <v>13</v>
      </c>
      <c r="C167" s="11" t="s">
        <v>8</v>
      </c>
      <c r="D167" s="17" t="s">
        <v>9</v>
      </c>
    </row>
    <row r="168" spans="1:6" s="32" customFormat="1" ht="13.5" customHeight="1" x14ac:dyDescent="0.25">
      <c r="A168" s="126">
        <v>43585</v>
      </c>
      <c r="B168" s="178" t="s">
        <v>15056</v>
      </c>
      <c r="C168" s="295" t="s">
        <v>13170</v>
      </c>
      <c r="D168" s="189">
        <v>13930</v>
      </c>
      <c r="E168" s="215"/>
      <c r="F168" s="216"/>
    </row>
    <row r="169" spans="1:6" ht="15.75" x14ac:dyDescent="0.25">
      <c r="A169" s="718" t="s">
        <v>11</v>
      </c>
      <c r="B169" s="719"/>
      <c r="C169" s="206"/>
      <c r="D169" s="8">
        <f>SUM(D168)</f>
        <v>13930</v>
      </c>
    </row>
    <row r="172" spans="1:6" ht="15.75" x14ac:dyDescent="0.25">
      <c r="A172" s="277" t="s">
        <v>14</v>
      </c>
      <c r="B172" s="276"/>
      <c r="C172" s="276"/>
      <c r="D172" s="14"/>
    </row>
    <row r="173" spans="1:6" ht="15.75" x14ac:dyDescent="0.25">
      <c r="A173" s="277" t="s">
        <v>12039</v>
      </c>
      <c r="B173" s="276"/>
      <c r="C173" s="276"/>
      <c r="D173" s="14"/>
    </row>
    <row r="174" spans="1:6" ht="15.75" x14ac:dyDescent="0.25">
      <c r="A174" s="557" t="s">
        <v>15053</v>
      </c>
      <c r="B174" s="260"/>
      <c r="C174" s="260"/>
      <c r="D174" s="14"/>
    </row>
    <row r="175" spans="1:6" ht="15.75" x14ac:dyDescent="0.25">
      <c r="A175" s="11" t="s">
        <v>7</v>
      </c>
      <c r="B175" s="11" t="s">
        <v>8</v>
      </c>
      <c r="C175" s="17" t="s">
        <v>9</v>
      </c>
    </row>
    <row r="176" spans="1:6" s="32" customFormat="1" ht="13.5" customHeight="1" x14ac:dyDescent="0.25">
      <c r="A176" s="126">
        <v>43611</v>
      </c>
      <c r="B176" s="295" t="s">
        <v>12039</v>
      </c>
      <c r="C176" s="189">
        <v>26.74</v>
      </c>
      <c r="D176" s="215"/>
      <c r="E176" s="216"/>
    </row>
    <row r="177" spans="1:3" ht="15.75" x14ac:dyDescent="0.25">
      <c r="A177" s="565" t="s">
        <v>11</v>
      </c>
      <c r="B177" s="206"/>
      <c r="C177" s="8">
        <f>SUM(C176)</f>
        <v>26.74</v>
      </c>
    </row>
  </sheetData>
  <mergeCells count="10">
    <mergeCell ref="A4:D4"/>
    <mergeCell ref="A14:D14"/>
    <mergeCell ref="A73:B73"/>
    <mergeCell ref="A93:B93"/>
    <mergeCell ref="A75:D75"/>
    <mergeCell ref="A152:B152"/>
    <mergeCell ref="A161:B161"/>
    <mergeCell ref="A169:B169"/>
    <mergeCell ref="A12:B12"/>
    <mergeCell ref="A95:D95"/>
  </mergeCells>
  <conditionalFormatting sqref="B171 B162:B163 B1:B3 B153:B156 B178:B1048576 B5">
    <cfRule type="duplicateValues" dxfId="105" priority="22"/>
  </conditionalFormatting>
  <conditionalFormatting sqref="B157:B161">
    <cfRule type="duplicateValues" dxfId="104" priority="41785"/>
  </conditionalFormatting>
  <conditionalFormatting sqref="B170">
    <cfRule type="duplicateValues" dxfId="103" priority="10"/>
  </conditionalFormatting>
  <conditionalFormatting sqref="B164:B169">
    <cfRule type="duplicateValues" dxfId="102" priority="11"/>
  </conditionalFormatting>
  <conditionalFormatting sqref="B172:B174">
    <cfRule type="duplicateValues" dxfId="101" priority="42324"/>
  </conditionalFormatting>
  <conditionalFormatting sqref="B15">
    <cfRule type="duplicateValues" dxfId="100" priority="7"/>
  </conditionalFormatting>
  <conditionalFormatting sqref="B12:B13">
    <cfRule type="duplicateValues" dxfId="99" priority="6"/>
  </conditionalFormatting>
  <conditionalFormatting sqref="B73:B74">
    <cfRule type="duplicateValues" dxfId="98" priority="5"/>
  </conditionalFormatting>
  <conditionalFormatting sqref="B76">
    <cfRule type="duplicateValues" dxfId="97" priority="4"/>
  </conditionalFormatting>
  <conditionalFormatting sqref="B96">
    <cfRule type="duplicateValues" dxfId="96" priority="3"/>
  </conditionalFormatting>
  <conditionalFormatting sqref="B97:B151 B77:B92 B16:B72 B6:B11">
    <cfRule type="duplicateValues" dxfId="95" priority="42721"/>
  </conditionalFormatting>
  <conditionalFormatting sqref="B93:B94">
    <cfRule type="duplicateValues" dxfId="94" priority="2"/>
  </conditionalFormatting>
  <conditionalFormatting sqref="B152">
    <cfRule type="duplicateValues" dxfId="93" priority="1"/>
  </conditionalFormatting>
  <pageMargins left="0.7" right="0.7" top="0.75" bottom="0.75" header="0.3" footer="0.3"/>
  <pageSetup paperSize="9" scale="9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pageSetUpPr fitToPage="1"/>
  </sheetPr>
  <dimension ref="A1:WST71"/>
  <sheetViews>
    <sheetView view="pageBreakPreview" topLeftCell="A23" zoomScale="85" zoomScaleNormal="115" zoomScaleSheetLayoutView="85" workbookViewId="0">
      <selection activeCell="B38" sqref="B38"/>
    </sheetView>
  </sheetViews>
  <sheetFormatPr defaultRowHeight="15" x14ac:dyDescent="0.2"/>
  <cols>
    <col min="1" max="1" width="16" style="275" customWidth="1"/>
    <col min="2" max="2" width="56.85546875" style="276" customWidth="1"/>
    <col min="3" max="3" width="28.85546875" style="14" customWidth="1"/>
    <col min="4" max="4" width="16" style="14" bestFit="1" customWidth="1"/>
    <col min="5" max="5" width="15.28515625" style="260" bestFit="1" customWidth="1"/>
    <col min="6" max="6" width="16" style="14" bestFit="1" customWidth="1"/>
    <col min="7" max="7" width="13.42578125" style="260" bestFit="1" customWidth="1"/>
    <col min="8" max="8" width="17.140625" style="260" bestFit="1" customWidth="1"/>
    <col min="9" max="188" width="9.140625" style="260"/>
    <col min="189" max="189" width="59.7109375" style="260" customWidth="1"/>
    <col min="190" max="190" width="15.42578125" style="260" customWidth="1"/>
    <col min="191" max="444" width="9.140625" style="260"/>
    <col min="445" max="445" width="59.7109375" style="260" customWidth="1"/>
    <col min="446" max="446" width="15.42578125" style="260" customWidth="1"/>
    <col min="447" max="700" width="9.140625" style="260"/>
    <col min="701" max="701" width="59.7109375" style="260" customWidth="1"/>
    <col min="702" max="702" width="15.42578125" style="260" customWidth="1"/>
    <col min="703" max="956" width="9.140625" style="260"/>
    <col min="957" max="957" width="59.7109375" style="260" customWidth="1"/>
    <col min="958" max="958" width="15.42578125" style="260" customWidth="1"/>
    <col min="959" max="1212" width="9.140625" style="260"/>
    <col min="1213" max="1213" width="59.7109375" style="260" customWidth="1"/>
    <col min="1214" max="1214" width="15.42578125" style="260" customWidth="1"/>
    <col min="1215" max="1468" width="9.140625" style="260"/>
    <col min="1469" max="1469" width="59.7109375" style="260" customWidth="1"/>
    <col min="1470" max="1470" width="15.42578125" style="260" customWidth="1"/>
    <col min="1471" max="1724" width="9.140625" style="260"/>
    <col min="1725" max="1725" width="59.7109375" style="260" customWidth="1"/>
    <col min="1726" max="1726" width="15.42578125" style="260" customWidth="1"/>
    <col min="1727" max="1980" width="9.140625" style="260"/>
    <col min="1981" max="1981" width="59.7109375" style="260" customWidth="1"/>
    <col min="1982" max="1982" width="15.42578125" style="260" customWidth="1"/>
    <col min="1983" max="2236" width="9.140625" style="260"/>
    <col min="2237" max="2237" width="59.7109375" style="260" customWidth="1"/>
    <col min="2238" max="2238" width="15.42578125" style="260" customWidth="1"/>
    <col min="2239" max="2492" width="9.140625" style="260"/>
    <col min="2493" max="2493" width="59.7109375" style="260" customWidth="1"/>
    <col min="2494" max="2494" width="15.42578125" style="260" customWidth="1"/>
    <col min="2495" max="2748" width="9.140625" style="260"/>
    <col min="2749" max="2749" width="59.7109375" style="260" customWidth="1"/>
    <col min="2750" max="2750" width="15.42578125" style="260" customWidth="1"/>
    <col min="2751" max="3004" width="9.140625" style="260"/>
    <col min="3005" max="3005" width="59.7109375" style="260" customWidth="1"/>
    <col min="3006" max="3006" width="15.42578125" style="260" customWidth="1"/>
    <col min="3007" max="3260" width="9.140625" style="260"/>
    <col min="3261" max="3261" width="59.7109375" style="260" customWidth="1"/>
    <col min="3262" max="3262" width="15.42578125" style="260" customWidth="1"/>
    <col min="3263" max="3516" width="9.140625" style="260"/>
    <col min="3517" max="3517" width="59.7109375" style="260" customWidth="1"/>
    <col min="3518" max="3518" width="15.42578125" style="260" customWidth="1"/>
    <col min="3519" max="3772" width="9.140625" style="260"/>
    <col min="3773" max="3773" width="59.7109375" style="260" customWidth="1"/>
    <col min="3774" max="3774" width="15.42578125" style="260" customWidth="1"/>
    <col min="3775" max="4028" width="9.140625" style="260"/>
    <col min="4029" max="4029" width="59.7109375" style="260" customWidth="1"/>
    <col min="4030" max="4030" width="15.42578125" style="260" customWidth="1"/>
    <col min="4031" max="4284" width="9.140625" style="260"/>
    <col min="4285" max="4285" width="59.7109375" style="260" customWidth="1"/>
    <col min="4286" max="4286" width="15.42578125" style="260" customWidth="1"/>
    <col min="4287" max="4540" width="9.140625" style="260"/>
    <col min="4541" max="4541" width="59.7109375" style="260" customWidth="1"/>
    <col min="4542" max="4542" width="15.42578125" style="260" customWidth="1"/>
    <col min="4543" max="4796" width="9.140625" style="260"/>
    <col min="4797" max="4797" width="59.7109375" style="260" customWidth="1"/>
    <col min="4798" max="4798" width="15.42578125" style="260" customWidth="1"/>
    <col min="4799" max="5052" width="9.140625" style="260"/>
    <col min="5053" max="5053" width="59.7109375" style="260" customWidth="1"/>
    <col min="5054" max="5054" width="15.42578125" style="260" customWidth="1"/>
    <col min="5055" max="5308" width="9.140625" style="260"/>
    <col min="5309" max="5309" width="59.7109375" style="260" customWidth="1"/>
    <col min="5310" max="5310" width="15.42578125" style="260" customWidth="1"/>
    <col min="5311" max="5564" width="9.140625" style="260"/>
    <col min="5565" max="5565" width="59.7109375" style="260" customWidth="1"/>
    <col min="5566" max="5566" width="15.42578125" style="260" customWidth="1"/>
    <col min="5567" max="5820" width="9.140625" style="260"/>
    <col min="5821" max="5821" width="59.7109375" style="260" customWidth="1"/>
    <col min="5822" max="5822" width="15.42578125" style="260" customWidth="1"/>
    <col min="5823" max="6076" width="9.140625" style="260"/>
    <col min="6077" max="6077" width="59.7109375" style="260" customWidth="1"/>
    <col min="6078" max="6078" width="15.42578125" style="260" customWidth="1"/>
    <col min="6079" max="6332" width="9.140625" style="260"/>
    <col min="6333" max="6333" width="59.7109375" style="260" customWidth="1"/>
    <col min="6334" max="6334" width="15.42578125" style="260" customWidth="1"/>
    <col min="6335" max="6588" width="9.140625" style="260"/>
    <col min="6589" max="6589" width="59.7109375" style="260" customWidth="1"/>
    <col min="6590" max="6590" width="15.42578125" style="260" customWidth="1"/>
    <col min="6591" max="6844" width="9.140625" style="260"/>
    <col min="6845" max="6845" width="59.7109375" style="260" customWidth="1"/>
    <col min="6846" max="6846" width="15.42578125" style="260" customWidth="1"/>
    <col min="6847" max="7100" width="9.140625" style="260"/>
    <col min="7101" max="7101" width="59.7109375" style="260" customWidth="1"/>
    <col min="7102" max="7102" width="15.42578125" style="260" customWidth="1"/>
    <col min="7103" max="7356" width="9.140625" style="260"/>
    <col min="7357" max="7357" width="59.7109375" style="260" customWidth="1"/>
    <col min="7358" max="7358" width="15.42578125" style="260" customWidth="1"/>
    <col min="7359" max="7612" width="9.140625" style="260"/>
    <col min="7613" max="7613" width="59.7109375" style="260" customWidth="1"/>
    <col min="7614" max="7614" width="15.42578125" style="260" customWidth="1"/>
    <col min="7615" max="7868" width="9.140625" style="260"/>
    <col min="7869" max="7869" width="59.7109375" style="260" customWidth="1"/>
    <col min="7870" max="7870" width="15.42578125" style="260" customWidth="1"/>
    <col min="7871" max="8124" width="9.140625" style="260"/>
    <col min="8125" max="8125" width="59.7109375" style="260" customWidth="1"/>
    <col min="8126" max="8126" width="15.42578125" style="260" customWidth="1"/>
    <col min="8127" max="8380" width="9.140625" style="260"/>
    <col min="8381" max="8381" width="59.7109375" style="260" customWidth="1"/>
    <col min="8382" max="8382" width="15.42578125" style="260" customWidth="1"/>
    <col min="8383" max="8636" width="9.140625" style="260"/>
    <col min="8637" max="8637" width="59.7109375" style="260" customWidth="1"/>
    <col min="8638" max="8638" width="15.42578125" style="260" customWidth="1"/>
    <col min="8639" max="8892" width="9.140625" style="260"/>
    <col min="8893" max="8893" width="59.7109375" style="260" customWidth="1"/>
    <col min="8894" max="8894" width="15.42578125" style="260" customWidth="1"/>
    <col min="8895" max="9148" width="9.140625" style="260"/>
    <col min="9149" max="9149" width="59.7109375" style="260" customWidth="1"/>
    <col min="9150" max="9150" width="15.42578125" style="260" customWidth="1"/>
    <col min="9151" max="9404" width="9.140625" style="260"/>
    <col min="9405" max="9405" width="59.7109375" style="260" customWidth="1"/>
    <col min="9406" max="9406" width="15.42578125" style="260" customWidth="1"/>
    <col min="9407" max="9660" width="9.140625" style="260"/>
    <col min="9661" max="9661" width="59.7109375" style="260" customWidth="1"/>
    <col min="9662" max="9662" width="15.42578125" style="260" customWidth="1"/>
    <col min="9663" max="9916" width="9.140625" style="260"/>
    <col min="9917" max="9917" width="59.7109375" style="260" customWidth="1"/>
    <col min="9918" max="9918" width="15.42578125" style="260" customWidth="1"/>
    <col min="9919" max="10172" width="9.140625" style="260"/>
    <col min="10173" max="10173" width="59.7109375" style="260" customWidth="1"/>
    <col min="10174" max="10174" width="15.42578125" style="260" customWidth="1"/>
    <col min="10175" max="10428" width="9.140625" style="260"/>
    <col min="10429" max="10429" width="59.7109375" style="260" customWidth="1"/>
    <col min="10430" max="10430" width="15.42578125" style="260" customWidth="1"/>
    <col min="10431" max="10684" width="9.140625" style="260"/>
    <col min="10685" max="10685" width="59.7109375" style="260" customWidth="1"/>
    <col min="10686" max="10686" width="15.42578125" style="260" customWidth="1"/>
    <col min="10687" max="10940" width="9.140625" style="260"/>
    <col min="10941" max="10941" width="59.7109375" style="260" customWidth="1"/>
    <col min="10942" max="10942" width="15.42578125" style="260" customWidth="1"/>
    <col min="10943" max="11196" width="9.140625" style="260"/>
    <col min="11197" max="11197" width="59.7109375" style="260" customWidth="1"/>
    <col min="11198" max="11198" width="15.42578125" style="260" customWidth="1"/>
    <col min="11199" max="11452" width="9.140625" style="260"/>
    <col min="11453" max="11453" width="59.7109375" style="260" customWidth="1"/>
    <col min="11454" max="11454" width="15.42578125" style="260" customWidth="1"/>
    <col min="11455" max="11708" width="9.140625" style="260"/>
    <col min="11709" max="11709" width="59.7109375" style="260" customWidth="1"/>
    <col min="11710" max="11710" width="15.42578125" style="260" customWidth="1"/>
    <col min="11711" max="11964" width="9.140625" style="260"/>
    <col min="11965" max="11965" width="59.7109375" style="260" customWidth="1"/>
    <col min="11966" max="11966" width="15.42578125" style="260" customWidth="1"/>
    <col min="11967" max="12220" width="9.140625" style="260"/>
    <col min="12221" max="12221" width="59.7109375" style="260" customWidth="1"/>
    <col min="12222" max="12222" width="15.42578125" style="260" customWidth="1"/>
    <col min="12223" max="12476" width="9.140625" style="260"/>
    <col min="12477" max="12477" width="59.7109375" style="260" customWidth="1"/>
    <col min="12478" max="12478" width="15.42578125" style="260" customWidth="1"/>
    <col min="12479" max="12732" width="9.140625" style="260"/>
    <col min="12733" max="12733" width="59.7109375" style="260" customWidth="1"/>
    <col min="12734" max="12734" width="15.42578125" style="260" customWidth="1"/>
    <col min="12735" max="12988" width="9.140625" style="260"/>
    <col min="12989" max="12989" width="59.7109375" style="260" customWidth="1"/>
    <col min="12990" max="12990" width="15.42578125" style="260" customWidth="1"/>
    <col min="12991" max="13244" width="9.140625" style="260"/>
    <col min="13245" max="13245" width="59.7109375" style="260" customWidth="1"/>
    <col min="13246" max="13246" width="15.42578125" style="260" customWidth="1"/>
    <col min="13247" max="13500" width="9.140625" style="260"/>
    <col min="13501" max="13501" width="59.7109375" style="260" customWidth="1"/>
    <col min="13502" max="13502" width="15.42578125" style="260" customWidth="1"/>
    <col min="13503" max="13756" width="9.140625" style="260"/>
    <col min="13757" max="13757" width="59.7109375" style="260" customWidth="1"/>
    <col min="13758" max="13758" width="15.42578125" style="260" customWidth="1"/>
    <col min="13759" max="14012" width="9.140625" style="260"/>
    <col min="14013" max="14013" width="59.7109375" style="260" customWidth="1"/>
    <col min="14014" max="14014" width="15.42578125" style="260" customWidth="1"/>
    <col min="14015" max="14268" width="9.140625" style="260"/>
    <col min="14269" max="14269" width="59.7109375" style="260" customWidth="1"/>
    <col min="14270" max="14270" width="15.42578125" style="260" customWidth="1"/>
    <col min="14271" max="14524" width="9.140625" style="260"/>
    <col min="14525" max="14525" width="59.7109375" style="260" customWidth="1"/>
    <col min="14526" max="14526" width="15.42578125" style="260" customWidth="1"/>
    <col min="14527" max="14780" width="9.140625" style="260"/>
    <col min="14781" max="14781" width="59.7109375" style="260" customWidth="1"/>
    <col min="14782" max="14782" width="15.42578125" style="260" customWidth="1"/>
    <col min="14783" max="15036" width="9.140625" style="260"/>
    <col min="15037" max="15037" width="59.7109375" style="260" customWidth="1"/>
    <col min="15038" max="15038" width="15.42578125" style="260" customWidth="1"/>
    <col min="15039" max="15292" width="9.140625" style="260"/>
    <col min="15293" max="15293" width="59.7109375" style="260" customWidth="1"/>
    <col min="15294" max="15294" width="15.42578125" style="260" customWidth="1"/>
    <col min="15295" max="15548" width="9.140625" style="260"/>
    <col min="15549" max="15549" width="59.7109375" style="260" customWidth="1"/>
    <col min="15550" max="15550" width="15.42578125" style="260" customWidth="1"/>
    <col min="15551" max="15804" width="9.140625" style="260"/>
    <col min="15805" max="15805" width="59.7109375" style="260" customWidth="1"/>
    <col min="15806" max="15806" width="15.42578125" style="260" customWidth="1"/>
    <col min="15807" max="16060" width="9.140625" style="260"/>
    <col min="16061" max="16061" width="59.7109375" style="260" customWidth="1"/>
    <col min="16062" max="16062" width="15.42578125" style="260" customWidth="1"/>
    <col min="16063" max="16384" width="9.140625" style="260"/>
  </cols>
  <sheetData>
    <row r="1" spans="1:8" s="258" customFormat="1" ht="18" customHeight="1" x14ac:dyDescent="0.25">
      <c r="A1" s="532" t="s">
        <v>7</v>
      </c>
      <c r="B1" s="533" t="s">
        <v>8</v>
      </c>
      <c r="C1" s="534" t="s">
        <v>9</v>
      </c>
      <c r="D1" s="257"/>
      <c r="F1" s="257"/>
    </row>
    <row r="2" spans="1:8" s="258" customFormat="1" ht="18" customHeight="1" thickBot="1" x14ac:dyDescent="0.3">
      <c r="A2" s="535" t="s">
        <v>5</v>
      </c>
      <c r="B2" s="219"/>
      <c r="C2" s="24"/>
      <c r="D2" s="257"/>
      <c r="F2" s="257"/>
    </row>
    <row r="3" spans="1:8" s="258" customFormat="1" ht="18" customHeight="1" x14ac:dyDescent="0.3">
      <c r="A3" s="207" t="s">
        <v>15054</v>
      </c>
      <c r="B3" s="218"/>
      <c r="C3" s="123"/>
      <c r="D3" s="257"/>
      <c r="F3" s="257"/>
    </row>
    <row r="4" spans="1:8" s="258" customFormat="1" ht="18" customHeight="1" x14ac:dyDescent="0.25">
      <c r="A4" s="237" t="s">
        <v>12887</v>
      </c>
      <c r="B4" s="223"/>
      <c r="C4" s="27"/>
      <c r="D4" s="257"/>
      <c r="F4" s="257"/>
      <c r="H4" s="61"/>
    </row>
    <row r="5" spans="1:8" s="258" customFormat="1" ht="18" customHeight="1" x14ac:dyDescent="0.25">
      <c r="A5" s="237"/>
      <c r="B5" s="223"/>
      <c r="C5" s="27"/>
      <c r="D5" s="257"/>
      <c r="F5" s="257"/>
      <c r="H5" s="406"/>
    </row>
    <row r="6" spans="1:8" s="5" customFormat="1" ht="15.75" x14ac:dyDescent="0.25">
      <c r="A6" s="11" t="s">
        <v>7</v>
      </c>
      <c r="B6" s="11" t="s">
        <v>1</v>
      </c>
      <c r="C6" s="11" t="s">
        <v>17</v>
      </c>
      <c r="D6" s="17"/>
    </row>
    <row r="7" spans="1:8" s="258" customFormat="1" ht="18" customHeight="1" x14ac:dyDescent="0.25">
      <c r="A7" s="126">
        <v>43578</v>
      </c>
      <c r="B7" s="295" t="s">
        <v>12040</v>
      </c>
      <c r="C7" s="220">
        <v>602980.16</v>
      </c>
      <c r="D7" s="257">
        <v>36066</v>
      </c>
      <c r="E7" s="309">
        <f>C7-D7</f>
        <v>566914.16</v>
      </c>
      <c r="F7" s="257"/>
      <c r="H7" s="239"/>
    </row>
    <row r="8" spans="1:8" s="258" customFormat="1" ht="3.75" customHeight="1" x14ac:dyDescent="0.25">
      <c r="A8" s="238"/>
      <c r="B8" s="259"/>
      <c r="C8" s="27"/>
      <c r="D8" s="257"/>
      <c r="F8" s="257"/>
      <c r="H8" s="239"/>
    </row>
    <row r="9" spans="1:8" ht="18" customHeight="1" x14ac:dyDescent="0.3">
      <c r="A9" s="208"/>
      <c r="B9" s="206" t="s">
        <v>11</v>
      </c>
      <c r="C9" s="240">
        <f>SUM(C7:C8)</f>
        <v>602980.16</v>
      </c>
      <c r="H9" s="61"/>
    </row>
    <row r="10" spans="1:8" ht="18" customHeight="1" thickBot="1" x14ac:dyDescent="0.3">
      <c r="A10" s="214"/>
      <c r="B10" s="25"/>
      <c r="C10" s="60"/>
      <c r="H10" s="261"/>
    </row>
    <row r="11" spans="1:8" ht="18" customHeight="1" thickBot="1" x14ac:dyDescent="0.3">
      <c r="A11" s="262"/>
      <c r="B11" s="253" t="s">
        <v>2138</v>
      </c>
      <c r="C11" s="254"/>
      <c r="H11" s="14"/>
    </row>
    <row r="12" spans="1:8" ht="18" customHeight="1" x14ac:dyDescent="0.2">
      <c r="A12" s="248"/>
      <c r="B12" s="252" t="s">
        <v>2892</v>
      </c>
      <c r="C12" s="251">
        <f>6115196.88-29801-5630</f>
        <v>6079765.8799999999</v>
      </c>
      <c r="H12" s="261"/>
    </row>
    <row r="13" spans="1:8" ht="18" customHeight="1" x14ac:dyDescent="0.2">
      <c r="A13" s="248"/>
      <c r="B13" s="250" t="s">
        <v>7033</v>
      </c>
      <c r="C13" s="251">
        <v>36066</v>
      </c>
    </row>
    <row r="14" spans="1:8" ht="18" customHeight="1" x14ac:dyDescent="0.2">
      <c r="A14" s="248"/>
      <c r="B14" s="250" t="s">
        <v>7034</v>
      </c>
      <c r="C14" s="251">
        <f>7115086.48-30000-9310-151245.7-72132.65-84181.37</f>
        <v>6768216.7599999998</v>
      </c>
    </row>
    <row r="15" spans="1:8" ht="18" customHeight="1" thickBot="1" x14ac:dyDescent="0.3">
      <c r="A15" s="248"/>
      <c r="B15" s="255" t="s">
        <v>19</v>
      </c>
      <c r="C15" s="256">
        <f>SUM(C12:C14)</f>
        <v>12884048.640000001</v>
      </c>
      <c r="F15" s="257"/>
    </row>
    <row r="16" spans="1:8" ht="15.75" x14ac:dyDescent="0.25">
      <c r="A16" s="208"/>
      <c r="B16" s="263"/>
      <c r="C16" s="249">
        <f>C9-C15</f>
        <v>-12281068.48</v>
      </c>
      <c r="F16" s="257"/>
      <c r="G16" s="264"/>
    </row>
    <row r="17" spans="1:6" ht="15.75" x14ac:dyDescent="0.25">
      <c r="A17" s="265"/>
      <c r="B17" s="25"/>
      <c r="C17" s="10"/>
      <c r="F17" s="257"/>
    </row>
    <row r="18" spans="1:6" ht="15.75" x14ac:dyDescent="0.25">
      <c r="A18" s="265"/>
      <c r="B18" s="25"/>
      <c r="C18" s="10"/>
      <c r="F18" s="257"/>
    </row>
    <row r="19" spans="1:6" ht="15.75" x14ac:dyDescent="0.25">
      <c r="A19" s="266"/>
      <c r="B19" s="266"/>
      <c r="C19" s="188"/>
      <c r="F19" s="257"/>
    </row>
    <row r="20" spans="1:6" ht="15.75" x14ac:dyDescent="0.25">
      <c r="A20" s="262" t="s">
        <v>44</v>
      </c>
      <c r="B20" s="267"/>
      <c r="C20" s="66"/>
      <c r="F20" s="257"/>
    </row>
    <row r="21" spans="1:6" ht="15.75" x14ac:dyDescent="0.25">
      <c r="A21" s="268" t="s">
        <v>1259</v>
      </c>
      <c r="B21" s="269"/>
      <c r="C21" s="213"/>
      <c r="F21" s="257"/>
    </row>
    <row r="22" spans="1:6" ht="15.75" x14ac:dyDescent="0.25">
      <c r="A22" s="270"/>
      <c r="B22" s="271"/>
      <c r="C22" s="61"/>
      <c r="F22" s="257"/>
    </row>
    <row r="23" spans="1:6" ht="15.75" x14ac:dyDescent="0.25">
      <c r="A23" s="270"/>
      <c r="B23" s="271"/>
      <c r="C23" s="61"/>
      <c r="F23" s="257"/>
    </row>
    <row r="24" spans="1:6" ht="15.75" x14ac:dyDescent="0.25">
      <c r="A24" s="270"/>
      <c r="B24" s="271"/>
      <c r="C24" s="61"/>
      <c r="F24" s="257"/>
    </row>
    <row r="25" spans="1:6" ht="15.75" x14ac:dyDescent="0.25">
      <c r="A25" s="210"/>
      <c r="B25" s="125" t="s">
        <v>11</v>
      </c>
      <c r="C25" s="272">
        <f>SUM(C22:C24)</f>
        <v>0</v>
      </c>
      <c r="F25" s="257"/>
    </row>
    <row r="26" spans="1:6" ht="15.75" x14ac:dyDescent="0.25">
      <c r="A26" s="273"/>
      <c r="B26" s="273"/>
      <c r="C26" s="66"/>
      <c r="F26" s="257"/>
    </row>
    <row r="27" spans="1:6" ht="15.75" x14ac:dyDescent="0.25">
      <c r="A27" s="262"/>
      <c r="B27" s="274"/>
      <c r="C27" s="12"/>
      <c r="F27" s="257"/>
    </row>
    <row r="28" spans="1:6" ht="15.75" x14ac:dyDescent="0.25">
      <c r="F28" s="257"/>
    </row>
    <row r="29" spans="1:6" ht="15.75" x14ac:dyDescent="0.25">
      <c r="F29" s="257"/>
    </row>
    <row r="30" spans="1:6" ht="15.75" x14ac:dyDescent="0.25">
      <c r="F30" s="257"/>
    </row>
    <row r="31" spans="1:6" ht="15.75" x14ac:dyDescent="0.25">
      <c r="F31" s="257"/>
    </row>
    <row r="32" spans="1:6" s="62" customFormat="1" ht="15.75" x14ac:dyDescent="0.25">
      <c r="A32" s="277"/>
      <c r="D32" s="278"/>
      <c r="F32" s="257"/>
    </row>
    <row r="33" spans="1:6" ht="15.75" x14ac:dyDescent="0.25">
      <c r="A33" s="265"/>
      <c r="B33" s="451" t="s">
        <v>12849</v>
      </c>
      <c r="C33" s="12"/>
      <c r="F33" s="257"/>
    </row>
    <row r="34" spans="1:6" ht="15.75" x14ac:dyDescent="0.25">
      <c r="B34" s="452" t="s">
        <v>12850</v>
      </c>
      <c r="F34" s="257"/>
    </row>
    <row r="35" spans="1:6" x14ac:dyDescent="0.2">
      <c r="B35" s="452" t="s">
        <v>12851</v>
      </c>
    </row>
    <row r="36" spans="1:6" x14ac:dyDescent="0.2">
      <c r="B36" s="452" t="s">
        <v>12852</v>
      </c>
    </row>
    <row r="37" spans="1:6" x14ac:dyDescent="0.2">
      <c r="B37" s="452" t="s">
        <v>12853</v>
      </c>
    </row>
    <row r="38" spans="1:6" x14ac:dyDescent="0.2">
      <c r="B38" s="452" t="s">
        <v>12854</v>
      </c>
    </row>
    <row r="39" spans="1:6" x14ac:dyDescent="0.2">
      <c r="B39" s="452" t="s">
        <v>12855</v>
      </c>
    </row>
    <row r="40" spans="1:6" ht="13.5" customHeight="1" x14ac:dyDescent="0.2">
      <c r="B40" s="452" t="s">
        <v>12856</v>
      </c>
    </row>
    <row r="41" spans="1:6" x14ac:dyDescent="0.2">
      <c r="B41" s="452" t="s">
        <v>12857</v>
      </c>
    </row>
    <row r="42" spans="1:6" x14ac:dyDescent="0.2">
      <c r="B42" s="452" t="s">
        <v>12858</v>
      </c>
    </row>
    <row r="43" spans="1:6" x14ac:dyDescent="0.2">
      <c r="B43" s="452" t="s">
        <v>12859</v>
      </c>
    </row>
    <row r="44" spans="1:6" ht="15.75" x14ac:dyDescent="0.25">
      <c r="A44" s="262"/>
      <c r="B44" s="15"/>
      <c r="C44" s="16"/>
    </row>
    <row r="45" spans="1:6" ht="15.75" x14ac:dyDescent="0.25">
      <c r="A45" s="262"/>
      <c r="B45" s="15"/>
      <c r="C45" s="16"/>
    </row>
    <row r="46" spans="1:6" x14ac:dyDescent="0.2">
      <c r="C46" s="10"/>
    </row>
    <row r="47" spans="1:6" ht="15.75" x14ac:dyDescent="0.25">
      <c r="A47" s="277" t="s">
        <v>12</v>
      </c>
      <c r="C47" s="10"/>
    </row>
    <row r="48" spans="1:6" ht="15.75" x14ac:dyDescent="0.25">
      <c r="A48" s="279" t="s">
        <v>18</v>
      </c>
      <c r="B48" s="280"/>
      <c r="C48" s="13"/>
    </row>
    <row r="49" spans="1:6" ht="15.75" x14ac:dyDescent="0.25">
      <c r="A49" s="211" t="s">
        <v>7</v>
      </c>
      <c r="B49" s="17"/>
      <c r="C49" s="17" t="s">
        <v>9</v>
      </c>
    </row>
    <row r="50" spans="1:6" ht="15.75" x14ac:dyDescent="0.25">
      <c r="A50" s="281"/>
      <c r="B50" s="18"/>
      <c r="C50" s="19"/>
    </row>
    <row r="51" spans="1:6" ht="15.75" x14ac:dyDescent="0.25">
      <c r="A51" s="281"/>
      <c r="B51" s="18"/>
      <c r="C51" s="19"/>
    </row>
    <row r="52" spans="1:6" ht="15.75" x14ac:dyDescent="0.25">
      <c r="A52" s="209"/>
      <c r="B52" s="20"/>
      <c r="C52" s="7"/>
    </row>
    <row r="53" spans="1:6" ht="15.75" x14ac:dyDescent="0.25">
      <c r="A53" s="282"/>
      <c r="B53" s="8"/>
      <c r="C53" s="8">
        <f>SUM(C50:C52)</f>
        <v>0</v>
      </c>
    </row>
    <row r="54" spans="1:6" s="62" customFormat="1" ht="15.75" x14ac:dyDescent="0.25">
      <c r="A54" s="275"/>
      <c r="B54" s="276"/>
      <c r="C54" s="14"/>
      <c r="D54" s="278"/>
      <c r="F54" s="278"/>
    </row>
    <row r="58" spans="1:6" ht="15.75" x14ac:dyDescent="0.25">
      <c r="A58" s="277"/>
    </row>
    <row r="59" spans="1:6" x14ac:dyDescent="0.2">
      <c r="C59" s="10"/>
    </row>
    <row r="60" spans="1:6" x14ac:dyDescent="0.2">
      <c r="C60" s="10"/>
    </row>
    <row r="61" spans="1:6" ht="15.75" x14ac:dyDescent="0.25">
      <c r="A61" s="277" t="s">
        <v>14</v>
      </c>
      <c r="C61" s="10"/>
    </row>
    <row r="62" spans="1:6" ht="15.75" x14ac:dyDescent="0.25">
      <c r="A62" s="279" t="s">
        <v>15</v>
      </c>
      <c r="B62" s="280"/>
      <c r="C62" s="21"/>
    </row>
    <row r="63" spans="1:6" ht="15.75" x14ac:dyDescent="0.25">
      <c r="A63" s="211" t="s">
        <v>7</v>
      </c>
      <c r="B63" s="11" t="s">
        <v>13</v>
      </c>
      <c r="C63" s="17" t="s">
        <v>8</v>
      </c>
    </row>
    <row r="64" spans="1:6" ht="15.75" x14ac:dyDescent="0.25">
      <c r="A64" s="212">
        <v>41975</v>
      </c>
      <c r="B64" s="22">
        <v>1011681</v>
      </c>
      <c r="C64" s="23" t="s">
        <v>16</v>
      </c>
    </row>
    <row r="65" spans="1:16062" ht="15.75" x14ac:dyDescent="0.25">
      <c r="A65" s="212">
        <v>41975</v>
      </c>
      <c r="B65" s="22">
        <v>10028899</v>
      </c>
      <c r="C65" s="23" t="s">
        <v>10</v>
      </c>
    </row>
    <row r="66" spans="1:16062" ht="15.75" x14ac:dyDescent="0.25">
      <c r="A66" s="209"/>
      <c r="B66" s="20"/>
      <c r="C66" s="7"/>
    </row>
    <row r="67" spans="1:16062" ht="15.75" x14ac:dyDescent="0.25">
      <c r="A67" s="282"/>
      <c r="B67" s="269"/>
      <c r="C67" s="8" t="s">
        <v>11</v>
      </c>
    </row>
    <row r="68" spans="1:16062" s="62" customFormat="1" ht="15.75" x14ac:dyDescent="0.25">
      <c r="A68" s="275"/>
      <c r="B68" s="276"/>
      <c r="C68" s="14"/>
      <c r="D68" s="278"/>
      <c r="F68" s="278"/>
    </row>
    <row r="70" spans="1:16062" s="14" customFormat="1" x14ac:dyDescent="0.2">
      <c r="A70" s="275"/>
      <c r="B70" s="276"/>
      <c r="E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  <c r="AA70" s="260"/>
      <c r="AB70" s="260"/>
      <c r="AC70" s="260"/>
      <c r="AD70" s="260"/>
      <c r="AE70" s="260"/>
      <c r="AF70" s="260"/>
      <c r="AG70" s="260"/>
      <c r="AH70" s="260"/>
      <c r="AI70" s="260"/>
      <c r="AJ70" s="260"/>
      <c r="AK70" s="260"/>
      <c r="AL70" s="260"/>
      <c r="AM70" s="260"/>
      <c r="AN70" s="260"/>
      <c r="AO70" s="260"/>
      <c r="AP70" s="260"/>
      <c r="AQ70" s="260"/>
      <c r="AR70" s="260"/>
      <c r="AS70" s="260"/>
      <c r="AT70" s="260"/>
      <c r="AU70" s="260"/>
      <c r="AV70" s="260"/>
      <c r="AW70" s="260"/>
      <c r="AX70" s="260"/>
      <c r="AY70" s="260"/>
      <c r="AZ70" s="260"/>
      <c r="BA70" s="260"/>
      <c r="BB70" s="260"/>
      <c r="BC70" s="260"/>
      <c r="BD70" s="260"/>
      <c r="BE70" s="260"/>
      <c r="BF70" s="260"/>
      <c r="BG70" s="260"/>
      <c r="BH70" s="260"/>
      <c r="BI70" s="260"/>
      <c r="BJ70" s="260"/>
      <c r="BK70" s="260"/>
      <c r="BL70" s="260"/>
      <c r="BM70" s="260"/>
      <c r="BN70" s="260"/>
      <c r="BO70" s="260"/>
      <c r="BP70" s="260"/>
      <c r="BQ70" s="260"/>
      <c r="BR70" s="260"/>
      <c r="BS70" s="260"/>
      <c r="BT70" s="260"/>
      <c r="BU70" s="260"/>
      <c r="BV70" s="260"/>
      <c r="BW70" s="260"/>
      <c r="BX70" s="260"/>
      <c r="BY70" s="260"/>
      <c r="BZ70" s="260"/>
      <c r="CA70" s="260"/>
      <c r="CB70" s="260"/>
      <c r="CC70" s="260"/>
      <c r="CD70" s="260"/>
      <c r="CE70" s="260"/>
      <c r="CF70" s="260"/>
      <c r="CG70" s="260"/>
      <c r="CH70" s="260"/>
      <c r="CI70" s="260"/>
      <c r="CJ70" s="260"/>
      <c r="CK70" s="260"/>
      <c r="CL70" s="260"/>
      <c r="CM70" s="260"/>
      <c r="CN70" s="260"/>
      <c r="CO70" s="260"/>
      <c r="CP70" s="260"/>
      <c r="CQ70" s="260"/>
      <c r="CR70" s="260"/>
      <c r="CS70" s="260"/>
      <c r="CT70" s="260"/>
      <c r="CU70" s="260"/>
      <c r="CV70" s="260"/>
      <c r="CW70" s="260"/>
      <c r="CX70" s="260"/>
      <c r="CY70" s="260"/>
      <c r="CZ70" s="260"/>
      <c r="DA70" s="260"/>
      <c r="DB70" s="260"/>
      <c r="DC70" s="260"/>
      <c r="DD70" s="260"/>
      <c r="DE70" s="260"/>
      <c r="DF70" s="260"/>
      <c r="DG70" s="260"/>
      <c r="DH70" s="260"/>
      <c r="DI70" s="260"/>
      <c r="DJ70" s="260"/>
      <c r="DK70" s="260"/>
      <c r="DL70" s="260"/>
      <c r="DM70" s="260"/>
      <c r="DN70" s="260"/>
      <c r="DO70" s="260"/>
      <c r="DP70" s="260"/>
      <c r="DQ70" s="260"/>
      <c r="DR70" s="260"/>
      <c r="DS70" s="260"/>
      <c r="DT70" s="260"/>
      <c r="DU70" s="260"/>
      <c r="DV70" s="260"/>
      <c r="DW70" s="260"/>
      <c r="DX70" s="260"/>
      <c r="DY70" s="260"/>
      <c r="DZ70" s="260"/>
      <c r="EA70" s="260"/>
      <c r="EB70" s="260"/>
      <c r="EC70" s="260"/>
      <c r="ED70" s="260"/>
      <c r="EE70" s="260"/>
      <c r="EF70" s="260"/>
      <c r="EG70" s="260"/>
      <c r="EH70" s="260"/>
      <c r="EI70" s="260"/>
      <c r="EJ70" s="260"/>
      <c r="EK70" s="260"/>
      <c r="EL70" s="260"/>
      <c r="EM70" s="260"/>
      <c r="EN70" s="260"/>
      <c r="EO70" s="260"/>
      <c r="EP70" s="260"/>
      <c r="EQ70" s="260"/>
      <c r="ER70" s="260"/>
      <c r="ES70" s="260"/>
      <c r="ET70" s="260"/>
      <c r="EU70" s="260"/>
      <c r="EV70" s="260"/>
      <c r="EW70" s="260"/>
      <c r="EX70" s="260"/>
      <c r="EY70" s="260"/>
      <c r="EZ70" s="260"/>
      <c r="FA70" s="260"/>
      <c r="FB70" s="260"/>
      <c r="FC70" s="260"/>
      <c r="FD70" s="260"/>
      <c r="FE70" s="260"/>
      <c r="FF70" s="260"/>
      <c r="FG70" s="260"/>
      <c r="FH70" s="260"/>
      <c r="FI70" s="260"/>
      <c r="FJ70" s="260"/>
      <c r="FK70" s="260"/>
      <c r="FL70" s="260"/>
      <c r="FM70" s="260"/>
      <c r="FN70" s="260"/>
      <c r="FO70" s="260"/>
      <c r="FP70" s="260"/>
      <c r="FQ70" s="260"/>
      <c r="FR70" s="260"/>
      <c r="FS70" s="260"/>
      <c r="FT70" s="260"/>
      <c r="FU70" s="260"/>
      <c r="FV70" s="260"/>
      <c r="FW70" s="260"/>
      <c r="FX70" s="260"/>
      <c r="FY70" s="260"/>
      <c r="FZ70" s="260"/>
      <c r="GA70" s="260"/>
      <c r="GB70" s="260"/>
      <c r="GC70" s="260"/>
      <c r="GD70" s="260"/>
      <c r="GE70" s="260"/>
      <c r="GF70" s="260"/>
      <c r="GG70" s="260"/>
      <c r="GH70" s="260"/>
      <c r="GI70" s="260"/>
      <c r="GJ70" s="260"/>
      <c r="GK70" s="260"/>
      <c r="GL70" s="260"/>
      <c r="GM70" s="260"/>
      <c r="GN70" s="260"/>
      <c r="GO70" s="260"/>
      <c r="GP70" s="260"/>
      <c r="GQ70" s="260"/>
      <c r="GR70" s="260"/>
      <c r="GS70" s="260"/>
      <c r="GT70" s="260"/>
      <c r="GU70" s="260"/>
      <c r="GV70" s="260"/>
      <c r="GW70" s="260"/>
      <c r="GX70" s="260"/>
      <c r="GY70" s="260"/>
      <c r="GZ70" s="260"/>
      <c r="HA70" s="260"/>
      <c r="HB70" s="260"/>
      <c r="HC70" s="260"/>
      <c r="HD70" s="260"/>
      <c r="HE70" s="260"/>
      <c r="HF70" s="260"/>
      <c r="HG70" s="260"/>
      <c r="HH70" s="260"/>
      <c r="HI70" s="260"/>
      <c r="HJ70" s="260"/>
      <c r="HK70" s="260"/>
      <c r="HL70" s="260"/>
      <c r="HM70" s="260"/>
      <c r="HN70" s="260"/>
      <c r="HO70" s="260"/>
      <c r="HP70" s="260"/>
      <c r="HQ70" s="260"/>
      <c r="HR70" s="260"/>
      <c r="HS70" s="260"/>
      <c r="HT70" s="260"/>
      <c r="HU70" s="260"/>
      <c r="HV70" s="260"/>
      <c r="HW70" s="260"/>
      <c r="HX70" s="260"/>
      <c r="HY70" s="260"/>
      <c r="HZ70" s="260"/>
      <c r="IA70" s="260"/>
      <c r="IB70" s="260"/>
      <c r="IC70" s="260"/>
      <c r="ID70" s="260"/>
      <c r="IE70" s="260"/>
      <c r="IF70" s="260"/>
      <c r="IG70" s="260"/>
      <c r="IH70" s="260"/>
      <c r="II70" s="260"/>
      <c r="IJ70" s="260"/>
      <c r="IK70" s="260"/>
      <c r="IL70" s="260"/>
      <c r="IM70" s="260"/>
      <c r="IN70" s="260"/>
      <c r="IO70" s="260"/>
      <c r="IP70" s="260"/>
      <c r="IQ70" s="260"/>
      <c r="IR70" s="260"/>
      <c r="IS70" s="260"/>
      <c r="IT70" s="260"/>
      <c r="IU70" s="260"/>
      <c r="IV70" s="260"/>
      <c r="IW70" s="260"/>
      <c r="IX70" s="260"/>
      <c r="IY70" s="260"/>
      <c r="IZ70" s="260"/>
      <c r="JA70" s="260"/>
      <c r="JB70" s="260"/>
      <c r="JC70" s="260"/>
      <c r="JD70" s="260"/>
      <c r="JE70" s="260"/>
      <c r="JF70" s="260"/>
      <c r="JG70" s="260"/>
      <c r="JH70" s="260"/>
      <c r="JI70" s="260"/>
      <c r="JJ70" s="260"/>
      <c r="JK70" s="260"/>
      <c r="JL70" s="260"/>
      <c r="JM70" s="260"/>
      <c r="JN70" s="260"/>
      <c r="JO70" s="260"/>
      <c r="JP70" s="260"/>
      <c r="JQ70" s="260"/>
      <c r="JR70" s="260"/>
      <c r="JS70" s="260"/>
      <c r="JT70" s="260"/>
      <c r="JU70" s="260"/>
      <c r="JV70" s="260"/>
      <c r="JW70" s="260"/>
      <c r="JX70" s="260"/>
      <c r="JY70" s="260"/>
      <c r="JZ70" s="260"/>
      <c r="KA70" s="260"/>
      <c r="KB70" s="260"/>
      <c r="KC70" s="260"/>
      <c r="KD70" s="260"/>
      <c r="KE70" s="260"/>
      <c r="KF70" s="260"/>
      <c r="KG70" s="260"/>
      <c r="KH70" s="260"/>
      <c r="KI70" s="260"/>
      <c r="KJ70" s="260"/>
      <c r="KK70" s="260"/>
      <c r="KL70" s="260"/>
      <c r="KM70" s="260"/>
      <c r="KN70" s="260"/>
      <c r="KO70" s="260"/>
      <c r="KP70" s="260"/>
      <c r="KQ70" s="260"/>
      <c r="KR70" s="260"/>
      <c r="KS70" s="260"/>
      <c r="KT70" s="260"/>
      <c r="KU70" s="260"/>
      <c r="KV70" s="260"/>
      <c r="KW70" s="260"/>
      <c r="KX70" s="260"/>
      <c r="KY70" s="260"/>
      <c r="KZ70" s="260"/>
      <c r="LA70" s="260"/>
      <c r="LB70" s="260"/>
      <c r="LC70" s="260"/>
      <c r="LD70" s="260"/>
      <c r="LE70" s="260"/>
      <c r="LF70" s="260"/>
      <c r="LG70" s="260"/>
      <c r="LH70" s="260"/>
      <c r="LI70" s="260"/>
      <c r="LJ70" s="260"/>
      <c r="LK70" s="260"/>
      <c r="LL70" s="260"/>
      <c r="LM70" s="260"/>
      <c r="LN70" s="260"/>
      <c r="LO70" s="260"/>
      <c r="LP70" s="260"/>
      <c r="LQ70" s="260"/>
      <c r="LR70" s="260"/>
      <c r="LS70" s="260"/>
      <c r="LT70" s="260"/>
      <c r="LU70" s="260"/>
      <c r="LV70" s="260"/>
      <c r="LW70" s="260"/>
      <c r="LX70" s="260"/>
      <c r="LY70" s="260"/>
      <c r="LZ70" s="260"/>
      <c r="MA70" s="260"/>
      <c r="MB70" s="260"/>
      <c r="MC70" s="260"/>
      <c r="MD70" s="260"/>
      <c r="ME70" s="260"/>
      <c r="MF70" s="260"/>
      <c r="MG70" s="260"/>
      <c r="MH70" s="260"/>
      <c r="MI70" s="260"/>
      <c r="MJ70" s="260"/>
      <c r="MK70" s="260"/>
      <c r="ML70" s="260"/>
      <c r="MM70" s="260"/>
      <c r="MN70" s="260"/>
      <c r="MO70" s="260"/>
      <c r="MP70" s="260"/>
      <c r="MQ70" s="260"/>
      <c r="MR70" s="260"/>
      <c r="MS70" s="260"/>
      <c r="MT70" s="260"/>
      <c r="MU70" s="260"/>
      <c r="MV70" s="260"/>
      <c r="MW70" s="260"/>
      <c r="MX70" s="260"/>
      <c r="MY70" s="260"/>
      <c r="MZ70" s="260"/>
      <c r="NA70" s="260"/>
      <c r="NB70" s="260"/>
      <c r="NC70" s="260"/>
      <c r="ND70" s="260"/>
      <c r="NE70" s="260"/>
      <c r="NF70" s="260"/>
      <c r="NG70" s="260"/>
      <c r="NH70" s="260"/>
      <c r="NI70" s="260"/>
      <c r="NJ70" s="260"/>
      <c r="NK70" s="260"/>
      <c r="NL70" s="260"/>
      <c r="NM70" s="260"/>
      <c r="NN70" s="260"/>
      <c r="NO70" s="260"/>
      <c r="NP70" s="260"/>
      <c r="NQ70" s="260"/>
      <c r="NR70" s="260"/>
      <c r="NS70" s="260"/>
      <c r="NT70" s="260"/>
      <c r="NU70" s="260"/>
      <c r="NV70" s="260"/>
      <c r="NW70" s="260"/>
      <c r="NX70" s="260"/>
      <c r="NY70" s="260"/>
      <c r="NZ70" s="260"/>
      <c r="OA70" s="260"/>
      <c r="OB70" s="260"/>
      <c r="OC70" s="260"/>
      <c r="OD70" s="260"/>
      <c r="OE70" s="260"/>
      <c r="OF70" s="260"/>
      <c r="OG70" s="260"/>
      <c r="OH70" s="260"/>
      <c r="OI70" s="260"/>
      <c r="OJ70" s="260"/>
      <c r="OK70" s="260"/>
      <c r="OL70" s="260"/>
      <c r="OM70" s="260"/>
      <c r="ON70" s="260"/>
      <c r="OO70" s="260"/>
      <c r="OP70" s="260"/>
      <c r="OQ70" s="260"/>
      <c r="OR70" s="260"/>
      <c r="OS70" s="260"/>
      <c r="OT70" s="260"/>
      <c r="OU70" s="260"/>
      <c r="OV70" s="260"/>
      <c r="OW70" s="260"/>
      <c r="OX70" s="260"/>
      <c r="OY70" s="260"/>
      <c r="OZ70" s="260"/>
      <c r="PA70" s="260"/>
      <c r="PB70" s="260"/>
      <c r="PC70" s="260"/>
      <c r="PD70" s="260"/>
      <c r="PE70" s="260"/>
      <c r="PF70" s="260"/>
      <c r="PG70" s="260"/>
      <c r="PH70" s="260"/>
      <c r="PI70" s="260"/>
      <c r="PJ70" s="260"/>
      <c r="PK70" s="260"/>
      <c r="PL70" s="260"/>
      <c r="PM70" s="260"/>
      <c r="PN70" s="260"/>
      <c r="PO70" s="260"/>
      <c r="PP70" s="260"/>
      <c r="PQ70" s="260"/>
      <c r="PR70" s="260"/>
      <c r="PS70" s="260"/>
      <c r="PT70" s="260"/>
      <c r="PU70" s="260"/>
      <c r="PV70" s="260"/>
      <c r="PW70" s="260"/>
      <c r="PX70" s="260"/>
      <c r="PY70" s="260"/>
      <c r="PZ70" s="260"/>
      <c r="QA70" s="260"/>
      <c r="QB70" s="260"/>
      <c r="QC70" s="260"/>
      <c r="QD70" s="260"/>
      <c r="QE70" s="260"/>
      <c r="QF70" s="260"/>
      <c r="QG70" s="260"/>
      <c r="QH70" s="260"/>
      <c r="QI70" s="260"/>
      <c r="QJ70" s="260"/>
      <c r="QK70" s="260"/>
      <c r="QL70" s="260"/>
      <c r="QM70" s="260"/>
      <c r="QN70" s="260"/>
      <c r="QO70" s="260"/>
      <c r="QP70" s="260"/>
      <c r="QQ70" s="260"/>
      <c r="QR70" s="260"/>
      <c r="QS70" s="260"/>
      <c r="QT70" s="260"/>
      <c r="QU70" s="260"/>
      <c r="QV70" s="260"/>
      <c r="QW70" s="260"/>
      <c r="QX70" s="260"/>
      <c r="QY70" s="260"/>
      <c r="QZ70" s="260"/>
      <c r="RA70" s="260"/>
      <c r="RB70" s="260"/>
      <c r="RC70" s="260"/>
      <c r="RD70" s="260"/>
      <c r="RE70" s="260"/>
      <c r="RF70" s="260"/>
      <c r="RG70" s="260"/>
      <c r="RH70" s="260"/>
      <c r="RI70" s="260"/>
      <c r="RJ70" s="260"/>
      <c r="RK70" s="260"/>
      <c r="RL70" s="260"/>
      <c r="RM70" s="260"/>
      <c r="RN70" s="260"/>
      <c r="RO70" s="260"/>
      <c r="RP70" s="260"/>
      <c r="RQ70" s="260"/>
      <c r="RR70" s="260"/>
      <c r="RS70" s="260"/>
      <c r="RT70" s="260"/>
      <c r="RU70" s="260"/>
      <c r="RV70" s="260"/>
      <c r="RW70" s="260"/>
      <c r="RX70" s="260"/>
      <c r="RY70" s="260"/>
      <c r="RZ70" s="260"/>
      <c r="SA70" s="260"/>
      <c r="SB70" s="260"/>
      <c r="SC70" s="260"/>
      <c r="SD70" s="260"/>
      <c r="SE70" s="260"/>
      <c r="SF70" s="260"/>
      <c r="SG70" s="260"/>
      <c r="SH70" s="260"/>
      <c r="SI70" s="260"/>
      <c r="SJ70" s="260"/>
      <c r="SK70" s="260"/>
      <c r="SL70" s="260"/>
      <c r="SM70" s="260"/>
      <c r="SN70" s="260"/>
      <c r="SO70" s="260"/>
      <c r="SP70" s="260"/>
      <c r="SQ70" s="260"/>
      <c r="SR70" s="260"/>
      <c r="SS70" s="260"/>
      <c r="ST70" s="260"/>
      <c r="SU70" s="260"/>
      <c r="SV70" s="260"/>
      <c r="SW70" s="260"/>
      <c r="SX70" s="260"/>
      <c r="SY70" s="260"/>
      <c r="SZ70" s="260"/>
      <c r="TA70" s="260"/>
      <c r="TB70" s="260"/>
      <c r="TC70" s="260"/>
      <c r="TD70" s="260"/>
      <c r="TE70" s="260"/>
      <c r="TF70" s="260"/>
      <c r="TG70" s="260"/>
      <c r="TH70" s="260"/>
      <c r="TI70" s="260"/>
      <c r="TJ70" s="260"/>
      <c r="TK70" s="260"/>
      <c r="TL70" s="260"/>
      <c r="TM70" s="260"/>
      <c r="TN70" s="260"/>
      <c r="TO70" s="260"/>
      <c r="TP70" s="260"/>
      <c r="TQ70" s="260"/>
      <c r="TR70" s="260"/>
      <c r="TS70" s="260"/>
      <c r="TT70" s="260"/>
      <c r="TU70" s="260"/>
      <c r="TV70" s="260"/>
      <c r="TW70" s="260"/>
      <c r="TX70" s="260"/>
      <c r="TY70" s="260"/>
      <c r="TZ70" s="260"/>
      <c r="UA70" s="260"/>
      <c r="UB70" s="260"/>
      <c r="UC70" s="260"/>
      <c r="UD70" s="260"/>
      <c r="UE70" s="260"/>
      <c r="UF70" s="260"/>
      <c r="UG70" s="260"/>
      <c r="UH70" s="260"/>
      <c r="UI70" s="260"/>
      <c r="UJ70" s="260"/>
      <c r="UK70" s="260"/>
      <c r="UL70" s="260"/>
      <c r="UM70" s="260"/>
      <c r="UN70" s="260"/>
      <c r="UO70" s="260"/>
      <c r="UP70" s="260"/>
      <c r="UQ70" s="260"/>
      <c r="UR70" s="260"/>
      <c r="US70" s="260"/>
      <c r="UT70" s="260"/>
      <c r="UU70" s="260"/>
      <c r="UV70" s="260"/>
      <c r="UW70" s="260"/>
      <c r="UX70" s="260"/>
      <c r="UY70" s="260"/>
      <c r="UZ70" s="260"/>
      <c r="VA70" s="260"/>
      <c r="VB70" s="260"/>
      <c r="VC70" s="260"/>
      <c r="VD70" s="260"/>
      <c r="VE70" s="260"/>
      <c r="VF70" s="260"/>
      <c r="VG70" s="260"/>
      <c r="VH70" s="260"/>
      <c r="VI70" s="260"/>
      <c r="VJ70" s="260"/>
      <c r="VK70" s="260"/>
      <c r="VL70" s="260"/>
      <c r="VM70" s="260"/>
      <c r="VN70" s="260"/>
      <c r="VO70" s="260"/>
      <c r="VP70" s="260"/>
      <c r="VQ70" s="260"/>
      <c r="VR70" s="260"/>
      <c r="VS70" s="260"/>
      <c r="VT70" s="260"/>
      <c r="VU70" s="260"/>
      <c r="VV70" s="260"/>
      <c r="VW70" s="260"/>
      <c r="VX70" s="260"/>
      <c r="VY70" s="260"/>
      <c r="VZ70" s="260"/>
      <c r="WA70" s="260"/>
      <c r="WB70" s="260"/>
      <c r="WC70" s="260"/>
      <c r="WD70" s="260"/>
      <c r="WE70" s="260"/>
      <c r="WF70" s="260"/>
      <c r="WG70" s="260"/>
      <c r="WH70" s="260"/>
      <c r="WI70" s="260"/>
      <c r="WJ70" s="260"/>
      <c r="WK70" s="260"/>
      <c r="WL70" s="260"/>
      <c r="WM70" s="260"/>
      <c r="WN70" s="260"/>
      <c r="WO70" s="260"/>
      <c r="WP70" s="260"/>
      <c r="WQ70" s="260"/>
      <c r="WR70" s="260"/>
      <c r="WS70" s="260"/>
      <c r="WT70" s="260"/>
      <c r="WU70" s="260"/>
      <c r="WV70" s="260"/>
      <c r="WW70" s="260"/>
      <c r="WX70" s="260"/>
      <c r="WY70" s="260"/>
      <c r="WZ70" s="260"/>
      <c r="XA70" s="260"/>
      <c r="XB70" s="260"/>
      <c r="XC70" s="260"/>
      <c r="XD70" s="260"/>
      <c r="XE70" s="260"/>
      <c r="XF70" s="260"/>
      <c r="XG70" s="260"/>
      <c r="XH70" s="260"/>
      <c r="XI70" s="260"/>
      <c r="XJ70" s="260"/>
      <c r="XK70" s="260"/>
      <c r="XL70" s="260"/>
      <c r="XM70" s="260"/>
      <c r="XN70" s="260"/>
      <c r="XO70" s="260"/>
      <c r="XP70" s="260"/>
      <c r="XQ70" s="260"/>
      <c r="XR70" s="260"/>
      <c r="XS70" s="260"/>
      <c r="XT70" s="260"/>
      <c r="XU70" s="260"/>
      <c r="XV70" s="260"/>
      <c r="XW70" s="260"/>
      <c r="XX70" s="260"/>
      <c r="XY70" s="260"/>
      <c r="XZ70" s="260"/>
      <c r="YA70" s="260"/>
      <c r="YB70" s="260"/>
      <c r="YC70" s="260"/>
      <c r="YD70" s="260"/>
      <c r="YE70" s="260"/>
      <c r="YF70" s="260"/>
      <c r="YG70" s="260"/>
      <c r="YH70" s="260"/>
      <c r="YI70" s="260"/>
      <c r="YJ70" s="260"/>
      <c r="YK70" s="260"/>
      <c r="YL70" s="260"/>
      <c r="YM70" s="260"/>
      <c r="YN70" s="260"/>
      <c r="YO70" s="260"/>
      <c r="YP70" s="260"/>
      <c r="YQ70" s="260"/>
      <c r="YR70" s="260"/>
      <c r="YS70" s="260"/>
      <c r="YT70" s="260"/>
      <c r="YU70" s="260"/>
      <c r="YV70" s="260"/>
      <c r="YW70" s="260"/>
      <c r="YX70" s="260"/>
      <c r="YY70" s="260"/>
      <c r="YZ70" s="260"/>
      <c r="ZA70" s="260"/>
      <c r="ZB70" s="260"/>
      <c r="ZC70" s="260"/>
      <c r="ZD70" s="260"/>
      <c r="ZE70" s="260"/>
      <c r="ZF70" s="260"/>
      <c r="ZG70" s="260"/>
      <c r="ZH70" s="260"/>
      <c r="ZI70" s="260"/>
      <c r="ZJ70" s="260"/>
      <c r="ZK70" s="260"/>
      <c r="ZL70" s="260"/>
      <c r="ZM70" s="260"/>
      <c r="ZN70" s="260"/>
      <c r="ZO70" s="260"/>
      <c r="ZP70" s="260"/>
      <c r="ZQ70" s="260"/>
      <c r="ZR70" s="260"/>
      <c r="ZS70" s="260"/>
      <c r="ZT70" s="260"/>
      <c r="ZU70" s="260"/>
      <c r="ZV70" s="260"/>
      <c r="ZW70" s="260"/>
      <c r="ZX70" s="260"/>
      <c r="ZY70" s="260"/>
      <c r="ZZ70" s="260"/>
      <c r="AAA70" s="260"/>
      <c r="AAB70" s="260"/>
      <c r="AAC70" s="260"/>
      <c r="AAD70" s="260"/>
      <c r="AAE70" s="260"/>
      <c r="AAF70" s="260"/>
      <c r="AAG70" s="260"/>
      <c r="AAH70" s="260"/>
      <c r="AAI70" s="260"/>
      <c r="AAJ70" s="260"/>
      <c r="AAK70" s="260"/>
      <c r="AAL70" s="260"/>
      <c r="AAM70" s="260"/>
      <c r="AAN70" s="260"/>
      <c r="AAO70" s="260"/>
      <c r="AAP70" s="260"/>
      <c r="AAQ70" s="260"/>
      <c r="AAR70" s="260"/>
      <c r="AAS70" s="260"/>
      <c r="AAT70" s="260"/>
      <c r="AAU70" s="260"/>
      <c r="AAV70" s="260"/>
      <c r="AAW70" s="260"/>
      <c r="AAX70" s="260"/>
      <c r="AAY70" s="260"/>
      <c r="AAZ70" s="260"/>
      <c r="ABA70" s="260"/>
      <c r="ABB70" s="260"/>
      <c r="ABC70" s="260"/>
      <c r="ABD70" s="260"/>
      <c r="ABE70" s="260"/>
      <c r="ABF70" s="260"/>
      <c r="ABG70" s="260"/>
      <c r="ABH70" s="260"/>
      <c r="ABI70" s="260"/>
      <c r="ABJ70" s="260"/>
      <c r="ABK70" s="260"/>
      <c r="ABL70" s="260"/>
      <c r="ABM70" s="260"/>
      <c r="ABN70" s="260"/>
      <c r="ABO70" s="260"/>
      <c r="ABP70" s="260"/>
      <c r="ABQ70" s="260"/>
      <c r="ABR70" s="260"/>
      <c r="ABS70" s="260"/>
      <c r="ABT70" s="260"/>
      <c r="ABU70" s="260"/>
      <c r="ABV70" s="260"/>
      <c r="ABW70" s="260"/>
      <c r="ABX70" s="260"/>
      <c r="ABY70" s="260"/>
      <c r="ABZ70" s="260"/>
      <c r="ACA70" s="260"/>
      <c r="ACB70" s="260"/>
      <c r="ACC70" s="260"/>
      <c r="ACD70" s="260"/>
      <c r="ACE70" s="260"/>
      <c r="ACF70" s="260"/>
      <c r="ACG70" s="260"/>
      <c r="ACH70" s="260"/>
      <c r="ACI70" s="260"/>
      <c r="ACJ70" s="260"/>
      <c r="ACK70" s="260"/>
      <c r="ACL70" s="260"/>
      <c r="ACM70" s="260"/>
      <c r="ACN70" s="260"/>
      <c r="ACO70" s="260"/>
      <c r="ACP70" s="260"/>
      <c r="ACQ70" s="260"/>
      <c r="ACR70" s="260"/>
      <c r="ACS70" s="260"/>
      <c r="ACT70" s="260"/>
      <c r="ACU70" s="260"/>
      <c r="ACV70" s="260"/>
      <c r="ACW70" s="260"/>
      <c r="ACX70" s="260"/>
      <c r="ACY70" s="260"/>
      <c r="ACZ70" s="260"/>
      <c r="ADA70" s="260"/>
      <c r="ADB70" s="260"/>
      <c r="ADC70" s="260"/>
      <c r="ADD70" s="260"/>
      <c r="ADE70" s="260"/>
      <c r="ADF70" s="260"/>
      <c r="ADG70" s="260"/>
      <c r="ADH70" s="260"/>
      <c r="ADI70" s="260"/>
      <c r="ADJ70" s="260"/>
      <c r="ADK70" s="260"/>
      <c r="ADL70" s="260"/>
      <c r="ADM70" s="260"/>
      <c r="ADN70" s="260"/>
      <c r="ADO70" s="260"/>
      <c r="ADP70" s="260"/>
      <c r="ADQ70" s="260"/>
      <c r="ADR70" s="260"/>
      <c r="ADS70" s="260"/>
      <c r="ADT70" s="260"/>
      <c r="ADU70" s="260"/>
      <c r="ADV70" s="260"/>
      <c r="ADW70" s="260"/>
      <c r="ADX70" s="260"/>
      <c r="ADY70" s="260"/>
      <c r="ADZ70" s="260"/>
      <c r="AEA70" s="260"/>
      <c r="AEB70" s="260"/>
      <c r="AEC70" s="260"/>
      <c r="AED70" s="260"/>
      <c r="AEE70" s="260"/>
      <c r="AEF70" s="260"/>
      <c r="AEG70" s="260"/>
      <c r="AEH70" s="260"/>
      <c r="AEI70" s="260"/>
      <c r="AEJ70" s="260"/>
      <c r="AEK70" s="260"/>
      <c r="AEL70" s="260"/>
      <c r="AEM70" s="260"/>
      <c r="AEN70" s="260"/>
      <c r="AEO70" s="260"/>
      <c r="AEP70" s="260"/>
      <c r="AEQ70" s="260"/>
      <c r="AER70" s="260"/>
      <c r="AES70" s="260"/>
      <c r="AET70" s="260"/>
      <c r="AEU70" s="260"/>
      <c r="AEV70" s="260"/>
      <c r="AEW70" s="260"/>
      <c r="AEX70" s="260"/>
      <c r="AEY70" s="260"/>
      <c r="AEZ70" s="260"/>
      <c r="AFA70" s="260"/>
      <c r="AFB70" s="260"/>
      <c r="AFC70" s="260"/>
      <c r="AFD70" s="260"/>
      <c r="AFE70" s="260"/>
      <c r="AFF70" s="260"/>
      <c r="AFG70" s="260"/>
      <c r="AFH70" s="260"/>
      <c r="AFI70" s="260"/>
      <c r="AFJ70" s="260"/>
      <c r="AFK70" s="260"/>
      <c r="AFL70" s="260"/>
      <c r="AFM70" s="260"/>
      <c r="AFN70" s="260"/>
      <c r="AFO70" s="260"/>
      <c r="AFP70" s="260"/>
      <c r="AFQ70" s="260"/>
      <c r="AFR70" s="260"/>
      <c r="AFS70" s="260"/>
      <c r="AFT70" s="260"/>
      <c r="AFU70" s="260"/>
      <c r="AFV70" s="260"/>
      <c r="AFW70" s="260"/>
      <c r="AFX70" s="260"/>
      <c r="AFY70" s="260"/>
      <c r="AFZ70" s="260"/>
      <c r="AGA70" s="260"/>
      <c r="AGB70" s="260"/>
      <c r="AGC70" s="260"/>
      <c r="AGD70" s="260"/>
      <c r="AGE70" s="260"/>
      <c r="AGF70" s="260"/>
      <c r="AGG70" s="260"/>
      <c r="AGH70" s="260"/>
      <c r="AGI70" s="260"/>
      <c r="AGJ70" s="260"/>
      <c r="AGK70" s="260"/>
      <c r="AGL70" s="260"/>
      <c r="AGM70" s="260"/>
      <c r="AGN70" s="260"/>
      <c r="AGO70" s="260"/>
      <c r="AGP70" s="260"/>
      <c r="AGQ70" s="260"/>
      <c r="AGR70" s="260"/>
      <c r="AGS70" s="260"/>
      <c r="AGT70" s="260"/>
      <c r="AGU70" s="260"/>
      <c r="AGV70" s="260"/>
      <c r="AGW70" s="260"/>
      <c r="AGX70" s="260"/>
      <c r="AGY70" s="260"/>
      <c r="AGZ70" s="260"/>
      <c r="AHA70" s="260"/>
      <c r="AHB70" s="260"/>
      <c r="AHC70" s="260"/>
      <c r="AHD70" s="260"/>
      <c r="AHE70" s="260"/>
      <c r="AHF70" s="260"/>
      <c r="AHG70" s="260"/>
      <c r="AHH70" s="260"/>
      <c r="AHI70" s="260"/>
      <c r="AHJ70" s="260"/>
      <c r="AHK70" s="260"/>
      <c r="AHL70" s="260"/>
      <c r="AHM70" s="260"/>
      <c r="AHN70" s="260"/>
      <c r="AHO70" s="260"/>
      <c r="AHP70" s="260"/>
      <c r="AHQ70" s="260"/>
      <c r="AHR70" s="260"/>
      <c r="AHS70" s="260"/>
      <c r="AHT70" s="260"/>
      <c r="AHU70" s="260"/>
      <c r="AHV70" s="260"/>
      <c r="AHW70" s="260"/>
      <c r="AHX70" s="260"/>
      <c r="AHY70" s="260"/>
      <c r="AHZ70" s="260"/>
      <c r="AIA70" s="260"/>
      <c r="AIB70" s="260"/>
      <c r="AIC70" s="260"/>
      <c r="AID70" s="260"/>
      <c r="AIE70" s="260"/>
      <c r="AIF70" s="260"/>
      <c r="AIG70" s="260"/>
      <c r="AIH70" s="260"/>
      <c r="AII70" s="260"/>
      <c r="AIJ70" s="260"/>
      <c r="AIK70" s="260"/>
      <c r="AIL70" s="260"/>
      <c r="AIM70" s="260"/>
      <c r="AIN70" s="260"/>
      <c r="AIO70" s="260"/>
      <c r="AIP70" s="260"/>
      <c r="AIQ70" s="260"/>
      <c r="AIR70" s="260"/>
      <c r="AIS70" s="260"/>
      <c r="AIT70" s="260"/>
      <c r="AIU70" s="260"/>
      <c r="AIV70" s="260"/>
      <c r="AIW70" s="260"/>
      <c r="AIX70" s="260"/>
      <c r="AIY70" s="260"/>
      <c r="AIZ70" s="260"/>
      <c r="AJA70" s="260"/>
      <c r="AJB70" s="260"/>
      <c r="AJC70" s="260"/>
      <c r="AJD70" s="260"/>
      <c r="AJE70" s="260"/>
      <c r="AJF70" s="260"/>
      <c r="AJG70" s="260"/>
      <c r="AJH70" s="260"/>
      <c r="AJI70" s="260"/>
      <c r="AJJ70" s="260"/>
      <c r="AJK70" s="260"/>
      <c r="AJL70" s="260"/>
      <c r="AJM70" s="260"/>
      <c r="AJN70" s="260"/>
      <c r="AJO70" s="260"/>
      <c r="AJP70" s="260"/>
      <c r="AJQ70" s="260"/>
      <c r="AJR70" s="260"/>
      <c r="AJS70" s="260"/>
      <c r="AJT70" s="260"/>
      <c r="AJU70" s="260"/>
      <c r="AJV70" s="260"/>
      <c r="AJW70" s="260"/>
      <c r="AJX70" s="260"/>
      <c r="AJY70" s="260"/>
      <c r="AJZ70" s="260"/>
      <c r="AKA70" s="260"/>
      <c r="AKB70" s="260"/>
      <c r="AKC70" s="260"/>
      <c r="AKD70" s="260"/>
      <c r="AKE70" s="260"/>
      <c r="AKF70" s="260"/>
      <c r="AKG70" s="260"/>
      <c r="AKH70" s="260"/>
      <c r="AKI70" s="260"/>
      <c r="AKJ70" s="260"/>
      <c r="AKK70" s="260"/>
      <c r="AKL70" s="260"/>
      <c r="AKM70" s="260"/>
      <c r="AKN70" s="260"/>
      <c r="AKO70" s="260"/>
      <c r="AKP70" s="260"/>
      <c r="AKQ70" s="260"/>
      <c r="AKR70" s="260"/>
      <c r="AKS70" s="260"/>
      <c r="AKT70" s="260"/>
      <c r="AKU70" s="260"/>
      <c r="AKV70" s="260"/>
      <c r="AKW70" s="260"/>
      <c r="AKX70" s="260"/>
      <c r="AKY70" s="260"/>
      <c r="AKZ70" s="260"/>
      <c r="ALA70" s="260"/>
      <c r="ALB70" s="260"/>
      <c r="ALC70" s="260"/>
      <c r="ALD70" s="260"/>
      <c r="ALE70" s="260"/>
      <c r="ALF70" s="260"/>
      <c r="ALG70" s="260"/>
      <c r="ALH70" s="260"/>
      <c r="ALI70" s="260"/>
      <c r="ALJ70" s="260"/>
      <c r="ALK70" s="260"/>
      <c r="ALL70" s="260"/>
      <c r="ALM70" s="260"/>
      <c r="ALN70" s="260"/>
      <c r="ALO70" s="260"/>
      <c r="ALP70" s="260"/>
      <c r="ALQ70" s="260"/>
      <c r="ALR70" s="260"/>
      <c r="ALS70" s="260"/>
      <c r="ALT70" s="260"/>
      <c r="ALU70" s="260"/>
      <c r="ALV70" s="260"/>
      <c r="ALW70" s="260"/>
      <c r="ALX70" s="260"/>
      <c r="ALY70" s="260"/>
      <c r="ALZ70" s="260"/>
      <c r="AMA70" s="260"/>
      <c r="AMB70" s="260"/>
      <c r="AMC70" s="260"/>
      <c r="AMD70" s="260"/>
      <c r="AME70" s="260"/>
      <c r="AMF70" s="260"/>
      <c r="AMG70" s="260"/>
      <c r="AMH70" s="260"/>
      <c r="AMI70" s="260"/>
      <c r="AMJ70" s="260"/>
      <c r="AMK70" s="260"/>
      <c r="AML70" s="260"/>
      <c r="AMM70" s="260"/>
      <c r="AMN70" s="260"/>
      <c r="AMO70" s="260"/>
      <c r="AMP70" s="260"/>
      <c r="AMQ70" s="260"/>
      <c r="AMR70" s="260"/>
      <c r="AMS70" s="260"/>
      <c r="AMT70" s="260"/>
      <c r="AMU70" s="260"/>
      <c r="AMV70" s="260"/>
      <c r="AMW70" s="260"/>
      <c r="AMX70" s="260"/>
      <c r="AMY70" s="260"/>
      <c r="AMZ70" s="260"/>
      <c r="ANA70" s="260"/>
      <c r="ANB70" s="260"/>
      <c r="ANC70" s="260"/>
      <c r="AND70" s="260"/>
      <c r="ANE70" s="260"/>
      <c r="ANF70" s="260"/>
      <c r="ANG70" s="260"/>
      <c r="ANH70" s="260"/>
      <c r="ANI70" s="260"/>
      <c r="ANJ70" s="260"/>
      <c r="ANK70" s="260"/>
      <c r="ANL70" s="260"/>
      <c r="ANM70" s="260"/>
      <c r="ANN70" s="260"/>
      <c r="ANO70" s="260"/>
      <c r="ANP70" s="260"/>
      <c r="ANQ70" s="260"/>
      <c r="ANR70" s="260"/>
      <c r="ANS70" s="260"/>
      <c r="ANT70" s="260"/>
      <c r="ANU70" s="260"/>
      <c r="ANV70" s="260"/>
      <c r="ANW70" s="260"/>
      <c r="ANX70" s="260"/>
      <c r="ANY70" s="260"/>
      <c r="ANZ70" s="260"/>
      <c r="AOA70" s="260"/>
      <c r="AOB70" s="260"/>
      <c r="AOC70" s="260"/>
      <c r="AOD70" s="260"/>
      <c r="AOE70" s="260"/>
      <c r="AOF70" s="260"/>
      <c r="AOG70" s="260"/>
      <c r="AOH70" s="260"/>
      <c r="AOI70" s="260"/>
      <c r="AOJ70" s="260"/>
      <c r="AOK70" s="260"/>
      <c r="AOL70" s="260"/>
      <c r="AOM70" s="260"/>
      <c r="AON70" s="260"/>
      <c r="AOO70" s="260"/>
      <c r="AOP70" s="260"/>
      <c r="AOQ70" s="260"/>
      <c r="AOR70" s="260"/>
      <c r="AOS70" s="260"/>
      <c r="AOT70" s="260"/>
      <c r="AOU70" s="260"/>
      <c r="AOV70" s="260"/>
      <c r="AOW70" s="260"/>
      <c r="AOX70" s="260"/>
      <c r="AOY70" s="260"/>
      <c r="AOZ70" s="260"/>
      <c r="APA70" s="260"/>
      <c r="APB70" s="260"/>
      <c r="APC70" s="260"/>
      <c r="APD70" s="260"/>
      <c r="APE70" s="260"/>
      <c r="APF70" s="260"/>
      <c r="APG70" s="260"/>
      <c r="APH70" s="260"/>
      <c r="API70" s="260"/>
      <c r="APJ70" s="260"/>
      <c r="APK70" s="260"/>
      <c r="APL70" s="260"/>
      <c r="APM70" s="260"/>
      <c r="APN70" s="260"/>
      <c r="APO70" s="260"/>
      <c r="APP70" s="260"/>
      <c r="APQ70" s="260"/>
      <c r="APR70" s="260"/>
      <c r="APS70" s="260"/>
      <c r="APT70" s="260"/>
      <c r="APU70" s="260"/>
      <c r="APV70" s="260"/>
      <c r="APW70" s="260"/>
      <c r="APX70" s="260"/>
      <c r="APY70" s="260"/>
      <c r="APZ70" s="260"/>
      <c r="AQA70" s="260"/>
      <c r="AQB70" s="260"/>
      <c r="AQC70" s="260"/>
      <c r="AQD70" s="260"/>
      <c r="AQE70" s="260"/>
      <c r="AQF70" s="260"/>
      <c r="AQG70" s="260"/>
      <c r="AQH70" s="260"/>
      <c r="AQI70" s="260"/>
      <c r="AQJ70" s="260"/>
      <c r="AQK70" s="260"/>
      <c r="AQL70" s="260"/>
      <c r="AQM70" s="260"/>
      <c r="AQN70" s="260"/>
      <c r="AQO70" s="260"/>
      <c r="AQP70" s="260"/>
      <c r="AQQ70" s="260"/>
      <c r="AQR70" s="260"/>
      <c r="AQS70" s="260"/>
      <c r="AQT70" s="260"/>
      <c r="AQU70" s="260"/>
      <c r="AQV70" s="260"/>
      <c r="AQW70" s="260"/>
      <c r="AQX70" s="260"/>
      <c r="AQY70" s="260"/>
      <c r="AQZ70" s="260"/>
      <c r="ARA70" s="260"/>
      <c r="ARB70" s="260"/>
      <c r="ARC70" s="260"/>
      <c r="ARD70" s="260"/>
      <c r="ARE70" s="260"/>
      <c r="ARF70" s="260"/>
      <c r="ARG70" s="260"/>
      <c r="ARH70" s="260"/>
      <c r="ARI70" s="260"/>
      <c r="ARJ70" s="260"/>
      <c r="ARK70" s="260"/>
      <c r="ARL70" s="260"/>
      <c r="ARM70" s="260"/>
      <c r="ARN70" s="260"/>
      <c r="ARO70" s="260"/>
      <c r="ARP70" s="260"/>
      <c r="ARQ70" s="260"/>
      <c r="ARR70" s="260"/>
      <c r="ARS70" s="260"/>
      <c r="ART70" s="260"/>
      <c r="ARU70" s="260"/>
      <c r="ARV70" s="260"/>
      <c r="ARW70" s="260"/>
      <c r="ARX70" s="260"/>
      <c r="ARY70" s="260"/>
      <c r="ARZ70" s="260"/>
      <c r="ASA70" s="260"/>
      <c r="ASB70" s="260"/>
      <c r="ASC70" s="260"/>
      <c r="ASD70" s="260"/>
      <c r="ASE70" s="260"/>
      <c r="ASF70" s="260"/>
      <c r="ASG70" s="260"/>
      <c r="ASH70" s="260"/>
      <c r="ASI70" s="260"/>
      <c r="ASJ70" s="260"/>
      <c r="ASK70" s="260"/>
      <c r="ASL70" s="260"/>
      <c r="ASM70" s="260"/>
      <c r="ASN70" s="260"/>
      <c r="ASO70" s="260"/>
      <c r="ASP70" s="260"/>
      <c r="ASQ70" s="260"/>
      <c r="ASR70" s="260"/>
      <c r="ASS70" s="260"/>
      <c r="AST70" s="260"/>
      <c r="ASU70" s="260"/>
      <c r="ASV70" s="260"/>
      <c r="ASW70" s="260"/>
      <c r="ASX70" s="260"/>
      <c r="ASY70" s="260"/>
      <c r="ASZ70" s="260"/>
      <c r="ATA70" s="260"/>
      <c r="ATB70" s="260"/>
      <c r="ATC70" s="260"/>
      <c r="ATD70" s="260"/>
      <c r="ATE70" s="260"/>
      <c r="ATF70" s="260"/>
      <c r="ATG70" s="260"/>
      <c r="ATH70" s="260"/>
      <c r="ATI70" s="260"/>
      <c r="ATJ70" s="260"/>
      <c r="ATK70" s="260"/>
      <c r="ATL70" s="260"/>
      <c r="ATM70" s="260"/>
      <c r="ATN70" s="260"/>
      <c r="ATO70" s="260"/>
      <c r="ATP70" s="260"/>
      <c r="ATQ70" s="260"/>
      <c r="ATR70" s="260"/>
      <c r="ATS70" s="260"/>
      <c r="ATT70" s="260"/>
      <c r="ATU70" s="260"/>
      <c r="ATV70" s="260"/>
      <c r="ATW70" s="260"/>
      <c r="ATX70" s="260"/>
      <c r="ATY70" s="260"/>
      <c r="ATZ70" s="260"/>
      <c r="AUA70" s="260"/>
      <c r="AUB70" s="260"/>
      <c r="AUC70" s="260"/>
      <c r="AUD70" s="260"/>
      <c r="AUE70" s="260"/>
      <c r="AUF70" s="260"/>
      <c r="AUG70" s="260"/>
      <c r="AUH70" s="260"/>
      <c r="AUI70" s="260"/>
      <c r="AUJ70" s="260"/>
      <c r="AUK70" s="260"/>
      <c r="AUL70" s="260"/>
      <c r="AUM70" s="260"/>
      <c r="AUN70" s="260"/>
      <c r="AUO70" s="260"/>
      <c r="AUP70" s="260"/>
      <c r="AUQ70" s="260"/>
      <c r="AUR70" s="260"/>
      <c r="AUS70" s="260"/>
      <c r="AUT70" s="260"/>
      <c r="AUU70" s="260"/>
      <c r="AUV70" s="260"/>
      <c r="AUW70" s="260"/>
      <c r="AUX70" s="260"/>
      <c r="AUY70" s="260"/>
      <c r="AUZ70" s="260"/>
      <c r="AVA70" s="260"/>
      <c r="AVB70" s="260"/>
      <c r="AVC70" s="260"/>
      <c r="AVD70" s="260"/>
      <c r="AVE70" s="260"/>
      <c r="AVF70" s="260"/>
      <c r="AVG70" s="260"/>
      <c r="AVH70" s="260"/>
      <c r="AVI70" s="260"/>
      <c r="AVJ70" s="260"/>
      <c r="AVK70" s="260"/>
      <c r="AVL70" s="260"/>
      <c r="AVM70" s="260"/>
      <c r="AVN70" s="260"/>
      <c r="AVO70" s="260"/>
      <c r="AVP70" s="260"/>
      <c r="AVQ70" s="260"/>
      <c r="AVR70" s="260"/>
      <c r="AVS70" s="260"/>
      <c r="AVT70" s="260"/>
      <c r="AVU70" s="260"/>
      <c r="AVV70" s="260"/>
      <c r="AVW70" s="260"/>
      <c r="AVX70" s="260"/>
      <c r="AVY70" s="260"/>
      <c r="AVZ70" s="260"/>
      <c r="AWA70" s="260"/>
      <c r="AWB70" s="260"/>
      <c r="AWC70" s="260"/>
      <c r="AWD70" s="260"/>
      <c r="AWE70" s="260"/>
      <c r="AWF70" s="260"/>
      <c r="AWG70" s="260"/>
      <c r="AWH70" s="260"/>
      <c r="AWI70" s="260"/>
      <c r="AWJ70" s="260"/>
      <c r="AWK70" s="260"/>
      <c r="AWL70" s="260"/>
      <c r="AWM70" s="260"/>
      <c r="AWN70" s="260"/>
      <c r="AWO70" s="260"/>
      <c r="AWP70" s="260"/>
      <c r="AWQ70" s="260"/>
      <c r="AWR70" s="260"/>
      <c r="AWS70" s="260"/>
      <c r="AWT70" s="260"/>
      <c r="AWU70" s="260"/>
      <c r="AWV70" s="260"/>
      <c r="AWW70" s="260"/>
      <c r="AWX70" s="260"/>
      <c r="AWY70" s="260"/>
      <c r="AWZ70" s="260"/>
      <c r="AXA70" s="260"/>
      <c r="AXB70" s="260"/>
      <c r="AXC70" s="260"/>
      <c r="AXD70" s="260"/>
      <c r="AXE70" s="260"/>
      <c r="AXF70" s="260"/>
      <c r="AXG70" s="260"/>
      <c r="AXH70" s="260"/>
      <c r="AXI70" s="260"/>
      <c r="AXJ70" s="260"/>
      <c r="AXK70" s="260"/>
      <c r="AXL70" s="260"/>
      <c r="AXM70" s="260"/>
      <c r="AXN70" s="260"/>
      <c r="AXO70" s="260"/>
      <c r="AXP70" s="260"/>
      <c r="AXQ70" s="260"/>
      <c r="AXR70" s="260"/>
      <c r="AXS70" s="260"/>
      <c r="AXT70" s="260"/>
      <c r="AXU70" s="260"/>
      <c r="AXV70" s="260"/>
      <c r="AXW70" s="260"/>
      <c r="AXX70" s="260"/>
      <c r="AXY70" s="260"/>
      <c r="AXZ70" s="260"/>
      <c r="AYA70" s="260"/>
      <c r="AYB70" s="260"/>
      <c r="AYC70" s="260"/>
      <c r="AYD70" s="260"/>
      <c r="AYE70" s="260"/>
      <c r="AYF70" s="260"/>
      <c r="AYG70" s="260"/>
      <c r="AYH70" s="260"/>
      <c r="AYI70" s="260"/>
      <c r="AYJ70" s="260"/>
      <c r="AYK70" s="260"/>
      <c r="AYL70" s="260"/>
      <c r="AYM70" s="260"/>
      <c r="AYN70" s="260"/>
      <c r="AYO70" s="260"/>
      <c r="AYP70" s="260"/>
      <c r="AYQ70" s="260"/>
      <c r="AYR70" s="260"/>
      <c r="AYS70" s="260"/>
      <c r="AYT70" s="260"/>
      <c r="AYU70" s="260"/>
      <c r="AYV70" s="260"/>
      <c r="AYW70" s="260"/>
      <c r="AYX70" s="260"/>
      <c r="AYY70" s="260"/>
      <c r="AYZ70" s="260"/>
      <c r="AZA70" s="260"/>
      <c r="AZB70" s="260"/>
      <c r="AZC70" s="260"/>
      <c r="AZD70" s="260"/>
      <c r="AZE70" s="260"/>
      <c r="AZF70" s="260"/>
      <c r="AZG70" s="260"/>
      <c r="AZH70" s="260"/>
      <c r="AZI70" s="260"/>
      <c r="AZJ70" s="260"/>
      <c r="AZK70" s="260"/>
      <c r="AZL70" s="260"/>
      <c r="AZM70" s="260"/>
      <c r="AZN70" s="260"/>
      <c r="AZO70" s="260"/>
      <c r="AZP70" s="260"/>
      <c r="AZQ70" s="260"/>
      <c r="AZR70" s="260"/>
      <c r="AZS70" s="260"/>
      <c r="AZT70" s="260"/>
      <c r="AZU70" s="260"/>
      <c r="AZV70" s="260"/>
      <c r="AZW70" s="260"/>
      <c r="AZX70" s="260"/>
      <c r="AZY70" s="260"/>
      <c r="AZZ70" s="260"/>
      <c r="BAA70" s="260"/>
      <c r="BAB70" s="260"/>
      <c r="BAC70" s="260"/>
      <c r="BAD70" s="260"/>
      <c r="BAE70" s="260"/>
      <c r="BAF70" s="260"/>
      <c r="BAG70" s="260"/>
      <c r="BAH70" s="260"/>
      <c r="BAI70" s="260"/>
      <c r="BAJ70" s="260"/>
      <c r="BAK70" s="260"/>
      <c r="BAL70" s="260"/>
      <c r="BAM70" s="260"/>
      <c r="BAN70" s="260"/>
      <c r="BAO70" s="260"/>
      <c r="BAP70" s="260"/>
      <c r="BAQ70" s="260"/>
      <c r="BAR70" s="260"/>
      <c r="BAS70" s="260"/>
      <c r="BAT70" s="260"/>
      <c r="BAU70" s="260"/>
      <c r="BAV70" s="260"/>
      <c r="BAW70" s="260"/>
      <c r="BAX70" s="260"/>
      <c r="BAY70" s="260"/>
      <c r="BAZ70" s="260"/>
      <c r="BBA70" s="260"/>
      <c r="BBB70" s="260"/>
      <c r="BBC70" s="260"/>
      <c r="BBD70" s="260"/>
      <c r="BBE70" s="260"/>
      <c r="BBF70" s="260"/>
      <c r="BBG70" s="260"/>
      <c r="BBH70" s="260"/>
      <c r="BBI70" s="260"/>
      <c r="BBJ70" s="260"/>
      <c r="BBK70" s="260"/>
      <c r="BBL70" s="260"/>
      <c r="BBM70" s="260"/>
      <c r="BBN70" s="260"/>
      <c r="BBO70" s="260"/>
      <c r="BBP70" s="260"/>
      <c r="BBQ70" s="260"/>
      <c r="BBR70" s="260"/>
      <c r="BBS70" s="260"/>
      <c r="BBT70" s="260"/>
      <c r="BBU70" s="260"/>
      <c r="BBV70" s="260"/>
      <c r="BBW70" s="260"/>
      <c r="BBX70" s="260"/>
      <c r="BBY70" s="260"/>
      <c r="BBZ70" s="260"/>
      <c r="BCA70" s="260"/>
      <c r="BCB70" s="260"/>
      <c r="BCC70" s="260"/>
      <c r="BCD70" s="260"/>
      <c r="BCE70" s="260"/>
      <c r="BCF70" s="260"/>
      <c r="BCG70" s="260"/>
      <c r="BCH70" s="260"/>
      <c r="BCI70" s="260"/>
      <c r="BCJ70" s="260"/>
      <c r="BCK70" s="260"/>
      <c r="BCL70" s="260"/>
      <c r="BCM70" s="260"/>
      <c r="BCN70" s="260"/>
      <c r="BCO70" s="260"/>
      <c r="BCP70" s="260"/>
      <c r="BCQ70" s="260"/>
      <c r="BCR70" s="260"/>
      <c r="BCS70" s="260"/>
      <c r="BCT70" s="260"/>
      <c r="BCU70" s="260"/>
      <c r="BCV70" s="260"/>
      <c r="BCW70" s="260"/>
      <c r="BCX70" s="260"/>
      <c r="BCY70" s="260"/>
      <c r="BCZ70" s="260"/>
      <c r="BDA70" s="260"/>
      <c r="BDB70" s="260"/>
      <c r="BDC70" s="260"/>
      <c r="BDD70" s="260"/>
      <c r="BDE70" s="260"/>
      <c r="BDF70" s="260"/>
      <c r="BDG70" s="260"/>
      <c r="BDH70" s="260"/>
      <c r="BDI70" s="260"/>
      <c r="BDJ70" s="260"/>
      <c r="BDK70" s="260"/>
      <c r="BDL70" s="260"/>
      <c r="BDM70" s="260"/>
      <c r="BDN70" s="260"/>
      <c r="BDO70" s="260"/>
      <c r="BDP70" s="260"/>
      <c r="BDQ70" s="260"/>
      <c r="BDR70" s="260"/>
      <c r="BDS70" s="260"/>
      <c r="BDT70" s="260"/>
      <c r="BDU70" s="260"/>
      <c r="BDV70" s="260"/>
      <c r="BDW70" s="260"/>
      <c r="BDX70" s="260"/>
      <c r="BDY70" s="260"/>
      <c r="BDZ70" s="260"/>
      <c r="BEA70" s="260"/>
      <c r="BEB70" s="260"/>
      <c r="BEC70" s="260"/>
      <c r="BED70" s="260"/>
      <c r="BEE70" s="260"/>
      <c r="BEF70" s="260"/>
      <c r="BEG70" s="260"/>
      <c r="BEH70" s="260"/>
      <c r="BEI70" s="260"/>
      <c r="BEJ70" s="260"/>
      <c r="BEK70" s="260"/>
      <c r="BEL70" s="260"/>
      <c r="BEM70" s="260"/>
      <c r="BEN70" s="260"/>
      <c r="BEO70" s="260"/>
      <c r="BEP70" s="260"/>
      <c r="BEQ70" s="260"/>
      <c r="BER70" s="260"/>
      <c r="BES70" s="260"/>
      <c r="BET70" s="260"/>
      <c r="BEU70" s="260"/>
      <c r="BEV70" s="260"/>
      <c r="BEW70" s="260"/>
      <c r="BEX70" s="260"/>
      <c r="BEY70" s="260"/>
      <c r="BEZ70" s="260"/>
      <c r="BFA70" s="260"/>
      <c r="BFB70" s="260"/>
      <c r="BFC70" s="260"/>
      <c r="BFD70" s="260"/>
      <c r="BFE70" s="260"/>
      <c r="BFF70" s="260"/>
      <c r="BFG70" s="260"/>
      <c r="BFH70" s="260"/>
      <c r="BFI70" s="260"/>
      <c r="BFJ70" s="260"/>
      <c r="BFK70" s="260"/>
      <c r="BFL70" s="260"/>
      <c r="BFM70" s="260"/>
      <c r="BFN70" s="260"/>
      <c r="BFO70" s="260"/>
      <c r="BFP70" s="260"/>
      <c r="BFQ70" s="260"/>
      <c r="BFR70" s="260"/>
      <c r="BFS70" s="260"/>
      <c r="BFT70" s="260"/>
      <c r="BFU70" s="260"/>
      <c r="BFV70" s="260"/>
      <c r="BFW70" s="260"/>
      <c r="BFX70" s="260"/>
      <c r="BFY70" s="260"/>
      <c r="BFZ70" s="260"/>
      <c r="BGA70" s="260"/>
      <c r="BGB70" s="260"/>
      <c r="BGC70" s="260"/>
      <c r="BGD70" s="260"/>
      <c r="BGE70" s="260"/>
      <c r="BGF70" s="260"/>
      <c r="BGG70" s="260"/>
      <c r="BGH70" s="260"/>
      <c r="BGI70" s="260"/>
      <c r="BGJ70" s="260"/>
      <c r="BGK70" s="260"/>
      <c r="BGL70" s="260"/>
      <c r="BGM70" s="260"/>
      <c r="BGN70" s="260"/>
      <c r="BGO70" s="260"/>
      <c r="BGP70" s="260"/>
      <c r="BGQ70" s="260"/>
      <c r="BGR70" s="260"/>
      <c r="BGS70" s="260"/>
      <c r="BGT70" s="260"/>
      <c r="BGU70" s="260"/>
      <c r="BGV70" s="260"/>
      <c r="BGW70" s="260"/>
      <c r="BGX70" s="260"/>
      <c r="BGY70" s="260"/>
      <c r="BGZ70" s="260"/>
      <c r="BHA70" s="260"/>
      <c r="BHB70" s="260"/>
      <c r="BHC70" s="260"/>
      <c r="BHD70" s="260"/>
      <c r="BHE70" s="260"/>
      <c r="BHF70" s="260"/>
      <c r="BHG70" s="260"/>
      <c r="BHH70" s="260"/>
      <c r="BHI70" s="260"/>
      <c r="BHJ70" s="260"/>
      <c r="BHK70" s="260"/>
      <c r="BHL70" s="260"/>
      <c r="BHM70" s="260"/>
      <c r="BHN70" s="260"/>
      <c r="BHO70" s="260"/>
      <c r="BHP70" s="260"/>
      <c r="BHQ70" s="260"/>
      <c r="BHR70" s="260"/>
      <c r="BHS70" s="260"/>
      <c r="BHT70" s="260"/>
      <c r="BHU70" s="260"/>
      <c r="BHV70" s="260"/>
      <c r="BHW70" s="260"/>
      <c r="BHX70" s="260"/>
      <c r="BHY70" s="260"/>
      <c r="BHZ70" s="260"/>
      <c r="BIA70" s="260"/>
      <c r="BIB70" s="260"/>
      <c r="BIC70" s="260"/>
      <c r="BID70" s="260"/>
      <c r="BIE70" s="260"/>
      <c r="BIF70" s="260"/>
      <c r="BIG70" s="260"/>
      <c r="BIH70" s="260"/>
      <c r="BII70" s="260"/>
      <c r="BIJ70" s="260"/>
      <c r="BIK70" s="260"/>
      <c r="BIL70" s="260"/>
      <c r="BIM70" s="260"/>
      <c r="BIN70" s="260"/>
      <c r="BIO70" s="260"/>
      <c r="BIP70" s="260"/>
      <c r="BIQ70" s="260"/>
      <c r="BIR70" s="260"/>
      <c r="BIS70" s="260"/>
      <c r="BIT70" s="260"/>
      <c r="BIU70" s="260"/>
      <c r="BIV70" s="260"/>
      <c r="BIW70" s="260"/>
      <c r="BIX70" s="260"/>
      <c r="BIY70" s="260"/>
      <c r="BIZ70" s="260"/>
      <c r="BJA70" s="260"/>
      <c r="BJB70" s="260"/>
      <c r="BJC70" s="260"/>
      <c r="BJD70" s="260"/>
      <c r="BJE70" s="260"/>
      <c r="BJF70" s="260"/>
      <c r="BJG70" s="260"/>
      <c r="BJH70" s="260"/>
      <c r="BJI70" s="260"/>
      <c r="BJJ70" s="260"/>
      <c r="BJK70" s="260"/>
      <c r="BJL70" s="260"/>
      <c r="BJM70" s="260"/>
      <c r="BJN70" s="260"/>
      <c r="BJO70" s="260"/>
      <c r="BJP70" s="260"/>
      <c r="BJQ70" s="260"/>
      <c r="BJR70" s="260"/>
      <c r="BJS70" s="260"/>
      <c r="BJT70" s="260"/>
      <c r="BJU70" s="260"/>
      <c r="BJV70" s="260"/>
      <c r="BJW70" s="260"/>
      <c r="BJX70" s="260"/>
      <c r="BJY70" s="260"/>
      <c r="BJZ70" s="260"/>
      <c r="BKA70" s="260"/>
      <c r="BKB70" s="260"/>
      <c r="BKC70" s="260"/>
      <c r="BKD70" s="260"/>
      <c r="BKE70" s="260"/>
      <c r="BKF70" s="260"/>
      <c r="BKG70" s="260"/>
      <c r="BKH70" s="260"/>
      <c r="BKI70" s="260"/>
      <c r="BKJ70" s="260"/>
      <c r="BKK70" s="260"/>
      <c r="BKL70" s="260"/>
      <c r="BKM70" s="260"/>
      <c r="BKN70" s="260"/>
      <c r="BKO70" s="260"/>
      <c r="BKP70" s="260"/>
      <c r="BKQ70" s="260"/>
      <c r="BKR70" s="260"/>
      <c r="BKS70" s="260"/>
      <c r="BKT70" s="260"/>
      <c r="BKU70" s="260"/>
      <c r="BKV70" s="260"/>
      <c r="BKW70" s="260"/>
      <c r="BKX70" s="260"/>
      <c r="BKY70" s="260"/>
      <c r="BKZ70" s="260"/>
      <c r="BLA70" s="260"/>
      <c r="BLB70" s="260"/>
      <c r="BLC70" s="260"/>
      <c r="BLD70" s="260"/>
      <c r="BLE70" s="260"/>
      <c r="BLF70" s="260"/>
      <c r="BLG70" s="260"/>
      <c r="BLH70" s="260"/>
      <c r="BLI70" s="260"/>
      <c r="BLJ70" s="260"/>
      <c r="BLK70" s="260"/>
      <c r="BLL70" s="260"/>
      <c r="BLM70" s="260"/>
      <c r="BLN70" s="260"/>
      <c r="BLO70" s="260"/>
      <c r="BLP70" s="260"/>
      <c r="BLQ70" s="260"/>
      <c r="BLR70" s="260"/>
      <c r="BLS70" s="260"/>
      <c r="BLT70" s="260"/>
      <c r="BLU70" s="260"/>
      <c r="BLV70" s="260"/>
      <c r="BLW70" s="260"/>
      <c r="BLX70" s="260"/>
      <c r="BLY70" s="260"/>
      <c r="BLZ70" s="260"/>
      <c r="BMA70" s="260"/>
      <c r="BMB70" s="260"/>
      <c r="BMC70" s="260"/>
      <c r="BMD70" s="260"/>
      <c r="BME70" s="260"/>
      <c r="BMF70" s="260"/>
      <c r="BMG70" s="260"/>
      <c r="BMH70" s="260"/>
      <c r="BMI70" s="260"/>
      <c r="BMJ70" s="260"/>
      <c r="BMK70" s="260"/>
      <c r="BML70" s="260"/>
      <c r="BMM70" s="260"/>
      <c r="BMN70" s="260"/>
      <c r="BMO70" s="260"/>
      <c r="BMP70" s="260"/>
      <c r="BMQ70" s="260"/>
      <c r="BMR70" s="260"/>
      <c r="BMS70" s="260"/>
      <c r="BMT70" s="260"/>
      <c r="BMU70" s="260"/>
      <c r="BMV70" s="260"/>
      <c r="BMW70" s="260"/>
      <c r="BMX70" s="260"/>
      <c r="BMY70" s="260"/>
      <c r="BMZ70" s="260"/>
      <c r="BNA70" s="260"/>
      <c r="BNB70" s="260"/>
      <c r="BNC70" s="260"/>
      <c r="BND70" s="260"/>
      <c r="BNE70" s="260"/>
      <c r="BNF70" s="260"/>
      <c r="BNG70" s="260"/>
      <c r="BNH70" s="260"/>
      <c r="BNI70" s="260"/>
      <c r="BNJ70" s="260"/>
      <c r="BNK70" s="260"/>
      <c r="BNL70" s="260"/>
      <c r="BNM70" s="260"/>
      <c r="BNN70" s="260"/>
      <c r="BNO70" s="260"/>
      <c r="BNP70" s="260"/>
      <c r="BNQ70" s="260"/>
      <c r="BNR70" s="260"/>
      <c r="BNS70" s="260"/>
      <c r="BNT70" s="260"/>
      <c r="BNU70" s="260"/>
      <c r="BNV70" s="260"/>
      <c r="BNW70" s="260"/>
      <c r="BNX70" s="260"/>
      <c r="BNY70" s="260"/>
      <c r="BNZ70" s="260"/>
      <c r="BOA70" s="260"/>
      <c r="BOB70" s="260"/>
      <c r="BOC70" s="260"/>
      <c r="BOD70" s="260"/>
      <c r="BOE70" s="260"/>
      <c r="BOF70" s="260"/>
      <c r="BOG70" s="260"/>
      <c r="BOH70" s="260"/>
      <c r="BOI70" s="260"/>
      <c r="BOJ70" s="260"/>
      <c r="BOK70" s="260"/>
      <c r="BOL70" s="260"/>
      <c r="BOM70" s="260"/>
      <c r="BON70" s="260"/>
      <c r="BOO70" s="260"/>
      <c r="BOP70" s="260"/>
      <c r="BOQ70" s="260"/>
      <c r="BOR70" s="260"/>
      <c r="BOS70" s="260"/>
      <c r="BOT70" s="260"/>
      <c r="BOU70" s="260"/>
      <c r="BOV70" s="260"/>
      <c r="BOW70" s="260"/>
      <c r="BOX70" s="260"/>
      <c r="BOY70" s="260"/>
      <c r="BOZ70" s="260"/>
      <c r="BPA70" s="260"/>
      <c r="BPB70" s="260"/>
      <c r="BPC70" s="260"/>
      <c r="BPD70" s="260"/>
      <c r="BPE70" s="260"/>
      <c r="BPF70" s="260"/>
      <c r="BPG70" s="260"/>
      <c r="BPH70" s="260"/>
      <c r="BPI70" s="260"/>
      <c r="BPJ70" s="260"/>
      <c r="BPK70" s="260"/>
      <c r="BPL70" s="260"/>
      <c r="BPM70" s="260"/>
      <c r="BPN70" s="260"/>
      <c r="BPO70" s="260"/>
      <c r="BPP70" s="260"/>
      <c r="BPQ70" s="260"/>
      <c r="BPR70" s="260"/>
      <c r="BPS70" s="260"/>
      <c r="BPT70" s="260"/>
      <c r="BPU70" s="260"/>
      <c r="BPV70" s="260"/>
      <c r="BPW70" s="260"/>
      <c r="BPX70" s="260"/>
      <c r="BPY70" s="260"/>
      <c r="BPZ70" s="260"/>
      <c r="BQA70" s="260"/>
      <c r="BQB70" s="260"/>
      <c r="BQC70" s="260"/>
      <c r="BQD70" s="260"/>
      <c r="BQE70" s="260"/>
      <c r="BQF70" s="260"/>
      <c r="BQG70" s="260"/>
      <c r="BQH70" s="260"/>
      <c r="BQI70" s="260"/>
      <c r="BQJ70" s="260"/>
      <c r="BQK70" s="260"/>
      <c r="BQL70" s="260"/>
      <c r="BQM70" s="260"/>
      <c r="BQN70" s="260"/>
      <c r="BQO70" s="260"/>
      <c r="BQP70" s="260"/>
      <c r="BQQ70" s="260"/>
      <c r="BQR70" s="260"/>
      <c r="BQS70" s="260"/>
      <c r="BQT70" s="260"/>
      <c r="BQU70" s="260"/>
      <c r="BQV70" s="260"/>
      <c r="BQW70" s="260"/>
      <c r="BQX70" s="260"/>
      <c r="BQY70" s="260"/>
      <c r="BQZ70" s="260"/>
      <c r="BRA70" s="260"/>
      <c r="BRB70" s="260"/>
      <c r="BRC70" s="260"/>
      <c r="BRD70" s="260"/>
      <c r="BRE70" s="260"/>
      <c r="BRF70" s="260"/>
      <c r="BRG70" s="260"/>
      <c r="BRH70" s="260"/>
      <c r="BRI70" s="260"/>
      <c r="BRJ70" s="260"/>
      <c r="BRK70" s="260"/>
      <c r="BRL70" s="260"/>
      <c r="BRM70" s="260"/>
      <c r="BRN70" s="260"/>
      <c r="BRO70" s="260"/>
      <c r="BRP70" s="260"/>
      <c r="BRQ70" s="260"/>
      <c r="BRR70" s="260"/>
      <c r="BRS70" s="260"/>
      <c r="BRT70" s="260"/>
      <c r="BRU70" s="260"/>
      <c r="BRV70" s="260"/>
      <c r="BRW70" s="260"/>
      <c r="BRX70" s="260"/>
      <c r="BRY70" s="260"/>
      <c r="BRZ70" s="260"/>
      <c r="BSA70" s="260"/>
      <c r="BSB70" s="260"/>
      <c r="BSC70" s="260"/>
      <c r="BSD70" s="260"/>
      <c r="BSE70" s="260"/>
      <c r="BSF70" s="260"/>
      <c r="BSG70" s="260"/>
      <c r="BSH70" s="260"/>
      <c r="BSI70" s="260"/>
      <c r="BSJ70" s="260"/>
      <c r="BSK70" s="260"/>
      <c r="BSL70" s="260"/>
      <c r="BSM70" s="260"/>
      <c r="BSN70" s="260"/>
      <c r="BSO70" s="260"/>
      <c r="BSP70" s="260"/>
      <c r="BSQ70" s="260"/>
      <c r="BSR70" s="260"/>
      <c r="BSS70" s="260"/>
      <c r="BST70" s="260"/>
      <c r="BSU70" s="260"/>
      <c r="BSV70" s="260"/>
      <c r="BSW70" s="260"/>
      <c r="BSX70" s="260"/>
      <c r="BSY70" s="260"/>
      <c r="BSZ70" s="260"/>
      <c r="BTA70" s="260"/>
      <c r="BTB70" s="260"/>
      <c r="BTC70" s="260"/>
      <c r="BTD70" s="260"/>
      <c r="BTE70" s="260"/>
      <c r="BTF70" s="260"/>
      <c r="BTG70" s="260"/>
      <c r="BTH70" s="260"/>
      <c r="BTI70" s="260"/>
      <c r="BTJ70" s="260"/>
      <c r="BTK70" s="260"/>
      <c r="BTL70" s="260"/>
      <c r="BTM70" s="260"/>
      <c r="BTN70" s="260"/>
      <c r="BTO70" s="260"/>
      <c r="BTP70" s="260"/>
      <c r="BTQ70" s="260"/>
      <c r="BTR70" s="260"/>
      <c r="BTS70" s="260"/>
      <c r="BTT70" s="260"/>
      <c r="BTU70" s="260"/>
      <c r="BTV70" s="260"/>
      <c r="BTW70" s="260"/>
      <c r="BTX70" s="260"/>
      <c r="BTY70" s="260"/>
      <c r="BTZ70" s="260"/>
      <c r="BUA70" s="260"/>
      <c r="BUB70" s="260"/>
      <c r="BUC70" s="260"/>
      <c r="BUD70" s="260"/>
      <c r="BUE70" s="260"/>
      <c r="BUF70" s="260"/>
      <c r="BUG70" s="260"/>
      <c r="BUH70" s="260"/>
      <c r="BUI70" s="260"/>
      <c r="BUJ70" s="260"/>
      <c r="BUK70" s="260"/>
      <c r="BUL70" s="260"/>
      <c r="BUM70" s="260"/>
      <c r="BUN70" s="260"/>
      <c r="BUO70" s="260"/>
      <c r="BUP70" s="260"/>
      <c r="BUQ70" s="260"/>
      <c r="BUR70" s="260"/>
      <c r="BUS70" s="260"/>
      <c r="BUT70" s="260"/>
      <c r="BUU70" s="260"/>
      <c r="BUV70" s="260"/>
      <c r="BUW70" s="260"/>
      <c r="BUX70" s="260"/>
      <c r="BUY70" s="260"/>
      <c r="BUZ70" s="260"/>
      <c r="BVA70" s="260"/>
      <c r="BVB70" s="260"/>
      <c r="BVC70" s="260"/>
      <c r="BVD70" s="260"/>
      <c r="BVE70" s="260"/>
      <c r="BVF70" s="260"/>
      <c r="BVG70" s="260"/>
      <c r="BVH70" s="260"/>
      <c r="BVI70" s="260"/>
      <c r="BVJ70" s="260"/>
      <c r="BVK70" s="260"/>
      <c r="BVL70" s="260"/>
      <c r="BVM70" s="260"/>
      <c r="BVN70" s="260"/>
      <c r="BVO70" s="260"/>
      <c r="BVP70" s="260"/>
      <c r="BVQ70" s="260"/>
      <c r="BVR70" s="260"/>
      <c r="BVS70" s="260"/>
      <c r="BVT70" s="260"/>
      <c r="BVU70" s="260"/>
      <c r="BVV70" s="260"/>
      <c r="BVW70" s="260"/>
      <c r="BVX70" s="260"/>
      <c r="BVY70" s="260"/>
      <c r="BVZ70" s="260"/>
      <c r="BWA70" s="260"/>
      <c r="BWB70" s="260"/>
      <c r="BWC70" s="260"/>
      <c r="BWD70" s="260"/>
      <c r="BWE70" s="260"/>
      <c r="BWF70" s="260"/>
      <c r="BWG70" s="260"/>
      <c r="BWH70" s="260"/>
      <c r="BWI70" s="260"/>
      <c r="BWJ70" s="260"/>
      <c r="BWK70" s="260"/>
      <c r="BWL70" s="260"/>
      <c r="BWM70" s="260"/>
      <c r="BWN70" s="260"/>
      <c r="BWO70" s="260"/>
      <c r="BWP70" s="260"/>
      <c r="BWQ70" s="260"/>
      <c r="BWR70" s="260"/>
      <c r="BWS70" s="260"/>
      <c r="BWT70" s="260"/>
      <c r="BWU70" s="260"/>
      <c r="BWV70" s="260"/>
      <c r="BWW70" s="260"/>
      <c r="BWX70" s="260"/>
      <c r="BWY70" s="260"/>
      <c r="BWZ70" s="260"/>
      <c r="BXA70" s="260"/>
      <c r="BXB70" s="260"/>
      <c r="BXC70" s="260"/>
      <c r="BXD70" s="260"/>
      <c r="BXE70" s="260"/>
      <c r="BXF70" s="260"/>
      <c r="BXG70" s="260"/>
      <c r="BXH70" s="260"/>
      <c r="BXI70" s="260"/>
      <c r="BXJ70" s="260"/>
      <c r="BXK70" s="260"/>
      <c r="BXL70" s="260"/>
      <c r="BXM70" s="260"/>
      <c r="BXN70" s="260"/>
      <c r="BXO70" s="260"/>
      <c r="BXP70" s="260"/>
      <c r="BXQ70" s="260"/>
      <c r="BXR70" s="260"/>
      <c r="BXS70" s="260"/>
      <c r="BXT70" s="260"/>
      <c r="BXU70" s="260"/>
      <c r="BXV70" s="260"/>
      <c r="BXW70" s="260"/>
      <c r="BXX70" s="260"/>
      <c r="BXY70" s="260"/>
      <c r="BXZ70" s="260"/>
      <c r="BYA70" s="260"/>
      <c r="BYB70" s="260"/>
      <c r="BYC70" s="260"/>
      <c r="BYD70" s="260"/>
      <c r="BYE70" s="260"/>
      <c r="BYF70" s="260"/>
      <c r="BYG70" s="260"/>
      <c r="BYH70" s="260"/>
      <c r="BYI70" s="260"/>
      <c r="BYJ70" s="260"/>
      <c r="BYK70" s="260"/>
      <c r="BYL70" s="260"/>
      <c r="BYM70" s="260"/>
      <c r="BYN70" s="260"/>
      <c r="BYO70" s="260"/>
      <c r="BYP70" s="260"/>
      <c r="BYQ70" s="260"/>
      <c r="BYR70" s="260"/>
      <c r="BYS70" s="260"/>
      <c r="BYT70" s="260"/>
      <c r="BYU70" s="260"/>
      <c r="BYV70" s="260"/>
      <c r="BYW70" s="260"/>
      <c r="BYX70" s="260"/>
      <c r="BYY70" s="260"/>
      <c r="BYZ70" s="260"/>
      <c r="BZA70" s="260"/>
      <c r="BZB70" s="260"/>
      <c r="BZC70" s="260"/>
      <c r="BZD70" s="260"/>
      <c r="BZE70" s="260"/>
      <c r="BZF70" s="260"/>
      <c r="BZG70" s="260"/>
      <c r="BZH70" s="260"/>
      <c r="BZI70" s="260"/>
      <c r="BZJ70" s="260"/>
      <c r="BZK70" s="260"/>
      <c r="BZL70" s="260"/>
      <c r="BZM70" s="260"/>
      <c r="BZN70" s="260"/>
      <c r="BZO70" s="260"/>
      <c r="BZP70" s="260"/>
      <c r="BZQ70" s="260"/>
      <c r="BZR70" s="260"/>
      <c r="BZS70" s="260"/>
      <c r="BZT70" s="260"/>
      <c r="BZU70" s="260"/>
      <c r="BZV70" s="260"/>
      <c r="BZW70" s="260"/>
      <c r="BZX70" s="260"/>
      <c r="BZY70" s="260"/>
      <c r="BZZ70" s="260"/>
      <c r="CAA70" s="260"/>
      <c r="CAB70" s="260"/>
      <c r="CAC70" s="260"/>
      <c r="CAD70" s="260"/>
      <c r="CAE70" s="260"/>
      <c r="CAF70" s="260"/>
      <c r="CAG70" s="260"/>
      <c r="CAH70" s="260"/>
      <c r="CAI70" s="260"/>
      <c r="CAJ70" s="260"/>
      <c r="CAK70" s="260"/>
      <c r="CAL70" s="260"/>
      <c r="CAM70" s="260"/>
      <c r="CAN70" s="260"/>
      <c r="CAO70" s="260"/>
      <c r="CAP70" s="260"/>
      <c r="CAQ70" s="260"/>
      <c r="CAR70" s="260"/>
      <c r="CAS70" s="260"/>
      <c r="CAT70" s="260"/>
      <c r="CAU70" s="260"/>
      <c r="CAV70" s="260"/>
      <c r="CAW70" s="260"/>
      <c r="CAX70" s="260"/>
      <c r="CAY70" s="260"/>
      <c r="CAZ70" s="260"/>
      <c r="CBA70" s="260"/>
      <c r="CBB70" s="260"/>
      <c r="CBC70" s="260"/>
      <c r="CBD70" s="260"/>
      <c r="CBE70" s="260"/>
      <c r="CBF70" s="260"/>
      <c r="CBG70" s="260"/>
      <c r="CBH70" s="260"/>
      <c r="CBI70" s="260"/>
      <c r="CBJ70" s="260"/>
      <c r="CBK70" s="260"/>
      <c r="CBL70" s="260"/>
      <c r="CBM70" s="260"/>
      <c r="CBN70" s="260"/>
      <c r="CBO70" s="260"/>
      <c r="CBP70" s="260"/>
      <c r="CBQ70" s="260"/>
      <c r="CBR70" s="260"/>
      <c r="CBS70" s="260"/>
      <c r="CBT70" s="260"/>
      <c r="CBU70" s="260"/>
      <c r="CBV70" s="260"/>
      <c r="CBW70" s="260"/>
      <c r="CBX70" s="260"/>
      <c r="CBY70" s="260"/>
      <c r="CBZ70" s="260"/>
      <c r="CCA70" s="260"/>
      <c r="CCB70" s="260"/>
      <c r="CCC70" s="260"/>
      <c r="CCD70" s="260"/>
      <c r="CCE70" s="260"/>
      <c r="CCF70" s="260"/>
      <c r="CCG70" s="260"/>
      <c r="CCH70" s="260"/>
      <c r="CCI70" s="260"/>
      <c r="CCJ70" s="260"/>
      <c r="CCK70" s="260"/>
      <c r="CCL70" s="260"/>
      <c r="CCM70" s="260"/>
      <c r="CCN70" s="260"/>
      <c r="CCO70" s="260"/>
      <c r="CCP70" s="260"/>
      <c r="CCQ70" s="260"/>
      <c r="CCR70" s="260"/>
      <c r="CCS70" s="260"/>
      <c r="CCT70" s="260"/>
      <c r="CCU70" s="260"/>
      <c r="CCV70" s="260"/>
      <c r="CCW70" s="260"/>
      <c r="CCX70" s="260"/>
      <c r="CCY70" s="260"/>
      <c r="CCZ70" s="260"/>
      <c r="CDA70" s="260"/>
      <c r="CDB70" s="260"/>
      <c r="CDC70" s="260"/>
      <c r="CDD70" s="260"/>
      <c r="CDE70" s="260"/>
      <c r="CDF70" s="260"/>
      <c r="CDG70" s="260"/>
      <c r="CDH70" s="260"/>
      <c r="CDI70" s="260"/>
      <c r="CDJ70" s="260"/>
      <c r="CDK70" s="260"/>
      <c r="CDL70" s="260"/>
      <c r="CDM70" s="260"/>
      <c r="CDN70" s="260"/>
      <c r="CDO70" s="260"/>
      <c r="CDP70" s="260"/>
      <c r="CDQ70" s="260"/>
      <c r="CDR70" s="260"/>
      <c r="CDS70" s="260"/>
      <c r="CDT70" s="260"/>
      <c r="CDU70" s="260"/>
      <c r="CDV70" s="260"/>
      <c r="CDW70" s="260"/>
      <c r="CDX70" s="260"/>
      <c r="CDY70" s="260"/>
      <c r="CDZ70" s="260"/>
      <c r="CEA70" s="260"/>
      <c r="CEB70" s="260"/>
      <c r="CEC70" s="260"/>
      <c r="CED70" s="260"/>
      <c r="CEE70" s="260"/>
      <c r="CEF70" s="260"/>
      <c r="CEG70" s="260"/>
      <c r="CEH70" s="260"/>
      <c r="CEI70" s="260"/>
      <c r="CEJ70" s="260"/>
      <c r="CEK70" s="260"/>
      <c r="CEL70" s="260"/>
      <c r="CEM70" s="260"/>
      <c r="CEN70" s="260"/>
      <c r="CEO70" s="260"/>
      <c r="CEP70" s="260"/>
      <c r="CEQ70" s="260"/>
      <c r="CER70" s="260"/>
      <c r="CES70" s="260"/>
      <c r="CET70" s="260"/>
      <c r="CEU70" s="260"/>
      <c r="CEV70" s="260"/>
      <c r="CEW70" s="260"/>
      <c r="CEX70" s="260"/>
      <c r="CEY70" s="260"/>
      <c r="CEZ70" s="260"/>
      <c r="CFA70" s="260"/>
      <c r="CFB70" s="260"/>
      <c r="CFC70" s="260"/>
      <c r="CFD70" s="260"/>
      <c r="CFE70" s="260"/>
      <c r="CFF70" s="260"/>
      <c r="CFG70" s="260"/>
      <c r="CFH70" s="260"/>
      <c r="CFI70" s="260"/>
      <c r="CFJ70" s="260"/>
      <c r="CFK70" s="260"/>
      <c r="CFL70" s="260"/>
      <c r="CFM70" s="260"/>
      <c r="CFN70" s="260"/>
      <c r="CFO70" s="260"/>
      <c r="CFP70" s="260"/>
      <c r="CFQ70" s="260"/>
      <c r="CFR70" s="260"/>
      <c r="CFS70" s="260"/>
      <c r="CFT70" s="260"/>
      <c r="CFU70" s="260"/>
      <c r="CFV70" s="260"/>
      <c r="CFW70" s="260"/>
      <c r="CFX70" s="260"/>
      <c r="CFY70" s="260"/>
      <c r="CFZ70" s="260"/>
      <c r="CGA70" s="260"/>
      <c r="CGB70" s="260"/>
      <c r="CGC70" s="260"/>
      <c r="CGD70" s="260"/>
      <c r="CGE70" s="260"/>
      <c r="CGF70" s="260"/>
      <c r="CGG70" s="260"/>
      <c r="CGH70" s="260"/>
      <c r="CGI70" s="260"/>
      <c r="CGJ70" s="260"/>
      <c r="CGK70" s="260"/>
      <c r="CGL70" s="260"/>
      <c r="CGM70" s="260"/>
      <c r="CGN70" s="260"/>
      <c r="CGO70" s="260"/>
      <c r="CGP70" s="260"/>
      <c r="CGQ70" s="260"/>
      <c r="CGR70" s="260"/>
      <c r="CGS70" s="260"/>
      <c r="CGT70" s="260"/>
      <c r="CGU70" s="260"/>
      <c r="CGV70" s="260"/>
      <c r="CGW70" s="260"/>
      <c r="CGX70" s="260"/>
      <c r="CGY70" s="260"/>
      <c r="CGZ70" s="260"/>
      <c r="CHA70" s="260"/>
      <c r="CHB70" s="260"/>
      <c r="CHC70" s="260"/>
      <c r="CHD70" s="260"/>
      <c r="CHE70" s="260"/>
      <c r="CHF70" s="260"/>
      <c r="CHG70" s="260"/>
      <c r="CHH70" s="260"/>
      <c r="CHI70" s="260"/>
      <c r="CHJ70" s="260"/>
      <c r="CHK70" s="260"/>
      <c r="CHL70" s="260"/>
      <c r="CHM70" s="260"/>
      <c r="CHN70" s="260"/>
      <c r="CHO70" s="260"/>
      <c r="CHP70" s="260"/>
      <c r="CHQ70" s="260"/>
      <c r="CHR70" s="260"/>
      <c r="CHS70" s="260"/>
      <c r="CHT70" s="260"/>
      <c r="CHU70" s="260"/>
      <c r="CHV70" s="260"/>
      <c r="CHW70" s="260"/>
      <c r="CHX70" s="260"/>
      <c r="CHY70" s="260"/>
      <c r="CHZ70" s="260"/>
      <c r="CIA70" s="260"/>
      <c r="CIB70" s="260"/>
      <c r="CIC70" s="260"/>
      <c r="CID70" s="260"/>
      <c r="CIE70" s="260"/>
      <c r="CIF70" s="260"/>
      <c r="CIG70" s="260"/>
      <c r="CIH70" s="260"/>
      <c r="CII70" s="260"/>
      <c r="CIJ70" s="260"/>
      <c r="CIK70" s="260"/>
      <c r="CIL70" s="260"/>
      <c r="CIM70" s="260"/>
      <c r="CIN70" s="260"/>
      <c r="CIO70" s="260"/>
      <c r="CIP70" s="260"/>
      <c r="CIQ70" s="260"/>
      <c r="CIR70" s="260"/>
      <c r="CIS70" s="260"/>
      <c r="CIT70" s="260"/>
      <c r="CIU70" s="260"/>
      <c r="CIV70" s="260"/>
      <c r="CIW70" s="260"/>
      <c r="CIX70" s="260"/>
      <c r="CIY70" s="260"/>
      <c r="CIZ70" s="260"/>
      <c r="CJA70" s="260"/>
      <c r="CJB70" s="260"/>
      <c r="CJC70" s="260"/>
      <c r="CJD70" s="260"/>
      <c r="CJE70" s="260"/>
      <c r="CJF70" s="260"/>
      <c r="CJG70" s="260"/>
      <c r="CJH70" s="260"/>
      <c r="CJI70" s="260"/>
      <c r="CJJ70" s="260"/>
      <c r="CJK70" s="260"/>
      <c r="CJL70" s="260"/>
      <c r="CJM70" s="260"/>
      <c r="CJN70" s="260"/>
      <c r="CJO70" s="260"/>
      <c r="CJP70" s="260"/>
      <c r="CJQ70" s="260"/>
      <c r="CJR70" s="260"/>
      <c r="CJS70" s="260"/>
      <c r="CJT70" s="260"/>
      <c r="CJU70" s="260"/>
      <c r="CJV70" s="260"/>
      <c r="CJW70" s="260"/>
      <c r="CJX70" s="260"/>
      <c r="CJY70" s="260"/>
      <c r="CJZ70" s="260"/>
      <c r="CKA70" s="260"/>
      <c r="CKB70" s="260"/>
      <c r="CKC70" s="260"/>
      <c r="CKD70" s="260"/>
      <c r="CKE70" s="260"/>
      <c r="CKF70" s="260"/>
      <c r="CKG70" s="260"/>
      <c r="CKH70" s="260"/>
      <c r="CKI70" s="260"/>
      <c r="CKJ70" s="260"/>
      <c r="CKK70" s="260"/>
      <c r="CKL70" s="260"/>
      <c r="CKM70" s="260"/>
      <c r="CKN70" s="260"/>
      <c r="CKO70" s="260"/>
      <c r="CKP70" s="260"/>
      <c r="CKQ70" s="260"/>
      <c r="CKR70" s="260"/>
      <c r="CKS70" s="260"/>
      <c r="CKT70" s="260"/>
      <c r="CKU70" s="260"/>
      <c r="CKV70" s="260"/>
      <c r="CKW70" s="260"/>
      <c r="CKX70" s="260"/>
      <c r="CKY70" s="260"/>
      <c r="CKZ70" s="260"/>
      <c r="CLA70" s="260"/>
      <c r="CLB70" s="260"/>
      <c r="CLC70" s="260"/>
      <c r="CLD70" s="260"/>
      <c r="CLE70" s="260"/>
      <c r="CLF70" s="260"/>
      <c r="CLG70" s="260"/>
      <c r="CLH70" s="260"/>
      <c r="CLI70" s="260"/>
      <c r="CLJ70" s="260"/>
      <c r="CLK70" s="260"/>
      <c r="CLL70" s="260"/>
      <c r="CLM70" s="260"/>
      <c r="CLN70" s="260"/>
      <c r="CLO70" s="260"/>
      <c r="CLP70" s="260"/>
      <c r="CLQ70" s="260"/>
      <c r="CLR70" s="260"/>
      <c r="CLS70" s="260"/>
      <c r="CLT70" s="260"/>
      <c r="CLU70" s="260"/>
      <c r="CLV70" s="260"/>
      <c r="CLW70" s="260"/>
      <c r="CLX70" s="260"/>
      <c r="CLY70" s="260"/>
      <c r="CLZ70" s="260"/>
      <c r="CMA70" s="260"/>
      <c r="CMB70" s="260"/>
      <c r="CMC70" s="260"/>
      <c r="CMD70" s="260"/>
      <c r="CME70" s="260"/>
      <c r="CMF70" s="260"/>
      <c r="CMG70" s="260"/>
      <c r="CMH70" s="260"/>
      <c r="CMI70" s="260"/>
      <c r="CMJ70" s="260"/>
      <c r="CMK70" s="260"/>
      <c r="CML70" s="260"/>
      <c r="CMM70" s="260"/>
      <c r="CMN70" s="260"/>
      <c r="CMO70" s="260"/>
      <c r="CMP70" s="260"/>
      <c r="CMQ70" s="260"/>
      <c r="CMR70" s="260"/>
      <c r="CMS70" s="260"/>
      <c r="CMT70" s="260"/>
      <c r="CMU70" s="260"/>
      <c r="CMV70" s="260"/>
      <c r="CMW70" s="260"/>
      <c r="CMX70" s="260"/>
      <c r="CMY70" s="260"/>
      <c r="CMZ70" s="260"/>
      <c r="CNA70" s="260"/>
      <c r="CNB70" s="260"/>
      <c r="CNC70" s="260"/>
      <c r="CND70" s="260"/>
      <c r="CNE70" s="260"/>
      <c r="CNF70" s="260"/>
      <c r="CNG70" s="260"/>
      <c r="CNH70" s="260"/>
      <c r="CNI70" s="260"/>
      <c r="CNJ70" s="260"/>
      <c r="CNK70" s="260"/>
      <c r="CNL70" s="260"/>
      <c r="CNM70" s="260"/>
      <c r="CNN70" s="260"/>
      <c r="CNO70" s="260"/>
      <c r="CNP70" s="260"/>
      <c r="CNQ70" s="260"/>
      <c r="CNR70" s="260"/>
      <c r="CNS70" s="260"/>
      <c r="CNT70" s="260"/>
      <c r="CNU70" s="260"/>
      <c r="CNV70" s="260"/>
      <c r="CNW70" s="260"/>
      <c r="CNX70" s="260"/>
      <c r="CNY70" s="260"/>
      <c r="CNZ70" s="260"/>
      <c r="COA70" s="260"/>
      <c r="COB70" s="260"/>
      <c r="COC70" s="260"/>
      <c r="COD70" s="260"/>
      <c r="COE70" s="260"/>
      <c r="COF70" s="260"/>
      <c r="COG70" s="260"/>
      <c r="COH70" s="260"/>
      <c r="COI70" s="260"/>
      <c r="COJ70" s="260"/>
      <c r="COK70" s="260"/>
      <c r="COL70" s="260"/>
      <c r="COM70" s="260"/>
      <c r="CON70" s="260"/>
      <c r="COO70" s="260"/>
      <c r="COP70" s="260"/>
      <c r="COQ70" s="260"/>
      <c r="COR70" s="260"/>
      <c r="COS70" s="260"/>
      <c r="COT70" s="260"/>
      <c r="COU70" s="260"/>
      <c r="COV70" s="260"/>
      <c r="COW70" s="260"/>
      <c r="COX70" s="260"/>
      <c r="COY70" s="260"/>
      <c r="COZ70" s="260"/>
      <c r="CPA70" s="260"/>
      <c r="CPB70" s="260"/>
      <c r="CPC70" s="260"/>
      <c r="CPD70" s="260"/>
      <c r="CPE70" s="260"/>
      <c r="CPF70" s="260"/>
      <c r="CPG70" s="260"/>
      <c r="CPH70" s="260"/>
      <c r="CPI70" s="260"/>
      <c r="CPJ70" s="260"/>
      <c r="CPK70" s="260"/>
      <c r="CPL70" s="260"/>
      <c r="CPM70" s="260"/>
      <c r="CPN70" s="260"/>
      <c r="CPO70" s="260"/>
      <c r="CPP70" s="260"/>
      <c r="CPQ70" s="260"/>
      <c r="CPR70" s="260"/>
      <c r="CPS70" s="260"/>
      <c r="CPT70" s="260"/>
      <c r="CPU70" s="260"/>
      <c r="CPV70" s="260"/>
      <c r="CPW70" s="260"/>
      <c r="CPX70" s="260"/>
      <c r="CPY70" s="260"/>
      <c r="CPZ70" s="260"/>
      <c r="CQA70" s="260"/>
      <c r="CQB70" s="260"/>
      <c r="CQC70" s="260"/>
      <c r="CQD70" s="260"/>
      <c r="CQE70" s="260"/>
      <c r="CQF70" s="260"/>
      <c r="CQG70" s="260"/>
      <c r="CQH70" s="260"/>
      <c r="CQI70" s="260"/>
      <c r="CQJ70" s="260"/>
      <c r="CQK70" s="260"/>
      <c r="CQL70" s="260"/>
      <c r="CQM70" s="260"/>
      <c r="CQN70" s="260"/>
      <c r="CQO70" s="260"/>
      <c r="CQP70" s="260"/>
      <c r="CQQ70" s="260"/>
      <c r="CQR70" s="260"/>
      <c r="CQS70" s="260"/>
      <c r="CQT70" s="260"/>
      <c r="CQU70" s="260"/>
      <c r="CQV70" s="260"/>
      <c r="CQW70" s="260"/>
      <c r="CQX70" s="260"/>
      <c r="CQY70" s="260"/>
      <c r="CQZ70" s="260"/>
      <c r="CRA70" s="260"/>
      <c r="CRB70" s="260"/>
      <c r="CRC70" s="260"/>
      <c r="CRD70" s="260"/>
      <c r="CRE70" s="260"/>
      <c r="CRF70" s="260"/>
      <c r="CRG70" s="260"/>
      <c r="CRH70" s="260"/>
      <c r="CRI70" s="260"/>
      <c r="CRJ70" s="260"/>
      <c r="CRK70" s="260"/>
      <c r="CRL70" s="260"/>
      <c r="CRM70" s="260"/>
      <c r="CRN70" s="260"/>
      <c r="CRO70" s="260"/>
      <c r="CRP70" s="260"/>
      <c r="CRQ70" s="260"/>
      <c r="CRR70" s="260"/>
      <c r="CRS70" s="260"/>
      <c r="CRT70" s="260"/>
      <c r="CRU70" s="260"/>
      <c r="CRV70" s="260"/>
      <c r="CRW70" s="260"/>
      <c r="CRX70" s="260"/>
      <c r="CRY70" s="260"/>
      <c r="CRZ70" s="260"/>
      <c r="CSA70" s="260"/>
      <c r="CSB70" s="260"/>
      <c r="CSC70" s="260"/>
      <c r="CSD70" s="260"/>
      <c r="CSE70" s="260"/>
      <c r="CSF70" s="260"/>
      <c r="CSG70" s="260"/>
      <c r="CSH70" s="260"/>
      <c r="CSI70" s="260"/>
      <c r="CSJ70" s="260"/>
      <c r="CSK70" s="260"/>
      <c r="CSL70" s="260"/>
      <c r="CSM70" s="260"/>
      <c r="CSN70" s="260"/>
      <c r="CSO70" s="260"/>
      <c r="CSP70" s="260"/>
      <c r="CSQ70" s="260"/>
      <c r="CSR70" s="260"/>
      <c r="CSS70" s="260"/>
      <c r="CST70" s="260"/>
      <c r="CSU70" s="260"/>
      <c r="CSV70" s="260"/>
      <c r="CSW70" s="260"/>
      <c r="CSX70" s="260"/>
      <c r="CSY70" s="260"/>
      <c r="CSZ70" s="260"/>
      <c r="CTA70" s="260"/>
      <c r="CTB70" s="260"/>
      <c r="CTC70" s="260"/>
      <c r="CTD70" s="260"/>
      <c r="CTE70" s="260"/>
      <c r="CTF70" s="260"/>
      <c r="CTG70" s="260"/>
      <c r="CTH70" s="260"/>
      <c r="CTI70" s="260"/>
      <c r="CTJ70" s="260"/>
      <c r="CTK70" s="260"/>
      <c r="CTL70" s="260"/>
      <c r="CTM70" s="260"/>
      <c r="CTN70" s="260"/>
      <c r="CTO70" s="260"/>
      <c r="CTP70" s="260"/>
      <c r="CTQ70" s="260"/>
      <c r="CTR70" s="260"/>
      <c r="CTS70" s="260"/>
      <c r="CTT70" s="260"/>
      <c r="CTU70" s="260"/>
      <c r="CTV70" s="260"/>
      <c r="CTW70" s="260"/>
      <c r="CTX70" s="260"/>
      <c r="CTY70" s="260"/>
      <c r="CTZ70" s="260"/>
      <c r="CUA70" s="260"/>
      <c r="CUB70" s="260"/>
      <c r="CUC70" s="260"/>
      <c r="CUD70" s="260"/>
      <c r="CUE70" s="260"/>
      <c r="CUF70" s="260"/>
      <c r="CUG70" s="260"/>
      <c r="CUH70" s="260"/>
      <c r="CUI70" s="260"/>
      <c r="CUJ70" s="260"/>
      <c r="CUK70" s="260"/>
      <c r="CUL70" s="260"/>
      <c r="CUM70" s="260"/>
      <c r="CUN70" s="260"/>
      <c r="CUO70" s="260"/>
      <c r="CUP70" s="260"/>
      <c r="CUQ70" s="260"/>
      <c r="CUR70" s="260"/>
      <c r="CUS70" s="260"/>
      <c r="CUT70" s="260"/>
      <c r="CUU70" s="260"/>
      <c r="CUV70" s="260"/>
      <c r="CUW70" s="260"/>
      <c r="CUX70" s="260"/>
      <c r="CUY70" s="260"/>
      <c r="CUZ70" s="260"/>
      <c r="CVA70" s="260"/>
      <c r="CVB70" s="260"/>
      <c r="CVC70" s="260"/>
      <c r="CVD70" s="260"/>
      <c r="CVE70" s="260"/>
      <c r="CVF70" s="260"/>
      <c r="CVG70" s="260"/>
      <c r="CVH70" s="260"/>
      <c r="CVI70" s="260"/>
      <c r="CVJ70" s="260"/>
      <c r="CVK70" s="260"/>
      <c r="CVL70" s="260"/>
      <c r="CVM70" s="260"/>
      <c r="CVN70" s="260"/>
      <c r="CVO70" s="260"/>
      <c r="CVP70" s="260"/>
      <c r="CVQ70" s="260"/>
      <c r="CVR70" s="260"/>
      <c r="CVS70" s="260"/>
      <c r="CVT70" s="260"/>
      <c r="CVU70" s="260"/>
      <c r="CVV70" s="260"/>
      <c r="CVW70" s="260"/>
      <c r="CVX70" s="260"/>
      <c r="CVY70" s="260"/>
      <c r="CVZ70" s="260"/>
      <c r="CWA70" s="260"/>
      <c r="CWB70" s="260"/>
      <c r="CWC70" s="260"/>
      <c r="CWD70" s="260"/>
      <c r="CWE70" s="260"/>
      <c r="CWF70" s="260"/>
      <c r="CWG70" s="260"/>
      <c r="CWH70" s="260"/>
      <c r="CWI70" s="260"/>
      <c r="CWJ70" s="260"/>
      <c r="CWK70" s="260"/>
      <c r="CWL70" s="260"/>
      <c r="CWM70" s="260"/>
      <c r="CWN70" s="260"/>
      <c r="CWO70" s="260"/>
      <c r="CWP70" s="260"/>
      <c r="CWQ70" s="260"/>
      <c r="CWR70" s="260"/>
      <c r="CWS70" s="260"/>
      <c r="CWT70" s="260"/>
      <c r="CWU70" s="260"/>
      <c r="CWV70" s="260"/>
      <c r="CWW70" s="260"/>
      <c r="CWX70" s="260"/>
      <c r="CWY70" s="260"/>
      <c r="CWZ70" s="260"/>
      <c r="CXA70" s="260"/>
      <c r="CXB70" s="260"/>
      <c r="CXC70" s="260"/>
      <c r="CXD70" s="260"/>
      <c r="CXE70" s="260"/>
      <c r="CXF70" s="260"/>
      <c r="CXG70" s="260"/>
      <c r="CXH70" s="260"/>
      <c r="CXI70" s="260"/>
      <c r="CXJ70" s="260"/>
      <c r="CXK70" s="260"/>
      <c r="CXL70" s="260"/>
      <c r="CXM70" s="260"/>
      <c r="CXN70" s="260"/>
      <c r="CXO70" s="260"/>
      <c r="CXP70" s="260"/>
      <c r="CXQ70" s="260"/>
      <c r="CXR70" s="260"/>
      <c r="CXS70" s="260"/>
      <c r="CXT70" s="260"/>
      <c r="CXU70" s="260"/>
      <c r="CXV70" s="260"/>
      <c r="CXW70" s="260"/>
      <c r="CXX70" s="260"/>
      <c r="CXY70" s="260"/>
      <c r="CXZ70" s="260"/>
      <c r="CYA70" s="260"/>
      <c r="CYB70" s="260"/>
      <c r="CYC70" s="260"/>
      <c r="CYD70" s="260"/>
      <c r="CYE70" s="260"/>
      <c r="CYF70" s="260"/>
      <c r="CYG70" s="260"/>
      <c r="CYH70" s="260"/>
      <c r="CYI70" s="260"/>
      <c r="CYJ70" s="260"/>
      <c r="CYK70" s="260"/>
      <c r="CYL70" s="260"/>
      <c r="CYM70" s="260"/>
      <c r="CYN70" s="260"/>
      <c r="CYO70" s="260"/>
      <c r="CYP70" s="260"/>
      <c r="CYQ70" s="260"/>
      <c r="CYR70" s="260"/>
      <c r="CYS70" s="260"/>
      <c r="CYT70" s="260"/>
      <c r="CYU70" s="260"/>
      <c r="CYV70" s="260"/>
      <c r="CYW70" s="260"/>
      <c r="CYX70" s="260"/>
      <c r="CYY70" s="260"/>
      <c r="CYZ70" s="260"/>
      <c r="CZA70" s="260"/>
      <c r="CZB70" s="260"/>
      <c r="CZC70" s="260"/>
      <c r="CZD70" s="260"/>
      <c r="CZE70" s="260"/>
      <c r="CZF70" s="260"/>
      <c r="CZG70" s="260"/>
      <c r="CZH70" s="260"/>
      <c r="CZI70" s="260"/>
      <c r="CZJ70" s="260"/>
      <c r="CZK70" s="260"/>
      <c r="CZL70" s="260"/>
      <c r="CZM70" s="260"/>
      <c r="CZN70" s="260"/>
      <c r="CZO70" s="260"/>
      <c r="CZP70" s="260"/>
      <c r="CZQ70" s="260"/>
      <c r="CZR70" s="260"/>
      <c r="CZS70" s="260"/>
      <c r="CZT70" s="260"/>
      <c r="CZU70" s="260"/>
      <c r="CZV70" s="260"/>
      <c r="CZW70" s="260"/>
      <c r="CZX70" s="260"/>
      <c r="CZY70" s="260"/>
      <c r="CZZ70" s="260"/>
      <c r="DAA70" s="260"/>
      <c r="DAB70" s="260"/>
      <c r="DAC70" s="260"/>
      <c r="DAD70" s="260"/>
      <c r="DAE70" s="260"/>
      <c r="DAF70" s="260"/>
      <c r="DAG70" s="260"/>
      <c r="DAH70" s="260"/>
      <c r="DAI70" s="260"/>
      <c r="DAJ70" s="260"/>
      <c r="DAK70" s="260"/>
      <c r="DAL70" s="260"/>
      <c r="DAM70" s="260"/>
      <c r="DAN70" s="260"/>
      <c r="DAO70" s="260"/>
      <c r="DAP70" s="260"/>
      <c r="DAQ70" s="260"/>
      <c r="DAR70" s="260"/>
      <c r="DAS70" s="260"/>
      <c r="DAT70" s="260"/>
      <c r="DAU70" s="260"/>
      <c r="DAV70" s="260"/>
      <c r="DAW70" s="260"/>
      <c r="DAX70" s="260"/>
      <c r="DAY70" s="260"/>
      <c r="DAZ70" s="260"/>
      <c r="DBA70" s="260"/>
      <c r="DBB70" s="260"/>
      <c r="DBC70" s="260"/>
      <c r="DBD70" s="260"/>
      <c r="DBE70" s="260"/>
      <c r="DBF70" s="260"/>
      <c r="DBG70" s="260"/>
      <c r="DBH70" s="260"/>
      <c r="DBI70" s="260"/>
      <c r="DBJ70" s="260"/>
      <c r="DBK70" s="260"/>
      <c r="DBL70" s="260"/>
      <c r="DBM70" s="260"/>
      <c r="DBN70" s="260"/>
      <c r="DBO70" s="260"/>
      <c r="DBP70" s="260"/>
      <c r="DBQ70" s="260"/>
      <c r="DBR70" s="260"/>
      <c r="DBS70" s="260"/>
      <c r="DBT70" s="260"/>
      <c r="DBU70" s="260"/>
      <c r="DBV70" s="260"/>
      <c r="DBW70" s="260"/>
      <c r="DBX70" s="260"/>
      <c r="DBY70" s="260"/>
      <c r="DBZ70" s="260"/>
      <c r="DCA70" s="260"/>
      <c r="DCB70" s="260"/>
      <c r="DCC70" s="260"/>
      <c r="DCD70" s="260"/>
      <c r="DCE70" s="260"/>
      <c r="DCF70" s="260"/>
      <c r="DCG70" s="260"/>
      <c r="DCH70" s="260"/>
      <c r="DCI70" s="260"/>
      <c r="DCJ70" s="260"/>
      <c r="DCK70" s="260"/>
      <c r="DCL70" s="260"/>
      <c r="DCM70" s="260"/>
      <c r="DCN70" s="260"/>
      <c r="DCO70" s="260"/>
      <c r="DCP70" s="260"/>
      <c r="DCQ70" s="260"/>
      <c r="DCR70" s="260"/>
      <c r="DCS70" s="260"/>
      <c r="DCT70" s="260"/>
      <c r="DCU70" s="260"/>
      <c r="DCV70" s="260"/>
      <c r="DCW70" s="260"/>
      <c r="DCX70" s="260"/>
      <c r="DCY70" s="260"/>
      <c r="DCZ70" s="260"/>
      <c r="DDA70" s="260"/>
      <c r="DDB70" s="260"/>
      <c r="DDC70" s="260"/>
      <c r="DDD70" s="260"/>
      <c r="DDE70" s="260"/>
      <c r="DDF70" s="260"/>
      <c r="DDG70" s="260"/>
      <c r="DDH70" s="260"/>
      <c r="DDI70" s="260"/>
      <c r="DDJ70" s="260"/>
      <c r="DDK70" s="260"/>
      <c r="DDL70" s="260"/>
      <c r="DDM70" s="260"/>
      <c r="DDN70" s="260"/>
      <c r="DDO70" s="260"/>
      <c r="DDP70" s="260"/>
      <c r="DDQ70" s="260"/>
      <c r="DDR70" s="260"/>
      <c r="DDS70" s="260"/>
      <c r="DDT70" s="260"/>
      <c r="DDU70" s="260"/>
      <c r="DDV70" s="260"/>
      <c r="DDW70" s="260"/>
      <c r="DDX70" s="260"/>
      <c r="DDY70" s="260"/>
      <c r="DDZ70" s="260"/>
      <c r="DEA70" s="260"/>
      <c r="DEB70" s="260"/>
      <c r="DEC70" s="260"/>
      <c r="DED70" s="260"/>
      <c r="DEE70" s="260"/>
      <c r="DEF70" s="260"/>
      <c r="DEG70" s="260"/>
      <c r="DEH70" s="260"/>
      <c r="DEI70" s="260"/>
      <c r="DEJ70" s="260"/>
      <c r="DEK70" s="260"/>
      <c r="DEL70" s="260"/>
      <c r="DEM70" s="260"/>
      <c r="DEN70" s="260"/>
      <c r="DEO70" s="260"/>
      <c r="DEP70" s="260"/>
      <c r="DEQ70" s="260"/>
      <c r="DER70" s="260"/>
      <c r="DES70" s="260"/>
      <c r="DET70" s="260"/>
      <c r="DEU70" s="260"/>
      <c r="DEV70" s="260"/>
      <c r="DEW70" s="260"/>
      <c r="DEX70" s="260"/>
      <c r="DEY70" s="260"/>
      <c r="DEZ70" s="260"/>
      <c r="DFA70" s="260"/>
      <c r="DFB70" s="260"/>
      <c r="DFC70" s="260"/>
      <c r="DFD70" s="260"/>
      <c r="DFE70" s="260"/>
      <c r="DFF70" s="260"/>
      <c r="DFG70" s="260"/>
      <c r="DFH70" s="260"/>
      <c r="DFI70" s="260"/>
      <c r="DFJ70" s="260"/>
      <c r="DFK70" s="260"/>
      <c r="DFL70" s="260"/>
      <c r="DFM70" s="260"/>
      <c r="DFN70" s="260"/>
      <c r="DFO70" s="260"/>
      <c r="DFP70" s="260"/>
      <c r="DFQ70" s="260"/>
      <c r="DFR70" s="260"/>
      <c r="DFS70" s="260"/>
      <c r="DFT70" s="260"/>
      <c r="DFU70" s="260"/>
      <c r="DFV70" s="260"/>
      <c r="DFW70" s="260"/>
      <c r="DFX70" s="260"/>
      <c r="DFY70" s="260"/>
      <c r="DFZ70" s="260"/>
      <c r="DGA70" s="260"/>
      <c r="DGB70" s="260"/>
      <c r="DGC70" s="260"/>
      <c r="DGD70" s="260"/>
      <c r="DGE70" s="260"/>
      <c r="DGF70" s="260"/>
      <c r="DGG70" s="260"/>
      <c r="DGH70" s="260"/>
      <c r="DGI70" s="260"/>
      <c r="DGJ70" s="260"/>
      <c r="DGK70" s="260"/>
      <c r="DGL70" s="260"/>
      <c r="DGM70" s="260"/>
      <c r="DGN70" s="260"/>
      <c r="DGO70" s="260"/>
      <c r="DGP70" s="260"/>
      <c r="DGQ70" s="260"/>
      <c r="DGR70" s="260"/>
      <c r="DGS70" s="260"/>
      <c r="DGT70" s="260"/>
      <c r="DGU70" s="260"/>
      <c r="DGV70" s="260"/>
      <c r="DGW70" s="260"/>
      <c r="DGX70" s="260"/>
      <c r="DGY70" s="260"/>
      <c r="DGZ70" s="260"/>
      <c r="DHA70" s="260"/>
      <c r="DHB70" s="260"/>
      <c r="DHC70" s="260"/>
      <c r="DHD70" s="260"/>
      <c r="DHE70" s="260"/>
      <c r="DHF70" s="260"/>
      <c r="DHG70" s="260"/>
      <c r="DHH70" s="260"/>
      <c r="DHI70" s="260"/>
      <c r="DHJ70" s="260"/>
      <c r="DHK70" s="260"/>
      <c r="DHL70" s="260"/>
      <c r="DHM70" s="260"/>
      <c r="DHN70" s="260"/>
      <c r="DHO70" s="260"/>
      <c r="DHP70" s="260"/>
      <c r="DHQ70" s="260"/>
      <c r="DHR70" s="260"/>
      <c r="DHS70" s="260"/>
      <c r="DHT70" s="260"/>
      <c r="DHU70" s="260"/>
      <c r="DHV70" s="260"/>
      <c r="DHW70" s="260"/>
      <c r="DHX70" s="260"/>
      <c r="DHY70" s="260"/>
      <c r="DHZ70" s="260"/>
      <c r="DIA70" s="260"/>
      <c r="DIB70" s="260"/>
      <c r="DIC70" s="260"/>
      <c r="DID70" s="260"/>
      <c r="DIE70" s="260"/>
      <c r="DIF70" s="260"/>
      <c r="DIG70" s="260"/>
      <c r="DIH70" s="260"/>
      <c r="DII70" s="260"/>
      <c r="DIJ70" s="260"/>
      <c r="DIK70" s="260"/>
      <c r="DIL70" s="260"/>
      <c r="DIM70" s="260"/>
      <c r="DIN70" s="260"/>
      <c r="DIO70" s="260"/>
      <c r="DIP70" s="260"/>
      <c r="DIQ70" s="260"/>
      <c r="DIR70" s="260"/>
      <c r="DIS70" s="260"/>
      <c r="DIT70" s="260"/>
      <c r="DIU70" s="260"/>
      <c r="DIV70" s="260"/>
      <c r="DIW70" s="260"/>
      <c r="DIX70" s="260"/>
      <c r="DIY70" s="260"/>
      <c r="DIZ70" s="260"/>
      <c r="DJA70" s="260"/>
      <c r="DJB70" s="260"/>
      <c r="DJC70" s="260"/>
      <c r="DJD70" s="260"/>
      <c r="DJE70" s="260"/>
      <c r="DJF70" s="260"/>
      <c r="DJG70" s="260"/>
      <c r="DJH70" s="260"/>
      <c r="DJI70" s="260"/>
      <c r="DJJ70" s="260"/>
      <c r="DJK70" s="260"/>
      <c r="DJL70" s="260"/>
      <c r="DJM70" s="260"/>
      <c r="DJN70" s="260"/>
      <c r="DJO70" s="260"/>
      <c r="DJP70" s="260"/>
      <c r="DJQ70" s="260"/>
      <c r="DJR70" s="260"/>
      <c r="DJS70" s="260"/>
      <c r="DJT70" s="260"/>
      <c r="DJU70" s="260"/>
      <c r="DJV70" s="260"/>
      <c r="DJW70" s="260"/>
      <c r="DJX70" s="260"/>
      <c r="DJY70" s="260"/>
      <c r="DJZ70" s="260"/>
      <c r="DKA70" s="260"/>
      <c r="DKB70" s="260"/>
      <c r="DKC70" s="260"/>
      <c r="DKD70" s="260"/>
      <c r="DKE70" s="260"/>
      <c r="DKF70" s="260"/>
      <c r="DKG70" s="260"/>
      <c r="DKH70" s="260"/>
      <c r="DKI70" s="260"/>
      <c r="DKJ70" s="260"/>
      <c r="DKK70" s="260"/>
      <c r="DKL70" s="260"/>
      <c r="DKM70" s="260"/>
      <c r="DKN70" s="260"/>
      <c r="DKO70" s="260"/>
      <c r="DKP70" s="260"/>
      <c r="DKQ70" s="260"/>
      <c r="DKR70" s="260"/>
      <c r="DKS70" s="260"/>
      <c r="DKT70" s="260"/>
      <c r="DKU70" s="260"/>
      <c r="DKV70" s="260"/>
      <c r="DKW70" s="260"/>
      <c r="DKX70" s="260"/>
      <c r="DKY70" s="260"/>
      <c r="DKZ70" s="260"/>
      <c r="DLA70" s="260"/>
      <c r="DLB70" s="260"/>
      <c r="DLC70" s="260"/>
      <c r="DLD70" s="260"/>
      <c r="DLE70" s="260"/>
      <c r="DLF70" s="260"/>
      <c r="DLG70" s="260"/>
      <c r="DLH70" s="260"/>
      <c r="DLI70" s="260"/>
      <c r="DLJ70" s="260"/>
      <c r="DLK70" s="260"/>
      <c r="DLL70" s="260"/>
      <c r="DLM70" s="260"/>
      <c r="DLN70" s="260"/>
      <c r="DLO70" s="260"/>
      <c r="DLP70" s="260"/>
      <c r="DLQ70" s="260"/>
      <c r="DLR70" s="260"/>
      <c r="DLS70" s="260"/>
      <c r="DLT70" s="260"/>
      <c r="DLU70" s="260"/>
      <c r="DLV70" s="260"/>
      <c r="DLW70" s="260"/>
      <c r="DLX70" s="260"/>
      <c r="DLY70" s="260"/>
      <c r="DLZ70" s="260"/>
      <c r="DMA70" s="260"/>
      <c r="DMB70" s="260"/>
      <c r="DMC70" s="260"/>
      <c r="DMD70" s="260"/>
      <c r="DME70" s="260"/>
      <c r="DMF70" s="260"/>
      <c r="DMG70" s="260"/>
      <c r="DMH70" s="260"/>
      <c r="DMI70" s="260"/>
      <c r="DMJ70" s="260"/>
      <c r="DMK70" s="260"/>
      <c r="DML70" s="260"/>
      <c r="DMM70" s="260"/>
      <c r="DMN70" s="260"/>
      <c r="DMO70" s="260"/>
      <c r="DMP70" s="260"/>
      <c r="DMQ70" s="260"/>
      <c r="DMR70" s="260"/>
      <c r="DMS70" s="260"/>
      <c r="DMT70" s="260"/>
      <c r="DMU70" s="260"/>
      <c r="DMV70" s="260"/>
      <c r="DMW70" s="260"/>
      <c r="DMX70" s="260"/>
      <c r="DMY70" s="260"/>
      <c r="DMZ70" s="260"/>
      <c r="DNA70" s="260"/>
      <c r="DNB70" s="260"/>
      <c r="DNC70" s="260"/>
      <c r="DND70" s="260"/>
      <c r="DNE70" s="260"/>
      <c r="DNF70" s="260"/>
      <c r="DNG70" s="260"/>
      <c r="DNH70" s="260"/>
      <c r="DNI70" s="260"/>
      <c r="DNJ70" s="260"/>
      <c r="DNK70" s="260"/>
      <c r="DNL70" s="260"/>
      <c r="DNM70" s="260"/>
      <c r="DNN70" s="260"/>
      <c r="DNO70" s="260"/>
      <c r="DNP70" s="260"/>
      <c r="DNQ70" s="260"/>
      <c r="DNR70" s="260"/>
      <c r="DNS70" s="260"/>
      <c r="DNT70" s="260"/>
      <c r="DNU70" s="260"/>
      <c r="DNV70" s="260"/>
      <c r="DNW70" s="260"/>
      <c r="DNX70" s="260"/>
      <c r="DNY70" s="260"/>
      <c r="DNZ70" s="260"/>
      <c r="DOA70" s="260"/>
      <c r="DOB70" s="260"/>
      <c r="DOC70" s="260"/>
      <c r="DOD70" s="260"/>
      <c r="DOE70" s="260"/>
      <c r="DOF70" s="260"/>
      <c r="DOG70" s="260"/>
      <c r="DOH70" s="260"/>
      <c r="DOI70" s="260"/>
      <c r="DOJ70" s="260"/>
      <c r="DOK70" s="260"/>
      <c r="DOL70" s="260"/>
      <c r="DOM70" s="260"/>
      <c r="DON70" s="260"/>
      <c r="DOO70" s="260"/>
      <c r="DOP70" s="260"/>
      <c r="DOQ70" s="260"/>
      <c r="DOR70" s="260"/>
      <c r="DOS70" s="260"/>
      <c r="DOT70" s="260"/>
      <c r="DOU70" s="260"/>
      <c r="DOV70" s="260"/>
      <c r="DOW70" s="260"/>
      <c r="DOX70" s="260"/>
      <c r="DOY70" s="260"/>
      <c r="DOZ70" s="260"/>
      <c r="DPA70" s="260"/>
      <c r="DPB70" s="260"/>
      <c r="DPC70" s="260"/>
      <c r="DPD70" s="260"/>
      <c r="DPE70" s="260"/>
      <c r="DPF70" s="260"/>
      <c r="DPG70" s="260"/>
      <c r="DPH70" s="260"/>
      <c r="DPI70" s="260"/>
      <c r="DPJ70" s="260"/>
      <c r="DPK70" s="260"/>
      <c r="DPL70" s="260"/>
      <c r="DPM70" s="260"/>
      <c r="DPN70" s="260"/>
      <c r="DPO70" s="260"/>
      <c r="DPP70" s="260"/>
      <c r="DPQ70" s="260"/>
      <c r="DPR70" s="260"/>
      <c r="DPS70" s="260"/>
      <c r="DPT70" s="260"/>
      <c r="DPU70" s="260"/>
      <c r="DPV70" s="260"/>
      <c r="DPW70" s="260"/>
      <c r="DPX70" s="260"/>
      <c r="DPY70" s="260"/>
      <c r="DPZ70" s="260"/>
      <c r="DQA70" s="260"/>
      <c r="DQB70" s="260"/>
      <c r="DQC70" s="260"/>
      <c r="DQD70" s="260"/>
      <c r="DQE70" s="260"/>
      <c r="DQF70" s="260"/>
      <c r="DQG70" s="260"/>
      <c r="DQH70" s="260"/>
      <c r="DQI70" s="260"/>
      <c r="DQJ70" s="260"/>
      <c r="DQK70" s="260"/>
      <c r="DQL70" s="260"/>
      <c r="DQM70" s="260"/>
      <c r="DQN70" s="260"/>
      <c r="DQO70" s="260"/>
      <c r="DQP70" s="260"/>
      <c r="DQQ70" s="260"/>
      <c r="DQR70" s="260"/>
      <c r="DQS70" s="260"/>
      <c r="DQT70" s="260"/>
      <c r="DQU70" s="260"/>
      <c r="DQV70" s="260"/>
      <c r="DQW70" s="260"/>
      <c r="DQX70" s="260"/>
      <c r="DQY70" s="260"/>
      <c r="DQZ70" s="260"/>
      <c r="DRA70" s="260"/>
      <c r="DRB70" s="260"/>
      <c r="DRC70" s="260"/>
      <c r="DRD70" s="260"/>
      <c r="DRE70" s="260"/>
      <c r="DRF70" s="260"/>
      <c r="DRG70" s="260"/>
      <c r="DRH70" s="260"/>
      <c r="DRI70" s="260"/>
      <c r="DRJ70" s="260"/>
      <c r="DRK70" s="260"/>
      <c r="DRL70" s="260"/>
      <c r="DRM70" s="260"/>
      <c r="DRN70" s="260"/>
      <c r="DRO70" s="260"/>
      <c r="DRP70" s="260"/>
      <c r="DRQ70" s="260"/>
      <c r="DRR70" s="260"/>
      <c r="DRS70" s="260"/>
      <c r="DRT70" s="260"/>
      <c r="DRU70" s="260"/>
      <c r="DRV70" s="260"/>
      <c r="DRW70" s="260"/>
      <c r="DRX70" s="260"/>
      <c r="DRY70" s="260"/>
      <c r="DRZ70" s="260"/>
      <c r="DSA70" s="260"/>
      <c r="DSB70" s="260"/>
      <c r="DSC70" s="260"/>
      <c r="DSD70" s="260"/>
      <c r="DSE70" s="260"/>
      <c r="DSF70" s="260"/>
      <c r="DSG70" s="260"/>
      <c r="DSH70" s="260"/>
      <c r="DSI70" s="260"/>
      <c r="DSJ70" s="260"/>
      <c r="DSK70" s="260"/>
      <c r="DSL70" s="260"/>
      <c r="DSM70" s="260"/>
      <c r="DSN70" s="260"/>
      <c r="DSO70" s="260"/>
      <c r="DSP70" s="260"/>
      <c r="DSQ70" s="260"/>
      <c r="DSR70" s="260"/>
      <c r="DSS70" s="260"/>
      <c r="DST70" s="260"/>
      <c r="DSU70" s="260"/>
      <c r="DSV70" s="260"/>
      <c r="DSW70" s="260"/>
      <c r="DSX70" s="260"/>
      <c r="DSY70" s="260"/>
      <c r="DSZ70" s="260"/>
      <c r="DTA70" s="260"/>
      <c r="DTB70" s="260"/>
      <c r="DTC70" s="260"/>
      <c r="DTD70" s="260"/>
      <c r="DTE70" s="260"/>
      <c r="DTF70" s="260"/>
      <c r="DTG70" s="260"/>
      <c r="DTH70" s="260"/>
      <c r="DTI70" s="260"/>
      <c r="DTJ70" s="260"/>
      <c r="DTK70" s="260"/>
      <c r="DTL70" s="260"/>
      <c r="DTM70" s="260"/>
      <c r="DTN70" s="260"/>
      <c r="DTO70" s="260"/>
      <c r="DTP70" s="260"/>
      <c r="DTQ70" s="260"/>
      <c r="DTR70" s="260"/>
      <c r="DTS70" s="260"/>
      <c r="DTT70" s="260"/>
      <c r="DTU70" s="260"/>
      <c r="DTV70" s="260"/>
      <c r="DTW70" s="260"/>
      <c r="DTX70" s="260"/>
      <c r="DTY70" s="260"/>
      <c r="DTZ70" s="260"/>
      <c r="DUA70" s="260"/>
      <c r="DUB70" s="260"/>
      <c r="DUC70" s="260"/>
      <c r="DUD70" s="260"/>
      <c r="DUE70" s="260"/>
      <c r="DUF70" s="260"/>
      <c r="DUG70" s="260"/>
      <c r="DUH70" s="260"/>
      <c r="DUI70" s="260"/>
      <c r="DUJ70" s="260"/>
      <c r="DUK70" s="260"/>
      <c r="DUL70" s="260"/>
      <c r="DUM70" s="260"/>
      <c r="DUN70" s="260"/>
      <c r="DUO70" s="260"/>
      <c r="DUP70" s="260"/>
      <c r="DUQ70" s="260"/>
      <c r="DUR70" s="260"/>
      <c r="DUS70" s="260"/>
      <c r="DUT70" s="260"/>
      <c r="DUU70" s="260"/>
      <c r="DUV70" s="260"/>
      <c r="DUW70" s="260"/>
      <c r="DUX70" s="260"/>
      <c r="DUY70" s="260"/>
      <c r="DUZ70" s="260"/>
      <c r="DVA70" s="260"/>
      <c r="DVB70" s="260"/>
      <c r="DVC70" s="260"/>
      <c r="DVD70" s="260"/>
      <c r="DVE70" s="260"/>
      <c r="DVF70" s="260"/>
      <c r="DVG70" s="260"/>
      <c r="DVH70" s="260"/>
      <c r="DVI70" s="260"/>
      <c r="DVJ70" s="260"/>
      <c r="DVK70" s="260"/>
      <c r="DVL70" s="260"/>
      <c r="DVM70" s="260"/>
      <c r="DVN70" s="260"/>
      <c r="DVO70" s="260"/>
      <c r="DVP70" s="260"/>
      <c r="DVQ70" s="260"/>
      <c r="DVR70" s="260"/>
      <c r="DVS70" s="260"/>
      <c r="DVT70" s="260"/>
      <c r="DVU70" s="260"/>
      <c r="DVV70" s="260"/>
      <c r="DVW70" s="260"/>
      <c r="DVX70" s="260"/>
      <c r="DVY70" s="260"/>
      <c r="DVZ70" s="260"/>
      <c r="DWA70" s="260"/>
      <c r="DWB70" s="260"/>
      <c r="DWC70" s="260"/>
      <c r="DWD70" s="260"/>
      <c r="DWE70" s="260"/>
      <c r="DWF70" s="260"/>
      <c r="DWG70" s="260"/>
      <c r="DWH70" s="260"/>
      <c r="DWI70" s="260"/>
      <c r="DWJ70" s="260"/>
      <c r="DWK70" s="260"/>
      <c r="DWL70" s="260"/>
      <c r="DWM70" s="260"/>
      <c r="DWN70" s="260"/>
      <c r="DWO70" s="260"/>
      <c r="DWP70" s="260"/>
      <c r="DWQ70" s="260"/>
      <c r="DWR70" s="260"/>
      <c r="DWS70" s="260"/>
      <c r="DWT70" s="260"/>
      <c r="DWU70" s="260"/>
      <c r="DWV70" s="260"/>
      <c r="DWW70" s="260"/>
      <c r="DWX70" s="260"/>
      <c r="DWY70" s="260"/>
      <c r="DWZ70" s="260"/>
      <c r="DXA70" s="260"/>
      <c r="DXB70" s="260"/>
      <c r="DXC70" s="260"/>
      <c r="DXD70" s="260"/>
      <c r="DXE70" s="260"/>
      <c r="DXF70" s="260"/>
      <c r="DXG70" s="260"/>
      <c r="DXH70" s="260"/>
      <c r="DXI70" s="260"/>
      <c r="DXJ70" s="260"/>
      <c r="DXK70" s="260"/>
      <c r="DXL70" s="260"/>
      <c r="DXM70" s="260"/>
      <c r="DXN70" s="260"/>
      <c r="DXO70" s="260"/>
      <c r="DXP70" s="260"/>
      <c r="DXQ70" s="260"/>
      <c r="DXR70" s="260"/>
      <c r="DXS70" s="260"/>
      <c r="DXT70" s="260"/>
      <c r="DXU70" s="260"/>
      <c r="DXV70" s="260"/>
      <c r="DXW70" s="260"/>
      <c r="DXX70" s="260"/>
      <c r="DXY70" s="260"/>
      <c r="DXZ70" s="260"/>
      <c r="DYA70" s="260"/>
      <c r="DYB70" s="260"/>
      <c r="DYC70" s="260"/>
      <c r="DYD70" s="260"/>
      <c r="DYE70" s="260"/>
      <c r="DYF70" s="260"/>
      <c r="DYG70" s="260"/>
      <c r="DYH70" s="260"/>
      <c r="DYI70" s="260"/>
      <c r="DYJ70" s="260"/>
      <c r="DYK70" s="260"/>
      <c r="DYL70" s="260"/>
      <c r="DYM70" s="260"/>
      <c r="DYN70" s="260"/>
      <c r="DYO70" s="260"/>
      <c r="DYP70" s="260"/>
      <c r="DYQ70" s="260"/>
      <c r="DYR70" s="260"/>
      <c r="DYS70" s="260"/>
      <c r="DYT70" s="260"/>
      <c r="DYU70" s="260"/>
      <c r="DYV70" s="260"/>
      <c r="DYW70" s="260"/>
      <c r="DYX70" s="260"/>
      <c r="DYY70" s="260"/>
      <c r="DYZ70" s="260"/>
      <c r="DZA70" s="260"/>
      <c r="DZB70" s="260"/>
      <c r="DZC70" s="260"/>
      <c r="DZD70" s="260"/>
      <c r="DZE70" s="260"/>
      <c r="DZF70" s="260"/>
      <c r="DZG70" s="260"/>
      <c r="DZH70" s="260"/>
      <c r="DZI70" s="260"/>
      <c r="DZJ70" s="260"/>
      <c r="DZK70" s="260"/>
      <c r="DZL70" s="260"/>
      <c r="DZM70" s="260"/>
      <c r="DZN70" s="260"/>
      <c r="DZO70" s="260"/>
      <c r="DZP70" s="260"/>
      <c r="DZQ70" s="260"/>
      <c r="DZR70" s="260"/>
      <c r="DZS70" s="260"/>
      <c r="DZT70" s="260"/>
      <c r="DZU70" s="260"/>
      <c r="DZV70" s="260"/>
      <c r="DZW70" s="260"/>
      <c r="DZX70" s="260"/>
      <c r="DZY70" s="260"/>
      <c r="DZZ70" s="260"/>
      <c r="EAA70" s="260"/>
      <c r="EAB70" s="260"/>
      <c r="EAC70" s="260"/>
      <c r="EAD70" s="260"/>
      <c r="EAE70" s="260"/>
      <c r="EAF70" s="260"/>
      <c r="EAG70" s="260"/>
      <c r="EAH70" s="260"/>
      <c r="EAI70" s="260"/>
      <c r="EAJ70" s="260"/>
      <c r="EAK70" s="260"/>
      <c r="EAL70" s="260"/>
      <c r="EAM70" s="260"/>
      <c r="EAN70" s="260"/>
      <c r="EAO70" s="260"/>
      <c r="EAP70" s="260"/>
      <c r="EAQ70" s="260"/>
      <c r="EAR70" s="260"/>
      <c r="EAS70" s="260"/>
      <c r="EAT70" s="260"/>
      <c r="EAU70" s="260"/>
      <c r="EAV70" s="260"/>
      <c r="EAW70" s="260"/>
      <c r="EAX70" s="260"/>
      <c r="EAY70" s="260"/>
      <c r="EAZ70" s="260"/>
      <c r="EBA70" s="260"/>
      <c r="EBB70" s="260"/>
      <c r="EBC70" s="260"/>
      <c r="EBD70" s="260"/>
      <c r="EBE70" s="260"/>
      <c r="EBF70" s="260"/>
      <c r="EBG70" s="260"/>
      <c r="EBH70" s="260"/>
      <c r="EBI70" s="260"/>
      <c r="EBJ70" s="260"/>
      <c r="EBK70" s="260"/>
      <c r="EBL70" s="260"/>
      <c r="EBM70" s="260"/>
      <c r="EBN70" s="260"/>
      <c r="EBO70" s="260"/>
      <c r="EBP70" s="260"/>
      <c r="EBQ70" s="260"/>
      <c r="EBR70" s="260"/>
      <c r="EBS70" s="260"/>
      <c r="EBT70" s="260"/>
      <c r="EBU70" s="260"/>
      <c r="EBV70" s="260"/>
      <c r="EBW70" s="260"/>
      <c r="EBX70" s="260"/>
      <c r="EBY70" s="260"/>
      <c r="EBZ70" s="260"/>
      <c r="ECA70" s="260"/>
      <c r="ECB70" s="260"/>
      <c r="ECC70" s="260"/>
      <c r="ECD70" s="260"/>
      <c r="ECE70" s="260"/>
      <c r="ECF70" s="260"/>
      <c r="ECG70" s="260"/>
      <c r="ECH70" s="260"/>
      <c r="ECI70" s="260"/>
      <c r="ECJ70" s="260"/>
      <c r="ECK70" s="260"/>
      <c r="ECL70" s="260"/>
      <c r="ECM70" s="260"/>
      <c r="ECN70" s="260"/>
      <c r="ECO70" s="260"/>
      <c r="ECP70" s="260"/>
      <c r="ECQ70" s="260"/>
      <c r="ECR70" s="260"/>
      <c r="ECS70" s="260"/>
      <c r="ECT70" s="260"/>
      <c r="ECU70" s="260"/>
      <c r="ECV70" s="260"/>
      <c r="ECW70" s="260"/>
      <c r="ECX70" s="260"/>
      <c r="ECY70" s="260"/>
      <c r="ECZ70" s="260"/>
      <c r="EDA70" s="260"/>
      <c r="EDB70" s="260"/>
      <c r="EDC70" s="260"/>
      <c r="EDD70" s="260"/>
      <c r="EDE70" s="260"/>
      <c r="EDF70" s="260"/>
      <c r="EDG70" s="260"/>
      <c r="EDH70" s="260"/>
      <c r="EDI70" s="260"/>
      <c r="EDJ70" s="260"/>
      <c r="EDK70" s="260"/>
      <c r="EDL70" s="260"/>
      <c r="EDM70" s="260"/>
      <c r="EDN70" s="260"/>
      <c r="EDO70" s="260"/>
      <c r="EDP70" s="260"/>
      <c r="EDQ70" s="260"/>
      <c r="EDR70" s="260"/>
      <c r="EDS70" s="260"/>
      <c r="EDT70" s="260"/>
      <c r="EDU70" s="260"/>
      <c r="EDV70" s="260"/>
      <c r="EDW70" s="260"/>
      <c r="EDX70" s="260"/>
      <c r="EDY70" s="260"/>
      <c r="EDZ70" s="260"/>
      <c r="EEA70" s="260"/>
      <c r="EEB70" s="260"/>
      <c r="EEC70" s="260"/>
      <c r="EED70" s="260"/>
      <c r="EEE70" s="260"/>
      <c r="EEF70" s="260"/>
      <c r="EEG70" s="260"/>
      <c r="EEH70" s="260"/>
      <c r="EEI70" s="260"/>
      <c r="EEJ70" s="260"/>
      <c r="EEK70" s="260"/>
      <c r="EEL70" s="260"/>
      <c r="EEM70" s="260"/>
      <c r="EEN70" s="260"/>
      <c r="EEO70" s="260"/>
      <c r="EEP70" s="260"/>
      <c r="EEQ70" s="260"/>
      <c r="EER70" s="260"/>
      <c r="EES70" s="260"/>
      <c r="EET70" s="260"/>
      <c r="EEU70" s="260"/>
      <c r="EEV70" s="260"/>
      <c r="EEW70" s="260"/>
      <c r="EEX70" s="260"/>
      <c r="EEY70" s="260"/>
      <c r="EEZ70" s="260"/>
      <c r="EFA70" s="260"/>
      <c r="EFB70" s="260"/>
      <c r="EFC70" s="260"/>
      <c r="EFD70" s="260"/>
      <c r="EFE70" s="260"/>
      <c r="EFF70" s="260"/>
      <c r="EFG70" s="260"/>
      <c r="EFH70" s="260"/>
      <c r="EFI70" s="260"/>
      <c r="EFJ70" s="260"/>
      <c r="EFK70" s="260"/>
      <c r="EFL70" s="260"/>
      <c r="EFM70" s="260"/>
      <c r="EFN70" s="260"/>
      <c r="EFO70" s="260"/>
      <c r="EFP70" s="260"/>
      <c r="EFQ70" s="260"/>
      <c r="EFR70" s="260"/>
      <c r="EFS70" s="260"/>
      <c r="EFT70" s="260"/>
      <c r="EFU70" s="260"/>
      <c r="EFV70" s="260"/>
      <c r="EFW70" s="260"/>
      <c r="EFX70" s="260"/>
      <c r="EFY70" s="260"/>
      <c r="EFZ70" s="260"/>
      <c r="EGA70" s="260"/>
      <c r="EGB70" s="260"/>
      <c r="EGC70" s="260"/>
      <c r="EGD70" s="260"/>
      <c r="EGE70" s="260"/>
      <c r="EGF70" s="260"/>
      <c r="EGG70" s="260"/>
      <c r="EGH70" s="260"/>
      <c r="EGI70" s="260"/>
      <c r="EGJ70" s="260"/>
      <c r="EGK70" s="260"/>
      <c r="EGL70" s="260"/>
      <c r="EGM70" s="260"/>
      <c r="EGN70" s="260"/>
      <c r="EGO70" s="260"/>
      <c r="EGP70" s="260"/>
      <c r="EGQ70" s="260"/>
      <c r="EGR70" s="260"/>
      <c r="EGS70" s="260"/>
      <c r="EGT70" s="260"/>
      <c r="EGU70" s="260"/>
      <c r="EGV70" s="260"/>
      <c r="EGW70" s="260"/>
      <c r="EGX70" s="260"/>
      <c r="EGY70" s="260"/>
      <c r="EGZ70" s="260"/>
      <c r="EHA70" s="260"/>
      <c r="EHB70" s="260"/>
      <c r="EHC70" s="260"/>
      <c r="EHD70" s="260"/>
      <c r="EHE70" s="260"/>
      <c r="EHF70" s="260"/>
      <c r="EHG70" s="260"/>
      <c r="EHH70" s="260"/>
      <c r="EHI70" s="260"/>
      <c r="EHJ70" s="260"/>
      <c r="EHK70" s="260"/>
      <c r="EHL70" s="260"/>
      <c r="EHM70" s="260"/>
      <c r="EHN70" s="260"/>
      <c r="EHO70" s="260"/>
      <c r="EHP70" s="260"/>
      <c r="EHQ70" s="260"/>
      <c r="EHR70" s="260"/>
      <c r="EHS70" s="260"/>
      <c r="EHT70" s="260"/>
      <c r="EHU70" s="260"/>
      <c r="EHV70" s="260"/>
      <c r="EHW70" s="260"/>
      <c r="EHX70" s="260"/>
      <c r="EHY70" s="260"/>
      <c r="EHZ70" s="260"/>
      <c r="EIA70" s="260"/>
      <c r="EIB70" s="260"/>
      <c r="EIC70" s="260"/>
      <c r="EID70" s="260"/>
      <c r="EIE70" s="260"/>
      <c r="EIF70" s="260"/>
      <c r="EIG70" s="260"/>
      <c r="EIH70" s="260"/>
      <c r="EII70" s="260"/>
      <c r="EIJ70" s="260"/>
      <c r="EIK70" s="260"/>
      <c r="EIL70" s="260"/>
      <c r="EIM70" s="260"/>
      <c r="EIN70" s="260"/>
      <c r="EIO70" s="260"/>
      <c r="EIP70" s="260"/>
      <c r="EIQ70" s="260"/>
      <c r="EIR70" s="260"/>
      <c r="EIS70" s="260"/>
      <c r="EIT70" s="260"/>
      <c r="EIU70" s="260"/>
      <c r="EIV70" s="260"/>
      <c r="EIW70" s="260"/>
      <c r="EIX70" s="260"/>
      <c r="EIY70" s="260"/>
      <c r="EIZ70" s="260"/>
      <c r="EJA70" s="260"/>
      <c r="EJB70" s="260"/>
      <c r="EJC70" s="260"/>
      <c r="EJD70" s="260"/>
      <c r="EJE70" s="260"/>
      <c r="EJF70" s="260"/>
      <c r="EJG70" s="260"/>
      <c r="EJH70" s="260"/>
      <c r="EJI70" s="260"/>
      <c r="EJJ70" s="260"/>
      <c r="EJK70" s="260"/>
      <c r="EJL70" s="260"/>
      <c r="EJM70" s="260"/>
      <c r="EJN70" s="260"/>
      <c r="EJO70" s="260"/>
      <c r="EJP70" s="260"/>
      <c r="EJQ70" s="260"/>
      <c r="EJR70" s="260"/>
      <c r="EJS70" s="260"/>
      <c r="EJT70" s="260"/>
      <c r="EJU70" s="260"/>
      <c r="EJV70" s="260"/>
      <c r="EJW70" s="260"/>
      <c r="EJX70" s="260"/>
      <c r="EJY70" s="260"/>
      <c r="EJZ70" s="260"/>
      <c r="EKA70" s="260"/>
      <c r="EKB70" s="260"/>
      <c r="EKC70" s="260"/>
      <c r="EKD70" s="260"/>
      <c r="EKE70" s="260"/>
      <c r="EKF70" s="260"/>
      <c r="EKG70" s="260"/>
      <c r="EKH70" s="260"/>
      <c r="EKI70" s="260"/>
      <c r="EKJ70" s="260"/>
      <c r="EKK70" s="260"/>
      <c r="EKL70" s="260"/>
      <c r="EKM70" s="260"/>
      <c r="EKN70" s="260"/>
      <c r="EKO70" s="260"/>
      <c r="EKP70" s="260"/>
      <c r="EKQ70" s="260"/>
      <c r="EKR70" s="260"/>
      <c r="EKS70" s="260"/>
      <c r="EKT70" s="260"/>
      <c r="EKU70" s="260"/>
      <c r="EKV70" s="260"/>
      <c r="EKW70" s="260"/>
      <c r="EKX70" s="260"/>
      <c r="EKY70" s="260"/>
      <c r="EKZ70" s="260"/>
      <c r="ELA70" s="260"/>
      <c r="ELB70" s="260"/>
      <c r="ELC70" s="260"/>
      <c r="ELD70" s="260"/>
      <c r="ELE70" s="260"/>
      <c r="ELF70" s="260"/>
      <c r="ELG70" s="260"/>
      <c r="ELH70" s="260"/>
      <c r="ELI70" s="260"/>
      <c r="ELJ70" s="260"/>
      <c r="ELK70" s="260"/>
      <c r="ELL70" s="260"/>
      <c r="ELM70" s="260"/>
      <c r="ELN70" s="260"/>
      <c r="ELO70" s="260"/>
      <c r="ELP70" s="260"/>
      <c r="ELQ70" s="260"/>
      <c r="ELR70" s="260"/>
      <c r="ELS70" s="260"/>
      <c r="ELT70" s="260"/>
      <c r="ELU70" s="260"/>
      <c r="ELV70" s="260"/>
      <c r="ELW70" s="260"/>
      <c r="ELX70" s="260"/>
      <c r="ELY70" s="260"/>
      <c r="ELZ70" s="260"/>
      <c r="EMA70" s="260"/>
      <c r="EMB70" s="260"/>
      <c r="EMC70" s="260"/>
      <c r="EMD70" s="260"/>
      <c r="EME70" s="260"/>
      <c r="EMF70" s="260"/>
      <c r="EMG70" s="260"/>
      <c r="EMH70" s="260"/>
      <c r="EMI70" s="260"/>
      <c r="EMJ70" s="260"/>
      <c r="EMK70" s="260"/>
      <c r="EML70" s="260"/>
      <c r="EMM70" s="260"/>
      <c r="EMN70" s="260"/>
      <c r="EMO70" s="260"/>
      <c r="EMP70" s="260"/>
      <c r="EMQ70" s="260"/>
      <c r="EMR70" s="260"/>
      <c r="EMS70" s="260"/>
      <c r="EMT70" s="260"/>
      <c r="EMU70" s="260"/>
      <c r="EMV70" s="260"/>
      <c r="EMW70" s="260"/>
      <c r="EMX70" s="260"/>
      <c r="EMY70" s="260"/>
      <c r="EMZ70" s="260"/>
      <c r="ENA70" s="260"/>
      <c r="ENB70" s="260"/>
      <c r="ENC70" s="260"/>
      <c r="END70" s="260"/>
      <c r="ENE70" s="260"/>
      <c r="ENF70" s="260"/>
      <c r="ENG70" s="260"/>
      <c r="ENH70" s="260"/>
      <c r="ENI70" s="260"/>
      <c r="ENJ70" s="260"/>
      <c r="ENK70" s="260"/>
      <c r="ENL70" s="260"/>
      <c r="ENM70" s="260"/>
      <c r="ENN70" s="260"/>
      <c r="ENO70" s="260"/>
      <c r="ENP70" s="260"/>
      <c r="ENQ70" s="260"/>
      <c r="ENR70" s="260"/>
      <c r="ENS70" s="260"/>
      <c r="ENT70" s="260"/>
      <c r="ENU70" s="260"/>
      <c r="ENV70" s="260"/>
      <c r="ENW70" s="260"/>
      <c r="ENX70" s="260"/>
      <c r="ENY70" s="260"/>
      <c r="ENZ70" s="260"/>
      <c r="EOA70" s="260"/>
      <c r="EOB70" s="260"/>
      <c r="EOC70" s="260"/>
      <c r="EOD70" s="260"/>
      <c r="EOE70" s="260"/>
      <c r="EOF70" s="260"/>
      <c r="EOG70" s="260"/>
      <c r="EOH70" s="260"/>
      <c r="EOI70" s="260"/>
      <c r="EOJ70" s="260"/>
      <c r="EOK70" s="260"/>
      <c r="EOL70" s="260"/>
      <c r="EOM70" s="260"/>
      <c r="EON70" s="260"/>
      <c r="EOO70" s="260"/>
      <c r="EOP70" s="260"/>
      <c r="EOQ70" s="260"/>
      <c r="EOR70" s="260"/>
      <c r="EOS70" s="260"/>
      <c r="EOT70" s="260"/>
      <c r="EOU70" s="260"/>
      <c r="EOV70" s="260"/>
      <c r="EOW70" s="260"/>
      <c r="EOX70" s="260"/>
      <c r="EOY70" s="260"/>
      <c r="EOZ70" s="260"/>
      <c r="EPA70" s="260"/>
      <c r="EPB70" s="260"/>
      <c r="EPC70" s="260"/>
      <c r="EPD70" s="260"/>
      <c r="EPE70" s="260"/>
      <c r="EPF70" s="260"/>
      <c r="EPG70" s="260"/>
      <c r="EPH70" s="260"/>
      <c r="EPI70" s="260"/>
      <c r="EPJ70" s="260"/>
      <c r="EPK70" s="260"/>
      <c r="EPL70" s="260"/>
      <c r="EPM70" s="260"/>
      <c r="EPN70" s="260"/>
      <c r="EPO70" s="260"/>
      <c r="EPP70" s="260"/>
      <c r="EPQ70" s="260"/>
      <c r="EPR70" s="260"/>
      <c r="EPS70" s="260"/>
      <c r="EPT70" s="260"/>
      <c r="EPU70" s="260"/>
      <c r="EPV70" s="260"/>
      <c r="EPW70" s="260"/>
      <c r="EPX70" s="260"/>
      <c r="EPY70" s="260"/>
      <c r="EPZ70" s="260"/>
      <c r="EQA70" s="260"/>
      <c r="EQB70" s="260"/>
      <c r="EQC70" s="260"/>
      <c r="EQD70" s="260"/>
      <c r="EQE70" s="260"/>
      <c r="EQF70" s="260"/>
      <c r="EQG70" s="260"/>
      <c r="EQH70" s="260"/>
      <c r="EQI70" s="260"/>
      <c r="EQJ70" s="260"/>
      <c r="EQK70" s="260"/>
      <c r="EQL70" s="260"/>
      <c r="EQM70" s="260"/>
      <c r="EQN70" s="260"/>
      <c r="EQO70" s="260"/>
      <c r="EQP70" s="260"/>
      <c r="EQQ70" s="260"/>
      <c r="EQR70" s="260"/>
      <c r="EQS70" s="260"/>
      <c r="EQT70" s="260"/>
      <c r="EQU70" s="260"/>
      <c r="EQV70" s="260"/>
      <c r="EQW70" s="260"/>
      <c r="EQX70" s="260"/>
      <c r="EQY70" s="260"/>
      <c r="EQZ70" s="260"/>
      <c r="ERA70" s="260"/>
      <c r="ERB70" s="260"/>
      <c r="ERC70" s="260"/>
      <c r="ERD70" s="260"/>
      <c r="ERE70" s="260"/>
      <c r="ERF70" s="260"/>
      <c r="ERG70" s="260"/>
      <c r="ERH70" s="260"/>
      <c r="ERI70" s="260"/>
      <c r="ERJ70" s="260"/>
      <c r="ERK70" s="260"/>
      <c r="ERL70" s="260"/>
      <c r="ERM70" s="260"/>
      <c r="ERN70" s="260"/>
      <c r="ERO70" s="260"/>
      <c r="ERP70" s="260"/>
      <c r="ERQ70" s="260"/>
      <c r="ERR70" s="260"/>
      <c r="ERS70" s="260"/>
      <c r="ERT70" s="260"/>
      <c r="ERU70" s="260"/>
      <c r="ERV70" s="260"/>
      <c r="ERW70" s="260"/>
      <c r="ERX70" s="260"/>
      <c r="ERY70" s="260"/>
      <c r="ERZ70" s="260"/>
      <c r="ESA70" s="260"/>
      <c r="ESB70" s="260"/>
      <c r="ESC70" s="260"/>
      <c r="ESD70" s="260"/>
      <c r="ESE70" s="260"/>
      <c r="ESF70" s="260"/>
      <c r="ESG70" s="260"/>
      <c r="ESH70" s="260"/>
      <c r="ESI70" s="260"/>
      <c r="ESJ70" s="260"/>
      <c r="ESK70" s="260"/>
      <c r="ESL70" s="260"/>
      <c r="ESM70" s="260"/>
      <c r="ESN70" s="260"/>
      <c r="ESO70" s="260"/>
      <c r="ESP70" s="260"/>
      <c r="ESQ70" s="260"/>
      <c r="ESR70" s="260"/>
      <c r="ESS70" s="260"/>
      <c r="EST70" s="260"/>
      <c r="ESU70" s="260"/>
      <c r="ESV70" s="260"/>
      <c r="ESW70" s="260"/>
      <c r="ESX70" s="260"/>
      <c r="ESY70" s="260"/>
      <c r="ESZ70" s="260"/>
      <c r="ETA70" s="260"/>
      <c r="ETB70" s="260"/>
      <c r="ETC70" s="260"/>
      <c r="ETD70" s="260"/>
      <c r="ETE70" s="260"/>
      <c r="ETF70" s="260"/>
      <c r="ETG70" s="260"/>
      <c r="ETH70" s="260"/>
      <c r="ETI70" s="260"/>
      <c r="ETJ70" s="260"/>
      <c r="ETK70" s="260"/>
      <c r="ETL70" s="260"/>
      <c r="ETM70" s="260"/>
      <c r="ETN70" s="260"/>
      <c r="ETO70" s="260"/>
      <c r="ETP70" s="260"/>
      <c r="ETQ70" s="260"/>
      <c r="ETR70" s="260"/>
      <c r="ETS70" s="260"/>
      <c r="ETT70" s="260"/>
      <c r="ETU70" s="260"/>
      <c r="ETV70" s="260"/>
      <c r="ETW70" s="260"/>
      <c r="ETX70" s="260"/>
      <c r="ETY70" s="260"/>
      <c r="ETZ70" s="260"/>
      <c r="EUA70" s="260"/>
      <c r="EUB70" s="260"/>
      <c r="EUC70" s="260"/>
      <c r="EUD70" s="260"/>
      <c r="EUE70" s="260"/>
      <c r="EUF70" s="260"/>
      <c r="EUG70" s="260"/>
      <c r="EUH70" s="260"/>
      <c r="EUI70" s="260"/>
      <c r="EUJ70" s="260"/>
      <c r="EUK70" s="260"/>
      <c r="EUL70" s="260"/>
      <c r="EUM70" s="260"/>
      <c r="EUN70" s="260"/>
      <c r="EUO70" s="260"/>
      <c r="EUP70" s="260"/>
      <c r="EUQ70" s="260"/>
      <c r="EUR70" s="260"/>
      <c r="EUS70" s="260"/>
      <c r="EUT70" s="260"/>
      <c r="EUU70" s="260"/>
      <c r="EUV70" s="260"/>
      <c r="EUW70" s="260"/>
      <c r="EUX70" s="260"/>
      <c r="EUY70" s="260"/>
      <c r="EUZ70" s="260"/>
      <c r="EVA70" s="260"/>
      <c r="EVB70" s="260"/>
      <c r="EVC70" s="260"/>
      <c r="EVD70" s="260"/>
      <c r="EVE70" s="260"/>
      <c r="EVF70" s="260"/>
      <c r="EVG70" s="260"/>
      <c r="EVH70" s="260"/>
      <c r="EVI70" s="260"/>
      <c r="EVJ70" s="260"/>
      <c r="EVK70" s="260"/>
      <c r="EVL70" s="260"/>
      <c r="EVM70" s="260"/>
      <c r="EVN70" s="260"/>
      <c r="EVO70" s="260"/>
      <c r="EVP70" s="260"/>
      <c r="EVQ70" s="260"/>
      <c r="EVR70" s="260"/>
      <c r="EVS70" s="260"/>
      <c r="EVT70" s="260"/>
      <c r="EVU70" s="260"/>
      <c r="EVV70" s="260"/>
      <c r="EVW70" s="260"/>
      <c r="EVX70" s="260"/>
      <c r="EVY70" s="260"/>
      <c r="EVZ70" s="260"/>
      <c r="EWA70" s="260"/>
      <c r="EWB70" s="260"/>
      <c r="EWC70" s="260"/>
      <c r="EWD70" s="260"/>
      <c r="EWE70" s="260"/>
      <c r="EWF70" s="260"/>
      <c r="EWG70" s="260"/>
      <c r="EWH70" s="260"/>
      <c r="EWI70" s="260"/>
      <c r="EWJ70" s="260"/>
      <c r="EWK70" s="260"/>
      <c r="EWL70" s="260"/>
      <c r="EWM70" s="260"/>
      <c r="EWN70" s="260"/>
      <c r="EWO70" s="260"/>
      <c r="EWP70" s="260"/>
      <c r="EWQ70" s="260"/>
      <c r="EWR70" s="260"/>
      <c r="EWS70" s="260"/>
      <c r="EWT70" s="260"/>
      <c r="EWU70" s="260"/>
      <c r="EWV70" s="260"/>
      <c r="EWW70" s="260"/>
      <c r="EWX70" s="260"/>
      <c r="EWY70" s="260"/>
      <c r="EWZ70" s="260"/>
      <c r="EXA70" s="260"/>
      <c r="EXB70" s="260"/>
      <c r="EXC70" s="260"/>
      <c r="EXD70" s="260"/>
      <c r="EXE70" s="260"/>
      <c r="EXF70" s="260"/>
      <c r="EXG70" s="260"/>
      <c r="EXH70" s="260"/>
      <c r="EXI70" s="260"/>
      <c r="EXJ70" s="260"/>
      <c r="EXK70" s="260"/>
      <c r="EXL70" s="260"/>
      <c r="EXM70" s="260"/>
      <c r="EXN70" s="260"/>
      <c r="EXO70" s="260"/>
      <c r="EXP70" s="260"/>
      <c r="EXQ70" s="260"/>
      <c r="EXR70" s="260"/>
      <c r="EXS70" s="260"/>
      <c r="EXT70" s="260"/>
      <c r="EXU70" s="260"/>
      <c r="EXV70" s="260"/>
      <c r="EXW70" s="260"/>
      <c r="EXX70" s="260"/>
      <c r="EXY70" s="260"/>
      <c r="EXZ70" s="260"/>
      <c r="EYA70" s="260"/>
      <c r="EYB70" s="260"/>
      <c r="EYC70" s="260"/>
      <c r="EYD70" s="260"/>
      <c r="EYE70" s="260"/>
      <c r="EYF70" s="260"/>
      <c r="EYG70" s="260"/>
      <c r="EYH70" s="260"/>
      <c r="EYI70" s="260"/>
      <c r="EYJ70" s="260"/>
      <c r="EYK70" s="260"/>
      <c r="EYL70" s="260"/>
      <c r="EYM70" s="260"/>
      <c r="EYN70" s="260"/>
      <c r="EYO70" s="260"/>
      <c r="EYP70" s="260"/>
      <c r="EYQ70" s="260"/>
      <c r="EYR70" s="260"/>
      <c r="EYS70" s="260"/>
      <c r="EYT70" s="260"/>
      <c r="EYU70" s="260"/>
      <c r="EYV70" s="260"/>
      <c r="EYW70" s="260"/>
      <c r="EYX70" s="260"/>
      <c r="EYY70" s="260"/>
      <c r="EYZ70" s="260"/>
      <c r="EZA70" s="260"/>
      <c r="EZB70" s="260"/>
      <c r="EZC70" s="260"/>
      <c r="EZD70" s="260"/>
      <c r="EZE70" s="260"/>
      <c r="EZF70" s="260"/>
      <c r="EZG70" s="260"/>
      <c r="EZH70" s="260"/>
      <c r="EZI70" s="260"/>
      <c r="EZJ70" s="260"/>
      <c r="EZK70" s="260"/>
      <c r="EZL70" s="260"/>
      <c r="EZM70" s="260"/>
      <c r="EZN70" s="260"/>
      <c r="EZO70" s="260"/>
      <c r="EZP70" s="260"/>
      <c r="EZQ70" s="260"/>
      <c r="EZR70" s="260"/>
      <c r="EZS70" s="260"/>
      <c r="EZT70" s="260"/>
      <c r="EZU70" s="260"/>
      <c r="EZV70" s="260"/>
      <c r="EZW70" s="260"/>
      <c r="EZX70" s="260"/>
      <c r="EZY70" s="260"/>
      <c r="EZZ70" s="260"/>
      <c r="FAA70" s="260"/>
      <c r="FAB70" s="260"/>
      <c r="FAC70" s="260"/>
      <c r="FAD70" s="260"/>
      <c r="FAE70" s="260"/>
      <c r="FAF70" s="260"/>
      <c r="FAG70" s="260"/>
      <c r="FAH70" s="260"/>
      <c r="FAI70" s="260"/>
      <c r="FAJ70" s="260"/>
      <c r="FAK70" s="260"/>
      <c r="FAL70" s="260"/>
      <c r="FAM70" s="260"/>
      <c r="FAN70" s="260"/>
      <c r="FAO70" s="260"/>
      <c r="FAP70" s="260"/>
      <c r="FAQ70" s="260"/>
      <c r="FAR70" s="260"/>
      <c r="FAS70" s="260"/>
      <c r="FAT70" s="260"/>
      <c r="FAU70" s="260"/>
      <c r="FAV70" s="260"/>
      <c r="FAW70" s="260"/>
      <c r="FAX70" s="260"/>
      <c r="FAY70" s="260"/>
      <c r="FAZ70" s="260"/>
      <c r="FBA70" s="260"/>
      <c r="FBB70" s="260"/>
      <c r="FBC70" s="260"/>
      <c r="FBD70" s="260"/>
      <c r="FBE70" s="260"/>
      <c r="FBF70" s="260"/>
      <c r="FBG70" s="260"/>
      <c r="FBH70" s="260"/>
      <c r="FBI70" s="260"/>
      <c r="FBJ70" s="260"/>
      <c r="FBK70" s="260"/>
      <c r="FBL70" s="260"/>
      <c r="FBM70" s="260"/>
      <c r="FBN70" s="260"/>
      <c r="FBO70" s="260"/>
      <c r="FBP70" s="260"/>
      <c r="FBQ70" s="260"/>
      <c r="FBR70" s="260"/>
      <c r="FBS70" s="260"/>
      <c r="FBT70" s="260"/>
      <c r="FBU70" s="260"/>
      <c r="FBV70" s="260"/>
      <c r="FBW70" s="260"/>
      <c r="FBX70" s="260"/>
      <c r="FBY70" s="260"/>
      <c r="FBZ70" s="260"/>
      <c r="FCA70" s="260"/>
      <c r="FCB70" s="260"/>
      <c r="FCC70" s="260"/>
      <c r="FCD70" s="260"/>
      <c r="FCE70" s="260"/>
      <c r="FCF70" s="260"/>
      <c r="FCG70" s="260"/>
      <c r="FCH70" s="260"/>
      <c r="FCI70" s="260"/>
      <c r="FCJ70" s="260"/>
      <c r="FCK70" s="260"/>
      <c r="FCL70" s="260"/>
      <c r="FCM70" s="260"/>
      <c r="FCN70" s="260"/>
      <c r="FCO70" s="260"/>
      <c r="FCP70" s="260"/>
      <c r="FCQ70" s="260"/>
      <c r="FCR70" s="260"/>
      <c r="FCS70" s="260"/>
      <c r="FCT70" s="260"/>
      <c r="FCU70" s="260"/>
      <c r="FCV70" s="260"/>
      <c r="FCW70" s="260"/>
      <c r="FCX70" s="260"/>
      <c r="FCY70" s="260"/>
      <c r="FCZ70" s="260"/>
      <c r="FDA70" s="260"/>
      <c r="FDB70" s="260"/>
      <c r="FDC70" s="260"/>
      <c r="FDD70" s="260"/>
      <c r="FDE70" s="260"/>
      <c r="FDF70" s="260"/>
      <c r="FDG70" s="260"/>
      <c r="FDH70" s="260"/>
      <c r="FDI70" s="260"/>
      <c r="FDJ70" s="260"/>
      <c r="FDK70" s="260"/>
      <c r="FDL70" s="260"/>
      <c r="FDM70" s="260"/>
      <c r="FDN70" s="260"/>
      <c r="FDO70" s="260"/>
      <c r="FDP70" s="260"/>
      <c r="FDQ70" s="260"/>
      <c r="FDR70" s="260"/>
      <c r="FDS70" s="260"/>
      <c r="FDT70" s="260"/>
      <c r="FDU70" s="260"/>
      <c r="FDV70" s="260"/>
      <c r="FDW70" s="260"/>
      <c r="FDX70" s="260"/>
      <c r="FDY70" s="260"/>
      <c r="FDZ70" s="260"/>
      <c r="FEA70" s="260"/>
      <c r="FEB70" s="260"/>
      <c r="FEC70" s="260"/>
      <c r="FED70" s="260"/>
      <c r="FEE70" s="260"/>
      <c r="FEF70" s="260"/>
      <c r="FEG70" s="260"/>
      <c r="FEH70" s="260"/>
      <c r="FEI70" s="260"/>
      <c r="FEJ70" s="260"/>
      <c r="FEK70" s="260"/>
      <c r="FEL70" s="260"/>
      <c r="FEM70" s="260"/>
      <c r="FEN70" s="260"/>
      <c r="FEO70" s="260"/>
      <c r="FEP70" s="260"/>
      <c r="FEQ70" s="260"/>
      <c r="FER70" s="260"/>
      <c r="FES70" s="260"/>
      <c r="FET70" s="260"/>
      <c r="FEU70" s="260"/>
      <c r="FEV70" s="260"/>
      <c r="FEW70" s="260"/>
      <c r="FEX70" s="260"/>
      <c r="FEY70" s="260"/>
      <c r="FEZ70" s="260"/>
      <c r="FFA70" s="260"/>
      <c r="FFB70" s="260"/>
      <c r="FFC70" s="260"/>
      <c r="FFD70" s="260"/>
      <c r="FFE70" s="260"/>
      <c r="FFF70" s="260"/>
      <c r="FFG70" s="260"/>
      <c r="FFH70" s="260"/>
      <c r="FFI70" s="260"/>
      <c r="FFJ70" s="260"/>
      <c r="FFK70" s="260"/>
      <c r="FFL70" s="260"/>
      <c r="FFM70" s="260"/>
      <c r="FFN70" s="260"/>
      <c r="FFO70" s="260"/>
      <c r="FFP70" s="260"/>
      <c r="FFQ70" s="260"/>
      <c r="FFR70" s="260"/>
      <c r="FFS70" s="260"/>
      <c r="FFT70" s="260"/>
      <c r="FFU70" s="260"/>
      <c r="FFV70" s="260"/>
      <c r="FFW70" s="260"/>
      <c r="FFX70" s="260"/>
      <c r="FFY70" s="260"/>
      <c r="FFZ70" s="260"/>
      <c r="FGA70" s="260"/>
      <c r="FGB70" s="260"/>
      <c r="FGC70" s="260"/>
      <c r="FGD70" s="260"/>
      <c r="FGE70" s="260"/>
      <c r="FGF70" s="260"/>
      <c r="FGG70" s="260"/>
      <c r="FGH70" s="260"/>
      <c r="FGI70" s="260"/>
      <c r="FGJ70" s="260"/>
      <c r="FGK70" s="260"/>
      <c r="FGL70" s="260"/>
      <c r="FGM70" s="260"/>
      <c r="FGN70" s="260"/>
      <c r="FGO70" s="260"/>
      <c r="FGP70" s="260"/>
      <c r="FGQ70" s="260"/>
      <c r="FGR70" s="260"/>
      <c r="FGS70" s="260"/>
      <c r="FGT70" s="260"/>
      <c r="FGU70" s="260"/>
      <c r="FGV70" s="260"/>
      <c r="FGW70" s="260"/>
      <c r="FGX70" s="260"/>
      <c r="FGY70" s="260"/>
      <c r="FGZ70" s="260"/>
      <c r="FHA70" s="260"/>
      <c r="FHB70" s="260"/>
      <c r="FHC70" s="260"/>
      <c r="FHD70" s="260"/>
      <c r="FHE70" s="260"/>
      <c r="FHF70" s="260"/>
      <c r="FHG70" s="260"/>
      <c r="FHH70" s="260"/>
      <c r="FHI70" s="260"/>
      <c r="FHJ70" s="260"/>
      <c r="FHK70" s="260"/>
      <c r="FHL70" s="260"/>
      <c r="FHM70" s="260"/>
      <c r="FHN70" s="260"/>
      <c r="FHO70" s="260"/>
      <c r="FHP70" s="260"/>
      <c r="FHQ70" s="260"/>
      <c r="FHR70" s="260"/>
      <c r="FHS70" s="260"/>
      <c r="FHT70" s="260"/>
      <c r="FHU70" s="260"/>
      <c r="FHV70" s="260"/>
      <c r="FHW70" s="260"/>
      <c r="FHX70" s="260"/>
      <c r="FHY70" s="260"/>
      <c r="FHZ70" s="260"/>
      <c r="FIA70" s="260"/>
      <c r="FIB70" s="260"/>
      <c r="FIC70" s="260"/>
      <c r="FID70" s="260"/>
      <c r="FIE70" s="260"/>
      <c r="FIF70" s="260"/>
      <c r="FIG70" s="260"/>
      <c r="FIH70" s="260"/>
      <c r="FII70" s="260"/>
      <c r="FIJ70" s="260"/>
      <c r="FIK70" s="260"/>
      <c r="FIL70" s="260"/>
      <c r="FIM70" s="260"/>
      <c r="FIN70" s="260"/>
      <c r="FIO70" s="260"/>
      <c r="FIP70" s="260"/>
      <c r="FIQ70" s="260"/>
      <c r="FIR70" s="260"/>
      <c r="FIS70" s="260"/>
      <c r="FIT70" s="260"/>
      <c r="FIU70" s="260"/>
      <c r="FIV70" s="260"/>
      <c r="FIW70" s="260"/>
      <c r="FIX70" s="260"/>
      <c r="FIY70" s="260"/>
      <c r="FIZ70" s="260"/>
      <c r="FJA70" s="260"/>
      <c r="FJB70" s="260"/>
      <c r="FJC70" s="260"/>
      <c r="FJD70" s="260"/>
      <c r="FJE70" s="260"/>
      <c r="FJF70" s="260"/>
      <c r="FJG70" s="260"/>
      <c r="FJH70" s="260"/>
      <c r="FJI70" s="260"/>
      <c r="FJJ70" s="260"/>
      <c r="FJK70" s="260"/>
      <c r="FJL70" s="260"/>
      <c r="FJM70" s="260"/>
      <c r="FJN70" s="260"/>
      <c r="FJO70" s="260"/>
      <c r="FJP70" s="260"/>
      <c r="FJQ70" s="260"/>
      <c r="FJR70" s="260"/>
      <c r="FJS70" s="260"/>
      <c r="FJT70" s="260"/>
      <c r="FJU70" s="260"/>
      <c r="FJV70" s="260"/>
      <c r="FJW70" s="260"/>
      <c r="FJX70" s="260"/>
      <c r="FJY70" s="260"/>
      <c r="FJZ70" s="260"/>
      <c r="FKA70" s="260"/>
      <c r="FKB70" s="260"/>
      <c r="FKC70" s="260"/>
      <c r="FKD70" s="260"/>
      <c r="FKE70" s="260"/>
      <c r="FKF70" s="260"/>
      <c r="FKG70" s="260"/>
      <c r="FKH70" s="260"/>
      <c r="FKI70" s="260"/>
      <c r="FKJ70" s="260"/>
      <c r="FKK70" s="260"/>
      <c r="FKL70" s="260"/>
      <c r="FKM70" s="260"/>
      <c r="FKN70" s="260"/>
      <c r="FKO70" s="260"/>
      <c r="FKP70" s="260"/>
      <c r="FKQ70" s="260"/>
      <c r="FKR70" s="260"/>
      <c r="FKS70" s="260"/>
      <c r="FKT70" s="260"/>
      <c r="FKU70" s="260"/>
      <c r="FKV70" s="260"/>
      <c r="FKW70" s="260"/>
      <c r="FKX70" s="260"/>
      <c r="FKY70" s="260"/>
      <c r="FKZ70" s="260"/>
      <c r="FLA70" s="260"/>
      <c r="FLB70" s="260"/>
      <c r="FLC70" s="260"/>
      <c r="FLD70" s="260"/>
      <c r="FLE70" s="260"/>
      <c r="FLF70" s="260"/>
      <c r="FLG70" s="260"/>
      <c r="FLH70" s="260"/>
      <c r="FLI70" s="260"/>
      <c r="FLJ70" s="260"/>
      <c r="FLK70" s="260"/>
      <c r="FLL70" s="260"/>
      <c r="FLM70" s="260"/>
      <c r="FLN70" s="260"/>
      <c r="FLO70" s="260"/>
      <c r="FLP70" s="260"/>
      <c r="FLQ70" s="260"/>
      <c r="FLR70" s="260"/>
      <c r="FLS70" s="260"/>
      <c r="FLT70" s="260"/>
      <c r="FLU70" s="260"/>
      <c r="FLV70" s="260"/>
      <c r="FLW70" s="260"/>
      <c r="FLX70" s="260"/>
      <c r="FLY70" s="260"/>
      <c r="FLZ70" s="260"/>
      <c r="FMA70" s="260"/>
      <c r="FMB70" s="260"/>
      <c r="FMC70" s="260"/>
      <c r="FMD70" s="260"/>
      <c r="FME70" s="260"/>
      <c r="FMF70" s="260"/>
      <c r="FMG70" s="260"/>
      <c r="FMH70" s="260"/>
      <c r="FMI70" s="260"/>
      <c r="FMJ70" s="260"/>
      <c r="FMK70" s="260"/>
      <c r="FML70" s="260"/>
      <c r="FMM70" s="260"/>
      <c r="FMN70" s="260"/>
      <c r="FMO70" s="260"/>
      <c r="FMP70" s="260"/>
      <c r="FMQ70" s="260"/>
      <c r="FMR70" s="260"/>
      <c r="FMS70" s="260"/>
      <c r="FMT70" s="260"/>
      <c r="FMU70" s="260"/>
      <c r="FMV70" s="260"/>
      <c r="FMW70" s="260"/>
      <c r="FMX70" s="260"/>
      <c r="FMY70" s="260"/>
      <c r="FMZ70" s="260"/>
      <c r="FNA70" s="260"/>
      <c r="FNB70" s="260"/>
      <c r="FNC70" s="260"/>
      <c r="FND70" s="260"/>
      <c r="FNE70" s="260"/>
      <c r="FNF70" s="260"/>
      <c r="FNG70" s="260"/>
      <c r="FNH70" s="260"/>
      <c r="FNI70" s="260"/>
      <c r="FNJ70" s="260"/>
      <c r="FNK70" s="260"/>
      <c r="FNL70" s="260"/>
      <c r="FNM70" s="260"/>
      <c r="FNN70" s="260"/>
      <c r="FNO70" s="260"/>
      <c r="FNP70" s="260"/>
      <c r="FNQ70" s="260"/>
      <c r="FNR70" s="260"/>
      <c r="FNS70" s="260"/>
      <c r="FNT70" s="260"/>
      <c r="FNU70" s="260"/>
      <c r="FNV70" s="260"/>
      <c r="FNW70" s="260"/>
      <c r="FNX70" s="260"/>
      <c r="FNY70" s="260"/>
      <c r="FNZ70" s="260"/>
      <c r="FOA70" s="260"/>
      <c r="FOB70" s="260"/>
      <c r="FOC70" s="260"/>
      <c r="FOD70" s="260"/>
      <c r="FOE70" s="260"/>
      <c r="FOF70" s="260"/>
      <c r="FOG70" s="260"/>
      <c r="FOH70" s="260"/>
      <c r="FOI70" s="260"/>
      <c r="FOJ70" s="260"/>
      <c r="FOK70" s="260"/>
      <c r="FOL70" s="260"/>
      <c r="FOM70" s="260"/>
      <c r="FON70" s="260"/>
      <c r="FOO70" s="260"/>
      <c r="FOP70" s="260"/>
      <c r="FOQ70" s="260"/>
      <c r="FOR70" s="260"/>
      <c r="FOS70" s="260"/>
      <c r="FOT70" s="260"/>
      <c r="FOU70" s="260"/>
      <c r="FOV70" s="260"/>
      <c r="FOW70" s="260"/>
      <c r="FOX70" s="260"/>
      <c r="FOY70" s="260"/>
      <c r="FOZ70" s="260"/>
      <c r="FPA70" s="260"/>
      <c r="FPB70" s="260"/>
      <c r="FPC70" s="260"/>
      <c r="FPD70" s="260"/>
      <c r="FPE70" s="260"/>
      <c r="FPF70" s="260"/>
      <c r="FPG70" s="260"/>
      <c r="FPH70" s="260"/>
      <c r="FPI70" s="260"/>
      <c r="FPJ70" s="260"/>
      <c r="FPK70" s="260"/>
      <c r="FPL70" s="260"/>
      <c r="FPM70" s="260"/>
      <c r="FPN70" s="260"/>
      <c r="FPO70" s="260"/>
      <c r="FPP70" s="260"/>
      <c r="FPQ70" s="260"/>
      <c r="FPR70" s="260"/>
      <c r="FPS70" s="260"/>
      <c r="FPT70" s="260"/>
      <c r="FPU70" s="260"/>
      <c r="FPV70" s="260"/>
      <c r="FPW70" s="260"/>
      <c r="FPX70" s="260"/>
      <c r="FPY70" s="260"/>
      <c r="FPZ70" s="260"/>
      <c r="FQA70" s="260"/>
      <c r="FQB70" s="260"/>
      <c r="FQC70" s="260"/>
      <c r="FQD70" s="260"/>
      <c r="FQE70" s="260"/>
      <c r="FQF70" s="260"/>
      <c r="FQG70" s="260"/>
      <c r="FQH70" s="260"/>
      <c r="FQI70" s="260"/>
      <c r="FQJ70" s="260"/>
      <c r="FQK70" s="260"/>
      <c r="FQL70" s="260"/>
      <c r="FQM70" s="260"/>
      <c r="FQN70" s="260"/>
      <c r="FQO70" s="260"/>
      <c r="FQP70" s="260"/>
      <c r="FQQ70" s="260"/>
      <c r="FQR70" s="260"/>
      <c r="FQS70" s="260"/>
      <c r="FQT70" s="260"/>
      <c r="FQU70" s="260"/>
      <c r="FQV70" s="260"/>
      <c r="FQW70" s="260"/>
      <c r="FQX70" s="260"/>
      <c r="FQY70" s="260"/>
      <c r="FQZ70" s="260"/>
      <c r="FRA70" s="260"/>
      <c r="FRB70" s="260"/>
      <c r="FRC70" s="260"/>
      <c r="FRD70" s="260"/>
      <c r="FRE70" s="260"/>
      <c r="FRF70" s="260"/>
      <c r="FRG70" s="260"/>
      <c r="FRH70" s="260"/>
      <c r="FRI70" s="260"/>
      <c r="FRJ70" s="260"/>
      <c r="FRK70" s="260"/>
      <c r="FRL70" s="260"/>
      <c r="FRM70" s="260"/>
      <c r="FRN70" s="260"/>
      <c r="FRO70" s="260"/>
      <c r="FRP70" s="260"/>
      <c r="FRQ70" s="260"/>
      <c r="FRR70" s="260"/>
      <c r="FRS70" s="260"/>
      <c r="FRT70" s="260"/>
      <c r="FRU70" s="260"/>
      <c r="FRV70" s="260"/>
      <c r="FRW70" s="260"/>
      <c r="FRX70" s="260"/>
      <c r="FRY70" s="260"/>
      <c r="FRZ70" s="260"/>
      <c r="FSA70" s="260"/>
      <c r="FSB70" s="260"/>
      <c r="FSC70" s="260"/>
      <c r="FSD70" s="260"/>
      <c r="FSE70" s="260"/>
      <c r="FSF70" s="260"/>
      <c r="FSG70" s="260"/>
      <c r="FSH70" s="260"/>
      <c r="FSI70" s="260"/>
      <c r="FSJ70" s="260"/>
      <c r="FSK70" s="260"/>
      <c r="FSL70" s="260"/>
      <c r="FSM70" s="260"/>
      <c r="FSN70" s="260"/>
      <c r="FSO70" s="260"/>
      <c r="FSP70" s="260"/>
      <c r="FSQ70" s="260"/>
      <c r="FSR70" s="260"/>
      <c r="FSS70" s="260"/>
      <c r="FST70" s="260"/>
      <c r="FSU70" s="260"/>
      <c r="FSV70" s="260"/>
      <c r="FSW70" s="260"/>
      <c r="FSX70" s="260"/>
      <c r="FSY70" s="260"/>
      <c r="FSZ70" s="260"/>
      <c r="FTA70" s="260"/>
      <c r="FTB70" s="260"/>
      <c r="FTC70" s="260"/>
      <c r="FTD70" s="260"/>
      <c r="FTE70" s="260"/>
      <c r="FTF70" s="260"/>
      <c r="FTG70" s="260"/>
      <c r="FTH70" s="260"/>
      <c r="FTI70" s="260"/>
      <c r="FTJ70" s="260"/>
      <c r="FTK70" s="260"/>
      <c r="FTL70" s="260"/>
      <c r="FTM70" s="260"/>
      <c r="FTN70" s="260"/>
      <c r="FTO70" s="260"/>
      <c r="FTP70" s="260"/>
      <c r="FTQ70" s="260"/>
      <c r="FTR70" s="260"/>
      <c r="FTS70" s="260"/>
      <c r="FTT70" s="260"/>
      <c r="FTU70" s="260"/>
      <c r="FTV70" s="260"/>
      <c r="FTW70" s="260"/>
      <c r="FTX70" s="260"/>
      <c r="FTY70" s="260"/>
      <c r="FTZ70" s="260"/>
      <c r="FUA70" s="260"/>
      <c r="FUB70" s="260"/>
      <c r="FUC70" s="260"/>
      <c r="FUD70" s="260"/>
      <c r="FUE70" s="260"/>
      <c r="FUF70" s="260"/>
      <c r="FUG70" s="260"/>
      <c r="FUH70" s="260"/>
      <c r="FUI70" s="260"/>
      <c r="FUJ70" s="260"/>
      <c r="FUK70" s="260"/>
      <c r="FUL70" s="260"/>
      <c r="FUM70" s="260"/>
      <c r="FUN70" s="260"/>
      <c r="FUO70" s="260"/>
      <c r="FUP70" s="260"/>
      <c r="FUQ70" s="260"/>
      <c r="FUR70" s="260"/>
      <c r="FUS70" s="260"/>
      <c r="FUT70" s="260"/>
      <c r="FUU70" s="260"/>
      <c r="FUV70" s="260"/>
      <c r="FUW70" s="260"/>
      <c r="FUX70" s="260"/>
      <c r="FUY70" s="260"/>
      <c r="FUZ70" s="260"/>
      <c r="FVA70" s="260"/>
      <c r="FVB70" s="260"/>
      <c r="FVC70" s="260"/>
      <c r="FVD70" s="260"/>
      <c r="FVE70" s="260"/>
      <c r="FVF70" s="260"/>
      <c r="FVG70" s="260"/>
      <c r="FVH70" s="260"/>
      <c r="FVI70" s="260"/>
      <c r="FVJ70" s="260"/>
      <c r="FVK70" s="260"/>
      <c r="FVL70" s="260"/>
      <c r="FVM70" s="260"/>
      <c r="FVN70" s="260"/>
      <c r="FVO70" s="260"/>
      <c r="FVP70" s="260"/>
      <c r="FVQ70" s="260"/>
      <c r="FVR70" s="260"/>
      <c r="FVS70" s="260"/>
      <c r="FVT70" s="260"/>
      <c r="FVU70" s="260"/>
      <c r="FVV70" s="260"/>
      <c r="FVW70" s="260"/>
      <c r="FVX70" s="260"/>
      <c r="FVY70" s="260"/>
      <c r="FVZ70" s="260"/>
      <c r="FWA70" s="260"/>
      <c r="FWB70" s="260"/>
      <c r="FWC70" s="260"/>
      <c r="FWD70" s="260"/>
      <c r="FWE70" s="260"/>
      <c r="FWF70" s="260"/>
      <c r="FWG70" s="260"/>
      <c r="FWH70" s="260"/>
      <c r="FWI70" s="260"/>
      <c r="FWJ70" s="260"/>
      <c r="FWK70" s="260"/>
      <c r="FWL70" s="260"/>
      <c r="FWM70" s="260"/>
      <c r="FWN70" s="260"/>
      <c r="FWO70" s="260"/>
      <c r="FWP70" s="260"/>
      <c r="FWQ70" s="260"/>
      <c r="FWR70" s="260"/>
      <c r="FWS70" s="260"/>
      <c r="FWT70" s="260"/>
      <c r="FWU70" s="260"/>
      <c r="FWV70" s="260"/>
      <c r="FWW70" s="260"/>
      <c r="FWX70" s="260"/>
      <c r="FWY70" s="260"/>
      <c r="FWZ70" s="260"/>
      <c r="FXA70" s="260"/>
      <c r="FXB70" s="260"/>
      <c r="FXC70" s="260"/>
      <c r="FXD70" s="260"/>
      <c r="FXE70" s="260"/>
      <c r="FXF70" s="260"/>
      <c r="FXG70" s="260"/>
      <c r="FXH70" s="260"/>
      <c r="FXI70" s="260"/>
      <c r="FXJ70" s="260"/>
      <c r="FXK70" s="260"/>
      <c r="FXL70" s="260"/>
      <c r="FXM70" s="260"/>
      <c r="FXN70" s="260"/>
      <c r="FXO70" s="260"/>
      <c r="FXP70" s="260"/>
      <c r="FXQ70" s="260"/>
      <c r="FXR70" s="260"/>
      <c r="FXS70" s="260"/>
      <c r="FXT70" s="260"/>
      <c r="FXU70" s="260"/>
      <c r="FXV70" s="260"/>
      <c r="FXW70" s="260"/>
      <c r="FXX70" s="260"/>
      <c r="FXY70" s="260"/>
      <c r="FXZ70" s="260"/>
      <c r="FYA70" s="260"/>
      <c r="FYB70" s="260"/>
      <c r="FYC70" s="260"/>
      <c r="FYD70" s="260"/>
      <c r="FYE70" s="260"/>
      <c r="FYF70" s="260"/>
      <c r="FYG70" s="260"/>
      <c r="FYH70" s="260"/>
      <c r="FYI70" s="260"/>
      <c r="FYJ70" s="260"/>
      <c r="FYK70" s="260"/>
      <c r="FYL70" s="260"/>
      <c r="FYM70" s="260"/>
      <c r="FYN70" s="260"/>
      <c r="FYO70" s="260"/>
      <c r="FYP70" s="260"/>
      <c r="FYQ70" s="260"/>
      <c r="FYR70" s="260"/>
      <c r="FYS70" s="260"/>
      <c r="FYT70" s="260"/>
      <c r="FYU70" s="260"/>
      <c r="FYV70" s="260"/>
      <c r="FYW70" s="260"/>
      <c r="FYX70" s="260"/>
      <c r="FYY70" s="260"/>
      <c r="FYZ70" s="260"/>
      <c r="FZA70" s="260"/>
      <c r="FZB70" s="260"/>
      <c r="FZC70" s="260"/>
      <c r="FZD70" s="260"/>
      <c r="FZE70" s="260"/>
      <c r="FZF70" s="260"/>
      <c r="FZG70" s="260"/>
      <c r="FZH70" s="260"/>
      <c r="FZI70" s="260"/>
      <c r="FZJ70" s="260"/>
      <c r="FZK70" s="260"/>
      <c r="FZL70" s="260"/>
      <c r="FZM70" s="260"/>
      <c r="FZN70" s="260"/>
      <c r="FZO70" s="260"/>
      <c r="FZP70" s="260"/>
      <c r="FZQ70" s="260"/>
      <c r="FZR70" s="260"/>
      <c r="FZS70" s="260"/>
      <c r="FZT70" s="260"/>
      <c r="FZU70" s="260"/>
      <c r="FZV70" s="260"/>
      <c r="FZW70" s="260"/>
      <c r="FZX70" s="260"/>
      <c r="FZY70" s="260"/>
      <c r="FZZ70" s="260"/>
      <c r="GAA70" s="260"/>
      <c r="GAB70" s="260"/>
      <c r="GAC70" s="260"/>
      <c r="GAD70" s="260"/>
      <c r="GAE70" s="260"/>
      <c r="GAF70" s="260"/>
      <c r="GAG70" s="260"/>
      <c r="GAH70" s="260"/>
      <c r="GAI70" s="260"/>
      <c r="GAJ70" s="260"/>
      <c r="GAK70" s="260"/>
      <c r="GAL70" s="260"/>
      <c r="GAM70" s="260"/>
      <c r="GAN70" s="260"/>
      <c r="GAO70" s="260"/>
      <c r="GAP70" s="260"/>
      <c r="GAQ70" s="260"/>
      <c r="GAR70" s="260"/>
      <c r="GAS70" s="260"/>
      <c r="GAT70" s="260"/>
      <c r="GAU70" s="260"/>
      <c r="GAV70" s="260"/>
      <c r="GAW70" s="260"/>
      <c r="GAX70" s="260"/>
      <c r="GAY70" s="260"/>
      <c r="GAZ70" s="260"/>
      <c r="GBA70" s="260"/>
      <c r="GBB70" s="260"/>
      <c r="GBC70" s="260"/>
      <c r="GBD70" s="260"/>
      <c r="GBE70" s="260"/>
      <c r="GBF70" s="260"/>
      <c r="GBG70" s="260"/>
      <c r="GBH70" s="260"/>
      <c r="GBI70" s="260"/>
      <c r="GBJ70" s="260"/>
      <c r="GBK70" s="260"/>
      <c r="GBL70" s="260"/>
      <c r="GBM70" s="260"/>
      <c r="GBN70" s="260"/>
      <c r="GBO70" s="260"/>
      <c r="GBP70" s="260"/>
      <c r="GBQ70" s="260"/>
      <c r="GBR70" s="260"/>
      <c r="GBS70" s="260"/>
      <c r="GBT70" s="260"/>
      <c r="GBU70" s="260"/>
      <c r="GBV70" s="260"/>
      <c r="GBW70" s="260"/>
      <c r="GBX70" s="260"/>
      <c r="GBY70" s="260"/>
      <c r="GBZ70" s="260"/>
      <c r="GCA70" s="260"/>
      <c r="GCB70" s="260"/>
      <c r="GCC70" s="260"/>
      <c r="GCD70" s="260"/>
      <c r="GCE70" s="260"/>
      <c r="GCF70" s="260"/>
      <c r="GCG70" s="260"/>
      <c r="GCH70" s="260"/>
      <c r="GCI70" s="260"/>
      <c r="GCJ70" s="260"/>
      <c r="GCK70" s="260"/>
      <c r="GCL70" s="260"/>
      <c r="GCM70" s="260"/>
      <c r="GCN70" s="260"/>
      <c r="GCO70" s="260"/>
      <c r="GCP70" s="260"/>
      <c r="GCQ70" s="260"/>
      <c r="GCR70" s="260"/>
      <c r="GCS70" s="260"/>
      <c r="GCT70" s="260"/>
      <c r="GCU70" s="260"/>
      <c r="GCV70" s="260"/>
      <c r="GCW70" s="260"/>
      <c r="GCX70" s="260"/>
      <c r="GCY70" s="260"/>
      <c r="GCZ70" s="260"/>
      <c r="GDA70" s="260"/>
      <c r="GDB70" s="260"/>
      <c r="GDC70" s="260"/>
      <c r="GDD70" s="260"/>
      <c r="GDE70" s="260"/>
      <c r="GDF70" s="260"/>
      <c r="GDG70" s="260"/>
      <c r="GDH70" s="260"/>
      <c r="GDI70" s="260"/>
      <c r="GDJ70" s="260"/>
      <c r="GDK70" s="260"/>
      <c r="GDL70" s="260"/>
      <c r="GDM70" s="260"/>
      <c r="GDN70" s="260"/>
      <c r="GDO70" s="260"/>
      <c r="GDP70" s="260"/>
      <c r="GDQ70" s="260"/>
      <c r="GDR70" s="260"/>
      <c r="GDS70" s="260"/>
      <c r="GDT70" s="260"/>
      <c r="GDU70" s="260"/>
      <c r="GDV70" s="260"/>
      <c r="GDW70" s="260"/>
      <c r="GDX70" s="260"/>
      <c r="GDY70" s="260"/>
      <c r="GDZ70" s="260"/>
      <c r="GEA70" s="260"/>
      <c r="GEB70" s="260"/>
      <c r="GEC70" s="260"/>
      <c r="GED70" s="260"/>
      <c r="GEE70" s="260"/>
      <c r="GEF70" s="260"/>
      <c r="GEG70" s="260"/>
      <c r="GEH70" s="260"/>
      <c r="GEI70" s="260"/>
      <c r="GEJ70" s="260"/>
      <c r="GEK70" s="260"/>
      <c r="GEL70" s="260"/>
      <c r="GEM70" s="260"/>
      <c r="GEN70" s="260"/>
      <c r="GEO70" s="260"/>
      <c r="GEP70" s="260"/>
      <c r="GEQ70" s="260"/>
      <c r="GER70" s="260"/>
      <c r="GES70" s="260"/>
      <c r="GET70" s="260"/>
      <c r="GEU70" s="260"/>
      <c r="GEV70" s="260"/>
      <c r="GEW70" s="260"/>
      <c r="GEX70" s="260"/>
      <c r="GEY70" s="260"/>
      <c r="GEZ70" s="260"/>
      <c r="GFA70" s="260"/>
      <c r="GFB70" s="260"/>
      <c r="GFC70" s="260"/>
      <c r="GFD70" s="260"/>
      <c r="GFE70" s="260"/>
      <c r="GFF70" s="260"/>
      <c r="GFG70" s="260"/>
      <c r="GFH70" s="260"/>
      <c r="GFI70" s="260"/>
      <c r="GFJ70" s="260"/>
      <c r="GFK70" s="260"/>
      <c r="GFL70" s="260"/>
      <c r="GFM70" s="260"/>
      <c r="GFN70" s="260"/>
      <c r="GFO70" s="260"/>
      <c r="GFP70" s="260"/>
      <c r="GFQ70" s="260"/>
      <c r="GFR70" s="260"/>
      <c r="GFS70" s="260"/>
      <c r="GFT70" s="260"/>
      <c r="GFU70" s="260"/>
      <c r="GFV70" s="260"/>
      <c r="GFW70" s="260"/>
      <c r="GFX70" s="260"/>
      <c r="GFY70" s="260"/>
      <c r="GFZ70" s="260"/>
      <c r="GGA70" s="260"/>
      <c r="GGB70" s="260"/>
      <c r="GGC70" s="260"/>
      <c r="GGD70" s="260"/>
      <c r="GGE70" s="260"/>
      <c r="GGF70" s="260"/>
      <c r="GGG70" s="260"/>
      <c r="GGH70" s="260"/>
      <c r="GGI70" s="260"/>
      <c r="GGJ70" s="260"/>
      <c r="GGK70" s="260"/>
      <c r="GGL70" s="260"/>
      <c r="GGM70" s="260"/>
      <c r="GGN70" s="260"/>
      <c r="GGO70" s="260"/>
      <c r="GGP70" s="260"/>
      <c r="GGQ70" s="260"/>
      <c r="GGR70" s="260"/>
      <c r="GGS70" s="260"/>
      <c r="GGT70" s="260"/>
      <c r="GGU70" s="260"/>
      <c r="GGV70" s="260"/>
      <c r="GGW70" s="260"/>
      <c r="GGX70" s="260"/>
      <c r="GGY70" s="260"/>
      <c r="GGZ70" s="260"/>
      <c r="GHA70" s="260"/>
      <c r="GHB70" s="260"/>
      <c r="GHC70" s="260"/>
      <c r="GHD70" s="260"/>
      <c r="GHE70" s="260"/>
      <c r="GHF70" s="260"/>
      <c r="GHG70" s="260"/>
      <c r="GHH70" s="260"/>
      <c r="GHI70" s="260"/>
      <c r="GHJ70" s="260"/>
      <c r="GHK70" s="260"/>
      <c r="GHL70" s="260"/>
      <c r="GHM70" s="260"/>
      <c r="GHN70" s="260"/>
      <c r="GHO70" s="260"/>
      <c r="GHP70" s="260"/>
      <c r="GHQ70" s="260"/>
      <c r="GHR70" s="260"/>
      <c r="GHS70" s="260"/>
      <c r="GHT70" s="260"/>
      <c r="GHU70" s="260"/>
      <c r="GHV70" s="260"/>
      <c r="GHW70" s="260"/>
      <c r="GHX70" s="260"/>
      <c r="GHY70" s="260"/>
      <c r="GHZ70" s="260"/>
      <c r="GIA70" s="260"/>
      <c r="GIB70" s="260"/>
      <c r="GIC70" s="260"/>
      <c r="GID70" s="260"/>
      <c r="GIE70" s="260"/>
      <c r="GIF70" s="260"/>
      <c r="GIG70" s="260"/>
      <c r="GIH70" s="260"/>
      <c r="GII70" s="260"/>
      <c r="GIJ70" s="260"/>
      <c r="GIK70" s="260"/>
      <c r="GIL70" s="260"/>
      <c r="GIM70" s="260"/>
      <c r="GIN70" s="260"/>
      <c r="GIO70" s="260"/>
      <c r="GIP70" s="260"/>
      <c r="GIQ70" s="260"/>
      <c r="GIR70" s="260"/>
      <c r="GIS70" s="260"/>
      <c r="GIT70" s="260"/>
      <c r="GIU70" s="260"/>
      <c r="GIV70" s="260"/>
      <c r="GIW70" s="260"/>
      <c r="GIX70" s="260"/>
      <c r="GIY70" s="260"/>
      <c r="GIZ70" s="260"/>
      <c r="GJA70" s="260"/>
      <c r="GJB70" s="260"/>
      <c r="GJC70" s="260"/>
      <c r="GJD70" s="260"/>
      <c r="GJE70" s="260"/>
      <c r="GJF70" s="260"/>
      <c r="GJG70" s="260"/>
      <c r="GJH70" s="260"/>
      <c r="GJI70" s="260"/>
      <c r="GJJ70" s="260"/>
      <c r="GJK70" s="260"/>
      <c r="GJL70" s="260"/>
      <c r="GJM70" s="260"/>
      <c r="GJN70" s="260"/>
      <c r="GJO70" s="260"/>
      <c r="GJP70" s="260"/>
      <c r="GJQ70" s="260"/>
      <c r="GJR70" s="260"/>
      <c r="GJS70" s="260"/>
      <c r="GJT70" s="260"/>
      <c r="GJU70" s="260"/>
      <c r="GJV70" s="260"/>
      <c r="GJW70" s="260"/>
      <c r="GJX70" s="260"/>
      <c r="GJY70" s="260"/>
      <c r="GJZ70" s="260"/>
      <c r="GKA70" s="260"/>
      <c r="GKB70" s="260"/>
      <c r="GKC70" s="260"/>
      <c r="GKD70" s="260"/>
      <c r="GKE70" s="260"/>
      <c r="GKF70" s="260"/>
      <c r="GKG70" s="260"/>
      <c r="GKH70" s="260"/>
      <c r="GKI70" s="260"/>
      <c r="GKJ70" s="260"/>
      <c r="GKK70" s="260"/>
      <c r="GKL70" s="260"/>
      <c r="GKM70" s="260"/>
      <c r="GKN70" s="260"/>
      <c r="GKO70" s="260"/>
      <c r="GKP70" s="260"/>
      <c r="GKQ70" s="260"/>
      <c r="GKR70" s="260"/>
      <c r="GKS70" s="260"/>
      <c r="GKT70" s="260"/>
      <c r="GKU70" s="260"/>
      <c r="GKV70" s="260"/>
      <c r="GKW70" s="260"/>
      <c r="GKX70" s="260"/>
      <c r="GKY70" s="260"/>
      <c r="GKZ70" s="260"/>
      <c r="GLA70" s="260"/>
      <c r="GLB70" s="260"/>
      <c r="GLC70" s="260"/>
      <c r="GLD70" s="260"/>
      <c r="GLE70" s="260"/>
      <c r="GLF70" s="260"/>
      <c r="GLG70" s="260"/>
      <c r="GLH70" s="260"/>
      <c r="GLI70" s="260"/>
      <c r="GLJ70" s="260"/>
      <c r="GLK70" s="260"/>
      <c r="GLL70" s="260"/>
      <c r="GLM70" s="260"/>
      <c r="GLN70" s="260"/>
      <c r="GLO70" s="260"/>
      <c r="GLP70" s="260"/>
      <c r="GLQ70" s="260"/>
      <c r="GLR70" s="260"/>
      <c r="GLS70" s="260"/>
      <c r="GLT70" s="260"/>
      <c r="GLU70" s="260"/>
      <c r="GLV70" s="260"/>
      <c r="GLW70" s="260"/>
      <c r="GLX70" s="260"/>
      <c r="GLY70" s="260"/>
      <c r="GLZ70" s="260"/>
      <c r="GMA70" s="260"/>
      <c r="GMB70" s="260"/>
      <c r="GMC70" s="260"/>
      <c r="GMD70" s="260"/>
      <c r="GME70" s="260"/>
      <c r="GMF70" s="260"/>
      <c r="GMG70" s="260"/>
      <c r="GMH70" s="260"/>
      <c r="GMI70" s="260"/>
      <c r="GMJ70" s="260"/>
      <c r="GMK70" s="260"/>
      <c r="GML70" s="260"/>
      <c r="GMM70" s="260"/>
      <c r="GMN70" s="260"/>
      <c r="GMO70" s="260"/>
      <c r="GMP70" s="260"/>
      <c r="GMQ70" s="260"/>
      <c r="GMR70" s="260"/>
      <c r="GMS70" s="260"/>
      <c r="GMT70" s="260"/>
      <c r="GMU70" s="260"/>
      <c r="GMV70" s="260"/>
      <c r="GMW70" s="260"/>
      <c r="GMX70" s="260"/>
      <c r="GMY70" s="260"/>
      <c r="GMZ70" s="260"/>
      <c r="GNA70" s="260"/>
      <c r="GNB70" s="260"/>
      <c r="GNC70" s="260"/>
      <c r="GND70" s="260"/>
      <c r="GNE70" s="260"/>
      <c r="GNF70" s="260"/>
      <c r="GNG70" s="260"/>
      <c r="GNH70" s="260"/>
      <c r="GNI70" s="260"/>
      <c r="GNJ70" s="260"/>
      <c r="GNK70" s="260"/>
      <c r="GNL70" s="260"/>
      <c r="GNM70" s="260"/>
      <c r="GNN70" s="260"/>
      <c r="GNO70" s="260"/>
      <c r="GNP70" s="260"/>
      <c r="GNQ70" s="260"/>
      <c r="GNR70" s="260"/>
      <c r="GNS70" s="260"/>
      <c r="GNT70" s="260"/>
      <c r="GNU70" s="260"/>
      <c r="GNV70" s="260"/>
      <c r="GNW70" s="260"/>
      <c r="GNX70" s="260"/>
      <c r="GNY70" s="260"/>
      <c r="GNZ70" s="260"/>
      <c r="GOA70" s="260"/>
      <c r="GOB70" s="260"/>
      <c r="GOC70" s="260"/>
      <c r="GOD70" s="260"/>
      <c r="GOE70" s="260"/>
      <c r="GOF70" s="260"/>
      <c r="GOG70" s="260"/>
      <c r="GOH70" s="260"/>
      <c r="GOI70" s="260"/>
      <c r="GOJ70" s="260"/>
      <c r="GOK70" s="260"/>
      <c r="GOL70" s="260"/>
      <c r="GOM70" s="260"/>
      <c r="GON70" s="260"/>
      <c r="GOO70" s="260"/>
      <c r="GOP70" s="260"/>
      <c r="GOQ70" s="260"/>
      <c r="GOR70" s="260"/>
      <c r="GOS70" s="260"/>
      <c r="GOT70" s="260"/>
      <c r="GOU70" s="260"/>
      <c r="GOV70" s="260"/>
      <c r="GOW70" s="260"/>
      <c r="GOX70" s="260"/>
      <c r="GOY70" s="260"/>
      <c r="GOZ70" s="260"/>
      <c r="GPA70" s="260"/>
      <c r="GPB70" s="260"/>
      <c r="GPC70" s="260"/>
      <c r="GPD70" s="260"/>
      <c r="GPE70" s="260"/>
      <c r="GPF70" s="260"/>
      <c r="GPG70" s="260"/>
      <c r="GPH70" s="260"/>
      <c r="GPI70" s="260"/>
      <c r="GPJ70" s="260"/>
      <c r="GPK70" s="260"/>
      <c r="GPL70" s="260"/>
      <c r="GPM70" s="260"/>
      <c r="GPN70" s="260"/>
      <c r="GPO70" s="260"/>
      <c r="GPP70" s="260"/>
      <c r="GPQ70" s="260"/>
      <c r="GPR70" s="260"/>
      <c r="GPS70" s="260"/>
      <c r="GPT70" s="260"/>
      <c r="GPU70" s="260"/>
      <c r="GPV70" s="260"/>
      <c r="GPW70" s="260"/>
      <c r="GPX70" s="260"/>
      <c r="GPY70" s="260"/>
      <c r="GPZ70" s="260"/>
      <c r="GQA70" s="260"/>
      <c r="GQB70" s="260"/>
      <c r="GQC70" s="260"/>
      <c r="GQD70" s="260"/>
      <c r="GQE70" s="260"/>
      <c r="GQF70" s="260"/>
      <c r="GQG70" s="260"/>
      <c r="GQH70" s="260"/>
      <c r="GQI70" s="260"/>
      <c r="GQJ70" s="260"/>
      <c r="GQK70" s="260"/>
      <c r="GQL70" s="260"/>
      <c r="GQM70" s="260"/>
      <c r="GQN70" s="260"/>
      <c r="GQO70" s="260"/>
      <c r="GQP70" s="260"/>
      <c r="GQQ70" s="260"/>
      <c r="GQR70" s="260"/>
      <c r="GQS70" s="260"/>
      <c r="GQT70" s="260"/>
      <c r="GQU70" s="260"/>
      <c r="GQV70" s="260"/>
      <c r="GQW70" s="260"/>
      <c r="GQX70" s="260"/>
      <c r="GQY70" s="260"/>
      <c r="GQZ70" s="260"/>
      <c r="GRA70" s="260"/>
      <c r="GRB70" s="260"/>
      <c r="GRC70" s="260"/>
      <c r="GRD70" s="260"/>
      <c r="GRE70" s="260"/>
      <c r="GRF70" s="260"/>
      <c r="GRG70" s="260"/>
      <c r="GRH70" s="260"/>
      <c r="GRI70" s="260"/>
      <c r="GRJ70" s="260"/>
      <c r="GRK70" s="260"/>
      <c r="GRL70" s="260"/>
      <c r="GRM70" s="260"/>
      <c r="GRN70" s="260"/>
      <c r="GRO70" s="260"/>
      <c r="GRP70" s="260"/>
      <c r="GRQ70" s="260"/>
      <c r="GRR70" s="260"/>
      <c r="GRS70" s="260"/>
      <c r="GRT70" s="260"/>
      <c r="GRU70" s="260"/>
      <c r="GRV70" s="260"/>
      <c r="GRW70" s="260"/>
      <c r="GRX70" s="260"/>
      <c r="GRY70" s="260"/>
      <c r="GRZ70" s="260"/>
      <c r="GSA70" s="260"/>
      <c r="GSB70" s="260"/>
      <c r="GSC70" s="260"/>
      <c r="GSD70" s="260"/>
      <c r="GSE70" s="260"/>
      <c r="GSF70" s="260"/>
      <c r="GSG70" s="260"/>
      <c r="GSH70" s="260"/>
      <c r="GSI70" s="260"/>
      <c r="GSJ70" s="260"/>
      <c r="GSK70" s="260"/>
      <c r="GSL70" s="260"/>
      <c r="GSM70" s="260"/>
      <c r="GSN70" s="260"/>
      <c r="GSO70" s="260"/>
      <c r="GSP70" s="260"/>
      <c r="GSQ70" s="260"/>
      <c r="GSR70" s="260"/>
      <c r="GSS70" s="260"/>
      <c r="GST70" s="260"/>
      <c r="GSU70" s="260"/>
      <c r="GSV70" s="260"/>
      <c r="GSW70" s="260"/>
      <c r="GSX70" s="260"/>
      <c r="GSY70" s="260"/>
      <c r="GSZ70" s="260"/>
      <c r="GTA70" s="260"/>
      <c r="GTB70" s="260"/>
      <c r="GTC70" s="260"/>
      <c r="GTD70" s="260"/>
      <c r="GTE70" s="260"/>
      <c r="GTF70" s="260"/>
      <c r="GTG70" s="260"/>
      <c r="GTH70" s="260"/>
      <c r="GTI70" s="260"/>
      <c r="GTJ70" s="260"/>
      <c r="GTK70" s="260"/>
      <c r="GTL70" s="260"/>
      <c r="GTM70" s="260"/>
      <c r="GTN70" s="260"/>
      <c r="GTO70" s="260"/>
      <c r="GTP70" s="260"/>
      <c r="GTQ70" s="260"/>
      <c r="GTR70" s="260"/>
      <c r="GTS70" s="260"/>
      <c r="GTT70" s="260"/>
      <c r="GTU70" s="260"/>
      <c r="GTV70" s="260"/>
      <c r="GTW70" s="260"/>
      <c r="GTX70" s="260"/>
      <c r="GTY70" s="260"/>
      <c r="GTZ70" s="260"/>
      <c r="GUA70" s="260"/>
      <c r="GUB70" s="260"/>
      <c r="GUC70" s="260"/>
      <c r="GUD70" s="260"/>
      <c r="GUE70" s="260"/>
      <c r="GUF70" s="260"/>
      <c r="GUG70" s="260"/>
      <c r="GUH70" s="260"/>
      <c r="GUI70" s="260"/>
      <c r="GUJ70" s="260"/>
      <c r="GUK70" s="260"/>
      <c r="GUL70" s="260"/>
      <c r="GUM70" s="260"/>
      <c r="GUN70" s="260"/>
      <c r="GUO70" s="260"/>
      <c r="GUP70" s="260"/>
      <c r="GUQ70" s="260"/>
      <c r="GUR70" s="260"/>
      <c r="GUS70" s="260"/>
      <c r="GUT70" s="260"/>
      <c r="GUU70" s="260"/>
      <c r="GUV70" s="260"/>
      <c r="GUW70" s="260"/>
      <c r="GUX70" s="260"/>
      <c r="GUY70" s="260"/>
      <c r="GUZ70" s="260"/>
      <c r="GVA70" s="260"/>
      <c r="GVB70" s="260"/>
      <c r="GVC70" s="260"/>
      <c r="GVD70" s="260"/>
      <c r="GVE70" s="260"/>
      <c r="GVF70" s="260"/>
      <c r="GVG70" s="260"/>
      <c r="GVH70" s="260"/>
      <c r="GVI70" s="260"/>
      <c r="GVJ70" s="260"/>
      <c r="GVK70" s="260"/>
      <c r="GVL70" s="260"/>
      <c r="GVM70" s="260"/>
      <c r="GVN70" s="260"/>
      <c r="GVO70" s="260"/>
      <c r="GVP70" s="260"/>
      <c r="GVQ70" s="260"/>
      <c r="GVR70" s="260"/>
      <c r="GVS70" s="260"/>
      <c r="GVT70" s="260"/>
      <c r="GVU70" s="260"/>
      <c r="GVV70" s="260"/>
      <c r="GVW70" s="260"/>
      <c r="GVX70" s="260"/>
      <c r="GVY70" s="260"/>
      <c r="GVZ70" s="260"/>
      <c r="GWA70" s="260"/>
      <c r="GWB70" s="260"/>
      <c r="GWC70" s="260"/>
      <c r="GWD70" s="260"/>
      <c r="GWE70" s="260"/>
      <c r="GWF70" s="260"/>
      <c r="GWG70" s="260"/>
      <c r="GWH70" s="260"/>
      <c r="GWI70" s="260"/>
      <c r="GWJ70" s="260"/>
      <c r="GWK70" s="260"/>
      <c r="GWL70" s="260"/>
      <c r="GWM70" s="260"/>
      <c r="GWN70" s="260"/>
      <c r="GWO70" s="260"/>
      <c r="GWP70" s="260"/>
      <c r="GWQ70" s="260"/>
      <c r="GWR70" s="260"/>
      <c r="GWS70" s="260"/>
      <c r="GWT70" s="260"/>
      <c r="GWU70" s="260"/>
      <c r="GWV70" s="260"/>
      <c r="GWW70" s="260"/>
      <c r="GWX70" s="260"/>
      <c r="GWY70" s="260"/>
      <c r="GWZ70" s="260"/>
      <c r="GXA70" s="260"/>
      <c r="GXB70" s="260"/>
      <c r="GXC70" s="260"/>
      <c r="GXD70" s="260"/>
      <c r="GXE70" s="260"/>
      <c r="GXF70" s="260"/>
      <c r="GXG70" s="260"/>
      <c r="GXH70" s="260"/>
      <c r="GXI70" s="260"/>
      <c r="GXJ70" s="260"/>
      <c r="GXK70" s="260"/>
      <c r="GXL70" s="260"/>
      <c r="GXM70" s="260"/>
      <c r="GXN70" s="260"/>
      <c r="GXO70" s="260"/>
      <c r="GXP70" s="260"/>
      <c r="GXQ70" s="260"/>
      <c r="GXR70" s="260"/>
      <c r="GXS70" s="260"/>
      <c r="GXT70" s="260"/>
      <c r="GXU70" s="260"/>
      <c r="GXV70" s="260"/>
      <c r="GXW70" s="260"/>
      <c r="GXX70" s="260"/>
      <c r="GXY70" s="260"/>
      <c r="GXZ70" s="260"/>
      <c r="GYA70" s="260"/>
      <c r="GYB70" s="260"/>
      <c r="GYC70" s="260"/>
      <c r="GYD70" s="260"/>
      <c r="GYE70" s="260"/>
      <c r="GYF70" s="260"/>
      <c r="GYG70" s="260"/>
      <c r="GYH70" s="260"/>
      <c r="GYI70" s="260"/>
      <c r="GYJ70" s="260"/>
      <c r="GYK70" s="260"/>
      <c r="GYL70" s="260"/>
      <c r="GYM70" s="260"/>
      <c r="GYN70" s="260"/>
      <c r="GYO70" s="260"/>
      <c r="GYP70" s="260"/>
      <c r="GYQ70" s="260"/>
      <c r="GYR70" s="260"/>
      <c r="GYS70" s="260"/>
      <c r="GYT70" s="260"/>
      <c r="GYU70" s="260"/>
      <c r="GYV70" s="260"/>
      <c r="GYW70" s="260"/>
      <c r="GYX70" s="260"/>
      <c r="GYY70" s="260"/>
      <c r="GYZ70" s="260"/>
      <c r="GZA70" s="260"/>
      <c r="GZB70" s="260"/>
      <c r="GZC70" s="260"/>
      <c r="GZD70" s="260"/>
      <c r="GZE70" s="260"/>
      <c r="GZF70" s="260"/>
      <c r="GZG70" s="260"/>
      <c r="GZH70" s="260"/>
      <c r="GZI70" s="260"/>
      <c r="GZJ70" s="260"/>
      <c r="GZK70" s="260"/>
      <c r="GZL70" s="260"/>
      <c r="GZM70" s="260"/>
      <c r="GZN70" s="260"/>
      <c r="GZO70" s="260"/>
      <c r="GZP70" s="260"/>
      <c r="GZQ70" s="260"/>
      <c r="GZR70" s="260"/>
      <c r="GZS70" s="260"/>
      <c r="GZT70" s="260"/>
      <c r="GZU70" s="260"/>
      <c r="GZV70" s="260"/>
      <c r="GZW70" s="260"/>
      <c r="GZX70" s="260"/>
      <c r="GZY70" s="260"/>
      <c r="GZZ70" s="260"/>
      <c r="HAA70" s="260"/>
      <c r="HAB70" s="260"/>
      <c r="HAC70" s="260"/>
      <c r="HAD70" s="260"/>
      <c r="HAE70" s="260"/>
      <c r="HAF70" s="260"/>
      <c r="HAG70" s="260"/>
      <c r="HAH70" s="260"/>
      <c r="HAI70" s="260"/>
      <c r="HAJ70" s="260"/>
      <c r="HAK70" s="260"/>
      <c r="HAL70" s="260"/>
      <c r="HAM70" s="260"/>
      <c r="HAN70" s="260"/>
      <c r="HAO70" s="260"/>
      <c r="HAP70" s="260"/>
      <c r="HAQ70" s="260"/>
      <c r="HAR70" s="260"/>
      <c r="HAS70" s="260"/>
      <c r="HAT70" s="260"/>
      <c r="HAU70" s="260"/>
      <c r="HAV70" s="260"/>
      <c r="HAW70" s="260"/>
      <c r="HAX70" s="260"/>
      <c r="HAY70" s="260"/>
      <c r="HAZ70" s="260"/>
      <c r="HBA70" s="260"/>
      <c r="HBB70" s="260"/>
      <c r="HBC70" s="260"/>
      <c r="HBD70" s="260"/>
      <c r="HBE70" s="260"/>
      <c r="HBF70" s="260"/>
      <c r="HBG70" s="260"/>
      <c r="HBH70" s="260"/>
      <c r="HBI70" s="260"/>
      <c r="HBJ70" s="260"/>
      <c r="HBK70" s="260"/>
      <c r="HBL70" s="260"/>
      <c r="HBM70" s="260"/>
      <c r="HBN70" s="260"/>
      <c r="HBO70" s="260"/>
      <c r="HBP70" s="260"/>
      <c r="HBQ70" s="260"/>
      <c r="HBR70" s="260"/>
      <c r="HBS70" s="260"/>
      <c r="HBT70" s="260"/>
      <c r="HBU70" s="260"/>
      <c r="HBV70" s="260"/>
      <c r="HBW70" s="260"/>
      <c r="HBX70" s="260"/>
      <c r="HBY70" s="260"/>
      <c r="HBZ70" s="260"/>
      <c r="HCA70" s="260"/>
      <c r="HCB70" s="260"/>
      <c r="HCC70" s="260"/>
      <c r="HCD70" s="260"/>
      <c r="HCE70" s="260"/>
      <c r="HCF70" s="260"/>
      <c r="HCG70" s="260"/>
      <c r="HCH70" s="260"/>
      <c r="HCI70" s="260"/>
      <c r="HCJ70" s="260"/>
      <c r="HCK70" s="260"/>
      <c r="HCL70" s="260"/>
      <c r="HCM70" s="260"/>
      <c r="HCN70" s="260"/>
      <c r="HCO70" s="260"/>
      <c r="HCP70" s="260"/>
      <c r="HCQ70" s="260"/>
      <c r="HCR70" s="260"/>
      <c r="HCS70" s="260"/>
      <c r="HCT70" s="260"/>
      <c r="HCU70" s="260"/>
      <c r="HCV70" s="260"/>
      <c r="HCW70" s="260"/>
      <c r="HCX70" s="260"/>
      <c r="HCY70" s="260"/>
      <c r="HCZ70" s="260"/>
      <c r="HDA70" s="260"/>
      <c r="HDB70" s="260"/>
      <c r="HDC70" s="260"/>
      <c r="HDD70" s="260"/>
      <c r="HDE70" s="260"/>
      <c r="HDF70" s="260"/>
      <c r="HDG70" s="260"/>
      <c r="HDH70" s="260"/>
      <c r="HDI70" s="260"/>
      <c r="HDJ70" s="260"/>
      <c r="HDK70" s="260"/>
      <c r="HDL70" s="260"/>
      <c r="HDM70" s="260"/>
      <c r="HDN70" s="260"/>
      <c r="HDO70" s="260"/>
      <c r="HDP70" s="260"/>
      <c r="HDQ70" s="260"/>
      <c r="HDR70" s="260"/>
      <c r="HDS70" s="260"/>
      <c r="HDT70" s="260"/>
      <c r="HDU70" s="260"/>
      <c r="HDV70" s="260"/>
      <c r="HDW70" s="260"/>
      <c r="HDX70" s="260"/>
      <c r="HDY70" s="260"/>
      <c r="HDZ70" s="260"/>
      <c r="HEA70" s="260"/>
      <c r="HEB70" s="260"/>
      <c r="HEC70" s="260"/>
      <c r="HED70" s="260"/>
      <c r="HEE70" s="260"/>
      <c r="HEF70" s="260"/>
      <c r="HEG70" s="260"/>
      <c r="HEH70" s="260"/>
      <c r="HEI70" s="260"/>
      <c r="HEJ70" s="260"/>
      <c r="HEK70" s="260"/>
      <c r="HEL70" s="260"/>
      <c r="HEM70" s="260"/>
      <c r="HEN70" s="260"/>
      <c r="HEO70" s="260"/>
      <c r="HEP70" s="260"/>
      <c r="HEQ70" s="260"/>
      <c r="HER70" s="260"/>
      <c r="HES70" s="260"/>
      <c r="HET70" s="260"/>
      <c r="HEU70" s="260"/>
      <c r="HEV70" s="260"/>
      <c r="HEW70" s="260"/>
      <c r="HEX70" s="260"/>
      <c r="HEY70" s="260"/>
      <c r="HEZ70" s="260"/>
      <c r="HFA70" s="260"/>
      <c r="HFB70" s="260"/>
      <c r="HFC70" s="260"/>
      <c r="HFD70" s="260"/>
      <c r="HFE70" s="260"/>
      <c r="HFF70" s="260"/>
      <c r="HFG70" s="260"/>
      <c r="HFH70" s="260"/>
      <c r="HFI70" s="260"/>
      <c r="HFJ70" s="260"/>
      <c r="HFK70" s="260"/>
      <c r="HFL70" s="260"/>
      <c r="HFM70" s="260"/>
      <c r="HFN70" s="260"/>
      <c r="HFO70" s="260"/>
      <c r="HFP70" s="260"/>
      <c r="HFQ70" s="260"/>
      <c r="HFR70" s="260"/>
      <c r="HFS70" s="260"/>
      <c r="HFT70" s="260"/>
      <c r="HFU70" s="260"/>
      <c r="HFV70" s="260"/>
      <c r="HFW70" s="260"/>
      <c r="HFX70" s="260"/>
      <c r="HFY70" s="260"/>
      <c r="HFZ70" s="260"/>
      <c r="HGA70" s="260"/>
      <c r="HGB70" s="260"/>
      <c r="HGC70" s="260"/>
      <c r="HGD70" s="260"/>
      <c r="HGE70" s="260"/>
      <c r="HGF70" s="260"/>
      <c r="HGG70" s="260"/>
      <c r="HGH70" s="260"/>
      <c r="HGI70" s="260"/>
      <c r="HGJ70" s="260"/>
      <c r="HGK70" s="260"/>
      <c r="HGL70" s="260"/>
      <c r="HGM70" s="260"/>
      <c r="HGN70" s="260"/>
      <c r="HGO70" s="260"/>
      <c r="HGP70" s="260"/>
      <c r="HGQ70" s="260"/>
      <c r="HGR70" s="260"/>
      <c r="HGS70" s="260"/>
      <c r="HGT70" s="260"/>
      <c r="HGU70" s="260"/>
      <c r="HGV70" s="260"/>
      <c r="HGW70" s="260"/>
      <c r="HGX70" s="260"/>
      <c r="HGY70" s="260"/>
      <c r="HGZ70" s="260"/>
      <c r="HHA70" s="260"/>
      <c r="HHB70" s="260"/>
      <c r="HHC70" s="260"/>
      <c r="HHD70" s="260"/>
      <c r="HHE70" s="260"/>
      <c r="HHF70" s="260"/>
      <c r="HHG70" s="260"/>
      <c r="HHH70" s="260"/>
      <c r="HHI70" s="260"/>
      <c r="HHJ70" s="260"/>
      <c r="HHK70" s="260"/>
      <c r="HHL70" s="260"/>
      <c r="HHM70" s="260"/>
      <c r="HHN70" s="260"/>
      <c r="HHO70" s="260"/>
      <c r="HHP70" s="260"/>
      <c r="HHQ70" s="260"/>
      <c r="HHR70" s="260"/>
      <c r="HHS70" s="260"/>
      <c r="HHT70" s="260"/>
      <c r="HHU70" s="260"/>
      <c r="HHV70" s="260"/>
      <c r="HHW70" s="260"/>
      <c r="HHX70" s="260"/>
      <c r="HHY70" s="260"/>
      <c r="HHZ70" s="260"/>
      <c r="HIA70" s="260"/>
      <c r="HIB70" s="260"/>
      <c r="HIC70" s="260"/>
      <c r="HID70" s="260"/>
      <c r="HIE70" s="260"/>
      <c r="HIF70" s="260"/>
      <c r="HIG70" s="260"/>
      <c r="HIH70" s="260"/>
      <c r="HII70" s="260"/>
      <c r="HIJ70" s="260"/>
      <c r="HIK70" s="260"/>
      <c r="HIL70" s="260"/>
      <c r="HIM70" s="260"/>
      <c r="HIN70" s="260"/>
      <c r="HIO70" s="260"/>
      <c r="HIP70" s="260"/>
      <c r="HIQ70" s="260"/>
      <c r="HIR70" s="260"/>
      <c r="HIS70" s="260"/>
      <c r="HIT70" s="260"/>
      <c r="HIU70" s="260"/>
      <c r="HIV70" s="260"/>
      <c r="HIW70" s="260"/>
      <c r="HIX70" s="260"/>
      <c r="HIY70" s="260"/>
      <c r="HIZ70" s="260"/>
      <c r="HJA70" s="260"/>
      <c r="HJB70" s="260"/>
      <c r="HJC70" s="260"/>
      <c r="HJD70" s="260"/>
      <c r="HJE70" s="260"/>
      <c r="HJF70" s="260"/>
      <c r="HJG70" s="260"/>
      <c r="HJH70" s="260"/>
      <c r="HJI70" s="260"/>
      <c r="HJJ70" s="260"/>
      <c r="HJK70" s="260"/>
      <c r="HJL70" s="260"/>
      <c r="HJM70" s="260"/>
      <c r="HJN70" s="260"/>
      <c r="HJO70" s="260"/>
      <c r="HJP70" s="260"/>
      <c r="HJQ70" s="260"/>
      <c r="HJR70" s="260"/>
      <c r="HJS70" s="260"/>
      <c r="HJT70" s="260"/>
      <c r="HJU70" s="260"/>
      <c r="HJV70" s="260"/>
      <c r="HJW70" s="260"/>
      <c r="HJX70" s="260"/>
      <c r="HJY70" s="260"/>
      <c r="HJZ70" s="260"/>
      <c r="HKA70" s="260"/>
      <c r="HKB70" s="260"/>
      <c r="HKC70" s="260"/>
      <c r="HKD70" s="260"/>
      <c r="HKE70" s="260"/>
      <c r="HKF70" s="260"/>
      <c r="HKG70" s="260"/>
      <c r="HKH70" s="260"/>
      <c r="HKI70" s="260"/>
      <c r="HKJ70" s="260"/>
      <c r="HKK70" s="260"/>
      <c r="HKL70" s="260"/>
      <c r="HKM70" s="260"/>
      <c r="HKN70" s="260"/>
      <c r="HKO70" s="260"/>
      <c r="HKP70" s="260"/>
      <c r="HKQ70" s="260"/>
      <c r="HKR70" s="260"/>
      <c r="HKS70" s="260"/>
      <c r="HKT70" s="260"/>
      <c r="HKU70" s="260"/>
      <c r="HKV70" s="260"/>
      <c r="HKW70" s="260"/>
      <c r="HKX70" s="260"/>
      <c r="HKY70" s="260"/>
      <c r="HKZ70" s="260"/>
      <c r="HLA70" s="260"/>
      <c r="HLB70" s="260"/>
      <c r="HLC70" s="260"/>
      <c r="HLD70" s="260"/>
      <c r="HLE70" s="260"/>
      <c r="HLF70" s="260"/>
      <c r="HLG70" s="260"/>
      <c r="HLH70" s="260"/>
      <c r="HLI70" s="260"/>
      <c r="HLJ70" s="260"/>
      <c r="HLK70" s="260"/>
      <c r="HLL70" s="260"/>
      <c r="HLM70" s="260"/>
      <c r="HLN70" s="260"/>
      <c r="HLO70" s="260"/>
      <c r="HLP70" s="260"/>
      <c r="HLQ70" s="260"/>
      <c r="HLR70" s="260"/>
      <c r="HLS70" s="260"/>
      <c r="HLT70" s="260"/>
      <c r="HLU70" s="260"/>
      <c r="HLV70" s="260"/>
      <c r="HLW70" s="260"/>
      <c r="HLX70" s="260"/>
      <c r="HLY70" s="260"/>
      <c r="HLZ70" s="260"/>
      <c r="HMA70" s="260"/>
      <c r="HMB70" s="260"/>
      <c r="HMC70" s="260"/>
      <c r="HMD70" s="260"/>
      <c r="HME70" s="260"/>
      <c r="HMF70" s="260"/>
      <c r="HMG70" s="260"/>
      <c r="HMH70" s="260"/>
      <c r="HMI70" s="260"/>
      <c r="HMJ70" s="260"/>
      <c r="HMK70" s="260"/>
      <c r="HML70" s="260"/>
      <c r="HMM70" s="260"/>
      <c r="HMN70" s="260"/>
      <c r="HMO70" s="260"/>
      <c r="HMP70" s="260"/>
      <c r="HMQ70" s="260"/>
      <c r="HMR70" s="260"/>
      <c r="HMS70" s="260"/>
      <c r="HMT70" s="260"/>
      <c r="HMU70" s="260"/>
      <c r="HMV70" s="260"/>
      <c r="HMW70" s="260"/>
      <c r="HMX70" s="260"/>
      <c r="HMY70" s="260"/>
      <c r="HMZ70" s="260"/>
      <c r="HNA70" s="260"/>
      <c r="HNB70" s="260"/>
      <c r="HNC70" s="260"/>
      <c r="HND70" s="260"/>
      <c r="HNE70" s="260"/>
      <c r="HNF70" s="260"/>
      <c r="HNG70" s="260"/>
      <c r="HNH70" s="260"/>
      <c r="HNI70" s="260"/>
      <c r="HNJ70" s="260"/>
      <c r="HNK70" s="260"/>
      <c r="HNL70" s="260"/>
      <c r="HNM70" s="260"/>
      <c r="HNN70" s="260"/>
      <c r="HNO70" s="260"/>
      <c r="HNP70" s="260"/>
      <c r="HNQ70" s="260"/>
      <c r="HNR70" s="260"/>
      <c r="HNS70" s="260"/>
      <c r="HNT70" s="260"/>
      <c r="HNU70" s="260"/>
      <c r="HNV70" s="260"/>
      <c r="HNW70" s="260"/>
      <c r="HNX70" s="260"/>
      <c r="HNY70" s="260"/>
      <c r="HNZ70" s="260"/>
      <c r="HOA70" s="260"/>
      <c r="HOB70" s="260"/>
      <c r="HOC70" s="260"/>
      <c r="HOD70" s="260"/>
      <c r="HOE70" s="260"/>
      <c r="HOF70" s="260"/>
      <c r="HOG70" s="260"/>
      <c r="HOH70" s="260"/>
      <c r="HOI70" s="260"/>
      <c r="HOJ70" s="260"/>
      <c r="HOK70" s="260"/>
      <c r="HOL70" s="260"/>
      <c r="HOM70" s="260"/>
      <c r="HON70" s="260"/>
      <c r="HOO70" s="260"/>
      <c r="HOP70" s="260"/>
      <c r="HOQ70" s="260"/>
      <c r="HOR70" s="260"/>
      <c r="HOS70" s="260"/>
      <c r="HOT70" s="260"/>
      <c r="HOU70" s="260"/>
      <c r="HOV70" s="260"/>
      <c r="HOW70" s="260"/>
      <c r="HOX70" s="260"/>
      <c r="HOY70" s="260"/>
      <c r="HOZ70" s="260"/>
      <c r="HPA70" s="260"/>
      <c r="HPB70" s="260"/>
      <c r="HPC70" s="260"/>
      <c r="HPD70" s="260"/>
      <c r="HPE70" s="260"/>
      <c r="HPF70" s="260"/>
      <c r="HPG70" s="260"/>
      <c r="HPH70" s="260"/>
      <c r="HPI70" s="260"/>
      <c r="HPJ70" s="260"/>
      <c r="HPK70" s="260"/>
      <c r="HPL70" s="260"/>
      <c r="HPM70" s="260"/>
      <c r="HPN70" s="260"/>
      <c r="HPO70" s="260"/>
      <c r="HPP70" s="260"/>
      <c r="HPQ70" s="260"/>
      <c r="HPR70" s="260"/>
      <c r="HPS70" s="260"/>
      <c r="HPT70" s="260"/>
      <c r="HPU70" s="260"/>
      <c r="HPV70" s="260"/>
      <c r="HPW70" s="260"/>
      <c r="HPX70" s="260"/>
      <c r="HPY70" s="260"/>
      <c r="HPZ70" s="260"/>
      <c r="HQA70" s="260"/>
      <c r="HQB70" s="260"/>
      <c r="HQC70" s="260"/>
      <c r="HQD70" s="260"/>
      <c r="HQE70" s="260"/>
      <c r="HQF70" s="260"/>
      <c r="HQG70" s="260"/>
      <c r="HQH70" s="260"/>
      <c r="HQI70" s="260"/>
      <c r="HQJ70" s="260"/>
      <c r="HQK70" s="260"/>
      <c r="HQL70" s="260"/>
      <c r="HQM70" s="260"/>
      <c r="HQN70" s="260"/>
      <c r="HQO70" s="260"/>
      <c r="HQP70" s="260"/>
      <c r="HQQ70" s="260"/>
      <c r="HQR70" s="260"/>
      <c r="HQS70" s="260"/>
      <c r="HQT70" s="260"/>
      <c r="HQU70" s="260"/>
      <c r="HQV70" s="260"/>
      <c r="HQW70" s="260"/>
      <c r="HQX70" s="260"/>
      <c r="HQY70" s="260"/>
      <c r="HQZ70" s="260"/>
      <c r="HRA70" s="260"/>
      <c r="HRB70" s="260"/>
      <c r="HRC70" s="260"/>
      <c r="HRD70" s="260"/>
      <c r="HRE70" s="260"/>
      <c r="HRF70" s="260"/>
      <c r="HRG70" s="260"/>
      <c r="HRH70" s="260"/>
      <c r="HRI70" s="260"/>
      <c r="HRJ70" s="260"/>
      <c r="HRK70" s="260"/>
      <c r="HRL70" s="260"/>
      <c r="HRM70" s="260"/>
      <c r="HRN70" s="260"/>
      <c r="HRO70" s="260"/>
      <c r="HRP70" s="260"/>
      <c r="HRQ70" s="260"/>
      <c r="HRR70" s="260"/>
      <c r="HRS70" s="260"/>
      <c r="HRT70" s="260"/>
      <c r="HRU70" s="260"/>
      <c r="HRV70" s="260"/>
      <c r="HRW70" s="260"/>
      <c r="HRX70" s="260"/>
      <c r="HRY70" s="260"/>
      <c r="HRZ70" s="260"/>
      <c r="HSA70" s="260"/>
      <c r="HSB70" s="260"/>
      <c r="HSC70" s="260"/>
      <c r="HSD70" s="260"/>
      <c r="HSE70" s="260"/>
      <c r="HSF70" s="260"/>
      <c r="HSG70" s="260"/>
      <c r="HSH70" s="260"/>
      <c r="HSI70" s="260"/>
      <c r="HSJ70" s="260"/>
      <c r="HSK70" s="260"/>
      <c r="HSL70" s="260"/>
      <c r="HSM70" s="260"/>
      <c r="HSN70" s="260"/>
      <c r="HSO70" s="260"/>
      <c r="HSP70" s="260"/>
      <c r="HSQ70" s="260"/>
      <c r="HSR70" s="260"/>
      <c r="HSS70" s="260"/>
      <c r="HST70" s="260"/>
      <c r="HSU70" s="260"/>
      <c r="HSV70" s="260"/>
      <c r="HSW70" s="260"/>
      <c r="HSX70" s="260"/>
      <c r="HSY70" s="260"/>
      <c r="HSZ70" s="260"/>
      <c r="HTA70" s="260"/>
      <c r="HTB70" s="260"/>
      <c r="HTC70" s="260"/>
      <c r="HTD70" s="260"/>
      <c r="HTE70" s="260"/>
      <c r="HTF70" s="260"/>
      <c r="HTG70" s="260"/>
      <c r="HTH70" s="260"/>
      <c r="HTI70" s="260"/>
      <c r="HTJ70" s="260"/>
      <c r="HTK70" s="260"/>
      <c r="HTL70" s="260"/>
      <c r="HTM70" s="260"/>
      <c r="HTN70" s="260"/>
      <c r="HTO70" s="260"/>
      <c r="HTP70" s="260"/>
      <c r="HTQ70" s="260"/>
      <c r="HTR70" s="260"/>
      <c r="HTS70" s="260"/>
      <c r="HTT70" s="260"/>
      <c r="HTU70" s="260"/>
      <c r="HTV70" s="260"/>
      <c r="HTW70" s="260"/>
      <c r="HTX70" s="260"/>
      <c r="HTY70" s="260"/>
      <c r="HTZ70" s="260"/>
      <c r="HUA70" s="260"/>
      <c r="HUB70" s="260"/>
      <c r="HUC70" s="260"/>
      <c r="HUD70" s="260"/>
      <c r="HUE70" s="260"/>
      <c r="HUF70" s="260"/>
      <c r="HUG70" s="260"/>
      <c r="HUH70" s="260"/>
      <c r="HUI70" s="260"/>
      <c r="HUJ70" s="260"/>
      <c r="HUK70" s="260"/>
      <c r="HUL70" s="260"/>
      <c r="HUM70" s="260"/>
      <c r="HUN70" s="260"/>
      <c r="HUO70" s="260"/>
      <c r="HUP70" s="260"/>
      <c r="HUQ70" s="260"/>
      <c r="HUR70" s="260"/>
      <c r="HUS70" s="260"/>
      <c r="HUT70" s="260"/>
      <c r="HUU70" s="260"/>
      <c r="HUV70" s="260"/>
      <c r="HUW70" s="260"/>
      <c r="HUX70" s="260"/>
      <c r="HUY70" s="260"/>
      <c r="HUZ70" s="260"/>
      <c r="HVA70" s="260"/>
      <c r="HVB70" s="260"/>
      <c r="HVC70" s="260"/>
      <c r="HVD70" s="260"/>
      <c r="HVE70" s="260"/>
      <c r="HVF70" s="260"/>
      <c r="HVG70" s="260"/>
      <c r="HVH70" s="260"/>
      <c r="HVI70" s="260"/>
      <c r="HVJ70" s="260"/>
      <c r="HVK70" s="260"/>
      <c r="HVL70" s="260"/>
      <c r="HVM70" s="260"/>
      <c r="HVN70" s="260"/>
      <c r="HVO70" s="260"/>
      <c r="HVP70" s="260"/>
      <c r="HVQ70" s="260"/>
      <c r="HVR70" s="260"/>
      <c r="HVS70" s="260"/>
      <c r="HVT70" s="260"/>
      <c r="HVU70" s="260"/>
      <c r="HVV70" s="260"/>
      <c r="HVW70" s="260"/>
      <c r="HVX70" s="260"/>
      <c r="HVY70" s="260"/>
      <c r="HVZ70" s="260"/>
      <c r="HWA70" s="260"/>
      <c r="HWB70" s="260"/>
      <c r="HWC70" s="260"/>
      <c r="HWD70" s="260"/>
      <c r="HWE70" s="260"/>
      <c r="HWF70" s="260"/>
      <c r="HWG70" s="260"/>
      <c r="HWH70" s="260"/>
      <c r="HWI70" s="260"/>
      <c r="HWJ70" s="260"/>
      <c r="HWK70" s="260"/>
      <c r="HWL70" s="260"/>
      <c r="HWM70" s="260"/>
      <c r="HWN70" s="260"/>
      <c r="HWO70" s="260"/>
      <c r="HWP70" s="260"/>
      <c r="HWQ70" s="260"/>
      <c r="HWR70" s="260"/>
      <c r="HWS70" s="260"/>
      <c r="HWT70" s="260"/>
      <c r="HWU70" s="260"/>
      <c r="HWV70" s="260"/>
      <c r="HWW70" s="260"/>
      <c r="HWX70" s="260"/>
      <c r="HWY70" s="260"/>
      <c r="HWZ70" s="260"/>
      <c r="HXA70" s="260"/>
      <c r="HXB70" s="260"/>
      <c r="HXC70" s="260"/>
      <c r="HXD70" s="260"/>
      <c r="HXE70" s="260"/>
      <c r="HXF70" s="260"/>
      <c r="HXG70" s="260"/>
      <c r="HXH70" s="260"/>
      <c r="HXI70" s="260"/>
      <c r="HXJ70" s="260"/>
      <c r="HXK70" s="260"/>
      <c r="HXL70" s="260"/>
      <c r="HXM70" s="260"/>
      <c r="HXN70" s="260"/>
      <c r="HXO70" s="260"/>
      <c r="HXP70" s="260"/>
      <c r="HXQ70" s="260"/>
      <c r="HXR70" s="260"/>
      <c r="HXS70" s="260"/>
      <c r="HXT70" s="260"/>
      <c r="HXU70" s="260"/>
      <c r="HXV70" s="260"/>
      <c r="HXW70" s="260"/>
      <c r="HXX70" s="260"/>
      <c r="HXY70" s="260"/>
      <c r="HXZ70" s="260"/>
      <c r="HYA70" s="260"/>
      <c r="HYB70" s="260"/>
      <c r="HYC70" s="260"/>
      <c r="HYD70" s="260"/>
      <c r="HYE70" s="260"/>
      <c r="HYF70" s="260"/>
      <c r="HYG70" s="260"/>
      <c r="HYH70" s="260"/>
      <c r="HYI70" s="260"/>
      <c r="HYJ70" s="260"/>
      <c r="HYK70" s="260"/>
      <c r="HYL70" s="260"/>
      <c r="HYM70" s="260"/>
      <c r="HYN70" s="260"/>
      <c r="HYO70" s="260"/>
      <c r="HYP70" s="260"/>
      <c r="HYQ70" s="260"/>
      <c r="HYR70" s="260"/>
      <c r="HYS70" s="260"/>
      <c r="HYT70" s="260"/>
      <c r="HYU70" s="260"/>
      <c r="HYV70" s="260"/>
      <c r="HYW70" s="260"/>
      <c r="HYX70" s="260"/>
      <c r="HYY70" s="260"/>
      <c r="HYZ70" s="260"/>
      <c r="HZA70" s="260"/>
      <c r="HZB70" s="260"/>
      <c r="HZC70" s="260"/>
      <c r="HZD70" s="260"/>
      <c r="HZE70" s="260"/>
      <c r="HZF70" s="260"/>
      <c r="HZG70" s="260"/>
      <c r="HZH70" s="260"/>
      <c r="HZI70" s="260"/>
      <c r="HZJ70" s="260"/>
      <c r="HZK70" s="260"/>
      <c r="HZL70" s="260"/>
      <c r="HZM70" s="260"/>
      <c r="HZN70" s="260"/>
      <c r="HZO70" s="260"/>
      <c r="HZP70" s="260"/>
      <c r="HZQ70" s="260"/>
      <c r="HZR70" s="260"/>
      <c r="HZS70" s="260"/>
      <c r="HZT70" s="260"/>
      <c r="HZU70" s="260"/>
      <c r="HZV70" s="260"/>
      <c r="HZW70" s="260"/>
      <c r="HZX70" s="260"/>
      <c r="HZY70" s="260"/>
      <c r="HZZ70" s="260"/>
      <c r="IAA70" s="260"/>
      <c r="IAB70" s="260"/>
      <c r="IAC70" s="260"/>
      <c r="IAD70" s="260"/>
      <c r="IAE70" s="260"/>
      <c r="IAF70" s="260"/>
      <c r="IAG70" s="260"/>
      <c r="IAH70" s="260"/>
      <c r="IAI70" s="260"/>
      <c r="IAJ70" s="260"/>
      <c r="IAK70" s="260"/>
      <c r="IAL70" s="260"/>
      <c r="IAM70" s="260"/>
      <c r="IAN70" s="260"/>
      <c r="IAO70" s="260"/>
      <c r="IAP70" s="260"/>
      <c r="IAQ70" s="260"/>
      <c r="IAR70" s="260"/>
      <c r="IAS70" s="260"/>
      <c r="IAT70" s="260"/>
      <c r="IAU70" s="260"/>
      <c r="IAV70" s="260"/>
      <c r="IAW70" s="260"/>
      <c r="IAX70" s="260"/>
      <c r="IAY70" s="260"/>
      <c r="IAZ70" s="260"/>
      <c r="IBA70" s="260"/>
      <c r="IBB70" s="260"/>
      <c r="IBC70" s="260"/>
      <c r="IBD70" s="260"/>
      <c r="IBE70" s="260"/>
      <c r="IBF70" s="260"/>
      <c r="IBG70" s="260"/>
      <c r="IBH70" s="260"/>
      <c r="IBI70" s="260"/>
      <c r="IBJ70" s="260"/>
      <c r="IBK70" s="260"/>
      <c r="IBL70" s="260"/>
      <c r="IBM70" s="260"/>
      <c r="IBN70" s="260"/>
      <c r="IBO70" s="260"/>
      <c r="IBP70" s="260"/>
      <c r="IBQ70" s="260"/>
      <c r="IBR70" s="260"/>
      <c r="IBS70" s="260"/>
      <c r="IBT70" s="260"/>
      <c r="IBU70" s="260"/>
      <c r="IBV70" s="260"/>
      <c r="IBW70" s="260"/>
      <c r="IBX70" s="260"/>
      <c r="IBY70" s="260"/>
      <c r="IBZ70" s="260"/>
      <c r="ICA70" s="260"/>
      <c r="ICB70" s="260"/>
      <c r="ICC70" s="260"/>
      <c r="ICD70" s="260"/>
      <c r="ICE70" s="260"/>
      <c r="ICF70" s="260"/>
      <c r="ICG70" s="260"/>
      <c r="ICH70" s="260"/>
      <c r="ICI70" s="260"/>
      <c r="ICJ70" s="260"/>
      <c r="ICK70" s="260"/>
      <c r="ICL70" s="260"/>
      <c r="ICM70" s="260"/>
      <c r="ICN70" s="260"/>
      <c r="ICO70" s="260"/>
      <c r="ICP70" s="260"/>
      <c r="ICQ70" s="260"/>
      <c r="ICR70" s="260"/>
      <c r="ICS70" s="260"/>
      <c r="ICT70" s="260"/>
      <c r="ICU70" s="260"/>
      <c r="ICV70" s="260"/>
      <c r="ICW70" s="260"/>
      <c r="ICX70" s="260"/>
      <c r="ICY70" s="260"/>
      <c r="ICZ70" s="260"/>
      <c r="IDA70" s="260"/>
      <c r="IDB70" s="260"/>
      <c r="IDC70" s="260"/>
      <c r="IDD70" s="260"/>
      <c r="IDE70" s="260"/>
      <c r="IDF70" s="260"/>
      <c r="IDG70" s="260"/>
      <c r="IDH70" s="260"/>
      <c r="IDI70" s="260"/>
      <c r="IDJ70" s="260"/>
      <c r="IDK70" s="260"/>
      <c r="IDL70" s="260"/>
      <c r="IDM70" s="260"/>
      <c r="IDN70" s="260"/>
      <c r="IDO70" s="260"/>
      <c r="IDP70" s="260"/>
      <c r="IDQ70" s="260"/>
      <c r="IDR70" s="260"/>
      <c r="IDS70" s="260"/>
      <c r="IDT70" s="260"/>
      <c r="IDU70" s="260"/>
      <c r="IDV70" s="260"/>
      <c r="IDW70" s="260"/>
      <c r="IDX70" s="260"/>
      <c r="IDY70" s="260"/>
      <c r="IDZ70" s="260"/>
      <c r="IEA70" s="260"/>
      <c r="IEB70" s="260"/>
      <c r="IEC70" s="260"/>
      <c r="IED70" s="260"/>
      <c r="IEE70" s="260"/>
      <c r="IEF70" s="260"/>
      <c r="IEG70" s="260"/>
      <c r="IEH70" s="260"/>
      <c r="IEI70" s="260"/>
      <c r="IEJ70" s="260"/>
      <c r="IEK70" s="260"/>
      <c r="IEL70" s="260"/>
      <c r="IEM70" s="260"/>
      <c r="IEN70" s="260"/>
      <c r="IEO70" s="260"/>
      <c r="IEP70" s="260"/>
      <c r="IEQ70" s="260"/>
      <c r="IER70" s="260"/>
      <c r="IES70" s="260"/>
      <c r="IET70" s="260"/>
      <c r="IEU70" s="260"/>
      <c r="IEV70" s="260"/>
      <c r="IEW70" s="260"/>
      <c r="IEX70" s="260"/>
      <c r="IEY70" s="260"/>
      <c r="IEZ70" s="260"/>
      <c r="IFA70" s="260"/>
      <c r="IFB70" s="260"/>
      <c r="IFC70" s="260"/>
      <c r="IFD70" s="260"/>
      <c r="IFE70" s="260"/>
      <c r="IFF70" s="260"/>
      <c r="IFG70" s="260"/>
      <c r="IFH70" s="260"/>
      <c r="IFI70" s="260"/>
      <c r="IFJ70" s="260"/>
      <c r="IFK70" s="260"/>
      <c r="IFL70" s="260"/>
      <c r="IFM70" s="260"/>
      <c r="IFN70" s="260"/>
      <c r="IFO70" s="260"/>
      <c r="IFP70" s="260"/>
      <c r="IFQ70" s="260"/>
      <c r="IFR70" s="260"/>
      <c r="IFS70" s="260"/>
      <c r="IFT70" s="260"/>
      <c r="IFU70" s="260"/>
      <c r="IFV70" s="260"/>
      <c r="IFW70" s="260"/>
      <c r="IFX70" s="260"/>
      <c r="IFY70" s="260"/>
      <c r="IFZ70" s="260"/>
      <c r="IGA70" s="260"/>
      <c r="IGB70" s="260"/>
      <c r="IGC70" s="260"/>
      <c r="IGD70" s="260"/>
      <c r="IGE70" s="260"/>
      <c r="IGF70" s="260"/>
      <c r="IGG70" s="260"/>
      <c r="IGH70" s="260"/>
      <c r="IGI70" s="260"/>
      <c r="IGJ70" s="260"/>
      <c r="IGK70" s="260"/>
      <c r="IGL70" s="260"/>
      <c r="IGM70" s="260"/>
      <c r="IGN70" s="260"/>
      <c r="IGO70" s="260"/>
      <c r="IGP70" s="260"/>
      <c r="IGQ70" s="260"/>
      <c r="IGR70" s="260"/>
      <c r="IGS70" s="260"/>
      <c r="IGT70" s="260"/>
      <c r="IGU70" s="260"/>
      <c r="IGV70" s="260"/>
      <c r="IGW70" s="260"/>
      <c r="IGX70" s="260"/>
      <c r="IGY70" s="260"/>
      <c r="IGZ70" s="260"/>
      <c r="IHA70" s="260"/>
      <c r="IHB70" s="260"/>
      <c r="IHC70" s="260"/>
      <c r="IHD70" s="260"/>
      <c r="IHE70" s="260"/>
      <c r="IHF70" s="260"/>
      <c r="IHG70" s="260"/>
      <c r="IHH70" s="260"/>
      <c r="IHI70" s="260"/>
      <c r="IHJ70" s="260"/>
      <c r="IHK70" s="260"/>
      <c r="IHL70" s="260"/>
      <c r="IHM70" s="260"/>
      <c r="IHN70" s="260"/>
      <c r="IHO70" s="260"/>
      <c r="IHP70" s="260"/>
      <c r="IHQ70" s="260"/>
      <c r="IHR70" s="260"/>
      <c r="IHS70" s="260"/>
      <c r="IHT70" s="260"/>
      <c r="IHU70" s="260"/>
      <c r="IHV70" s="260"/>
      <c r="IHW70" s="260"/>
      <c r="IHX70" s="260"/>
      <c r="IHY70" s="260"/>
      <c r="IHZ70" s="260"/>
      <c r="IIA70" s="260"/>
      <c r="IIB70" s="260"/>
      <c r="IIC70" s="260"/>
      <c r="IID70" s="260"/>
      <c r="IIE70" s="260"/>
      <c r="IIF70" s="260"/>
      <c r="IIG70" s="260"/>
      <c r="IIH70" s="260"/>
      <c r="III70" s="260"/>
      <c r="IIJ70" s="260"/>
      <c r="IIK70" s="260"/>
      <c r="IIL70" s="260"/>
      <c r="IIM70" s="260"/>
      <c r="IIN70" s="260"/>
      <c r="IIO70" s="260"/>
      <c r="IIP70" s="260"/>
      <c r="IIQ70" s="260"/>
      <c r="IIR70" s="260"/>
      <c r="IIS70" s="260"/>
      <c r="IIT70" s="260"/>
      <c r="IIU70" s="260"/>
      <c r="IIV70" s="260"/>
      <c r="IIW70" s="260"/>
      <c r="IIX70" s="260"/>
      <c r="IIY70" s="260"/>
      <c r="IIZ70" s="260"/>
      <c r="IJA70" s="260"/>
      <c r="IJB70" s="260"/>
      <c r="IJC70" s="260"/>
      <c r="IJD70" s="260"/>
      <c r="IJE70" s="260"/>
      <c r="IJF70" s="260"/>
      <c r="IJG70" s="260"/>
      <c r="IJH70" s="260"/>
      <c r="IJI70" s="260"/>
      <c r="IJJ70" s="260"/>
      <c r="IJK70" s="260"/>
      <c r="IJL70" s="260"/>
      <c r="IJM70" s="260"/>
      <c r="IJN70" s="260"/>
      <c r="IJO70" s="260"/>
      <c r="IJP70" s="260"/>
      <c r="IJQ70" s="260"/>
      <c r="IJR70" s="260"/>
      <c r="IJS70" s="260"/>
      <c r="IJT70" s="260"/>
      <c r="IJU70" s="260"/>
      <c r="IJV70" s="260"/>
      <c r="IJW70" s="260"/>
      <c r="IJX70" s="260"/>
      <c r="IJY70" s="260"/>
      <c r="IJZ70" s="260"/>
      <c r="IKA70" s="260"/>
      <c r="IKB70" s="260"/>
      <c r="IKC70" s="260"/>
      <c r="IKD70" s="260"/>
      <c r="IKE70" s="260"/>
      <c r="IKF70" s="260"/>
      <c r="IKG70" s="260"/>
      <c r="IKH70" s="260"/>
      <c r="IKI70" s="260"/>
      <c r="IKJ70" s="260"/>
      <c r="IKK70" s="260"/>
      <c r="IKL70" s="260"/>
      <c r="IKM70" s="260"/>
      <c r="IKN70" s="260"/>
      <c r="IKO70" s="260"/>
      <c r="IKP70" s="260"/>
      <c r="IKQ70" s="260"/>
      <c r="IKR70" s="260"/>
      <c r="IKS70" s="260"/>
      <c r="IKT70" s="260"/>
      <c r="IKU70" s="260"/>
      <c r="IKV70" s="260"/>
      <c r="IKW70" s="260"/>
      <c r="IKX70" s="260"/>
      <c r="IKY70" s="260"/>
      <c r="IKZ70" s="260"/>
      <c r="ILA70" s="260"/>
      <c r="ILB70" s="260"/>
      <c r="ILC70" s="260"/>
      <c r="ILD70" s="260"/>
      <c r="ILE70" s="260"/>
      <c r="ILF70" s="260"/>
      <c r="ILG70" s="260"/>
      <c r="ILH70" s="260"/>
      <c r="ILI70" s="260"/>
      <c r="ILJ70" s="260"/>
      <c r="ILK70" s="260"/>
      <c r="ILL70" s="260"/>
      <c r="ILM70" s="260"/>
      <c r="ILN70" s="260"/>
      <c r="ILO70" s="260"/>
      <c r="ILP70" s="260"/>
      <c r="ILQ70" s="260"/>
      <c r="ILR70" s="260"/>
      <c r="ILS70" s="260"/>
      <c r="ILT70" s="260"/>
      <c r="ILU70" s="260"/>
      <c r="ILV70" s="260"/>
      <c r="ILW70" s="260"/>
      <c r="ILX70" s="260"/>
      <c r="ILY70" s="260"/>
      <c r="ILZ70" s="260"/>
      <c r="IMA70" s="260"/>
      <c r="IMB70" s="260"/>
      <c r="IMC70" s="260"/>
      <c r="IMD70" s="260"/>
      <c r="IME70" s="260"/>
      <c r="IMF70" s="260"/>
      <c r="IMG70" s="260"/>
      <c r="IMH70" s="260"/>
      <c r="IMI70" s="260"/>
      <c r="IMJ70" s="260"/>
      <c r="IMK70" s="260"/>
      <c r="IML70" s="260"/>
      <c r="IMM70" s="260"/>
      <c r="IMN70" s="260"/>
      <c r="IMO70" s="260"/>
      <c r="IMP70" s="260"/>
      <c r="IMQ70" s="260"/>
      <c r="IMR70" s="260"/>
      <c r="IMS70" s="260"/>
      <c r="IMT70" s="260"/>
      <c r="IMU70" s="260"/>
      <c r="IMV70" s="260"/>
      <c r="IMW70" s="260"/>
      <c r="IMX70" s="260"/>
      <c r="IMY70" s="260"/>
      <c r="IMZ70" s="260"/>
      <c r="INA70" s="260"/>
      <c r="INB70" s="260"/>
      <c r="INC70" s="260"/>
      <c r="IND70" s="260"/>
      <c r="INE70" s="260"/>
      <c r="INF70" s="260"/>
      <c r="ING70" s="260"/>
      <c r="INH70" s="260"/>
      <c r="INI70" s="260"/>
      <c r="INJ70" s="260"/>
      <c r="INK70" s="260"/>
      <c r="INL70" s="260"/>
      <c r="INM70" s="260"/>
      <c r="INN70" s="260"/>
      <c r="INO70" s="260"/>
      <c r="INP70" s="260"/>
      <c r="INQ70" s="260"/>
      <c r="INR70" s="260"/>
      <c r="INS70" s="260"/>
      <c r="INT70" s="260"/>
      <c r="INU70" s="260"/>
      <c r="INV70" s="260"/>
      <c r="INW70" s="260"/>
      <c r="INX70" s="260"/>
      <c r="INY70" s="260"/>
      <c r="INZ70" s="260"/>
      <c r="IOA70" s="260"/>
      <c r="IOB70" s="260"/>
      <c r="IOC70" s="260"/>
      <c r="IOD70" s="260"/>
      <c r="IOE70" s="260"/>
      <c r="IOF70" s="260"/>
      <c r="IOG70" s="260"/>
      <c r="IOH70" s="260"/>
      <c r="IOI70" s="260"/>
      <c r="IOJ70" s="260"/>
      <c r="IOK70" s="260"/>
      <c r="IOL70" s="260"/>
      <c r="IOM70" s="260"/>
      <c r="ION70" s="260"/>
      <c r="IOO70" s="260"/>
      <c r="IOP70" s="260"/>
      <c r="IOQ70" s="260"/>
      <c r="IOR70" s="260"/>
      <c r="IOS70" s="260"/>
      <c r="IOT70" s="260"/>
      <c r="IOU70" s="260"/>
      <c r="IOV70" s="260"/>
      <c r="IOW70" s="260"/>
      <c r="IOX70" s="260"/>
      <c r="IOY70" s="260"/>
      <c r="IOZ70" s="260"/>
      <c r="IPA70" s="260"/>
      <c r="IPB70" s="260"/>
      <c r="IPC70" s="260"/>
      <c r="IPD70" s="260"/>
      <c r="IPE70" s="260"/>
      <c r="IPF70" s="260"/>
      <c r="IPG70" s="260"/>
      <c r="IPH70" s="260"/>
      <c r="IPI70" s="260"/>
      <c r="IPJ70" s="260"/>
      <c r="IPK70" s="260"/>
      <c r="IPL70" s="260"/>
      <c r="IPM70" s="260"/>
      <c r="IPN70" s="260"/>
      <c r="IPO70" s="260"/>
      <c r="IPP70" s="260"/>
      <c r="IPQ70" s="260"/>
      <c r="IPR70" s="260"/>
      <c r="IPS70" s="260"/>
      <c r="IPT70" s="260"/>
      <c r="IPU70" s="260"/>
      <c r="IPV70" s="260"/>
      <c r="IPW70" s="260"/>
      <c r="IPX70" s="260"/>
      <c r="IPY70" s="260"/>
      <c r="IPZ70" s="260"/>
      <c r="IQA70" s="260"/>
      <c r="IQB70" s="260"/>
      <c r="IQC70" s="260"/>
      <c r="IQD70" s="260"/>
      <c r="IQE70" s="260"/>
      <c r="IQF70" s="260"/>
      <c r="IQG70" s="260"/>
      <c r="IQH70" s="260"/>
      <c r="IQI70" s="260"/>
      <c r="IQJ70" s="260"/>
      <c r="IQK70" s="260"/>
      <c r="IQL70" s="260"/>
      <c r="IQM70" s="260"/>
      <c r="IQN70" s="260"/>
      <c r="IQO70" s="260"/>
      <c r="IQP70" s="260"/>
      <c r="IQQ70" s="260"/>
      <c r="IQR70" s="260"/>
      <c r="IQS70" s="260"/>
      <c r="IQT70" s="260"/>
      <c r="IQU70" s="260"/>
      <c r="IQV70" s="260"/>
      <c r="IQW70" s="260"/>
      <c r="IQX70" s="260"/>
      <c r="IQY70" s="260"/>
      <c r="IQZ70" s="260"/>
      <c r="IRA70" s="260"/>
      <c r="IRB70" s="260"/>
      <c r="IRC70" s="260"/>
      <c r="IRD70" s="260"/>
      <c r="IRE70" s="260"/>
      <c r="IRF70" s="260"/>
      <c r="IRG70" s="260"/>
      <c r="IRH70" s="260"/>
      <c r="IRI70" s="260"/>
      <c r="IRJ70" s="260"/>
      <c r="IRK70" s="260"/>
      <c r="IRL70" s="260"/>
      <c r="IRM70" s="260"/>
      <c r="IRN70" s="260"/>
      <c r="IRO70" s="260"/>
      <c r="IRP70" s="260"/>
      <c r="IRQ70" s="260"/>
      <c r="IRR70" s="260"/>
      <c r="IRS70" s="260"/>
      <c r="IRT70" s="260"/>
      <c r="IRU70" s="260"/>
      <c r="IRV70" s="260"/>
      <c r="IRW70" s="260"/>
      <c r="IRX70" s="260"/>
      <c r="IRY70" s="260"/>
      <c r="IRZ70" s="260"/>
      <c r="ISA70" s="260"/>
      <c r="ISB70" s="260"/>
      <c r="ISC70" s="260"/>
      <c r="ISD70" s="260"/>
      <c r="ISE70" s="260"/>
      <c r="ISF70" s="260"/>
      <c r="ISG70" s="260"/>
      <c r="ISH70" s="260"/>
      <c r="ISI70" s="260"/>
      <c r="ISJ70" s="260"/>
      <c r="ISK70" s="260"/>
      <c r="ISL70" s="260"/>
      <c r="ISM70" s="260"/>
      <c r="ISN70" s="260"/>
      <c r="ISO70" s="260"/>
      <c r="ISP70" s="260"/>
      <c r="ISQ70" s="260"/>
      <c r="ISR70" s="260"/>
      <c r="ISS70" s="260"/>
      <c r="IST70" s="260"/>
      <c r="ISU70" s="260"/>
      <c r="ISV70" s="260"/>
      <c r="ISW70" s="260"/>
      <c r="ISX70" s="260"/>
      <c r="ISY70" s="260"/>
      <c r="ISZ70" s="260"/>
      <c r="ITA70" s="260"/>
      <c r="ITB70" s="260"/>
      <c r="ITC70" s="260"/>
      <c r="ITD70" s="260"/>
      <c r="ITE70" s="260"/>
      <c r="ITF70" s="260"/>
      <c r="ITG70" s="260"/>
      <c r="ITH70" s="260"/>
      <c r="ITI70" s="260"/>
      <c r="ITJ70" s="260"/>
      <c r="ITK70" s="260"/>
      <c r="ITL70" s="260"/>
      <c r="ITM70" s="260"/>
      <c r="ITN70" s="260"/>
      <c r="ITO70" s="260"/>
      <c r="ITP70" s="260"/>
      <c r="ITQ70" s="260"/>
      <c r="ITR70" s="260"/>
      <c r="ITS70" s="260"/>
      <c r="ITT70" s="260"/>
      <c r="ITU70" s="260"/>
      <c r="ITV70" s="260"/>
      <c r="ITW70" s="260"/>
      <c r="ITX70" s="260"/>
      <c r="ITY70" s="260"/>
      <c r="ITZ70" s="260"/>
      <c r="IUA70" s="260"/>
      <c r="IUB70" s="260"/>
      <c r="IUC70" s="260"/>
      <c r="IUD70" s="260"/>
      <c r="IUE70" s="260"/>
      <c r="IUF70" s="260"/>
      <c r="IUG70" s="260"/>
      <c r="IUH70" s="260"/>
      <c r="IUI70" s="260"/>
      <c r="IUJ70" s="260"/>
      <c r="IUK70" s="260"/>
      <c r="IUL70" s="260"/>
      <c r="IUM70" s="260"/>
      <c r="IUN70" s="260"/>
      <c r="IUO70" s="260"/>
      <c r="IUP70" s="260"/>
      <c r="IUQ70" s="260"/>
      <c r="IUR70" s="260"/>
      <c r="IUS70" s="260"/>
      <c r="IUT70" s="260"/>
      <c r="IUU70" s="260"/>
      <c r="IUV70" s="260"/>
      <c r="IUW70" s="260"/>
      <c r="IUX70" s="260"/>
      <c r="IUY70" s="260"/>
      <c r="IUZ70" s="260"/>
      <c r="IVA70" s="260"/>
      <c r="IVB70" s="260"/>
      <c r="IVC70" s="260"/>
      <c r="IVD70" s="260"/>
      <c r="IVE70" s="260"/>
      <c r="IVF70" s="260"/>
      <c r="IVG70" s="260"/>
      <c r="IVH70" s="260"/>
      <c r="IVI70" s="260"/>
      <c r="IVJ70" s="260"/>
      <c r="IVK70" s="260"/>
      <c r="IVL70" s="260"/>
      <c r="IVM70" s="260"/>
      <c r="IVN70" s="260"/>
      <c r="IVO70" s="260"/>
      <c r="IVP70" s="260"/>
      <c r="IVQ70" s="260"/>
      <c r="IVR70" s="260"/>
      <c r="IVS70" s="260"/>
      <c r="IVT70" s="260"/>
      <c r="IVU70" s="260"/>
      <c r="IVV70" s="260"/>
      <c r="IVW70" s="260"/>
      <c r="IVX70" s="260"/>
      <c r="IVY70" s="260"/>
      <c r="IVZ70" s="260"/>
      <c r="IWA70" s="260"/>
      <c r="IWB70" s="260"/>
      <c r="IWC70" s="260"/>
      <c r="IWD70" s="260"/>
      <c r="IWE70" s="260"/>
      <c r="IWF70" s="260"/>
      <c r="IWG70" s="260"/>
      <c r="IWH70" s="260"/>
      <c r="IWI70" s="260"/>
      <c r="IWJ70" s="260"/>
      <c r="IWK70" s="260"/>
      <c r="IWL70" s="260"/>
      <c r="IWM70" s="260"/>
      <c r="IWN70" s="260"/>
      <c r="IWO70" s="260"/>
      <c r="IWP70" s="260"/>
      <c r="IWQ70" s="260"/>
      <c r="IWR70" s="260"/>
      <c r="IWS70" s="260"/>
      <c r="IWT70" s="260"/>
      <c r="IWU70" s="260"/>
      <c r="IWV70" s="260"/>
      <c r="IWW70" s="260"/>
      <c r="IWX70" s="260"/>
      <c r="IWY70" s="260"/>
      <c r="IWZ70" s="260"/>
      <c r="IXA70" s="260"/>
      <c r="IXB70" s="260"/>
      <c r="IXC70" s="260"/>
      <c r="IXD70" s="260"/>
      <c r="IXE70" s="260"/>
      <c r="IXF70" s="260"/>
      <c r="IXG70" s="260"/>
      <c r="IXH70" s="260"/>
      <c r="IXI70" s="260"/>
      <c r="IXJ70" s="260"/>
      <c r="IXK70" s="260"/>
      <c r="IXL70" s="260"/>
      <c r="IXM70" s="260"/>
      <c r="IXN70" s="260"/>
      <c r="IXO70" s="260"/>
      <c r="IXP70" s="260"/>
      <c r="IXQ70" s="260"/>
      <c r="IXR70" s="260"/>
      <c r="IXS70" s="260"/>
      <c r="IXT70" s="260"/>
      <c r="IXU70" s="260"/>
      <c r="IXV70" s="260"/>
      <c r="IXW70" s="260"/>
      <c r="IXX70" s="260"/>
      <c r="IXY70" s="260"/>
      <c r="IXZ70" s="260"/>
      <c r="IYA70" s="260"/>
      <c r="IYB70" s="260"/>
      <c r="IYC70" s="260"/>
      <c r="IYD70" s="260"/>
      <c r="IYE70" s="260"/>
      <c r="IYF70" s="260"/>
      <c r="IYG70" s="260"/>
      <c r="IYH70" s="260"/>
      <c r="IYI70" s="260"/>
      <c r="IYJ70" s="260"/>
      <c r="IYK70" s="260"/>
      <c r="IYL70" s="260"/>
      <c r="IYM70" s="260"/>
      <c r="IYN70" s="260"/>
      <c r="IYO70" s="260"/>
      <c r="IYP70" s="260"/>
      <c r="IYQ70" s="260"/>
      <c r="IYR70" s="260"/>
      <c r="IYS70" s="260"/>
      <c r="IYT70" s="260"/>
      <c r="IYU70" s="260"/>
      <c r="IYV70" s="260"/>
      <c r="IYW70" s="260"/>
      <c r="IYX70" s="260"/>
      <c r="IYY70" s="260"/>
      <c r="IYZ70" s="260"/>
      <c r="IZA70" s="260"/>
      <c r="IZB70" s="260"/>
      <c r="IZC70" s="260"/>
      <c r="IZD70" s="260"/>
      <c r="IZE70" s="260"/>
      <c r="IZF70" s="260"/>
      <c r="IZG70" s="260"/>
      <c r="IZH70" s="260"/>
      <c r="IZI70" s="260"/>
      <c r="IZJ70" s="260"/>
      <c r="IZK70" s="260"/>
      <c r="IZL70" s="260"/>
      <c r="IZM70" s="260"/>
      <c r="IZN70" s="260"/>
      <c r="IZO70" s="260"/>
      <c r="IZP70" s="260"/>
      <c r="IZQ70" s="260"/>
      <c r="IZR70" s="260"/>
      <c r="IZS70" s="260"/>
      <c r="IZT70" s="260"/>
      <c r="IZU70" s="260"/>
      <c r="IZV70" s="260"/>
      <c r="IZW70" s="260"/>
      <c r="IZX70" s="260"/>
      <c r="IZY70" s="260"/>
      <c r="IZZ70" s="260"/>
      <c r="JAA70" s="260"/>
      <c r="JAB70" s="260"/>
      <c r="JAC70" s="260"/>
      <c r="JAD70" s="260"/>
      <c r="JAE70" s="260"/>
      <c r="JAF70" s="260"/>
      <c r="JAG70" s="260"/>
      <c r="JAH70" s="260"/>
      <c r="JAI70" s="260"/>
      <c r="JAJ70" s="260"/>
      <c r="JAK70" s="260"/>
      <c r="JAL70" s="260"/>
      <c r="JAM70" s="260"/>
      <c r="JAN70" s="260"/>
      <c r="JAO70" s="260"/>
      <c r="JAP70" s="260"/>
      <c r="JAQ70" s="260"/>
      <c r="JAR70" s="260"/>
      <c r="JAS70" s="260"/>
      <c r="JAT70" s="260"/>
      <c r="JAU70" s="260"/>
      <c r="JAV70" s="260"/>
      <c r="JAW70" s="260"/>
      <c r="JAX70" s="260"/>
      <c r="JAY70" s="260"/>
      <c r="JAZ70" s="260"/>
      <c r="JBA70" s="260"/>
      <c r="JBB70" s="260"/>
      <c r="JBC70" s="260"/>
      <c r="JBD70" s="260"/>
      <c r="JBE70" s="260"/>
      <c r="JBF70" s="260"/>
      <c r="JBG70" s="260"/>
      <c r="JBH70" s="260"/>
      <c r="JBI70" s="260"/>
      <c r="JBJ70" s="260"/>
      <c r="JBK70" s="260"/>
      <c r="JBL70" s="260"/>
      <c r="JBM70" s="260"/>
      <c r="JBN70" s="260"/>
      <c r="JBO70" s="260"/>
      <c r="JBP70" s="260"/>
      <c r="JBQ70" s="260"/>
      <c r="JBR70" s="260"/>
      <c r="JBS70" s="260"/>
      <c r="JBT70" s="260"/>
      <c r="JBU70" s="260"/>
      <c r="JBV70" s="260"/>
      <c r="JBW70" s="260"/>
      <c r="JBX70" s="260"/>
      <c r="JBY70" s="260"/>
      <c r="JBZ70" s="260"/>
      <c r="JCA70" s="260"/>
      <c r="JCB70" s="260"/>
      <c r="JCC70" s="260"/>
      <c r="JCD70" s="260"/>
      <c r="JCE70" s="260"/>
      <c r="JCF70" s="260"/>
      <c r="JCG70" s="260"/>
      <c r="JCH70" s="260"/>
      <c r="JCI70" s="260"/>
      <c r="JCJ70" s="260"/>
      <c r="JCK70" s="260"/>
      <c r="JCL70" s="260"/>
      <c r="JCM70" s="260"/>
      <c r="JCN70" s="260"/>
      <c r="JCO70" s="260"/>
      <c r="JCP70" s="260"/>
      <c r="JCQ70" s="260"/>
      <c r="JCR70" s="260"/>
      <c r="JCS70" s="260"/>
      <c r="JCT70" s="260"/>
      <c r="JCU70" s="260"/>
      <c r="JCV70" s="260"/>
      <c r="JCW70" s="260"/>
      <c r="JCX70" s="260"/>
      <c r="JCY70" s="260"/>
      <c r="JCZ70" s="260"/>
      <c r="JDA70" s="260"/>
      <c r="JDB70" s="260"/>
      <c r="JDC70" s="260"/>
      <c r="JDD70" s="260"/>
      <c r="JDE70" s="260"/>
      <c r="JDF70" s="260"/>
      <c r="JDG70" s="260"/>
      <c r="JDH70" s="260"/>
      <c r="JDI70" s="260"/>
      <c r="JDJ70" s="260"/>
      <c r="JDK70" s="260"/>
      <c r="JDL70" s="260"/>
      <c r="JDM70" s="260"/>
      <c r="JDN70" s="260"/>
      <c r="JDO70" s="260"/>
      <c r="JDP70" s="260"/>
      <c r="JDQ70" s="260"/>
      <c r="JDR70" s="260"/>
      <c r="JDS70" s="260"/>
      <c r="JDT70" s="260"/>
      <c r="JDU70" s="260"/>
      <c r="JDV70" s="260"/>
      <c r="JDW70" s="260"/>
      <c r="JDX70" s="260"/>
      <c r="JDY70" s="260"/>
      <c r="JDZ70" s="260"/>
      <c r="JEA70" s="260"/>
      <c r="JEB70" s="260"/>
      <c r="JEC70" s="260"/>
      <c r="JED70" s="260"/>
      <c r="JEE70" s="260"/>
      <c r="JEF70" s="260"/>
      <c r="JEG70" s="260"/>
      <c r="JEH70" s="260"/>
      <c r="JEI70" s="260"/>
      <c r="JEJ70" s="260"/>
      <c r="JEK70" s="260"/>
      <c r="JEL70" s="260"/>
      <c r="JEM70" s="260"/>
      <c r="JEN70" s="260"/>
      <c r="JEO70" s="260"/>
      <c r="JEP70" s="260"/>
      <c r="JEQ70" s="260"/>
      <c r="JER70" s="260"/>
      <c r="JES70" s="260"/>
      <c r="JET70" s="260"/>
      <c r="JEU70" s="260"/>
      <c r="JEV70" s="260"/>
      <c r="JEW70" s="260"/>
      <c r="JEX70" s="260"/>
      <c r="JEY70" s="260"/>
      <c r="JEZ70" s="260"/>
      <c r="JFA70" s="260"/>
      <c r="JFB70" s="260"/>
      <c r="JFC70" s="260"/>
      <c r="JFD70" s="260"/>
      <c r="JFE70" s="260"/>
      <c r="JFF70" s="260"/>
      <c r="JFG70" s="260"/>
      <c r="JFH70" s="260"/>
      <c r="JFI70" s="260"/>
      <c r="JFJ70" s="260"/>
      <c r="JFK70" s="260"/>
      <c r="JFL70" s="260"/>
      <c r="JFM70" s="260"/>
      <c r="JFN70" s="260"/>
      <c r="JFO70" s="260"/>
      <c r="JFP70" s="260"/>
      <c r="JFQ70" s="260"/>
      <c r="JFR70" s="260"/>
      <c r="JFS70" s="260"/>
      <c r="JFT70" s="260"/>
      <c r="JFU70" s="260"/>
      <c r="JFV70" s="260"/>
      <c r="JFW70" s="260"/>
      <c r="JFX70" s="260"/>
      <c r="JFY70" s="260"/>
      <c r="JFZ70" s="260"/>
      <c r="JGA70" s="260"/>
      <c r="JGB70" s="260"/>
      <c r="JGC70" s="260"/>
      <c r="JGD70" s="260"/>
      <c r="JGE70" s="260"/>
      <c r="JGF70" s="260"/>
      <c r="JGG70" s="260"/>
      <c r="JGH70" s="260"/>
      <c r="JGI70" s="260"/>
      <c r="JGJ70" s="260"/>
      <c r="JGK70" s="260"/>
      <c r="JGL70" s="260"/>
      <c r="JGM70" s="260"/>
      <c r="JGN70" s="260"/>
      <c r="JGO70" s="260"/>
      <c r="JGP70" s="260"/>
      <c r="JGQ70" s="260"/>
      <c r="JGR70" s="260"/>
      <c r="JGS70" s="260"/>
      <c r="JGT70" s="260"/>
      <c r="JGU70" s="260"/>
      <c r="JGV70" s="260"/>
      <c r="JGW70" s="260"/>
      <c r="JGX70" s="260"/>
      <c r="JGY70" s="260"/>
      <c r="JGZ70" s="260"/>
      <c r="JHA70" s="260"/>
      <c r="JHB70" s="260"/>
      <c r="JHC70" s="260"/>
      <c r="JHD70" s="260"/>
      <c r="JHE70" s="260"/>
      <c r="JHF70" s="260"/>
      <c r="JHG70" s="260"/>
      <c r="JHH70" s="260"/>
      <c r="JHI70" s="260"/>
      <c r="JHJ70" s="260"/>
      <c r="JHK70" s="260"/>
      <c r="JHL70" s="260"/>
      <c r="JHM70" s="260"/>
      <c r="JHN70" s="260"/>
      <c r="JHO70" s="260"/>
      <c r="JHP70" s="260"/>
      <c r="JHQ70" s="260"/>
      <c r="JHR70" s="260"/>
      <c r="JHS70" s="260"/>
      <c r="JHT70" s="260"/>
      <c r="JHU70" s="260"/>
      <c r="JHV70" s="260"/>
      <c r="JHW70" s="260"/>
      <c r="JHX70" s="260"/>
      <c r="JHY70" s="260"/>
      <c r="JHZ70" s="260"/>
      <c r="JIA70" s="260"/>
      <c r="JIB70" s="260"/>
      <c r="JIC70" s="260"/>
      <c r="JID70" s="260"/>
      <c r="JIE70" s="260"/>
      <c r="JIF70" s="260"/>
      <c r="JIG70" s="260"/>
      <c r="JIH70" s="260"/>
      <c r="JII70" s="260"/>
      <c r="JIJ70" s="260"/>
      <c r="JIK70" s="260"/>
      <c r="JIL70" s="260"/>
      <c r="JIM70" s="260"/>
      <c r="JIN70" s="260"/>
      <c r="JIO70" s="260"/>
      <c r="JIP70" s="260"/>
      <c r="JIQ70" s="260"/>
      <c r="JIR70" s="260"/>
      <c r="JIS70" s="260"/>
      <c r="JIT70" s="260"/>
      <c r="JIU70" s="260"/>
      <c r="JIV70" s="260"/>
      <c r="JIW70" s="260"/>
      <c r="JIX70" s="260"/>
      <c r="JIY70" s="260"/>
      <c r="JIZ70" s="260"/>
      <c r="JJA70" s="260"/>
      <c r="JJB70" s="260"/>
      <c r="JJC70" s="260"/>
      <c r="JJD70" s="260"/>
      <c r="JJE70" s="260"/>
      <c r="JJF70" s="260"/>
      <c r="JJG70" s="260"/>
      <c r="JJH70" s="260"/>
      <c r="JJI70" s="260"/>
      <c r="JJJ70" s="260"/>
      <c r="JJK70" s="260"/>
      <c r="JJL70" s="260"/>
      <c r="JJM70" s="260"/>
      <c r="JJN70" s="260"/>
      <c r="JJO70" s="260"/>
      <c r="JJP70" s="260"/>
      <c r="JJQ70" s="260"/>
      <c r="JJR70" s="260"/>
      <c r="JJS70" s="260"/>
      <c r="JJT70" s="260"/>
      <c r="JJU70" s="260"/>
      <c r="JJV70" s="260"/>
      <c r="JJW70" s="260"/>
      <c r="JJX70" s="260"/>
      <c r="JJY70" s="260"/>
      <c r="JJZ70" s="260"/>
      <c r="JKA70" s="260"/>
      <c r="JKB70" s="260"/>
      <c r="JKC70" s="260"/>
      <c r="JKD70" s="260"/>
      <c r="JKE70" s="260"/>
      <c r="JKF70" s="260"/>
      <c r="JKG70" s="260"/>
      <c r="JKH70" s="260"/>
      <c r="JKI70" s="260"/>
      <c r="JKJ70" s="260"/>
      <c r="JKK70" s="260"/>
      <c r="JKL70" s="260"/>
      <c r="JKM70" s="260"/>
      <c r="JKN70" s="260"/>
      <c r="JKO70" s="260"/>
      <c r="JKP70" s="260"/>
      <c r="JKQ70" s="260"/>
      <c r="JKR70" s="260"/>
      <c r="JKS70" s="260"/>
      <c r="JKT70" s="260"/>
      <c r="JKU70" s="260"/>
      <c r="JKV70" s="260"/>
      <c r="JKW70" s="260"/>
      <c r="JKX70" s="260"/>
      <c r="JKY70" s="260"/>
      <c r="JKZ70" s="260"/>
      <c r="JLA70" s="260"/>
      <c r="JLB70" s="260"/>
      <c r="JLC70" s="260"/>
      <c r="JLD70" s="260"/>
      <c r="JLE70" s="260"/>
      <c r="JLF70" s="260"/>
      <c r="JLG70" s="260"/>
      <c r="JLH70" s="260"/>
      <c r="JLI70" s="260"/>
      <c r="JLJ70" s="260"/>
      <c r="JLK70" s="260"/>
      <c r="JLL70" s="260"/>
      <c r="JLM70" s="260"/>
      <c r="JLN70" s="260"/>
      <c r="JLO70" s="260"/>
      <c r="JLP70" s="260"/>
      <c r="JLQ70" s="260"/>
      <c r="JLR70" s="260"/>
      <c r="JLS70" s="260"/>
      <c r="JLT70" s="260"/>
      <c r="JLU70" s="260"/>
      <c r="JLV70" s="260"/>
      <c r="JLW70" s="260"/>
      <c r="JLX70" s="260"/>
      <c r="JLY70" s="260"/>
      <c r="JLZ70" s="260"/>
      <c r="JMA70" s="260"/>
      <c r="JMB70" s="260"/>
      <c r="JMC70" s="260"/>
      <c r="JMD70" s="260"/>
      <c r="JME70" s="260"/>
      <c r="JMF70" s="260"/>
      <c r="JMG70" s="260"/>
      <c r="JMH70" s="260"/>
      <c r="JMI70" s="260"/>
      <c r="JMJ70" s="260"/>
      <c r="JMK70" s="260"/>
      <c r="JML70" s="260"/>
      <c r="JMM70" s="260"/>
      <c r="JMN70" s="260"/>
      <c r="JMO70" s="260"/>
      <c r="JMP70" s="260"/>
      <c r="JMQ70" s="260"/>
      <c r="JMR70" s="260"/>
      <c r="JMS70" s="260"/>
      <c r="JMT70" s="260"/>
      <c r="JMU70" s="260"/>
      <c r="JMV70" s="260"/>
      <c r="JMW70" s="260"/>
      <c r="JMX70" s="260"/>
      <c r="JMY70" s="260"/>
      <c r="JMZ70" s="260"/>
      <c r="JNA70" s="260"/>
      <c r="JNB70" s="260"/>
      <c r="JNC70" s="260"/>
      <c r="JND70" s="260"/>
      <c r="JNE70" s="260"/>
      <c r="JNF70" s="260"/>
      <c r="JNG70" s="260"/>
      <c r="JNH70" s="260"/>
      <c r="JNI70" s="260"/>
      <c r="JNJ70" s="260"/>
      <c r="JNK70" s="260"/>
      <c r="JNL70" s="260"/>
      <c r="JNM70" s="260"/>
      <c r="JNN70" s="260"/>
      <c r="JNO70" s="260"/>
      <c r="JNP70" s="260"/>
      <c r="JNQ70" s="260"/>
      <c r="JNR70" s="260"/>
      <c r="JNS70" s="260"/>
      <c r="JNT70" s="260"/>
      <c r="JNU70" s="260"/>
      <c r="JNV70" s="260"/>
      <c r="JNW70" s="260"/>
      <c r="JNX70" s="260"/>
      <c r="JNY70" s="260"/>
      <c r="JNZ70" s="260"/>
      <c r="JOA70" s="260"/>
      <c r="JOB70" s="260"/>
      <c r="JOC70" s="260"/>
      <c r="JOD70" s="260"/>
      <c r="JOE70" s="260"/>
      <c r="JOF70" s="260"/>
      <c r="JOG70" s="260"/>
      <c r="JOH70" s="260"/>
      <c r="JOI70" s="260"/>
      <c r="JOJ70" s="260"/>
      <c r="JOK70" s="260"/>
      <c r="JOL70" s="260"/>
      <c r="JOM70" s="260"/>
      <c r="JON70" s="260"/>
      <c r="JOO70" s="260"/>
      <c r="JOP70" s="260"/>
      <c r="JOQ70" s="260"/>
      <c r="JOR70" s="260"/>
      <c r="JOS70" s="260"/>
      <c r="JOT70" s="260"/>
      <c r="JOU70" s="260"/>
      <c r="JOV70" s="260"/>
      <c r="JOW70" s="260"/>
      <c r="JOX70" s="260"/>
      <c r="JOY70" s="260"/>
      <c r="JOZ70" s="260"/>
      <c r="JPA70" s="260"/>
      <c r="JPB70" s="260"/>
      <c r="JPC70" s="260"/>
      <c r="JPD70" s="260"/>
      <c r="JPE70" s="260"/>
      <c r="JPF70" s="260"/>
      <c r="JPG70" s="260"/>
      <c r="JPH70" s="260"/>
      <c r="JPI70" s="260"/>
      <c r="JPJ70" s="260"/>
      <c r="JPK70" s="260"/>
      <c r="JPL70" s="260"/>
      <c r="JPM70" s="260"/>
      <c r="JPN70" s="260"/>
      <c r="JPO70" s="260"/>
      <c r="JPP70" s="260"/>
      <c r="JPQ70" s="260"/>
      <c r="JPR70" s="260"/>
      <c r="JPS70" s="260"/>
      <c r="JPT70" s="260"/>
      <c r="JPU70" s="260"/>
      <c r="JPV70" s="260"/>
      <c r="JPW70" s="260"/>
      <c r="JPX70" s="260"/>
      <c r="JPY70" s="260"/>
      <c r="JPZ70" s="260"/>
      <c r="JQA70" s="260"/>
      <c r="JQB70" s="260"/>
      <c r="JQC70" s="260"/>
      <c r="JQD70" s="260"/>
      <c r="JQE70" s="260"/>
      <c r="JQF70" s="260"/>
      <c r="JQG70" s="260"/>
      <c r="JQH70" s="260"/>
      <c r="JQI70" s="260"/>
      <c r="JQJ70" s="260"/>
      <c r="JQK70" s="260"/>
      <c r="JQL70" s="260"/>
      <c r="JQM70" s="260"/>
      <c r="JQN70" s="260"/>
      <c r="JQO70" s="260"/>
      <c r="JQP70" s="260"/>
      <c r="JQQ70" s="260"/>
      <c r="JQR70" s="260"/>
      <c r="JQS70" s="260"/>
      <c r="JQT70" s="260"/>
      <c r="JQU70" s="260"/>
      <c r="JQV70" s="260"/>
      <c r="JQW70" s="260"/>
      <c r="JQX70" s="260"/>
      <c r="JQY70" s="260"/>
      <c r="JQZ70" s="260"/>
      <c r="JRA70" s="260"/>
      <c r="JRB70" s="260"/>
      <c r="JRC70" s="260"/>
      <c r="JRD70" s="260"/>
      <c r="JRE70" s="260"/>
      <c r="JRF70" s="260"/>
      <c r="JRG70" s="260"/>
      <c r="JRH70" s="260"/>
      <c r="JRI70" s="260"/>
      <c r="JRJ70" s="260"/>
      <c r="JRK70" s="260"/>
      <c r="JRL70" s="260"/>
      <c r="JRM70" s="260"/>
      <c r="JRN70" s="260"/>
      <c r="JRO70" s="260"/>
      <c r="JRP70" s="260"/>
      <c r="JRQ70" s="260"/>
      <c r="JRR70" s="260"/>
      <c r="JRS70" s="260"/>
      <c r="JRT70" s="260"/>
      <c r="JRU70" s="260"/>
      <c r="JRV70" s="260"/>
      <c r="JRW70" s="260"/>
      <c r="JRX70" s="260"/>
      <c r="JRY70" s="260"/>
      <c r="JRZ70" s="260"/>
      <c r="JSA70" s="260"/>
      <c r="JSB70" s="260"/>
      <c r="JSC70" s="260"/>
      <c r="JSD70" s="260"/>
      <c r="JSE70" s="260"/>
      <c r="JSF70" s="260"/>
      <c r="JSG70" s="260"/>
      <c r="JSH70" s="260"/>
      <c r="JSI70" s="260"/>
      <c r="JSJ70" s="260"/>
      <c r="JSK70" s="260"/>
      <c r="JSL70" s="260"/>
      <c r="JSM70" s="260"/>
      <c r="JSN70" s="260"/>
      <c r="JSO70" s="260"/>
      <c r="JSP70" s="260"/>
      <c r="JSQ70" s="260"/>
      <c r="JSR70" s="260"/>
      <c r="JSS70" s="260"/>
      <c r="JST70" s="260"/>
      <c r="JSU70" s="260"/>
      <c r="JSV70" s="260"/>
      <c r="JSW70" s="260"/>
      <c r="JSX70" s="260"/>
      <c r="JSY70" s="260"/>
      <c r="JSZ70" s="260"/>
      <c r="JTA70" s="260"/>
      <c r="JTB70" s="260"/>
      <c r="JTC70" s="260"/>
      <c r="JTD70" s="260"/>
      <c r="JTE70" s="260"/>
      <c r="JTF70" s="260"/>
      <c r="JTG70" s="260"/>
      <c r="JTH70" s="260"/>
      <c r="JTI70" s="260"/>
      <c r="JTJ70" s="260"/>
      <c r="JTK70" s="260"/>
      <c r="JTL70" s="260"/>
      <c r="JTM70" s="260"/>
      <c r="JTN70" s="260"/>
      <c r="JTO70" s="260"/>
      <c r="JTP70" s="260"/>
      <c r="JTQ70" s="260"/>
      <c r="JTR70" s="260"/>
      <c r="JTS70" s="260"/>
      <c r="JTT70" s="260"/>
      <c r="JTU70" s="260"/>
      <c r="JTV70" s="260"/>
      <c r="JTW70" s="260"/>
      <c r="JTX70" s="260"/>
      <c r="JTY70" s="260"/>
      <c r="JTZ70" s="260"/>
      <c r="JUA70" s="260"/>
      <c r="JUB70" s="260"/>
      <c r="JUC70" s="260"/>
      <c r="JUD70" s="260"/>
      <c r="JUE70" s="260"/>
      <c r="JUF70" s="260"/>
      <c r="JUG70" s="260"/>
      <c r="JUH70" s="260"/>
      <c r="JUI70" s="260"/>
      <c r="JUJ70" s="260"/>
      <c r="JUK70" s="260"/>
      <c r="JUL70" s="260"/>
      <c r="JUM70" s="260"/>
      <c r="JUN70" s="260"/>
      <c r="JUO70" s="260"/>
      <c r="JUP70" s="260"/>
      <c r="JUQ70" s="260"/>
      <c r="JUR70" s="260"/>
      <c r="JUS70" s="260"/>
      <c r="JUT70" s="260"/>
      <c r="JUU70" s="260"/>
      <c r="JUV70" s="260"/>
      <c r="JUW70" s="260"/>
      <c r="JUX70" s="260"/>
      <c r="JUY70" s="260"/>
      <c r="JUZ70" s="260"/>
      <c r="JVA70" s="260"/>
      <c r="JVB70" s="260"/>
      <c r="JVC70" s="260"/>
      <c r="JVD70" s="260"/>
      <c r="JVE70" s="260"/>
      <c r="JVF70" s="260"/>
      <c r="JVG70" s="260"/>
      <c r="JVH70" s="260"/>
      <c r="JVI70" s="260"/>
      <c r="JVJ70" s="260"/>
      <c r="JVK70" s="260"/>
      <c r="JVL70" s="260"/>
      <c r="JVM70" s="260"/>
      <c r="JVN70" s="260"/>
      <c r="JVO70" s="260"/>
      <c r="JVP70" s="260"/>
      <c r="JVQ70" s="260"/>
      <c r="JVR70" s="260"/>
      <c r="JVS70" s="260"/>
      <c r="JVT70" s="260"/>
      <c r="JVU70" s="260"/>
      <c r="JVV70" s="260"/>
      <c r="JVW70" s="260"/>
      <c r="JVX70" s="260"/>
      <c r="JVY70" s="260"/>
      <c r="JVZ70" s="260"/>
      <c r="JWA70" s="260"/>
      <c r="JWB70" s="260"/>
      <c r="JWC70" s="260"/>
      <c r="JWD70" s="260"/>
      <c r="JWE70" s="260"/>
      <c r="JWF70" s="260"/>
      <c r="JWG70" s="260"/>
      <c r="JWH70" s="260"/>
      <c r="JWI70" s="260"/>
      <c r="JWJ70" s="260"/>
      <c r="JWK70" s="260"/>
      <c r="JWL70" s="260"/>
      <c r="JWM70" s="260"/>
      <c r="JWN70" s="260"/>
      <c r="JWO70" s="260"/>
      <c r="JWP70" s="260"/>
      <c r="JWQ70" s="260"/>
      <c r="JWR70" s="260"/>
      <c r="JWS70" s="260"/>
      <c r="JWT70" s="260"/>
      <c r="JWU70" s="260"/>
      <c r="JWV70" s="260"/>
      <c r="JWW70" s="260"/>
      <c r="JWX70" s="260"/>
      <c r="JWY70" s="260"/>
      <c r="JWZ70" s="260"/>
      <c r="JXA70" s="260"/>
      <c r="JXB70" s="260"/>
      <c r="JXC70" s="260"/>
      <c r="JXD70" s="260"/>
      <c r="JXE70" s="260"/>
      <c r="JXF70" s="260"/>
      <c r="JXG70" s="260"/>
      <c r="JXH70" s="260"/>
      <c r="JXI70" s="260"/>
      <c r="JXJ70" s="260"/>
      <c r="JXK70" s="260"/>
      <c r="JXL70" s="260"/>
      <c r="JXM70" s="260"/>
      <c r="JXN70" s="260"/>
      <c r="JXO70" s="260"/>
      <c r="JXP70" s="260"/>
      <c r="JXQ70" s="260"/>
      <c r="JXR70" s="260"/>
      <c r="JXS70" s="260"/>
      <c r="JXT70" s="260"/>
      <c r="JXU70" s="260"/>
      <c r="JXV70" s="260"/>
      <c r="JXW70" s="260"/>
      <c r="JXX70" s="260"/>
      <c r="JXY70" s="260"/>
      <c r="JXZ70" s="260"/>
      <c r="JYA70" s="260"/>
      <c r="JYB70" s="260"/>
      <c r="JYC70" s="260"/>
      <c r="JYD70" s="260"/>
      <c r="JYE70" s="260"/>
      <c r="JYF70" s="260"/>
      <c r="JYG70" s="260"/>
      <c r="JYH70" s="260"/>
      <c r="JYI70" s="260"/>
      <c r="JYJ70" s="260"/>
      <c r="JYK70" s="260"/>
      <c r="JYL70" s="260"/>
      <c r="JYM70" s="260"/>
      <c r="JYN70" s="260"/>
      <c r="JYO70" s="260"/>
      <c r="JYP70" s="260"/>
      <c r="JYQ70" s="260"/>
      <c r="JYR70" s="260"/>
      <c r="JYS70" s="260"/>
      <c r="JYT70" s="260"/>
      <c r="JYU70" s="260"/>
      <c r="JYV70" s="260"/>
      <c r="JYW70" s="260"/>
      <c r="JYX70" s="260"/>
      <c r="JYY70" s="260"/>
      <c r="JYZ70" s="260"/>
      <c r="JZA70" s="260"/>
      <c r="JZB70" s="260"/>
      <c r="JZC70" s="260"/>
      <c r="JZD70" s="260"/>
      <c r="JZE70" s="260"/>
      <c r="JZF70" s="260"/>
      <c r="JZG70" s="260"/>
      <c r="JZH70" s="260"/>
      <c r="JZI70" s="260"/>
      <c r="JZJ70" s="260"/>
      <c r="JZK70" s="260"/>
      <c r="JZL70" s="260"/>
      <c r="JZM70" s="260"/>
      <c r="JZN70" s="260"/>
      <c r="JZO70" s="260"/>
      <c r="JZP70" s="260"/>
      <c r="JZQ70" s="260"/>
      <c r="JZR70" s="260"/>
      <c r="JZS70" s="260"/>
      <c r="JZT70" s="260"/>
      <c r="JZU70" s="260"/>
      <c r="JZV70" s="260"/>
      <c r="JZW70" s="260"/>
      <c r="JZX70" s="260"/>
      <c r="JZY70" s="260"/>
      <c r="JZZ70" s="260"/>
      <c r="KAA70" s="260"/>
      <c r="KAB70" s="260"/>
      <c r="KAC70" s="260"/>
      <c r="KAD70" s="260"/>
      <c r="KAE70" s="260"/>
      <c r="KAF70" s="260"/>
      <c r="KAG70" s="260"/>
      <c r="KAH70" s="260"/>
      <c r="KAI70" s="260"/>
      <c r="KAJ70" s="260"/>
      <c r="KAK70" s="260"/>
      <c r="KAL70" s="260"/>
      <c r="KAM70" s="260"/>
      <c r="KAN70" s="260"/>
      <c r="KAO70" s="260"/>
      <c r="KAP70" s="260"/>
      <c r="KAQ70" s="260"/>
      <c r="KAR70" s="260"/>
      <c r="KAS70" s="260"/>
      <c r="KAT70" s="260"/>
      <c r="KAU70" s="260"/>
      <c r="KAV70" s="260"/>
      <c r="KAW70" s="260"/>
      <c r="KAX70" s="260"/>
      <c r="KAY70" s="260"/>
      <c r="KAZ70" s="260"/>
      <c r="KBA70" s="260"/>
      <c r="KBB70" s="260"/>
      <c r="KBC70" s="260"/>
      <c r="KBD70" s="260"/>
      <c r="KBE70" s="260"/>
      <c r="KBF70" s="260"/>
      <c r="KBG70" s="260"/>
      <c r="KBH70" s="260"/>
      <c r="KBI70" s="260"/>
      <c r="KBJ70" s="260"/>
      <c r="KBK70" s="260"/>
      <c r="KBL70" s="260"/>
      <c r="KBM70" s="260"/>
      <c r="KBN70" s="260"/>
      <c r="KBO70" s="260"/>
      <c r="KBP70" s="260"/>
      <c r="KBQ70" s="260"/>
      <c r="KBR70" s="260"/>
      <c r="KBS70" s="260"/>
      <c r="KBT70" s="260"/>
      <c r="KBU70" s="260"/>
      <c r="KBV70" s="260"/>
      <c r="KBW70" s="260"/>
      <c r="KBX70" s="260"/>
      <c r="KBY70" s="260"/>
      <c r="KBZ70" s="260"/>
      <c r="KCA70" s="260"/>
      <c r="KCB70" s="260"/>
      <c r="KCC70" s="260"/>
      <c r="KCD70" s="260"/>
      <c r="KCE70" s="260"/>
      <c r="KCF70" s="260"/>
      <c r="KCG70" s="260"/>
      <c r="KCH70" s="260"/>
      <c r="KCI70" s="260"/>
      <c r="KCJ70" s="260"/>
      <c r="KCK70" s="260"/>
      <c r="KCL70" s="260"/>
      <c r="KCM70" s="260"/>
      <c r="KCN70" s="260"/>
      <c r="KCO70" s="260"/>
      <c r="KCP70" s="260"/>
      <c r="KCQ70" s="260"/>
      <c r="KCR70" s="260"/>
      <c r="KCS70" s="260"/>
      <c r="KCT70" s="260"/>
      <c r="KCU70" s="260"/>
      <c r="KCV70" s="260"/>
      <c r="KCW70" s="260"/>
      <c r="KCX70" s="260"/>
      <c r="KCY70" s="260"/>
      <c r="KCZ70" s="260"/>
      <c r="KDA70" s="260"/>
      <c r="KDB70" s="260"/>
      <c r="KDC70" s="260"/>
      <c r="KDD70" s="260"/>
      <c r="KDE70" s="260"/>
      <c r="KDF70" s="260"/>
      <c r="KDG70" s="260"/>
      <c r="KDH70" s="260"/>
      <c r="KDI70" s="260"/>
      <c r="KDJ70" s="260"/>
      <c r="KDK70" s="260"/>
      <c r="KDL70" s="260"/>
      <c r="KDM70" s="260"/>
      <c r="KDN70" s="260"/>
      <c r="KDO70" s="260"/>
      <c r="KDP70" s="260"/>
      <c r="KDQ70" s="260"/>
      <c r="KDR70" s="260"/>
      <c r="KDS70" s="260"/>
      <c r="KDT70" s="260"/>
      <c r="KDU70" s="260"/>
      <c r="KDV70" s="260"/>
      <c r="KDW70" s="260"/>
      <c r="KDX70" s="260"/>
      <c r="KDY70" s="260"/>
      <c r="KDZ70" s="260"/>
      <c r="KEA70" s="260"/>
      <c r="KEB70" s="260"/>
      <c r="KEC70" s="260"/>
      <c r="KED70" s="260"/>
      <c r="KEE70" s="260"/>
      <c r="KEF70" s="260"/>
      <c r="KEG70" s="260"/>
      <c r="KEH70" s="260"/>
      <c r="KEI70" s="260"/>
      <c r="KEJ70" s="260"/>
      <c r="KEK70" s="260"/>
      <c r="KEL70" s="260"/>
      <c r="KEM70" s="260"/>
      <c r="KEN70" s="260"/>
      <c r="KEO70" s="260"/>
      <c r="KEP70" s="260"/>
      <c r="KEQ70" s="260"/>
      <c r="KER70" s="260"/>
      <c r="KES70" s="260"/>
      <c r="KET70" s="260"/>
      <c r="KEU70" s="260"/>
      <c r="KEV70" s="260"/>
      <c r="KEW70" s="260"/>
      <c r="KEX70" s="260"/>
      <c r="KEY70" s="260"/>
      <c r="KEZ70" s="260"/>
      <c r="KFA70" s="260"/>
      <c r="KFB70" s="260"/>
      <c r="KFC70" s="260"/>
      <c r="KFD70" s="260"/>
      <c r="KFE70" s="260"/>
      <c r="KFF70" s="260"/>
      <c r="KFG70" s="260"/>
      <c r="KFH70" s="260"/>
      <c r="KFI70" s="260"/>
      <c r="KFJ70" s="260"/>
      <c r="KFK70" s="260"/>
      <c r="KFL70" s="260"/>
      <c r="KFM70" s="260"/>
      <c r="KFN70" s="260"/>
      <c r="KFO70" s="260"/>
      <c r="KFP70" s="260"/>
      <c r="KFQ70" s="260"/>
      <c r="KFR70" s="260"/>
      <c r="KFS70" s="260"/>
      <c r="KFT70" s="260"/>
      <c r="KFU70" s="260"/>
      <c r="KFV70" s="260"/>
      <c r="KFW70" s="260"/>
      <c r="KFX70" s="260"/>
      <c r="KFY70" s="260"/>
      <c r="KFZ70" s="260"/>
      <c r="KGA70" s="260"/>
      <c r="KGB70" s="260"/>
      <c r="KGC70" s="260"/>
      <c r="KGD70" s="260"/>
      <c r="KGE70" s="260"/>
      <c r="KGF70" s="260"/>
      <c r="KGG70" s="260"/>
      <c r="KGH70" s="260"/>
      <c r="KGI70" s="260"/>
      <c r="KGJ70" s="260"/>
      <c r="KGK70" s="260"/>
      <c r="KGL70" s="260"/>
      <c r="KGM70" s="260"/>
      <c r="KGN70" s="260"/>
      <c r="KGO70" s="260"/>
      <c r="KGP70" s="260"/>
      <c r="KGQ70" s="260"/>
      <c r="KGR70" s="260"/>
      <c r="KGS70" s="260"/>
      <c r="KGT70" s="260"/>
      <c r="KGU70" s="260"/>
      <c r="KGV70" s="260"/>
      <c r="KGW70" s="260"/>
      <c r="KGX70" s="260"/>
      <c r="KGY70" s="260"/>
      <c r="KGZ70" s="260"/>
      <c r="KHA70" s="260"/>
      <c r="KHB70" s="260"/>
      <c r="KHC70" s="260"/>
      <c r="KHD70" s="260"/>
      <c r="KHE70" s="260"/>
      <c r="KHF70" s="260"/>
      <c r="KHG70" s="260"/>
      <c r="KHH70" s="260"/>
      <c r="KHI70" s="260"/>
      <c r="KHJ70" s="260"/>
      <c r="KHK70" s="260"/>
      <c r="KHL70" s="260"/>
      <c r="KHM70" s="260"/>
      <c r="KHN70" s="260"/>
      <c r="KHO70" s="260"/>
      <c r="KHP70" s="260"/>
      <c r="KHQ70" s="260"/>
      <c r="KHR70" s="260"/>
      <c r="KHS70" s="260"/>
      <c r="KHT70" s="260"/>
      <c r="KHU70" s="260"/>
      <c r="KHV70" s="260"/>
      <c r="KHW70" s="260"/>
      <c r="KHX70" s="260"/>
      <c r="KHY70" s="260"/>
      <c r="KHZ70" s="260"/>
      <c r="KIA70" s="260"/>
      <c r="KIB70" s="260"/>
      <c r="KIC70" s="260"/>
      <c r="KID70" s="260"/>
      <c r="KIE70" s="260"/>
      <c r="KIF70" s="260"/>
      <c r="KIG70" s="260"/>
      <c r="KIH70" s="260"/>
      <c r="KII70" s="260"/>
      <c r="KIJ70" s="260"/>
      <c r="KIK70" s="260"/>
      <c r="KIL70" s="260"/>
      <c r="KIM70" s="260"/>
      <c r="KIN70" s="260"/>
      <c r="KIO70" s="260"/>
      <c r="KIP70" s="260"/>
      <c r="KIQ70" s="260"/>
      <c r="KIR70" s="260"/>
      <c r="KIS70" s="260"/>
      <c r="KIT70" s="260"/>
      <c r="KIU70" s="260"/>
      <c r="KIV70" s="260"/>
      <c r="KIW70" s="260"/>
      <c r="KIX70" s="260"/>
      <c r="KIY70" s="260"/>
      <c r="KIZ70" s="260"/>
      <c r="KJA70" s="260"/>
      <c r="KJB70" s="260"/>
      <c r="KJC70" s="260"/>
      <c r="KJD70" s="260"/>
      <c r="KJE70" s="260"/>
      <c r="KJF70" s="260"/>
      <c r="KJG70" s="260"/>
      <c r="KJH70" s="260"/>
      <c r="KJI70" s="260"/>
      <c r="KJJ70" s="260"/>
      <c r="KJK70" s="260"/>
      <c r="KJL70" s="260"/>
      <c r="KJM70" s="260"/>
      <c r="KJN70" s="260"/>
      <c r="KJO70" s="260"/>
      <c r="KJP70" s="260"/>
      <c r="KJQ70" s="260"/>
      <c r="KJR70" s="260"/>
      <c r="KJS70" s="260"/>
      <c r="KJT70" s="260"/>
      <c r="KJU70" s="260"/>
      <c r="KJV70" s="260"/>
      <c r="KJW70" s="260"/>
      <c r="KJX70" s="260"/>
      <c r="KJY70" s="260"/>
      <c r="KJZ70" s="260"/>
      <c r="KKA70" s="260"/>
      <c r="KKB70" s="260"/>
      <c r="KKC70" s="260"/>
      <c r="KKD70" s="260"/>
      <c r="KKE70" s="260"/>
      <c r="KKF70" s="260"/>
      <c r="KKG70" s="260"/>
      <c r="KKH70" s="260"/>
      <c r="KKI70" s="260"/>
      <c r="KKJ70" s="260"/>
      <c r="KKK70" s="260"/>
      <c r="KKL70" s="260"/>
      <c r="KKM70" s="260"/>
      <c r="KKN70" s="260"/>
      <c r="KKO70" s="260"/>
      <c r="KKP70" s="260"/>
      <c r="KKQ70" s="260"/>
      <c r="KKR70" s="260"/>
      <c r="KKS70" s="260"/>
      <c r="KKT70" s="260"/>
      <c r="KKU70" s="260"/>
      <c r="KKV70" s="260"/>
      <c r="KKW70" s="260"/>
      <c r="KKX70" s="260"/>
      <c r="KKY70" s="260"/>
      <c r="KKZ70" s="260"/>
      <c r="KLA70" s="260"/>
      <c r="KLB70" s="260"/>
      <c r="KLC70" s="260"/>
      <c r="KLD70" s="260"/>
      <c r="KLE70" s="260"/>
      <c r="KLF70" s="260"/>
      <c r="KLG70" s="260"/>
      <c r="KLH70" s="260"/>
      <c r="KLI70" s="260"/>
      <c r="KLJ70" s="260"/>
      <c r="KLK70" s="260"/>
      <c r="KLL70" s="260"/>
      <c r="KLM70" s="260"/>
      <c r="KLN70" s="260"/>
      <c r="KLO70" s="260"/>
      <c r="KLP70" s="260"/>
      <c r="KLQ70" s="260"/>
      <c r="KLR70" s="260"/>
      <c r="KLS70" s="260"/>
      <c r="KLT70" s="260"/>
      <c r="KLU70" s="260"/>
      <c r="KLV70" s="260"/>
      <c r="KLW70" s="260"/>
      <c r="KLX70" s="260"/>
      <c r="KLY70" s="260"/>
      <c r="KLZ70" s="260"/>
      <c r="KMA70" s="260"/>
      <c r="KMB70" s="260"/>
      <c r="KMC70" s="260"/>
      <c r="KMD70" s="260"/>
      <c r="KME70" s="260"/>
      <c r="KMF70" s="260"/>
      <c r="KMG70" s="260"/>
      <c r="KMH70" s="260"/>
      <c r="KMI70" s="260"/>
      <c r="KMJ70" s="260"/>
      <c r="KMK70" s="260"/>
      <c r="KML70" s="260"/>
      <c r="KMM70" s="260"/>
      <c r="KMN70" s="260"/>
      <c r="KMO70" s="260"/>
      <c r="KMP70" s="260"/>
      <c r="KMQ70" s="260"/>
      <c r="KMR70" s="260"/>
      <c r="KMS70" s="260"/>
      <c r="KMT70" s="260"/>
      <c r="KMU70" s="260"/>
      <c r="KMV70" s="260"/>
      <c r="KMW70" s="260"/>
      <c r="KMX70" s="260"/>
      <c r="KMY70" s="260"/>
      <c r="KMZ70" s="260"/>
      <c r="KNA70" s="260"/>
      <c r="KNB70" s="260"/>
      <c r="KNC70" s="260"/>
      <c r="KND70" s="260"/>
      <c r="KNE70" s="260"/>
      <c r="KNF70" s="260"/>
      <c r="KNG70" s="260"/>
      <c r="KNH70" s="260"/>
      <c r="KNI70" s="260"/>
      <c r="KNJ70" s="260"/>
      <c r="KNK70" s="260"/>
      <c r="KNL70" s="260"/>
      <c r="KNM70" s="260"/>
      <c r="KNN70" s="260"/>
      <c r="KNO70" s="260"/>
      <c r="KNP70" s="260"/>
      <c r="KNQ70" s="260"/>
      <c r="KNR70" s="260"/>
      <c r="KNS70" s="260"/>
      <c r="KNT70" s="260"/>
      <c r="KNU70" s="260"/>
      <c r="KNV70" s="260"/>
      <c r="KNW70" s="260"/>
      <c r="KNX70" s="260"/>
      <c r="KNY70" s="260"/>
      <c r="KNZ70" s="260"/>
      <c r="KOA70" s="260"/>
      <c r="KOB70" s="260"/>
      <c r="KOC70" s="260"/>
      <c r="KOD70" s="260"/>
      <c r="KOE70" s="260"/>
      <c r="KOF70" s="260"/>
      <c r="KOG70" s="260"/>
      <c r="KOH70" s="260"/>
      <c r="KOI70" s="260"/>
      <c r="KOJ70" s="260"/>
      <c r="KOK70" s="260"/>
      <c r="KOL70" s="260"/>
      <c r="KOM70" s="260"/>
      <c r="KON70" s="260"/>
      <c r="KOO70" s="260"/>
      <c r="KOP70" s="260"/>
      <c r="KOQ70" s="260"/>
      <c r="KOR70" s="260"/>
      <c r="KOS70" s="260"/>
      <c r="KOT70" s="260"/>
      <c r="KOU70" s="260"/>
      <c r="KOV70" s="260"/>
      <c r="KOW70" s="260"/>
      <c r="KOX70" s="260"/>
      <c r="KOY70" s="260"/>
      <c r="KOZ70" s="260"/>
      <c r="KPA70" s="260"/>
      <c r="KPB70" s="260"/>
      <c r="KPC70" s="260"/>
      <c r="KPD70" s="260"/>
      <c r="KPE70" s="260"/>
      <c r="KPF70" s="260"/>
      <c r="KPG70" s="260"/>
      <c r="KPH70" s="260"/>
      <c r="KPI70" s="260"/>
      <c r="KPJ70" s="260"/>
      <c r="KPK70" s="260"/>
      <c r="KPL70" s="260"/>
      <c r="KPM70" s="260"/>
      <c r="KPN70" s="260"/>
      <c r="KPO70" s="260"/>
      <c r="KPP70" s="260"/>
      <c r="KPQ70" s="260"/>
      <c r="KPR70" s="260"/>
      <c r="KPS70" s="260"/>
      <c r="KPT70" s="260"/>
      <c r="KPU70" s="260"/>
      <c r="KPV70" s="260"/>
      <c r="KPW70" s="260"/>
      <c r="KPX70" s="260"/>
      <c r="KPY70" s="260"/>
      <c r="KPZ70" s="260"/>
      <c r="KQA70" s="260"/>
      <c r="KQB70" s="260"/>
      <c r="KQC70" s="260"/>
      <c r="KQD70" s="260"/>
      <c r="KQE70" s="260"/>
      <c r="KQF70" s="260"/>
      <c r="KQG70" s="260"/>
      <c r="KQH70" s="260"/>
      <c r="KQI70" s="260"/>
      <c r="KQJ70" s="260"/>
      <c r="KQK70" s="260"/>
      <c r="KQL70" s="260"/>
      <c r="KQM70" s="260"/>
      <c r="KQN70" s="260"/>
      <c r="KQO70" s="260"/>
      <c r="KQP70" s="260"/>
      <c r="KQQ70" s="260"/>
      <c r="KQR70" s="260"/>
      <c r="KQS70" s="260"/>
      <c r="KQT70" s="260"/>
      <c r="KQU70" s="260"/>
      <c r="KQV70" s="260"/>
      <c r="KQW70" s="260"/>
      <c r="KQX70" s="260"/>
      <c r="KQY70" s="260"/>
      <c r="KQZ70" s="260"/>
      <c r="KRA70" s="260"/>
      <c r="KRB70" s="260"/>
      <c r="KRC70" s="260"/>
      <c r="KRD70" s="260"/>
      <c r="KRE70" s="260"/>
      <c r="KRF70" s="260"/>
      <c r="KRG70" s="260"/>
      <c r="KRH70" s="260"/>
      <c r="KRI70" s="260"/>
      <c r="KRJ70" s="260"/>
      <c r="KRK70" s="260"/>
      <c r="KRL70" s="260"/>
      <c r="KRM70" s="260"/>
      <c r="KRN70" s="260"/>
      <c r="KRO70" s="260"/>
      <c r="KRP70" s="260"/>
      <c r="KRQ70" s="260"/>
      <c r="KRR70" s="260"/>
      <c r="KRS70" s="260"/>
      <c r="KRT70" s="260"/>
      <c r="KRU70" s="260"/>
      <c r="KRV70" s="260"/>
      <c r="KRW70" s="260"/>
      <c r="KRX70" s="260"/>
      <c r="KRY70" s="260"/>
      <c r="KRZ70" s="260"/>
      <c r="KSA70" s="260"/>
      <c r="KSB70" s="260"/>
      <c r="KSC70" s="260"/>
      <c r="KSD70" s="260"/>
      <c r="KSE70" s="260"/>
      <c r="KSF70" s="260"/>
      <c r="KSG70" s="260"/>
      <c r="KSH70" s="260"/>
      <c r="KSI70" s="260"/>
      <c r="KSJ70" s="260"/>
      <c r="KSK70" s="260"/>
      <c r="KSL70" s="260"/>
      <c r="KSM70" s="260"/>
      <c r="KSN70" s="260"/>
      <c r="KSO70" s="260"/>
      <c r="KSP70" s="260"/>
      <c r="KSQ70" s="260"/>
      <c r="KSR70" s="260"/>
      <c r="KSS70" s="260"/>
      <c r="KST70" s="260"/>
      <c r="KSU70" s="260"/>
      <c r="KSV70" s="260"/>
      <c r="KSW70" s="260"/>
      <c r="KSX70" s="260"/>
      <c r="KSY70" s="260"/>
      <c r="KSZ70" s="260"/>
      <c r="KTA70" s="260"/>
      <c r="KTB70" s="260"/>
      <c r="KTC70" s="260"/>
      <c r="KTD70" s="260"/>
      <c r="KTE70" s="260"/>
      <c r="KTF70" s="260"/>
      <c r="KTG70" s="260"/>
      <c r="KTH70" s="260"/>
      <c r="KTI70" s="260"/>
      <c r="KTJ70" s="260"/>
      <c r="KTK70" s="260"/>
      <c r="KTL70" s="260"/>
      <c r="KTM70" s="260"/>
      <c r="KTN70" s="260"/>
      <c r="KTO70" s="260"/>
      <c r="KTP70" s="260"/>
      <c r="KTQ70" s="260"/>
      <c r="KTR70" s="260"/>
      <c r="KTS70" s="260"/>
      <c r="KTT70" s="260"/>
      <c r="KTU70" s="260"/>
      <c r="KTV70" s="260"/>
      <c r="KTW70" s="260"/>
      <c r="KTX70" s="260"/>
      <c r="KTY70" s="260"/>
      <c r="KTZ70" s="260"/>
      <c r="KUA70" s="260"/>
      <c r="KUB70" s="260"/>
      <c r="KUC70" s="260"/>
      <c r="KUD70" s="260"/>
      <c r="KUE70" s="260"/>
      <c r="KUF70" s="260"/>
      <c r="KUG70" s="260"/>
      <c r="KUH70" s="260"/>
      <c r="KUI70" s="260"/>
      <c r="KUJ70" s="260"/>
      <c r="KUK70" s="260"/>
      <c r="KUL70" s="260"/>
      <c r="KUM70" s="260"/>
      <c r="KUN70" s="260"/>
      <c r="KUO70" s="260"/>
      <c r="KUP70" s="260"/>
      <c r="KUQ70" s="260"/>
      <c r="KUR70" s="260"/>
      <c r="KUS70" s="260"/>
      <c r="KUT70" s="260"/>
      <c r="KUU70" s="260"/>
      <c r="KUV70" s="260"/>
      <c r="KUW70" s="260"/>
      <c r="KUX70" s="260"/>
      <c r="KUY70" s="260"/>
      <c r="KUZ70" s="260"/>
      <c r="KVA70" s="260"/>
      <c r="KVB70" s="260"/>
      <c r="KVC70" s="260"/>
      <c r="KVD70" s="260"/>
      <c r="KVE70" s="260"/>
      <c r="KVF70" s="260"/>
      <c r="KVG70" s="260"/>
      <c r="KVH70" s="260"/>
      <c r="KVI70" s="260"/>
      <c r="KVJ70" s="260"/>
      <c r="KVK70" s="260"/>
      <c r="KVL70" s="260"/>
      <c r="KVM70" s="260"/>
      <c r="KVN70" s="260"/>
      <c r="KVO70" s="260"/>
      <c r="KVP70" s="260"/>
      <c r="KVQ70" s="260"/>
      <c r="KVR70" s="260"/>
      <c r="KVS70" s="260"/>
      <c r="KVT70" s="260"/>
      <c r="KVU70" s="260"/>
      <c r="KVV70" s="260"/>
      <c r="KVW70" s="260"/>
      <c r="KVX70" s="260"/>
      <c r="KVY70" s="260"/>
      <c r="KVZ70" s="260"/>
      <c r="KWA70" s="260"/>
      <c r="KWB70" s="260"/>
      <c r="KWC70" s="260"/>
      <c r="KWD70" s="260"/>
      <c r="KWE70" s="260"/>
      <c r="KWF70" s="260"/>
      <c r="KWG70" s="260"/>
      <c r="KWH70" s="260"/>
      <c r="KWI70" s="260"/>
      <c r="KWJ70" s="260"/>
      <c r="KWK70" s="260"/>
      <c r="KWL70" s="260"/>
      <c r="KWM70" s="260"/>
      <c r="KWN70" s="260"/>
      <c r="KWO70" s="260"/>
      <c r="KWP70" s="260"/>
      <c r="KWQ70" s="260"/>
      <c r="KWR70" s="260"/>
      <c r="KWS70" s="260"/>
      <c r="KWT70" s="260"/>
      <c r="KWU70" s="260"/>
      <c r="KWV70" s="260"/>
      <c r="KWW70" s="260"/>
      <c r="KWX70" s="260"/>
      <c r="KWY70" s="260"/>
      <c r="KWZ70" s="260"/>
      <c r="KXA70" s="260"/>
      <c r="KXB70" s="260"/>
      <c r="KXC70" s="260"/>
      <c r="KXD70" s="260"/>
      <c r="KXE70" s="260"/>
      <c r="KXF70" s="260"/>
      <c r="KXG70" s="260"/>
      <c r="KXH70" s="260"/>
      <c r="KXI70" s="260"/>
      <c r="KXJ70" s="260"/>
      <c r="KXK70" s="260"/>
      <c r="KXL70" s="260"/>
      <c r="KXM70" s="260"/>
      <c r="KXN70" s="260"/>
      <c r="KXO70" s="260"/>
      <c r="KXP70" s="260"/>
      <c r="KXQ70" s="260"/>
      <c r="KXR70" s="260"/>
      <c r="KXS70" s="260"/>
      <c r="KXT70" s="260"/>
      <c r="KXU70" s="260"/>
      <c r="KXV70" s="260"/>
      <c r="KXW70" s="260"/>
      <c r="KXX70" s="260"/>
      <c r="KXY70" s="260"/>
      <c r="KXZ70" s="260"/>
      <c r="KYA70" s="260"/>
      <c r="KYB70" s="260"/>
      <c r="KYC70" s="260"/>
      <c r="KYD70" s="260"/>
      <c r="KYE70" s="260"/>
      <c r="KYF70" s="260"/>
      <c r="KYG70" s="260"/>
      <c r="KYH70" s="260"/>
      <c r="KYI70" s="260"/>
      <c r="KYJ70" s="260"/>
      <c r="KYK70" s="260"/>
      <c r="KYL70" s="260"/>
      <c r="KYM70" s="260"/>
      <c r="KYN70" s="260"/>
      <c r="KYO70" s="260"/>
      <c r="KYP70" s="260"/>
      <c r="KYQ70" s="260"/>
      <c r="KYR70" s="260"/>
      <c r="KYS70" s="260"/>
      <c r="KYT70" s="260"/>
      <c r="KYU70" s="260"/>
      <c r="KYV70" s="260"/>
      <c r="KYW70" s="260"/>
      <c r="KYX70" s="260"/>
      <c r="KYY70" s="260"/>
      <c r="KYZ70" s="260"/>
      <c r="KZA70" s="260"/>
      <c r="KZB70" s="260"/>
      <c r="KZC70" s="260"/>
      <c r="KZD70" s="260"/>
      <c r="KZE70" s="260"/>
      <c r="KZF70" s="260"/>
      <c r="KZG70" s="260"/>
      <c r="KZH70" s="260"/>
      <c r="KZI70" s="260"/>
      <c r="KZJ70" s="260"/>
      <c r="KZK70" s="260"/>
      <c r="KZL70" s="260"/>
      <c r="KZM70" s="260"/>
      <c r="KZN70" s="260"/>
      <c r="KZO70" s="260"/>
      <c r="KZP70" s="260"/>
      <c r="KZQ70" s="260"/>
      <c r="KZR70" s="260"/>
      <c r="KZS70" s="260"/>
      <c r="KZT70" s="260"/>
      <c r="KZU70" s="260"/>
      <c r="KZV70" s="260"/>
      <c r="KZW70" s="260"/>
      <c r="KZX70" s="260"/>
      <c r="KZY70" s="260"/>
      <c r="KZZ70" s="260"/>
      <c r="LAA70" s="260"/>
      <c r="LAB70" s="260"/>
      <c r="LAC70" s="260"/>
      <c r="LAD70" s="260"/>
      <c r="LAE70" s="260"/>
      <c r="LAF70" s="260"/>
      <c r="LAG70" s="260"/>
      <c r="LAH70" s="260"/>
      <c r="LAI70" s="260"/>
      <c r="LAJ70" s="260"/>
      <c r="LAK70" s="260"/>
      <c r="LAL70" s="260"/>
      <c r="LAM70" s="260"/>
      <c r="LAN70" s="260"/>
      <c r="LAO70" s="260"/>
      <c r="LAP70" s="260"/>
      <c r="LAQ70" s="260"/>
      <c r="LAR70" s="260"/>
      <c r="LAS70" s="260"/>
      <c r="LAT70" s="260"/>
      <c r="LAU70" s="260"/>
      <c r="LAV70" s="260"/>
      <c r="LAW70" s="260"/>
      <c r="LAX70" s="260"/>
      <c r="LAY70" s="260"/>
      <c r="LAZ70" s="260"/>
      <c r="LBA70" s="260"/>
      <c r="LBB70" s="260"/>
      <c r="LBC70" s="260"/>
      <c r="LBD70" s="260"/>
      <c r="LBE70" s="260"/>
      <c r="LBF70" s="260"/>
      <c r="LBG70" s="260"/>
      <c r="LBH70" s="260"/>
      <c r="LBI70" s="260"/>
      <c r="LBJ70" s="260"/>
      <c r="LBK70" s="260"/>
      <c r="LBL70" s="260"/>
      <c r="LBM70" s="260"/>
      <c r="LBN70" s="260"/>
      <c r="LBO70" s="260"/>
      <c r="LBP70" s="260"/>
      <c r="LBQ70" s="260"/>
      <c r="LBR70" s="260"/>
      <c r="LBS70" s="260"/>
      <c r="LBT70" s="260"/>
      <c r="LBU70" s="260"/>
      <c r="LBV70" s="260"/>
      <c r="LBW70" s="260"/>
      <c r="LBX70" s="260"/>
      <c r="LBY70" s="260"/>
      <c r="LBZ70" s="260"/>
      <c r="LCA70" s="260"/>
      <c r="LCB70" s="260"/>
      <c r="LCC70" s="260"/>
      <c r="LCD70" s="260"/>
      <c r="LCE70" s="260"/>
      <c r="LCF70" s="260"/>
      <c r="LCG70" s="260"/>
      <c r="LCH70" s="260"/>
      <c r="LCI70" s="260"/>
      <c r="LCJ70" s="260"/>
      <c r="LCK70" s="260"/>
      <c r="LCL70" s="260"/>
      <c r="LCM70" s="260"/>
      <c r="LCN70" s="260"/>
      <c r="LCO70" s="260"/>
      <c r="LCP70" s="260"/>
      <c r="LCQ70" s="260"/>
      <c r="LCR70" s="260"/>
      <c r="LCS70" s="260"/>
      <c r="LCT70" s="260"/>
      <c r="LCU70" s="260"/>
      <c r="LCV70" s="260"/>
      <c r="LCW70" s="260"/>
      <c r="LCX70" s="260"/>
      <c r="LCY70" s="260"/>
      <c r="LCZ70" s="260"/>
      <c r="LDA70" s="260"/>
      <c r="LDB70" s="260"/>
      <c r="LDC70" s="260"/>
      <c r="LDD70" s="260"/>
      <c r="LDE70" s="260"/>
      <c r="LDF70" s="260"/>
      <c r="LDG70" s="260"/>
      <c r="LDH70" s="260"/>
      <c r="LDI70" s="260"/>
      <c r="LDJ70" s="260"/>
      <c r="LDK70" s="260"/>
      <c r="LDL70" s="260"/>
      <c r="LDM70" s="260"/>
      <c r="LDN70" s="260"/>
      <c r="LDO70" s="260"/>
      <c r="LDP70" s="260"/>
      <c r="LDQ70" s="260"/>
      <c r="LDR70" s="260"/>
      <c r="LDS70" s="260"/>
      <c r="LDT70" s="260"/>
      <c r="LDU70" s="260"/>
      <c r="LDV70" s="260"/>
      <c r="LDW70" s="260"/>
      <c r="LDX70" s="260"/>
      <c r="LDY70" s="260"/>
      <c r="LDZ70" s="260"/>
      <c r="LEA70" s="260"/>
      <c r="LEB70" s="260"/>
      <c r="LEC70" s="260"/>
      <c r="LED70" s="260"/>
      <c r="LEE70" s="260"/>
      <c r="LEF70" s="260"/>
      <c r="LEG70" s="260"/>
      <c r="LEH70" s="260"/>
      <c r="LEI70" s="260"/>
      <c r="LEJ70" s="260"/>
      <c r="LEK70" s="260"/>
      <c r="LEL70" s="260"/>
      <c r="LEM70" s="260"/>
      <c r="LEN70" s="260"/>
      <c r="LEO70" s="260"/>
      <c r="LEP70" s="260"/>
      <c r="LEQ70" s="260"/>
      <c r="LER70" s="260"/>
      <c r="LES70" s="260"/>
      <c r="LET70" s="260"/>
      <c r="LEU70" s="260"/>
      <c r="LEV70" s="260"/>
      <c r="LEW70" s="260"/>
      <c r="LEX70" s="260"/>
      <c r="LEY70" s="260"/>
      <c r="LEZ70" s="260"/>
      <c r="LFA70" s="260"/>
      <c r="LFB70" s="260"/>
      <c r="LFC70" s="260"/>
      <c r="LFD70" s="260"/>
      <c r="LFE70" s="260"/>
      <c r="LFF70" s="260"/>
      <c r="LFG70" s="260"/>
      <c r="LFH70" s="260"/>
      <c r="LFI70" s="260"/>
      <c r="LFJ70" s="260"/>
      <c r="LFK70" s="260"/>
      <c r="LFL70" s="260"/>
      <c r="LFM70" s="260"/>
      <c r="LFN70" s="260"/>
      <c r="LFO70" s="260"/>
      <c r="LFP70" s="260"/>
      <c r="LFQ70" s="260"/>
      <c r="LFR70" s="260"/>
      <c r="LFS70" s="260"/>
      <c r="LFT70" s="260"/>
      <c r="LFU70" s="260"/>
      <c r="LFV70" s="260"/>
      <c r="LFW70" s="260"/>
      <c r="LFX70" s="260"/>
      <c r="LFY70" s="260"/>
      <c r="LFZ70" s="260"/>
      <c r="LGA70" s="260"/>
      <c r="LGB70" s="260"/>
      <c r="LGC70" s="260"/>
      <c r="LGD70" s="260"/>
      <c r="LGE70" s="260"/>
      <c r="LGF70" s="260"/>
      <c r="LGG70" s="260"/>
      <c r="LGH70" s="260"/>
      <c r="LGI70" s="260"/>
      <c r="LGJ70" s="260"/>
      <c r="LGK70" s="260"/>
      <c r="LGL70" s="260"/>
      <c r="LGM70" s="260"/>
      <c r="LGN70" s="260"/>
      <c r="LGO70" s="260"/>
      <c r="LGP70" s="260"/>
      <c r="LGQ70" s="260"/>
      <c r="LGR70" s="260"/>
      <c r="LGS70" s="260"/>
      <c r="LGT70" s="260"/>
      <c r="LGU70" s="260"/>
      <c r="LGV70" s="260"/>
      <c r="LGW70" s="260"/>
      <c r="LGX70" s="260"/>
      <c r="LGY70" s="260"/>
      <c r="LGZ70" s="260"/>
      <c r="LHA70" s="260"/>
      <c r="LHB70" s="260"/>
      <c r="LHC70" s="260"/>
      <c r="LHD70" s="260"/>
      <c r="LHE70" s="260"/>
      <c r="LHF70" s="260"/>
      <c r="LHG70" s="260"/>
      <c r="LHH70" s="260"/>
      <c r="LHI70" s="260"/>
      <c r="LHJ70" s="260"/>
      <c r="LHK70" s="260"/>
      <c r="LHL70" s="260"/>
      <c r="LHM70" s="260"/>
      <c r="LHN70" s="260"/>
      <c r="LHO70" s="260"/>
      <c r="LHP70" s="260"/>
      <c r="LHQ70" s="260"/>
      <c r="LHR70" s="260"/>
      <c r="LHS70" s="260"/>
      <c r="LHT70" s="260"/>
      <c r="LHU70" s="260"/>
      <c r="LHV70" s="260"/>
      <c r="LHW70" s="260"/>
      <c r="LHX70" s="260"/>
      <c r="LHY70" s="260"/>
      <c r="LHZ70" s="260"/>
      <c r="LIA70" s="260"/>
      <c r="LIB70" s="260"/>
      <c r="LIC70" s="260"/>
      <c r="LID70" s="260"/>
      <c r="LIE70" s="260"/>
      <c r="LIF70" s="260"/>
      <c r="LIG70" s="260"/>
      <c r="LIH70" s="260"/>
      <c r="LII70" s="260"/>
      <c r="LIJ70" s="260"/>
      <c r="LIK70" s="260"/>
      <c r="LIL70" s="260"/>
      <c r="LIM70" s="260"/>
      <c r="LIN70" s="260"/>
      <c r="LIO70" s="260"/>
      <c r="LIP70" s="260"/>
      <c r="LIQ70" s="260"/>
      <c r="LIR70" s="260"/>
      <c r="LIS70" s="260"/>
      <c r="LIT70" s="260"/>
      <c r="LIU70" s="260"/>
      <c r="LIV70" s="260"/>
      <c r="LIW70" s="260"/>
      <c r="LIX70" s="260"/>
      <c r="LIY70" s="260"/>
      <c r="LIZ70" s="260"/>
      <c r="LJA70" s="260"/>
      <c r="LJB70" s="260"/>
      <c r="LJC70" s="260"/>
      <c r="LJD70" s="260"/>
      <c r="LJE70" s="260"/>
      <c r="LJF70" s="260"/>
      <c r="LJG70" s="260"/>
      <c r="LJH70" s="260"/>
      <c r="LJI70" s="260"/>
      <c r="LJJ70" s="260"/>
      <c r="LJK70" s="260"/>
      <c r="LJL70" s="260"/>
      <c r="LJM70" s="260"/>
      <c r="LJN70" s="260"/>
      <c r="LJO70" s="260"/>
      <c r="LJP70" s="260"/>
      <c r="LJQ70" s="260"/>
      <c r="LJR70" s="260"/>
      <c r="LJS70" s="260"/>
      <c r="LJT70" s="260"/>
      <c r="LJU70" s="260"/>
      <c r="LJV70" s="260"/>
      <c r="LJW70" s="260"/>
      <c r="LJX70" s="260"/>
      <c r="LJY70" s="260"/>
      <c r="LJZ70" s="260"/>
      <c r="LKA70" s="260"/>
      <c r="LKB70" s="260"/>
      <c r="LKC70" s="260"/>
      <c r="LKD70" s="260"/>
      <c r="LKE70" s="260"/>
      <c r="LKF70" s="260"/>
      <c r="LKG70" s="260"/>
      <c r="LKH70" s="260"/>
      <c r="LKI70" s="260"/>
      <c r="LKJ70" s="260"/>
      <c r="LKK70" s="260"/>
      <c r="LKL70" s="260"/>
      <c r="LKM70" s="260"/>
      <c r="LKN70" s="260"/>
      <c r="LKO70" s="260"/>
      <c r="LKP70" s="260"/>
      <c r="LKQ70" s="260"/>
      <c r="LKR70" s="260"/>
      <c r="LKS70" s="260"/>
      <c r="LKT70" s="260"/>
      <c r="LKU70" s="260"/>
      <c r="LKV70" s="260"/>
      <c r="LKW70" s="260"/>
      <c r="LKX70" s="260"/>
      <c r="LKY70" s="260"/>
      <c r="LKZ70" s="260"/>
      <c r="LLA70" s="260"/>
      <c r="LLB70" s="260"/>
      <c r="LLC70" s="260"/>
      <c r="LLD70" s="260"/>
      <c r="LLE70" s="260"/>
      <c r="LLF70" s="260"/>
      <c r="LLG70" s="260"/>
      <c r="LLH70" s="260"/>
      <c r="LLI70" s="260"/>
      <c r="LLJ70" s="260"/>
      <c r="LLK70" s="260"/>
      <c r="LLL70" s="260"/>
      <c r="LLM70" s="260"/>
      <c r="LLN70" s="260"/>
      <c r="LLO70" s="260"/>
      <c r="LLP70" s="260"/>
      <c r="LLQ70" s="260"/>
      <c r="LLR70" s="260"/>
      <c r="LLS70" s="260"/>
      <c r="LLT70" s="260"/>
      <c r="LLU70" s="260"/>
      <c r="LLV70" s="260"/>
      <c r="LLW70" s="260"/>
      <c r="LLX70" s="260"/>
      <c r="LLY70" s="260"/>
      <c r="LLZ70" s="260"/>
      <c r="LMA70" s="260"/>
      <c r="LMB70" s="260"/>
      <c r="LMC70" s="260"/>
      <c r="LMD70" s="260"/>
      <c r="LME70" s="260"/>
      <c r="LMF70" s="260"/>
      <c r="LMG70" s="260"/>
      <c r="LMH70" s="260"/>
      <c r="LMI70" s="260"/>
      <c r="LMJ70" s="260"/>
      <c r="LMK70" s="260"/>
      <c r="LML70" s="260"/>
      <c r="LMM70" s="260"/>
      <c r="LMN70" s="260"/>
      <c r="LMO70" s="260"/>
      <c r="LMP70" s="260"/>
      <c r="LMQ70" s="260"/>
      <c r="LMR70" s="260"/>
      <c r="LMS70" s="260"/>
      <c r="LMT70" s="260"/>
      <c r="LMU70" s="260"/>
      <c r="LMV70" s="260"/>
      <c r="LMW70" s="260"/>
      <c r="LMX70" s="260"/>
      <c r="LMY70" s="260"/>
      <c r="LMZ70" s="260"/>
      <c r="LNA70" s="260"/>
      <c r="LNB70" s="260"/>
      <c r="LNC70" s="260"/>
      <c r="LND70" s="260"/>
      <c r="LNE70" s="260"/>
      <c r="LNF70" s="260"/>
      <c r="LNG70" s="260"/>
      <c r="LNH70" s="260"/>
      <c r="LNI70" s="260"/>
      <c r="LNJ70" s="260"/>
      <c r="LNK70" s="260"/>
      <c r="LNL70" s="260"/>
      <c r="LNM70" s="260"/>
      <c r="LNN70" s="260"/>
      <c r="LNO70" s="260"/>
      <c r="LNP70" s="260"/>
      <c r="LNQ70" s="260"/>
      <c r="LNR70" s="260"/>
      <c r="LNS70" s="260"/>
      <c r="LNT70" s="260"/>
      <c r="LNU70" s="260"/>
      <c r="LNV70" s="260"/>
      <c r="LNW70" s="260"/>
      <c r="LNX70" s="260"/>
      <c r="LNY70" s="260"/>
      <c r="LNZ70" s="260"/>
      <c r="LOA70" s="260"/>
      <c r="LOB70" s="260"/>
      <c r="LOC70" s="260"/>
      <c r="LOD70" s="260"/>
      <c r="LOE70" s="260"/>
      <c r="LOF70" s="260"/>
      <c r="LOG70" s="260"/>
      <c r="LOH70" s="260"/>
      <c r="LOI70" s="260"/>
      <c r="LOJ70" s="260"/>
      <c r="LOK70" s="260"/>
      <c r="LOL70" s="260"/>
      <c r="LOM70" s="260"/>
      <c r="LON70" s="260"/>
      <c r="LOO70" s="260"/>
      <c r="LOP70" s="260"/>
      <c r="LOQ70" s="260"/>
      <c r="LOR70" s="260"/>
      <c r="LOS70" s="260"/>
      <c r="LOT70" s="260"/>
      <c r="LOU70" s="260"/>
      <c r="LOV70" s="260"/>
      <c r="LOW70" s="260"/>
      <c r="LOX70" s="260"/>
      <c r="LOY70" s="260"/>
      <c r="LOZ70" s="260"/>
      <c r="LPA70" s="260"/>
      <c r="LPB70" s="260"/>
      <c r="LPC70" s="260"/>
      <c r="LPD70" s="260"/>
      <c r="LPE70" s="260"/>
      <c r="LPF70" s="260"/>
      <c r="LPG70" s="260"/>
      <c r="LPH70" s="260"/>
      <c r="LPI70" s="260"/>
      <c r="LPJ70" s="260"/>
      <c r="LPK70" s="260"/>
      <c r="LPL70" s="260"/>
      <c r="LPM70" s="260"/>
      <c r="LPN70" s="260"/>
      <c r="LPO70" s="260"/>
      <c r="LPP70" s="260"/>
      <c r="LPQ70" s="260"/>
      <c r="LPR70" s="260"/>
      <c r="LPS70" s="260"/>
      <c r="LPT70" s="260"/>
      <c r="LPU70" s="260"/>
      <c r="LPV70" s="260"/>
      <c r="LPW70" s="260"/>
      <c r="LPX70" s="260"/>
      <c r="LPY70" s="260"/>
      <c r="LPZ70" s="260"/>
      <c r="LQA70" s="260"/>
      <c r="LQB70" s="260"/>
      <c r="LQC70" s="260"/>
      <c r="LQD70" s="260"/>
      <c r="LQE70" s="260"/>
      <c r="LQF70" s="260"/>
      <c r="LQG70" s="260"/>
      <c r="LQH70" s="260"/>
      <c r="LQI70" s="260"/>
      <c r="LQJ70" s="260"/>
      <c r="LQK70" s="260"/>
      <c r="LQL70" s="260"/>
      <c r="LQM70" s="260"/>
      <c r="LQN70" s="260"/>
      <c r="LQO70" s="260"/>
      <c r="LQP70" s="260"/>
      <c r="LQQ70" s="260"/>
      <c r="LQR70" s="260"/>
      <c r="LQS70" s="260"/>
      <c r="LQT70" s="260"/>
      <c r="LQU70" s="260"/>
      <c r="LQV70" s="260"/>
      <c r="LQW70" s="260"/>
      <c r="LQX70" s="260"/>
      <c r="LQY70" s="260"/>
      <c r="LQZ70" s="260"/>
      <c r="LRA70" s="260"/>
      <c r="LRB70" s="260"/>
      <c r="LRC70" s="260"/>
      <c r="LRD70" s="260"/>
      <c r="LRE70" s="260"/>
      <c r="LRF70" s="260"/>
      <c r="LRG70" s="260"/>
      <c r="LRH70" s="260"/>
      <c r="LRI70" s="260"/>
      <c r="LRJ70" s="260"/>
      <c r="LRK70" s="260"/>
      <c r="LRL70" s="260"/>
      <c r="LRM70" s="260"/>
      <c r="LRN70" s="260"/>
      <c r="LRO70" s="260"/>
      <c r="LRP70" s="260"/>
      <c r="LRQ70" s="260"/>
      <c r="LRR70" s="260"/>
      <c r="LRS70" s="260"/>
      <c r="LRT70" s="260"/>
      <c r="LRU70" s="260"/>
      <c r="LRV70" s="260"/>
      <c r="LRW70" s="260"/>
      <c r="LRX70" s="260"/>
      <c r="LRY70" s="260"/>
      <c r="LRZ70" s="260"/>
      <c r="LSA70" s="260"/>
      <c r="LSB70" s="260"/>
      <c r="LSC70" s="260"/>
      <c r="LSD70" s="260"/>
      <c r="LSE70" s="260"/>
      <c r="LSF70" s="260"/>
      <c r="LSG70" s="260"/>
      <c r="LSH70" s="260"/>
      <c r="LSI70" s="260"/>
      <c r="LSJ70" s="260"/>
      <c r="LSK70" s="260"/>
      <c r="LSL70" s="260"/>
      <c r="LSM70" s="260"/>
      <c r="LSN70" s="260"/>
      <c r="LSO70" s="260"/>
      <c r="LSP70" s="260"/>
      <c r="LSQ70" s="260"/>
      <c r="LSR70" s="260"/>
      <c r="LSS70" s="260"/>
      <c r="LST70" s="260"/>
      <c r="LSU70" s="260"/>
      <c r="LSV70" s="260"/>
      <c r="LSW70" s="260"/>
      <c r="LSX70" s="260"/>
      <c r="LSY70" s="260"/>
      <c r="LSZ70" s="260"/>
      <c r="LTA70" s="260"/>
      <c r="LTB70" s="260"/>
      <c r="LTC70" s="260"/>
      <c r="LTD70" s="260"/>
      <c r="LTE70" s="260"/>
      <c r="LTF70" s="260"/>
      <c r="LTG70" s="260"/>
      <c r="LTH70" s="260"/>
      <c r="LTI70" s="260"/>
      <c r="LTJ70" s="260"/>
      <c r="LTK70" s="260"/>
      <c r="LTL70" s="260"/>
      <c r="LTM70" s="260"/>
      <c r="LTN70" s="260"/>
      <c r="LTO70" s="260"/>
      <c r="LTP70" s="260"/>
      <c r="LTQ70" s="260"/>
      <c r="LTR70" s="260"/>
      <c r="LTS70" s="260"/>
      <c r="LTT70" s="260"/>
      <c r="LTU70" s="260"/>
      <c r="LTV70" s="260"/>
      <c r="LTW70" s="260"/>
      <c r="LTX70" s="260"/>
      <c r="LTY70" s="260"/>
      <c r="LTZ70" s="260"/>
      <c r="LUA70" s="260"/>
      <c r="LUB70" s="260"/>
      <c r="LUC70" s="260"/>
      <c r="LUD70" s="260"/>
      <c r="LUE70" s="260"/>
      <c r="LUF70" s="260"/>
      <c r="LUG70" s="260"/>
      <c r="LUH70" s="260"/>
      <c r="LUI70" s="260"/>
      <c r="LUJ70" s="260"/>
      <c r="LUK70" s="260"/>
      <c r="LUL70" s="260"/>
      <c r="LUM70" s="260"/>
      <c r="LUN70" s="260"/>
      <c r="LUO70" s="260"/>
      <c r="LUP70" s="260"/>
      <c r="LUQ70" s="260"/>
      <c r="LUR70" s="260"/>
      <c r="LUS70" s="260"/>
      <c r="LUT70" s="260"/>
      <c r="LUU70" s="260"/>
      <c r="LUV70" s="260"/>
      <c r="LUW70" s="260"/>
      <c r="LUX70" s="260"/>
      <c r="LUY70" s="260"/>
      <c r="LUZ70" s="260"/>
      <c r="LVA70" s="260"/>
      <c r="LVB70" s="260"/>
      <c r="LVC70" s="260"/>
      <c r="LVD70" s="260"/>
      <c r="LVE70" s="260"/>
      <c r="LVF70" s="260"/>
      <c r="LVG70" s="260"/>
      <c r="LVH70" s="260"/>
      <c r="LVI70" s="260"/>
      <c r="LVJ70" s="260"/>
      <c r="LVK70" s="260"/>
      <c r="LVL70" s="260"/>
      <c r="LVM70" s="260"/>
      <c r="LVN70" s="260"/>
      <c r="LVO70" s="260"/>
      <c r="LVP70" s="260"/>
      <c r="LVQ70" s="260"/>
      <c r="LVR70" s="260"/>
      <c r="LVS70" s="260"/>
      <c r="LVT70" s="260"/>
      <c r="LVU70" s="260"/>
      <c r="LVV70" s="260"/>
      <c r="LVW70" s="260"/>
      <c r="LVX70" s="260"/>
      <c r="LVY70" s="260"/>
      <c r="LVZ70" s="260"/>
      <c r="LWA70" s="260"/>
      <c r="LWB70" s="260"/>
      <c r="LWC70" s="260"/>
      <c r="LWD70" s="260"/>
      <c r="LWE70" s="260"/>
      <c r="LWF70" s="260"/>
      <c r="LWG70" s="260"/>
      <c r="LWH70" s="260"/>
      <c r="LWI70" s="260"/>
      <c r="LWJ70" s="260"/>
      <c r="LWK70" s="260"/>
      <c r="LWL70" s="260"/>
      <c r="LWM70" s="260"/>
      <c r="LWN70" s="260"/>
      <c r="LWO70" s="260"/>
      <c r="LWP70" s="260"/>
      <c r="LWQ70" s="260"/>
      <c r="LWR70" s="260"/>
      <c r="LWS70" s="260"/>
      <c r="LWT70" s="260"/>
      <c r="LWU70" s="260"/>
      <c r="LWV70" s="260"/>
      <c r="LWW70" s="260"/>
      <c r="LWX70" s="260"/>
      <c r="LWY70" s="260"/>
      <c r="LWZ70" s="260"/>
      <c r="LXA70" s="260"/>
      <c r="LXB70" s="260"/>
      <c r="LXC70" s="260"/>
      <c r="LXD70" s="260"/>
      <c r="LXE70" s="260"/>
      <c r="LXF70" s="260"/>
      <c r="LXG70" s="260"/>
      <c r="LXH70" s="260"/>
      <c r="LXI70" s="260"/>
      <c r="LXJ70" s="260"/>
      <c r="LXK70" s="260"/>
      <c r="LXL70" s="260"/>
      <c r="LXM70" s="260"/>
      <c r="LXN70" s="260"/>
      <c r="LXO70" s="260"/>
      <c r="LXP70" s="260"/>
      <c r="LXQ70" s="260"/>
      <c r="LXR70" s="260"/>
      <c r="LXS70" s="260"/>
      <c r="LXT70" s="260"/>
      <c r="LXU70" s="260"/>
      <c r="LXV70" s="260"/>
      <c r="LXW70" s="260"/>
      <c r="LXX70" s="260"/>
      <c r="LXY70" s="260"/>
      <c r="LXZ70" s="260"/>
      <c r="LYA70" s="260"/>
      <c r="LYB70" s="260"/>
      <c r="LYC70" s="260"/>
      <c r="LYD70" s="260"/>
      <c r="LYE70" s="260"/>
      <c r="LYF70" s="260"/>
      <c r="LYG70" s="260"/>
      <c r="LYH70" s="260"/>
      <c r="LYI70" s="260"/>
      <c r="LYJ70" s="260"/>
      <c r="LYK70" s="260"/>
      <c r="LYL70" s="260"/>
      <c r="LYM70" s="260"/>
      <c r="LYN70" s="260"/>
      <c r="LYO70" s="260"/>
      <c r="LYP70" s="260"/>
      <c r="LYQ70" s="260"/>
      <c r="LYR70" s="260"/>
      <c r="LYS70" s="260"/>
      <c r="LYT70" s="260"/>
      <c r="LYU70" s="260"/>
      <c r="LYV70" s="260"/>
      <c r="LYW70" s="260"/>
      <c r="LYX70" s="260"/>
      <c r="LYY70" s="260"/>
      <c r="LYZ70" s="260"/>
      <c r="LZA70" s="260"/>
      <c r="LZB70" s="260"/>
      <c r="LZC70" s="260"/>
      <c r="LZD70" s="260"/>
      <c r="LZE70" s="260"/>
      <c r="LZF70" s="260"/>
      <c r="LZG70" s="260"/>
      <c r="LZH70" s="260"/>
      <c r="LZI70" s="260"/>
      <c r="LZJ70" s="260"/>
      <c r="LZK70" s="260"/>
      <c r="LZL70" s="260"/>
      <c r="LZM70" s="260"/>
      <c r="LZN70" s="260"/>
      <c r="LZO70" s="260"/>
      <c r="LZP70" s="260"/>
      <c r="LZQ70" s="260"/>
      <c r="LZR70" s="260"/>
      <c r="LZS70" s="260"/>
      <c r="LZT70" s="260"/>
      <c r="LZU70" s="260"/>
      <c r="LZV70" s="260"/>
      <c r="LZW70" s="260"/>
      <c r="LZX70" s="260"/>
      <c r="LZY70" s="260"/>
      <c r="LZZ70" s="260"/>
      <c r="MAA70" s="260"/>
      <c r="MAB70" s="260"/>
      <c r="MAC70" s="260"/>
      <c r="MAD70" s="260"/>
      <c r="MAE70" s="260"/>
      <c r="MAF70" s="260"/>
      <c r="MAG70" s="260"/>
      <c r="MAH70" s="260"/>
      <c r="MAI70" s="260"/>
      <c r="MAJ70" s="260"/>
      <c r="MAK70" s="260"/>
      <c r="MAL70" s="260"/>
      <c r="MAM70" s="260"/>
      <c r="MAN70" s="260"/>
      <c r="MAO70" s="260"/>
      <c r="MAP70" s="260"/>
      <c r="MAQ70" s="260"/>
      <c r="MAR70" s="260"/>
      <c r="MAS70" s="260"/>
      <c r="MAT70" s="260"/>
      <c r="MAU70" s="260"/>
      <c r="MAV70" s="260"/>
      <c r="MAW70" s="260"/>
      <c r="MAX70" s="260"/>
      <c r="MAY70" s="260"/>
      <c r="MAZ70" s="260"/>
      <c r="MBA70" s="260"/>
      <c r="MBB70" s="260"/>
      <c r="MBC70" s="260"/>
      <c r="MBD70" s="260"/>
      <c r="MBE70" s="260"/>
      <c r="MBF70" s="260"/>
      <c r="MBG70" s="260"/>
      <c r="MBH70" s="260"/>
      <c r="MBI70" s="260"/>
      <c r="MBJ70" s="260"/>
      <c r="MBK70" s="260"/>
      <c r="MBL70" s="260"/>
      <c r="MBM70" s="260"/>
      <c r="MBN70" s="260"/>
      <c r="MBO70" s="260"/>
      <c r="MBP70" s="260"/>
      <c r="MBQ70" s="260"/>
      <c r="MBR70" s="260"/>
      <c r="MBS70" s="260"/>
      <c r="MBT70" s="260"/>
      <c r="MBU70" s="260"/>
      <c r="MBV70" s="260"/>
      <c r="MBW70" s="260"/>
      <c r="MBX70" s="260"/>
      <c r="MBY70" s="260"/>
      <c r="MBZ70" s="260"/>
      <c r="MCA70" s="260"/>
      <c r="MCB70" s="260"/>
      <c r="MCC70" s="260"/>
      <c r="MCD70" s="260"/>
      <c r="MCE70" s="260"/>
      <c r="MCF70" s="260"/>
      <c r="MCG70" s="260"/>
      <c r="MCH70" s="260"/>
      <c r="MCI70" s="260"/>
      <c r="MCJ70" s="260"/>
      <c r="MCK70" s="260"/>
      <c r="MCL70" s="260"/>
      <c r="MCM70" s="260"/>
      <c r="MCN70" s="260"/>
      <c r="MCO70" s="260"/>
      <c r="MCP70" s="260"/>
      <c r="MCQ70" s="260"/>
      <c r="MCR70" s="260"/>
      <c r="MCS70" s="260"/>
      <c r="MCT70" s="260"/>
      <c r="MCU70" s="260"/>
      <c r="MCV70" s="260"/>
      <c r="MCW70" s="260"/>
      <c r="MCX70" s="260"/>
      <c r="MCY70" s="260"/>
      <c r="MCZ70" s="260"/>
      <c r="MDA70" s="260"/>
      <c r="MDB70" s="260"/>
      <c r="MDC70" s="260"/>
      <c r="MDD70" s="260"/>
      <c r="MDE70" s="260"/>
      <c r="MDF70" s="260"/>
      <c r="MDG70" s="260"/>
      <c r="MDH70" s="260"/>
      <c r="MDI70" s="260"/>
      <c r="MDJ70" s="260"/>
      <c r="MDK70" s="260"/>
      <c r="MDL70" s="260"/>
      <c r="MDM70" s="260"/>
      <c r="MDN70" s="260"/>
      <c r="MDO70" s="260"/>
      <c r="MDP70" s="260"/>
      <c r="MDQ70" s="260"/>
      <c r="MDR70" s="260"/>
      <c r="MDS70" s="260"/>
      <c r="MDT70" s="260"/>
      <c r="MDU70" s="260"/>
      <c r="MDV70" s="260"/>
      <c r="MDW70" s="260"/>
      <c r="MDX70" s="260"/>
      <c r="MDY70" s="260"/>
      <c r="MDZ70" s="260"/>
      <c r="MEA70" s="260"/>
      <c r="MEB70" s="260"/>
      <c r="MEC70" s="260"/>
      <c r="MED70" s="260"/>
      <c r="MEE70" s="260"/>
      <c r="MEF70" s="260"/>
      <c r="MEG70" s="260"/>
      <c r="MEH70" s="260"/>
      <c r="MEI70" s="260"/>
      <c r="MEJ70" s="260"/>
      <c r="MEK70" s="260"/>
      <c r="MEL70" s="260"/>
      <c r="MEM70" s="260"/>
      <c r="MEN70" s="260"/>
      <c r="MEO70" s="260"/>
      <c r="MEP70" s="260"/>
      <c r="MEQ70" s="260"/>
      <c r="MER70" s="260"/>
      <c r="MES70" s="260"/>
      <c r="MET70" s="260"/>
      <c r="MEU70" s="260"/>
      <c r="MEV70" s="260"/>
      <c r="MEW70" s="260"/>
      <c r="MEX70" s="260"/>
      <c r="MEY70" s="260"/>
      <c r="MEZ70" s="260"/>
      <c r="MFA70" s="260"/>
      <c r="MFB70" s="260"/>
      <c r="MFC70" s="260"/>
      <c r="MFD70" s="260"/>
      <c r="MFE70" s="260"/>
      <c r="MFF70" s="260"/>
      <c r="MFG70" s="260"/>
      <c r="MFH70" s="260"/>
      <c r="MFI70" s="260"/>
      <c r="MFJ70" s="260"/>
      <c r="MFK70" s="260"/>
      <c r="MFL70" s="260"/>
      <c r="MFM70" s="260"/>
      <c r="MFN70" s="260"/>
      <c r="MFO70" s="260"/>
      <c r="MFP70" s="260"/>
      <c r="MFQ70" s="260"/>
      <c r="MFR70" s="260"/>
      <c r="MFS70" s="260"/>
      <c r="MFT70" s="260"/>
      <c r="MFU70" s="260"/>
      <c r="MFV70" s="260"/>
      <c r="MFW70" s="260"/>
      <c r="MFX70" s="260"/>
      <c r="MFY70" s="260"/>
      <c r="MFZ70" s="260"/>
      <c r="MGA70" s="260"/>
      <c r="MGB70" s="260"/>
      <c r="MGC70" s="260"/>
      <c r="MGD70" s="260"/>
      <c r="MGE70" s="260"/>
      <c r="MGF70" s="260"/>
      <c r="MGG70" s="260"/>
      <c r="MGH70" s="260"/>
      <c r="MGI70" s="260"/>
      <c r="MGJ70" s="260"/>
      <c r="MGK70" s="260"/>
      <c r="MGL70" s="260"/>
      <c r="MGM70" s="260"/>
      <c r="MGN70" s="260"/>
      <c r="MGO70" s="260"/>
      <c r="MGP70" s="260"/>
      <c r="MGQ70" s="260"/>
      <c r="MGR70" s="260"/>
      <c r="MGS70" s="260"/>
      <c r="MGT70" s="260"/>
      <c r="MGU70" s="260"/>
      <c r="MGV70" s="260"/>
      <c r="MGW70" s="260"/>
      <c r="MGX70" s="260"/>
      <c r="MGY70" s="260"/>
      <c r="MGZ70" s="260"/>
      <c r="MHA70" s="260"/>
      <c r="MHB70" s="260"/>
      <c r="MHC70" s="260"/>
      <c r="MHD70" s="260"/>
      <c r="MHE70" s="260"/>
      <c r="MHF70" s="260"/>
      <c r="MHG70" s="260"/>
      <c r="MHH70" s="260"/>
      <c r="MHI70" s="260"/>
      <c r="MHJ70" s="260"/>
      <c r="MHK70" s="260"/>
      <c r="MHL70" s="260"/>
      <c r="MHM70" s="260"/>
      <c r="MHN70" s="260"/>
      <c r="MHO70" s="260"/>
      <c r="MHP70" s="260"/>
      <c r="MHQ70" s="260"/>
      <c r="MHR70" s="260"/>
      <c r="MHS70" s="260"/>
      <c r="MHT70" s="260"/>
      <c r="MHU70" s="260"/>
      <c r="MHV70" s="260"/>
      <c r="MHW70" s="260"/>
      <c r="MHX70" s="260"/>
      <c r="MHY70" s="260"/>
      <c r="MHZ70" s="260"/>
      <c r="MIA70" s="260"/>
      <c r="MIB70" s="260"/>
      <c r="MIC70" s="260"/>
      <c r="MID70" s="260"/>
      <c r="MIE70" s="260"/>
      <c r="MIF70" s="260"/>
      <c r="MIG70" s="260"/>
      <c r="MIH70" s="260"/>
      <c r="MII70" s="260"/>
      <c r="MIJ70" s="260"/>
      <c r="MIK70" s="260"/>
      <c r="MIL70" s="260"/>
      <c r="MIM70" s="260"/>
      <c r="MIN70" s="260"/>
      <c r="MIO70" s="260"/>
      <c r="MIP70" s="260"/>
      <c r="MIQ70" s="260"/>
      <c r="MIR70" s="260"/>
      <c r="MIS70" s="260"/>
      <c r="MIT70" s="260"/>
      <c r="MIU70" s="260"/>
      <c r="MIV70" s="260"/>
      <c r="MIW70" s="260"/>
      <c r="MIX70" s="260"/>
      <c r="MIY70" s="260"/>
      <c r="MIZ70" s="260"/>
      <c r="MJA70" s="260"/>
      <c r="MJB70" s="260"/>
      <c r="MJC70" s="260"/>
      <c r="MJD70" s="260"/>
      <c r="MJE70" s="260"/>
      <c r="MJF70" s="260"/>
      <c r="MJG70" s="260"/>
      <c r="MJH70" s="260"/>
      <c r="MJI70" s="260"/>
      <c r="MJJ70" s="260"/>
      <c r="MJK70" s="260"/>
      <c r="MJL70" s="260"/>
      <c r="MJM70" s="260"/>
      <c r="MJN70" s="260"/>
      <c r="MJO70" s="260"/>
      <c r="MJP70" s="260"/>
      <c r="MJQ70" s="260"/>
      <c r="MJR70" s="260"/>
      <c r="MJS70" s="260"/>
      <c r="MJT70" s="260"/>
      <c r="MJU70" s="260"/>
      <c r="MJV70" s="260"/>
      <c r="MJW70" s="260"/>
      <c r="MJX70" s="260"/>
      <c r="MJY70" s="260"/>
      <c r="MJZ70" s="260"/>
      <c r="MKA70" s="260"/>
      <c r="MKB70" s="260"/>
      <c r="MKC70" s="260"/>
      <c r="MKD70" s="260"/>
      <c r="MKE70" s="260"/>
      <c r="MKF70" s="260"/>
      <c r="MKG70" s="260"/>
      <c r="MKH70" s="260"/>
      <c r="MKI70" s="260"/>
      <c r="MKJ70" s="260"/>
      <c r="MKK70" s="260"/>
      <c r="MKL70" s="260"/>
      <c r="MKM70" s="260"/>
      <c r="MKN70" s="260"/>
      <c r="MKO70" s="260"/>
      <c r="MKP70" s="260"/>
      <c r="MKQ70" s="260"/>
      <c r="MKR70" s="260"/>
      <c r="MKS70" s="260"/>
      <c r="MKT70" s="260"/>
      <c r="MKU70" s="260"/>
      <c r="MKV70" s="260"/>
      <c r="MKW70" s="260"/>
      <c r="MKX70" s="260"/>
      <c r="MKY70" s="260"/>
      <c r="MKZ70" s="260"/>
      <c r="MLA70" s="260"/>
      <c r="MLB70" s="260"/>
      <c r="MLC70" s="260"/>
      <c r="MLD70" s="260"/>
      <c r="MLE70" s="260"/>
      <c r="MLF70" s="260"/>
      <c r="MLG70" s="260"/>
      <c r="MLH70" s="260"/>
      <c r="MLI70" s="260"/>
      <c r="MLJ70" s="260"/>
      <c r="MLK70" s="260"/>
      <c r="MLL70" s="260"/>
      <c r="MLM70" s="260"/>
      <c r="MLN70" s="260"/>
      <c r="MLO70" s="260"/>
      <c r="MLP70" s="260"/>
      <c r="MLQ70" s="260"/>
      <c r="MLR70" s="260"/>
      <c r="MLS70" s="260"/>
      <c r="MLT70" s="260"/>
      <c r="MLU70" s="260"/>
      <c r="MLV70" s="260"/>
      <c r="MLW70" s="260"/>
      <c r="MLX70" s="260"/>
      <c r="MLY70" s="260"/>
      <c r="MLZ70" s="260"/>
      <c r="MMA70" s="260"/>
      <c r="MMB70" s="260"/>
      <c r="MMC70" s="260"/>
      <c r="MMD70" s="260"/>
      <c r="MME70" s="260"/>
      <c r="MMF70" s="260"/>
      <c r="MMG70" s="260"/>
      <c r="MMH70" s="260"/>
      <c r="MMI70" s="260"/>
      <c r="MMJ70" s="260"/>
      <c r="MMK70" s="260"/>
      <c r="MML70" s="260"/>
      <c r="MMM70" s="260"/>
      <c r="MMN70" s="260"/>
      <c r="MMO70" s="260"/>
      <c r="MMP70" s="260"/>
      <c r="MMQ70" s="260"/>
      <c r="MMR70" s="260"/>
      <c r="MMS70" s="260"/>
      <c r="MMT70" s="260"/>
      <c r="MMU70" s="260"/>
      <c r="MMV70" s="260"/>
      <c r="MMW70" s="260"/>
      <c r="MMX70" s="260"/>
      <c r="MMY70" s="260"/>
      <c r="MMZ70" s="260"/>
      <c r="MNA70" s="260"/>
      <c r="MNB70" s="260"/>
      <c r="MNC70" s="260"/>
      <c r="MND70" s="260"/>
      <c r="MNE70" s="260"/>
      <c r="MNF70" s="260"/>
      <c r="MNG70" s="260"/>
      <c r="MNH70" s="260"/>
      <c r="MNI70" s="260"/>
      <c r="MNJ70" s="260"/>
      <c r="MNK70" s="260"/>
      <c r="MNL70" s="260"/>
      <c r="MNM70" s="260"/>
      <c r="MNN70" s="260"/>
      <c r="MNO70" s="260"/>
      <c r="MNP70" s="260"/>
      <c r="MNQ70" s="260"/>
      <c r="MNR70" s="260"/>
      <c r="MNS70" s="260"/>
      <c r="MNT70" s="260"/>
      <c r="MNU70" s="260"/>
      <c r="MNV70" s="260"/>
      <c r="MNW70" s="260"/>
      <c r="MNX70" s="260"/>
      <c r="MNY70" s="260"/>
      <c r="MNZ70" s="260"/>
      <c r="MOA70" s="260"/>
      <c r="MOB70" s="260"/>
      <c r="MOC70" s="260"/>
      <c r="MOD70" s="260"/>
      <c r="MOE70" s="260"/>
      <c r="MOF70" s="260"/>
      <c r="MOG70" s="260"/>
      <c r="MOH70" s="260"/>
      <c r="MOI70" s="260"/>
      <c r="MOJ70" s="260"/>
      <c r="MOK70" s="260"/>
      <c r="MOL70" s="260"/>
      <c r="MOM70" s="260"/>
      <c r="MON70" s="260"/>
      <c r="MOO70" s="260"/>
      <c r="MOP70" s="260"/>
      <c r="MOQ70" s="260"/>
      <c r="MOR70" s="260"/>
      <c r="MOS70" s="260"/>
      <c r="MOT70" s="260"/>
      <c r="MOU70" s="260"/>
      <c r="MOV70" s="260"/>
      <c r="MOW70" s="260"/>
      <c r="MOX70" s="260"/>
      <c r="MOY70" s="260"/>
      <c r="MOZ70" s="260"/>
      <c r="MPA70" s="260"/>
      <c r="MPB70" s="260"/>
      <c r="MPC70" s="260"/>
      <c r="MPD70" s="260"/>
      <c r="MPE70" s="260"/>
      <c r="MPF70" s="260"/>
      <c r="MPG70" s="260"/>
      <c r="MPH70" s="260"/>
      <c r="MPI70" s="260"/>
      <c r="MPJ70" s="260"/>
      <c r="MPK70" s="260"/>
      <c r="MPL70" s="260"/>
      <c r="MPM70" s="260"/>
      <c r="MPN70" s="260"/>
      <c r="MPO70" s="260"/>
      <c r="MPP70" s="260"/>
      <c r="MPQ70" s="260"/>
      <c r="MPR70" s="260"/>
      <c r="MPS70" s="260"/>
      <c r="MPT70" s="260"/>
      <c r="MPU70" s="260"/>
      <c r="MPV70" s="260"/>
      <c r="MPW70" s="260"/>
      <c r="MPX70" s="260"/>
      <c r="MPY70" s="260"/>
      <c r="MPZ70" s="260"/>
      <c r="MQA70" s="260"/>
      <c r="MQB70" s="260"/>
      <c r="MQC70" s="260"/>
      <c r="MQD70" s="260"/>
      <c r="MQE70" s="260"/>
      <c r="MQF70" s="260"/>
      <c r="MQG70" s="260"/>
      <c r="MQH70" s="260"/>
      <c r="MQI70" s="260"/>
      <c r="MQJ70" s="260"/>
      <c r="MQK70" s="260"/>
      <c r="MQL70" s="260"/>
      <c r="MQM70" s="260"/>
      <c r="MQN70" s="260"/>
      <c r="MQO70" s="260"/>
      <c r="MQP70" s="260"/>
      <c r="MQQ70" s="260"/>
      <c r="MQR70" s="260"/>
      <c r="MQS70" s="260"/>
      <c r="MQT70" s="260"/>
      <c r="MQU70" s="260"/>
      <c r="MQV70" s="260"/>
      <c r="MQW70" s="260"/>
      <c r="MQX70" s="260"/>
      <c r="MQY70" s="260"/>
      <c r="MQZ70" s="260"/>
      <c r="MRA70" s="260"/>
      <c r="MRB70" s="260"/>
      <c r="MRC70" s="260"/>
      <c r="MRD70" s="260"/>
      <c r="MRE70" s="260"/>
      <c r="MRF70" s="260"/>
      <c r="MRG70" s="260"/>
      <c r="MRH70" s="260"/>
      <c r="MRI70" s="260"/>
      <c r="MRJ70" s="260"/>
      <c r="MRK70" s="260"/>
      <c r="MRL70" s="260"/>
      <c r="MRM70" s="260"/>
      <c r="MRN70" s="260"/>
      <c r="MRO70" s="260"/>
      <c r="MRP70" s="260"/>
      <c r="MRQ70" s="260"/>
      <c r="MRR70" s="260"/>
      <c r="MRS70" s="260"/>
      <c r="MRT70" s="260"/>
      <c r="MRU70" s="260"/>
      <c r="MRV70" s="260"/>
      <c r="MRW70" s="260"/>
      <c r="MRX70" s="260"/>
      <c r="MRY70" s="260"/>
      <c r="MRZ70" s="260"/>
      <c r="MSA70" s="260"/>
      <c r="MSB70" s="260"/>
      <c r="MSC70" s="260"/>
      <c r="MSD70" s="260"/>
      <c r="MSE70" s="260"/>
      <c r="MSF70" s="260"/>
      <c r="MSG70" s="260"/>
      <c r="MSH70" s="260"/>
      <c r="MSI70" s="260"/>
      <c r="MSJ70" s="260"/>
      <c r="MSK70" s="260"/>
      <c r="MSL70" s="260"/>
      <c r="MSM70" s="260"/>
      <c r="MSN70" s="260"/>
      <c r="MSO70" s="260"/>
      <c r="MSP70" s="260"/>
      <c r="MSQ70" s="260"/>
      <c r="MSR70" s="260"/>
      <c r="MSS70" s="260"/>
      <c r="MST70" s="260"/>
      <c r="MSU70" s="260"/>
      <c r="MSV70" s="260"/>
      <c r="MSW70" s="260"/>
      <c r="MSX70" s="260"/>
      <c r="MSY70" s="260"/>
      <c r="MSZ70" s="260"/>
      <c r="MTA70" s="260"/>
      <c r="MTB70" s="260"/>
      <c r="MTC70" s="260"/>
      <c r="MTD70" s="260"/>
      <c r="MTE70" s="260"/>
      <c r="MTF70" s="260"/>
      <c r="MTG70" s="260"/>
      <c r="MTH70" s="260"/>
      <c r="MTI70" s="260"/>
      <c r="MTJ70" s="260"/>
      <c r="MTK70" s="260"/>
      <c r="MTL70" s="260"/>
      <c r="MTM70" s="260"/>
      <c r="MTN70" s="260"/>
      <c r="MTO70" s="260"/>
      <c r="MTP70" s="260"/>
      <c r="MTQ70" s="260"/>
      <c r="MTR70" s="260"/>
      <c r="MTS70" s="260"/>
      <c r="MTT70" s="260"/>
      <c r="MTU70" s="260"/>
      <c r="MTV70" s="260"/>
      <c r="MTW70" s="260"/>
      <c r="MTX70" s="260"/>
      <c r="MTY70" s="260"/>
      <c r="MTZ70" s="260"/>
      <c r="MUA70" s="260"/>
      <c r="MUB70" s="260"/>
      <c r="MUC70" s="260"/>
      <c r="MUD70" s="260"/>
      <c r="MUE70" s="260"/>
      <c r="MUF70" s="260"/>
      <c r="MUG70" s="260"/>
      <c r="MUH70" s="260"/>
      <c r="MUI70" s="260"/>
      <c r="MUJ70" s="260"/>
      <c r="MUK70" s="260"/>
      <c r="MUL70" s="260"/>
      <c r="MUM70" s="260"/>
      <c r="MUN70" s="260"/>
      <c r="MUO70" s="260"/>
      <c r="MUP70" s="260"/>
      <c r="MUQ70" s="260"/>
      <c r="MUR70" s="260"/>
      <c r="MUS70" s="260"/>
      <c r="MUT70" s="260"/>
      <c r="MUU70" s="260"/>
      <c r="MUV70" s="260"/>
      <c r="MUW70" s="260"/>
      <c r="MUX70" s="260"/>
      <c r="MUY70" s="260"/>
      <c r="MUZ70" s="260"/>
      <c r="MVA70" s="260"/>
      <c r="MVB70" s="260"/>
      <c r="MVC70" s="260"/>
      <c r="MVD70" s="260"/>
      <c r="MVE70" s="260"/>
      <c r="MVF70" s="260"/>
      <c r="MVG70" s="260"/>
      <c r="MVH70" s="260"/>
      <c r="MVI70" s="260"/>
      <c r="MVJ70" s="260"/>
      <c r="MVK70" s="260"/>
      <c r="MVL70" s="260"/>
      <c r="MVM70" s="260"/>
      <c r="MVN70" s="260"/>
      <c r="MVO70" s="260"/>
      <c r="MVP70" s="260"/>
      <c r="MVQ70" s="260"/>
      <c r="MVR70" s="260"/>
      <c r="MVS70" s="260"/>
      <c r="MVT70" s="260"/>
      <c r="MVU70" s="260"/>
      <c r="MVV70" s="260"/>
      <c r="MVW70" s="260"/>
      <c r="MVX70" s="260"/>
      <c r="MVY70" s="260"/>
      <c r="MVZ70" s="260"/>
      <c r="MWA70" s="260"/>
      <c r="MWB70" s="260"/>
      <c r="MWC70" s="260"/>
      <c r="MWD70" s="260"/>
      <c r="MWE70" s="260"/>
      <c r="MWF70" s="260"/>
      <c r="MWG70" s="260"/>
      <c r="MWH70" s="260"/>
      <c r="MWI70" s="260"/>
      <c r="MWJ70" s="260"/>
      <c r="MWK70" s="260"/>
      <c r="MWL70" s="260"/>
      <c r="MWM70" s="260"/>
      <c r="MWN70" s="260"/>
      <c r="MWO70" s="260"/>
      <c r="MWP70" s="260"/>
      <c r="MWQ70" s="260"/>
      <c r="MWR70" s="260"/>
      <c r="MWS70" s="260"/>
      <c r="MWT70" s="260"/>
      <c r="MWU70" s="260"/>
      <c r="MWV70" s="260"/>
      <c r="MWW70" s="260"/>
      <c r="MWX70" s="260"/>
      <c r="MWY70" s="260"/>
      <c r="MWZ70" s="260"/>
      <c r="MXA70" s="260"/>
      <c r="MXB70" s="260"/>
      <c r="MXC70" s="260"/>
      <c r="MXD70" s="260"/>
      <c r="MXE70" s="260"/>
      <c r="MXF70" s="260"/>
      <c r="MXG70" s="260"/>
      <c r="MXH70" s="260"/>
      <c r="MXI70" s="260"/>
      <c r="MXJ70" s="260"/>
      <c r="MXK70" s="260"/>
      <c r="MXL70" s="260"/>
      <c r="MXM70" s="260"/>
      <c r="MXN70" s="260"/>
      <c r="MXO70" s="260"/>
      <c r="MXP70" s="260"/>
      <c r="MXQ70" s="260"/>
      <c r="MXR70" s="260"/>
      <c r="MXS70" s="260"/>
      <c r="MXT70" s="260"/>
      <c r="MXU70" s="260"/>
      <c r="MXV70" s="260"/>
      <c r="MXW70" s="260"/>
      <c r="MXX70" s="260"/>
      <c r="MXY70" s="260"/>
      <c r="MXZ70" s="260"/>
      <c r="MYA70" s="260"/>
      <c r="MYB70" s="260"/>
      <c r="MYC70" s="260"/>
      <c r="MYD70" s="260"/>
      <c r="MYE70" s="260"/>
      <c r="MYF70" s="260"/>
      <c r="MYG70" s="260"/>
      <c r="MYH70" s="260"/>
      <c r="MYI70" s="260"/>
      <c r="MYJ70" s="260"/>
      <c r="MYK70" s="260"/>
      <c r="MYL70" s="260"/>
      <c r="MYM70" s="260"/>
      <c r="MYN70" s="260"/>
      <c r="MYO70" s="260"/>
      <c r="MYP70" s="260"/>
      <c r="MYQ70" s="260"/>
      <c r="MYR70" s="260"/>
      <c r="MYS70" s="260"/>
      <c r="MYT70" s="260"/>
      <c r="MYU70" s="260"/>
      <c r="MYV70" s="260"/>
      <c r="MYW70" s="260"/>
      <c r="MYX70" s="260"/>
      <c r="MYY70" s="260"/>
      <c r="MYZ70" s="260"/>
      <c r="MZA70" s="260"/>
      <c r="MZB70" s="260"/>
      <c r="MZC70" s="260"/>
      <c r="MZD70" s="260"/>
      <c r="MZE70" s="260"/>
      <c r="MZF70" s="260"/>
      <c r="MZG70" s="260"/>
      <c r="MZH70" s="260"/>
      <c r="MZI70" s="260"/>
      <c r="MZJ70" s="260"/>
      <c r="MZK70" s="260"/>
      <c r="MZL70" s="260"/>
      <c r="MZM70" s="260"/>
      <c r="MZN70" s="260"/>
      <c r="MZO70" s="260"/>
      <c r="MZP70" s="260"/>
      <c r="MZQ70" s="260"/>
      <c r="MZR70" s="260"/>
      <c r="MZS70" s="260"/>
      <c r="MZT70" s="260"/>
      <c r="MZU70" s="260"/>
      <c r="MZV70" s="260"/>
      <c r="MZW70" s="260"/>
      <c r="MZX70" s="260"/>
      <c r="MZY70" s="260"/>
      <c r="MZZ70" s="260"/>
      <c r="NAA70" s="260"/>
      <c r="NAB70" s="260"/>
      <c r="NAC70" s="260"/>
      <c r="NAD70" s="260"/>
      <c r="NAE70" s="260"/>
      <c r="NAF70" s="260"/>
      <c r="NAG70" s="260"/>
      <c r="NAH70" s="260"/>
      <c r="NAI70" s="260"/>
      <c r="NAJ70" s="260"/>
      <c r="NAK70" s="260"/>
      <c r="NAL70" s="260"/>
      <c r="NAM70" s="260"/>
      <c r="NAN70" s="260"/>
      <c r="NAO70" s="260"/>
      <c r="NAP70" s="260"/>
      <c r="NAQ70" s="260"/>
      <c r="NAR70" s="260"/>
      <c r="NAS70" s="260"/>
      <c r="NAT70" s="260"/>
      <c r="NAU70" s="260"/>
      <c r="NAV70" s="260"/>
      <c r="NAW70" s="260"/>
      <c r="NAX70" s="260"/>
      <c r="NAY70" s="260"/>
      <c r="NAZ70" s="260"/>
      <c r="NBA70" s="260"/>
      <c r="NBB70" s="260"/>
      <c r="NBC70" s="260"/>
      <c r="NBD70" s="260"/>
      <c r="NBE70" s="260"/>
      <c r="NBF70" s="260"/>
      <c r="NBG70" s="260"/>
      <c r="NBH70" s="260"/>
      <c r="NBI70" s="260"/>
      <c r="NBJ70" s="260"/>
      <c r="NBK70" s="260"/>
      <c r="NBL70" s="260"/>
      <c r="NBM70" s="260"/>
      <c r="NBN70" s="260"/>
      <c r="NBO70" s="260"/>
      <c r="NBP70" s="260"/>
      <c r="NBQ70" s="260"/>
      <c r="NBR70" s="260"/>
      <c r="NBS70" s="260"/>
      <c r="NBT70" s="260"/>
      <c r="NBU70" s="260"/>
      <c r="NBV70" s="260"/>
      <c r="NBW70" s="260"/>
      <c r="NBX70" s="260"/>
      <c r="NBY70" s="260"/>
      <c r="NBZ70" s="260"/>
      <c r="NCA70" s="260"/>
      <c r="NCB70" s="260"/>
      <c r="NCC70" s="260"/>
      <c r="NCD70" s="260"/>
      <c r="NCE70" s="260"/>
      <c r="NCF70" s="260"/>
      <c r="NCG70" s="260"/>
      <c r="NCH70" s="260"/>
      <c r="NCI70" s="260"/>
      <c r="NCJ70" s="260"/>
      <c r="NCK70" s="260"/>
      <c r="NCL70" s="260"/>
      <c r="NCM70" s="260"/>
      <c r="NCN70" s="260"/>
      <c r="NCO70" s="260"/>
      <c r="NCP70" s="260"/>
      <c r="NCQ70" s="260"/>
      <c r="NCR70" s="260"/>
      <c r="NCS70" s="260"/>
      <c r="NCT70" s="260"/>
      <c r="NCU70" s="260"/>
      <c r="NCV70" s="260"/>
      <c r="NCW70" s="260"/>
      <c r="NCX70" s="260"/>
      <c r="NCY70" s="260"/>
      <c r="NCZ70" s="260"/>
      <c r="NDA70" s="260"/>
      <c r="NDB70" s="260"/>
      <c r="NDC70" s="260"/>
      <c r="NDD70" s="260"/>
      <c r="NDE70" s="260"/>
      <c r="NDF70" s="260"/>
      <c r="NDG70" s="260"/>
      <c r="NDH70" s="260"/>
      <c r="NDI70" s="260"/>
      <c r="NDJ70" s="260"/>
      <c r="NDK70" s="260"/>
      <c r="NDL70" s="260"/>
      <c r="NDM70" s="260"/>
      <c r="NDN70" s="260"/>
      <c r="NDO70" s="260"/>
      <c r="NDP70" s="260"/>
      <c r="NDQ70" s="260"/>
      <c r="NDR70" s="260"/>
      <c r="NDS70" s="260"/>
      <c r="NDT70" s="260"/>
      <c r="NDU70" s="260"/>
      <c r="NDV70" s="260"/>
      <c r="NDW70" s="260"/>
      <c r="NDX70" s="260"/>
      <c r="NDY70" s="260"/>
      <c r="NDZ70" s="260"/>
      <c r="NEA70" s="260"/>
      <c r="NEB70" s="260"/>
      <c r="NEC70" s="260"/>
      <c r="NED70" s="260"/>
      <c r="NEE70" s="260"/>
      <c r="NEF70" s="260"/>
      <c r="NEG70" s="260"/>
      <c r="NEH70" s="260"/>
      <c r="NEI70" s="260"/>
      <c r="NEJ70" s="260"/>
      <c r="NEK70" s="260"/>
      <c r="NEL70" s="260"/>
      <c r="NEM70" s="260"/>
      <c r="NEN70" s="260"/>
      <c r="NEO70" s="260"/>
      <c r="NEP70" s="260"/>
      <c r="NEQ70" s="260"/>
      <c r="NER70" s="260"/>
      <c r="NES70" s="260"/>
      <c r="NET70" s="260"/>
      <c r="NEU70" s="260"/>
      <c r="NEV70" s="260"/>
      <c r="NEW70" s="260"/>
      <c r="NEX70" s="260"/>
      <c r="NEY70" s="260"/>
      <c r="NEZ70" s="260"/>
      <c r="NFA70" s="260"/>
      <c r="NFB70" s="260"/>
      <c r="NFC70" s="260"/>
      <c r="NFD70" s="260"/>
      <c r="NFE70" s="260"/>
      <c r="NFF70" s="260"/>
      <c r="NFG70" s="260"/>
      <c r="NFH70" s="260"/>
      <c r="NFI70" s="260"/>
      <c r="NFJ70" s="260"/>
      <c r="NFK70" s="260"/>
      <c r="NFL70" s="260"/>
      <c r="NFM70" s="260"/>
      <c r="NFN70" s="260"/>
      <c r="NFO70" s="260"/>
      <c r="NFP70" s="260"/>
      <c r="NFQ70" s="260"/>
      <c r="NFR70" s="260"/>
      <c r="NFS70" s="260"/>
      <c r="NFT70" s="260"/>
      <c r="NFU70" s="260"/>
      <c r="NFV70" s="260"/>
      <c r="NFW70" s="260"/>
      <c r="NFX70" s="260"/>
      <c r="NFY70" s="260"/>
      <c r="NFZ70" s="260"/>
      <c r="NGA70" s="260"/>
      <c r="NGB70" s="260"/>
      <c r="NGC70" s="260"/>
      <c r="NGD70" s="260"/>
      <c r="NGE70" s="260"/>
      <c r="NGF70" s="260"/>
      <c r="NGG70" s="260"/>
      <c r="NGH70" s="260"/>
      <c r="NGI70" s="260"/>
      <c r="NGJ70" s="260"/>
      <c r="NGK70" s="260"/>
      <c r="NGL70" s="260"/>
      <c r="NGM70" s="260"/>
      <c r="NGN70" s="260"/>
      <c r="NGO70" s="260"/>
      <c r="NGP70" s="260"/>
      <c r="NGQ70" s="260"/>
      <c r="NGR70" s="260"/>
      <c r="NGS70" s="260"/>
      <c r="NGT70" s="260"/>
      <c r="NGU70" s="260"/>
      <c r="NGV70" s="260"/>
      <c r="NGW70" s="260"/>
      <c r="NGX70" s="260"/>
      <c r="NGY70" s="260"/>
      <c r="NGZ70" s="260"/>
      <c r="NHA70" s="260"/>
      <c r="NHB70" s="260"/>
      <c r="NHC70" s="260"/>
      <c r="NHD70" s="260"/>
      <c r="NHE70" s="260"/>
      <c r="NHF70" s="260"/>
      <c r="NHG70" s="260"/>
      <c r="NHH70" s="260"/>
      <c r="NHI70" s="260"/>
      <c r="NHJ70" s="260"/>
      <c r="NHK70" s="260"/>
      <c r="NHL70" s="260"/>
      <c r="NHM70" s="260"/>
      <c r="NHN70" s="260"/>
      <c r="NHO70" s="260"/>
      <c r="NHP70" s="260"/>
      <c r="NHQ70" s="260"/>
      <c r="NHR70" s="260"/>
      <c r="NHS70" s="260"/>
      <c r="NHT70" s="260"/>
      <c r="NHU70" s="260"/>
      <c r="NHV70" s="260"/>
      <c r="NHW70" s="260"/>
      <c r="NHX70" s="260"/>
      <c r="NHY70" s="260"/>
      <c r="NHZ70" s="260"/>
      <c r="NIA70" s="260"/>
      <c r="NIB70" s="260"/>
      <c r="NIC70" s="260"/>
      <c r="NID70" s="260"/>
      <c r="NIE70" s="260"/>
      <c r="NIF70" s="260"/>
      <c r="NIG70" s="260"/>
      <c r="NIH70" s="260"/>
      <c r="NII70" s="260"/>
      <c r="NIJ70" s="260"/>
      <c r="NIK70" s="260"/>
      <c r="NIL70" s="260"/>
      <c r="NIM70" s="260"/>
      <c r="NIN70" s="260"/>
      <c r="NIO70" s="260"/>
      <c r="NIP70" s="260"/>
      <c r="NIQ70" s="260"/>
      <c r="NIR70" s="260"/>
      <c r="NIS70" s="260"/>
      <c r="NIT70" s="260"/>
      <c r="NIU70" s="260"/>
      <c r="NIV70" s="260"/>
      <c r="NIW70" s="260"/>
      <c r="NIX70" s="260"/>
      <c r="NIY70" s="260"/>
      <c r="NIZ70" s="260"/>
      <c r="NJA70" s="260"/>
      <c r="NJB70" s="260"/>
      <c r="NJC70" s="260"/>
      <c r="NJD70" s="260"/>
      <c r="NJE70" s="260"/>
      <c r="NJF70" s="260"/>
      <c r="NJG70" s="260"/>
      <c r="NJH70" s="260"/>
      <c r="NJI70" s="260"/>
      <c r="NJJ70" s="260"/>
      <c r="NJK70" s="260"/>
      <c r="NJL70" s="260"/>
      <c r="NJM70" s="260"/>
      <c r="NJN70" s="260"/>
      <c r="NJO70" s="260"/>
      <c r="NJP70" s="260"/>
      <c r="NJQ70" s="260"/>
      <c r="NJR70" s="260"/>
      <c r="NJS70" s="260"/>
      <c r="NJT70" s="260"/>
      <c r="NJU70" s="260"/>
      <c r="NJV70" s="260"/>
      <c r="NJW70" s="260"/>
      <c r="NJX70" s="260"/>
      <c r="NJY70" s="260"/>
      <c r="NJZ70" s="260"/>
      <c r="NKA70" s="260"/>
      <c r="NKB70" s="260"/>
      <c r="NKC70" s="260"/>
      <c r="NKD70" s="260"/>
      <c r="NKE70" s="260"/>
      <c r="NKF70" s="260"/>
      <c r="NKG70" s="260"/>
      <c r="NKH70" s="260"/>
      <c r="NKI70" s="260"/>
      <c r="NKJ70" s="260"/>
      <c r="NKK70" s="260"/>
      <c r="NKL70" s="260"/>
      <c r="NKM70" s="260"/>
      <c r="NKN70" s="260"/>
      <c r="NKO70" s="260"/>
      <c r="NKP70" s="260"/>
      <c r="NKQ70" s="260"/>
      <c r="NKR70" s="260"/>
      <c r="NKS70" s="260"/>
      <c r="NKT70" s="260"/>
      <c r="NKU70" s="260"/>
      <c r="NKV70" s="260"/>
      <c r="NKW70" s="260"/>
      <c r="NKX70" s="260"/>
      <c r="NKY70" s="260"/>
      <c r="NKZ70" s="260"/>
      <c r="NLA70" s="260"/>
      <c r="NLB70" s="260"/>
      <c r="NLC70" s="260"/>
      <c r="NLD70" s="260"/>
      <c r="NLE70" s="260"/>
      <c r="NLF70" s="260"/>
      <c r="NLG70" s="260"/>
      <c r="NLH70" s="260"/>
      <c r="NLI70" s="260"/>
      <c r="NLJ70" s="260"/>
      <c r="NLK70" s="260"/>
      <c r="NLL70" s="260"/>
      <c r="NLM70" s="260"/>
      <c r="NLN70" s="260"/>
      <c r="NLO70" s="260"/>
      <c r="NLP70" s="260"/>
      <c r="NLQ70" s="260"/>
      <c r="NLR70" s="260"/>
      <c r="NLS70" s="260"/>
      <c r="NLT70" s="260"/>
      <c r="NLU70" s="260"/>
      <c r="NLV70" s="260"/>
      <c r="NLW70" s="260"/>
      <c r="NLX70" s="260"/>
      <c r="NLY70" s="260"/>
      <c r="NLZ70" s="260"/>
      <c r="NMA70" s="260"/>
      <c r="NMB70" s="260"/>
      <c r="NMC70" s="260"/>
      <c r="NMD70" s="260"/>
      <c r="NME70" s="260"/>
      <c r="NMF70" s="260"/>
      <c r="NMG70" s="260"/>
      <c r="NMH70" s="260"/>
      <c r="NMI70" s="260"/>
      <c r="NMJ70" s="260"/>
      <c r="NMK70" s="260"/>
      <c r="NML70" s="260"/>
      <c r="NMM70" s="260"/>
      <c r="NMN70" s="260"/>
      <c r="NMO70" s="260"/>
      <c r="NMP70" s="260"/>
      <c r="NMQ70" s="260"/>
      <c r="NMR70" s="260"/>
      <c r="NMS70" s="260"/>
      <c r="NMT70" s="260"/>
      <c r="NMU70" s="260"/>
      <c r="NMV70" s="260"/>
      <c r="NMW70" s="260"/>
      <c r="NMX70" s="260"/>
      <c r="NMY70" s="260"/>
      <c r="NMZ70" s="260"/>
      <c r="NNA70" s="260"/>
      <c r="NNB70" s="260"/>
      <c r="NNC70" s="260"/>
      <c r="NND70" s="260"/>
      <c r="NNE70" s="260"/>
      <c r="NNF70" s="260"/>
      <c r="NNG70" s="260"/>
      <c r="NNH70" s="260"/>
      <c r="NNI70" s="260"/>
      <c r="NNJ70" s="260"/>
      <c r="NNK70" s="260"/>
      <c r="NNL70" s="260"/>
      <c r="NNM70" s="260"/>
      <c r="NNN70" s="260"/>
      <c r="NNO70" s="260"/>
      <c r="NNP70" s="260"/>
      <c r="NNQ70" s="260"/>
      <c r="NNR70" s="260"/>
      <c r="NNS70" s="260"/>
      <c r="NNT70" s="260"/>
      <c r="NNU70" s="260"/>
      <c r="NNV70" s="260"/>
      <c r="NNW70" s="260"/>
      <c r="NNX70" s="260"/>
      <c r="NNY70" s="260"/>
      <c r="NNZ70" s="260"/>
      <c r="NOA70" s="260"/>
      <c r="NOB70" s="260"/>
      <c r="NOC70" s="260"/>
      <c r="NOD70" s="260"/>
      <c r="NOE70" s="260"/>
      <c r="NOF70" s="260"/>
      <c r="NOG70" s="260"/>
      <c r="NOH70" s="260"/>
      <c r="NOI70" s="260"/>
      <c r="NOJ70" s="260"/>
      <c r="NOK70" s="260"/>
      <c r="NOL70" s="260"/>
      <c r="NOM70" s="260"/>
      <c r="NON70" s="260"/>
      <c r="NOO70" s="260"/>
      <c r="NOP70" s="260"/>
      <c r="NOQ70" s="260"/>
      <c r="NOR70" s="260"/>
      <c r="NOS70" s="260"/>
      <c r="NOT70" s="260"/>
      <c r="NOU70" s="260"/>
      <c r="NOV70" s="260"/>
      <c r="NOW70" s="260"/>
      <c r="NOX70" s="260"/>
      <c r="NOY70" s="260"/>
      <c r="NOZ70" s="260"/>
      <c r="NPA70" s="260"/>
      <c r="NPB70" s="260"/>
      <c r="NPC70" s="260"/>
      <c r="NPD70" s="260"/>
      <c r="NPE70" s="260"/>
      <c r="NPF70" s="260"/>
      <c r="NPG70" s="260"/>
      <c r="NPH70" s="260"/>
      <c r="NPI70" s="260"/>
      <c r="NPJ70" s="260"/>
      <c r="NPK70" s="260"/>
      <c r="NPL70" s="260"/>
      <c r="NPM70" s="260"/>
      <c r="NPN70" s="260"/>
      <c r="NPO70" s="260"/>
      <c r="NPP70" s="260"/>
      <c r="NPQ70" s="260"/>
      <c r="NPR70" s="260"/>
      <c r="NPS70" s="260"/>
      <c r="NPT70" s="260"/>
      <c r="NPU70" s="260"/>
      <c r="NPV70" s="260"/>
      <c r="NPW70" s="260"/>
      <c r="NPX70" s="260"/>
      <c r="NPY70" s="260"/>
      <c r="NPZ70" s="260"/>
      <c r="NQA70" s="260"/>
      <c r="NQB70" s="260"/>
      <c r="NQC70" s="260"/>
      <c r="NQD70" s="260"/>
      <c r="NQE70" s="260"/>
      <c r="NQF70" s="260"/>
      <c r="NQG70" s="260"/>
      <c r="NQH70" s="260"/>
      <c r="NQI70" s="260"/>
      <c r="NQJ70" s="260"/>
      <c r="NQK70" s="260"/>
      <c r="NQL70" s="260"/>
      <c r="NQM70" s="260"/>
      <c r="NQN70" s="260"/>
      <c r="NQO70" s="260"/>
      <c r="NQP70" s="260"/>
      <c r="NQQ70" s="260"/>
      <c r="NQR70" s="260"/>
      <c r="NQS70" s="260"/>
      <c r="NQT70" s="260"/>
      <c r="NQU70" s="260"/>
      <c r="NQV70" s="260"/>
      <c r="NQW70" s="260"/>
      <c r="NQX70" s="260"/>
      <c r="NQY70" s="260"/>
      <c r="NQZ70" s="260"/>
      <c r="NRA70" s="260"/>
      <c r="NRB70" s="260"/>
      <c r="NRC70" s="260"/>
      <c r="NRD70" s="260"/>
      <c r="NRE70" s="260"/>
      <c r="NRF70" s="260"/>
      <c r="NRG70" s="260"/>
      <c r="NRH70" s="260"/>
      <c r="NRI70" s="260"/>
      <c r="NRJ70" s="260"/>
      <c r="NRK70" s="260"/>
      <c r="NRL70" s="260"/>
      <c r="NRM70" s="260"/>
      <c r="NRN70" s="260"/>
      <c r="NRO70" s="260"/>
      <c r="NRP70" s="260"/>
      <c r="NRQ70" s="260"/>
      <c r="NRR70" s="260"/>
      <c r="NRS70" s="260"/>
      <c r="NRT70" s="260"/>
      <c r="NRU70" s="260"/>
      <c r="NRV70" s="260"/>
      <c r="NRW70" s="260"/>
      <c r="NRX70" s="260"/>
      <c r="NRY70" s="260"/>
      <c r="NRZ70" s="260"/>
      <c r="NSA70" s="260"/>
      <c r="NSB70" s="260"/>
      <c r="NSC70" s="260"/>
      <c r="NSD70" s="260"/>
      <c r="NSE70" s="260"/>
      <c r="NSF70" s="260"/>
      <c r="NSG70" s="260"/>
      <c r="NSH70" s="260"/>
      <c r="NSI70" s="260"/>
      <c r="NSJ70" s="260"/>
      <c r="NSK70" s="260"/>
      <c r="NSL70" s="260"/>
      <c r="NSM70" s="260"/>
      <c r="NSN70" s="260"/>
      <c r="NSO70" s="260"/>
      <c r="NSP70" s="260"/>
      <c r="NSQ70" s="260"/>
      <c r="NSR70" s="260"/>
      <c r="NSS70" s="260"/>
      <c r="NST70" s="260"/>
      <c r="NSU70" s="260"/>
      <c r="NSV70" s="260"/>
      <c r="NSW70" s="260"/>
      <c r="NSX70" s="260"/>
      <c r="NSY70" s="260"/>
      <c r="NSZ70" s="260"/>
      <c r="NTA70" s="260"/>
      <c r="NTB70" s="260"/>
      <c r="NTC70" s="260"/>
      <c r="NTD70" s="260"/>
      <c r="NTE70" s="260"/>
      <c r="NTF70" s="260"/>
      <c r="NTG70" s="260"/>
      <c r="NTH70" s="260"/>
      <c r="NTI70" s="260"/>
      <c r="NTJ70" s="260"/>
      <c r="NTK70" s="260"/>
      <c r="NTL70" s="260"/>
      <c r="NTM70" s="260"/>
      <c r="NTN70" s="260"/>
      <c r="NTO70" s="260"/>
      <c r="NTP70" s="260"/>
      <c r="NTQ70" s="260"/>
      <c r="NTR70" s="260"/>
      <c r="NTS70" s="260"/>
      <c r="NTT70" s="260"/>
      <c r="NTU70" s="260"/>
      <c r="NTV70" s="260"/>
      <c r="NTW70" s="260"/>
      <c r="NTX70" s="260"/>
      <c r="NTY70" s="260"/>
      <c r="NTZ70" s="260"/>
      <c r="NUA70" s="260"/>
      <c r="NUB70" s="260"/>
      <c r="NUC70" s="260"/>
      <c r="NUD70" s="260"/>
      <c r="NUE70" s="260"/>
      <c r="NUF70" s="260"/>
      <c r="NUG70" s="260"/>
      <c r="NUH70" s="260"/>
      <c r="NUI70" s="260"/>
      <c r="NUJ70" s="260"/>
      <c r="NUK70" s="260"/>
      <c r="NUL70" s="260"/>
      <c r="NUM70" s="260"/>
      <c r="NUN70" s="260"/>
      <c r="NUO70" s="260"/>
      <c r="NUP70" s="260"/>
      <c r="NUQ70" s="260"/>
      <c r="NUR70" s="260"/>
      <c r="NUS70" s="260"/>
      <c r="NUT70" s="260"/>
      <c r="NUU70" s="260"/>
      <c r="NUV70" s="260"/>
      <c r="NUW70" s="260"/>
      <c r="NUX70" s="260"/>
      <c r="NUY70" s="260"/>
      <c r="NUZ70" s="260"/>
      <c r="NVA70" s="260"/>
      <c r="NVB70" s="260"/>
      <c r="NVC70" s="260"/>
      <c r="NVD70" s="260"/>
      <c r="NVE70" s="260"/>
      <c r="NVF70" s="260"/>
      <c r="NVG70" s="260"/>
      <c r="NVH70" s="260"/>
      <c r="NVI70" s="260"/>
      <c r="NVJ70" s="260"/>
      <c r="NVK70" s="260"/>
      <c r="NVL70" s="260"/>
      <c r="NVM70" s="260"/>
      <c r="NVN70" s="260"/>
      <c r="NVO70" s="260"/>
      <c r="NVP70" s="260"/>
      <c r="NVQ70" s="260"/>
      <c r="NVR70" s="260"/>
      <c r="NVS70" s="260"/>
      <c r="NVT70" s="260"/>
      <c r="NVU70" s="260"/>
      <c r="NVV70" s="260"/>
      <c r="NVW70" s="260"/>
      <c r="NVX70" s="260"/>
      <c r="NVY70" s="260"/>
      <c r="NVZ70" s="260"/>
      <c r="NWA70" s="260"/>
      <c r="NWB70" s="260"/>
      <c r="NWC70" s="260"/>
      <c r="NWD70" s="260"/>
      <c r="NWE70" s="260"/>
      <c r="NWF70" s="260"/>
      <c r="NWG70" s="260"/>
      <c r="NWH70" s="260"/>
      <c r="NWI70" s="260"/>
      <c r="NWJ70" s="260"/>
      <c r="NWK70" s="260"/>
      <c r="NWL70" s="260"/>
      <c r="NWM70" s="260"/>
      <c r="NWN70" s="260"/>
      <c r="NWO70" s="260"/>
      <c r="NWP70" s="260"/>
      <c r="NWQ70" s="260"/>
      <c r="NWR70" s="260"/>
      <c r="NWS70" s="260"/>
      <c r="NWT70" s="260"/>
      <c r="NWU70" s="260"/>
      <c r="NWV70" s="260"/>
      <c r="NWW70" s="260"/>
      <c r="NWX70" s="260"/>
      <c r="NWY70" s="260"/>
      <c r="NWZ70" s="260"/>
      <c r="NXA70" s="260"/>
      <c r="NXB70" s="260"/>
      <c r="NXC70" s="260"/>
      <c r="NXD70" s="260"/>
      <c r="NXE70" s="260"/>
      <c r="NXF70" s="260"/>
      <c r="NXG70" s="260"/>
      <c r="NXH70" s="260"/>
      <c r="NXI70" s="260"/>
      <c r="NXJ70" s="260"/>
      <c r="NXK70" s="260"/>
      <c r="NXL70" s="260"/>
      <c r="NXM70" s="260"/>
      <c r="NXN70" s="260"/>
      <c r="NXO70" s="260"/>
      <c r="NXP70" s="260"/>
      <c r="NXQ70" s="260"/>
      <c r="NXR70" s="260"/>
      <c r="NXS70" s="260"/>
      <c r="NXT70" s="260"/>
      <c r="NXU70" s="260"/>
      <c r="NXV70" s="260"/>
      <c r="NXW70" s="260"/>
      <c r="NXX70" s="260"/>
      <c r="NXY70" s="260"/>
      <c r="NXZ70" s="260"/>
      <c r="NYA70" s="260"/>
      <c r="NYB70" s="260"/>
      <c r="NYC70" s="260"/>
      <c r="NYD70" s="260"/>
      <c r="NYE70" s="260"/>
      <c r="NYF70" s="260"/>
      <c r="NYG70" s="260"/>
      <c r="NYH70" s="260"/>
      <c r="NYI70" s="260"/>
      <c r="NYJ70" s="260"/>
      <c r="NYK70" s="260"/>
      <c r="NYL70" s="260"/>
      <c r="NYM70" s="260"/>
      <c r="NYN70" s="260"/>
      <c r="NYO70" s="260"/>
      <c r="NYP70" s="260"/>
      <c r="NYQ70" s="260"/>
      <c r="NYR70" s="260"/>
      <c r="NYS70" s="260"/>
      <c r="NYT70" s="260"/>
      <c r="NYU70" s="260"/>
      <c r="NYV70" s="260"/>
      <c r="NYW70" s="260"/>
      <c r="NYX70" s="260"/>
      <c r="NYY70" s="260"/>
      <c r="NYZ70" s="260"/>
      <c r="NZA70" s="260"/>
      <c r="NZB70" s="260"/>
      <c r="NZC70" s="260"/>
      <c r="NZD70" s="260"/>
      <c r="NZE70" s="260"/>
      <c r="NZF70" s="260"/>
      <c r="NZG70" s="260"/>
      <c r="NZH70" s="260"/>
      <c r="NZI70" s="260"/>
      <c r="NZJ70" s="260"/>
      <c r="NZK70" s="260"/>
      <c r="NZL70" s="260"/>
      <c r="NZM70" s="260"/>
      <c r="NZN70" s="260"/>
      <c r="NZO70" s="260"/>
      <c r="NZP70" s="260"/>
      <c r="NZQ70" s="260"/>
      <c r="NZR70" s="260"/>
      <c r="NZS70" s="260"/>
      <c r="NZT70" s="260"/>
      <c r="NZU70" s="260"/>
      <c r="NZV70" s="260"/>
      <c r="NZW70" s="260"/>
      <c r="NZX70" s="260"/>
      <c r="NZY70" s="260"/>
      <c r="NZZ70" s="260"/>
      <c r="OAA70" s="260"/>
      <c r="OAB70" s="260"/>
      <c r="OAC70" s="260"/>
      <c r="OAD70" s="260"/>
      <c r="OAE70" s="260"/>
      <c r="OAF70" s="260"/>
      <c r="OAG70" s="260"/>
      <c r="OAH70" s="260"/>
      <c r="OAI70" s="260"/>
      <c r="OAJ70" s="260"/>
      <c r="OAK70" s="260"/>
      <c r="OAL70" s="260"/>
      <c r="OAM70" s="260"/>
      <c r="OAN70" s="260"/>
      <c r="OAO70" s="260"/>
      <c r="OAP70" s="260"/>
      <c r="OAQ70" s="260"/>
      <c r="OAR70" s="260"/>
      <c r="OAS70" s="260"/>
      <c r="OAT70" s="260"/>
      <c r="OAU70" s="260"/>
      <c r="OAV70" s="260"/>
      <c r="OAW70" s="260"/>
      <c r="OAX70" s="260"/>
      <c r="OAY70" s="260"/>
      <c r="OAZ70" s="260"/>
      <c r="OBA70" s="260"/>
      <c r="OBB70" s="260"/>
      <c r="OBC70" s="260"/>
      <c r="OBD70" s="260"/>
      <c r="OBE70" s="260"/>
      <c r="OBF70" s="260"/>
      <c r="OBG70" s="260"/>
      <c r="OBH70" s="260"/>
      <c r="OBI70" s="260"/>
      <c r="OBJ70" s="260"/>
      <c r="OBK70" s="260"/>
      <c r="OBL70" s="260"/>
      <c r="OBM70" s="260"/>
      <c r="OBN70" s="260"/>
      <c r="OBO70" s="260"/>
      <c r="OBP70" s="260"/>
      <c r="OBQ70" s="260"/>
      <c r="OBR70" s="260"/>
      <c r="OBS70" s="260"/>
      <c r="OBT70" s="260"/>
      <c r="OBU70" s="260"/>
      <c r="OBV70" s="260"/>
      <c r="OBW70" s="260"/>
      <c r="OBX70" s="260"/>
      <c r="OBY70" s="260"/>
      <c r="OBZ70" s="260"/>
      <c r="OCA70" s="260"/>
      <c r="OCB70" s="260"/>
      <c r="OCC70" s="260"/>
      <c r="OCD70" s="260"/>
      <c r="OCE70" s="260"/>
      <c r="OCF70" s="260"/>
      <c r="OCG70" s="260"/>
      <c r="OCH70" s="260"/>
      <c r="OCI70" s="260"/>
      <c r="OCJ70" s="260"/>
      <c r="OCK70" s="260"/>
      <c r="OCL70" s="260"/>
      <c r="OCM70" s="260"/>
      <c r="OCN70" s="260"/>
      <c r="OCO70" s="260"/>
      <c r="OCP70" s="260"/>
      <c r="OCQ70" s="260"/>
      <c r="OCR70" s="260"/>
      <c r="OCS70" s="260"/>
      <c r="OCT70" s="260"/>
      <c r="OCU70" s="260"/>
      <c r="OCV70" s="260"/>
      <c r="OCW70" s="260"/>
      <c r="OCX70" s="260"/>
      <c r="OCY70" s="260"/>
      <c r="OCZ70" s="260"/>
      <c r="ODA70" s="260"/>
      <c r="ODB70" s="260"/>
      <c r="ODC70" s="260"/>
      <c r="ODD70" s="260"/>
      <c r="ODE70" s="260"/>
      <c r="ODF70" s="260"/>
      <c r="ODG70" s="260"/>
      <c r="ODH70" s="260"/>
      <c r="ODI70" s="260"/>
      <c r="ODJ70" s="260"/>
      <c r="ODK70" s="260"/>
      <c r="ODL70" s="260"/>
      <c r="ODM70" s="260"/>
      <c r="ODN70" s="260"/>
      <c r="ODO70" s="260"/>
      <c r="ODP70" s="260"/>
      <c r="ODQ70" s="260"/>
      <c r="ODR70" s="260"/>
      <c r="ODS70" s="260"/>
      <c r="ODT70" s="260"/>
      <c r="ODU70" s="260"/>
      <c r="ODV70" s="260"/>
      <c r="ODW70" s="260"/>
      <c r="ODX70" s="260"/>
      <c r="ODY70" s="260"/>
      <c r="ODZ70" s="260"/>
      <c r="OEA70" s="260"/>
      <c r="OEB70" s="260"/>
      <c r="OEC70" s="260"/>
      <c r="OED70" s="260"/>
      <c r="OEE70" s="260"/>
      <c r="OEF70" s="260"/>
      <c r="OEG70" s="260"/>
      <c r="OEH70" s="260"/>
      <c r="OEI70" s="260"/>
      <c r="OEJ70" s="260"/>
      <c r="OEK70" s="260"/>
      <c r="OEL70" s="260"/>
      <c r="OEM70" s="260"/>
      <c r="OEN70" s="260"/>
      <c r="OEO70" s="260"/>
      <c r="OEP70" s="260"/>
      <c r="OEQ70" s="260"/>
      <c r="OER70" s="260"/>
      <c r="OES70" s="260"/>
      <c r="OET70" s="260"/>
      <c r="OEU70" s="260"/>
      <c r="OEV70" s="260"/>
      <c r="OEW70" s="260"/>
      <c r="OEX70" s="260"/>
      <c r="OEY70" s="260"/>
      <c r="OEZ70" s="260"/>
      <c r="OFA70" s="260"/>
      <c r="OFB70" s="260"/>
      <c r="OFC70" s="260"/>
      <c r="OFD70" s="260"/>
      <c r="OFE70" s="260"/>
      <c r="OFF70" s="260"/>
      <c r="OFG70" s="260"/>
      <c r="OFH70" s="260"/>
      <c r="OFI70" s="260"/>
      <c r="OFJ70" s="260"/>
      <c r="OFK70" s="260"/>
      <c r="OFL70" s="260"/>
      <c r="OFM70" s="260"/>
      <c r="OFN70" s="260"/>
      <c r="OFO70" s="260"/>
      <c r="OFP70" s="260"/>
      <c r="OFQ70" s="260"/>
      <c r="OFR70" s="260"/>
      <c r="OFS70" s="260"/>
      <c r="OFT70" s="260"/>
      <c r="OFU70" s="260"/>
      <c r="OFV70" s="260"/>
      <c r="OFW70" s="260"/>
      <c r="OFX70" s="260"/>
      <c r="OFY70" s="260"/>
      <c r="OFZ70" s="260"/>
      <c r="OGA70" s="260"/>
      <c r="OGB70" s="260"/>
      <c r="OGC70" s="260"/>
      <c r="OGD70" s="260"/>
      <c r="OGE70" s="260"/>
      <c r="OGF70" s="260"/>
      <c r="OGG70" s="260"/>
      <c r="OGH70" s="260"/>
      <c r="OGI70" s="260"/>
      <c r="OGJ70" s="260"/>
      <c r="OGK70" s="260"/>
      <c r="OGL70" s="260"/>
      <c r="OGM70" s="260"/>
      <c r="OGN70" s="260"/>
      <c r="OGO70" s="260"/>
      <c r="OGP70" s="260"/>
      <c r="OGQ70" s="260"/>
      <c r="OGR70" s="260"/>
      <c r="OGS70" s="260"/>
      <c r="OGT70" s="260"/>
      <c r="OGU70" s="260"/>
      <c r="OGV70" s="260"/>
      <c r="OGW70" s="260"/>
      <c r="OGX70" s="260"/>
      <c r="OGY70" s="260"/>
      <c r="OGZ70" s="260"/>
      <c r="OHA70" s="260"/>
      <c r="OHB70" s="260"/>
      <c r="OHC70" s="260"/>
      <c r="OHD70" s="260"/>
      <c r="OHE70" s="260"/>
      <c r="OHF70" s="260"/>
      <c r="OHG70" s="260"/>
      <c r="OHH70" s="260"/>
      <c r="OHI70" s="260"/>
      <c r="OHJ70" s="260"/>
      <c r="OHK70" s="260"/>
      <c r="OHL70" s="260"/>
      <c r="OHM70" s="260"/>
      <c r="OHN70" s="260"/>
      <c r="OHO70" s="260"/>
      <c r="OHP70" s="260"/>
      <c r="OHQ70" s="260"/>
      <c r="OHR70" s="260"/>
      <c r="OHS70" s="260"/>
      <c r="OHT70" s="260"/>
      <c r="OHU70" s="260"/>
      <c r="OHV70" s="260"/>
      <c r="OHW70" s="260"/>
      <c r="OHX70" s="260"/>
      <c r="OHY70" s="260"/>
      <c r="OHZ70" s="260"/>
      <c r="OIA70" s="260"/>
      <c r="OIB70" s="260"/>
      <c r="OIC70" s="260"/>
      <c r="OID70" s="260"/>
      <c r="OIE70" s="260"/>
      <c r="OIF70" s="260"/>
      <c r="OIG70" s="260"/>
      <c r="OIH70" s="260"/>
      <c r="OII70" s="260"/>
      <c r="OIJ70" s="260"/>
      <c r="OIK70" s="260"/>
      <c r="OIL70" s="260"/>
      <c r="OIM70" s="260"/>
      <c r="OIN70" s="260"/>
      <c r="OIO70" s="260"/>
      <c r="OIP70" s="260"/>
      <c r="OIQ70" s="260"/>
      <c r="OIR70" s="260"/>
      <c r="OIS70" s="260"/>
      <c r="OIT70" s="260"/>
      <c r="OIU70" s="260"/>
      <c r="OIV70" s="260"/>
      <c r="OIW70" s="260"/>
      <c r="OIX70" s="260"/>
      <c r="OIY70" s="260"/>
      <c r="OIZ70" s="260"/>
      <c r="OJA70" s="260"/>
      <c r="OJB70" s="260"/>
      <c r="OJC70" s="260"/>
      <c r="OJD70" s="260"/>
      <c r="OJE70" s="260"/>
      <c r="OJF70" s="260"/>
      <c r="OJG70" s="260"/>
      <c r="OJH70" s="260"/>
      <c r="OJI70" s="260"/>
      <c r="OJJ70" s="260"/>
      <c r="OJK70" s="260"/>
      <c r="OJL70" s="260"/>
      <c r="OJM70" s="260"/>
      <c r="OJN70" s="260"/>
      <c r="OJO70" s="260"/>
      <c r="OJP70" s="260"/>
      <c r="OJQ70" s="260"/>
      <c r="OJR70" s="260"/>
      <c r="OJS70" s="260"/>
      <c r="OJT70" s="260"/>
      <c r="OJU70" s="260"/>
      <c r="OJV70" s="260"/>
      <c r="OJW70" s="260"/>
      <c r="OJX70" s="260"/>
      <c r="OJY70" s="260"/>
      <c r="OJZ70" s="260"/>
      <c r="OKA70" s="260"/>
      <c r="OKB70" s="260"/>
      <c r="OKC70" s="260"/>
      <c r="OKD70" s="260"/>
      <c r="OKE70" s="260"/>
      <c r="OKF70" s="260"/>
      <c r="OKG70" s="260"/>
      <c r="OKH70" s="260"/>
      <c r="OKI70" s="260"/>
      <c r="OKJ70" s="260"/>
      <c r="OKK70" s="260"/>
      <c r="OKL70" s="260"/>
      <c r="OKM70" s="260"/>
      <c r="OKN70" s="260"/>
      <c r="OKO70" s="260"/>
      <c r="OKP70" s="260"/>
      <c r="OKQ70" s="260"/>
      <c r="OKR70" s="260"/>
      <c r="OKS70" s="260"/>
      <c r="OKT70" s="260"/>
      <c r="OKU70" s="260"/>
      <c r="OKV70" s="260"/>
      <c r="OKW70" s="260"/>
      <c r="OKX70" s="260"/>
      <c r="OKY70" s="260"/>
      <c r="OKZ70" s="260"/>
      <c r="OLA70" s="260"/>
      <c r="OLB70" s="260"/>
      <c r="OLC70" s="260"/>
      <c r="OLD70" s="260"/>
      <c r="OLE70" s="260"/>
      <c r="OLF70" s="260"/>
      <c r="OLG70" s="260"/>
      <c r="OLH70" s="260"/>
      <c r="OLI70" s="260"/>
      <c r="OLJ70" s="260"/>
      <c r="OLK70" s="260"/>
      <c r="OLL70" s="260"/>
      <c r="OLM70" s="260"/>
      <c r="OLN70" s="260"/>
      <c r="OLO70" s="260"/>
      <c r="OLP70" s="260"/>
      <c r="OLQ70" s="260"/>
      <c r="OLR70" s="260"/>
      <c r="OLS70" s="260"/>
      <c r="OLT70" s="260"/>
      <c r="OLU70" s="260"/>
      <c r="OLV70" s="260"/>
      <c r="OLW70" s="260"/>
      <c r="OLX70" s="260"/>
      <c r="OLY70" s="260"/>
      <c r="OLZ70" s="260"/>
      <c r="OMA70" s="260"/>
      <c r="OMB70" s="260"/>
      <c r="OMC70" s="260"/>
      <c r="OMD70" s="260"/>
      <c r="OME70" s="260"/>
      <c r="OMF70" s="260"/>
      <c r="OMG70" s="260"/>
      <c r="OMH70" s="260"/>
      <c r="OMI70" s="260"/>
      <c r="OMJ70" s="260"/>
      <c r="OMK70" s="260"/>
      <c r="OML70" s="260"/>
      <c r="OMM70" s="260"/>
      <c r="OMN70" s="260"/>
      <c r="OMO70" s="260"/>
      <c r="OMP70" s="260"/>
      <c r="OMQ70" s="260"/>
      <c r="OMR70" s="260"/>
      <c r="OMS70" s="260"/>
      <c r="OMT70" s="260"/>
      <c r="OMU70" s="260"/>
      <c r="OMV70" s="260"/>
      <c r="OMW70" s="260"/>
      <c r="OMX70" s="260"/>
      <c r="OMY70" s="260"/>
      <c r="OMZ70" s="260"/>
      <c r="ONA70" s="260"/>
      <c r="ONB70" s="260"/>
      <c r="ONC70" s="260"/>
      <c r="OND70" s="260"/>
      <c r="ONE70" s="260"/>
      <c r="ONF70" s="260"/>
      <c r="ONG70" s="260"/>
      <c r="ONH70" s="260"/>
      <c r="ONI70" s="260"/>
      <c r="ONJ70" s="260"/>
      <c r="ONK70" s="260"/>
      <c r="ONL70" s="260"/>
      <c r="ONM70" s="260"/>
      <c r="ONN70" s="260"/>
      <c r="ONO70" s="260"/>
      <c r="ONP70" s="260"/>
      <c r="ONQ70" s="260"/>
      <c r="ONR70" s="260"/>
      <c r="ONS70" s="260"/>
      <c r="ONT70" s="260"/>
      <c r="ONU70" s="260"/>
      <c r="ONV70" s="260"/>
      <c r="ONW70" s="260"/>
      <c r="ONX70" s="260"/>
      <c r="ONY70" s="260"/>
      <c r="ONZ70" s="260"/>
      <c r="OOA70" s="260"/>
      <c r="OOB70" s="260"/>
      <c r="OOC70" s="260"/>
      <c r="OOD70" s="260"/>
      <c r="OOE70" s="260"/>
      <c r="OOF70" s="260"/>
      <c r="OOG70" s="260"/>
      <c r="OOH70" s="260"/>
      <c r="OOI70" s="260"/>
      <c r="OOJ70" s="260"/>
      <c r="OOK70" s="260"/>
      <c r="OOL70" s="260"/>
      <c r="OOM70" s="260"/>
      <c r="OON70" s="260"/>
      <c r="OOO70" s="260"/>
      <c r="OOP70" s="260"/>
      <c r="OOQ70" s="260"/>
      <c r="OOR70" s="260"/>
      <c r="OOS70" s="260"/>
      <c r="OOT70" s="260"/>
      <c r="OOU70" s="260"/>
      <c r="OOV70" s="260"/>
      <c r="OOW70" s="260"/>
      <c r="OOX70" s="260"/>
      <c r="OOY70" s="260"/>
      <c r="OOZ70" s="260"/>
      <c r="OPA70" s="260"/>
      <c r="OPB70" s="260"/>
      <c r="OPC70" s="260"/>
      <c r="OPD70" s="260"/>
      <c r="OPE70" s="260"/>
      <c r="OPF70" s="260"/>
      <c r="OPG70" s="260"/>
      <c r="OPH70" s="260"/>
      <c r="OPI70" s="260"/>
      <c r="OPJ70" s="260"/>
      <c r="OPK70" s="260"/>
      <c r="OPL70" s="260"/>
      <c r="OPM70" s="260"/>
      <c r="OPN70" s="260"/>
      <c r="OPO70" s="260"/>
      <c r="OPP70" s="260"/>
      <c r="OPQ70" s="260"/>
      <c r="OPR70" s="260"/>
      <c r="OPS70" s="260"/>
      <c r="OPT70" s="260"/>
      <c r="OPU70" s="260"/>
      <c r="OPV70" s="260"/>
      <c r="OPW70" s="260"/>
      <c r="OPX70" s="260"/>
      <c r="OPY70" s="260"/>
      <c r="OPZ70" s="260"/>
      <c r="OQA70" s="260"/>
      <c r="OQB70" s="260"/>
      <c r="OQC70" s="260"/>
      <c r="OQD70" s="260"/>
      <c r="OQE70" s="260"/>
      <c r="OQF70" s="260"/>
      <c r="OQG70" s="260"/>
      <c r="OQH70" s="260"/>
      <c r="OQI70" s="260"/>
      <c r="OQJ70" s="260"/>
      <c r="OQK70" s="260"/>
      <c r="OQL70" s="260"/>
      <c r="OQM70" s="260"/>
      <c r="OQN70" s="260"/>
      <c r="OQO70" s="260"/>
      <c r="OQP70" s="260"/>
      <c r="OQQ70" s="260"/>
      <c r="OQR70" s="260"/>
      <c r="OQS70" s="260"/>
      <c r="OQT70" s="260"/>
      <c r="OQU70" s="260"/>
      <c r="OQV70" s="260"/>
      <c r="OQW70" s="260"/>
      <c r="OQX70" s="260"/>
      <c r="OQY70" s="260"/>
      <c r="OQZ70" s="260"/>
      <c r="ORA70" s="260"/>
      <c r="ORB70" s="260"/>
      <c r="ORC70" s="260"/>
      <c r="ORD70" s="260"/>
      <c r="ORE70" s="260"/>
      <c r="ORF70" s="260"/>
      <c r="ORG70" s="260"/>
      <c r="ORH70" s="260"/>
      <c r="ORI70" s="260"/>
      <c r="ORJ70" s="260"/>
      <c r="ORK70" s="260"/>
      <c r="ORL70" s="260"/>
      <c r="ORM70" s="260"/>
      <c r="ORN70" s="260"/>
      <c r="ORO70" s="260"/>
      <c r="ORP70" s="260"/>
      <c r="ORQ70" s="260"/>
      <c r="ORR70" s="260"/>
      <c r="ORS70" s="260"/>
      <c r="ORT70" s="260"/>
      <c r="ORU70" s="260"/>
      <c r="ORV70" s="260"/>
      <c r="ORW70" s="260"/>
      <c r="ORX70" s="260"/>
      <c r="ORY70" s="260"/>
      <c r="ORZ70" s="260"/>
      <c r="OSA70" s="260"/>
      <c r="OSB70" s="260"/>
      <c r="OSC70" s="260"/>
      <c r="OSD70" s="260"/>
      <c r="OSE70" s="260"/>
      <c r="OSF70" s="260"/>
      <c r="OSG70" s="260"/>
      <c r="OSH70" s="260"/>
      <c r="OSI70" s="260"/>
      <c r="OSJ70" s="260"/>
      <c r="OSK70" s="260"/>
      <c r="OSL70" s="260"/>
      <c r="OSM70" s="260"/>
      <c r="OSN70" s="260"/>
      <c r="OSO70" s="260"/>
      <c r="OSP70" s="260"/>
      <c r="OSQ70" s="260"/>
      <c r="OSR70" s="260"/>
      <c r="OSS70" s="260"/>
      <c r="OST70" s="260"/>
      <c r="OSU70" s="260"/>
      <c r="OSV70" s="260"/>
      <c r="OSW70" s="260"/>
      <c r="OSX70" s="260"/>
      <c r="OSY70" s="260"/>
      <c r="OSZ70" s="260"/>
      <c r="OTA70" s="260"/>
      <c r="OTB70" s="260"/>
      <c r="OTC70" s="260"/>
      <c r="OTD70" s="260"/>
      <c r="OTE70" s="260"/>
      <c r="OTF70" s="260"/>
      <c r="OTG70" s="260"/>
      <c r="OTH70" s="260"/>
      <c r="OTI70" s="260"/>
      <c r="OTJ70" s="260"/>
      <c r="OTK70" s="260"/>
      <c r="OTL70" s="260"/>
      <c r="OTM70" s="260"/>
      <c r="OTN70" s="260"/>
      <c r="OTO70" s="260"/>
      <c r="OTP70" s="260"/>
      <c r="OTQ70" s="260"/>
      <c r="OTR70" s="260"/>
      <c r="OTS70" s="260"/>
      <c r="OTT70" s="260"/>
      <c r="OTU70" s="260"/>
      <c r="OTV70" s="260"/>
      <c r="OTW70" s="260"/>
      <c r="OTX70" s="260"/>
      <c r="OTY70" s="260"/>
      <c r="OTZ70" s="260"/>
      <c r="OUA70" s="260"/>
      <c r="OUB70" s="260"/>
      <c r="OUC70" s="260"/>
      <c r="OUD70" s="260"/>
      <c r="OUE70" s="260"/>
      <c r="OUF70" s="260"/>
      <c r="OUG70" s="260"/>
      <c r="OUH70" s="260"/>
      <c r="OUI70" s="260"/>
      <c r="OUJ70" s="260"/>
      <c r="OUK70" s="260"/>
      <c r="OUL70" s="260"/>
      <c r="OUM70" s="260"/>
      <c r="OUN70" s="260"/>
      <c r="OUO70" s="260"/>
      <c r="OUP70" s="260"/>
      <c r="OUQ70" s="260"/>
      <c r="OUR70" s="260"/>
      <c r="OUS70" s="260"/>
      <c r="OUT70" s="260"/>
      <c r="OUU70" s="260"/>
      <c r="OUV70" s="260"/>
      <c r="OUW70" s="260"/>
      <c r="OUX70" s="260"/>
      <c r="OUY70" s="260"/>
      <c r="OUZ70" s="260"/>
      <c r="OVA70" s="260"/>
      <c r="OVB70" s="260"/>
      <c r="OVC70" s="260"/>
      <c r="OVD70" s="260"/>
      <c r="OVE70" s="260"/>
      <c r="OVF70" s="260"/>
      <c r="OVG70" s="260"/>
      <c r="OVH70" s="260"/>
      <c r="OVI70" s="260"/>
      <c r="OVJ70" s="260"/>
      <c r="OVK70" s="260"/>
      <c r="OVL70" s="260"/>
      <c r="OVM70" s="260"/>
      <c r="OVN70" s="260"/>
      <c r="OVO70" s="260"/>
      <c r="OVP70" s="260"/>
      <c r="OVQ70" s="260"/>
      <c r="OVR70" s="260"/>
      <c r="OVS70" s="260"/>
      <c r="OVT70" s="260"/>
      <c r="OVU70" s="260"/>
      <c r="OVV70" s="260"/>
      <c r="OVW70" s="260"/>
      <c r="OVX70" s="260"/>
      <c r="OVY70" s="260"/>
      <c r="OVZ70" s="260"/>
      <c r="OWA70" s="260"/>
      <c r="OWB70" s="260"/>
      <c r="OWC70" s="260"/>
      <c r="OWD70" s="260"/>
      <c r="OWE70" s="260"/>
      <c r="OWF70" s="260"/>
      <c r="OWG70" s="260"/>
      <c r="OWH70" s="260"/>
      <c r="OWI70" s="260"/>
      <c r="OWJ70" s="260"/>
      <c r="OWK70" s="260"/>
      <c r="OWL70" s="260"/>
      <c r="OWM70" s="260"/>
      <c r="OWN70" s="260"/>
      <c r="OWO70" s="260"/>
      <c r="OWP70" s="260"/>
      <c r="OWQ70" s="260"/>
      <c r="OWR70" s="260"/>
      <c r="OWS70" s="260"/>
      <c r="OWT70" s="260"/>
      <c r="OWU70" s="260"/>
      <c r="OWV70" s="260"/>
      <c r="OWW70" s="260"/>
      <c r="OWX70" s="260"/>
      <c r="OWY70" s="260"/>
      <c r="OWZ70" s="260"/>
      <c r="OXA70" s="260"/>
      <c r="OXB70" s="260"/>
      <c r="OXC70" s="260"/>
      <c r="OXD70" s="260"/>
      <c r="OXE70" s="260"/>
      <c r="OXF70" s="260"/>
      <c r="OXG70" s="260"/>
      <c r="OXH70" s="260"/>
      <c r="OXI70" s="260"/>
      <c r="OXJ70" s="260"/>
      <c r="OXK70" s="260"/>
      <c r="OXL70" s="260"/>
      <c r="OXM70" s="260"/>
      <c r="OXN70" s="260"/>
      <c r="OXO70" s="260"/>
      <c r="OXP70" s="260"/>
      <c r="OXQ70" s="260"/>
      <c r="OXR70" s="260"/>
      <c r="OXS70" s="260"/>
      <c r="OXT70" s="260"/>
      <c r="OXU70" s="260"/>
      <c r="OXV70" s="260"/>
      <c r="OXW70" s="260"/>
      <c r="OXX70" s="260"/>
      <c r="OXY70" s="260"/>
      <c r="OXZ70" s="260"/>
      <c r="OYA70" s="260"/>
      <c r="OYB70" s="260"/>
      <c r="OYC70" s="260"/>
      <c r="OYD70" s="260"/>
      <c r="OYE70" s="260"/>
      <c r="OYF70" s="260"/>
      <c r="OYG70" s="260"/>
      <c r="OYH70" s="260"/>
      <c r="OYI70" s="260"/>
      <c r="OYJ70" s="260"/>
      <c r="OYK70" s="260"/>
      <c r="OYL70" s="260"/>
      <c r="OYM70" s="260"/>
      <c r="OYN70" s="260"/>
      <c r="OYO70" s="260"/>
      <c r="OYP70" s="260"/>
      <c r="OYQ70" s="260"/>
      <c r="OYR70" s="260"/>
      <c r="OYS70" s="260"/>
      <c r="OYT70" s="260"/>
      <c r="OYU70" s="260"/>
      <c r="OYV70" s="260"/>
      <c r="OYW70" s="260"/>
      <c r="OYX70" s="260"/>
      <c r="OYY70" s="260"/>
      <c r="OYZ70" s="260"/>
      <c r="OZA70" s="260"/>
      <c r="OZB70" s="260"/>
      <c r="OZC70" s="260"/>
      <c r="OZD70" s="260"/>
      <c r="OZE70" s="260"/>
      <c r="OZF70" s="260"/>
      <c r="OZG70" s="260"/>
      <c r="OZH70" s="260"/>
      <c r="OZI70" s="260"/>
      <c r="OZJ70" s="260"/>
      <c r="OZK70" s="260"/>
      <c r="OZL70" s="260"/>
      <c r="OZM70" s="260"/>
      <c r="OZN70" s="260"/>
      <c r="OZO70" s="260"/>
      <c r="OZP70" s="260"/>
      <c r="OZQ70" s="260"/>
      <c r="OZR70" s="260"/>
      <c r="OZS70" s="260"/>
      <c r="OZT70" s="260"/>
      <c r="OZU70" s="260"/>
      <c r="OZV70" s="260"/>
      <c r="OZW70" s="260"/>
      <c r="OZX70" s="260"/>
      <c r="OZY70" s="260"/>
      <c r="OZZ70" s="260"/>
      <c r="PAA70" s="260"/>
      <c r="PAB70" s="260"/>
      <c r="PAC70" s="260"/>
      <c r="PAD70" s="260"/>
      <c r="PAE70" s="260"/>
      <c r="PAF70" s="260"/>
      <c r="PAG70" s="260"/>
      <c r="PAH70" s="260"/>
      <c r="PAI70" s="260"/>
      <c r="PAJ70" s="260"/>
      <c r="PAK70" s="260"/>
      <c r="PAL70" s="260"/>
      <c r="PAM70" s="260"/>
      <c r="PAN70" s="260"/>
      <c r="PAO70" s="260"/>
      <c r="PAP70" s="260"/>
      <c r="PAQ70" s="260"/>
      <c r="PAR70" s="260"/>
      <c r="PAS70" s="260"/>
      <c r="PAT70" s="260"/>
      <c r="PAU70" s="260"/>
      <c r="PAV70" s="260"/>
      <c r="PAW70" s="260"/>
      <c r="PAX70" s="260"/>
      <c r="PAY70" s="260"/>
      <c r="PAZ70" s="260"/>
      <c r="PBA70" s="260"/>
      <c r="PBB70" s="260"/>
      <c r="PBC70" s="260"/>
      <c r="PBD70" s="260"/>
      <c r="PBE70" s="260"/>
      <c r="PBF70" s="260"/>
      <c r="PBG70" s="260"/>
      <c r="PBH70" s="260"/>
      <c r="PBI70" s="260"/>
      <c r="PBJ70" s="260"/>
      <c r="PBK70" s="260"/>
      <c r="PBL70" s="260"/>
      <c r="PBM70" s="260"/>
      <c r="PBN70" s="260"/>
      <c r="PBO70" s="260"/>
      <c r="PBP70" s="260"/>
      <c r="PBQ70" s="260"/>
      <c r="PBR70" s="260"/>
      <c r="PBS70" s="260"/>
      <c r="PBT70" s="260"/>
      <c r="PBU70" s="260"/>
      <c r="PBV70" s="260"/>
      <c r="PBW70" s="260"/>
      <c r="PBX70" s="260"/>
      <c r="PBY70" s="260"/>
      <c r="PBZ70" s="260"/>
      <c r="PCA70" s="260"/>
      <c r="PCB70" s="260"/>
      <c r="PCC70" s="260"/>
      <c r="PCD70" s="260"/>
      <c r="PCE70" s="260"/>
      <c r="PCF70" s="260"/>
      <c r="PCG70" s="260"/>
      <c r="PCH70" s="260"/>
      <c r="PCI70" s="260"/>
      <c r="PCJ70" s="260"/>
      <c r="PCK70" s="260"/>
      <c r="PCL70" s="260"/>
      <c r="PCM70" s="260"/>
      <c r="PCN70" s="260"/>
      <c r="PCO70" s="260"/>
      <c r="PCP70" s="260"/>
      <c r="PCQ70" s="260"/>
      <c r="PCR70" s="260"/>
      <c r="PCS70" s="260"/>
      <c r="PCT70" s="260"/>
      <c r="PCU70" s="260"/>
      <c r="PCV70" s="260"/>
      <c r="PCW70" s="260"/>
      <c r="PCX70" s="260"/>
      <c r="PCY70" s="260"/>
      <c r="PCZ70" s="260"/>
      <c r="PDA70" s="260"/>
      <c r="PDB70" s="260"/>
      <c r="PDC70" s="260"/>
      <c r="PDD70" s="260"/>
      <c r="PDE70" s="260"/>
      <c r="PDF70" s="260"/>
      <c r="PDG70" s="260"/>
      <c r="PDH70" s="260"/>
      <c r="PDI70" s="260"/>
      <c r="PDJ70" s="260"/>
      <c r="PDK70" s="260"/>
      <c r="PDL70" s="260"/>
      <c r="PDM70" s="260"/>
      <c r="PDN70" s="260"/>
      <c r="PDO70" s="260"/>
      <c r="PDP70" s="260"/>
      <c r="PDQ70" s="260"/>
      <c r="PDR70" s="260"/>
      <c r="PDS70" s="260"/>
      <c r="PDT70" s="260"/>
      <c r="PDU70" s="260"/>
      <c r="PDV70" s="260"/>
      <c r="PDW70" s="260"/>
      <c r="PDX70" s="260"/>
      <c r="PDY70" s="260"/>
      <c r="PDZ70" s="260"/>
      <c r="PEA70" s="260"/>
      <c r="PEB70" s="260"/>
      <c r="PEC70" s="260"/>
      <c r="PED70" s="260"/>
      <c r="PEE70" s="260"/>
      <c r="PEF70" s="260"/>
      <c r="PEG70" s="260"/>
      <c r="PEH70" s="260"/>
      <c r="PEI70" s="260"/>
      <c r="PEJ70" s="260"/>
      <c r="PEK70" s="260"/>
      <c r="PEL70" s="260"/>
      <c r="PEM70" s="260"/>
      <c r="PEN70" s="260"/>
      <c r="PEO70" s="260"/>
      <c r="PEP70" s="260"/>
      <c r="PEQ70" s="260"/>
      <c r="PER70" s="260"/>
      <c r="PES70" s="260"/>
      <c r="PET70" s="260"/>
      <c r="PEU70" s="260"/>
      <c r="PEV70" s="260"/>
      <c r="PEW70" s="260"/>
      <c r="PEX70" s="260"/>
      <c r="PEY70" s="260"/>
      <c r="PEZ70" s="260"/>
      <c r="PFA70" s="260"/>
      <c r="PFB70" s="260"/>
      <c r="PFC70" s="260"/>
      <c r="PFD70" s="260"/>
      <c r="PFE70" s="260"/>
      <c r="PFF70" s="260"/>
      <c r="PFG70" s="260"/>
      <c r="PFH70" s="260"/>
      <c r="PFI70" s="260"/>
      <c r="PFJ70" s="260"/>
      <c r="PFK70" s="260"/>
      <c r="PFL70" s="260"/>
      <c r="PFM70" s="260"/>
      <c r="PFN70" s="260"/>
      <c r="PFO70" s="260"/>
      <c r="PFP70" s="260"/>
      <c r="PFQ70" s="260"/>
      <c r="PFR70" s="260"/>
      <c r="PFS70" s="260"/>
      <c r="PFT70" s="260"/>
      <c r="PFU70" s="260"/>
      <c r="PFV70" s="260"/>
      <c r="PFW70" s="260"/>
      <c r="PFX70" s="260"/>
      <c r="PFY70" s="260"/>
      <c r="PFZ70" s="260"/>
      <c r="PGA70" s="260"/>
      <c r="PGB70" s="260"/>
      <c r="PGC70" s="260"/>
      <c r="PGD70" s="260"/>
      <c r="PGE70" s="260"/>
      <c r="PGF70" s="260"/>
      <c r="PGG70" s="260"/>
      <c r="PGH70" s="260"/>
      <c r="PGI70" s="260"/>
      <c r="PGJ70" s="260"/>
      <c r="PGK70" s="260"/>
      <c r="PGL70" s="260"/>
      <c r="PGM70" s="260"/>
      <c r="PGN70" s="260"/>
      <c r="PGO70" s="260"/>
      <c r="PGP70" s="260"/>
      <c r="PGQ70" s="260"/>
      <c r="PGR70" s="260"/>
      <c r="PGS70" s="260"/>
      <c r="PGT70" s="260"/>
      <c r="PGU70" s="260"/>
      <c r="PGV70" s="260"/>
      <c r="PGW70" s="260"/>
      <c r="PGX70" s="260"/>
      <c r="PGY70" s="260"/>
      <c r="PGZ70" s="260"/>
      <c r="PHA70" s="260"/>
      <c r="PHB70" s="260"/>
      <c r="PHC70" s="260"/>
      <c r="PHD70" s="260"/>
      <c r="PHE70" s="260"/>
      <c r="PHF70" s="260"/>
      <c r="PHG70" s="260"/>
      <c r="PHH70" s="260"/>
      <c r="PHI70" s="260"/>
      <c r="PHJ70" s="260"/>
      <c r="PHK70" s="260"/>
      <c r="PHL70" s="260"/>
      <c r="PHM70" s="260"/>
      <c r="PHN70" s="260"/>
      <c r="PHO70" s="260"/>
      <c r="PHP70" s="260"/>
      <c r="PHQ70" s="260"/>
      <c r="PHR70" s="260"/>
      <c r="PHS70" s="260"/>
      <c r="PHT70" s="260"/>
      <c r="PHU70" s="260"/>
      <c r="PHV70" s="260"/>
      <c r="PHW70" s="260"/>
      <c r="PHX70" s="260"/>
      <c r="PHY70" s="260"/>
      <c r="PHZ70" s="260"/>
      <c r="PIA70" s="260"/>
      <c r="PIB70" s="260"/>
      <c r="PIC70" s="260"/>
      <c r="PID70" s="260"/>
      <c r="PIE70" s="260"/>
      <c r="PIF70" s="260"/>
      <c r="PIG70" s="260"/>
      <c r="PIH70" s="260"/>
      <c r="PII70" s="260"/>
      <c r="PIJ70" s="260"/>
      <c r="PIK70" s="260"/>
      <c r="PIL70" s="260"/>
      <c r="PIM70" s="260"/>
      <c r="PIN70" s="260"/>
      <c r="PIO70" s="260"/>
      <c r="PIP70" s="260"/>
      <c r="PIQ70" s="260"/>
      <c r="PIR70" s="260"/>
      <c r="PIS70" s="260"/>
      <c r="PIT70" s="260"/>
      <c r="PIU70" s="260"/>
      <c r="PIV70" s="260"/>
      <c r="PIW70" s="260"/>
      <c r="PIX70" s="260"/>
      <c r="PIY70" s="260"/>
      <c r="PIZ70" s="260"/>
      <c r="PJA70" s="260"/>
      <c r="PJB70" s="260"/>
      <c r="PJC70" s="260"/>
      <c r="PJD70" s="260"/>
      <c r="PJE70" s="260"/>
      <c r="PJF70" s="260"/>
      <c r="PJG70" s="260"/>
      <c r="PJH70" s="260"/>
      <c r="PJI70" s="260"/>
      <c r="PJJ70" s="260"/>
      <c r="PJK70" s="260"/>
      <c r="PJL70" s="260"/>
      <c r="PJM70" s="260"/>
      <c r="PJN70" s="260"/>
      <c r="PJO70" s="260"/>
      <c r="PJP70" s="260"/>
      <c r="PJQ70" s="260"/>
      <c r="PJR70" s="260"/>
      <c r="PJS70" s="260"/>
      <c r="PJT70" s="260"/>
      <c r="PJU70" s="260"/>
      <c r="PJV70" s="260"/>
      <c r="PJW70" s="260"/>
      <c r="PJX70" s="260"/>
      <c r="PJY70" s="260"/>
      <c r="PJZ70" s="260"/>
      <c r="PKA70" s="260"/>
      <c r="PKB70" s="260"/>
      <c r="PKC70" s="260"/>
      <c r="PKD70" s="260"/>
      <c r="PKE70" s="260"/>
      <c r="PKF70" s="260"/>
      <c r="PKG70" s="260"/>
      <c r="PKH70" s="260"/>
      <c r="PKI70" s="260"/>
      <c r="PKJ70" s="260"/>
      <c r="PKK70" s="260"/>
      <c r="PKL70" s="260"/>
      <c r="PKM70" s="260"/>
      <c r="PKN70" s="260"/>
      <c r="PKO70" s="260"/>
      <c r="PKP70" s="260"/>
      <c r="PKQ70" s="260"/>
      <c r="PKR70" s="260"/>
      <c r="PKS70" s="260"/>
      <c r="PKT70" s="260"/>
      <c r="PKU70" s="260"/>
      <c r="PKV70" s="260"/>
      <c r="PKW70" s="260"/>
      <c r="PKX70" s="260"/>
      <c r="PKY70" s="260"/>
      <c r="PKZ70" s="260"/>
      <c r="PLA70" s="260"/>
      <c r="PLB70" s="260"/>
      <c r="PLC70" s="260"/>
      <c r="PLD70" s="260"/>
      <c r="PLE70" s="260"/>
      <c r="PLF70" s="260"/>
      <c r="PLG70" s="260"/>
      <c r="PLH70" s="260"/>
      <c r="PLI70" s="260"/>
      <c r="PLJ70" s="260"/>
      <c r="PLK70" s="260"/>
      <c r="PLL70" s="260"/>
      <c r="PLM70" s="260"/>
      <c r="PLN70" s="260"/>
      <c r="PLO70" s="260"/>
      <c r="PLP70" s="260"/>
      <c r="PLQ70" s="260"/>
      <c r="PLR70" s="260"/>
      <c r="PLS70" s="260"/>
      <c r="PLT70" s="260"/>
      <c r="PLU70" s="260"/>
      <c r="PLV70" s="260"/>
      <c r="PLW70" s="260"/>
      <c r="PLX70" s="260"/>
      <c r="PLY70" s="260"/>
      <c r="PLZ70" s="260"/>
      <c r="PMA70" s="260"/>
      <c r="PMB70" s="260"/>
      <c r="PMC70" s="260"/>
      <c r="PMD70" s="260"/>
      <c r="PME70" s="260"/>
      <c r="PMF70" s="260"/>
      <c r="PMG70" s="260"/>
      <c r="PMH70" s="260"/>
      <c r="PMI70" s="260"/>
      <c r="PMJ70" s="260"/>
      <c r="PMK70" s="260"/>
      <c r="PML70" s="260"/>
      <c r="PMM70" s="260"/>
      <c r="PMN70" s="260"/>
      <c r="PMO70" s="260"/>
      <c r="PMP70" s="260"/>
      <c r="PMQ70" s="260"/>
      <c r="PMR70" s="260"/>
      <c r="PMS70" s="260"/>
      <c r="PMT70" s="260"/>
      <c r="PMU70" s="260"/>
      <c r="PMV70" s="260"/>
      <c r="PMW70" s="260"/>
      <c r="PMX70" s="260"/>
      <c r="PMY70" s="260"/>
      <c r="PMZ70" s="260"/>
      <c r="PNA70" s="260"/>
      <c r="PNB70" s="260"/>
      <c r="PNC70" s="260"/>
      <c r="PND70" s="260"/>
      <c r="PNE70" s="260"/>
      <c r="PNF70" s="260"/>
      <c r="PNG70" s="260"/>
      <c r="PNH70" s="260"/>
      <c r="PNI70" s="260"/>
      <c r="PNJ70" s="260"/>
      <c r="PNK70" s="260"/>
      <c r="PNL70" s="260"/>
      <c r="PNM70" s="260"/>
      <c r="PNN70" s="260"/>
      <c r="PNO70" s="260"/>
      <c r="PNP70" s="260"/>
      <c r="PNQ70" s="260"/>
      <c r="PNR70" s="260"/>
      <c r="PNS70" s="260"/>
      <c r="PNT70" s="260"/>
      <c r="PNU70" s="260"/>
      <c r="PNV70" s="260"/>
      <c r="PNW70" s="260"/>
      <c r="PNX70" s="260"/>
      <c r="PNY70" s="260"/>
      <c r="PNZ70" s="260"/>
      <c r="POA70" s="260"/>
      <c r="POB70" s="260"/>
      <c r="POC70" s="260"/>
      <c r="POD70" s="260"/>
      <c r="POE70" s="260"/>
      <c r="POF70" s="260"/>
      <c r="POG70" s="260"/>
      <c r="POH70" s="260"/>
      <c r="POI70" s="260"/>
      <c r="POJ70" s="260"/>
      <c r="POK70" s="260"/>
      <c r="POL70" s="260"/>
      <c r="POM70" s="260"/>
      <c r="PON70" s="260"/>
      <c r="POO70" s="260"/>
      <c r="POP70" s="260"/>
      <c r="POQ70" s="260"/>
      <c r="POR70" s="260"/>
      <c r="POS70" s="260"/>
      <c r="POT70" s="260"/>
      <c r="POU70" s="260"/>
      <c r="POV70" s="260"/>
      <c r="POW70" s="260"/>
      <c r="POX70" s="260"/>
      <c r="POY70" s="260"/>
      <c r="POZ70" s="260"/>
      <c r="PPA70" s="260"/>
      <c r="PPB70" s="260"/>
      <c r="PPC70" s="260"/>
      <c r="PPD70" s="260"/>
      <c r="PPE70" s="260"/>
      <c r="PPF70" s="260"/>
      <c r="PPG70" s="260"/>
      <c r="PPH70" s="260"/>
      <c r="PPI70" s="260"/>
      <c r="PPJ70" s="260"/>
      <c r="PPK70" s="260"/>
      <c r="PPL70" s="260"/>
      <c r="PPM70" s="260"/>
      <c r="PPN70" s="260"/>
      <c r="PPO70" s="260"/>
      <c r="PPP70" s="260"/>
      <c r="PPQ70" s="260"/>
      <c r="PPR70" s="260"/>
      <c r="PPS70" s="260"/>
      <c r="PPT70" s="260"/>
      <c r="PPU70" s="260"/>
      <c r="PPV70" s="260"/>
      <c r="PPW70" s="260"/>
      <c r="PPX70" s="260"/>
      <c r="PPY70" s="260"/>
      <c r="PPZ70" s="260"/>
      <c r="PQA70" s="260"/>
      <c r="PQB70" s="260"/>
      <c r="PQC70" s="260"/>
      <c r="PQD70" s="260"/>
      <c r="PQE70" s="260"/>
      <c r="PQF70" s="260"/>
      <c r="PQG70" s="260"/>
      <c r="PQH70" s="260"/>
      <c r="PQI70" s="260"/>
      <c r="PQJ70" s="260"/>
      <c r="PQK70" s="260"/>
      <c r="PQL70" s="260"/>
      <c r="PQM70" s="260"/>
      <c r="PQN70" s="260"/>
      <c r="PQO70" s="260"/>
      <c r="PQP70" s="260"/>
      <c r="PQQ70" s="260"/>
      <c r="PQR70" s="260"/>
      <c r="PQS70" s="260"/>
      <c r="PQT70" s="260"/>
      <c r="PQU70" s="260"/>
      <c r="PQV70" s="260"/>
      <c r="PQW70" s="260"/>
      <c r="PQX70" s="260"/>
      <c r="PQY70" s="260"/>
      <c r="PQZ70" s="260"/>
      <c r="PRA70" s="260"/>
      <c r="PRB70" s="260"/>
      <c r="PRC70" s="260"/>
      <c r="PRD70" s="260"/>
      <c r="PRE70" s="260"/>
      <c r="PRF70" s="260"/>
      <c r="PRG70" s="260"/>
      <c r="PRH70" s="260"/>
      <c r="PRI70" s="260"/>
      <c r="PRJ70" s="260"/>
      <c r="PRK70" s="260"/>
      <c r="PRL70" s="260"/>
      <c r="PRM70" s="260"/>
      <c r="PRN70" s="260"/>
      <c r="PRO70" s="260"/>
      <c r="PRP70" s="260"/>
      <c r="PRQ70" s="260"/>
      <c r="PRR70" s="260"/>
      <c r="PRS70" s="260"/>
      <c r="PRT70" s="260"/>
      <c r="PRU70" s="260"/>
      <c r="PRV70" s="260"/>
      <c r="PRW70" s="260"/>
      <c r="PRX70" s="260"/>
      <c r="PRY70" s="260"/>
      <c r="PRZ70" s="260"/>
      <c r="PSA70" s="260"/>
      <c r="PSB70" s="260"/>
      <c r="PSC70" s="260"/>
      <c r="PSD70" s="260"/>
      <c r="PSE70" s="260"/>
      <c r="PSF70" s="260"/>
      <c r="PSG70" s="260"/>
      <c r="PSH70" s="260"/>
      <c r="PSI70" s="260"/>
      <c r="PSJ70" s="260"/>
      <c r="PSK70" s="260"/>
      <c r="PSL70" s="260"/>
      <c r="PSM70" s="260"/>
      <c r="PSN70" s="260"/>
      <c r="PSO70" s="260"/>
      <c r="PSP70" s="260"/>
      <c r="PSQ70" s="260"/>
      <c r="PSR70" s="260"/>
      <c r="PSS70" s="260"/>
      <c r="PST70" s="260"/>
      <c r="PSU70" s="260"/>
      <c r="PSV70" s="260"/>
      <c r="PSW70" s="260"/>
      <c r="PSX70" s="260"/>
      <c r="PSY70" s="260"/>
      <c r="PSZ70" s="260"/>
      <c r="PTA70" s="260"/>
      <c r="PTB70" s="260"/>
      <c r="PTC70" s="260"/>
      <c r="PTD70" s="260"/>
      <c r="PTE70" s="260"/>
      <c r="PTF70" s="260"/>
      <c r="PTG70" s="260"/>
      <c r="PTH70" s="260"/>
      <c r="PTI70" s="260"/>
      <c r="PTJ70" s="260"/>
      <c r="PTK70" s="260"/>
      <c r="PTL70" s="260"/>
      <c r="PTM70" s="260"/>
      <c r="PTN70" s="260"/>
      <c r="PTO70" s="260"/>
      <c r="PTP70" s="260"/>
      <c r="PTQ70" s="260"/>
      <c r="PTR70" s="260"/>
      <c r="PTS70" s="260"/>
      <c r="PTT70" s="260"/>
      <c r="PTU70" s="260"/>
      <c r="PTV70" s="260"/>
      <c r="PTW70" s="260"/>
      <c r="PTX70" s="260"/>
      <c r="PTY70" s="260"/>
      <c r="PTZ70" s="260"/>
      <c r="PUA70" s="260"/>
      <c r="PUB70" s="260"/>
      <c r="PUC70" s="260"/>
      <c r="PUD70" s="260"/>
      <c r="PUE70" s="260"/>
      <c r="PUF70" s="260"/>
      <c r="PUG70" s="260"/>
      <c r="PUH70" s="260"/>
      <c r="PUI70" s="260"/>
      <c r="PUJ70" s="260"/>
      <c r="PUK70" s="260"/>
      <c r="PUL70" s="260"/>
      <c r="PUM70" s="260"/>
      <c r="PUN70" s="260"/>
      <c r="PUO70" s="260"/>
      <c r="PUP70" s="260"/>
      <c r="PUQ70" s="260"/>
      <c r="PUR70" s="260"/>
      <c r="PUS70" s="260"/>
      <c r="PUT70" s="260"/>
      <c r="PUU70" s="260"/>
      <c r="PUV70" s="260"/>
      <c r="PUW70" s="260"/>
      <c r="PUX70" s="260"/>
      <c r="PUY70" s="260"/>
      <c r="PUZ70" s="260"/>
      <c r="PVA70" s="260"/>
      <c r="PVB70" s="260"/>
      <c r="PVC70" s="260"/>
      <c r="PVD70" s="260"/>
      <c r="PVE70" s="260"/>
      <c r="PVF70" s="260"/>
      <c r="PVG70" s="260"/>
      <c r="PVH70" s="260"/>
      <c r="PVI70" s="260"/>
      <c r="PVJ70" s="260"/>
      <c r="PVK70" s="260"/>
      <c r="PVL70" s="260"/>
      <c r="PVM70" s="260"/>
      <c r="PVN70" s="260"/>
      <c r="PVO70" s="260"/>
      <c r="PVP70" s="260"/>
      <c r="PVQ70" s="260"/>
      <c r="PVR70" s="260"/>
      <c r="PVS70" s="260"/>
      <c r="PVT70" s="260"/>
      <c r="PVU70" s="260"/>
      <c r="PVV70" s="260"/>
      <c r="PVW70" s="260"/>
      <c r="PVX70" s="260"/>
      <c r="PVY70" s="260"/>
      <c r="PVZ70" s="260"/>
      <c r="PWA70" s="260"/>
      <c r="PWB70" s="260"/>
      <c r="PWC70" s="260"/>
      <c r="PWD70" s="260"/>
      <c r="PWE70" s="260"/>
      <c r="PWF70" s="260"/>
      <c r="PWG70" s="260"/>
      <c r="PWH70" s="260"/>
      <c r="PWI70" s="260"/>
      <c r="PWJ70" s="260"/>
      <c r="PWK70" s="260"/>
      <c r="PWL70" s="260"/>
      <c r="PWM70" s="260"/>
      <c r="PWN70" s="260"/>
      <c r="PWO70" s="260"/>
      <c r="PWP70" s="260"/>
      <c r="PWQ70" s="260"/>
      <c r="PWR70" s="260"/>
      <c r="PWS70" s="260"/>
      <c r="PWT70" s="260"/>
      <c r="PWU70" s="260"/>
      <c r="PWV70" s="260"/>
      <c r="PWW70" s="260"/>
      <c r="PWX70" s="260"/>
      <c r="PWY70" s="260"/>
      <c r="PWZ70" s="260"/>
      <c r="PXA70" s="260"/>
      <c r="PXB70" s="260"/>
      <c r="PXC70" s="260"/>
      <c r="PXD70" s="260"/>
      <c r="PXE70" s="260"/>
      <c r="PXF70" s="260"/>
      <c r="PXG70" s="260"/>
      <c r="PXH70" s="260"/>
      <c r="PXI70" s="260"/>
      <c r="PXJ70" s="260"/>
      <c r="PXK70" s="260"/>
      <c r="PXL70" s="260"/>
      <c r="PXM70" s="260"/>
      <c r="PXN70" s="260"/>
      <c r="PXO70" s="260"/>
      <c r="PXP70" s="260"/>
      <c r="PXQ70" s="260"/>
      <c r="PXR70" s="260"/>
      <c r="PXS70" s="260"/>
      <c r="PXT70" s="260"/>
      <c r="PXU70" s="260"/>
      <c r="PXV70" s="260"/>
      <c r="PXW70" s="260"/>
      <c r="PXX70" s="260"/>
      <c r="PXY70" s="260"/>
      <c r="PXZ70" s="260"/>
      <c r="PYA70" s="260"/>
      <c r="PYB70" s="260"/>
      <c r="PYC70" s="260"/>
      <c r="PYD70" s="260"/>
      <c r="PYE70" s="260"/>
      <c r="PYF70" s="260"/>
      <c r="PYG70" s="260"/>
      <c r="PYH70" s="260"/>
      <c r="PYI70" s="260"/>
      <c r="PYJ70" s="260"/>
      <c r="PYK70" s="260"/>
      <c r="PYL70" s="260"/>
      <c r="PYM70" s="260"/>
      <c r="PYN70" s="260"/>
      <c r="PYO70" s="260"/>
      <c r="PYP70" s="260"/>
      <c r="PYQ70" s="260"/>
      <c r="PYR70" s="260"/>
      <c r="PYS70" s="260"/>
      <c r="PYT70" s="260"/>
      <c r="PYU70" s="260"/>
      <c r="PYV70" s="260"/>
      <c r="PYW70" s="260"/>
      <c r="PYX70" s="260"/>
      <c r="PYY70" s="260"/>
      <c r="PYZ70" s="260"/>
      <c r="PZA70" s="260"/>
      <c r="PZB70" s="260"/>
      <c r="PZC70" s="260"/>
      <c r="PZD70" s="260"/>
      <c r="PZE70" s="260"/>
      <c r="PZF70" s="260"/>
      <c r="PZG70" s="260"/>
      <c r="PZH70" s="260"/>
      <c r="PZI70" s="260"/>
      <c r="PZJ70" s="260"/>
      <c r="PZK70" s="260"/>
      <c r="PZL70" s="260"/>
      <c r="PZM70" s="260"/>
      <c r="PZN70" s="260"/>
      <c r="PZO70" s="260"/>
      <c r="PZP70" s="260"/>
      <c r="PZQ70" s="260"/>
      <c r="PZR70" s="260"/>
      <c r="PZS70" s="260"/>
      <c r="PZT70" s="260"/>
      <c r="PZU70" s="260"/>
      <c r="PZV70" s="260"/>
      <c r="PZW70" s="260"/>
      <c r="PZX70" s="260"/>
      <c r="PZY70" s="260"/>
      <c r="PZZ70" s="260"/>
      <c r="QAA70" s="260"/>
      <c r="QAB70" s="260"/>
      <c r="QAC70" s="260"/>
      <c r="QAD70" s="260"/>
      <c r="QAE70" s="260"/>
      <c r="QAF70" s="260"/>
      <c r="QAG70" s="260"/>
      <c r="QAH70" s="260"/>
      <c r="QAI70" s="260"/>
      <c r="QAJ70" s="260"/>
      <c r="QAK70" s="260"/>
      <c r="QAL70" s="260"/>
      <c r="QAM70" s="260"/>
      <c r="QAN70" s="260"/>
      <c r="QAO70" s="260"/>
      <c r="QAP70" s="260"/>
      <c r="QAQ70" s="260"/>
      <c r="QAR70" s="260"/>
      <c r="QAS70" s="260"/>
      <c r="QAT70" s="260"/>
      <c r="QAU70" s="260"/>
      <c r="QAV70" s="260"/>
      <c r="QAW70" s="260"/>
      <c r="QAX70" s="260"/>
      <c r="QAY70" s="260"/>
      <c r="QAZ70" s="260"/>
      <c r="QBA70" s="260"/>
      <c r="QBB70" s="260"/>
      <c r="QBC70" s="260"/>
      <c r="QBD70" s="260"/>
      <c r="QBE70" s="260"/>
      <c r="QBF70" s="260"/>
      <c r="QBG70" s="260"/>
      <c r="QBH70" s="260"/>
      <c r="QBI70" s="260"/>
      <c r="QBJ70" s="260"/>
      <c r="QBK70" s="260"/>
      <c r="QBL70" s="260"/>
      <c r="QBM70" s="260"/>
      <c r="QBN70" s="260"/>
      <c r="QBO70" s="260"/>
      <c r="QBP70" s="260"/>
      <c r="QBQ70" s="260"/>
      <c r="QBR70" s="260"/>
      <c r="QBS70" s="260"/>
      <c r="QBT70" s="260"/>
      <c r="QBU70" s="260"/>
      <c r="QBV70" s="260"/>
      <c r="QBW70" s="260"/>
      <c r="QBX70" s="260"/>
      <c r="QBY70" s="260"/>
      <c r="QBZ70" s="260"/>
      <c r="QCA70" s="260"/>
      <c r="QCB70" s="260"/>
      <c r="QCC70" s="260"/>
      <c r="QCD70" s="260"/>
      <c r="QCE70" s="260"/>
      <c r="QCF70" s="260"/>
      <c r="QCG70" s="260"/>
      <c r="QCH70" s="260"/>
      <c r="QCI70" s="260"/>
      <c r="QCJ70" s="260"/>
      <c r="QCK70" s="260"/>
      <c r="QCL70" s="260"/>
      <c r="QCM70" s="260"/>
      <c r="QCN70" s="260"/>
      <c r="QCO70" s="260"/>
      <c r="QCP70" s="260"/>
      <c r="QCQ70" s="260"/>
      <c r="QCR70" s="260"/>
      <c r="QCS70" s="260"/>
      <c r="QCT70" s="260"/>
      <c r="QCU70" s="260"/>
      <c r="QCV70" s="260"/>
      <c r="QCW70" s="260"/>
      <c r="QCX70" s="260"/>
      <c r="QCY70" s="260"/>
      <c r="QCZ70" s="260"/>
      <c r="QDA70" s="260"/>
      <c r="QDB70" s="260"/>
      <c r="QDC70" s="260"/>
      <c r="QDD70" s="260"/>
      <c r="QDE70" s="260"/>
      <c r="QDF70" s="260"/>
      <c r="QDG70" s="260"/>
      <c r="QDH70" s="260"/>
      <c r="QDI70" s="260"/>
      <c r="QDJ70" s="260"/>
      <c r="QDK70" s="260"/>
      <c r="QDL70" s="260"/>
      <c r="QDM70" s="260"/>
      <c r="QDN70" s="260"/>
      <c r="QDO70" s="260"/>
      <c r="QDP70" s="260"/>
      <c r="QDQ70" s="260"/>
      <c r="QDR70" s="260"/>
      <c r="QDS70" s="260"/>
      <c r="QDT70" s="260"/>
      <c r="QDU70" s="260"/>
      <c r="QDV70" s="260"/>
      <c r="QDW70" s="260"/>
      <c r="QDX70" s="260"/>
      <c r="QDY70" s="260"/>
      <c r="QDZ70" s="260"/>
      <c r="QEA70" s="260"/>
      <c r="QEB70" s="260"/>
      <c r="QEC70" s="260"/>
      <c r="QED70" s="260"/>
      <c r="QEE70" s="260"/>
      <c r="QEF70" s="260"/>
      <c r="QEG70" s="260"/>
      <c r="QEH70" s="260"/>
      <c r="QEI70" s="260"/>
      <c r="QEJ70" s="260"/>
      <c r="QEK70" s="260"/>
      <c r="QEL70" s="260"/>
      <c r="QEM70" s="260"/>
      <c r="QEN70" s="260"/>
      <c r="QEO70" s="260"/>
      <c r="QEP70" s="260"/>
      <c r="QEQ70" s="260"/>
      <c r="QER70" s="260"/>
      <c r="QES70" s="260"/>
      <c r="QET70" s="260"/>
      <c r="QEU70" s="260"/>
      <c r="QEV70" s="260"/>
      <c r="QEW70" s="260"/>
      <c r="QEX70" s="260"/>
      <c r="QEY70" s="260"/>
      <c r="QEZ70" s="260"/>
      <c r="QFA70" s="260"/>
      <c r="QFB70" s="260"/>
      <c r="QFC70" s="260"/>
      <c r="QFD70" s="260"/>
      <c r="QFE70" s="260"/>
      <c r="QFF70" s="260"/>
      <c r="QFG70" s="260"/>
      <c r="QFH70" s="260"/>
      <c r="QFI70" s="260"/>
      <c r="QFJ70" s="260"/>
      <c r="QFK70" s="260"/>
      <c r="QFL70" s="260"/>
      <c r="QFM70" s="260"/>
      <c r="QFN70" s="260"/>
      <c r="QFO70" s="260"/>
      <c r="QFP70" s="260"/>
      <c r="QFQ70" s="260"/>
      <c r="QFR70" s="260"/>
      <c r="QFS70" s="260"/>
      <c r="QFT70" s="260"/>
      <c r="QFU70" s="260"/>
      <c r="QFV70" s="260"/>
      <c r="QFW70" s="260"/>
      <c r="QFX70" s="260"/>
      <c r="QFY70" s="260"/>
      <c r="QFZ70" s="260"/>
      <c r="QGA70" s="260"/>
      <c r="QGB70" s="260"/>
      <c r="QGC70" s="260"/>
      <c r="QGD70" s="260"/>
      <c r="QGE70" s="260"/>
      <c r="QGF70" s="260"/>
      <c r="QGG70" s="260"/>
      <c r="QGH70" s="260"/>
      <c r="QGI70" s="260"/>
      <c r="QGJ70" s="260"/>
      <c r="QGK70" s="260"/>
      <c r="QGL70" s="260"/>
      <c r="QGM70" s="260"/>
      <c r="QGN70" s="260"/>
      <c r="QGO70" s="260"/>
      <c r="QGP70" s="260"/>
      <c r="QGQ70" s="260"/>
      <c r="QGR70" s="260"/>
      <c r="QGS70" s="260"/>
      <c r="QGT70" s="260"/>
      <c r="QGU70" s="260"/>
      <c r="QGV70" s="260"/>
      <c r="QGW70" s="260"/>
      <c r="QGX70" s="260"/>
      <c r="QGY70" s="260"/>
      <c r="QGZ70" s="260"/>
      <c r="QHA70" s="260"/>
      <c r="QHB70" s="260"/>
      <c r="QHC70" s="260"/>
      <c r="QHD70" s="260"/>
      <c r="QHE70" s="260"/>
      <c r="QHF70" s="260"/>
      <c r="QHG70" s="260"/>
      <c r="QHH70" s="260"/>
      <c r="QHI70" s="260"/>
      <c r="QHJ70" s="260"/>
      <c r="QHK70" s="260"/>
      <c r="QHL70" s="260"/>
      <c r="QHM70" s="260"/>
      <c r="QHN70" s="260"/>
      <c r="QHO70" s="260"/>
      <c r="QHP70" s="260"/>
      <c r="QHQ70" s="260"/>
      <c r="QHR70" s="260"/>
      <c r="QHS70" s="260"/>
      <c r="QHT70" s="260"/>
      <c r="QHU70" s="260"/>
      <c r="QHV70" s="260"/>
      <c r="QHW70" s="260"/>
      <c r="QHX70" s="260"/>
      <c r="QHY70" s="260"/>
      <c r="QHZ70" s="260"/>
      <c r="QIA70" s="260"/>
      <c r="QIB70" s="260"/>
      <c r="QIC70" s="260"/>
      <c r="QID70" s="260"/>
      <c r="QIE70" s="260"/>
      <c r="QIF70" s="260"/>
      <c r="QIG70" s="260"/>
      <c r="QIH70" s="260"/>
      <c r="QII70" s="260"/>
      <c r="QIJ70" s="260"/>
      <c r="QIK70" s="260"/>
      <c r="QIL70" s="260"/>
      <c r="QIM70" s="260"/>
      <c r="QIN70" s="260"/>
      <c r="QIO70" s="260"/>
      <c r="QIP70" s="260"/>
      <c r="QIQ70" s="260"/>
      <c r="QIR70" s="260"/>
      <c r="QIS70" s="260"/>
      <c r="QIT70" s="260"/>
      <c r="QIU70" s="260"/>
      <c r="QIV70" s="260"/>
      <c r="QIW70" s="260"/>
      <c r="QIX70" s="260"/>
      <c r="QIY70" s="260"/>
      <c r="QIZ70" s="260"/>
      <c r="QJA70" s="260"/>
      <c r="QJB70" s="260"/>
      <c r="QJC70" s="260"/>
      <c r="QJD70" s="260"/>
      <c r="QJE70" s="260"/>
      <c r="QJF70" s="260"/>
      <c r="QJG70" s="260"/>
      <c r="QJH70" s="260"/>
      <c r="QJI70" s="260"/>
      <c r="QJJ70" s="260"/>
      <c r="QJK70" s="260"/>
      <c r="QJL70" s="260"/>
      <c r="QJM70" s="260"/>
      <c r="QJN70" s="260"/>
      <c r="QJO70" s="260"/>
      <c r="QJP70" s="260"/>
      <c r="QJQ70" s="260"/>
      <c r="QJR70" s="260"/>
      <c r="QJS70" s="260"/>
      <c r="QJT70" s="260"/>
      <c r="QJU70" s="260"/>
      <c r="QJV70" s="260"/>
      <c r="QJW70" s="260"/>
      <c r="QJX70" s="260"/>
      <c r="QJY70" s="260"/>
      <c r="QJZ70" s="260"/>
      <c r="QKA70" s="260"/>
      <c r="QKB70" s="260"/>
      <c r="QKC70" s="260"/>
      <c r="QKD70" s="260"/>
      <c r="QKE70" s="260"/>
      <c r="QKF70" s="260"/>
      <c r="QKG70" s="260"/>
      <c r="QKH70" s="260"/>
      <c r="QKI70" s="260"/>
      <c r="QKJ70" s="260"/>
      <c r="QKK70" s="260"/>
      <c r="QKL70" s="260"/>
      <c r="QKM70" s="260"/>
      <c r="QKN70" s="260"/>
      <c r="QKO70" s="260"/>
      <c r="QKP70" s="260"/>
      <c r="QKQ70" s="260"/>
      <c r="QKR70" s="260"/>
      <c r="QKS70" s="260"/>
      <c r="QKT70" s="260"/>
      <c r="QKU70" s="260"/>
      <c r="QKV70" s="260"/>
      <c r="QKW70" s="260"/>
      <c r="QKX70" s="260"/>
      <c r="QKY70" s="260"/>
      <c r="QKZ70" s="260"/>
      <c r="QLA70" s="260"/>
      <c r="QLB70" s="260"/>
      <c r="QLC70" s="260"/>
      <c r="QLD70" s="260"/>
      <c r="QLE70" s="260"/>
      <c r="QLF70" s="260"/>
      <c r="QLG70" s="260"/>
      <c r="QLH70" s="260"/>
      <c r="QLI70" s="260"/>
      <c r="QLJ70" s="260"/>
      <c r="QLK70" s="260"/>
      <c r="QLL70" s="260"/>
      <c r="QLM70" s="260"/>
      <c r="QLN70" s="260"/>
      <c r="QLO70" s="260"/>
      <c r="QLP70" s="260"/>
      <c r="QLQ70" s="260"/>
      <c r="QLR70" s="260"/>
      <c r="QLS70" s="260"/>
      <c r="QLT70" s="260"/>
      <c r="QLU70" s="260"/>
      <c r="QLV70" s="260"/>
      <c r="QLW70" s="260"/>
      <c r="QLX70" s="260"/>
      <c r="QLY70" s="260"/>
      <c r="QLZ70" s="260"/>
      <c r="QMA70" s="260"/>
      <c r="QMB70" s="260"/>
      <c r="QMC70" s="260"/>
      <c r="QMD70" s="260"/>
      <c r="QME70" s="260"/>
      <c r="QMF70" s="260"/>
      <c r="QMG70" s="260"/>
      <c r="QMH70" s="260"/>
      <c r="QMI70" s="260"/>
      <c r="QMJ70" s="260"/>
      <c r="QMK70" s="260"/>
      <c r="QML70" s="260"/>
      <c r="QMM70" s="260"/>
      <c r="QMN70" s="260"/>
      <c r="QMO70" s="260"/>
      <c r="QMP70" s="260"/>
      <c r="QMQ70" s="260"/>
      <c r="QMR70" s="260"/>
      <c r="QMS70" s="260"/>
      <c r="QMT70" s="260"/>
      <c r="QMU70" s="260"/>
      <c r="QMV70" s="260"/>
      <c r="QMW70" s="260"/>
      <c r="QMX70" s="260"/>
      <c r="QMY70" s="260"/>
      <c r="QMZ70" s="260"/>
      <c r="QNA70" s="260"/>
      <c r="QNB70" s="260"/>
      <c r="QNC70" s="260"/>
      <c r="QND70" s="260"/>
      <c r="QNE70" s="260"/>
      <c r="QNF70" s="260"/>
      <c r="QNG70" s="260"/>
      <c r="QNH70" s="260"/>
      <c r="QNI70" s="260"/>
      <c r="QNJ70" s="260"/>
      <c r="QNK70" s="260"/>
      <c r="QNL70" s="260"/>
      <c r="QNM70" s="260"/>
      <c r="QNN70" s="260"/>
      <c r="QNO70" s="260"/>
      <c r="QNP70" s="260"/>
      <c r="QNQ70" s="260"/>
      <c r="QNR70" s="260"/>
      <c r="QNS70" s="260"/>
      <c r="QNT70" s="260"/>
      <c r="QNU70" s="260"/>
      <c r="QNV70" s="260"/>
      <c r="QNW70" s="260"/>
      <c r="QNX70" s="260"/>
      <c r="QNY70" s="260"/>
      <c r="QNZ70" s="260"/>
      <c r="QOA70" s="260"/>
      <c r="QOB70" s="260"/>
      <c r="QOC70" s="260"/>
      <c r="QOD70" s="260"/>
      <c r="QOE70" s="260"/>
      <c r="QOF70" s="260"/>
      <c r="QOG70" s="260"/>
      <c r="QOH70" s="260"/>
      <c r="QOI70" s="260"/>
      <c r="QOJ70" s="260"/>
      <c r="QOK70" s="260"/>
      <c r="QOL70" s="260"/>
      <c r="QOM70" s="260"/>
      <c r="QON70" s="260"/>
      <c r="QOO70" s="260"/>
      <c r="QOP70" s="260"/>
      <c r="QOQ70" s="260"/>
      <c r="QOR70" s="260"/>
      <c r="QOS70" s="260"/>
      <c r="QOT70" s="260"/>
      <c r="QOU70" s="260"/>
      <c r="QOV70" s="260"/>
      <c r="QOW70" s="260"/>
      <c r="QOX70" s="260"/>
      <c r="QOY70" s="260"/>
      <c r="QOZ70" s="260"/>
      <c r="QPA70" s="260"/>
      <c r="QPB70" s="260"/>
      <c r="QPC70" s="260"/>
      <c r="QPD70" s="260"/>
      <c r="QPE70" s="260"/>
      <c r="QPF70" s="260"/>
      <c r="QPG70" s="260"/>
      <c r="QPH70" s="260"/>
      <c r="QPI70" s="260"/>
      <c r="QPJ70" s="260"/>
      <c r="QPK70" s="260"/>
      <c r="QPL70" s="260"/>
      <c r="QPM70" s="260"/>
      <c r="QPN70" s="260"/>
      <c r="QPO70" s="260"/>
      <c r="QPP70" s="260"/>
      <c r="QPQ70" s="260"/>
      <c r="QPR70" s="260"/>
      <c r="QPS70" s="260"/>
      <c r="QPT70" s="260"/>
      <c r="QPU70" s="260"/>
      <c r="QPV70" s="260"/>
      <c r="QPW70" s="260"/>
      <c r="QPX70" s="260"/>
      <c r="QPY70" s="260"/>
      <c r="QPZ70" s="260"/>
      <c r="QQA70" s="260"/>
      <c r="QQB70" s="260"/>
      <c r="QQC70" s="260"/>
      <c r="QQD70" s="260"/>
      <c r="QQE70" s="260"/>
      <c r="QQF70" s="260"/>
      <c r="QQG70" s="260"/>
      <c r="QQH70" s="260"/>
      <c r="QQI70" s="260"/>
      <c r="QQJ70" s="260"/>
      <c r="QQK70" s="260"/>
      <c r="QQL70" s="260"/>
      <c r="QQM70" s="260"/>
      <c r="QQN70" s="260"/>
      <c r="QQO70" s="260"/>
      <c r="QQP70" s="260"/>
      <c r="QQQ70" s="260"/>
      <c r="QQR70" s="260"/>
      <c r="QQS70" s="260"/>
      <c r="QQT70" s="260"/>
      <c r="QQU70" s="260"/>
      <c r="QQV70" s="260"/>
      <c r="QQW70" s="260"/>
      <c r="QQX70" s="260"/>
      <c r="QQY70" s="260"/>
      <c r="QQZ70" s="260"/>
      <c r="QRA70" s="260"/>
      <c r="QRB70" s="260"/>
      <c r="QRC70" s="260"/>
      <c r="QRD70" s="260"/>
      <c r="QRE70" s="260"/>
      <c r="QRF70" s="260"/>
      <c r="QRG70" s="260"/>
      <c r="QRH70" s="260"/>
      <c r="QRI70" s="260"/>
      <c r="QRJ70" s="260"/>
      <c r="QRK70" s="260"/>
      <c r="QRL70" s="260"/>
      <c r="QRM70" s="260"/>
      <c r="QRN70" s="260"/>
      <c r="QRO70" s="260"/>
      <c r="QRP70" s="260"/>
      <c r="QRQ70" s="260"/>
      <c r="QRR70" s="260"/>
      <c r="QRS70" s="260"/>
      <c r="QRT70" s="260"/>
      <c r="QRU70" s="260"/>
      <c r="QRV70" s="260"/>
      <c r="QRW70" s="260"/>
      <c r="QRX70" s="260"/>
      <c r="QRY70" s="260"/>
      <c r="QRZ70" s="260"/>
      <c r="QSA70" s="260"/>
      <c r="QSB70" s="260"/>
      <c r="QSC70" s="260"/>
      <c r="QSD70" s="260"/>
      <c r="QSE70" s="260"/>
      <c r="QSF70" s="260"/>
      <c r="QSG70" s="260"/>
      <c r="QSH70" s="260"/>
      <c r="QSI70" s="260"/>
      <c r="QSJ70" s="260"/>
      <c r="QSK70" s="260"/>
      <c r="QSL70" s="260"/>
      <c r="QSM70" s="260"/>
      <c r="QSN70" s="260"/>
      <c r="QSO70" s="260"/>
      <c r="QSP70" s="260"/>
      <c r="QSQ70" s="260"/>
      <c r="QSR70" s="260"/>
      <c r="QSS70" s="260"/>
      <c r="QST70" s="260"/>
      <c r="QSU70" s="260"/>
      <c r="QSV70" s="260"/>
      <c r="QSW70" s="260"/>
      <c r="QSX70" s="260"/>
      <c r="QSY70" s="260"/>
      <c r="QSZ70" s="260"/>
      <c r="QTA70" s="260"/>
      <c r="QTB70" s="260"/>
      <c r="QTC70" s="260"/>
      <c r="QTD70" s="260"/>
      <c r="QTE70" s="260"/>
      <c r="QTF70" s="260"/>
      <c r="QTG70" s="260"/>
      <c r="QTH70" s="260"/>
      <c r="QTI70" s="260"/>
      <c r="QTJ70" s="260"/>
      <c r="QTK70" s="260"/>
      <c r="QTL70" s="260"/>
      <c r="QTM70" s="260"/>
      <c r="QTN70" s="260"/>
      <c r="QTO70" s="260"/>
      <c r="QTP70" s="260"/>
      <c r="QTQ70" s="260"/>
      <c r="QTR70" s="260"/>
      <c r="QTS70" s="260"/>
      <c r="QTT70" s="260"/>
      <c r="QTU70" s="260"/>
      <c r="QTV70" s="260"/>
      <c r="QTW70" s="260"/>
      <c r="QTX70" s="260"/>
      <c r="QTY70" s="260"/>
      <c r="QTZ70" s="260"/>
      <c r="QUA70" s="260"/>
      <c r="QUB70" s="260"/>
      <c r="QUC70" s="260"/>
      <c r="QUD70" s="260"/>
      <c r="QUE70" s="260"/>
      <c r="QUF70" s="260"/>
      <c r="QUG70" s="260"/>
      <c r="QUH70" s="260"/>
      <c r="QUI70" s="260"/>
      <c r="QUJ70" s="260"/>
      <c r="QUK70" s="260"/>
      <c r="QUL70" s="260"/>
      <c r="QUM70" s="260"/>
      <c r="QUN70" s="260"/>
      <c r="QUO70" s="260"/>
      <c r="QUP70" s="260"/>
      <c r="QUQ70" s="260"/>
      <c r="QUR70" s="260"/>
      <c r="QUS70" s="260"/>
      <c r="QUT70" s="260"/>
      <c r="QUU70" s="260"/>
      <c r="QUV70" s="260"/>
      <c r="QUW70" s="260"/>
      <c r="QUX70" s="260"/>
      <c r="QUY70" s="260"/>
      <c r="QUZ70" s="260"/>
      <c r="QVA70" s="260"/>
      <c r="QVB70" s="260"/>
      <c r="QVC70" s="260"/>
      <c r="QVD70" s="260"/>
      <c r="QVE70" s="260"/>
      <c r="QVF70" s="260"/>
      <c r="QVG70" s="260"/>
      <c r="QVH70" s="260"/>
      <c r="QVI70" s="260"/>
      <c r="QVJ70" s="260"/>
      <c r="QVK70" s="260"/>
      <c r="QVL70" s="260"/>
      <c r="QVM70" s="260"/>
      <c r="QVN70" s="260"/>
      <c r="QVO70" s="260"/>
      <c r="QVP70" s="260"/>
      <c r="QVQ70" s="260"/>
      <c r="QVR70" s="260"/>
      <c r="QVS70" s="260"/>
      <c r="QVT70" s="260"/>
      <c r="QVU70" s="260"/>
      <c r="QVV70" s="260"/>
      <c r="QVW70" s="260"/>
      <c r="QVX70" s="260"/>
      <c r="QVY70" s="260"/>
      <c r="QVZ70" s="260"/>
      <c r="QWA70" s="260"/>
      <c r="QWB70" s="260"/>
      <c r="QWC70" s="260"/>
      <c r="QWD70" s="260"/>
      <c r="QWE70" s="260"/>
      <c r="QWF70" s="260"/>
      <c r="QWG70" s="260"/>
      <c r="QWH70" s="260"/>
      <c r="QWI70" s="260"/>
      <c r="QWJ70" s="260"/>
      <c r="QWK70" s="260"/>
      <c r="QWL70" s="260"/>
      <c r="QWM70" s="260"/>
      <c r="QWN70" s="260"/>
      <c r="QWO70" s="260"/>
      <c r="QWP70" s="260"/>
      <c r="QWQ70" s="260"/>
      <c r="QWR70" s="260"/>
      <c r="QWS70" s="260"/>
      <c r="QWT70" s="260"/>
      <c r="QWU70" s="260"/>
      <c r="QWV70" s="260"/>
      <c r="QWW70" s="260"/>
      <c r="QWX70" s="260"/>
      <c r="QWY70" s="260"/>
      <c r="QWZ70" s="260"/>
      <c r="QXA70" s="260"/>
      <c r="QXB70" s="260"/>
      <c r="QXC70" s="260"/>
      <c r="QXD70" s="260"/>
      <c r="QXE70" s="260"/>
      <c r="QXF70" s="260"/>
      <c r="QXG70" s="260"/>
      <c r="QXH70" s="260"/>
      <c r="QXI70" s="260"/>
      <c r="QXJ70" s="260"/>
      <c r="QXK70" s="260"/>
      <c r="QXL70" s="260"/>
      <c r="QXM70" s="260"/>
      <c r="QXN70" s="260"/>
      <c r="QXO70" s="260"/>
      <c r="QXP70" s="260"/>
      <c r="QXQ70" s="260"/>
      <c r="QXR70" s="260"/>
      <c r="QXS70" s="260"/>
      <c r="QXT70" s="260"/>
      <c r="QXU70" s="260"/>
      <c r="QXV70" s="260"/>
      <c r="QXW70" s="260"/>
      <c r="QXX70" s="260"/>
      <c r="QXY70" s="260"/>
      <c r="QXZ70" s="260"/>
      <c r="QYA70" s="260"/>
      <c r="QYB70" s="260"/>
      <c r="QYC70" s="260"/>
      <c r="QYD70" s="260"/>
      <c r="QYE70" s="260"/>
      <c r="QYF70" s="260"/>
      <c r="QYG70" s="260"/>
      <c r="QYH70" s="260"/>
      <c r="QYI70" s="260"/>
      <c r="QYJ70" s="260"/>
      <c r="QYK70" s="260"/>
      <c r="QYL70" s="260"/>
      <c r="QYM70" s="260"/>
      <c r="QYN70" s="260"/>
      <c r="QYO70" s="260"/>
      <c r="QYP70" s="260"/>
      <c r="QYQ70" s="260"/>
      <c r="QYR70" s="260"/>
      <c r="QYS70" s="260"/>
      <c r="QYT70" s="260"/>
      <c r="QYU70" s="260"/>
      <c r="QYV70" s="260"/>
      <c r="QYW70" s="260"/>
      <c r="QYX70" s="260"/>
      <c r="QYY70" s="260"/>
      <c r="QYZ70" s="260"/>
      <c r="QZA70" s="260"/>
      <c r="QZB70" s="260"/>
      <c r="QZC70" s="260"/>
      <c r="QZD70" s="260"/>
      <c r="QZE70" s="260"/>
      <c r="QZF70" s="260"/>
      <c r="QZG70" s="260"/>
      <c r="QZH70" s="260"/>
      <c r="QZI70" s="260"/>
      <c r="QZJ70" s="260"/>
      <c r="QZK70" s="260"/>
      <c r="QZL70" s="260"/>
      <c r="QZM70" s="260"/>
      <c r="QZN70" s="260"/>
      <c r="QZO70" s="260"/>
      <c r="QZP70" s="260"/>
      <c r="QZQ70" s="260"/>
      <c r="QZR70" s="260"/>
      <c r="QZS70" s="260"/>
      <c r="QZT70" s="260"/>
      <c r="QZU70" s="260"/>
      <c r="QZV70" s="260"/>
      <c r="QZW70" s="260"/>
      <c r="QZX70" s="260"/>
      <c r="QZY70" s="260"/>
      <c r="QZZ70" s="260"/>
      <c r="RAA70" s="260"/>
      <c r="RAB70" s="260"/>
      <c r="RAC70" s="260"/>
      <c r="RAD70" s="260"/>
      <c r="RAE70" s="260"/>
      <c r="RAF70" s="260"/>
      <c r="RAG70" s="260"/>
      <c r="RAH70" s="260"/>
      <c r="RAI70" s="260"/>
      <c r="RAJ70" s="260"/>
      <c r="RAK70" s="260"/>
      <c r="RAL70" s="260"/>
      <c r="RAM70" s="260"/>
      <c r="RAN70" s="260"/>
      <c r="RAO70" s="260"/>
      <c r="RAP70" s="260"/>
      <c r="RAQ70" s="260"/>
      <c r="RAR70" s="260"/>
      <c r="RAS70" s="260"/>
      <c r="RAT70" s="260"/>
      <c r="RAU70" s="260"/>
      <c r="RAV70" s="260"/>
      <c r="RAW70" s="260"/>
      <c r="RAX70" s="260"/>
      <c r="RAY70" s="260"/>
      <c r="RAZ70" s="260"/>
      <c r="RBA70" s="260"/>
      <c r="RBB70" s="260"/>
      <c r="RBC70" s="260"/>
      <c r="RBD70" s="260"/>
      <c r="RBE70" s="260"/>
      <c r="RBF70" s="260"/>
      <c r="RBG70" s="260"/>
      <c r="RBH70" s="260"/>
      <c r="RBI70" s="260"/>
      <c r="RBJ70" s="260"/>
      <c r="RBK70" s="260"/>
      <c r="RBL70" s="260"/>
      <c r="RBM70" s="260"/>
      <c r="RBN70" s="260"/>
      <c r="RBO70" s="260"/>
      <c r="RBP70" s="260"/>
      <c r="RBQ70" s="260"/>
      <c r="RBR70" s="260"/>
      <c r="RBS70" s="260"/>
      <c r="RBT70" s="260"/>
      <c r="RBU70" s="260"/>
      <c r="RBV70" s="260"/>
      <c r="RBW70" s="260"/>
      <c r="RBX70" s="260"/>
      <c r="RBY70" s="260"/>
      <c r="RBZ70" s="260"/>
      <c r="RCA70" s="260"/>
      <c r="RCB70" s="260"/>
      <c r="RCC70" s="260"/>
      <c r="RCD70" s="260"/>
      <c r="RCE70" s="260"/>
      <c r="RCF70" s="260"/>
      <c r="RCG70" s="260"/>
      <c r="RCH70" s="260"/>
      <c r="RCI70" s="260"/>
      <c r="RCJ70" s="260"/>
      <c r="RCK70" s="260"/>
      <c r="RCL70" s="260"/>
      <c r="RCM70" s="260"/>
      <c r="RCN70" s="260"/>
      <c r="RCO70" s="260"/>
      <c r="RCP70" s="260"/>
      <c r="RCQ70" s="260"/>
      <c r="RCR70" s="260"/>
      <c r="RCS70" s="260"/>
      <c r="RCT70" s="260"/>
      <c r="RCU70" s="260"/>
      <c r="RCV70" s="260"/>
      <c r="RCW70" s="260"/>
      <c r="RCX70" s="260"/>
      <c r="RCY70" s="260"/>
      <c r="RCZ70" s="260"/>
      <c r="RDA70" s="260"/>
      <c r="RDB70" s="260"/>
      <c r="RDC70" s="260"/>
      <c r="RDD70" s="260"/>
      <c r="RDE70" s="260"/>
      <c r="RDF70" s="260"/>
      <c r="RDG70" s="260"/>
      <c r="RDH70" s="260"/>
      <c r="RDI70" s="260"/>
      <c r="RDJ70" s="260"/>
      <c r="RDK70" s="260"/>
      <c r="RDL70" s="260"/>
      <c r="RDM70" s="260"/>
      <c r="RDN70" s="260"/>
      <c r="RDO70" s="260"/>
      <c r="RDP70" s="260"/>
      <c r="RDQ70" s="260"/>
      <c r="RDR70" s="260"/>
      <c r="RDS70" s="260"/>
      <c r="RDT70" s="260"/>
      <c r="RDU70" s="260"/>
      <c r="RDV70" s="260"/>
      <c r="RDW70" s="260"/>
      <c r="RDX70" s="260"/>
      <c r="RDY70" s="260"/>
      <c r="RDZ70" s="260"/>
      <c r="REA70" s="260"/>
      <c r="REB70" s="260"/>
      <c r="REC70" s="260"/>
      <c r="RED70" s="260"/>
      <c r="REE70" s="260"/>
      <c r="REF70" s="260"/>
      <c r="REG70" s="260"/>
      <c r="REH70" s="260"/>
      <c r="REI70" s="260"/>
      <c r="REJ70" s="260"/>
      <c r="REK70" s="260"/>
      <c r="REL70" s="260"/>
      <c r="REM70" s="260"/>
      <c r="REN70" s="260"/>
      <c r="REO70" s="260"/>
      <c r="REP70" s="260"/>
      <c r="REQ70" s="260"/>
      <c r="RER70" s="260"/>
      <c r="RES70" s="260"/>
      <c r="RET70" s="260"/>
      <c r="REU70" s="260"/>
      <c r="REV70" s="260"/>
      <c r="REW70" s="260"/>
      <c r="REX70" s="260"/>
      <c r="REY70" s="260"/>
      <c r="REZ70" s="260"/>
      <c r="RFA70" s="260"/>
      <c r="RFB70" s="260"/>
      <c r="RFC70" s="260"/>
      <c r="RFD70" s="260"/>
      <c r="RFE70" s="260"/>
      <c r="RFF70" s="260"/>
      <c r="RFG70" s="260"/>
      <c r="RFH70" s="260"/>
      <c r="RFI70" s="260"/>
      <c r="RFJ70" s="260"/>
      <c r="RFK70" s="260"/>
      <c r="RFL70" s="260"/>
      <c r="RFM70" s="260"/>
      <c r="RFN70" s="260"/>
      <c r="RFO70" s="260"/>
      <c r="RFP70" s="260"/>
      <c r="RFQ70" s="260"/>
      <c r="RFR70" s="260"/>
      <c r="RFS70" s="260"/>
      <c r="RFT70" s="260"/>
      <c r="RFU70" s="260"/>
      <c r="RFV70" s="260"/>
      <c r="RFW70" s="260"/>
      <c r="RFX70" s="260"/>
      <c r="RFY70" s="260"/>
      <c r="RFZ70" s="260"/>
      <c r="RGA70" s="260"/>
      <c r="RGB70" s="260"/>
      <c r="RGC70" s="260"/>
      <c r="RGD70" s="260"/>
      <c r="RGE70" s="260"/>
      <c r="RGF70" s="260"/>
      <c r="RGG70" s="260"/>
      <c r="RGH70" s="260"/>
      <c r="RGI70" s="260"/>
      <c r="RGJ70" s="260"/>
      <c r="RGK70" s="260"/>
      <c r="RGL70" s="260"/>
      <c r="RGM70" s="260"/>
      <c r="RGN70" s="260"/>
      <c r="RGO70" s="260"/>
      <c r="RGP70" s="260"/>
      <c r="RGQ70" s="260"/>
      <c r="RGR70" s="260"/>
      <c r="RGS70" s="260"/>
      <c r="RGT70" s="260"/>
      <c r="RGU70" s="260"/>
      <c r="RGV70" s="260"/>
      <c r="RGW70" s="260"/>
      <c r="RGX70" s="260"/>
      <c r="RGY70" s="260"/>
      <c r="RGZ70" s="260"/>
      <c r="RHA70" s="260"/>
      <c r="RHB70" s="260"/>
      <c r="RHC70" s="260"/>
      <c r="RHD70" s="260"/>
      <c r="RHE70" s="260"/>
      <c r="RHF70" s="260"/>
      <c r="RHG70" s="260"/>
      <c r="RHH70" s="260"/>
      <c r="RHI70" s="260"/>
      <c r="RHJ70" s="260"/>
      <c r="RHK70" s="260"/>
      <c r="RHL70" s="260"/>
      <c r="RHM70" s="260"/>
      <c r="RHN70" s="260"/>
      <c r="RHO70" s="260"/>
      <c r="RHP70" s="260"/>
      <c r="RHQ70" s="260"/>
      <c r="RHR70" s="260"/>
      <c r="RHS70" s="260"/>
      <c r="RHT70" s="260"/>
      <c r="RHU70" s="260"/>
      <c r="RHV70" s="260"/>
      <c r="RHW70" s="260"/>
      <c r="RHX70" s="260"/>
      <c r="RHY70" s="260"/>
      <c r="RHZ70" s="260"/>
      <c r="RIA70" s="260"/>
      <c r="RIB70" s="260"/>
      <c r="RIC70" s="260"/>
      <c r="RID70" s="260"/>
      <c r="RIE70" s="260"/>
      <c r="RIF70" s="260"/>
      <c r="RIG70" s="260"/>
      <c r="RIH70" s="260"/>
      <c r="RII70" s="260"/>
      <c r="RIJ70" s="260"/>
      <c r="RIK70" s="260"/>
      <c r="RIL70" s="260"/>
      <c r="RIM70" s="260"/>
      <c r="RIN70" s="260"/>
      <c r="RIO70" s="260"/>
      <c r="RIP70" s="260"/>
      <c r="RIQ70" s="260"/>
      <c r="RIR70" s="260"/>
      <c r="RIS70" s="260"/>
      <c r="RIT70" s="260"/>
      <c r="RIU70" s="260"/>
      <c r="RIV70" s="260"/>
      <c r="RIW70" s="260"/>
      <c r="RIX70" s="260"/>
      <c r="RIY70" s="260"/>
      <c r="RIZ70" s="260"/>
      <c r="RJA70" s="260"/>
      <c r="RJB70" s="260"/>
      <c r="RJC70" s="260"/>
      <c r="RJD70" s="260"/>
      <c r="RJE70" s="260"/>
      <c r="RJF70" s="260"/>
      <c r="RJG70" s="260"/>
      <c r="RJH70" s="260"/>
      <c r="RJI70" s="260"/>
      <c r="RJJ70" s="260"/>
      <c r="RJK70" s="260"/>
      <c r="RJL70" s="260"/>
      <c r="RJM70" s="260"/>
      <c r="RJN70" s="260"/>
      <c r="RJO70" s="260"/>
      <c r="RJP70" s="260"/>
      <c r="RJQ70" s="260"/>
      <c r="RJR70" s="260"/>
      <c r="RJS70" s="260"/>
      <c r="RJT70" s="260"/>
      <c r="RJU70" s="260"/>
      <c r="RJV70" s="260"/>
      <c r="RJW70" s="260"/>
      <c r="RJX70" s="260"/>
      <c r="RJY70" s="260"/>
      <c r="RJZ70" s="260"/>
      <c r="RKA70" s="260"/>
      <c r="RKB70" s="260"/>
      <c r="RKC70" s="260"/>
      <c r="RKD70" s="260"/>
      <c r="RKE70" s="260"/>
      <c r="RKF70" s="260"/>
      <c r="RKG70" s="260"/>
      <c r="RKH70" s="260"/>
      <c r="RKI70" s="260"/>
      <c r="RKJ70" s="260"/>
      <c r="RKK70" s="260"/>
      <c r="RKL70" s="260"/>
      <c r="RKM70" s="260"/>
      <c r="RKN70" s="260"/>
      <c r="RKO70" s="260"/>
      <c r="RKP70" s="260"/>
      <c r="RKQ70" s="260"/>
      <c r="RKR70" s="260"/>
      <c r="RKS70" s="260"/>
      <c r="RKT70" s="260"/>
      <c r="RKU70" s="260"/>
      <c r="RKV70" s="260"/>
      <c r="RKW70" s="260"/>
      <c r="RKX70" s="260"/>
      <c r="RKY70" s="260"/>
      <c r="RKZ70" s="260"/>
      <c r="RLA70" s="260"/>
      <c r="RLB70" s="260"/>
      <c r="RLC70" s="260"/>
      <c r="RLD70" s="260"/>
      <c r="RLE70" s="260"/>
      <c r="RLF70" s="260"/>
      <c r="RLG70" s="260"/>
      <c r="RLH70" s="260"/>
      <c r="RLI70" s="260"/>
      <c r="RLJ70" s="260"/>
      <c r="RLK70" s="260"/>
      <c r="RLL70" s="260"/>
      <c r="RLM70" s="260"/>
      <c r="RLN70" s="260"/>
      <c r="RLO70" s="260"/>
      <c r="RLP70" s="260"/>
      <c r="RLQ70" s="260"/>
      <c r="RLR70" s="260"/>
      <c r="RLS70" s="260"/>
      <c r="RLT70" s="260"/>
      <c r="RLU70" s="260"/>
      <c r="RLV70" s="260"/>
      <c r="RLW70" s="260"/>
      <c r="RLX70" s="260"/>
      <c r="RLY70" s="260"/>
      <c r="RLZ70" s="260"/>
      <c r="RMA70" s="260"/>
      <c r="RMB70" s="260"/>
      <c r="RMC70" s="260"/>
      <c r="RMD70" s="260"/>
      <c r="RME70" s="260"/>
      <c r="RMF70" s="260"/>
      <c r="RMG70" s="260"/>
      <c r="RMH70" s="260"/>
      <c r="RMI70" s="260"/>
      <c r="RMJ70" s="260"/>
      <c r="RMK70" s="260"/>
      <c r="RML70" s="260"/>
      <c r="RMM70" s="260"/>
      <c r="RMN70" s="260"/>
      <c r="RMO70" s="260"/>
      <c r="RMP70" s="260"/>
      <c r="RMQ70" s="260"/>
      <c r="RMR70" s="260"/>
      <c r="RMS70" s="260"/>
      <c r="RMT70" s="260"/>
      <c r="RMU70" s="260"/>
      <c r="RMV70" s="260"/>
      <c r="RMW70" s="260"/>
      <c r="RMX70" s="260"/>
      <c r="RMY70" s="260"/>
      <c r="RMZ70" s="260"/>
      <c r="RNA70" s="260"/>
      <c r="RNB70" s="260"/>
      <c r="RNC70" s="260"/>
      <c r="RND70" s="260"/>
      <c r="RNE70" s="260"/>
      <c r="RNF70" s="260"/>
      <c r="RNG70" s="260"/>
      <c r="RNH70" s="260"/>
      <c r="RNI70" s="260"/>
      <c r="RNJ70" s="260"/>
      <c r="RNK70" s="260"/>
      <c r="RNL70" s="260"/>
      <c r="RNM70" s="260"/>
      <c r="RNN70" s="260"/>
      <c r="RNO70" s="260"/>
      <c r="RNP70" s="260"/>
      <c r="RNQ70" s="260"/>
      <c r="RNR70" s="260"/>
      <c r="RNS70" s="260"/>
      <c r="RNT70" s="260"/>
      <c r="RNU70" s="260"/>
      <c r="RNV70" s="260"/>
      <c r="RNW70" s="260"/>
      <c r="RNX70" s="260"/>
      <c r="RNY70" s="260"/>
      <c r="RNZ70" s="260"/>
      <c r="ROA70" s="260"/>
      <c r="ROB70" s="260"/>
      <c r="ROC70" s="260"/>
      <c r="ROD70" s="260"/>
      <c r="ROE70" s="260"/>
      <c r="ROF70" s="260"/>
      <c r="ROG70" s="260"/>
      <c r="ROH70" s="260"/>
      <c r="ROI70" s="260"/>
      <c r="ROJ70" s="260"/>
      <c r="ROK70" s="260"/>
      <c r="ROL70" s="260"/>
      <c r="ROM70" s="260"/>
      <c r="RON70" s="260"/>
      <c r="ROO70" s="260"/>
      <c r="ROP70" s="260"/>
      <c r="ROQ70" s="260"/>
      <c r="ROR70" s="260"/>
      <c r="ROS70" s="260"/>
      <c r="ROT70" s="260"/>
      <c r="ROU70" s="260"/>
      <c r="ROV70" s="260"/>
      <c r="ROW70" s="260"/>
      <c r="ROX70" s="260"/>
      <c r="ROY70" s="260"/>
      <c r="ROZ70" s="260"/>
      <c r="RPA70" s="260"/>
      <c r="RPB70" s="260"/>
      <c r="RPC70" s="260"/>
      <c r="RPD70" s="260"/>
      <c r="RPE70" s="260"/>
      <c r="RPF70" s="260"/>
      <c r="RPG70" s="260"/>
      <c r="RPH70" s="260"/>
      <c r="RPI70" s="260"/>
      <c r="RPJ70" s="260"/>
      <c r="RPK70" s="260"/>
      <c r="RPL70" s="260"/>
      <c r="RPM70" s="260"/>
      <c r="RPN70" s="260"/>
      <c r="RPO70" s="260"/>
      <c r="RPP70" s="260"/>
      <c r="RPQ70" s="260"/>
      <c r="RPR70" s="260"/>
      <c r="RPS70" s="260"/>
      <c r="RPT70" s="260"/>
      <c r="RPU70" s="260"/>
      <c r="RPV70" s="260"/>
      <c r="RPW70" s="260"/>
      <c r="RPX70" s="260"/>
      <c r="RPY70" s="260"/>
      <c r="RPZ70" s="260"/>
      <c r="RQA70" s="260"/>
      <c r="RQB70" s="260"/>
      <c r="RQC70" s="260"/>
      <c r="RQD70" s="260"/>
      <c r="RQE70" s="260"/>
      <c r="RQF70" s="260"/>
      <c r="RQG70" s="260"/>
      <c r="RQH70" s="260"/>
      <c r="RQI70" s="260"/>
      <c r="RQJ70" s="260"/>
      <c r="RQK70" s="260"/>
      <c r="RQL70" s="260"/>
      <c r="RQM70" s="260"/>
      <c r="RQN70" s="260"/>
      <c r="RQO70" s="260"/>
      <c r="RQP70" s="260"/>
      <c r="RQQ70" s="260"/>
      <c r="RQR70" s="260"/>
      <c r="RQS70" s="260"/>
      <c r="RQT70" s="260"/>
      <c r="RQU70" s="260"/>
      <c r="RQV70" s="260"/>
      <c r="RQW70" s="260"/>
      <c r="RQX70" s="260"/>
      <c r="RQY70" s="260"/>
      <c r="RQZ70" s="260"/>
      <c r="RRA70" s="260"/>
      <c r="RRB70" s="260"/>
      <c r="RRC70" s="260"/>
      <c r="RRD70" s="260"/>
      <c r="RRE70" s="260"/>
      <c r="RRF70" s="260"/>
      <c r="RRG70" s="260"/>
      <c r="RRH70" s="260"/>
      <c r="RRI70" s="260"/>
      <c r="RRJ70" s="260"/>
      <c r="RRK70" s="260"/>
      <c r="RRL70" s="260"/>
      <c r="RRM70" s="260"/>
      <c r="RRN70" s="260"/>
      <c r="RRO70" s="260"/>
      <c r="RRP70" s="260"/>
      <c r="RRQ70" s="260"/>
      <c r="RRR70" s="260"/>
      <c r="RRS70" s="260"/>
      <c r="RRT70" s="260"/>
      <c r="RRU70" s="260"/>
      <c r="RRV70" s="260"/>
      <c r="RRW70" s="260"/>
      <c r="RRX70" s="260"/>
      <c r="RRY70" s="260"/>
      <c r="RRZ70" s="260"/>
      <c r="RSA70" s="260"/>
      <c r="RSB70" s="260"/>
      <c r="RSC70" s="260"/>
      <c r="RSD70" s="260"/>
      <c r="RSE70" s="260"/>
      <c r="RSF70" s="260"/>
      <c r="RSG70" s="260"/>
      <c r="RSH70" s="260"/>
      <c r="RSI70" s="260"/>
      <c r="RSJ70" s="260"/>
      <c r="RSK70" s="260"/>
      <c r="RSL70" s="260"/>
      <c r="RSM70" s="260"/>
      <c r="RSN70" s="260"/>
      <c r="RSO70" s="260"/>
      <c r="RSP70" s="260"/>
      <c r="RSQ70" s="260"/>
      <c r="RSR70" s="260"/>
      <c r="RSS70" s="260"/>
      <c r="RST70" s="260"/>
      <c r="RSU70" s="260"/>
      <c r="RSV70" s="260"/>
      <c r="RSW70" s="260"/>
      <c r="RSX70" s="260"/>
      <c r="RSY70" s="260"/>
      <c r="RSZ70" s="260"/>
      <c r="RTA70" s="260"/>
      <c r="RTB70" s="260"/>
      <c r="RTC70" s="260"/>
      <c r="RTD70" s="260"/>
      <c r="RTE70" s="260"/>
      <c r="RTF70" s="260"/>
      <c r="RTG70" s="260"/>
      <c r="RTH70" s="260"/>
      <c r="RTI70" s="260"/>
      <c r="RTJ70" s="260"/>
      <c r="RTK70" s="260"/>
      <c r="RTL70" s="260"/>
      <c r="RTM70" s="260"/>
      <c r="RTN70" s="260"/>
      <c r="RTO70" s="260"/>
      <c r="RTP70" s="260"/>
      <c r="RTQ70" s="260"/>
      <c r="RTR70" s="260"/>
      <c r="RTS70" s="260"/>
      <c r="RTT70" s="260"/>
      <c r="RTU70" s="260"/>
      <c r="RTV70" s="260"/>
      <c r="RTW70" s="260"/>
      <c r="RTX70" s="260"/>
      <c r="RTY70" s="260"/>
      <c r="RTZ70" s="260"/>
      <c r="RUA70" s="260"/>
      <c r="RUB70" s="260"/>
      <c r="RUC70" s="260"/>
      <c r="RUD70" s="260"/>
      <c r="RUE70" s="260"/>
      <c r="RUF70" s="260"/>
      <c r="RUG70" s="260"/>
      <c r="RUH70" s="260"/>
      <c r="RUI70" s="260"/>
      <c r="RUJ70" s="260"/>
      <c r="RUK70" s="260"/>
      <c r="RUL70" s="260"/>
      <c r="RUM70" s="260"/>
      <c r="RUN70" s="260"/>
      <c r="RUO70" s="260"/>
      <c r="RUP70" s="260"/>
      <c r="RUQ70" s="260"/>
      <c r="RUR70" s="260"/>
      <c r="RUS70" s="260"/>
      <c r="RUT70" s="260"/>
      <c r="RUU70" s="260"/>
      <c r="RUV70" s="260"/>
      <c r="RUW70" s="260"/>
      <c r="RUX70" s="260"/>
      <c r="RUY70" s="260"/>
      <c r="RUZ70" s="260"/>
      <c r="RVA70" s="260"/>
      <c r="RVB70" s="260"/>
      <c r="RVC70" s="260"/>
      <c r="RVD70" s="260"/>
      <c r="RVE70" s="260"/>
      <c r="RVF70" s="260"/>
      <c r="RVG70" s="260"/>
      <c r="RVH70" s="260"/>
      <c r="RVI70" s="260"/>
      <c r="RVJ70" s="260"/>
      <c r="RVK70" s="260"/>
      <c r="RVL70" s="260"/>
      <c r="RVM70" s="260"/>
      <c r="RVN70" s="260"/>
      <c r="RVO70" s="260"/>
      <c r="RVP70" s="260"/>
      <c r="RVQ70" s="260"/>
      <c r="RVR70" s="260"/>
      <c r="RVS70" s="260"/>
      <c r="RVT70" s="260"/>
      <c r="RVU70" s="260"/>
      <c r="RVV70" s="260"/>
      <c r="RVW70" s="260"/>
      <c r="RVX70" s="260"/>
      <c r="RVY70" s="260"/>
      <c r="RVZ70" s="260"/>
      <c r="RWA70" s="260"/>
      <c r="RWB70" s="260"/>
      <c r="RWC70" s="260"/>
      <c r="RWD70" s="260"/>
      <c r="RWE70" s="260"/>
      <c r="RWF70" s="260"/>
      <c r="RWG70" s="260"/>
      <c r="RWH70" s="260"/>
      <c r="RWI70" s="260"/>
      <c r="RWJ70" s="260"/>
      <c r="RWK70" s="260"/>
      <c r="RWL70" s="260"/>
      <c r="RWM70" s="260"/>
      <c r="RWN70" s="260"/>
      <c r="RWO70" s="260"/>
      <c r="RWP70" s="260"/>
      <c r="RWQ70" s="260"/>
      <c r="RWR70" s="260"/>
      <c r="RWS70" s="260"/>
      <c r="RWT70" s="260"/>
      <c r="RWU70" s="260"/>
      <c r="RWV70" s="260"/>
      <c r="RWW70" s="260"/>
      <c r="RWX70" s="260"/>
      <c r="RWY70" s="260"/>
      <c r="RWZ70" s="260"/>
      <c r="RXA70" s="260"/>
      <c r="RXB70" s="260"/>
      <c r="RXC70" s="260"/>
      <c r="RXD70" s="260"/>
      <c r="RXE70" s="260"/>
      <c r="RXF70" s="260"/>
      <c r="RXG70" s="260"/>
      <c r="RXH70" s="260"/>
      <c r="RXI70" s="260"/>
      <c r="RXJ70" s="260"/>
      <c r="RXK70" s="260"/>
      <c r="RXL70" s="260"/>
      <c r="RXM70" s="260"/>
      <c r="RXN70" s="260"/>
      <c r="RXO70" s="260"/>
      <c r="RXP70" s="260"/>
      <c r="RXQ70" s="260"/>
      <c r="RXR70" s="260"/>
      <c r="RXS70" s="260"/>
      <c r="RXT70" s="260"/>
      <c r="RXU70" s="260"/>
      <c r="RXV70" s="260"/>
      <c r="RXW70" s="260"/>
      <c r="RXX70" s="260"/>
      <c r="RXY70" s="260"/>
      <c r="RXZ70" s="260"/>
      <c r="RYA70" s="260"/>
      <c r="RYB70" s="260"/>
      <c r="RYC70" s="260"/>
      <c r="RYD70" s="260"/>
      <c r="RYE70" s="260"/>
      <c r="RYF70" s="260"/>
      <c r="RYG70" s="260"/>
      <c r="RYH70" s="260"/>
      <c r="RYI70" s="260"/>
      <c r="RYJ70" s="260"/>
      <c r="RYK70" s="260"/>
      <c r="RYL70" s="260"/>
      <c r="RYM70" s="260"/>
      <c r="RYN70" s="260"/>
      <c r="RYO70" s="260"/>
      <c r="RYP70" s="260"/>
      <c r="RYQ70" s="260"/>
      <c r="RYR70" s="260"/>
      <c r="RYS70" s="260"/>
      <c r="RYT70" s="260"/>
      <c r="RYU70" s="260"/>
      <c r="RYV70" s="260"/>
      <c r="RYW70" s="260"/>
      <c r="RYX70" s="260"/>
      <c r="RYY70" s="260"/>
      <c r="RYZ70" s="260"/>
      <c r="RZA70" s="260"/>
      <c r="RZB70" s="260"/>
      <c r="RZC70" s="260"/>
      <c r="RZD70" s="260"/>
      <c r="RZE70" s="260"/>
      <c r="RZF70" s="260"/>
      <c r="RZG70" s="260"/>
      <c r="RZH70" s="260"/>
      <c r="RZI70" s="260"/>
      <c r="RZJ70" s="260"/>
      <c r="RZK70" s="260"/>
      <c r="RZL70" s="260"/>
      <c r="RZM70" s="260"/>
      <c r="RZN70" s="260"/>
      <c r="RZO70" s="260"/>
      <c r="RZP70" s="260"/>
      <c r="RZQ70" s="260"/>
      <c r="RZR70" s="260"/>
      <c r="RZS70" s="260"/>
      <c r="RZT70" s="260"/>
      <c r="RZU70" s="260"/>
      <c r="RZV70" s="260"/>
      <c r="RZW70" s="260"/>
      <c r="RZX70" s="260"/>
      <c r="RZY70" s="260"/>
      <c r="RZZ70" s="260"/>
      <c r="SAA70" s="260"/>
      <c r="SAB70" s="260"/>
      <c r="SAC70" s="260"/>
      <c r="SAD70" s="260"/>
      <c r="SAE70" s="260"/>
      <c r="SAF70" s="260"/>
      <c r="SAG70" s="260"/>
      <c r="SAH70" s="260"/>
      <c r="SAI70" s="260"/>
      <c r="SAJ70" s="260"/>
      <c r="SAK70" s="260"/>
      <c r="SAL70" s="260"/>
      <c r="SAM70" s="260"/>
      <c r="SAN70" s="260"/>
      <c r="SAO70" s="260"/>
      <c r="SAP70" s="260"/>
      <c r="SAQ70" s="260"/>
      <c r="SAR70" s="260"/>
      <c r="SAS70" s="260"/>
      <c r="SAT70" s="260"/>
      <c r="SAU70" s="260"/>
      <c r="SAV70" s="260"/>
      <c r="SAW70" s="260"/>
      <c r="SAX70" s="260"/>
      <c r="SAY70" s="260"/>
      <c r="SAZ70" s="260"/>
      <c r="SBA70" s="260"/>
      <c r="SBB70" s="260"/>
      <c r="SBC70" s="260"/>
      <c r="SBD70" s="260"/>
      <c r="SBE70" s="260"/>
      <c r="SBF70" s="260"/>
      <c r="SBG70" s="260"/>
      <c r="SBH70" s="260"/>
      <c r="SBI70" s="260"/>
      <c r="SBJ70" s="260"/>
      <c r="SBK70" s="260"/>
      <c r="SBL70" s="260"/>
      <c r="SBM70" s="260"/>
      <c r="SBN70" s="260"/>
      <c r="SBO70" s="260"/>
      <c r="SBP70" s="260"/>
      <c r="SBQ70" s="260"/>
      <c r="SBR70" s="260"/>
      <c r="SBS70" s="260"/>
      <c r="SBT70" s="260"/>
      <c r="SBU70" s="260"/>
      <c r="SBV70" s="260"/>
      <c r="SBW70" s="260"/>
      <c r="SBX70" s="260"/>
      <c r="SBY70" s="260"/>
      <c r="SBZ70" s="260"/>
      <c r="SCA70" s="260"/>
      <c r="SCB70" s="260"/>
      <c r="SCC70" s="260"/>
      <c r="SCD70" s="260"/>
      <c r="SCE70" s="260"/>
      <c r="SCF70" s="260"/>
      <c r="SCG70" s="260"/>
      <c r="SCH70" s="260"/>
      <c r="SCI70" s="260"/>
      <c r="SCJ70" s="260"/>
      <c r="SCK70" s="260"/>
      <c r="SCL70" s="260"/>
      <c r="SCM70" s="260"/>
      <c r="SCN70" s="260"/>
      <c r="SCO70" s="260"/>
      <c r="SCP70" s="260"/>
      <c r="SCQ70" s="260"/>
      <c r="SCR70" s="260"/>
      <c r="SCS70" s="260"/>
      <c r="SCT70" s="260"/>
      <c r="SCU70" s="260"/>
      <c r="SCV70" s="260"/>
      <c r="SCW70" s="260"/>
      <c r="SCX70" s="260"/>
      <c r="SCY70" s="260"/>
      <c r="SCZ70" s="260"/>
      <c r="SDA70" s="260"/>
      <c r="SDB70" s="260"/>
      <c r="SDC70" s="260"/>
      <c r="SDD70" s="260"/>
      <c r="SDE70" s="260"/>
      <c r="SDF70" s="260"/>
      <c r="SDG70" s="260"/>
      <c r="SDH70" s="260"/>
      <c r="SDI70" s="260"/>
      <c r="SDJ70" s="260"/>
      <c r="SDK70" s="260"/>
      <c r="SDL70" s="260"/>
      <c r="SDM70" s="260"/>
      <c r="SDN70" s="260"/>
      <c r="SDO70" s="260"/>
      <c r="SDP70" s="260"/>
      <c r="SDQ70" s="260"/>
      <c r="SDR70" s="260"/>
      <c r="SDS70" s="260"/>
      <c r="SDT70" s="260"/>
      <c r="SDU70" s="260"/>
      <c r="SDV70" s="260"/>
      <c r="SDW70" s="260"/>
      <c r="SDX70" s="260"/>
      <c r="SDY70" s="260"/>
      <c r="SDZ70" s="260"/>
      <c r="SEA70" s="260"/>
      <c r="SEB70" s="260"/>
      <c r="SEC70" s="260"/>
      <c r="SED70" s="260"/>
      <c r="SEE70" s="260"/>
      <c r="SEF70" s="260"/>
      <c r="SEG70" s="260"/>
      <c r="SEH70" s="260"/>
      <c r="SEI70" s="260"/>
      <c r="SEJ70" s="260"/>
      <c r="SEK70" s="260"/>
      <c r="SEL70" s="260"/>
      <c r="SEM70" s="260"/>
      <c r="SEN70" s="260"/>
      <c r="SEO70" s="260"/>
      <c r="SEP70" s="260"/>
      <c r="SEQ70" s="260"/>
      <c r="SER70" s="260"/>
      <c r="SES70" s="260"/>
      <c r="SET70" s="260"/>
      <c r="SEU70" s="260"/>
      <c r="SEV70" s="260"/>
      <c r="SEW70" s="260"/>
      <c r="SEX70" s="260"/>
      <c r="SEY70" s="260"/>
      <c r="SEZ70" s="260"/>
      <c r="SFA70" s="260"/>
      <c r="SFB70" s="260"/>
      <c r="SFC70" s="260"/>
      <c r="SFD70" s="260"/>
      <c r="SFE70" s="260"/>
      <c r="SFF70" s="260"/>
      <c r="SFG70" s="260"/>
      <c r="SFH70" s="260"/>
      <c r="SFI70" s="260"/>
      <c r="SFJ70" s="260"/>
      <c r="SFK70" s="260"/>
      <c r="SFL70" s="260"/>
      <c r="SFM70" s="260"/>
      <c r="SFN70" s="260"/>
      <c r="SFO70" s="260"/>
      <c r="SFP70" s="260"/>
      <c r="SFQ70" s="260"/>
      <c r="SFR70" s="260"/>
      <c r="SFS70" s="260"/>
      <c r="SFT70" s="260"/>
      <c r="SFU70" s="260"/>
      <c r="SFV70" s="260"/>
      <c r="SFW70" s="260"/>
      <c r="SFX70" s="260"/>
      <c r="SFY70" s="260"/>
      <c r="SFZ70" s="260"/>
      <c r="SGA70" s="260"/>
      <c r="SGB70" s="260"/>
      <c r="SGC70" s="260"/>
      <c r="SGD70" s="260"/>
      <c r="SGE70" s="260"/>
      <c r="SGF70" s="260"/>
      <c r="SGG70" s="260"/>
      <c r="SGH70" s="260"/>
      <c r="SGI70" s="260"/>
      <c r="SGJ70" s="260"/>
      <c r="SGK70" s="260"/>
      <c r="SGL70" s="260"/>
      <c r="SGM70" s="260"/>
      <c r="SGN70" s="260"/>
      <c r="SGO70" s="260"/>
      <c r="SGP70" s="260"/>
      <c r="SGQ70" s="260"/>
      <c r="SGR70" s="260"/>
      <c r="SGS70" s="260"/>
      <c r="SGT70" s="260"/>
      <c r="SGU70" s="260"/>
      <c r="SGV70" s="260"/>
      <c r="SGW70" s="260"/>
      <c r="SGX70" s="260"/>
      <c r="SGY70" s="260"/>
      <c r="SGZ70" s="260"/>
      <c r="SHA70" s="260"/>
      <c r="SHB70" s="260"/>
      <c r="SHC70" s="260"/>
      <c r="SHD70" s="260"/>
      <c r="SHE70" s="260"/>
      <c r="SHF70" s="260"/>
      <c r="SHG70" s="260"/>
      <c r="SHH70" s="260"/>
      <c r="SHI70" s="260"/>
      <c r="SHJ70" s="260"/>
      <c r="SHK70" s="260"/>
      <c r="SHL70" s="260"/>
      <c r="SHM70" s="260"/>
      <c r="SHN70" s="260"/>
      <c r="SHO70" s="260"/>
      <c r="SHP70" s="260"/>
      <c r="SHQ70" s="260"/>
      <c r="SHR70" s="260"/>
      <c r="SHS70" s="260"/>
      <c r="SHT70" s="260"/>
      <c r="SHU70" s="260"/>
      <c r="SHV70" s="260"/>
      <c r="SHW70" s="260"/>
      <c r="SHX70" s="260"/>
      <c r="SHY70" s="260"/>
      <c r="SHZ70" s="260"/>
      <c r="SIA70" s="260"/>
      <c r="SIB70" s="260"/>
      <c r="SIC70" s="260"/>
      <c r="SID70" s="260"/>
      <c r="SIE70" s="260"/>
      <c r="SIF70" s="260"/>
      <c r="SIG70" s="260"/>
      <c r="SIH70" s="260"/>
      <c r="SII70" s="260"/>
      <c r="SIJ70" s="260"/>
      <c r="SIK70" s="260"/>
      <c r="SIL70" s="260"/>
      <c r="SIM70" s="260"/>
      <c r="SIN70" s="260"/>
      <c r="SIO70" s="260"/>
      <c r="SIP70" s="260"/>
      <c r="SIQ70" s="260"/>
      <c r="SIR70" s="260"/>
      <c r="SIS70" s="260"/>
      <c r="SIT70" s="260"/>
      <c r="SIU70" s="260"/>
      <c r="SIV70" s="260"/>
      <c r="SIW70" s="260"/>
      <c r="SIX70" s="260"/>
      <c r="SIY70" s="260"/>
      <c r="SIZ70" s="260"/>
      <c r="SJA70" s="260"/>
      <c r="SJB70" s="260"/>
      <c r="SJC70" s="260"/>
      <c r="SJD70" s="260"/>
      <c r="SJE70" s="260"/>
      <c r="SJF70" s="260"/>
      <c r="SJG70" s="260"/>
      <c r="SJH70" s="260"/>
      <c r="SJI70" s="260"/>
      <c r="SJJ70" s="260"/>
      <c r="SJK70" s="260"/>
      <c r="SJL70" s="260"/>
      <c r="SJM70" s="260"/>
      <c r="SJN70" s="260"/>
      <c r="SJO70" s="260"/>
      <c r="SJP70" s="260"/>
      <c r="SJQ70" s="260"/>
      <c r="SJR70" s="260"/>
      <c r="SJS70" s="260"/>
      <c r="SJT70" s="260"/>
      <c r="SJU70" s="260"/>
      <c r="SJV70" s="260"/>
      <c r="SJW70" s="260"/>
      <c r="SJX70" s="260"/>
      <c r="SJY70" s="260"/>
      <c r="SJZ70" s="260"/>
      <c r="SKA70" s="260"/>
      <c r="SKB70" s="260"/>
      <c r="SKC70" s="260"/>
      <c r="SKD70" s="260"/>
      <c r="SKE70" s="260"/>
      <c r="SKF70" s="260"/>
      <c r="SKG70" s="260"/>
      <c r="SKH70" s="260"/>
      <c r="SKI70" s="260"/>
      <c r="SKJ70" s="260"/>
      <c r="SKK70" s="260"/>
      <c r="SKL70" s="260"/>
      <c r="SKM70" s="260"/>
      <c r="SKN70" s="260"/>
      <c r="SKO70" s="260"/>
      <c r="SKP70" s="260"/>
      <c r="SKQ70" s="260"/>
      <c r="SKR70" s="260"/>
      <c r="SKS70" s="260"/>
      <c r="SKT70" s="260"/>
      <c r="SKU70" s="260"/>
      <c r="SKV70" s="260"/>
      <c r="SKW70" s="260"/>
      <c r="SKX70" s="260"/>
      <c r="SKY70" s="260"/>
      <c r="SKZ70" s="260"/>
      <c r="SLA70" s="260"/>
      <c r="SLB70" s="260"/>
      <c r="SLC70" s="260"/>
      <c r="SLD70" s="260"/>
      <c r="SLE70" s="260"/>
      <c r="SLF70" s="260"/>
      <c r="SLG70" s="260"/>
      <c r="SLH70" s="260"/>
      <c r="SLI70" s="260"/>
      <c r="SLJ70" s="260"/>
      <c r="SLK70" s="260"/>
      <c r="SLL70" s="260"/>
      <c r="SLM70" s="260"/>
      <c r="SLN70" s="260"/>
      <c r="SLO70" s="260"/>
      <c r="SLP70" s="260"/>
      <c r="SLQ70" s="260"/>
      <c r="SLR70" s="260"/>
      <c r="SLS70" s="260"/>
      <c r="SLT70" s="260"/>
      <c r="SLU70" s="260"/>
      <c r="SLV70" s="260"/>
      <c r="SLW70" s="260"/>
      <c r="SLX70" s="260"/>
      <c r="SLY70" s="260"/>
      <c r="SLZ70" s="260"/>
      <c r="SMA70" s="260"/>
      <c r="SMB70" s="260"/>
      <c r="SMC70" s="260"/>
      <c r="SMD70" s="260"/>
      <c r="SME70" s="260"/>
      <c r="SMF70" s="260"/>
      <c r="SMG70" s="260"/>
      <c r="SMH70" s="260"/>
      <c r="SMI70" s="260"/>
      <c r="SMJ70" s="260"/>
      <c r="SMK70" s="260"/>
      <c r="SML70" s="260"/>
      <c r="SMM70" s="260"/>
      <c r="SMN70" s="260"/>
      <c r="SMO70" s="260"/>
      <c r="SMP70" s="260"/>
      <c r="SMQ70" s="260"/>
      <c r="SMR70" s="260"/>
      <c r="SMS70" s="260"/>
      <c r="SMT70" s="260"/>
      <c r="SMU70" s="260"/>
      <c r="SMV70" s="260"/>
      <c r="SMW70" s="260"/>
      <c r="SMX70" s="260"/>
      <c r="SMY70" s="260"/>
      <c r="SMZ70" s="260"/>
      <c r="SNA70" s="260"/>
      <c r="SNB70" s="260"/>
      <c r="SNC70" s="260"/>
      <c r="SND70" s="260"/>
      <c r="SNE70" s="260"/>
      <c r="SNF70" s="260"/>
      <c r="SNG70" s="260"/>
      <c r="SNH70" s="260"/>
      <c r="SNI70" s="260"/>
      <c r="SNJ70" s="260"/>
      <c r="SNK70" s="260"/>
      <c r="SNL70" s="260"/>
      <c r="SNM70" s="260"/>
      <c r="SNN70" s="260"/>
      <c r="SNO70" s="260"/>
      <c r="SNP70" s="260"/>
      <c r="SNQ70" s="260"/>
      <c r="SNR70" s="260"/>
      <c r="SNS70" s="260"/>
      <c r="SNT70" s="260"/>
      <c r="SNU70" s="260"/>
      <c r="SNV70" s="260"/>
      <c r="SNW70" s="260"/>
      <c r="SNX70" s="260"/>
      <c r="SNY70" s="260"/>
      <c r="SNZ70" s="260"/>
      <c r="SOA70" s="260"/>
      <c r="SOB70" s="260"/>
      <c r="SOC70" s="260"/>
      <c r="SOD70" s="260"/>
      <c r="SOE70" s="260"/>
      <c r="SOF70" s="260"/>
      <c r="SOG70" s="260"/>
      <c r="SOH70" s="260"/>
      <c r="SOI70" s="260"/>
      <c r="SOJ70" s="260"/>
      <c r="SOK70" s="260"/>
      <c r="SOL70" s="260"/>
      <c r="SOM70" s="260"/>
      <c r="SON70" s="260"/>
      <c r="SOO70" s="260"/>
      <c r="SOP70" s="260"/>
      <c r="SOQ70" s="260"/>
      <c r="SOR70" s="260"/>
      <c r="SOS70" s="260"/>
      <c r="SOT70" s="260"/>
      <c r="SOU70" s="260"/>
      <c r="SOV70" s="260"/>
      <c r="SOW70" s="260"/>
      <c r="SOX70" s="260"/>
      <c r="SOY70" s="260"/>
      <c r="SOZ70" s="260"/>
      <c r="SPA70" s="260"/>
      <c r="SPB70" s="260"/>
      <c r="SPC70" s="260"/>
      <c r="SPD70" s="260"/>
      <c r="SPE70" s="260"/>
      <c r="SPF70" s="260"/>
      <c r="SPG70" s="260"/>
      <c r="SPH70" s="260"/>
      <c r="SPI70" s="260"/>
      <c r="SPJ70" s="260"/>
      <c r="SPK70" s="260"/>
      <c r="SPL70" s="260"/>
      <c r="SPM70" s="260"/>
      <c r="SPN70" s="260"/>
      <c r="SPO70" s="260"/>
      <c r="SPP70" s="260"/>
      <c r="SPQ70" s="260"/>
      <c r="SPR70" s="260"/>
      <c r="SPS70" s="260"/>
      <c r="SPT70" s="260"/>
      <c r="SPU70" s="260"/>
      <c r="SPV70" s="260"/>
      <c r="SPW70" s="260"/>
      <c r="SPX70" s="260"/>
      <c r="SPY70" s="260"/>
      <c r="SPZ70" s="260"/>
      <c r="SQA70" s="260"/>
      <c r="SQB70" s="260"/>
      <c r="SQC70" s="260"/>
      <c r="SQD70" s="260"/>
      <c r="SQE70" s="260"/>
      <c r="SQF70" s="260"/>
      <c r="SQG70" s="260"/>
      <c r="SQH70" s="260"/>
      <c r="SQI70" s="260"/>
      <c r="SQJ70" s="260"/>
      <c r="SQK70" s="260"/>
      <c r="SQL70" s="260"/>
      <c r="SQM70" s="260"/>
      <c r="SQN70" s="260"/>
      <c r="SQO70" s="260"/>
      <c r="SQP70" s="260"/>
      <c r="SQQ70" s="260"/>
      <c r="SQR70" s="260"/>
      <c r="SQS70" s="260"/>
      <c r="SQT70" s="260"/>
      <c r="SQU70" s="260"/>
      <c r="SQV70" s="260"/>
      <c r="SQW70" s="260"/>
      <c r="SQX70" s="260"/>
      <c r="SQY70" s="260"/>
      <c r="SQZ70" s="260"/>
      <c r="SRA70" s="260"/>
      <c r="SRB70" s="260"/>
      <c r="SRC70" s="260"/>
      <c r="SRD70" s="260"/>
      <c r="SRE70" s="260"/>
      <c r="SRF70" s="260"/>
      <c r="SRG70" s="260"/>
      <c r="SRH70" s="260"/>
      <c r="SRI70" s="260"/>
      <c r="SRJ70" s="260"/>
      <c r="SRK70" s="260"/>
      <c r="SRL70" s="260"/>
      <c r="SRM70" s="260"/>
      <c r="SRN70" s="260"/>
      <c r="SRO70" s="260"/>
      <c r="SRP70" s="260"/>
      <c r="SRQ70" s="260"/>
      <c r="SRR70" s="260"/>
      <c r="SRS70" s="260"/>
      <c r="SRT70" s="260"/>
      <c r="SRU70" s="260"/>
      <c r="SRV70" s="260"/>
      <c r="SRW70" s="260"/>
      <c r="SRX70" s="260"/>
      <c r="SRY70" s="260"/>
      <c r="SRZ70" s="260"/>
      <c r="SSA70" s="260"/>
      <c r="SSB70" s="260"/>
      <c r="SSC70" s="260"/>
      <c r="SSD70" s="260"/>
      <c r="SSE70" s="260"/>
      <c r="SSF70" s="260"/>
      <c r="SSG70" s="260"/>
      <c r="SSH70" s="260"/>
      <c r="SSI70" s="260"/>
      <c r="SSJ70" s="260"/>
      <c r="SSK70" s="260"/>
      <c r="SSL70" s="260"/>
      <c r="SSM70" s="260"/>
      <c r="SSN70" s="260"/>
      <c r="SSO70" s="260"/>
      <c r="SSP70" s="260"/>
      <c r="SSQ70" s="260"/>
      <c r="SSR70" s="260"/>
      <c r="SSS70" s="260"/>
      <c r="SST70" s="260"/>
      <c r="SSU70" s="260"/>
      <c r="SSV70" s="260"/>
      <c r="SSW70" s="260"/>
      <c r="SSX70" s="260"/>
      <c r="SSY70" s="260"/>
      <c r="SSZ70" s="260"/>
      <c r="STA70" s="260"/>
      <c r="STB70" s="260"/>
      <c r="STC70" s="260"/>
      <c r="STD70" s="260"/>
      <c r="STE70" s="260"/>
      <c r="STF70" s="260"/>
      <c r="STG70" s="260"/>
      <c r="STH70" s="260"/>
      <c r="STI70" s="260"/>
      <c r="STJ70" s="260"/>
      <c r="STK70" s="260"/>
      <c r="STL70" s="260"/>
      <c r="STM70" s="260"/>
      <c r="STN70" s="260"/>
      <c r="STO70" s="260"/>
      <c r="STP70" s="260"/>
      <c r="STQ70" s="260"/>
      <c r="STR70" s="260"/>
      <c r="STS70" s="260"/>
      <c r="STT70" s="260"/>
      <c r="STU70" s="260"/>
      <c r="STV70" s="260"/>
      <c r="STW70" s="260"/>
      <c r="STX70" s="260"/>
      <c r="STY70" s="260"/>
      <c r="STZ70" s="260"/>
      <c r="SUA70" s="260"/>
      <c r="SUB70" s="260"/>
      <c r="SUC70" s="260"/>
      <c r="SUD70" s="260"/>
      <c r="SUE70" s="260"/>
      <c r="SUF70" s="260"/>
      <c r="SUG70" s="260"/>
      <c r="SUH70" s="260"/>
      <c r="SUI70" s="260"/>
      <c r="SUJ70" s="260"/>
      <c r="SUK70" s="260"/>
      <c r="SUL70" s="260"/>
      <c r="SUM70" s="260"/>
      <c r="SUN70" s="260"/>
      <c r="SUO70" s="260"/>
      <c r="SUP70" s="260"/>
      <c r="SUQ70" s="260"/>
      <c r="SUR70" s="260"/>
      <c r="SUS70" s="260"/>
      <c r="SUT70" s="260"/>
      <c r="SUU70" s="260"/>
      <c r="SUV70" s="260"/>
      <c r="SUW70" s="260"/>
      <c r="SUX70" s="260"/>
      <c r="SUY70" s="260"/>
      <c r="SUZ70" s="260"/>
      <c r="SVA70" s="260"/>
      <c r="SVB70" s="260"/>
      <c r="SVC70" s="260"/>
      <c r="SVD70" s="260"/>
      <c r="SVE70" s="260"/>
      <c r="SVF70" s="260"/>
      <c r="SVG70" s="260"/>
      <c r="SVH70" s="260"/>
      <c r="SVI70" s="260"/>
      <c r="SVJ70" s="260"/>
      <c r="SVK70" s="260"/>
      <c r="SVL70" s="260"/>
      <c r="SVM70" s="260"/>
      <c r="SVN70" s="260"/>
      <c r="SVO70" s="260"/>
      <c r="SVP70" s="260"/>
      <c r="SVQ70" s="260"/>
      <c r="SVR70" s="260"/>
      <c r="SVS70" s="260"/>
      <c r="SVT70" s="260"/>
      <c r="SVU70" s="260"/>
      <c r="SVV70" s="260"/>
      <c r="SVW70" s="260"/>
      <c r="SVX70" s="260"/>
      <c r="SVY70" s="260"/>
      <c r="SVZ70" s="260"/>
      <c r="SWA70" s="260"/>
      <c r="SWB70" s="260"/>
      <c r="SWC70" s="260"/>
      <c r="SWD70" s="260"/>
      <c r="SWE70" s="260"/>
      <c r="SWF70" s="260"/>
      <c r="SWG70" s="260"/>
      <c r="SWH70" s="260"/>
      <c r="SWI70" s="260"/>
      <c r="SWJ70" s="260"/>
      <c r="SWK70" s="260"/>
      <c r="SWL70" s="260"/>
      <c r="SWM70" s="260"/>
      <c r="SWN70" s="260"/>
      <c r="SWO70" s="260"/>
      <c r="SWP70" s="260"/>
      <c r="SWQ70" s="260"/>
      <c r="SWR70" s="260"/>
      <c r="SWS70" s="260"/>
      <c r="SWT70" s="260"/>
      <c r="SWU70" s="260"/>
      <c r="SWV70" s="260"/>
      <c r="SWW70" s="260"/>
      <c r="SWX70" s="260"/>
      <c r="SWY70" s="260"/>
      <c r="SWZ70" s="260"/>
      <c r="SXA70" s="260"/>
      <c r="SXB70" s="260"/>
      <c r="SXC70" s="260"/>
      <c r="SXD70" s="260"/>
      <c r="SXE70" s="260"/>
      <c r="SXF70" s="260"/>
      <c r="SXG70" s="260"/>
      <c r="SXH70" s="260"/>
      <c r="SXI70" s="260"/>
      <c r="SXJ70" s="260"/>
      <c r="SXK70" s="260"/>
      <c r="SXL70" s="260"/>
      <c r="SXM70" s="260"/>
      <c r="SXN70" s="260"/>
      <c r="SXO70" s="260"/>
      <c r="SXP70" s="260"/>
      <c r="SXQ70" s="260"/>
      <c r="SXR70" s="260"/>
      <c r="SXS70" s="260"/>
      <c r="SXT70" s="260"/>
      <c r="SXU70" s="260"/>
      <c r="SXV70" s="260"/>
      <c r="SXW70" s="260"/>
      <c r="SXX70" s="260"/>
      <c r="SXY70" s="260"/>
      <c r="SXZ70" s="260"/>
      <c r="SYA70" s="260"/>
      <c r="SYB70" s="260"/>
      <c r="SYC70" s="260"/>
      <c r="SYD70" s="260"/>
      <c r="SYE70" s="260"/>
      <c r="SYF70" s="260"/>
      <c r="SYG70" s="260"/>
      <c r="SYH70" s="260"/>
      <c r="SYI70" s="260"/>
      <c r="SYJ70" s="260"/>
      <c r="SYK70" s="260"/>
      <c r="SYL70" s="260"/>
      <c r="SYM70" s="260"/>
      <c r="SYN70" s="260"/>
      <c r="SYO70" s="260"/>
      <c r="SYP70" s="260"/>
      <c r="SYQ70" s="260"/>
      <c r="SYR70" s="260"/>
      <c r="SYS70" s="260"/>
      <c r="SYT70" s="260"/>
      <c r="SYU70" s="260"/>
      <c r="SYV70" s="260"/>
      <c r="SYW70" s="260"/>
      <c r="SYX70" s="260"/>
      <c r="SYY70" s="260"/>
      <c r="SYZ70" s="260"/>
      <c r="SZA70" s="260"/>
      <c r="SZB70" s="260"/>
      <c r="SZC70" s="260"/>
      <c r="SZD70" s="260"/>
      <c r="SZE70" s="260"/>
      <c r="SZF70" s="260"/>
      <c r="SZG70" s="260"/>
      <c r="SZH70" s="260"/>
      <c r="SZI70" s="260"/>
      <c r="SZJ70" s="260"/>
      <c r="SZK70" s="260"/>
      <c r="SZL70" s="260"/>
      <c r="SZM70" s="260"/>
      <c r="SZN70" s="260"/>
      <c r="SZO70" s="260"/>
      <c r="SZP70" s="260"/>
      <c r="SZQ70" s="260"/>
      <c r="SZR70" s="260"/>
      <c r="SZS70" s="260"/>
      <c r="SZT70" s="260"/>
      <c r="SZU70" s="260"/>
      <c r="SZV70" s="260"/>
      <c r="SZW70" s="260"/>
      <c r="SZX70" s="260"/>
      <c r="SZY70" s="260"/>
      <c r="SZZ70" s="260"/>
      <c r="TAA70" s="260"/>
      <c r="TAB70" s="260"/>
      <c r="TAC70" s="260"/>
      <c r="TAD70" s="260"/>
      <c r="TAE70" s="260"/>
      <c r="TAF70" s="260"/>
      <c r="TAG70" s="260"/>
      <c r="TAH70" s="260"/>
      <c r="TAI70" s="260"/>
      <c r="TAJ70" s="260"/>
      <c r="TAK70" s="260"/>
      <c r="TAL70" s="260"/>
      <c r="TAM70" s="260"/>
      <c r="TAN70" s="260"/>
      <c r="TAO70" s="260"/>
      <c r="TAP70" s="260"/>
      <c r="TAQ70" s="260"/>
      <c r="TAR70" s="260"/>
      <c r="TAS70" s="260"/>
      <c r="TAT70" s="260"/>
      <c r="TAU70" s="260"/>
      <c r="TAV70" s="260"/>
      <c r="TAW70" s="260"/>
      <c r="TAX70" s="260"/>
      <c r="TAY70" s="260"/>
      <c r="TAZ70" s="260"/>
      <c r="TBA70" s="260"/>
      <c r="TBB70" s="260"/>
      <c r="TBC70" s="260"/>
      <c r="TBD70" s="260"/>
      <c r="TBE70" s="260"/>
      <c r="TBF70" s="260"/>
      <c r="TBG70" s="260"/>
      <c r="TBH70" s="260"/>
      <c r="TBI70" s="260"/>
      <c r="TBJ70" s="260"/>
      <c r="TBK70" s="260"/>
      <c r="TBL70" s="260"/>
      <c r="TBM70" s="260"/>
      <c r="TBN70" s="260"/>
      <c r="TBO70" s="260"/>
      <c r="TBP70" s="260"/>
      <c r="TBQ70" s="260"/>
      <c r="TBR70" s="260"/>
      <c r="TBS70" s="260"/>
      <c r="TBT70" s="260"/>
      <c r="TBU70" s="260"/>
      <c r="TBV70" s="260"/>
      <c r="TBW70" s="260"/>
      <c r="TBX70" s="260"/>
      <c r="TBY70" s="260"/>
      <c r="TBZ70" s="260"/>
      <c r="TCA70" s="260"/>
      <c r="TCB70" s="260"/>
      <c r="TCC70" s="260"/>
      <c r="TCD70" s="260"/>
      <c r="TCE70" s="260"/>
      <c r="TCF70" s="260"/>
      <c r="TCG70" s="260"/>
      <c r="TCH70" s="260"/>
      <c r="TCI70" s="260"/>
      <c r="TCJ70" s="260"/>
      <c r="TCK70" s="260"/>
      <c r="TCL70" s="260"/>
      <c r="TCM70" s="260"/>
      <c r="TCN70" s="260"/>
      <c r="TCO70" s="260"/>
      <c r="TCP70" s="260"/>
      <c r="TCQ70" s="260"/>
      <c r="TCR70" s="260"/>
      <c r="TCS70" s="260"/>
      <c r="TCT70" s="260"/>
      <c r="TCU70" s="260"/>
      <c r="TCV70" s="260"/>
      <c r="TCW70" s="260"/>
      <c r="TCX70" s="260"/>
      <c r="TCY70" s="260"/>
      <c r="TCZ70" s="260"/>
      <c r="TDA70" s="260"/>
      <c r="TDB70" s="260"/>
      <c r="TDC70" s="260"/>
      <c r="TDD70" s="260"/>
      <c r="TDE70" s="260"/>
      <c r="TDF70" s="260"/>
      <c r="TDG70" s="260"/>
      <c r="TDH70" s="260"/>
      <c r="TDI70" s="260"/>
      <c r="TDJ70" s="260"/>
      <c r="TDK70" s="260"/>
      <c r="TDL70" s="260"/>
      <c r="TDM70" s="260"/>
      <c r="TDN70" s="260"/>
      <c r="TDO70" s="260"/>
      <c r="TDP70" s="260"/>
      <c r="TDQ70" s="260"/>
      <c r="TDR70" s="260"/>
      <c r="TDS70" s="260"/>
      <c r="TDT70" s="260"/>
      <c r="TDU70" s="260"/>
      <c r="TDV70" s="260"/>
      <c r="TDW70" s="260"/>
      <c r="TDX70" s="260"/>
      <c r="TDY70" s="260"/>
      <c r="TDZ70" s="260"/>
      <c r="TEA70" s="260"/>
      <c r="TEB70" s="260"/>
      <c r="TEC70" s="260"/>
      <c r="TED70" s="260"/>
      <c r="TEE70" s="260"/>
      <c r="TEF70" s="260"/>
      <c r="TEG70" s="260"/>
      <c r="TEH70" s="260"/>
      <c r="TEI70" s="260"/>
      <c r="TEJ70" s="260"/>
      <c r="TEK70" s="260"/>
      <c r="TEL70" s="260"/>
      <c r="TEM70" s="260"/>
      <c r="TEN70" s="260"/>
      <c r="TEO70" s="260"/>
      <c r="TEP70" s="260"/>
      <c r="TEQ70" s="260"/>
      <c r="TER70" s="260"/>
      <c r="TES70" s="260"/>
      <c r="TET70" s="260"/>
      <c r="TEU70" s="260"/>
      <c r="TEV70" s="260"/>
      <c r="TEW70" s="260"/>
      <c r="TEX70" s="260"/>
      <c r="TEY70" s="260"/>
      <c r="TEZ70" s="260"/>
      <c r="TFA70" s="260"/>
      <c r="TFB70" s="260"/>
      <c r="TFC70" s="260"/>
      <c r="TFD70" s="260"/>
      <c r="TFE70" s="260"/>
      <c r="TFF70" s="260"/>
      <c r="TFG70" s="260"/>
      <c r="TFH70" s="260"/>
      <c r="TFI70" s="260"/>
      <c r="TFJ70" s="260"/>
      <c r="TFK70" s="260"/>
      <c r="TFL70" s="260"/>
      <c r="TFM70" s="260"/>
      <c r="TFN70" s="260"/>
      <c r="TFO70" s="260"/>
      <c r="TFP70" s="260"/>
      <c r="TFQ70" s="260"/>
      <c r="TFR70" s="260"/>
      <c r="TFS70" s="260"/>
      <c r="TFT70" s="260"/>
      <c r="TFU70" s="260"/>
      <c r="TFV70" s="260"/>
      <c r="TFW70" s="260"/>
      <c r="TFX70" s="260"/>
      <c r="TFY70" s="260"/>
      <c r="TFZ70" s="260"/>
      <c r="TGA70" s="260"/>
      <c r="TGB70" s="260"/>
      <c r="TGC70" s="260"/>
      <c r="TGD70" s="260"/>
      <c r="TGE70" s="260"/>
      <c r="TGF70" s="260"/>
      <c r="TGG70" s="260"/>
      <c r="TGH70" s="260"/>
      <c r="TGI70" s="260"/>
      <c r="TGJ70" s="260"/>
      <c r="TGK70" s="260"/>
      <c r="TGL70" s="260"/>
      <c r="TGM70" s="260"/>
      <c r="TGN70" s="260"/>
      <c r="TGO70" s="260"/>
      <c r="TGP70" s="260"/>
      <c r="TGQ70" s="260"/>
      <c r="TGR70" s="260"/>
      <c r="TGS70" s="260"/>
      <c r="TGT70" s="260"/>
      <c r="TGU70" s="260"/>
      <c r="TGV70" s="260"/>
      <c r="TGW70" s="260"/>
      <c r="TGX70" s="260"/>
      <c r="TGY70" s="260"/>
      <c r="TGZ70" s="260"/>
      <c r="THA70" s="260"/>
      <c r="THB70" s="260"/>
      <c r="THC70" s="260"/>
      <c r="THD70" s="260"/>
      <c r="THE70" s="260"/>
      <c r="THF70" s="260"/>
      <c r="THG70" s="260"/>
      <c r="THH70" s="260"/>
      <c r="THI70" s="260"/>
      <c r="THJ70" s="260"/>
      <c r="THK70" s="260"/>
      <c r="THL70" s="260"/>
      <c r="THM70" s="260"/>
      <c r="THN70" s="260"/>
      <c r="THO70" s="260"/>
      <c r="THP70" s="260"/>
      <c r="THQ70" s="260"/>
      <c r="THR70" s="260"/>
      <c r="THS70" s="260"/>
      <c r="THT70" s="260"/>
      <c r="THU70" s="260"/>
      <c r="THV70" s="260"/>
      <c r="THW70" s="260"/>
      <c r="THX70" s="260"/>
      <c r="THY70" s="260"/>
      <c r="THZ70" s="260"/>
      <c r="TIA70" s="260"/>
      <c r="TIB70" s="260"/>
      <c r="TIC70" s="260"/>
      <c r="TID70" s="260"/>
      <c r="TIE70" s="260"/>
      <c r="TIF70" s="260"/>
      <c r="TIG70" s="260"/>
      <c r="TIH70" s="260"/>
      <c r="TII70" s="260"/>
      <c r="TIJ70" s="260"/>
      <c r="TIK70" s="260"/>
      <c r="TIL70" s="260"/>
      <c r="TIM70" s="260"/>
      <c r="TIN70" s="260"/>
      <c r="TIO70" s="260"/>
      <c r="TIP70" s="260"/>
      <c r="TIQ70" s="260"/>
      <c r="TIR70" s="260"/>
      <c r="TIS70" s="260"/>
      <c r="TIT70" s="260"/>
      <c r="TIU70" s="260"/>
      <c r="TIV70" s="260"/>
      <c r="TIW70" s="260"/>
      <c r="TIX70" s="260"/>
      <c r="TIY70" s="260"/>
      <c r="TIZ70" s="260"/>
      <c r="TJA70" s="260"/>
      <c r="TJB70" s="260"/>
      <c r="TJC70" s="260"/>
      <c r="TJD70" s="260"/>
      <c r="TJE70" s="260"/>
      <c r="TJF70" s="260"/>
      <c r="TJG70" s="260"/>
      <c r="TJH70" s="260"/>
      <c r="TJI70" s="260"/>
      <c r="TJJ70" s="260"/>
      <c r="TJK70" s="260"/>
      <c r="TJL70" s="260"/>
      <c r="TJM70" s="260"/>
      <c r="TJN70" s="260"/>
      <c r="TJO70" s="260"/>
      <c r="TJP70" s="260"/>
      <c r="TJQ70" s="260"/>
      <c r="TJR70" s="260"/>
      <c r="TJS70" s="260"/>
      <c r="TJT70" s="260"/>
      <c r="TJU70" s="260"/>
      <c r="TJV70" s="260"/>
      <c r="TJW70" s="260"/>
      <c r="TJX70" s="260"/>
      <c r="TJY70" s="260"/>
      <c r="TJZ70" s="260"/>
      <c r="TKA70" s="260"/>
      <c r="TKB70" s="260"/>
      <c r="TKC70" s="260"/>
      <c r="TKD70" s="260"/>
      <c r="TKE70" s="260"/>
      <c r="TKF70" s="260"/>
      <c r="TKG70" s="260"/>
      <c r="TKH70" s="260"/>
      <c r="TKI70" s="260"/>
      <c r="TKJ70" s="260"/>
      <c r="TKK70" s="260"/>
      <c r="TKL70" s="260"/>
      <c r="TKM70" s="260"/>
      <c r="TKN70" s="260"/>
      <c r="TKO70" s="260"/>
      <c r="TKP70" s="260"/>
      <c r="TKQ70" s="260"/>
      <c r="TKR70" s="260"/>
      <c r="TKS70" s="260"/>
      <c r="TKT70" s="260"/>
      <c r="TKU70" s="260"/>
      <c r="TKV70" s="260"/>
      <c r="TKW70" s="260"/>
      <c r="TKX70" s="260"/>
      <c r="TKY70" s="260"/>
      <c r="TKZ70" s="260"/>
      <c r="TLA70" s="260"/>
      <c r="TLB70" s="260"/>
      <c r="TLC70" s="260"/>
      <c r="TLD70" s="260"/>
      <c r="TLE70" s="260"/>
      <c r="TLF70" s="260"/>
      <c r="TLG70" s="260"/>
      <c r="TLH70" s="260"/>
      <c r="TLI70" s="260"/>
      <c r="TLJ70" s="260"/>
      <c r="TLK70" s="260"/>
      <c r="TLL70" s="260"/>
      <c r="TLM70" s="260"/>
      <c r="TLN70" s="260"/>
      <c r="TLO70" s="260"/>
      <c r="TLP70" s="260"/>
      <c r="TLQ70" s="260"/>
      <c r="TLR70" s="260"/>
      <c r="TLS70" s="260"/>
      <c r="TLT70" s="260"/>
      <c r="TLU70" s="260"/>
      <c r="TLV70" s="260"/>
      <c r="TLW70" s="260"/>
      <c r="TLX70" s="260"/>
      <c r="TLY70" s="260"/>
      <c r="TLZ70" s="260"/>
      <c r="TMA70" s="260"/>
      <c r="TMB70" s="260"/>
      <c r="TMC70" s="260"/>
      <c r="TMD70" s="260"/>
      <c r="TME70" s="260"/>
      <c r="TMF70" s="260"/>
      <c r="TMG70" s="260"/>
      <c r="TMH70" s="260"/>
      <c r="TMI70" s="260"/>
      <c r="TMJ70" s="260"/>
      <c r="TMK70" s="260"/>
      <c r="TML70" s="260"/>
      <c r="TMM70" s="260"/>
      <c r="TMN70" s="260"/>
      <c r="TMO70" s="260"/>
      <c r="TMP70" s="260"/>
      <c r="TMQ70" s="260"/>
      <c r="TMR70" s="260"/>
      <c r="TMS70" s="260"/>
      <c r="TMT70" s="260"/>
      <c r="TMU70" s="260"/>
      <c r="TMV70" s="260"/>
      <c r="TMW70" s="260"/>
      <c r="TMX70" s="260"/>
      <c r="TMY70" s="260"/>
      <c r="TMZ70" s="260"/>
      <c r="TNA70" s="260"/>
      <c r="TNB70" s="260"/>
      <c r="TNC70" s="260"/>
      <c r="TND70" s="260"/>
      <c r="TNE70" s="260"/>
      <c r="TNF70" s="260"/>
      <c r="TNG70" s="260"/>
      <c r="TNH70" s="260"/>
      <c r="TNI70" s="260"/>
      <c r="TNJ70" s="260"/>
      <c r="TNK70" s="260"/>
      <c r="TNL70" s="260"/>
      <c r="TNM70" s="260"/>
      <c r="TNN70" s="260"/>
      <c r="TNO70" s="260"/>
      <c r="TNP70" s="260"/>
      <c r="TNQ70" s="260"/>
      <c r="TNR70" s="260"/>
      <c r="TNS70" s="260"/>
      <c r="TNT70" s="260"/>
      <c r="TNU70" s="260"/>
      <c r="TNV70" s="260"/>
      <c r="TNW70" s="260"/>
      <c r="TNX70" s="260"/>
      <c r="TNY70" s="260"/>
      <c r="TNZ70" s="260"/>
      <c r="TOA70" s="260"/>
      <c r="TOB70" s="260"/>
      <c r="TOC70" s="260"/>
      <c r="TOD70" s="260"/>
      <c r="TOE70" s="260"/>
      <c r="TOF70" s="260"/>
      <c r="TOG70" s="260"/>
      <c r="TOH70" s="260"/>
      <c r="TOI70" s="260"/>
      <c r="TOJ70" s="260"/>
      <c r="TOK70" s="260"/>
      <c r="TOL70" s="260"/>
      <c r="TOM70" s="260"/>
      <c r="TON70" s="260"/>
      <c r="TOO70" s="260"/>
      <c r="TOP70" s="260"/>
      <c r="TOQ70" s="260"/>
      <c r="TOR70" s="260"/>
      <c r="TOS70" s="260"/>
      <c r="TOT70" s="260"/>
      <c r="TOU70" s="260"/>
      <c r="TOV70" s="260"/>
      <c r="TOW70" s="260"/>
      <c r="TOX70" s="260"/>
      <c r="TOY70" s="260"/>
      <c r="TOZ70" s="260"/>
      <c r="TPA70" s="260"/>
      <c r="TPB70" s="260"/>
      <c r="TPC70" s="260"/>
      <c r="TPD70" s="260"/>
      <c r="TPE70" s="260"/>
      <c r="TPF70" s="260"/>
      <c r="TPG70" s="260"/>
      <c r="TPH70" s="260"/>
      <c r="TPI70" s="260"/>
      <c r="TPJ70" s="260"/>
      <c r="TPK70" s="260"/>
      <c r="TPL70" s="260"/>
      <c r="TPM70" s="260"/>
      <c r="TPN70" s="260"/>
      <c r="TPO70" s="260"/>
      <c r="TPP70" s="260"/>
      <c r="TPQ70" s="260"/>
      <c r="TPR70" s="260"/>
      <c r="TPS70" s="260"/>
      <c r="TPT70" s="260"/>
      <c r="TPU70" s="260"/>
      <c r="TPV70" s="260"/>
      <c r="TPW70" s="260"/>
      <c r="TPX70" s="260"/>
      <c r="TPY70" s="260"/>
      <c r="TPZ70" s="260"/>
      <c r="TQA70" s="260"/>
      <c r="TQB70" s="260"/>
      <c r="TQC70" s="260"/>
      <c r="TQD70" s="260"/>
      <c r="TQE70" s="260"/>
      <c r="TQF70" s="260"/>
      <c r="TQG70" s="260"/>
      <c r="TQH70" s="260"/>
      <c r="TQI70" s="260"/>
      <c r="TQJ70" s="260"/>
      <c r="TQK70" s="260"/>
      <c r="TQL70" s="260"/>
      <c r="TQM70" s="260"/>
      <c r="TQN70" s="260"/>
      <c r="TQO70" s="260"/>
      <c r="TQP70" s="260"/>
      <c r="TQQ70" s="260"/>
      <c r="TQR70" s="260"/>
      <c r="TQS70" s="260"/>
      <c r="TQT70" s="260"/>
      <c r="TQU70" s="260"/>
      <c r="TQV70" s="260"/>
      <c r="TQW70" s="260"/>
      <c r="TQX70" s="260"/>
      <c r="TQY70" s="260"/>
      <c r="TQZ70" s="260"/>
      <c r="TRA70" s="260"/>
      <c r="TRB70" s="260"/>
      <c r="TRC70" s="260"/>
      <c r="TRD70" s="260"/>
      <c r="TRE70" s="260"/>
      <c r="TRF70" s="260"/>
      <c r="TRG70" s="260"/>
      <c r="TRH70" s="260"/>
      <c r="TRI70" s="260"/>
      <c r="TRJ70" s="260"/>
      <c r="TRK70" s="260"/>
      <c r="TRL70" s="260"/>
      <c r="TRM70" s="260"/>
      <c r="TRN70" s="260"/>
      <c r="TRO70" s="260"/>
      <c r="TRP70" s="260"/>
      <c r="TRQ70" s="260"/>
      <c r="TRR70" s="260"/>
      <c r="TRS70" s="260"/>
      <c r="TRT70" s="260"/>
      <c r="TRU70" s="260"/>
      <c r="TRV70" s="260"/>
      <c r="TRW70" s="260"/>
      <c r="TRX70" s="260"/>
      <c r="TRY70" s="260"/>
      <c r="TRZ70" s="260"/>
      <c r="TSA70" s="260"/>
      <c r="TSB70" s="260"/>
      <c r="TSC70" s="260"/>
      <c r="TSD70" s="260"/>
      <c r="TSE70" s="260"/>
      <c r="TSF70" s="260"/>
      <c r="TSG70" s="260"/>
      <c r="TSH70" s="260"/>
      <c r="TSI70" s="260"/>
      <c r="TSJ70" s="260"/>
      <c r="TSK70" s="260"/>
      <c r="TSL70" s="260"/>
      <c r="TSM70" s="260"/>
      <c r="TSN70" s="260"/>
      <c r="TSO70" s="260"/>
      <c r="TSP70" s="260"/>
      <c r="TSQ70" s="260"/>
      <c r="TSR70" s="260"/>
      <c r="TSS70" s="260"/>
      <c r="TST70" s="260"/>
      <c r="TSU70" s="260"/>
      <c r="TSV70" s="260"/>
      <c r="TSW70" s="260"/>
      <c r="TSX70" s="260"/>
      <c r="TSY70" s="260"/>
      <c r="TSZ70" s="260"/>
      <c r="TTA70" s="260"/>
      <c r="TTB70" s="260"/>
      <c r="TTC70" s="260"/>
      <c r="TTD70" s="260"/>
      <c r="TTE70" s="260"/>
      <c r="TTF70" s="260"/>
      <c r="TTG70" s="260"/>
      <c r="TTH70" s="260"/>
      <c r="TTI70" s="260"/>
      <c r="TTJ70" s="260"/>
      <c r="TTK70" s="260"/>
      <c r="TTL70" s="260"/>
      <c r="TTM70" s="260"/>
      <c r="TTN70" s="260"/>
      <c r="TTO70" s="260"/>
      <c r="TTP70" s="260"/>
      <c r="TTQ70" s="260"/>
      <c r="TTR70" s="260"/>
      <c r="TTS70" s="260"/>
      <c r="TTT70" s="260"/>
      <c r="TTU70" s="260"/>
      <c r="TTV70" s="260"/>
      <c r="TTW70" s="260"/>
      <c r="TTX70" s="260"/>
      <c r="TTY70" s="260"/>
      <c r="TTZ70" s="260"/>
      <c r="TUA70" s="260"/>
      <c r="TUB70" s="260"/>
      <c r="TUC70" s="260"/>
      <c r="TUD70" s="260"/>
      <c r="TUE70" s="260"/>
      <c r="TUF70" s="260"/>
      <c r="TUG70" s="260"/>
      <c r="TUH70" s="260"/>
      <c r="TUI70" s="260"/>
      <c r="TUJ70" s="260"/>
      <c r="TUK70" s="260"/>
      <c r="TUL70" s="260"/>
      <c r="TUM70" s="260"/>
      <c r="TUN70" s="260"/>
      <c r="TUO70" s="260"/>
      <c r="TUP70" s="260"/>
      <c r="TUQ70" s="260"/>
      <c r="TUR70" s="260"/>
      <c r="TUS70" s="260"/>
      <c r="TUT70" s="260"/>
      <c r="TUU70" s="260"/>
      <c r="TUV70" s="260"/>
      <c r="TUW70" s="260"/>
      <c r="TUX70" s="260"/>
      <c r="TUY70" s="260"/>
      <c r="TUZ70" s="260"/>
      <c r="TVA70" s="260"/>
      <c r="TVB70" s="260"/>
      <c r="TVC70" s="260"/>
      <c r="TVD70" s="260"/>
      <c r="TVE70" s="260"/>
      <c r="TVF70" s="260"/>
      <c r="TVG70" s="260"/>
      <c r="TVH70" s="260"/>
      <c r="TVI70" s="260"/>
      <c r="TVJ70" s="260"/>
      <c r="TVK70" s="260"/>
      <c r="TVL70" s="260"/>
      <c r="TVM70" s="260"/>
      <c r="TVN70" s="260"/>
      <c r="TVO70" s="260"/>
      <c r="TVP70" s="260"/>
      <c r="TVQ70" s="260"/>
      <c r="TVR70" s="260"/>
      <c r="TVS70" s="260"/>
      <c r="TVT70" s="260"/>
      <c r="TVU70" s="260"/>
      <c r="TVV70" s="260"/>
      <c r="TVW70" s="260"/>
      <c r="TVX70" s="260"/>
      <c r="TVY70" s="260"/>
      <c r="TVZ70" s="260"/>
      <c r="TWA70" s="260"/>
      <c r="TWB70" s="260"/>
      <c r="TWC70" s="260"/>
      <c r="TWD70" s="260"/>
      <c r="TWE70" s="260"/>
      <c r="TWF70" s="260"/>
      <c r="TWG70" s="260"/>
      <c r="TWH70" s="260"/>
      <c r="TWI70" s="260"/>
      <c r="TWJ70" s="260"/>
      <c r="TWK70" s="260"/>
      <c r="TWL70" s="260"/>
      <c r="TWM70" s="260"/>
      <c r="TWN70" s="260"/>
      <c r="TWO70" s="260"/>
      <c r="TWP70" s="260"/>
      <c r="TWQ70" s="260"/>
      <c r="TWR70" s="260"/>
      <c r="TWS70" s="260"/>
      <c r="TWT70" s="260"/>
      <c r="TWU70" s="260"/>
      <c r="TWV70" s="260"/>
      <c r="TWW70" s="260"/>
      <c r="TWX70" s="260"/>
      <c r="TWY70" s="260"/>
      <c r="TWZ70" s="260"/>
      <c r="TXA70" s="260"/>
      <c r="TXB70" s="260"/>
      <c r="TXC70" s="260"/>
      <c r="TXD70" s="260"/>
      <c r="TXE70" s="260"/>
      <c r="TXF70" s="260"/>
      <c r="TXG70" s="260"/>
      <c r="TXH70" s="260"/>
      <c r="TXI70" s="260"/>
      <c r="TXJ70" s="260"/>
      <c r="TXK70" s="260"/>
      <c r="TXL70" s="260"/>
      <c r="TXM70" s="260"/>
      <c r="TXN70" s="260"/>
      <c r="TXO70" s="260"/>
      <c r="TXP70" s="260"/>
      <c r="TXQ70" s="260"/>
      <c r="TXR70" s="260"/>
      <c r="TXS70" s="260"/>
      <c r="TXT70" s="260"/>
      <c r="TXU70" s="260"/>
      <c r="TXV70" s="260"/>
      <c r="TXW70" s="260"/>
      <c r="TXX70" s="260"/>
      <c r="TXY70" s="260"/>
      <c r="TXZ70" s="260"/>
      <c r="TYA70" s="260"/>
      <c r="TYB70" s="260"/>
      <c r="TYC70" s="260"/>
      <c r="TYD70" s="260"/>
      <c r="TYE70" s="260"/>
      <c r="TYF70" s="260"/>
      <c r="TYG70" s="260"/>
      <c r="TYH70" s="260"/>
      <c r="TYI70" s="260"/>
      <c r="TYJ70" s="260"/>
      <c r="TYK70" s="260"/>
      <c r="TYL70" s="260"/>
      <c r="TYM70" s="260"/>
      <c r="TYN70" s="260"/>
      <c r="TYO70" s="260"/>
      <c r="TYP70" s="260"/>
      <c r="TYQ70" s="260"/>
      <c r="TYR70" s="260"/>
      <c r="TYS70" s="260"/>
      <c r="TYT70" s="260"/>
      <c r="TYU70" s="260"/>
      <c r="TYV70" s="260"/>
      <c r="TYW70" s="260"/>
      <c r="TYX70" s="260"/>
      <c r="TYY70" s="260"/>
      <c r="TYZ70" s="260"/>
      <c r="TZA70" s="260"/>
      <c r="TZB70" s="260"/>
      <c r="TZC70" s="260"/>
      <c r="TZD70" s="260"/>
      <c r="TZE70" s="260"/>
      <c r="TZF70" s="260"/>
      <c r="TZG70" s="260"/>
      <c r="TZH70" s="260"/>
      <c r="TZI70" s="260"/>
      <c r="TZJ70" s="260"/>
      <c r="TZK70" s="260"/>
      <c r="TZL70" s="260"/>
      <c r="TZM70" s="260"/>
      <c r="TZN70" s="260"/>
      <c r="TZO70" s="260"/>
      <c r="TZP70" s="260"/>
      <c r="TZQ70" s="260"/>
      <c r="TZR70" s="260"/>
      <c r="TZS70" s="260"/>
      <c r="TZT70" s="260"/>
      <c r="TZU70" s="260"/>
      <c r="TZV70" s="260"/>
      <c r="TZW70" s="260"/>
      <c r="TZX70" s="260"/>
      <c r="TZY70" s="260"/>
      <c r="TZZ70" s="260"/>
      <c r="UAA70" s="260"/>
      <c r="UAB70" s="260"/>
      <c r="UAC70" s="260"/>
      <c r="UAD70" s="260"/>
      <c r="UAE70" s="260"/>
      <c r="UAF70" s="260"/>
      <c r="UAG70" s="260"/>
      <c r="UAH70" s="260"/>
      <c r="UAI70" s="260"/>
      <c r="UAJ70" s="260"/>
      <c r="UAK70" s="260"/>
      <c r="UAL70" s="260"/>
      <c r="UAM70" s="260"/>
      <c r="UAN70" s="260"/>
      <c r="UAO70" s="260"/>
      <c r="UAP70" s="260"/>
      <c r="UAQ70" s="260"/>
      <c r="UAR70" s="260"/>
      <c r="UAS70" s="260"/>
      <c r="UAT70" s="260"/>
      <c r="UAU70" s="260"/>
      <c r="UAV70" s="260"/>
      <c r="UAW70" s="260"/>
      <c r="UAX70" s="260"/>
      <c r="UAY70" s="260"/>
      <c r="UAZ70" s="260"/>
      <c r="UBA70" s="260"/>
      <c r="UBB70" s="260"/>
      <c r="UBC70" s="260"/>
      <c r="UBD70" s="260"/>
      <c r="UBE70" s="260"/>
      <c r="UBF70" s="260"/>
      <c r="UBG70" s="260"/>
      <c r="UBH70" s="260"/>
      <c r="UBI70" s="260"/>
      <c r="UBJ70" s="260"/>
      <c r="UBK70" s="260"/>
      <c r="UBL70" s="260"/>
      <c r="UBM70" s="260"/>
      <c r="UBN70" s="260"/>
      <c r="UBO70" s="260"/>
      <c r="UBP70" s="260"/>
      <c r="UBQ70" s="260"/>
      <c r="UBR70" s="260"/>
      <c r="UBS70" s="260"/>
      <c r="UBT70" s="260"/>
      <c r="UBU70" s="260"/>
      <c r="UBV70" s="260"/>
      <c r="UBW70" s="260"/>
      <c r="UBX70" s="260"/>
      <c r="UBY70" s="260"/>
      <c r="UBZ70" s="260"/>
      <c r="UCA70" s="260"/>
      <c r="UCB70" s="260"/>
      <c r="UCC70" s="260"/>
      <c r="UCD70" s="260"/>
      <c r="UCE70" s="260"/>
      <c r="UCF70" s="260"/>
      <c r="UCG70" s="260"/>
      <c r="UCH70" s="260"/>
      <c r="UCI70" s="260"/>
      <c r="UCJ70" s="260"/>
      <c r="UCK70" s="260"/>
      <c r="UCL70" s="260"/>
      <c r="UCM70" s="260"/>
      <c r="UCN70" s="260"/>
      <c r="UCO70" s="260"/>
      <c r="UCP70" s="260"/>
      <c r="UCQ70" s="260"/>
      <c r="UCR70" s="260"/>
      <c r="UCS70" s="260"/>
      <c r="UCT70" s="260"/>
      <c r="UCU70" s="260"/>
      <c r="UCV70" s="260"/>
      <c r="UCW70" s="260"/>
      <c r="UCX70" s="260"/>
      <c r="UCY70" s="260"/>
      <c r="UCZ70" s="260"/>
      <c r="UDA70" s="260"/>
      <c r="UDB70" s="260"/>
      <c r="UDC70" s="260"/>
      <c r="UDD70" s="260"/>
      <c r="UDE70" s="260"/>
      <c r="UDF70" s="260"/>
      <c r="UDG70" s="260"/>
      <c r="UDH70" s="260"/>
      <c r="UDI70" s="260"/>
      <c r="UDJ70" s="260"/>
      <c r="UDK70" s="260"/>
      <c r="UDL70" s="260"/>
      <c r="UDM70" s="260"/>
      <c r="UDN70" s="260"/>
      <c r="UDO70" s="260"/>
      <c r="UDP70" s="260"/>
      <c r="UDQ70" s="260"/>
      <c r="UDR70" s="260"/>
      <c r="UDS70" s="260"/>
      <c r="UDT70" s="260"/>
      <c r="UDU70" s="260"/>
      <c r="UDV70" s="260"/>
      <c r="UDW70" s="260"/>
      <c r="UDX70" s="260"/>
      <c r="UDY70" s="260"/>
      <c r="UDZ70" s="260"/>
      <c r="UEA70" s="260"/>
      <c r="UEB70" s="260"/>
      <c r="UEC70" s="260"/>
      <c r="UED70" s="260"/>
      <c r="UEE70" s="260"/>
      <c r="UEF70" s="260"/>
      <c r="UEG70" s="260"/>
      <c r="UEH70" s="260"/>
      <c r="UEI70" s="260"/>
      <c r="UEJ70" s="260"/>
      <c r="UEK70" s="260"/>
      <c r="UEL70" s="260"/>
      <c r="UEM70" s="260"/>
      <c r="UEN70" s="260"/>
      <c r="UEO70" s="260"/>
      <c r="UEP70" s="260"/>
      <c r="UEQ70" s="260"/>
      <c r="UER70" s="260"/>
      <c r="UES70" s="260"/>
      <c r="UET70" s="260"/>
      <c r="UEU70" s="260"/>
      <c r="UEV70" s="260"/>
      <c r="UEW70" s="260"/>
      <c r="UEX70" s="260"/>
      <c r="UEY70" s="260"/>
      <c r="UEZ70" s="260"/>
      <c r="UFA70" s="260"/>
      <c r="UFB70" s="260"/>
      <c r="UFC70" s="260"/>
      <c r="UFD70" s="260"/>
      <c r="UFE70" s="260"/>
      <c r="UFF70" s="260"/>
      <c r="UFG70" s="260"/>
      <c r="UFH70" s="260"/>
      <c r="UFI70" s="260"/>
      <c r="UFJ70" s="260"/>
      <c r="UFK70" s="260"/>
      <c r="UFL70" s="260"/>
      <c r="UFM70" s="260"/>
      <c r="UFN70" s="260"/>
      <c r="UFO70" s="260"/>
      <c r="UFP70" s="260"/>
      <c r="UFQ70" s="260"/>
      <c r="UFR70" s="260"/>
      <c r="UFS70" s="260"/>
      <c r="UFT70" s="260"/>
      <c r="UFU70" s="260"/>
      <c r="UFV70" s="260"/>
      <c r="UFW70" s="260"/>
      <c r="UFX70" s="260"/>
      <c r="UFY70" s="260"/>
      <c r="UFZ70" s="260"/>
      <c r="UGA70" s="260"/>
      <c r="UGB70" s="260"/>
      <c r="UGC70" s="260"/>
      <c r="UGD70" s="260"/>
      <c r="UGE70" s="260"/>
      <c r="UGF70" s="260"/>
      <c r="UGG70" s="260"/>
      <c r="UGH70" s="260"/>
      <c r="UGI70" s="260"/>
      <c r="UGJ70" s="260"/>
      <c r="UGK70" s="260"/>
      <c r="UGL70" s="260"/>
      <c r="UGM70" s="260"/>
      <c r="UGN70" s="260"/>
      <c r="UGO70" s="260"/>
      <c r="UGP70" s="260"/>
      <c r="UGQ70" s="260"/>
      <c r="UGR70" s="260"/>
      <c r="UGS70" s="260"/>
      <c r="UGT70" s="260"/>
      <c r="UGU70" s="260"/>
      <c r="UGV70" s="260"/>
      <c r="UGW70" s="260"/>
      <c r="UGX70" s="260"/>
      <c r="UGY70" s="260"/>
      <c r="UGZ70" s="260"/>
      <c r="UHA70" s="260"/>
      <c r="UHB70" s="260"/>
      <c r="UHC70" s="260"/>
      <c r="UHD70" s="260"/>
      <c r="UHE70" s="260"/>
      <c r="UHF70" s="260"/>
      <c r="UHG70" s="260"/>
      <c r="UHH70" s="260"/>
      <c r="UHI70" s="260"/>
      <c r="UHJ70" s="260"/>
      <c r="UHK70" s="260"/>
      <c r="UHL70" s="260"/>
      <c r="UHM70" s="260"/>
      <c r="UHN70" s="260"/>
      <c r="UHO70" s="260"/>
      <c r="UHP70" s="260"/>
      <c r="UHQ70" s="260"/>
      <c r="UHR70" s="260"/>
      <c r="UHS70" s="260"/>
      <c r="UHT70" s="260"/>
      <c r="UHU70" s="260"/>
      <c r="UHV70" s="260"/>
      <c r="UHW70" s="260"/>
      <c r="UHX70" s="260"/>
      <c r="UHY70" s="260"/>
      <c r="UHZ70" s="260"/>
      <c r="UIA70" s="260"/>
      <c r="UIB70" s="260"/>
      <c r="UIC70" s="260"/>
      <c r="UID70" s="260"/>
      <c r="UIE70" s="260"/>
      <c r="UIF70" s="260"/>
      <c r="UIG70" s="260"/>
      <c r="UIH70" s="260"/>
      <c r="UII70" s="260"/>
      <c r="UIJ70" s="260"/>
      <c r="UIK70" s="260"/>
      <c r="UIL70" s="260"/>
      <c r="UIM70" s="260"/>
      <c r="UIN70" s="260"/>
      <c r="UIO70" s="260"/>
      <c r="UIP70" s="260"/>
      <c r="UIQ70" s="260"/>
      <c r="UIR70" s="260"/>
      <c r="UIS70" s="260"/>
      <c r="UIT70" s="260"/>
      <c r="UIU70" s="260"/>
      <c r="UIV70" s="260"/>
      <c r="UIW70" s="260"/>
      <c r="UIX70" s="260"/>
      <c r="UIY70" s="260"/>
      <c r="UIZ70" s="260"/>
      <c r="UJA70" s="260"/>
      <c r="UJB70" s="260"/>
      <c r="UJC70" s="260"/>
      <c r="UJD70" s="260"/>
      <c r="UJE70" s="260"/>
      <c r="UJF70" s="260"/>
      <c r="UJG70" s="260"/>
      <c r="UJH70" s="260"/>
      <c r="UJI70" s="260"/>
      <c r="UJJ70" s="260"/>
      <c r="UJK70" s="260"/>
      <c r="UJL70" s="260"/>
      <c r="UJM70" s="260"/>
      <c r="UJN70" s="260"/>
      <c r="UJO70" s="260"/>
      <c r="UJP70" s="260"/>
      <c r="UJQ70" s="260"/>
      <c r="UJR70" s="260"/>
      <c r="UJS70" s="260"/>
      <c r="UJT70" s="260"/>
      <c r="UJU70" s="260"/>
      <c r="UJV70" s="260"/>
      <c r="UJW70" s="260"/>
      <c r="UJX70" s="260"/>
      <c r="UJY70" s="260"/>
      <c r="UJZ70" s="260"/>
      <c r="UKA70" s="260"/>
      <c r="UKB70" s="260"/>
      <c r="UKC70" s="260"/>
      <c r="UKD70" s="260"/>
      <c r="UKE70" s="260"/>
      <c r="UKF70" s="260"/>
      <c r="UKG70" s="260"/>
      <c r="UKH70" s="260"/>
      <c r="UKI70" s="260"/>
      <c r="UKJ70" s="260"/>
      <c r="UKK70" s="260"/>
      <c r="UKL70" s="260"/>
      <c r="UKM70" s="260"/>
      <c r="UKN70" s="260"/>
      <c r="UKO70" s="260"/>
      <c r="UKP70" s="260"/>
      <c r="UKQ70" s="260"/>
      <c r="UKR70" s="260"/>
      <c r="UKS70" s="260"/>
      <c r="UKT70" s="260"/>
      <c r="UKU70" s="260"/>
      <c r="UKV70" s="260"/>
      <c r="UKW70" s="260"/>
      <c r="UKX70" s="260"/>
      <c r="UKY70" s="260"/>
      <c r="UKZ70" s="260"/>
      <c r="ULA70" s="260"/>
      <c r="ULB70" s="260"/>
      <c r="ULC70" s="260"/>
      <c r="ULD70" s="260"/>
      <c r="ULE70" s="260"/>
      <c r="ULF70" s="260"/>
      <c r="ULG70" s="260"/>
      <c r="ULH70" s="260"/>
      <c r="ULI70" s="260"/>
      <c r="ULJ70" s="260"/>
      <c r="ULK70" s="260"/>
      <c r="ULL70" s="260"/>
      <c r="ULM70" s="260"/>
      <c r="ULN70" s="260"/>
      <c r="ULO70" s="260"/>
      <c r="ULP70" s="260"/>
      <c r="ULQ70" s="260"/>
      <c r="ULR70" s="260"/>
      <c r="ULS70" s="260"/>
      <c r="ULT70" s="260"/>
      <c r="ULU70" s="260"/>
      <c r="ULV70" s="260"/>
      <c r="ULW70" s="260"/>
      <c r="ULX70" s="260"/>
      <c r="ULY70" s="260"/>
      <c r="ULZ70" s="260"/>
      <c r="UMA70" s="260"/>
      <c r="UMB70" s="260"/>
      <c r="UMC70" s="260"/>
      <c r="UMD70" s="260"/>
      <c r="UME70" s="260"/>
      <c r="UMF70" s="260"/>
      <c r="UMG70" s="260"/>
      <c r="UMH70" s="260"/>
      <c r="UMI70" s="260"/>
      <c r="UMJ70" s="260"/>
      <c r="UMK70" s="260"/>
      <c r="UML70" s="260"/>
      <c r="UMM70" s="260"/>
      <c r="UMN70" s="260"/>
      <c r="UMO70" s="260"/>
      <c r="UMP70" s="260"/>
      <c r="UMQ70" s="260"/>
      <c r="UMR70" s="260"/>
      <c r="UMS70" s="260"/>
      <c r="UMT70" s="260"/>
      <c r="UMU70" s="260"/>
      <c r="UMV70" s="260"/>
      <c r="UMW70" s="260"/>
      <c r="UMX70" s="260"/>
      <c r="UMY70" s="260"/>
      <c r="UMZ70" s="260"/>
      <c r="UNA70" s="260"/>
      <c r="UNB70" s="260"/>
      <c r="UNC70" s="260"/>
      <c r="UND70" s="260"/>
      <c r="UNE70" s="260"/>
      <c r="UNF70" s="260"/>
      <c r="UNG70" s="260"/>
      <c r="UNH70" s="260"/>
      <c r="UNI70" s="260"/>
      <c r="UNJ70" s="260"/>
      <c r="UNK70" s="260"/>
      <c r="UNL70" s="260"/>
      <c r="UNM70" s="260"/>
      <c r="UNN70" s="260"/>
      <c r="UNO70" s="260"/>
      <c r="UNP70" s="260"/>
      <c r="UNQ70" s="260"/>
      <c r="UNR70" s="260"/>
      <c r="UNS70" s="260"/>
      <c r="UNT70" s="260"/>
      <c r="UNU70" s="260"/>
      <c r="UNV70" s="260"/>
      <c r="UNW70" s="260"/>
      <c r="UNX70" s="260"/>
      <c r="UNY70" s="260"/>
      <c r="UNZ70" s="260"/>
      <c r="UOA70" s="260"/>
      <c r="UOB70" s="260"/>
      <c r="UOC70" s="260"/>
      <c r="UOD70" s="260"/>
      <c r="UOE70" s="260"/>
      <c r="UOF70" s="260"/>
      <c r="UOG70" s="260"/>
      <c r="UOH70" s="260"/>
      <c r="UOI70" s="260"/>
      <c r="UOJ70" s="260"/>
      <c r="UOK70" s="260"/>
      <c r="UOL70" s="260"/>
      <c r="UOM70" s="260"/>
      <c r="UON70" s="260"/>
      <c r="UOO70" s="260"/>
      <c r="UOP70" s="260"/>
      <c r="UOQ70" s="260"/>
      <c r="UOR70" s="260"/>
      <c r="UOS70" s="260"/>
      <c r="UOT70" s="260"/>
      <c r="UOU70" s="260"/>
      <c r="UOV70" s="260"/>
      <c r="UOW70" s="260"/>
      <c r="UOX70" s="260"/>
      <c r="UOY70" s="260"/>
      <c r="UOZ70" s="260"/>
      <c r="UPA70" s="260"/>
      <c r="UPB70" s="260"/>
      <c r="UPC70" s="260"/>
      <c r="UPD70" s="260"/>
      <c r="UPE70" s="260"/>
      <c r="UPF70" s="260"/>
      <c r="UPG70" s="260"/>
      <c r="UPH70" s="260"/>
      <c r="UPI70" s="260"/>
      <c r="UPJ70" s="260"/>
      <c r="UPK70" s="260"/>
      <c r="UPL70" s="260"/>
      <c r="UPM70" s="260"/>
      <c r="UPN70" s="260"/>
      <c r="UPO70" s="260"/>
      <c r="UPP70" s="260"/>
      <c r="UPQ70" s="260"/>
      <c r="UPR70" s="260"/>
      <c r="UPS70" s="260"/>
      <c r="UPT70" s="260"/>
      <c r="UPU70" s="260"/>
      <c r="UPV70" s="260"/>
      <c r="UPW70" s="260"/>
      <c r="UPX70" s="260"/>
      <c r="UPY70" s="260"/>
      <c r="UPZ70" s="260"/>
      <c r="UQA70" s="260"/>
      <c r="UQB70" s="260"/>
      <c r="UQC70" s="260"/>
      <c r="UQD70" s="260"/>
      <c r="UQE70" s="260"/>
      <c r="UQF70" s="260"/>
      <c r="UQG70" s="260"/>
      <c r="UQH70" s="260"/>
      <c r="UQI70" s="260"/>
      <c r="UQJ70" s="260"/>
      <c r="UQK70" s="260"/>
      <c r="UQL70" s="260"/>
      <c r="UQM70" s="260"/>
      <c r="UQN70" s="260"/>
      <c r="UQO70" s="260"/>
      <c r="UQP70" s="260"/>
      <c r="UQQ70" s="260"/>
      <c r="UQR70" s="260"/>
      <c r="UQS70" s="260"/>
      <c r="UQT70" s="260"/>
      <c r="UQU70" s="260"/>
      <c r="UQV70" s="260"/>
      <c r="UQW70" s="260"/>
      <c r="UQX70" s="260"/>
      <c r="UQY70" s="260"/>
      <c r="UQZ70" s="260"/>
      <c r="URA70" s="260"/>
      <c r="URB70" s="260"/>
      <c r="URC70" s="260"/>
      <c r="URD70" s="260"/>
      <c r="URE70" s="260"/>
      <c r="URF70" s="260"/>
      <c r="URG70" s="260"/>
      <c r="URH70" s="260"/>
      <c r="URI70" s="260"/>
      <c r="URJ70" s="260"/>
      <c r="URK70" s="260"/>
      <c r="URL70" s="260"/>
      <c r="URM70" s="260"/>
      <c r="URN70" s="260"/>
      <c r="URO70" s="260"/>
      <c r="URP70" s="260"/>
      <c r="URQ70" s="260"/>
      <c r="URR70" s="260"/>
      <c r="URS70" s="260"/>
      <c r="URT70" s="260"/>
      <c r="URU70" s="260"/>
      <c r="URV70" s="260"/>
      <c r="URW70" s="260"/>
      <c r="URX70" s="260"/>
      <c r="URY70" s="260"/>
      <c r="URZ70" s="260"/>
      <c r="USA70" s="260"/>
      <c r="USB70" s="260"/>
      <c r="USC70" s="260"/>
      <c r="USD70" s="260"/>
      <c r="USE70" s="260"/>
      <c r="USF70" s="260"/>
      <c r="USG70" s="260"/>
      <c r="USH70" s="260"/>
      <c r="USI70" s="260"/>
      <c r="USJ70" s="260"/>
      <c r="USK70" s="260"/>
      <c r="USL70" s="260"/>
      <c r="USM70" s="260"/>
      <c r="USN70" s="260"/>
      <c r="USO70" s="260"/>
      <c r="USP70" s="260"/>
      <c r="USQ70" s="260"/>
      <c r="USR70" s="260"/>
      <c r="USS70" s="260"/>
      <c r="UST70" s="260"/>
      <c r="USU70" s="260"/>
      <c r="USV70" s="260"/>
      <c r="USW70" s="260"/>
      <c r="USX70" s="260"/>
      <c r="USY70" s="260"/>
      <c r="USZ70" s="260"/>
      <c r="UTA70" s="260"/>
      <c r="UTB70" s="260"/>
      <c r="UTC70" s="260"/>
      <c r="UTD70" s="260"/>
      <c r="UTE70" s="260"/>
      <c r="UTF70" s="260"/>
      <c r="UTG70" s="260"/>
      <c r="UTH70" s="260"/>
      <c r="UTI70" s="260"/>
      <c r="UTJ70" s="260"/>
      <c r="UTK70" s="260"/>
      <c r="UTL70" s="260"/>
      <c r="UTM70" s="260"/>
      <c r="UTN70" s="260"/>
      <c r="UTO70" s="260"/>
      <c r="UTP70" s="260"/>
      <c r="UTQ70" s="260"/>
      <c r="UTR70" s="260"/>
      <c r="UTS70" s="260"/>
      <c r="UTT70" s="260"/>
      <c r="UTU70" s="260"/>
      <c r="UTV70" s="260"/>
      <c r="UTW70" s="260"/>
      <c r="UTX70" s="260"/>
      <c r="UTY70" s="260"/>
      <c r="UTZ70" s="260"/>
      <c r="UUA70" s="260"/>
      <c r="UUB70" s="260"/>
      <c r="UUC70" s="260"/>
      <c r="UUD70" s="260"/>
      <c r="UUE70" s="260"/>
      <c r="UUF70" s="260"/>
      <c r="UUG70" s="260"/>
      <c r="UUH70" s="260"/>
      <c r="UUI70" s="260"/>
      <c r="UUJ70" s="260"/>
      <c r="UUK70" s="260"/>
      <c r="UUL70" s="260"/>
      <c r="UUM70" s="260"/>
      <c r="UUN70" s="260"/>
      <c r="UUO70" s="260"/>
      <c r="UUP70" s="260"/>
      <c r="UUQ70" s="260"/>
      <c r="UUR70" s="260"/>
      <c r="UUS70" s="260"/>
      <c r="UUT70" s="260"/>
      <c r="UUU70" s="260"/>
      <c r="UUV70" s="260"/>
      <c r="UUW70" s="260"/>
      <c r="UUX70" s="260"/>
      <c r="UUY70" s="260"/>
      <c r="UUZ70" s="260"/>
      <c r="UVA70" s="260"/>
      <c r="UVB70" s="260"/>
      <c r="UVC70" s="260"/>
      <c r="UVD70" s="260"/>
      <c r="UVE70" s="260"/>
      <c r="UVF70" s="260"/>
      <c r="UVG70" s="260"/>
      <c r="UVH70" s="260"/>
      <c r="UVI70" s="260"/>
      <c r="UVJ70" s="260"/>
      <c r="UVK70" s="260"/>
      <c r="UVL70" s="260"/>
      <c r="UVM70" s="260"/>
      <c r="UVN70" s="260"/>
      <c r="UVO70" s="260"/>
      <c r="UVP70" s="260"/>
      <c r="UVQ70" s="260"/>
      <c r="UVR70" s="260"/>
      <c r="UVS70" s="260"/>
      <c r="UVT70" s="260"/>
      <c r="UVU70" s="260"/>
      <c r="UVV70" s="260"/>
      <c r="UVW70" s="260"/>
      <c r="UVX70" s="260"/>
      <c r="UVY70" s="260"/>
      <c r="UVZ70" s="260"/>
      <c r="UWA70" s="260"/>
      <c r="UWB70" s="260"/>
      <c r="UWC70" s="260"/>
      <c r="UWD70" s="260"/>
      <c r="UWE70" s="260"/>
      <c r="UWF70" s="260"/>
      <c r="UWG70" s="260"/>
      <c r="UWH70" s="260"/>
      <c r="UWI70" s="260"/>
      <c r="UWJ70" s="260"/>
      <c r="UWK70" s="260"/>
      <c r="UWL70" s="260"/>
      <c r="UWM70" s="260"/>
      <c r="UWN70" s="260"/>
      <c r="UWO70" s="260"/>
      <c r="UWP70" s="260"/>
      <c r="UWQ70" s="260"/>
      <c r="UWR70" s="260"/>
      <c r="UWS70" s="260"/>
      <c r="UWT70" s="260"/>
      <c r="UWU70" s="260"/>
      <c r="UWV70" s="260"/>
      <c r="UWW70" s="260"/>
      <c r="UWX70" s="260"/>
      <c r="UWY70" s="260"/>
      <c r="UWZ70" s="260"/>
      <c r="UXA70" s="260"/>
      <c r="UXB70" s="260"/>
      <c r="UXC70" s="260"/>
      <c r="UXD70" s="260"/>
      <c r="UXE70" s="260"/>
      <c r="UXF70" s="260"/>
      <c r="UXG70" s="260"/>
      <c r="UXH70" s="260"/>
      <c r="UXI70" s="260"/>
      <c r="UXJ70" s="260"/>
      <c r="UXK70" s="260"/>
      <c r="UXL70" s="260"/>
      <c r="UXM70" s="260"/>
      <c r="UXN70" s="260"/>
      <c r="UXO70" s="260"/>
      <c r="UXP70" s="260"/>
      <c r="UXQ70" s="260"/>
      <c r="UXR70" s="260"/>
      <c r="UXS70" s="260"/>
      <c r="UXT70" s="260"/>
      <c r="UXU70" s="260"/>
      <c r="UXV70" s="260"/>
      <c r="UXW70" s="260"/>
      <c r="UXX70" s="260"/>
      <c r="UXY70" s="260"/>
      <c r="UXZ70" s="260"/>
      <c r="UYA70" s="260"/>
      <c r="UYB70" s="260"/>
      <c r="UYC70" s="260"/>
      <c r="UYD70" s="260"/>
      <c r="UYE70" s="260"/>
      <c r="UYF70" s="260"/>
      <c r="UYG70" s="260"/>
      <c r="UYH70" s="260"/>
      <c r="UYI70" s="260"/>
      <c r="UYJ70" s="260"/>
      <c r="UYK70" s="260"/>
      <c r="UYL70" s="260"/>
      <c r="UYM70" s="260"/>
      <c r="UYN70" s="260"/>
      <c r="UYO70" s="260"/>
      <c r="UYP70" s="260"/>
      <c r="UYQ70" s="260"/>
      <c r="UYR70" s="260"/>
      <c r="UYS70" s="260"/>
      <c r="UYT70" s="260"/>
      <c r="UYU70" s="260"/>
      <c r="UYV70" s="260"/>
      <c r="UYW70" s="260"/>
      <c r="UYX70" s="260"/>
      <c r="UYY70" s="260"/>
      <c r="UYZ70" s="260"/>
      <c r="UZA70" s="260"/>
      <c r="UZB70" s="260"/>
      <c r="UZC70" s="260"/>
      <c r="UZD70" s="260"/>
      <c r="UZE70" s="260"/>
      <c r="UZF70" s="260"/>
      <c r="UZG70" s="260"/>
      <c r="UZH70" s="260"/>
      <c r="UZI70" s="260"/>
      <c r="UZJ70" s="260"/>
      <c r="UZK70" s="260"/>
      <c r="UZL70" s="260"/>
      <c r="UZM70" s="260"/>
      <c r="UZN70" s="260"/>
      <c r="UZO70" s="260"/>
      <c r="UZP70" s="260"/>
      <c r="UZQ70" s="260"/>
      <c r="UZR70" s="260"/>
      <c r="UZS70" s="260"/>
      <c r="UZT70" s="260"/>
      <c r="UZU70" s="260"/>
      <c r="UZV70" s="260"/>
      <c r="UZW70" s="260"/>
      <c r="UZX70" s="260"/>
      <c r="UZY70" s="260"/>
      <c r="UZZ70" s="260"/>
      <c r="VAA70" s="260"/>
      <c r="VAB70" s="260"/>
      <c r="VAC70" s="260"/>
      <c r="VAD70" s="260"/>
      <c r="VAE70" s="260"/>
      <c r="VAF70" s="260"/>
      <c r="VAG70" s="260"/>
      <c r="VAH70" s="260"/>
      <c r="VAI70" s="260"/>
      <c r="VAJ70" s="260"/>
      <c r="VAK70" s="260"/>
      <c r="VAL70" s="260"/>
      <c r="VAM70" s="260"/>
      <c r="VAN70" s="260"/>
      <c r="VAO70" s="260"/>
      <c r="VAP70" s="260"/>
      <c r="VAQ70" s="260"/>
      <c r="VAR70" s="260"/>
      <c r="VAS70" s="260"/>
      <c r="VAT70" s="260"/>
      <c r="VAU70" s="260"/>
      <c r="VAV70" s="260"/>
      <c r="VAW70" s="260"/>
      <c r="VAX70" s="260"/>
      <c r="VAY70" s="260"/>
      <c r="VAZ70" s="260"/>
      <c r="VBA70" s="260"/>
      <c r="VBB70" s="260"/>
      <c r="VBC70" s="260"/>
      <c r="VBD70" s="260"/>
      <c r="VBE70" s="260"/>
      <c r="VBF70" s="260"/>
      <c r="VBG70" s="260"/>
      <c r="VBH70" s="260"/>
      <c r="VBI70" s="260"/>
      <c r="VBJ70" s="260"/>
      <c r="VBK70" s="260"/>
      <c r="VBL70" s="260"/>
      <c r="VBM70" s="260"/>
      <c r="VBN70" s="260"/>
      <c r="VBO70" s="260"/>
      <c r="VBP70" s="260"/>
      <c r="VBQ70" s="260"/>
      <c r="VBR70" s="260"/>
      <c r="VBS70" s="260"/>
      <c r="VBT70" s="260"/>
      <c r="VBU70" s="260"/>
      <c r="VBV70" s="260"/>
      <c r="VBW70" s="260"/>
      <c r="VBX70" s="260"/>
      <c r="VBY70" s="260"/>
      <c r="VBZ70" s="260"/>
      <c r="VCA70" s="260"/>
      <c r="VCB70" s="260"/>
      <c r="VCC70" s="260"/>
      <c r="VCD70" s="260"/>
      <c r="VCE70" s="260"/>
      <c r="VCF70" s="260"/>
      <c r="VCG70" s="260"/>
      <c r="VCH70" s="260"/>
      <c r="VCI70" s="260"/>
      <c r="VCJ70" s="260"/>
      <c r="VCK70" s="260"/>
      <c r="VCL70" s="260"/>
      <c r="VCM70" s="260"/>
      <c r="VCN70" s="260"/>
      <c r="VCO70" s="260"/>
      <c r="VCP70" s="260"/>
      <c r="VCQ70" s="260"/>
      <c r="VCR70" s="260"/>
      <c r="VCS70" s="260"/>
      <c r="VCT70" s="260"/>
      <c r="VCU70" s="260"/>
      <c r="VCV70" s="260"/>
      <c r="VCW70" s="260"/>
      <c r="VCX70" s="260"/>
      <c r="VCY70" s="260"/>
      <c r="VCZ70" s="260"/>
      <c r="VDA70" s="260"/>
      <c r="VDB70" s="260"/>
      <c r="VDC70" s="260"/>
      <c r="VDD70" s="260"/>
      <c r="VDE70" s="260"/>
      <c r="VDF70" s="260"/>
      <c r="VDG70" s="260"/>
      <c r="VDH70" s="260"/>
      <c r="VDI70" s="260"/>
      <c r="VDJ70" s="260"/>
      <c r="VDK70" s="260"/>
      <c r="VDL70" s="260"/>
      <c r="VDM70" s="260"/>
      <c r="VDN70" s="260"/>
      <c r="VDO70" s="260"/>
      <c r="VDP70" s="260"/>
      <c r="VDQ70" s="260"/>
      <c r="VDR70" s="260"/>
      <c r="VDS70" s="260"/>
      <c r="VDT70" s="260"/>
      <c r="VDU70" s="260"/>
      <c r="VDV70" s="260"/>
      <c r="VDW70" s="260"/>
      <c r="VDX70" s="260"/>
      <c r="VDY70" s="260"/>
      <c r="VDZ70" s="260"/>
      <c r="VEA70" s="260"/>
      <c r="VEB70" s="260"/>
      <c r="VEC70" s="260"/>
      <c r="VED70" s="260"/>
      <c r="VEE70" s="260"/>
      <c r="VEF70" s="260"/>
      <c r="VEG70" s="260"/>
      <c r="VEH70" s="260"/>
      <c r="VEI70" s="260"/>
      <c r="VEJ70" s="260"/>
      <c r="VEK70" s="260"/>
      <c r="VEL70" s="260"/>
      <c r="VEM70" s="260"/>
      <c r="VEN70" s="260"/>
      <c r="VEO70" s="260"/>
      <c r="VEP70" s="260"/>
      <c r="VEQ70" s="260"/>
      <c r="VER70" s="260"/>
      <c r="VES70" s="260"/>
      <c r="VET70" s="260"/>
      <c r="VEU70" s="260"/>
      <c r="VEV70" s="260"/>
      <c r="VEW70" s="260"/>
      <c r="VEX70" s="260"/>
      <c r="VEY70" s="260"/>
      <c r="VEZ70" s="260"/>
      <c r="VFA70" s="260"/>
      <c r="VFB70" s="260"/>
      <c r="VFC70" s="260"/>
      <c r="VFD70" s="260"/>
      <c r="VFE70" s="260"/>
      <c r="VFF70" s="260"/>
      <c r="VFG70" s="260"/>
      <c r="VFH70" s="260"/>
      <c r="VFI70" s="260"/>
      <c r="VFJ70" s="260"/>
      <c r="VFK70" s="260"/>
      <c r="VFL70" s="260"/>
      <c r="VFM70" s="260"/>
      <c r="VFN70" s="260"/>
      <c r="VFO70" s="260"/>
      <c r="VFP70" s="260"/>
      <c r="VFQ70" s="260"/>
      <c r="VFR70" s="260"/>
      <c r="VFS70" s="260"/>
      <c r="VFT70" s="260"/>
      <c r="VFU70" s="260"/>
      <c r="VFV70" s="260"/>
      <c r="VFW70" s="260"/>
      <c r="VFX70" s="260"/>
      <c r="VFY70" s="260"/>
      <c r="VFZ70" s="260"/>
      <c r="VGA70" s="260"/>
      <c r="VGB70" s="260"/>
      <c r="VGC70" s="260"/>
      <c r="VGD70" s="260"/>
      <c r="VGE70" s="260"/>
      <c r="VGF70" s="260"/>
      <c r="VGG70" s="260"/>
      <c r="VGH70" s="260"/>
      <c r="VGI70" s="260"/>
      <c r="VGJ70" s="260"/>
      <c r="VGK70" s="260"/>
      <c r="VGL70" s="260"/>
      <c r="VGM70" s="260"/>
      <c r="VGN70" s="260"/>
      <c r="VGO70" s="260"/>
      <c r="VGP70" s="260"/>
      <c r="VGQ70" s="260"/>
      <c r="VGR70" s="260"/>
      <c r="VGS70" s="260"/>
      <c r="VGT70" s="260"/>
      <c r="VGU70" s="260"/>
      <c r="VGV70" s="260"/>
      <c r="VGW70" s="260"/>
      <c r="VGX70" s="260"/>
      <c r="VGY70" s="260"/>
      <c r="VGZ70" s="260"/>
      <c r="VHA70" s="260"/>
      <c r="VHB70" s="260"/>
      <c r="VHC70" s="260"/>
      <c r="VHD70" s="260"/>
      <c r="VHE70" s="260"/>
      <c r="VHF70" s="260"/>
      <c r="VHG70" s="260"/>
      <c r="VHH70" s="260"/>
      <c r="VHI70" s="260"/>
      <c r="VHJ70" s="260"/>
      <c r="VHK70" s="260"/>
      <c r="VHL70" s="260"/>
      <c r="VHM70" s="260"/>
      <c r="VHN70" s="260"/>
      <c r="VHO70" s="260"/>
      <c r="VHP70" s="260"/>
      <c r="VHQ70" s="260"/>
      <c r="VHR70" s="260"/>
      <c r="VHS70" s="260"/>
      <c r="VHT70" s="260"/>
      <c r="VHU70" s="260"/>
      <c r="VHV70" s="260"/>
      <c r="VHW70" s="260"/>
      <c r="VHX70" s="260"/>
      <c r="VHY70" s="260"/>
      <c r="VHZ70" s="260"/>
      <c r="VIA70" s="260"/>
      <c r="VIB70" s="260"/>
      <c r="VIC70" s="260"/>
      <c r="VID70" s="260"/>
      <c r="VIE70" s="260"/>
      <c r="VIF70" s="260"/>
      <c r="VIG70" s="260"/>
      <c r="VIH70" s="260"/>
      <c r="VII70" s="260"/>
      <c r="VIJ70" s="260"/>
      <c r="VIK70" s="260"/>
      <c r="VIL70" s="260"/>
      <c r="VIM70" s="260"/>
      <c r="VIN70" s="260"/>
      <c r="VIO70" s="260"/>
      <c r="VIP70" s="260"/>
      <c r="VIQ70" s="260"/>
      <c r="VIR70" s="260"/>
      <c r="VIS70" s="260"/>
      <c r="VIT70" s="260"/>
      <c r="VIU70" s="260"/>
      <c r="VIV70" s="260"/>
      <c r="VIW70" s="260"/>
      <c r="VIX70" s="260"/>
      <c r="VIY70" s="260"/>
      <c r="VIZ70" s="260"/>
      <c r="VJA70" s="260"/>
      <c r="VJB70" s="260"/>
      <c r="VJC70" s="260"/>
      <c r="VJD70" s="260"/>
      <c r="VJE70" s="260"/>
      <c r="VJF70" s="260"/>
      <c r="VJG70" s="260"/>
      <c r="VJH70" s="260"/>
      <c r="VJI70" s="260"/>
      <c r="VJJ70" s="260"/>
      <c r="VJK70" s="260"/>
      <c r="VJL70" s="260"/>
      <c r="VJM70" s="260"/>
      <c r="VJN70" s="260"/>
      <c r="VJO70" s="260"/>
      <c r="VJP70" s="260"/>
      <c r="VJQ70" s="260"/>
      <c r="VJR70" s="260"/>
      <c r="VJS70" s="260"/>
      <c r="VJT70" s="260"/>
      <c r="VJU70" s="260"/>
      <c r="VJV70" s="260"/>
      <c r="VJW70" s="260"/>
      <c r="VJX70" s="260"/>
      <c r="VJY70" s="260"/>
      <c r="VJZ70" s="260"/>
      <c r="VKA70" s="260"/>
      <c r="VKB70" s="260"/>
      <c r="VKC70" s="260"/>
      <c r="VKD70" s="260"/>
      <c r="VKE70" s="260"/>
      <c r="VKF70" s="260"/>
      <c r="VKG70" s="260"/>
      <c r="VKH70" s="260"/>
      <c r="VKI70" s="260"/>
      <c r="VKJ70" s="260"/>
      <c r="VKK70" s="260"/>
      <c r="VKL70" s="260"/>
      <c r="VKM70" s="260"/>
      <c r="VKN70" s="260"/>
      <c r="VKO70" s="260"/>
      <c r="VKP70" s="260"/>
      <c r="VKQ70" s="260"/>
      <c r="VKR70" s="260"/>
      <c r="VKS70" s="260"/>
      <c r="VKT70" s="260"/>
      <c r="VKU70" s="260"/>
      <c r="VKV70" s="260"/>
      <c r="VKW70" s="260"/>
      <c r="VKX70" s="260"/>
      <c r="VKY70" s="260"/>
      <c r="VKZ70" s="260"/>
      <c r="VLA70" s="260"/>
      <c r="VLB70" s="260"/>
      <c r="VLC70" s="260"/>
      <c r="VLD70" s="260"/>
      <c r="VLE70" s="260"/>
      <c r="VLF70" s="260"/>
      <c r="VLG70" s="260"/>
      <c r="VLH70" s="260"/>
      <c r="VLI70" s="260"/>
      <c r="VLJ70" s="260"/>
      <c r="VLK70" s="260"/>
      <c r="VLL70" s="260"/>
      <c r="VLM70" s="260"/>
      <c r="VLN70" s="260"/>
      <c r="VLO70" s="260"/>
      <c r="VLP70" s="260"/>
      <c r="VLQ70" s="260"/>
      <c r="VLR70" s="260"/>
      <c r="VLS70" s="260"/>
      <c r="VLT70" s="260"/>
      <c r="VLU70" s="260"/>
      <c r="VLV70" s="260"/>
      <c r="VLW70" s="260"/>
      <c r="VLX70" s="260"/>
      <c r="VLY70" s="260"/>
      <c r="VLZ70" s="260"/>
      <c r="VMA70" s="260"/>
      <c r="VMB70" s="260"/>
      <c r="VMC70" s="260"/>
      <c r="VMD70" s="260"/>
      <c r="VME70" s="260"/>
      <c r="VMF70" s="260"/>
      <c r="VMG70" s="260"/>
      <c r="VMH70" s="260"/>
      <c r="VMI70" s="260"/>
      <c r="VMJ70" s="260"/>
      <c r="VMK70" s="260"/>
      <c r="VML70" s="260"/>
      <c r="VMM70" s="260"/>
      <c r="VMN70" s="260"/>
      <c r="VMO70" s="260"/>
      <c r="VMP70" s="260"/>
      <c r="VMQ70" s="260"/>
      <c r="VMR70" s="260"/>
      <c r="VMS70" s="260"/>
      <c r="VMT70" s="260"/>
      <c r="VMU70" s="260"/>
      <c r="VMV70" s="260"/>
      <c r="VMW70" s="260"/>
      <c r="VMX70" s="260"/>
      <c r="VMY70" s="260"/>
      <c r="VMZ70" s="260"/>
      <c r="VNA70" s="260"/>
      <c r="VNB70" s="260"/>
      <c r="VNC70" s="260"/>
      <c r="VND70" s="260"/>
      <c r="VNE70" s="260"/>
      <c r="VNF70" s="260"/>
      <c r="VNG70" s="260"/>
      <c r="VNH70" s="260"/>
      <c r="VNI70" s="260"/>
      <c r="VNJ70" s="260"/>
      <c r="VNK70" s="260"/>
      <c r="VNL70" s="260"/>
      <c r="VNM70" s="260"/>
      <c r="VNN70" s="260"/>
      <c r="VNO70" s="260"/>
      <c r="VNP70" s="260"/>
      <c r="VNQ70" s="260"/>
      <c r="VNR70" s="260"/>
      <c r="VNS70" s="260"/>
      <c r="VNT70" s="260"/>
      <c r="VNU70" s="260"/>
      <c r="VNV70" s="260"/>
      <c r="VNW70" s="260"/>
      <c r="VNX70" s="260"/>
      <c r="VNY70" s="260"/>
      <c r="VNZ70" s="260"/>
      <c r="VOA70" s="260"/>
      <c r="VOB70" s="260"/>
      <c r="VOC70" s="260"/>
      <c r="VOD70" s="260"/>
      <c r="VOE70" s="260"/>
      <c r="VOF70" s="260"/>
      <c r="VOG70" s="260"/>
      <c r="VOH70" s="260"/>
      <c r="VOI70" s="260"/>
      <c r="VOJ70" s="260"/>
      <c r="VOK70" s="260"/>
      <c r="VOL70" s="260"/>
      <c r="VOM70" s="260"/>
      <c r="VON70" s="260"/>
      <c r="VOO70" s="260"/>
      <c r="VOP70" s="260"/>
      <c r="VOQ70" s="260"/>
      <c r="VOR70" s="260"/>
      <c r="VOS70" s="260"/>
      <c r="VOT70" s="260"/>
      <c r="VOU70" s="260"/>
      <c r="VOV70" s="260"/>
      <c r="VOW70" s="260"/>
      <c r="VOX70" s="260"/>
      <c r="VOY70" s="260"/>
      <c r="VOZ70" s="260"/>
      <c r="VPA70" s="260"/>
      <c r="VPB70" s="260"/>
      <c r="VPC70" s="260"/>
      <c r="VPD70" s="260"/>
      <c r="VPE70" s="260"/>
      <c r="VPF70" s="260"/>
      <c r="VPG70" s="260"/>
      <c r="VPH70" s="260"/>
      <c r="VPI70" s="260"/>
      <c r="VPJ70" s="260"/>
      <c r="VPK70" s="260"/>
      <c r="VPL70" s="260"/>
      <c r="VPM70" s="260"/>
      <c r="VPN70" s="260"/>
      <c r="VPO70" s="260"/>
      <c r="VPP70" s="260"/>
      <c r="VPQ70" s="260"/>
      <c r="VPR70" s="260"/>
      <c r="VPS70" s="260"/>
      <c r="VPT70" s="260"/>
      <c r="VPU70" s="260"/>
      <c r="VPV70" s="260"/>
      <c r="VPW70" s="260"/>
      <c r="VPX70" s="260"/>
      <c r="VPY70" s="260"/>
      <c r="VPZ70" s="260"/>
      <c r="VQA70" s="260"/>
      <c r="VQB70" s="260"/>
      <c r="VQC70" s="260"/>
      <c r="VQD70" s="260"/>
      <c r="VQE70" s="260"/>
      <c r="VQF70" s="260"/>
      <c r="VQG70" s="260"/>
      <c r="VQH70" s="260"/>
      <c r="VQI70" s="260"/>
      <c r="VQJ70" s="260"/>
      <c r="VQK70" s="260"/>
      <c r="VQL70" s="260"/>
      <c r="VQM70" s="260"/>
      <c r="VQN70" s="260"/>
      <c r="VQO70" s="260"/>
      <c r="VQP70" s="260"/>
      <c r="VQQ70" s="260"/>
      <c r="VQR70" s="260"/>
      <c r="VQS70" s="260"/>
      <c r="VQT70" s="260"/>
      <c r="VQU70" s="260"/>
      <c r="VQV70" s="260"/>
      <c r="VQW70" s="260"/>
      <c r="VQX70" s="260"/>
      <c r="VQY70" s="260"/>
      <c r="VQZ70" s="260"/>
      <c r="VRA70" s="260"/>
      <c r="VRB70" s="260"/>
      <c r="VRC70" s="260"/>
      <c r="VRD70" s="260"/>
      <c r="VRE70" s="260"/>
      <c r="VRF70" s="260"/>
      <c r="VRG70" s="260"/>
      <c r="VRH70" s="260"/>
      <c r="VRI70" s="260"/>
      <c r="VRJ70" s="260"/>
      <c r="VRK70" s="260"/>
      <c r="VRL70" s="260"/>
      <c r="VRM70" s="260"/>
      <c r="VRN70" s="260"/>
      <c r="VRO70" s="260"/>
      <c r="VRP70" s="260"/>
      <c r="VRQ70" s="260"/>
      <c r="VRR70" s="260"/>
      <c r="VRS70" s="260"/>
      <c r="VRT70" s="260"/>
      <c r="VRU70" s="260"/>
      <c r="VRV70" s="260"/>
      <c r="VRW70" s="260"/>
      <c r="VRX70" s="260"/>
      <c r="VRY70" s="260"/>
      <c r="VRZ70" s="260"/>
      <c r="VSA70" s="260"/>
      <c r="VSB70" s="260"/>
      <c r="VSC70" s="260"/>
      <c r="VSD70" s="260"/>
      <c r="VSE70" s="260"/>
      <c r="VSF70" s="260"/>
      <c r="VSG70" s="260"/>
      <c r="VSH70" s="260"/>
      <c r="VSI70" s="260"/>
      <c r="VSJ70" s="260"/>
      <c r="VSK70" s="260"/>
      <c r="VSL70" s="260"/>
      <c r="VSM70" s="260"/>
      <c r="VSN70" s="260"/>
      <c r="VSO70" s="260"/>
      <c r="VSP70" s="260"/>
      <c r="VSQ70" s="260"/>
      <c r="VSR70" s="260"/>
      <c r="VSS70" s="260"/>
      <c r="VST70" s="260"/>
      <c r="VSU70" s="260"/>
      <c r="VSV70" s="260"/>
      <c r="VSW70" s="260"/>
      <c r="VSX70" s="260"/>
      <c r="VSY70" s="260"/>
      <c r="VSZ70" s="260"/>
      <c r="VTA70" s="260"/>
      <c r="VTB70" s="260"/>
      <c r="VTC70" s="260"/>
      <c r="VTD70" s="260"/>
      <c r="VTE70" s="260"/>
      <c r="VTF70" s="260"/>
      <c r="VTG70" s="260"/>
      <c r="VTH70" s="260"/>
      <c r="VTI70" s="260"/>
      <c r="VTJ70" s="260"/>
      <c r="VTK70" s="260"/>
      <c r="VTL70" s="260"/>
      <c r="VTM70" s="260"/>
      <c r="VTN70" s="260"/>
      <c r="VTO70" s="260"/>
      <c r="VTP70" s="260"/>
      <c r="VTQ70" s="260"/>
      <c r="VTR70" s="260"/>
      <c r="VTS70" s="260"/>
      <c r="VTT70" s="260"/>
      <c r="VTU70" s="260"/>
      <c r="VTV70" s="260"/>
      <c r="VTW70" s="260"/>
      <c r="VTX70" s="260"/>
      <c r="VTY70" s="260"/>
      <c r="VTZ70" s="260"/>
      <c r="VUA70" s="260"/>
      <c r="VUB70" s="260"/>
      <c r="VUC70" s="260"/>
      <c r="VUD70" s="260"/>
      <c r="VUE70" s="260"/>
      <c r="VUF70" s="260"/>
      <c r="VUG70" s="260"/>
      <c r="VUH70" s="260"/>
      <c r="VUI70" s="260"/>
      <c r="VUJ70" s="260"/>
      <c r="VUK70" s="260"/>
      <c r="VUL70" s="260"/>
      <c r="VUM70" s="260"/>
      <c r="VUN70" s="260"/>
      <c r="VUO70" s="260"/>
      <c r="VUP70" s="260"/>
      <c r="VUQ70" s="260"/>
      <c r="VUR70" s="260"/>
      <c r="VUS70" s="260"/>
      <c r="VUT70" s="260"/>
      <c r="VUU70" s="260"/>
      <c r="VUV70" s="260"/>
      <c r="VUW70" s="260"/>
      <c r="VUX70" s="260"/>
      <c r="VUY70" s="260"/>
      <c r="VUZ70" s="260"/>
      <c r="VVA70" s="260"/>
      <c r="VVB70" s="260"/>
      <c r="VVC70" s="260"/>
      <c r="VVD70" s="260"/>
      <c r="VVE70" s="260"/>
      <c r="VVF70" s="260"/>
      <c r="VVG70" s="260"/>
      <c r="VVH70" s="260"/>
      <c r="VVI70" s="260"/>
      <c r="VVJ70" s="260"/>
      <c r="VVK70" s="260"/>
      <c r="VVL70" s="260"/>
      <c r="VVM70" s="260"/>
      <c r="VVN70" s="260"/>
      <c r="VVO70" s="260"/>
      <c r="VVP70" s="260"/>
      <c r="VVQ70" s="260"/>
      <c r="VVR70" s="260"/>
      <c r="VVS70" s="260"/>
      <c r="VVT70" s="260"/>
      <c r="VVU70" s="260"/>
      <c r="VVV70" s="260"/>
      <c r="VVW70" s="260"/>
      <c r="VVX70" s="260"/>
      <c r="VVY70" s="260"/>
      <c r="VVZ70" s="260"/>
      <c r="VWA70" s="260"/>
      <c r="VWB70" s="260"/>
      <c r="VWC70" s="260"/>
      <c r="VWD70" s="260"/>
      <c r="VWE70" s="260"/>
      <c r="VWF70" s="260"/>
      <c r="VWG70" s="260"/>
      <c r="VWH70" s="260"/>
      <c r="VWI70" s="260"/>
      <c r="VWJ70" s="260"/>
      <c r="VWK70" s="260"/>
      <c r="VWL70" s="260"/>
      <c r="VWM70" s="260"/>
      <c r="VWN70" s="260"/>
      <c r="VWO70" s="260"/>
      <c r="VWP70" s="260"/>
      <c r="VWQ70" s="260"/>
      <c r="VWR70" s="260"/>
      <c r="VWS70" s="260"/>
      <c r="VWT70" s="260"/>
      <c r="VWU70" s="260"/>
      <c r="VWV70" s="260"/>
      <c r="VWW70" s="260"/>
      <c r="VWX70" s="260"/>
      <c r="VWY70" s="260"/>
      <c r="VWZ70" s="260"/>
      <c r="VXA70" s="260"/>
      <c r="VXB70" s="260"/>
      <c r="VXC70" s="260"/>
      <c r="VXD70" s="260"/>
      <c r="VXE70" s="260"/>
      <c r="VXF70" s="260"/>
      <c r="VXG70" s="260"/>
      <c r="VXH70" s="260"/>
      <c r="VXI70" s="260"/>
      <c r="VXJ70" s="260"/>
      <c r="VXK70" s="260"/>
      <c r="VXL70" s="260"/>
      <c r="VXM70" s="260"/>
      <c r="VXN70" s="260"/>
      <c r="VXO70" s="260"/>
      <c r="VXP70" s="260"/>
      <c r="VXQ70" s="260"/>
      <c r="VXR70" s="260"/>
      <c r="VXS70" s="260"/>
      <c r="VXT70" s="260"/>
      <c r="VXU70" s="260"/>
      <c r="VXV70" s="260"/>
      <c r="VXW70" s="260"/>
      <c r="VXX70" s="260"/>
      <c r="VXY70" s="260"/>
      <c r="VXZ70" s="260"/>
      <c r="VYA70" s="260"/>
      <c r="VYB70" s="260"/>
      <c r="VYC70" s="260"/>
      <c r="VYD70" s="260"/>
      <c r="VYE70" s="260"/>
      <c r="VYF70" s="260"/>
      <c r="VYG70" s="260"/>
      <c r="VYH70" s="260"/>
      <c r="VYI70" s="260"/>
      <c r="VYJ70" s="260"/>
      <c r="VYK70" s="260"/>
      <c r="VYL70" s="260"/>
      <c r="VYM70" s="260"/>
      <c r="VYN70" s="260"/>
      <c r="VYO70" s="260"/>
      <c r="VYP70" s="260"/>
      <c r="VYQ70" s="260"/>
      <c r="VYR70" s="260"/>
      <c r="VYS70" s="260"/>
      <c r="VYT70" s="260"/>
      <c r="VYU70" s="260"/>
      <c r="VYV70" s="260"/>
      <c r="VYW70" s="260"/>
      <c r="VYX70" s="260"/>
      <c r="VYY70" s="260"/>
      <c r="VYZ70" s="260"/>
      <c r="VZA70" s="260"/>
      <c r="VZB70" s="260"/>
      <c r="VZC70" s="260"/>
      <c r="VZD70" s="260"/>
      <c r="VZE70" s="260"/>
      <c r="VZF70" s="260"/>
      <c r="VZG70" s="260"/>
      <c r="VZH70" s="260"/>
      <c r="VZI70" s="260"/>
      <c r="VZJ70" s="260"/>
      <c r="VZK70" s="260"/>
      <c r="VZL70" s="260"/>
      <c r="VZM70" s="260"/>
      <c r="VZN70" s="260"/>
      <c r="VZO70" s="260"/>
      <c r="VZP70" s="260"/>
      <c r="VZQ70" s="260"/>
      <c r="VZR70" s="260"/>
      <c r="VZS70" s="260"/>
      <c r="VZT70" s="260"/>
      <c r="VZU70" s="260"/>
      <c r="VZV70" s="260"/>
      <c r="VZW70" s="260"/>
      <c r="VZX70" s="260"/>
      <c r="VZY70" s="260"/>
      <c r="VZZ70" s="260"/>
      <c r="WAA70" s="260"/>
      <c r="WAB70" s="260"/>
      <c r="WAC70" s="260"/>
      <c r="WAD70" s="260"/>
      <c r="WAE70" s="260"/>
      <c r="WAF70" s="260"/>
      <c r="WAG70" s="260"/>
      <c r="WAH70" s="260"/>
      <c r="WAI70" s="260"/>
      <c r="WAJ70" s="260"/>
      <c r="WAK70" s="260"/>
      <c r="WAL70" s="260"/>
      <c r="WAM70" s="260"/>
      <c r="WAN70" s="260"/>
      <c r="WAO70" s="260"/>
      <c r="WAP70" s="260"/>
      <c r="WAQ70" s="260"/>
      <c r="WAR70" s="260"/>
      <c r="WAS70" s="260"/>
      <c r="WAT70" s="260"/>
      <c r="WAU70" s="260"/>
      <c r="WAV70" s="260"/>
      <c r="WAW70" s="260"/>
      <c r="WAX70" s="260"/>
      <c r="WAY70" s="260"/>
      <c r="WAZ70" s="260"/>
      <c r="WBA70" s="260"/>
      <c r="WBB70" s="260"/>
      <c r="WBC70" s="260"/>
      <c r="WBD70" s="260"/>
      <c r="WBE70" s="260"/>
      <c r="WBF70" s="260"/>
      <c r="WBG70" s="260"/>
      <c r="WBH70" s="260"/>
      <c r="WBI70" s="260"/>
      <c r="WBJ70" s="260"/>
      <c r="WBK70" s="260"/>
      <c r="WBL70" s="260"/>
      <c r="WBM70" s="260"/>
      <c r="WBN70" s="260"/>
      <c r="WBO70" s="260"/>
      <c r="WBP70" s="260"/>
      <c r="WBQ70" s="260"/>
      <c r="WBR70" s="260"/>
      <c r="WBS70" s="260"/>
      <c r="WBT70" s="260"/>
      <c r="WBU70" s="260"/>
      <c r="WBV70" s="260"/>
      <c r="WBW70" s="260"/>
      <c r="WBX70" s="260"/>
      <c r="WBY70" s="260"/>
      <c r="WBZ70" s="260"/>
      <c r="WCA70" s="260"/>
      <c r="WCB70" s="260"/>
      <c r="WCC70" s="260"/>
      <c r="WCD70" s="260"/>
      <c r="WCE70" s="260"/>
      <c r="WCF70" s="260"/>
      <c r="WCG70" s="260"/>
      <c r="WCH70" s="260"/>
      <c r="WCI70" s="260"/>
      <c r="WCJ70" s="260"/>
      <c r="WCK70" s="260"/>
      <c r="WCL70" s="260"/>
      <c r="WCM70" s="260"/>
      <c r="WCN70" s="260"/>
      <c r="WCO70" s="260"/>
      <c r="WCP70" s="260"/>
      <c r="WCQ70" s="260"/>
      <c r="WCR70" s="260"/>
      <c r="WCS70" s="260"/>
      <c r="WCT70" s="260"/>
      <c r="WCU70" s="260"/>
      <c r="WCV70" s="260"/>
      <c r="WCW70" s="260"/>
      <c r="WCX70" s="260"/>
      <c r="WCY70" s="260"/>
      <c r="WCZ70" s="260"/>
      <c r="WDA70" s="260"/>
      <c r="WDB70" s="260"/>
      <c r="WDC70" s="260"/>
      <c r="WDD70" s="260"/>
      <c r="WDE70" s="260"/>
      <c r="WDF70" s="260"/>
      <c r="WDG70" s="260"/>
      <c r="WDH70" s="260"/>
      <c r="WDI70" s="260"/>
      <c r="WDJ70" s="260"/>
      <c r="WDK70" s="260"/>
      <c r="WDL70" s="260"/>
      <c r="WDM70" s="260"/>
      <c r="WDN70" s="260"/>
      <c r="WDO70" s="260"/>
      <c r="WDP70" s="260"/>
      <c r="WDQ70" s="260"/>
      <c r="WDR70" s="260"/>
      <c r="WDS70" s="260"/>
      <c r="WDT70" s="260"/>
      <c r="WDU70" s="260"/>
      <c r="WDV70" s="260"/>
      <c r="WDW70" s="260"/>
      <c r="WDX70" s="260"/>
      <c r="WDY70" s="260"/>
      <c r="WDZ70" s="260"/>
      <c r="WEA70" s="260"/>
      <c r="WEB70" s="260"/>
      <c r="WEC70" s="260"/>
      <c r="WED70" s="260"/>
      <c r="WEE70" s="260"/>
      <c r="WEF70" s="260"/>
      <c r="WEG70" s="260"/>
      <c r="WEH70" s="260"/>
      <c r="WEI70" s="260"/>
      <c r="WEJ70" s="260"/>
      <c r="WEK70" s="260"/>
      <c r="WEL70" s="260"/>
      <c r="WEM70" s="260"/>
      <c r="WEN70" s="260"/>
      <c r="WEO70" s="260"/>
      <c r="WEP70" s="260"/>
      <c r="WEQ70" s="260"/>
      <c r="WER70" s="260"/>
      <c r="WES70" s="260"/>
      <c r="WET70" s="260"/>
      <c r="WEU70" s="260"/>
      <c r="WEV70" s="260"/>
      <c r="WEW70" s="260"/>
      <c r="WEX70" s="260"/>
      <c r="WEY70" s="260"/>
      <c r="WEZ70" s="260"/>
      <c r="WFA70" s="260"/>
      <c r="WFB70" s="260"/>
      <c r="WFC70" s="260"/>
      <c r="WFD70" s="260"/>
      <c r="WFE70" s="260"/>
      <c r="WFF70" s="260"/>
      <c r="WFG70" s="260"/>
      <c r="WFH70" s="260"/>
      <c r="WFI70" s="260"/>
      <c r="WFJ70" s="260"/>
      <c r="WFK70" s="260"/>
      <c r="WFL70" s="260"/>
      <c r="WFM70" s="260"/>
      <c r="WFN70" s="260"/>
      <c r="WFO70" s="260"/>
      <c r="WFP70" s="260"/>
      <c r="WFQ70" s="260"/>
      <c r="WFR70" s="260"/>
      <c r="WFS70" s="260"/>
      <c r="WFT70" s="260"/>
      <c r="WFU70" s="260"/>
      <c r="WFV70" s="260"/>
      <c r="WFW70" s="260"/>
      <c r="WFX70" s="260"/>
      <c r="WFY70" s="260"/>
      <c r="WFZ70" s="260"/>
      <c r="WGA70" s="260"/>
      <c r="WGB70" s="260"/>
      <c r="WGC70" s="260"/>
      <c r="WGD70" s="260"/>
      <c r="WGE70" s="260"/>
      <c r="WGF70" s="260"/>
      <c r="WGG70" s="260"/>
      <c r="WGH70" s="260"/>
      <c r="WGI70" s="260"/>
      <c r="WGJ70" s="260"/>
      <c r="WGK70" s="260"/>
      <c r="WGL70" s="260"/>
      <c r="WGM70" s="260"/>
      <c r="WGN70" s="260"/>
      <c r="WGO70" s="260"/>
      <c r="WGP70" s="260"/>
      <c r="WGQ70" s="260"/>
      <c r="WGR70" s="260"/>
      <c r="WGS70" s="260"/>
      <c r="WGT70" s="260"/>
      <c r="WGU70" s="260"/>
      <c r="WGV70" s="260"/>
      <c r="WGW70" s="260"/>
      <c r="WGX70" s="260"/>
      <c r="WGY70" s="260"/>
      <c r="WGZ70" s="260"/>
      <c r="WHA70" s="260"/>
      <c r="WHB70" s="260"/>
      <c r="WHC70" s="260"/>
      <c r="WHD70" s="260"/>
      <c r="WHE70" s="260"/>
      <c r="WHF70" s="260"/>
      <c r="WHG70" s="260"/>
      <c r="WHH70" s="260"/>
      <c r="WHI70" s="260"/>
      <c r="WHJ70" s="260"/>
      <c r="WHK70" s="260"/>
      <c r="WHL70" s="260"/>
      <c r="WHM70" s="260"/>
      <c r="WHN70" s="260"/>
      <c r="WHO70" s="260"/>
      <c r="WHP70" s="260"/>
      <c r="WHQ70" s="260"/>
      <c r="WHR70" s="260"/>
      <c r="WHS70" s="260"/>
      <c r="WHT70" s="260"/>
      <c r="WHU70" s="260"/>
      <c r="WHV70" s="260"/>
      <c r="WHW70" s="260"/>
      <c r="WHX70" s="260"/>
      <c r="WHY70" s="260"/>
      <c r="WHZ70" s="260"/>
      <c r="WIA70" s="260"/>
      <c r="WIB70" s="260"/>
      <c r="WIC70" s="260"/>
      <c r="WID70" s="260"/>
      <c r="WIE70" s="260"/>
      <c r="WIF70" s="260"/>
      <c r="WIG70" s="260"/>
      <c r="WIH70" s="260"/>
      <c r="WII70" s="260"/>
      <c r="WIJ70" s="260"/>
      <c r="WIK70" s="260"/>
      <c r="WIL70" s="260"/>
      <c r="WIM70" s="260"/>
      <c r="WIN70" s="260"/>
      <c r="WIO70" s="260"/>
      <c r="WIP70" s="260"/>
      <c r="WIQ70" s="260"/>
      <c r="WIR70" s="260"/>
      <c r="WIS70" s="260"/>
      <c r="WIT70" s="260"/>
      <c r="WIU70" s="260"/>
      <c r="WIV70" s="260"/>
      <c r="WIW70" s="260"/>
      <c r="WIX70" s="260"/>
      <c r="WIY70" s="260"/>
      <c r="WIZ70" s="260"/>
      <c r="WJA70" s="260"/>
      <c r="WJB70" s="260"/>
      <c r="WJC70" s="260"/>
      <c r="WJD70" s="260"/>
      <c r="WJE70" s="260"/>
      <c r="WJF70" s="260"/>
      <c r="WJG70" s="260"/>
      <c r="WJH70" s="260"/>
      <c r="WJI70" s="260"/>
      <c r="WJJ70" s="260"/>
      <c r="WJK70" s="260"/>
      <c r="WJL70" s="260"/>
      <c r="WJM70" s="260"/>
      <c r="WJN70" s="260"/>
      <c r="WJO70" s="260"/>
      <c r="WJP70" s="260"/>
      <c r="WJQ70" s="260"/>
      <c r="WJR70" s="260"/>
      <c r="WJS70" s="260"/>
      <c r="WJT70" s="260"/>
      <c r="WJU70" s="260"/>
      <c r="WJV70" s="260"/>
      <c r="WJW70" s="260"/>
      <c r="WJX70" s="260"/>
      <c r="WJY70" s="260"/>
      <c r="WJZ70" s="260"/>
      <c r="WKA70" s="260"/>
      <c r="WKB70" s="260"/>
      <c r="WKC70" s="260"/>
      <c r="WKD70" s="260"/>
      <c r="WKE70" s="260"/>
      <c r="WKF70" s="260"/>
      <c r="WKG70" s="260"/>
      <c r="WKH70" s="260"/>
      <c r="WKI70" s="260"/>
      <c r="WKJ70" s="260"/>
      <c r="WKK70" s="260"/>
      <c r="WKL70" s="260"/>
      <c r="WKM70" s="260"/>
      <c r="WKN70" s="260"/>
      <c r="WKO70" s="260"/>
      <c r="WKP70" s="260"/>
      <c r="WKQ70" s="260"/>
      <c r="WKR70" s="260"/>
      <c r="WKS70" s="260"/>
      <c r="WKT70" s="260"/>
      <c r="WKU70" s="260"/>
      <c r="WKV70" s="260"/>
      <c r="WKW70" s="260"/>
      <c r="WKX70" s="260"/>
      <c r="WKY70" s="260"/>
      <c r="WKZ70" s="260"/>
      <c r="WLA70" s="260"/>
      <c r="WLB70" s="260"/>
      <c r="WLC70" s="260"/>
      <c r="WLD70" s="260"/>
      <c r="WLE70" s="260"/>
      <c r="WLF70" s="260"/>
      <c r="WLG70" s="260"/>
      <c r="WLH70" s="260"/>
      <c r="WLI70" s="260"/>
      <c r="WLJ70" s="260"/>
      <c r="WLK70" s="260"/>
      <c r="WLL70" s="260"/>
      <c r="WLM70" s="260"/>
      <c r="WLN70" s="260"/>
      <c r="WLO70" s="260"/>
      <c r="WLP70" s="260"/>
      <c r="WLQ70" s="260"/>
      <c r="WLR70" s="260"/>
      <c r="WLS70" s="260"/>
      <c r="WLT70" s="260"/>
      <c r="WLU70" s="260"/>
      <c r="WLV70" s="260"/>
      <c r="WLW70" s="260"/>
      <c r="WLX70" s="260"/>
      <c r="WLY70" s="260"/>
      <c r="WLZ70" s="260"/>
      <c r="WMA70" s="260"/>
      <c r="WMB70" s="260"/>
      <c r="WMC70" s="260"/>
      <c r="WMD70" s="260"/>
      <c r="WME70" s="260"/>
      <c r="WMF70" s="260"/>
      <c r="WMG70" s="260"/>
      <c r="WMH70" s="260"/>
      <c r="WMI70" s="260"/>
      <c r="WMJ70" s="260"/>
      <c r="WMK70" s="260"/>
      <c r="WML70" s="260"/>
      <c r="WMM70" s="260"/>
      <c r="WMN70" s="260"/>
      <c r="WMO70" s="260"/>
      <c r="WMP70" s="260"/>
      <c r="WMQ70" s="260"/>
      <c r="WMR70" s="260"/>
      <c r="WMS70" s="260"/>
      <c r="WMT70" s="260"/>
      <c r="WMU70" s="260"/>
      <c r="WMV70" s="260"/>
      <c r="WMW70" s="260"/>
      <c r="WMX70" s="260"/>
      <c r="WMY70" s="260"/>
      <c r="WMZ70" s="260"/>
      <c r="WNA70" s="260"/>
      <c r="WNB70" s="260"/>
      <c r="WNC70" s="260"/>
      <c r="WND70" s="260"/>
      <c r="WNE70" s="260"/>
      <c r="WNF70" s="260"/>
      <c r="WNG70" s="260"/>
      <c r="WNH70" s="260"/>
      <c r="WNI70" s="260"/>
      <c r="WNJ70" s="260"/>
      <c r="WNK70" s="260"/>
      <c r="WNL70" s="260"/>
      <c r="WNM70" s="260"/>
      <c r="WNN70" s="260"/>
      <c r="WNO70" s="260"/>
      <c r="WNP70" s="260"/>
      <c r="WNQ70" s="260"/>
      <c r="WNR70" s="260"/>
      <c r="WNS70" s="260"/>
      <c r="WNT70" s="260"/>
      <c r="WNU70" s="260"/>
      <c r="WNV70" s="260"/>
      <c r="WNW70" s="260"/>
      <c r="WNX70" s="260"/>
      <c r="WNY70" s="260"/>
      <c r="WNZ70" s="260"/>
      <c r="WOA70" s="260"/>
      <c r="WOB70" s="260"/>
      <c r="WOC70" s="260"/>
      <c r="WOD70" s="260"/>
      <c r="WOE70" s="260"/>
      <c r="WOF70" s="260"/>
      <c r="WOG70" s="260"/>
      <c r="WOH70" s="260"/>
      <c r="WOI70" s="260"/>
      <c r="WOJ70" s="260"/>
      <c r="WOK70" s="260"/>
      <c r="WOL70" s="260"/>
      <c r="WOM70" s="260"/>
      <c r="WON70" s="260"/>
      <c r="WOO70" s="260"/>
      <c r="WOP70" s="260"/>
      <c r="WOQ70" s="260"/>
      <c r="WOR70" s="260"/>
      <c r="WOS70" s="260"/>
      <c r="WOT70" s="260"/>
      <c r="WOU70" s="260"/>
      <c r="WOV70" s="260"/>
      <c r="WOW70" s="260"/>
      <c r="WOX70" s="260"/>
      <c r="WOY70" s="260"/>
      <c r="WOZ70" s="260"/>
      <c r="WPA70" s="260"/>
      <c r="WPB70" s="260"/>
      <c r="WPC70" s="260"/>
      <c r="WPD70" s="260"/>
      <c r="WPE70" s="260"/>
      <c r="WPF70" s="260"/>
      <c r="WPG70" s="260"/>
      <c r="WPH70" s="260"/>
      <c r="WPI70" s="260"/>
      <c r="WPJ70" s="260"/>
      <c r="WPK70" s="260"/>
      <c r="WPL70" s="260"/>
      <c r="WPM70" s="260"/>
      <c r="WPN70" s="260"/>
      <c r="WPO70" s="260"/>
      <c r="WPP70" s="260"/>
      <c r="WPQ70" s="260"/>
      <c r="WPR70" s="260"/>
      <c r="WPS70" s="260"/>
      <c r="WPT70" s="260"/>
      <c r="WPU70" s="260"/>
      <c r="WPV70" s="260"/>
      <c r="WPW70" s="260"/>
      <c r="WPX70" s="260"/>
      <c r="WPY70" s="260"/>
      <c r="WPZ70" s="260"/>
      <c r="WQA70" s="260"/>
      <c r="WQB70" s="260"/>
      <c r="WQC70" s="260"/>
      <c r="WQD70" s="260"/>
      <c r="WQE70" s="260"/>
      <c r="WQF70" s="260"/>
      <c r="WQG70" s="260"/>
      <c r="WQH70" s="260"/>
      <c r="WQI70" s="260"/>
      <c r="WQJ70" s="260"/>
      <c r="WQK70" s="260"/>
      <c r="WQL70" s="260"/>
      <c r="WQM70" s="260"/>
      <c r="WQN70" s="260"/>
      <c r="WQO70" s="260"/>
      <c r="WQP70" s="260"/>
      <c r="WQQ70" s="260"/>
      <c r="WQR70" s="260"/>
      <c r="WQS70" s="260"/>
      <c r="WQT70" s="260"/>
      <c r="WQU70" s="260"/>
      <c r="WQV70" s="260"/>
      <c r="WQW70" s="260"/>
      <c r="WQX70" s="260"/>
      <c r="WQY70" s="260"/>
      <c r="WQZ70" s="260"/>
      <c r="WRA70" s="260"/>
      <c r="WRB70" s="260"/>
      <c r="WRC70" s="260"/>
      <c r="WRD70" s="260"/>
      <c r="WRE70" s="260"/>
      <c r="WRF70" s="260"/>
      <c r="WRG70" s="260"/>
      <c r="WRH70" s="260"/>
      <c r="WRI70" s="260"/>
      <c r="WRJ70" s="260"/>
      <c r="WRK70" s="260"/>
      <c r="WRL70" s="260"/>
      <c r="WRM70" s="260"/>
      <c r="WRN70" s="260"/>
      <c r="WRO70" s="260"/>
      <c r="WRP70" s="260"/>
      <c r="WRQ70" s="260"/>
      <c r="WRR70" s="260"/>
      <c r="WRS70" s="260"/>
      <c r="WRT70" s="260"/>
      <c r="WRU70" s="260"/>
      <c r="WRV70" s="260"/>
      <c r="WRW70" s="260"/>
      <c r="WRX70" s="260"/>
      <c r="WRY70" s="260"/>
      <c r="WRZ70" s="260"/>
      <c r="WSA70" s="260"/>
      <c r="WSB70" s="260"/>
      <c r="WSC70" s="260"/>
      <c r="WSD70" s="260"/>
      <c r="WSE70" s="260"/>
      <c r="WSF70" s="260"/>
      <c r="WSG70" s="260"/>
      <c r="WSH70" s="260"/>
      <c r="WSI70" s="260"/>
      <c r="WSJ70" s="260"/>
      <c r="WSK70" s="260"/>
      <c r="WSL70" s="260"/>
      <c r="WSM70" s="260"/>
      <c r="WSN70" s="260"/>
      <c r="WSO70" s="260"/>
      <c r="WSP70" s="260"/>
      <c r="WSQ70" s="260"/>
      <c r="WSR70" s="260"/>
      <c r="WSS70" s="260"/>
      <c r="WST70" s="260"/>
    </row>
    <row r="71" spans="1:16062" s="14" customFormat="1" x14ac:dyDescent="0.2">
      <c r="A71" s="275"/>
      <c r="B71" s="276"/>
      <c r="E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0"/>
      <c r="AJ71" s="260"/>
      <c r="AK71" s="260"/>
      <c r="AL71" s="260"/>
      <c r="AM71" s="260"/>
      <c r="AN71" s="260"/>
      <c r="AO71" s="260"/>
      <c r="AP71" s="260"/>
      <c r="AQ71" s="260"/>
      <c r="AR71" s="260"/>
      <c r="AS71" s="260"/>
      <c r="AT71" s="260"/>
      <c r="AU71" s="260"/>
      <c r="AV71" s="260"/>
      <c r="AW71" s="260"/>
      <c r="AX71" s="260"/>
      <c r="AY71" s="260"/>
      <c r="AZ71" s="260"/>
      <c r="BA71" s="260"/>
      <c r="BB71" s="260"/>
      <c r="BC71" s="260"/>
      <c r="BD71" s="260"/>
      <c r="BE71" s="260"/>
      <c r="BF71" s="260"/>
      <c r="BG71" s="260"/>
      <c r="BH71" s="260"/>
      <c r="BI71" s="260"/>
      <c r="BJ71" s="260"/>
      <c r="BK71" s="260"/>
      <c r="BL71" s="260"/>
      <c r="BM71" s="260"/>
      <c r="BN71" s="260"/>
      <c r="BO71" s="260"/>
      <c r="BP71" s="260"/>
      <c r="BQ71" s="260"/>
      <c r="BR71" s="260"/>
      <c r="BS71" s="260"/>
      <c r="BT71" s="260"/>
      <c r="BU71" s="260"/>
      <c r="BV71" s="260"/>
      <c r="BW71" s="260"/>
      <c r="BX71" s="260"/>
      <c r="BY71" s="260"/>
      <c r="BZ71" s="260"/>
      <c r="CA71" s="260"/>
      <c r="CB71" s="260"/>
      <c r="CC71" s="260"/>
      <c r="CD71" s="260"/>
      <c r="CE71" s="260"/>
      <c r="CF71" s="260"/>
      <c r="CG71" s="260"/>
      <c r="CH71" s="260"/>
      <c r="CI71" s="260"/>
      <c r="CJ71" s="260"/>
      <c r="CK71" s="260"/>
      <c r="CL71" s="260"/>
      <c r="CM71" s="260"/>
      <c r="CN71" s="260"/>
      <c r="CO71" s="260"/>
      <c r="CP71" s="260"/>
      <c r="CQ71" s="260"/>
      <c r="CR71" s="260"/>
      <c r="CS71" s="260"/>
      <c r="CT71" s="260"/>
      <c r="CU71" s="260"/>
      <c r="CV71" s="260"/>
      <c r="CW71" s="260"/>
      <c r="CX71" s="260"/>
      <c r="CY71" s="260"/>
      <c r="CZ71" s="260"/>
      <c r="DA71" s="260"/>
      <c r="DB71" s="260"/>
      <c r="DC71" s="260"/>
      <c r="DD71" s="260"/>
      <c r="DE71" s="260"/>
      <c r="DF71" s="260"/>
      <c r="DG71" s="260"/>
      <c r="DH71" s="260"/>
      <c r="DI71" s="260"/>
      <c r="DJ71" s="260"/>
      <c r="DK71" s="260"/>
      <c r="DL71" s="260"/>
      <c r="DM71" s="260"/>
      <c r="DN71" s="260"/>
      <c r="DO71" s="260"/>
      <c r="DP71" s="260"/>
      <c r="DQ71" s="260"/>
      <c r="DR71" s="260"/>
      <c r="DS71" s="260"/>
      <c r="DT71" s="260"/>
      <c r="DU71" s="260"/>
      <c r="DV71" s="260"/>
      <c r="DW71" s="260"/>
      <c r="DX71" s="260"/>
      <c r="DY71" s="260"/>
      <c r="DZ71" s="260"/>
      <c r="EA71" s="260"/>
      <c r="EB71" s="260"/>
      <c r="EC71" s="260"/>
      <c r="ED71" s="260"/>
      <c r="EE71" s="260"/>
      <c r="EF71" s="260"/>
      <c r="EG71" s="260"/>
      <c r="EH71" s="260"/>
      <c r="EI71" s="260"/>
      <c r="EJ71" s="260"/>
      <c r="EK71" s="260"/>
      <c r="EL71" s="260"/>
      <c r="EM71" s="260"/>
      <c r="EN71" s="260"/>
      <c r="EO71" s="260"/>
      <c r="EP71" s="260"/>
      <c r="EQ71" s="260"/>
      <c r="ER71" s="260"/>
      <c r="ES71" s="260"/>
      <c r="ET71" s="260"/>
      <c r="EU71" s="260"/>
      <c r="EV71" s="260"/>
      <c r="EW71" s="260"/>
      <c r="EX71" s="260"/>
      <c r="EY71" s="260"/>
      <c r="EZ71" s="260"/>
      <c r="FA71" s="260"/>
      <c r="FB71" s="260"/>
      <c r="FC71" s="260"/>
      <c r="FD71" s="260"/>
      <c r="FE71" s="260"/>
      <c r="FF71" s="260"/>
      <c r="FG71" s="260"/>
      <c r="FH71" s="260"/>
      <c r="FI71" s="260"/>
      <c r="FJ71" s="260"/>
      <c r="FK71" s="260"/>
      <c r="FL71" s="260"/>
      <c r="FM71" s="260"/>
      <c r="FN71" s="260"/>
      <c r="FO71" s="260"/>
      <c r="FP71" s="260"/>
      <c r="FQ71" s="260"/>
      <c r="FR71" s="260"/>
      <c r="FS71" s="260"/>
      <c r="FT71" s="260"/>
      <c r="FU71" s="260"/>
      <c r="FV71" s="260"/>
      <c r="FW71" s="260"/>
      <c r="FX71" s="260"/>
      <c r="FY71" s="260"/>
      <c r="FZ71" s="260"/>
      <c r="GA71" s="260"/>
      <c r="GB71" s="260"/>
      <c r="GC71" s="260"/>
      <c r="GD71" s="260"/>
      <c r="GE71" s="260"/>
      <c r="GF71" s="260"/>
      <c r="GG71" s="260"/>
      <c r="GH71" s="260"/>
      <c r="GI71" s="260"/>
      <c r="GJ71" s="260"/>
      <c r="GK71" s="260"/>
      <c r="GL71" s="260"/>
      <c r="GM71" s="260"/>
      <c r="GN71" s="260"/>
      <c r="GO71" s="260"/>
      <c r="GP71" s="260"/>
      <c r="GQ71" s="260"/>
      <c r="GR71" s="260"/>
      <c r="GS71" s="260"/>
      <c r="GT71" s="260"/>
      <c r="GU71" s="260"/>
      <c r="GV71" s="260"/>
      <c r="GW71" s="260"/>
      <c r="GX71" s="260"/>
      <c r="GY71" s="260"/>
      <c r="GZ71" s="260"/>
      <c r="HA71" s="260"/>
      <c r="HB71" s="260"/>
      <c r="HC71" s="260"/>
      <c r="HD71" s="260"/>
      <c r="HE71" s="260"/>
      <c r="HF71" s="260"/>
      <c r="HG71" s="260"/>
      <c r="HH71" s="260"/>
      <c r="HI71" s="260"/>
      <c r="HJ71" s="260"/>
      <c r="HK71" s="260"/>
      <c r="HL71" s="260"/>
      <c r="HM71" s="260"/>
      <c r="HN71" s="260"/>
      <c r="HO71" s="260"/>
      <c r="HP71" s="260"/>
      <c r="HQ71" s="260"/>
      <c r="HR71" s="260"/>
      <c r="HS71" s="260"/>
      <c r="HT71" s="260"/>
      <c r="HU71" s="260"/>
      <c r="HV71" s="260"/>
      <c r="HW71" s="260"/>
      <c r="HX71" s="260"/>
      <c r="HY71" s="260"/>
      <c r="HZ71" s="260"/>
      <c r="IA71" s="260"/>
      <c r="IB71" s="260"/>
      <c r="IC71" s="260"/>
      <c r="ID71" s="260"/>
      <c r="IE71" s="260"/>
      <c r="IF71" s="260"/>
      <c r="IG71" s="260"/>
      <c r="IH71" s="260"/>
      <c r="II71" s="260"/>
      <c r="IJ71" s="260"/>
      <c r="IK71" s="260"/>
      <c r="IL71" s="260"/>
      <c r="IM71" s="260"/>
      <c r="IN71" s="260"/>
      <c r="IO71" s="260"/>
      <c r="IP71" s="260"/>
      <c r="IQ71" s="260"/>
      <c r="IR71" s="260"/>
      <c r="IS71" s="260"/>
      <c r="IT71" s="260"/>
      <c r="IU71" s="260"/>
      <c r="IV71" s="260"/>
      <c r="IW71" s="260"/>
      <c r="IX71" s="260"/>
      <c r="IY71" s="260"/>
      <c r="IZ71" s="260"/>
      <c r="JA71" s="260"/>
      <c r="JB71" s="260"/>
      <c r="JC71" s="260"/>
      <c r="JD71" s="260"/>
      <c r="JE71" s="260"/>
      <c r="JF71" s="260"/>
      <c r="JG71" s="260"/>
      <c r="JH71" s="260"/>
      <c r="JI71" s="260"/>
      <c r="JJ71" s="260"/>
      <c r="JK71" s="260"/>
      <c r="JL71" s="260"/>
      <c r="JM71" s="260"/>
      <c r="JN71" s="260"/>
      <c r="JO71" s="260"/>
      <c r="JP71" s="260"/>
      <c r="JQ71" s="260"/>
      <c r="JR71" s="260"/>
      <c r="JS71" s="260"/>
      <c r="JT71" s="260"/>
      <c r="JU71" s="260"/>
      <c r="JV71" s="260"/>
      <c r="JW71" s="260"/>
      <c r="JX71" s="260"/>
      <c r="JY71" s="260"/>
      <c r="JZ71" s="260"/>
      <c r="KA71" s="260"/>
      <c r="KB71" s="260"/>
      <c r="KC71" s="260"/>
      <c r="KD71" s="260"/>
      <c r="KE71" s="260"/>
      <c r="KF71" s="260"/>
      <c r="KG71" s="260"/>
      <c r="KH71" s="260"/>
      <c r="KI71" s="260"/>
      <c r="KJ71" s="260"/>
      <c r="KK71" s="260"/>
      <c r="KL71" s="260"/>
      <c r="KM71" s="260"/>
      <c r="KN71" s="260"/>
      <c r="KO71" s="260"/>
      <c r="KP71" s="260"/>
      <c r="KQ71" s="260"/>
      <c r="KR71" s="260"/>
      <c r="KS71" s="260"/>
      <c r="KT71" s="260"/>
      <c r="KU71" s="260"/>
      <c r="KV71" s="260"/>
      <c r="KW71" s="260"/>
      <c r="KX71" s="260"/>
      <c r="KY71" s="260"/>
      <c r="KZ71" s="260"/>
      <c r="LA71" s="260"/>
      <c r="LB71" s="260"/>
      <c r="LC71" s="260"/>
      <c r="LD71" s="260"/>
      <c r="LE71" s="260"/>
      <c r="LF71" s="260"/>
      <c r="LG71" s="260"/>
      <c r="LH71" s="260"/>
      <c r="LI71" s="260"/>
      <c r="LJ71" s="260"/>
      <c r="LK71" s="260"/>
      <c r="LL71" s="260"/>
      <c r="LM71" s="260"/>
      <c r="LN71" s="260"/>
      <c r="LO71" s="260"/>
      <c r="LP71" s="260"/>
      <c r="LQ71" s="260"/>
      <c r="LR71" s="260"/>
      <c r="LS71" s="260"/>
      <c r="LT71" s="260"/>
      <c r="LU71" s="260"/>
      <c r="LV71" s="260"/>
      <c r="LW71" s="260"/>
      <c r="LX71" s="260"/>
      <c r="LY71" s="260"/>
      <c r="LZ71" s="260"/>
      <c r="MA71" s="260"/>
      <c r="MB71" s="260"/>
      <c r="MC71" s="260"/>
      <c r="MD71" s="260"/>
      <c r="ME71" s="260"/>
      <c r="MF71" s="260"/>
      <c r="MG71" s="260"/>
      <c r="MH71" s="260"/>
      <c r="MI71" s="260"/>
      <c r="MJ71" s="260"/>
      <c r="MK71" s="260"/>
      <c r="ML71" s="260"/>
      <c r="MM71" s="260"/>
      <c r="MN71" s="260"/>
      <c r="MO71" s="260"/>
      <c r="MP71" s="260"/>
      <c r="MQ71" s="260"/>
      <c r="MR71" s="260"/>
      <c r="MS71" s="260"/>
      <c r="MT71" s="260"/>
      <c r="MU71" s="260"/>
      <c r="MV71" s="260"/>
      <c r="MW71" s="260"/>
      <c r="MX71" s="260"/>
      <c r="MY71" s="260"/>
      <c r="MZ71" s="260"/>
      <c r="NA71" s="260"/>
      <c r="NB71" s="260"/>
      <c r="NC71" s="260"/>
      <c r="ND71" s="260"/>
      <c r="NE71" s="260"/>
      <c r="NF71" s="260"/>
      <c r="NG71" s="260"/>
      <c r="NH71" s="260"/>
      <c r="NI71" s="260"/>
      <c r="NJ71" s="260"/>
      <c r="NK71" s="260"/>
      <c r="NL71" s="260"/>
      <c r="NM71" s="260"/>
      <c r="NN71" s="260"/>
      <c r="NO71" s="260"/>
      <c r="NP71" s="260"/>
      <c r="NQ71" s="260"/>
      <c r="NR71" s="260"/>
      <c r="NS71" s="260"/>
      <c r="NT71" s="260"/>
      <c r="NU71" s="260"/>
      <c r="NV71" s="260"/>
      <c r="NW71" s="260"/>
      <c r="NX71" s="260"/>
      <c r="NY71" s="260"/>
      <c r="NZ71" s="260"/>
      <c r="OA71" s="260"/>
      <c r="OB71" s="260"/>
      <c r="OC71" s="260"/>
      <c r="OD71" s="260"/>
      <c r="OE71" s="260"/>
      <c r="OF71" s="260"/>
      <c r="OG71" s="260"/>
      <c r="OH71" s="260"/>
      <c r="OI71" s="260"/>
      <c r="OJ71" s="260"/>
      <c r="OK71" s="260"/>
      <c r="OL71" s="260"/>
      <c r="OM71" s="260"/>
      <c r="ON71" s="260"/>
      <c r="OO71" s="260"/>
      <c r="OP71" s="260"/>
      <c r="OQ71" s="260"/>
      <c r="OR71" s="260"/>
      <c r="OS71" s="260"/>
      <c r="OT71" s="260"/>
      <c r="OU71" s="260"/>
      <c r="OV71" s="260"/>
      <c r="OW71" s="260"/>
      <c r="OX71" s="260"/>
      <c r="OY71" s="260"/>
      <c r="OZ71" s="260"/>
      <c r="PA71" s="260"/>
      <c r="PB71" s="260"/>
      <c r="PC71" s="260"/>
      <c r="PD71" s="260"/>
      <c r="PE71" s="260"/>
      <c r="PF71" s="260"/>
      <c r="PG71" s="260"/>
      <c r="PH71" s="260"/>
      <c r="PI71" s="260"/>
      <c r="PJ71" s="260"/>
      <c r="PK71" s="260"/>
      <c r="PL71" s="260"/>
      <c r="PM71" s="260"/>
      <c r="PN71" s="260"/>
      <c r="PO71" s="260"/>
      <c r="PP71" s="260"/>
      <c r="PQ71" s="260"/>
      <c r="PR71" s="260"/>
      <c r="PS71" s="260"/>
      <c r="PT71" s="260"/>
      <c r="PU71" s="260"/>
      <c r="PV71" s="260"/>
      <c r="PW71" s="260"/>
      <c r="PX71" s="260"/>
      <c r="PY71" s="260"/>
      <c r="PZ71" s="260"/>
      <c r="QA71" s="260"/>
      <c r="QB71" s="260"/>
      <c r="QC71" s="260"/>
      <c r="QD71" s="260"/>
      <c r="QE71" s="260"/>
      <c r="QF71" s="260"/>
      <c r="QG71" s="260"/>
      <c r="QH71" s="260"/>
      <c r="QI71" s="260"/>
      <c r="QJ71" s="260"/>
      <c r="QK71" s="260"/>
      <c r="QL71" s="260"/>
      <c r="QM71" s="260"/>
      <c r="QN71" s="260"/>
      <c r="QO71" s="260"/>
      <c r="QP71" s="260"/>
      <c r="QQ71" s="260"/>
      <c r="QR71" s="260"/>
      <c r="QS71" s="260"/>
      <c r="QT71" s="260"/>
      <c r="QU71" s="260"/>
      <c r="QV71" s="260"/>
      <c r="QW71" s="260"/>
      <c r="QX71" s="260"/>
      <c r="QY71" s="260"/>
      <c r="QZ71" s="260"/>
      <c r="RA71" s="260"/>
      <c r="RB71" s="260"/>
      <c r="RC71" s="260"/>
      <c r="RD71" s="260"/>
      <c r="RE71" s="260"/>
      <c r="RF71" s="260"/>
      <c r="RG71" s="260"/>
      <c r="RH71" s="260"/>
      <c r="RI71" s="260"/>
      <c r="RJ71" s="260"/>
      <c r="RK71" s="260"/>
      <c r="RL71" s="260"/>
      <c r="RM71" s="260"/>
      <c r="RN71" s="260"/>
      <c r="RO71" s="260"/>
      <c r="RP71" s="260"/>
      <c r="RQ71" s="260"/>
      <c r="RR71" s="260"/>
      <c r="RS71" s="260"/>
      <c r="RT71" s="260"/>
      <c r="RU71" s="260"/>
      <c r="RV71" s="260"/>
      <c r="RW71" s="260"/>
      <c r="RX71" s="260"/>
      <c r="RY71" s="260"/>
      <c r="RZ71" s="260"/>
      <c r="SA71" s="260"/>
      <c r="SB71" s="260"/>
      <c r="SC71" s="260"/>
      <c r="SD71" s="260"/>
      <c r="SE71" s="260"/>
      <c r="SF71" s="260"/>
      <c r="SG71" s="260"/>
      <c r="SH71" s="260"/>
      <c r="SI71" s="260"/>
      <c r="SJ71" s="260"/>
      <c r="SK71" s="260"/>
      <c r="SL71" s="260"/>
      <c r="SM71" s="260"/>
      <c r="SN71" s="260"/>
      <c r="SO71" s="260"/>
      <c r="SP71" s="260"/>
      <c r="SQ71" s="260"/>
      <c r="SR71" s="260"/>
      <c r="SS71" s="260"/>
      <c r="ST71" s="260"/>
      <c r="SU71" s="260"/>
      <c r="SV71" s="260"/>
      <c r="SW71" s="260"/>
      <c r="SX71" s="260"/>
      <c r="SY71" s="260"/>
      <c r="SZ71" s="260"/>
      <c r="TA71" s="260"/>
      <c r="TB71" s="260"/>
      <c r="TC71" s="260"/>
      <c r="TD71" s="260"/>
      <c r="TE71" s="260"/>
      <c r="TF71" s="260"/>
      <c r="TG71" s="260"/>
      <c r="TH71" s="260"/>
      <c r="TI71" s="260"/>
      <c r="TJ71" s="260"/>
      <c r="TK71" s="260"/>
      <c r="TL71" s="260"/>
      <c r="TM71" s="260"/>
      <c r="TN71" s="260"/>
      <c r="TO71" s="260"/>
      <c r="TP71" s="260"/>
      <c r="TQ71" s="260"/>
      <c r="TR71" s="260"/>
      <c r="TS71" s="260"/>
      <c r="TT71" s="260"/>
      <c r="TU71" s="260"/>
      <c r="TV71" s="260"/>
      <c r="TW71" s="260"/>
      <c r="TX71" s="260"/>
      <c r="TY71" s="260"/>
      <c r="TZ71" s="260"/>
      <c r="UA71" s="260"/>
      <c r="UB71" s="260"/>
      <c r="UC71" s="260"/>
      <c r="UD71" s="260"/>
      <c r="UE71" s="260"/>
      <c r="UF71" s="260"/>
      <c r="UG71" s="260"/>
      <c r="UH71" s="260"/>
      <c r="UI71" s="260"/>
      <c r="UJ71" s="260"/>
      <c r="UK71" s="260"/>
      <c r="UL71" s="260"/>
      <c r="UM71" s="260"/>
      <c r="UN71" s="260"/>
      <c r="UO71" s="260"/>
      <c r="UP71" s="260"/>
      <c r="UQ71" s="260"/>
      <c r="UR71" s="260"/>
      <c r="US71" s="260"/>
      <c r="UT71" s="260"/>
      <c r="UU71" s="260"/>
      <c r="UV71" s="260"/>
      <c r="UW71" s="260"/>
      <c r="UX71" s="260"/>
      <c r="UY71" s="260"/>
      <c r="UZ71" s="260"/>
      <c r="VA71" s="260"/>
      <c r="VB71" s="260"/>
      <c r="VC71" s="260"/>
      <c r="VD71" s="260"/>
      <c r="VE71" s="260"/>
      <c r="VF71" s="260"/>
      <c r="VG71" s="260"/>
      <c r="VH71" s="260"/>
      <c r="VI71" s="260"/>
      <c r="VJ71" s="260"/>
      <c r="VK71" s="260"/>
      <c r="VL71" s="260"/>
      <c r="VM71" s="260"/>
      <c r="VN71" s="260"/>
      <c r="VO71" s="260"/>
      <c r="VP71" s="260"/>
      <c r="VQ71" s="260"/>
      <c r="VR71" s="260"/>
      <c r="VS71" s="260"/>
      <c r="VT71" s="260"/>
      <c r="VU71" s="260"/>
      <c r="VV71" s="260"/>
      <c r="VW71" s="260"/>
      <c r="VX71" s="260"/>
      <c r="VY71" s="260"/>
      <c r="VZ71" s="260"/>
      <c r="WA71" s="260"/>
      <c r="WB71" s="260"/>
      <c r="WC71" s="260"/>
      <c r="WD71" s="260"/>
      <c r="WE71" s="260"/>
      <c r="WF71" s="260"/>
      <c r="WG71" s="260"/>
      <c r="WH71" s="260"/>
      <c r="WI71" s="260"/>
      <c r="WJ71" s="260"/>
      <c r="WK71" s="260"/>
      <c r="WL71" s="260"/>
      <c r="WM71" s="260"/>
      <c r="WN71" s="260"/>
      <c r="WO71" s="260"/>
      <c r="WP71" s="260"/>
      <c r="WQ71" s="260"/>
      <c r="WR71" s="260"/>
      <c r="WS71" s="260"/>
      <c r="WT71" s="260"/>
      <c r="WU71" s="260"/>
      <c r="WV71" s="260"/>
      <c r="WW71" s="260"/>
      <c r="WX71" s="260"/>
      <c r="WY71" s="260"/>
      <c r="WZ71" s="260"/>
      <c r="XA71" s="260"/>
      <c r="XB71" s="260"/>
      <c r="XC71" s="260"/>
      <c r="XD71" s="260"/>
      <c r="XE71" s="260"/>
      <c r="XF71" s="260"/>
      <c r="XG71" s="260"/>
      <c r="XH71" s="260"/>
      <c r="XI71" s="260"/>
      <c r="XJ71" s="260"/>
      <c r="XK71" s="260"/>
      <c r="XL71" s="260"/>
      <c r="XM71" s="260"/>
      <c r="XN71" s="260"/>
      <c r="XO71" s="260"/>
      <c r="XP71" s="260"/>
      <c r="XQ71" s="260"/>
      <c r="XR71" s="260"/>
      <c r="XS71" s="260"/>
      <c r="XT71" s="260"/>
      <c r="XU71" s="260"/>
      <c r="XV71" s="260"/>
      <c r="XW71" s="260"/>
      <c r="XX71" s="260"/>
      <c r="XY71" s="260"/>
      <c r="XZ71" s="260"/>
      <c r="YA71" s="260"/>
      <c r="YB71" s="260"/>
      <c r="YC71" s="260"/>
      <c r="YD71" s="260"/>
      <c r="YE71" s="260"/>
      <c r="YF71" s="260"/>
      <c r="YG71" s="260"/>
      <c r="YH71" s="260"/>
      <c r="YI71" s="260"/>
      <c r="YJ71" s="260"/>
      <c r="YK71" s="260"/>
      <c r="YL71" s="260"/>
      <c r="YM71" s="260"/>
      <c r="YN71" s="260"/>
      <c r="YO71" s="260"/>
      <c r="YP71" s="260"/>
      <c r="YQ71" s="260"/>
      <c r="YR71" s="260"/>
      <c r="YS71" s="260"/>
      <c r="YT71" s="260"/>
      <c r="YU71" s="260"/>
      <c r="YV71" s="260"/>
      <c r="YW71" s="260"/>
      <c r="YX71" s="260"/>
      <c r="YY71" s="260"/>
      <c r="YZ71" s="260"/>
      <c r="ZA71" s="260"/>
      <c r="ZB71" s="260"/>
      <c r="ZC71" s="260"/>
      <c r="ZD71" s="260"/>
      <c r="ZE71" s="260"/>
      <c r="ZF71" s="260"/>
      <c r="ZG71" s="260"/>
      <c r="ZH71" s="260"/>
      <c r="ZI71" s="260"/>
      <c r="ZJ71" s="260"/>
      <c r="ZK71" s="260"/>
      <c r="ZL71" s="260"/>
      <c r="ZM71" s="260"/>
      <c r="ZN71" s="260"/>
      <c r="ZO71" s="260"/>
      <c r="ZP71" s="260"/>
      <c r="ZQ71" s="260"/>
      <c r="ZR71" s="260"/>
      <c r="ZS71" s="260"/>
      <c r="ZT71" s="260"/>
      <c r="ZU71" s="260"/>
      <c r="ZV71" s="260"/>
      <c r="ZW71" s="260"/>
      <c r="ZX71" s="260"/>
      <c r="ZY71" s="260"/>
      <c r="ZZ71" s="260"/>
      <c r="AAA71" s="260"/>
      <c r="AAB71" s="260"/>
      <c r="AAC71" s="260"/>
      <c r="AAD71" s="260"/>
      <c r="AAE71" s="260"/>
      <c r="AAF71" s="260"/>
      <c r="AAG71" s="260"/>
      <c r="AAH71" s="260"/>
      <c r="AAI71" s="260"/>
      <c r="AAJ71" s="260"/>
      <c r="AAK71" s="260"/>
      <c r="AAL71" s="260"/>
      <c r="AAM71" s="260"/>
      <c r="AAN71" s="260"/>
      <c r="AAO71" s="260"/>
      <c r="AAP71" s="260"/>
      <c r="AAQ71" s="260"/>
      <c r="AAR71" s="260"/>
      <c r="AAS71" s="260"/>
      <c r="AAT71" s="260"/>
      <c r="AAU71" s="260"/>
      <c r="AAV71" s="260"/>
      <c r="AAW71" s="260"/>
      <c r="AAX71" s="260"/>
      <c r="AAY71" s="260"/>
      <c r="AAZ71" s="260"/>
      <c r="ABA71" s="260"/>
      <c r="ABB71" s="260"/>
      <c r="ABC71" s="260"/>
      <c r="ABD71" s="260"/>
      <c r="ABE71" s="260"/>
      <c r="ABF71" s="260"/>
      <c r="ABG71" s="260"/>
      <c r="ABH71" s="260"/>
      <c r="ABI71" s="260"/>
      <c r="ABJ71" s="260"/>
      <c r="ABK71" s="260"/>
      <c r="ABL71" s="260"/>
      <c r="ABM71" s="260"/>
      <c r="ABN71" s="260"/>
      <c r="ABO71" s="260"/>
      <c r="ABP71" s="260"/>
      <c r="ABQ71" s="260"/>
      <c r="ABR71" s="260"/>
      <c r="ABS71" s="260"/>
      <c r="ABT71" s="260"/>
      <c r="ABU71" s="260"/>
      <c r="ABV71" s="260"/>
      <c r="ABW71" s="260"/>
      <c r="ABX71" s="260"/>
      <c r="ABY71" s="260"/>
      <c r="ABZ71" s="260"/>
      <c r="ACA71" s="260"/>
      <c r="ACB71" s="260"/>
      <c r="ACC71" s="260"/>
      <c r="ACD71" s="260"/>
      <c r="ACE71" s="260"/>
      <c r="ACF71" s="260"/>
      <c r="ACG71" s="260"/>
      <c r="ACH71" s="260"/>
      <c r="ACI71" s="260"/>
      <c r="ACJ71" s="260"/>
      <c r="ACK71" s="260"/>
      <c r="ACL71" s="260"/>
      <c r="ACM71" s="260"/>
      <c r="ACN71" s="260"/>
      <c r="ACO71" s="260"/>
      <c r="ACP71" s="260"/>
      <c r="ACQ71" s="260"/>
      <c r="ACR71" s="260"/>
      <c r="ACS71" s="260"/>
      <c r="ACT71" s="260"/>
      <c r="ACU71" s="260"/>
      <c r="ACV71" s="260"/>
      <c r="ACW71" s="260"/>
      <c r="ACX71" s="260"/>
      <c r="ACY71" s="260"/>
      <c r="ACZ71" s="260"/>
      <c r="ADA71" s="260"/>
      <c r="ADB71" s="260"/>
      <c r="ADC71" s="260"/>
      <c r="ADD71" s="260"/>
      <c r="ADE71" s="260"/>
      <c r="ADF71" s="260"/>
      <c r="ADG71" s="260"/>
      <c r="ADH71" s="260"/>
      <c r="ADI71" s="260"/>
      <c r="ADJ71" s="260"/>
      <c r="ADK71" s="260"/>
      <c r="ADL71" s="260"/>
      <c r="ADM71" s="260"/>
      <c r="ADN71" s="260"/>
      <c r="ADO71" s="260"/>
      <c r="ADP71" s="260"/>
      <c r="ADQ71" s="260"/>
      <c r="ADR71" s="260"/>
      <c r="ADS71" s="260"/>
      <c r="ADT71" s="260"/>
      <c r="ADU71" s="260"/>
      <c r="ADV71" s="260"/>
      <c r="ADW71" s="260"/>
      <c r="ADX71" s="260"/>
      <c r="ADY71" s="260"/>
      <c r="ADZ71" s="260"/>
      <c r="AEA71" s="260"/>
      <c r="AEB71" s="260"/>
      <c r="AEC71" s="260"/>
      <c r="AED71" s="260"/>
      <c r="AEE71" s="260"/>
      <c r="AEF71" s="260"/>
      <c r="AEG71" s="260"/>
      <c r="AEH71" s="260"/>
      <c r="AEI71" s="260"/>
      <c r="AEJ71" s="260"/>
      <c r="AEK71" s="260"/>
      <c r="AEL71" s="260"/>
      <c r="AEM71" s="260"/>
      <c r="AEN71" s="260"/>
      <c r="AEO71" s="260"/>
      <c r="AEP71" s="260"/>
      <c r="AEQ71" s="260"/>
      <c r="AER71" s="260"/>
      <c r="AES71" s="260"/>
      <c r="AET71" s="260"/>
      <c r="AEU71" s="260"/>
      <c r="AEV71" s="260"/>
      <c r="AEW71" s="260"/>
      <c r="AEX71" s="260"/>
      <c r="AEY71" s="260"/>
      <c r="AEZ71" s="260"/>
      <c r="AFA71" s="260"/>
      <c r="AFB71" s="260"/>
      <c r="AFC71" s="260"/>
      <c r="AFD71" s="260"/>
      <c r="AFE71" s="260"/>
      <c r="AFF71" s="260"/>
      <c r="AFG71" s="260"/>
      <c r="AFH71" s="260"/>
      <c r="AFI71" s="260"/>
      <c r="AFJ71" s="260"/>
      <c r="AFK71" s="260"/>
      <c r="AFL71" s="260"/>
      <c r="AFM71" s="260"/>
      <c r="AFN71" s="260"/>
      <c r="AFO71" s="260"/>
      <c r="AFP71" s="260"/>
      <c r="AFQ71" s="260"/>
      <c r="AFR71" s="260"/>
      <c r="AFS71" s="260"/>
      <c r="AFT71" s="260"/>
      <c r="AFU71" s="260"/>
      <c r="AFV71" s="260"/>
      <c r="AFW71" s="260"/>
      <c r="AFX71" s="260"/>
      <c r="AFY71" s="260"/>
      <c r="AFZ71" s="260"/>
      <c r="AGA71" s="260"/>
      <c r="AGB71" s="260"/>
      <c r="AGC71" s="260"/>
      <c r="AGD71" s="260"/>
      <c r="AGE71" s="260"/>
      <c r="AGF71" s="260"/>
      <c r="AGG71" s="260"/>
      <c r="AGH71" s="260"/>
      <c r="AGI71" s="260"/>
      <c r="AGJ71" s="260"/>
      <c r="AGK71" s="260"/>
      <c r="AGL71" s="260"/>
      <c r="AGM71" s="260"/>
      <c r="AGN71" s="260"/>
      <c r="AGO71" s="260"/>
      <c r="AGP71" s="260"/>
      <c r="AGQ71" s="260"/>
      <c r="AGR71" s="260"/>
      <c r="AGS71" s="260"/>
      <c r="AGT71" s="260"/>
      <c r="AGU71" s="260"/>
      <c r="AGV71" s="260"/>
      <c r="AGW71" s="260"/>
      <c r="AGX71" s="260"/>
      <c r="AGY71" s="260"/>
      <c r="AGZ71" s="260"/>
      <c r="AHA71" s="260"/>
      <c r="AHB71" s="260"/>
      <c r="AHC71" s="260"/>
      <c r="AHD71" s="260"/>
      <c r="AHE71" s="260"/>
      <c r="AHF71" s="260"/>
      <c r="AHG71" s="260"/>
      <c r="AHH71" s="260"/>
      <c r="AHI71" s="260"/>
      <c r="AHJ71" s="260"/>
      <c r="AHK71" s="260"/>
      <c r="AHL71" s="260"/>
      <c r="AHM71" s="260"/>
      <c r="AHN71" s="260"/>
      <c r="AHO71" s="260"/>
      <c r="AHP71" s="260"/>
      <c r="AHQ71" s="260"/>
      <c r="AHR71" s="260"/>
      <c r="AHS71" s="260"/>
      <c r="AHT71" s="260"/>
      <c r="AHU71" s="260"/>
      <c r="AHV71" s="260"/>
      <c r="AHW71" s="260"/>
      <c r="AHX71" s="260"/>
      <c r="AHY71" s="260"/>
      <c r="AHZ71" s="260"/>
      <c r="AIA71" s="260"/>
      <c r="AIB71" s="260"/>
      <c r="AIC71" s="260"/>
      <c r="AID71" s="260"/>
      <c r="AIE71" s="260"/>
      <c r="AIF71" s="260"/>
      <c r="AIG71" s="260"/>
      <c r="AIH71" s="260"/>
      <c r="AII71" s="260"/>
      <c r="AIJ71" s="260"/>
      <c r="AIK71" s="260"/>
      <c r="AIL71" s="260"/>
      <c r="AIM71" s="260"/>
      <c r="AIN71" s="260"/>
      <c r="AIO71" s="260"/>
      <c r="AIP71" s="260"/>
      <c r="AIQ71" s="260"/>
      <c r="AIR71" s="260"/>
      <c r="AIS71" s="260"/>
      <c r="AIT71" s="260"/>
      <c r="AIU71" s="260"/>
      <c r="AIV71" s="260"/>
      <c r="AIW71" s="260"/>
      <c r="AIX71" s="260"/>
      <c r="AIY71" s="260"/>
      <c r="AIZ71" s="260"/>
      <c r="AJA71" s="260"/>
      <c r="AJB71" s="260"/>
      <c r="AJC71" s="260"/>
      <c r="AJD71" s="260"/>
      <c r="AJE71" s="260"/>
      <c r="AJF71" s="260"/>
      <c r="AJG71" s="260"/>
      <c r="AJH71" s="260"/>
      <c r="AJI71" s="260"/>
      <c r="AJJ71" s="260"/>
      <c r="AJK71" s="260"/>
      <c r="AJL71" s="260"/>
      <c r="AJM71" s="260"/>
      <c r="AJN71" s="260"/>
      <c r="AJO71" s="260"/>
      <c r="AJP71" s="260"/>
      <c r="AJQ71" s="260"/>
      <c r="AJR71" s="260"/>
      <c r="AJS71" s="260"/>
      <c r="AJT71" s="260"/>
      <c r="AJU71" s="260"/>
      <c r="AJV71" s="260"/>
      <c r="AJW71" s="260"/>
      <c r="AJX71" s="260"/>
      <c r="AJY71" s="260"/>
      <c r="AJZ71" s="260"/>
      <c r="AKA71" s="260"/>
      <c r="AKB71" s="260"/>
      <c r="AKC71" s="260"/>
      <c r="AKD71" s="260"/>
      <c r="AKE71" s="260"/>
      <c r="AKF71" s="260"/>
      <c r="AKG71" s="260"/>
      <c r="AKH71" s="260"/>
      <c r="AKI71" s="260"/>
      <c r="AKJ71" s="260"/>
      <c r="AKK71" s="260"/>
      <c r="AKL71" s="260"/>
      <c r="AKM71" s="260"/>
      <c r="AKN71" s="260"/>
      <c r="AKO71" s="260"/>
      <c r="AKP71" s="260"/>
      <c r="AKQ71" s="260"/>
      <c r="AKR71" s="260"/>
      <c r="AKS71" s="260"/>
      <c r="AKT71" s="260"/>
      <c r="AKU71" s="260"/>
      <c r="AKV71" s="260"/>
      <c r="AKW71" s="260"/>
      <c r="AKX71" s="260"/>
      <c r="AKY71" s="260"/>
      <c r="AKZ71" s="260"/>
      <c r="ALA71" s="260"/>
      <c r="ALB71" s="260"/>
      <c r="ALC71" s="260"/>
      <c r="ALD71" s="260"/>
      <c r="ALE71" s="260"/>
      <c r="ALF71" s="260"/>
      <c r="ALG71" s="260"/>
      <c r="ALH71" s="260"/>
      <c r="ALI71" s="260"/>
      <c r="ALJ71" s="260"/>
      <c r="ALK71" s="260"/>
      <c r="ALL71" s="260"/>
      <c r="ALM71" s="260"/>
      <c r="ALN71" s="260"/>
      <c r="ALO71" s="260"/>
      <c r="ALP71" s="260"/>
      <c r="ALQ71" s="260"/>
      <c r="ALR71" s="260"/>
      <c r="ALS71" s="260"/>
      <c r="ALT71" s="260"/>
      <c r="ALU71" s="260"/>
      <c r="ALV71" s="260"/>
      <c r="ALW71" s="260"/>
      <c r="ALX71" s="260"/>
      <c r="ALY71" s="260"/>
      <c r="ALZ71" s="260"/>
      <c r="AMA71" s="260"/>
      <c r="AMB71" s="260"/>
      <c r="AMC71" s="260"/>
      <c r="AMD71" s="260"/>
      <c r="AME71" s="260"/>
      <c r="AMF71" s="260"/>
      <c r="AMG71" s="260"/>
      <c r="AMH71" s="260"/>
      <c r="AMI71" s="260"/>
      <c r="AMJ71" s="260"/>
      <c r="AMK71" s="260"/>
      <c r="AML71" s="260"/>
      <c r="AMM71" s="260"/>
      <c r="AMN71" s="260"/>
      <c r="AMO71" s="260"/>
      <c r="AMP71" s="260"/>
      <c r="AMQ71" s="260"/>
      <c r="AMR71" s="260"/>
      <c r="AMS71" s="260"/>
      <c r="AMT71" s="260"/>
      <c r="AMU71" s="260"/>
      <c r="AMV71" s="260"/>
      <c r="AMW71" s="260"/>
      <c r="AMX71" s="260"/>
      <c r="AMY71" s="260"/>
      <c r="AMZ71" s="260"/>
      <c r="ANA71" s="260"/>
      <c r="ANB71" s="260"/>
      <c r="ANC71" s="260"/>
      <c r="AND71" s="260"/>
      <c r="ANE71" s="260"/>
      <c r="ANF71" s="260"/>
      <c r="ANG71" s="260"/>
      <c r="ANH71" s="260"/>
      <c r="ANI71" s="260"/>
      <c r="ANJ71" s="260"/>
      <c r="ANK71" s="260"/>
      <c r="ANL71" s="260"/>
      <c r="ANM71" s="260"/>
      <c r="ANN71" s="260"/>
      <c r="ANO71" s="260"/>
      <c r="ANP71" s="260"/>
      <c r="ANQ71" s="260"/>
      <c r="ANR71" s="260"/>
      <c r="ANS71" s="260"/>
      <c r="ANT71" s="260"/>
      <c r="ANU71" s="260"/>
      <c r="ANV71" s="260"/>
      <c r="ANW71" s="260"/>
      <c r="ANX71" s="260"/>
      <c r="ANY71" s="260"/>
      <c r="ANZ71" s="260"/>
      <c r="AOA71" s="260"/>
      <c r="AOB71" s="260"/>
      <c r="AOC71" s="260"/>
      <c r="AOD71" s="260"/>
      <c r="AOE71" s="260"/>
      <c r="AOF71" s="260"/>
      <c r="AOG71" s="260"/>
      <c r="AOH71" s="260"/>
      <c r="AOI71" s="260"/>
      <c r="AOJ71" s="260"/>
      <c r="AOK71" s="260"/>
      <c r="AOL71" s="260"/>
      <c r="AOM71" s="260"/>
      <c r="AON71" s="260"/>
      <c r="AOO71" s="260"/>
      <c r="AOP71" s="260"/>
      <c r="AOQ71" s="260"/>
      <c r="AOR71" s="260"/>
      <c r="AOS71" s="260"/>
      <c r="AOT71" s="260"/>
      <c r="AOU71" s="260"/>
      <c r="AOV71" s="260"/>
      <c r="AOW71" s="260"/>
      <c r="AOX71" s="260"/>
      <c r="AOY71" s="260"/>
      <c r="AOZ71" s="260"/>
      <c r="APA71" s="260"/>
      <c r="APB71" s="260"/>
      <c r="APC71" s="260"/>
      <c r="APD71" s="260"/>
      <c r="APE71" s="260"/>
      <c r="APF71" s="260"/>
      <c r="APG71" s="260"/>
      <c r="APH71" s="260"/>
      <c r="API71" s="260"/>
      <c r="APJ71" s="260"/>
      <c r="APK71" s="260"/>
      <c r="APL71" s="260"/>
      <c r="APM71" s="260"/>
      <c r="APN71" s="260"/>
      <c r="APO71" s="260"/>
      <c r="APP71" s="260"/>
      <c r="APQ71" s="260"/>
      <c r="APR71" s="260"/>
      <c r="APS71" s="260"/>
      <c r="APT71" s="260"/>
      <c r="APU71" s="260"/>
      <c r="APV71" s="260"/>
      <c r="APW71" s="260"/>
      <c r="APX71" s="260"/>
      <c r="APY71" s="260"/>
      <c r="APZ71" s="260"/>
      <c r="AQA71" s="260"/>
      <c r="AQB71" s="260"/>
      <c r="AQC71" s="260"/>
      <c r="AQD71" s="260"/>
      <c r="AQE71" s="260"/>
      <c r="AQF71" s="260"/>
      <c r="AQG71" s="260"/>
      <c r="AQH71" s="260"/>
      <c r="AQI71" s="260"/>
      <c r="AQJ71" s="260"/>
      <c r="AQK71" s="260"/>
      <c r="AQL71" s="260"/>
      <c r="AQM71" s="260"/>
      <c r="AQN71" s="260"/>
      <c r="AQO71" s="260"/>
      <c r="AQP71" s="260"/>
      <c r="AQQ71" s="260"/>
      <c r="AQR71" s="260"/>
      <c r="AQS71" s="260"/>
      <c r="AQT71" s="260"/>
      <c r="AQU71" s="260"/>
      <c r="AQV71" s="260"/>
      <c r="AQW71" s="260"/>
      <c r="AQX71" s="260"/>
      <c r="AQY71" s="260"/>
      <c r="AQZ71" s="260"/>
      <c r="ARA71" s="260"/>
      <c r="ARB71" s="260"/>
      <c r="ARC71" s="260"/>
      <c r="ARD71" s="260"/>
      <c r="ARE71" s="260"/>
      <c r="ARF71" s="260"/>
      <c r="ARG71" s="260"/>
      <c r="ARH71" s="260"/>
      <c r="ARI71" s="260"/>
      <c r="ARJ71" s="260"/>
      <c r="ARK71" s="260"/>
      <c r="ARL71" s="260"/>
      <c r="ARM71" s="260"/>
      <c r="ARN71" s="260"/>
      <c r="ARO71" s="260"/>
      <c r="ARP71" s="260"/>
      <c r="ARQ71" s="260"/>
      <c r="ARR71" s="260"/>
      <c r="ARS71" s="260"/>
      <c r="ART71" s="260"/>
      <c r="ARU71" s="260"/>
      <c r="ARV71" s="260"/>
      <c r="ARW71" s="260"/>
      <c r="ARX71" s="260"/>
      <c r="ARY71" s="260"/>
      <c r="ARZ71" s="260"/>
      <c r="ASA71" s="260"/>
      <c r="ASB71" s="260"/>
      <c r="ASC71" s="260"/>
      <c r="ASD71" s="260"/>
      <c r="ASE71" s="260"/>
      <c r="ASF71" s="260"/>
      <c r="ASG71" s="260"/>
      <c r="ASH71" s="260"/>
      <c r="ASI71" s="260"/>
      <c r="ASJ71" s="260"/>
      <c r="ASK71" s="260"/>
      <c r="ASL71" s="260"/>
      <c r="ASM71" s="260"/>
      <c r="ASN71" s="260"/>
      <c r="ASO71" s="260"/>
      <c r="ASP71" s="260"/>
      <c r="ASQ71" s="260"/>
      <c r="ASR71" s="260"/>
      <c r="ASS71" s="260"/>
      <c r="AST71" s="260"/>
      <c r="ASU71" s="260"/>
      <c r="ASV71" s="260"/>
      <c r="ASW71" s="260"/>
      <c r="ASX71" s="260"/>
      <c r="ASY71" s="260"/>
      <c r="ASZ71" s="260"/>
      <c r="ATA71" s="260"/>
      <c r="ATB71" s="260"/>
      <c r="ATC71" s="260"/>
      <c r="ATD71" s="260"/>
      <c r="ATE71" s="260"/>
      <c r="ATF71" s="260"/>
      <c r="ATG71" s="260"/>
      <c r="ATH71" s="260"/>
      <c r="ATI71" s="260"/>
      <c r="ATJ71" s="260"/>
      <c r="ATK71" s="260"/>
      <c r="ATL71" s="260"/>
      <c r="ATM71" s="260"/>
      <c r="ATN71" s="260"/>
      <c r="ATO71" s="260"/>
      <c r="ATP71" s="260"/>
      <c r="ATQ71" s="260"/>
      <c r="ATR71" s="260"/>
      <c r="ATS71" s="260"/>
      <c r="ATT71" s="260"/>
      <c r="ATU71" s="260"/>
      <c r="ATV71" s="260"/>
      <c r="ATW71" s="260"/>
      <c r="ATX71" s="260"/>
      <c r="ATY71" s="260"/>
      <c r="ATZ71" s="260"/>
      <c r="AUA71" s="260"/>
      <c r="AUB71" s="260"/>
      <c r="AUC71" s="260"/>
      <c r="AUD71" s="260"/>
      <c r="AUE71" s="260"/>
      <c r="AUF71" s="260"/>
      <c r="AUG71" s="260"/>
      <c r="AUH71" s="260"/>
      <c r="AUI71" s="260"/>
      <c r="AUJ71" s="260"/>
      <c r="AUK71" s="260"/>
      <c r="AUL71" s="260"/>
      <c r="AUM71" s="260"/>
      <c r="AUN71" s="260"/>
      <c r="AUO71" s="260"/>
      <c r="AUP71" s="260"/>
      <c r="AUQ71" s="260"/>
      <c r="AUR71" s="260"/>
      <c r="AUS71" s="260"/>
      <c r="AUT71" s="260"/>
      <c r="AUU71" s="260"/>
      <c r="AUV71" s="260"/>
      <c r="AUW71" s="260"/>
      <c r="AUX71" s="260"/>
      <c r="AUY71" s="260"/>
      <c r="AUZ71" s="260"/>
      <c r="AVA71" s="260"/>
      <c r="AVB71" s="260"/>
      <c r="AVC71" s="260"/>
      <c r="AVD71" s="260"/>
      <c r="AVE71" s="260"/>
      <c r="AVF71" s="260"/>
      <c r="AVG71" s="260"/>
      <c r="AVH71" s="260"/>
      <c r="AVI71" s="260"/>
      <c r="AVJ71" s="260"/>
      <c r="AVK71" s="260"/>
      <c r="AVL71" s="260"/>
      <c r="AVM71" s="260"/>
      <c r="AVN71" s="260"/>
      <c r="AVO71" s="260"/>
      <c r="AVP71" s="260"/>
      <c r="AVQ71" s="260"/>
      <c r="AVR71" s="260"/>
      <c r="AVS71" s="260"/>
      <c r="AVT71" s="260"/>
      <c r="AVU71" s="260"/>
      <c r="AVV71" s="260"/>
      <c r="AVW71" s="260"/>
      <c r="AVX71" s="260"/>
      <c r="AVY71" s="260"/>
      <c r="AVZ71" s="260"/>
      <c r="AWA71" s="260"/>
      <c r="AWB71" s="260"/>
      <c r="AWC71" s="260"/>
      <c r="AWD71" s="260"/>
      <c r="AWE71" s="260"/>
      <c r="AWF71" s="260"/>
      <c r="AWG71" s="260"/>
      <c r="AWH71" s="260"/>
      <c r="AWI71" s="260"/>
      <c r="AWJ71" s="260"/>
      <c r="AWK71" s="260"/>
      <c r="AWL71" s="260"/>
      <c r="AWM71" s="260"/>
      <c r="AWN71" s="260"/>
      <c r="AWO71" s="260"/>
      <c r="AWP71" s="260"/>
      <c r="AWQ71" s="260"/>
      <c r="AWR71" s="260"/>
      <c r="AWS71" s="260"/>
      <c r="AWT71" s="260"/>
      <c r="AWU71" s="260"/>
      <c r="AWV71" s="260"/>
      <c r="AWW71" s="260"/>
      <c r="AWX71" s="260"/>
      <c r="AWY71" s="260"/>
      <c r="AWZ71" s="260"/>
      <c r="AXA71" s="260"/>
      <c r="AXB71" s="260"/>
      <c r="AXC71" s="260"/>
      <c r="AXD71" s="260"/>
      <c r="AXE71" s="260"/>
      <c r="AXF71" s="260"/>
      <c r="AXG71" s="260"/>
      <c r="AXH71" s="260"/>
      <c r="AXI71" s="260"/>
      <c r="AXJ71" s="260"/>
      <c r="AXK71" s="260"/>
      <c r="AXL71" s="260"/>
      <c r="AXM71" s="260"/>
      <c r="AXN71" s="260"/>
      <c r="AXO71" s="260"/>
      <c r="AXP71" s="260"/>
      <c r="AXQ71" s="260"/>
      <c r="AXR71" s="260"/>
      <c r="AXS71" s="260"/>
      <c r="AXT71" s="260"/>
      <c r="AXU71" s="260"/>
      <c r="AXV71" s="260"/>
      <c r="AXW71" s="260"/>
      <c r="AXX71" s="260"/>
      <c r="AXY71" s="260"/>
      <c r="AXZ71" s="260"/>
      <c r="AYA71" s="260"/>
      <c r="AYB71" s="260"/>
      <c r="AYC71" s="260"/>
      <c r="AYD71" s="260"/>
      <c r="AYE71" s="260"/>
      <c r="AYF71" s="260"/>
      <c r="AYG71" s="260"/>
      <c r="AYH71" s="260"/>
      <c r="AYI71" s="260"/>
      <c r="AYJ71" s="260"/>
      <c r="AYK71" s="260"/>
      <c r="AYL71" s="260"/>
      <c r="AYM71" s="260"/>
      <c r="AYN71" s="260"/>
      <c r="AYO71" s="260"/>
      <c r="AYP71" s="260"/>
      <c r="AYQ71" s="260"/>
      <c r="AYR71" s="260"/>
      <c r="AYS71" s="260"/>
      <c r="AYT71" s="260"/>
      <c r="AYU71" s="260"/>
      <c r="AYV71" s="260"/>
      <c r="AYW71" s="260"/>
      <c r="AYX71" s="260"/>
      <c r="AYY71" s="260"/>
      <c r="AYZ71" s="260"/>
      <c r="AZA71" s="260"/>
      <c r="AZB71" s="260"/>
      <c r="AZC71" s="260"/>
      <c r="AZD71" s="260"/>
      <c r="AZE71" s="260"/>
      <c r="AZF71" s="260"/>
      <c r="AZG71" s="260"/>
      <c r="AZH71" s="260"/>
      <c r="AZI71" s="260"/>
      <c r="AZJ71" s="260"/>
      <c r="AZK71" s="260"/>
      <c r="AZL71" s="260"/>
      <c r="AZM71" s="260"/>
      <c r="AZN71" s="260"/>
      <c r="AZO71" s="260"/>
      <c r="AZP71" s="260"/>
      <c r="AZQ71" s="260"/>
      <c r="AZR71" s="260"/>
      <c r="AZS71" s="260"/>
      <c r="AZT71" s="260"/>
      <c r="AZU71" s="260"/>
      <c r="AZV71" s="260"/>
      <c r="AZW71" s="260"/>
      <c r="AZX71" s="260"/>
      <c r="AZY71" s="260"/>
      <c r="AZZ71" s="260"/>
      <c r="BAA71" s="260"/>
      <c r="BAB71" s="260"/>
      <c r="BAC71" s="260"/>
      <c r="BAD71" s="260"/>
      <c r="BAE71" s="260"/>
      <c r="BAF71" s="260"/>
      <c r="BAG71" s="260"/>
      <c r="BAH71" s="260"/>
      <c r="BAI71" s="260"/>
      <c r="BAJ71" s="260"/>
      <c r="BAK71" s="260"/>
      <c r="BAL71" s="260"/>
      <c r="BAM71" s="260"/>
      <c r="BAN71" s="260"/>
      <c r="BAO71" s="260"/>
      <c r="BAP71" s="260"/>
      <c r="BAQ71" s="260"/>
      <c r="BAR71" s="260"/>
      <c r="BAS71" s="260"/>
      <c r="BAT71" s="260"/>
      <c r="BAU71" s="260"/>
      <c r="BAV71" s="260"/>
      <c r="BAW71" s="260"/>
      <c r="BAX71" s="260"/>
      <c r="BAY71" s="260"/>
      <c r="BAZ71" s="260"/>
      <c r="BBA71" s="260"/>
      <c r="BBB71" s="260"/>
      <c r="BBC71" s="260"/>
      <c r="BBD71" s="260"/>
      <c r="BBE71" s="260"/>
      <c r="BBF71" s="260"/>
      <c r="BBG71" s="260"/>
      <c r="BBH71" s="260"/>
      <c r="BBI71" s="260"/>
      <c r="BBJ71" s="260"/>
      <c r="BBK71" s="260"/>
      <c r="BBL71" s="260"/>
      <c r="BBM71" s="260"/>
      <c r="BBN71" s="260"/>
      <c r="BBO71" s="260"/>
      <c r="BBP71" s="260"/>
      <c r="BBQ71" s="260"/>
      <c r="BBR71" s="260"/>
      <c r="BBS71" s="260"/>
      <c r="BBT71" s="260"/>
      <c r="BBU71" s="260"/>
      <c r="BBV71" s="260"/>
      <c r="BBW71" s="260"/>
      <c r="BBX71" s="260"/>
      <c r="BBY71" s="260"/>
      <c r="BBZ71" s="260"/>
      <c r="BCA71" s="260"/>
      <c r="BCB71" s="260"/>
      <c r="BCC71" s="260"/>
      <c r="BCD71" s="260"/>
      <c r="BCE71" s="260"/>
      <c r="BCF71" s="260"/>
      <c r="BCG71" s="260"/>
      <c r="BCH71" s="260"/>
      <c r="BCI71" s="260"/>
      <c r="BCJ71" s="260"/>
      <c r="BCK71" s="260"/>
      <c r="BCL71" s="260"/>
      <c r="BCM71" s="260"/>
      <c r="BCN71" s="260"/>
      <c r="BCO71" s="260"/>
      <c r="BCP71" s="260"/>
      <c r="BCQ71" s="260"/>
      <c r="BCR71" s="260"/>
      <c r="BCS71" s="260"/>
      <c r="BCT71" s="260"/>
      <c r="BCU71" s="260"/>
      <c r="BCV71" s="260"/>
      <c r="BCW71" s="260"/>
      <c r="BCX71" s="260"/>
      <c r="BCY71" s="260"/>
      <c r="BCZ71" s="260"/>
      <c r="BDA71" s="260"/>
      <c r="BDB71" s="260"/>
      <c r="BDC71" s="260"/>
      <c r="BDD71" s="260"/>
      <c r="BDE71" s="260"/>
      <c r="BDF71" s="260"/>
      <c r="BDG71" s="260"/>
      <c r="BDH71" s="260"/>
      <c r="BDI71" s="260"/>
      <c r="BDJ71" s="260"/>
      <c r="BDK71" s="260"/>
      <c r="BDL71" s="260"/>
      <c r="BDM71" s="260"/>
      <c r="BDN71" s="260"/>
      <c r="BDO71" s="260"/>
      <c r="BDP71" s="260"/>
      <c r="BDQ71" s="260"/>
      <c r="BDR71" s="260"/>
      <c r="BDS71" s="260"/>
      <c r="BDT71" s="260"/>
      <c r="BDU71" s="260"/>
      <c r="BDV71" s="260"/>
      <c r="BDW71" s="260"/>
      <c r="BDX71" s="260"/>
      <c r="BDY71" s="260"/>
      <c r="BDZ71" s="260"/>
      <c r="BEA71" s="260"/>
      <c r="BEB71" s="260"/>
      <c r="BEC71" s="260"/>
      <c r="BED71" s="260"/>
      <c r="BEE71" s="260"/>
      <c r="BEF71" s="260"/>
      <c r="BEG71" s="260"/>
      <c r="BEH71" s="260"/>
      <c r="BEI71" s="260"/>
      <c r="BEJ71" s="260"/>
      <c r="BEK71" s="260"/>
      <c r="BEL71" s="260"/>
      <c r="BEM71" s="260"/>
      <c r="BEN71" s="260"/>
      <c r="BEO71" s="260"/>
      <c r="BEP71" s="260"/>
      <c r="BEQ71" s="260"/>
      <c r="BER71" s="260"/>
      <c r="BES71" s="260"/>
      <c r="BET71" s="260"/>
      <c r="BEU71" s="260"/>
      <c r="BEV71" s="260"/>
      <c r="BEW71" s="260"/>
      <c r="BEX71" s="260"/>
      <c r="BEY71" s="260"/>
      <c r="BEZ71" s="260"/>
      <c r="BFA71" s="260"/>
      <c r="BFB71" s="260"/>
      <c r="BFC71" s="260"/>
      <c r="BFD71" s="260"/>
      <c r="BFE71" s="260"/>
      <c r="BFF71" s="260"/>
      <c r="BFG71" s="260"/>
      <c r="BFH71" s="260"/>
      <c r="BFI71" s="260"/>
      <c r="BFJ71" s="260"/>
      <c r="BFK71" s="260"/>
      <c r="BFL71" s="260"/>
      <c r="BFM71" s="260"/>
      <c r="BFN71" s="260"/>
      <c r="BFO71" s="260"/>
      <c r="BFP71" s="260"/>
      <c r="BFQ71" s="260"/>
      <c r="BFR71" s="260"/>
      <c r="BFS71" s="260"/>
      <c r="BFT71" s="260"/>
      <c r="BFU71" s="260"/>
      <c r="BFV71" s="260"/>
      <c r="BFW71" s="260"/>
      <c r="BFX71" s="260"/>
      <c r="BFY71" s="260"/>
      <c r="BFZ71" s="260"/>
      <c r="BGA71" s="260"/>
      <c r="BGB71" s="260"/>
      <c r="BGC71" s="260"/>
      <c r="BGD71" s="260"/>
      <c r="BGE71" s="260"/>
      <c r="BGF71" s="260"/>
      <c r="BGG71" s="260"/>
      <c r="BGH71" s="260"/>
      <c r="BGI71" s="260"/>
      <c r="BGJ71" s="260"/>
      <c r="BGK71" s="260"/>
      <c r="BGL71" s="260"/>
      <c r="BGM71" s="260"/>
      <c r="BGN71" s="260"/>
      <c r="BGO71" s="260"/>
      <c r="BGP71" s="260"/>
      <c r="BGQ71" s="260"/>
      <c r="BGR71" s="260"/>
      <c r="BGS71" s="260"/>
      <c r="BGT71" s="260"/>
      <c r="BGU71" s="260"/>
      <c r="BGV71" s="260"/>
      <c r="BGW71" s="260"/>
      <c r="BGX71" s="260"/>
      <c r="BGY71" s="260"/>
      <c r="BGZ71" s="260"/>
      <c r="BHA71" s="260"/>
      <c r="BHB71" s="260"/>
      <c r="BHC71" s="260"/>
      <c r="BHD71" s="260"/>
      <c r="BHE71" s="260"/>
      <c r="BHF71" s="260"/>
      <c r="BHG71" s="260"/>
      <c r="BHH71" s="260"/>
      <c r="BHI71" s="260"/>
      <c r="BHJ71" s="260"/>
      <c r="BHK71" s="260"/>
      <c r="BHL71" s="260"/>
      <c r="BHM71" s="260"/>
      <c r="BHN71" s="260"/>
      <c r="BHO71" s="260"/>
      <c r="BHP71" s="260"/>
      <c r="BHQ71" s="260"/>
      <c r="BHR71" s="260"/>
      <c r="BHS71" s="260"/>
      <c r="BHT71" s="260"/>
      <c r="BHU71" s="260"/>
      <c r="BHV71" s="260"/>
      <c r="BHW71" s="260"/>
      <c r="BHX71" s="260"/>
      <c r="BHY71" s="260"/>
      <c r="BHZ71" s="260"/>
      <c r="BIA71" s="260"/>
      <c r="BIB71" s="260"/>
      <c r="BIC71" s="260"/>
      <c r="BID71" s="260"/>
      <c r="BIE71" s="260"/>
      <c r="BIF71" s="260"/>
      <c r="BIG71" s="260"/>
      <c r="BIH71" s="260"/>
      <c r="BII71" s="260"/>
      <c r="BIJ71" s="260"/>
      <c r="BIK71" s="260"/>
      <c r="BIL71" s="260"/>
      <c r="BIM71" s="260"/>
      <c r="BIN71" s="260"/>
      <c r="BIO71" s="260"/>
      <c r="BIP71" s="260"/>
      <c r="BIQ71" s="260"/>
      <c r="BIR71" s="260"/>
      <c r="BIS71" s="260"/>
      <c r="BIT71" s="260"/>
      <c r="BIU71" s="260"/>
      <c r="BIV71" s="260"/>
      <c r="BIW71" s="260"/>
      <c r="BIX71" s="260"/>
      <c r="BIY71" s="260"/>
      <c r="BIZ71" s="260"/>
      <c r="BJA71" s="260"/>
      <c r="BJB71" s="260"/>
      <c r="BJC71" s="260"/>
      <c r="BJD71" s="260"/>
      <c r="BJE71" s="260"/>
      <c r="BJF71" s="260"/>
      <c r="BJG71" s="260"/>
      <c r="BJH71" s="260"/>
      <c r="BJI71" s="260"/>
      <c r="BJJ71" s="260"/>
      <c r="BJK71" s="260"/>
      <c r="BJL71" s="260"/>
      <c r="BJM71" s="260"/>
      <c r="BJN71" s="260"/>
      <c r="BJO71" s="260"/>
      <c r="BJP71" s="260"/>
      <c r="BJQ71" s="260"/>
      <c r="BJR71" s="260"/>
      <c r="BJS71" s="260"/>
      <c r="BJT71" s="260"/>
      <c r="BJU71" s="260"/>
      <c r="BJV71" s="260"/>
      <c r="BJW71" s="260"/>
      <c r="BJX71" s="260"/>
      <c r="BJY71" s="260"/>
      <c r="BJZ71" s="260"/>
      <c r="BKA71" s="260"/>
      <c r="BKB71" s="260"/>
      <c r="BKC71" s="260"/>
      <c r="BKD71" s="260"/>
      <c r="BKE71" s="260"/>
      <c r="BKF71" s="260"/>
      <c r="BKG71" s="260"/>
      <c r="BKH71" s="260"/>
      <c r="BKI71" s="260"/>
      <c r="BKJ71" s="260"/>
      <c r="BKK71" s="260"/>
      <c r="BKL71" s="260"/>
      <c r="BKM71" s="260"/>
      <c r="BKN71" s="260"/>
      <c r="BKO71" s="260"/>
      <c r="BKP71" s="260"/>
      <c r="BKQ71" s="260"/>
      <c r="BKR71" s="260"/>
      <c r="BKS71" s="260"/>
      <c r="BKT71" s="260"/>
      <c r="BKU71" s="260"/>
      <c r="BKV71" s="260"/>
      <c r="BKW71" s="260"/>
      <c r="BKX71" s="260"/>
      <c r="BKY71" s="260"/>
      <c r="BKZ71" s="260"/>
      <c r="BLA71" s="260"/>
      <c r="BLB71" s="260"/>
      <c r="BLC71" s="260"/>
      <c r="BLD71" s="260"/>
      <c r="BLE71" s="260"/>
      <c r="BLF71" s="260"/>
      <c r="BLG71" s="260"/>
      <c r="BLH71" s="260"/>
      <c r="BLI71" s="260"/>
      <c r="BLJ71" s="260"/>
      <c r="BLK71" s="260"/>
      <c r="BLL71" s="260"/>
      <c r="BLM71" s="260"/>
      <c r="BLN71" s="260"/>
      <c r="BLO71" s="260"/>
      <c r="BLP71" s="260"/>
      <c r="BLQ71" s="260"/>
      <c r="BLR71" s="260"/>
      <c r="BLS71" s="260"/>
      <c r="BLT71" s="260"/>
      <c r="BLU71" s="260"/>
      <c r="BLV71" s="260"/>
      <c r="BLW71" s="260"/>
      <c r="BLX71" s="260"/>
      <c r="BLY71" s="260"/>
      <c r="BLZ71" s="260"/>
      <c r="BMA71" s="260"/>
      <c r="BMB71" s="260"/>
      <c r="BMC71" s="260"/>
      <c r="BMD71" s="260"/>
      <c r="BME71" s="260"/>
      <c r="BMF71" s="260"/>
      <c r="BMG71" s="260"/>
      <c r="BMH71" s="260"/>
      <c r="BMI71" s="260"/>
      <c r="BMJ71" s="260"/>
      <c r="BMK71" s="260"/>
      <c r="BML71" s="260"/>
      <c r="BMM71" s="260"/>
      <c r="BMN71" s="260"/>
      <c r="BMO71" s="260"/>
      <c r="BMP71" s="260"/>
      <c r="BMQ71" s="260"/>
      <c r="BMR71" s="260"/>
      <c r="BMS71" s="260"/>
      <c r="BMT71" s="260"/>
      <c r="BMU71" s="260"/>
      <c r="BMV71" s="260"/>
      <c r="BMW71" s="260"/>
      <c r="BMX71" s="260"/>
      <c r="BMY71" s="260"/>
      <c r="BMZ71" s="260"/>
      <c r="BNA71" s="260"/>
      <c r="BNB71" s="260"/>
      <c r="BNC71" s="260"/>
      <c r="BND71" s="260"/>
      <c r="BNE71" s="260"/>
      <c r="BNF71" s="260"/>
      <c r="BNG71" s="260"/>
      <c r="BNH71" s="260"/>
      <c r="BNI71" s="260"/>
      <c r="BNJ71" s="260"/>
      <c r="BNK71" s="260"/>
      <c r="BNL71" s="260"/>
      <c r="BNM71" s="260"/>
      <c r="BNN71" s="260"/>
      <c r="BNO71" s="260"/>
      <c r="BNP71" s="260"/>
      <c r="BNQ71" s="260"/>
      <c r="BNR71" s="260"/>
      <c r="BNS71" s="260"/>
      <c r="BNT71" s="260"/>
      <c r="BNU71" s="260"/>
      <c r="BNV71" s="260"/>
      <c r="BNW71" s="260"/>
      <c r="BNX71" s="260"/>
      <c r="BNY71" s="260"/>
      <c r="BNZ71" s="260"/>
      <c r="BOA71" s="260"/>
      <c r="BOB71" s="260"/>
      <c r="BOC71" s="260"/>
      <c r="BOD71" s="260"/>
      <c r="BOE71" s="260"/>
      <c r="BOF71" s="260"/>
      <c r="BOG71" s="260"/>
      <c r="BOH71" s="260"/>
      <c r="BOI71" s="260"/>
      <c r="BOJ71" s="260"/>
      <c r="BOK71" s="260"/>
      <c r="BOL71" s="260"/>
      <c r="BOM71" s="260"/>
      <c r="BON71" s="260"/>
      <c r="BOO71" s="260"/>
      <c r="BOP71" s="260"/>
      <c r="BOQ71" s="260"/>
      <c r="BOR71" s="260"/>
      <c r="BOS71" s="260"/>
      <c r="BOT71" s="260"/>
      <c r="BOU71" s="260"/>
      <c r="BOV71" s="260"/>
      <c r="BOW71" s="260"/>
      <c r="BOX71" s="260"/>
      <c r="BOY71" s="260"/>
      <c r="BOZ71" s="260"/>
      <c r="BPA71" s="260"/>
      <c r="BPB71" s="260"/>
      <c r="BPC71" s="260"/>
      <c r="BPD71" s="260"/>
      <c r="BPE71" s="260"/>
      <c r="BPF71" s="260"/>
      <c r="BPG71" s="260"/>
      <c r="BPH71" s="260"/>
      <c r="BPI71" s="260"/>
      <c r="BPJ71" s="260"/>
      <c r="BPK71" s="260"/>
      <c r="BPL71" s="260"/>
      <c r="BPM71" s="260"/>
      <c r="BPN71" s="260"/>
      <c r="BPO71" s="260"/>
      <c r="BPP71" s="260"/>
      <c r="BPQ71" s="260"/>
      <c r="BPR71" s="260"/>
      <c r="BPS71" s="260"/>
      <c r="BPT71" s="260"/>
      <c r="BPU71" s="260"/>
      <c r="BPV71" s="260"/>
      <c r="BPW71" s="260"/>
      <c r="BPX71" s="260"/>
      <c r="BPY71" s="260"/>
      <c r="BPZ71" s="260"/>
      <c r="BQA71" s="260"/>
      <c r="BQB71" s="260"/>
      <c r="BQC71" s="260"/>
      <c r="BQD71" s="260"/>
      <c r="BQE71" s="260"/>
      <c r="BQF71" s="260"/>
      <c r="BQG71" s="260"/>
      <c r="BQH71" s="260"/>
      <c r="BQI71" s="260"/>
      <c r="BQJ71" s="260"/>
      <c r="BQK71" s="260"/>
      <c r="BQL71" s="260"/>
      <c r="BQM71" s="260"/>
      <c r="BQN71" s="260"/>
      <c r="BQO71" s="260"/>
      <c r="BQP71" s="260"/>
      <c r="BQQ71" s="260"/>
      <c r="BQR71" s="260"/>
      <c r="BQS71" s="260"/>
      <c r="BQT71" s="260"/>
      <c r="BQU71" s="260"/>
      <c r="BQV71" s="260"/>
      <c r="BQW71" s="260"/>
      <c r="BQX71" s="260"/>
      <c r="BQY71" s="260"/>
      <c r="BQZ71" s="260"/>
      <c r="BRA71" s="260"/>
      <c r="BRB71" s="260"/>
      <c r="BRC71" s="260"/>
      <c r="BRD71" s="260"/>
      <c r="BRE71" s="260"/>
      <c r="BRF71" s="260"/>
      <c r="BRG71" s="260"/>
      <c r="BRH71" s="260"/>
      <c r="BRI71" s="260"/>
      <c r="BRJ71" s="260"/>
      <c r="BRK71" s="260"/>
      <c r="BRL71" s="260"/>
      <c r="BRM71" s="260"/>
      <c r="BRN71" s="260"/>
      <c r="BRO71" s="260"/>
      <c r="BRP71" s="260"/>
      <c r="BRQ71" s="260"/>
      <c r="BRR71" s="260"/>
      <c r="BRS71" s="260"/>
      <c r="BRT71" s="260"/>
      <c r="BRU71" s="260"/>
      <c r="BRV71" s="260"/>
      <c r="BRW71" s="260"/>
      <c r="BRX71" s="260"/>
      <c r="BRY71" s="260"/>
      <c r="BRZ71" s="260"/>
      <c r="BSA71" s="260"/>
      <c r="BSB71" s="260"/>
      <c r="BSC71" s="260"/>
      <c r="BSD71" s="260"/>
      <c r="BSE71" s="260"/>
      <c r="BSF71" s="260"/>
      <c r="BSG71" s="260"/>
      <c r="BSH71" s="260"/>
      <c r="BSI71" s="260"/>
      <c r="BSJ71" s="260"/>
      <c r="BSK71" s="260"/>
      <c r="BSL71" s="260"/>
      <c r="BSM71" s="260"/>
      <c r="BSN71" s="260"/>
      <c r="BSO71" s="260"/>
      <c r="BSP71" s="260"/>
      <c r="BSQ71" s="260"/>
      <c r="BSR71" s="260"/>
      <c r="BSS71" s="260"/>
      <c r="BST71" s="260"/>
      <c r="BSU71" s="260"/>
      <c r="BSV71" s="260"/>
      <c r="BSW71" s="260"/>
      <c r="BSX71" s="260"/>
      <c r="BSY71" s="260"/>
      <c r="BSZ71" s="260"/>
      <c r="BTA71" s="260"/>
      <c r="BTB71" s="260"/>
      <c r="BTC71" s="260"/>
      <c r="BTD71" s="260"/>
      <c r="BTE71" s="260"/>
      <c r="BTF71" s="260"/>
      <c r="BTG71" s="260"/>
      <c r="BTH71" s="260"/>
      <c r="BTI71" s="260"/>
      <c r="BTJ71" s="260"/>
      <c r="BTK71" s="260"/>
      <c r="BTL71" s="260"/>
      <c r="BTM71" s="260"/>
      <c r="BTN71" s="260"/>
      <c r="BTO71" s="260"/>
      <c r="BTP71" s="260"/>
      <c r="BTQ71" s="260"/>
      <c r="BTR71" s="260"/>
      <c r="BTS71" s="260"/>
      <c r="BTT71" s="260"/>
      <c r="BTU71" s="260"/>
      <c r="BTV71" s="260"/>
      <c r="BTW71" s="260"/>
      <c r="BTX71" s="260"/>
      <c r="BTY71" s="260"/>
      <c r="BTZ71" s="260"/>
      <c r="BUA71" s="260"/>
      <c r="BUB71" s="260"/>
      <c r="BUC71" s="260"/>
      <c r="BUD71" s="260"/>
      <c r="BUE71" s="260"/>
      <c r="BUF71" s="260"/>
      <c r="BUG71" s="260"/>
      <c r="BUH71" s="260"/>
      <c r="BUI71" s="260"/>
      <c r="BUJ71" s="260"/>
      <c r="BUK71" s="260"/>
      <c r="BUL71" s="260"/>
      <c r="BUM71" s="260"/>
      <c r="BUN71" s="260"/>
      <c r="BUO71" s="260"/>
      <c r="BUP71" s="260"/>
      <c r="BUQ71" s="260"/>
      <c r="BUR71" s="260"/>
      <c r="BUS71" s="260"/>
      <c r="BUT71" s="260"/>
      <c r="BUU71" s="260"/>
      <c r="BUV71" s="260"/>
      <c r="BUW71" s="260"/>
      <c r="BUX71" s="260"/>
      <c r="BUY71" s="260"/>
      <c r="BUZ71" s="260"/>
      <c r="BVA71" s="260"/>
      <c r="BVB71" s="260"/>
      <c r="BVC71" s="260"/>
      <c r="BVD71" s="260"/>
      <c r="BVE71" s="260"/>
      <c r="BVF71" s="260"/>
      <c r="BVG71" s="260"/>
      <c r="BVH71" s="260"/>
      <c r="BVI71" s="260"/>
      <c r="BVJ71" s="260"/>
      <c r="BVK71" s="260"/>
      <c r="BVL71" s="260"/>
      <c r="BVM71" s="260"/>
      <c r="BVN71" s="260"/>
      <c r="BVO71" s="260"/>
      <c r="BVP71" s="260"/>
      <c r="BVQ71" s="260"/>
      <c r="BVR71" s="260"/>
      <c r="BVS71" s="260"/>
      <c r="BVT71" s="260"/>
      <c r="BVU71" s="260"/>
      <c r="BVV71" s="260"/>
      <c r="BVW71" s="260"/>
      <c r="BVX71" s="260"/>
      <c r="BVY71" s="260"/>
      <c r="BVZ71" s="260"/>
      <c r="BWA71" s="260"/>
      <c r="BWB71" s="260"/>
      <c r="BWC71" s="260"/>
      <c r="BWD71" s="260"/>
      <c r="BWE71" s="260"/>
      <c r="BWF71" s="260"/>
      <c r="BWG71" s="260"/>
      <c r="BWH71" s="260"/>
      <c r="BWI71" s="260"/>
      <c r="BWJ71" s="260"/>
      <c r="BWK71" s="260"/>
      <c r="BWL71" s="260"/>
      <c r="BWM71" s="260"/>
      <c r="BWN71" s="260"/>
      <c r="BWO71" s="260"/>
      <c r="BWP71" s="260"/>
      <c r="BWQ71" s="260"/>
      <c r="BWR71" s="260"/>
      <c r="BWS71" s="260"/>
      <c r="BWT71" s="260"/>
      <c r="BWU71" s="260"/>
      <c r="BWV71" s="260"/>
      <c r="BWW71" s="260"/>
      <c r="BWX71" s="260"/>
      <c r="BWY71" s="260"/>
      <c r="BWZ71" s="260"/>
      <c r="BXA71" s="260"/>
      <c r="BXB71" s="260"/>
      <c r="BXC71" s="260"/>
      <c r="BXD71" s="260"/>
      <c r="BXE71" s="260"/>
      <c r="BXF71" s="260"/>
      <c r="BXG71" s="260"/>
      <c r="BXH71" s="260"/>
      <c r="BXI71" s="260"/>
      <c r="BXJ71" s="260"/>
      <c r="BXK71" s="260"/>
      <c r="BXL71" s="260"/>
      <c r="BXM71" s="260"/>
      <c r="BXN71" s="260"/>
      <c r="BXO71" s="260"/>
      <c r="BXP71" s="260"/>
      <c r="BXQ71" s="260"/>
      <c r="BXR71" s="260"/>
      <c r="BXS71" s="260"/>
      <c r="BXT71" s="260"/>
      <c r="BXU71" s="260"/>
      <c r="BXV71" s="260"/>
      <c r="BXW71" s="260"/>
      <c r="BXX71" s="260"/>
      <c r="BXY71" s="260"/>
      <c r="BXZ71" s="260"/>
      <c r="BYA71" s="260"/>
      <c r="BYB71" s="260"/>
      <c r="BYC71" s="260"/>
      <c r="BYD71" s="260"/>
      <c r="BYE71" s="260"/>
      <c r="BYF71" s="260"/>
      <c r="BYG71" s="260"/>
      <c r="BYH71" s="260"/>
      <c r="BYI71" s="260"/>
      <c r="BYJ71" s="260"/>
      <c r="BYK71" s="260"/>
      <c r="BYL71" s="260"/>
      <c r="BYM71" s="260"/>
      <c r="BYN71" s="260"/>
      <c r="BYO71" s="260"/>
      <c r="BYP71" s="260"/>
      <c r="BYQ71" s="260"/>
      <c r="BYR71" s="260"/>
      <c r="BYS71" s="260"/>
      <c r="BYT71" s="260"/>
      <c r="BYU71" s="260"/>
      <c r="BYV71" s="260"/>
      <c r="BYW71" s="260"/>
      <c r="BYX71" s="260"/>
      <c r="BYY71" s="260"/>
      <c r="BYZ71" s="260"/>
      <c r="BZA71" s="260"/>
      <c r="BZB71" s="260"/>
      <c r="BZC71" s="260"/>
      <c r="BZD71" s="260"/>
      <c r="BZE71" s="260"/>
      <c r="BZF71" s="260"/>
      <c r="BZG71" s="260"/>
      <c r="BZH71" s="260"/>
      <c r="BZI71" s="260"/>
      <c r="BZJ71" s="260"/>
      <c r="BZK71" s="260"/>
      <c r="BZL71" s="260"/>
      <c r="BZM71" s="260"/>
      <c r="BZN71" s="260"/>
      <c r="BZO71" s="260"/>
      <c r="BZP71" s="260"/>
      <c r="BZQ71" s="260"/>
      <c r="BZR71" s="260"/>
      <c r="BZS71" s="260"/>
      <c r="BZT71" s="260"/>
      <c r="BZU71" s="260"/>
      <c r="BZV71" s="260"/>
      <c r="BZW71" s="260"/>
      <c r="BZX71" s="260"/>
      <c r="BZY71" s="260"/>
      <c r="BZZ71" s="260"/>
      <c r="CAA71" s="260"/>
      <c r="CAB71" s="260"/>
      <c r="CAC71" s="260"/>
      <c r="CAD71" s="260"/>
      <c r="CAE71" s="260"/>
      <c r="CAF71" s="260"/>
      <c r="CAG71" s="260"/>
      <c r="CAH71" s="260"/>
      <c r="CAI71" s="260"/>
      <c r="CAJ71" s="260"/>
      <c r="CAK71" s="260"/>
      <c r="CAL71" s="260"/>
      <c r="CAM71" s="260"/>
      <c r="CAN71" s="260"/>
      <c r="CAO71" s="260"/>
      <c r="CAP71" s="260"/>
      <c r="CAQ71" s="260"/>
      <c r="CAR71" s="260"/>
      <c r="CAS71" s="260"/>
      <c r="CAT71" s="260"/>
      <c r="CAU71" s="260"/>
      <c r="CAV71" s="260"/>
      <c r="CAW71" s="260"/>
      <c r="CAX71" s="260"/>
      <c r="CAY71" s="260"/>
      <c r="CAZ71" s="260"/>
      <c r="CBA71" s="260"/>
      <c r="CBB71" s="260"/>
      <c r="CBC71" s="260"/>
      <c r="CBD71" s="260"/>
      <c r="CBE71" s="260"/>
      <c r="CBF71" s="260"/>
      <c r="CBG71" s="260"/>
      <c r="CBH71" s="260"/>
      <c r="CBI71" s="260"/>
      <c r="CBJ71" s="260"/>
      <c r="CBK71" s="260"/>
      <c r="CBL71" s="260"/>
      <c r="CBM71" s="260"/>
      <c r="CBN71" s="260"/>
      <c r="CBO71" s="260"/>
      <c r="CBP71" s="260"/>
      <c r="CBQ71" s="260"/>
      <c r="CBR71" s="260"/>
      <c r="CBS71" s="260"/>
      <c r="CBT71" s="260"/>
      <c r="CBU71" s="260"/>
      <c r="CBV71" s="260"/>
      <c r="CBW71" s="260"/>
      <c r="CBX71" s="260"/>
      <c r="CBY71" s="260"/>
      <c r="CBZ71" s="260"/>
      <c r="CCA71" s="260"/>
      <c r="CCB71" s="260"/>
      <c r="CCC71" s="260"/>
      <c r="CCD71" s="260"/>
      <c r="CCE71" s="260"/>
      <c r="CCF71" s="260"/>
      <c r="CCG71" s="260"/>
      <c r="CCH71" s="260"/>
      <c r="CCI71" s="260"/>
      <c r="CCJ71" s="260"/>
      <c r="CCK71" s="260"/>
      <c r="CCL71" s="260"/>
      <c r="CCM71" s="260"/>
      <c r="CCN71" s="260"/>
      <c r="CCO71" s="260"/>
      <c r="CCP71" s="260"/>
      <c r="CCQ71" s="260"/>
      <c r="CCR71" s="260"/>
      <c r="CCS71" s="260"/>
      <c r="CCT71" s="260"/>
      <c r="CCU71" s="260"/>
      <c r="CCV71" s="260"/>
      <c r="CCW71" s="260"/>
      <c r="CCX71" s="260"/>
      <c r="CCY71" s="260"/>
      <c r="CCZ71" s="260"/>
      <c r="CDA71" s="260"/>
      <c r="CDB71" s="260"/>
      <c r="CDC71" s="260"/>
      <c r="CDD71" s="260"/>
      <c r="CDE71" s="260"/>
      <c r="CDF71" s="260"/>
      <c r="CDG71" s="260"/>
      <c r="CDH71" s="260"/>
      <c r="CDI71" s="260"/>
      <c r="CDJ71" s="260"/>
      <c r="CDK71" s="260"/>
      <c r="CDL71" s="260"/>
      <c r="CDM71" s="260"/>
      <c r="CDN71" s="260"/>
      <c r="CDO71" s="260"/>
      <c r="CDP71" s="260"/>
      <c r="CDQ71" s="260"/>
      <c r="CDR71" s="260"/>
      <c r="CDS71" s="260"/>
      <c r="CDT71" s="260"/>
      <c r="CDU71" s="260"/>
      <c r="CDV71" s="260"/>
      <c r="CDW71" s="260"/>
      <c r="CDX71" s="260"/>
      <c r="CDY71" s="260"/>
      <c r="CDZ71" s="260"/>
      <c r="CEA71" s="260"/>
      <c r="CEB71" s="260"/>
      <c r="CEC71" s="260"/>
      <c r="CED71" s="260"/>
      <c r="CEE71" s="260"/>
      <c r="CEF71" s="260"/>
      <c r="CEG71" s="260"/>
      <c r="CEH71" s="260"/>
      <c r="CEI71" s="260"/>
      <c r="CEJ71" s="260"/>
      <c r="CEK71" s="260"/>
      <c r="CEL71" s="260"/>
      <c r="CEM71" s="260"/>
      <c r="CEN71" s="260"/>
      <c r="CEO71" s="260"/>
      <c r="CEP71" s="260"/>
      <c r="CEQ71" s="260"/>
      <c r="CER71" s="260"/>
      <c r="CES71" s="260"/>
      <c r="CET71" s="260"/>
      <c r="CEU71" s="260"/>
      <c r="CEV71" s="260"/>
      <c r="CEW71" s="260"/>
      <c r="CEX71" s="260"/>
      <c r="CEY71" s="260"/>
      <c r="CEZ71" s="260"/>
      <c r="CFA71" s="260"/>
      <c r="CFB71" s="260"/>
      <c r="CFC71" s="260"/>
      <c r="CFD71" s="260"/>
      <c r="CFE71" s="260"/>
      <c r="CFF71" s="260"/>
      <c r="CFG71" s="260"/>
      <c r="CFH71" s="260"/>
      <c r="CFI71" s="260"/>
      <c r="CFJ71" s="260"/>
      <c r="CFK71" s="260"/>
      <c r="CFL71" s="260"/>
      <c r="CFM71" s="260"/>
      <c r="CFN71" s="260"/>
      <c r="CFO71" s="260"/>
      <c r="CFP71" s="260"/>
      <c r="CFQ71" s="260"/>
      <c r="CFR71" s="260"/>
      <c r="CFS71" s="260"/>
      <c r="CFT71" s="260"/>
      <c r="CFU71" s="260"/>
      <c r="CFV71" s="260"/>
      <c r="CFW71" s="260"/>
      <c r="CFX71" s="260"/>
      <c r="CFY71" s="260"/>
      <c r="CFZ71" s="260"/>
      <c r="CGA71" s="260"/>
      <c r="CGB71" s="260"/>
      <c r="CGC71" s="260"/>
      <c r="CGD71" s="260"/>
      <c r="CGE71" s="260"/>
      <c r="CGF71" s="260"/>
      <c r="CGG71" s="260"/>
      <c r="CGH71" s="260"/>
      <c r="CGI71" s="260"/>
      <c r="CGJ71" s="260"/>
      <c r="CGK71" s="260"/>
      <c r="CGL71" s="260"/>
      <c r="CGM71" s="260"/>
      <c r="CGN71" s="260"/>
      <c r="CGO71" s="260"/>
      <c r="CGP71" s="260"/>
      <c r="CGQ71" s="260"/>
      <c r="CGR71" s="260"/>
      <c r="CGS71" s="260"/>
      <c r="CGT71" s="260"/>
      <c r="CGU71" s="260"/>
      <c r="CGV71" s="260"/>
      <c r="CGW71" s="260"/>
      <c r="CGX71" s="260"/>
      <c r="CGY71" s="260"/>
      <c r="CGZ71" s="260"/>
      <c r="CHA71" s="260"/>
      <c r="CHB71" s="260"/>
      <c r="CHC71" s="260"/>
      <c r="CHD71" s="260"/>
      <c r="CHE71" s="260"/>
      <c r="CHF71" s="260"/>
      <c r="CHG71" s="260"/>
      <c r="CHH71" s="260"/>
      <c r="CHI71" s="260"/>
      <c r="CHJ71" s="260"/>
      <c r="CHK71" s="260"/>
      <c r="CHL71" s="260"/>
      <c r="CHM71" s="260"/>
      <c r="CHN71" s="260"/>
      <c r="CHO71" s="260"/>
      <c r="CHP71" s="260"/>
      <c r="CHQ71" s="260"/>
      <c r="CHR71" s="260"/>
      <c r="CHS71" s="260"/>
      <c r="CHT71" s="260"/>
      <c r="CHU71" s="260"/>
      <c r="CHV71" s="260"/>
      <c r="CHW71" s="260"/>
      <c r="CHX71" s="260"/>
      <c r="CHY71" s="260"/>
      <c r="CHZ71" s="260"/>
      <c r="CIA71" s="260"/>
      <c r="CIB71" s="260"/>
      <c r="CIC71" s="260"/>
      <c r="CID71" s="260"/>
      <c r="CIE71" s="260"/>
      <c r="CIF71" s="260"/>
      <c r="CIG71" s="260"/>
      <c r="CIH71" s="260"/>
      <c r="CII71" s="260"/>
      <c r="CIJ71" s="260"/>
      <c r="CIK71" s="260"/>
      <c r="CIL71" s="260"/>
      <c r="CIM71" s="260"/>
      <c r="CIN71" s="260"/>
      <c r="CIO71" s="260"/>
      <c r="CIP71" s="260"/>
      <c r="CIQ71" s="260"/>
      <c r="CIR71" s="260"/>
      <c r="CIS71" s="260"/>
      <c r="CIT71" s="260"/>
      <c r="CIU71" s="260"/>
      <c r="CIV71" s="260"/>
      <c r="CIW71" s="260"/>
      <c r="CIX71" s="260"/>
      <c r="CIY71" s="260"/>
      <c r="CIZ71" s="260"/>
      <c r="CJA71" s="260"/>
      <c r="CJB71" s="260"/>
      <c r="CJC71" s="260"/>
      <c r="CJD71" s="260"/>
      <c r="CJE71" s="260"/>
      <c r="CJF71" s="260"/>
      <c r="CJG71" s="260"/>
      <c r="CJH71" s="260"/>
      <c r="CJI71" s="260"/>
      <c r="CJJ71" s="260"/>
      <c r="CJK71" s="260"/>
      <c r="CJL71" s="260"/>
      <c r="CJM71" s="260"/>
      <c r="CJN71" s="260"/>
      <c r="CJO71" s="260"/>
      <c r="CJP71" s="260"/>
      <c r="CJQ71" s="260"/>
      <c r="CJR71" s="260"/>
      <c r="CJS71" s="260"/>
      <c r="CJT71" s="260"/>
      <c r="CJU71" s="260"/>
      <c r="CJV71" s="260"/>
      <c r="CJW71" s="260"/>
      <c r="CJX71" s="260"/>
      <c r="CJY71" s="260"/>
      <c r="CJZ71" s="260"/>
      <c r="CKA71" s="260"/>
      <c r="CKB71" s="260"/>
      <c r="CKC71" s="260"/>
      <c r="CKD71" s="260"/>
      <c r="CKE71" s="260"/>
      <c r="CKF71" s="260"/>
      <c r="CKG71" s="260"/>
      <c r="CKH71" s="260"/>
      <c r="CKI71" s="260"/>
      <c r="CKJ71" s="260"/>
      <c r="CKK71" s="260"/>
      <c r="CKL71" s="260"/>
      <c r="CKM71" s="260"/>
      <c r="CKN71" s="260"/>
      <c r="CKO71" s="260"/>
      <c r="CKP71" s="260"/>
      <c r="CKQ71" s="260"/>
      <c r="CKR71" s="260"/>
      <c r="CKS71" s="260"/>
      <c r="CKT71" s="260"/>
      <c r="CKU71" s="260"/>
      <c r="CKV71" s="260"/>
      <c r="CKW71" s="260"/>
      <c r="CKX71" s="260"/>
      <c r="CKY71" s="260"/>
      <c r="CKZ71" s="260"/>
      <c r="CLA71" s="260"/>
      <c r="CLB71" s="260"/>
      <c r="CLC71" s="260"/>
      <c r="CLD71" s="260"/>
      <c r="CLE71" s="260"/>
      <c r="CLF71" s="260"/>
      <c r="CLG71" s="260"/>
      <c r="CLH71" s="260"/>
      <c r="CLI71" s="260"/>
      <c r="CLJ71" s="260"/>
      <c r="CLK71" s="260"/>
      <c r="CLL71" s="260"/>
      <c r="CLM71" s="260"/>
      <c r="CLN71" s="260"/>
      <c r="CLO71" s="260"/>
      <c r="CLP71" s="260"/>
      <c r="CLQ71" s="260"/>
      <c r="CLR71" s="260"/>
      <c r="CLS71" s="260"/>
      <c r="CLT71" s="260"/>
      <c r="CLU71" s="260"/>
      <c r="CLV71" s="260"/>
      <c r="CLW71" s="260"/>
      <c r="CLX71" s="260"/>
      <c r="CLY71" s="260"/>
      <c r="CLZ71" s="260"/>
      <c r="CMA71" s="260"/>
      <c r="CMB71" s="260"/>
      <c r="CMC71" s="260"/>
      <c r="CMD71" s="260"/>
      <c r="CME71" s="260"/>
      <c r="CMF71" s="260"/>
      <c r="CMG71" s="260"/>
      <c r="CMH71" s="260"/>
      <c r="CMI71" s="260"/>
      <c r="CMJ71" s="260"/>
      <c r="CMK71" s="260"/>
      <c r="CML71" s="260"/>
      <c r="CMM71" s="260"/>
      <c r="CMN71" s="260"/>
      <c r="CMO71" s="260"/>
      <c r="CMP71" s="260"/>
      <c r="CMQ71" s="260"/>
      <c r="CMR71" s="260"/>
      <c r="CMS71" s="260"/>
      <c r="CMT71" s="260"/>
      <c r="CMU71" s="260"/>
      <c r="CMV71" s="260"/>
      <c r="CMW71" s="260"/>
      <c r="CMX71" s="260"/>
      <c r="CMY71" s="260"/>
      <c r="CMZ71" s="260"/>
      <c r="CNA71" s="260"/>
      <c r="CNB71" s="260"/>
      <c r="CNC71" s="260"/>
      <c r="CND71" s="260"/>
      <c r="CNE71" s="260"/>
      <c r="CNF71" s="260"/>
      <c r="CNG71" s="260"/>
      <c r="CNH71" s="260"/>
      <c r="CNI71" s="260"/>
      <c r="CNJ71" s="260"/>
      <c r="CNK71" s="260"/>
      <c r="CNL71" s="260"/>
      <c r="CNM71" s="260"/>
      <c r="CNN71" s="260"/>
      <c r="CNO71" s="260"/>
      <c r="CNP71" s="260"/>
      <c r="CNQ71" s="260"/>
      <c r="CNR71" s="260"/>
      <c r="CNS71" s="260"/>
      <c r="CNT71" s="260"/>
      <c r="CNU71" s="260"/>
      <c r="CNV71" s="260"/>
      <c r="CNW71" s="260"/>
      <c r="CNX71" s="260"/>
      <c r="CNY71" s="260"/>
      <c r="CNZ71" s="260"/>
      <c r="COA71" s="260"/>
      <c r="COB71" s="260"/>
      <c r="COC71" s="260"/>
      <c r="COD71" s="260"/>
      <c r="COE71" s="260"/>
      <c r="COF71" s="260"/>
      <c r="COG71" s="260"/>
      <c r="COH71" s="260"/>
      <c r="COI71" s="260"/>
      <c r="COJ71" s="260"/>
      <c r="COK71" s="260"/>
      <c r="COL71" s="260"/>
      <c r="COM71" s="260"/>
      <c r="CON71" s="260"/>
      <c r="COO71" s="260"/>
      <c r="COP71" s="260"/>
      <c r="COQ71" s="260"/>
      <c r="COR71" s="260"/>
      <c r="COS71" s="260"/>
      <c r="COT71" s="260"/>
      <c r="COU71" s="260"/>
      <c r="COV71" s="260"/>
      <c r="COW71" s="260"/>
      <c r="COX71" s="260"/>
      <c r="COY71" s="260"/>
      <c r="COZ71" s="260"/>
      <c r="CPA71" s="260"/>
      <c r="CPB71" s="260"/>
      <c r="CPC71" s="260"/>
      <c r="CPD71" s="260"/>
      <c r="CPE71" s="260"/>
      <c r="CPF71" s="260"/>
      <c r="CPG71" s="260"/>
      <c r="CPH71" s="260"/>
      <c r="CPI71" s="260"/>
      <c r="CPJ71" s="260"/>
      <c r="CPK71" s="260"/>
      <c r="CPL71" s="260"/>
      <c r="CPM71" s="260"/>
      <c r="CPN71" s="260"/>
      <c r="CPO71" s="260"/>
      <c r="CPP71" s="260"/>
      <c r="CPQ71" s="260"/>
      <c r="CPR71" s="260"/>
      <c r="CPS71" s="260"/>
      <c r="CPT71" s="260"/>
      <c r="CPU71" s="260"/>
      <c r="CPV71" s="260"/>
      <c r="CPW71" s="260"/>
      <c r="CPX71" s="260"/>
      <c r="CPY71" s="260"/>
      <c r="CPZ71" s="260"/>
      <c r="CQA71" s="260"/>
      <c r="CQB71" s="260"/>
      <c r="CQC71" s="260"/>
      <c r="CQD71" s="260"/>
      <c r="CQE71" s="260"/>
      <c r="CQF71" s="260"/>
      <c r="CQG71" s="260"/>
      <c r="CQH71" s="260"/>
      <c r="CQI71" s="260"/>
      <c r="CQJ71" s="260"/>
      <c r="CQK71" s="260"/>
      <c r="CQL71" s="260"/>
      <c r="CQM71" s="260"/>
      <c r="CQN71" s="260"/>
      <c r="CQO71" s="260"/>
      <c r="CQP71" s="260"/>
      <c r="CQQ71" s="260"/>
      <c r="CQR71" s="260"/>
      <c r="CQS71" s="260"/>
      <c r="CQT71" s="260"/>
      <c r="CQU71" s="260"/>
      <c r="CQV71" s="260"/>
      <c r="CQW71" s="260"/>
      <c r="CQX71" s="260"/>
      <c r="CQY71" s="260"/>
      <c r="CQZ71" s="260"/>
      <c r="CRA71" s="260"/>
      <c r="CRB71" s="260"/>
      <c r="CRC71" s="260"/>
      <c r="CRD71" s="260"/>
      <c r="CRE71" s="260"/>
      <c r="CRF71" s="260"/>
      <c r="CRG71" s="260"/>
      <c r="CRH71" s="260"/>
      <c r="CRI71" s="260"/>
      <c r="CRJ71" s="260"/>
      <c r="CRK71" s="260"/>
      <c r="CRL71" s="260"/>
      <c r="CRM71" s="260"/>
      <c r="CRN71" s="260"/>
      <c r="CRO71" s="260"/>
      <c r="CRP71" s="260"/>
      <c r="CRQ71" s="260"/>
      <c r="CRR71" s="260"/>
      <c r="CRS71" s="260"/>
      <c r="CRT71" s="260"/>
      <c r="CRU71" s="260"/>
      <c r="CRV71" s="260"/>
      <c r="CRW71" s="260"/>
      <c r="CRX71" s="260"/>
      <c r="CRY71" s="260"/>
      <c r="CRZ71" s="260"/>
      <c r="CSA71" s="260"/>
      <c r="CSB71" s="260"/>
      <c r="CSC71" s="260"/>
      <c r="CSD71" s="260"/>
      <c r="CSE71" s="260"/>
      <c r="CSF71" s="260"/>
      <c r="CSG71" s="260"/>
      <c r="CSH71" s="260"/>
      <c r="CSI71" s="260"/>
      <c r="CSJ71" s="260"/>
      <c r="CSK71" s="260"/>
      <c r="CSL71" s="260"/>
      <c r="CSM71" s="260"/>
      <c r="CSN71" s="260"/>
      <c r="CSO71" s="260"/>
      <c r="CSP71" s="260"/>
      <c r="CSQ71" s="260"/>
      <c r="CSR71" s="260"/>
      <c r="CSS71" s="260"/>
      <c r="CST71" s="260"/>
      <c r="CSU71" s="260"/>
      <c r="CSV71" s="260"/>
      <c r="CSW71" s="260"/>
      <c r="CSX71" s="260"/>
      <c r="CSY71" s="260"/>
      <c r="CSZ71" s="260"/>
      <c r="CTA71" s="260"/>
      <c r="CTB71" s="260"/>
      <c r="CTC71" s="260"/>
      <c r="CTD71" s="260"/>
      <c r="CTE71" s="260"/>
      <c r="CTF71" s="260"/>
      <c r="CTG71" s="260"/>
      <c r="CTH71" s="260"/>
      <c r="CTI71" s="260"/>
      <c r="CTJ71" s="260"/>
      <c r="CTK71" s="260"/>
      <c r="CTL71" s="260"/>
      <c r="CTM71" s="260"/>
      <c r="CTN71" s="260"/>
      <c r="CTO71" s="260"/>
      <c r="CTP71" s="260"/>
      <c r="CTQ71" s="260"/>
      <c r="CTR71" s="260"/>
      <c r="CTS71" s="260"/>
      <c r="CTT71" s="260"/>
      <c r="CTU71" s="260"/>
      <c r="CTV71" s="260"/>
      <c r="CTW71" s="260"/>
      <c r="CTX71" s="260"/>
      <c r="CTY71" s="260"/>
      <c r="CTZ71" s="260"/>
      <c r="CUA71" s="260"/>
      <c r="CUB71" s="260"/>
      <c r="CUC71" s="260"/>
      <c r="CUD71" s="260"/>
      <c r="CUE71" s="260"/>
      <c r="CUF71" s="260"/>
      <c r="CUG71" s="260"/>
      <c r="CUH71" s="260"/>
      <c r="CUI71" s="260"/>
      <c r="CUJ71" s="260"/>
      <c r="CUK71" s="260"/>
      <c r="CUL71" s="260"/>
      <c r="CUM71" s="260"/>
      <c r="CUN71" s="260"/>
      <c r="CUO71" s="260"/>
      <c r="CUP71" s="260"/>
      <c r="CUQ71" s="260"/>
      <c r="CUR71" s="260"/>
      <c r="CUS71" s="260"/>
      <c r="CUT71" s="260"/>
      <c r="CUU71" s="260"/>
      <c r="CUV71" s="260"/>
      <c r="CUW71" s="260"/>
      <c r="CUX71" s="260"/>
      <c r="CUY71" s="260"/>
      <c r="CUZ71" s="260"/>
      <c r="CVA71" s="260"/>
      <c r="CVB71" s="260"/>
      <c r="CVC71" s="260"/>
      <c r="CVD71" s="260"/>
      <c r="CVE71" s="260"/>
      <c r="CVF71" s="260"/>
      <c r="CVG71" s="260"/>
      <c r="CVH71" s="260"/>
      <c r="CVI71" s="260"/>
      <c r="CVJ71" s="260"/>
      <c r="CVK71" s="260"/>
      <c r="CVL71" s="260"/>
      <c r="CVM71" s="260"/>
      <c r="CVN71" s="260"/>
      <c r="CVO71" s="260"/>
      <c r="CVP71" s="260"/>
      <c r="CVQ71" s="260"/>
      <c r="CVR71" s="260"/>
      <c r="CVS71" s="260"/>
      <c r="CVT71" s="260"/>
      <c r="CVU71" s="260"/>
      <c r="CVV71" s="260"/>
      <c r="CVW71" s="260"/>
      <c r="CVX71" s="260"/>
      <c r="CVY71" s="260"/>
      <c r="CVZ71" s="260"/>
      <c r="CWA71" s="260"/>
      <c r="CWB71" s="260"/>
      <c r="CWC71" s="260"/>
      <c r="CWD71" s="260"/>
      <c r="CWE71" s="260"/>
      <c r="CWF71" s="260"/>
      <c r="CWG71" s="260"/>
      <c r="CWH71" s="260"/>
      <c r="CWI71" s="260"/>
      <c r="CWJ71" s="260"/>
      <c r="CWK71" s="260"/>
      <c r="CWL71" s="260"/>
      <c r="CWM71" s="260"/>
      <c r="CWN71" s="260"/>
      <c r="CWO71" s="260"/>
      <c r="CWP71" s="260"/>
      <c r="CWQ71" s="260"/>
      <c r="CWR71" s="260"/>
      <c r="CWS71" s="260"/>
      <c r="CWT71" s="260"/>
      <c r="CWU71" s="260"/>
      <c r="CWV71" s="260"/>
      <c r="CWW71" s="260"/>
      <c r="CWX71" s="260"/>
      <c r="CWY71" s="260"/>
      <c r="CWZ71" s="260"/>
      <c r="CXA71" s="260"/>
      <c r="CXB71" s="260"/>
      <c r="CXC71" s="260"/>
      <c r="CXD71" s="260"/>
      <c r="CXE71" s="260"/>
      <c r="CXF71" s="260"/>
      <c r="CXG71" s="260"/>
      <c r="CXH71" s="260"/>
      <c r="CXI71" s="260"/>
      <c r="CXJ71" s="260"/>
      <c r="CXK71" s="260"/>
      <c r="CXL71" s="260"/>
      <c r="CXM71" s="260"/>
      <c r="CXN71" s="260"/>
      <c r="CXO71" s="260"/>
      <c r="CXP71" s="260"/>
      <c r="CXQ71" s="260"/>
      <c r="CXR71" s="260"/>
      <c r="CXS71" s="260"/>
      <c r="CXT71" s="260"/>
      <c r="CXU71" s="260"/>
      <c r="CXV71" s="260"/>
      <c r="CXW71" s="260"/>
      <c r="CXX71" s="260"/>
      <c r="CXY71" s="260"/>
      <c r="CXZ71" s="260"/>
      <c r="CYA71" s="260"/>
      <c r="CYB71" s="260"/>
      <c r="CYC71" s="260"/>
      <c r="CYD71" s="260"/>
      <c r="CYE71" s="260"/>
      <c r="CYF71" s="260"/>
      <c r="CYG71" s="260"/>
      <c r="CYH71" s="260"/>
      <c r="CYI71" s="260"/>
      <c r="CYJ71" s="260"/>
      <c r="CYK71" s="260"/>
      <c r="CYL71" s="260"/>
      <c r="CYM71" s="260"/>
      <c r="CYN71" s="260"/>
      <c r="CYO71" s="260"/>
      <c r="CYP71" s="260"/>
      <c r="CYQ71" s="260"/>
      <c r="CYR71" s="260"/>
      <c r="CYS71" s="260"/>
      <c r="CYT71" s="260"/>
      <c r="CYU71" s="260"/>
      <c r="CYV71" s="260"/>
      <c r="CYW71" s="260"/>
      <c r="CYX71" s="260"/>
      <c r="CYY71" s="260"/>
      <c r="CYZ71" s="260"/>
      <c r="CZA71" s="260"/>
      <c r="CZB71" s="260"/>
      <c r="CZC71" s="260"/>
      <c r="CZD71" s="260"/>
      <c r="CZE71" s="260"/>
      <c r="CZF71" s="260"/>
      <c r="CZG71" s="260"/>
      <c r="CZH71" s="260"/>
      <c r="CZI71" s="260"/>
      <c r="CZJ71" s="260"/>
      <c r="CZK71" s="260"/>
      <c r="CZL71" s="260"/>
      <c r="CZM71" s="260"/>
      <c r="CZN71" s="260"/>
      <c r="CZO71" s="260"/>
      <c r="CZP71" s="260"/>
      <c r="CZQ71" s="260"/>
      <c r="CZR71" s="260"/>
      <c r="CZS71" s="260"/>
      <c r="CZT71" s="260"/>
      <c r="CZU71" s="260"/>
      <c r="CZV71" s="260"/>
      <c r="CZW71" s="260"/>
      <c r="CZX71" s="260"/>
      <c r="CZY71" s="260"/>
      <c r="CZZ71" s="260"/>
      <c r="DAA71" s="260"/>
      <c r="DAB71" s="260"/>
      <c r="DAC71" s="260"/>
      <c r="DAD71" s="260"/>
      <c r="DAE71" s="260"/>
      <c r="DAF71" s="260"/>
      <c r="DAG71" s="260"/>
      <c r="DAH71" s="260"/>
      <c r="DAI71" s="260"/>
      <c r="DAJ71" s="260"/>
      <c r="DAK71" s="260"/>
      <c r="DAL71" s="260"/>
      <c r="DAM71" s="260"/>
      <c r="DAN71" s="260"/>
      <c r="DAO71" s="260"/>
      <c r="DAP71" s="260"/>
      <c r="DAQ71" s="260"/>
      <c r="DAR71" s="260"/>
      <c r="DAS71" s="260"/>
      <c r="DAT71" s="260"/>
      <c r="DAU71" s="260"/>
      <c r="DAV71" s="260"/>
      <c r="DAW71" s="260"/>
      <c r="DAX71" s="260"/>
      <c r="DAY71" s="260"/>
      <c r="DAZ71" s="260"/>
      <c r="DBA71" s="260"/>
      <c r="DBB71" s="260"/>
      <c r="DBC71" s="260"/>
      <c r="DBD71" s="260"/>
      <c r="DBE71" s="260"/>
      <c r="DBF71" s="260"/>
      <c r="DBG71" s="260"/>
      <c r="DBH71" s="260"/>
      <c r="DBI71" s="260"/>
      <c r="DBJ71" s="260"/>
      <c r="DBK71" s="260"/>
      <c r="DBL71" s="260"/>
      <c r="DBM71" s="260"/>
      <c r="DBN71" s="260"/>
      <c r="DBO71" s="260"/>
      <c r="DBP71" s="260"/>
      <c r="DBQ71" s="260"/>
      <c r="DBR71" s="260"/>
      <c r="DBS71" s="260"/>
      <c r="DBT71" s="260"/>
      <c r="DBU71" s="260"/>
      <c r="DBV71" s="260"/>
      <c r="DBW71" s="260"/>
      <c r="DBX71" s="260"/>
      <c r="DBY71" s="260"/>
      <c r="DBZ71" s="260"/>
      <c r="DCA71" s="260"/>
      <c r="DCB71" s="260"/>
      <c r="DCC71" s="260"/>
      <c r="DCD71" s="260"/>
      <c r="DCE71" s="260"/>
      <c r="DCF71" s="260"/>
      <c r="DCG71" s="260"/>
      <c r="DCH71" s="260"/>
      <c r="DCI71" s="260"/>
      <c r="DCJ71" s="260"/>
      <c r="DCK71" s="260"/>
      <c r="DCL71" s="260"/>
      <c r="DCM71" s="260"/>
      <c r="DCN71" s="260"/>
      <c r="DCO71" s="260"/>
      <c r="DCP71" s="260"/>
      <c r="DCQ71" s="260"/>
      <c r="DCR71" s="260"/>
      <c r="DCS71" s="260"/>
      <c r="DCT71" s="260"/>
      <c r="DCU71" s="260"/>
      <c r="DCV71" s="260"/>
      <c r="DCW71" s="260"/>
      <c r="DCX71" s="260"/>
      <c r="DCY71" s="260"/>
      <c r="DCZ71" s="260"/>
      <c r="DDA71" s="260"/>
      <c r="DDB71" s="260"/>
      <c r="DDC71" s="260"/>
      <c r="DDD71" s="260"/>
      <c r="DDE71" s="260"/>
      <c r="DDF71" s="260"/>
      <c r="DDG71" s="260"/>
      <c r="DDH71" s="260"/>
      <c r="DDI71" s="260"/>
      <c r="DDJ71" s="260"/>
      <c r="DDK71" s="260"/>
      <c r="DDL71" s="260"/>
      <c r="DDM71" s="260"/>
      <c r="DDN71" s="260"/>
      <c r="DDO71" s="260"/>
      <c r="DDP71" s="260"/>
      <c r="DDQ71" s="260"/>
      <c r="DDR71" s="260"/>
      <c r="DDS71" s="260"/>
      <c r="DDT71" s="260"/>
      <c r="DDU71" s="260"/>
      <c r="DDV71" s="260"/>
      <c r="DDW71" s="260"/>
      <c r="DDX71" s="260"/>
      <c r="DDY71" s="260"/>
      <c r="DDZ71" s="260"/>
      <c r="DEA71" s="260"/>
      <c r="DEB71" s="260"/>
      <c r="DEC71" s="260"/>
      <c r="DED71" s="260"/>
      <c r="DEE71" s="260"/>
      <c r="DEF71" s="260"/>
      <c r="DEG71" s="260"/>
      <c r="DEH71" s="260"/>
      <c r="DEI71" s="260"/>
      <c r="DEJ71" s="260"/>
      <c r="DEK71" s="260"/>
      <c r="DEL71" s="260"/>
      <c r="DEM71" s="260"/>
      <c r="DEN71" s="260"/>
      <c r="DEO71" s="260"/>
      <c r="DEP71" s="260"/>
      <c r="DEQ71" s="260"/>
      <c r="DER71" s="260"/>
      <c r="DES71" s="260"/>
      <c r="DET71" s="260"/>
      <c r="DEU71" s="260"/>
      <c r="DEV71" s="260"/>
      <c r="DEW71" s="260"/>
      <c r="DEX71" s="260"/>
      <c r="DEY71" s="260"/>
      <c r="DEZ71" s="260"/>
      <c r="DFA71" s="260"/>
      <c r="DFB71" s="260"/>
      <c r="DFC71" s="260"/>
      <c r="DFD71" s="260"/>
      <c r="DFE71" s="260"/>
      <c r="DFF71" s="260"/>
      <c r="DFG71" s="260"/>
      <c r="DFH71" s="260"/>
      <c r="DFI71" s="260"/>
      <c r="DFJ71" s="260"/>
      <c r="DFK71" s="260"/>
      <c r="DFL71" s="260"/>
      <c r="DFM71" s="260"/>
      <c r="DFN71" s="260"/>
      <c r="DFO71" s="260"/>
      <c r="DFP71" s="260"/>
      <c r="DFQ71" s="260"/>
      <c r="DFR71" s="260"/>
      <c r="DFS71" s="260"/>
      <c r="DFT71" s="260"/>
      <c r="DFU71" s="260"/>
      <c r="DFV71" s="260"/>
      <c r="DFW71" s="260"/>
      <c r="DFX71" s="260"/>
      <c r="DFY71" s="260"/>
      <c r="DFZ71" s="260"/>
      <c r="DGA71" s="260"/>
      <c r="DGB71" s="260"/>
      <c r="DGC71" s="260"/>
      <c r="DGD71" s="260"/>
      <c r="DGE71" s="260"/>
      <c r="DGF71" s="260"/>
      <c r="DGG71" s="260"/>
      <c r="DGH71" s="260"/>
      <c r="DGI71" s="260"/>
      <c r="DGJ71" s="260"/>
      <c r="DGK71" s="260"/>
      <c r="DGL71" s="260"/>
      <c r="DGM71" s="260"/>
      <c r="DGN71" s="260"/>
      <c r="DGO71" s="260"/>
      <c r="DGP71" s="260"/>
      <c r="DGQ71" s="260"/>
      <c r="DGR71" s="260"/>
      <c r="DGS71" s="260"/>
      <c r="DGT71" s="260"/>
      <c r="DGU71" s="260"/>
      <c r="DGV71" s="260"/>
      <c r="DGW71" s="260"/>
      <c r="DGX71" s="260"/>
      <c r="DGY71" s="260"/>
      <c r="DGZ71" s="260"/>
      <c r="DHA71" s="260"/>
      <c r="DHB71" s="260"/>
      <c r="DHC71" s="260"/>
      <c r="DHD71" s="260"/>
      <c r="DHE71" s="260"/>
      <c r="DHF71" s="260"/>
      <c r="DHG71" s="260"/>
      <c r="DHH71" s="260"/>
      <c r="DHI71" s="260"/>
      <c r="DHJ71" s="260"/>
      <c r="DHK71" s="260"/>
      <c r="DHL71" s="260"/>
      <c r="DHM71" s="260"/>
      <c r="DHN71" s="260"/>
      <c r="DHO71" s="260"/>
      <c r="DHP71" s="260"/>
      <c r="DHQ71" s="260"/>
      <c r="DHR71" s="260"/>
      <c r="DHS71" s="260"/>
      <c r="DHT71" s="260"/>
      <c r="DHU71" s="260"/>
      <c r="DHV71" s="260"/>
      <c r="DHW71" s="260"/>
      <c r="DHX71" s="260"/>
      <c r="DHY71" s="260"/>
      <c r="DHZ71" s="260"/>
      <c r="DIA71" s="260"/>
      <c r="DIB71" s="260"/>
      <c r="DIC71" s="260"/>
      <c r="DID71" s="260"/>
      <c r="DIE71" s="260"/>
      <c r="DIF71" s="260"/>
      <c r="DIG71" s="260"/>
      <c r="DIH71" s="260"/>
      <c r="DII71" s="260"/>
      <c r="DIJ71" s="260"/>
      <c r="DIK71" s="260"/>
      <c r="DIL71" s="260"/>
      <c r="DIM71" s="260"/>
      <c r="DIN71" s="260"/>
      <c r="DIO71" s="260"/>
      <c r="DIP71" s="260"/>
      <c r="DIQ71" s="260"/>
      <c r="DIR71" s="260"/>
      <c r="DIS71" s="260"/>
      <c r="DIT71" s="260"/>
      <c r="DIU71" s="260"/>
      <c r="DIV71" s="260"/>
      <c r="DIW71" s="260"/>
      <c r="DIX71" s="260"/>
      <c r="DIY71" s="260"/>
      <c r="DIZ71" s="260"/>
      <c r="DJA71" s="260"/>
      <c r="DJB71" s="260"/>
      <c r="DJC71" s="260"/>
      <c r="DJD71" s="260"/>
      <c r="DJE71" s="260"/>
      <c r="DJF71" s="260"/>
      <c r="DJG71" s="260"/>
      <c r="DJH71" s="260"/>
      <c r="DJI71" s="260"/>
      <c r="DJJ71" s="260"/>
      <c r="DJK71" s="260"/>
      <c r="DJL71" s="260"/>
      <c r="DJM71" s="260"/>
      <c r="DJN71" s="260"/>
      <c r="DJO71" s="260"/>
      <c r="DJP71" s="260"/>
      <c r="DJQ71" s="260"/>
      <c r="DJR71" s="260"/>
      <c r="DJS71" s="260"/>
      <c r="DJT71" s="260"/>
      <c r="DJU71" s="260"/>
      <c r="DJV71" s="260"/>
      <c r="DJW71" s="260"/>
      <c r="DJX71" s="260"/>
      <c r="DJY71" s="260"/>
      <c r="DJZ71" s="260"/>
      <c r="DKA71" s="260"/>
      <c r="DKB71" s="260"/>
      <c r="DKC71" s="260"/>
      <c r="DKD71" s="260"/>
      <c r="DKE71" s="260"/>
      <c r="DKF71" s="260"/>
      <c r="DKG71" s="260"/>
      <c r="DKH71" s="260"/>
      <c r="DKI71" s="260"/>
      <c r="DKJ71" s="260"/>
      <c r="DKK71" s="260"/>
      <c r="DKL71" s="260"/>
      <c r="DKM71" s="260"/>
      <c r="DKN71" s="260"/>
      <c r="DKO71" s="260"/>
      <c r="DKP71" s="260"/>
      <c r="DKQ71" s="260"/>
      <c r="DKR71" s="260"/>
      <c r="DKS71" s="260"/>
      <c r="DKT71" s="260"/>
      <c r="DKU71" s="260"/>
      <c r="DKV71" s="260"/>
      <c r="DKW71" s="260"/>
      <c r="DKX71" s="260"/>
      <c r="DKY71" s="260"/>
      <c r="DKZ71" s="260"/>
      <c r="DLA71" s="260"/>
      <c r="DLB71" s="260"/>
      <c r="DLC71" s="260"/>
      <c r="DLD71" s="260"/>
      <c r="DLE71" s="260"/>
      <c r="DLF71" s="260"/>
      <c r="DLG71" s="260"/>
      <c r="DLH71" s="260"/>
      <c r="DLI71" s="260"/>
      <c r="DLJ71" s="260"/>
      <c r="DLK71" s="260"/>
      <c r="DLL71" s="260"/>
      <c r="DLM71" s="260"/>
      <c r="DLN71" s="260"/>
      <c r="DLO71" s="260"/>
      <c r="DLP71" s="260"/>
      <c r="DLQ71" s="260"/>
      <c r="DLR71" s="260"/>
      <c r="DLS71" s="260"/>
      <c r="DLT71" s="260"/>
      <c r="DLU71" s="260"/>
      <c r="DLV71" s="260"/>
      <c r="DLW71" s="260"/>
      <c r="DLX71" s="260"/>
      <c r="DLY71" s="260"/>
      <c r="DLZ71" s="260"/>
      <c r="DMA71" s="260"/>
      <c r="DMB71" s="260"/>
      <c r="DMC71" s="260"/>
      <c r="DMD71" s="260"/>
      <c r="DME71" s="260"/>
      <c r="DMF71" s="260"/>
      <c r="DMG71" s="260"/>
      <c r="DMH71" s="260"/>
      <c r="DMI71" s="260"/>
      <c r="DMJ71" s="260"/>
      <c r="DMK71" s="260"/>
      <c r="DML71" s="260"/>
      <c r="DMM71" s="260"/>
      <c r="DMN71" s="260"/>
      <c r="DMO71" s="260"/>
      <c r="DMP71" s="260"/>
      <c r="DMQ71" s="260"/>
      <c r="DMR71" s="260"/>
      <c r="DMS71" s="260"/>
      <c r="DMT71" s="260"/>
      <c r="DMU71" s="260"/>
      <c r="DMV71" s="260"/>
      <c r="DMW71" s="260"/>
      <c r="DMX71" s="260"/>
      <c r="DMY71" s="260"/>
      <c r="DMZ71" s="260"/>
      <c r="DNA71" s="260"/>
      <c r="DNB71" s="260"/>
      <c r="DNC71" s="260"/>
      <c r="DND71" s="260"/>
      <c r="DNE71" s="260"/>
      <c r="DNF71" s="260"/>
      <c r="DNG71" s="260"/>
      <c r="DNH71" s="260"/>
      <c r="DNI71" s="260"/>
      <c r="DNJ71" s="260"/>
      <c r="DNK71" s="260"/>
      <c r="DNL71" s="260"/>
      <c r="DNM71" s="260"/>
      <c r="DNN71" s="260"/>
      <c r="DNO71" s="260"/>
      <c r="DNP71" s="260"/>
      <c r="DNQ71" s="260"/>
      <c r="DNR71" s="260"/>
      <c r="DNS71" s="260"/>
      <c r="DNT71" s="260"/>
      <c r="DNU71" s="260"/>
      <c r="DNV71" s="260"/>
      <c r="DNW71" s="260"/>
      <c r="DNX71" s="260"/>
      <c r="DNY71" s="260"/>
      <c r="DNZ71" s="260"/>
      <c r="DOA71" s="260"/>
      <c r="DOB71" s="260"/>
      <c r="DOC71" s="260"/>
      <c r="DOD71" s="260"/>
      <c r="DOE71" s="260"/>
      <c r="DOF71" s="260"/>
      <c r="DOG71" s="260"/>
      <c r="DOH71" s="260"/>
      <c r="DOI71" s="260"/>
      <c r="DOJ71" s="260"/>
      <c r="DOK71" s="260"/>
      <c r="DOL71" s="260"/>
      <c r="DOM71" s="260"/>
      <c r="DON71" s="260"/>
      <c r="DOO71" s="260"/>
      <c r="DOP71" s="260"/>
      <c r="DOQ71" s="260"/>
      <c r="DOR71" s="260"/>
      <c r="DOS71" s="260"/>
      <c r="DOT71" s="260"/>
      <c r="DOU71" s="260"/>
      <c r="DOV71" s="260"/>
      <c r="DOW71" s="260"/>
      <c r="DOX71" s="260"/>
      <c r="DOY71" s="260"/>
      <c r="DOZ71" s="260"/>
      <c r="DPA71" s="260"/>
      <c r="DPB71" s="260"/>
      <c r="DPC71" s="260"/>
      <c r="DPD71" s="260"/>
      <c r="DPE71" s="260"/>
      <c r="DPF71" s="260"/>
      <c r="DPG71" s="260"/>
      <c r="DPH71" s="260"/>
      <c r="DPI71" s="260"/>
      <c r="DPJ71" s="260"/>
      <c r="DPK71" s="260"/>
      <c r="DPL71" s="260"/>
      <c r="DPM71" s="260"/>
      <c r="DPN71" s="260"/>
      <c r="DPO71" s="260"/>
      <c r="DPP71" s="260"/>
      <c r="DPQ71" s="260"/>
      <c r="DPR71" s="260"/>
      <c r="DPS71" s="260"/>
      <c r="DPT71" s="260"/>
      <c r="DPU71" s="260"/>
      <c r="DPV71" s="260"/>
      <c r="DPW71" s="260"/>
      <c r="DPX71" s="260"/>
      <c r="DPY71" s="260"/>
      <c r="DPZ71" s="260"/>
      <c r="DQA71" s="260"/>
      <c r="DQB71" s="260"/>
      <c r="DQC71" s="260"/>
      <c r="DQD71" s="260"/>
      <c r="DQE71" s="260"/>
      <c r="DQF71" s="260"/>
      <c r="DQG71" s="260"/>
      <c r="DQH71" s="260"/>
      <c r="DQI71" s="260"/>
      <c r="DQJ71" s="260"/>
      <c r="DQK71" s="260"/>
      <c r="DQL71" s="260"/>
      <c r="DQM71" s="260"/>
      <c r="DQN71" s="260"/>
      <c r="DQO71" s="260"/>
      <c r="DQP71" s="260"/>
      <c r="DQQ71" s="260"/>
      <c r="DQR71" s="260"/>
      <c r="DQS71" s="260"/>
      <c r="DQT71" s="260"/>
      <c r="DQU71" s="260"/>
      <c r="DQV71" s="260"/>
      <c r="DQW71" s="260"/>
      <c r="DQX71" s="260"/>
      <c r="DQY71" s="260"/>
      <c r="DQZ71" s="260"/>
      <c r="DRA71" s="260"/>
      <c r="DRB71" s="260"/>
      <c r="DRC71" s="260"/>
      <c r="DRD71" s="260"/>
      <c r="DRE71" s="260"/>
      <c r="DRF71" s="260"/>
      <c r="DRG71" s="260"/>
      <c r="DRH71" s="260"/>
      <c r="DRI71" s="260"/>
      <c r="DRJ71" s="260"/>
      <c r="DRK71" s="260"/>
      <c r="DRL71" s="260"/>
      <c r="DRM71" s="260"/>
      <c r="DRN71" s="260"/>
      <c r="DRO71" s="260"/>
      <c r="DRP71" s="260"/>
      <c r="DRQ71" s="260"/>
      <c r="DRR71" s="260"/>
      <c r="DRS71" s="260"/>
      <c r="DRT71" s="260"/>
      <c r="DRU71" s="260"/>
      <c r="DRV71" s="260"/>
      <c r="DRW71" s="260"/>
      <c r="DRX71" s="260"/>
      <c r="DRY71" s="260"/>
      <c r="DRZ71" s="260"/>
      <c r="DSA71" s="260"/>
      <c r="DSB71" s="260"/>
      <c r="DSC71" s="260"/>
      <c r="DSD71" s="260"/>
      <c r="DSE71" s="260"/>
      <c r="DSF71" s="260"/>
      <c r="DSG71" s="260"/>
      <c r="DSH71" s="260"/>
      <c r="DSI71" s="260"/>
      <c r="DSJ71" s="260"/>
      <c r="DSK71" s="260"/>
      <c r="DSL71" s="260"/>
      <c r="DSM71" s="260"/>
      <c r="DSN71" s="260"/>
      <c r="DSO71" s="260"/>
      <c r="DSP71" s="260"/>
      <c r="DSQ71" s="260"/>
      <c r="DSR71" s="260"/>
      <c r="DSS71" s="260"/>
      <c r="DST71" s="260"/>
      <c r="DSU71" s="260"/>
      <c r="DSV71" s="260"/>
      <c r="DSW71" s="260"/>
      <c r="DSX71" s="260"/>
      <c r="DSY71" s="260"/>
      <c r="DSZ71" s="260"/>
      <c r="DTA71" s="260"/>
      <c r="DTB71" s="260"/>
      <c r="DTC71" s="260"/>
      <c r="DTD71" s="260"/>
      <c r="DTE71" s="260"/>
      <c r="DTF71" s="260"/>
      <c r="DTG71" s="260"/>
      <c r="DTH71" s="260"/>
      <c r="DTI71" s="260"/>
      <c r="DTJ71" s="260"/>
      <c r="DTK71" s="260"/>
      <c r="DTL71" s="260"/>
      <c r="DTM71" s="260"/>
      <c r="DTN71" s="260"/>
      <c r="DTO71" s="260"/>
      <c r="DTP71" s="260"/>
      <c r="DTQ71" s="260"/>
      <c r="DTR71" s="260"/>
      <c r="DTS71" s="260"/>
      <c r="DTT71" s="260"/>
      <c r="DTU71" s="260"/>
      <c r="DTV71" s="260"/>
      <c r="DTW71" s="260"/>
      <c r="DTX71" s="260"/>
      <c r="DTY71" s="260"/>
      <c r="DTZ71" s="260"/>
      <c r="DUA71" s="260"/>
      <c r="DUB71" s="260"/>
      <c r="DUC71" s="260"/>
      <c r="DUD71" s="260"/>
      <c r="DUE71" s="260"/>
      <c r="DUF71" s="260"/>
      <c r="DUG71" s="260"/>
      <c r="DUH71" s="260"/>
      <c r="DUI71" s="260"/>
      <c r="DUJ71" s="260"/>
      <c r="DUK71" s="260"/>
      <c r="DUL71" s="260"/>
      <c r="DUM71" s="260"/>
      <c r="DUN71" s="260"/>
      <c r="DUO71" s="260"/>
      <c r="DUP71" s="260"/>
      <c r="DUQ71" s="260"/>
      <c r="DUR71" s="260"/>
      <c r="DUS71" s="260"/>
      <c r="DUT71" s="260"/>
      <c r="DUU71" s="260"/>
      <c r="DUV71" s="260"/>
      <c r="DUW71" s="260"/>
      <c r="DUX71" s="260"/>
      <c r="DUY71" s="260"/>
      <c r="DUZ71" s="260"/>
      <c r="DVA71" s="260"/>
      <c r="DVB71" s="260"/>
      <c r="DVC71" s="260"/>
      <c r="DVD71" s="260"/>
      <c r="DVE71" s="260"/>
      <c r="DVF71" s="260"/>
      <c r="DVG71" s="260"/>
      <c r="DVH71" s="260"/>
      <c r="DVI71" s="260"/>
      <c r="DVJ71" s="260"/>
      <c r="DVK71" s="260"/>
      <c r="DVL71" s="260"/>
      <c r="DVM71" s="260"/>
      <c r="DVN71" s="260"/>
      <c r="DVO71" s="260"/>
      <c r="DVP71" s="260"/>
      <c r="DVQ71" s="260"/>
      <c r="DVR71" s="260"/>
      <c r="DVS71" s="260"/>
      <c r="DVT71" s="260"/>
      <c r="DVU71" s="260"/>
      <c r="DVV71" s="260"/>
      <c r="DVW71" s="260"/>
      <c r="DVX71" s="260"/>
      <c r="DVY71" s="260"/>
      <c r="DVZ71" s="260"/>
      <c r="DWA71" s="260"/>
      <c r="DWB71" s="260"/>
      <c r="DWC71" s="260"/>
      <c r="DWD71" s="260"/>
      <c r="DWE71" s="260"/>
      <c r="DWF71" s="260"/>
      <c r="DWG71" s="260"/>
      <c r="DWH71" s="260"/>
      <c r="DWI71" s="260"/>
      <c r="DWJ71" s="260"/>
      <c r="DWK71" s="260"/>
      <c r="DWL71" s="260"/>
      <c r="DWM71" s="260"/>
      <c r="DWN71" s="260"/>
      <c r="DWO71" s="260"/>
      <c r="DWP71" s="260"/>
      <c r="DWQ71" s="260"/>
      <c r="DWR71" s="260"/>
      <c r="DWS71" s="260"/>
      <c r="DWT71" s="260"/>
      <c r="DWU71" s="260"/>
      <c r="DWV71" s="260"/>
      <c r="DWW71" s="260"/>
      <c r="DWX71" s="260"/>
      <c r="DWY71" s="260"/>
      <c r="DWZ71" s="260"/>
      <c r="DXA71" s="260"/>
      <c r="DXB71" s="260"/>
      <c r="DXC71" s="260"/>
      <c r="DXD71" s="260"/>
      <c r="DXE71" s="260"/>
      <c r="DXF71" s="260"/>
      <c r="DXG71" s="260"/>
      <c r="DXH71" s="260"/>
      <c r="DXI71" s="260"/>
      <c r="DXJ71" s="260"/>
      <c r="DXK71" s="260"/>
      <c r="DXL71" s="260"/>
      <c r="DXM71" s="260"/>
      <c r="DXN71" s="260"/>
      <c r="DXO71" s="260"/>
      <c r="DXP71" s="260"/>
      <c r="DXQ71" s="260"/>
      <c r="DXR71" s="260"/>
      <c r="DXS71" s="260"/>
      <c r="DXT71" s="260"/>
      <c r="DXU71" s="260"/>
      <c r="DXV71" s="260"/>
      <c r="DXW71" s="260"/>
      <c r="DXX71" s="260"/>
      <c r="DXY71" s="260"/>
      <c r="DXZ71" s="260"/>
      <c r="DYA71" s="260"/>
      <c r="DYB71" s="260"/>
      <c r="DYC71" s="260"/>
      <c r="DYD71" s="260"/>
      <c r="DYE71" s="260"/>
      <c r="DYF71" s="260"/>
      <c r="DYG71" s="260"/>
      <c r="DYH71" s="260"/>
      <c r="DYI71" s="260"/>
      <c r="DYJ71" s="260"/>
      <c r="DYK71" s="260"/>
      <c r="DYL71" s="260"/>
      <c r="DYM71" s="260"/>
      <c r="DYN71" s="260"/>
      <c r="DYO71" s="260"/>
      <c r="DYP71" s="260"/>
      <c r="DYQ71" s="260"/>
      <c r="DYR71" s="260"/>
      <c r="DYS71" s="260"/>
      <c r="DYT71" s="260"/>
      <c r="DYU71" s="260"/>
      <c r="DYV71" s="260"/>
      <c r="DYW71" s="260"/>
      <c r="DYX71" s="260"/>
      <c r="DYY71" s="260"/>
      <c r="DYZ71" s="260"/>
      <c r="DZA71" s="260"/>
      <c r="DZB71" s="260"/>
      <c r="DZC71" s="260"/>
      <c r="DZD71" s="260"/>
      <c r="DZE71" s="260"/>
      <c r="DZF71" s="260"/>
      <c r="DZG71" s="260"/>
      <c r="DZH71" s="260"/>
      <c r="DZI71" s="260"/>
      <c r="DZJ71" s="260"/>
      <c r="DZK71" s="260"/>
      <c r="DZL71" s="260"/>
      <c r="DZM71" s="260"/>
      <c r="DZN71" s="260"/>
      <c r="DZO71" s="260"/>
      <c r="DZP71" s="260"/>
      <c r="DZQ71" s="260"/>
      <c r="DZR71" s="260"/>
      <c r="DZS71" s="260"/>
      <c r="DZT71" s="260"/>
      <c r="DZU71" s="260"/>
      <c r="DZV71" s="260"/>
      <c r="DZW71" s="260"/>
      <c r="DZX71" s="260"/>
      <c r="DZY71" s="260"/>
      <c r="DZZ71" s="260"/>
      <c r="EAA71" s="260"/>
      <c r="EAB71" s="260"/>
      <c r="EAC71" s="260"/>
      <c r="EAD71" s="260"/>
      <c r="EAE71" s="260"/>
      <c r="EAF71" s="260"/>
      <c r="EAG71" s="260"/>
      <c r="EAH71" s="260"/>
      <c r="EAI71" s="260"/>
      <c r="EAJ71" s="260"/>
      <c r="EAK71" s="260"/>
      <c r="EAL71" s="260"/>
      <c r="EAM71" s="260"/>
      <c r="EAN71" s="260"/>
      <c r="EAO71" s="260"/>
      <c r="EAP71" s="260"/>
      <c r="EAQ71" s="260"/>
      <c r="EAR71" s="260"/>
      <c r="EAS71" s="260"/>
      <c r="EAT71" s="260"/>
      <c r="EAU71" s="260"/>
      <c r="EAV71" s="260"/>
      <c r="EAW71" s="260"/>
      <c r="EAX71" s="260"/>
      <c r="EAY71" s="260"/>
      <c r="EAZ71" s="260"/>
      <c r="EBA71" s="260"/>
      <c r="EBB71" s="260"/>
      <c r="EBC71" s="260"/>
      <c r="EBD71" s="260"/>
      <c r="EBE71" s="260"/>
      <c r="EBF71" s="260"/>
      <c r="EBG71" s="260"/>
      <c r="EBH71" s="260"/>
      <c r="EBI71" s="260"/>
      <c r="EBJ71" s="260"/>
      <c r="EBK71" s="260"/>
      <c r="EBL71" s="260"/>
      <c r="EBM71" s="260"/>
      <c r="EBN71" s="260"/>
      <c r="EBO71" s="260"/>
      <c r="EBP71" s="260"/>
      <c r="EBQ71" s="260"/>
      <c r="EBR71" s="260"/>
      <c r="EBS71" s="260"/>
      <c r="EBT71" s="260"/>
      <c r="EBU71" s="260"/>
      <c r="EBV71" s="260"/>
      <c r="EBW71" s="260"/>
      <c r="EBX71" s="260"/>
      <c r="EBY71" s="260"/>
      <c r="EBZ71" s="260"/>
      <c r="ECA71" s="260"/>
      <c r="ECB71" s="260"/>
      <c r="ECC71" s="260"/>
      <c r="ECD71" s="260"/>
      <c r="ECE71" s="260"/>
      <c r="ECF71" s="260"/>
      <c r="ECG71" s="260"/>
      <c r="ECH71" s="260"/>
      <c r="ECI71" s="260"/>
      <c r="ECJ71" s="260"/>
      <c r="ECK71" s="260"/>
      <c r="ECL71" s="260"/>
      <c r="ECM71" s="260"/>
      <c r="ECN71" s="260"/>
      <c r="ECO71" s="260"/>
      <c r="ECP71" s="260"/>
      <c r="ECQ71" s="260"/>
      <c r="ECR71" s="260"/>
      <c r="ECS71" s="260"/>
      <c r="ECT71" s="260"/>
      <c r="ECU71" s="260"/>
      <c r="ECV71" s="260"/>
      <c r="ECW71" s="260"/>
      <c r="ECX71" s="260"/>
      <c r="ECY71" s="260"/>
      <c r="ECZ71" s="260"/>
      <c r="EDA71" s="260"/>
      <c r="EDB71" s="260"/>
      <c r="EDC71" s="260"/>
      <c r="EDD71" s="260"/>
      <c r="EDE71" s="260"/>
      <c r="EDF71" s="260"/>
      <c r="EDG71" s="260"/>
      <c r="EDH71" s="260"/>
      <c r="EDI71" s="260"/>
      <c r="EDJ71" s="260"/>
      <c r="EDK71" s="260"/>
      <c r="EDL71" s="260"/>
      <c r="EDM71" s="260"/>
      <c r="EDN71" s="260"/>
      <c r="EDO71" s="260"/>
      <c r="EDP71" s="260"/>
      <c r="EDQ71" s="260"/>
      <c r="EDR71" s="260"/>
      <c r="EDS71" s="260"/>
      <c r="EDT71" s="260"/>
      <c r="EDU71" s="260"/>
      <c r="EDV71" s="260"/>
      <c r="EDW71" s="260"/>
      <c r="EDX71" s="260"/>
      <c r="EDY71" s="260"/>
      <c r="EDZ71" s="260"/>
      <c r="EEA71" s="260"/>
      <c r="EEB71" s="260"/>
      <c r="EEC71" s="260"/>
      <c r="EED71" s="260"/>
      <c r="EEE71" s="260"/>
      <c r="EEF71" s="260"/>
      <c r="EEG71" s="260"/>
      <c r="EEH71" s="260"/>
      <c r="EEI71" s="260"/>
      <c r="EEJ71" s="260"/>
      <c r="EEK71" s="260"/>
      <c r="EEL71" s="260"/>
      <c r="EEM71" s="260"/>
      <c r="EEN71" s="260"/>
      <c r="EEO71" s="260"/>
      <c r="EEP71" s="260"/>
      <c r="EEQ71" s="260"/>
      <c r="EER71" s="260"/>
      <c r="EES71" s="260"/>
      <c r="EET71" s="260"/>
      <c r="EEU71" s="260"/>
      <c r="EEV71" s="260"/>
      <c r="EEW71" s="260"/>
      <c r="EEX71" s="260"/>
      <c r="EEY71" s="260"/>
      <c r="EEZ71" s="260"/>
      <c r="EFA71" s="260"/>
      <c r="EFB71" s="260"/>
      <c r="EFC71" s="260"/>
      <c r="EFD71" s="260"/>
      <c r="EFE71" s="260"/>
      <c r="EFF71" s="260"/>
      <c r="EFG71" s="260"/>
      <c r="EFH71" s="260"/>
      <c r="EFI71" s="260"/>
      <c r="EFJ71" s="260"/>
      <c r="EFK71" s="260"/>
      <c r="EFL71" s="260"/>
      <c r="EFM71" s="260"/>
      <c r="EFN71" s="260"/>
      <c r="EFO71" s="260"/>
      <c r="EFP71" s="260"/>
      <c r="EFQ71" s="260"/>
      <c r="EFR71" s="260"/>
      <c r="EFS71" s="260"/>
      <c r="EFT71" s="260"/>
      <c r="EFU71" s="260"/>
      <c r="EFV71" s="260"/>
      <c r="EFW71" s="260"/>
      <c r="EFX71" s="260"/>
      <c r="EFY71" s="260"/>
      <c r="EFZ71" s="260"/>
      <c r="EGA71" s="260"/>
      <c r="EGB71" s="260"/>
      <c r="EGC71" s="260"/>
      <c r="EGD71" s="260"/>
      <c r="EGE71" s="260"/>
      <c r="EGF71" s="260"/>
      <c r="EGG71" s="260"/>
      <c r="EGH71" s="260"/>
      <c r="EGI71" s="260"/>
      <c r="EGJ71" s="260"/>
      <c r="EGK71" s="260"/>
      <c r="EGL71" s="260"/>
      <c r="EGM71" s="260"/>
      <c r="EGN71" s="260"/>
      <c r="EGO71" s="260"/>
      <c r="EGP71" s="260"/>
      <c r="EGQ71" s="260"/>
      <c r="EGR71" s="260"/>
      <c r="EGS71" s="260"/>
      <c r="EGT71" s="260"/>
      <c r="EGU71" s="260"/>
      <c r="EGV71" s="260"/>
      <c r="EGW71" s="260"/>
      <c r="EGX71" s="260"/>
      <c r="EGY71" s="260"/>
      <c r="EGZ71" s="260"/>
      <c r="EHA71" s="260"/>
      <c r="EHB71" s="260"/>
      <c r="EHC71" s="260"/>
      <c r="EHD71" s="260"/>
      <c r="EHE71" s="260"/>
      <c r="EHF71" s="260"/>
      <c r="EHG71" s="260"/>
      <c r="EHH71" s="260"/>
      <c r="EHI71" s="260"/>
      <c r="EHJ71" s="260"/>
      <c r="EHK71" s="260"/>
      <c r="EHL71" s="260"/>
      <c r="EHM71" s="260"/>
      <c r="EHN71" s="260"/>
      <c r="EHO71" s="260"/>
      <c r="EHP71" s="260"/>
      <c r="EHQ71" s="260"/>
      <c r="EHR71" s="260"/>
      <c r="EHS71" s="260"/>
      <c r="EHT71" s="260"/>
      <c r="EHU71" s="260"/>
      <c r="EHV71" s="260"/>
      <c r="EHW71" s="260"/>
      <c r="EHX71" s="260"/>
      <c r="EHY71" s="260"/>
      <c r="EHZ71" s="260"/>
      <c r="EIA71" s="260"/>
      <c r="EIB71" s="260"/>
      <c r="EIC71" s="260"/>
      <c r="EID71" s="260"/>
      <c r="EIE71" s="260"/>
      <c r="EIF71" s="260"/>
      <c r="EIG71" s="260"/>
      <c r="EIH71" s="260"/>
      <c r="EII71" s="260"/>
      <c r="EIJ71" s="260"/>
      <c r="EIK71" s="260"/>
      <c r="EIL71" s="260"/>
      <c r="EIM71" s="260"/>
      <c r="EIN71" s="260"/>
      <c r="EIO71" s="260"/>
      <c r="EIP71" s="260"/>
      <c r="EIQ71" s="260"/>
      <c r="EIR71" s="260"/>
      <c r="EIS71" s="260"/>
      <c r="EIT71" s="260"/>
      <c r="EIU71" s="260"/>
      <c r="EIV71" s="260"/>
      <c r="EIW71" s="260"/>
      <c r="EIX71" s="260"/>
      <c r="EIY71" s="260"/>
      <c r="EIZ71" s="260"/>
      <c r="EJA71" s="260"/>
      <c r="EJB71" s="260"/>
      <c r="EJC71" s="260"/>
      <c r="EJD71" s="260"/>
      <c r="EJE71" s="260"/>
      <c r="EJF71" s="260"/>
      <c r="EJG71" s="260"/>
      <c r="EJH71" s="260"/>
      <c r="EJI71" s="260"/>
      <c r="EJJ71" s="260"/>
      <c r="EJK71" s="260"/>
      <c r="EJL71" s="260"/>
      <c r="EJM71" s="260"/>
      <c r="EJN71" s="260"/>
      <c r="EJO71" s="260"/>
      <c r="EJP71" s="260"/>
      <c r="EJQ71" s="260"/>
      <c r="EJR71" s="260"/>
      <c r="EJS71" s="260"/>
      <c r="EJT71" s="260"/>
      <c r="EJU71" s="260"/>
      <c r="EJV71" s="260"/>
      <c r="EJW71" s="260"/>
      <c r="EJX71" s="260"/>
      <c r="EJY71" s="260"/>
      <c r="EJZ71" s="260"/>
      <c r="EKA71" s="260"/>
      <c r="EKB71" s="260"/>
      <c r="EKC71" s="260"/>
      <c r="EKD71" s="260"/>
      <c r="EKE71" s="260"/>
      <c r="EKF71" s="260"/>
      <c r="EKG71" s="260"/>
      <c r="EKH71" s="260"/>
      <c r="EKI71" s="260"/>
      <c r="EKJ71" s="260"/>
      <c r="EKK71" s="260"/>
      <c r="EKL71" s="260"/>
      <c r="EKM71" s="260"/>
      <c r="EKN71" s="260"/>
      <c r="EKO71" s="260"/>
      <c r="EKP71" s="260"/>
      <c r="EKQ71" s="260"/>
      <c r="EKR71" s="260"/>
      <c r="EKS71" s="260"/>
      <c r="EKT71" s="260"/>
      <c r="EKU71" s="260"/>
      <c r="EKV71" s="260"/>
      <c r="EKW71" s="260"/>
      <c r="EKX71" s="260"/>
      <c r="EKY71" s="260"/>
      <c r="EKZ71" s="260"/>
      <c r="ELA71" s="260"/>
      <c r="ELB71" s="260"/>
      <c r="ELC71" s="260"/>
      <c r="ELD71" s="260"/>
      <c r="ELE71" s="260"/>
      <c r="ELF71" s="260"/>
      <c r="ELG71" s="260"/>
      <c r="ELH71" s="260"/>
      <c r="ELI71" s="260"/>
      <c r="ELJ71" s="260"/>
      <c r="ELK71" s="260"/>
      <c r="ELL71" s="260"/>
      <c r="ELM71" s="260"/>
      <c r="ELN71" s="260"/>
      <c r="ELO71" s="260"/>
      <c r="ELP71" s="260"/>
      <c r="ELQ71" s="260"/>
      <c r="ELR71" s="260"/>
      <c r="ELS71" s="260"/>
      <c r="ELT71" s="260"/>
      <c r="ELU71" s="260"/>
      <c r="ELV71" s="260"/>
      <c r="ELW71" s="260"/>
      <c r="ELX71" s="260"/>
      <c r="ELY71" s="260"/>
      <c r="ELZ71" s="260"/>
      <c r="EMA71" s="260"/>
      <c r="EMB71" s="260"/>
      <c r="EMC71" s="260"/>
      <c r="EMD71" s="260"/>
      <c r="EME71" s="260"/>
      <c r="EMF71" s="260"/>
      <c r="EMG71" s="260"/>
      <c r="EMH71" s="260"/>
      <c r="EMI71" s="260"/>
      <c r="EMJ71" s="260"/>
      <c r="EMK71" s="260"/>
      <c r="EML71" s="260"/>
      <c r="EMM71" s="260"/>
      <c r="EMN71" s="260"/>
      <c r="EMO71" s="260"/>
      <c r="EMP71" s="260"/>
      <c r="EMQ71" s="260"/>
      <c r="EMR71" s="260"/>
      <c r="EMS71" s="260"/>
      <c r="EMT71" s="260"/>
      <c r="EMU71" s="260"/>
      <c r="EMV71" s="260"/>
      <c r="EMW71" s="260"/>
      <c r="EMX71" s="260"/>
      <c r="EMY71" s="260"/>
      <c r="EMZ71" s="260"/>
      <c r="ENA71" s="260"/>
      <c r="ENB71" s="260"/>
      <c r="ENC71" s="260"/>
      <c r="END71" s="260"/>
      <c r="ENE71" s="260"/>
      <c r="ENF71" s="260"/>
      <c r="ENG71" s="260"/>
      <c r="ENH71" s="260"/>
      <c r="ENI71" s="260"/>
      <c r="ENJ71" s="260"/>
      <c r="ENK71" s="260"/>
      <c r="ENL71" s="260"/>
      <c r="ENM71" s="260"/>
      <c r="ENN71" s="260"/>
      <c r="ENO71" s="260"/>
      <c r="ENP71" s="260"/>
      <c r="ENQ71" s="260"/>
      <c r="ENR71" s="260"/>
      <c r="ENS71" s="260"/>
      <c r="ENT71" s="260"/>
      <c r="ENU71" s="260"/>
      <c r="ENV71" s="260"/>
      <c r="ENW71" s="260"/>
      <c r="ENX71" s="260"/>
      <c r="ENY71" s="260"/>
      <c r="ENZ71" s="260"/>
      <c r="EOA71" s="260"/>
      <c r="EOB71" s="260"/>
      <c r="EOC71" s="260"/>
      <c r="EOD71" s="260"/>
      <c r="EOE71" s="260"/>
      <c r="EOF71" s="260"/>
      <c r="EOG71" s="260"/>
      <c r="EOH71" s="260"/>
      <c r="EOI71" s="260"/>
      <c r="EOJ71" s="260"/>
      <c r="EOK71" s="260"/>
      <c r="EOL71" s="260"/>
      <c r="EOM71" s="260"/>
      <c r="EON71" s="260"/>
      <c r="EOO71" s="260"/>
      <c r="EOP71" s="260"/>
      <c r="EOQ71" s="260"/>
      <c r="EOR71" s="260"/>
      <c r="EOS71" s="260"/>
      <c r="EOT71" s="260"/>
      <c r="EOU71" s="260"/>
      <c r="EOV71" s="260"/>
      <c r="EOW71" s="260"/>
      <c r="EOX71" s="260"/>
      <c r="EOY71" s="260"/>
      <c r="EOZ71" s="260"/>
      <c r="EPA71" s="260"/>
      <c r="EPB71" s="260"/>
      <c r="EPC71" s="260"/>
      <c r="EPD71" s="260"/>
      <c r="EPE71" s="260"/>
      <c r="EPF71" s="260"/>
      <c r="EPG71" s="260"/>
      <c r="EPH71" s="260"/>
      <c r="EPI71" s="260"/>
      <c r="EPJ71" s="260"/>
      <c r="EPK71" s="260"/>
      <c r="EPL71" s="260"/>
      <c r="EPM71" s="260"/>
      <c r="EPN71" s="260"/>
      <c r="EPO71" s="260"/>
      <c r="EPP71" s="260"/>
      <c r="EPQ71" s="260"/>
      <c r="EPR71" s="260"/>
      <c r="EPS71" s="260"/>
      <c r="EPT71" s="260"/>
      <c r="EPU71" s="260"/>
      <c r="EPV71" s="260"/>
      <c r="EPW71" s="260"/>
      <c r="EPX71" s="260"/>
      <c r="EPY71" s="260"/>
      <c r="EPZ71" s="260"/>
      <c r="EQA71" s="260"/>
      <c r="EQB71" s="260"/>
      <c r="EQC71" s="260"/>
      <c r="EQD71" s="260"/>
      <c r="EQE71" s="260"/>
      <c r="EQF71" s="260"/>
      <c r="EQG71" s="260"/>
      <c r="EQH71" s="260"/>
      <c r="EQI71" s="260"/>
      <c r="EQJ71" s="260"/>
      <c r="EQK71" s="260"/>
      <c r="EQL71" s="260"/>
      <c r="EQM71" s="260"/>
      <c r="EQN71" s="260"/>
      <c r="EQO71" s="260"/>
      <c r="EQP71" s="260"/>
      <c r="EQQ71" s="260"/>
      <c r="EQR71" s="260"/>
      <c r="EQS71" s="260"/>
      <c r="EQT71" s="260"/>
      <c r="EQU71" s="260"/>
      <c r="EQV71" s="260"/>
      <c r="EQW71" s="260"/>
      <c r="EQX71" s="260"/>
      <c r="EQY71" s="260"/>
      <c r="EQZ71" s="260"/>
      <c r="ERA71" s="260"/>
      <c r="ERB71" s="260"/>
      <c r="ERC71" s="260"/>
      <c r="ERD71" s="260"/>
      <c r="ERE71" s="260"/>
      <c r="ERF71" s="260"/>
      <c r="ERG71" s="260"/>
      <c r="ERH71" s="260"/>
      <c r="ERI71" s="260"/>
      <c r="ERJ71" s="260"/>
      <c r="ERK71" s="260"/>
      <c r="ERL71" s="260"/>
      <c r="ERM71" s="260"/>
      <c r="ERN71" s="260"/>
      <c r="ERO71" s="260"/>
      <c r="ERP71" s="260"/>
      <c r="ERQ71" s="260"/>
      <c r="ERR71" s="260"/>
      <c r="ERS71" s="260"/>
      <c r="ERT71" s="260"/>
      <c r="ERU71" s="260"/>
      <c r="ERV71" s="260"/>
      <c r="ERW71" s="260"/>
      <c r="ERX71" s="260"/>
      <c r="ERY71" s="260"/>
      <c r="ERZ71" s="260"/>
      <c r="ESA71" s="260"/>
      <c r="ESB71" s="260"/>
      <c r="ESC71" s="260"/>
      <c r="ESD71" s="260"/>
      <c r="ESE71" s="260"/>
      <c r="ESF71" s="260"/>
      <c r="ESG71" s="260"/>
      <c r="ESH71" s="260"/>
      <c r="ESI71" s="260"/>
      <c r="ESJ71" s="260"/>
      <c r="ESK71" s="260"/>
      <c r="ESL71" s="260"/>
      <c r="ESM71" s="260"/>
      <c r="ESN71" s="260"/>
      <c r="ESO71" s="260"/>
      <c r="ESP71" s="260"/>
      <c r="ESQ71" s="260"/>
      <c r="ESR71" s="260"/>
      <c r="ESS71" s="260"/>
      <c r="EST71" s="260"/>
      <c r="ESU71" s="260"/>
      <c r="ESV71" s="260"/>
      <c r="ESW71" s="260"/>
      <c r="ESX71" s="260"/>
      <c r="ESY71" s="260"/>
      <c r="ESZ71" s="260"/>
      <c r="ETA71" s="260"/>
      <c r="ETB71" s="260"/>
      <c r="ETC71" s="260"/>
      <c r="ETD71" s="260"/>
      <c r="ETE71" s="260"/>
      <c r="ETF71" s="260"/>
      <c r="ETG71" s="260"/>
      <c r="ETH71" s="260"/>
      <c r="ETI71" s="260"/>
      <c r="ETJ71" s="260"/>
      <c r="ETK71" s="260"/>
      <c r="ETL71" s="260"/>
      <c r="ETM71" s="260"/>
      <c r="ETN71" s="260"/>
      <c r="ETO71" s="260"/>
      <c r="ETP71" s="260"/>
      <c r="ETQ71" s="260"/>
      <c r="ETR71" s="260"/>
      <c r="ETS71" s="260"/>
      <c r="ETT71" s="260"/>
      <c r="ETU71" s="260"/>
      <c r="ETV71" s="260"/>
      <c r="ETW71" s="260"/>
      <c r="ETX71" s="260"/>
      <c r="ETY71" s="260"/>
      <c r="ETZ71" s="260"/>
      <c r="EUA71" s="260"/>
      <c r="EUB71" s="260"/>
      <c r="EUC71" s="260"/>
      <c r="EUD71" s="260"/>
      <c r="EUE71" s="260"/>
      <c r="EUF71" s="260"/>
      <c r="EUG71" s="260"/>
      <c r="EUH71" s="260"/>
      <c r="EUI71" s="260"/>
      <c r="EUJ71" s="260"/>
      <c r="EUK71" s="260"/>
      <c r="EUL71" s="260"/>
      <c r="EUM71" s="260"/>
      <c r="EUN71" s="260"/>
      <c r="EUO71" s="260"/>
      <c r="EUP71" s="260"/>
      <c r="EUQ71" s="260"/>
      <c r="EUR71" s="260"/>
      <c r="EUS71" s="260"/>
      <c r="EUT71" s="260"/>
      <c r="EUU71" s="260"/>
      <c r="EUV71" s="260"/>
      <c r="EUW71" s="260"/>
      <c r="EUX71" s="260"/>
      <c r="EUY71" s="260"/>
      <c r="EUZ71" s="260"/>
      <c r="EVA71" s="260"/>
      <c r="EVB71" s="260"/>
      <c r="EVC71" s="260"/>
      <c r="EVD71" s="260"/>
      <c r="EVE71" s="260"/>
      <c r="EVF71" s="260"/>
      <c r="EVG71" s="260"/>
      <c r="EVH71" s="260"/>
      <c r="EVI71" s="260"/>
      <c r="EVJ71" s="260"/>
      <c r="EVK71" s="260"/>
      <c r="EVL71" s="260"/>
      <c r="EVM71" s="260"/>
      <c r="EVN71" s="260"/>
      <c r="EVO71" s="260"/>
      <c r="EVP71" s="260"/>
      <c r="EVQ71" s="260"/>
      <c r="EVR71" s="260"/>
      <c r="EVS71" s="260"/>
      <c r="EVT71" s="260"/>
      <c r="EVU71" s="260"/>
      <c r="EVV71" s="260"/>
      <c r="EVW71" s="260"/>
      <c r="EVX71" s="260"/>
      <c r="EVY71" s="260"/>
      <c r="EVZ71" s="260"/>
      <c r="EWA71" s="260"/>
      <c r="EWB71" s="260"/>
      <c r="EWC71" s="260"/>
      <c r="EWD71" s="260"/>
      <c r="EWE71" s="260"/>
      <c r="EWF71" s="260"/>
      <c r="EWG71" s="260"/>
      <c r="EWH71" s="260"/>
      <c r="EWI71" s="260"/>
      <c r="EWJ71" s="260"/>
      <c r="EWK71" s="260"/>
      <c r="EWL71" s="260"/>
      <c r="EWM71" s="260"/>
      <c r="EWN71" s="260"/>
      <c r="EWO71" s="260"/>
      <c r="EWP71" s="260"/>
      <c r="EWQ71" s="260"/>
      <c r="EWR71" s="260"/>
      <c r="EWS71" s="260"/>
      <c r="EWT71" s="260"/>
      <c r="EWU71" s="260"/>
      <c r="EWV71" s="260"/>
      <c r="EWW71" s="260"/>
      <c r="EWX71" s="260"/>
      <c r="EWY71" s="260"/>
      <c r="EWZ71" s="260"/>
      <c r="EXA71" s="260"/>
      <c r="EXB71" s="260"/>
      <c r="EXC71" s="260"/>
      <c r="EXD71" s="260"/>
      <c r="EXE71" s="260"/>
      <c r="EXF71" s="260"/>
      <c r="EXG71" s="260"/>
      <c r="EXH71" s="260"/>
      <c r="EXI71" s="260"/>
      <c r="EXJ71" s="260"/>
      <c r="EXK71" s="260"/>
      <c r="EXL71" s="260"/>
      <c r="EXM71" s="260"/>
      <c r="EXN71" s="260"/>
      <c r="EXO71" s="260"/>
      <c r="EXP71" s="260"/>
      <c r="EXQ71" s="260"/>
      <c r="EXR71" s="260"/>
      <c r="EXS71" s="260"/>
      <c r="EXT71" s="260"/>
      <c r="EXU71" s="260"/>
      <c r="EXV71" s="260"/>
      <c r="EXW71" s="260"/>
      <c r="EXX71" s="260"/>
      <c r="EXY71" s="260"/>
      <c r="EXZ71" s="260"/>
      <c r="EYA71" s="260"/>
      <c r="EYB71" s="260"/>
      <c r="EYC71" s="260"/>
      <c r="EYD71" s="260"/>
      <c r="EYE71" s="260"/>
      <c r="EYF71" s="260"/>
      <c r="EYG71" s="260"/>
      <c r="EYH71" s="260"/>
      <c r="EYI71" s="260"/>
      <c r="EYJ71" s="260"/>
      <c r="EYK71" s="260"/>
      <c r="EYL71" s="260"/>
      <c r="EYM71" s="260"/>
      <c r="EYN71" s="260"/>
      <c r="EYO71" s="260"/>
      <c r="EYP71" s="260"/>
      <c r="EYQ71" s="260"/>
      <c r="EYR71" s="260"/>
      <c r="EYS71" s="260"/>
      <c r="EYT71" s="260"/>
      <c r="EYU71" s="260"/>
      <c r="EYV71" s="260"/>
      <c r="EYW71" s="260"/>
      <c r="EYX71" s="260"/>
      <c r="EYY71" s="260"/>
      <c r="EYZ71" s="260"/>
      <c r="EZA71" s="260"/>
      <c r="EZB71" s="260"/>
      <c r="EZC71" s="260"/>
      <c r="EZD71" s="260"/>
      <c r="EZE71" s="260"/>
      <c r="EZF71" s="260"/>
      <c r="EZG71" s="260"/>
      <c r="EZH71" s="260"/>
      <c r="EZI71" s="260"/>
      <c r="EZJ71" s="260"/>
      <c r="EZK71" s="260"/>
      <c r="EZL71" s="260"/>
      <c r="EZM71" s="260"/>
      <c r="EZN71" s="260"/>
      <c r="EZO71" s="260"/>
      <c r="EZP71" s="260"/>
      <c r="EZQ71" s="260"/>
      <c r="EZR71" s="260"/>
      <c r="EZS71" s="260"/>
      <c r="EZT71" s="260"/>
      <c r="EZU71" s="260"/>
      <c r="EZV71" s="260"/>
      <c r="EZW71" s="260"/>
      <c r="EZX71" s="260"/>
      <c r="EZY71" s="260"/>
      <c r="EZZ71" s="260"/>
      <c r="FAA71" s="260"/>
      <c r="FAB71" s="260"/>
      <c r="FAC71" s="260"/>
      <c r="FAD71" s="260"/>
      <c r="FAE71" s="260"/>
      <c r="FAF71" s="260"/>
      <c r="FAG71" s="260"/>
      <c r="FAH71" s="260"/>
      <c r="FAI71" s="260"/>
      <c r="FAJ71" s="260"/>
      <c r="FAK71" s="260"/>
      <c r="FAL71" s="260"/>
      <c r="FAM71" s="260"/>
      <c r="FAN71" s="260"/>
      <c r="FAO71" s="260"/>
      <c r="FAP71" s="260"/>
      <c r="FAQ71" s="260"/>
      <c r="FAR71" s="260"/>
      <c r="FAS71" s="260"/>
      <c r="FAT71" s="260"/>
      <c r="FAU71" s="260"/>
      <c r="FAV71" s="260"/>
      <c r="FAW71" s="260"/>
      <c r="FAX71" s="260"/>
      <c r="FAY71" s="260"/>
      <c r="FAZ71" s="260"/>
      <c r="FBA71" s="260"/>
      <c r="FBB71" s="260"/>
      <c r="FBC71" s="260"/>
      <c r="FBD71" s="260"/>
      <c r="FBE71" s="260"/>
      <c r="FBF71" s="260"/>
      <c r="FBG71" s="260"/>
      <c r="FBH71" s="260"/>
      <c r="FBI71" s="260"/>
      <c r="FBJ71" s="260"/>
      <c r="FBK71" s="260"/>
      <c r="FBL71" s="260"/>
      <c r="FBM71" s="260"/>
      <c r="FBN71" s="260"/>
      <c r="FBO71" s="260"/>
      <c r="FBP71" s="260"/>
      <c r="FBQ71" s="260"/>
      <c r="FBR71" s="260"/>
      <c r="FBS71" s="260"/>
      <c r="FBT71" s="260"/>
      <c r="FBU71" s="260"/>
      <c r="FBV71" s="260"/>
      <c r="FBW71" s="260"/>
      <c r="FBX71" s="260"/>
      <c r="FBY71" s="260"/>
      <c r="FBZ71" s="260"/>
      <c r="FCA71" s="260"/>
      <c r="FCB71" s="260"/>
      <c r="FCC71" s="260"/>
      <c r="FCD71" s="260"/>
      <c r="FCE71" s="260"/>
      <c r="FCF71" s="260"/>
      <c r="FCG71" s="260"/>
      <c r="FCH71" s="260"/>
      <c r="FCI71" s="260"/>
      <c r="FCJ71" s="260"/>
      <c r="FCK71" s="260"/>
      <c r="FCL71" s="260"/>
      <c r="FCM71" s="260"/>
      <c r="FCN71" s="260"/>
      <c r="FCO71" s="260"/>
      <c r="FCP71" s="260"/>
      <c r="FCQ71" s="260"/>
      <c r="FCR71" s="260"/>
      <c r="FCS71" s="260"/>
      <c r="FCT71" s="260"/>
      <c r="FCU71" s="260"/>
      <c r="FCV71" s="260"/>
      <c r="FCW71" s="260"/>
      <c r="FCX71" s="260"/>
      <c r="FCY71" s="260"/>
      <c r="FCZ71" s="260"/>
      <c r="FDA71" s="260"/>
      <c r="FDB71" s="260"/>
      <c r="FDC71" s="260"/>
      <c r="FDD71" s="260"/>
      <c r="FDE71" s="260"/>
      <c r="FDF71" s="260"/>
      <c r="FDG71" s="260"/>
      <c r="FDH71" s="260"/>
      <c r="FDI71" s="260"/>
      <c r="FDJ71" s="260"/>
      <c r="FDK71" s="260"/>
      <c r="FDL71" s="260"/>
      <c r="FDM71" s="260"/>
      <c r="FDN71" s="260"/>
      <c r="FDO71" s="260"/>
      <c r="FDP71" s="260"/>
      <c r="FDQ71" s="260"/>
      <c r="FDR71" s="260"/>
      <c r="FDS71" s="260"/>
      <c r="FDT71" s="260"/>
      <c r="FDU71" s="260"/>
      <c r="FDV71" s="260"/>
      <c r="FDW71" s="260"/>
      <c r="FDX71" s="260"/>
      <c r="FDY71" s="260"/>
      <c r="FDZ71" s="260"/>
      <c r="FEA71" s="260"/>
      <c r="FEB71" s="260"/>
      <c r="FEC71" s="260"/>
      <c r="FED71" s="260"/>
      <c r="FEE71" s="260"/>
      <c r="FEF71" s="260"/>
      <c r="FEG71" s="260"/>
      <c r="FEH71" s="260"/>
      <c r="FEI71" s="260"/>
      <c r="FEJ71" s="260"/>
      <c r="FEK71" s="260"/>
      <c r="FEL71" s="260"/>
      <c r="FEM71" s="260"/>
      <c r="FEN71" s="260"/>
      <c r="FEO71" s="260"/>
      <c r="FEP71" s="260"/>
      <c r="FEQ71" s="260"/>
      <c r="FER71" s="260"/>
      <c r="FES71" s="260"/>
      <c r="FET71" s="260"/>
      <c r="FEU71" s="260"/>
      <c r="FEV71" s="260"/>
      <c r="FEW71" s="260"/>
      <c r="FEX71" s="260"/>
      <c r="FEY71" s="260"/>
      <c r="FEZ71" s="260"/>
      <c r="FFA71" s="260"/>
      <c r="FFB71" s="260"/>
      <c r="FFC71" s="260"/>
      <c r="FFD71" s="260"/>
      <c r="FFE71" s="260"/>
      <c r="FFF71" s="260"/>
      <c r="FFG71" s="260"/>
      <c r="FFH71" s="260"/>
      <c r="FFI71" s="260"/>
      <c r="FFJ71" s="260"/>
      <c r="FFK71" s="260"/>
      <c r="FFL71" s="260"/>
      <c r="FFM71" s="260"/>
      <c r="FFN71" s="260"/>
      <c r="FFO71" s="260"/>
      <c r="FFP71" s="260"/>
      <c r="FFQ71" s="260"/>
      <c r="FFR71" s="260"/>
      <c r="FFS71" s="260"/>
      <c r="FFT71" s="260"/>
      <c r="FFU71" s="260"/>
      <c r="FFV71" s="260"/>
      <c r="FFW71" s="260"/>
      <c r="FFX71" s="260"/>
      <c r="FFY71" s="260"/>
      <c r="FFZ71" s="260"/>
      <c r="FGA71" s="260"/>
      <c r="FGB71" s="260"/>
      <c r="FGC71" s="260"/>
      <c r="FGD71" s="260"/>
      <c r="FGE71" s="260"/>
      <c r="FGF71" s="260"/>
      <c r="FGG71" s="260"/>
      <c r="FGH71" s="260"/>
      <c r="FGI71" s="260"/>
      <c r="FGJ71" s="260"/>
      <c r="FGK71" s="260"/>
      <c r="FGL71" s="260"/>
      <c r="FGM71" s="260"/>
      <c r="FGN71" s="260"/>
      <c r="FGO71" s="260"/>
      <c r="FGP71" s="260"/>
      <c r="FGQ71" s="260"/>
      <c r="FGR71" s="260"/>
      <c r="FGS71" s="260"/>
      <c r="FGT71" s="260"/>
      <c r="FGU71" s="260"/>
      <c r="FGV71" s="260"/>
      <c r="FGW71" s="260"/>
      <c r="FGX71" s="260"/>
      <c r="FGY71" s="260"/>
      <c r="FGZ71" s="260"/>
      <c r="FHA71" s="260"/>
      <c r="FHB71" s="260"/>
      <c r="FHC71" s="260"/>
      <c r="FHD71" s="260"/>
      <c r="FHE71" s="260"/>
      <c r="FHF71" s="260"/>
      <c r="FHG71" s="260"/>
      <c r="FHH71" s="260"/>
      <c r="FHI71" s="260"/>
      <c r="FHJ71" s="260"/>
      <c r="FHK71" s="260"/>
      <c r="FHL71" s="260"/>
      <c r="FHM71" s="260"/>
      <c r="FHN71" s="260"/>
      <c r="FHO71" s="260"/>
      <c r="FHP71" s="260"/>
      <c r="FHQ71" s="260"/>
      <c r="FHR71" s="260"/>
      <c r="FHS71" s="260"/>
      <c r="FHT71" s="260"/>
      <c r="FHU71" s="260"/>
      <c r="FHV71" s="260"/>
      <c r="FHW71" s="260"/>
      <c r="FHX71" s="260"/>
      <c r="FHY71" s="260"/>
      <c r="FHZ71" s="260"/>
      <c r="FIA71" s="260"/>
      <c r="FIB71" s="260"/>
      <c r="FIC71" s="260"/>
      <c r="FID71" s="260"/>
      <c r="FIE71" s="260"/>
      <c r="FIF71" s="260"/>
      <c r="FIG71" s="260"/>
      <c r="FIH71" s="260"/>
      <c r="FII71" s="260"/>
      <c r="FIJ71" s="260"/>
      <c r="FIK71" s="260"/>
      <c r="FIL71" s="260"/>
      <c r="FIM71" s="260"/>
      <c r="FIN71" s="260"/>
      <c r="FIO71" s="260"/>
      <c r="FIP71" s="260"/>
      <c r="FIQ71" s="260"/>
      <c r="FIR71" s="260"/>
      <c r="FIS71" s="260"/>
      <c r="FIT71" s="260"/>
      <c r="FIU71" s="260"/>
      <c r="FIV71" s="260"/>
      <c r="FIW71" s="260"/>
      <c r="FIX71" s="260"/>
      <c r="FIY71" s="260"/>
      <c r="FIZ71" s="260"/>
      <c r="FJA71" s="260"/>
      <c r="FJB71" s="260"/>
      <c r="FJC71" s="260"/>
      <c r="FJD71" s="260"/>
      <c r="FJE71" s="260"/>
      <c r="FJF71" s="260"/>
      <c r="FJG71" s="260"/>
      <c r="FJH71" s="260"/>
      <c r="FJI71" s="260"/>
      <c r="FJJ71" s="260"/>
      <c r="FJK71" s="260"/>
      <c r="FJL71" s="260"/>
      <c r="FJM71" s="260"/>
      <c r="FJN71" s="260"/>
      <c r="FJO71" s="260"/>
      <c r="FJP71" s="260"/>
      <c r="FJQ71" s="260"/>
      <c r="FJR71" s="260"/>
      <c r="FJS71" s="260"/>
      <c r="FJT71" s="260"/>
      <c r="FJU71" s="260"/>
      <c r="FJV71" s="260"/>
      <c r="FJW71" s="260"/>
      <c r="FJX71" s="260"/>
      <c r="FJY71" s="260"/>
      <c r="FJZ71" s="260"/>
      <c r="FKA71" s="260"/>
      <c r="FKB71" s="260"/>
      <c r="FKC71" s="260"/>
      <c r="FKD71" s="260"/>
      <c r="FKE71" s="260"/>
      <c r="FKF71" s="260"/>
      <c r="FKG71" s="260"/>
      <c r="FKH71" s="260"/>
      <c r="FKI71" s="260"/>
      <c r="FKJ71" s="260"/>
      <c r="FKK71" s="260"/>
      <c r="FKL71" s="260"/>
      <c r="FKM71" s="260"/>
      <c r="FKN71" s="260"/>
      <c r="FKO71" s="260"/>
      <c r="FKP71" s="260"/>
      <c r="FKQ71" s="260"/>
      <c r="FKR71" s="260"/>
      <c r="FKS71" s="260"/>
      <c r="FKT71" s="260"/>
      <c r="FKU71" s="260"/>
      <c r="FKV71" s="260"/>
      <c r="FKW71" s="260"/>
      <c r="FKX71" s="260"/>
      <c r="FKY71" s="260"/>
      <c r="FKZ71" s="260"/>
      <c r="FLA71" s="260"/>
      <c r="FLB71" s="260"/>
      <c r="FLC71" s="260"/>
      <c r="FLD71" s="260"/>
      <c r="FLE71" s="260"/>
      <c r="FLF71" s="260"/>
      <c r="FLG71" s="260"/>
      <c r="FLH71" s="260"/>
      <c r="FLI71" s="260"/>
      <c r="FLJ71" s="260"/>
      <c r="FLK71" s="260"/>
      <c r="FLL71" s="260"/>
      <c r="FLM71" s="260"/>
      <c r="FLN71" s="260"/>
      <c r="FLO71" s="260"/>
      <c r="FLP71" s="260"/>
      <c r="FLQ71" s="260"/>
      <c r="FLR71" s="260"/>
      <c r="FLS71" s="260"/>
      <c r="FLT71" s="260"/>
      <c r="FLU71" s="260"/>
      <c r="FLV71" s="260"/>
      <c r="FLW71" s="260"/>
      <c r="FLX71" s="260"/>
      <c r="FLY71" s="260"/>
      <c r="FLZ71" s="260"/>
      <c r="FMA71" s="260"/>
      <c r="FMB71" s="260"/>
      <c r="FMC71" s="260"/>
      <c r="FMD71" s="260"/>
      <c r="FME71" s="260"/>
      <c r="FMF71" s="260"/>
      <c r="FMG71" s="260"/>
      <c r="FMH71" s="260"/>
      <c r="FMI71" s="260"/>
      <c r="FMJ71" s="260"/>
      <c r="FMK71" s="260"/>
      <c r="FML71" s="260"/>
      <c r="FMM71" s="260"/>
      <c r="FMN71" s="260"/>
      <c r="FMO71" s="260"/>
      <c r="FMP71" s="260"/>
      <c r="FMQ71" s="260"/>
      <c r="FMR71" s="260"/>
      <c r="FMS71" s="260"/>
      <c r="FMT71" s="260"/>
      <c r="FMU71" s="260"/>
      <c r="FMV71" s="260"/>
      <c r="FMW71" s="260"/>
      <c r="FMX71" s="260"/>
      <c r="FMY71" s="260"/>
      <c r="FMZ71" s="260"/>
      <c r="FNA71" s="260"/>
      <c r="FNB71" s="260"/>
      <c r="FNC71" s="260"/>
      <c r="FND71" s="260"/>
      <c r="FNE71" s="260"/>
      <c r="FNF71" s="260"/>
      <c r="FNG71" s="260"/>
      <c r="FNH71" s="260"/>
      <c r="FNI71" s="260"/>
      <c r="FNJ71" s="260"/>
      <c r="FNK71" s="260"/>
      <c r="FNL71" s="260"/>
      <c r="FNM71" s="260"/>
      <c r="FNN71" s="260"/>
      <c r="FNO71" s="260"/>
      <c r="FNP71" s="260"/>
      <c r="FNQ71" s="260"/>
      <c r="FNR71" s="260"/>
      <c r="FNS71" s="260"/>
      <c r="FNT71" s="260"/>
      <c r="FNU71" s="260"/>
      <c r="FNV71" s="260"/>
      <c r="FNW71" s="260"/>
      <c r="FNX71" s="260"/>
      <c r="FNY71" s="260"/>
      <c r="FNZ71" s="260"/>
      <c r="FOA71" s="260"/>
      <c r="FOB71" s="260"/>
      <c r="FOC71" s="260"/>
      <c r="FOD71" s="260"/>
      <c r="FOE71" s="260"/>
      <c r="FOF71" s="260"/>
      <c r="FOG71" s="260"/>
      <c r="FOH71" s="260"/>
      <c r="FOI71" s="260"/>
      <c r="FOJ71" s="260"/>
      <c r="FOK71" s="260"/>
      <c r="FOL71" s="260"/>
      <c r="FOM71" s="260"/>
      <c r="FON71" s="260"/>
      <c r="FOO71" s="260"/>
      <c r="FOP71" s="260"/>
      <c r="FOQ71" s="260"/>
      <c r="FOR71" s="260"/>
      <c r="FOS71" s="260"/>
      <c r="FOT71" s="260"/>
      <c r="FOU71" s="260"/>
      <c r="FOV71" s="260"/>
      <c r="FOW71" s="260"/>
      <c r="FOX71" s="260"/>
      <c r="FOY71" s="260"/>
      <c r="FOZ71" s="260"/>
      <c r="FPA71" s="260"/>
      <c r="FPB71" s="260"/>
      <c r="FPC71" s="260"/>
      <c r="FPD71" s="260"/>
      <c r="FPE71" s="260"/>
      <c r="FPF71" s="260"/>
      <c r="FPG71" s="260"/>
      <c r="FPH71" s="260"/>
      <c r="FPI71" s="260"/>
      <c r="FPJ71" s="260"/>
      <c r="FPK71" s="260"/>
      <c r="FPL71" s="260"/>
      <c r="FPM71" s="260"/>
      <c r="FPN71" s="260"/>
      <c r="FPO71" s="260"/>
      <c r="FPP71" s="260"/>
      <c r="FPQ71" s="260"/>
      <c r="FPR71" s="260"/>
      <c r="FPS71" s="260"/>
      <c r="FPT71" s="260"/>
      <c r="FPU71" s="260"/>
      <c r="FPV71" s="260"/>
      <c r="FPW71" s="260"/>
      <c r="FPX71" s="260"/>
      <c r="FPY71" s="260"/>
      <c r="FPZ71" s="260"/>
      <c r="FQA71" s="260"/>
      <c r="FQB71" s="260"/>
      <c r="FQC71" s="260"/>
      <c r="FQD71" s="260"/>
      <c r="FQE71" s="260"/>
      <c r="FQF71" s="260"/>
      <c r="FQG71" s="260"/>
      <c r="FQH71" s="260"/>
      <c r="FQI71" s="260"/>
      <c r="FQJ71" s="260"/>
      <c r="FQK71" s="260"/>
      <c r="FQL71" s="260"/>
      <c r="FQM71" s="260"/>
      <c r="FQN71" s="260"/>
      <c r="FQO71" s="260"/>
      <c r="FQP71" s="260"/>
      <c r="FQQ71" s="260"/>
      <c r="FQR71" s="260"/>
      <c r="FQS71" s="260"/>
      <c r="FQT71" s="260"/>
      <c r="FQU71" s="260"/>
      <c r="FQV71" s="260"/>
      <c r="FQW71" s="260"/>
      <c r="FQX71" s="260"/>
      <c r="FQY71" s="260"/>
      <c r="FQZ71" s="260"/>
      <c r="FRA71" s="260"/>
      <c r="FRB71" s="260"/>
      <c r="FRC71" s="260"/>
      <c r="FRD71" s="260"/>
      <c r="FRE71" s="260"/>
      <c r="FRF71" s="260"/>
      <c r="FRG71" s="260"/>
      <c r="FRH71" s="260"/>
      <c r="FRI71" s="260"/>
      <c r="FRJ71" s="260"/>
      <c r="FRK71" s="260"/>
      <c r="FRL71" s="260"/>
      <c r="FRM71" s="260"/>
      <c r="FRN71" s="260"/>
      <c r="FRO71" s="260"/>
      <c r="FRP71" s="260"/>
      <c r="FRQ71" s="260"/>
      <c r="FRR71" s="260"/>
      <c r="FRS71" s="260"/>
      <c r="FRT71" s="260"/>
      <c r="FRU71" s="260"/>
      <c r="FRV71" s="260"/>
      <c r="FRW71" s="260"/>
      <c r="FRX71" s="260"/>
      <c r="FRY71" s="260"/>
      <c r="FRZ71" s="260"/>
      <c r="FSA71" s="260"/>
      <c r="FSB71" s="260"/>
      <c r="FSC71" s="260"/>
      <c r="FSD71" s="260"/>
      <c r="FSE71" s="260"/>
      <c r="FSF71" s="260"/>
      <c r="FSG71" s="260"/>
      <c r="FSH71" s="260"/>
      <c r="FSI71" s="260"/>
      <c r="FSJ71" s="260"/>
      <c r="FSK71" s="260"/>
      <c r="FSL71" s="260"/>
      <c r="FSM71" s="260"/>
      <c r="FSN71" s="260"/>
      <c r="FSO71" s="260"/>
      <c r="FSP71" s="260"/>
      <c r="FSQ71" s="260"/>
      <c r="FSR71" s="260"/>
      <c r="FSS71" s="260"/>
      <c r="FST71" s="260"/>
      <c r="FSU71" s="260"/>
      <c r="FSV71" s="260"/>
      <c r="FSW71" s="260"/>
      <c r="FSX71" s="260"/>
      <c r="FSY71" s="260"/>
      <c r="FSZ71" s="260"/>
      <c r="FTA71" s="260"/>
      <c r="FTB71" s="260"/>
      <c r="FTC71" s="260"/>
      <c r="FTD71" s="260"/>
      <c r="FTE71" s="260"/>
      <c r="FTF71" s="260"/>
      <c r="FTG71" s="260"/>
      <c r="FTH71" s="260"/>
      <c r="FTI71" s="260"/>
      <c r="FTJ71" s="260"/>
      <c r="FTK71" s="260"/>
      <c r="FTL71" s="260"/>
      <c r="FTM71" s="260"/>
      <c r="FTN71" s="260"/>
      <c r="FTO71" s="260"/>
      <c r="FTP71" s="260"/>
      <c r="FTQ71" s="260"/>
      <c r="FTR71" s="260"/>
      <c r="FTS71" s="260"/>
      <c r="FTT71" s="260"/>
      <c r="FTU71" s="260"/>
      <c r="FTV71" s="260"/>
      <c r="FTW71" s="260"/>
      <c r="FTX71" s="260"/>
      <c r="FTY71" s="260"/>
      <c r="FTZ71" s="260"/>
      <c r="FUA71" s="260"/>
      <c r="FUB71" s="260"/>
      <c r="FUC71" s="260"/>
      <c r="FUD71" s="260"/>
      <c r="FUE71" s="260"/>
      <c r="FUF71" s="260"/>
      <c r="FUG71" s="260"/>
      <c r="FUH71" s="260"/>
      <c r="FUI71" s="260"/>
      <c r="FUJ71" s="260"/>
      <c r="FUK71" s="260"/>
      <c r="FUL71" s="260"/>
      <c r="FUM71" s="260"/>
      <c r="FUN71" s="260"/>
      <c r="FUO71" s="260"/>
      <c r="FUP71" s="260"/>
      <c r="FUQ71" s="260"/>
      <c r="FUR71" s="260"/>
      <c r="FUS71" s="260"/>
      <c r="FUT71" s="260"/>
      <c r="FUU71" s="260"/>
      <c r="FUV71" s="260"/>
      <c r="FUW71" s="260"/>
      <c r="FUX71" s="260"/>
      <c r="FUY71" s="260"/>
      <c r="FUZ71" s="260"/>
      <c r="FVA71" s="260"/>
      <c r="FVB71" s="260"/>
      <c r="FVC71" s="260"/>
      <c r="FVD71" s="260"/>
      <c r="FVE71" s="260"/>
      <c r="FVF71" s="260"/>
      <c r="FVG71" s="260"/>
      <c r="FVH71" s="260"/>
      <c r="FVI71" s="260"/>
      <c r="FVJ71" s="260"/>
      <c r="FVK71" s="260"/>
      <c r="FVL71" s="260"/>
      <c r="FVM71" s="260"/>
      <c r="FVN71" s="260"/>
      <c r="FVO71" s="260"/>
      <c r="FVP71" s="260"/>
      <c r="FVQ71" s="260"/>
      <c r="FVR71" s="260"/>
      <c r="FVS71" s="260"/>
      <c r="FVT71" s="260"/>
      <c r="FVU71" s="260"/>
      <c r="FVV71" s="260"/>
      <c r="FVW71" s="260"/>
      <c r="FVX71" s="260"/>
      <c r="FVY71" s="260"/>
      <c r="FVZ71" s="260"/>
      <c r="FWA71" s="260"/>
      <c r="FWB71" s="260"/>
      <c r="FWC71" s="260"/>
      <c r="FWD71" s="260"/>
      <c r="FWE71" s="260"/>
      <c r="FWF71" s="260"/>
      <c r="FWG71" s="260"/>
      <c r="FWH71" s="260"/>
      <c r="FWI71" s="260"/>
      <c r="FWJ71" s="260"/>
      <c r="FWK71" s="260"/>
      <c r="FWL71" s="260"/>
      <c r="FWM71" s="260"/>
      <c r="FWN71" s="260"/>
      <c r="FWO71" s="260"/>
      <c r="FWP71" s="260"/>
      <c r="FWQ71" s="260"/>
      <c r="FWR71" s="260"/>
      <c r="FWS71" s="260"/>
      <c r="FWT71" s="260"/>
      <c r="FWU71" s="260"/>
      <c r="FWV71" s="260"/>
      <c r="FWW71" s="260"/>
      <c r="FWX71" s="260"/>
      <c r="FWY71" s="260"/>
      <c r="FWZ71" s="260"/>
      <c r="FXA71" s="260"/>
      <c r="FXB71" s="260"/>
      <c r="FXC71" s="260"/>
      <c r="FXD71" s="260"/>
      <c r="FXE71" s="260"/>
      <c r="FXF71" s="260"/>
      <c r="FXG71" s="260"/>
      <c r="FXH71" s="260"/>
      <c r="FXI71" s="260"/>
      <c r="FXJ71" s="260"/>
      <c r="FXK71" s="260"/>
      <c r="FXL71" s="260"/>
      <c r="FXM71" s="260"/>
      <c r="FXN71" s="260"/>
      <c r="FXO71" s="260"/>
      <c r="FXP71" s="260"/>
      <c r="FXQ71" s="260"/>
      <c r="FXR71" s="260"/>
      <c r="FXS71" s="260"/>
      <c r="FXT71" s="260"/>
      <c r="FXU71" s="260"/>
      <c r="FXV71" s="260"/>
      <c r="FXW71" s="260"/>
      <c r="FXX71" s="260"/>
      <c r="FXY71" s="260"/>
      <c r="FXZ71" s="260"/>
      <c r="FYA71" s="260"/>
      <c r="FYB71" s="260"/>
      <c r="FYC71" s="260"/>
      <c r="FYD71" s="260"/>
      <c r="FYE71" s="260"/>
      <c r="FYF71" s="260"/>
      <c r="FYG71" s="260"/>
      <c r="FYH71" s="260"/>
      <c r="FYI71" s="260"/>
      <c r="FYJ71" s="260"/>
      <c r="FYK71" s="260"/>
      <c r="FYL71" s="260"/>
      <c r="FYM71" s="260"/>
      <c r="FYN71" s="260"/>
      <c r="FYO71" s="260"/>
      <c r="FYP71" s="260"/>
      <c r="FYQ71" s="260"/>
      <c r="FYR71" s="260"/>
      <c r="FYS71" s="260"/>
      <c r="FYT71" s="260"/>
      <c r="FYU71" s="260"/>
      <c r="FYV71" s="260"/>
      <c r="FYW71" s="260"/>
      <c r="FYX71" s="260"/>
      <c r="FYY71" s="260"/>
      <c r="FYZ71" s="260"/>
      <c r="FZA71" s="260"/>
      <c r="FZB71" s="260"/>
      <c r="FZC71" s="260"/>
      <c r="FZD71" s="260"/>
      <c r="FZE71" s="260"/>
      <c r="FZF71" s="260"/>
      <c r="FZG71" s="260"/>
      <c r="FZH71" s="260"/>
      <c r="FZI71" s="260"/>
      <c r="FZJ71" s="260"/>
      <c r="FZK71" s="260"/>
      <c r="FZL71" s="260"/>
      <c r="FZM71" s="260"/>
      <c r="FZN71" s="260"/>
      <c r="FZO71" s="260"/>
      <c r="FZP71" s="260"/>
      <c r="FZQ71" s="260"/>
      <c r="FZR71" s="260"/>
      <c r="FZS71" s="260"/>
      <c r="FZT71" s="260"/>
      <c r="FZU71" s="260"/>
      <c r="FZV71" s="260"/>
      <c r="FZW71" s="260"/>
      <c r="FZX71" s="260"/>
      <c r="FZY71" s="260"/>
      <c r="FZZ71" s="260"/>
      <c r="GAA71" s="260"/>
      <c r="GAB71" s="260"/>
      <c r="GAC71" s="260"/>
      <c r="GAD71" s="260"/>
      <c r="GAE71" s="260"/>
      <c r="GAF71" s="260"/>
      <c r="GAG71" s="260"/>
      <c r="GAH71" s="260"/>
      <c r="GAI71" s="260"/>
      <c r="GAJ71" s="260"/>
      <c r="GAK71" s="260"/>
      <c r="GAL71" s="260"/>
      <c r="GAM71" s="260"/>
      <c r="GAN71" s="260"/>
      <c r="GAO71" s="260"/>
      <c r="GAP71" s="260"/>
      <c r="GAQ71" s="260"/>
      <c r="GAR71" s="260"/>
      <c r="GAS71" s="260"/>
      <c r="GAT71" s="260"/>
      <c r="GAU71" s="260"/>
      <c r="GAV71" s="260"/>
      <c r="GAW71" s="260"/>
      <c r="GAX71" s="260"/>
      <c r="GAY71" s="260"/>
      <c r="GAZ71" s="260"/>
      <c r="GBA71" s="260"/>
      <c r="GBB71" s="260"/>
      <c r="GBC71" s="260"/>
      <c r="GBD71" s="260"/>
      <c r="GBE71" s="260"/>
      <c r="GBF71" s="260"/>
      <c r="GBG71" s="260"/>
      <c r="GBH71" s="260"/>
      <c r="GBI71" s="260"/>
      <c r="GBJ71" s="260"/>
      <c r="GBK71" s="260"/>
      <c r="GBL71" s="260"/>
      <c r="GBM71" s="260"/>
      <c r="GBN71" s="260"/>
      <c r="GBO71" s="260"/>
      <c r="GBP71" s="260"/>
      <c r="GBQ71" s="260"/>
      <c r="GBR71" s="260"/>
      <c r="GBS71" s="260"/>
      <c r="GBT71" s="260"/>
      <c r="GBU71" s="260"/>
      <c r="GBV71" s="260"/>
      <c r="GBW71" s="260"/>
      <c r="GBX71" s="260"/>
      <c r="GBY71" s="260"/>
      <c r="GBZ71" s="260"/>
      <c r="GCA71" s="260"/>
      <c r="GCB71" s="260"/>
      <c r="GCC71" s="260"/>
      <c r="GCD71" s="260"/>
      <c r="GCE71" s="260"/>
      <c r="GCF71" s="260"/>
      <c r="GCG71" s="260"/>
      <c r="GCH71" s="260"/>
      <c r="GCI71" s="260"/>
      <c r="GCJ71" s="260"/>
      <c r="GCK71" s="260"/>
      <c r="GCL71" s="260"/>
      <c r="GCM71" s="260"/>
      <c r="GCN71" s="260"/>
      <c r="GCO71" s="260"/>
      <c r="GCP71" s="260"/>
      <c r="GCQ71" s="260"/>
      <c r="GCR71" s="260"/>
      <c r="GCS71" s="260"/>
      <c r="GCT71" s="260"/>
      <c r="GCU71" s="260"/>
      <c r="GCV71" s="260"/>
      <c r="GCW71" s="260"/>
      <c r="GCX71" s="260"/>
      <c r="GCY71" s="260"/>
      <c r="GCZ71" s="260"/>
      <c r="GDA71" s="260"/>
      <c r="GDB71" s="260"/>
      <c r="GDC71" s="260"/>
      <c r="GDD71" s="260"/>
      <c r="GDE71" s="260"/>
      <c r="GDF71" s="260"/>
      <c r="GDG71" s="260"/>
      <c r="GDH71" s="260"/>
      <c r="GDI71" s="260"/>
      <c r="GDJ71" s="260"/>
      <c r="GDK71" s="260"/>
      <c r="GDL71" s="260"/>
      <c r="GDM71" s="260"/>
      <c r="GDN71" s="260"/>
      <c r="GDO71" s="260"/>
      <c r="GDP71" s="260"/>
      <c r="GDQ71" s="260"/>
      <c r="GDR71" s="260"/>
      <c r="GDS71" s="260"/>
      <c r="GDT71" s="260"/>
      <c r="GDU71" s="260"/>
      <c r="GDV71" s="260"/>
      <c r="GDW71" s="260"/>
      <c r="GDX71" s="260"/>
      <c r="GDY71" s="260"/>
      <c r="GDZ71" s="260"/>
      <c r="GEA71" s="260"/>
      <c r="GEB71" s="260"/>
      <c r="GEC71" s="260"/>
      <c r="GED71" s="260"/>
      <c r="GEE71" s="260"/>
      <c r="GEF71" s="260"/>
      <c r="GEG71" s="260"/>
      <c r="GEH71" s="260"/>
      <c r="GEI71" s="260"/>
      <c r="GEJ71" s="260"/>
      <c r="GEK71" s="260"/>
      <c r="GEL71" s="260"/>
      <c r="GEM71" s="260"/>
      <c r="GEN71" s="260"/>
      <c r="GEO71" s="260"/>
      <c r="GEP71" s="260"/>
      <c r="GEQ71" s="260"/>
      <c r="GER71" s="260"/>
      <c r="GES71" s="260"/>
      <c r="GET71" s="260"/>
      <c r="GEU71" s="260"/>
      <c r="GEV71" s="260"/>
      <c r="GEW71" s="260"/>
      <c r="GEX71" s="260"/>
      <c r="GEY71" s="260"/>
      <c r="GEZ71" s="260"/>
      <c r="GFA71" s="260"/>
      <c r="GFB71" s="260"/>
      <c r="GFC71" s="260"/>
      <c r="GFD71" s="260"/>
      <c r="GFE71" s="260"/>
      <c r="GFF71" s="260"/>
      <c r="GFG71" s="260"/>
      <c r="GFH71" s="260"/>
      <c r="GFI71" s="260"/>
      <c r="GFJ71" s="260"/>
      <c r="GFK71" s="260"/>
      <c r="GFL71" s="260"/>
      <c r="GFM71" s="260"/>
      <c r="GFN71" s="260"/>
      <c r="GFO71" s="260"/>
      <c r="GFP71" s="260"/>
      <c r="GFQ71" s="260"/>
      <c r="GFR71" s="260"/>
      <c r="GFS71" s="260"/>
      <c r="GFT71" s="260"/>
      <c r="GFU71" s="260"/>
      <c r="GFV71" s="260"/>
      <c r="GFW71" s="260"/>
      <c r="GFX71" s="260"/>
      <c r="GFY71" s="260"/>
      <c r="GFZ71" s="260"/>
      <c r="GGA71" s="260"/>
      <c r="GGB71" s="260"/>
      <c r="GGC71" s="260"/>
      <c r="GGD71" s="260"/>
      <c r="GGE71" s="260"/>
      <c r="GGF71" s="260"/>
      <c r="GGG71" s="260"/>
      <c r="GGH71" s="260"/>
      <c r="GGI71" s="260"/>
      <c r="GGJ71" s="260"/>
      <c r="GGK71" s="260"/>
      <c r="GGL71" s="260"/>
      <c r="GGM71" s="260"/>
      <c r="GGN71" s="260"/>
      <c r="GGO71" s="260"/>
      <c r="GGP71" s="260"/>
      <c r="GGQ71" s="260"/>
      <c r="GGR71" s="260"/>
      <c r="GGS71" s="260"/>
      <c r="GGT71" s="260"/>
      <c r="GGU71" s="260"/>
      <c r="GGV71" s="260"/>
      <c r="GGW71" s="260"/>
      <c r="GGX71" s="260"/>
      <c r="GGY71" s="260"/>
      <c r="GGZ71" s="260"/>
      <c r="GHA71" s="260"/>
      <c r="GHB71" s="260"/>
      <c r="GHC71" s="260"/>
      <c r="GHD71" s="260"/>
      <c r="GHE71" s="260"/>
      <c r="GHF71" s="260"/>
      <c r="GHG71" s="260"/>
      <c r="GHH71" s="260"/>
      <c r="GHI71" s="260"/>
      <c r="GHJ71" s="260"/>
      <c r="GHK71" s="260"/>
      <c r="GHL71" s="260"/>
      <c r="GHM71" s="260"/>
      <c r="GHN71" s="260"/>
      <c r="GHO71" s="260"/>
      <c r="GHP71" s="260"/>
      <c r="GHQ71" s="260"/>
      <c r="GHR71" s="260"/>
      <c r="GHS71" s="260"/>
      <c r="GHT71" s="260"/>
      <c r="GHU71" s="260"/>
      <c r="GHV71" s="260"/>
      <c r="GHW71" s="260"/>
      <c r="GHX71" s="260"/>
      <c r="GHY71" s="260"/>
      <c r="GHZ71" s="260"/>
      <c r="GIA71" s="260"/>
      <c r="GIB71" s="260"/>
      <c r="GIC71" s="260"/>
      <c r="GID71" s="260"/>
      <c r="GIE71" s="260"/>
      <c r="GIF71" s="260"/>
      <c r="GIG71" s="260"/>
      <c r="GIH71" s="260"/>
      <c r="GII71" s="260"/>
      <c r="GIJ71" s="260"/>
      <c r="GIK71" s="260"/>
      <c r="GIL71" s="260"/>
      <c r="GIM71" s="260"/>
      <c r="GIN71" s="260"/>
      <c r="GIO71" s="260"/>
      <c r="GIP71" s="260"/>
      <c r="GIQ71" s="260"/>
      <c r="GIR71" s="260"/>
      <c r="GIS71" s="260"/>
      <c r="GIT71" s="260"/>
      <c r="GIU71" s="260"/>
      <c r="GIV71" s="260"/>
      <c r="GIW71" s="260"/>
      <c r="GIX71" s="260"/>
      <c r="GIY71" s="260"/>
      <c r="GIZ71" s="260"/>
      <c r="GJA71" s="260"/>
      <c r="GJB71" s="260"/>
      <c r="GJC71" s="260"/>
      <c r="GJD71" s="260"/>
      <c r="GJE71" s="260"/>
      <c r="GJF71" s="260"/>
      <c r="GJG71" s="260"/>
      <c r="GJH71" s="260"/>
      <c r="GJI71" s="260"/>
      <c r="GJJ71" s="260"/>
      <c r="GJK71" s="260"/>
      <c r="GJL71" s="260"/>
      <c r="GJM71" s="260"/>
      <c r="GJN71" s="260"/>
      <c r="GJO71" s="260"/>
      <c r="GJP71" s="260"/>
      <c r="GJQ71" s="260"/>
      <c r="GJR71" s="260"/>
      <c r="GJS71" s="260"/>
      <c r="GJT71" s="260"/>
      <c r="GJU71" s="260"/>
      <c r="GJV71" s="260"/>
      <c r="GJW71" s="260"/>
      <c r="GJX71" s="260"/>
      <c r="GJY71" s="260"/>
      <c r="GJZ71" s="260"/>
      <c r="GKA71" s="260"/>
      <c r="GKB71" s="260"/>
      <c r="GKC71" s="260"/>
      <c r="GKD71" s="260"/>
      <c r="GKE71" s="260"/>
      <c r="GKF71" s="260"/>
      <c r="GKG71" s="260"/>
      <c r="GKH71" s="260"/>
      <c r="GKI71" s="260"/>
      <c r="GKJ71" s="260"/>
      <c r="GKK71" s="260"/>
      <c r="GKL71" s="260"/>
      <c r="GKM71" s="260"/>
      <c r="GKN71" s="260"/>
      <c r="GKO71" s="260"/>
      <c r="GKP71" s="260"/>
      <c r="GKQ71" s="260"/>
      <c r="GKR71" s="260"/>
      <c r="GKS71" s="260"/>
      <c r="GKT71" s="260"/>
      <c r="GKU71" s="260"/>
      <c r="GKV71" s="260"/>
      <c r="GKW71" s="260"/>
      <c r="GKX71" s="260"/>
      <c r="GKY71" s="260"/>
      <c r="GKZ71" s="260"/>
      <c r="GLA71" s="260"/>
      <c r="GLB71" s="260"/>
      <c r="GLC71" s="260"/>
      <c r="GLD71" s="260"/>
      <c r="GLE71" s="260"/>
      <c r="GLF71" s="260"/>
      <c r="GLG71" s="260"/>
      <c r="GLH71" s="260"/>
      <c r="GLI71" s="260"/>
      <c r="GLJ71" s="260"/>
      <c r="GLK71" s="260"/>
      <c r="GLL71" s="260"/>
      <c r="GLM71" s="260"/>
      <c r="GLN71" s="260"/>
      <c r="GLO71" s="260"/>
      <c r="GLP71" s="260"/>
      <c r="GLQ71" s="260"/>
      <c r="GLR71" s="260"/>
      <c r="GLS71" s="260"/>
      <c r="GLT71" s="260"/>
      <c r="GLU71" s="260"/>
      <c r="GLV71" s="260"/>
      <c r="GLW71" s="260"/>
      <c r="GLX71" s="260"/>
      <c r="GLY71" s="260"/>
      <c r="GLZ71" s="260"/>
      <c r="GMA71" s="260"/>
      <c r="GMB71" s="260"/>
      <c r="GMC71" s="260"/>
      <c r="GMD71" s="260"/>
      <c r="GME71" s="260"/>
      <c r="GMF71" s="260"/>
      <c r="GMG71" s="260"/>
      <c r="GMH71" s="260"/>
      <c r="GMI71" s="260"/>
      <c r="GMJ71" s="260"/>
      <c r="GMK71" s="260"/>
      <c r="GML71" s="260"/>
      <c r="GMM71" s="260"/>
      <c r="GMN71" s="260"/>
      <c r="GMO71" s="260"/>
      <c r="GMP71" s="260"/>
      <c r="GMQ71" s="260"/>
      <c r="GMR71" s="260"/>
      <c r="GMS71" s="260"/>
      <c r="GMT71" s="260"/>
      <c r="GMU71" s="260"/>
      <c r="GMV71" s="260"/>
      <c r="GMW71" s="260"/>
      <c r="GMX71" s="260"/>
      <c r="GMY71" s="260"/>
      <c r="GMZ71" s="260"/>
      <c r="GNA71" s="260"/>
      <c r="GNB71" s="260"/>
      <c r="GNC71" s="260"/>
      <c r="GND71" s="260"/>
      <c r="GNE71" s="260"/>
      <c r="GNF71" s="260"/>
      <c r="GNG71" s="260"/>
      <c r="GNH71" s="260"/>
      <c r="GNI71" s="260"/>
      <c r="GNJ71" s="260"/>
      <c r="GNK71" s="260"/>
      <c r="GNL71" s="260"/>
      <c r="GNM71" s="260"/>
      <c r="GNN71" s="260"/>
      <c r="GNO71" s="260"/>
      <c r="GNP71" s="260"/>
      <c r="GNQ71" s="260"/>
      <c r="GNR71" s="260"/>
      <c r="GNS71" s="260"/>
      <c r="GNT71" s="260"/>
      <c r="GNU71" s="260"/>
      <c r="GNV71" s="260"/>
      <c r="GNW71" s="260"/>
      <c r="GNX71" s="260"/>
      <c r="GNY71" s="260"/>
      <c r="GNZ71" s="260"/>
      <c r="GOA71" s="260"/>
      <c r="GOB71" s="260"/>
      <c r="GOC71" s="260"/>
      <c r="GOD71" s="260"/>
      <c r="GOE71" s="260"/>
      <c r="GOF71" s="260"/>
      <c r="GOG71" s="260"/>
      <c r="GOH71" s="260"/>
      <c r="GOI71" s="260"/>
      <c r="GOJ71" s="260"/>
      <c r="GOK71" s="260"/>
      <c r="GOL71" s="260"/>
      <c r="GOM71" s="260"/>
      <c r="GON71" s="260"/>
      <c r="GOO71" s="260"/>
      <c r="GOP71" s="260"/>
      <c r="GOQ71" s="260"/>
      <c r="GOR71" s="260"/>
      <c r="GOS71" s="260"/>
      <c r="GOT71" s="260"/>
      <c r="GOU71" s="260"/>
      <c r="GOV71" s="260"/>
      <c r="GOW71" s="260"/>
      <c r="GOX71" s="260"/>
      <c r="GOY71" s="260"/>
      <c r="GOZ71" s="260"/>
      <c r="GPA71" s="260"/>
      <c r="GPB71" s="260"/>
      <c r="GPC71" s="260"/>
      <c r="GPD71" s="260"/>
      <c r="GPE71" s="260"/>
      <c r="GPF71" s="260"/>
      <c r="GPG71" s="260"/>
      <c r="GPH71" s="260"/>
      <c r="GPI71" s="260"/>
      <c r="GPJ71" s="260"/>
      <c r="GPK71" s="260"/>
      <c r="GPL71" s="260"/>
      <c r="GPM71" s="260"/>
      <c r="GPN71" s="260"/>
      <c r="GPO71" s="260"/>
      <c r="GPP71" s="260"/>
      <c r="GPQ71" s="260"/>
      <c r="GPR71" s="260"/>
      <c r="GPS71" s="260"/>
      <c r="GPT71" s="260"/>
      <c r="GPU71" s="260"/>
      <c r="GPV71" s="260"/>
      <c r="GPW71" s="260"/>
      <c r="GPX71" s="260"/>
      <c r="GPY71" s="260"/>
      <c r="GPZ71" s="260"/>
      <c r="GQA71" s="260"/>
      <c r="GQB71" s="260"/>
      <c r="GQC71" s="260"/>
      <c r="GQD71" s="260"/>
      <c r="GQE71" s="260"/>
      <c r="GQF71" s="260"/>
      <c r="GQG71" s="260"/>
      <c r="GQH71" s="260"/>
      <c r="GQI71" s="260"/>
      <c r="GQJ71" s="260"/>
      <c r="GQK71" s="260"/>
      <c r="GQL71" s="260"/>
      <c r="GQM71" s="260"/>
      <c r="GQN71" s="260"/>
      <c r="GQO71" s="260"/>
      <c r="GQP71" s="260"/>
      <c r="GQQ71" s="260"/>
      <c r="GQR71" s="260"/>
      <c r="GQS71" s="260"/>
      <c r="GQT71" s="260"/>
      <c r="GQU71" s="260"/>
      <c r="GQV71" s="260"/>
      <c r="GQW71" s="260"/>
      <c r="GQX71" s="260"/>
      <c r="GQY71" s="260"/>
      <c r="GQZ71" s="260"/>
      <c r="GRA71" s="260"/>
      <c r="GRB71" s="260"/>
      <c r="GRC71" s="260"/>
      <c r="GRD71" s="260"/>
      <c r="GRE71" s="260"/>
      <c r="GRF71" s="260"/>
      <c r="GRG71" s="260"/>
      <c r="GRH71" s="260"/>
      <c r="GRI71" s="260"/>
      <c r="GRJ71" s="260"/>
      <c r="GRK71" s="260"/>
      <c r="GRL71" s="260"/>
      <c r="GRM71" s="260"/>
      <c r="GRN71" s="260"/>
      <c r="GRO71" s="260"/>
      <c r="GRP71" s="260"/>
      <c r="GRQ71" s="260"/>
      <c r="GRR71" s="260"/>
      <c r="GRS71" s="260"/>
      <c r="GRT71" s="260"/>
      <c r="GRU71" s="260"/>
      <c r="GRV71" s="260"/>
      <c r="GRW71" s="260"/>
      <c r="GRX71" s="260"/>
      <c r="GRY71" s="260"/>
      <c r="GRZ71" s="260"/>
      <c r="GSA71" s="260"/>
      <c r="GSB71" s="260"/>
      <c r="GSC71" s="260"/>
      <c r="GSD71" s="260"/>
      <c r="GSE71" s="260"/>
      <c r="GSF71" s="260"/>
      <c r="GSG71" s="260"/>
      <c r="GSH71" s="260"/>
      <c r="GSI71" s="260"/>
      <c r="GSJ71" s="260"/>
      <c r="GSK71" s="260"/>
      <c r="GSL71" s="260"/>
      <c r="GSM71" s="260"/>
      <c r="GSN71" s="260"/>
      <c r="GSO71" s="260"/>
      <c r="GSP71" s="260"/>
      <c r="GSQ71" s="260"/>
      <c r="GSR71" s="260"/>
      <c r="GSS71" s="260"/>
      <c r="GST71" s="260"/>
      <c r="GSU71" s="260"/>
      <c r="GSV71" s="260"/>
      <c r="GSW71" s="260"/>
      <c r="GSX71" s="260"/>
      <c r="GSY71" s="260"/>
      <c r="GSZ71" s="260"/>
      <c r="GTA71" s="260"/>
      <c r="GTB71" s="260"/>
      <c r="GTC71" s="260"/>
      <c r="GTD71" s="260"/>
      <c r="GTE71" s="260"/>
      <c r="GTF71" s="260"/>
      <c r="GTG71" s="260"/>
      <c r="GTH71" s="260"/>
      <c r="GTI71" s="260"/>
      <c r="GTJ71" s="260"/>
      <c r="GTK71" s="260"/>
      <c r="GTL71" s="260"/>
      <c r="GTM71" s="260"/>
      <c r="GTN71" s="260"/>
      <c r="GTO71" s="260"/>
      <c r="GTP71" s="260"/>
      <c r="GTQ71" s="260"/>
      <c r="GTR71" s="260"/>
      <c r="GTS71" s="260"/>
      <c r="GTT71" s="260"/>
      <c r="GTU71" s="260"/>
      <c r="GTV71" s="260"/>
      <c r="GTW71" s="260"/>
      <c r="GTX71" s="260"/>
      <c r="GTY71" s="260"/>
      <c r="GTZ71" s="260"/>
      <c r="GUA71" s="260"/>
      <c r="GUB71" s="260"/>
      <c r="GUC71" s="260"/>
      <c r="GUD71" s="260"/>
      <c r="GUE71" s="260"/>
      <c r="GUF71" s="260"/>
      <c r="GUG71" s="260"/>
      <c r="GUH71" s="260"/>
      <c r="GUI71" s="260"/>
      <c r="GUJ71" s="260"/>
      <c r="GUK71" s="260"/>
      <c r="GUL71" s="260"/>
      <c r="GUM71" s="260"/>
      <c r="GUN71" s="260"/>
      <c r="GUO71" s="260"/>
      <c r="GUP71" s="260"/>
      <c r="GUQ71" s="260"/>
      <c r="GUR71" s="260"/>
      <c r="GUS71" s="260"/>
      <c r="GUT71" s="260"/>
      <c r="GUU71" s="260"/>
      <c r="GUV71" s="260"/>
      <c r="GUW71" s="260"/>
      <c r="GUX71" s="260"/>
      <c r="GUY71" s="260"/>
      <c r="GUZ71" s="260"/>
      <c r="GVA71" s="260"/>
      <c r="GVB71" s="260"/>
      <c r="GVC71" s="260"/>
      <c r="GVD71" s="260"/>
      <c r="GVE71" s="260"/>
      <c r="GVF71" s="260"/>
      <c r="GVG71" s="260"/>
      <c r="GVH71" s="260"/>
      <c r="GVI71" s="260"/>
      <c r="GVJ71" s="260"/>
      <c r="GVK71" s="260"/>
      <c r="GVL71" s="260"/>
      <c r="GVM71" s="260"/>
      <c r="GVN71" s="260"/>
      <c r="GVO71" s="260"/>
      <c r="GVP71" s="260"/>
      <c r="GVQ71" s="260"/>
      <c r="GVR71" s="260"/>
      <c r="GVS71" s="260"/>
      <c r="GVT71" s="260"/>
      <c r="GVU71" s="260"/>
      <c r="GVV71" s="260"/>
      <c r="GVW71" s="260"/>
      <c r="GVX71" s="260"/>
      <c r="GVY71" s="260"/>
      <c r="GVZ71" s="260"/>
      <c r="GWA71" s="260"/>
      <c r="GWB71" s="260"/>
      <c r="GWC71" s="260"/>
      <c r="GWD71" s="260"/>
      <c r="GWE71" s="260"/>
      <c r="GWF71" s="260"/>
      <c r="GWG71" s="260"/>
      <c r="GWH71" s="260"/>
      <c r="GWI71" s="260"/>
      <c r="GWJ71" s="260"/>
      <c r="GWK71" s="260"/>
      <c r="GWL71" s="260"/>
      <c r="GWM71" s="260"/>
      <c r="GWN71" s="260"/>
      <c r="GWO71" s="260"/>
      <c r="GWP71" s="260"/>
      <c r="GWQ71" s="260"/>
      <c r="GWR71" s="260"/>
      <c r="GWS71" s="260"/>
      <c r="GWT71" s="260"/>
      <c r="GWU71" s="260"/>
      <c r="GWV71" s="260"/>
      <c r="GWW71" s="260"/>
      <c r="GWX71" s="260"/>
      <c r="GWY71" s="260"/>
      <c r="GWZ71" s="260"/>
      <c r="GXA71" s="260"/>
      <c r="GXB71" s="260"/>
      <c r="GXC71" s="260"/>
      <c r="GXD71" s="260"/>
      <c r="GXE71" s="260"/>
      <c r="GXF71" s="260"/>
      <c r="GXG71" s="260"/>
      <c r="GXH71" s="260"/>
      <c r="GXI71" s="260"/>
      <c r="GXJ71" s="260"/>
      <c r="GXK71" s="260"/>
      <c r="GXL71" s="260"/>
      <c r="GXM71" s="260"/>
      <c r="GXN71" s="260"/>
      <c r="GXO71" s="260"/>
      <c r="GXP71" s="260"/>
      <c r="GXQ71" s="260"/>
      <c r="GXR71" s="260"/>
      <c r="GXS71" s="260"/>
      <c r="GXT71" s="260"/>
      <c r="GXU71" s="260"/>
      <c r="GXV71" s="260"/>
      <c r="GXW71" s="260"/>
      <c r="GXX71" s="260"/>
      <c r="GXY71" s="260"/>
      <c r="GXZ71" s="260"/>
      <c r="GYA71" s="260"/>
      <c r="GYB71" s="260"/>
      <c r="GYC71" s="260"/>
      <c r="GYD71" s="260"/>
      <c r="GYE71" s="260"/>
      <c r="GYF71" s="260"/>
      <c r="GYG71" s="260"/>
      <c r="GYH71" s="260"/>
      <c r="GYI71" s="260"/>
      <c r="GYJ71" s="260"/>
      <c r="GYK71" s="260"/>
      <c r="GYL71" s="260"/>
      <c r="GYM71" s="260"/>
      <c r="GYN71" s="260"/>
      <c r="GYO71" s="260"/>
      <c r="GYP71" s="260"/>
      <c r="GYQ71" s="260"/>
      <c r="GYR71" s="260"/>
      <c r="GYS71" s="260"/>
      <c r="GYT71" s="260"/>
      <c r="GYU71" s="260"/>
      <c r="GYV71" s="260"/>
      <c r="GYW71" s="260"/>
      <c r="GYX71" s="260"/>
      <c r="GYY71" s="260"/>
      <c r="GYZ71" s="260"/>
      <c r="GZA71" s="260"/>
      <c r="GZB71" s="260"/>
      <c r="GZC71" s="260"/>
      <c r="GZD71" s="260"/>
      <c r="GZE71" s="260"/>
      <c r="GZF71" s="260"/>
      <c r="GZG71" s="260"/>
      <c r="GZH71" s="260"/>
      <c r="GZI71" s="260"/>
      <c r="GZJ71" s="260"/>
      <c r="GZK71" s="260"/>
      <c r="GZL71" s="260"/>
      <c r="GZM71" s="260"/>
      <c r="GZN71" s="260"/>
      <c r="GZO71" s="260"/>
      <c r="GZP71" s="260"/>
      <c r="GZQ71" s="260"/>
      <c r="GZR71" s="260"/>
      <c r="GZS71" s="260"/>
      <c r="GZT71" s="260"/>
      <c r="GZU71" s="260"/>
      <c r="GZV71" s="260"/>
      <c r="GZW71" s="260"/>
      <c r="GZX71" s="260"/>
      <c r="GZY71" s="260"/>
      <c r="GZZ71" s="260"/>
      <c r="HAA71" s="260"/>
      <c r="HAB71" s="260"/>
      <c r="HAC71" s="260"/>
      <c r="HAD71" s="260"/>
      <c r="HAE71" s="260"/>
      <c r="HAF71" s="260"/>
      <c r="HAG71" s="260"/>
      <c r="HAH71" s="260"/>
      <c r="HAI71" s="260"/>
      <c r="HAJ71" s="260"/>
      <c r="HAK71" s="260"/>
      <c r="HAL71" s="260"/>
      <c r="HAM71" s="260"/>
      <c r="HAN71" s="260"/>
      <c r="HAO71" s="260"/>
      <c r="HAP71" s="260"/>
      <c r="HAQ71" s="260"/>
      <c r="HAR71" s="260"/>
      <c r="HAS71" s="260"/>
      <c r="HAT71" s="260"/>
      <c r="HAU71" s="260"/>
      <c r="HAV71" s="260"/>
      <c r="HAW71" s="260"/>
      <c r="HAX71" s="260"/>
      <c r="HAY71" s="260"/>
      <c r="HAZ71" s="260"/>
      <c r="HBA71" s="260"/>
      <c r="HBB71" s="260"/>
      <c r="HBC71" s="260"/>
      <c r="HBD71" s="260"/>
      <c r="HBE71" s="260"/>
      <c r="HBF71" s="260"/>
      <c r="HBG71" s="260"/>
      <c r="HBH71" s="260"/>
      <c r="HBI71" s="260"/>
      <c r="HBJ71" s="260"/>
      <c r="HBK71" s="260"/>
      <c r="HBL71" s="260"/>
      <c r="HBM71" s="260"/>
      <c r="HBN71" s="260"/>
      <c r="HBO71" s="260"/>
      <c r="HBP71" s="260"/>
      <c r="HBQ71" s="260"/>
      <c r="HBR71" s="260"/>
      <c r="HBS71" s="260"/>
      <c r="HBT71" s="260"/>
      <c r="HBU71" s="260"/>
      <c r="HBV71" s="260"/>
      <c r="HBW71" s="260"/>
      <c r="HBX71" s="260"/>
      <c r="HBY71" s="260"/>
      <c r="HBZ71" s="260"/>
      <c r="HCA71" s="260"/>
      <c r="HCB71" s="260"/>
      <c r="HCC71" s="260"/>
      <c r="HCD71" s="260"/>
      <c r="HCE71" s="260"/>
      <c r="HCF71" s="260"/>
      <c r="HCG71" s="260"/>
      <c r="HCH71" s="260"/>
      <c r="HCI71" s="260"/>
      <c r="HCJ71" s="260"/>
      <c r="HCK71" s="260"/>
      <c r="HCL71" s="260"/>
      <c r="HCM71" s="260"/>
      <c r="HCN71" s="260"/>
      <c r="HCO71" s="260"/>
      <c r="HCP71" s="260"/>
      <c r="HCQ71" s="260"/>
      <c r="HCR71" s="260"/>
      <c r="HCS71" s="260"/>
      <c r="HCT71" s="260"/>
      <c r="HCU71" s="260"/>
      <c r="HCV71" s="260"/>
      <c r="HCW71" s="260"/>
      <c r="HCX71" s="260"/>
      <c r="HCY71" s="260"/>
      <c r="HCZ71" s="260"/>
      <c r="HDA71" s="260"/>
      <c r="HDB71" s="260"/>
      <c r="HDC71" s="260"/>
      <c r="HDD71" s="260"/>
      <c r="HDE71" s="260"/>
      <c r="HDF71" s="260"/>
      <c r="HDG71" s="260"/>
      <c r="HDH71" s="260"/>
      <c r="HDI71" s="260"/>
      <c r="HDJ71" s="260"/>
      <c r="HDK71" s="260"/>
      <c r="HDL71" s="260"/>
      <c r="HDM71" s="260"/>
      <c r="HDN71" s="260"/>
      <c r="HDO71" s="260"/>
      <c r="HDP71" s="260"/>
      <c r="HDQ71" s="260"/>
      <c r="HDR71" s="260"/>
      <c r="HDS71" s="260"/>
      <c r="HDT71" s="260"/>
      <c r="HDU71" s="260"/>
      <c r="HDV71" s="260"/>
      <c r="HDW71" s="260"/>
      <c r="HDX71" s="260"/>
      <c r="HDY71" s="260"/>
      <c r="HDZ71" s="260"/>
      <c r="HEA71" s="260"/>
      <c r="HEB71" s="260"/>
      <c r="HEC71" s="260"/>
      <c r="HED71" s="260"/>
      <c r="HEE71" s="260"/>
      <c r="HEF71" s="260"/>
      <c r="HEG71" s="260"/>
      <c r="HEH71" s="260"/>
      <c r="HEI71" s="260"/>
      <c r="HEJ71" s="260"/>
      <c r="HEK71" s="260"/>
      <c r="HEL71" s="260"/>
      <c r="HEM71" s="260"/>
      <c r="HEN71" s="260"/>
      <c r="HEO71" s="260"/>
      <c r="HEP71" s="260"/>
      <c r="HEQ71" s="260"/>
      <c r="HER71" s="260"/>
      <c r="HES71" s="260"/>
      <c r="HET71" s="260"/>
      <c r="HEU71" s="260"/>
      <c r="HEV71" s="260"/>
      <c r="HEW71" s="260"/>
      <c r="HEX71" s="260"/>
      <c r="HEY71" s="260"/>
      <c r="HEZ71" s="260"/>
      <c r="HFA71" s="260"/>
      <c r="HFB71" s="260"/>
      <c r="HFC71" s="260"/>
      <c r="HFD71" s="260"/>
      <c r="HFE71" s="260"/>
      <c r="HFF71" s="260"/>
      <c r="HFG71" s="260"/>
      <c r="HFH71" s="260"/>
      <c r="HFI71" s="260"/>
      <c r="HFJ71" s="260"/>
      <c r="HFK71" s="260"/>
      <c r="HFL71" s="260"/>
      <c r="HFM71" s="260"/>
      <c r="HFN71" s="260"/>
      <c r="HFO71" s="260"/>
      <c r="HFP71" s="260"/>
      <c r="HFQ71" s="260"/>
      <c r="HFR71" s="260"/>
      <c r="HFS71" s="260"/>
      <c r="HFT71" s="260"/>
      <c r="HFU71" s="260"/>
      <c r="HFV71" s="260"/>
      <c r="HFW71" s="260"/>
      <c r="HFX71" s="260"/>
      <c r="HFY71" s="260"/>
      <c r="HFZ71" s="260"/>
      <c r="HGA71" s="260"/>
      <c r="HGB71" s="260"/>
      <c r="HGC71" s="260"/>
      <c r="HGD71" s="260"/>
      <c r="HGE71" s="260"/>
      <c r="HGF71" s="260"/>
      <c r="HGG71" s="260"/>
      <c r="HGH71" s="260"/>
      <c r="HGI71" s="260"/>
      <c r="HGJ71" s="260"/>
      <c r="HGK71" s="260"/>
      <c r="HGL71" s="260"/>
      <c r="HGM71" s="260"/>
      <c r="HGN71" s="260"/>
      <c r="HGO71" s="260"/>
      <c r="HGP71" s="260"/>
      <c r="HGQ71" s="260"/>
      <c r="HGR71" s="260"/>
      <c r="HGS71" s="260"/>
      <c r="HGT71" s="260"/>
      <c r="HGU71" s="260"/>
      <c r="HGV71" s="260"/>
      <c r="HGW71" s="260"/>
      <c r="HGX71" s="260"/>
      <c r="HGY71" s="260"/>
      <c r="HGZ71" s="260"/>
      <c r="HHA71" s="260"/>
      <c r="HHB71" s="260"/>
      <c r="HHC71" s="260"/>
      <c r="HHD71" s="260"/>
      <c r="HHE71" s="260"/>
      <c r="HHF71" s="260"/>
      <c r="HHG71" s="260"/>
      <c r="HHH71" s="260"/>
      <c r="HHI71" s="260"/>
      <c r="HHJ71" s="260"/>
      <c r="HHK71" s="260"/>
      <c r="HHL71" s="260"/>
      <c r="HHM71" s="260"/>
      <c r="HHN71" s="260"/>
      <c r="HHO71" s="260"/>
      <c r="HHP71" s="260"/>
      <c r="HHQ71" s="260"/>
      <c r="HHR71" s="260"/>
      <c r="HHS71" s="260"/>
      <c r="HHT71" s="260"/>
      <c r="HHU71" s="260"/>
      <c r="HHV71" s="260"/>
      <c r="HHW71" s="260"/>
      <c r="HHX71" s="260"/>
      <c r="HHY71" s="260"/>
      <c r="HHZ71" s="260"/>
      <c r="HIA71" s="260"/>
      <c r="HIB71" s="260"/>
      <c r="HIC71" s="260"/>
      <c r="HID71" s="260"/>
      <c r="HIE71" s="260"/>
      <c r="HIF71" s="260"/>
      <c r="HIG71" s="260"/>
      <c r="HIH71" s="260"/>
      <c r="HII71" s="260"/>
      <c r="HIJ71" s="260"/>
      <c r="HIK71" s="260"/>
      <c r="HIL71" s="260"/>
      <c r="HIM71" s="260"/>
      <c r="HIN71" s="260"/>
      <c r="HIO71" s="260"/>
      <c r="HIP71" s="260"/>
      <c r="HIQ71" s="260"/>
      <c r="HIR71" s="260"/>
      <c r="HIS71" s="260"/>
      <c r="HIT71" s="260"/>
      <c r="HIU71" s="260"/>
      <c r="HIV71" s="260"/>
      <c r="HIW71" s="260"/>
      <c r="HIX71" s="260"/>
      <c r="HIY71" s="260"/>
      <c r="HIZ71" s="260"/>
      <c r="HJA71" s="260"/>
      <c r="HJB71" s="260"/>
      <c r="HJC71" s="260"/>
      <c r="HJD71" s="260"/>
      <c r="HJE71" s="260"/>
      <c r="HJF71" s="260"/>
      <c r="HJG71" s="260"/>
      <c r="HJH71" s="260"/>
      <c r="HJI71" s="260"/>
      <c r="HJJ71" s="260"/>
      <c r="HJK71" s="260"/>
      <c r="HJL71" s="260"/>
      <c r="HJM71" s="260"/>
      <c r="HJN71" s="260"/>
      <c r="HJO71" s="260"/>
      <c r="HJP71" s="260"/>
      <c r="HJQ71" s="260"/>
      <c r="HJR71" s="260"/>
      <c r="HJS71" s="260"/>
      <c r="HJT71" s="260"/>
      <c r="HJU71" s="260"/>
      <c r="HJV71" s="260"/>
      <c r="HJW71" s="260"/>
      <c r="HJX71" s="260"/>
      <c r="HJY71" s="260"/>
      <c r="HJZ71" s="260"/>
      <c r="HKA71" s="260"/>
      <c r="HKB71" s="260"/>
      <c r="HKC71" s="260"/>
      <c r="HKD71" s="260"/>
      <c r="HKE71" s="260"/>
      <c r="HKF71" s="260"/>
      <c r="HKG71" s="260"/>
      <c r="HKH71" s="260"/>
      <c r="HKI71" s="260"/>
      <c r="HKJ71" s="260"/>
      <c r="HKK71" s="260"/>
      <c r="HKL71" s="260"/>
      <c r="HKM71" s="260"/>
      <c r="HKN71" s="260"/>
      <c r="HKO71" s="260"/>
      <c r="HKP71" s="260"/>
      <c r="HKQ71" s="260"/>
      <c r="HKR71" s="260"/>
      <c r="HKS71" s="260"/>
      <c r="HKT71" s="260"/>
      <c r="HKU71" s="260"/>
      <c r="HKV71" s="260"/>
      <c r="HKW71" s="260"/>
      <c r="HKX71" s="260"/>
      <c r="HKY71" s="260"/>
      <c r="HKZ71" s="260"/>
      <c r="HLA71" s="260"/>
      <c r="HLB71" s="260"/>
      <c r="HLC71" s="260"/>
      <c r="HLD71" s="260"/>
      <c r="HLE71" s="260"/>
      <c r="HLF71" s="260"/>
      <c r="HLG71" s="260"/>
      <c r="HLH71" s="260"/>
      <c r="HLI71" s="260"/>
      <c r="HLJ71" s="260"/>
      <c r="HLK71" s="260"/>
      <c r="HLL71" s="260"/>
      <c r="HLM71" s="260"/>
      <c r="HLN71" s="260"/>
      <c r="HLO71" s="260"/>
      <c r="HLP71" s="260"/>
      <c r="HLQ71" s="260"/>
      <c r="HLR71" s="260"/>
      <c r="HLS71" s="260"/>
      <c r="HLT71" s="260"/>
      <c r="HLU71" s="260"/>
      <c r="HLV71" s="260"/>
      <c r="HLW71" s="260"/>
      <c r="HLX71" s="260"/>
      <c r="HLY71" s="260"/>
      <c r="HLZ71" s="260"/>
      <c r="HMA71" s="260"/>
      <c r="HMB71" s="260"/>
      <c r="HMC71" s="260"/>
      <c r="HMD71" s="260"/>
      <c r="HME71" s="260"/>
      <c r="HMF71" s="260"/>
      <c r="HMG71" s="260"/>
      <c r="HMH71" s="260"/>
      <c r="HMI71" s="260"/>
      <c r="HMJ71" s="260"/>
      <c r="HMK71" s="260"/>
      <c r="HML71" s="260"/>
      <c r="HMM71" s="260"/>
      <c r="HMN71" s="260"/>
      <c r="HMO71" s="260"/>
      <c r="HMP71" s="260"/>
      <c r="HMQ71" s="260"/>
      <c r="HMR71" s="260"/>
      <c r="HMS71" s="260"/>
      <c r="HMT71" s="260"/>
      <c r="HMU71" s="260"/>
      <c r="HMV71" s="260"/>
      <c r="HMW71" s="260"/>
      <c r="HMX71" s="260"/>
      <c r="HMY71" s="260"/>
      <c r="HMZ71" s="260"/>
      <c r="HNA71" s="260"/>
      <c r="HNB71" s="260"/>
      <c r="HNC71" s="260"/>
      <c r="HND71" s="260"/>
      <c r="HNE71" s="260"/>
      <c r="HNF71" s="260"/>
      <c r="HNG71" s="260"/>
      <c r="HNH71" s="260"/>
      <c r="HNI71" s="260"/>
      <c r="HNJ71" s="260"/>
      <c r="HNK71" s="260"/>
      <c r="HNL71" s="260"/>
      <c r="HNM71" s="260"/>
      <c r="HNN71" s="260"/>
      <c r="HNO71" s="260"/>
      <c r="HNP71" s="260"/>
      <c r="HNQ71" s="260"/>
      <c r="HNR71" s="260"/>
      <c r="HNS71" s="260"/>
      <c r="HNT71" s="260"/>
      <c r="HNU71" s="260"/>
      <c r="HNV71" s="260"/>
      <c r="HNW71" s="260"/>
      <c r="HNX71" s="260"/>
      <c r="HNY71" s="260"/>
      <c r="HNZ71" s="260"/>
      <c r="HOA71" s="260"/>
      <c r="HOB71" s="260"/>
      <c r="HOC71" s="260"/>
      <c r="HOD71" s="260"/>
      <c r="HOE71" s="260"/>
      <c r="HOF71" s="260"/>
      <c r="HOG71" s="260"/>
      <c r="HOH71" s="260"/>
      <c r="HOI71" s="260"/>
      <c r="HOJ71" s="260"/>
      <c r="HOK71" s="260"/>
      <c r="HOL71" s="260"/>
      <c r="HOM71" s="260"/>
      <c r="HON71" s="260"/>
      <c r="HOO71" s="260"/>
      <c r="HOP71" s="260"/>
      <c r="HOQ71" s="260"/>
      <c r="HOR71" s="260"/>
      <c r="HOS71" s="260"/>
      <c r="HOT71" s="260"/>
      <c r="HOU71" s="260"/>
      <c r="HOV71" s="260"/>
      <c r="HOW71" s="260"/>
      <c r="HOX71" s="260"/>
      <c r="HOY71" s="260"/>
      <c r="HOZ71" s="260"/>
      <c r="HPA71" s="260"/>
      <c r="HPB71" s="260"/>
      <c r="HPC71" s="260"/>
      <c r="HPD71" s="260"/>
      <c r="HPE71" s="260"/>
      <c r="HPF71" s="260"/>
      <c r="HPG71" s="260"/>
      <c r="HPH71" s="260"/>
      <c r="HPI71" s="260"/>
      <c r="HPJ71" s="260"/>
      <c r="HPK71" s="260"/>
      <c r="HPL71" s="260"/>
      <c r="HPM71" s="260"/>
      <c r="HPN71" s="260"/>
      <c r="HPO71" s="260"/>
      <c r="HPP71" s="260"/>
      <c r="HPQ71" s="260"/>
      <c r="HPR71" s="260"/>
      <c r="HPS71" s="260"/>
      <c r="HPT71" s="260"/>
      <c r="HPU71" s="260"/>
      <c r="HPV71" s="260"/>
      <c r="HPW71" s="260"/>
      <c r="HPX71" s="260"/>
      <c r="HPY71" s="260"/>
      <c r="HPZ71" s="260"/>
      <c r="HQA71" s="260"/>
      <c r="HQB71" s="260"/>
      <c r="HQC71" s="260"/>
      <c r="HQD71" s="260"/>
      <c r="HQE71" s="260"/>
      <c r="HQF71" s="260"/>
      <c r="HQG71" s="260"/>
      <c r="HQH71" s="260"/>
      <c r="HQI71" s="260"/>
      <c r="HQJ71" s="260"/>
      <c r="HQK71" s="260"/>
      <c r="HQL71" s="260"/>
      <c r="HQM71" s="260"/>
      <c r="HQN71" s="260"/>
      <c r="HQO71" s="260"/>
      <c r="HQP71" s="260"/>
      <c r="HQQ71" s="260"/>
      <c r="HQR71" s="260"/>
      <c r="HQS71" s="260"/>
      <c r="HQT71" s="260"/>
      <c r="HQU71" s="260"/>
      <c r="HQV71" s="260"/>
      <c r="HQW71" s="260"/>
      <c r="HQX71" s="260"/>
      <c r="HQY71" s="260"/>
      <c r="HQZ71" s="260"/>
      <c r="HRA71" s="260"/>
      <c r="HRB71" s="260"/>
      <c r="HRC71" s="260"/>
      <c r="HRD71" s="260"/>
      <c r="HRE71" s="260"/>
      <c r="HRF71" s="260"/>
      <c r="HRG71" s="260"/>
      <c r="HRH71" s="260"/>
      <c r="HRI71" s="260"/>
      <c r="HRJ71" s="260"/>
      <c r="HRK71" s="260"/>
      <c r="HRL71" s="260"/>
      <c r="HRM71" s="260"/>
      <c r="HRN71" s="260"/>
      <c r="HRO71" s="260"/>
      <c r="HRP71" s="260"/>
      <c r="HRQ71" s="260"/>
      <c r="HRR71" s="260"/>
      <c r="HRS71" s="260"/>
      <c r="HRT71" s="260"/>
      <c r="HRU71" s="260"/>
      <c r="HRV71" s="260"/>
      <c r="HRW71" s="260"/>
      <c r="HRX71" s="260"/>
      <c r="HRY71" s="260"/>
      <c r="HRZ71" s="260"/>
      <c r="HSA71" s="260"/>
      <c r="HSB71" s="260"/>
      <c r="HSC71" s="260"/>
      <c r="HSD71" s="260"/>
      <c r="HSE71" s="260"/>
      <c r="HSF71" s="260"/>
      <c r="HSG71" s="260"/>
      <c r="HSH71" s="260"/>
      <c r="HSI71" s="260"/>
      <c r="HSJ71" s="260"/>
      <c r="HSK71" s="260"/>
      <c r="HSL71" s="260"/>
      <c r="HSM71" s="260"/>
      <c r="HSN71" s="260"/>
      <c r="HSO71" s="260"/>
      <c r="HSP71" s="260"/>
      <c r="HSQ71" s="260"/>
      <c r="HSR71" s="260"/>
      <c r="HSS71" s="260"/>
      <c r="HST71" s="260"/>
      <c r="HSU71" s="260"/>
      <c r="HSV71" s="260"/>
      <c r="HSW71" s="260"/>
      <c r="HSX71" s="260"/>
      <c r="HSY71" s="260"/>
      <c r="HSZ71" s="260"/>
      <c r="HTA71" s="260"/>
      <c r="HTB71" s="260"/>
      <c r="HTC71" s="260"/>
      <c r="HTD71" s="260"/>
      <c r="HTE71" s="260"/>
      <c r="HTF71" s="260"/>
      <c r="HTG71" s="260"/>
      <c r="HTH71" s="260"/>
      <c r="HTI71" s="260"/>
      <c r="HTJ71" s="260"/>
      <c r="HTK71" s="260"/>
      <c r="HTL71" s="260"/>
      <c r="HTM71" s="260"/>
      <c r="HTN71" s="260"/>
      <c r="HTO71" s="260"/>
      <c r="HTP71" s="260"/>
      <c r="HTQ71" s="260"/>
      <c r="HTR71" s="260"/>
      <c r="HTS71" s="260"/>
      <c r="HTT71" s="260"/>
      <c r="HTU71" s="260"/>
      <c r="HTV71" s="260"/>
      <c r="HTW71" s="260"/>
      <c r="HTX71" s="260"/>
      <c r="HTY71" s="260"/>
      <c r="HTZ71" s="260"/>
      <c r="HUA71" s="260"/>
      <c r="HUB71" s="260"/>
      <c r="HUC71" s="260"/>
      <c r="HUD71" s="260"/>
      <c r="HUE71" s="260"/>
      <c r="HUF71" s="260"/>
      <c r="HUG71" s="260"/>
      <c r="HUH71" s="260"/>
      <c r="HUI71" s="260"/>
      <c r="HUJ71" s="260"/>
      <c r="HUK71" s="260"/>
      <c r="HUL71" s="260"/>
      <c r="HUM71" s="260"/>
      <c r="HUN71" s="260"/>
      <c r="HUO71" s="260"/>
      <c r="HUP71" s="260"/>
      <c r="HUQ71" s="260"/>
      <c r="HUR71" s="260"/>
      <c r="HUS71" s="260"/>
      <c r="HUT71" s="260"/>
      <c r="HUU71" s="260"/>
      <c r="HUV71" s="260"/>
      <c r="HUW71" s="260"/>
      <c r="HUX71" s="260"/>
      <c r="HUY71" s="260"/>
      <c r="HUZ71" s="260"/>
      <c r="HVA71" s="260"/>
      <c r="HVB71" s="260"/>
      <c r="HVC71" s="260"/>
      <c r="HVD71" s="260"/>
      <c r="HVE71" s="260"/>
      <c r="HVF71" s="260"/>
      <c r="HVG71" s="260"/>
      <c r="HVH71" s="260"/>
      <c r="HVI71" s="260"/>
      <c r="HVJ71" s="260"/>
      <c r="HVK71" s="260"/>
      <c r="HVL71" s="260"/>
      <c r="HVM71" s="260"/>
      <c r="HVN71" s="260"/>
      <c r="HVO71" s="260"/>
      <c r="HVP71" s="260"/>
      <c r="HVQ71" s="260"/>
      <c r="HVR71" s="260"/>
      <c r="HVS71" s="260"/>
      <c r="HVT71" s="260"/>
      <c r="HVU71" s="260"/>
      <c r="HVV71" s="260"/>
      <c r="HVW71" s="260"/>
      <c r="HVX71" s="260"/>
      <c r="HVY71" s="260"/>
      <c r="HVZ71" s="260"/>
      <c r="HWA71" s="260"/>
      <c r="HWB71" s="260"/>
      <c r="HWC71" s="260"/>
      <c r="HWD71" s="260"/>
      <c r="HWE71" s="260"/>
      <c r="HWF71" s="260"/>
      <c r="HWG71" s="260"/>
      <c r="HWH71" s="260"/>
      <c r="HWI71" s="260"/>
      <c r="HWJ71" s="260"/>
      <c r="HWK71" s="260"/>
      <c r="HWL71" s="260"/>
      <c r="HWM71" s="260"/>
      <c r="HWN71" s="260"/>
      <c r="HWO71" s="260"/>
      <c r="HWP71" s="260"/>
      <c r="HWQ71" s="260"/>
      <c r="HWR71" s="260"/>
      <c r="HWS71" s="260"/>
      <c r="HWT71" s="260"/>
      <c r="HWU71" s="260"/>
      <c r="HWV71" s="260"/>
      <c r="HWW71" s="260"/>
      <c r="HWX71" s="260"/>
      <c r="HWY71" s="260"/>
      <c r="HWZ71" s="260"/>
      <c r="HXA71" s="260"/>
      <c r="HXB71" s="260"/>
      <c r="HXC71" s="260"/>
      <c r="HXD71" s="260"/>
      <c r="HXE71" s="260"/>
      <c r="HXF71" s="260"/>
      <c r="HXG71" s="260"/>
      <c r="HXH71" s="260"/>
      <c r="HXI71" s="260"/>
      <c r="HXJ71" s="260"/>
      <c r="HXK71" s="260"/>
      <c r="HXL71" s="260"/>
      <c r="HXM71" s="260"/>
      <c r="HXN71" s="260"/>
      <c r="HXO71" s="260"/>
      <c r="HXP71" s="260"/>
      <c r="HXQ71" s="260"/>
      <c r="HXR71" s="260"/>
      <c r="HXS71" s="260"/>
      <c r="HXT71" s="260"/>
      <c r="HXU71" s="260"/>
      <c r="HXV71" s="260"/>
      <c r="HXW71" s="260"/>
      <c r="HXX71" s="260"/>
      <c r="HXY71" s="260"/>
      <c r="HXZ71" s="260"/>
      <c r="HYA71" s="260"/>
      <c r="HYB71" s="260"/>
      <c r="HYC71" s="260"/>
      <c r="HYD71" s="260"/>
      <c r="HYE71" s="260"/>
      <c r="HYF71" s="260"/>
      <c r="HYG71" s="260"/>
      <c r="HYH71" s="260"/>
      <c r="HYI71" s="260"/>
      <c r="HYJ71" s="260"/>
      <c r="HYK71" s="260"/>
      <c r="HYL71" s="260"/>
      <c r="HYM71" s="260"/>
      <c r="HYN71" s="260"/>
      <c r="HYO71" s="260"/>
      <c r="HYP71" s="260"/>
      <c r="HYQ71" s="260"/>
      <c r="HYR71" s="260"/>
      <c r="HYS71" s="260"/>
      <c r="HYT71" s="260"/>
      <c r="HYU71" s="260"/>
      <c r="HYV71" s="260"/>
      <c r="HYW71" s="260"/>
      <c r="HYX71" s="260"/>
      <c r="HYY71" s="260"/>
      <c r="HYZ71" s="260"/>
      <c r="HZA71" s="260"/>
      <c r="HZB71" s="260"/>
      <c r="HZC71" s="260"/>
      <c r="HZD71" s="260"/>
      <c r="HZE71" s="260"/>
      <c r="HZF71" s="260"/>
      <c r="HZG71" s="260"/>
      <c r="HZH71" s="260"/>
      <c r="HZI71" s="260"/>
      <c r="HZJ71" s="260"/>
      <c r="HZK71" s="260"/>
      <c r="HZL71" s="260"/>
      <c r="HZM71" s="260"/>
      <c r="HZN71" s="260"/>
      <c r="HZO71" s="260"/>
      <c r="HZP71" s="260"/>
      <c r="HZQ71" s="260"/>
      <c r="HZR71" s="260"/>
      <c r="HZS71" s="260"/>
      <c r="HZT71" s="260"/>
      <c r="HZU71" s="260"/>
      <c r="HZV71" s="260"/>
      <c r="HZW71" s="260"/>
      <c r="HZX71" s="260"/>
      <c r="HZY71" s="260"/>
      <c r="HZZ71" s="260"/>
      <c r="IAA71" s="260"/>
      <c r="IAB71" s="260"/>
      <c r="IAC71" s="260"/>
      <c r="IAD71" s="260"/>
      <c r="IAE71" s="260"/>
      <c r="IAF71" s="260"/>
      <c r="IAG71" s="260"/>
      <c r="IAH71" s="260"/>
      <c r="IAI71" s="260"/>
      <c r="IAJ71" s="260"/>
      <c r="IAK71" s="260"/>
      <c r="IAL71" s="260"/>
      <c r="IAM71" s="260"/>
      <c r="IAN71" s="260"/>
      <c r="IAO71" s="260"/>
      <c r="IAP71" s="260"/>
      <c r="IAQ71" s="260"/>
      <c r="IAR71" s="260"/>
      <c r="IAS71" s="260"/>
      <c r="IAT71" s="260"/>
      <c r="IAU71" s="260"/>
      <c r="IAV71" s="260"/>
      <c r="IAW71" s="260"/>
      <c r="IAX71" s="260"/>
      <c r="IAY71" s="260"/>
      <c r="IAZ71" s="260"/>
      <c r="IBA71" s="260"/>
      <c r="IBB71" s="260"/>
      <c r="IBC71" s="260"/>
      <c r="IBD71" s="260"/>
      <c r="IBE71" s="260"/>
      <c r="IBF71" s="260"/>
      <c r="IBG71" s="260"/>
      <c r="IBH71" s="260"/>
      <c r="IBI71" s="260"/>
      <c r="IBJ71" s="260"/>
      <c r="IBK71" s="260"/>
      <c r="IBL71" s="260"/>
      <c r="IBM71" s="260"/>
      <c r="IBN71" s="260"/>
      <c r="IBO71" s="260"/>
      <c r="IBP71" s="260"/>
      <c r="IBQ71" s="260"/>
      <c r="IBR71" s="260"/>
      <c r="IBS71" s="260"/>
      <c r="IBT71" s="260"/>
      <c r="IBU71" s="260"/>
      <c r="IBV71" s="260"/>
      <c r="IBW71" s="260"/>
      <c r="IBX71" s="260"/>
      <c r="IBY71" s="260"/>
      <c r="IBZ71" s="260"/>
      <c r="ICA71" s="260"/>
      <c r="ICB71" s="260"/>
      <c r="ICC71" s="260"/>
      <c r="ICD71" s="260"/>
      <c r="ICE71" s="260"/>
      <c r="ICF71" s="260"/>
      <c r="ICG71" s="260"/>
      <c r="ICH71" s="260"/>
      <c r="ICI71" s="260"/>
      <c r="ICJ71" s="260"/>
      <c r="ICK71" s="260"/>
      <c r="ICL71" s="260"/>
      <c r="ICM71" s="260"/>
      <c r="ICN71" s="260"/>
      <c r="ICO71" s="260"/>
      <c r="ICP71" s="260"/>
      <c r="ICQ71" s="260"/>
      <c r="ICR71" s="260"/>
      <c r="ICS71" s="260"/>
      <c r="ICT71" s="260"/>
      <c r="ICU71" s="260"/>
      <c r="ICV71" s="260"/>
      <c r="ICW71" s="260"/>
      <c r="ICX71" s="260"/>
      <c r="ICY71" s="260"/>
      <c r="ICZ71" s="260"/>
      <c r="IDA71" s="260"/>
      <c r="IDB71" s="260"/>
      <c r="IDC71" s="260"/>
      <c r="IDD71" s="260"/>
      <c r="IDE71" s="260"/>
      <c r="IDF71" s="260"/>
      <c r="IDG71" s="260"/>
      <c r="IDH71" s="260"/>
      <c r="IDI71" s="260"/>
      <c r="IDJ71" s="260"/>
      <c r="IDK71" s="260"/>
      <c r="IDL71" s="260"/>
      <c r="IDM71" s="260"/>
      <c r="IDN71" s="260"/>
      <c r="IDO71" s="260"/>
      <c r="IDP71" s="260"/>
      <c r="IDQ71" s="260"/>
      <c r="IDR71" s="260"/>
      <c r="IDS71" s="260"/>
      <c r="IDT71" s="260"/>
      <c r="IDU71" s="260"/>
      <c r="IDV71" s="260"/>
      <c r="IDW71" s="260"/>
      <c r="IDX71" s="260"/>
      <c r="IDY71" s="260"/>
      <c r="IDZ71" s="260"/>
      <c r="IEA71" s="260"/>
      <c r="IEB71" s="260"/>
      <c r="IEC71" s="260"/>
      <c r="IED71" s="260"/>
      <c r="IEE71" s="260"/>
      <c r="IEF71" s="260"/>
      <c r="IEG71" s="260"/>
      <c r="IEH71" s="260"/>
      <c r="IEI71" s="260"/>
      <c r="IEJ71" s="260"/>
      <c r="IEK71" s="260"/>
      <c r="IEL71" s="260"/>
      <c r="IEM71" s="260"/>
      <c r="IEN71" s="260"/>
      <c r="IEO71" s="260"/>
      <c r="IEP71" s="260"/>
      <c r="IEQ71" s="260"/>
      <c r="IER71" s="260"/>
      <c r="IES71" s="260"/>
      <c r="IET71" s="260"/>
      <c r="IEU71" s="260"/>
      <c r="IEV71" s="260"/>
      <c r="IEW71" s="260"/>
      <c r="IEX71" s="260"/>
      <c r="IEY71" s="260"/>
      <c r="IEZ71" s="260"/>
      <c r="IFA71" s="260"/>
      <c r="IFB71" s="260"/>
      <c r="IFC71" s="260"/>
      <c r="IFD71" s="260"/>
      <c r="IFE71" s="260"/>
      <c r="IFF71" s="260"/>
      <c r="IFG71" s="260"/>
      <c r="IFH71" s="260"/>
      <c r="IFI71" s="260"/>
      <c r="IFJ71" s="260"/>
      <c r="IFK71" s="260"/>
      <c r="IFL71" s="260"/>
      <c r="IFM71" s="260"/>
      <c r="IFN71" s="260"/>
      <c r="IFO71" s="260"/>
      <c r="IFP71" s="260"/>
      <c r="IFQ71" s="260"/>
      <c r="IFR71" s="260"/>
      <c r="IFS71" s="260"/>
      <c r="IFT71" s="260"/>
      <c r="IFU71" s="260"/>
      <c r="IFV71" s="260"/>
      <c r="IFW71" s="260"/>
      <c r="IFX71" s="260"/>
      <c r="IFY71" s="260"/>
      <c r="IFZ71" s="260"/>
      <c r="IGA71" s="260"/>
      <c r="IGB71" s="260"/>
      <c r="IGC71" s="260"/>
      <c r="IGD71" s="260"/>
      <c r="IGE71" s="260"/>
      <c r="IGF71" s="260"/>
      <c r="IGG71" s="260"/>
      <c r="IGH71" s="260"/>
      <c r="IGI71" s="260"/>
      <c r="IGJ71" s="260"/>
      <c r="IGK71" s="260"/>
      <c r="IGL71" s="260"/>
      <c r="IGM71" s="260"/>
      <c r="IGN71" s="260"/>
      <c r="IGO71" s="260"/>
      <c r="IGP71" s="260"/>
      <c r="IGQ71" s="260"/>
      <c r="IGR71" s="260"/>
      <c r="IGS71" s="260"/>
      <c r="IGT71" s="260"/>
      <c r="IGU71" s="260"/>
      <c r="IGV71" s="260"/>
      <c r="IGW71" s="260"/>
      <c r="IGX71" s="260"/>
      <c r="IGY71" s="260"/>
      <c r="IGZ71" s="260"/>
      <c r="IHA71" s="260"/>
      <c r="IHB71" s="260"/>
      <c r="IHC71" s="260"/>
      <c r="IHD71" s="260"/>
      <c r="IHE71" s="260"/>
      <c r="IHF71" s="260"/>
      <c r="IHG71" s="260"/>
      <c r="IHH71" s="260"/>
      <c r="IHI71" s="260"/>
      <c r="IHJ71" s="260"/>
      <c r="IHK71" s="260"/>
      <c r="IHL71" s="260"/>
      <c r="IHM71" s="260"/>
      <c r="IHN71" s="260"/>
      <c r="IHO71" s="260"/>
      <c r="IHP71" s="260"/>
      <c r="IHQ71" s="260"/>
      <c r="IHR71" s="260"/>
      <c r="IHS71" s="260"/>
      <c r="IHT71" s="260"/>
      <c r="IHU71" s="260"/>
      <c r="IHV71" s="260"/>
      <c r="IHW71" s="260"/>
      <c r="IHX71" s="260"/>
      <c r="IHY71" s="260"/>
      <c r="IHZ71" s="260"/>
      <c r="IIA71" s="260"/>
      <c r="IIB71" s="260"/>
      <c r="IIC71" s="260"/>
      <c r="IID71" s="260"/>
      <c r="IIE71" s="260"/>
      <c r="IIF71" s="260"/>
      <c r="IIG71" s="260"/>
      <c r="IIH71" s="260"/>
      <c r="III71" s="260"/>
      <c r="IIJ71" s="260"/>
      <c r="IIK71" s="260"/>
      <c r="IIL71" s="260"/>
      <c r="IIM71" s="260"/>
      <c r="IIN71" s="260"/>
      <c r="IIO71" s="260"/>
      <c r="IIP71" s="260"/>
      <c r="IIQ71" s="260"/>
      <c r="IIR71" s="260"/>
      <c r="IIS71" s="260"/>
      <c r="IIT71" s="260"/>
      <c r="IIU71" s="260"/>
      <c r="IIV71" s="260"/>
      <c r="IIW71" s="260"/>
      <c r="IIX71" s="260"/>
      <c r="IIY71" s="260"/>
      <c r="IIZ71" s="260"/>
      <c r="IJA71" s="260"/>
      <c r="IJB71" s="260"/>
      <c r="IJC71" s="260"/>
      <c r="IJD71" s="260"/>
      <c r="IJE71" s="260"/>
      <c r="IJF71" s="260"/>
      <c r="IJG71" s="260"/>
      <c r="IJH71" s="260"/>
      <c r="IJI71" s="260"/>
      <c r="IJJ71" s="260"/>
      <c r="IJK71" s="260"/>
      <c r="IJL71" s="260"/>
      <c r="IJM71" s="260"/>
      <c r="IJN71" s="260"/>
      <c r="IJO71" s="260"/>
      <c r="IJP71" s="260"/>
      <c r="IJQ71" s="260"/>
      <c r="IJR71" s="260"/>
      <c r="IJS71" s="260"/>
      <c r="IJT71" s="260"/>
      <c r="IJU71" s="260"/>
      <c r="IJV71" s="260"/>
      <c r="IJW71" s="260"/>
      <c r="IJX71" s="260"/>
      <c r="IJY71" s="260"/>
      <c r="IJZ71" s="260"/>
      <c r="IKA71" s="260"/>
      <c r="IKB71" s="260"/>
      <c r="IKC71" s="260"/>
      <c r="IKD71" s="260"/>
      <c r="IKE71" s="260"/>
      <c r="IKF71" s="260"/>
      <c r="IKG71" s="260"/>
      <c r="IKH71" s="260"/>
      <c r="IKI71" s="260"/>
      <c r="IKJ71" s="260"/>
      <c r="IKK71" s="260"/>
      <c r="IKL71" s="260"/>
      <c r="IKM71" s="260"/>
      <c r="IKN71" s="260"/>
      <c r="IKO71" s="260"/>
      <c r="IKP71" s="260"/>
      <c r="IKQ71" s="260"/>
      <c r="IKR71" s="260"/>
      <c r="IKS71" s="260"/>
      <c r="IKT71" s="260"/>
      <c r="IKU71" s="260"/>
      <c r="IKV71" s="260"/>
      <c r="IKW71" s="260"/>
      <c r="IKX71" s="260"/>
      <c r="IKY71" s="260"/>
      <c r="IKZ71" s="260"/>
      <c r="ILA71" s="260"/>
      <c r="ILB71" s="260"/>
      <c r="ILC71" s="260"/>
      <c r="ILD71" s="260"/>
      <c r="ILE71" s="260"/>
      <c r="ILF71" s="260"/>
      <c r="ILG71" s="260"/>
      <c r="ILH71" s="260"/>
      <c r="ILI71" s="260"/>
      <c r="ILJ71" s="260"/>
      <c r="ILK71" s="260"/>
      <c r="ILL71" s="260"/>
      <c r="ILM71" s="260"/>
      <c r="ILN71" s="260"/>
      <c r="ILO71" s="260"/>
      <c r="ILP71" s="260"/>
      <c r="ILQ71" s="260"/>
      <c r="ILR71" s="260"/>
      <c r="ILS71" s="260"/>
      <c r="ILT71" s="260"/>
      <c r="ILU71" s="260"/>
      <c r="ILV71" s="260"/>
      <c r="ILW71" s="260"/>
      <c r="ILX71" s="260"/>
      <c r="ILY71" s="260"/>
      <c r="ILZ71" s="260"/>
      <c r="IMA71" s="260"/>
      <c r="IMB71" s="260"/>
      <c r="IMC71" s="260"/>
      <c r="IMD71" s="260"/>
      <c r="IME71" s="260"/>
      <c r="IMF71" s="260"/>
      <c r="IMG71" s="260"/>
      <c r="IMH71" s="260"/>
      <c r="IMI71" s="260"/>
      <c r="IMJ71" s="260"/>
      <c r="IMK71" s="260"/>
      <c r="IML71" s="260"/>
      <c r="IMM71" s="260"/>
      <c r="IMN71" s="260"/>
      <c r="IMO71" s="260"/>
      <c r="IMP71" s="260"/>
      <c r="IMQ71" s="260"/>
      <c r="IMR71" s="260"/>
      <c r="IMS71" s="260"/>
      <c r="IMT71" s="260"/>
      <c r="IMU71" s="260"/>
      <c r="IMV71" s="260"/>
      <c r="IMW71" s="260"/>
      <c r="IMX71" s="260"/>
      <c r="IMY71" s="260"/>
      <c r="IMZ71" s="260"/>
      <c r="INA71" s="260"/>
      <c r="INB71" s="260"/>
      <c r="INC71" s="260"/>
      <c r="IND71" s="260"/>
      <c r="INE71" s="260"/>
      <c r="INF71" s="260"/>
      <c r="ING71" s="260"/>
      <c r="INH71" s="260"/>
      <c r="INI71" s="260"/>
      <c r="INJ71" s="260"/>
      <c r="INK71" s="260"/>
      <c r="INL71" s="260"/>
      <c r="INM71" s="260"/>
      <c r="INN71" s="260"/>
      <c r="INO71" s="260"/>
      <c r="INP71" s="260"/>
      <c r="INQ71" s="260"/>
      <c r="INR71" s="260"/>
      <c r="INS71" s="260"/>
      <c r="INT71" s="260"/>
      <c r="INU71" s="260"/>
      <c r="INV71" s="260"/>
      <c r="INW71" s="260"/>
      <c r="INX71" s="260"/>
      <c r="INY71" s="260"/>
      <c r="INZ71" s="260"/>
      <c r="IOA71" s="260"/>
      <c r="IOB71" s="260"/>
      <c r="IOC71" s="260"/>
      <c r="IOD71" s="260"/>
      <c r="IOE71" s="260"/>
      <c r="IOF71" s="260"/>
      <c r="IOG71" s="260"/>
      <c r="IOH71" s="260"/>
      <c r="IOI71" s="260"/>
      <c r="IOJ71" s="260"/>
      <c r="IOK71" s="260"/>
      <c r="IOL71" s="260"/>
      <c r="IOM71" s="260"/>
      <c r="ION71" s="260"/>
      <c r="IOO71" s="260"/>
      <c r="IOP71" s="260"/>
      <c r="IOQ71" s="260"/>
      <c r="IOR71" s="260"/>
      <c r="IOS71" s="260"/>
      <c r="IOT71" s="260"/>
      <c r="IOU71" s="260"/>
      <c r="IOV71" s="260"/>
      <c r="IOW71" s="260"/>
      <c r="IOX71" s="260"/>
      <c r="IOY71" s="260"/>
      <c r="IOZ71" s="260"/>
      <c r="IPA71" s="260"/>
      <c r="IPB71" s="260"/>
      <c r="IPC71" s="260"/>
      <c r="IPD71" s="260"/>
      <c r="IPE71" s="260"/>
      <c r="IPF71" s="260"/>
      <c r="IPG71" s="260"/>
      <c r="IPH71" s="260"/>
      <c r="IPI71" s="260"/>
      <c r="IPJ71" s="260"/>
      <c r="IPK71" s="260"/>
      <c r="IPL71" s="260"/>
      <c r="IPM71" s="260"/>
      <c r="IPN71" s="260"/>
      <c r="IPO71" s="260"/>
      <c r="IPP71" s="260"/>
      <c r="IPQ71" s="260"/>
      <c r="IPR71" s="260"/>
      <c r="IPS71" s="260"/>
      <c r="IPT71" s="260"/>
      <c r="IPU71" s="260"/>
      <c r="IPV71" s="260"/>
      <c r="IPW71" s="260"/>
      <c r="IPX71" s="260"/>
      <c r="IPY71" s="260"/>
      <c r="IPZ71" s="260"/>
      <c r="IQA71" s="260"/>
      <c r="IQB71" s="260"/>
      <c r="IQC71" s="260"/>
      <c r="IQD71" s="260"/>
      <c r="IQE71" s="260"/>
      <c r="IQF71" s="260"/>
      <c r="IQG71" s="260"/>
      <c r="IQH71" s="260"/>
      <c r="IQI71" s="260"/>
      <c r="IQJ71" s="260"/>
      <c r="IQK71" s="260"/>
      <c r="IQL71" s="260"/>
      <c r="IQM71" s="260"/>
      <c r="IQN71" s="260"/>
      <c r="IQO71" s="260"/>
      <c r="IQP71" s="260"/>
      <c r="IQQ71" s="260"/>
      <c r="IQR71" s="260"/>
      <c r="IQS71" s="260"/>
      <c r="IQT71" s="260"/>
      <c r="IQU71" s="260"/>
      <c r="IQV71" s="260"/>
      <c r="IQW71" s="260"/>
      <c r="IQX71" s="260"/>
      <c r="IQY71" s="260"/>
      <c r="IQZ71" s="260"/>
      <c r="IRA71" s="260"/>
      <c r="IRB71" s="260"/>
      <c r="IRC71" s="260"/>
      <c r="IRD71" s="260"/>
      <c r="IRE71" s="260"/>
      <c r="IRF71" s="260"/>
      <c r="IRG71" s="260"/>
      <c r="IRH71" s="260"/>
      <c r="IRI71" s="260"/>
      <c r="IRJ71" s="260"/>
      <c r="IRK71" s="260"/>
      <c r="IRL71" s="260"/>
      <c r="IRM71" s="260"/>
      <c r="IRN71" s="260"/>
      <c r="IRO71" s="260"/>
      <c r="IRP71" s="260"/>
      <c r="IRQ71" s="260"/>
      <c r="IRR71" s="260"/>
      <c r="IRS71" s="260"/>
      <c r="IRT71" s="260"/>
      <c r="IRU71" s="260"/>
      <c r="IRV71" s="260"/>
      <c r="IRW71" s="260"/>
      <c r="IRX71" s="260"/>
      <c r="IRY71" s="260"/>
      <c r="IRZ71" s="260"/>
      <c r="ISA71" s="260"/>
      <c r="ISB71" s="260"/>
      <c r="ISC71" s="260"/>
      <c r="ISD71" s="260"/>
      <c r="ISE71" s="260"/>
      <c r="ISF71" s="260"/>
      <c r="ISG71" s="260"/>
      <c r="ISH71" s="260"/>
      <c r="ISI71" s="260"/>
      <c r="ISJ71" s="260"/>
      <c r="ISK71" s="260"/>
      <c r="ISL71" s="260"/>
      <c r="ISM71" s="260"/>
      <c r="ISN71" s="260"/>
      <c r="ISO71" s="260"/>
      <c r="ISP71" s="260"/>
      <c r="ISQ71" s="260"/>
      <c r="ISR71" s="260"/>
      <c r="ISS71" s="260"/>
      <c r="IST71" s="260"/>
      <c r="ISU71" s="260"/>
      <c r="ISV71" s="260"/>
      <c r="ISW71" s="260"/>
      <c r="ISX71" s="260"/>
      <c r="ISY71" s="260"/>
      <c r="ISZ71" s="260"/>
      <c r="ITA71" s="260"/>
      <c r="ITB71" s="260"/>
      <c r="ITC71" s="260"/>
      <c r="ITD71" s="260"/>
      <c r="ITE71" s="260"/>
      <c r="ITF71" s="260"/>
      <c r="ITG71" s="260"/>
      <c r="ITH71" s="260"/>
      <c r="ITI71" s="260"/>
      <c r="ITJ71" s="260"/>
      <c r="ITK71" s="260"/>
      <c r="ITL71" s="260"/>
      <c r="ITM71" s="260"/>
      <c r="ITN71" s="260"/>
      <c r="ITO71" s="260"/>
      <c r="ITP71" s="260"/>
      <c r="ITQ71" s="260"/>
      <c r="ITR71" s="260"/>
      <c r="ITS71" s="260"/>
      <c r="ITT71" s="260"/>
      <c r="ITU71" s="260"/>
      <c r="ITV71" s="260"/>
      <c r="ITW71" s="260"/>
      <c r="ITX71" s="260"/>
      <c r="ITY71" s="260"/>
      <c r="ITZ71" s="260"/>
      <c r="IUA71" s="260"/>
      <c r="IUB71" s="260"/>
      <c r="IUC71" s="260"/>
      <c r="IUD71" s="260"/>
      <c r="IUE71" s="260"/>
      <c r="IUF71" s="260"/>
      <c r="IUG71" s="260"/>
      <c r="IUH71" s="260"/>
      <c r="IUI71" s="260"/>
      <c r="IUJ71" s="260"/>
      <c r="IUK71" s="260"/>
      <c r="IUL71" s="260"/>
      <c r="IUM71" s="260"/>
      <c r="IUN71" s="260"/>
      <c r="IUO71" s="260"/>
      <c r="IUP71" s="260"/>
      <c r="IUQ71" s="260"/>
      <c r="IUR71" s="260"/>
      <c r="IUS71" s="260"/>
      <c r="IUT71" s="260"/>
      <c r="IUU71" s="260"/>
      <c r="IUV71" s="260"/>
      <c r="IUW71" s="260"/>
      <c r="IUX71" s="260"/>
      <c r="IUY71" s="260"/>
      <c r="IUZ71" s="260"/>
      <c r="IVA71" s="260"/>
      <c r="IVB71" s="260"/>
      <c r="IVC71" s="260"/>
      <c r="IVD71" s="260"/>
      <c r="IVE71" s="260"/>
      <c r="IVF71" s="260"/>
      <c r="IVG71" s="260"/>
      <c r="IVH71" s="260"/>
      <c r="IVI71" s="260"/>
      <c r="IVJ71" s="260"/>
      <c r="IVK71" s="260"/>
      <c r="IVL71" s="260"/>
      <c r="IVM71" s="260"/>
      <c r="IVN71" s="260"/>
      <c r="IVO71" s="260"/>
      <c r="IVP71" s="260"/>
      <c r="IVQ71" s="260"/>
      <c r="IVR71" s="260"/>
      <c r="IVS71" s="260"/>
      <c r="IVT71" s="260"/>
      <c r="IVU71" s="260"/>
      <c r="IVV71" s="260"/>
      <c r="IVW71" s="260"/>
      <c r="IVX71" s="260"/>
      <c r="IVY71" s="260"/>
      <c r="IVZ71" s="260"/>
      <c r="IWA71" s="260"/>
      <c r="IWB71" s="260"/>
      <c r="IWC71" s="260"/>
      <c r="IWD71" s="260"/>
      <c r="IWE71" s="260"/>
      <c r="IWF71" s="260"/>
      <c r="IWG71" s="260"/>
      <c r="IWH71" s="260"/>
      <c r="IWI71" s="260"/>
      <c r="IWJ71" s="260"/>
      <c r="IWK71" s="260"/>
      <c r="IWL71" s="260"/>
      <c r="IWM71" s="260"/>
      <c r="IWN71" s="260"/>
      <c r="IWO71" s="260"/>
      <c r="IWP71" s="260"/>
      <c r="IWQ71" s="260"/>
      <c r="IWR71" s="260"/>
      <c r="IWS71" s="260"/>
      <c r="IWT71" s="260"/>
      <c r="IWU71" s="260"/>
      <c r="IWV71" s="260"/>
      <c r="IWW71" s="260"/>
      <c r="IWX71" s="260"/>
      <c r="IWY71" s="260"/>
      <c r="IWZ71" s="260"/>
      <c r="IXA71" s="260"/>
      <c r="IXB71" s="260"/>
      <c r="IXC71" s="260"/>
      <c r="IXD71" s="260"/>
      <c r="IXE71" s="260"/>
      <c r="IXF71" s="260"/>
      <c r="IXG71" s="260"/>
      <c r="IXH71" s="260"/>
      <c r="IXI71" s="260"/>
      <c r="IXJ71" s="260"/>
      <c r="IXK71" s="260"/>
      <c r="IXL71" s="260"/>
      <c r="IXM71" s="260"/>
      <c r="IXN71" s="260"/>
      <c r="IXO71" s="260"/>
      <c r="IXP71" s="260"/>
      <c r="IXQ71" s="260"/>
      <c r="IXR71" s="260"/>
      <c r="IXS71" s="260"/>
      <c r="IXT71" s="260"/>
      <c r="IXU71" s="260"/>
      <c r="IXV71" s="260"/>
      <c r="IXW71" s="260"/>
      <c r="IXX71" s="260"/>
      <c r="IXY71" s="260"/>
      <c r="IXZ71" s="260"/>
      <c r="IYA71" s="260"/>
      <c r="IYB71" s="260"/>
      <c r="IYC71" s="260"/>
      <c r="IYD71" s="260"/>
      <c r="IYE71" s="260"/>
      <c r="IYF71" s="260"/>
      <c r="IYG71" s="260"/>
      <c r="IYH71" s="260"/>
      <c r="IYI71" s="260"/>
      <c r="IYJ71" s="260"/>
      <c r="IYK71" s="260"/>
      <c r="IYL71" s="260"/>
      <c r="IYM71" s="260"/>
      <c r="IYN71" s="260"/>
      <c r="IYO71" s="260"/>
      <c r="IYP71" s="260"/>
      <c r="IYQ71" s="260"/>
      <c r="IYR71" s="260"/>
      <c r="IYS71" s="260"/>
      <c r="IYT71" s="260"/>
      <c r="IYU71" s="260"/>
      <c r="IYV71" s="260"/>
      <c r="IYW71" s="260"/>
      <c r="IYX71" s="260"/>
      <c r="IYY71" s="260"/>
      <c r="IYZ71" s="260"/>
      <c r="IZA71" s="260"/>
      <c r="IZB71" s="260"/>
      <c r="IZC71" s="260"/>
      <c r="IZD71" s="260"/>
      <c r="IZE71" s="260"/>
      <c r="IZF71" s="260"/>
      <c r="IZG71" s="260"/>
      <c r="IZH71" s="260"/>
      <c r="IZI71" s="260"/>
      <c r="IZJ71" s="260"/>
      <c r="IZK71" s="260"/>
      <c r="IZL71" s="260"/>
      <c r="IZM71" s="260"/>
      <c r="IZN71" s="260"/>
      <c r="IZO71" s="260"/>
      <c r="IZP71" s="260"/>
      <c r="IZQ71" s="260"/>
      <c r="IZR71" s="260"/>
      <c r="IZS71" s="260"/>
      <c r="IZT71" s="260"/>
      <c r="IZU71" s="260"/>
      <c r="IZV71" s="260"/>
      <c r="IZW71" s="260"/>
      <c r="IZX71" s="260"/>
      <c r="IZY71" s="260"/>
      <c r="IZZ71" s="260"/>
      <c r="JAA71" s="260"/>
      <c r="JAB71" s="260"/>
      <c r="JAC71" s="260"/>
      <c r="JAD71" s="260"/>
      <c r="JAE71" s="260"/>
      <c r="JAF71" s="260"/>
      <c r="JAG71" s="260"/>
      <c r="JAH71" s="260"/>
      <c r="JAI71" s="260"/>
      <c r="JAJ71" s="260"/>
      <c r="JAK71" s="260"/>
      <c r="JAL71" s="260"/>
      <c r="JAM71" s="260"/>
      <c r="JAN71" s="260"/>
      <c r="JAO71" s="260"/>
      <c r="JAP71" s="260"/>
      <c r="JAQ71" s="260"/>
      <c r="JAR71" s="260"/>
      <c r="JAS71" s="260"/>
      <c r="JAT71" s="260"/>
      <c r="JAU71" s="260"/>
      <c r="JAV71" s="260"/>
      <c r="JAW71" s="260"/>
      <c r="JAX71" s="260"/>
      <c r="JAY71" s="260"/>
      <c r="JAZ71" s="260"/>
      <c r="JBA71" s="260"/>
      <c r="JBB71" s="260"/>
      <c r="JBC71" s="260"/>
      <c r="JBD71" s="260"/>
      <c r="JBE71" s="260"/>
      <c r="JBF71" s="260"/>
      <c r="JBG71" s="260"/>
      <c r="JBH71" s="260"/>
      <c r="JBI71" s="260"/>
      <c r="JBJ71" s="260"/>
      <c r="JBK71" s="260"/>
      <c r="JBL71" s="260"/>
      <c r="JBM71" s="260"/>
      <c r="JBN71" s="260"/>
      <c r="JBO71" s="260"/>
      <c r="JBP71" s="260"/>
      <c r="JBQ71" s="260"/>
      <c r="JBR71" s="260"/>
      <c r="JBS71" s="260"/>
      <c r="JBT71" s="260"/>
      <c r="JBU71" s="260"/>
      <c r="JBV71" s="260"/>
      <c r="JBW71" s="260"/>
      <c r="JBX71" s="260"/>
      <c r="JBY71" s="260"/>
      <c r="JBZ71" s="260"/>
      <c r="JCA71" s="260"/>
      <c r="JCB71" s="260"/>
      <c r="JCC71" s="260"/>
      <c r="JCD71" s="260"/>
      <c r="JCE71" s="260"/>
      <c r="JCF71" s="260"/>
      <c r="JCG71" s="260"/>
      <c r="JCH71" s="260"/>
      <c r="JCI71" s="260"/>
      <c r="JCJ71" s="260"/>
      <c r="JCK71" s="260"/>
      <c r="JCL71" s="260"/>
      <c r="JCM71" s="260"/>
      <c r="JCN71" s="260"/>
      <c r="JCO71" s="260"/>
      <c r="JCP71" s="260"/>
      <c r="JCQ71" s="260"/>
      <c r="JCR71" s="260"/>
      <c r="JCS71" s="260"/>
      <c r="JCT71" s="260"/>
      <c r="JCU71" s="260"/>
      <c r="JCV71" s="260"/>
      <c r="JCW71" s="260"/>
      <c r="JCX71" s="260"/>
      <c r="JCY71" s="260"/>
      <c r="JCZ71" s="260"/>
      <c r="JDA71" s="260"/>
      <c r="JDB71" s="260"/>
      <c r="JDC71" s="260"/>
      <c r="JDD71" s="260"/>
      <c r="JDE71" s="260"/>
      <c r="JDF71" s="260"/>
      <c r="JDG71" s="260"/>
      <c r="JDH71" s="260"/>
      <c r="JDI71" s="260"/>
      <c r="JDJ71" s="260"/>
      <c r="JDK71" s="260"/>
      <c r="JDL71" s="260"/>
      <c r="JDM71" s="260"/>
      <c r="JDN71" s="260"/>
      <c r="JDO71" s="260"/>
      <c r="JDP71" s="260"/>
      <c r="JDQ71" s="260"/>
      <c r="JDR71" s="260"/>
      <c r="JDS71" s="260"/>
      <c r="JDT71" s="260"/>
      <c r="JDU71" s="260"/>
      <c r="JDV71" s="260"/>
      <c r="JDW71" s="260"/>
      <c r="JDX71" s="260"/>
      <c r="JDY71" s="260"/>
      <c r="JDZ71" s="260"/>
      <c r="JEA71" s="260"/>
      <c r="JEB71" s="260"/>
      <c r="JEC71" s="260"/>
      <c r="JED71" s="260"/>
      <c r="JEE71" s="260"/>
      <c r="JEF71" s="260"/>
      <c r="JEG71" s="260"/>
      <c r="JEH71" s="260"/>
      <c r="JEI71" s="260"/>
      <c r="JEJ71" s="260"/>
      <c r="JEK71" s="260"/>
      <c r="JEL71" s="260"/>
      <c r="JEM71" s="260"/>
      <c r="JEN71" s="260"/>
      <c r="JEO71" s="260"/>
      <c r="JEP71" s="260"/>
      <c r="JEQ71" s="260"/>
      <c r="JER71" s="260"/>
      <c r="JES71" s="260"/>
      <c r="JET71" s="260"/>
      <c r="JEU71" s="260"/>
      <c r="JEV71" s="260"/>
      <c r="JEW71" s="260"/>
      <c r="JEX71" s="260"/>
      <c r="JEY71" s="260"/>
      <c r="JEZ71" s="260"/>
      <c r="JFA71" s="260"/>
      <c r="JFB71" s="260"/>
      <c r="JFC71" s="260"/>
      <c r="JFD71" s="260"/>
      <c r="JFE71" s="260"/>
      <c r="JFF71" s="260"/>
      <c r="JFG71" s="260"/>
      <c r="JFH71" s="260"/>
      <c r="JFI71" s="260"/>
      <c r="JFJ71" s="260"/>
      <c r="JFK71" s="260"/>
      <c r="JFL71" s="260"/>
      <c r="JFM71" s="260"/>
      <c r="JFN71" s="260"/>
      <c r="JFO71" s="260"/>
      <c r="JFP71" s="260"/>
      <c r="JFQ71" s="260"/>
      <c r="JFR71" s="260"/>
      <c r="JFS71" s="260"/>
      <c r="JFT71" s="260"/>
      <c r="JFU71" s="260"/>
      <c r="JFV71" s="260"/>
      <c r="JFW71" s="260"/>
      <c r="JFX71" s="260"/>
      <c r="JFY71" s="260"/>
      <c r="JFZ71" s="260"/>
      <c r="JGA71" s="260"/>
      <c r="JGB71" s="260"/>
      <c r="JGC71" s="260"/>
      <c r="JGD71" s="260"/>
      <c r="JGE71" s="260"/>
      <c r="JGF71" s="260"/>
      <c r="JGG71" s="260"/>
      <c r="JGH71" s="260"/>
      <c r="JGI71" s="260"/>
      <c r="JGJ71" s="260"/>
      <c r="JGK71" s="260"/>
      <c r="JGL71" s="260"/>
      <c r="JGM71" s="260"/>
      <c r="JGN71" s="260"/>
      <c r="JGO71" s="260"/>
      <c r="JGP71" s="260"/>
      <c r="JGQ71" s="260"/>
      <c r="JGR71" s="260"/>
      <c r="JGS71" s="260"/>
      <c r="JGT71" s="260"/>
      <c r="JGU71" s="260"/>
      <c r="JGV71" s="260"/>
      <c r="JGW71" s="260"/>
      <c r="JGX71" s="260"/>
      <c r="JGY71" s="260"/>
      <c r="JGZ71" s="260"/>
      <c r="JHA71" s="260"/>
      <c r="JHB71" s="260"/>
      <c r="JHC71" s="260"/>
      <c r="JHD71" s="260"/>
      <c r="JHE71" s="260"/>
      <c r="JHF71" s="260"/>
      <c r="JHG71" s="260"/>
      <c r="JHH71" s="260"/>
      <c r="JHI71" s="260"/>
      <c r="JHJ71" s="260"/>
      <c r="JHK71" s="260"/>
      <c r="JHL71" s="260"/>
      <c r="JHM71" s="260"/>
      <c r="JHN71" s="260"/>
      <c r="JHO71" s="260"/>
      <c r="JHP71" s="260"/>
      <c r="JHQ71" s="260"/>
      <c r="JHR71" s="260"/>
      <c r="JHS71" s="260"/>
      <c r="JHT71" s="260"/>
      <c r="JHU71" s="260"/>
      <c r="JHV71" s="260"/>
      <c r="JHW71" s="260"/>
      <c r="JHX71" s="260"/>
      <c r="JHY71" s="260"/>
      <c r="JHZ71" s="260"/>
      <c r="JIA71" s="260"/>
      <c r="JIB71" s="260"/>
      <c r="JIC71" s="260"/>
      <c r="JID71" s="260"/>
      <c r="JIE71" s="260"/>
      <c r="JIF71" s="260"/>
      <c r="JIG71" s="260"/>
      <c r="JIH71" s="260"/>
      <c r="JII71" s="260"/>
      <c r="JIJ71" s="260"/>
      <c r="JIK71" s="260"/>
      <c r="JIL71" s="260"/>
      <c r="JIM71" s="260"/>
      <c r="JIN71" s="260"/>
      <c r="JIO71" s="260"/>
      <c r="JIP71" s="260"/>
      <c r="JIQ71" s="260"/>
      <c r="JIR71" s="260"/>
      <c r="JIS71" s="260"/>
      <c r="JIT71" s="260"/>
      <c r="JIU71" s="260"/>
      <c r="JIV71" s="260"/>
      <c r="JIW71" s="260"/>
      <c r="JIX71" s="260"/>
      <c r="JIY71" s="260"/>
      <c r="JIZ71" s="260"/>
      <c r="JJA71" s="260"/>
      <c r="JJB71" s="260"/>
      <c r="JJC71" s="260"/>
      <c r="JJD71" s="260"/>
      <c r="JJE71" s="260"/>
      <c r="JJF71" s="260"/>
      <c r="JJG71" s="260"/>
      <c r="JJH71" s="260"/>
      <c r="JJI71" s="260"/>
      <c r="JJJ71" s="260"/>
      <c r="JJK71" s="260"/>
      <c r="JJL71" s="260"/>
      <c r="JJM71" s="260"/>
      <c r="JJN71" s="260"/>
      <c r="JJO71" s="260"/>
      <c r="JJP71" s="260"/>
      <c r="JJQ71" s="260"/>
      <c r="JJR71" s="260"/>
      <c r="JJS71" s="260"/>
      <c r="JJT71" s="260"/>
      <c r="JJU71" s="260"/>
      <c r="JJV71" s="260"/>
      <c r="JJW71" s="260"/>
      <c r="JJX71" s="260"/>
      <c r="JJY71" s="260"/>
      <c r="JJZ71" s="260"/>
      <c r="JKA71" s="260"/>
      <c r="JKB71" s="260"/>
      <c r="JKC71" s="260"/>
      <c r="JKD71" s="260"/>
      <c r="JKE71" s="260"/>
      <c r="JKF71" s="260"/>
      <c r="JKG71" s="260"/>
      <c r="JKH71" s="260"/>
      <c r="JKI71" s="260"/>
      <c r="JKJ71" s="260"/>
      <c r="JKK71" s="260"/>
      <c r="JKL71" s="260"/>
      <c r="JKM71" s="260"/>
      <c r="JKN71" s="260"/>
      <c r="JKO71" s="260"/>
      <c r="JKP71" s="260"/>
      <c r="JKQ71" s="260"/>
      <c r="JKR71" s="260"/>
      <c r="JKS71" s="260"/>
      <c r="JKT71" s="260"/>
      <c r="JKU71" s="260"/>
      <c r="JKV71" s="260"/>
      <c r="JKW71" s="260"/>
      <c r="JKX71" s="260"/>
      <c r="JKY71" s="260"/>
      <c r="JKZ71" s="260"/>
      <c r="JLA71" s="260"/>
      <c r="JLB71" s="260"/>
      <c r="JLC71" s="260"/>
      <c r="JLD71" s="260"/>
      <c r="JLE71" s="260"/>
      <c r="JLF71" s="260"/>
      <c r="JLG71" s="260"/>
      <c r="JLH71" s="260"/>
      <c r="JLI71" s="260"/>
      <c r="JLJ71" s="260"/>
      <c r="JLK71" s="260"/>
      <c r="JLL71" s="260"/>
      <c r="JLM71" s="260"/>
      <c r="JLN71" s="260"/>
      <c r="JLO71" s="260"/>
      <c r="JLP71" s="260"/>
      <c r="JLQ71" s="260"/>
      <c r="JLR71" s="260"/>
      <c r="JLS71" s="260"/>
      <c r="JLT71" s="260"/>
      <c r="JLU71" s="260"/>
      <c r="JLV71" s="260"/>
      <c r="JLW71" s="260"/>
      <c r="JLX71" s="260"/>
      <c r="JLY71" s="260"/>
      <c r="JLZ71" s="260"/>
      <c r="JMA71" s="260"/>
      <c r="JMB71" s="260"/>
      <c r="JMC71" s="260"/>
      <c r="JMD71" s="260"/>
      <c r="JME71" s="260"/>
      <c r="JMF71" s="260"/>
      <c r="JMG71" s="260"/>
      <c r="JMH71" s="260"/>
      <c r="JMI71" s="260"/>
      <c r="JMJ71" s="260"/>
      <c r="JMK71" s="260"/>
      <c r="JML71" s="260"/>
      <c r="JMM71" s="260"/>
      <c r="JMN71" s="260"/>
      <c r="JMO71" s="260"/>
      <c r="JMP71" s="260"/>
      <c r="JMQ71" s="260"/>
      <c r="JMR71" s="260"/>
      <c r="JMS71" s="260"/>
      <c r="JMT71" s="260"/>
      <c r="JMU71" s="260"/>
      <c r="JMV71" s="260"/>
      <c r="JMW71" s="260"/>
      <c r="JMX71" s="260"/>
      <c r="JMY71" s="260"/>
      <c r="JMZ71" s="260"/>
      <c r="JNA71" s="260"/>
      <c r="JNB71" s="260"/>
      <c r="JNC71" s="260"/>
      <c r="JND71" s="260"/>
      <c r="JNE71" s="260"/>
      <c r="JNF71" s="260"/>
      <c r="JNG71" s="260"/>
      <c r="JNH71" s="260"/>
      <c r="JNI71" s="260"/>
      <c r="JNJ71" s="260"/>
      <c r="JNK71" s="260"/>
      <c r="JNL71" s="260"/>
      <c r="JNM71" s="260"/>
      <c r="JNN71" s="260"/>
      <c r="JNO71" s="260"/>
      <c r="JNP71" s="260"/>
      <c r="JNQ71" s="260"/>
      <c r="JNR71" s="260"/>
      <c r="JNS71" s="260"/>
      <c r="JNT71" s="260"/>
      <c r="JNU71" s="260"/>
      <c r="JNV71" s="260"/>
      <c r="JNW71" s="260"/>
      <c r="JNX71" s="260"/>
      <c r="JNY71" s="260"/>
      <c r="JNZ71" s="260"/>
      <c r="JOA71" s="260"/>
      <c r="JOB71" s="260"/>
      <c r="JOC71" s="260"/>
      <c r="JOD71" s="260"/>
      <c r="JOE71" s="260"/>
      <c r="JOF71" s="260"/>
      <c r="JOG71" s="260"/>
      <c r="JOH71" s="260"/>
      <c r="JOI71" s="260"/>
      <c r="JOJ71" s="260"/>
      <c r="JOK71" s="260"/>
      <c r="JOL71" s="260"/>
      <c r="JOM71" s="260"/>
      <c r="JON71" s="260"/>
      <c r="JOO71" s="260"/>
      <c r="JOP71" s="260"/>
      <c r="JOQ71" s="260"/>
      <c r="JOR71" s="260"/>
      <c r="JOS71" s="260"/>
      <c r="JOT71" s="260"/>
      <c r="JOU71" s="260"/>
      <c r="JOV71" s="260"/>
      <c r="JOW71" s="260"/>
      <c r="JOX71" s="260"/>
      <c r="JOY71" s="260"/>
      <c r="JOZ71" s="260"/>
      <c r="JPA71" s="260"/>
      <c r="JPB71" s="260"/>
      <c r="JPC71" s="260"/>
      <c r="JPD71" s="260"/>
      <c r="JPE71" s="260"/>
      <c r="JPF71" s="260"/>
      <c r="JPG71" s="260"/>
      <c r="JPH71" s="260"/>
      <c r="JPI71" s="260"/>
      <c r="JPJ71" s="260"/>
      <c r="JPK71" s="260"/>
      <c r="JPL71" s="260"/>
      <c r="JPM71" s="260"/>
      <c r="JPN71" s="260"/>
      <c r="JPO71" s="260"/>
      <c r="JPP71" s="260"/>
      <c r="JPQ71" s="260"/>
      <c r="JPR71" s="260"/>
      <c r="JPS71" s="260"/>
      <c r="JPT71" s="260"/>
      <c r="JPU71" s="260"/>
      <c r="JPV71" s="260"/>
      <c r="JPW71" s="260"/>
      <c r="JPX71" s="260"/>
      <c r="JPY71" s="260"/>
      <c r="JPZ71" s="260"/>
      <c r="JQA71" s="260"/>
      <c r="JQB71" s="260"/>
      <c r="JQC71" s="260"/>
      <c r="JQD71" s="260"/>
      <c r="JQE71" s="260"/>
      <c r="JQF71" s="260"/>
      <c r="JQG71" s="260"/>
      <c r="JQH71" s="260"/>
      <c r="JQI71" s="260"/>
      <c r="JQJ71" s="260"/>
      <c r="JQK71" s="260"/>
      <c r="JQL71" s="260"/>
      <c r="JQM71" s="260"/>
      <c r="JQN71" s="260"/>
      <c r="JQO71" s="260"/>
      <c r="JQP71" s="260"/>
      <c r="JQQ71" s="260"/>
      <c r="JQR71" s="260"/>
      <c r="JQS71" s="260"/>
      <c r="JQT71" s="260"/>
      <c r="JQU71" s="260"/>
      <c r="JQV71" s="260"/>
      <c r="JQW71" s="260"/>
      <c r="JQX71" s="260"/>
      <c r="JQY71" s="260"/>
      <c r="JQZ71" s="260"/>
      <c r="JRA71" s="260"/>
      <c r="JRB71" s="260"/>
      <c r="JRC71" s="260"/>
      <c r="JRD71" s="260"/>
      <c r="JRE71" s="260"/>
      <c r="JRF71" s="260"/>
      <c r="JRG71" s="260"/>
      <c r="JRH71" s="260"/>
      <c r="JRI71" s="260"/>
      <c r="JRJ71" s="260"/>
      <c r="JRK71" s="260"/>
      <c r="JRL71" s="260"/>
      <c r="JRM71" s="260"/>
      <c r="JRN71" s="260"/>
      <c r="JRO71" s="260"/>
      <c r="JRP71" s="260"/>
      <c r="JRQ71" s="260"/>
      <c r="JRR71" s="260"/>
      <c r="JRS71" s="260"/>
      <c r="JRT71" s="260"/>
      <c r="JRU71" s="260"/>
      <c r="JRV71" s="260"/>
      <c r="JRW71" s="260"/>
      <c r="JRX71" s="260"/>
      <c r="JRY71" s="260"/>
      <c r="JRZ71" s="260"/>
      <c r="JSA71" s="260"/>
      <c r="JSB71" s="260"/>
      <c r="JSC71" s="260"/>
      <c r="JSD71" s="260"/>
      <c r="JSE71" s="260"/>
      <c r="JSF71" s="260"/>
      <c r="JSG71" s="260"/>
      <c r="JSH71" s="260"/>
      <c r="JSI71" s="260"/>
      <c r="JSJ71" s="260"/>
      <c r="JSK71" s="260"/>
      <c r="JSL71" s="260"/>
      <c r="JSM71" s="260"/>
      <c r="JSN71" s="260"/>
      <c r="JSO71" s="260"/>
      <c r="JSP71" s="260"/>
      <c r="JSQ71" s="260"/>
      <c r="JSR71" s="260"/>
      <c r="JSS71" s="260"/>
      <c r="JST71" s="260"/>
      <c r="JSU71" s="260"/>
      <c r="JSV71" s="260"/>
      <c r="JSW71" s="260"/>
      <c r="JSX71" s="260"/>
      <c r="JSY71" s="260"/>
      <c r="JSZ71" s="260"/>
      <c r="JTA71" s="260"/>
      <c r="JTB71" s="260"/>
      <c r="JTC71" s="260"/>
      <c r="JTD71" s="260"/>
      <c r="JTE71" s="260"/>
      <c r="JTF71" s="260"/>
      <c r="JTG71" s="260"/>
      <c r="JTH71" s="260"/>
      <c r="JTI71" s="260"/>
      <c r="JTJ71" s="260"/>
      <c r="JTK71" s="260"/>
      <c r="JTL71" s="260"/>
      <c r="JTM71" s="260"/>
      <c r="JTN71" s="260"/>
      <c r="JTO71" s="260"/>
      <c r="JTP71" s="260"/>
      <c r="JTQ71" s="260"/>
      <c r="JTR71" s="260"/>
      <c r="JTS71" s="260"/>
      <c r="JTT71" s="260"/>
      <c r="JTU71" s="260"/>
      <c r="JTV71" s="260"/>
      <c r="JTW71" s="260"/>
      <c r="JTX71" s="260"/>
      <c r="JTY71" s="260"/>
      <c r="JTZ71" s="260"/>
      <c r="JUA71" s="260"/>
      <c r="JUB71" s="260"/>
      <c r="JUC71" s="260"/>
      <c r="JUD71" s="260"/>
      <c r="JUE71" s="260"/>
      <c r="JUF71" s="260"/>
      <c r="JUG71" s="260"/>
      <c r="JUH71" s="260"/>
      <c r="JUI71" s="260"/>
      <c r="JUJ71" s="260"/>
      <c r="JUK71" s="260"/>
      <c r="JUL71" s="260"/>
      <c r="JUM71" s="260"/>
      <c r="JUN71" s="260"/>
      <c r="JUO71" s="260"/>
      <c r="JUP71" s="260"/>
      <c r="JUQ71" s="260"/>
      <c r="JUR71" s="260"/>
      <c r="JUS71" s="260"/>
      <c r="JUT71" s="260"/>
      <c r="JUU71" s="260"/>
      <c r="JUV71" s="260"/>
      <c r="JUW71" s="260"/>
      <c r="JUX71" s="260"/>
      <c r="JUY71" s="260"/>
      <c r="JUZ71" s="260"/>
      <c r="JVA71" s="260"/>
      <c r="JVB71" s="260"/>
      <c r="JVC71" s="260"/>
      <c r="JVD71" s="260"/>
      <c r="JVE71" s="260"/>
      <c r="JVF71" s="260"/>
      <c r="JVG71" s="260"/>
      <c r="JVH71" s="260"/>
      <c r="JVI71" s="260"/>
      <c r="JVJ71" s="260"/>
      <c r="JVK71" s="260"/>
      <c r="JVL71" s="260"/>
      <c r="JVM71" s="260"/>
      <c r="JVN71" s="260"/>
      <c r="JVO71" s="260"/>
      <c r="JVP71" s="260"/>
      <c r="JVQ71" s="260"/>
      <c r="JVR71" s="260"/>
      <c r="JVS71" s="260"/>
      <c r="JVT71" s="260"/>
      <c r="JVU71" s="260"/>
      <c r="JVV71" s="260"/>
      <c r="JVW71" s="260"/>
      <c r="JVX71" s="260"/>
      <c r="JVY71" s="260"/>
      <c r="JVZ71" s="260"/>
      <c r="JWA71" s="260"/>
      <c r="JWB71" s="260"/>
      <c r="JWC71" s="260"/>
      <c r="JWD71" s="260"/>
      <c r="JWE71" s="260"/>
      <c r="JWF71" s="260"/>
      <c r="JWG71" s="260"/>
      <c r="JWH71" s="260"/>
      <c r="JWI71" s="260"/>
      <c r="JWJ71" s="260"/>
      <c r="JWK71" s="260"/>
      <c r="JWL71" s="260"/>
      <c r="JWM71" s="260"/>
      <c r="JWN71" s="260"/>
      <c r="JWO71" s="260"/>
      <c r="JWP71" s="260"/>
      <c r="JWQ71" s="260"/>
      <c r="JWR71" s="260"/>
      <c r="JWS71" s="260"/>
      <c r="JWT71" s="260"/>
      <c r="JWU71" s="260"/>
      <c r="JWV71" s="260"/>
      <c r="JWW71" s="260"/>
      <c r="JWX71" s="260"/>
      <c r="JWY71" s="260"/>
      <c r="JWZ71" s="260"/>
      <c r="JXA71" s="260"/>
      <c r="JXB71" s="260"/>
      <c r="JXC71" s="260"/>
      <c r="JXD71" s="260"/>
      <c r="JXE71" s="260"/>
      <c r="JXF71" s="260"/>
      <c r="JXG71" s="260"/>
      <c r="JXH71" s="260"/>
      <c r="JXI71" s="260"/>
      <c r="JXJ71" s="260"/>
      <c r="JXK71" s="260"/>
      <c r="JXL71" s="260"/>
      <c r="JXM71" s="260"/>
      <c r="JXN71" s="260"/>
      <c r="JXO71" s="260"/>
      <c r="JXP71" s="260"/>
      <c r="JXQ71" s="260"/>
      <c r="JXR71" s="260"/>
      <c r="JXS71" s="260"/>
      <c r="JXT71" s="260"/>
      <c r="JXU71" s="260"/>
      <c r="JXV71" s="260"/>
      <c r="JXW71" s="260"/>
      <c r="JXX71" s="260"/>
      <c r="JXY71" s="260"/>
      <c r="JXZ71" s="260"/>
      <c r="JYA71" s="260"/>
      <c r="JYB71" s="260"/>
      <c r="JYC71" s="260"/>
      <c r="JYD71" s="260"/>
      <c r="JYE71" s="260"/>
      <c r="JYF71" s="260"/>
      <c r="JYG71" s="260"/>
      <c r="JYH71" s="260"/>
      <c r="JYI71" s="260"/>
      <c r="JYJ71" s="260"/>
      <c r="JYK71" s="260"/>
      <c r="JYL71" s="260"/>
      <c r="JYM71" s="260"/>
      <c r="JYN71" s="260"/>
      <c r="JYO71" s="260"/>
      <c r="JYP71" s="260"/>
      <c r="JYQ71" s="260"/>
      <c r="JYR71" s="260"/>
      <c r="JYS71" s="260"/>
      <c r="JYT71" s="260"/>
      <c r="JYU71" s="260"/>
      <c r="JYV71" s="260"/>
      <c r="JYW71" s="260"/>
      <c r="JYX71" s="260"/>
      <c r="JYY71" s="260"/>
      <c r="JYZ71" s="260"/>
      <c r="JZA71" s="260"/>
      <c r="JZB71" s="260"/>
      <c r="JZC71" s="260"/>
      <c r="JZD71" s="260"/>
      <c r="JZE71" s="260"/>
      <c r="JZF71" s="260"/>
      <c r="JZG71" s="260"/>
      <c r="JZH71" s="260"/>
      <c r="JZI71" s="260"/>
      <c r="JZJ71" s="260"/>
      <c r="JZK71" s="260"/>
      <c r="JZL71" s="260"/>
      <c r="JZM71" s="260"/>
      <c r="JZN71" s="260"/>
      <c r="JZO71" s="260"/>
      <c r="JZP71" s="260"/>
      <c r="JZQ71" s="260"/>
      <c r="JZR71" s="260"/>
      <c r="JZS71" s="260"/>
      <c r="JZT71" s="260"/>
      <c r="JZU71" s="260"/>
      <c r="JZV71" s="260"/>
      <c r="JZW71" s="260"/>
      <c r="JZX71" s="260"/>
      <c r="JZY71" s="260"/>
      <c r="JZZ71" s="260"/>
      <c r="KAA71" s="260"/>
      <c r="KAB71" s="260"/>
      <c r="KAC71" s="260"/>
      <c r="KAD71" s="260"/>
      <c r="KAE71" s="260"/>
      <c r="KAF71" s="260"/>
      <c r="KAG71" s="260"/>
      <c r="KAH71" s="260"/>
      <c r="KAI71" s="260"/>
      <c r="KAJ71" s="260"/>
      <c r="KAK71" s="260"/>
      <c r="KAL71" s="260"/>
      <c r="KAM71" s="260"/>
      <c r="KAN71" s="260"/>
      <c r="KAO71" s="260"/>
      <c r="KAP71" s="260"/>
      <c r="KAQ71" s="260"/>
      <c r="KAR71" s="260"/>
      <c r="KAS71" s="260"/>
      <c r="KAT71" s="260"/>
      <c r="KAU71" s="260"/>
      <c r="KAV71" s="260"/>
      <c r="KAW71" s="260"/>
      <c r="KAX71" s="260"/>
      <c r="KAY71" s="260"/>
      <c r="KAZ71" s="260"/>
      <c r="KBA71" s="260"/>
      <c r="KBB71" s="260"/>
      <c r="KBC71" s="260"/>
      <c r="KBD71" s="260"/>
      <c r="KBE71" s="260"/>
      <c r="KBF71" s="260"/>
      <c r="KBG71" s="260"/>
      <c r="KBH71" s="260"/>
      <c r="KBI71" s="260"/>
      <c r="KBJ71" s="260"/>
      <c r="KBK71" s="260"/>
      <c r="KBL71" s="260"/>
      <c r="KBM71" s="260"/>
      <c r="KBN71" s="260"/>
      <c r="KBO71" s="260"/>
      <c r="KBP71" s="260"/>
      <c r="KBQ71" s="260"/>
      <c r="KBR71" s="260"/>
      <c r="KBS71" s="260"/>
      <c r="KBT71" s="260"/>
      <c r="KBU71" s="260"/>
      <c r="KBV71" s="260"/>
      <c r="KBW71" s="260"/>
      <c r="KBX71" s="260"/>
      <c r="KBY71" s="260"/>
      <c r="KBZ71" s="260"/>
      <c r="KCA71" s="260"/>
      <c r="KCB71" s="260"/>
      <c r="KCC71" s="260"/>
      <c r="KCD71" s="260"/>
      <c r="KCE71" s="260"/>
      <c r="KCF71" s="260"/>
      <c r="KCG71" s="260"/>
      <c r="KCH71" s="260"/>
      <c r="KCI71" s="260"/>
      <c r="KCJ71" s="260"/>
      <c r="KCK71" s="260"/>
      <c r="KCL71" s="260"/>
      <c r="KCM71" s="260"/>
      <c r="KCN71" s="260"/>
      <c r="KCO71" s="260"/>
      <c r="KCP71" s="260"/>
      <c r="KCQ71" s="260"/>
      <c r="KCR71" s="260"/>
      <c r="KCS71" s="260"/>
      <c r="KCT71" s="260"/>
      <c r="KCU71" s="260"/>
      <c r="KCV71" s="260"/>
      <c r="KCW71" s="260"/>
      <c r="KCX71" s="260"/>
      <c r="KCY71" s="260"/>
      <c r="KCZ71" s="260"/>
      <c r="KDA71" s="260"/>
      <c r="KDB71" s="260"/>
      <c r="KDC71" s="260"/>
      <c r="KDD71" s="260"/>
      <c r="KDE71" s="260"/>
      <c r="KDF71" s="260"/>
      <c r="KDG71" s="260"/>
      <c r="KDH71" s="260"/>
      <c r="KDI71" s="260"/>
      <c r="KDJ71" s="260"/>
      <c r="KDK71" s="260"/>
      <c r="KDL71" s="260"/>
      <c r="KDM71" s="260"/>
      <c r="KDN71" s="260"/>
      <c r="KDO71" s="260"/>
      <c r="KDP71" s="260"/>
      <c r="KDQ71" s="260"/>
      <c r="KDR71" s="260"/>
      <c r="KDS71" s="260"/>
      <c r="KDT71" s="260"/>
      <c r="KDU71" s="260"/>
      <c r="KDV71" s="260"/>
      <c r="KDW71" s="260"/>
      <c r="KDX71" s="260"/>
      <c r="KDY71" s="260"/>
      <c r="KDZ71" s="260"/>
      <c r="KEA71" s="260"/>
      <c r="KEB71" s="260"/>
      <c r="KEC71" s="260"/>
      <c r="KED71" s="260"/>
      <c r="KEE71" s="260"/>
      <c r="KEF71" s="260"/>
      <c r="KEG71" s="260"/>
      <c r="KEH71" s="260"/>
      <c r="KEI71" s="260"/>
      <c r="KEJ71" s="260"/>
      <c r="KEK71" s="260"/>
      <c r="KEL71" s="260"/>
      <c r="KEM71" s="260"/>
      <c r="KEN71" s="260"/>
      <c r="KEO71" s="260"/>
      <c r="KEP71" s="260"/>
      <c r="KEQ71" s="260"/>
      <c r="KER71" s="260"/>
      <c r="KES71" s="260"/>
      <c r="KET71" s="260"/>
      <c r="KEU71" s="260"/>
      <c r="KEV71" s="260"/>
      <c r="KEW71" s="260"/>
      <c r="KEX71" s="260"/>
      <c r="KEY71" s="260"/>
      <c r="KEZ71" s="260"/>
      <c r="KFA71" s="260"/>
      <c r="KFB71" s="260"/>
      <c r="KFC71" s="260"/>
      <c r="KFD71" s="260"/>
      <c r="KFE71" s="260"/>
      <c r="KFF71" s="260"/>
      <c r="KFG71" s="260"/>
      <c r="KFH71" s="260"/>
      <c r="KFI71" s="260"/>
      <c r="KFJ71" s="260"/>
      <c r="KFK71" s="260"/>
      <c r="KFL71" s="260"/>
      <c r="KFM71" s="260"/>
      <c r="KFN71" s="260"/>
      <c r="KFO71" s="260"/>
      <c r="KFP71" s="260"/>
      <c r="KFQ71" s="260"/>
      <c r="KFR71" s="260"/>
      <c r="KFS71" s="260"/>
      <c r="KFT71" s="260"/>
      <c r="KFU71" s="260"/>
      <c r="KFV71" s="260"/>
      <c r="KFW71" s="260"/>
      <c r="KFX71" s="260"/>
      <c r="KFY71" s="260"/>
      <c r="KFZ71" s="260"/>
      <c r="KGA71" s="260"/>
      <c r="KGB71" s="260"/>
      <c r="KGC71" s="260"/>
      <c r="KGD71" s="260"/>
      <c r="KGE71" s="260"/>
      <c r="KGF71" s="260"/>
      <c r="KGG71" s="260"/>
      <c r="KGH71" s="260"/>
      <c r="KGI71" s="260"/>
      <c r="KGJ71" s="260"/>
      <c r="KGK71" s="260"/>
      <c r="KGL71" s="260"/>
      <c r="KGM71" s="260"/>
      <c r="KGN71" s="260"/>
      <c r="KGO71" s="260"/>
      <c r="KGP71" s="260"/>
      <c r="KGQ71" s="260"/>
      <c r="KGR71" s="260"/>
      <c r="KGS71" s="260"/>
      <c r="KGT71" s="260"/>
      <c r="KGU71" s="260"/>
      <c r="KGV71" s="260"/>
      <c r="KGW71" s="260"/>
      <c r="KGX71" s="260"/>
      <c r="KGY71" s="260"/>
      <c r="KGZ71" s="260"/>
      <c r="KHA71" s="260"/>
      <c r="KHB71" s="260"/>
      <c r="KHC71" s="260"/>
      <c r="KHD71" s="260"/>
      <c r="KHE71" s="260"/>
      <c r="KHF71" s="260"/>
      <c r="KHG71" s="260"/>
      <c r="KHH71" s="260"/>
      <c r="KHI71" s="260"/>
      <c r="KHJ71" s="260"/>
      <c r="KHK71" s="260"/>
      <c r="KHL71" s="260"/>
      <c r="KHM71" s="260"/>
      <c r="KHN71" s="260"/>
      <c r="KHO71" s="260"/>
      <c r="KHP71" s="260"/>
      <c r="KHQ71" s="260"/>
      <c r="KHR71" s="260"/>
      <c r="KHS71" s="260"/>
      <c r="KHT71" s="260"/>
      <c r="KHU71" s="260"/>
      <c r="KHV71" s="260"/>
      <c r="KHW71" s="260"/>
      <c r="KHX71" s="260"/>
      <c r="KHY71" s="260"/>
      <c r="KHZ71" s="260"/>
      <c r="KIA71" s="260"/>
      <c r="KIB71" s="260"/>
      <c r="KIC71" s="260"/>
      <c r="KID71" s="260"/>
      <c r="KIE71" s="260"/>
      <c r="KIF71" s="260"/>
      <c r="KIG71" s="260"/>
      <c r="KIH71" s="260"/>
      <c r="KII71" s="260"/>
      <c r="KIJ71" s="260"/>
      <c r="KIK71" s="260"/>
      <c r="KIL71" s="260"/>
      <c r="KIM71" s="260"/>
      <c r="KIN71" s="260"/>
      <c r="KIO71" s="260"/>
      <c r="KIP71" s="260"/>
      <c r="KIQ71" s="260"/>
      <c r="KIR71" s="260"/>
      <c r="KIS71" s="260"/>
      <c r="KIT71" s="260"/>
      <c r="KIU71" s="260"/>
      <c r="KIV71" s="260"/>
      <c r="KIW71" s="260"/>
      <c r="KIX71" s="260"/>
      <c r="KIY71" s="260"/>
      <c r="KIZ71" s="260"/>
      <c r="KJA71" s="260"/>
      <c r="KJB71" s="260"/>
      <c r="KJC71" s="260"/>
      <c r="KJD71" s="260"/>
      <c r="KJE71" s="260"/>
      <c r="KJF71" s="260"/>
      <c r="KJG71" s="260"/>
      <c r="KJH71" s="260"/>
      <c r="KJI71" s="260"/>
      <c r="KJJ71" s="260"/>
      <c r="KJK71" s="260"/>
      <c r="KJL71" s="260"/>
      <c r="KJM71" s="260"/>
      <c r="KJN71" s="260"/>
      <c r="KJO71" s="260"/>
      <c r="KJP71" s="260"/>
      <c r="KJQ71" s="260"/>
      <c r="KJR71" s="260"/>
      <c r="KJS71" s="260"/>
      <c r="KJT71" s="260"/>
      <c r="KJU71" s="260"/>
      <c r="KJV71" s="260"/>
      <c r="KJW71" s="260"/>
      <c r="KJX71" s="260"/>
      <c r="KJY71" s="260"/>
      <c r="KJZ71" s="260"/>
      <c r="KKA71" s="260"/>
      <c r="KKB71" s="260"/>
      <c r="KKC71" s="260"/>
      <c r="KKD71" s="260"/>
      <c r="KKE71" s="260"/>
      <c r="KKF71" s="260"/>
      <c r="KKG71" s="260"/>
      <c r="KKH71" s="260"/>
      <c r="KKI71" s="260"/>
      <c r="KKJ71" s="260"/>
      <c r="KKK71" s="260"/>
      <c r="KKL71" s="260"/>
      <c r="KKM71" s="260"/>
      <c r="KKN71" s="260"/>
      <c r="KKO71" s="260"/>
      <c r="KKP71" s="260"/>
      <c r="KKQ71" s="260"/>
      <c r="KKR71" s="260"/>
      <c r="KKS71" s="260"/>
      <c r="KKT71" s="260"/>
      <c r="KKU71" s="260"/>
      <c r="KKV71" s="260"/>
      <c r="KKW71" s="260"/>
      <c r="KKX71" s="260"/>
      <c r="KKY71" s="260"/>
      <c r="KKZ71" s="260"/>
      <c r="KLA71" s="260"/>
      <c r="KLB71" s="260"/>
      <c r="KLC71" s="260"/>
      <c r="KLD71" s="260"/>
      <c r="KLE71" s="260"/>
      <c r="KLF71" s="260"/>
      <c r="KLG71" s="260"/>
      <c r="KLH71" s="260"/>
      <c r="KLI71" s="260"/>
      <c r="KLJ71" s="260"/>
      <c r="KLK71" s="260"/>
      <c r="KLL71" s="260"/>
      <c r="KLM71" s="260"/>
      <c r="KLN71" s="260"/>
      <c r="KLO71" s="260"/>
      <c r="KLP71" s="260"/>
      <c r="KLQ71" s="260"/>
      <c r="KLR71" s="260"/>
      <c r="KLS71" s="260"/>
      <c r="KLT71" s="260"/>
      <c r="KLU71" s="260"/>
      <c r="KLV71" s="260"/>
      <c r="KLW71" s="260"/>
      <c r="KLX71" s="260"/>
      <c r="KLY71" s="260"/>
      <c r="KLZ71" s="260"/>
      <c r="KMA71" s="260"/>
      <c r="KMB71" s="260"/>
      <c r="KMC71" s="260"/>
      <c r="KMD71" s="260"/>
      <c r="KME71" s="260"/>
      <c r="KMF71" s="260"/>
      <c r="KMG71" s="260"/>
      <c r="KMH71" s="260"/>
      <c r="KMI71" s="260"/>
      <c r="KMJ71" s="260"/>
      <c r="KMK71" s="260"/>
      <c r="KML71" s="260"/>
      <c r="KMM71" s="260"/>
      <c r="KMN71" s="260"/>
      <c r="KMO71" s="260"/>
      <c r="KMP71" s="260"/>
      <c r="KMQ71" s="260"/>
      <c r="KMR71" s="260"/>
      <c r="KMS71" s="260"/>
      <c r="KMT71" s="260"/>
      <c r="KMU71" s="260"/>
      <c r="KMV71" s="260"/>
      <c r="KMW71" s="260"/>
      <c r="KMX71" s="260"/>
      <c r="KMY71" s="260"/>
      <c r="KMZ71" s="260"/>
      <c r="KNA71" s="260"/>
      <c r="KNB71" s="260"/>
      <c r="KNC71" s="260"/>
      <c r="KND71" s="260"/>
      <c r="KNE71" s="260"/>
      <c r="KNF71" s="260"/>
      <c r="KNG71" s="260"/>
      <c r="KNH71" s="260"/>
      <c r="KNI71" s="260"/>
      <c r="KNJ71" s="260"/>
      <c r="KNK71" s="260"/>
      <c r="KNL71" s="260"/>
      <c r="KNM71" s="260"/>
      <c r="KNN71" s="260"/>
      <c r="KNO71" s="260"/>
      <c r="KNP71" s="260"/>
      <c r="KNQ71" s="260"/>
      <c r="KNR71" s="260"/>
      <c r="KNS71" s="260"/>
      <c r="KNT71" s="260"/>
      <c r="KNU71" s="260"/>
      <c r="KNV71" s="260"/>
      <c r="KNW71" s="260"/>
      <c r="KNX71" s="260"/>
      <c r="KNY71" s="260"/>
      <c r="KNZ71" s="260"/>
      <c r="KOA71" s="260"/>
      <c r="KOB71" s="260"/>
      <c r="KOC71" s="260"/>
      <c r="KOD71" s="260"/>
      <c r="KOE71" s="260"/>
      <c r="KOF71" s="260"/>
      <c r="KOG71" s="260"/>
      <c r="KOH71" s="260"/>
      <c r="KOI71" s="260"/>
      <c r="KOJ71" s="260"/>
      <c r="KOK71" s="260"/>
      <c r="KOL71" s="260"/>
      <c r="KOM71" s="260"/>
      <c r="KON71" s="260"/>
      <c r="KOO71" s="260"/>
      <c r="KOP71" s="260"/>
      <c r="KOQ71" s="260"/>
      <c r="KOR71" s="260"/>
      <c r="KOS71" s="260"/>
      <c r="KOT71" s="260"/>
      <c r="KOU71" s="260"/>
      <c r="KOV71" s="260"/>
      <c r="KOW71" s="260"/>
      <c r="KOX71" s="260"/>
      <c r="KOY71" s="260"/>
      <c r="KOZ71" s="260"/>
      <c r="KPA71" s="260"/>
      <c r="KPB71" s="260"/>
      <c r="KPC71" s="260"/>
      <c r="KPD71" s="260"/>
      <c r="KPE71" s="260"/>
      <c r="KPF71" s="260"/>
      <c r="KPG71" s="260"/>
      <c r="KPH71" s="260"/>
      <c r="KPI71" s="260"/>
      <c r="KPJ71" s="260"/>
      <c r="KPK71" s="260"/>
      <c r="KPL71" s="260"/>
      <c r="KPM71" s="260"/>
      <c r="KPN71" s="260"/>
      <c r="KPO71" s="260"/>
      <c r="KPP71" s="260"/>
      <c r="KPQ71" s="260"/>
      <c r="KPR71" s="260"/>
      <c r="KPS71" s="260"/>
      <c r="KPT71" s="260"/>
      <c r="KPU71" s="260"/>
      <c r="KPV71" s="260"/>
      <c r="KPW71" s="260"/>
      <c r="KPX71" s="260"/>
      <c r="KPY71" s="260"/>
      <c r="KPZ71" s="260"/>
      <c r="KQA71" s="260"/>
      <c r="KQB71" s="260"/>
      <c r="KQC71" s="260"/>
      <c r="KQD71" s="260"/>
      <c r="KQE71" s="260"/>
      <c r="KQF71" s="260"/>
      <c r="KQG71" s="260"/>
      <c r="KQH71" s="260"/>
      <c r="KQI71" s="260"/>
      <c r="KQJ71" s="260"/>
      <c r="KQK71" s="260"/>
      <c r="KQL71" s="260"/>
      <c r="KQM71" s="260"/>
      <c r="KQN71" s="260"/>
      <c r="KQO71" s="260"/>
      <c r="KQP71" s="260"/>
      <c r="KQQ71" s="260"/>
      <c r="KQR71" s="260"/>
      <c r="KQS71" s="260"/>
      <c r="KQT71" s="260"/>
      <c r="KQU71" s="260"/>
      <c r="KQV71" s="260"/>
      <c r="KQW71" s="260"/>
      <c r="KQX71" s="260"/>
      <c r="KQY71" s="260"/>
      <c r="KQZ71" s="260"/>
      <c r="KRA71" s="260"/>
      <c r="KRB71" s="260"/>
      <c r="KRC71" s="260"/>
      <c r="KRD71" s="260"/>
      <c r="KRE71" s="260"/>
      <c r="KRF71" s="260"/>
      <c r="KRG71" s="260"/>
      <c r="KRH71" s="260"/>
      <c r="KRI71" s="260"/>
      <c r="KRJ71" s="260"/>
      <c r="KRK71" s="260"/>
      <c r="KRL71" s="260"/>
      <c r="KRM71" s="260"/>
      <c r="KRN71" s="260"/>
      <c r="KRO71" s="260"/>
      <c r="KRP71" s="260"/>
      <c r="KRQ71" s="260"/>
      <c r="KRR71" s="260"/>
      <c r="KRS71" s="260"/>
      <c r="KRT71" s="260"/>
      <c r="KRU71" s="260"/>
      <c r="KRV71" s="260"/>
      <c r="KRW71" s="260"/>
      <c r="KRX71" s="260"/>
      <c r="KRY71" s="260"/>
      <c r="KRZ71" s="260"/>
      <c r="KSA71" s="260"/>
      <c r="KSB71" s="260"/>
      <c r="KSC71" s="260"/>
      <c r="KSD71" s="260"/>
      <c r="KSE71" s="260"/>
      <c r="KSF71" s="260"/>
      <c r="KSG71" s="260"/>
      <c r="KSH71" s="260"/>
      <c r="KSI71" s="260"/>
      <c r="KSJ71" s="260"/>
      <c r="KSK71" s="260"/>
      <c r="KSL71" s="260"/>
      <c r="KSM71" s="260"/>
      <c r="KSN71" s="260"/>
      <c r="KSO71" s="260"/>
      <c r="KSP71" s="260"/>
      <c r="KSQ71" s="260"/>
      <c r="KSR71" s="260"/>
      <c r="KSS71" s="260"/>
      <c r="KST71" s="260"/>
      <c r="KSU71" s="260"/>
      <c r="KSV71" s="260"/>
      <c r="KSW71" s="260"/>
      <c r="KSX71" s="260"/>
      <c r="KSY71" s="260"/>
      <c r="KSZ71" s="260"/>
      <c r="KTA71" s="260"/>
      <c r="KTB71" s="260"/>
      <c r="KTC71" s="260"/>
      <c r="KTD71" s="260"/>
      <c r="KTE71" s="260"/>
      <c r="KTF71" s="260"/>
      <c r="KTG71" s="260"/>
      <c r="KTH71" s="260"/>
      <c r="KTI71" s="260"/>
      <c r="KTJ71" s="260"/>
      <c r="KTK71" s="260"/>
      <c r="KTL71" s="260"/>
      <c r="KTM71" s="260"/>
      <c r="KTN71" s="260"/>
      <c r="KTO71" s="260"/>
      <c r="KTP71" s="260"/>
      <c r="KTQ71" s="260"/>
      <c r="KTR71" s="260"/>
      <c r="KTS71" s="260"/>
      <c r="KTT71" s="260"/>
      <c r="KTU71" s="260"/>
      <c r="KTV71" s="260"/>
      <c r="KTW71" s="260"/>
      <c r="KTX71" s="260"/>
      <c r="KTY71" s="260"/>
      <c r="KTZ71" s="260"/>
      <c r="KUA71" s="260"/>
      <c r="KUB71" s="260"/>
      <c r="KUC71" s="260"/>
      <c r="KUD71" s="260"/>
      <c r="KUE71" s="260"/>
      <c r="KUF71" s="260"/>
      <c r="KUG71" s="260"/>
      <c r="KUH71" s="260"/>
      <c r="KUI71" s="260"/>
      <c r="KUJ71" s="260"/>
      <c r="KUK71" s="260"/>
      <c r="KUL71" s="260"/>
      <c r="KUM71" s="260"/>
      <c r="KUN71" s="260"/>
      <c r="KUO71" s="260"/>
      <c r="KUP71" s="260"/>
      <c r="KUQ71" s="260"/>
      <c r="KUR71" s="260"/>
      <c r="KUS71" s="260"/>
      <c r="KUT71" s="260"/>
      <c r="KUU71" s="260"/>
      <c r="KUV71" s="260"/>
      <c r="KUW71" s="260"/>
      <c r="KUX71" s="260"/>
      <c r="KUY71" s="260"/>
      <c r="KUZ71" s="260"/>
      <c r="KVA71" s="260"/>
      <c r="KVB71" s="260"/>
      <c r="KVC71" s="260"/>
      <c r="KVD71" s="260"/>
      <c r="KVE71" s="260"/>
      <c r="KVF71" s="260"/>
      <c r="KVG71" s="260"/>
      <c r="KVH71" s="260"/>
      <c r="KVI71" s="260"/>
      <c r="KVJ71" s="260"/>
      <c r="KVK71" s="260"/>
      <c r="KVL71" s="260"/>
      <c r="KVM71" s="260"/>
      <c r="KVN71" s="260"/>
      <c r="KVO71" s="260"/>
      <c r="KVP71" s="260"/>
      <c r="KVQ71" s="260"/>
      <c r="KVR71" s="260"/>
      <c r="KVS71" s="260"/>
      <c r="KVT71" s="260"/>
      <c r="KVU71" s="260"/>
      <c r="KVV71" s="260"/>
      <c r="KVW71" s="260"/>
      <c r="KVX71" s="260"/>
      <c r="KVY71" s="260"/>
      <c r="KVZ71" s="260"/>
      <c r="KWA71" s="260"/>
      <c r="KWB71" s="260"/>
      <c r="KWC71" s="260"/>
      <c r="KWD71" s="260"/>
      <c r="KWE71" s="260"/>
      <c r="KWF71" s="260"/>
      <c r="KWG71" s="260"/>
      <c r="KWH71" s="260"/>
      <c r="KWI71" s="260"/>
      <c r="KWJ71" s="260"/>
      <c r="KWK71" s="260"/>
      <c r="KWL71" s="260"/>
      <c r="KWM71" s="260"/>
      <c r="KWN71" s="260"/>
      <c r="KWO71" s="260"/>
      <c r="KWP71" s="260"/>
      <c r="KWQ71" s="260"/>
      <c r="KWR71" s="260"/>
      <c r="KWS71" s="260"/>
      <c r="KWT71" s="260"/>
      <c r="KWU71" s="260"/>
      <c r="KWV71" s="260"/>
      <c r="KWW71" s="260"/>
      <c r="KWX71" s="260"/>
      <c r="KWY71" s="260"/>
      <c r="KWZ71" s="260"/>
      <c r="KXA71" s="260"/>
      <c r="KXB71" s="260"/>
      <c r="KXC71" s="260"/>
      <c r="KXD71" s="260"/>
      <c r="KXE71" s="260"/>
      <c r="KXF71" s="260"/>
      <c r="KXG71" s="260"/>
      <c r="KXH71" s="260"/>
      <c r="KXI71" s="260"/>
      <c r="KXJ71" s="260"/>
      <c r="KXK71" s="260"/>
      <c r="KXL71" s="260"/>
      <c r="KXM71" s="260"/>
      <c r="KXN71" s="260"/>
      <c r="KXO71" s="260"/>
      <c r="KXP71" s="260"/>
      <c r="KXQ71" s="260"/>
      <c r="KXR71" s="260"/>
      <c r="KXS71" s="260"/>
      <c r="KXT71" s="260"/>
      <c r="KXU71" s="260"/>
      <c r="KXV71" s="260"/>
      <c r="KXW71" s="260"/>
      <c r="KXX71" s="260"/>
      <c r="KXY71" s="260"/>
      <c r="KXZ71" s="260"/>
      <c r="KYA71" s="260"/>
      <c r="KYB71" s="260"/>
      <c r="KYC71" s="260"/>
      <c r="KYD71" s="260"/>
      <c r="KYE71" s="260"/>
      <c r="KYF71" s="260"/>
      <c r="KYG71" s="260"/>
      <c r="KYH71" s="260"/>
      <c r="KYI71" s="260"/>
      <c r="KYJ71" s="260"/>
      <c r="KYK71" s="260"/>
      <c r="KYL71" s="260"/>
      <c r="KYM71" s="260"/>
      <c r="KYN71" s="260"/>
      <c r="KYO71" s="260"/>
      <c r="KYP71" s="260"/>
      <c r="KYQ71" s="260"/>
      <c r="KYR71" s="260"/>
      <c r="KYS71" s="260"/>
      <c r="KYT71" s="260"/>
      <c r="KYU71" s="260"/>
      <c r="KYV71" s="260"/>
      <c r="KYW71" s="260"/>
      <c r="KYX71" s="260"/>
      <c r="KYY71" s="260"/>
      <c r="KYZ71" s="260"/>
      <c r="KZA71" s="260"/>
      <c r="KZB71" s="260"/>
      <c r="KZC71" s="260"/>
      <c r="KZD71" s="260"/>
      <c r="KZE71" s="260"/>
      <c r="KZF71" s="260"/>
      <c r="KZG71" s="260"/>
      <c r="KZH71" s="260"/>
      <c r="KZI71" s="260"/>
      <c r="KZJ71" s="260"/>
      <c r="KZK71" s="260"/>
      <c r="KZL71" s="260"/>
      <c r="KZM71" s="260"/>
      <c r="KZN71" s="260"/>
      <c r="KZO71" s="260"/>
      <c r="KZP71" s="260"/>
      <c r="KZQ71" s="260"/>
      <c r="KZR71" s="260"/>
      <c r="KZS71" s="260"/>
      <c r="KZT71" s="260"/>
      <c r="KZU71" s="260"/>
      <c r="KZV71" s="260"/>
      <c r="KZW71" s="260"/>
      <c r="KZX71" s="260"/>
      <c r="KZY71" s="260"/>
      <c r="KZZ71" s="260"/>
      <c r="LAA71" s="260"/>
      <c r="LAB71" s="260"/>
      <c r="LAC71" s="260"/>
      <c r="LAD71" s="260"/>
      <c r="LAE71" s="260"/>
      <c r="LAF71" s="260"/>
      <c r="LAG71" s="260"/>
      <c r="LAH71" s="260"/>
      <c r="LAI71" s="260"/>
      <c r="LAJ71" s="260"/>
      <c r="LAK71" s="260"/>
      <c r="LAL71" s="260"/>
      <c r="LAM71" s="260"/>
      <c r="LAN71" s="260"/>
      <c r="LAO71" s="260"/>
      <c r="LAP71" s="260"/>
      <c r="LAQ71" s="260"/>
      <c r="LAR71" s="260"/>
      <c r="LAS71" s="260"/>
      <c r="LAT71" s="260"/>
      <c r="LAU71" s="260"/>
      <c r="LAV71" s="260"/>
      <c r="LAW71" s="260"/>
      <c r="LAX71" s="260"/>
      <c r="LAY71" s="260"/>
      <c r="LAZ71" s="260"/>
      <c r="LBA71" s="260"/>
      <c r="LBB71" s="260"/>
      <c r="LBC71" s="260"/>
      <c r="LBD71" s="260"/>
      <c r="LBE71" s="260"/>
      <c r="LBF71" s="260"/>
      <c r="LBG71" s="260"/>
      <c r="LBH71" s="260"/>
      <c r="LBI71" s="260"/>
      <c r="LBJ71" s="260"/>
      <c r="LBK71" s="260"/>
      <c r="LBL71" s="260"/>
      <c r="LBM71" s="260"/>
      <c r="LBN71" s="260"/>
      <c r="LBO71" s="260"/>
      <c r="LBP71" s="260"/>
      <c r="LBQ71" s="260"/>
      <c r="LBR71" s="260"/>
      <c r="LBS71" s="260"/>
      <c r="LBT71" s="260"/>
      <c r="LBU71" s="260"/>
      <c r="LBV71" s="260"/>
      <c r="LBW71" s="260"/>
      <c r="LBX71" s="260"/>
      <c r="LBY71" s="260"/>
      <c r="LBZ71" s="260"/>
      <c r="LCA71" s="260"/>
      <c r="LCB71" s="260"/>
      <c r="LCC71" s="260"/>
      <c r="LCD71" s="260"/>
      <c r="LCE71" s="260"/>
      <c r="LCF71" s="260"/>
      <c r="LCG71" s="260"/>
      <c r="LCH71" s="260"/>
      <c r="LCI71" s="260"/>
      <c r="LCJ71" s="260"/>
      <c r="LCK71" s="260"/>
      <c r="LCL71" s="260"/>
      <c r="LCM71" s="260"/>
      <c r="LCN71" s="260"/>
      <c r="LCO71" s="260"/>
      <c r="LCP71" s="260"/>
      <c r="LCQ71" s="260"/>
      <c r="LCR71" s="260"/>
      <c r="LCS71" s="260"/>
      <c r="LCT71" s="260"/>
      <c r="LCU71" s="260"/>
      <c r="LCV71" s="260"/>
      <c r="LCW71" s="260"/>
      <c r="LCX71" s="260"/>
      <c r="LCY71" s="260"/>
      <c r="LCZ71" s="260"/>
      <c r="LDA71" s="260"/>
      <c r="LDB71" s="260"/>
      <c r="LDC71" s="260"/>
      <c r="LDD71" s="260"/>
      <c r="LDE71" s="260"/>
      <c r="LDF71" s="260"/>
      <c r="LDG71" s="260"/>
      <c r="LDH71" s="260"/>
      <c r="LDI71" s="260"/>
      <c r="LDJ71" s="260"/>
      <c r="LDK71" s="260"/>
      <c r="LDL71" s="260"/>
      <c r="LDM71" s="260"/>
      <c r="LDN71" s="260"/>
      <c r="LDO71" s="260"/>
      <c r="LDP71" s="260"/>
      <c r="LDQ71" s="260"/>
      <c r="LDR71" s="260"/>
      <c r="LDS71" s="260"/>
      <c r="LDT71" s="260"/>
      <c r="LDU71" s="260"/>
      <c r="LDV71" s="260"/>
      <c r="LDW71" s="260"/>
      <c r="LDX71" s="260"/>
      <c r="LDY71" s="260"/>
      <c r="LDZ71" s="260"/>
      <c r="LEA71" s="260"/>
      <c r="LEB71" s="260"/>
      <c r="LEC71" s="260"/>
      <c r="LED71" s="260"/>
      <c r="LEE71" s="260"/>
      <c r="LEF71" s="260"/>
      <c r="LEG71" s="260"/>
      <c r="LEH71" s="260"/>
      <c r="LEI71" s="260"/>
      <c r="LEJ71" s="260"/>
      <c r="LEK71" s="260"/>
      <c r="LEL71" s="260"/>
      <c r="LEM71" s="260"/>
      <c r="LEN71" s="260"/>
      <c r="LEO71" s="260"/>
      <c r="LEP71" s="260"/>
      <c r="LEQ71" s="260"/>
      <c r="LER71" s="260"/>
      <c r="LES71" s="260"/>
      <c r="LET71" s="260"/>
      <c r="LEU71" s="260"/>
      <c r="LEV71" s="260"/>
      <c r="LEW71" s="260"/>
      <c r="LEX71" s="260"/>
      <c r="LEY71" s="260"/>
      <c r="LEZ71" s="260"/>
      <c r="LFA71" s="260"/>
      <c r="LFB71" s="260"/>
      <c r="LFC71" s="260"/>
      <c r="LFD71" s="260"/>
      <c r="LFE71" s="260"/>
      <c r="LFF71" s="260"/>
      <c r="LFG71" s="260"/>
      <c r="LFH71" s="260"/>
      <c r="LFI71" s="260"/>
      <c r="LFJ71" s="260"/>
      <c r="LFK71" s="260"/>
      <c r="LFL71" s="260"/>
      <c r="LFM71" s="260"/>
      <c r="LFN71" s="260"/>
      <c r="LFO71" s="260"/>
      <c r="LFP71" s="260"/>
      <c r="LFQ71" s="260"/>
      <c r="LFR71" s="260"/>
      <c r="LFS71" s="260"/>
      <c r="LFT71" s="260"/>
      <c r="LFU71" s="260"/>
      <c r="LFV71" s="260"/>
      <c r="LFW71" s="260"/>
      <c r="LFX71" s="260"/>
      <c r="LFY71" s="260"/>
      <c r="LFZ71" s="260"/>
      <c r="LGA71" s="260"/>
      <c r="LGB71" s="260"/>
      <c r="LGC71" s="260"/>
      <c r="LGD71" s="260"/>
      <c r="LGE71" s="260"/>
      <c r="LGF71" s="260"/>
      <c r="LGG71" s="260"/>
      <c r="LGH71" s="260"/>
      <c r="LGI71" s="260"/>
      <c r="LGJ71" s="260"/>
      <c r="LGK71" s="260"/>
      <c r="LGL71" s="260"/>
      <c r="LGM71" s="260"/>
      <c r="LGN71" s="260"/>
      <c r="LGO71" s="260"/>
      <c r="LGP71" s="260"/>
      <c r="LGQ71" s="260"/>
      <c r="LGR71" s="260"/>
      <c r="LGS71" s="260"/>
      <c r="LGT71" s="260"/>
      <c r="LGU71" s="260"/>
      <c r="LGV71" s="260"/>
      <c r="LGW71" s="260"/>
      <c r="LGX71" s="260"/>
      <c r="LGY71" s="260"/>
      <c r="LGZ71" s="260"/>
      <c r="LHA71" s="260"/>
      <c r="LHB71" s="260"/>
      <c r="LHC71" s="260"/>
      <c r="LHD71" s="260"/>
      <c r="LHE71" s="260"/>
      <c r="LHF71" s="260"/>
      <c r="LHG71" s="260"/>
      <c r="LHH71" s="260"/>
      <c r="LHI71" s="260"/>
      <c r="LHJ71" s="260"/>
      <c r="LHK71" s="260"/>
      <c r="LHL71" s="260"/>
      <c r="LHM71" s="260"/>
      <c r="LHN71" s="260"/>
      <c r="LHO71" s="260"/>
      <c r="LHP71" s="260"/>
      <c r="LHQ71" s="260"/>
      <c r="LHR71" s="260"/>
      <c r="LHS71" s="260"/>
      <c r="LHT71" s="260"/>
      <c r="LHU71" s="260"/>
      <c r="LHV71" s="260"/>
      <c r="LHW71" s="260"/>
      <c r="LHX71" s="260"/>
      <c r="LHY71" s="260"/>
      <c r="LHZ71" s="260"/>
      <c r="LIA71" s="260"/>
      <c r="LIB71" s="260"/>
      <c r="LIC71" s="260"/>
      <c r="LID71" s="260"/>
      <c r="LIE71" s="260"/>
      <c r="LIF71" s="260"/>
      <c r="LIG71" s="260"/>
      <c r="LIH71" s="260"/>
      <c r="LII71" s="260"/>
      <c r="LIJ71" s="260"/>
      <c r="LIK71" s="260"/>
      <c r="LIL71" s="260"/>
      <c r="LIM71" s="260"/>
      <c r="LIN71" s="260"/>
      <c r="LIO71" s="260"/>
      <c r="LIP71" s="260"/>
      <c r="LIQ71" s="260"/>
      <c r="LIR71" s="260"/>
      <c r="LIS71" s="260"/>
      <c r="LIT71" s="260"/>
      <c r="LIU71" s="260"/>
      <c r="LIV71" s="260"/>
      <c r="LIW71" s="260"/>
      <c r="LIX71" s="260"/>
      <c r="LIY71" s="260"/>
      <c r="LIZ71" s="260"/>
      <c r="LJA71" s="260"/>
      <c r="LJB71" s="260"/>
      <c r="LJC71" s="260"/>
      <c r="LJD71" s="260"/>
      <c r="LJE71" s="260"/>
      <c r="LJF71" s="260"/>
      <c r="LJG71" s="260"/>
      <c r="LJH71" s="260"/>
      <c r="LJI71" s="260"/>
      <c r="LJJ71" s="260"/>
      <c r="LJK71" s="260"/>
      <c r="LJL71" s="260"/>
      <c r="LJM71" s="260"/>
      <c r="LJN71" s="260"/>
      <c r="LJO71" s="260"/>
      <c r="LJP71" s="260"/>
      <c r="LJQ71" s="260"/>
      <c r="LJR71" s="260"/>
      <c r="LJS71" s="260"/>
      <c r="LJT71" s="260"/>
      <c r="LJU71" s="260"/>
      <c r="LJV71" s="260"/>
      <c r="LJW71" s="260"/>
      <c r="LJX71" s="260"/>
      <c r="LJY71" s="260"/>
      <c r="LJZ71" s="260"/>
      <c r="LKA71" s="260"/>
      <c r="LKB71" s="260"/>
      <c r="LKC71" s="260"/>
      <c r="LKD71" s="260"/>
      <c r="LKE71" s="260"/>
      <c r="LKF71" s="260"/>
      <c r="LKG71" s="260"/>
      <c r="LKH71" s="260"/>
      <c r="LKI71" s="260"/>
      <c r="LKJ71" s="260"/>
      <c r="LKK71" s="260"/>
      <c r="LKL71" s="260"/>
      <c r="LKM71" s="260"/>
      <c r="LKN71" s="260"/>
      <c r="LKO71" s="260"/>
      <c r="LKP71" s="260"/>
      <c r="LKQ71" s="260"/>
      <c r="LKR71" s="260"/>
      <c r="LKS71" s="260"/>
      <c r="LKT71" s="260"/>
      <c r="LKU71" s="260"/>
      <c r="LKV71" s="260"/>
      <c r="LKW71" s="260"/>
      <c r="LKX71" s="260"/>
      <c r="LKY71" s="260"/>
      <c r="LKZ71" s="260"/>
      <c r="LLA71" s="260"/>
      <c r="LLB71" s="260"/>
      <c r="LLC71" s="260"/>
      <c r="LLD71" s="260"/>
      <c r="LLE71" s="260"/>
      <c r="LLF71" s="260"/>
      <c r="LLG71" s="260"/>
      <c r="LLH71" s="260"/>
      <c r="LLI71" s="260"/>
      <c r="LLJ71" s="260"/>
      <c r="LLK71" s="260"/>
      <c r="LLL71" s="260"/>
      <c r="LLM71" s="260"/>
      <c r="LLN71" s="260"/>
      <c r="LLO71" s="260"/>
      <c r="LLP71" s="260"/>
      <c r="LLQ71" s="260"/>
      <c r="LLR71" s="260"/>
      <c r="LLS71" s="260"/>
      <c r="LLT71" s="260"/>
      <c r="LLU71" s="260"/>
      <c r="LLV71" s="260"/>
      <c r="LLW71" s="260"/>
      <c r="LLX71" s="260"/>
      <c r="LLY71" s="260"/>
      <c r="LLZ71" s="260"/>
      <c r="LMA71" s="260"/>
      <c r="LMB71" s="260"/>
      <c r="LMC71" s="260"/>
      <c r="LMD71" s="260"/>
      <c r="LME71" s="260"/>
      <c r="LMF71" s="260"/>
      <c r="LMG71" s="260"/>
      <c r="LMH71" s="260"/>
      <c r="LMI71" s="260"/>
      <c r="LMJ71" s="260"/>
      <c r="LMK71" s="260"/>
      <c r="LML71" s="260"/>
      <c r="LMM71" s="260"/>
      <c r="LMN71" s="260"/>
      <c r="LMO71" s="260"/>
      <c r="LMP71" s="260"/>
      <c r="LMQ71" s="260"/>
      <c r="LMR71" s="260"/>
      <c r="LMS71" s="260"/>
      <c r="LMT71" s="260"/>
      <c r="LMU71" s="260"/>
      <c r="LMV71" s="260"/>
      <c r="LMW71" s="260"/>
      <c r="LMX71" s="260"/>
      <c r="LMY71" s="260"/>
      <c r="LMZ71" s="260"/>
      <c r="LNA71" s="260"/>
      <c r="LNB71" s="260"/>
      <c r="LNC71" s="260"/>
      <c r="LND71" s="260"/>
      <c r="LNE71" s="260"/>
      <c r="LNF71" s="260"/>
      <c r="LNG71" s="260"/>
      <c r="LNH71" s="260"/>
      <c r="LNI71" s="260"/>
      <c r="LNJ71" s="260"/>
      <c r="LNK71" s="260"/>
      <c r="LNL71" s="260"/>
      <c r="LNM71" s="260"/>
      <c r="LNN71" s="260"/>
      <c r="LNO71" s="260"/>
      <c r="LNP71" s="260"/>
      <c r="LNQ71" s="260"/>
      <c r="LNR71" s="260"/>
      <c r="LNS71" s="260"/>
      <c r="LNT71" s="260"/>
      <c r="LNU71" s="260"/>
      <c r="LNV71" s="260"/>
      <c r="LNW71" s="260"/>
      <c r="LNX71" s="260"/>
      <c r="LNY71" s="260"/>
      <c r="LNZ71" s="260"/>
      <c r="LOA71" s="260"/>
      <c r="LOB71" s="260"/>
      <c r="LOC71" s="260"/>
      <c r="LOD71" s="260"/>
      <c r="LOE71" s="260"/>
      <c r="LOF71" s="260"/>
      <c r="LOG71" s="260"/>
      <c r="LOH71" s="260"/>
      <c r="LOI71" s="260"/>
      <c r="LOJ71" s="260"/>
      <c r="LOK71" s="260"/>
      <c r="LOL71" s="260"/>
      <c r="LOM71" s="260"/>
      <c r="LON71" s="260"/>
      <c r="LOO71" s="260"/>
      <c r="LOP71" s="260"/>
      <c r="LOQ71" s="260"/>
      <c r="LOR71" s="260"/>
      <c r="LOS71" s="260"/>
      <c r="LOT71" s="260"/>
      <c r="LOU71" s="260"/>
      <c r="LOV71" s="260"/>
      <c r="LOW71" s="260"/>
      <c r="LOX71" s="260"/>
      <c r="LOY71" s="260"/>
      <c r="LOZ71" s="260"/>
      <c r="LPA71" s="260"/>
      <c r="LPB71" s="260"/>
      <c r="LPC71" s="260"/>
      <c r="LPD71" s="260"/>
      <c r="LPE71" s="260"/>
      <c r="LPF71" s="260"/>
      <c r="LPG71" s="260"/>
      <c r="LPH71" s="260"/>
      <c r="LPI71" s="260"/>
      <c r="LPJ71" s="260"/>
      <c r="LPK71" s="260"/>
      <c r="LPL71" s="260"/>
      <c r="LPM71" s="260"/>
      <c r="LPN71" s="260"/>
      <c r="LPO71" s="260"/>
      <c r="LPP71" s="260"/>
      <c r="LPQ71" s="260"/>
      <c r="LPR71" s="260"/>
      <c r="LPS71" s="260"/>
      <c r="LPT71" s="260"/>
      <c r="LPU71" s="260"/>
      <c r="LPV71" s="260"/>
      <c r="LPW71" s="260"/>
      <c r="LPX71" s="260"/>
      <c r="LPY71" s="260"/>
      <c r="LPZ71" s="260"/>
      <c r="LQA71" s="260"/>
      <c r="LQB71" s="260"/>
      <c r="LQC71" s="260"/>
      <c r="LQD71" s="260"/>
      <c r="LQE71" s="260"/>
      <c r="LQF71" s="260"/>
      <c r="LQG71" s="260"/>
      <c r="LQH71" s="260"/>
      <c r="LQI71" s="260"/>
      <c r="LQJ71" s="260"/>
      <c r="LQK71" s="260"/>
      <c r="LQL71" s="260"/>
      <c r="LQM71" s="260"/>
      <c r="LQN71" s="260"/>
      <c r="LQO71" s="260"/>
      <c r="LQP71" s="260"/>
      <c r="LQQ71" s="260"/>
      <c r="LQR71" s="260"/>
      <c r="LQS71" s="260"/>
      <c r="LQT71" s="260"/>
      <c r="LQU71" s="260"/>
      <c r="LQV71" s="260"/>
      <c r="LQW71" s="260"/>
      <c r="LQX71" s="260"/>
      <c r="LQY71" s="260"/>
      <c r="LQZ71" s="260"/>
      <c r="LRA71" s="260"/>
      <c r="LRB71" s="260"/>
      <c r="LRC71" s="260"/>
      <c r="LRD71" s="260"/>
      <c r="LRE71" s="260"/>
      <c r="LRF71" s="260"/>
      <c r="LRG71" s="260"/>
      <c r="LRH71" s="260"/>
      <c r="LRI71" s="260"/>
      <c r="LRJ71" s="260"/>
      <c r="LRK71" s="260"/>
      <c r="LRL71" s="260"/>
      <c r="LRM71" s="260"/>
      <c r="LRN71" s="260"/>
      <c r="LRO71" s="260"/>
      <c r="LRP71" s="260"/>
      <c r="LRQ71" s="260"/>
      <c r="LRR71" s="260"/>
      <c r="LRS71" s="260"/>
      <c r="LRT71" s="260"/>
      <c r="LRU71" s="260"/>
      <c r="LRV71" s="260"/>
      <c r="LRW71" s="260"/>
      <c r="LRX71" s="260"/>
      <c r="LRY71" s="260"/>
      <c r="LRZ71" s="260"/>
      <c r="LSA71" s="260"/>
      <c r="LSB71" s="260"/>
      <c r="LSC71" s="260"/>
      <c r="LSD71" s="260"/>
      <c r="LSE71" s="260"/>
      <c r="LSF71" s="260"/>
      <c r="LSG71" s="260"/>
      <c r="LSH71" s="260"/>
      <c r="LSI71" s="260"/>
      <c r="LSJ71" s="260"/>
      <c r="LSK71" s="260"/>
      <c r="LSL71" s="260"/>
      <c r="LSM71" s="260"/>
      <c r="LSN71" s="260"/>
      <c r="LSO71" s="260"/>
      <c r="LSP71" s="260"/>
      <c r="LSQ71" s="260"/>
      <c r="LSR71" s="260"/>
      <c r="LSS71" s="260"/>
      <c r="LST71" s="260"/>
      <c r="LSU71" s="260"/>
      <c r="LSV71" s="260"/>
      <c r="LSW71" s="260"/>
      <c r="LSX71" s="260"/>
      <c r="LSY71" s="260"/>
      <c r="LSZ71" s="260"/>
      <c r="LTA71" s="260"/>
      <c r="LTB71" s="260"/>
      <c r="LTC71" s="260"/>
      <c r="LTD71" s="260"/>
      <c r="LTE71" s="260"/>
      <c r="LTF71" s="260"/>
      <c r="LTG71" s="260"/>
      <c r="LTH71" s="260"/>
      <c r="LTI71" s="260"/>
      <c r="LTJ71" s="260"/>
      <c r="LTK71" s="260"/>
      <c r="LTL71" s="260"/>
      <c r="LTM71" s="260"/>
      <c r="LTN71" s="260"/>
      <c r="LTO71" s="260"/>
      <c r="LTP71" s="260"/>
      <c r="LTQ71" s="260"/>
      <c r="LTR71" s="260"/>
      <c r="LTS71" s="260"/>
      <c r="LTT71" s="260"/>
      <c r="LTU71" s="260"/>
      <c r="LTV71" s="260"/>
      <c r="LTW71" s="260"/>
      <c r="LTX71" s="260"/>
      <c r="LTY71" s="260"/>
      <c r="LTZ71" s="260"/>
      <c r="LUA71" s="260"/>
      <c r="LUB71" s="260"/>
      <c r="LUC71" s="260"/>
      <c r="LUD71" s="260"/>
      <c r="LUE71" s="260"/>
      <c r="LUF71" s="260"/>
      <c r="LUG71" s="260"/>
      <c r="LUH71" s="260"/>
      <c r="LUI71" s="260"/>
      <c r="LUJ71" s="260"/>
      <c r="LUK71" s="260"/>
      <c r="LUL71" s="260"/>
      <c r="LUM71" s="260"/>
      <c r="LUN71" s="260"/>
      <c r="LUO71" s="260"/>
      <c r="LUP71" s="260"/>
      <c r="LUQ71" s="260"/>
      <c r="LUR71" s="260"/>
      <c r="LUS71" s="260"/>
      <c r="LUT71" s="260"/>
      <c r="LUU71" s="260"/>
      <c r="LUV71" s="260"/>
      <c r="LUW71" s="260"/>
      <c r="LUX71" s="260"/>
      <c r="LUY71" s="260"/>
      <c r="LUZ71" s="260"/>
      <c r="LVA71" s="260"/>
      <c r="LVB71" s="260"/>
      <c r="LVC71" s="260"/>
      <c r="LVD71" s="260"/>
      <c r="LVE71" s="260"/>
      <c r="LVF71" s="260"/>
      <c r="LVG71" s="260"/>
      <c r="LVH71" s="260"/>
      <c r="LVI71" s="260"/>
      <c r="LVJ71" s="260"/>
      <c r="LVK71" s="260"/>
      <c r="LVL71" s="260"/>
      <c r="LVM71" s="260"/>
      <c r="LVN71" s="260"/>
      <c r="LVO71" s="260"/>
      <c r="LVP71" s="260"/>
      <c r="LVQ71" s="260"/>
      <c r="LVR71" s="260"/>
      <c r="LVS71" s="260"/>
      <c r="LVT71" s="260"/>
      <c r="LVU71" s="260"/>
      <c r="LVV71" s="260"/>
      <c r="LVW71" s="260"/>
      <c r="LVX71" s="260"/>
      <c r="LVY71" s="260"/>
      <c r="LVZ71" s="260"/>
      <c r="LWA71" s="260"/>
      <c r="LWB71" s="260"/>
      <c r="LWC71" s="260"/>
      <c r="LWD71" s="260"/>
      <c r="LWE71" s="260"/>
      <c r="LWF71" s="260"/>
      <c r="LWG71" s="260"/>
      <c r="LWH71" s="260"/>
      <c r="LWI71" s="260"/>
      <c r="LWJ71" s="260"/>
      <c r="LWK71" s="260"/>
      <c r="LWL71" s="260"/>
      <c r="LWM71" s="260"/>
      <c r="LWN71" s="260"/>
      <c r="LWO71" s="260"/>
      <c r="LWP71" s="260"/>
      <c r="LWQ71" s="260"/>
      <c r="LWR71" s="260"/>
      <c r="LWS71" s="260"/>
      <c r="LWT71" s="260"/>
      <c r="LWU71" s="260"/>
      <c r="LWV71" s="260"/>
      <c r="LWW71" s="260"/>
      <c r="LWX71" s="260"/>
      <c r="LWY71" s="260"/>
      <c r="LWZ71" s="260"/>
      <c r="LXA71" s="260"/>
      <c r="LXB71" s="260"/>
      <c r="LXC71" s="260"/>
      <c r="LXD71" s="260"/>
      <c r="LXE71" s="260"/>
      <c r="LXF71" s="260"/>
      <c r="LXG71" s="260"/>
      <c r="LXH71" s="260"/>
      <c r="LXI71" s="260"/>
      <c r="LXJ71" s="260"/>
      <c r="LXK71" s="260"/>
      <c r="LXL71" s="260"/>
      <c r="LXM71" s="260"/>
      <c r="LXN71" s="260"/>
      <c r="LXO71" s="260"/>
      <c r="LXP71" s="260"/>
      <c r="LXQ71" s="260"/>
      <c r="LXR71" s="260"/>
      <c r="LXS71" s="260"/>
      <c r="LXT71" s="260"/>
      <c r="LXU71" s="260"/>
      <c r="LXV71" s="260"/>
      <c r="LXW71" s="260"/>
      <c r="LXX71" s="260"/>
      <c r="LXY71" s="260"/>
      <c r="LXZ71" s="260"/>
      <c r="LYA71" s="260"/>
      <c r="LYB71" s="260"/>
      <c r="LYC71" s="260"/>
      <c r="LYD71" s="260"/>
      <c r="LYE71" s="260"/>
      <c r="LYF71" s="260"/>
      <c r="LYG71" s="260"/>
      <c r="LYH71" s="260"/>
      <c r="LYI71" s="260"/>
      <c r="LYJ71" s="260"/>
      <c r="LYK71" s="260"/>
      <c r="LYL71" s="260"/>
      <c r="LYM71" s="260"/>
      <c r="LYN71" s="260"/>
      <c r="LYO71" s="260"/>
      <c r="LYP71" s="260"/>
      <c r="LYQ71" s="260"/>
      <c r="LYR71" s="260"/>
      <c r="LYS71" s="260"/>
      <c r="LYT71" s="260"/>
      <c r="LYU71" s="260"/>
      <c r="LYV71" s="260"/>
      <c r="LYW71" s="260"/>
      <c r="LYX71" s="260"/>
      <c r="LYY71" s="260"/>
      <c r="LYZ71" s="260"/>
      <c r="LZA71" s="260"/>
      <c r="LZB71" s="260"/>
      <c r="LZC71" s="260"/>
      <c r="LZD71" s="260"/>
      <c r="LZE71" s="260"/>
      <c r="LZF71" s="260"/>
      <c r="LZG71" s="260"/>
      <c r="LZH71" s="260"/>
      <c r="LZI71" s="260"/>
      <c r="LZJ71" s="260"/>
      <c r="LZK71" s="260"/>
      <c r="LZL71" s="260"/>
      <c r="LZM71" s="260"/>
      <c r="LZN71" s="260"/>
      <c r="LZO71" s="260"/>
      <c r="LZP71" s="260"/>
      <c r="LZQ71" s="260"/>
      <c r="LZR71" s="260"/>
      <c r="LZS71" s="260"/>
      <c r="LZT71" s="260"/>
      <c r="LZU71" s="260"/>
      <c r="LZV71" s="260"/>
      <c r="LZW71" s="260"/>
      <c r="LZX71" s="260"/>
      <c r="LZY71" s="260"/>
      <c r="LZZ71" s="260"/>
      <c r="MAA71" s="260"/>
      <c r="MAB71" s="260"/>
      <c r="MAC71" s="260"/>
      <c r="MAD71" s="260"/>
      <c r="MAE71" s="260"/>
      <c r="MAF71" s="260"/>
      <c r="MAG71" s="260"/>
      <c r="MAH71" s="260"/>
      <c r="MAI71" s="260"/>
      <c r="MAJ71" s="260"/>
      <c r="MAK71" s="260"/>
      <c r="MAL71" s="260"/>
      <c r="MAM71" s="260"/>
      <c r="MAN71" s="260"/>
      <c r="MAO71" s="260"/>
      <c r="MAP71" s="260"/>
      <c r="MAQ71" s="260"/>
      <c r="MAR71" s="260"/>
      <c r="MAS71" s="260"/>
      <c r="MAT71" s="260"/>
      <c r="MAU71" s="260"/>
      <c r="MAV71" s="260"/>
      <c r="MAW71" s="260"/>
      <c r="MAX71" s="260"/>
      <c r="MAY71" s="260"/>
      <c r="MAZ71" s="260"/>
      <c r="MBA71" s="260"/>
      <c r="MBB71" s="260"/>
      <c r="MBC71" s="260"/>
      <c r="MBD71" s="260"/>
      <c r="MBE71" s="260"/>
      <c r="MBF71" s="260"/>
      <c r="MBG71" s="260"/>
      <c r="MBH71" s="260"/>
      <c r="MBI71" s="260"/>
      <c r="MBJ71" s="260"/>
      <c r="MBK71" s="260"/>
      <c r="MBL71" s="260"/>
      <c r="MBM71" s="260"/>
      <c r="MBN71" s="260"/>
      <c r="MBO71" s="260"/>
      <c r="MBP71" s="260"/>
      <c r="MBQ71" s="260"/>
      <c r="MBR71" s="260"/>
      <c r="MBS71" s="260"/>
      <c r="MBT71" s="260"/>
      <c r="MBU71" s="260"/>
      <c r="MBV71" s="260"/>
      <c r="MBW71" s="260"/>
      <c r="MBX71" s="260"/>
      <c r="MBY71" s="260"/>
      <c r="MBZ71" s="260"/>
      <c r="MCA71" s="260"/>
      <c r="MCB71" s="260"/>
      <c r="MCC71" s="260"/>
      <c r="MCD71" s="260"/>
      <c r="MCE71" s="260"/>
      <c r="MCF71" s="260"/>
      <c r="MCG71" s="260"/>
      <c r="MCH71" s="260"/>
      <c r="MCI71" s="260"/>
      <c r="MCJ71" s="260"/>
      <c r="MCK71" s="260"/>
      <c r="MCL71" s="260"/>
      <c r="MCM71" s="260"/>
      <c r="MCN71" s="260"/>
      <c r="MCO71" s="260"/>
      <c r="MCP71" s="260"/>
      <c r="MCQ71" s="260"/>
      <c r="MCR71" s="260"/>
      <c r="MCS71" s="260"/>
      <c r="MCT71" s="260"/>
      <c r="MCU71" s="260"/>
      <c r="MCV71" s="260"/>
      <c r="MCW71" s="260"/>
      <c r="MCX71" s="260"/>
      <c r="MCY71" s="260"/>
      <c r="MCZ71" s="260"/>
      <c r="MDA71" s="260"/>
      <c r="MDB71" s="260"/>
      <c r="MDC71" s="260"/>
      <c r="MDD71" s="260"/>
      <c r="MDE71" s="260"/>
      <c r="MDF71" s="260"/>
      <c r="MDG71" s="260"/>
      <c r="MDH71" s="260"/>
      <c r="MDI71" s="260"/>
      <c r="MDJ71" s="260"/>
      <c r="MDK71" s="260"/>
      <c r="MDL71" s="260"/>
      <c r="MDM71" s="260"/>
      <c r="MDN71" s="260"/>
      <c r="MDO71" s="260"/>
      <c r="MDP71" s="260"/>
      <c r="MDQ71" s="260"/>
      <c r="MDR71" s="260"/>
      <c r="MDS71" s="260"/>
      <c r="MDT71" s="260"/>
      <c r="MDU71" s="260"/>
      <c r="MDV71" s="260"/>
      <c r="MDW71" s="260"/>
      <c r="MDX71" s="260"/>
      <c r="MDY71" s="260"/>
      <c r="MDZ71" s="260"/>
      <c r="MEA71" s="260"/>
      <c r="MEB71" s="260"/>
      <c r="MEC71" s="260"/>
      <c r="MED71" s="260"/>
      <c r="MEE71" s="260"/>
      <c r="MEF71" s="260"/>
      <c r="MEG71" s="260"/>
      <c r="MEH71" s="260"/>
      <c r="MEI71" s="260"/>
      <c r="MEJ71" s="260"/>
      <c r="MEK71" s="260"/>
      <c r="MEL71" s="260"/>
      <c r="MEM71" s="260"/>
      <c r="MEN71" s="260"/>
      <c r="MEO71" s="260"/>
      <c r="MEP71" s="260"/>
      <c r="MEQ71" s="260"/>
      <c r="MER71" s="260"/>
      <c r="MES71" s="260"/>
      <c r="MET71" s="260"/>
      <c r="MEU71" s="260"/>
      <c r="MEV71" s="260"/>
      <c r="MEW71" s="260"/>
      <c r="MEX71" s="260"/>
      <c r="MEY71" s="260"/>
      <c r="MEZ71" s="260"/>
      <c r="MFA71" s="260"/>
      <c r="MFB71" s="260"/>
      <c r="MFC71" s="260"/>
      <c r="MFD71" s="260"/>
      <c r="MFE71" s="260"/>
      <c r="MFF71" s="260"/>
      <c r="MFG71" s="260"/>
      <c r="MFH71" s="260"/>
      <c r="MFI71" s="260"/>
      <c r="MFJ71" s="260"/>
      <c r="MFK71" s="260"/>
      <c r="MFL71" s="260"/>
      <c r="MFM71" s="260"/>
      <c r="MFN71" s="260"/>
      <c r="MFO71" s="260"/>
      <c r="MFP71" s="260"/>
      <c r="MFQ71" s="260"/>
      <c r="MFR71" s="260"/>
      <c r="MFS71" s="260"/>
      <c r="MFT71" s="260"/>
      <c r="MFU71" s="260"/>
      <c r="MFV71" s="260"/>
      <c r="MFW71" s="260"/>
      <c r="MFX71" s="260"/>
      <c r="MFY71" s="260"/>
      <c r="MFZ71" s="260"/>
      <c r="MGA71" s="260"/>
      <c r="MGB71" s="260"/>
      <c r="MGC71" s="260"/>
      <c r="MGD71" s="260"/>
      <c r="MGE71" s="260"/>
      <c r="MGF71" s="260"/>
      <c r="MGG71" s="260"/>
      <c r="MGH71" s="260"/>
      <c r="MGI71" s="260"/>
      <c r="MGJ71" s="260"/>
      <c r="MGK71" s="260"/>
      <c r="MGL71" s="260"/>
      <c r="MGM71" s="260"/>
      <c r="MGN71" s="260"/>
      <c r="MGO71" s="260"/>
      <c r="MGP71" s="260"/>
      <c r="MGQ71" s="260"/>
      <c r="MGR71" s="260"/>
      <c r="MGS71" s="260"/>
      <c r="MGT71" s="260"/>
      <c r="MGU71" s="260"/>
      <c r="MGV71" s="260"/>
      <c r="MGW71" s="260"/>
      <c r="MGX71" s="260"/>
      <c r="MGY71" s="260"/>
      <c r="MGZ71" s="260"/>
      <c r="MHA71" s="260"/>
      <c r="MHB71" s="260"/>
      <c r="MHC71" s="260"/>
      <c r="MHD71" s="260"/>
      <c r="MHE71" s="260"/>
      <c r="MHF71" s="260"/>
      <c r="MHG71" s="260"/>
      <c r="MHH71" s="260"/>
      <c r="MHI71" s="260"/>
      <c r="MHJ71" s="260"/>
      <c r="MHK71" s="260"/>
      <c r="MHL71" s="260"/>
      <c r="MHM71" s="260"/>
      <c r="MHN71" s="260"/>
      <c r="MHO71" s="260"/>
      <c r="MHP71" s="260"/>
      <c r="MHQ71" s="260"/>
      <c r="MHR71" s="260"/>
      <c r="MHS71" s="260"/>
      <c r="MHT71" s="260"/>
      <c r="MHU71" s="260"/>
      <c r="MHV71" s="260"/>
      <c r="MHW71" s="260"/>
      <c r="MHX71" s="260"/>
      <c r="MHY71" s="260"/>
      <c r="MHZ71" s="260"/>
      <c r="MIA71" s="260"/>
      <c r="MIB71" s="260"/>
      <c r="MIC71" s="260"/>
      <c r="MID71" s="260"/>
      <c r="MIE71" s="260"/>
      <c r="MIF71" s="260"/>
      <c r="MIG71" s="260"/>
      <c r="MIH71" s="260"/>
      <c r="MII71" s="260"/>
      <c r="MIJ71" s="260"/>
      <c r="MIK71" s="260"/>
      <c r="MIL71" s="260"/>
      <c r="MIM71" s="260"/>
      <c r="MIN71" s="260"/>
      <c r="MIO71" s="260"/>
      <c r="MIP71" s="260"/>
      <c r="MIQ71" s="260"/>
      <c r="MIR71" s="260"/>
      <c r="MIS71" s="260"/>
      <c r="MIT71" s="260"/>
      <c r="MIU71" s="260"/>
      <c r="MIV71" s="260"/>
      <c r="MIW71" s="260"/>
      <c r="MIX71" s="260"/>
      <c r="MIY71" s="260"/>
      <c r="MIZ71" s="260"/>
      <c r="MJA71" s="260"/>
      <c r="MJB71" s="260"/>
      <c r="MJC71" s="260"/>
      <c r="MJD71" s="260"/>
      <c r="MJE71" s="260"/>
      <c r="MJF71" s="260"/>
      <c r="MJG71" s="260"/>
      <c r="MJH71" s="260"/>
      <c r="MJI71" s="260"/>
      <c r="MJJ71" s="260"/>
      <c r="MJK71" s="260"/>
      <c r="MJL71" s="260"/>
      <c r="MJM71" s="260"/>
      <c r="MJN71" s="260"/>
      <c r="MJO71" s="260"/>
      <c r="MJP71" s="260"/>
      <c r="MJQ71" s="260"/>
      <c r="MJR71" s="260"/>
      <c r="MJS71" s="260"/>
      <c r="MJT71" s="260"/>
      <c r="MJU71" s="260"/>
      <c r="MJV71" s="260"/>
      <c r="MJW71" s="260"/>
      <c r="MJX71" s="260"/>
      <c r="MJY71" s="260"/>
      <c r="MJZ71" s="260"/>
      <c r="MKA71" s="260"/>
      <c r="MKB71" s="260"/>
      <c r="MKC71" s="260"/>
      <c r="MKD71" s="260"/>
      <c r="MKE71" s="260"/>
      <c r="MKF71" s="260"/>
      <c r="MKG71" s="260"/>
      <c r="MKH71" s="260"/>
      <c r="MKI71" s="260"/>
      <c r="MKJ71" s="260"/>
      <c r="MKK71" s="260"/>
      <c r="MKL71" s="260"/>
      <c r="MKM71" s="260"/>
      <c r="MKN71" s="260"/>
      <c r="MKO71" s="260"/>
      <c r="MKP71" s="260"/>
      <c r="MKQ71" s="260"/>
      <c r="MKR71" s="260"/>
      <c r="MKS71" s="260"/>
      <c r="MKT71" s="260"/>
      <c r="MKU71" s="260"/>
      <c r="MKV71" s="260"/>
      <c r="MKW71" s="260"/>
      <c r="MKX71" s="260"/>
      <c r="MKY71" s="260"/>
      <c r="MKZ71" s="260"/>
      <c r="MLA71" s="260"/>
      <c r="MLB71" s="260"/>
      <c r="MLC71" s="260"/>
      <c r="MLD71" s="260"/>
      <c r="MLE71" s="260"/>
      <c r="MLF71" s="260"/>
      <c r="MLG71" s="260"/>
      <c r="MLH71" s="260"/>
      <c r="MLI71" s="260"/>
      <c r="MLJ71" s="260"/>
      <c r="MLK71" s="260"/>
      <c r="MLL71" s="260"/>
      <c r="MLM71" s="260"/>
      <c r="MLN71" s="260"/>
      <c r="MLO71" s="260"/>
      <c r="MLP71" s="260"/>
      <c r="MLQ71" s="260"/>
      <c r="MLR71" s="260"/>
      <c r="MLS71" s="260"/>
      <c r="MLT71" s="260"/>
      <c r="MLU71" s="260"/>
      <c r="MLV71" s="260"/>
      <c r="MLW71" s="260"/>
      <c r="MLX71" s="260"/>
      <c r="MLY71" s="260"/>
      <c r="MLZ71" s="260"/>
      <c r="MMA71" s="260"/>
      <c r="MMB71" s="260"/>
      <c r="MMC71" s="260"/>
      <c r="MMD71" s="260"/>
      <c r="MME71" s="260"/>
      <c r="MMF71" s="260"/>
      <c r="MMG71" s="260"/>
      <c r="MMH71" s="260"/>
      <c r="MMI71" s="260"/>
      <c r="MMJ71" s="260"/>
      <c r="MMK71" s="260"/>
      <c r="MML71" s="260"/>
      <c r="MMM71" s="260"/>
      <c r="MMN71" s="260"/>
      <c r="MMO71" s="260"/>
      <c r="MMP71" s="260"/>
      <c r="MMQ71" s="260"/>
      <c r="MMR71" s="260"/>
      <c r="MMS71" s="260"/>
      <c r="MMT71" s="260"/>
      <c r="MMU71" s="260"/>
      <c r="MMV71" s="260"/>
      <c r="MMW71" s="260"/>
      <c r="MMX71" s="260"/>
      <c r="MMY71" s="260"/>
      <c r="MMZ71" s="260"/>
      <c r="MNA71" s="260"/>
      <c r="MNB71" s="260"/>
      <c r="MNC71" s="260"/>
      <c r="MND71" s="260"/>
      <c r="MNE71" s="260"/>
      <c r="MNF71" s="260"/>
      <c r="MNG71" s="260"/>
      <c r="MNH71" s="260"/>
      <c r="MNI71" s="260"/>
      <c r="MNJ71" s="260"/>
      <c r="MNK71" s="260"/>
      <c r="MNL71" s="260"/>
      <c r="MNM71" s="260"/>
      <c r="MNN71" s="260"/>
      <c r="MNO71" s="260"/>
      <c r="MNP71" s="260"/>
      <c r="MNQ71" s="260"/>
      <c r="MNR71" s="260"/>
      <c r="MNS71" s="260"/>
      <c r="MNT71" s="260"/>
      <c r="MNU71" s="260"/>
      <c r="MNV71" s="260"/>
      <c r="MNW71" s="260"/>
      <c r="MNX71" s="260"/>
      <c r="MNY71" s="260"/>
      <c r="MNZ71" s="260"/>
      <c r="MOA71" s="260"/>
      <c r="MOB71" s="260"/>
      <c r="MOC71" s="260"/>
      <c r="MOD71" s="260"/>
      <c r="MOE71" s="260"/>
      <c r="MOF71" s="260"/>
      <c r="MOG71" s="260"/>
      <c r="MOH71" s="260"/>
      <c r="MOI71" s="260"/>
      <c r="MOJ71" s="260"/>
      <c r="MOK71" s="260"/>
      <c r="MOL71" s="260"/>
      <c r="MOM71" s="260"/>
      <c r="MON71" s="260"/>
      <c r="MOO71" s="260"/>
      <c r="MOP71" s="260"/>
      <c r="MOQ71" s="260"/>
      <c r="MOR71" s="260"/>
      <c r="MOS71" s="260"/>
      <c r="MOT71" s="260"/>
      <c r="MOU71" s="260"/>
      <c r="MOV71" s="260"/>
      <c r="MOW71" s="260"/>
      <c r="MOX71" s="260"/>
      <c r="MOY71" s="260"/>
      <c r="MOZ71" s="260"/>
      <c r="MPA71" s="260"/>
      <c r="MPB71" s="260"/>
      <c r="MPC71" s="260"/>
      <c r="MPD71" s="260"/>
      <c r="MPE71" s="260"/>
      <c r="MPF71" s="260"/>
      <c r="MPG71" s="260"/>
      <c r="MPH71" s="260"/>
      <c r="MPI71" s="260"/>
      <c r="MPJ71" s="260"/>
      <c r="MPK71" s="260"/>
      <c r="MPL71" s="260"/>
      <c r="MPM71" s="260"/>
      <c r="MPN71" s="260"/>
      <c r="MPO71" s="260"/>
      <c r="MPP71" s="260"/>
      <c r="MPQ71" s="260"/>
      <c r="MPR71" s="260"/>
      <c r="MPS71" s="260"/>
      <c r="MPT71" s="260"/>
      <c r="MPU71" s="260"/>
      <c r="MPV71" s="260"/>
      <c r="MPW71" s="260"/>
      <c r="MPX71" s="260"/>
      <c r="MPY71" s="260"/>
      <c r="MPZ71" s="260"/>
      <c r="MQA71" s="260"/>
      <c r="MQB71" s="260"/>
      <c r="MQC71" s="260"/>
      <c r="MQD71" s="260"/>
      <c r="MQE71" s="260"/>
      <c r="MQF71" s="260"/>
      <c r="MQG71" s="260"/>
      <c r="MQH71" s="260"/>
      <c r="MQI71" s="260"/>
      <c r="MQJ71" s="260"/>
      <c r="MQK71" s="260"/>
      <c r="MQL71" s="260"/>
      <c r="MQM71" s="260"/>
      <c r="MQN71" s="260"/>
      <c r="MQO71" s="260"/>
      <c r="MQP71" s="260"/>
      <c r="MQQ71" s="260"/>
      <c r="MQR71" s="260"/>
      <c r="MQS71" s="260"/>
      <c r="MQT71" s="260"/>
      <c r="MQU71" s="260"/>
      <c r="MQV71" s="260"/>
      <c r="MQW71" s="260"/>
      <c r="MQX71" s="260"/>
      <c r="MQY71" s="260"/>
      <c r="MQZ71" s="260"/>
      <c r="MRA71" s="260"/>
      <c r="MRB71" s="260"/>
      <c r="MRC71" s="260"/>
      <c r="MRD71" s="260"/>
      <c r="MRE71" s="260"/>
      <c r="MRF71" s="260"/>
      <c r="MRG71" s="260"/>
      <c r="MRH71" s="260"/>
      <c r="MRI71" s="260"/>
      <c r="MRJ71" s="260"/>
      <c r="MRK71" s="260"/>
      <c r="MRL71" s="260"/>
      <c r="MRM71" s="260"/>
      <c r="MRN71" s="260"/>
      <c r="MRO71" s="260"/>
      <c r="MRP71" s="260"/>
      <c r="MRQ71" s="260"/>
      <c r="MRR71" s="260"/>
      <c r="MRS71" s="260"/>
      <c r="MRT71" s="260"/>
      <c r="MRU71" s="260"/>
      <c r="MRV71" s="260"/>
      <c r="MRW71" s="260"/>
      <c r="MRX71" s="260"/>
      <c r="MRY71" s="260"/>
      <c r="MRZ71" s="260"/>
      <c r="MSA71" s="260"/>
      <c r="MSB71" s="260"/>
      <c r="MSC71" s="260"/>
      <c r="MSD71" s="260"/>
      <c r="MSE71" s="260"/>
      <c r="MSF71" s="260"/>
      <c r="MSG71" s="260"/>
      <c r="MSH71" s="260"/>
      <c r="MSI71" s="260"/>
      <c r="MSJ71" s="260"/>
      <c r="MSK71" s="260"/>
      <c r="MSL71" s="260"/>
      <c r="MSM71" s="260"/>
      <c r="MSN71" s="260"/>
      <c r="MSO71" s="260"/>
      <c r="MSP71" s="260"/>
      <c r="MSQ71" s="260"/>
      <c r="MSR71" s="260"/>
      <c r="MSS71" s="260"/>
      <c r="MST71" s="260"/>
      <c r="MSU71" s="260"/>
      <c r="MSV71" s="260"/>
      <c r="MSW71" s="260"/>
      <c r="MSX71" s="260"/>
      <c r="MSY71" s="260"/>
      <c r="MSZ71" s="260"/>
      <c r="MTA71" s="260"/>
      <c r="MTB71" s="260"/>
      <c r="MTC71" s="260"/>
      <c r="MTD71" s="260"/>
      <c r="MTE71" s="260"/>
      <c r="MTF71" s="260"/>
      <c r="MTG71" s="260"/>
      <c r="MTH71" s="260"/>
      <c r="MTI71" s="260"/>
      <c r="MTJ71" s="260"/>
      <c r="MTK71" s="260"/>
      <c r="MTL71" s="260"/>
      <c r="MTM71" s="260"/>
      <c r="MTN71" s="260"/>
      <c r="MTO71" s="260"/>
      <c r="MTP71" s="260"/>
      <c r="MTQ71" s="260"/>
      <c r="MTR71" s="260"/>
      <c r="MTS71" s="260"/>
      <c r="MTT71" s="260"/>
      <c r="MTU71" s="260"/>
      <c r="MTV71" s="260"/>
      <c r="MTW71" s="260"/>
      <c r="MTX71" s="260"/>
      <c r="MTY71" s="260"/>
      <c r="MTZ71" s="260"/>
      <c r="MUA71" s="260"/>
      <c r="MUB71" s="260"/>
      <c r="MUC71" s="260"/>
      <c r="MUD71" s="260"/>
      <c r="MUE71" s="260"/>
      <c r="MUF71" s="260"/>
      <c r="MUG71" s="260"/>
      <c r="MUH71" s="260"/>
      <c r="MUI71" s="260"/>
      <c r="MUJ71" s="260"/>
      <c r="MUK71" s="260"/>
      <c r="MUL71" s="260"/>
      <c r="MUM71" s="260"/>
      <c r="MUN71" s="260"/>
      <c r="MUO71" s="260"/>
      <c r="MUP71" s="260"/>
      <c r="MUQ71" s="260"/>
      <c r="MUR71" s="260"/>
      <c r="MUS71" s="260"/>
      <c r="MUT71" s="260"/>
      <c r="MUU71" s="260"/>
      <c r="MUV71" s="260"/>
      <c r="MUW71" s="260"/>
      <c r="MUX71" s="260"/>
      <c r="MUY71" s="260"/>
      <c r="MUZ71" s="260"/>
      <c r="MVA71" s="260"/>
      <c r="MVB71" s="260"/>
      <c r="MVC71" s="260"/>
      <c r="MVD71" s="260"/>
      <c r="MVE71" s="260"/>
      <c r="MVF71" s="260"/>
      <c r="MVG71" s="260"/>
      <c r="MVH71" s="260"/>
      <c r="MVI71" s="260"/>
      <c r="MVJ71" s="260"/>
      <c r="MVK71" s="260"/>
      <c r="MVL71" s="260"/>
      <c r="MVM71" s="260"/>
      <c r="MVN71" s="260"/>
      <c r="MVO71" s="260"/>
      <c r="MVP71" s="260"/>
      <c r="MVQ71" s="260"/>
      <c r="MVR71" s="260"/>
      <c r="MVS71" s="260"/>
      <c r="MVT71" s="260"/>
      <c r="MVU71" s="260"/>
      <c r="MVV71" s="260"/>
      <c r="MVW71" s="260"/>
      <c r="MVX71" s="260"/>
      <c r="MVY71" s="260"/>
      <c r="MVZ71" s="260"/>
      <c r="MWA71" s="260"/>
      <c r="MWB71" s="260"/>
      <c r="MWC71" s="260"/>
      <c r="MWD71" s="260"/>
      <c r="MWE71" s="260"/>
      <c r="MWF71" s="260"/>
      <c r="MWG71" s="260"/>
      <c r="MWH71" s="260"/>
      <c r="MWI71" s="260"/>
      <c r="MWJ71" s="260"/>
      <c r="MWK71" s="260"/>
      <c r="MWL71" s="260"/>
      <c r="MWM71" s="260"/>
      <c r="MWN71" s="260"/>
      <c r="MWO71" s="260"/>
      <c r="MWP71" s="260"/>
      <c r="MWQ71" s="260"/>
      <c r="MWR71" s="260"/>
      <c r="MWS71" s="260"/>
      <c r="MWT71" s="260"/>
      <c r="MWU71" s="260"/>
      <c r="MWV71" s="260"/>
      <c r="MWW71" s="260"/>
      <c r="MWX71" s="260"/>
      <c r="MWY71" s="260"/>
      <c r="MWZ71" s="260"/>
      <c r="MXA71" s="260"/>
      <c r="MXB71" s="260"/>
      <c r="MXC71" s="260"/>
      <c r="MXD71" s="260"/>
      <c r="MXE71" s="260"/>
      <c r="MXF71" s="260"/>
      <c r="MXG71" s="260"/>
      <c r="MXH71" s="260"/>
      <c r="MXI71" s="260"/>
      <c r="MXJ71" s="260"/>
      <c r="MXK71" s="260"/>
      <c r="MXL71" s="260"/>
      <c r="MXM71" s="260"/>
      <c r="MXN71" s="260"/>
      <c r="MXO71" s="260"/>
      <c r="MXP71" s="260"/>
      <c r="MXQ71" s="260"/>
      <c r="MXR71" s="260"/>
      <c r="MXS71" s="260"/>
      <c r="MXT71" s="260"/>
      <c r="MXU71" s="260"/>
      <c r="MXV71" s="260"/>
      <c r="MXW71" s="260"/>
      <c r="MXX71" s="260"/>
      <c r="MXY71" s="260"/>
      <c r="MXZ71" s="260"/>
      <c r="MYA71" s="260"/>
      <c r="MYB71" s="260"/>
      <c r="MYC71" s="260"/>
      <c r="MYD71" s="260"/>
      <c r="MYE71" s="260"/>
      <c r="MYF71" s="260"/>
      <c r="MYG71" s="260"/>
      <c r="MYH71" s="260"/>
      <c r="MYI71" s="260"/>
      <c r="MYJ71" s="260"/>
      <c r="MYK71" s="260"/>
      <c r="MYL71" s="260"/>
      <c r="MYM71" s="260"/>
      <c r="MYN71" s="260"/>
      <c r="MYO71" s="260"/>
      <c r="MYP71" s="260"/>
      <c r="MYQ71" s="260"/>
      <c r="MYR71" s="260"/>
      <c r="MYS71" s="260"/>
      <c r="MYT71" s="260"/>
      <c r="MYU71" s="260"/>
      <c r="MYV71" s="260"/>
      <c r="MYW71" s="260"/>
      <c r="MYX71" s="260"/>
      <c r="MYY71" s="260"/>
      <c r="MYZ71" s="260"/>
      <c r="MZA71" s="260"/>
      <c r="MZB71" s="260"/>
      <c r="MZC71" s="260"/>
      <c r="MZD71" s="260"/>
      <c r="MZE71" s="260"/>
      <c r="MZF71" s="260"/>
      <c r="MZG71" s="260"/>
      <c r="MZH71" s="260"/>
      <c r="MZI71" s="260"/>
      <c r="MZJ71" s="260"/>
      <c r="MZK71" s="260"/>
      <c r="MZL71" s="260"/>
      <c r="MZM71" s="260"/>
      <c r="MZN71" s="260"/>
      <c r="MZO71" s="260"/>
      <c r="MZP71" s="260"/>
      <c r="MZQ71" s="260"/>
      <c r="MZR71" s="260"/>
      <c r="MZS71" s="260"/>
      <c r="MZT71" s="260"/>
      <c r="MZU71" s="260"/>
      <c r="MZV71" s="260"/>
      <c r="MZW71" s="260"/>
      <c r="MZX71" s="260"/>
      <c r="MZY71" s="260"/>
      <c r="MZZ71" s="260"/>
      <c r="NAA71" s="260"/>
      <c r="NAB71" s="260"/>
      <c r="NAC71" s="260"/>
      <c r="NAD71" s="260"/>
      <c r="NAE71" s="260"/>
      <c r="NAF71" s="260"/>
      <c r="NAG71" s="260"/>
      <c r="NAH71" s="260"/>
      <c r="NAI71" s="260"/>
      <c r="NAJ71" s="260"/>
      <c r="NAK71" s="260"/>
      <c r="NAL71" s="260"/>
      <c r="NAM71" s="260"/>
      <c r="NAN71" s="260"/>
      <c r="NAO71" s="260"/>
      <c r="NAP71" s="260"/>
      <c r="NAQ71" s="260"/>
      <c r="NAR71" s="260"/>
      <c r="NAS71" s="260"/>
      <c r="NAT71" s="260"/>
      <c r="NAU71" s="260"/>
      <c r="NAV71" s="260"/>
      <c r="NAW71" s="260"/>
      <c r="NAX71" s="260"/>
      <c r="NAY71" s="260"/>
      <c r="NAZ71" s="260"/>
      <c r="NBA71" s="260"/>
      <c r="NBB71" s="260"/>
      <c r="NBC71" s="260"/>
      <c r="NBD71" s="260"/>
      <c r="NBE71" s="260"/>
      <c r="NBF71" s="260"/>
      <c r="NBG71" s="260"/>
      <c r="NBH71" s="260"/>
      <c r="NBI71" s="260"/>
      <c r="NBJ71" s="260"/>
      <c r="NBK71" s="260"/>
      <c r="NBL71" s="260"/>
      <c r="NBM71" s="260"/>
      <c r="NBN71" s="260"/>
      <c r="NBO71" s="260"/>
      <c r="NBP71" s="260"/>
      <c r="NBQ71" s="260"/>
      <c r="NBR71" s="260"/>
      <c r="NBS71" s="260"/>
      <c r="NBT71" s="260"/>
      <c r="NBU71" s="260"/>
      <c r="NBV71" s="260"/>
      <c r="NBW71" s="260"/>
      <c r="NBX71" s="260"/>
      <c r="NBY71" s="260"/>
      <c r="NBZ71" s="260"/>
      <c r="NCA71" s="260"/>
      <c r="NCB71" s="260"/>
      <c r="NCC71" s="260"/>
      <c r="NCD71" s="260"/>
      <c r="NCE71" s="260"/>
      <c r="NCF71" s="260"/>
      <c r="NCG71" s="260"/>
      <c r="NCH71" s="260"/>
      <c r="NCI71" s="260"/>
      <c r="NCJ71" s="260"/>
      <c r="NCK71" s="260"/>
      <c r="NCL71" s="260"/>
      <c r="NCM71" s="260"/>
      <c r="NCN71" s="260"/>
      <c r="NCO71" s="260"/>
      <c r="NCP71" s="260"/>
      <c r="NCQ71" s="260"/>
      <c r="NCR71" s="260"/>
      <c r="NCS71" s="260"/>
      <c r="NCT71" s="260"/>
      <c r="NCU71" s="260"/>
      <c r="NCV71" s="260"/>
      <c r="NCW71" s="260"/>
      <c r="NCX71" s="260"/>
      <c r="NCY71" s="260"/>
      <c r="NCZ71" s="260"/>
      <c r="NDA71" s="260"/>
      <c r="NDB71" s="260"/>
      <c r="NDC71" s="260"/>
      <c r="NDD71" s="260"/>
      <c r="NDE71" s="260"/>
      <c r="NDF71" s="260"/>
      <c r="NDG71" s="260"/>
      <c r="NDH71" s="260"/>
      <c r="NDI71" s="260"/>
      <c r="NDJ71" s="260"/>
      <c r="NDK71" s="260"/>
      <c r="NDL71" s="260"/>
      <c r="NDM71" s="260"/>
      <c r="NDN71" s="260"/>
      <c r="NDO71" s="260"/>
      <c r="NDP71" s="260"/>
      <c r="NDQ71" s="260"/>
      <c r="NDR71" s="260"/>
      <c r="NDS71" s="260"/>
      <c r="NDT71" s="260"/>
      <c r="NDU71" s="260"/>
      <c r="NDV71" s="260"/>
      <c r="NDW71" s="260"/>
      <c r="NDX71" s="260"/>
      <c r="NDY71" s="260"/>
      <c r="NDZ71" s="260"/>
      <c r="NEA71" s="260"/>
      <c r="NEB71" s="260"/>
      <c r="NEC71" s="260"/>
      <c r="NED71" s="260"/>
      <c r="NEE71" s="260"/>
      <c r="NEF71" s="260"/>
      <c r="NEG71" s="260"/>
      <c r="NEH71" s="260"/>
      <c r="NEI71" s="260"/>
      <c r="NEJ71" s="260"/>
      <c r="NEK71" s="260"/>
      <c r="NEL71" s="260"/>
      <c r="NEM71" s="260"/>
      <c r="NEN71" s="260"/>
      <c r="NEO71" s="260"/>
      <c r="NEP71" s="260"/>
      <c r="NEQ71" s="260"/>
      <c r="NER71" s="260"/>
      <c r="NES71" s="260"/>
      <c r="NET71" s="260"/>
      <c r="NEU71" s="260"/>
      <c r="NEV71" s="260"/>
      <c r="NEW71" s="260"/>
      <c r="NEX71" s="260"/>
      <c r="NEY71" s="260"/>
      <c r="NEZ71" s="260"/>
      <c r="NFA71" s="260"/>
      <c r="NFB71" s="260"/>
      <c r="NFC71" s="260"/>
      <c r="NFD71" s="260"/>
      <c r="NFE71" s="260"/>
      <c r="NFF71" s="260"/>
      <c r="NFG71" s="260"/>
      <c r="NFH71" s="260"/>
      <c r="NFI71" s="260"/>
      <c r="NFJ71" s="260"/>
      <c r="NFK71" s="260"/>
      <c r="NFL71" s="260"/>
      <c r="NFM71" s="260"/>
      <c r="NFN71" s="260"/>
      <c r="NFO71" s="260"/>
      <c r="NFP71" s="260"/>
      <c r="NFQ71" s="260"/>
      <c r="NFR71" s="260"/>
      <c r="NFS71" s="260"/>
      <c r="NFT71" s="260"/>
      <c r="NFU71" s="260"/>
      <c r="NFV71" s="260"/>
      <c r="NFW71" s="260"/>
      <c r="NFX71" s="260"/>
      <c r="NFY71" s="260"/>
      <c r="NFZ71" s="260"/>
      <c r="NGA71" s="260"/>
      <c r="NGB71" s="260"/>
      <c r="NGC71" s="260"/>
      <c r="NGD71" s="260"/>
      <c r="NGE71" s="260"/>
      <c r="NGF71" s="260"/>
      <c r="NGG71" s="260"/>
      <c r="NGH71" s="260"/>
      <c r="NGI71" s="260"/>
      <c r="NGJ71" s="260"/>
      <c r="NGK71" s="260"/>
      <c r="NGL71" s="260"/>
      <c r="NGM71" s="260"/>
      <c r="NGN71" s="260"/>
      <c r="NGO71" s="260"/>
      <c r="NGP71" s="260"/>
      <c r="NGQ71" s="260"/>
      <c r="NGR71" s="260"/>
      <c r="NGS71" s="260"/>
      <c r="NGT71" s="260"/>
      <c r="NGU71" s="260"/>
      <c r="NGV71" s="260"/>
      <c r="NGW71" s="260"/>
      <c r="NGX71" s="260"/>
      <c r="NGY71" s="260"/>
      <c r="NGZ71" s="260"/>
      <c r="NHA71" s="260"/>
      <c r="NHB71" s="260"/>
      <c r="NHC71" s="260"/>
      <c r="NHD71" s="260"/>
      <c r="NHE71" s="260"/>
      <c r="NHF71" s="260"/>
      <c r="NHG71" s="260"/>
      <c r="NHH71" s="260"/>
      <c r="NHI71" s="260"/>
      <c r="NHJ71" s="260"/>
      <c r="NHK71" s="260"/>
      <c r="NHL71" s="260"/>
      <c r="NHM71" s="260"/>
      <c r="NHN71" s="260"/>
      <c r="NHO71" s="260"/>
      <c r="NHP71" s="260"/>
      <c r="NHQ71" s="260"/>
      <c r="NHR71" s="260"/>
      <c r="NHS71" s="260"/>
      <c r="NHT71" s="260"/>
      <c r="NHU71" s="260"/>
      <c r="NHV71" s="260"/>
      <c r="NHW71" s="260"/>
      <c r="NHX71" s="260"/>
      <c r="NHY71" s="260"/>
      <c r="NHZ71" s="260"/>
      <c r="NIA71" s="260"/>
      <c r="NIB71" s="260"/>
      <c r="NIC71" s="260"/>
      <c r="NID71" s="260"/>
      <c r="NIE71" s="260"/>
      <c r="NIF71" s="260"/>
      <c r="NIG71" s="260"/>
      <c r="NIH71" s="260"/>
      <c r="NII71" s="260"/>
      <c r="NIJ71" s="260"/>
      <c r="NIK71" s="260"/>
      <c r="NIL71" s="260"/>
      <c r="NIM71" s="260"/>
      <c r="NIN71" s="260"/>
      <c r="NIO71" s="260"/>
      <c r="NIP71" s="260"/>
      <c r="NIQ71" s="260"/>
      <c r="NIR71" s="260"/>
      <c r="NIS71" s="260"/>
      <c r="NIT71" s="260"/>
      <c r="NIU71" s="260"/>
      <c r="NIV71" s="260"/>
      <c r="NIW71" s="260"/>
      <c r="NIX71" s="260"/>
      <c r="NIY71" s="260"/>
      <c r="NIZ71" s="260"/>
      <c r="NJA71" s="260"/>
      <c r="NJB71" s="260"/>
      <c r="NJC71" s="260"/>
      <c r="NJD71" s="260"/>
      <c r="NJE71" s="260"/>
      <c r="NJF71" s="260"/>
      <c r="NJG71" s="260"/>
      <c r="NJH71" s="260"/>
      <c r="NJI71" s="260"/>
      <c r="NJJ71" s="260"/>
      <c r="NJK71" s="260"/>
      <c r="NJL71" s="260"/>
      <c r="NJM71" s="260"/>
      <c r="NJN71" s="260"/>
      <c r="NJO71" s="260"/>
      <c r="NJP71" s="260"/>
      <c r="NJQ71" s="260"/>
      <c r="NJR71" s="260"/>
      <c r="NJS71" s="260"/>
      <c r="NJT71" s="260"/>
      <c r="NJU71" s="260"/>
      <c r="NJV71" s="260"/>
      <c r="NJW71" s="260"/>
      <c r="NJX71" s="260"/>
      <c r="NJY71" s="260"/>
      <c r="NJZ71" s="260"/>
      <c r="NKA71" s="260"/>
      <c r="NKB71" s="260"/>
      <c r="NKC71" s="260"/>
      <c r="NKD71" s="260"/>
      <c r="NKE71" s="260"/>
      <c r="NKF71" s="260"/>
      <c r="NKG71" s="260"/>
      <c r="NKH71" s="260"/>
      <c r="NKI71" s="260"/>
      <c r="NKJ71" s="260"/>
      <c r="NKK71" s="260"/>
      <c r="NKL71" s="260"/>
      <c r="NKM71" s="260"/>
      <c r="NKN71" s="260"/>
      <c r="NKO71" s="260"/>
      <c r="NKP71" s="260"/>
      <c r="NKQ71" s="260"/>
      <c r="NKR71" s="260"/>
      <c r="NKS71" s="260"/>
      <c r="NKT71" s="260"/>
      <c r="NKU71" s="260"/>
      <c r="NKV71" s="260"/>
      <c r="NKW71" s="260"/>
      <c r="NKX71" s="260"/>
      <c r="NKY71" s="260"/>
      <c r="NKZ71" s="260"/>
      <c r="NLA71" s="260"/>
      <c r="NLB71" s="260"/>
      <c r="NLC71" s="260"/>
      <c r="NLD71" s="260"/>
      <c r="NLE71" s="260"/>
      <c r="NLF71" s="260"/>
      <c r="NLG71" s="260"/>
      <c r="NLH71" s="260"/>
      <c r="NLI71" s="260"/>
      <c r="NLJ71" s="260"/>
      <c r="NLK71" s="260"/>
      <c r="NLL71" s="260"/>
      <c r="NLM71" s="260"/>
      <c r="NLN71" s="260"/>
      <c r="NLO71" s="260"/>
      <c r="NLP71" s="260"/>
      <c r="NLQ71" s="260"/>
      <c r="NLR71" s="260"/>
      <c r="NLS71" s="260"/>
      <c r="NLT71" s="260"/>
      <c r="NLU71" s="260"/>
      <c r="NLV71" s="260"/>
      <c r="NLW71" s="260"/>
      <c r="NLX71" s="260"/>
      <c r="NLY71" s="260"/>
      <c r="NLZ71" s="260"/>
      <c r="NMA71" s="260"/>
      <c r="NMB71" s="260"/>
      <c r="NMC71" s="260"/>
      <c r="NMD71" s="260"/>
      <c r="NME71" s="260"/>
      <c r="NMF71" s="260"/>
      <c r="NMG71" s="260"/>
      <c r="NMH71" s="260"/>
      <c r="NMI71" s="260"/>
      <c r="NMJ71" s="260"/>
      <c r="NMK71" s="260"/>
      <c r="NML71" s="260"/>
      <c r="NMM71" s="260"/>
      <c r="NMN71" s="260"/>
      <c r="NMO71" s="260"/>
      <c r="NMP71" s="260"/>
      <c r="NMQ71" s="260"/>
      <c r="NMR71" s="260"/>
      <c r="NMS71" s="260"/>
      <c r="NMT71" s="260"/>
      <c r="NMU71" s="260"/>
      <c r="NMV71" s="260"/>
      <c r="NMW71" s="260"/>
      <c r="NMX71" s="260"/>
      <c r="NMY71" s="260"/>
      <c r="NMZ71" s="260"/>
      <c r="NNA71" s="260"/>
      <c r="NNB71" s="260"/>
      <c r="NNC71" s="260"/>
      <c r="NND71" s="260"/>
      <c r="NNE71" s="260"/>
      <c r="NNF71" s="260"/>
      <c r="NNG71" s="260"/>
      <c r="NNH71" s="260"/>
      <c r="NNI71" s="260"/>
      <c r="NNJ71" s="260"/>
      <c r="NNK71" s="260"/>
      <c r="NNL71" s="260"/>
      <c r="NNM71" s="260"/>
      <c r="NNN71" s="260"/>
      <c r="NNO71" s="260"/>
      <c r="NNP71" s="260"/>
      <c r="NNQ71" s="260"/>
      <c r="NNR71" s="260"/>
      <c r="NNS71" s="260"/>
      <c r="NNT71" s="260"/>
      <c r="NNU71" s="260"/>
      <c r="NNV71" s="260"/>
      <c r="NNW71" s="260"/>
      <c r="NNX71" s="260"/>
      <c r="NNY71" s="260"/>
      <c r="NNZ71" s="260"/>
      <c r="NOA71" s="260"/>
      <c r="NOB71" s="260"/>
      <c r="NOC71" s="260"/>
      <c r="NOD71" s="260"/>
      <c r="NOE71" s="260"/>
      <c r="NOF71" s="260"/>
      <c r="NOG71" s="260"/>
      <c r="NOH71" s="260"/>
      <c r="NOI71" s="260"/>
      <c r="NOJ71" s="260"/>
      <c r="NOK71" s="260"/>
      <c r="NOL71" s="260"/>
      <c r="NOM71" s="260"/>
      <c r="NON71" s="260"/>
      <c r="NOO71" s="260"/>
      <c r="NOP71" s="260"/>
      <c r="NOQ71" s="260"/>
      <c r="NOR71" s="260"/>
      <c r="NOS71" s="260"/>
      <c r="NOT71" s="260"/>
      <c r="NOU71" s="260"/>
      <c r="NOV71" s="260"/>
      <c r="NOW71" s="260"/>
      <c r="NOX71" s="260"/>
      <c r="NOY71" s="260"/>
      <c r="NOZ71" s="260"/>
      <c r="NPA71" s="260"/>
      <c r="NPB71" s="260"/>
      <c r="NPC71" s="260"/>
      <c r="NPD71" s="260"/>
      <c r="NPE71" s="260"/>
      <c r="NPF71" s="260"/>
      <c r="NPG71" s="260"/>
      <c r="NPH71" s="260"/>
      <c r="NPI71" s="260"/>
      <c r="NPJ71" s="260"/>
      <c r="NPK71" s="260"/>
      <c r="NPL71" s="260"/>
      <c r="NPM71" s="260"/>
      <c r="NPN71" s="260"/>
      <c r="NPO71" s="260"/>
      <c r="NPP71" s="260"/>
      <c r="NPQ71" s="260"/>
      <c r="NPR71" s="260"/>
      <c r="NPS71" s="260"/>
      <c r="NPT71" s="260"/>
      <c r="NPU71" s="260"/>
      <c r="NPV71" s="260"/>
      <c r="NPW71" s="260"/>
      <c r="NPX71" s="260"/>
      <c r="NPY71" s="260"/>
      <c r="NPZ71" s="260"/>
      <c r="NQA71" s="260"/>
      <c r="NQB71" s="260"/>
      <c r="NQC71" s="260"/>
      <c r="NQD71" s="260"/>
      <c r="NQE71" s="260"/>
      <c r="NQF71" s="260"/>
      <c r="NQG71" s="260"/>
      <c r="NQH71" s="260"/>
      <c r="NQI71" s="260"/>
      <c r="NQJ71" s="260"/>
      <c r="NQK71" s="260"/>
      <c r="NQL71" s="260"/>
      <c r="NQM71" s="260"/>
      <c r="NQN71" s="260"/>
      <c r="NQO71" s="260"/>
      <c r="NQP71" s="260"/>
      <c r="NQQ71" s="260"/>
      <c r="NQR71" s="260"/>
      <c r="NQS71" s="260"/>
      <c r="NQT71" s="260"/>
      <c r="NQU71" s="260"/>
      <c r="NQV71" s="260"/>
      <c r="NQW71" s="260"/>
      <c r="NQX71" s="260"/>
      <c r="NQY71" s="260"/>
      <c r="NQZ71" s="260"/>
      <c r="NRA71" s="260"/>
      <c r="NRB71" s="260"/>
      <c r="NRC71" s="260"/>
      <c r="NRD71" s="260"/>
      <c r="NRE71" s="260"/>
      <c r="NRF71" s="260"/>
      <c r="NRG71" s="260"/>
      <c r="NRH71" s="260"/>
      <c r="NRI71" s="260"/>
      <c r="NRJ71" s="260"/>
      <c r="NRK71" s="260"/>
      <c r="NRL71" s="260"/>
      <c r="NRM71" s="260"/>
      <c r="NRN71" s="260"/>
      <c r="NRO71" s="260"/>
      <c r="NRP71" s="260"/>
      <c r="NRQ71" s="260"/>
      <c r="NRR71" s="260"/>
      <c r="NRS71" s="260"/>
      <c r="NRT71" s="260"/>
      <c r="NRU71" s="260"/>
      <c r="NRV71" s="260"/>
      <c r="NRW71" s="260"/>
      <c r="NRX71" s="260"/>
      <c r="NRY71" s="260"/>
      <c r="NRZ71" s="260"/>
      <c r="NSA71" s="260"/>
      <c r="NSB71" s="260"/>
      <c r="NSC71" s="260"/>
      <c r="NSD71" s="260"/>
      <c r="NSE71" s="260"/>
      <c r="NSF71" s="260"/>
      <c r="NSG71" s="260"/>
      <c r="NSH71" s="260"/>
      <c r="NSI71" s="260"/>
      <c r="NSJ71" s="260"/>
      <c r="NSK71" s="260"/>
      <c r="NSL71" s="260"/>
      <c r="NSM71" s="260"/>
      <c r="NSN71" s="260"/>
      <c r="NSO71" s="260"/>
      <c r="NSP71" s="260"/>
      <c r="NSQ71" s="260"/>
      <c r="NSR71" s="260"/>
      <c r="NSS71" s="260"/>
      <c r="NST71" s="260"/>
      <c r="NSU71" s="260"/>
      <c r="NSV71" s="260"/>
      <c r="NSW71" s="260"/>
      <c r="NSX71" s="260"/>
      <c r="NSY71" s="260"/>
      <c r="NSZ71" s="260"/>
      <c r="NTA71" s="260"/>
      <c r="NTB71" s="260"/>
      <c r="NTC71" s="260"/>
      <c r="NTD71" s="260"/>
      <c r="NTE71" s="260"/>
      <c r="NTF71" s="260"/>
      <c r="NTG71" s="260"/>
      <c r="NTH71" s="260"/>
      <c r="NTI71" s="260"/>
      <c r="NTJ71" s="260"/>
      <c r="NTK71" s="260"/>
      <c r="NTL71" s="260"/>
      <c r="NTM71" s="260"/>
      <c r="NTN71" s="260"/>
      <c r="NTO71" s="260"/>
      <c r="NTP71" s="260"/>
      <c r="NTQ71" s="260"/>
      <c r="NTR71" s="260"/>
      <c r="NTS71" s="260"/>
      <c r="NTT71" s="260"/>
      <c r="NTU71" s="260"/>
      <c r="NTV71" s="260"/>
      <c r="NTW71" s="260"/>
      <c r="NTX71" s="260"/>
      <c r="NTY71" s="260"/>
      <c r="NTZ71" s="260"/>
      <c r="NUA71" s="260"/>
      <c r="NUB71" s="260"/>
      <c r="NUC71" s="260"/>
      <c r="NUD71" s="260"/>
      <c r="NUE71" s="260"/>
      <c r="NUF71" s="260"/>
      <c r="NUG71" s="260"/>
      <c r="NUH71" s="260"/>
      <c r="NUI71" s="260"/>
      <c r="NUJ71" s="260"/>
      <c r="NUK71" s="260"/>
      <c r="NUL71" s="260"/>
      <c r="NUM71" s="260"/>
      <c r="NUN71" s="260"/>
      <c r="NUO71" s="260"/>
      <c r="NUP71" s="260"/>
      <c r="NUQ71" s="260"/>
      <c r="NUR71" s="260"/>
      <c r="NUS71" s="260"/>
      <c r="NUT71" s="260"/>
      <c r="NUU71" s="260"/>
      <c r="NUV71" s="260"/>
      <c r="NUW71" s="260"/>
      <c r="NUX71" s="260"/>
      <c r="NUY71" s="260"/>
      <c r="NUZ71" s="260"/>
      <c r="NVA71" s="260"/>
      <c r="NVB71" s="260"/>
      <c r="NVC71" s="260"/>
      <c r="NVD71" s="260"/>
      <c r="NVE71" s="260"/>
      <c r="NVF71" s="260"/>
      <c r="NVG71" s="260"/>
      <c r="NVH71" s="260"/>
      <c r="NVI71" s="260"/>
      <c r="NVJ71" s="260"/>
      <c r="NVK71" s="260"/>
      <c r="NVL71" s="260"/>
      <c r="NVM71" s="260"/>
      <c r="NVN71" s="260"/>
      <c r="NVO71" s="260"/>
      <c r="NVP71" s="260"/>
      <c r="NVQ71" s="260"/>
      <c r="NVR71" s="260"/>
      <c r="NVS71" s="260"/>
      <c r="NVT71" s="260"/>
      <c r="NVU71" s="260"/>
      <c r="NVV71" s="260"/>
      <c r="NVW71" s="260"/>
      <c r="NVX71" s="260"/>
      <c r="NVY71" s="260"/>
      <c r="NVZ71" s="260"/>
      <c r="NWA71" s="260"/>
      <c r="NWB71" s="260"/>
      <c r="NWC71" s="260"/>
      <c r="NWD71" s="260"/>
      <c r="NWE71" s="260"/>
      <c r="NWF71" s="260"/>
      <c r="NWG71" s="260"/>
      <c r="NWH71" s="260"/>
      <c r="NWI71" s="260"/>
      <c r="NWJ71" s="260"/>
      <c r="NWK71" s="260"/>
      <c r="NWL71" s="260"/>
      <c r="NWM71" s="260"/>
      <c r="NWN71" s="260"/>
      <c r="NWO71" s="260"/>
      <c r="NWP71" s="260"/>
      <c r="NWQ71" s="260"/>
      <c r="NWR71" s="260"/>
      <c r="NWS71" s="260"/>
      <c r="NWT71" s="260"/>
      <c r="NWU71" s="260"/>
      <c r="NWV71" s="260"/>
      <c r="NWW71" s="260"/>
      <c r="NWX71" s="260"/>
      <c r="NWY71" s="260"/>
      <c r="NWZ71" s="260"/>
      <c r="NXA71" s="260"/>
      <c r="NXB71" s="260"/>
      <c r="NXC71" s="260"/>
      <c r="NXD71" s="260"/>
      <c r="NXE71" s="260"/>
      <c r="NXF71" s="260"/>
      <c r="NXG71" s="260"/>
      <c r="NXH71" s="260"/>
      <c r="NXI71" s="260"/>
      <c r="NXJ71" s="260"/>
      <c r="NXK71" s="260"/>
      <c r="NXL71" s="260"/>
      <c r="NXM71" s="260"/>
      <c r="NXN71" s="260"/>
      <c r="NXO71" s="260"/>
      <c r="NXP71" s="260"/>
      <c r="NXQ71" s="260"/>
      <c r="NXR71" s="260"/>
      <c r="NXS71" s="260"/>
      <c r="NXT71" s="260"/>
      <c r="NXU71" s="260"/>
      <c r="NXV71" s="260"/>
      <c r="NXW71" s="260"/>
      <c r="NXX71" s="260"/>
      <c r="NXY71" s="260"/>
      <c r="NXZ71" s="260"/>
      <c r="NYA71" s="260"/>
      <c r="NYB71" s="260"/>
      <c r="NYC71" s="260"/>
      <c r="NYD71" s="260"/>
      <c r="NYE71" s="260"/>
      <c r="NYF71" s="260"/>
      <c r="NYG71" s="260"/>
      <c r="NYH71" s="260"/>
      <c r="NYI71" s="260"/>
      <c r="NYJ71" s="260"/>
      <c r="NYK71" s="260"/>
      <c r="NYL71" s="260"/>
      <c r="NYM71" s="260"/>
      <c r="NYN71" s="260"/>
      <c r="NYO71" s="260"/>
      <c r="NYP71" s="260"/>
      <c r="NYQ71" s="260"/>
      <c r="NYR71" s="260"/>
      <c r="NYS71" s="260"/>
      <c r="NYT71" s="260"/>
      <c r="NYU71" s="260"/>
      <c r="NYV71" s="260"/>
      <c r="NYW71" s="260"/>
      <c r="NYX71" s="260"/>
      <c r="NYY71" s="260"/>
      <c r="NYZ71" s="260"/>
      <c r="NZA71" s="260"/>
      <c r="NZB71" s="260"/>
      <c r="NZC71" s="260"/>
      <c r="NZD71" s="260"/>
      <c r="NZE71" s="260"/>
      <c r="NZF71" s="260"/>
      <c r="NZG71" s="260"/>
      <c r="NZH71" s="260"/>
      <c r="NZI71" s="260"/>
      <c r="NZJ71" s="260"/>
      <c r="NZK71" s="260"/>
      <c r="NZL71" s="260"/>
      <c r="NZM71" s="260"/>
      <c r="NZN71" s="260"/>
      <c r="NZO71" s="260"/>
      <c r="NZP71" s="260"/>
      <c r="NZQ71" s="260"/>
      <c r="NZR71" s="260"/>
      <c r="NZS71" s="260"/>
      <c r="NZT71" s="260"/>
      <c r="NZU71" s="260"/>
      <c r="NZV71" s="260"/>
      <c r="NZW71" s="260"/>
      <c r="NZX71" s="260"/>
      <c r="NZY71" s="260"/>
      <c r="NZZ71" s="260"/>
      <c r="OAA71" s="260"/>
      <c r="OAB71" s="260"/>
      <c r="OAC71" s="260"/>
      <c r="OAD71" s="260"/>
      <c r="OAE71" s="260"/>
      <c r="OAF71" s="260"/>
      <c r="OAG71" s="260"/>
      <c r="OAH71" s="260"/>
      <c r="OAI71" s="260"/>
      <c r="OAJ71" s="260"/>
      <c r="OAK71" s="260"/>
      <c r="OAL71" s="260"/>
      <c r="OAM71" s="260"/>
      <c r="OAN71" s="260"/>
      <c r="OAO71" s="260"/>
      <c r="OAP71" s="260"/>
      <c r="OAQ71" s="260"/>
      <c r="OAR71" s="260"/>
      <c r="OAS71" s="260"/>
      <c r="OAT71" s="260"/>
      <c r="OAU71" s="260"/>
      <c r="OAV71" s="260"/>
      <c r="OAW71" s="260"/>
      <c r="OAX71" s="260"/>
      <c r="OAY71" s="260"/>
      <c r="OAZ71" s="260"/>
      <c r="OBA71" s="260"/>
      <c r="OBB71" s="260"/>
      <c r="OBC71" s="260"/>
      <c r="OBD71" s="260"/>
      <c r="OBE71" s="260"/>
      <c r="OBF71" s="260"/>
      <c r="OBG71" s="260"/>
      <c r="OBH71" s="260"/>
      <c r="OBI71" s="260"/>
      <c r="OBJ71" s="260"/>
      <c r="OBK71" s="260"/>
      <c r="OBL71" s="260"/>
      <c r="OBM71" s="260"/>
      <c r="OBN71" s="260"/>
      <c r="OBO71" s="260"/>
      <c r="OBP71" s="260"/>
      <c r="OBQ71" s="260"/>
      <c r="OBR71" s="260"/>
      <c r="OBS71" s="260"/>
      <c r="OBT71" s="260"/>
      <c r="OBU71" s="260"/>
      <c r="OBV71" s="260"/>
      <c r="OBW71" s="260"/>
      <c r="OBX71" s="260"/>
      <c r="OBY71" s="260"/>
      <c r="OBZ71" s="260"/>
      <c r="OCA71" s="260"/>
      <c r="OCB71" s="260"/>
      <c r="OCC71" s="260"/>
      <c r="OCD71" s="260"/>
      <c r="OCE71" s="260"/>
      <c r="OCF71" s="260"/>
      <c r="OCG71" s="260"/>
      <c r="OCH71" s="260"/>
      <c r="OCI71" s="260"/>
      <c r="OCJ71" s="260"/>
      <c r="OCK71" s="260"/>
      <c r="OCL71" s="260"/>
      <c r="OCM71" s="260"/>
      <c r="OCN71" s="260"/>
      <c r="OCO71" s="260"/>
      <c r="OCP71" s="260"/>
      <c r="OCQ71" s="260"/>
      <c r="OCR71" s="260"/>
      <c r="OCS71" s="260"/>
      <c r="OCT71" s="260"/>
      <c r="OCU71" s="260"/>
      <c r="OCV71" s="260"/>
      <c r="OCW71" s="260"/>
      <c r="OCX71" s="260"/>
      <c r="OCY71" s="260"/>
      <c r="OCZ71" s="260"/>
      <c r="ODA71" s="260"/>
      <c r="ODB71" s="260"/>
      <c r="ODC71" s="260"/>
      <c r="ODD71" s="260"/>
      <c r="ODE71" s="260"/>
      <c r="ODF71" s="260"/>
      <c r="ODG71" s="260"/>
      <c r="ODH71" s="260"/>
      <c r="ODI71" s="260"/>
      <c r="ODJ71" s="260"/>
      <c r="ODK71" s="260"/>
      <c r="ODL71" s="260"/>
      <c r="ODM71" s="260"/>
      <c r="ODN71" s="260"/>
      <c r="ODO71" s="260"/>
      <c r="ODP71" s="260"/>
      <c r="ODQ71" s="260"/>
      <c r="ODR71" s="260"/>
      <c r="ODS71" s="260"/>
      <c r="ODT71" s="260"/>
      <c r="ODU71" s="260"/>
      <c r="ODV71" s="260"/>
      <c r="ODW71" s="260"/>
      <c r="ODX71" s="260"/>
      <c r="ODY71" s="260"/>
      <c r="ODZ71" s="260"/>
      <c r="OEA71" s="260"/>
      <c r="OEB71" s="260"/>
      <c r="OEC71" s="260"/>
      <c r="OED71" s="260"/>
      <c r="OEE71" s="260"/>
      <c r="OEF71" s="260"/>
      <c r="OEG71" s="260"/>
      <c r="OEH71" s="260"/>
      <c r="OEI71" s="260"/>
      <c r="OEJ71" s="260"/>
      <c r="OEK71" s="260"/>
      <c r="OEL71" s="260"/>
      <c r="OEM71" s="260"/>
      <c r="OEN71" s="260"/>
      <c r="OEO71" s="260"/>
      <c r="OEP71" s="260"/>
      <c r="OEQ71" s="260"/>
      <c r="OER71" s="260"/>
      <c r="OES71" s="260"/>
      <c r="OET71" s="260"/>
      <c r="OEU71" s="260"/>
      <c r="OEV71" s="260"/>
      <c r="OEW71" s="260"/>
      <c r="OEX71" s="260"/>
      <c r="OEY71" s="260"/>
      <c r="OEZ71" s="260"/>
      <c r="OFA71" s="260"/>
      <c r="OFB71" s="260"/>
      <c r="OFC71" s="260"/>
      <c r="OFD71" s="260"/>
      <c r="OFE71" s="260"/>
      <c r="OFF71" s="260"/>
      <c r="OFG71" s="260"/>
      <c r="OFH71" s="260"/>
      <c r="OFI71" s="260"/>
      <c r="OFJ71" s="260"/>
      <c r="OFK71" s="260"/>
      <c r="OFL71" s="260"/>
      <c r="OFM71" s="260"/>
      <c r="OFN71" s="260"/>
      <c r="OFO71" s="260"/>
      <c r="OFP71" s="260"/>
      <c r="OFQ71" s="260"/>
      <c r="OFR71" s="260"/>
      <c r="OFS71" s="260"/>
      <c r="OFT71" s="260"/>
      <c r="OFU71" s="260"/>
      <c r="OFV71" s="260"/>
      <c r="OFW71" s="260"/>
      <c r="OFX71" s="260"/>
      <c r="OFY71" s="260"/>
      <c r="OFZ71" s="260"/>
      <c r="OGA71" s="260"/>
      <c r="OGB71" s="260"/>
      <c r="OGC71" s="260"/>
      <c r="OGD71" s="260"/>
      <c r="OGE71" s="260"/>
      <c r="OGF71" s="260"/>
      <c r="OGG71" s="260"/>
      <c r="OGH71" s="260"/>
      <c r="OGI71" s="260"/>
      <c r="OGJ71" s="260"/>
      <c r="OGK71" s="260"/>
      <c r="OGL71" s="260"/>
      <c r="OGM71" s="260"/>
      <c r="OGN71" s="260"/>
      <c r="OGO71" s="260"/>
      <c r="OGP71" s="260"/>
      <c r="OGQ71" s="260"/>
      <c r="OGR71" s="260"/>
      <c r="OGS71" s="260"/>
      <c r="OGT71" s="260"/>
      <c r="OGU71" s="260"/>
      <c r="OGV71" s="260"/>
      <c r="OGW71" s="260"/>
      <c r="OGX71" s="260"/>
      <c r="OGY71" s="260"/>
      <c r="OGZ71" s="260"/>
      <c r="OHA71" s="260"/>
      <c r="OHB71" s="260"/>
      <c r="OHC71" s="260"/>
      <c r="OHD71" s="260"/>
      <c r="OHE71" s="260"/>
      <c r="OHF71" s="260"/>
      <c r="OHG71" s="260"/>
      <c r="OHH71" s="260"/>
      <c r="OHI71" s="260"/>
      <c r="OHJ71" s="260"/>
      <c r="OHK71" s="260"/>
      <c r="OHL71" s="260"/>
      <c r="OHM71" s="260"/>
      <c r="OHN71" s="260"/>
      <c r="OHO71" s="260"/>
      <c r="OHP71" s="260"/>
      <c r="OHQ71" s="260"/>
      <c r="OHR71" s="260"/>
      <c r="OHS71" s="260"/>
      <c r="OHT71" s="260"/>
      <c r="OHU71" s="260"/>
      <c r="OHV71" s="260"/>
      <c r="OHW71" s="260"/>
      <c r="OHX71" s="260"/>
      <c r="OHY71" s="260"/>
      <c r="OHZ71" s="260"/>
      <c r="OIA71" s="260"/>
      <c r="OIB71" s="260"/>
      <c r="OIC71" s="260"/>
      <c r="OID71" s="260"/>
      <c r="OIE71" s="260"/>
      <c r="OIF71" s="260"/>
      <c r="OIG71" s="260"/>
      <c r="OIH71" s="260"/>
      <c r="OII71" s="260"/>
      <c r="OIJ71" s="260"/>
      <c r="OIK71" s="260"/>
      <c r="OIL71" s="260"/>
      <c r="OIM71" s="260"/>
      <c r="OIN71" s="260"/>
      <c r="OIO71" s="260"/>
      <c r="OIP71" s="260"/>
      <c r="OIQ71" s="260"/>
      <c r="OIR71" s="260"/>
      <c r="OIS71" s="260"/>
      <c r="OIT71" s="260"/>
      <c r="OIU71" s="260"/>
      <c r="OIV71" s="260"/>
      <c r="OIW71" s="260"/>
      <c r="OIX71" s="260"/>
      <c r="OIY71" s="260"/>
      <c r="OIZ71" s="260"/>
      <c r="OJA71" s="260"/>
      <c r="OJB71" s="260"/>
      <c r="OJC71" s="260"/>
      <c r="OJD71" s="260"/>
      <c r="OJE71" s="260"/>
      <c r="OJF71" s="260"/>
      <c r="OJG71" s="260"/>
      <c r="OJH71" s="260"/>
      <c r="OJI71" s="260"/>
      <c r="OJJ71" s="260"/>
      <c r="OJK71" s="260"/>
      <c r="OJL71" s="260"/>
      <c r="OJM71" s="260"/>
      <c r="OJN71" s="260"/>
      <c r="OJO71" s="260"/>
      <c r="OJP71" s="260"/>
      <c r="OJQ71" s="260"/>
      <c r="OJR71" s="260"/>
      <c r="OJS71" s="260"/>
      <c r="OJT71" s="260"/>
      <c r="OJU71" s="260"/>
      <c r="OJV71" s="260"/>
      <c r="OJW71" s="260"/>
      <c r="OJX71" s="260"/>
      <c r="OJY71" s="260"/>
      <c r="OJZ71" s="260"/>
      <c r="OKA71" s="260"/>
      <c r="OKB71" s="260"/>
      <c r="OKC71" s="260"/>
      <c r="OKD71" s="260"/>
      <c r="OKE71" s="260"/>
      <c r="OKF71" s="260"/>
      <c r="OKG71" s="260"/>
      <c r="OKH71" s="260"/>
      <c r="OKI71" s="260"/>
      <c r="OKJ71" s="260"/>
      <c r="OKK71" s="260"/>
      <c r="OKL71" s="260"/>
      <c r="OKM71" s="260"/>
      <c r="OKN71" s="260"/>
      <c r="OKO71" s="260"/>
      <c r="OKP71" s="260"/>
      <c r="OKQ71" s="260"/>
      <c r="OKR71" s="260"/>
      <c r="OKS71" s="260"/>
      <c r="OKT71" s="260"/>
      <c r="OKU71" s="260"/>
      <c r="OKV71" s="260"/>
      <c r="OKW71" s="260"/>
      <c r="OKX71" s="260"/>
      <c r="OKY71" s="260"/>
      <c r="OKZ71" s="260"/>
      <c r="OLA71" s="260"/>
      <c r="OLB71" s="260"/>
      <c r="OLC71" s="260"/>
      <c r="OLD71" s="260"/>
      <c r="OLE71" s="260"/>
      <c r="OLF71" s="260"/>
      <c r="OLG71" s="260"/>
      <c r="OLH71" s="260"/>
      <c r="OLI71" s="260"/>
      <c r="OLJ71" s="260"/>
      <c r="OLK71" s="260"/>
      <c r="OLL71" s="260"/>
      <c r="OLM71" s="260"/>
      <c r="OLN71" s="260"/>
      <c r="OLO71" s="260"/>
      <c r="OLP71" s="260"/>
      <c r="OLQ71" s="260"/>
      <c r="OLR71" s="260"/>
      <c r="OLS71" s="260"/>
      <c r="OLT71" s="260"/>
      <c r="OLU71" s="260"/>
      <c r="OLV71" s="260"/>
      <c r="OLW71" s="260"/>
      <c r="OLX71" s="260"/>
      <c r="OLY71" s="260"/>
      <c r="OLZ71" s="260"/>
      <c r="OMA71" s="260"/>
      <c r="OMB71" s="260"/>
      <c r="OMC71" s="260"/>
      <c r="OMD71" s="260"/>
      <c r="OME71" s="260"/>
      <c r="OMF71" s="260"/>
      <c r="OMG71" s="260"/>
      <c r="OMH71" s="260"/>
      <c r="OMI71" s="260"/>
      <c r="OMJ71" s="260"/>
      <c r="OMK71" s="260"/>
      <c r="OML71" s="260"/>
      <c r="OMM71" s="260"/>
      <c r="OMN71" s="260"/>
      <c r="OMO71" s="260"/>
      <c r="OMP71" s="260"/>
      <c r="OMQ71" s="260"/>
      <c r="OMR71" s="260"/>
      <c r="OMS71" s="260"/>
      <c r="OMT71" s="260"/>
      <c r="OMU71" s="260"/>
      <c r="OMV71" s="260"/>
      <c r="OMW71" s="260"/>
      <c r="OMX71" s="260"/>
      <c r="OMY71" s="260"/>
      <c r="OMZ71" s="260"/>
      <c r="ONA71" s="260"/>
      <c r="ONB71" s="260"/>
      <c r="ONC71" s="260"/>
      <c r="OND71" s="260"/>
      <c r="ONE71" s="260"/>
      <c r="ONF71" s="260"/>
      <c r="ONG71" s="260"/>
      <c r="ONH71" s="260"/>
      <c r="ONI71" s="260"/>
      <c r="ONJ71" s="260"/>
      <c r="ONK71" s="260"/>
      <c r="ONL71" s="260"/>
      <c r="ONM71" s="260"/>
      <c r="ONN71" s="260"/>
      <c r="ONO71" s="260"/>
      <c r="ONP71" s="260"/>
      <c r="ONQ71" s="260"/>
      <c r="ONR71" s="260"/>
      <c r="ONS71" s="260"/>
      <c r="ONT71" s="260"/>
      <c r="ONU71" s="260"/>
      <c r="ONV71" s="260"/>
      <c r="ONW71" s="260"/>
      <c r="ONX71" s="260"/>
      <c r="ONY71" s="260"/>
      <c r="ONZ71" s="260"/>
      <c r="OOA71" s="260"/>
      <c r="OOB71" s="260"/>
      <c r="OOC71" s="260"/>
      <c r="OOD71" s="260"/>
      <c r="OOE71" s="260"/>
      <c r="OOF71" s="260"/>
      <c r="OOG71" s="260"/>
      <c r="OOH71" s="260"/>
      <c r="OOI71" s="260"/>
      <c r="OOJ71" s="260"/>
      <c r="OOK71" s="260"/>
      <c r="OOL71" s="260"/>
      <c r="OOM71" s="260"/>
      <c r="OON71" s="260"/>
      <c r="OOO71" s="260"/>
      <c r="OOP71" s="260"/>
      <c r="OOQ71" s="260"/>
      <c r="OOR71" s="260"/>
      <c r="OOS71" s="260"/>
      <c r="OOT71" s="260"/>
      <c r="OOU71" s="260"/>
      <c r="OOV71" s="260"/>
      <c r="OOW71" s="260"/>
      <c r="OOX71" s="260"/>
      <c r="OOY71" s="260"/>
      <c r="OOZ71" s="260"/>
      <c r="OPA71" s="260"/>
      <c r="OPB71" s="260"/>
      <c r="OPC71" s="260"/>
      <c r="OPD71" s="260"/>
      <c r="OPE71" s="260"/>
      <c r="OPF71" s="260"/>
      <c r="OPG71" s="260"/>
      <c r="OPH71" s="260"/>
      <c r="OPI71" s="260"/>
      <c r="OPJ71" s="260"/>
      <c r="OPK71" s="260"/>
      <c r="OPL71" s="260"/>
      <c r="OPM71" s="260"/>
      <c r="OPN71" s="260"/>
      <c r="OPO71" s="260"/>
      <c r="OPP71" s="260"/>
      <c r="OPQ71" s="260"/>
      <c r="OPR71" s="260"/>
      <c r="OPS71" s="260"/>
      <c r="OPT71" s="260"/>
      <c r="OPU71" s="260"/>
      <c r="OPV71" s="260"/>
      <c r="OPW71" s="260"/>
      <c r="OPX71" s="260"/>
      <c r="OPY71" s="260"/>
      <c r="OPZ71" s="260"/>
      <c r="OQA71" s="260"/>
      <c r="OQB71" s="260"/>
      <c r="OQC71" s="260"/>
      <c r="OQD71" s="260"/>
      <c r="OQE71" s="260"/>
      <c r="OQF71" s="260"/>
      <c r="OQG71" s="260"/>
      <c r="OQH71" s="260"/>
      <c r="OQI71" s="260"/>
      <c r="OQJ71" s="260"/>
      <c r="OQK71" s="260"/>
      <c r="OQL71" s="260"/>
      <c r="OQM71" s="260"/>
      <c r="OQN71" s="260"/>
      <c r="OQO71" s="260"/>
      <c r="OQP71" s="260"/>
      <c r="OQQ71" s="260"/>
      <c r="OQR71" s="260"/>
      <c r="OQS71" s="260"/>
      <c r="OQT71" s="260"/>
      <c r="OQU71" s="260"/>
      <c r="OQV71" s="260"/>
      <c r="OQW71" s="260"/>
      <c r="OQX71" s="260"/>
      <c r="OQY71" s="260"/>
      <c r="OQZ71" s="260"/>
      <c r="ORA71" s="260"/>
      <c r="ORB71" s="260"/>
      <c r="ORC71" s="260"/>
      <c r="ORD71" s="260"/>
      <c r="ORE71" s="260"/>
      <c r="ORF71" s="260"/>
      <c r="ORG71" s="260"/>
      <c r="ORH71" s="260"/>
      <c r="ORI71" s="260"/>
      <c r="ORJ71" s="260"/>
      <c r="ORK71" s="260"/>
      <c r="ORL71" s="260"/>
      <c r="ORM71" s="260"/>
      <c r="ORN71" s="260"/>
      <c r="ORO71" s="260"/>
      <c r="ORP71" s="260"/>
      <c r="ORQ71" s="260"/>
      <c r="ORR71" s="260"/>
      <c r="ORS71" s="260"/>
      <c r="ORT71" s="260"/>
      <c r="ORU71" s="260"/>
      <c r="ORV71" s="260"/>
      <c r="ORW71" s="260"/>
      <c r="ORX71" s="260"/>
      <c r="ORY71" s="260"/>
      <c r="ORZ71" s="260"/>
      <c r="OSA71" s="260"/>
      <c r="OSB71" s="260"/>
      <c r="OSC71" s="260"/>
      <c r="OSD71" s="260"/>
      <c r="OSE71" s="260"/>
      <c r="OSF71" s="260"/>
      <c r="OSG71" s="260"/>
      <c r="OSH71" s="260"/>
      <c r="OSI71" s="260"/>
      <c r="OSJ71" s="260"/>
      <c r="OSK71" s="260"/>
      <c r="OSL71" s="260"/>
      <c r="OSM71" s="260"/>
      <c r="OSN71" s="260"/>
      <c r="OSO71" s="260"/>
      <c r="OSP71" s="260"/>
      <c r="OSQ71" s="260"/>
      <c r="OSR71" s="260"/>
      <c r="OSS71" s="260"/>
      <c r="OST71" s="260"/>
      <c r="OSU71" s="260"/>
      <c r="OSV71" s="260"/>
      <c r="OSW71" s="260"/>
      <c r="OSX71" s="260"/>
      <c r="OSY71" s="260"/>
      <c r="OSZ71" s="260"/>
      <c r="OTA71" s="260"/>
      <c r="OTB71" s="260"/>
      <c r="OTC71" s="260"/>
      <c r="OTD71" s="260"/>
      <c r="OTE71" s="260"/>
      <c r="OTF71" s="260"/>
      <c r="OTG71" s="260"/>
      <c r="OTH71" s="260"/>
      <c r="OTI71" s="260"/>
      <c r="OTJ71" s="260"/>
      <c r="OTK71" s="260"/>
      <c r="OTL71" s="260"/>
      <c r="OTM71" s="260"/>
      <c r="OTN71" s="260"/>
      <c r="OTO71" s="260"/>
      <c r="OTP71" s="260"/>
      <c r="OTQ71" s="260"/>
      <c r="OTR71" s="260"/>
      <c r="OTS71" s="260"/>
      <c r="OTT71" s="260"/>
      <c r="OTU71" s="260"/>
      <c r="OTV71" s="260"/>
      <c r="OTW71" s="260"/>
      <c r="OTX71" s="260"/>
      <c r="OTY71" s="260"/>
      <c r="OTZ71" s="260"/>
      <c r="OUA71" s="260"/>
      <c r="OUB71" s="260"/>
      <c r="OUC71" s="260"/>
      <c r="OUD71" s="260"/>
      <c r="OUE71" s="260"/>
      <c r="OUF71" s="260"/>
      <c r="OUG71" s="260"/>
      <c r="OUH71" s="260"/>
      <c r="OUI71" s="260"/>
      <c r="OUJ71" s="260"/>
      <c r="OUK71" s="260"/>
      <c r="OUL71" s="260"/>
      <c r="OUM71" s="260"/>
      <c r="OUN71" s="260"/>
      <c r="OUO71" s="260"/>
      <c r="OUP71" s="260"/>
      <c r="OUQ71" s="260"/>
      <c r="OUR71" s="260"/>
      <c r="OUS71" s="260"/>
      <c r="OUT71" s="260"/>
      <c r="OUU71" s="260"/>
      <c r="OUV71" s="260"/>
      <c r="OUW71" s="260"/>
      <c r="OUX71" s="260"/>
      <c r="OUY71" s="260"/>
      <c r="OUZ71" s="260"/>
      <c r="OVA71" s="260"/>
      <c r="OVB71" s="260"/>
      <c r="OVC71" s="260"/>
      <c r="OVD71" s="260"/>
      <c r="OVE71" s="260"/>
      <c r="OVF71" s="260"/>
      <c r="OVG71" s="260"/>
      <c r="OVH71" s="260"/>
      <c r="OVI71" s="260"/>
      <c r="OVJ71" s="260"/>
      <c r="OVK71" s="260"/>
      <c r="OVL71" s="260"/>
      <c r="OVM71" s="260"/>
      <c r="OVN71" s="260"/>
      <c r="OVO71" s="260"/>
      <c r="OVP71" s="260"/>
      <c r="OVQ71" s="260"/>
      <c r="OVR71" s="260"/>
      <c r="OVS71" s="260"/>
      <c r="OVT71" s="260"/>
      <c r="OVU71" s="260"/>
      <c r="OVV71" s="260"/>
      <c r="OVW71" s="260"/>
      <c r="OVX71" s="260"/>
      <c r="OVY71" s="260"/>
      <c r="OVZ71" s="260"/>
      <c r="OWA71" s="260"/>
      <c r="OWB71" s="260"/>
      <c r="OWC71" s="260"/>
      <c r="OWD71" s="260"/>
      <c r="OWE71" s="260"/>
      <c r="OWF71" s="260"/>
      <c r="OWG71" s="260"/>
      <c r="OWH71" s="260"/>
      <c r="OWI71" s="260"/>
      <c r="OWJ71" s="260"/>
      <c r="OWK71" s="260"/>
      <c r="OWL71" s="260"/>
      <c r="OWM71" s="260"/>
      <c r="OWN71" s="260"/>
      <c r="OWO71" s="260"/>
      <c r="OWP71" s="260"/>
      <c r="OWQ71" s="260"/>
      <c r="OWR71" s="260"/>
      <c r="OWS71" s="260"/>
      <c r="OWT71" s="260"/>
      <c r="OWU71" s="260"/>
      <c r="OWV71" s="260"/>
      <c r="OWW71" s="260"/>
      <c r="OWX71" s="260"/>
      <c r="OWY71" s="260"/>
      <c r="OWZ71" s="260"/>
      <c r="OXA71" s="260"/>
      <c r="OXB71" s="260"/>
      <c r="OXC71" s="260"/>
      <c r="OXD71" s="260"/>
      <c r="OXE71" s="260"/>
      <c r="OXF71" s="260"/>
      <c r="OXG71" s="260"/>
      <c r="OXH71" s="260"/>
      <c r="OXI71" s="260"/>
      <c r="OXJ71" s="260"/>
      <c r="OXK71" s="260"/>
      <c r="OXL71" s="260"/>
      <c r="OXM71" s="260"/>
      <c r="OXN71" s="260"/>
      <c r="OXO71" s="260"/>
      <c r="OXP71" s="260"/>
      <c r="OXQ71" s="260"/>
      <c r="OXR71" s="260"/>
      <c r="OXS71" s="260"/>
      <c r="OXT71" s="260"/>
      <c r="OXU71" s="260"/>
      <c r="OXV71" s="260"/>
      <c r="OXW71" s="260"/>
      <c r="OXX71" s="260"/>
      <c r="OXY71" s="260"/>
      <c r="OXZ71" s="260"/>
      <c r="OYA71" s="260"/>
      <c r="OYB71" s="260"/>
      <c r="OYC71" s="260"/>
      <c r="OYD71" s="260"/>
      <c r="OYE71" s="260"/>
      <c r="OYF71" s="260"/>
      <c r="OYG71" s="260"/>
      <c r="OYH71" s="260"/>
      <c r="OYI71" s="260"/>
      <c r="OYJ71" s="260"/>
      <c r="OYK71" s="260"/>
      <c r="OYL71" s="260"/>
      <c r="OYM71" s="260"/>
      <c r="OYN71" s="260"/>
      <c r="OYO71" s="260"/>
      <c r="OYP71" s="260"/>
      <c r="OYQ71" s="260"/>
      <c r="OYR71" s="260"/>
      <c r="OYS71" s="260"/>
      <c r="OYT71" s="260"/>
      <c r="OYU71" s="260"/>
      <c r="OYV71" s="260"/>
      <c r="OYW71" s="260"/>
      <c r="OYX71" s="260"/>
      <c r="OYY71" s="260"/>
      <c r="OYZ71" s="260"/>
      <c r="OZA71" s="260"/>
      <c r="OZB71" s="260"/>
      <c r="OZC71" s="260"/>
      <c r="OZD71" s="260"/>
      <c r="OZE71" s="260"/>
      <c r="OZF71" s="260"/>
      <c r="OZG71" s="260"/>
      <c r="OZH71" s="260"/>
      <c r="OZI71" s="260"/>
      <c r="OZJ71" s="260"/>
      <c r="OZK71" s="260"/>
      <c r="OZL71" s="260"/>
      <c r="OZM71" s="260"/>
      <c r="OZN71" s="260"/>
      <c r="OZO71" s="260"/>
      <c r="OZP71" s="260"/>
      <c r="OZQ71" s="260"/>
      <c r="OZR71" s="260"/>
      <c r="OZS71" s="260"/>
      <c r="OZT71" s="260"/>
      <c r="OZU71" s="260"/>
      <c r="OZV71" s="260"/>
      <c r="OZW71" s="260"/>
      <c r="OZX71" s="260"/>
      <c r="OZY71" s="260"/>
      <c r="OZZ71" s="260"/>
      <c r="PAA71" s="260"/>
      <c r="PAB71" s="260"/>
      <c r="PAC71" s="260"/>
      <c r="PAD71" s="260"/>
      <c r="PAE71" s="260"/>
      <c r="PAF71" s="260"/>
      <c r="PAG71" s="260"/>
      <c r="PAH71" s="260"/>
      <c r="PAI71" s="260"/>
      <c r="PAJ71" s="260"/>
      <c r="PAK71" s="260"/>
      <c r="PAL71" s="260"/>
      <c r="PAM71" s="260"/>
      <c r="PAN71" s="260"/>
      <c r="PAO71" s="260"/>
      <c r="PAP71" s="260"/>
      <c r="PAQ71" s="260"/>
      <c r="PAR71" s="260"/>
      <c r="PAS71" s="260"/>
      <c r="PAT71" s="260"/>
      <c r="PAU71" s="260"/>
      <c r="PAV71" s="260"/>
      <c r="PAW71" s="260"/>
      <c r="PAX71" s="260"/>
      <c r="PAY71" s="260"/>
      <c r="PAZ71" s="260"/>
      <c r="PBA71" s="260"/>
      <c r="PBB71" s="260"/>
      <c r="PBC71" s="260"/>
      <c r="PBD71" s="260"/>
      <c r="PBE71" s="260"/>
      <c r="PBF71" s="260"/>
      <c r="PBG71" s="260"/>
      <c r="PBH71" s="260"/>
      <c r="PBI71" s="260"/>
      <c r="PBJ71" s="260"/>
      <c r="PBK71" s="260"/>
      <c r="PBL71" s="260"/>
      <c r="PBM71" s="260"/>
      <c r="PBN71" s="260"/>
      <c r="PBO71" s="260"/>
      <c r="PBP71" s="260"/>
      <c r="PBQ71" s="260"/>
      <c r="PBR71" s="260"/>
      <c r="PBS71" s="260"/>
      <c r="PBT71" s="260"/>
      <c r="PBU71" s="260"/>
      <c r="PBV71" s="260"/>
      <c r="PBW71" s="260"/>
      <c r="PBX71" s="260"/>
      <c r="PBY71" s="260"/>
      <c r="PBZ71" s="260"/>
      <c r="PCA71" s="260"/>
      <c r="PCB71" s="260"/>
      <c r="PCC71" s="260"/>
      <c r="PCD71" s="260"/>
      <c r="PCE71" s="260"/>
      <c r="PCF71" s="260"/>
      <c r="PCG71" s="260"/>
      <c r="PCH71" s="260"/>
      <c r="PCI71" s="260"/>
      <c r="PCJ71" s="260"/>
      <c r="PCK71" s="260"/>
      <c r="PCL71" s="260"/>
      <c r="PCM71" s="260"/>
      <c r="PCN71" s="260"/>
      <c r="PCO71" s="260"/>
      <c r="PCP71" s="260"/>
      <c r="PCQ71" s="260"/>
      <c r="PCR71" s="260"/>
      <c r="PCS71" s="260"/>
      <c r="PCT71" s="260"/>
      <c r="PCU71" s="260"/>
      <c r="PCV71" s="260"/>
      <c r="PCW71" s="260"/>
      <c r="PCX71" s="260"/>
      <c r="PCY71" s="260"/>
      <c r="PCZ71" s="260"/>
      <c r="PDA71" s="260"/>
      <c r="PDB71" s="260"/>
      <c r="PDC71" s="260"/>
      <c r="PDD71" s="260"/>
      <c r="PDE71" s="260"/>
      <c r="PDF71" s="260"/>
      <c r="PDG71" s="260"/>
      <c r="PDH71" s="260"/>
      <c r="PDI71" s="260"/>
      <c r="PDJ71" s="260"/>
      <c r="PDK71" s="260"/>
      <c r="PDL71" s="260"/>
      <c r="PDM71" s="260"/>
      <c r="PDN71" s="260"/>
      <c r="PDO71" s="260"/>
      <c r="PDP71" s="260"/>
      <c r="PDQ71" s="260"/>
      <c r="PDR71" s="260"/>
      <c r="PDS71" s="260"/>
      <c r="PDT71" s="260"/>
      <c r="PDU71" s="260"/>
      <c r="PDV71" s="260"/>
      <c r="PDW71" s="260"/>
      <c r="PDX71" s="260"/>
      <c r="PDY71" s="260"/>
      <c r="PDZ71" s="260"/>
      <c r="PEA71" s="260"/>
      <c r="PEB71" s="260"/>
      <c r="PEC71" s="260"/>
      <c r="PED71" s="260"/>
      <c r="PEE71" s="260"/>
      <c r="PEF71" s="260"/>
      <c r="PEG71" s="260"/>
      <c r="PEH71" s="260"/>
      <c r="PEI71" s="260"/>
      <c r="PEJ71" s="260"/>
      <c r="PEK71" s="260"/>
      <c r="PEL71" s="260"/>
      <c r="PEM71" s="260"/>
      <c r="PEN71" s="260"/>
      <c r="PEO71" s="260"/>
      <c r="PEP71" s="260"/>
      <c r="PEQ71" s="260"/>
      <c r="PER71" s="260"/>
      <c r="PES71" s="260"/>
      <c r="PET71" s="260"/>
      <c r="PEU71" s="260"/>
      <c r="PEV71" s="260"/>
      <c r="PEW71" s="260"/>
      <c r="PEX71" s="260"/>
      <c r="PEY71" s="260"/>
      <c r="PEZ71" s="260"/>
      <c r="PFA71" s="260"/>
      <c r="PFB71" s="260"/>
      <c r="PFC71" s="260"/>
      <c r="PFD71" s="260"/>
      <c r="PFE71" s="260"/>
      <c r="PFF71" s="260"/>
      <c r="PFG71" s="260"/>
      <c r="PFH71" s="260"/>
      <c r="PFI71" s="260"/>
      <c r="PFJ71" s="260"/>
      <c r="PFK71" s="260"/>
      <c r="PFL71" s="260"/>
      <c r="PFM71" s="260"/>
      <c r="PFN71" s="260"/>
      <c r="PFO71" s="260"/>
      <c r="PFP71" s="260"/>
      <c r="PFQ71" s="260"/>
      <c r="PFR71" s="260"/>
      <c r="PFS71" s="260"/>
      <c r="PFT71" s="260"/>
      <c r="PFU71" s="260"/>
      <c r="PFV71" s="260"/>
      <c r="PFW71" s="260"/>
      <c r="PFX71" s="260"/>
      <c r="PFY71" s="260"/>
      <c r="PFZ71" s="260"/>
      <c r="PGA71" s="260"/>
      <c r="PGB71" s="260"/>
      <c r="PGC71" s="260"/>
      <c r="PGD71" s="260"/>
      <c r="PGE71" s="260"/>
      <c r="PGF71" s="260"/>
      <c r="PGG71" s="260"/>
      <c r="PGH71" s="260"/>
      <c r="PGI71" s="260"/>
      <c r="PGJ71" s="260"/>
      <c r="PGK71" s="260"/>
      <c r="PGL71" s="260"/>
      <c r="PGM71" s="260"/>
      <c r="PGN71" s="260"/>
      <c r="PGO71" s="260"/>
      <c r="PGP71" s="260"/>
      <c r="PGQ71" s="260"/>
      <c r="PGR71" s="260"/>
      <c r="PGS71" s="260"/>
      <c r="PGT71" s="260"/>
      <c r="PGU71" s="260"/>
      <c r="PGV71" s="260"/>
      <c r="PGW71" s="260"/>
      <c r="PGX71" s="260"/>
      <c r="PGY71" s="260"/>
      <c r="PGZ71" s="260"/>
      <c r="PHA71" s="260"/>
      <c r="PHB71" s="260"/>
      <c r="PHC71" s="260"/>
      <c r="PHD71" s="260"/>
      <c r="PHE71" s="260"/>
      <c r="PHF71" s="260"/>
      <c r="PHG71" s="260"/>
      <c r="PHH71" s="260"/>
      <c r="PHI71" s="260"/>
      <c r="PHJ71" s="260"/>
      <c r="PHK71" s="260"/>
      <c r="PHL71" s="260"/>
      <c r="PHM71" s="260"/>
      <c r="PHN71" s="260"/>
      <c r="PHO71" s="260"/>
      <c r="PHP71" s="260"/>
      <c r="PHQ71" s="260"/>
      <c r="PHR71" s="260"/>
      <c r="PHS71" s="260"/>
      <c r="PHT71" s="260"/>
      <c r="PHU71" s="260"/>
      <c r="PHV71" s="260"/>
      <c r="PHW71" s="260"/>
      <c r="PHX71" s="260"/>
      <c r="PHY71" s="260"/>
      <c r="PHZ71" s="260"/>
      <c r="PIA71" s="260"/>
      <c r="PIB71" s="260"/>
      <c r="PIC71" s="260"/>
      <c r="PID71" s="260"/>
      <c r="PIE71" s="260"/>
      <c r="PIF71" s="260"/>
      <c r="PIG71" s="260"/>
      <c r="PIH71" s="260"/>
      <c r="PII71" s="260"/>
      <c r="PIJ71" s="260"/>
      <c r="PIK71" s="260"/>
      <c r="PIL71" s="260"/>
      <c r="PIM71" s="260"/>
      <c r="PIN71" s="260"/>
      <c r="PIO71" s="260"/>
      <c r="PIP71" s="260"/>
      <c r="PIQ71" s="260"/>
      <c r="PIR71" s="260"/>
      <c r="PIS71" s="260"/>
      <c r="PIT71" s="260"/>
      <c r="PIU71" s="260"/>
      <c r="PIV71" s="260"/>
      <c r="PIW71" s="260"/>
      <c r="PIX71" s="260"/>
      <c r="PIY71" s="260"/>
      <c r="PIZ71" s="260"/>
      <c r="PJA71" s="260"/>
      <c r="PJB71" s="260"/>
      <c r="PJC71" s="260"/>
      <c r="PJD71" s="260"/>
      <c r="PJE71" s="260"/>
      <c r="PJF71" s="260"/>
      <c r="PJG71" s="260"/>
      <c r="PJH71" s="260"/>
      <c r="PJI71" s="260"/>
      <c r="PJJ71" s="260"/>
      <c r="PJK71" s="260"/>
      <c r="PJL71" s="260"/>
      <c r="PJM71" s="260"/>
      <c r="PJN71" s="260"/>
      <c r="PJO71" s="260"/>
      <c r="PJP71" s="260"/>
      <c r="PJQ71" s="260"/>
      <c r="PJR71" s="260"/>
      <c r="PJS71" s="260"/>
      <c r="PJT71" s="260"/>
      <c r="PJU71" s="260"/>
      <c r="PJV71" s="260"/>
      <c r="PJW71" s="260"/>
      <c r="PJX71" s="260"/>
      <c r="PJY71" s="260"/>
      <c r="PJZ71" s="260"/>
      <c r="PKA71" s="260"/>
      <c r="PKB71" s="260"/>
      <c r="PKC71" s="260"/>
      <c r="PKD71" s="260"/>
      <c r="PKE71" s="260"/>
      <c r="PKF71" s="260"/>
      <c r="PKG71" s="260"/>
      <c r="PKH71" s="260"/>
      <c r="PKI71" s="260"/>
      <c r="PKJ71" s="260"/>
      <c r="PKK71" s="260"/>
      <c r="PKL71" s="260"/>
      <c r="PKM71" s="260"/>
      <c r="PKN71" s="260"/>
      <c r="PKO71" s="260"/>
      <c r="PKP71" s="260"/>
      <c r="PKQ71" s="260"/>
      <c r="PKR71" s="260"/>
      <c r="PKS71" s="260"/>
      <c r="PKT71" s="260"/>
      <c r="PKU71" s="260"/>
      <c r="PKV71" s="260"/>
      <c r="PKW71" s="260"/>
      <c r="PKX71" s="260"/>
      <c r="PKY71" s="260"/>
      <c r="PKZ71" s="260"/>
      <c r="PLA71" s="260"/>
      <c r="PLB71" s="260"/>
      <c r="PLC71" s="260"/>
      <c r="PLD71" s="260"/>
      <c r="PLE71" s="260"/>
      <c r="PLF71" s="260"/>
      <c r="PLG71" s="260"/>
      <c r="PLH71" s="260"/>
      <c r="PLI71" s="260"/>
      <c r="PLJ71" s="260"/>
      <c r="PLK71" s="260"/>
      <c r="PLL71" s="260"/>
      <c r="PLM71" s="260"/>
      <c r="PLN71" s="260"/>
      <c r="PLO71" s="260"/>
      <c r="PLP71" s="260"/>
      <c r="PLQ71" s="260"/>
      <c r="PLR71" s="260"/>
      <c r="PLS71" s="260"/>
      <c r="PLT71" s="260"/>
      <c r="PLU71" s="260"/>
      <c r="PLV71" s="260"/>
      <c r="PLW71" s="260"/>
      <c r="PLX71" s="260"/>
      <c r="PLY71" s="260"/>
      <c r="PLZ71" s="260"/>
      <c r="PMA71" s="260"/>
      <c r="PMB71" s="260"/>
      <c r="PMC71" s="260"/>
      <c r="PMD71" s="260"/>
      <c r="PME71" s="260"/>
      <c r="PMF71" s="260"/>
      <c r="PMG71" s="260"/>
      <c r="PMH71" s="260"/>
      <c r="PMI71" s="260"/>
      <c r="PMJ71" s="260"/>
      <c r="PMK71" s="260"/>
      <c r="PML71" s="260"/>
      <c r="PMM71" s="260"/>
      <c r="PMN71" s="260"/>
      <c r="PMO71" s="260"/>
      <c r="PMP71" s="260"/>
      <c r="PMQ71" s="260"/>
      <c r="PMR71" s="260"/>
      <c r="PMS71" s="260"/>
      <c r="PMT71" s="260"/>
      <c r="PMU71" s="260"/>
      <c r="PMV71" s="260"/>
      <c r="PMW71" s="260"/>
      <c r="PMX71" s="260"/>
      <c r="PMY71" s="260"/>
      <c r="PMZ71" s="260"/>
      <c r="PNA71" s="260"/>
      <c r="PNB71" s="260"/>
      <c r="PNC71" s="260"/>
      <c r="PND71" s="260"/>
      <c r="PNE71" s="260"/>
      <c r="PNF71" s="260"/>
      <c r="PNG71" s="260"/>
      <c r="PNH71" s="260"/>
      <c r="PNI71" s="260"/>
      <c r="PNJ71" s="260"/>
      <c r="PNK71" s="260"/>
      <c r="PNL71" s="260"/>
      <c r="PNM71" s="260"/>
      <c r="PNN71" s="260"/>
      <c r="PNO71" s="260"/>
      <c r="PNP71" s="260"/>
      <c r="PNQ71" s="260"/>
      <c r="PNR71" s="260"/>
      <c r="PNS71" s="260"/>
      <c r="PNT71" s="260"/>
      <c r="PNU71" s="260"/>
      <c r="PNV71" s="260"/>
      <c r="PNW71" s="260"/>
      <c r="PNX71" s="260"/>
      <c r="PNY71" s="260"/>
      <c r="PNZ71" s="260"/>
      <c r="POA71" s="260"/>
      <c r="POB71" s="260"/>
      <c r="POC71" s="260"/>
      <c r="POD71" s="260"/>
      <c r="POE71" s="260"/>
      <c r="POF71" s="260"/>
      <c r="POG71" s="260"/>
      <c r="POH71" s="260"/>
      <c r="POI71" s="260"/>
      <c r="POJ71" s="260"/>
      <c r="POK71" s="260"/>
      <c r="POL71" s="260"/>
      <c r="POM71" s="260"/>
      <c r="PON71" s="260"/>
      <c r="POO71" s="260"/>
      <c r="POP71" s="260"/>
      <c r="POQ71" s="260"/>
      <c r="POR71" s="260"/>
      <c r="POS71" s="260"/>
      <c r="POT71" s="260"/>
      <c r="POU71" s="260"/>
      <c r="POV71" s="260"/>
      <c r="POW71" s="260"/>
      <c r="POX71" s="260"/>
      <c r="POY71" s="260"/>
      <c r="POZ71" s="260"/>
      <c r="PPA71" s="260"/>
      <c r="PPB71" s="260"/>
      <c r="PPC71" s="260"/>
      <c r="PPD71" s="260"/>
      <c r="PPE71" s="260"/>
      <c r="PPF71" s="260"/>
      <c r="PPG71" s="260"/>
      <c r="PPH71" s="260"/>
      <c r="PPI71" s="260"/>
      <c r="PPJ71" s="260"/>
      <c r="PPK71" s="260"/>
      <c r="PPL71" s="260"/>
      <c r="PPM71" s="260"/>
      <c r="PPN71" s="260"/>
      <c r="PPO71" s="260"/>
      <c r="PPP71" s="260"/>
      <c r="PPQ71" s="260"/>
      <c r="PPR71" s="260"/>
      <c r="PPS71" s="260"/>
      <c r="PPT71" s="260"/>
      <c r="PPU71" s="260"/>
      <c r="PPV71" s="260"/>
      <c r="PPW71" s="260"/>
      <c r="PPX71" s="260"/>
      <c r="PPY71" s="260"/>
      <c r="PPZ71" s="260"/>
      <c r="PQA71" s="260"/>
      <c r="PQB71" s="260"/>
      <c r="PQC71" s="260"/>
      <c r="PQD71" s="260"/>
      <c r="PQE71" s="260"/>
      <c r="PQF71" s="260"/>
      <c r="PQG71" s="260"/>
      <c r="PQH71" s="260"/>
      <c r="PQI71" s="260"/>
      <c r="PQJ71" s="260"/>
      <c r="PQK71" s="260"/>
      <c r="PQL71" s="260"/>
      <c r="PQM71" s="260"/>
      <c r="PQN71" s="260"/>
      <c r="PQO71" s="260"/>
      <c r="PQP71" s="260"/>
      <c r="PQQ71" s="260"/>
      <c r="PQR71" s="260"/>
      <c r="PQS71" s="260"/>
      <c r="PQT71" s="260"/>
      <c r="PQU71" s="260"/>
      <c r="PQV71" s="260"/>
      <c r="PQW71" s="260"/>
      <c r="PQX71" s="260"/>
      <c r="PQY71" s="260"/>
      <c r="PQZ71" s="260"/>
      <c r="PRA71" s="260"/>
      <c r="PRB71" s="260"/>
      <c r="PRC71" s="260"/>
      <c r="PRD71" s="260"/>
      <c r="PRE71" s="260"/>
      <c r="PRF71" s="260"/>
      <c r="PRG71" s="260"/>
      <c r="PRH71" s="260"/>
      <c r="PRI71" s="260"/>
      <c r="PRJ71" s="260"/>
      <c r="PRK71" s="260"/>
      <c r="PRL71" s="260"/>
      <c r="PRM71" s="260"/>
      <c r="PRN71" s="260"/>
      <c r="PRO71" s="260"/>
      <c r="PRP71" s="260"/>
      <c r="PRQ71" s="260"/>
      <c r="PRR71" s="260"/>
      <c r="PRS71" s="260"/>
      <c r="PRT71" s="260"/>
      <c r="PRU71" s="260"/>
      <c r="PRV71" s="260"/>
      <c r="PRW71" s="260"/>
      <c r="PRX71" s="260"/>
      <c r="PRY71" s="260"/>
      <c r="PRZ71" s="260"/>
      <c r="PSA71" s="260"/>
      <c r="PSB71" s="260"/>
      <c r="PSC71" s="260"/>
      <c r="PSD71" s="260"/>
      <c r="PSE71" s="260"/>
      <c r="PSF71" s="260"/>
      <c r="PSG71" s="260"/>
      <c r="PSH71" s="260"/>
      <c r="PSI71" s="260"/>
      <c r="PSJ71" s="260"/>
      <c r="PSK71" s="260"/>
      <c r="PSL71" s="260"/>
      <c r="PSM71" s="260"/>
      <c r="PSN71" s="260"/>
      <c r="PSO71" s="260"/>
      <c r="PSP71" s="260"/>
      <c r="PSQ71" s="260"/>
      <c r="PSR71" s="260"/>
      <c r="PSS71" s="260"/>
      <c r="PST71" s="260"/>
      <c r="PSU71" s="260"/>
      <c r="PSV71" s="260"/>
      <c r="PSW71" s="260"/>
      <c r="PSX71" s="260"/>
      <c r="PSY71" s="260"/>
      <c r="PSZ71" s="260"/>
      <c r="PTA71" s="260"/>
      <c r="PTB71" s="260"/>
      <c r="PTC71" s="260"/>
      <c r="PTD71" s="260"/>
      <c r="PTE71" s="260"/>
      <c r="PTF71" s="260"/>
      <c r="PTG71" s="260"/>
      <c r="PTH71" s="260"/>
      <c r="PTI71" s="260"/>
      <c r="PTJ71" s="260"/>
      <c r="PTK71" s="260"/>
      <c r="PTL71" s="260"/>
      <c r="PTM71" s="260"/>
      <c r="PTN71" s="260"/>
      <c r="PTO71" s="260"/>
      <c r="PTP71" s="260"/>
      <c r="PTQ71" s="260"/>
      <c r="PTR71" s="260"/>
      <c r="PTS71" s="260"/>
      <c r="PTT71" s="260"/>
      <c r="PTU71" s="260"/>
      <c r="PTV71" s="260"/>
      <c r="PTW71" s="260"/>
      <c r="PTX71" s="260"/>
      <c r="PTY71" s="260"/>
      <c r="PTZ71" s="260"/>
      <c r="PUA71" s="260"/>
      <c r="PUB71" s="260"/>
      <c r="PUC71" s="260"/>
      <c r="PUD71" s="260"/>
      <c r="PUE71" s="260"/>
      <c r="PUF71" s="260"/>
      <c r="PUG71" s="260"/>
      <c r="PUH71" s="260"/>
      <c r="PUI71" s="260"/>
      <c r="PUJ71" s="260"/>
      <c r="PUK71" s="260"/>
      <c r="PUL71" s="260"/>
      <c r="PUM71" s="260"/>
      <c r="PUN71" s="260"/>
      <c r="PUO71" s="260"/>
      <c r="PUP71" s="260"/>
      <c r="PUQ71" s="260"/>
      <c r="PUR71" s="260"/>
      <c r="PUS71" s="260"/>
      <c r="PUT71" s="260"/>
      <c r="PUU71" s="260"/>
      <c r="PUV71" s="260"/>
      <c r="PUW71" s="260"/>
      <c r="PUX71" s="260"/>
      <c r="PUY71" s="260"/>
      <c r="PUZ71" s="260"/>
      <c r="PVA71" s="260"/>
      <c r="PVB71" s="260"/>
      <c r="PVC71" s="260"/>
      <c r="PVD71" s="260"/>
      <c r="PVE71" s="260"/>
      <c r="PVF71" s="260"/>
      <c r="PVG71" s="260"/>
      <c r="PVH71" s="260"/>
      <c r="PVI71" s="260"/>
      <c r="PVJ71" s="260"/>
      <c r="PVK71" s="260"/>
      <c r="PVL71" s="260"/>
      <c r="PVM71" s="260"/>
      <c r="PVN71" s="260"/>
      <c r="PVO71" s="260"/>
      <c r="PVP71" s="260"/>
      <c r="PVQ71" s="260"/>
      <c r="PVR71" s="260"/>
      <c r="PVS71" s="260"/>
      <c r="PVT71" s="260"/>
      <c r="PVU71" s="260"/>
      <c r="PVV71" s="260"/>
      <c r="PVW71" s="260"/>
      <c r="PVX71" s="260"/>
      <c r="PVY71" s="260"/>
      <c r="PVZ71" s="260"/>
      <c r="PWA71" s="260"/>
      <c r="PWB71" s="260"/>
      <c r="PWC71" s="260"/>
      <c r="PWD71" s="260"/>
      <c r="PWE71" s="260"/>
      <c r="PWF71" s="260"/>
      <c r="PWG71" s="260"/>
      <c r="PWH71" s="260"/>
      <c r="PWI71" s="260"/>
      <c r="PWJ71" s="260"/>
      <c r="PWK71" s="260"/>
      <c r="PWL71" s="260"/>
      <c r="PWM71" s="260"/>
      <c r="PWN71" s="260"/>
      <c r="PWO71" s="260"/>
      <c r="PWP71" s="260"/>
      <c r="PWQ71" s="260"/>
      <c r="PWR71" s="260"/>
      <c r="PWS71" s="260"/>
      <c r="PWT71" s="260"/>
      <c r="PWU71" s="260"/>
      <c r="PWV71" s="260"/>
      <c r="PWW71" s="260"/>
      <c r="PWX71" s="260"/>
      <c r="PWY71" s="260"/>
      <c r="PWZ71" s="260"/>
      <c r="PXA71" s="260"/>
      <c r="PXB71" s="260"/>
      <c r="PXC71" s="260"/>
      <c r="PXD71" s="260"/>
      <c r="PXE71" s="260"/>
      <c r="PXF71" s="260"/>
      <c r="PXG71" s="260"/>
      <c r="PXH71" s="260"/>
      <c r="PXI71" s="260"/>
      <c r="PXJ71" s="260"/>
      <c r="PXK71" s="260"/>
      <c r="PXL71" s="260"/>
      <c r="PXM71" s="260"/>
      <c r="PXN71" s="260"/>
      <c r="PXO71" s="260"/>
      <c r="PXP71" s="260"/>
      <c r="PXQ71" s="260"/>
      <c r="PXR71" s="260"/>
      <c r="PXS71" s="260"/>
      <c r="PXT71" s="260"/>
      <c r="PXU71" s="260"/>
      <c r="PXV71" s="260"/>
      <c r="PXW71" s="260"/>
      <c r="PXX71" s="260"/>
      <c r="PXY71" s="260"/>
      <c r="PXZ71" s="260"/>
      <c r="PYA71" s="260"/>
      <c r="PYB71" s="260"/>
      <c r="PYC71" s="260"/>
      <c r="PYD71" s="260"/>
      <c r="PYE71" s="260"/>
      <c r="PYF71" s="260"/>
      <c r="PYG71" s="260"/>
      <c r="PYH71" s="260"/>
      <c r="PYI71" s="260"/>
      <c r="PYJ71" s="260"/>
      <c r="PYK71" s="260"/>
      <c r="PYL71" s="260"/>
      <c r="PYM71" s="260"/>
      <c r="PYN71" s="260"/>
      <c r="PYO71" s="260"/>
      <c r="PYP71" s="260"/>
      <c r="PYQ71" s="260"/>
      <c r="PYR71" s="260"/>
      <c r="PYS71" s="260"/>
      <c r="PYT71" s="260"/>
      <c r="PYU71" s="260"/>
      <c r="PYV71" s="260"/>
      <c r="PYW71" s="260"/>
      <c r="PYX71" s="260"/>
      <c r="PYY71" s="260"/>
      <c r="PYZ71" s="260"/>
      <c r="PZA71" s="260"/>
      <c r="PZB71" s="260"/>
      <c r="PZC71" s="260"/>
      <c r="PZD71" s="260"/>
      <c r="PZE71" s="260"/>
      <c r="PZF71" s="260"/>
      <c r="PZG71" s="260"/>
      <c r="PZH71" s="260"/>
      <c r="PZI71" s="260"/>
      <c r="PZJ71" s="260"/>
      <c r="PZK71" s="260"/>
      <c r="PZL71" s="260"/>
      <c r="PZM71" s="260"/>
      <c r="PZN71" s="260"/>
      <c r="PZO71" s="260"/>
      <c r="PZP71" s="260"/>
      <c r="PZQ71" s="260"/>
      <c r="PZR71" s="260"/>
      <c r="PZS71" s="260"/>
      <c r="PZT71" s="260"/>
      <c r="PZU71" s="260"/>
      <c r="PZV71" s="260"/>
      <c r="PZW71" s="260"/>
      <c r="PZX71" s="260"/>
      <c r="PZY71" s="260"/>
      <c r="PZZ71" s="260"/>
      <c r="QAA71" s="260"/>
      <c r="QAB71" s="260"/>
      <c r="QAC71" s="260"/>
      <c r="QAD71" s="260"/>
      <c r="QAE71" s="260"/>
      <c r="QAF71" s="260"/>
      <c r="QAG71" s="260"/>
      <c r="QAH71" s="260"/>
      <c r="QAI71" s="260"/>
      <c r="QAJ71" s="260"/>
      <c r="QAK71" s="260"/>
      <c r="QAL71" s="260"/>
      <c r="QAM71" s="260"/>
      <c r="QAN71" s="260"/>
      <c r="QAO71" s="260"/>
      <c r="QAP71" s="260"/>
      <c r="QAQ71" s="260"/>
      <c r="QAR71" s="260"/>
      <c r="QAS71" s="260"/>
      <c r="QAT71" s="260"/>
      <c r="QAU71" s="260"/>
      <c r="QAV71" s="260"/>
      <c r="QAW71" s="260"/>
      <c r="QAX71" s="260"/>
      <c r="QAY71" s="260"/>
      <c r="QAZ71" s="260"/>
      <c r="QBA71" s="260"/>
      <c r="QBB71" s="260"/>
      <c r="QBC71" s="260"/>
      <c r="QBD71" s="260"/>
      <c r="QBE71" s="260"/>
      <c r="QBF71" s="260"/>
      <c r="QBG71" s="260"/>
      <c r="QBH71" s="260"/>
      <c r="QBI71" s="260"/>
      <c r="QBJ71" s="260"/>
      <c r="QBK71" s="260"/>
      <c r="QBL71" s="260"/>
      <c r="QBM71" s="260"/>
      <c r="QBN71" s="260"/>
      <c r="QBO71" s="260"/>
      <c r="QBP71" s="260"/>
      <c r="QBQ71" s="260"/>
      <c r="QBR71" s="260"/>
      <c r="QBS71" s="260"/>
      <c r="QBT71" s="260"/>
      <c r="QBU71" s="260"/>
      <c r="QBV71" s="260"/>
      <c r="QBW71" s="260"/>
      <c r="QBX71" s="260"/>
      <c r="QBY71" s="260"/>
      <c r="QBZ71" s="260"/>
      <c r="QCA71" s="260"/>
      <c r="QCB71" s="260"/>
      <c r="QCC71" s="260"/>
      <c r="QCD71" s="260"/>
      <c r="QCE71" s="260"/>
      <c r="QCF71" s="260"/>
      <c r="QCG71" s="260"/>
      <c r="QCH71" s="260"/>
      <c r="QCI71" s="260"/>
      <c r="QCJ71" s="260"/>
      <c r="QCK71" s="260"/>
      <c r="QCL71" s="260"/>
      <c r="QCM71" s="260"/>
      <c r="QCN71" s="260"/>
      <c r="QCO71" s="260"/>
      <c r="QCP71" s="260"/>
      <c r="QCQ71" s="260"/>
      <c r="QCR71" s="260"/>
      <c r="QCS71" s="260"/>
      <c r="QCT71" s="260"/>
      <c r="QCU71" s="260"/>
      <c r="QCV71" s="260"/>
      <c r="QCW71" s="260"/>
      <c r="QCX71" s="260"/>
      <c r="QCY71" s="260"/>
      <c r="QCZ71" s="260"/>
      <c r="QDA71" s="260"/>
      <c r="QDB71" s="260"/>
      <c r="QDC71" s="260"/>
      <c r="QDD71" s="260"/>
      <c r="QDE71" s="260"/>
      <c r="QDF71" s="260"/>
      <c r="QDG71" s="260"/>
      <c r="QDH71" s="260"/>
      <c r="QDI71" s="260"/>
      <c r="QDJ71" s="260"/>
      <c r="QDK71" s="260"/>
      <c r="QDL71" s="260"/>
      <c r="QDM71" s="260"/>
      <c r="QDN71" s="260"/>
      <c r="QDO71" s="260"/>
      <c r="QDP71" s="260"/>
      <c r="QDQ71" s="260"/>
      <c r="QDR71" s="260"/>
      <c r="QDS71" s="260"/>
      <c r="QDT71" s="260"/>
      <c r="QDU71" s="260"/>
      <c r="QDV71" s="260"/>
      <c r="QDW71" s="260"/>
      <c r="QDX71" s="260"/>
      <c r="QDY71" s="260"/>
      <c r="QDZ71" s="260"/>
      <c r="QEA71" s="260"/>
      <c r="QEB71" s="260"/>
      <c r="QEC71" s="260"/>
      <c r="QED71" s="260"/>
      <c r="QEE71" s="260"/>
      <c r="QEF71" s="260"/>
      <c r="QEG71" s="260"/>
      <c r="QEH71" s="260"/>
      <c r="QEI71" s="260"/>
      <c r="QEJ71" s="260"/>
      <c r="QEK71" s="260"/>
      <c r="QEL71" s="260"/>
      <c r="QEM71" s="260"/>
      <c r="QEN71" s="260"/>
      <c r="QEO71" s="260"/>
      <c r="QEP71" s="260"/>
      <c r="QEQ71" s="260"/>
      <c r="QER71" s="260"/>
      <c r="QES71" s="260"/>
      <c r="QET71" s="260"/>
      <c r="QEU71" s="260"/>
      <c r="QEV71" s="260"/>
      <c r="QEW71" s="260"/>
      <c r="QEX71" s="260"/>
      <c r="QEY71" s="260"/>
      <c r="QEZ71" s="260"/>
      <c r="QFA71" s="260"/>
      <c r="QFB71" s="260"/>
      <c r="QFC71" s="260"/>
      <c r="QFD71" s="260"/>
      <c r="QFE71" s="260"/>
      <c r="QFF71" s="260"/>
      <c r="QFG71" s="260"/>
      <c r="QFH71" s="260"/>
      <c r="QFI71" s="260"/>
      <c r="QFJ71" s="260"/>
      <c r="QFK71" s="260"/>
      <c r="QFL71" s="260"/>
      <c r="QFM71" s="260"/>
      <c r="QFN71" s="260"/>
      <c r="QFO71" s="260"/>
      <c r="QFP71" s="260"/>
      <c r="QFQ71" s="260"/>
      <c r="QFR71" s="260"/>
      <c r="QFS71" s="260"/>
      <c r="QFT71" s="260"/>
      <c r="QFU71" s="260"/>
      <c r="QFV71" s="260"/>
      <c r="QFW71" s="260"/>
      <c r="QFX71" s="260"/>
      <c r="QFY71" s="260"/>
      <c r="QFZ71" s="260"/>
      <c r="QGA71" s="260"/>
      <c r="QGB71" s="260"/>
      <c r="QGC71" s="260"/>
      <c r="QGD71" s="260"/>
      <c r="QGE71" s="260"/>
      <c r="QGF71" s="260"/>
      <c r="QGG71" s="260"/>
      <c r="QGH71" s="260"/>
      <c r="QGI71" s="260"/>
      <c r="QGJ71" s="260"/>
      <c r="QGK71" s="260"/>
      <c r="QGL71" s="260"/>
      <c r="QGM71" s="260"/>
      <c r="QGN71" s="260"/>
      <c r="QGO71" s="260"/>
      <c r="QGP71" s="260"/>
      <c r="QGQ71" s="260"/>
      <c r="QGR71" s="260"/>
      <c r="QGS71" s="260"/>
      <c r="QGT71" s="260"/>
      <c r="QGU71" s="260"/>
      <c r="QGV71" s="260"/>
      <c r="QGW71" s="260"/>
      <c r="QGX71" s="260"/>
      <c r="QGY71" s="260"/>
      <c r="QGZ71" s="260"/>
      <c r="QHA71" s="260"/>
      <c r="QHB71" s="260"/>
      <c r="QHC71" s="260"/>
      <c r="QHD71" s="260"/>
      <c r="QHE71" s="260"/>
      <c r="QHF71" s="260"/>
      <c r="QHG71" s="260"/>
      <c r="QHH71" s="260"/>
      <c r="QHI71" s="260"/>
      <c r="QHJ71" s="260"/>
      <c r="QHK71" s="260"/>
      <c r="QHL71" s="260"/>
      <c r="QHM71" s="260"/>
      <c r="QHN71" s="260"/>
      <c r="QHO71" s="260"/>
      <c r="QHP71" s="260"/>
      <c r="QHQ71" s="260"/>
      <c r="QHR71" s="260"/>
      <c r="QHS71" s="260"/>
      <c r="QHT71" s="260"/>
      <c r="QHU71" s="260"/>
      <c r="QHV71" s="260"/>
      <c r="QHW71" s="260"/>
      <c r="QHX71" s="260"/>
      <c r="QHY71" s="260"/>
      <c r="QHZ71" s="260"/>
      <c r="QIA71" s="260"/>
      <c r="QIB71" s="260"/>
      <c r="QIC71" s="260"/>
      <c r="QID71" s="260"/>
      <c r="QIE71" s="260"/>
      <c r="QIF71" s="260"/>
      <c r="QIG71" s="260"/>
      <c r="QIH71" s="260"/>
      <c r="QII71" s="260"/>
      <c r="QIJ71" s="260"/>
      <c r="QIK71" s="260"/>
      <c r="QIL71" s="260"/>
      <c r="QIM71" s="260"/>
      <c r="QIN71" s="260"/>
      <c r="QIO71" s="260"/>
      <c r="QIP71" s="260"/>
      <c r="QIQ71" s="260"/>
      <c r="QIR71" s="260"/>
      <c r="QIS71" s="260"/>
      <c r="QIT71" s="260"/>
      <c r="QIU71" s="260"/>
      <c r="QIV71" s="260"/>
      <c r="QIW71" s="260"/>
      <c r="QIX71" s="260"/>
      <c r="QIY71" s="260"/>
      <c r="QIZ71" s="260"/>
      <c r="QJA71" s="260"/>
      <c r="QJB71" s="260"/>
      <c r="QJC71" s="260"/>
      <c r="QJD71" s="260"/>
      <c r="QJE71" s="260"/>
      <c r="QJF71" s="260"/>
      <c r="QJG71" s="260"/>
      <c r="QJH71" s="260"/>
      <c r="QJI71" s="260"/>
      <c r="QJJ71" s="260"/>
      <c r="QJK71" s="260"/>
      <c r="QJL71" s="260"/>
      <c r="QJM71" s="260"/>
      <c r="QJN71" s="260"/>
      <c r="QJO71" s="260"/>
      <c r="QJP71" s="260"/>
      <c r="QJQ71" s="260"/>
      <c r="QJR71" s="260"/>
      <c r="QJS71" s="260"/>
      <c r="QJT71" s="260"/>
      <c r="QJU71" s="260"/>
      <c r="QJV71" s="260"/>
      <c r="QJW71" s="260"/>
      <c r="QJX71" s="260"/>
      <c r="QJY71" s="260"/>
      <c r="QJZ71" s="260"/>
      <c r="QKA71" s="260"/>
      <c r="QKB71" s="260"/>
      <c r="QKC71" s="260"/>
      <c r="QKD71" s="260"/>
      <c r="QKE71" s="260"/>
      <c r="QKF71" s="260"/>
      <c r="QKG71" s="260"/>
      <c r="QKH71" s="260"/>
      <c r="QKI71" s="260"/>
      <c r="QKJ71" s="260"/>
      <c r="QKK71" s="260"/>
      <c r="QKL71" s="260"/>
      <c r="QKM71" s="260"/>
      <c r="QKN71" s="260"/>
      <c r="QKO71" s="260"/>
      <c r="QKP71" s="260"/>
      <c r="QKQ71" s="260"/>
      <c r="QKR71" s="260"/>
      <c r="QKS71" s="260"/>
      <c r="QKT71" s="260"/>
      <c r="QKU71" s="260"/>
      <c r="QKV71" s="260"/>
      <c r="QKW71" s="260"/>
      <c r="QKX71" s="260"/>
      <c r="QKY71" s="260"/>
      <c r="QKZ71" s="260"/>
      <c r="QLA71" s="260"/>
      <c r="QLB71" s="260"/>
      <c r="QLC71" s="260"/>
      <c r="QLD71" s="260"/>
      <c r="QLE71" s="260"/>
      <c r="QLF71" s="260"/>
      <c r="QLG71" s="260"/>
      <c r="QLH71" s="260"/>
      <c r="QLI71" s="260"/>
      <c r="QLJ71" s="260"/>
      <c r="QLK71" s="260"/>
      <c r="QLL71" s="260"/>
      <c r="QLM71" s="260"/>
      <c r="QLN71" s="260"/>
      <c r="QLO71" s="260"/>
      <c r="QLP71" s="260"/>
      <c r="QLQ71" s="260"/>
      <c r="QLR71" s="260"/>
      <c r="QLS71" s="260"/>
      <c r="QLT71" s="260"/>
      <c r="QLU71" s="260"/>
      <c r="QLV71" s="260"/>
      <c r="QLW71" s="260"/>
      <c r="QLX71" s="260"/>
      <c r="QLY71" s="260"/>
      <c r="QLZ71" s="260"/>
      <c r="QMA71" s="260"/>
      <c r="QMB71" s="260"/>
      <c r="QMC71" s="260"/>
      <c r="QMD71" s="260"/>
      <c r="QME71" s="260"/>
      <c r="QMF71" s="260"/>
      <c r="QMG71" s="260"/>
      <c r="QMH71" s="260"/>
      <c r="QMI71" s="260"/>
      <c r="QMJ71" s="260"/>
      <c r="QMK71" s="260"/>
      <c r="QML71" s="260"/>
      <c r="QMM71" s="260"/>
      <c r="QMN71" s="260"/>
      <c r="QMO71" s="260"/>
      <c r="QMP71" s="260"/>
      <c r="QMQ71" s="260"/>
      <c r="QMR71" s="260"/>
      <c r="QMS71" s="260"/>
      <c r="QMT71" s="260"/>
      <c r="QMU71" s="260"/>
      <c r="QMV71" s="260"/>
      <c r="QMW71" s="260"/>
      <c r="QMX71" s="260"/>
      <c r="QMY71" s="260"/>
      <c r="QMZ71" s="260"/>
      <c r="QNA71" s="260"/>
      <c r="QNB71" s="260"/>
      <c r="QNC71" s="260"/>
      <c r="QND71" s="260"/>
      <c r="QNE71" s="260"/>
      <c r="QNF71" s="260"/>
      <c r="QNG71" s="260"/>
      <c r="QNH71" s="260"/>
      <c r="QNI71" s="260"/>
      <c r="QNJ71" s="260"/>
      <c r="QNK71" s="260"/>
      <c r="QNL71" s="260"/>
      <c r="QNM71" s="260"/>
      <c r="QNN71" s="260"/>
      <c r="QNO71" s="260"/>
      <c r="QNP71" s="260"/>
      <c r="QNQ71" s="260"/>
      <c r="QNR71" s="260"/>
      <c r="QNS71" s="260"/>
      <c r="QNT71" s="260"/>
      <c r="QNU71" s="260"/>
      <c r="QNV71" s="260"/>
      <c r="QNW71" s="260"/>
      <c r="QNX71" s="260"/>
      <c r="QNY71" s="260"/>
      <c r="QNZ71" s="260"/>
      <c r="QOA71" s="260"/>
      <c r="QOB71" s="260"/>
      <c r="QOC71" s="260"/>
      <c r="QOD71" s="260"/>
      <c r="QOE71" s="260"/>
      <c r="QOF71" s="260"/>
      <c r="QOG71" s="260"/>
      <c r="QOH71" s="260"/>
      <c r="QOI71" s="260"/>
      <c r="QOJ71" s="260"/>
      <c r="QOK71" s="260"/>
      <c r="QOL71" s="260"/>
      <c r="QOM71" s="260"/>
      <c r="QON71" s="260"/>
      <c r="QOO71" s="260"/>
      <c r="QOP71" s="260"/>
      <c r="QOQ71" s="260"/>
      <c r="QOR71" s="260"/>
      <c r="QOS71" s="260"/>
      <c r="QOT71" s="260"/>
      <c r="QOU71" s="260"/>
      <c r="QOV71" s="260"/>
      <c r="QOW71" s="260"/>
      <c r="QOX71" s="260"/>
      <c r="QOY71" s="260"/>
      <c r="QOZ71" s="260"/>
      <c r="QPA71" s="260"/>
      <c r="QPB71" s="260"/>
      <c r="QPC71" s="260"/>
      <c r="QPD71" s="260"/>
      <c r="QPE71" s="260"/>
      <c r="QPF71" s="260"/>
      <c r="QPG71" s="260"/>
      <c r="QPH71" s="260"/>
      <c r="QPI71" s="260"/>
      <c r="QPJ71" s="260"/>
      <c r="QPK71" s="260"/>
      <c r="QPL71" s="260"/>
      <c r="QPM71" s="260"/>
      <c r="QPN71" s="260"/>
      <c r="QPO71" s="260"/>
      <c r="QPP71" s="260"/>
      <c r="QPQ71" s="260"/>
      <c r="QPR71" s="260"/>
      <c r="QPS71" s="260"/>
      <c r="QPT71" s="260"/>
      <c r="QPU71" s="260"/>
      <c r="QPV71" s="260"/>
      <c r="QPW71" s="260"/>
      <c r="QPX71" s="260"/>
      <c r="QPY71" s="260"/>
      <c r="QPZ71" s="260"/>
      <c r="QQA71" s="260"/>
      <c r="QQB71" s="260"/>
      <c r="QQC71" s="260"/>
      <c r="QQD71" s="260"/>
      <c r="QQE71" s="260"/>
      <c r="QQF71" s="260"/>
      <c r="QQG71" s="260"/>
      <c r="QQH71" s="260"/>
      <c r="QQI71" s="260"/>
      <c r="QQJ71" s="260"/>
      <c r="QQK71" s="260"/>
      <c r="QQL71" s="260"/>
      <c r="QQM71" s="260"/>
      <c r="QQN71" s="260"/>
      <c r="QQO71" s="260"/>
      <c r="QQP71" s="260"/>
      <c r="QQQ71" s="260"/>
      <c r="QQR71" s="260"/>
      <c r="QQS71" s="260"/>
      <c r="QQT71" s="260"/>
      <c r="QQU71" s="260"/>
      <c r="QQV71" s="260"/>
      <c r="QQW71" s="260"/>
      <c r="QQX71" s="260"/>
      <c r="QQY71" s="260"/>
      <c r="QQZ71" s="260"/>
      <c r="QRA71" s="260"/>
      <c r="QRB71" s="260"/>
      <c r="QRC71" s="260"/>
      <c r="QRD71" s="260"/>
      <c r="QRE71" s="260"/>
      <c r="QRF71" s="260"/>
      <c r="QRG71" s="260"/>
      <c r="QRH71" s="260"/>
      <c r="QRI71" s="260"/>
      <c r="QRJ71" s="260"/>
      <c r="QRK71" s="260"/>
      <c r="QRL71" s="260"/>
      <c r="QRM71" s="260"/>
      <c r="QRN71" s="260"/>
      <c r="QRO71" s="260"/>
      <c r="QRP71" s="260"/>
      <c r="QRQ71" s="260"/>
      <c r="QRR71" s="260"/>
      <c r="QRS71" s="260"/>
      <c r="QRT71" s="260"/>
      <c r="QRU71" s="260"/>
      <c r="QRV71" s="260"/>
      <c r="QRW71" s="260"/>
      <c r="QRX71" s="260"/>
      <c r="QRY71" s="260"/>
      <c r="QRZ71" s="260"/>
      <c r="QSA71" s="260"/>
      <c r="QSB71" s="260"/>
      <c r="QSC71" s="260"/>
      <c r="QSD71" s="260"/>
      <c r="QSE71" s="260"/>
      <c r="QSF71" s="260"/>
      <c r="QSG71" s="260"/>
      <c r="QSH71" s="260"/>
      <c r="QSI71" s="260"/>
      <c r="QSJ71" s="260"/>
      <c r="QSK71" s="260"/>
      <c r="QSL71" s="260"/>
      <c r="QSM71" s="260"/>
      <c r="QSN71" s="260"/>
      <c r="QSO71" s="260"/>
      <c r="QSP71" s="260"/>
      <c r="QSQ71" s="260"/>
      <c r="QSR71" s="260"/>
      <c r="QSS71" s="260"/>
      <c r="QST71" s="260"/>
      <c r="QSU71" s="260"/>
      <c r="QSV71" s="260"/>
      <c r="QSW71" s="260"/>
      <c r="QSX71" s="260"/>
      <c r="QSY71" s="260"/>
      <c r="QSZ71" s="260"/>
      <c r="QTA71" s="260"/>
      <c r="QTB71" s="260"/>
      <c r="QTC71" s="260"/>
      <c r="QTD71" s="260"/>
      <c r="QTE71" s="260"/>
      <c r="QTF71" s="260"/>
      <c r="QTG71" s="260"/>
      <c r="QTH71" s="260"/>
      <c r="QTI71" s="260"/>
      <c r="QTJ71" s="260"/>
      <c r="QTK71" s="260"/>
      <c r="QTL71" s="260"/>
      <c r="QTM71" s="260"/>
      <c r="QTN71" s="260"/>
      <c r="QTO71" s="260"/>
      <c r="QTP71" s="260"/>
      <c r="QTQ71" s="260"/>
      <c r="QTR71" s="260"/>
      <c r="QTS71" s="260"/>
      <c r="QTT71" s="260"/>
      <c r="QTU71" s="260"/>
      <c r="QTV71" s="260"/>
      <c r="QTW71" s="260"/>
      <c r="QTX71" s="260"/>
      <c r="QTY71" s="260"/>
      <c r="QTZ71" s="260"/>
      <c r="QUA71" s="260"/>
      <c r="QUB71" s="260"/>
      <c r="QUC71" s="260"/>
      <c r="QUD71" s="260"/>
      <c r="QUE71" s="260"/>
      <c r="QUF71" s="260"/>
      <c r="QUG71" s="260"/>
      <c r="QUH71" s="260"/>
      <c r="QUI71" s="260"/>
      <c r="QUJ71" s="260"/>
      <c r="QUK71" s="260"/>
      <c r="QUL71" s="260"/>
      <c r="QUM71" s="260"/>
      <c r="QUN71" s="260"/>
      <c r="QUO71" s="260"/>
      <c r="QUP71" s="260"/>
      <c r="QUQ71" s="260"/>
      <c r="QUR71" s="260"/>
      <c r="QUS71" s="260"/>
      <c r="QUT71" s="260"/>
      <c r="QUU71" s="260"/>
      <c r="QUV71" s="260"/>
      <c r="QUW71" s="260"/>
      <c r="QUX71" s="260"/>
      <c r="QUY71" s="260"/>
      <c r="QUZ71" s="260"/>
      <c r="QVA71" s="260"/>
      <c r="QVB71" s="260"/>
      <c r="QVC71" s="260"/>
      <c r="QVD71" s="260"/>
      <c r="QVE71" s="260"/>
      <c r="QVF71" s="260"/>
      <c r="QVG71" s="260"/>
      <c r="QVH71" s="260"/>
      <c r="QVI71" s="260"/>
      <c r="QVJ71" s="260"/>
      <c r="QVK71" s="260"/>
      <c r="QVL71" s="260"/>
      <c r="QVM71" s="260"/>
      <c r="QVN71" s="260"/>
      <c r="QVO71" s="260"/>
      <c r="QVP71" s="260"/>
      <c r="QVQ71" s="260"/>
      <c r="QVR71" s="260"/>
      <c r="QVS71" s="260"/>
      <c r="QVT71" s="260"/>
      <c r="QVU71" s="260"/>
      <c r="QVV71" s="260"/>
      <c r="QVW71" s="260"/>
      <c r="QVX71" s="260"/>
      <c r="QVY71" s="260"/>
      <c r="QVZ71" s="260"/>
      <c r="QWA71" s="260"/>
      <c r="QWB71" s="260"/>
      <c r="QWC71" s="260"/>
      <c r="QWD71" s="260"/>
      <c r="QWE71" s="260"/>
      <c r="QWF71" s="260"/>
      <c r="QWG71" s="260"/>
      <c r="QWH71" s="260"/>
      <c r="QWI71" s="260"/>
      <c r="QWJ71" s="260"/>
      <c r="QWK71" s="260"/>
      <c r="QWL71" s="260"/>
      <c r="QWM71" s="260"/>
      <c r="QWN71" s="260"/>
      <c r="QWO71" s="260"/>
      <c r="QWP71" s="260"/>
      <c r="QWQ71" s="260"/>
      <c r="QWR71" s="260"/>
      <c r="QWS71" s="260"/>
      <c r="QWT71" s="260"/>
      <c r="QWU71" s="260"/>
      <c r="QWV71" s="260"/>
      <c r="QWW71" s="260"/>
      <c r="QWX71" s="260"/>
      <c r="QWY71" s="260"/>
      <c r="QWZ71" s="260"/>
      <c r="QXA71" s="260"/>
      <c r="QXB71" s="260"/>
      <c r="QXC71" s="260"/>
      <c r="QXD71" s="260"/>
      <c r="QXE71" s="260"/>
      <c r="QXF71" s="260"/>
      <c r="QXG71" s="260"/>
      <c r="QXH71" s="260"/>
      <c r="QXI71" s="260"/>
      <c r="QXJ71" s="260"/>
      <c r="QXK71" s="260"/>
      <c r="QXL71" s="260"/>
      <c r="QXM71" s="260"/>
      <c r="QXN71" s="260"/>
      <c r="QXO71" s="260"/>
      <c r="QXP71" s="260"/>
      <c r="QXQ71" s="260"/>
      <c r="QXR71" s="260"/>
      <c r="QXS71" s="260"/>
      <c r="QXT71" s="260"/>
      <c r="QXU71" s="260"/>
      <c r="QXV71" s="260"/>
      <c r="QXW71" s="260"/>
      <c r="QXX71" s="260"/>
      <c r="QXY71" s="260"/>
      <c r="QXZ71" s="260"/>
      <c r="QYA71" s="260"/>
      <c r="QYB71" s="260"/>
      <c r="QYC71" s="260"/>
      <c r="QYD71" s="260"/>
      <c r="QYE71" s="260"/>
      <c r="QYF71" s="260"/>
      <c r="QYG71" s="260"/>
      <c r="QYH71" s="260"/>
      <c r="QYI71" s="260"/>
      <c r="QYJ71" s="260"/>
      <c r="QYK71" s="260"/>
      <c r="QYL71" s="260"/>
      <c r="QYM71" s="260"/>
      <c r="QYN71" s="260"/>
      <c r="QYO71" s="260"/>
      <c r="QYP71" s="260"/>
      <c r="QYQ71" s="260"/>
      <c r="QYR71" s="260"/>
      <c r="QYS71" s="260"/>
      <c r="QYT71" s="260"/>
      <c r="QYU71" s="260"/>
      <c r="QYV71" s="260"/>
      <c r="QYW71" s="260"/>
      <c r="QYX71" s="260"/>
      <c r="QYY71" s="260"/>
      <c r="QYZ71" s="260"/>
      <c r="QZA71" s="260"/>
      <c r="QZB71" s="260"/>
      <c r="QZC71" s="260"/>
      <c r="QZD71" s="260"/>
      <c r="QZE71" s="260"/>
      <c r="QZF71" s="260"/>
      <c r="QZG71" s="260"/>
      <c r="QZH71" s="260"/>
      <c r="QZI71" s="260"/>
      <c r="QZJ71" s="260"/>
      <c r="QZK71" s="260"/>
      <c r="QZL71" s="260"/>
      <c r="QZM71" s="260"/>
      <c r="QZN71" s="260"/>
      <c r="QZO71" s="260"/>
      <c r="QZP71" s="260"/>
      <c r="QZQ71" s="260"/>
      <c r="QZR71" s="260"/>
      <c r="QZS71" s="260"/>
      <c r="QZT71" s="260"/>
      <c r="QZU71" s="260"/>
      <c r="QZV71" s="260"/>
      <c r="QZW71" s="260"/>
      <c r="QZX71" s="260"/>
      <c r="QZY71" s="260"/>
      <c r="QZZ71" s="260"/>
      <c r="RAA71" s="260"/>
      <c r="RAB71" s="260"/>
      <c r="RAC71" s="260"/>
      <c r="RAD71" s="260"/>
      <c r="RAE71" s="260"/>
      <c r="RAF71" s="260"/>
      <c r="RAG71" s="260"/>
      <c r="RAH71" s="260"/>
      <c r="RAI71" s="260"/>
      <c r="RAJ71" s="260"/>
      <c r="RAK71" s="260"/>
      <c r="RAL71" s="260"/>
      <c r="RAM71" s="260"/>
      <c r="RAN71" s="260"/>
      <c r="RAO71" s="260"/>
      <c r="RAP71" s="260"/>
      <c r="RAQ71" s="260"/>
      <c r="RAR71" s="260"/>
      <c r="RAS71" s="260"/>
      <c r="RAT71" s="260"/>
      <c r="RAU71" s="260"/>
      <c r="RAV71" s="260"/>
      <c r="RAW71" s="260"/>
      <c r="RAX71" s="260"/>
      <c r="RAY71" s="260"/>
      <c r="RAZ71" s="260"/>
      <c r="RBA71" s="260"/>
      <c r="RBB71" s="260"/>
      <c r="RBC71" s="260"/>
      <c r="RBD71" s="260"/>
      <c r="RBE71" s="260"/>
      <c r="RBF71" s="260"/>
      <c r="RBG71" s="260"/>
      <c r="RBH71" s="260"/>
      <c r="RBI71" s="260"/>
      <c r="RBJ71" s="260"/>
      <c r="RBK71" s="260"/>
      <c r="RBL71" s="260"/>
      <c r="RBM71" s="260"/>
      <c r="RBN71" s="260"/>
      <c r="RBO71" s="260"/>
      <c r="RBP71" s="260"/>
      <c r="RBQ71" s="260"/>
      <c r="RBR71" s="260"/>
      <c r="RBS71" s="260"/>
      <c r="RBT71" s="260"/>
      <c r="RBU71" s="260"/>
      <c r="RBV71" s="260"/>
      <c r="RBW71" s="260"/>
      <c r="RBX71" s="260"/>
      <c r="RBY71" s="260"/>
      <c r="RBZ71" s="260"/>
      <c r="RCA71" s="260"/>
      <c r="RCB71" s="260"/>
      <c r="RCC71" s="260"/>
      <c r="RCD71" s="260"/>
      <c r="RCE71" s="260"/>
      <c r="RCF71" s="260"/>
      <c r="RCG71" s="260"/>
      <c r="RCH71" s="260"/>
      <c r="RCI71" s="260"/>
      <c r="RCJ71" s="260"/>
      <c r="RCK71" s="260"/>
      <c r="RCL71" s="260"/>
      <c r="RCM71" s="260"/>
      <c r="RCN71" s="260"/>
      <c r="RCO71" s="260"/>
      <c r="RCP71" s="260"/>
      <c r="RCQ71" s="260"/>
      <c r="RCR71" s="260"/>
      <c r="RCS71" s="260"/>
      <c r="RCT71" s="260"/>
      <c r="RCU71" s="260"/>
      <c r="RCV71" s="260"/>
      <c r="RCW71" s="260"/>
      <c r="RCX71" s="260"/>
      <c r="RCY71" s="260"/>
      <c r="RCZ71" s="260"/>
      <c r="RDA71" s="260"/>
      <c r="RDB71" s="260"/>
      <c r="RDC71" s="260"/>
      <c r="RDD71" s="260"/>
      <c r="RDE71" s="260"/>
      <c r="RDF71" s="260"/>
      <c r="RDG71" s="260"/>
      <c r="RDH71" s="260"/>
      <c r="RDI71" s="260"/>
      <c r="RDJ71" s="260"/>
      <c r="RDK71" s="260"/>
      <c r="RDL71" s="260"/>
      <c r="RDM71" s="260"/>
      <c r="RDN71" s="260"/>
      <c r="RDO71" s="260"/>
      <c r="RDP71" s="260"/>
      <c r="RDQ71" s="260"/>
      <c r="RDR71" s="260"/>
      <c r="RDS71" s="260"/>
      <c r="RDT71" s="260"/>
      <c r="RDU71" s="260"/>
      <c r="RDV71" s="260"/>
      <c r="RDW71" s="260"/>
      <c r="RDX71" s="260"/>
      <c r="RDY71" s="260"/>
      <c r="RDZ71" s="260"/>
      <c r="REA71" s="260"/>
      <c r="REB71" s="260"/>
      <c r="REC71" s="260"/>
      <c r="RED71" s="260"/>
      <c r="REE71" s="260"/>
      <c r="REF71" s="260"/>
      <c r="REG71" s="260"/>
      <c r="REH71" s="260"/>
      <c r="REI71" s="260"/>
      <c r="REJ71" s="260"/>
      <c r="REK71" s="260"/>
      <c r="REL71" s="260"/>
      <c r="REM71" s="260"/>
      <c r="REN71" s="260"/>
      <c r="REO71" s="260"/>
      <c r="REP71" s="260"/>
      <c r="REQ71" s="260"/>
      <c r="RER71" s="260"/>
      <c r="RES71" s="260"/>
      <c r="RET71" s="260"/>
      <c r="REU71" s="260"/>
      <c r="REV71" s="260"/>
      <c r="REW71" s="260"/>
      <c r="REX71" s="260"/>
      <c r="REY71" s="260"/>
      <c r="REZ71" s="260"/>
      <c r="RFA71" s="260"/>
      <c r="RFB71" s="260"/>
      <c r="RFC71" s="260"/>
      <c r="RFD71" s="260"/>
      <c r="RFE71" s="260"/>
      <c r="RFF71" s="260"/>
      <c r="RFG71" s="260"/>
      <c r="RFH71" s="260"/>
      <c r="RFI71" s="260"/>
      <c r="RFJ71" s="260"/>
      <c r="RFK71" s="260"/>
      <c r="RFL71" s="260"/>
      <c r="RFM71" s="260"/>
      <c r="RFN71" s="260"/>
      <c r="RFO71" s="260"/>
      <c r="RFP71" s="260"/>
      <c r="RFQ71" s="260"/>
      <c r="RFR71" s="260"/>
      <c r="RFS71" s="260"/>
      <c r="RFT71" s="260"/>
      <c r="RFU71" s="260"/>
      <c r="RFV71" s="260"/>
      <c r="RFW71" s="260"/>
      <c r="RFX71" s="260"/>
      <c r="RFY71" s="260"/>
      <c r="RFZ71" s="260"/>
      <c r="RGA71" s="260"/>
      <c r="RGB71" s="260"/>
      <c r="RGC71" s="260"/>
      <c r="RGD71" s="260"/>
      <c r="RGE71" s="260"/>
      <c r="RGF71" s="260"/>
      <c r="RGG71" s="260"/>
      <c r="RGH71" s="260"/>
      <c r="RGI71" s="260"/>
      <c r="RGJ71" s="260"/>
      <c r="RGK71" s="260"/>
      <c r="RGL71" s="260"/>
      <c r="RGM71" s="260"/>
      <c r="RGN71" s="260"/>
      <c r="RGO71" s="260"/>
      <c r="RGP71" s="260"/>
      <c r="RGQ71" s="260"/>
      <c r="RGR71" s="260"/>
      <c r="RGS71" s="260"/>
      <c r="RGT71" s="260"/>
      <c r="RGU71" s="260"/>
      <c r="RGV71" s="260"/>
      <c r="RGW71" s="260"/>
      <c r="RGX71" s="260"/>
      <c r="RGY71" s="260"/>
      <c r="RGZ71" s="260"/>
      <c r="RHA71" s="260"/>
      <c r="RHB71" s="260"/>
      <c r="RHC71" s="260"/>
      <c r="RHD71" s="260"/>
      <c r="RHE71" s="260"/>
      <c r="RHF71" s="260"/>
      <c r="RHG71" s="260"/>
      <c r="RHH71" s="260"/>
      <c r="RHI71" s="260"/>
      <c r="RHJ71" s="260"/>
      <c r="RHK71" s="260"/>
      <c r="RHL71" s="260"/>
      <c r="RHM71" s="260"/>
      <c r="RHN71" s="260"/>
      <c r="RHO71" s="260"/>
      <c r="RHP71" s="260"/>
      <c r="RHQ71" s="260"/>
      <c r="RHR71" s="260"/>
      <c r="RHS71" s="260"/>
      <c r="RHT71" s="260"/>
      <c r="RHU71" s="260"/>
      <c r="RHV71" s="260"/>
      <c r="RHW71" s="260"/>
      <c r="RHX71" s="260"/>
      <c r="RHY71" s="260"/>
      <c r="RHZ71" s="260"/>
      <c r="RIA71" s="260"/>
      <c r="RIB71" s="260"/>
      <c r="RIC71" s="260"/>
      <c r="RID71" s="260"/>
      <c r="RIE71" s="260"/>
      <c r="RIF71" s="260"/>
      <c r="RIG71" s="260"/>
      <c r="RIH71" s="260"/>
      <c r="RII71" s="260"/>
      <c r="RIJ71" s="260"/>
      <c r="RIK71" s="260"/>
      <c r="RIL71" s="260"/>
      <c r="RIM71" s="260"/>
      <c r="RIN71" s="260"/>
      <c r="RIO71" s="260"/>
      <c r="RIP71" s="260"/>
      <c r="RIQ71" s="260"/>
      <c r="RIR71" s="260"/>
      <c r="RIS71" s="260"/>
      <c r="RIT71" s="260"/>
      <c r="RIU71" s="260"/>
      <c r="RIV71" s="260"/>
      <c r="RIW71" s="260"/>
      <c r="RIX71" s="260"/>
      <c r="RIY71" s="260"/>
      <c r="RIZ71" s="260"/>
      <c r="RJA71" s="260"/>
      <c r="RJB71" s="260"/>
      <c r="RJC71" s="260"/>
      <c r="RJD71" s="260"/>
      <c r="RJE71" s="260"/>
      <c r="RJF71" s="260"/>
      <c r="RJG71" s="260"/>
      <c r="RJH71" s="260"/>
      <c r="RJI71" s="260"/>
      <c r="RJJ71" s="260"/>
      <c r="RJK71" s="260"/>
      <c r="RJL71" s="260"/>
      <c r="RJM71" s="260"/>
      <c r="RJN71" s="260"/>
      <c r="RJO71" s="260"/>
      <c r="RJP71" s="260"/>
      <c r="RJQ71" s="260"/>
      <c r="RJR71" s="260"/>
      <c r="RJS71" s="260"/>
      <c r="RJT71" s="260"/>
      <c r="RJU71" s="260"/>
      <c r="RJV71" s="260"/>
      <c r="RJW71" s="260"/>
      <c r="RJX71" s="260"/>
      <c r="RJY71" s="260"/>
      <c r="RJZ71" s="260"/>
      <c r="RKA71" s="260"/>
      <c r="RKB71" s="260"/>
      <c r="RKC71" s="260"/>
      <c r="RKD71" s="260"/>
      <c r="RKE71" s="260"/>
      <c r="RKF71" s="260"/>
      <c r="RKG71" s="260"/>
      <c r="RKH71" s="260"/>
      <c r="RKI71" s="260"/>
      <c r="RKJ71" s="260"/>
      <c r="RKK71" s="260"/>
      <c r="RKL71" s="260"/>
      <c r="RKM71" s="260"/>
      <c r="RKN71" s="260"/>
      <c r="RKO71" s="260"/>
      <c r="RKP71" s="260"/>
      <c r="RKQ71" s="260"/>
      <c r="RKR71" s="260"/>
      <c r="RKS71" s="260"/>
      <c r="RKT71" s="260"/>
      <c r="RKU71" s="260"/>
      <c r="RKV71" s="260"/>
      <c r="RKW71" s="260"/>
      <c r="RKX71" s="260"/>
      <c r="RKY71" s="260"/>
      <c r="RKZ71" s="260"/>
      <c r="RLA71" s="260"/>
      <c r="RLB71" s="260"/>
      <c r="RLC71" s="260"/>
      <c r="RLD71" s="260"/>
      <c r="RLE71" s="260"/>
      <c r="RLF71" s="260"/>
      <c r="RLG71" s="260"/>
      <c r="RLH71" s="260"/>
      <c r="RLI71" s="260"/>
      <c r="RLJ71" s="260"/>
      <c r="RLK71" s="260"/>
      <c r="RLL71" s="260"/>
      <c r="RLM71" s="260"/>
      <c r="RLN71" s="260"/>
      <c r="RLO71" s="260"/>
      <c r="RLP71" s="260"/>
      <c r="RLQ71" s="260"/>
      <c r="RLR71" s="260"/>
      <c r="RLS71" s="260"/>
      <c r="RLT71" s="260"/>
      <c r="RLU71" s="260"/>
      <c r="RLV71" s="260"/>
      <c r="RLW71" s="260"/>
      <c r="RLX71" s="260"/>
      <c r="RLY71" s="260"/>
      <c r="RLZ71" s="260"/>
      <c r="RMA71" s="260"/>
      <c r="RMB71" s="260"/>
      <c r="RMC71" s="260"/>
      <c r="RMD71" s="260"/>
      <c r="RME71" s="260"/>
      <c r="RMF71" s="260"/>
      <c r="RMG71" s="260"/>
      <c r="RMH71" s="260"/>
      <c r="RMI71" s="260"/>
      <c r="RMJ71" s="260"/>
      <c r="RMK71" s="260"/>
      <c r="RML71" s="260"/>
      <c r="RMM71" s="260"/>
      <c r="RMN71" s="260"/>
      <c r="RMO71" s="260"/>
      <c r="RMP71" s="260"/>
      <c r="RMQ71" s="260"/>
      <c r="RMR71" s="260"/>
      <c r="RMS71" s="260"/>
      <c r="RMT71" s="260"/>
      <c r="RMU71" s="260"/>
      <c r="RMV71" s="260"/>
      <c r="RMW71" s="260"/>
      <c r="RMX71" s="260"/>
      <c r="RMY71" s="260"/>
      <c r="RMZ71" s="260"/>
      <c r="RNA71" s="260"/>
      <c r="RNB71" s="260"/>
      <c r="RNC71" s="260"/>
      <c r="RND71" s="260"/>
      <c r="RNE71" s="260"/>
      <c r="RNF71" s="260"/>
      <c r="RNG71" s="260"/>
      <c r="RNH71" s="260"/>
      <c r="RNI71" s="260"/>
      <c r="RNJ71" s="260"/>
      <c r="RNK71" s="260"/>
      <c r="RNL71" s="260"/>
      <c r="RNM71" s="260"/>
      <c r="RNN71" s="260"/>
      <c r="RNO71" s="260"/>
      <c r="RNP71" s="260"/>
      <c r="RNQ71" s="260"/>
      <c r="RNR71" s="260"/>
      <c r="RNS71" s="260"/>
      <c r="RNT71" s="260"/>
      <c r="RNU71" s="260"/>
      <c r="RNV71" s="260"/>
      <c r="RNW71" s="260"/>
      <c r="RNX71" s="260"/>
      <c r="RNY71" s="260"/>
      <c r="RNZ71" s="260"/>
      <c r="ROA71" s="260"/>
      <c r="ROB71" s="260"/>
      <c r="ROC71" s="260"/>
      <c r="ROD71" s="260"/>
      <c r="ROE71" s="260"/>
      <c r="ROF71" s="260"/>
      <c r="ROG71" s="260"/>
      <c r="ROH71" s="260"/>
      <c r="ROI71" s="260"/>
      <c r="ROJ71" s="260"/>
      <c r="ROK71" s="260"/>
      <c r="ROL71" s="260"/>
      <c r="ROM71" s="260"/>
      <c r="RON71" s="260"/>
      <c r="ROO71" s="260"/>
      <c r="ROP71" s="260"/>
      <c r="ROQ71" s="260"/>
      <c r="ROR71" s="260"/>
      <c r="ROS71" s="260"/>
      <c r="ROT71" s="260"/>
      <c r="ROU71" s="260"/>
      <c r="ROV71" s="260"/>
      <c r="ROW71" s="260"/>
      <c r="ROX71" s="260"/>
      <c r="ROY71" s="260"/>
      <c r="ROZ71" s="260"/>
      <c r="RPA71" s="260"/>
      <c r="RPB71" s="260"/>
      <c r="RPC71" s="260"/>
      <c r="RPD71" s="260"/>
      <c r="RPE71" s="260"/>
      <c r="RPF71" s="260"/>
      <c r="RPG71" s="260"/>
      <c r="RPH71" s="260"/>
      <c r="RPI71" s="260"/>
      <c r="RPJ71" s="260"/>
      <c r="RPK71" s="260"/>
      <c r="RPL71" s="260"/>
      <c r="RPM71" s="260"/>
      <c r="RPN71" s="260"/>
      <c r="RPO71" s="260"/>
      <c r="RPP71" s="260"/>
      <c r="RPQ71" s="260"/>
      <c r="RPR71" s="260"/>
      <c r="RPS71" s="260"/>
      <c r="RPT71" s="260"/>
      <c r="RPU71" s="260"/>
      <c r="RPV71" s="260"/>
      <c r="RPW71" s="260"/>
      <c r="RPX71" s="260"/>
      <c r="RPY71" s="260"/>
      <c r="RPZ71" s="260"/>
      <c r="RQA71" s="260"/>
      <c r="RQB71" s="260"/>
      <c r="RQC71" s="260"/>
      <c r="RQD71" s="260"/>
      <c r="RQE71" s="260"/>
      <c r="RQF71" s="260"/>
      <c r="RQG71" s="260"/>
      <c r="RQH71" s="260"/>
      <c r="RQI71" s="260"/>
      <c r="RQJ71" s="260"/>
      <c r="RQK71" s="260"/>
      <c r="RQL71" s="260"/>
      <c r="RQM71" s="260"/>
      <c r="RQN71" s="260"/>
      <c r="RQO71" s="260"/>
      <c r="RQP71" s="260"/>
      <c r="RQQ71" s="260"/>
      <c r="RQR71" s="260"/>
      <c r="RQS71" s="260"/>
      <c r="RQT71" s="260"/>
      <c r="RQU71" s="260"/>
      <c r="RQV71" s="260"/>
      <c r="RQW71" s="260"/>
      <c r="RQX71" s="260"/>
      <c r="RQY71" s="260"/>
      <c r="RQZ71" s="260"/>
      <c r="RRA71" s="260"/>
      <c r="RRB71" s="260"/>
      <c r="RRC71" s="260"/>
      <c r="RRD71" s="260"/>
      <c r="RRE71" s="260"/>
      <c r="RRF71" s="260"/>
      <c r="RRG71" s="260"/>
      <c r="RRH71" s="260"/>
      <c r="RRI71" s="260"/>
      <c r="RRJ71" s="260"/>
      <c r="RRK71" s="260"/>
      <c r="RRL71" s="260"/>
      <c r="RRM71" s="260"/>
      <c r="RRN71" s="260"/>
      <c r="RRO71" s="260"/>
      <c r="RRP71" s="260"/>
      <c r="RRQ71" s="260"/>
      <c r="RRR71" s="260"/>
      <c r="RRS71" s="260"/>
      <c r="RRT71" s="260"/>
      <c r="RRU71" s="260"/>
      <c r="RRV71" s="260"/>
      <c r="RRW71" s="260"/>
      <c r="RRX71" s="260"/>
      <c r="RRY71" s="260"/>
      <c r="RRZ71" s="260"/>
      <c r="RSA71" s="260"/>
      <c r="RSB71" s="260"/>
      <c r="RSC71" s="260"/>
      <c r="RSD71" s="260"/>
      <c r="RSE71" s="260"/>
      <c r="RSF71" s="260"/>
      <c r="RSG71" s="260"/>
      <c r="RSH71" s="260"/>
      <c r="RSI71" s="260"/>
      <c r="RSJ71" s="260"/>
      <c r="RSK71" s="260"/>
      <c r="RSL71" s="260"/>
      <c r="RSM71" s="260"/>
      <c r="RSN71" s="260"/>
      <c r="RSO71" s="260"/>
      <c r="RSP71" s="260"/>
      <c r="RSQ71" s="260"/>
      <c r="RSR71" s="260"/>
      <c r="RSS71" s="260"/>
      <c r="RST71" s="260"/>
      <c r="RSU71" s="260"/>
      <c r="RSV71" s="260"/>
      <c r="RSW71" s="260"/>
      <c r="RSX71" s="260"/>
      <c r="RSY71" s="260"/>
      <c r="RSZ71" s="260"/>
      <c r="RTA71" s="260"/>
      <c r="RTB71" s="260"/>
      <c r="RTC71" s="260"/>
      <c r="RTD71" s="260"/>
      <c r="RTE71" s="260"/>
      <c r="RTF71" s="260"/>
      <c r="RTG71" s="260"/>
      <c r="RTH71" s="260"/>
      <c r="RTI71" s="260"/>
      <c r="RTJ71" s="260"/>
      <c r="RTK71" s="260"/>
      <c r="RTL71" s="260"/>
      <c r="RTM71" s="260"/>
      <c r="RTN71" s="260"/>
      <c r="RTO71" s="260"/>
      <c r="RTP71" s="260"/>
      <c r="RTQ71" s="260"/>
      <c r="RTR71" s="260"/>
      <c r="RTS71" s="260"/>
      <c r="RTT71" s="260"/>
      <c r="RTU71" s="260"/>
      <c r="RTV71" s="260"/>
      <c r="RTW71" s="260"/>
      <c r="RTX71" s="260"/>
      <c r="RTY71" s="260"/>
      <c r="RTZ71" s="260"/>
      <c r="RUA71" s="260"/>
      <c r="RUB71" s="260"/>
      <c r="RUC71" s="260"/>
      <c r="RUD71" s="260"/>
      <c r="RUE71" s="260"/>
      <c r="RUF71" s="260"/>
      <c r="RUG71" s="260"/>
      <c r="RUH71" s="260"/>
      <c r="RUI71" s="260"/>
      <c r="RUJ71" s="260"/>
      <c r="RUK71" s="260"/>
      <c r="RUL71" s="260"/>
      <c r="RUM71" s="260"/>
      <c r="RUN71" s="260"/>
      <c r="RUO71" s="260"/>
      <c r="RUP71" s="260"/>
      <c r="RUQ71" s="260"/>
      <c r="RUR71" s="260"/>
      <c r="RUS71" s="260"/>
      <c r="RUT71" s="260"/>
      <c r="RUU71" s="260"/>
      <c r="RUV71" s="260"/>
      <c r="RUW71" s="260"/>
      <c r="RUX71" s="260"/>
      <c r="RUY71" s="260"/>
      <c r="RUZ71" s="260"/>
      <c r="RVA71" s="260"/>
      <c r="RVB71" s="260"/>
      <c r="RVC71" s="260"/>
      <c r="RVD71" s="260"/>
      <c r="RVE71" s="260"/>
      <c r="RVF71" s="260"/>
      <c r="RVG71" s="260"/>
      <c r="RVH71" s="260"/>
      <c r="RVI71" s="260"/>
      <c r="RVJ71" s="260"/>
      <c r="RVK71" s="260"/>
      <c r="RVL71" s="260"/>
      <c r="RVM71" s="260"/>
      <c r="RVN71" s="260"/>
      <c r="RVO71" s="260"/>
      <c r="RVP71" s="260"/>
      <c r="RVQ71" s="260"/>
      <c r="RVR71" s="260"/>
      <c r="RVS71" s="260"/>
      <c r="RVT71" s="260"/>
      <c r="RVU71" s="260"/>
      <c r="RVV71" s="260"/>
      <c r="RVW71" s="260"/>
      <c r="RVX71" s="260"/>
      <c r="RVY71" s="260"/>
      <c r="RVZ71" s="260"/>
      <c r="RWA71" s="260"/>
      <c r="RWB71" s="260"/>
      <c r="RWC71" s="260"/>
      <c r="RWD71" s="260"/>
      <c r="RWE71" s="260"/>
      <c r="RWF71" s="260"/>
      <c r="RWG71" s="260"/>
      <c r="RWH71" s="260"/>
      <c r="RWI71" s="260"/>
      <c r="RWJ71" s="260"/>
      <c r="RWK71" s="260"/>
      <c r="RWL71" s="260"/>
      <c r="RWM71" s="260"/>
      <c r="RWN71" s="260"/>
      <c r="RWO71" s="260"/>
      <c r="RWP71" s="260"/>
      <c r="RWQ71" s="260"/>
      <c r="RWR71" s="260"/>
      <c r="RWS71" s="260"/>
      <c r="RWT71" s="260"/>
      <c r="RWU71" s="260"/>
      <c r="RWV71" s="260"/>
      <c r="RWW71" s="260"/>
      <c r="RWX71" s="260"/>
      <c r="RWY71" s="260"/>
      <c r="RWZ71" s="260"/>
      <c r="RXA71" s="260"/>
      <c r="RXB71" s="260"/>
      <c r="RXC71" s="260"/>
      <c r="RXD71" s="260"/>
      <c r="RXE71" s="260"/>
      <c r="RXF71" s="260"/>
      <c r="RXG71" s="260"/>
      <c r="RXH71" s="260"/>
      <c r="RXI71" s="260"/>
      <c r="RXJ71" s="260"/>
      <c r="RXK71" s="260"/>
      <c r="RXL71" s="260"/>
      <c r="RXM71" s="260"/>
      <c r="RXN71" s="260"/>
      <c r="RXO71" s="260"/>
      <c r="RXP71" s="260"/>
      <c r="RXQ71" s="260"/>
      <c r="RXR71" s="260"/>
      <c r="RXS71" s="260"/>
      <c r="RXT71" s="260"/>
      <c r="RXU71" s="260"/>
      <c r="RXV71" s="260"/>
      <c r="RXW71" s="260"/>
      <c r="RXX71" s="260"/>
      <c r="RXY71" s="260"/>
      <c r="RXZ71" s="260"/>
      <c r="RYA71" s="260"/>
      <c r="RYB71" s="260"/>
      <c r="RYC71" s="260"/>
      <c r="RYD71" s="260"/>
      <c r="RYE71" s="260"/>
      <c r="RYF71" s="260"/>
      <c r="RYG71" s="260"/>
      <c r="RYH71" s="260"/>
      <c r="RYI71" s="260"/>
      <c r="RYJ71" s="260"/>
      <c r="RYK71" s="260"/>
      <c r="RYL71" s="260"/>
      <c r="RYM71" s="260"/>
      <c r="RYN71" s="260"/>
      <c r="RYO71" s="260"/>
      <c r="RYP71" s="260"/>
      <c r="RYQ71" s="260"/>
      <c r="RYR71" s="260"/>
      <c r="RYS71" s="260"/>
      <c r="RYT71" s="260"/>
      <c r="RYU71" s="260"/>
      <c r="RYV71" s="260"/>
      <c r="RYW71" s="260"/>
      <c r="RYX71" s="260"/>
      <c r="RYY71" s="260"/>
      <c r="RYZ71" s="260"/>
      <c r="RZA71" s="260"/>
      <c r="RZB71" s="260"/>
      <c r="RZC71" s="260"/>
      <c r="RZD71" s="260"/>
      <c r="RZE71" s="260"/>
      <c r="RZF71" s="260"/>
      <c r="RZG71" s="260"/>
      <c r="RZH71" s="260"/>
      <c r="RZI71" s="260"/>
      <c r="RZJ71" s="260"/>
      <c r="RZK71" s="260"/>
      <c r="RZL71" s="260"/>
      <c r="RZM71" s="260"/>
      <c r="RZN71" s="260"/>
      <c r="RZO71" s="260"/>
      <c r="RZP71" s="260"/>
      <c r="RZQ71" s="260"/>
      <c r="RZR71" s="260"/>
      <c r="RZS71" s="260"/>
      <c r="RZT71" s="260"/>
      <c r="RZU71" s="260"/>
      <c r="RZV71" s="260"/>
      <c r="RZW71" s="260"/>
      <c r="RZX71" s="260"/>
      <c r="RZY71" s="260"/>
      <c r="RZZ71" s="260"/>
      <c r="SAA71" s="260"/>
      <c r="SAB71" s="260"/>
      <c r="SAC71" s="260"/>
      <c r="SAD71" s="260"/>
      <c r="SAE71" s="260"/>
      <c r="SAF71" s="260"/>
      <c r="SAG71" s="260"/>
      <c r="SAH71" s="260"/>
      <c r="SAI71" s="260"/>
      <c r="SAJ71" s="260"/>
      <c r="SAK71" s="260"/>
      <c r="SAL71" s="260"/>
      <c r="SAM71" s="260"/>
      <c r="SAN71" s="260"/>
      <c r="SAO71" s="260"/>
      <c r="SAP71" s="260"/>
      <c r="SAQ71" s="260"/>
      <c r="SAR71" s="260"/>
      <c r="SAS71" s="260"/>
      <c r="SAT71" s="260"/>
      <c r="SAU71" s="260"/>
      <c r="SAV71" s="260"/>
      <c r="SAW71" s="260"/>
      <c r="SAX71" s="260"/>
      <c r="SAY71" s="260"/>
      <c r="SAZ71" s="260"/>
      <c r="SBA71" s="260"/>
      <c r="SBB71" s="260"/>
      <c r="SBC71" s="260"/>
      <c r="SBD71" s="260"/>
      <c r="SBE71" s="260"/>
      <c r="SBF71" s="260"/>
      <c r="SBG71" s="260"/>
      <c r="SBH71" s="260"/>
      <c r="SBI71" s="260"/>
      <c r="SBJ71" s="260"/>
      <c r="SBK71" s="260"/>
      <c r="SBL71" s="260"/>
      <c r="SBM71" s="260"/>
      <c r="SBN71" s="260"/>
      <c r="SBO71" s="260"/>
      <c r="SBP71" s="260"/>
      <c r="SBQ71" s="260"/>
      <c r="SBR71" s="260"/>
      <c r="SBS71" s="260"/>
      <c r="SBT71" s="260"/>
      <c r="SBU71" s="260"/>
      <c r="SBV71" s="260"/>
      <c r="SBW71" s="260"/>
      <c r="SBX71" s="260"/>
      <c r="SBY71" s="260"/>
      <c r="SBZ71" s="260"/>
      <c r="SCA71" s="260"/>
      <c r="SCB71" s="260"/>
      <c r="SCC71" s="260"/>
      <c r="SCD71" s="260"/>
      <c r="SCE71" s="260"/>
      <c r="SCF71" s="260"/>
      <c r="SCG71" s="260"/>
      <c r="SCH71" s="260"/>
      <c r="SCI71" s="260"/>
      <c r="SCJ71" s="260"/>
      <c r="SCK71" s="260"/>
      <c r="SCL71" s="260"/>
      <c r="SCM71" s="260"/>
      <c r="SCN71" s="260"/>
      <c r="SCO71" s="260"/>
      <c r="SCP71" s="260"/>
      <c r="SCQ71" s="260"/>
      <c r="SCR71" s="260"/>
      <c r="SCS71" s="260"/>
      <c r="SCT71" s="260"/>
      <c r="SCU71" s="260"/>
      <c r="SCV71" s="260"/>
      <c r="SCW71" s="260"/>
      <c r="SCX71" s="260"/>
      <c r="SCY71" s="260"/>
      <c r="SCZ71" s="260"/>
      <c r="SDA71" s="260"/>
      <c r="SDB71" s="260"/>
      <c r="SDC71" s="260"/>
      <c r="SDD71" s="260"/>
      <c r="SDE71" s="260"/>
      <c r="SDF71" s="260"/>
      <c r="SDG71" s="260"/>
      <c r="SDH71" s="260"/>
      <c r="SDI71" s="260"/>
      <c r="SDJ71" s="260"/>
      <c r="SDK71" s="260"/>
      <c r="SDL71" s="260"/>
      <c r="SDM71" s="260"/>
      <c r="SDN71" s="260"/>
      <c r="SDO71" s="260"/>
      <c r="SDP71" s="260"/>
      <c r="SDQ71" s="260"/>
      <c r="SDR71" s="260"/>
      <c r="SDS71" s="260"/>
      <c r="SDT71" s="260"/>
      <c r="SDU71" s="260"/>
      <c r="SDV71" s="260"/>
      <c r="SDW71" s="260"/>
      <c r="SDX71" s="260"/>
      <c r="SDY71" s="260"/>
      <c r="SDZ71" s="260"/>
      <c r="SEA71" s="260"/>
      <c r="SEB71" s="260"/>
      <c r="SEC71" s="260"/>
      <c r="SED71" s="260"/>
      <c r="SEE71" s="260"/>
      <c r="SEF71" s="260"/>
      <c r="SEG71" s="260"/>
      <c r="SEH71" s="260"/>
      <c r="SEI71" s="260"/>
      <c r="SEJ71" s="260"/>
      <c r="SEK71" s="260"/>
      <c r="SEL71" s="260"/>
      <c r="SEM71" s="260"/>
      <c r="SEN71" s="260"/>
      <c r="SEO71" s="260"/>
      <c r="SEP71" s="260"/>
      <c r="SEQ71" s="260"/>
      <c r="SER71" s="260"/>
      <c r="SES71" s="260"/>
      <c r="SET71" s="260"/>
      <c r="SEU71" s="260"/>
      <c r="SEV71" s="260"/>
      <c r="SEW71" s="260"/>
      <c r="SEX71" s="260"/>
      <c r="SEY71" s="260"/>
      <c r="SEZ71" s="260"/>
      <c r="SFA71" s="260"/>
      <c r="SFB71" s="260"/>
      <c r="SFC71" s="260"/>
      <c r="SFD71" s="260"/>
      <c r="SFE71" s="260"/>
      <c r="SFF71" s="260"/>
      <c r="SFG71" s="260"/>
      <c r="SFH71" s="260"/>
      <c r="SFI71" s="260"/>
      <c r="SFJ71" s="260"/>
      <c r="SFK71" s="260"/>
      <c r="SFL71" s="260"/>
      <c r="SFM71" s="260"/>
      <c r="SFN71" s="260"/>
      <c r="SFO71" s="260"/>
      <c r="SFP71" s="260"/>
      <c r="SFQ71" s="260"/>
      <c r="SFR71" s="260"/>
      <c r="SFS71" s="260"/>
      <c r="SFT71" s="260"/>
      <c r="SFU71" s="260"/>
      <c r="SFV71" s="260"/>
      <c r="SFW71" s="260"/>
      <c r="SFX71" s="260"/>
      <c r="SFY71" s="260"/>
      <c r="SFZ71" s="260"/>
      <c r="SGA71" s="260"/>
      <c r="SGB71" s="260"/>
      <c r="SGC71" s="260"/>
      <c r="SGD71" s="260"/>
      <c r="SGE71" s="260"/>
      <c r="SGF71" s="260"/>
      <c r="SGG71" s="260"/>
      <c r="SGH71" s="260"/>
      <c r="SGI71" s="260"/>
      <c r="SGJ71" s="260"/>
      <c r="SGK71" s="260"/>
      <c r="SGL71" s="260"/>
      <c r="SGM71" s="260"/>
      <c r="SGN71" s="260"/>
      <c r="SGO71" s="260"/>
      <c r="SGP71" s="260"/>
      <c r="SGQ71" s="260"/>
      <c r="SGR71" s="260"/>
      <c r="SGS71" s="260"/>
      <c r="SGT71" s="260"/>
      <c r="SGU71" s="260"/>
      <c r="SGV71" s="260"/>
      <c r="SGW71" s="260"/>
      <c r="SGX71" s="260"/>
      <c r="SGY71" s="260"/>
      <c r="SGZ71" s="260"/>
      <c r="SHA71" s="260"/>
      <c r="SHB71" s="260"/>
      <c r="SHC71" s="260"/>
      <c r="SHD71" s="260"/>
      <c r="SHE71" s="260"/>
      <c r="SHF71" s="260"/>
      <c r="SHG71" s="260"/>
      <c r="SHH71" s="260"/>
      <c r="SHI71" s="260"/>
      <c r="SHJ71" s="260"/>
      <c r="SHK71" s="260"/>
      <c r="SHL71" s="260"/>
      <c r="SHM71" s="260"/>
      <c r="SHN71" s="260"/>
      <c r="SHO71" s="260"/>
      <c r="SHP71" s="260"/>
      <c r="SHQ71" s="260"/>
      <c r="SHR71" s="260"/>
      <c r="SHS71" s="260"/>
      <c r="SHT71" s="260"/>
      <c r="SHU71" s="260"/>
      <c r="SHV71" s="260"/>
      <c r="SHW71" s="260"/>
      <c r="SHX71" s="260"/>
      <c r="SHY71" s="260"/>
      <c r="SHZ71" s="260"/>
      <c r="SIA71" s="260"/>
      <c r="SIB71" s="260"/>
      <c r="SIC71" s="260"/>
      <c r="SID71" s="260"/>
      <c r="SIE71" s="260"/>
      <c r="SIF71" s="260"/>
      <c r="SIG71" s="260"/>
      <c r="SIH71" s="260"/>
      <c r="SII71" s="260"/>
      <c r="SIJ71" s="260"/>
      <c r="SIK71" s="260"/>
      <c r="SIL71" s="260"/>
      <c r="SIM71" s="260"/>
      <c r="SIN71" s="260"/>
      <c r="SIO71" s="260"/>
      <c r="SIP71" s="260"/>
      <c r="SIQ71" s="260"/>
      <c r="SIR71" s="260"/>
      <c r="SIS71" s="260"/>
      <c r="SIT71" s="260"/>
      <c r="SIU71" s="260"/>
      <c r="SIV71" s="260"/>
      <c r="SIW71" s="260"/>
      <c r="SIX71" s="260"/>
      <c r="SIY71" s="260"/>
      <c r="SIZ71" s="260"/>
      <c r="SJA71" s="260"/>
      <c r="SJB71" s="260"/>
      <c r="SJC71" s="260"/>
      <c r="SJD71" s="260"/>
      <c r="SJE71" s="260"/>
      <c r="SJF71" s="260"/>
      <c r="SJG71" s="260"/>
      <c r="SJH71" s="260"/>
      <c r="SJI71" s="260"/>
      <c r="SJJ71" s="260"/>
      <c r="SJK71" s="260"/>
      <c r="SJL71" s="260"/>
      <c r="SJM71" s="260"/>
      <c r="SJN71" s="260"/>
      <c r="SJO71" s="260"/>
      <c r="SJP71" s="260"/>
      <c r="SJQ71" s="260"/>
      <c r="SJR71" s="260"/>
      <c r="SJS71" s="260"/>
      <c r="SJT71" s="260"/>
      <c r="SJU71" s="260"/>
      <c r="SJV71" s="260"/>
      <c r="SJW71" s="260"/>
      <c r="SJX71" s="260"/>
      <c r="SJY71" s="260"/>
      <c r="SJZ71" s="260"/>
      <c r="SKA71" s="260"/>
      <c r="SKB71" s="260"/>
      <c r="SKC71" s="260"/>
      <c r="SKD71" s="260"/>
      <c r="SKE71" s="260"/>
      <c r="SKF71" s="260"/>
      <c r="SKG71" s="260"/>
      <c r="SKH71" s="260"/>
      <c r="SKI71" s="260"/>
      <c r="SKJ71" s="260"/>
      <c r="SKK71" s="260"/>
      <c r="SKL71" s="260"/>
      <c r="SKM71" s="260"/>
      <c r="SKN71" s="260"/>
      <c r="SKO71" s="260"/>
      <c r="SKP71" s="260"/>
      <c r="SKQ71" s="260"/>
      <c r="SKR71" s="260"/>
      <c r="SKS71" s="260"/>
      <c r="SKT71" s="260"/>
      <c r="SKU71" s="260"/>
      <c r="SKV71" s="260"/>
      <c r="SKW71" s="260"/>
      <c r="SKX71" s="260"/>
      <c r="SKY71" s="260"/>
      <c r="SKZ71" s="260"/>
      <c r="SLA71" s="260"/>
      <c r="SLB71" s="260"/>
      <c r="SLC71" s="260"/>
      <c r="SLD71" s="260"/>
      <c r="SLE71" s="260"/>
      <c r="SLF71" s="260"/>
      <c r="SLG71" s="260"/>
      <c r="SLH71" s="260"/>
      <c r="SLI71" s="260"/>
      <c r="SLJ71" s="260"/>
      <c r="SLK71" s="260"/>
      <c r="SLL71" s="260"/>
      <c r="SLM71" s="260"/>
      <c r="SLN71" s="260"/>
      <c r="SLO71" s="260"/>
      <c r="SLP71" s="260"/>
      <c r="SLQ71" s="260"/>
      <c r="SLR71" s="260"/>
      <c r="SLS71" s="260"/>
      <c r="SLT71" s="260"/>
      <c r="SLU71" s="260"/>
      <c r="SLV71" s="260"/>
      <c r="SLW71" s="260"/>
      <c r="SLX71" s="260"/>
      <c r="SLY71" s="260"/>
      <c r="SLZ71" s="260"/>
      <c r="SMA71" s="260"/>
      <c r="SMB71" s="260"/>
      <c r="SMC71" s="260"/>
      <c r="SMD71" s="260"/>
      <c r="SME71" s="260"/>
      <c r="SMF71" s="260"/>
      <c r="SMG71" s="260"/>
      <c r="SMH71" s="260"/>
      <c r="SMI71" s="260"/>
      <c r="SMJ71" s="260"/>
      <c r="SMK71" s="260"/>
      <c r="SML71" s="260"/>
      <c r="SMM71" s="260"/>
      <c r="SMN71" s="260"/>
      <c r="SMO71" s="260"/>
      <c r="SMP71" s="260"/>
      <c r="SMQ71" s="260"/>
      <c r="SMR71" s="260"/>
      <c r="SMS71" s="260"/>
      <c r="SMT71" s="260"/>
      <c r="SMU71" s="260"/>
      <c r="SMV71" s="260"/>
      <c r="SMW71" s="260"/>
      <c r="SMX71" s="260"/>
      <c r="SMY71" s="260"/>
      <c r="SMZ71" s="260"/>
      <c r="SNA71" s="260"/>
      <c r="SNB71" s="260"/>
      <c r="SNC71" s="260"/>
      <c r="SND71" s="260"/>
      <c r="SNE71" s="260"/>
      <c r="SNF71" s="260"/>
      <c r="SNG71" s="260"/>
      <c r="SNH71" s="260"/>
      <c r="SNI71" s="260"/>
      <c r="SNJ71" s="260"/>
      <c r="SNK71" s="260"/>
      <c r="SNL71" s="260"/>
      <c r="SNM71" s="260"/>
      <c r="SNN71" s="260"/>
      <c r="SNO71" s="260"/>
      <c r="SNP71" s="260"/>
      <c r="SNQ71" s="260"/>
      <c r="SNR71" s="260"/>
      <c r="SNS71" s="260"/>
      <c r="SNT71" s="260"/>
      <c r="SNU71" s="260"/>
      <c r="SNV71" s="260"/>
      <c r="SNW71" s="260"/>
      <c r="SNX71" s="260"/>
      <c r="SNY71" s="260"/>
      <c r="SNZ71" s="260"/>
      <c r="SOA71" s="260"/>
      <c r="SOB71" s="260"/>
      <c r="SOC71" s="260"/>
      <c r="SOD71" s="260"/>
      <c r="SOE71" s="260"/>
      <c r="SOF71" s="260"/>
      <c r="SOG71" s="260"/>
      <c r="SOH71" s="260"/>
      <c r="SOI71" s="260"/>
      <c r="SOJ71" s="260"/>
      <c r="SOK71" s="260"/>
      <c r="SOL71" s="260"/>
      <c r="SOM71" s="260"/>
      <c r="SON71" s="260"/>
      <c r="SOO71" s="260"/>
      <c r="SOP71" s="260"/>
      <c r="SOQ71" s="260"/>
      <c r="SOR71" s="260"/>
      <c r="SOS71" s="260"/>
      <c r="SOT71" s="260"/>
      <c r="SOU71" s="260"/>
      <c r="SOV71" s="260"/>
      <c r="SOW71" s="260"/>
      <c r="SOX71" s="260"/>
      <c r="SOY71" s="260"/>
      <c r="SOZ71" s="260"/>
      <c r="SPA71" s="260"/>
      <c r="SPB71" s="260"/>
      <c r="SPC71" s="260"/>
      <c r="SPD71" s="260"/>
      <c r="SPE71" s="260"/>
      <c r="SPF71" s="260"/>
      <c r="SPG71" s="260"/>
      <c r="SPH71" s="260"/>
      <c r="SPI71" s="260"/>
      <c r="SPJ71" s="260"/>
      <c r="SPK71" s="260"/>
      <c r="SPL71" s="260"/>
      <c r="SPM71" s="260"/>
      <c r="SPN71" s="260"/>
      <c r="SPO71" s="260"/>
      <c r="SPP71" s="260"/>
      <c r="SPQ71" s="260"/>
      <c r="SPR71" s="260"/>
      <c r="SPS71" s="260"/>
      <c r="SPT71" s="260"/>
      <c r="SPU71" s="260"/>
      <c r="SPV71" s="260"/>
      <c r="SPW71" s="260"/>
      <c r="SPX71" s="260"/>
      <c r="SPY71" s="260"/>
      <c r="SPZ71" s="260"/>
      <c r="SQA71" s="260"/>
      <c r="SQB71" s="260"/>
      <c r="SQC71" s="260"/>
      <c r="SQD71" s="260"/>
      <c r="SQE71" s="260"/>
      <c r="SQF71" s="260"/>
      <c r="SQG71" s="260"/>
      <c r="SQH71" s="260"/>
      <c r="SQI71" s="260"/>
      <c r="SQJ71" s="260"/>
      <c r="SQK71" s="260"/>
      <c r="SQL71" s="260"/>
      <c r="SQM71" s="260"/>
      <c r="SQN71" s="260"/>
      <c r="SQO71" s="260"/>
      <c r="SQP71" s="260"/>
      <c r="SQQ71" s="260"/>
      <c r="SQR71" s="260"/>
      <c r="SQS71" s="260"/>
      <c r="SQT71" s="260"/>
      <c r="SQU71" s="260"/>
      <c r="SQV71" s="260"/>
      <c r="SQW71" s="260"/>
      <c r="SQX71" s="260"/>
      <c r="SQY71" s="260"/>
      <c r="SQZ71" s="260"/>
      <c r="SRA71" s="260"/>
      <c r="SRB71" s="260"/>
      <c r="SRC71" s="260"/>
      <c r="SRD71" s="260"/>
      <c r="SRE71" s="260"/>
      <c r="SRF71" s="260"/>
      <c r="SRG71" s="260"/>
      <c r="SRH71" s="260"/>
      <c r="SRI71" s="260"/>
      <c r="SRJ71" s="260"/>
      <c r="SRK71" s="260"/>
      <c r="SRL71" s="260"/>
      <c r="SRM71" s="260"/>
      <c r="SRN71" s="260"/>
      <c r="SRO71" s="260"/>
      <c r="SRP71" s="260"/>
      <c r="SRQ71" s="260"/>
      <c r="SRR71" s="260"/>
      <c r="SRS71" s="260"/>
      <c r="SRT71" s="260"/>
      <c r="SRU71" s="260"/>
      <c r="SRV71" s="260"/>
      <c r="SRW71" s="260"/>
      <c r="SRX71" s="260"/>
      <c r="SRY71" s="260"/>
      <c r="SRZ71" s="260"/>
      <c r="SSA71" s="260"/>
      <c r="SSB71" s="260"/>
      <c r="SSC71" s="260"/>
      <c r="SSD71" s="260"/>
      <c r="SSE71" s="260"/>
      <c r="SSF71" s="260"/>
      <c r="SSG71" s="260"/>
      <c r="SSH71" s="260"/>
      <c r="SSI71" s="260"/>
      <c r="SSJ71" s="260"/>
      <c r="SSK71" s="260"/>
      <c r="SSL71" s="260"/>
      <c r="SSM71" s="260"/>
      <c r="SSN71" s="260"/>
      <c r="SSO71" s="260"/>
      <c r="SSP71" s="260"/>
      <c r="SSQ71" s="260"/>
      <c r="SSR71" s="260"/>
      <c r="SSS71" s="260"/>
      <c r="SST71" s="260"/>
      <c r="SSU71" s="260"/>
      <c r="SSV71" s="260"/>
      <c r="SSW71" s="260"/>
      <c r="SSX71" s="260"/>
      <c r="SSY71" s="260"/>
      <c r="SSZ71" s="260"/>
      <c r="STA71" s="260"/>
      <c r="STB71" s="260"/>
      <c r="STC71" s="260"/>
      <c r="STD71" s="260"/>
      <c r="STE71" s="260"/>
      <c r="STF71" s="260"/>
      <c r="STG71" s="260"/>
      <c r="STH71" s="260"/>
      <c r="STI71" s="260"/>
      <c r="STJ71" s="260"/>
      <c r="STK71" s="260"/>
      <c r="STL71" s="260"/>
      <c r="STM71" s="260"/>
      <c r="STN71" s="260"/>
      <c r="STO71" s="260"/>
      <c r="STP71" s="260"/>
      <c r="STQ71" s="260"/>
      <c r="STR71" s="260"/>
      <c r="STS71" s="260"/>
      <c r="STT71" s="260"/>
      <c r="STU71" s="260"/>
      <c r="STV71" s="260"/>
      <c r="STW71" s="260"/>
      <c r="STX71" s="260"/>
      <c r="STY71" s="260"/>
      <c r="STZ71" s="260"/>
      <c r="SUA71" s="260"/>
      <c r="SUB71" s="260"/>
      <c r="SUC71" s="260"/>
      <c r="SUD71" s="260"/>
      <c r="SUE71" s="260"/>
      <c r="SUF71" s="260"/>
      <c r="SUG71" s="260"/>
      <c r="SUH71" s="260"/>
      <c r="SUI71" s="260"/>
      <c r="SUJ71" s="260"/>
      <c r="SUK71" s="260"/>
      <c r="SUL71" s="260"/>
      <c r="SUM71" s="260"/>
      <c r="SUN71" s="260"/>
      <c r="SUO71" s="260"/>
      <c r="SUP71" s="260"/>
      <c r="SUQ71" s="260"/>
      <c r="SUR71" s="260"/>
      <c r="SUS71" s="260"/>
      <c r="SUT71" s="260"/>
      <c r="SUU71" s="260"/>
      <c r="SUV71" s="260"/>
      <c r="SUW71" s="260"/>
      <c r="SUX71" s="260"/>
      <c r="SUY71" s="260"/>
      <c r="SUZ71" s="260"/>
      <c r="SVA71" s="260"/>
      <c r="SVB71" s="260"/>
      <c r="SVC71" s="260"/>
      <c r="SVD71" s="260"/>
      <c r="SVE71" s="260"/>
      <c r="SVF71" s="260"/>
      <c r="SVG71" s="260"/>
      <c r="SVH71" s="260"/>
      <c r="SVI71" s="260"/>
      <c r="SVJ71" s="260"/>
      <c r="SVK71" s="260"/>
      <c r="SVL71" s="260"/>
      <c r="SVM71" s="260"/>
      <c r="SVN71" s="260"/>
      <c r="SVO71" s="260"/>
      <c r="SVP71" s="260"/>
      <c r="SVQ71" s="260"/>
      <c r="SVR71" s="260"/>
      <c r="SVS71" s="260"/>
      <c r="SVT71" s="260"/>
      <c r="SVU71" s="260"/>
      <c r="SVV71" s="260"/>
      <c r="SVW71" s="260"/>
      <c r="SVX71" s="260"/>
      <c r="SVY71" s="260"/>
      <c r="SVZ71" s="260"/>
      <c r="SWA71" s="260"/>
      <c r="SWB71" s="260"/>
      <c r="SWC71" s="260"/>
      <c r="SWD71" s="260"/>
      <c r="SWE71" s="260"/>
      <c r="SWF71" s="260"/>
      <c r="SWG71" s="260"/>
      <c r="SWH71" s="260"/>
      <c r="SWI71" s="260"/>
      <c r="SWJ71" s="260"/>
      <c r="SWK71" s="260"/>
      <c r="SWL71" s="260"/>
      <c r="SWM71" s="260"/>
      <c r="SWN71" s="260"/>
      <c r="SWO71" s="260"/>
      <c r="SWP71" s="260"/>
      <c r="SWQ71" s="260"/>
      <c r="SWR71" s="260"/>
      <c r="SWS71" s="260"/>
      <c r="SWT71" s="260"/>
      <c r="SWU71" s="260"/>
      <c r="SWV71" s="260"/>
      <c r="SWW71" s="260"/>
      <c r="SWX71" s="260"/>
      <c r="SWY71" s="260"/>
      <c r="SWZ71" s="260"/>
      <c r="SXA71" s="260"/>
      <c r="SXB71" s="260"/>
      <c r="SXC71" s="260"/>
      <c r="SXD71" s="260"/>
      <c r="SXE71" s="260"/>
      <c r="SXF71" s="260"/>
      <c r="SXG71" s="260"/>
      <c r="SXH71" s="260"/>
      <c r="SXI71" s="260"/>
      <c r="SXJ71" s="260"/>
      <c r="SXK71" s="260"/>
      <c r="SXL71" s="260"/>
      <c r="SXM71" s="260"/>
      <c r="SXN71" s="260"/>
      <c r="SXO71" s="260"/>
      <c r="SXP71" s="260"/>
      <c r="SXQ71" s="260"/>
      <c r="SXR71" s="260"/>
      <c r="SXS71" s="260"/>
      <c r="SXT71" s="260"/>
      <c r="SXU71" s="260"/>
      <c r="SXV71" s="260"/>
      <c r="SXW71" s="260"/>
      <c r="SXX71" s="260"/>
      <c r="SXY71" s="260"/>
      <c r="SXZ71" s="260"/>
      <c r="SYA71" s="260"/>
      <c r="SYB71" s="260"/>
      <c r="SYC71" s="260"/>
      <c r="SYD71" s="260"/>
      <c r="SYE71" s="260"/>
      <c r="SYF71" s="260"/>
      <c r="SYG71" s="260"/>
      <c r="SYH71" s="260"/>
      <c r="SYI71" s="260"/>
      <c r="SYJ71" s="260"/>
      <c r="SYK71" s="260"/>
      <c r="SYL71" s="260"/>
      <c r="SYM71" s="260"/>
      <c r="SYN71" s="260"/>
      <c r="SYO71" s="260"/>
      <c r="SYP71" s="260"/>
      <c r="SYQ71" s="260"/>
      <c r="SYR71" s="260"/>
      <c r="SYS71" s="260"/>
      <c r="SYT71" s="260"/>
      <c r="SYU71" s="260"/>
      <c r="SYV71" s="260"/>
      <c r="SYW71" s="260"/>
      <c r="SYX71" s="260"/>
      <c r="SYY71" s="260"/>
      <c r="SYZ71" s="260"/>
      <c r="SZA71" s="260"/>
      <c r="SZB71" s="260"/>
      <c r="SZC71" s="260"/>
      <c r="SZD71" s="260"/>
      <c r="SZE71" s="260"/>
      <c r="SZF71" s="260"/>
      <c r="SZG71" s="260"/>
      <c r="SZH71" s="260"/>
      <c r="SZI71" s="260"/>
      <c r="SZJ71" s="260"/>
      <c r="SZK71" s="260"/>
      <c r="SZL71" s="260"/>
      <c r="SZM71" s="260"/>
      <c r="SZN71" s="260"/>
      <c r="SZO71" s="260"/>
      <c r="SZP71" s="260"/>
      <c r="SZQ71" s="260"/>
      <c r="SZR71" s="260"/>
      <c r="SZS71" s="260"/>
      <c r="SZT71" s="260"/>
      <c r="SZU71" s="260"/>
      <c r="SZV71" s="260"/>
      <c r="SZW71" s="260"/>
      <c r="SZX71" s="260"/>
      <c r="SZY71" s="260"/>
      <c r="SZZ71" s="260"/>
      <c r="TAA71" s="260"/>
      <c r="TAB71" s="260"/>
      <c r="TAC71" s="260"/>
      <c r="TAD71" s="260"/>
      <c r="TAE71" s="260"/>
      <c r="TAF71" s="260"/>
      <c r="TAG71" s="260"/>
      <c r="TAH71" s="260"/>
      <c r="TAI71" s="260"/>
      <c r="TAJ71" s="260"/>
      <c r="TAK71" s="260"/>
      <c r="TAL71" s="260"/>
      <c r="TAM71" s="260"/>
      <c r="TAN71" s="260"/>
      <c r="TAO71" s="260"/>
      <c r="TAP71" s="260"/>
      <c r="TAQ71" s="260"/>
      <c r="TAR71" s="260"/>
      <c r="TAS71" s="260"/>
      <c r="TAT71" s="260"/>
      <c r="TAU71" s="260"/>
      <c r="TAV71" s="260"/>
      <c r="TAW71" s="260"/>
      <c r="TAX71" s="260"/>
      <c r="TAY71" s="260"/>
      <c r="TAZ71" s="260"/>
      <c r="TBA71" s="260"/>
      <c r="TBB71" s="260"/>
      <c r="TBC71" s="260"/>
      <c r="TBD71" s="260"/>
      <c r="TBE71" s="260"/>
      <c r="TBF71" s="260"/>
      <c r="TBG71" s="260"/>
      <c r="TBH71" s="260"/>
      <c r="TBI71" s="260"/>
      <c r="TBJ71" s="260"/>
      <c r="TBK71" s="260"/>
      <c r="TBL71" s="260"/>
      <c r="TBM71" s="260"/>
      <c r="TBN71" s="260"/>
      <c r="TBO71" s="260"/>
      <c r="TBP71" s="260"/>
      <c r="TBQ71" s="260"/>
      <c r="TBR71" s="260"/>
      <c r="TBS71" s="260"/>
      <c r="TBT71" s="260"/>
      <c r="TBU71" s="260"/>
      <c r="TBV71" s="260"/>
      <c r="TBW71" s="260"/>
      <c r="TBX71" s="260"/>
      <c r="TBY71" s="260"/>
      <c r="TBZ71" s="260"/>
      <c r="TCA71" s="260"/>
      <c r="TCB71" s="260"/>
      <c r="TCC71" s="260"/>
      <c r="TCD71" s="260"/>
      <c r="TCE71" s="260"/>
      <c r="TCF71" s="260"/>
      <c r="TCG71" s="260"/>
      <c r="TCH71" s="260"/>
      <c r="TCI71" s="260"/>
      <c r="TCJ71" s="260"/>
      <c r="TCK71" s="260"/>
      <c r="TCL71" s="260"/>
      <c r="TCM71" s="260"/>
      <c r="TCN71" s="260"/>
      <c r="TCO71" s="260"/>
      <c r="TCP71" s="260"/>
      <c r="TCQ71" s="260"/>
      <c r="TCR71" s="260"/>
      <c r="TCS71" s="260"/>
      <c r="TCT71" s="260"/>
      <c r="TCU71" s="260"/>
      <c r="TCV71" s="260"/>
      <c r="TCW71" s="260"/>
      <c r="TCX71" s="260"/>
      <c r="TCY71" s="260"/>
      <c r="TCZ71" s="260"/>
      <c r="TDA71" s="260"/>
      <c r="TDB71" s="260"/>
      <c r="TDC71" s="260"/>
      <c r="TDD71" s="260"/>
      <c r="TDE71" s="260"/>
      <c r="TDF71" s="260"/>
      <c r="TDG71" s="260"/>
      <c r="TDH71" s="260"/>
      <c r="TDI71" s="260"/>
      <c r="TDJ71" s="260"/>
      <c r="TDK71" s="260"/>
      <c r="TDL71" s="260"/>
      <c r="TDM71" s="260"/>
      <c r="TDN71" s="260"/>
      <c r="TDO71" s="260"/>
      <c r="TDP71" s="260"/>
      <c r="TDQ71" s="260"/>
      <c r="TDR71" s="260"/>
      <c r="TDS71" s="260"/>
      <c r="TDT71" s="260"/>
      <c r="TDU71" s="260"/>
      <c r="TDV71" s="260"/>
      <c r="TDW71" s="260"/>
      <c r="TDX71" s="260"/>
      <c r="TDY71" s="260"/>
      <c r="TDZ71" s="260"/>
      <c r="TEA71" s="260"/>
      <c r="TEB71" s="260"/>
      <c r="TEC71" s="260"/>
      <c r="TED71" s="260"/>
      <c r="TEE71" s="260"/>
      <c r="TEF71" s="260"/>
      <c r="TEG71" s="260"/>
      <c r="TEH71" s="260"/>
      <c r="TEI71" s="260"/>
      <c r="TEJ71" s="260"/>
      <c r="TEK71" s="260"/>
      <c r="TEL71" s="260"/>
      <c r="TEM71" s="260"/>
      <c r="TEN71" s="260"/>
      <c r="TEO71" s="260"/>
      <c r="TEP71" s="260"/>
      <c r="TEQ71" s="260"/>
      <c r="TER71" s="260"/>
      <c r="TES71" s="260"/>
      <c r="TET71" s="260"/>
      <c r="TEU71" s="260"/>
      <c r="TEV71" s="260"/>
      <c r="TEW71" s="260"/>
      <c r="TEX71" s="260"/>
      <c r="TEY71" s="260"/>
      <c r="TEZ71" s="260"/>
      <c r="TFA71" s="260"/>
      <c r="TFB71" s="260"/>
      <c r="TFC71" s="260"/>
      <c r="TFD71" s="260"/>
      <c r="TFE71" s="260"/>
      <c r="TFF71" s="260"/>
      <c r="TFG71" s="260"/>
      <c r="TFH71" s="260"/>
      <c r="TFI71" s="260"/>
      <c r="TFJ71" s="260"/>
      <c r="TFK71" s="260"/>
      <c r="TFL71" s="260"/>
      <c r="TFM71" s="260"/>
      <c r="TFN71" s="260"/>
      <c r="TFO71" s="260"/>
      <c r="TFP71" s="260"/>
      <c r="TFQ71" s="260"/>
      <c r="TFR71" s="260"/>
      <c r="TFS71" s="260"/>
      <c r="TFT71" s="260"/>
      <c r="TFU71" s="260"/>
      <c r="TFV71" s="260"/>
      <c r="TFW71" s="260"/>
      <c r="TFX71" s="260"/>
      <c r="TFY71" s="260"/>
      <c r="TFZ71" s="260"/>
      <c r="TGA71" s="260"/>
      <c r="TGB71" s="260"/>
      <c r="TGC71" s="260"/>
      <c r="TGD71" s="260"/>
      <c r="TGE71" s="260"/>
      <c r="TGF71" s="260"/>
      <c r="TGG71" s="260"/>
      <c r="TGH71" s="260"/>
      <c r="TGI71" s="260"/>
      <c r="TGJ71" s="260"/>
      <c r="TGK71" s="260"/>
      <c r="TGL71" s="260"/>
      <c r="TGM71" s="260"/>
      <c r="TGN71" s="260"/>
      <c r="TGO71" s="260"/>
      <c r="TGP71" s="260"/>
      <c r="TGQ71" s="260"/>
      <c r="TGR71" s="260"/>
      <c r="TGS71" s="260"/>
      <c r="TGT71" s="260"/>
      <c r="TGU71" s="260"/>
      <c r="TGV71" s="260"/>
      <c r="TGW71" s="260"/>
      <c r="TGX71" s="260"/>
      <c r="TGY71" s="260"/>
      <c r="TGZ71" s="260"/>
      <c r="THA71" s="260"/>
      <c r="THB71" s="260"/>
      <c r="THC71" s="260"/>
      <c r="THD71" s="260"/>
      <c r="THE71" s="260"/>
      <c r="THF71" s="260"/>
      <c r="THG71" s="260"/>
      <c r="THH71" s="260"/>
      <c r="THI71" s="260"/>
      <c r="THJ71" s="260"/>
      <c r="THK71" s="260"/>
      <c r="THL71" s="260"/>
      <c r="THM71" s="260"/>
      <c r="THN71" s="260"/>
      <c r="THO71" s="260"/>
      <c r="THP71" s="260"/>
      <c r="THQ71" s="260"/>
      <c r="THR71" s="260"/>
      <c r="THS71" s="260"/>
      <c r="THT71" s="260"/>
      <c r="THU71" s="260"/>
      <c r="THV71" s="260"/>
      <c r="THW71" s="260"/>
      <c r="THX71" s="260"/>
      <c r="THY71" s="260"/>
      <c r="THZ71" s="260"/>
      <c r="TIA71" s="260"/>
      <c r="TIB71" s="260"/>
      <c r="TIC71" s="260"/>
      <c r="TID71" s="260"/>
      <c r="TIE71" s="260"/>
      <c r="TIF71" s="260"/>
      <c r="TIG71" s="260"/>
      <c r="TIH71" s="260"/>
      <c r="TII71" s="260"/>
      <c r="TIJ71" s="260"/>
      <c r="TIK71" s="260"/>
      <c r="TIL71" s="260"/>
      <c r="TIM71" s="260"/>
      <c r="TIN71" s="260"/>
      <c r="TIO71" s="260"/>
      <c r="TIP71" s="260"/>
      <c r="TIQ71" s="260"/>
      <c r="TIR71" s="260"/>
      <c r="TIS71" s="260"/>
      <c r="TIT71" s="260"/>
      <c r="TIU71" s="260"/>
      <c r="TIV71" s="260"/>
      <c r="TIW71" s="260"/>
      <c r="TIX71" s="260"/>
      <c r="TIY71" s="260"/>
      <c r="TIZ71" s="260"/>
      <c r="TJA71" s="260"/>
      <c r="TJB71" s="260"/>
      <c r="TJC71" s="260"/>
      <c r="TJD71" s="260"/>
      <c r="TJE71" s="260"/>
      <c r="TJF71" s="260"/>
      <c r="TJG71" s="260"/>
      <c r="TJH71" s="260"/>
      <c r="TJI71" s="260"/>
      <c r="TJJ71" s="260"/>
      <c r="TJK71" s="260"/>
      <c r="TJL71" s="260"/>
      <c r="TJM71" s="260"/>
      <c r="TJN71" s="260"/>
      <c r="TJO71" s="260"/>
      <c r="TJP71" s="260"/>
      <c r="TJQ71" s="260"/>
      <c r="TJR71" s="260"/>
      <c r="TJS71" s="260"/>
      <c r="TJT71" s="260"/>
      <c r="TJU71" s="260"/>
      <c r="TJV71" s="260"/>
      <c r="TJW71" s="260"/>
      <c r="TJX71" s="260"/>
      <c r="TJY71" s="260"/>
      <c r="TJZ71" s="260"/>
      <c r="TKA71" s="260"/>
      <c r="TKB71" s="260"/>
      <c r="TKC71" s="260"/>
      <c r="TKD71" s="260"/>
      <c r="TKE71" s="260"/>
      <c r="TKF71" s="260"/>
      <c r="TKG71" s="260"/>
      <c r="TKH71" s="260"/>
      <c r="TKI71" s="260"/>
      <c r="TKJ71" s="260"/>
      <c r="TKK71" s="260"/>
      <c r="TKL71" s="260"/>
      <c r="TKM71" s="260"/>
      <c r="TKN71" s="260"/>
      <c r="TKO71" s="260"/>
      <c r="TKP71" s="260"/>
      <c r="TKQ71" s="260"/>
      <c r="TKR71" s="260"/>
      <c r="TKS71" s="260"/>
      <c r="TKT71" s="260"/>
      <c r="TKU71" s="260"/>
      <c r="TKV71" s="260"/>
      <c r="TKW71" s="260"/>
      <c r="TKX71" s="260"/>
      <c r="TKY71" s="260"/>
      <c r="TKZ71" s="260"/>
      <c r="TLA71" s="260"/>
      <c r="TLB71" s="260"/>
      <c r="TLC71" s="260"/>
      <c r="TLD71" s="260"/>
      <c r="TLE71" s="260"/>
      <c r="TLF71" s="260"/>
      <c r="TLG71" s="260"/>
      <c r="TLH71" s="260"/>
      <c r="TLI71" s="260"/>
      <c r="TLJ71" s="260"/>
      <c r="TLK71" s="260"/>
      <c r="TLL71" s="260"/>
      <c r="TLM71" s="260"/>
      <c r="TLN71" s="260"/>
      <c r="TLO71" s="260"/>
      <c r="TLP71" s="260"/>
      <c r="TLQ71" s="260"/>
      <c r="TLR71" s="260"/>
      <c r="TLS71" s="260"/>
      <c r="TLT71" s="260"/>
      <c r="TLU71" s="260"/>
      <c r="TLV71" s="260"/>
      <c r="TLW71" s="260"/>
      <c r="TLX71" s="260"/>
      <c r="TLY71" s="260"/>
      <c r="TLZ71" s="260"/>
      <c r="TMA71" s="260"/>
      <c r="TMB71" s="260"/>
      <c r="TMC71" s="260"/>
      <c r="TMD71" s="260"/>
      <c r="TME71" s="260"/>
      <c r="TMF71" s="260"/>
      <c r="TMG71" s="260"/>
      <c r="TMH71" s="260"/>
      <c r="TMI71" s="260"/>
      <c r="TMJ71" s="260"/>
      <c r="TMK71" s="260"/>
      <c r="TML71" s="260"/>
      <c r="TMM71" s="260"/>
      <c r="TMN71" s="260"/>
      <c r="TMO71" s="260"/>
      <c r="TMP71" s="260"/>
      <c r="TMQ71" s="260"/>
      <c r="TMR71" s="260"/>
      <c r="TMS71" s="260"/>
      <c r="TMT71" s="260"/>
      <c r="TMU71" s="260"/>
      <c r="TMV71" s="260"/>
      <c r="TMW71" s="260"/>
      <c r="TMX71" s="260"/>
      <c r="TMY71" s="260"/>
      <c r="TMZ71" s="260"/>
      <c r="TNA71" s="260"/>
      <c r="TNB71" s="260"/>
      <c r="TNC71" s="260"/>
      <c r="TND71" s="260"/>
      <c r="TNE71" s="260"/>
      <c r="TNF71" s="260"/>
      <c r="TNG71" s="260"/>
      <c r="TNH71" s="260"/>
      <c r="TNI71" s="260"/>
      <c r="TNJ71" s="260"/>
      <c r="TNK71" s="260"/>
      <c r="TNL71" s="260"/>
      <c r="TNM71" s="260"/>
      <c r="TNN71" s="260"/>
      <c r="TNO71" s="260"/>
      <c r="TNP71" s="260"/>
      <c r="TNQ71" s="260"/>
      <c r="TNR71" s="260"/>
      <c r="TNS71" s="260"/>
      <c r="TNT71" s="260"/>
      <c r="TNU71" s="260"/>
      <c r="TNV71" s="260"/>
      <c r="TNW71" s="260"/>
      <c r="TNX71" s="260"/>
      <c r="TNY71" s="260"/>
      <c r="TNZ71" s="260"/>
      <c r="TOA71" s="260"/>
      <c r="TOB71" s="260"/>
      <c r="TOC71" s="260"/>
      <c r="TOD71" s="260"/>
      <c r="TOE71" s="260"/>
      <c r="TOF71" s="260"/>
      <c r="TOG71" s="260"/>
      <c r="TOH71" s="260"/>
      <c r="TOI71" s="260"/>
      <c r="TOJ71" s="260"/>
      <c r="TOK71" s="260"/>
      <c r="TOL71" s="260"/>
      <c r="TOM71" s="260"/>
      <c r="TON71" s="260"/>
      <c r="TOO71" s="260"/>
      <c r="TOP71" s="260"/>
      <c r="TOQ71" s="260"/>
      <c r="TOR71" s="260"/>
      <c r="TOS71" s="260"/>
      <c r="TOT71" s="260"/>
      <c r="TOU71" s="260"/>
      <c r="TOV71" s="260"/>
      <c r="TOW71" s="260"/>
      <c r="TOX71" s="260"/>
      <c r="TOY71" s="260"/>
      <c r="TOZ71" s="260"/>
      <c r="TPA71" s="260"/>
      <c r="TPB71" s="260"/>
      <c r="TPC71" s="260"/>
      <c r="TPD71" s="260"/>
      <c r="TPE71" s="260"/>
      <c r="TPF71" s="260"/>
      <c r="TPG71" s="260"/>
      <c r="TPH71" s="260"/>
      <c r="TPI71" s="260"/>
      <c r="TPJ71" s="260"/>
      <c r="TPK71" s="260"/>
      <c r="TPL71" s="260"/>
      <c r="TPM71" s="260"/>
      <c r="TPN71" s="260"/>
      <c r="TPO71" s="260"/>
      <c r="TPP71" s="260"/>
      <c r="TPQ71" s="260"/>
      <c r="TPR71" s="260"/>
      <c r="TPS71" s="260"/>
      <c r="TPT71" s="260"/>
      <c r="TPU71" s="260"/>
      <c r="TPV71" s="260"/>
      <c r="TPW71" s="260"/>
      <c r="TPX71" s="260"/>
      <c r="TPY71" s="260"/>
      <c r="TPZ71" s="260"/>
      <c r="TQA71" s="260"/>
      <c r="TQB71" s="260"/>
      <c r="TQC71" s="260"/>
      <c r="TQD71" s="260"/>
      <c r="TQE71" s="260"/>
      <c r="TQF71" s="260"/>
      <c r="TQG71" s="260"/>
      <c r="TQH71" s="260"/>
      <c r="TQI71" s="260"/>
      <c r="TQJ71" s="260"/>
      <c r="TQK71" s="260"/>
      <c r="TQL71" s="260"/>
      <c r="TQM71" s="260"/>
      <c r="TQN71" s="260"/>
      <c r="TQO71" s="260"/>
      <c r="TQP71" s="260"/>
      <c r="TQQ71" s="260"/>
      <c r="TQR71" s="260"/>
      <c r="TQS71" s="260"/>
      <c r="TQT71" s="260"/>
      <c r="TQU71" s="260"/>
      <c r="TQV71" s="260"/>
      <c r="TQW71" s="260"/>
      <c r="TQX71" s="260"/>
      <c r="TQY71" s="260"/>
      <c r="TQZ71" s="260"/>
      <c r="TRA71" s="260"/>
      <c r="TRB71" s="260"/>
      <c r="TRC71" s="260"/>
      <c r="TRD71" s="260"/>
      <c r="TRE71" s="260"/>
      <c r="TRF71" s="260"/>
      <c r="TRG71" s="260"/>
      <c r="TRH71" s="260"/>
      <c r="TRI71" s="260"/>
      <c r="TRJ71" s="260"/>
      <c r="TRK71" s="260"/>
      <c r="TRL71" s="260"/>
      <c r="TRM71" s="260"/>
      <c r="TRN71" s="260"/>
      <c r="TRO71" s="260"/>
      <c r="TRP71" s="260"/>
      <c r="TRQ71" s="260"/>
      <c r="TRR71" s="260"/>
      <c r="TRS71" s="260"/>
      <c r="TRT71" s="260"/>
      <c r="TRU71" s="260"/>
      <c r="TRV71" s="260"/>
      <c r="TRW71" s="260"/>
      <c r="TRX71" s="260"/>
      <c r="TRY71" s="260"/>
      <c r="TRZ71" s="260"/>
      <c r="TSA71" s="260"/>
      <c r="TSB71" s="260"/>
      <c r="TSC71" s="260"/>
      <c r="TSD71" s="260"/>
      <c r="TSE71" s="260"/>
      <c r="TSF71" s="260"/>
      <c r="TSG71" s="260"/>
      <c r="TSH71" s="260"/>
      <c r="TSI71" s="260"/>
      <c r="TSJ71" s="260"/>
      <c r="TSK71" s="260"/>
      <c r="TSL71" s="260"/>
      <c r="TSM71" s="260"/>
      <c r="TSN71" s="260"/>
      <c r="TSO71" s="260"/>
      <c r="TSP71" s="260"/>
      <c r="TSQ71" s="260"/>
      <c r="TSR71" s="260"/>
      <c r="TSS71" s="260"/>
      <c r="TST71" s="260"/>
      <c r="TSU71" s="260"/>
      <c r="TSV71" s="260"/>
      <c r="TSW71" s="260"/>
      <c r="TSX71" s="260"/>
      <c r="TSY71" s="260"/>
      <c r="TSZ71" s="260"/>
      <c r="TTA71" s="260"/>
      <c r="TTB71" s="260"/>
      <c r="TTC71" s="260"/>
      <c r="TTD71" s="260"/>
      <c r="TTE71" s="260"/>
      <c r="TTF71" s="260"/>
      <c r="TTG71" s="260"/>
      <c r="TTH71" s="260"/>
      <c r="TTI71" s="260"/>
      <c r="TTJ71" s="260"/>
      <c r="TTK71" s="260"/>
      <c r="TTL71" s="260"/>
      <c r="TTM71" s="260"/>
      <c r="TTN71" s="260"/>
      <c r="TTO71" s="260"/>
      <c r="TTP71" s="260"/>
      <c r="TTQ71" s="260"/>
      <c r="TTR71" s="260"/>
      <c r="TTS71" s="260"/>
      <c r="TTT71" s="260"/>
      <c r="TTU71" s="260"/>
      <c r="TTV71" s="260"/>
      <c r="TTW71" s="260"/>
      <c r="TTX71" s="260"/>
      <c r="TTY71" s="260"/>
      <c r="TTZ71" s="260"/>
      <c r="TUA71" s="260"/>
      <c r="TUB71" s="260"/>
      <c r="TUC71" s="260"/>
      <c r="TUD71" s="260"/>
      <c r="TUE71" s="260"/>
      <c r="TUF71" s="260"/>
      <c r="TUG71" s="260"/>
      <c r="TUH71" s="260"/>
      <c r="TUI71" s="260"/>
      <c r="TUJ71" s="260"/>
      <c r="TUK71" s="260"/>
      <c r="TUL71" s="260"/>
      <c r="TUM71" s="260"/>
      <c r="TUN71" s="260"/>
      <c r="TUO71" s="260"/>
      <c r="TUP71" s="260"/>
      <c r="TUQ71" s="260"/>
      <c r="TUR71" s="260"/>
      <c r="TUS71" s="260"/>
      <c r="TUT71" s="260"/>
      <c r="TUU71" s="260"/>
      <c r="TUV71" s="260"/>
      <c r="TUW71" s="260"/>
      <c r="TUX71" s="260"/>
      <c r="TUY71" s="260"/>
      <c r="TUZ71" s="260"/>
      <c r="TVA71" s="260"/>
      <c r="TVB71" s="260"/>
      <c r="TVC71" s="260"/>
      <c r="TVD71" s="260"/>
      <c r="TVE71" s="260"/>
      <c r="TVF71" s="260"/>
      <c r="TVG71" s="260"/>
      <c r="TVH71" s="260"/>
      <c r="TVI71" s="260"/>
      <c r="TVJ71" s="260"/>
      <c r="TVK71" s="260"/>
      <c r="TVL71" s="260"/>
      <c r="TVM71" s="260"/>
      <c r="TVN71" s="260"/>
      <c r="TVO71" s="260"/>
      <c r="TVP71" s="260"/>
      <c r="TVQ71" s="260"/>
      <c r="TVR71" s="260"/>
      <c r="TVS71" s="260"/>
      <c r="TVT71" s="260"/>
      <c r="TVU71" s="260"/>
      <c r="TVV71" s="260"/>
      <c r="TVW71" s="260"/>
      <c r="TVX71" s="260"/>
      <c r="TVY71" s="260"/>
      <c r="TVZ71" s="260"/>
      <c r="TWA71" s="260"/>
      <c r="TWB71" s="260"/>
      <c r="TWC71" s="260"/>
      <c r="TWD71" s="260"/>
      <c r="TWE71" s="260"/>
      <c r="TWF71" s="260"/>
      <c r="TWG71" s="260"/>
      <c r="TWH71" s="260"/>
      <c r="TWI71" s="260"/>
      <c r="TWJ71" s="260"/>
      <c r="TWK71" s="260"/>
      <c r="TWL71" s="260"/>
      <c r="TWM71" s="260"/>
      <c r="TWN71" s="260"/>
      <c r="TWO71" s="260"/>
      <c r="TWP71" s="260"/>
      <c r="TWQ71" s="260"/>
      <c r="TWR71" s="260"/>
      <c r="TWS71" s="260"/>
      <c r="TWT71" s="260"/>
      <c r="TWU71" s="260"/>
      <c r="TWV71" s="260"/>
      <c r="TWW71" s="260"/>
      <c r="TWX71" s="260"/>
      <c r="TWY71" s="260"/>
      <c r="TWZ71" s="260"/>
      <c r="TXA71" s="260"/>
      <c r="TXB71" s="260"/>
      <c r="TXC71" s="260"/>
      <c r="TXD71" s="260"/>
      <c r="TXE71" s="260"/>
      <c r="TXF71" s="260"/>
      <c r="TXG71" s="260"/>
      <c r="TXH71" s="260"/>
      <c r="TXI71" s="260"/>
      <c r="TXJ71" s="260"/>
      <c r="TXK71" s="260"/>
      <c r="TXL71" s="260"/>
      <c r="TXM71" s="260"/>
      <c r="TXN71" s="260"/>
      <c r="TXO71" s="260"/>
      <c r="TXP71" s="260"/>
      <c r="TXQ71" s="260"/>
      <c r="TXR71" s="260"/>
      <c r="TXS71" s="260"/>
      <c r="TXT71" s="260"/>
      <c r="TXU71" s="260"/>
      <c r="TXV71" s="260"/>
      <c r="TXW71" s="260"/>
      <c r="TXX71" s="260"/>
      <c r="TXY71" s="260"/>
      <c r="TXZ71" s="260"/>
      <c r="TYA71" s="260"/>
      <c r="TYB71" s="260"/>
      <c r="TYC71" s="260"/>
      <c r="TYD71" s="260"/>
      <c r="TYE71" s="260"/>
      <c r="TYF71" s="260"/>
      <c r="TYG71" s="260"/>
      <c r="TYH71" s="260"/>
      <c r="TYI71" s="260"/>
      <c r="TYJ71" s="260"/>
      <c r="TYK71" s="260"/>
      <c r="TYL71" s="260"/>
      <c r="TYM71" s="260"/>
      <c r="TYN71" s="260"/>
      <c r="TYO71" s="260"/>
      <c r="TYP71" s="260"/>
      <c r="TYQ71" s="260"/>
      <c r="TYR71" s="260"/>
      <c r="TYS71" s="260"/>
      <c r="TYT71" s="260"/>
      <c r="TYU71" s="260"/>
      <c r="TYV71" s="260"/>
      <c r="TYW71" s="260"/>
      <c r="TYX71" s="260"/>
      <c r="TYY71" s="260"/>
      <c r="TYZ71" s="260"/>
      <c r="TZA71" s="260"/>
      <c r="TZB71" s="260"/>
      <c r="TZC71" s="260"/>
      <c r="TZD71" s="260"/>
      <c r="TZE71" s="260"/>
      <c r="TZF71" s="260"/>
      <c r="TZG71" s="260"/>
      <c r="TZH71" s="260"/>
      <c r="TZI71" s="260"/>
      <c r="TZJ71" s="260"/>
      <c r="TZK71" s="260"/>
      <c r="TZL71" s="260"/>
      <c r="TZM71" s="260"/>
      <c r="TZN71" s="260"/>
      <c r="TZO71" s="260"/>
      <c r="TZP71" s="260"/>
      <c r="TZQ71" s="260"/>
      <c r="TZR71" s="260"/>
      <c r="TZS71" s="260"/>
      <c r="TZT71" s="260"/>
      <c r="TZU71" s="260"/>
      <c r="TZV71" s="260"/>
      <c r="TZW71" s="260"/>
      <c r="TZX71" s="260"/>
      <c r="TZY71" s="260"/>
      <c r="TZZ71" s="260"/>
      <c r="UAA71" s="260"/>
      <c r="UAB71" s="260"/>
      <c r="UAC71" s="260"/>
      <c r="UAD71" s="260"/>
      <c r="UAE71" s="260"/>
      <c r="UAF71" s="260"/>
      <c r="UAG71" s="260"/>
      <c r="UAH71" s="260"/>
      <c r="UAI71" s="260"/>
      <c r="UAJ71" s="260"/>
      <c r="UAK71" s="260"/>
      <c r="UAL71" s="260"/>
      <c r="UAM71" s="260"/>
      <c r="UAN71" s="260"/>
      <c r="UAO71" s="260"/>
      <c r="UAP71" s="260"/>
      <c r="UAQ71" s="260"/>
      <c r="UAR71" s="260"/>
      <c r="UAS71" s="260"/>
      <c r="UAT71" s="260"/>
      <c r="UAU71" s="260"/>
      <c r="UAV71" s="260"/>
      <c r="UAW71" s="260"/>
      <c r="UAX71" s="260"/>
      <c r="UAY71" s="260"/>
      <c r="UAZ71" s="260"/>
      <c r="UBA71" s="260"/>
      <c r="UBB71" s="260"/>
      <c r="UBC71" s="260"/>
      <c r="UBD71" s="260"/>
      <c r="UBE71" s="260"/>
      <c r="UBF71" s="260"/>
      <c r="UBG71" s="260"/>
      <c r="UBH71" s="260"/>
      <c r="UBI71" s="260"/>
      <c r="UBJ71" s="260"/>
      <c r="UBK71" s="260"/>
      <c r="UBL71" s="260"/>
      <c r="UBM71" s="260"/>
      <c r="UBN71" s="260"/>
      <c r="UBO71" s="260"/>
      <c r="UBP71" s="260"/>
      <c r="UBQ71" s="260"/>
      <c r="UBR71" s="260"/>
      <c r="UBS71" s="260"/>
      <c r="UBT71" s="260"/>
      <c r="UBU71" s="260"/>
      <c r="UBV71" s="260"/>
      <c r="UBW71" s="260"/>
      <c r="UBX71" s="260"/>
      <c r="UBY71" s="260"/>
      <c r="UBZ71" s="260"/>
      <c r="UCA71" s="260"/>
      <c r="UCB71" s="260"/>
      <c r="UCC71" s="260"/>
      <c r="UCD71" s="260"/>
      <c r="UCE71" s="260"/>
      <c r="UCF71" s="260"/>
      <c r="UCG71" s="260"/>
      <c r="UCH71" s="260"/>
      <c r="UCI71" s="260"/>
      <c r="UCJ71" s="260"/>
      <c r="UCK71" s="260"/>
      <c r="UCL71" s="260"/>
      <c r="UCM71" s="260"/>
      <c r="UCN71" s="260"/>
      <c r="UCO71" s="260"/>
      <c r="UCP71" s="260"/>
      <c r="UCQ71" s="260"/>
      <c r="UCR71" s="260"/>
      <c r="UCS71" s="260"/>
      <c r="UCT71" s="260"/>
      <c r="UCU71" s="260"/>
      <c r="UCV71" s="260"/>
      <c r="UCW71" s="260"/>
      <c r="UCX71" s="260"/>
      <c r="UCY71" s="260"/>
      <c r="UCZ71" s="260"/>
      <c r="UDA71" s="260"/>
      <c r="UDB71" s="260"/>
      <c r="UDC71" s="260"/>
      <c r="UDD71" s="260"/>
      <c r="UDE71" s="260"/>
      <c r="UDF71" s="260"/>
      <c r="UDG71" s="260"/>
      <c r="UDH71" s="260"/>
      <c r="UDI71" s="260"/>
      <c r="UDJ71" s="260"/>
      <c r="UDK71" s="260"/>
      <c r="UDL71" s="260"/>
      <c r="UDM71" s="260"/>
      <c r="UDN71" s="260"/>
      <c r="UDO71" s="260"/>
      <c r="UDP71" s="260"/>
      <c r="UDQ71" s="260"/>
      <c r="UDR71" s="260"/>
      <c r="UDS71" s="260"/>
      <c r="UDT71" s="260"/>
      <c r="UDU71" s="260"/>
      <c r="UDV71" s="260"/>
      <c r="UDW71" s="260"/>
      <c r="UDX71" s="260"/>
      <c r="UDY71" s="260"/>
      <c r="UDZ71" s="260"/>
      <c r="UEA71" s="260"/>
      <c r="UEB71" s="260"/>
      <c r="UEC71" s="260"/>
      <c r="UED71" s="260"/>
      <c r="UEE71" s="260"/>
      <c r="UEF71" s="260"/>
      <c r="UEG71" s="260"/>
      <c r="UEH71" s="260"/>
      <c r="UEI71" s="260"/>
      <c r="UEJ71" s="260"/>
      <c r="UEK71" s="260"/>
      <c r="UEL71" s="260"/>
      <c r="UEM71" s="260"/>
      <c r="UEN71" s="260"/>
      <c r="UEO71" s="260"/>
      <c r="UEP71" s="260"/>
      <c r="UEQ71" s="260"/>
      <c r="UER71" s="260"/>
      <c r="UES71" s="260"/>
      <c r="UET71" s="260"/>
      <c r="UEU71" s="260"/>
      <c r="UEV71" s="260"/>
      <c r="UEW71" s="260"/>
      <c r="UEX71" s="260"/>
      <c r="UEY71" s="260"/>
      <c r="UEZ71" s="260"/>
      <c r="UFA71" s="260"/>
      <c r="UFB71" s="260"/>
      <c r="UFC71" s="260"/>
      <c r="UFD71" s="260"/>
      <c r="UFE71" s="260"/>
      <c r="UFF71" s="260"/>
      <c r="UFG71" s="260"/>
      <c r="UFH71" s="260"/>
      <c r="UFI71" s="260"/>
      <c r="UFJ71" s="260"/>
      <c r="UFK71" s="260"/>
      <c r="UFL71" s="260"/>
      <c r="UFM71" s="260"/>
      <c r="UFN71" s="260"/>
      <c r="UFO71" s="260"/>
      <c r="UFP71" s="260"/>
      <c r="UFQ71" s="260"/>
      <c r="UFR71" s="260"/>
      <c r="UFS71" s="260"/>
      <c r="UFT71" s="260"/>
      <c r="UFU71" s="260"/>
      <c r="UFV71" s="260"/>
      <c r="UFW71" s="260"/>
      <c r="UFX71" s="260"/>
      <c r="UFY71" s="260"/>
      <c r="UFZ71" s="260"/>
      <c r="UGA71" s="260"/>
      <c r="UGB71" s="260"/>
      <c r="UGC71" s="260"/>
      <c r="UGD71" s="260"/>
      <c r="UGE71" s="260"/>
      <c r="UGF71" s="260"/>
      <c r="UGG71" s="260"/>
      <c r="UGH71" s="260"/>
      <c r="UGI71" s="260"/>
      <c r="UGJ71" s="260"/>
      <c r="UGK71" s="260"/>
      <c r="UGL71" s="260"/>
      <c r="UGM71" s="260"/>
      <c r="UGN71" s="260"/>
      <c r="UGO71" s="260"/>
      <c r="UGP71" s="260"/>
      <c r="UGQ71" s="260"/>
      <c r="UGR71" s="260"/>
      <c r="UGS71" s="260"/>
      <c r="UGT71" s="260"/>
      <c r="UGU71" s="260"/>
      <c r="UGV71" s="260"/>
      <c r="UGW71" s="260"/>
      <c r="UGX71" s="260"/>
      <c r="UGY71" s="260"/>
      <c r="UGZ71" s="260"/>
      <c r="UHA71" s="260"/>
      <c r="UHB71" s="260"/>
      <c r="UHC71" s="260"/>
      <c r="UHD71" s="260"/>
      <c r="UHE71" s="260"/>
      <c r="UHF71" s="260"/>
      <c r="UHG71" s="260"/>
      <c r="UHH71" s="260"/>
      <c r="UHI71" s="260"/>
      <c r="UHJ71" s="260"/>
      <c r="UHK71" s="260"/>
      <c r="UHL71" s="260"/>
      <c r="UHM71" s="260"/>
      <c r="UHN71" s="260"/>
      <c r="UHO71" s="260"/>
      <c r="UHP71" s="260"/>
      <c r="UHQ71" s="260"/>
      <c r="UHR71" s="260"/>
      <c r="UHS71" s="260"/>
      <c r="UHT71" s="260"/>
      <c r="UHU71" s="260"/>
      <c r="UHV71" s="260"/>
      <c r="UHW71" s="260"/>
      <c r="UHX71" s="260"/>
      <c r="UHY71" s="260"/>
      <c r="UHZ71" s="260"/>
      <c r="UIA71" s="260"/>
      <c r="UIB71" s="260"/>
      <c r="UIC71" s="260"/>
      <c r="UID71" s="260"/>
      <c r="UIE71" s="260"/>
      <c r="UIF71" s="260"/>
      <c r="UIG71" s="260"/>
      <c r="UIH71" s="260"/>
      <c r="UII71" s="260"/>
      <c r="UIJ71" s="260"/>
      <c r="UIK71" s="260"/>
      <c r="UIL71" s="260"/>
      <c r="UIM71" s="260"/>
      <c r="UIN71" s="260"/>
      <c r="UIO71" s="260"/>
      <c r="UIP71" s="260"/>
      <c r="UIQ71" s="260"/>
      <c r="UIR71" s="260"/>
      <c r="UIS71" s="260"/>
      <c r="UIT71" s="260"/>
      <c r="UIU71" s="260"/>
      <c r="UIV71" s="260"/>
      <c r="UIW71" s="260"/>
      <c r="UIX71" s="260"/>
      <c r="UIY71" s="260"/>
      <c r="UIZ71" s="260"/>
      <c r="UJA71" s="260"/>
      <c r="UJB71" s="260"/>
      <c r="UJC71" s="260"/>
      <c r="UJD71" s="260"/>
      <c r="UJE71" s="260"/>
      <c r="UJF71" s="260"/>
      <c r="UJG71" s="260"/>
      <c r="UJH71" s="260"/>
      <c r="UJI71" s="260"/>
      <c r="UJJ71" s="260"/>
      <c r="UJK71" s="260"/>
      <c r="UJL71" s="260"/>
      <c r="UJM71" s="260"/>
      <c r="UJN71" s="260"/>
      <c r="UJO71" s="260"/>
      <c r="UJP71" s="260"/>
      <c r="UJQ71" s="260"/>
      <c r="UJR71" s="260"/>
      <c r="UJS71" s="260"/>
      <c r="UJT71" s="260"/>
      <c r="UJU71" s="260"/>
      <c r="UJV71" s="260"/>
      <c r="UJW71" s="260"/>
      <c r="UJX71" s="260"/>
      <c r="UJY71" s="260"/>
      <c r="UJZ71" s="260"/>
      <c r="UKA71" s="260"/>
      <c r="UKB71" s="260"/>
      <c r="UKC71" s="260"/>
      <c r="UKD71" s="260"/>
      <c r="UKE71" s="260"/>
      <c r="UKF71" s="260"/>
      <c r="UKG71" s="260"/>
      <c r="UKH71" s="260"/>
      <c r="UKI71" s="260"/>
      <c r="UKJ71" s="260"/>
      <c r="UKK71" s="260"/>
      <c r="UKL71" s="260"/>
      <c r="UKM71" s="260"/>
      <c r="UKN71" s="260"/>
      <c r="UKO71" s="260"/>
      <c r="UKP71" s="260"/>
      <c r="UKQ71" s="260"/>
      <c r="UKR71" s="260"/>
      <c r="UKS71" s="260"/>
      <c r="UKT71" s="260"/>
      <c r="UKU71" s="260"/>
      <c r="UKV71" s="260"/>
      <c r="UKW71" s="260"/>
      <c r="UKX71" s="260"/>
      <c r="UKY71" s="260"/>
      <c r="UKZ71" s="260"/>
      <c r="ULA71" s="260"/>
      <c r="ULB71" s="260"/>
      <c r="ULC71" s="260"/>
      <c r="ULD71" s="260"/>
      <c r="ULE71" s="260"/>
      <c r="ULF71" s="260"/>
      <c r="ULG71" s="260"/>
      <c r="ULH71" s="260"/>
      <c r="ULI71" s="260"/>
      <c r="ULJ71" s="260"/>
      <c r="ULK71" s="260"/>
      <c r="ULL71" s="260"/>
      <c r="ULM71" s="260"/>
      <c r="ULN71" s="260"/>
      <c r="ULO71" s="260"/>
      <c r="ULP71" s="260"/>
      <c r="ULQ71" s="260"/>
      <c r="ULR71" s="260"/>
      <c r="ULS71" s="260"/>
      <c r="ULT71" s="260"/>
      <c r="ULU71" s="260"/>
      <c r="ULV71" s="260"/>
      <c r="ULW71" s="260"/>
      <c r="ULX71" s="260"/>
      <c r="ULY71" s="260"/>
      <c r="ULZ71" s="260"/>
      <c r="UMA71" s="260"/>
      <c r="UMB71" s="260"/>
      <c r="UMC71" s="260"/>
      <c r="UMD71" s="260"/>
      <c r="UME71" s="260"/>
      <c r="UMF71" s="260"/>
      <c r="UMG71" s="260"/>
      <c r="UMH71" s="260"/>
      <c r="UMI71" s="260"/>
      <c r="UMJ71" s="260"/>
      <c r="UMK71" s="260"/>
      <c r="UML71" s="260"/>
      <c r="UMM71" s="260"/>
      <c r="UMN71" s="260"/>
      <c r="UMO71" s="260"/>
      <c r="UMP71" s="260"/>
      <c r="UMQ71" s="260"/>
      <c r="UMR71" s="260"/>
      <c r="UMS71" s="260"/>
      <c r="UMT71" s="260"/>
      <c r="UMU71" s="260"/>
      <c r="UMV71" s="260"/>
      <c r="UMW71" s="260"/>
      <c r="UMX71" s="260"/>
      <c r="UMY71" s="260"/>
      <c r="UMZ71" s="260"/>
      <c r="UNA71" s="260"/>
      <c r="UNB71" s="260"/>
      <c r="UNC71" s="260"/>
      <c r="UND71" s="260"/>
      <c r="UNE71" s="260"/>
      <c r="UNF71" s="260"/>
      <c r="UNG71" s="260"/>
      <c r="UNH71" s="260"/>
      <c r="UNI71" s="260"/>
      <c r="UNJ71" s="260"/>
      <c r="UNK71" s="260"/>
      <c r="UNL71" s="260"/>
      <c r="UNM71" s="260"/>
      <c r="UNN71" s="260"/>
      <c r="UNO71" s="260"/>
      <c r="UNP71" s="260"/>
      <c r="UNQ71" s="260"/>
      <c r="UNR71" s="260"/>
      <c r="UNS71" s="260"/>
      <c r="UNT71" s="260"/>
      <c r="UNU71" s="260"/>
      <c r="UNV71" s="260"/>
      <c r="UNW71" s="260"/>
      <c r="UNX71" s="260"/>
      <c r="UNY71" s="260"/>
      <c r="UNZ71" s="260"/>
      <c r="UOA71" s="260"/>
      <c r="UOB71" s="260"/>
      <c r="UOC71" s="260"/>
      <c r="UOD71" s="260"/>
      <c r="UOE71" s="260"/>
      <c r="UOF71" s="260"/>
      <c r="UOG71" s="260"/>
      <c r="UOH71" s="260"/>
      <c r="UOI71" s="260"/>
      <c r="UOJ71" s="260"/>
      <c r="UOK71" s="260"/>
      <c r="UOL71" s="260"/>
      <c r="UOM71" s="260"/>
      <c r="UON71" s="260"/>
      <c r="UOO71" s="260"/>
      <c r="UOP71" s="260"/>
      <c r="UOQ71" s="260"/>
      <c r="UOR71" s="260"/>
      <c r="UOS71" s="260"/>
      <c r="UOT71" s="260"/>
      <c r="UOU71" s="260"/>
      <c r="UOV71" s="260"/>
      <c r="UOW71" s="260"/>
      <c r="UOX71" s="260"/>
      <c r="UOY71" s="260"/>
      <c r="UOZ71" s="260"/>
      <c r="UPA71" s="260"/>
      <c r="UPB71" s="260"/>
      <c r="UPC71" s="260"/>
      <c r="UPD71" s="260"/>
      <c r="UPE71" s="260"/>
      <c r="UPF71" s="260"/>
      <c r="UPG71" s="260"/>
      <c r="UPH71" s="260"/>
      <c r="UPI71" s="260"/>
      <c r="UPJ71" s="260"/>
      <c r="UPK71" s="260"/>
      <c r="UPL71" s="260"/>
      <c r="UPM71" s="260"/>
      <c r="UPN71" s="260"/>
      <c r="UPO71" s="260"/>
      <c r="UPP71" s="260"/>
      <c r="UPQ71" s="260"/>
      <c r="UPR71" s="260"/>
      <c r="UPS71" s="260"/>
      <c r="UPT71" s="260"/>
      <c r="UPU71" s="260"/>
      <c r="UPV71" s="260"/>
      <c r="UPW71" s="260"/>
      <c r="UPX71" s="260"/>
      <c r="UPY71" s="260"/>
      <c r="UPZ71" s="260"/>
      <c r="UQA71" s="260"/>
      <c r="UQB71" s="260"/>
      <c r="UQC71" s="260"/>
      <c r="UQD71" s="260"/>
      <c r="UQE71" s="260"/>
      <c r="UQF71" s="260"/>
      <c r="UQG71" s="260"/>
      <c r="UQH71" s="260"/>
      <c r="UQI71" s="260"/>
      <c r="UQJ71" s="260"/>
      <c r="UQK71" s="260"/>
      <c r="UQL71" s="260"/>
      <c r="UQM71" s="260"/>
      <c r="UQN71" s="260"/>
      <c r="UQO71" s="260"/>
      <c r="UQP71" s="260"/>
      <c r="UQQ71" s="260"/>
      <c r="UQR71" s="260"/>
      <c r="UQS71" s="260"/>
      <c r="UQT71" s="260"/>
      <c r="UQU71" s="260"/>
      <c r="UQV71" s="260"/>
      <c r="UQW71" s="260"/>
      <c r="UQX71" s="260"/>
      <c r="UQY71" s="260"/>
      <c r="UQZ71" s="260"/>
      <c r="URA71" s="260"/>
      <c r="URB71" s="260"/>
      <c r="URC71" s="260"/>
      <c r="URD71" s="260"/>
      <c r="URE71" s="260"/>
      <c r="URF71" s="260"/>
      <c r="URG71" s="260"/>
      <c r="URH71" s="260"/>
      <c r="URI71" s="260"/>
      <c r="URJ71" s="260"/>
      <c r="URK71" s="260"/>
      <c r="URL71" s="260"/>
      <c r="URM71" s="260"/>
      <c r="URN71" s="260"/>
      <c r="URO71" s="260"/>
      <c r="URP71" s="260"/>
      <c r="URQ71" s="260"/>
      <c r="URR71" s="260"/>
      <c r="URS71" s="260"/>
      <c r="URT71" s="260"/>
      <c r="URU71" s="260"/>
      <c r="URV71" s="260"/>
      <c r="URW71" s="260"/>
      <c r="URX71" s="260"/>
      <c r="URY71" s="260"/>
      <c r="URZ71" s="260"/>
      <c r="USA71" s="260"/>
      <c r="USB71" s="260"/>
      <c r="USC71" s="260"/>
      <c r="USD71" s="260"/>
      <c r="USE71" s="260"/>
      <c r="USF71" s="260"/>
      <c r="USG71" s="260"/>
      <c r="USH71" s="260"/>
      <c r="USI71" s="260"/>
      <c r="USJ71" s="260"/>
      <c r="USK71" s="260"/>
      <c r="USL71" s="260"/>
      <c r="USM71" s="260"/>
      <c r="USN71" s="260"/>
      <c r="USO71" s="260"/>
      <c r="USP71" s="260"/>
      <c r="USQ71" s="260"/>
      <c r="USR71" s="260"/>
      <c r="USS71" s="260"/>
      <c r="UST71" s="260"/>
      <c r="USU71" s="260"/>
      <c r="USV71" s="260"/>
      <c r="USW71" s="260"/>
      <c r="USX71" s="260"/>
      <c r="USY71" s="260"/>
      <c r="USZ71" s="260"/>
      <c r="UTA71" s="260"/>
      <c r="UTB71" s="260"/>
      <c r="UTC71" s="260"/>
      <c r="UTD71" s="260"/>
      <c r="UTE71" s="260"/>
      <c r="UTF71" s="260"/>
      <c r="UTG71" s="260"/>
      <c r="UTH71" s="260"/>
      <c r="UTI71" s="260"/>
      <c r="UTJ71" s="260"/>
      <c r="UTK71" s="260"/>
      <c r="UTL71" s="260"/>
      <c r="UTM71" s="260"/>
      <c r="UTN71" s="260"/>
      <c r="UTO71" s="260"/>
      <c r="UTP71" s="260"/>
      <c r="UTQ71" s="260"/>
      <c r="UTR71" s="260"/>
      <c r="UTS71" s="260"/>
      <c r="UTT71" s="260"/>
      <c r="UTU71" s="260"/>
      <c r="UTV71" s="260"/>
      <c r="UTW71" s="260"/>
      <c r="UTX71" s="260"/>
      <c r="UTY71" s="260"/>
      <c r="UTZ71" s="260"/>
      <c r="UUA71" s="260"/>
      <c r="UUB71" s="260"/>
      <c r="UUC71" s="260"/>
      <c r="UUD71" s="260"/>
      <c r="UUE71" s="260"/>
      <c r="UUF71" s="260"/>
      <c r="UUG71" s="260"/>
      <c r="UUH71" s="260"/>
      <c r="UUI71" s="260"/>
      <c r="UUJ71" s="260"/>
      <c r="UUK71" s="260"/>
      <c r="UUL71" s="260"/>
      <c r="UUM71" s="260"/>
      <c r="UUN71" s="260"/>
      <c r="UUO71" s="260"/>
      <c r="UUP71" s="260"/>
      <c r="UUQ71" s="260"/>
      <c r="UUR71" s="260"/>
      <c r="UUS71" s="260"/>
      <c r="UUT71" s="260"/>
      <c r="UUU71" s="260"/>
      <c r="UUV71" s="260"/>
      <c r="UUW71" s="260"/>
      <c r="UUX71" s="260"/>
      <c r="UUY71" s="260"/>
      <c r="UUZ71" s="260"/>
      <c r="UVA71" s="260"/>
      <c r="UVB71" s="260"/>
      <c r="UVC71" s="260"/>
      <c r="UVD71" s="260"/>
      <c r="UVE71" s="260"/>
      <c r="UVF71" s="260"/>
      <c r="UVG71" s="260"/>
      <c r="UVH71" s="260"/>
      <c r="UVI71" s="260"/>
      <c r="UVJ71" s="260"/>
      <c r="UVK71" s="260"/>
      <c r="UVL71" s="260"/>
      <c r="UVM71" s="260"/>
      <c r="UVN71" s="260"/>
      <c r="UVO71" s="260"/>
      <c r="UVP71" s="260"/>
      <c r="UVQ71" s="260"/>
      <c r="UVR71" s="260"/>
      <c r="UVS71" s="260"/>
      <c r="UVT71" s="260"/>
      <c r="UVU71" s="260"/>
      <c r="UVV71" s="260"/>
      <c r="UVW71" s="260"/>
      <c r="UVX71" s="260"/>
      <c r="UVY71" s="260"/>
      <c r="UVZ71" s="260"/>
      <c r="UWA71" s="260"/>
      <c r="UWB71" s="260"/>
      <c r="UWC71" s="260"/>
      <c r="UWD71" s="260"/>
      <c r="UWE71" s="260"/>
      <c r="UWF71" s="260"/>
      <c r="UWG71" s="260"/>
      <c r="UWH71" s="260"/>
      <c r="UWI71" s="260"/>
      <c r="UWJ71" s="260"/>
      <c r="UWK71" s="260"/>
      <c r="UWL71" s="260"/>
      <c r="UWM71" s="260"/>
      <c r="UWN71" s="260"/>
      <c r="UWO71" s="260"/>
      <c r="UWP71" s="260"/>
      <c r="UWQ71" s="260"/>
      <c r="UWR71" s="260"/>
      <c r="UWS71" s="260"/>
      <c r="UWT71" s="260"/>
      <c r="UWU71" s="260"/>
      <c r="UWV71" s="260"/>
      <c r="UWW71" s="260"/>
      <c r="UWX71" s="260"/>
      <c r="UWY71" s="260"/>
      <c r="UWZ71" s="260"/>
      <c r="UXA71" s="260"/>
      <c r="UXB71" s="260"/>
      <c r="UXC71" s="260"/>
      <c r="UXD71" s="260"/>
      <c r="UXE71" s="260"/>
      <c r="UXF71" s="260"/>
      <c r="UXG71" s="260"/>
      <c r="UXH71" s="260"/>
      <c r="UXI71" s="260"/>
      <c r="UXJ71" s="260"/>
      <c r="UXK71" s="260"/>
      <c r="UXL71" s="260"/>
      <c r="UXM71" s="260"/>
      <c r="UXN71" s="260"/>
      <c r="UXO71" s="260"/>
      <c r="UXP71" s="260"/>
      <c r="UXQ71" s="260"/>
      <c r="UXR71" s="260"/>
      <c r="UXS71" s="260"/>
      <c r="UXT71" s="260"/>
      <c r="UXU71" s="260"/>
      <c r="UXV71" s="260"/>
      <c r="UXW71" s="260"/>
      <c r="UXX71" s="260"/>
      <c r="UXY71" s="260"/>
      <c r="UXZ71" s="260"/>
      <c r="UYA71" s="260"/>
      <c r="UYB71" s="260"/>
      <c r="UYC71" s="260"/>
      <c r="UYD71" s="260"/>
      <c r="UYE71" s="260"/>
      <c r="UYF71" s="260"/>
      <c r="UYG71" s="260"/>
      <c r="UYH71" s="260"/>
      <c r="UYI71" s="260"/>
      <c r="UYJ71" s="260"/>
      <c r="UYK71" s="260"/>
      <c r="UYL71" s="260"/>
      <c r="UYM71" s="260"/>
      <c r="UYN71" s="260"/>
      <c r="UYO71" s="260"/>
      <c r="UYP71" s="260"/>
      <c r="UYQ71" s="260"/>
      <c r="UYR71" s="260"/>
      <c r="UYS71" s="260"/>
      <c r="UYT71" s="260"/>
      <c r="UYU71" s="260"/>
      <c r="UYV71" s="260"/>
      <c r="UYW71" s="260"/>
      <c r="UYX71" s="260"/>
      <c r="UYY71" s="260"/>
      <c r="UYZ71" s="260"/>
      <c r="UZA71" s="260"/>
      <c r="UZB71" s="260"/>
      <c r="UZC71" s="260"/>
      <c r="UZD71" s="260"/>
      <c r="UZE71" s="260"/>
      <c r="UZF71" s="260"/>
      <c r="UZG71" s="260"/>
      <c r="UZH71" s="260"/>
      <c r="UZI71" s="260"/>
      <c r="UZJ71" s="260"/>
      <c r="UZK71" s="260"/>
      <c r="UZL71" s="260"/>
      <c r="UZM71" s="260"/>
      <c r="UZN71" s="260"/>
      <c r="UZO71" s="260"/>
      <c r="UZP71" s="260"/>
      <c r="UZQ71" s="260"/>
      <c r="UZR71" s="260"/>
      <c r="UZS71" s="260"/>
      <c r="UZT71" s="260"/>
      <c r="UZU71" s="260"/>
      <c r="UZV71" s="260"/>
      <c r="UZW71" s="260"/>
      <c r="UZX71" s="260"/>
      <c r="UZY71" s="260"/>
      <c r="UZZ71" s="260"/>
      <c r="VAA71" s="260"/>
      <c r="VAB71" s="260"/>
      <c r="VAC71" s="260"/>
      <c r="VAD71" s="260"/>
      <c r="VAE71" s="260"/>
      <c r="VAF71" s="260"/>
      <c r="VAG71" s="260"/>
      <c r="VAH71" s="260"/>
      <c r="VAI71" s="260"/>
      <c r="VAJ71" s="260"/>
      <c r="VAK71" s="260"/>
      <c r="VAL71" s="260"/>
      <c r="VAM71" s="260"/>
      <c r="VAN71" s="260"/>
      <c r="VAO71" s="260"/>
      <c r="VAP71" s="260"/>
      <c r="VAQ71" s="260"/>
      <c r="VAR71" s="260"/>
      <c r="VAS71" s="260"/>
      <c r="VAT71" s="260"/>
      <c r="VAU71" s="260"/>
      <c r="VAV71" s="260"/>
      <c r="VAW71" s="260"/>
      <c r="VAX71" s="260"/>
      <c r="VAY71" s="260"/>
      <c r="VAZ71" s="260"/>
      <c r="VBA71" s="260"/>
      <c r="VBB71" s="260"/>
      <c r="VBC71" s="260"/>
      <c r="VBD71" s="260"/>
      <c r="VBE71" s="260"/>
      <c r="VBF71" s="260"/>
      <c r="VBG71" s="260"/>
      <c r="VBH71" s="260"/>
      <c r="VBI71" s="260"/>
      <c r="VBJ71" s="260"/>
      <c r="VBK71" s="260"/>
      <c r="VBL71" s="260"/>
      <c r="VBM71" s="260"/>
      <c r="VBN71" s="260"/>
      <c r="VBO71" s="260"/>
      <c r="VBP71" s="260"/>
      <c r="VBQ71" s="260"/>
      <c r="VBR71" s="260"/>
      <c r="VBS71" s="260"/>
      <c r="VBT71" s="260"/>
      <c r="VBU71" s="260"/>
      <c r="VBV71" s="260"/>
      <c r="VBW71" s="260"/>
      <c r="VBX71" s="260"/>
      <c r="VBY71" s="260"/>
      <c r="VBZ71" s="260"/>
      <c r="VCA71" s="260"/>
      <c r="VCB71" s="260"/>
      <c r="VCC71" s="260"/>
      <c r="VCD71" s="260"/>
      <c r="VCE71" s="260"/>
      <c r="VCF71" s="260"/>
      <c r="VCG71" s="260"/>
      <c r="VCH71" s="260"/>
      <c r="VCI71" s="260"/>
      <c r="VCJ71" s="260"/>
      <c r="VCK71" s="260"/>
      <c r="VCL71" s="260"/>
      <c r="VCM71" s="260"/>
      <c r="VCN71" s="260"/>
      <c r="VCO71" s="260"/>
      <c r="VCP71" s="260"/>
      <c r="VCQ71" s="260"/>
      <c r="VCR71" s="260"/>
      <c r="VCS71" s="260"/>
      <c r="VCT71" s="260"/>
      <c r="VCU71" s="260"/>
      <c r="VCV71" s="260"/>
      <c r="VCW71" s="260"/>
      <c r="VCX71" s="260"/>
      <c r="VCY71" s="260"/>
      <c r="VCZ71" s="260"/>
      <c r="VDA71" s="260"/>
      <c r="VDB71" s="260"/>
      <c r="VDC71" s="260"/>
      <c r="VDD71" s="260"/>
      <c r="VDE71" s="260"/>
      <c r="VDF71" s="260"/>
      <c r="VDG71" s="260"/>
      <c r="VDH71" s="260"/>
      <c r="VDI71" s="260"/>
      <c r="VDJ71" s="260"/>
      <c r="VDK71" s="260"/>
      <c r="VDL71" s="260"/>
      <c r="VDM71" s="260"/>
      <c r="VDN71" s="260"/>
      <c r="VDO71" s="260"/>
      <c r="VDP71" s="260"/>
      <c r="VDQ71" s="260"/>
      <c r="VDR71" s="260"/>
      <c r="VDS71" s="260"/>
      <c r="VDT71" s="260"/>
      <c r="VDU71" s="260"/>
      <c r="VDV71" s="260"/>
      <c r="VDW71" s="260"/>
      <c r="VDX71" s="260"/>
      <c r="VDY71" s="260"/>
      <c r="VDZ71" s="260"/>
      <c r="VEA71" s="260"/>
      <c r="VEB71" s="260"/>
      <c r="VEC71" s="260"/>
      <c r="VED71" s="260"/>
      <c r="VEE71" s="260"/>
      <c r="VEF71" s="260"/>
      <c r="VEG71" s="260"/>
      <c r="VEH71" s="260"/>
      <c r="VEI71" s="260"/>
      <c r="VEJ71" s="260"/>
      <c r="VEK71" s="260"/>
      <c r="VEL71" s="260"/>
      <c r="VEM71" s="260"/>
      <c r="VEN71" s="260"/>
      <c r="VEO71" s="260"/>
      <c r="VEP71" s="260"/>
      <c r="VEQ71" s="260"/>
      <c r="VER71" s="260"/>
      <c r="VES71" s="260"/>
      <c r="VET71" s="260"/>
      <c r="VEU71" s="260"/>
      <c r="VEV71" s="260"/>
      <c r="VEW71" s="260"/>
      <c r="VEX71" s="260"/>
      <c r="VEY71" s="260"/>
      <c r="VEZ71" s="260"/>
      <c r="VFA71" s="260"/>
      <c r="VFB71" s="260"/>
      <c r="VFC71" s="260"/>
      <c r="VFD71" s="260"/>
      <c r="VFE71" s="260"/>
      <c r="VFF71" s="260"/>
      <c r="VFG71" s="260"/>
      <c r="VFH71" s="260"/>
      <c r="VFI71" s="260"/>
      <c r="VFJ71" s="260"/>
      <c r="VFK71" s="260"/>
      <c r="VFL71" s="260"/>
      <c r="VFM71" s="260"/>
      <c r="VFN71" s="260"/>
      <c r="VFO71" s="260"/>
      <c r="VFP71" s="260"/>
      <c r="VFQ71" s="260"/>
      <c r="VFR71" s="260"/>
      <c r="VFS71" s="260"/>
      <c r="VFT71" s="260"/>
      <c r="VFU71" s="260"/>
      <c r="VFV71" s="260"/>
      <c r="VFW71" s="260"/>
      <c r="VFX71" s="260"/>
      <c r="VFY71" s="260"/>
      <c r="VFZ71" s="260"/>
      <c r="VGA71" s="260"/>
      <c r="VGB71" s="260"/>
      <c r="VGC71" s="260"/>
      <c r="VGD71" s="260"/>
      <c r="VGE71" s="260"/>
      <c r="VGF71" s="260"/>
      <c r="VGG71" s="260"/>
      <c r="VGH71" s="260"/>
      <c r="VGI71" s="260"/>
      <c r="VGJ71" s="260"/>
      <c r="VGK71" s="260"/>
      <c r="VGL71" s="260"/>
      <c r="VGM71" s="260"/>
      <c r="VGN71" s="260"/>
      <c r="VGO71" s="260"/>
      <c r="VGP71" s="260"/>
      <c r="VGQ71" s="260"/>
      <c r="VGR71" s="260"/>
      <c r="VGS71" s="260"/>
      <c r="VGT71" s="260"/>
      <c r="VGU71" s="260"/>
      <c r="VGV71" s="260"/>
      <c r="VGW71" s="260"/>
      <c r="VGX71" s="260"/>
      <c r="VGY71" s="260"/>
      <c r="VGZ71" s="260"/>
      <c r="VHA71" s="260"/>
      <c r="VHB71" s="260"/>
      <c r="VHC71" s="260"/>
      <c r="VHD71" s="260"/>
      <c r="VHE71" s="260"/>
      <c r="VHF71" s="260"/>
      <c r="VHG71" s="260"/>
      <c r="VHH71" s="260"/>
      <c r="VHI71" s="260"/>
      <c r="VHJ71" s="260"/>
      <c r="VHK71" s="260"/>
      <c r="VHL71" s="260"/>
      <c r="VHM71" s="260"/>
      <c r="VHN71" s="260"/>
      <c r="VHO71" s="260"/>
      <c r="VHP71" s="260"/>
      <c r="VHQ71" s="260"/>
      <c r="VHR71" s="260"/>
      <c r="VHS71" s="260"/>
      <c r="VHT71" s="260"/>
      <c r="VHU71" s="260"/>
      <c r="VHV71" s="260"/>
      <c r="VHW71" s="260"/>
      <c r="VHX71" s="260"/>
      <c r="VHY71" s="260"/>
      <c r="VHZ71" s="260"/>
      <c r="VIA71" s="260"/>
      <c r="VIB71" s="260"/>
      <c r="VIC71" s="260"/>
      <c r="VID71" s="260"/>
      <c r="VIE71" s="260"/>
      <c r="VIF71" s="260"/>
      <c r="VIG71" s="260"/>
      <c r="VIH71" s="260"/>
      <c r="VII71" s="260"/>
      <c r="VIJ71" s="260"/>
      <c r="VIK71" s="260"/>
      <c r="VIL71" s="260"/>
      <c r="VIM71" s="260"/>
      <c r="VIN71" s="260"/>
      <c r="VIO71" s="260"/>
      <c r="VIP71" s="260"/>
      <c r="VIQ71" s="260"/>
      <c r="VIR71" s="260"/>
      <c r="VIS71" s="260"/>
      <c r="VIT71" s="260"/>
      <c r="VIU71" s="260"/>
      <c r="VIV71" s="260"/>
      <c r="VIW71" s="260"/>
      <c r="VIX71" s="260"/>
      <c r="VIY71" s="260"/>
      <c r="VIZ71" s="260"/>
      <c r="VJA71" s="260"/>
      <c r="VJB71" s="260"/>
      <c r="VJC71" s="260"/>
      <c r="VJD71" s="260"/>
      <c r="VJE71" s="260"/>
      <c r="VJF71" s="260"/>
      <c r="VJG71" s="260"/>
      <c r="VJH71" s="260"/>
      <c r="VJI71" s="260"/>
      <c r="VJJ71" s="260"/>
      <c r="VJK71" s="260"/>
      <c r="VJL71" s="260"/>
      <c r="VJM71" s="260"/>
      <c r="VJN71" s="260"/>
      <c r="VJO71" s="260"/>
      <c r="VJP71" s="260"/>
      <c r="VJQ71" s="260"/>
      <c r="VJR71" s="260"/>
      <c r="VJS71" s="260"/>
      <c r="VJT71" s="260"/>
      <c r="VJU71" s="260"/>
      <c r="VJV71" s="260"/>
      <c r="VJW71" s="260"/>
      <c r="VJX71" s="260"/>
      <c r="VJY71" s="260"/>
      <c r="VJZ71" s="260"/>
      <c r="VKA71" s="260"/>
      <c r="VKB71" s="260"/>
      <c r="VKC71" s="260"/>
      <c r="VKD71" s="260"/>
      <c r="VKE71" s="260"/>
      <c r="VKF71" s="260"/>
      <c r="VKG71" s="260"/>
      <c r="VKH71" s="260"/>
      <c r="VKI71" s="260"/>
      <c r="VKJ71" s="260"/>
      <c r="VKK71" s="260"/>
      <c r="VKL71" s="260"/>
      <c r="VKM71" s="260"/>
      <c r="VKN71" s="260"/>
      <c r="VKO71" s="260"/>
      <c r="VKP71" s="260"/>
      <c r="VKQ71" s="260"/>
      <c r="VKR71" s="260"/>
      <c r="VKS71" s="260"/>
      <c r="VKT71" s="260"/>
      <c r="VKU71" s="260"/>
      <c r="VKV71" s="260"/>
      <c r="VKW71" s="260"/>
      <c r="VKX71" s="260"/>
      <c r="VKY71" s="260"/>
      <c r="VKZ71" s="260"/>
      <c r="VLA71" s="260"/>
      <c r="VLB71" s="260"/>
      <c r="VLC71" s="260"/>
      <c r="VLD71" s="260"/>
      <c r="VLE71" s="260"/>
      <c r="VLF71" s="260"/>
      <c r="VLG71" s="260"/>
      <c r="VLH71" s="260"/>
      <c r="VLI71" s="260"/>
      <c r="VLJ71" s="260"/>
      <c r="VLK71" s="260"/>
      <c r="VLL71" s="260"/>
      <c r="VLM71" s="260"/>
      <c r="VLN71" s="260"/>
      <c r="VLO71" s="260"/>
      <c r="VLP71" s="260"/>
      <c r="VLQ71" s="260"/>
      <c r="VLR71" s="260"/>
      <c r="VLS71" s="260"/>
      <c r="VLT71" s="260"/>
      <c r="VLU71" s="260"/>
      <c r="VLV71" s="260"/>
      <c r="VLW71" s="260"/>
      <c r="VLX71" s="260"/>
      <c r="VLY71" s="260"/>
      <c r="VLZ71" s="260"/>
      <c r="VMA71" s="260"/>
      <c r="VMB71" s="260"/>
      <c r="VMC71" s="260"/>
      <c r="VMD71" s="260"/>
      <c r="VME71" s="260"/>
      <c r="VMF71" s="260"/>
      <c r="VMG71" s="260"/>
      <c r="VMH71" s="260"/>
      <c r="VMI71" s="260"/>
      <c r="VMJ71" s="260"/>
      <c r="VMK71" s="260"/>
      <c r="VML71" s="260"/>
      <c r="VMM71" s="260"/>
      <c r="VMN71" s="260"/>
      <c r="VMO71" s="260"/>
      <c r="VMP71" s="260"/>
      <c r="VMQ71" s="260"/>
      <c r="VMR71" s="260"/>
      <c r="VMS71" s="260"/>
      <c r="VMT71" s="260"/>
      <c r="VMU71" s="260"/>
      <c r="VMV71" s="260"/>
      <c r="VMW71" s="260"/>
      <c r="VMX71" s="260"/>
      <c r="VMY71" s="260"/>
      <c r="VMZ71" s="260"/>
      <c r="VNA71" s="260"/>
      <c r="VNB71" s="260"/>
      <c r="VNC71" s="260"/>
      <c r="VND71" s="260"/>
      <c r="VNE71" s="260"/>
      <c r="VNF71" s="260"/>
      <c r="VNG71" s="260"/>
      <c r="VNH71" s="260"/>
      <c r="VNI71" s="260"/>
      <c r="VNJ71" s="260"/>
      <c r="VNK71" s="260"/>
      <c r="VNL71" s="260"/>
      <c r="VNM71" s="260"/>
      <c r="VNN71" s="260"/>
      <c r="VNO71" s="260"/>
      <c r="VNP71" s="260"/>
      <c r="VNQ71" s="260"/>
      <c r="VNR71" s="260"/>
      <c r="VNS71" s="260"/>
      <c r="VNT71" s="260"/>
      <c r="VNU71" s="260"/>
      <c r="VNV71" s="260"/>
      <c r="VNW71" s="260"/>
      <c r="VNX71" s="260"/>
      <c r="VNY71" s="260"/>
      <c r="VNZ71" s="260"/>
      <c r="VOA71" s="260"/>
      <c r="VOB71" s="260"/>
      <c r="VOC71" s="260"/>
      <c r="VOD71" s="260"/>
      <c r="VOE71" s="260"/>
      <c r="VOF71" s="260"/>
      <c r="VOG71" s="260"/>
      <c r="VOH71" s="260"/>
      <c r="VOI71" s="260"/>
      <c r="VOJ71" s="260"/>
      <c r="VOK71" s="260"/>
      <c r="VOL71" s="260"/>
      <c r="VOM71" s="260"/>
      <c r="VON71" s="260"/>
      <c r="VOO71" s="260"/>
      <c r="VOP71" s="260"/>
      <c r="VOQ71" s="260"/>
      <c r="VOR71" s="260"/>
      <c r="VOS71" s="260"/>
      <c r="VOT71" s="260"/>
      <c r="VOU71" s="260"/>
      <c r="VOV71" s="260"/>
      <c r="VOW71" s="260"/>
      <c r="VOX71" s="260"/>
      <c r="VOY71" s="260"/>
      <c r="VOZ71" s="260"/>
      <c r="VPA71" s="260"/>
      <c r="VPB71" s="260"/>
      <c r="VPC71" s="260"/>
      <c r="VPD71" s="260"/>
      <c r="VPE71" s="260"/>
      <c r="VPF71" s="260"/>
      <c r="VPG71" s="260"/>
      <c r="VPH71" s="260"/>
      <c r="VPI71" s="260"/>
      <c r="VPJ71" s="260"/>
      <c r="VPK71" s="260"/>
      <c r="VPL71" s="260"/>
      <c r="VPM71" s="260"/>
      <c r="VPN71" s="260"/>
      <c r="VPO71" s="260"/>
      <c r="VPP71" s="260"/>
      <c r="VPQ71" s="260"/>
      <c r="VPR71" s="260"/>
      <c r="VPS71" s="260"/>
      <c r="VPT71" s="260"/>
      <c r="VPU71" s="260"/>
      <c r="VPV71" s="260"/>
      <c r="VPW71" s="260"/>
      <c r="VPX71" s="260"/>
      <c r="VPY71" s="260"/>
      <c r="VPZ71" s="260"/>
      <c r="VQA71" s="260"/>
      <c r="VQB71" s="260"/>
      <c r="VQC71" s="260"/>
      <c r="VQD71" s="260"/>
      <c r="VQE71" s="260"/>
      <c r="VQF71" s="260"/>
      <c r="VQG71" s="260"/>
      <c r="VQH71" s="260"/>
      <c r="VQI71" s="260"/>
      <c r="VQJ71" s="260"/>
      <c r="VQK71" s="260"/>
      <c r="VQL71" s="260"/>
      <c r="VQM71" s="260"/>
      <c r="VQN71" s="260"/>
      <c r="VQO71" s="260"/>
      <c r="VQP71" s="260"/>
      <c r="VQQ71" s="260"/>
      <c r="VQR71" s="260"/>
      <c r="VQS71" s="260"/>
      <c r="VQT71" s="260"/>
      <c r="VQU71" s="260"/>
      <c r="VQV71" s="260"/>
      <c r="VQW71" s="260"/>
      <c r="VQX71" s="260"/>
      <c r="VQY71" s="260"/>
      <c r="VQZ71" s="260"/>
      <c r="VRA71" s="260"/>
      <c r="VRB71" s="260"/>
      <c r="VRC71" s="260"/>
      <c r="VRD71" s="260"/>
      <c r="VRE71" s="260"/>
      <c r="VRF71" s="260"/>
      <c r="VRG71" s="260"/>
      <c r="VRH71" s="260"/>
      <c r="VRI71" s="260"/>
      <c r="VRJ71" s="260"/>
      <c r="VRK71" s="260"/>
      <c r="VRL71" s="260"/>
      <c r="VRM71" s="260"/>
      <c r="VRN71" s="260"/>
      <c r="VRO71" s="260"/>
      <c r="VRP71" s="260"/>
      <c r="VRQ71" s="260"/>
      <c r="VRR71" s="260"/>
      <c r="VRS71" s="260"/>
      <c r="VRT71" s="260"/>
      <c r="VRU71" s="260"/>
      <c r="VRV71" s="260"/>
      <c r="VRW71" s="260"/>
      <c r="VRX71" s="260"/>
      <c r="VRY71" s="260"/>
      <c r="VRZ71" s="260"/>
      <c r="VSA71" s="260"/>
      <c r="VSB71" s="260"/>
      <c r="VSC71" s="260"/>
      <c r="VSD71" s="260"/>
      <c r="VSE71" s="260"/>
      <c r="VSF71" s="260"/>
      <c r="VSG71" s="260"/>
      <c r="VSH71" s="260"/>
      <c r="VSI71" s="260"/>
      <c r="VSJ71" s="260"/>
      <c r="VSK71" s="260"/>
      <c r="VSL71" s="260"/>
      <c r="VSM71" s="260"/>
      <c r="VSN71" s="260"/>
      <c r="VSO71" s="260"/>
      <c r="VSP71" s="260"/>
      <c r="VSQ71" s="260"/>
      <c r="VSR71" s="260"/>
      <c r="VSS71" s="260"/>
      <c r="VST71" s="260"/>
      <c r="VSU71" s="260"/>
      <c r="VSV71" s="260"/>
      <c r="VSW71" s="260"/>
      <c r="VSX71" s="260"/>
      <c r="VSY71" s="260"/>
      <c r="VSZ71" s="260"/>
      <c r="VTA71" s="260"/>
      <c r="VTB71" s="260"/>
      <c r="VTC71" s="260"/>
      <c r="VTD71" s="260"/>
      <c r="VTE71" s="260"/>
      <c r="VTF71" s="260"/>
      <c r="VTG71" s="260"/>
      <c r="VTH71" s="260"/>
      <c r="VTI71" s="260"/>
      <c r="VTJ71" s="260"/>
      <c r="VTK71" s="260"/>
      <c r="VTL71" s="260"/>
      <c r="VTM71" s="260"/>
      <c r="VTN71" s="260"/>
      <c r="VTO71" s="260"/>
      <c r="VTP71" s="260"/>
      <c r="VTQ71" s="260"/>
      <c r="VTR71" s="260"/>
      <c r="VTS71" s="260"/>
      <c r="VTT71" s="260"/>
      <c r="VTU71" s="260"/>
      <c r="VTV71" s="260"/>
      <c r="VTW71" s="260"/>
      <c r="VTX71" s="260"/>
      <c r="VTY71" s="260"/>
      <c r="VTZ71" s="260"/>
      <c r="VUA71" s="260"/>
      <c r="VUB71" s="260"/>
      <c r="VUC71" s="260"/>
      <c r="VUD71" s="260"/>
      <c r="VUE71" s="260"/>
      <c r="VUF71" s="260"/>
      <c r="VUG71" s="260"/>
      <c r="VUH71" s="260"/>
      <c r="VUI71" s="260"/>
      <c r="VUJ71" s="260"/>
      <c r="VUK71" s="260"/>
      <c r="VUL71" s="260"/>
      <c r="VUM71" s="260"/>
      <c r="VUN71" s="260"/>
      <c r="VUO71" s="260"/>
      <c r="VUP71" s="260"/>
      <c r="VUQ71" s="260"/>
      <c r="VUR71" s="260"/>
      <c r="VUS71" s="260"/>
      <c r="VUT71" s="260"/>
      <c r="VUU71" s="260"/>
      <c r="VUV71" s="260"/>
      <c r="VUW71" s="260"/>
      <c r="VUX71" s="260"/>
      <c r="VUY71" s="260"/>
      <c r="VUZ71" s="260"/>
      <c r="VVA71" s="260"/>
      <c r="VVB71" s="260"/>
      <c r="VVC71" s="260"/>
      <c r="VVD71" s="260"/>
      <c r="VVE71" s="260"/>
      <c r="VVF71" s="260"/>
      <c r="VVG71" s="260"/>
      <c r="VVH71" s="260"/>
      <c r="VVI71" s="260"/>
      <c r="VVJ71" s="260"/>
      <c r="VVK71" s="260"/>
      <c r="VVL71" s="260"/>
      <c r="VVM71" s="260"/>
      <c r="VVN71" s="260"/>
      <c r="VVO71" s="260"/>
      <c r="VVP71" s="260"/>
      <c r="VVQ71" s="260"/>
      <c r="VVR71" s="260"/>
      <c r="VVS71" s="260"/>
      <c r="VVT71" s="260"/>
      <c r="VVU71" s="260"/>
      <c r="VVV71" s="260"/>
      <c r="VVW71" s="260"/>
      <c r="VVX71" s="260"/>
      <c r="VVY71" s="260"/>
      <c r="VVZ71" s="260"/>
      <c r="VWA71" s="260"/>
      <c r="VWB71" s="260"/>
      <c r="VWC71" s="260"/>
      <c r="VWD71" s="260"/>
      <c r="VWE71" s="260"/>
      <c r="VWF71" s="260"/>
      <c r="VWG71" s="260"/>
      <c r="VWH71" s="260"/>
      <c r="VWI71" s="260"/>
      <c r="VWJ71" s="260"/>
      <c r="VWK71" s="260"/>
      <c r="VWL71" s="260"/>
      <c r="VWM71" s="260"/>
      <c r="VWN71" s="260"/>
      <c r="VWO71" s="260"/>
      <c r="VWP71" s="260"/>
      <c r="VWQ71" s="260"/>
      <c r="VWR71" s="260"/>
      <c r="VWS71" s="260"/>
      <c r="VWT71" s="260"/>
      <c r="VWU71" s="260"/>
      <c r="VWV71" s="260"/>
      <c r="VWW71" s="260"/>
      <c r="VWX71" s="260"/>
      <c r="VWY71" s="260"/>
      <c r="VWZ71" s="260"/>
      <c r="VXA71" s="260"/>
      <c r="VXB71" s="260"/>
      <c r="VXC71" s="260"/>
      <c r="VXD71" s="260"/>
      <c r="VXE71" s="260"/>
      <c r="VXF71" s="260"/>
      <c r="VXG71" s="260"/>
      <c r="VXH71" s="260"/>
      <c r="VXI71" s="260"/>
      <c r="VXJ71" s="260"/>
      <c r="VXK71" s="260"/>
      <c r="VXL71" s="260"/>
      <c r="VXM71" s="260"/>
      <c r="VXN71" s="260"/>
      <c r="VXO71" s="260"/>
      <c r="VXP71" s="260"/>
      <c r="VXQ71" s="260"/>
      <c r="VXR71" s="260"/>
      <c r="VXS71" s="260"/>
      <c r="VXT71" s="260"/>
      <c r="VXU71" s="260"/>
      <c r="VXV71" s="260"/>
      <c r="VXW71" s="260"/>
      <c r="VXX71" s="260"/>
      <c r="VXY71" s="260"/>
      <c r="VXZ71" s="260"/>
      <c r="VYA71" s="260"/>
      <c r="VYB71" s="260"/>
      <c r="VYC71" s="260"/>
      <c r="VYD71" s="260"/>
      <c r="VYE71" s="260"/>
      <c r="VYF71" s="260"/>
      <c r="VYG71" s="260"/>
      <c r="VYH71" s="260"/>
      <c r="VYI71" s="260"/>
      <c r="VYJ71" s="260"/>
      <c r="VYK71" s="260"/>
      <c r="VYL71" s="260"/>
      <c r="VYM71" s="260"/>
      <c r="VYN71" s="260"/>
      <c r="VYO71" s="260"/>
      <c r="VYP71" s="260"/>
      <c r="VYQ71" s="260"/>
      <c r="VYR71" s="260"/>
      <c r="VYS71" s="260"/>
      <c r="VYT71" s="260"/>
      <c r="VYU71" s="260"/>
      <c r="VYV71" s="260"/>
      <c r="VYW71" s="260"/>
      <c r="VYX71" s="260"/>
      <c r="VYY71" s="260"/>
      <c r="VYZ71" s="260"/>
      <c r="VZA71" s="260"/>
      <c r="VZB71" s="260"/>
      <c r="VZC71" s="260"/>
      <c r="VZD71" s="260"/>
      <c r="VZE71" s="260"/>
      <c r="VZF71" s="260"/>
      <c r="VZG71" s="260"/>
      <c r="VZH71" s="260"/>
      <c r="VZI71" s="260"/>
      <c r="VZJ71" s="260"/>
      <c r="VZK71" s="260"/>
      <c r="VZL71" s="260"/>
      <c r="VZM71" s="260"/>
      <c r="VZN71" s="260"/>
      <c r="VZO71" s="260"/>
      <c r="VZP71" s="260"/>
      <c r="VZQ71" s="260"/>
      <c r="VZR71" s="260"/>
      <c r="VZS71" s="260"/>
      <c r="VZT71" s="260"/>
      <c r="VZU71" s="260"/>
      <c r="VZV71" s="260"/>
      <c r="VZW71" s="260"/>
      <c r="VZX71" s="260"/>
      <c r="VZY71" s="260"/>
      <c r="VZZ71" s="260"/>
      <c r="WAA71" s="260"/>
      <c r="WAB71" s="260"/>
      <c r="WAC71" s="260"/>
      <c r="WAD71" s="260"/>
      <c r="WAE71" s="260"/>
      <c r="WAF71" s="260"/>
      <c r="WAG71" s="260"/>
      <c r="WAH71" s="260"/>
      <c r="WAI71" s="260"/>
      <c r="WAJ71" s="260"/>
      <c r="WAK71" s="260"/>
      <c r="WAL71" s="260"/>
      <c r="WAM71" s="260"/>
      <c r="WAN71" s="260"/>
      <c r="WAO71" s="260"/>
      <c r="WAP71" s="260"/>
      <c r="WAQ71" s="260"/>
      <c r="WAR71" s="260"/>
      <c r="WAS71" s="260"/>
      <c r="WAT71" s="260"/>
      <c r="WAU71" s="260"/>
      <c r="WAV71" s="260"/>
      <c r="WAW71" s="260"/>
      <c r="WAX71" s="260"/>
      <c r="WAY71" s="260"/>
      <c r="WAZ71" s="260"/>
      <c r="WBA71" s="260"/>
      <c r="WBB71" s="260"/>
      <c r="WBC71" s="260"/>
      <c r="WBD71" s="260"/>
      <c r="WBE71" s="260"/>
      <c r="WBF71" s="260"/>
      <c r="WBG71" s="260"/>
      <c r="WBH71" s="260"/>
      <c r="WBI71" s="260"/>
      <c r="WBJ71" s="260"/>
      <c r="WBK71" s="260"/>
      <c r="WBL71" s="260"/>
      <c r="WBM71" s="260"/>
      <c r="WBN71" s="260"/>
      <c r="WBO71" s="260"/>
      <c r="WBP71" s="260"/>
      <c r="WBQ71" s="260"/>
      <c r="WBR71" s="260"/>
      <c r="WBS71" s="260"/>
      <c r="WBT71" s="260"/>
      <c r="WBU71" s="260"/>
      <c r="WBV71" s="260"/>
      <c r="WBW71" s="260"/>
      <c r="WBX71" s="260"/>
      <c r="WBY71" s="260"/>
      <c r="WBZ71" s="260"/>
      <c r="WCA71" s="260"/>
      <c r="WCB71" s="260"/>
      <c r="WCC71" s="260"/>
      <c r="WCD71" s="260"/>
      <c r="WCE71" s="260"/>
      <c r="WCF71" s="260"/>
      <c r="WCG71" s="260"/>
      <c r="WCH71" s="260"/>
      <c r="WCI71" s="260"/>
      <c r="WCJ71" s="260"/>
      <c r="WCK71" s="260"/>
      <c r="WCL71" s="260"/>
      <c r="WCM71" s="260"/>
      <c r="WCN71" s="260"/>
      <c r="WCO71" s="260"/>
      <c r="WCP71" s="260"/>
      <c r="WCQ71" s="260"/>
      <c r="WCR71" s="260"/>
      <c r="WCS71" s="260"/>
      <c r="WCT71" s="260"/>
      <c r="WCU71" s="260"/>
      <c r="WCV71" s="260"/>
      <c r="WCW71" s="260"/>
      <c r="WCX71" s="260"/>
      <c r="WCY71" s="260"/>
      <c r="WCZ71" s="260"/>
      <c r="WDA71" s="260"/>
      <c r="WDB71" s="260"/>
      <c r="WDC71" s="260"/>
      <c r="WDD71" s="260"/>
      <c r="WDE71" s="260"/>
      <c r="WDF71" s="260"/>
      <c r="WDG71" s="260"/>
      <c r="WDH71" s="260"/>
      <c r="WDI71" s="260"/>
      <c r="WDJ71" s="260"/>
      <c r="WDK71" s="260"/>
      <c r="WDL71" s="260"/>
      <c r="WDM71" s="260"/>
      <c r="WDN71" s="260"/>
      <c r="WDO71" s="260"/>
      <c r="WDP71" s="260"/>
      <c r="WDQ71" s="260"/>
      <c r="WDR71" s="260"/>
      <c r="WDS71" s="260"/>
      <c r="WDT71" s="260"/>
      <c r="WDU71" s="260"/>
      <c r="WDV71" s="260"/>
      <c r="WDW71" s="260"/>
      <c r="WDX71" s="260"/>
      <c r="WDY71" s="260"/>
      <c r="WDZ71" s="260"/>
      <c r="WEA71" s="260"/>
      <c r="WEB71" s="260"/>
      <c r="WEC71" s="260"/>
      <c r="WED71" s="260"/>
      <c r="WEE71" s="260"/>
      <c r="WEF71" s="260"/>
      <c r="WEG71" s="260"/>
      <c r="WEH71" s="260"/>
      <c r="WEI71" s="260"/>
      <c r="WEJ71" s="260"/>
      <c r="WEK71" s="260"/>
      <c r="WEL71" s="260"/>
      <c r="WEM71" s="260"/>
      <c r="WEN71" s="260"/>
      <c r="WEO71" s="260"/>
      <c r="WEP71" s="260"/>
      <c r="WEQ71" s="260"/>
      <c r="WER71" s="260"/>
      <c r="WES71" s="260"/>
      <c r="WET71" s="260"/>
      <c r="WEU71" s="260"/>
      <c r="WEV71" s="260"/>
      <c r="WEW71" s="260"/>
      <c r="WEX71" s="260"/>
      <c r="WEY71" s="260"/>
      <c r="WEZ71" s="260"/>
      <c r="WFA71" s="260"/>
      <c r="WFB71" s="260"/>
      <c r="WFC71" s="260"/>
      <c r="WFD71" s="260"/>
      <c r="WFE71" s="260"/>
      <c r="WFF71" s="260"/>
      <c r="WFG71" s="260"/>
      <c r="WFH71" s="260"/>
      <c r="WFI71" s="260"/>
      <c r="WFJ71" s="260"/>
      <c r="WFK71" s="260"/>
      <c r="WFL71" s="260"/>
      <c r="WFM71" s="260"/>
      <c r="WFN71" s="260"/>
      <c r="WFO71" s="260"/>
      <c r="WFP71" s="260"/>
      <c r="WFQ71" s="260"/>
      <c r="WFR71" s="260"/>
      <c r="WFS71" s="260"/>
      <c r="WFT71" s="260"/>
      <c r="WFU71" s="260"/>
      <c r="WFV71" s="260"/>
      <c r="WFW71" s="260"/>
      <c r="WFX71" s="260"/>
      <c r="WFY71" s="260"/>
      <c r="WFZ71" s="260"/>
      <c r="WGA71" s="260"/>
      <c r="WGB71" s="260"/>
      <c r="WGC71" s="260"/>
      <c r="WGD71" s="260"/>
      <c r="WGE71" s="260"/>
      <c r="WGF71" s="260"/>
      <c r="WGG71" s="260"/>
      <c r="WGH71" s="260"/>
      <c r="WGI71" s="260"/>
      <c r="WGJ71" s="260"/>
      <c r="WGK71" s="260"/>
      <c r="WGL71" s="260"/>
      <c r="WGM71" s="260"/>
      <c r="WGN71" s="260"/>
      <c r="WGO71" s="260"/>
      <c r="WGP71" s="260"/>
      <c r="WGQ71" s="260"/>
      <c r="WGR71" s="260"/>
      <c r="WGS71" s="260"/>
      <c r="WGT71" s="260"/>
      <c r="WGU71" s="260"/>
      <c r="WGV71" s="260"/>
      <c r="WGW71" s="260"/>
      <c r="WGX71" s="260"/>
      <c r="WGY71" s="260"/>
      <c r="WGZ71" s="260"/>
      <c r="WHA71" s="260"/>
      <c r="WHB71" s="260"/>
      <c r="WHC71" s="260"/>
      <c r="WHD71" s="260"/>
      <c r="WHE71" s="260"/>
      <c r="WHF71" s="260"/>
      <c r="WHG71" s="260"/>
      <c r="WHH71" s="260"/>
      <c r="WHI71" s="260"/>
      <c r="WHJ71" s="260"/>
      <c r="WHK71" s="260"/>
      <c r="WHL71" s="260"/>
      <c r="WHM71" s="260"/>
      <c r="WHN71" s="260"/>
      <c r="WHO71" s="260"/>
      <c r="WHP71" s="260"/>
      <c r="WHQ71" s="260"/>
      <c r="WHR71" s="260"/>
      <c r="WHS71" s="260"/>
      <c r="WHT71" s="260"/>
      <c r="WHU71" s="260"/>
      <c r="WHV71" s="260"/>
      <c r="WHW71" s="260"/>
      <c r="WHX71" s="260"/>
      <c r="WHY71" s="260"/>
      <c r="WHZ71" s="260"/>
      <c r="WIA71" s="260"/>
      <c r="WIB71" s="260"/>
      <c r="WIC71" s="260"/>
      <c r="WID71" s="260"/>
      <c r="WIE71" s="260"/>
      <c r="WIF71" s="260"/>
      <c r="WIG71" s="260"/>
      <c r="WIH71" s="260"/>
      <c r="WII71" s="260"/>
      <c r="WIJ71" s="260"/>
      <c r="WIK71" s="260"/>
      <c r="WIL71" s="260"/>
      <c r="WIM71" s="260"/>
      <c r="WIN71" s="260"/>
      <c r="WIO71" s="260"/>
      <c r="WIP71" s="260"/>
      <c r="WIQ71" s="260"/>
      <c r="WIR71" s="260"/>
      <c r="WIS71" s="260"/>
      <c r="WIT71" s="260"/>
      <c r="WIU71" s="260"/>
      <c r="WIV71" s="260"/>
      <c r="WIW71" s="260"/>
      <c r="WIX71" s="260"/>
      <c r="WIY71" s="260"/>
      <c r="WIZ71" s="260"/>
      <c r="WJA71" s="260"/>
      <c r="WJB71" s="260"/>
      <c r="WJC71" s="260"/>
      <c r="WJD71" s="260"/>
      <c r="WJE71" s="260"/>
      <c r="WJF71" s="260"/>
      <c r="WJG71" s="260"/>
      <c r="WJH71" s="260"/>
      <c r="WJI71" s="260"/>
      <c r="WJJ71" s="260"/>
      <c r="WJK71" s="260"/>
      <c r="WJL71" s="260"/>
      <c r="WJM71" s="260"/>
      <c r="WJN71" s="260"/>
      <c r="WJO71" s="260"/>
      <c r="WJP71" s="260"/>
      <c r="WJQ71" s="260"/>
      <c r="WJR71" s="260"/>
      <c r="WJS71" s="260"/>
      <c r="WJT71" s="260"/>
      <c r="WJU71" s="260"/>
      <c r="WJV71" s="260"/>
      <c r="WJW71" s="260"/>
      <c r="WJX71" s="260"/>
      <c r="WJY71" s="260"/>
      <c r="WJZ71" s="260"/>
      <c r="WKA71" s="260"/>
      <c r="WKB71" s="260"/>
      <c r="WKC71" s="260"/>
      <c r="WKD71" s="260"/>
      <c r="WKE71" s="260"/>
      <c r="WKF71" s="260"/>
      <c r="WKG71" s="260"/>
      <c r="WKH71" s="260"/>
      <c r="WKI71" s="260"/>
      <c r="WKJ71" s="260"/>
      <c r="WKK71" s="260"/>
      <c r="WKL71" s="260"/>
      <c r="WKM71" s="260"/>
      <c r="WKN71" s="260"/>
      <c r="WKO71" s="260"/>
      <c r="WKP71" s="260"/>
      <c r="WKQ71" s="260"/>
      <c r="WKR71" s="260"/>
      <c r="WKS71" s="260"/>
      <c r="WKT71" s="260"/>
      <c r="WKU71" s="260"/>
      <c r="WKV71" s="260"/>
      <c r="WKW71" s="260"/>
      <c r="WKX71" s="260"/>
      <c r="WKY71" s="260"/>
      <c r="WKZ71" s="260"/>
      <c r="WLA71" s="260"/>
      <c r="WLB71" s="260"/>
      <c r="WLC71" s="260"/>
      <c r="WLD71" s="260"/>
      <c r="WLE71" s="260"/>
      <c r="WLF71" s="260"/>
      <c r="WLG71" s="260"/>
      <c r="WLH71" s="260"/>
      <c r="WLI71" s="260"/>
      <c r="WLJ71" s="260"/>
      <c r="WLK71" s="260"/>
      <c r="WLL71" s="260"/>
      <c r="WLM71" s="260"/>
      <c r="WLN71" s="260"/>
      <c r="WLO71" s="260"/>
      <c r="WLP71" s="260"/>
      <c r="WLQ71" s="260"/>
      <c r="WLR71" s="260"/>
      <c r="WLS71" s="260"/>
      <c r="WLT71" s="260"/>
      <c r="WLU71" s="260"/>
      <c r="WLV71" s="260"/>
      <c r="WLW71" s="260"/>
      <c r="WLX71" s="260"/>
      <c r="WLY71" s="260"/>
      <c r="WLZ71" s="260"/>
      <c r="WMA71" s="260"/>
      <c r="WMB71" s="260"/>
      <c r="WMC71" s="260"/>
      <c r="WMD71" s="260"/>
      <c r="WME71" s="260"/>
      <c r="WMF71" s="260"/>
      <c r="WMG71" s="260"/>
      <c r="WMH71" s="260"/>
      <c r="WMI71" s="260"/>
      <c r="WMJ71" s="260"/>
      <c r="WMK71" s="260"/>
      <c r="WML71" s="260"/>
      <c r="WMM71" s="260"/>
      <c r="WMN71" s="260"/>
      <c r="WMO71" s="260"/>
      <c r="WMP71" s="260"/>
      <c r="WMQ71" s="260"/>
      <c r="WMR71" s="260"/>
      <c r="WMS71" s="260"/>
      <c r="WMT71" s="260"/>
      <c r="WMU71" s="260"/>
      <c r="WMV71" s="260"/>
      <c r="WMW71" s="260"/>
      <c r="WMX71" s="260"/>
      <c r="WMY71" s="260"/>
      <c r="WMZ71" s="260"/>
      <c r="WNA71" s="260"/>
      <c r="WNB71" s="260"/>
      <c r="WNC71" s="260"/>
      <c r="WND71" s="260"/>
      <c r="WNE71" s="260"/>
      <c r="WNF71" s="260"/>
      <c r="WNG71" s="260"/>
      <c r="WNH71" s="260"/>
      <c r="WNI71" s="260"/>
      <c r="WNJ71" s="260"/>
      <c r="WNK71" s="260"/>
      <c r="WNL71" s="260"/>
      <c r="WNM71" s="260"/>
      <c r="WNN71" s="260"/>
      <c r="WNO71" s="260"/>
      <c r="WNP71" s="260"/>
      <c r="WNQ71" s="260"/>
      <c r="WNR71" s="260"/>
      <c r="WNS71" s="260"/>
      <c r="WNT71" s="260"/>
      <c r="WNU71" s="260"/>
      <c r="WNV71" s="260"/>
      <c r="WNW71" s="260"/>
      <c r="WNX71" s="260"/>
      <c r="WNY71" s="260"/>
      <c r="WNZ71" s="260"/>
      <c r="WOA71" s="260"/>
      <c r="WOB71" s="260"/>
      <c r="WOC71" s="260"/>
      <c r="WOD71" s="260"/>
      <c r="WOE71" s="260"/>
      <c r="WOF71" s="260"/>
      <c r="WOG71" s="260"/>
      <c r="WOH71" s="260"/>
      <c r="WOI71" s="260"/>
      <c r="WOJ71" s="260"/>
      <c r="WOK71" s="260"/>
      <c r="WOL71" s="260"/>
      <c r="WOM71" s="260"/>
      <c r="WON71" s="260"/>
      <c r="WOO71" s="260"/>
      <c r="WOP71" s="260"/>
      <c r="WOQ71" s="260"/>
      <c r="WOR71" s="260"/>
      <c r="WOS71" s="260"/>
      <c r="WOT71" s="260"/>
      <c r="WOU71" s="260"/>
      <c r="WOV71" s="260"/>
      <c r="WOW71" s="260"/>
      <c r="WOX71" s="260"/>
      <c r="WOY71" s="260"/>
      <c r="WOZ71" s="260"/>
      <c r="WPA71" s="260"/>
      <c r="WPB71" s="260"/>
      <c r="WPC71" s="260"/>
      <c r="WPD71" s="260"/>
      <c r="WPE71" s="260"/>
      <c r="WPF71" s="260"/>
      <c r="WPG71" s="260"/>
      <c r="WPH71" s="260"/>
      <c r="WPI71" s="260"/>
      <c r="WPJ71" s="260"/>
      <c r="WPK71" s="260"/>
      <c r="WPL71" s="260"/>
      <c r="WPM71" s="260"/>
      <c r="WPN71" s="260"/>
      <c r="WPO71" s="260"/>
      <c r="WPP71" s="260"/>
      <c r="WPQ71" s="260"/>
      <c r="WPR71" s="260"/>
      <c r="WPS71" s="260"/>
      <c r="WPT71" s="260"/>
      <c r="WPU71" s="260"/>
      <c r="WPV71" s="260"/>
      <c r="WPW71" s="260"/>
      <c r="WPX71" s="260"/>
      <c r="WPY71" s="260"/>
      <c r="WPZ71" s="260"/>
      <c r="WQA71" s="260"/>
      <c r="WQB71" s="260"/>
      <c r="WQC71" s="260"/>
      <c r="WQD71" s="260"/>
      <c r="WQE71" s="260"/>
      <c r="WQF71" s="260"/>
      <c r="WQG71" s="260"/>
      <c r="WQH71" s="260"/>
      <c r="WQI71" s="260"/>
      <c r="WQJ71" s="260"/>
      <c r="WQK71" s="260"/>
      <c r="WQL71" s="260"/>
      <c r="WQM71" s="260"/>
      <c r="WQN71" s="260"/>
      <c r="WQO71" s="260"/>
      <c r="WQP71" s="260"/>
      <c r="WQQ71" s="260"/>
      <c r="WQR71" s="260"/>
      <c r="WQS71" s="260"/>
      <c r="WQT71" s="260"/>
      <c r="WQU71" s="260"/>
      <c r="WQV71" s="260"/>
      <c r="WQW71" s="260"/>
      <c r="WQX71" s="260"/>
      <c r="WQY71" s="260"/>
      <c r="WQZ71" s="260"/>
      <c r="WRA71" s="260"/>
      <c r="WRB71" s="260"/>
      <c r="WRC71" s="260"/>
      <c r="WRD71" s="260"/>
      <c r="WRE71" s="260"/>
      <c r="WRF71" s="260"/>
      <c r="WRG71" s="260"/>
      <c r="WRH71" s="260"/>
      <c r="WRI71" s="260"/>
      <c r="WRJ71" s="260"/>
      <c r="WRK71" s="260"/>
      <c r="WRL71" s="260"/>
      <c r="WRM71" s="260"/>
      <c r="WRN71" s="260"/>
      <c r="WRO71" s="260"/>
      <c r="WRP71" s="260"/>
      <c r="WRQ71" s="260"/>
      <c r="WRR71" s="260"/>
      <c r="WRS71" s="260"/>
      <c r="WRT71" s="260"/>
      <c r="WRU71" s="260"/>
      <c r="WRV71" s="260"/>
      <c r="WRW71" s="260"/>
      <c r="WRX71" s="260"/>
      <c r="WRY71" s="260"/>
      <c r="WRZ71" s="260"/>
      <c r="WSA71" s="260"/>
      <c r="WSB71" s="260"/>
      <c r="WSC71" s="260"/>
      <c r="WSD71" s="260"/>
      <c r="WSE71" s="260"/>
      <c r="WSF71" s="260"/>
      <c r="WSG71" s="260"/>
      <c r="WSH71" s="260"/>
      <c r="WSI71" s="260"/>
      <c r="WSJ71" s="260"/>
      <c r="WSK71" s="260"/>
      <c r="WSL71" s="260"/>
      <c r="WSM71" s="260"/>
      <c r="WSN71" s="260"/>
      <c r="WSO71" s="260"/>
      <c r="WSP71" s="260"/>
      <c r="WSQ71" s="260"/>
      <c r="WSR71" s="260"/>
      <c r="WSS71" s="260"/>
      <c r="WST71" s="260"/>
    </row>
  </sheetData>
  <sortState xmlns:xlrd2="http://schemas.microsoft.com/office/spreadsheetml/2017/richdata2" ref="A1:D126">
    <sortCondition ref="C1"/>
  </sortState>
  <conditionalFormatting sqref="C13">
    <cfRule type="duplicateValues" dxfId="92" priority="30515"/>
    <cfRule type="duplicateValues" dxfId="91" priority="30516"/>
  </conditionalFormatting>
  <conditionalFormatting sqref="C13">
    <cfRule type="duplicateValues" dxfId="90" priority="30517"/>
    <cfRule type="duplicateValues" dxfId="89" priority="30518"/>
    <cfRule type="duplicateValues" dxfId="88" priority="30519"/>
    <cfRule type="duplicateValues" dxfId="87" priority="30520"/>
    <cfRule type="duplicateValues" dxfId="86" priority="30521"/>
    <cfRule type="duplicateValues" dxfId="85" priority="30522"/>
    <cfRule type="duplicateValues" dxfId="84" priority="30523"/>
    <cfRule type="duplicateValues" dxfId="83" priority="30524"/>
    <cfRule type="duplicateValues" dxfId="82" priority="30525"/>
    <cfRule type="duplicateValues" dxfId="81" priority="30526"/>
  </conditionalFormatting>
  <conditionalFormatting sqref="C13">
    <cfRule type="duplicateValues" dxfId="80" priority="30527"/>
  </conditionalFormatting>
  <conditionalFormatting sqref="C13">
    <cfRule type="duplicateValues" dxfId="79" priority="30528"/>
    <cfRule type="duplicateValues" dxfId="78" priority="30529"/>
    <cfRule type="duplicateValues" dxfId="77" priority="30530"/>
    <cfRule type="duplicateValues" dxfId="76" priority="30531"/>
    <cfRule type="duplicateValues" dxfId="75" priority="30532"/>
    <cfRule type="duplicateValues" dxfId="74" priority="30533"/>
  </conditionalFormatting>
  <conditionalFormatting sqref="C8">
    <cfRule type="duplicateValues" dxfId="73" priority="137"/>
  </conditionalFormatting>
  <conditionalFormatting sqref="B3">
    <cfRule type="duplicateValues" dxfId="72" priority="30534"/>
  </conditionalFormatting>
  <conditionalFormatting sqref="B4:B5">
    <cfRule type="duplicateValues" dxfId="71" priority="30535"/>
  </conditionalFormatting>
  <conditionalFormatting sqref="B22">
    <cfRule type="duplicateValues" dxfId="70" priority="30536"/>
  </conditionalFormatting>
  <conditionalFormatting sqref="B23:B24">
    <cfRule type="duplicateValues" dxfId="69" priority="30537"/>
  </conditionalFormatting>
  <conditionalFormatting sqref="B8">
    <cfRule type="duplicateValues" dxfId="68" priority="30562"/>
  </conditionalFormatting>
  <conditionalFormatting sqref="B6">
    <cfRule type="duplicateValues" dxfId="67" priority="4"/>
  </conditionalFormatting>
  <conditionalFormatting sqref="B33:B54">
    <cfRule type="duplicateValues" dxfId="66" priority="1"/>
  </conditionalFormatting>
  <conditionalFormatting sqref="C7">
    <cfRule type="duplicateValues" dxfId="65" priority="42308"/>
  </conditionalFormatting>
  <pageMargins left="0.78" right="0.7" top="0.42" bottom="0.44" header="0.3" footer="0.3"/>
  <pageSetup paperSize="9" scale="8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2:E51"/>
  <sheetViews>
    <sheetView view="pageBreakPreview" zoomScaleNormal="100" zoomScaleSheetLayoutView="100" workbookViewId="0">
      <selection activeCell="D52" sqref="D52"/>
    </sheetView>
  </sheetViews>
  <sheetFormatPr defaultColWidth="9.140625" defaultRowHeight="15" x14ac:dyDescent="0.25"/>
  <cols>
    <col min="1" max="1" width="9.140625" style="5"/>
    <col min="2" max="2" width="14.42578125" style="5" customWidth="1"/>
    <col min="3" max="3" width="20.140625" style="5" customWidth="1"/>
    <col min="4" max="4" width="28.7109375" style="5" customWidth="1"/>
    <col min="5" max="5" width="21.7109375" style="5" customWidth="1"/>
    <col min="6" max="16384" width="9.140625" style="5"/>
  </cols>
  <sheetData>
    <row r="2" spans="1:5" ht="15.75" thickBot="1" x14ac:dyDescent="0.3">
      <c r="C2" s="46" t="s">
        <v>31</v>
      </c>
    </row>
    <row r="3" spans="1:5" x14ac:dyDescent="0.25">
      <c r="A3" s="721" t="s">
        <v>485</v>
      </c>
      <c r="B3" s="722"/>
      <c r="C3" s="144" t="s">
        <v>486</v>
      </c>
      <c r="D3" s="47">
        <v>42947</v>
      </c>
      <c r="E3" s="117" t="s">
        <v>487</v>
      </c>
    </row>
    <row r="4" spans="1:5" x14ac:dyDescent="0.25">
      <c r="A4" s="723" t="s">
        <v>488</v>
      </c>
      <c r="B4" s="724"/>
      <c r="C4" s="724"/>
      <c r="D4" s="724"/>
      <c r="E4" s="725"/>
    </row>
    <row r="5" spans="1:5" x14ac:dyDescent="0.25">
      <c r="A5" s="723"/>
      <c r="B5" s="724"/>
      <c r="C5" s="724"/>
      <c r="D5" s="724"/>
      <c r="E5" s="725"/>
    </row>
    <row r="6" spans="1:5" ht="15.75" thickBot="1" x14ac:dyDescent="0.3">
      <c r="A6" s="48"/>
      <c r="B6" s="49"/>
      <c r="C6" s="50"/>
      <c r="D6" s="50"/>
      <c r="E6" s="118"/>
    </row>
    <row r="7" spans="1:5" ht="15.75" thickBot="1" x14ac:dyDescent="0.3">
      <c r="A7" s="728" t="s">
        <v>490</v>
      </c>
      <c r="B7" s="729"/>
      <c r="C7" s="730"/>
      <c r="D7" s="728" t="s">
        <v>491</v>
      </c>
      <c r="E7" s="730"/>
    </row>
    <row r="8" spans="1:5" ht="15.75" thickBot="1" x14ac:dyDescent="0.3">
      <c r="A8" s="731"/>
      <c r="B8" s="732"/>
      <c r="C8" s="51" t="s">
        <v>492</v>
      </c>
      <c r="D8" s="52"/>
      <c r="E8" s="119" t="s">
        <v>493</v>
      </c>
    </row>
    <row r="9" spans="1:5" x14ac:dyDescent="0.25">
      <c r="A9" s="53" t="s">
        <v>494</v>
      </c>
      <c r="B9" s="54" t="s">
        <v>495</v>
      </c>
      <c r="C9" s="55" t="s">
        <v>496</v>
      </c>
      <c r="D9" s="55" t="s">
        <v>497</v>
      </c>
      <c r="E9" s="120"/>
    </row>
    <row r="10" spans="1:5" x14ac:dyDescent="0.25">
      <c r="A10" s="56"/>
      <c r="B10" s="57"/>
      <c r="C10" s="58"/>
      <c r="D10" s="58"/>
      <c r="E10" s="121"/>
    </row>
    <row r="11" spans="1:5" x14ac:dyDescent="0.25">
      <c r="A11" s="56">
        <v>1</v>
      </c>
      <c r="B11" s="57" t="s">
        <v>498</v>
      </c>
      <c r="C11" s="58" t="s">
        <v>499</v>
      </c>
      <c r="D11" s="58" t="s">
        <v>500</v>
      </c>
      <c r="E11" s="155">
        <v>84964.77</v>
      </c>
    </row>
    <row r="12" spans="1:5" x14ac:dyDescent="0.25">
      <c r="A12" s="56">
        <v>2</v>
      </c>
      <c r="B12" s="59" t="s">
        <v>501</v>
      </c>
      <c r="C12" s="58" t="s">
        <v>502</v>
      </c>
      <c r="D12" s="58" t="s">
        <v>503</v>
      </c>
      <c r="E12" s="155">
        <v>65634</v>
      </c>
    </row>
    <row r="13" spans="1:5" x14ac:dyDescent="0.25">
      <c r="A13" s="56">
        <v>3</v>
      </c>
      <c r="B13" s="57" t="s">
        <v>504</v>
      </c>
      <c r="C13" s="58" t="s">
        <v>505</v>
      </c>
      <c r="D13" s="58" t="s">
        <v>506</v>
      </c>
      <c r="E13" s="155">
        <v>95039</v>
      </c>
    </row>
    <row r="14" spans="1:5" x14ac:dyDescent="0.25">
      <c r="A14" s="56">
        <v>4</v>
      </c>
      <c r="B14" s="59" t="s">
        <v>507</v>
      </c>
      <c r="C14" s="58" t="s">
        <v>502</v>
      </c>
      <c r="D14" s="58" t="s">
        <v>508</v>
      </c>
      <c r="E14" s="155">
        <v>1270</v>
      </c>
    </row>
    <row r="15" spans="1:5" x14ac:dyDescent="0.25">
      <c r="A15" s="56">
        <v>5</v>
      </c>
      <c r="B15" s="57" t="s">
        <v>509</v>
      </c>
      <c r="C15" s="58" t="s">
        <v>505</v>
      </c>
      <c r="D15" s="58" t="s">
        <v>506</v>
      </c>
      <c r="E15" s="155">
        <v>67312.240000000005</v>
      </c>
    </row>
    <row r="16" spans="1:5" x14ac:dyDescent="0.25">
      <c r="A16" s="56">
        <v>6</v>
      </c>
      <c r="B16" s="57" t="s">
        <v>510</v>
      </c>
      <c r="C16" s="58" t="s">
        <v>505</v>
      </c>
      <c r="D16" s="58" t="s">
        <v>511</v>
      </c>
      <c r="E16" s="155">
        <v>302889.5</v>
      </c>
    </row>
    <row r="17" spans="1:5" x14ac:dyDescent="0.25">
      <c r="A17" s="56">
        <v>7</v>
      </c>
      <c r="B17" s="59" t="s">
        <v>512</v>
      </c>
      <c r="C17" s="58" t="s">
        <v>502</v>
      </c>
      <c r="D17" s="58" t="s">
        <v>503</v>
      </c>
      <c r="E17" s="155">
        <v>251815.21</v>
      </c>
    </row>
    <row r="18" spans="1:5" x14ac:dyDescent="0.25">
      <c r="A18" s="56">
        <v>8</v>
      </c>
      <c r="B18" s="57" t="s">
        <v>513</v>
      </c>
      <c r="C18" s="58" t="s">
        <v>505</v>
      </c>
      <c r="D18" s="58" t="s">
        <v>508</v>
      </c>
      <c r="E18" s="155">
        <v>174969.7</v>
      </c>
    </row>
    <row r="19" spans="1:5" x14ac:dyDescent="0.25">
      <c r="A19" s="56">
        <v>9</v>
      </c>
      <c r="B19" s="57" t="s">
        <v>514</v>
      </c>
      <c r="C19" s="58" t="s">
        <v>505</v>
      </c>
      <c r="D19" s="58" t="s">
        <v>508</v>
      </c>
      <c r="E19" s="155">
        <v>16633.59</v>
      </c>
    </row>
    <row r="20" spans="1:5" hidden="1" x14ac:dyDescent="0.25">
      <c r="A20" s="56">
        <v>10</v>
      </c>
      <c r="B20" s="57"/>
      <c r="C20" s="58"/>
      <c r="D20" s="58"/>
      <c r="E20" s="155"/>
    </row>
    <row r="21" spans="1:5" hidden="1" x14ac:dyDescent="0.25">
      <c r="A21" s="56">
        <v>11</v>
      </c>
      <c r="B21" s="57"/>
      <c r="C21" s="58"/>
      <c r="D21" s="58"/>
      <c r="E21" s="155"/>
    </row>
    <row r="22" spans="1:5" hidden="1" x14ac:dyDescent="0.25">
      <c r="A22" s="56">
        <v>12</v>
      </c>
      <c r="B22" s="57"/>
      <c r="C22" s="58"/>
      <c r="D22" s="58"/>
      <c r="E22" s="155"/>
    </row>
    <row r="23" spans="1:5" hidden="1" x14ac:dyDescent="0.25">
      <c r="A23" s="56">
        <v>13</v>
      </c>
      <c r="B23" s="57"/>
      <c r="C23" s="58"/>
      <c r="D23" s="58"/>
      <c r="E23" s="155"/>
    </row>
    <row r="24" spans="1:5" hidden="1" x14ac:dyDescent="0.25">
      <c r="A24" s="56">
        <v>14</v>
      </c>
      <c r="B24" s="59"/>
      <c r="C24" s="58"/>
      <c r="D24" s="58"/>
      <c r="E24" s="155"/>
    </row>
    <row r="25" spans="1:5" hidden="1" x14ac:dyDescent="0.25">
      <c r="A25" s="56">
        <v>15</v>
      </c>
      <c r="B25" s="59"/>
      <c r="C25" s="58"/>
      <c r="D25" s="58"/>
      <c r="E25" s="155"/>
    </row>
    <row r="26" spans="1:5" hidden="1" x14ac:dyDescent="0.25">
      <c r="A26" s="56">
        <v>16</v>
      </c>
      <c r="B26" s="57"/>
      <c r="C26" s="58"/>
      <c r="D26" s="58"/>
      <c r="E26" s="155"/>
    </row>
    <row r="27" spans="1:5" hidden="1" x14ac:dyDescent="0.25">
      <c r="A27" s="56">
        <v>17</v>
      </c>
      <c r="B27" s="57"/>
      <c r="C27" s="58"/>
      <c r="D27" s="58"/>
      <c r="E27" s="155"/>
    </row>
    <row r="28" spans="1:5" hidden="1" x14ac:dyDescent="0.25">
      <c r="A28" s="56">
        <v>18</v>
      </c>
      <c r="B28" s="57"/>
      <c r="C28" s="58"/>
      <c r="D28" s="58"/>
      <c r="E28" s="155"/>
    </row>
    <row r="29" spans="1:5" hidden="1" x14ac:dyDescent="0.25">
      <c r="A29" s="56">
        <v>19</v>
      </c>
      <c r="B29" s="57"/>
      <c r="C29" s="58"/>
      <c r="D29" s="58"/>
      <c r="E29" s="155"/>
    </row>
    <row r="30" spans="1:5" hidden="1" x14ac:dyDescent="0.25">
      <c r="A30" s="56">
        <v>20</v>
      </c>
      <c r="B30" s="57"/>
      <c r="C30" s="58"/>
      <c r="D30" s="58"/>
      <c r="E30" s="155"/>
    </row>
    <row r="31" spans="1:5" hidden="1" x14ac:dyDescent="0.25">
      <c r="A31" s="56">
        <v>21</v>
      </c>
      <c r="B31" s="57"/>
      <c r="C31" s="58"/>
      <c r="D31" s="58"/>
      <c r="E31" s="155"/>
    </row>
    <row r="32" spans="1:5" hidden="1" x14ac:dyDescent="0.25">
      <c r="A32" s="56">
        <v>22</v>
      </c>
      <c r="B32" s="57"/>
      <c r="C32" s="58"/>
      <c r="D32" s="58"/>
      <c r="E32" s="155"/>
    </row>
    <row r="33" spans="1:5" hidden="1" x14ac:dyDescent="0.25">
      <c r="A33" s="56">
        <v>23</v>
      </c>
      <c r="B33" s="57"/>
      <c r="C33" s="58"/>
      <c r="D33" s="58"/>
      <c r="E33" s="155"/>
    </row>
    <row r="34" spans="1:5" hidden="1" x14ac:dyDescent="0.25">
      <c r="A34" s="56">
        <v>24</v>
      </c>
      <c r="B34" s="57"/>
      <c r="C34" s="58"/>
      <c r="D34" s="58"/>
      <c r="E34" s="155"/>
    </row>
    <row r="35" spans="1:5" hidden="1" x14ac:dyDescent="0.25">
      <c r="A35" s="56">
        <v>25</v>
      </c>
      <c r="B35" s="57"/>
      <c r="C35" s="58"/>
      <c r="D35" s="58"/>
      <c r="E35" s="155"/>
    </row>
    <row r="36" spans="1:5" hidden="1" x14ac:dyDescent="0.25">
      <c r="A36" s="56">
        <v>26</v>
      </c>
      <c r="B36" s="57"/>
      <c r="C36" s="58"/>
      <c r="D36" s="58"/>
      <c r="E36" s="155"/>
    </row>
    <row r="37" spans="1:5" hidden="1" x14ac:dyDescent="0.25">
      <c r="A37" s="56">
        <v>27</v>
      </c>
      <c r="B37" s="57"/>
      <c r="C37" s="58"/>
      <c r="D37" s="58"/>
      <c r="E37" s="155"/>
    </row>
    <row r="38" spans="1:5" hidden="1" x14ac:dyDescent="0.25">
      <c r="A38" s="56">
        <v>28</v>
      </c>
      <c r="B38" s="57"/>
      <c r="C38" s="58"/>
      <c r="D38" s="58"/>
      <c r="E38" s="155"/>
    </row>
    <row r="39" spans="1:5" hidden="1" x14ac:dyDescent="0.25">
      <c r="A39" s="56">
        <v>29</v>
      </c>
      <c r="B39" s="57"/>
      <c r="C39" s="58"/>
      <c r="D39" s="58"/>
      <c r="E39" s="155"/>
    </row>
    <row r="40" spans="1:5" hidden="1" x14ac:dyDescent="0.25">
      <c r="A40" s="56">
        <v>30</v>
      </c>
      <c r="B40" s="59"/>
      <c r="C40" s="58"/>
      <c r="D40" s="58"/>
      <c r="E40" s="155"/>
    </row>
    <row r="41" spans="1:5" hidden="1" x14ac:dyDescent="0.25">
      <c r="A41" s="56">
        <v>31</v>
      </c>
      <c r="B41" s="59"/>
      <c r="C41" s="58"/>
      <c r="D41" s="58"/>
      <c r="E41" s="155"/>
    </row>
    <row r="42" spans="1:5" hidden="1" x14ac:dyDescent="0.25">
      <c r="A42" s="56">
        <v>32</v>
      </c>
      <c r="B42" s="59"/>
      <c r="C42" s="58"/>
      <c r="D42" s="58"/>
      <c r="E42" s="155"/>
    </row>
    <row r="43" spans="1:5" hidden="1" x14ac:dyDescent="0.25">
      <c r="A43" s="56">
        <v>33</v>
      </c>
      <c r="B43" s="59"/>
      <c r="C43" s="58"/>
      <c r="D43" s="58"/>
      <c r="E43" s="155"/>
    </row>
    <row r="44" spans="1:5" ht="16.5" thickBot="1" x14ac:dyDescent="0.3">
      <c r="D44" s="152" t="s">
        <v>520</v>
      </c>
      <c r="E44" s="156">
        <f>SUM(E11:E43)</f>
        <v>1060528.01</v>
      </c>
    </row>
    <row r="45" spans="1:5" ht="16.5" thickTop="1" x14ac:dyDescent="0.25">
      <c r="D45" s="154"/>
      <c r="E45" s="176"/>
    </row>
    <row r="46" spans="1:5" ht="15.75" x14ac:dyDescent="0.25">
      <c r="A46" s="726" t="s">
        <v>521</v>
      </c>
      <c r="B46" s="726"/>
      <c r="C46" s="726"/>
      <c r="D46" s="726"/>
      <c r="E46" s="124"/>
    </row>
    <row r="47" spans="1:5" ht="15.75" x14ac:dyDescent="0.25">
      <c r="E47" s="124"/>
    </row>
    <row r="49" spans="1:4" hidden="1" x14ac:dyDescent="0.25">
      <c r="A49" s="733" t="s">
        <v>515</v>
      </c>
      <c r="B49" s="733"/>
      <c r="D49" s="63" t="s">
        <v>516</v>
      </c>
    </row>
    <row r="50" spans="1:4" hidden="1" x14ac:dyDescent="0.25"/>
    <row r="51" spans="1:4" hidden="1" x14ac:dyDescent="0.25">
      <c r="A51" s="727" t="s">
        <v>517</v>
      </c>
      <c r="B51" s="727"/>
      <c r="C51" s="64"/>
      <c r="D51" s="151" t="s">
        <v>518</v>
      </c>
    </row>
  </sheetData>
  <mergeCells count="8">
    <mergeCell ref="A3:B3"/>
    <mergeCell ref="A4:E5"/>
    <mergeCell ref="A46:D46"/>
    <mergeCell ref="A51:B51"/>
    <mergeCell ref="A7:C7"/>
    <mergeCell ref="D7:E7"/>
    <mergeCell ref="A8:B8"/>
    <mergeCell ref="A49:B49"/>
  </mergeCells>
  <pageMargins left="0.7" right="0.7" top="0.75" bottom="0.75" header="0.3" footer="0.3"/>
  <pageSetup scale="96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2:G59"/>
  <sheetViews>
    <sheetView view="pageBreakPreview" zoomScaleNormal="100" zoomScaleSheetLayoutView="100" workbookViewId="0">
      <selection activeCell="E29" sqref="E29"/>
    </sheetView>
  </sheetViews>
  <sheetFormatPr defaultColWidth="9.140625" defaultRowHeight="15" x14ac:dyDescent="0.25"/>
  <cols>
    <col min="1" max="1" width="9.140625" style="5"/>
    <col min="2" max="2" width="14.42578125" style="5" customWidth="1"/>
    <col min="3" max="3" width="18.28515625" style="5" customWidth="1"/>
    <col min="4" max="4" width="32.42578125" style="5" customWidth="1"/>
    <col min="5" max="5" width="21.7109375" style="5" customWidth="1"/>
    <col min="6" max="6" width="9.140625" style="5"/>
    <col min="7" max="7" width="11.28515625" style="5" customWidth="1"/>
    <col min="8" max="16384" width="9.140625" style="5"/>
  </cols>
  <sheetData>
    <row r="2" spans="1:5" ht="15.75" thickBot="1" x14ac:dyDescent="0.3">
      <c r="C2" s="46" t="s">
        <v>31</v>
      </c>
    </row>
    <row r="3" spans="1:5" x14ac:dyDescent="0.25">
      <c r="A3" s="721" t="s">
        <v>485</v>
      </c>
      <c r="B3" s="722"/>
      <c r="C3" s="144" t="s">
        <v>486</v>
      </c>
      <c r="D3" s="47">
        <v>42948</v>
      </c>
      <c r="E3" s="117" t="s">
        <v>487</v>
      </c>
    </row>
    <row r="4" spans="1:5" x14ac:dyDescent="0.25">
      <c r="A4" s="723" t="s">
        <v>488</v>
      </c>
      <c r="B4" s="724"/>
      <c r="C4" s="724"/>
      <c r="D4" s="724"/>
      <c r="E4" s="725"/>
    </row>
    <row r="5" spans="1:5" x14ac:dyDescent="0.25">
      <c r="A5" s="723"/>
      <c r="B5" s="724"/>
      <c r="C5" s="724"/>
      <c r="D5" s="724"/>
      <c r="E5" s="725"/>
    </row>
    <row r="6" spans="1:5" ht="15.75" thickBot="1" x14ac:dyDescent="0.3">
      <c r="A6" s="48"/>
      <c r="B6" s="49"/>
      <c r="C6" s="50"/>
      <c r="D6" s="50"/>
      <c r="E6" s="118"/>
    </row>
    <row r="7" spans="1:5" ht="15.75" thickBot="1" x14ac:dyDescent="0.3">
      <c r="A7" s="728" t="s">
        <v>490</v>
      </c>
      <c r="B7" s="729"/>
      <c r="C7" s="730"/>
      <c r="D7" s="728" t="s">
        <v>491</v>
      </c>
      <c r="E7" s="730"/>
    </row>
    <row r="8" spans="1:5" ht="26.25" thickBot="1" x14ac:dyDescent="0.3">
      <c r="A8" s="731"/>
      <c r="B8" s="732"/>
      <c r="C8" s="51" t="s">
        <v>492</v>
      </c>
      <c r="D8" s="52"/>
      <c r="E8" s="119" t="s">
        <v>493</v>
      </c>
    </row>
    <row r="9" spans="1:5" x14ac:dyDescent="0.25">
      <c r="A9" s="53" t="s">
        <v>494</v>
      </c>
      <c r="B9" s="54" t="s">
        <v>495</v>
      </c>
      <c r="C9" s="55" t="s">
        <v>496</v>
      </c>
      <c r="D9" s="55" t="s">
        <v>497</v>
      </c>
      <c r="E9" s="120"/>
    </row>
    <row r="10" spans="1:5" x14ac:dyDescent="0.25">
      <c r="A10" s="56"/>
      <c r="B10" s="57"/>
      <c r="C10" s="58"/>
      <c r="D10" s="58"/>
      <c r="E10" s="121"/>
    </row>
    <row r="11" spans="1:5" x14ac:dyDescent="0.25">
      <c r="A11" s="56">
        <v>1</v>
      </c>
      <c r="B11" s="57" t="s">
        <v>522</v>
      </c>
      <c r="C11" s="58" t="s">
        <v>505</v>
      </c>
      <c r="D11" s="58" t="s">
        <v>523</v>
      </c>
      <c r="E11" s="155">
        <v>944</v>
      </c>
    </row>
    <row r="12" spans="1:5" x14ac:dyDescent="0.25">
      <c r="A12" s="56">
        <v>2</v>
      </c>
      <c r="B12" s="57" t="s">
        <v>524</v>
      </c>
      <c r="C12" s="58" t="s">
        <v>505</v>
      </c>
      <c r="D12" s="58" t="s">
        <v>523</v>
      </c>
      <c r="E12" s="155">
        <v>166659</v>
      </c>
    </row>
    <row r="13" spans="1:5" x14ac:dyDescent="0.25">
      <c r="A13" s="56">
        <v>3</v>
      </c>
      <c r="B13" s="57" t="s">
        <v>525</v>
      </c>
      <c r="C13" s="58" t="s">
        <v>505</v>
      </c>
      <c r="D13" s="58" t="s">
        <v>523</v>
      </c>
      <c r="E13" s="155">
        <v>4319</v>
      </c>
    </row>
    <row r="14" spans="1:5" x14ac:dyDescent="0.25">
      <c r="A14" s="56">
        <v>4</v>
      </c>
      <c r="B14" s="57" t="s">
        <v>526</v>
      </c>
      <c r="C14" s="58" t="s">
        <v>505</v>
      </c>
      <c r="D14" s="58" t="s">
        <v>527</v>
      </c>
      <c r="E14" s="155">
        <v>73657</v>
      </c>
    </row>
    <row r="15" spans="1:5" x14ac:dyDescent="0.25">
      <c r="A15" s="56">
        <v>5</v>
      </c>
      <c r="B15" s="59" t="s">
        <v>528</v>
      </c>
      <c r="C15" s="58" t="s">
        <v>529</v>
      </c>
      <c r="D15" s="58"/>
      <c r="E15" s="155">
        <v>4816630.18</v>
      </c>
    </row>
    <row r="16" spans="1:5" x14ac:dyDescent="0.25">
      <c r="A16" s="56">
        <v>6</v>
      </c>
      <c r="B16" s="57" t="s">
        <v>530</v>
      </c>
      <c r="C16" s="58" t="s">
        <v>505</v>
      </c>
      <c r="D16" s="58" t="s">
        <v>506</v>
      </c>
      <c r="E16" s="155">
        <v>31256.55</v>
      </c>
    </row>
    <row r="17" spans="1:6" x14ac:dyDescent="0.25">
      <c r="A17" s="56">
        <v>7</v>
      </c>
      <c r="B17" s="57" t="s">
        <v>531</v>
      </c>
      <c r="C17" s="58" t="s">
        <v>505</v>
      </c>
      <c r="D17" s="58" t="s">
        <v>506</v>
      </c>
      <c r="E17" s="155">
        <v>46696.98</v>
      </c>
    </row>
    <row r="18" spans="1:6" x14ac:dyDescent="0.25">
      <c r="A18" s="56">
        <v>8</v>
      </c>
      <c r="B18" s="59" t="s">
        <v>532</v>
      </c>
      <c r="C18" s="58" t="s">
        <v>533</v>
      </c>
      <c r="D18" s="58" t="s">
        <v>534</v>
      </c>
      <c r="E18" s="155">
        <v>50148.04</v>
      </c>
    </row>
    <row r="19" spans="1:6" x14ac:dyDescent="0.25">
      <c r="A19" s="56">
        <v>9</v>
      </c>
      <c r="B19" s="59" t="s">
        <v>535</v>
      </c>
      <c r="C19" s="58" t="s">
        <v>533</v>
      </c>
      <c r="D19" s="58" t="s">
        <v>534</v>
      </c>
      <c r="E19" s="155">
        <v>51652.73</v>
      </c>
    </row>
    <row r="20" spans="1:6" x14ac:dyDescent="0.25">
      <c r="A20" s="56">
        <v>10</v>
      </c>
      <c r="B20" s="57" t="s">
        <v>536</v>
      </c>
      <c r="C20" s="58" t="s">
        <v>533</v>
      </c>
      <c r="D20" s="58" t="s">
        <v>534</v>
      </c>
      <c r="E20" s="155">
        <v>4547.41</v>
      </c>
    </row>
    <row r="21" spans="1:6" x14ac:dyDescent="0.25">
      <c r="A21" s="56">
        <v>11</v>
      </c>
      <c r="B21" s="57" t="s">
        <v>537</v>
      </c>
      <c r="C21" s="58" t="s">
        <v>505</v>
      </c>
      <c r="D21" s="58" t="s">
        <v>506</v>
      </c>
      <c r="E21" s="155">
        <v>10821.11</v>
      </c>
    </row>
    <row r="22" spans="1:6" x14ac:dyDescent="0.25">
      <c r="A22" s="56">
        <v>12</v>
      </c>
      <c r="B22" s="57" t="s">
        <v>538</v>
      </c>
      <c r="C22" s="58" t="s">
        <v>505</v>
      </c>
      <c r="D22" s="58" t="s">
        <v>506</v>
      </c>
      <c r="E22" s="155">
        <v>12267.62</v>
      </c>
    </row>
    <row r="23" spans="1:6" x14ac:dyDescent="0.25">
      <c r="A23" s="56">
        <v>13</v>
      </c>
      <c r="B23" s="57" t="s">
        <v>539</v>
      </c>
      <c r="C23" s="58" t="s">
        <v>505</v>
      </c>
      <c r="D23" s="58" t="s">
        <v>506</v>
      </c>
      <c r="E23" s="155">
        <v>38145.79</v>
      </c>
    </row>
    <row r="24" spans="1:6" x14ac:dyDescent="0.25">
      <c r="A24" s="56">
        <v>14</v>
      </c>
      <c r="B24" s="57" t="s">
        <v>540</v>
      </c>
      <c r="C24" s="58" t="s">
        <v>505</v>
      </c>
      <c r="D24" s="58" t="s">
        <v>506</v>
      </c>
      <c r="E24" s="155">
        <v>2251</v>
      </c>
    </row>
    <row r="25" spans="1:6" x14ac:dyDescent="0.25">
      <c r="A25" s="56">
        <v>15</v>
      </c>
      <c r="B25" s="57" t="s">
        <v>541</v>
      </c>
      <c r="C25" s="58" t="s">
        <v>505</v>
      </c>
      <c r="D25" s="58" t="s">
        <v>506</v>
      </c>
      <c r="E25" s="155">
        <v>12435.59</v>
      </c>
    </row>
    <row r="26" spans="1:6" x14ac:dyDescent="0.25">
      <c r="A26" s="56">
        <v>16</v>
      </c>
      <c r="B26" s="57" t="s">
        <v>542</v>
      </c>
      <c r="C26" s="58" t="s">
        <v>505</v>
      </c>
      <c r="D26" s="58" t="s">
        <v>506</v>
      </c>
      <c r="E26" s="155">
        <v>40303.660000000003</v>
      </c>
    </row>
    <row r="27" spans="1:6" x14ac:dyDescent="0.25">
      <c r="A27" s="56">
        <v>17</v>
      </c>
      <c r="B27" s="59" t="s">
        <v>543</v>
      </c>
      <c r="C27" s="58" t="s">
        <v>502</v>
      </c>
      <c r="D27" s="58" t="s">
        <v>544</v>
      </c>
      <c r="E27" s="155">
        <v>842929.37</v>
      </c>
    </row>
    <row r="28" spans="1:6" x14ac:dyDescent="0.25">
      <c r="A28" s="56">
        <v>18</v>
      </c>
      <c r="B28" s="59" t="s">
        <v>545</v>
      </c>
      <c r="C28" s="58" t="s">
        <v>519</v>
      </c>
      <c r="D28" s="58"/>
      <c r="E28" s="121">
        <v>34225</v>
      </c>
      <c r="F28" s="5" t="s">
        <v>550</v>
      </c>
    </row>
    <row r="29" spans="1:6" x14ac:dyDescent="0.25">
      <c r="A29" s="56">
        <v>19</v>
      </c>
      <c r="B29" s="59" t="s">
        <v>546</v>
      </c>
      <c r="C29" s="58" t="s">
        <v>502</v>
      </c>
      <c r="D29" s="58" t="s">
        <v>547</v>
      </c>
      <c r="E29" s="121">
        <v>60032.5</v>
      </c>
      <c r="F29" s="5" t="s">
        <v>550</v>
      </c>
    </row>
    <row r="30" spans="1:6" x14ac:dyDescent="0.25">
      <c r="A30" s="56">
        <v>20</v>
      </c>
      <c r="B30" s="59" t="s">
        <v>548</v>
      </c>
      <c r="C30" s="58" t="s">
        <v>502</v>
      </c>
      <c r="D30" s="58" t="s">
        <v>547</v>
      </c>
      <c r="E30" s="121">
        <v>32912.54</v>
      </c>
      <c r="F30" s="5" t="s">
        <v>550</v>
      </c>
    </row>
    <row r="31" spans="1:6" hidden="1" x14ac:dyDescent="0.25">
      <c r="A31" s="56">
        <v>21</v>
      </c>
      <c r="B31" s="57"/>
      <c r="C31" s="58"/>
      <c r="D31" s="58"/>
      <c r="E31" s="121"/>
    </row>
    <row r="32" spans="1:6" hidden="1" x14ac:dyDescent="0.25">
      <c r="A32" s="56">
        <v>22</v>
      </c>
      <c r="B32" s="57"/>
      <c r="C32" s="58"/>
      <c r="D32" s="58"/>
      <c r="E32" s="121"/>
    </row>
    <row r="33" spans="1:5" hidden="1" x14ac:dyDescent="0.25">
      <c r="A33" s="56">
        <v>23</v>
      </c>
      <c r="B33" s="59"/>
      <c r="C33" s="58"/>
      <c r="D33" s="58"/>
      <c r="E33" s="121"/>
    </row>
    <row r="34" spans="1:5" hidden="1" x14ac:dyDescent="0.25">
      <c r="A34" s="56">
        <v>24</v>
      </c>
      <c r="B34" s="59"/>
      <c r="C34" s="58"/>
      <c r="D34" s="58"/>
      <c r="E34" s="121"/>
    </row>
    <row r="35" spans="1:5" hidden="1" x14ac:dyDescent="0.25">
      <c r="A35" s="56">
        <v>25</v>
      </c>
      <c r="B35" s="59"/>
      <c r="C35" s="58"/>
      <c r="D35" s="58"/>
      <c r="E35" s="121"/>
    </row>
    <row r="36" spans="1:5" hidden="1" x14ac:dyDescent="0.25">
      <c r="A36" s="56">
        <v>26</v>
      </c>
      <c r="B36" s="59"/>
      <c r="C36" s="58"/>
      <c r="D36" s="58"/>
      <c r="E36" s="121"/>
    </row>
    <row r="37" spans="1:5" ht="16.5" thickBot="1" x14ac:dyDescent="0.3">
      <c r="A37" s="158"/>
      <c r="B37" s="158"/>
      <c r="C37" s="735" t="s">
        <v>11</v>
      </c>
      <c r="D37" s="735"/>
      <c r="E37" s="159">
        <f>SUM(E11:E36)</f>
        <v>6332835.0700000012</v>
      </c>
    </row>
    <row r="38" spans="1:5" ht="15.75" thickTop="1" x14ac:dyDescent="0.25">
      <c r="A38" s="160"/>
      <c r="B38" s="160"/>
      <c r="C38" s="160"/>
      <c r="D38" s="160"/>
      <c r="E38" s="161"/>
    </row>
    <row r="39" spans="1:5" hidden="1" x14ac:dyDescent="0.25">
      <c r="A39" s="734" t="s">
        <v>515</v>
      </c>
      <c r="B39" s="734"/>
      <c r="C39" s="160"/>
      <c r="D39" s="162" t="s">
        <v>516</v>
      </c>
      <c r="E39" s="161"/>
    </row>
    <row r="40" spans="1:5" hidden="1" x14ac:dyDescent="0.25">
      <c r="A40" s="160"/>
      <c r="B40" s="160"/>
      <c r="C40" s="160"/>
      <c r="D40" s="160"/>
      <c r="E40" s="161"/>
    </row>
    <row r="41" spans="1:5" hidden="1" x14ac:dyDescent="0.25">
      <c r="A41" s="738" t="s">
        <v>517</v>
      </c>
      <c r="B41" s="738"/>
      <c r="C41" s="163"/>
      <c r="D41" s="164" t="s">
        <v>518</v>
      </c>
      <c r="E41" s="161"/>
    </row>
    <row r="42" spans="1:5" hidden="1" x14ac:dyDescent="0.25">
      <c r="A42" s="160"/>
      <c r="B42" s="160"/>
      <c r="C42" s="160"/>
      <c r="D42" s="160"/>
      <c r="E42" s="161"/>
    </row>
    <row r="43" spans="1:5" hidden="1" x14ac:dyDescent="0.25">
      <c r="A43" s="739" t="s">
        <v>489</v>
      </c>
      <c r="B43" s="739"/>
      <c r="C43" s="165" t="s">
        <v>486</v>
      </c>
      <c r="D43" s="166">
        <f>D3</f>
        <v>42948</v>
      </c>
      <c r="E43" s="167" t="s">
        <v>487</v>
      </c>
    </row>
    <row r="44" spans="1:5" hidden="1" x14ac:dyDescent="0.25">
      <c r="A44" s="740" t="s">
        <v>488</v>
      </c>
      <c r="B44" s="740"/>
      <c r="C44" s="740"/>
      <c r="D44" s="740"/>
      <c r="E44" s="741"/>
    </row>
    <row r="45" spans="1:5" hidden="1" x14ac:dyDescent="0.25">
      <c r="A45" s="740"/>
      <c r="B45" s="740"/>
      <c r="C45" s="740"/>
      <c r="D45" s="740"/>
      <c r="E45" s="741"/>
    </row>
    <row r="46" spans="1:5" hidden="1" x14ac:dyDescent="0.25">
      <c r="A46" s="168"/>
      <c r="B46" s="169"/>
      <c r="C46" s="170"/>
      <c r="D46" s="170"/>
      <c r="E46" s="171"/>
    </row>
    <row r="47" spans="1:5" ht="15.75" hidden="1" thickBot="1" x14ac:dyDescent="0.3">
      <c r="A47" s="742" t="s">
        <v>490</v>
      </c>
      <c r="B47" s="742"/>
      <c r="C47" s="742"/>
      <c r="D47" s="742" t="s">
        <v>491</v>
      </c>
      <c r="E47" s="743"/>
    </row>
    <row r="48" spans="1:5" ht="25.5" hidden="1" x14ac:dyDescent="0.25">
      <c r="A48" s="737"/>
      <c r="B48" s="737"/>
      <c r="C48" s="172" t="s">
        <v>492</v>
      </c>
      <c r="D48" s="172"/>
      <c r="E48" s="119" t="s">
        <v>493</v>
      </c>
    </row>
    <row r="49" spans="1:7" hidden="1" x14ac:dyDescent="0.25">
      <c r="A49" s="55" t="s">
        <v>494</v>
      </c>
      <c r="B49" s="54" t="s">
        <v>495</v>
      </c>
      <c r="C49" s="55" t="s">
        <v>496</v>
      </c>
      <c r="D49" s="55" t="s">
        <v>497</v>
      </c>
      <c r="E49" s="120"/>
    </row>
    <row r="50" spans="1:7" hidden="1" x14ac:dyDescent="0.25">
      <c r="A50" s="58"/>
      <c r="B50" s="57"/>
      <c r="C50" s="58"/>
      <c r="D50" s="58"/>
      <c r="E50" s="121"/>
    </row>
    <row r="51" spans="1:7" hidden="1" x14ac:dyDescent="0.25">
      <c r="A51" s="58">
        <v>1</v>
      </c>
      <c r="B51" s="59"/>
      <c r="C51" s="58"/>
      <c r="D51" s="58"/>
      <c r="E51" s="121"/>
    </row>
    <row r="52" spans="1:7" hidden="1" x14ac:dyDescent="0.25">
      <c r="A52" s="58"/>
      <c r="B52" s="59"/>
      <c r="C52" s="58"/>
      <c r="D52" s="58"/>
      <c r="E52" s="121"/>
    </row>
    <row r="53" spans="1:7" hidden="1" x14ac:dyDescent="0.25">
      <c r="A53" s="58"/>
      <c r="B53" s="59"/>
      <c r="C53" s="58"/>
      <c r="D53" s="58"/>
      <c r="E53" s="121"/>
    </row>
    <row r="54" spans="1:7" ht="16.5" hidden="1" thickBot="1" x14ac:dyDescent="0.3">
      <c r="A54" s="160"/>
      <c r="B54" s="160"/>
      <c r="C54" s="160"/>
      <c r="D54" s="160"/>
      <c r="E54" s="173">
        <f>SUM(E51:E53)</f>
        <v>0</v>
      </c>
    </row>
    <row r="55" spans="1:7" ht="16.5" thickBot="1" x14ac:dyDescent="0.3">
      <c r="A55" s="160"/>
      <c r="B55" s="160"/>
      <c r="C55" s="736" t="s">
        <v>549</v>
      </c>
      <c r="D55" s="736"/>
      <c r="E55" s="173">
        <f>E28+E29+E30</f>
        <v>127170.04000000001</v>
      </c>
    </row>
    <row r="56" spans="1:7" ht="16.5" thickTop="1" x14ac:dyDescent="0.25">
      <c r="A56" s="157"/>
      <c r="B56" s="157"/>
      <c r="C56" s="157"/>
      <c r="D56" s="174" t="s">
        <v>520</v>
      </c>
      <c r="E56" s="175">
        <f>E37-E55</f>
        <v>6205665.0300000012</v>
      </c>
    </row>
    <row r="59" spans="1:7" ht="15.75" x14ac:dyDescent="0.25">
      <c r="A59" s="9"/>
      <c r="B59" s="9" t="s">
        <v>551</v>
      </c>
      <c r="C59" s="9"/>
      <c r="D59" s="9"/>
      <c r="E59" s="9"/>
      <c r="F59" s="9"/>
      <c r="G59" s="9"/>
    </row>
  </sheetData>
  <mergeCells count="14">
    <mergeCell ref="A3:B3"/>
    <mergeCell ref="A4:E5"/>
    <mergeCell ref="A7:C7"/>
    <mergeCell ref="D7:E7"/>
    <mergeCell ref="A8:B8"/>
    <mergeCell ref="A39:B39"/>
    <mergeCell ref="C37:D37"/>
    <mergeCell ref="C55:D55"/>
    <mergeCell ref="A48:B48"/>
    <mergeCell ref="A41:B41"/>
    <mergeCell ref="A43:B43"/>
    <mergeCell ref="A44:E45"/>
    <mergeCell ref="A47:C47"/>
    <mergeCell ref="D47:E47"/>
  </mergeCells>
  <pageMargins left="0.7" right="0.7" top="0.75" bottom="0.75" header="0.3" footer="0.3"/>
  <pageSetup scale="77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B23"/>
  <sheetViews>
    <sheetView topLeftCell="A9" workbookViewId="0">
      <selection activeCell="C25" sqref="C25:C26"/>
    </sheetView>
  </sheetViews>
  <sheetFormatPr defaultRowHeight="15" x14ac:dyDescent="0.25"/>
  <cols>
    <col min="1" max="1" width="13.140625" bestFit="1" customWidth="1"/>
  </cols>
  <sheetData>
    <row r="1" spans="1:2" ht="15.75" x14ac:dyDescent="0.25">
      <c r="A1" s="177"/>
      <c r="B1" s="9"/>
    </row>
    <row r="2" spans="1:2" ht="15.75" x14ac:dyDescent="0.25">
      <c r="A2" s="177" t="s">
        <v>555</v>
      </c>
      <c r="B2" s="9"/>
    </row>
    <row r="3" spans="1:2" ht="15.75" x14ac:dyDescent="0.25">
      <c r="A3" s="177" t="s">
        <v>556</v>
      </c>
      <c r="B3" s="9"/>
    </row>
    <row r="4" spans="1:2" ht="15.75" x14ac:dyDescent="0.25">
      <c r="A4" s="177">
        <v>471731</v>
      </c>
      <c r="B4" s="9"/>
    </row>
    <row r="5" spans="1:2" ht="15.75" x14ac:dyDescent="0.25">
      <c r="A5" s="177" t="s">
        <v>557</v>
      </c>
      <c r="B5" s="9"/>
    </row>
    <row r="6" spans="1:2" ht="15.75" x14ac:dyDescent="0.25">
      <c r="A6" s="177" t="s">
        <v>558</v>
      </c>
      <c r="B6" s="9"/>
    </row>
    <row r="7" spans="1:2" ht="15.75" x14ac:dyDescent="0.25">
      <c r="A7" s="177">
        <v>471744</v>
      </c>
      <c r="B7" s="9"/>
    </row>
    <row r="8" spans="1:2" ht="15.75" x14ac:dyDescent="0.25">
      <c r="A8" s="177" t="s">
        <v>559</v>
      </c>
      <c r="B8" s="9"/>
    </row>
    <row r="9" spans="1:2" ht="15.75" x14ac:dyDescent="0.25">
      <c r="A9" s="177" t="s">
        <v>560</v>
      </c>
      <c r="B9" s="9"/>
    </row>
    <row r="10" spans="1:2" ht="15.75" x14ac:dyDescent="0.25">
      <c r="A10" s="177">
        <v>471745</v>
      </c>
      <c r="B10" s="9"/>
    </row>
    <row r="11" spans="1:2" ht="15.75" x14ac:dyDescent="0.25">
      <c r="A11" s="177" t="s">
        <v>561</v>
      </c>
      <c r="B11" s="9"/>
    </row>
    <row r="12" spans="1:2" ht="15.75" x14ac:dyDescent="0.25">
      <c r="A12" s="177" t="s">
        <v>562</v>
      </c>
      <c r="B12" s="9"/>
    </row>
    <row r="13" spans="1:2" ht="15.75" x14ac:dyDescent="0.25">
      <c r="A13" s="177">
        <v>471742</v>
      </c>
      <c r="B13" s="9"/>
    </row>
    <row r="14" spans="1:2" ht="15.75" x14ac:dyDescent="0.25">
      <c r="A14" s="177" t="s">
        <v>563</v>
      </c>
      <c r="B14" s="9"/>
    </row>
    <row r="15" spans="1:2" ht="15.75" x14ac:dyDescent="0.25">
      <c r="A15" s="9" t="s">
        <v>564</v>
      </c>
      <c r="B15" s="9"/>
    </row>
    <row r="16" spans="1:2" ht="15.75" x14ac:dyDescent="0.25">
      <c r="A16" s="177">
        <v>471743</v>
      </c>
      <c r="B16" s="9"/>
    </row>
    <row r="17" spans="1:2" ht="15.75" x14ac:dyDescent="0.25">
      <c r="A17" s="177" t="s">
        <v>565</v>
      </c>
      <c r="B17" s="9"/>
    </row>
    <row r="18" spans="1:2" ht="15.75" x14ac:dyDescent="0.25">
      <c r="A18" s="177" t="s">
        <v>566</v>
      </c>
      <c r="B18" s="9"/>
    </row>
    <row r="19" spans="1:2" ht="15.75" x14ac:dyDescent="0.25">
      <c r="A19" s="177">
        <v>471741</v>
      </c>
      <c r="B19" s="9"/>
    </row>
    <row r="20" spans="1:2" ht="15.75" x14ac:dyDescent="0.25">
      <c r="A20" s="177" t="s">
        <v>567</v>
      </c>
      <c r="B20" s="9"/>
    </row>
    <row r="21" spans="1:2" ht="15.75" x14ac:dyDescent="0.25">
      <c r="A21" s="177" t="s">
        <v>568</v>
      </c>
      <c r="B21" s="9"/>
    </row>
    <row r="22" spans="1:2" x14ac:dyDescent="0.25">
      <c r="A22">
        <v>471779</v>
      </c>
    </row>
    <row r="23" spans="1:2" x14ac:dyDescent="0.25">
      <c r="A23" t="s">
        <v>569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WZA164"/>
  <sheetViews>
    <sheetView topLeftCell="C1" workbookViewId="0">
      <selection activeCell="C1" sqref="A1:XFD1048576"/>
    </sheetView>
  </sheetViews>
  <sheetFormatPr defaultColWidth="10.85546875" defaultRowHeight="15" x14ac:dyDescent="0.2"/>
  <cols>
    <col min="1" max="1" width="13.5703125" style="32" customWidth="1"/>
    <col min="2" max="2" width="21.42578125" style="41" bestFit="1" customWidth="1"/>
    <col min="3" max="3" width="33" style="43" bestFit="1" customWidth="1"/>
    <col min="4" max="5" width="16.85546875" style="14" bestFit="1" customWidth="1"/>
    <col min="6" max="6" width="20.140625" style="44" customWidth="1"/>
    <col min="7" max="8" width="10.85546875" style="32" hidden="1" customWidth="1"/>
    <col min="9" max="16225" width="11" style="32" bestFit="1" customWidth="1"/>
    <col min="16226" max="16384" width="10.85546875" style="32"/>
  </cols>
  <sheetData>
    <row r="1" spans="1:7" x14ac:dyDescent="0.2">
      <c r="A1" s="28"/>
      <c r="B1" s="29"/>
      <c r="C1" s="30"/>
      <c r="D1" s="10"/>
      <c r="E1" s="10"/>
      <c r="F1" s="31"/>
      <c r="G1" s="28"/>
    </row>
    <row r="2" spans="1:7" ht="15.75" x14ac:dyDescent="0.25">
      <c r="A2" s="671" t="s">
        <v>29</v>
      </c>
      <c r="B2" s="671"/>
      <c r="C2" s="671"/>
      <c r="D2" s="671"/>
      <c r="E2" s="671"/>
      <c r="F2" s="671"/>
      <c r="G2" s="671"/>
    </row>
    <row r="3" spans="1:7" ht="15.75" x14ac:dyDescent="0.25">
      <c r="A3" s="671" t="s">
        <v>30</v>
      </c>
      <c r="B3" s="671"/>
      <c r="C3" s="671"/>
      <c r="D3" s="671"/>
      <c r="E3" s="671"/>
      <c r="F3" s="671"/>
      <c r="G3" s="671"/>
    </row>
    <row r="4" spans="1:7" ht="15.75" x14ac:dyDescent="0.25">
      <c r="A4" s="686" t="s">
        <v>31</v>
      </c>
      <c r="B4" s="686"/>
      <c r="C4" s="686"/>
      <c r="D4" s="686"/>
      <c r="E4" s="686"/>
      <c r="F4" s="686"/>
      <c r="G4" s="686"/>
    </row>
    <row r="5" spans="1:7" ht="15.75" x14ac:dyDescent="0.25">
      <c r="A5" s="137" t="s">
        <v>0</v>
      </c>
      <c r="B5" s="138" t="s">
        <v>2</v>
      </c>
      <c r="C5" s="137" t="s">
        <v>1</v>
      </c>
      <c r="D5" s="139"/>
      <c r="E5" s="140" t="s">
        <v>32</v>
      </c>
      <c r="F5" s="141" t="s">
        <v>33</v>
      </c>
      <c r="G5" s="33" t="s">
        <v>3</v>
      </c>
    </row>
    <row r="6" spans="1:7" x14ac:dyDescent="0.2">
      <c r="A6" s="2"/>
      <c r="B6" s="68" t="s">
        <v>34</v>
      </c>
      <c r="C6" s="69"/>
      <c r="D6" s="70"/>
      <c r="E6" s="71"/>
      <c r="F6" s="72"/>
      <c r="G6" s="34"/>
    </row>
    <row r="7" spans="1:7" ht="15.75" x14ac:dyDescent="0.25">
      <c r="A7" s="745" t="s">
        <v>582</v>
      </c>
      <c r="B7" s="746"/>
      <c r="C7" s="103"/>
      <c r="D7" s="130"/>
      <c r="E7" s="127">
        <v>28754392.050000001</v>
      </c>
      <c r="F7" s="133">
        <v>30761431.899999999</v>
      </c>
      <c r="G7" s="35"/>
    </row>
    <row r="8" spans="1:7" ht="15.75" x14ac:dyDescent="0.25">
      <c r="A8" s="75"/>
      <c r="B8" s="105"/>
      <c r="C8" s="73"/>
      <c r="D8" s="74"/>
      <c r="E8" s="78"/>
      <c r="F8" s="79"/>
      <c r="G8" s="36"/>
    </row>
    <row r="9" spans="1:7" ht="15.75" x14ac:dyDescent="0.25">
      <c r="A9" s="134" t="s">
        <v>43</v>
      </c>
      <c r="B9" s="105"/>
      <c r="C9" s="73"/>
      <c r="D9" s="74"/>
      <c r="E9" s="78"/>
      <c r="F9" s="79"/>
      <c r="G9" s="36"/>
    </row>
    <row r="10" spans="1:7" ht="15.75" x14ac:dyDescent="0.25">
      <c r="A10" s="134"/>
      <c r="B10" s="105"/>
      <c r="C10" s="73"/>
      <c r="D10" s="74"/>
      <c r="E10" s="78"/>
      <c r="F10" s="79"/>
      <c r="G10" s="36"/>
    </row>
    <row r="11" spans="1:7" ht="15.75" x14ac:dyDescent="0.25">
      <c r="A11" s="126">
        <v>42976</v>
      </c>
      <c r="B11" s="105"/>
      <c r="C11" s="73" t="s">
        <v>584</v>
      </c>
      <c r="D11" s="74">
        <v>116105</v>
      </c>
      <c r="E11" s="78"/>
      <c r="F11" s="79" t="s">
        <v>585</v>
      </c>
      <c r="G11" s="36"/>
    </row>
    <row r="12" spans="1:7" ht="15.75" x14ac:dyDescent="0.25">
      <c r="A12" s="126">
        <v>42977</v>
      </c>
      <c r="B12" s="105"/>
      <c r="C12" s="73" t="s">
        <v>584</v>
      </c>
      <c r="D12" s="184">
        <v>4312127.99</v>
      </c>
      <c r="E12" s="78"/>
      <c r="F12" s="79" t="s">
        <v>585</v>
      </c>
      <c r="G12" s="36"/>
    </row>
    <row r="13" spans="1:7" ht="15.75" x14ac:dyDescent="0.25">
      <c r="A13" s="126">
        <v>42977</v>
      </c>
      <c r="B13" s="105"/>
      <c r="C13" s="73" t="s">
        <v>589</v>
      </c>
      <c r="D13" s="184">
        <v>919842.17</v>
      </c>
      <c r="E13" s="78"/>
      <c r="F13" s="79" t="s">
        <v>585</v>
      </c>
      <c r="G13" s="36"/>
    </row>
    <row r="14" spans="1:7" ht="15.75" x14ac:dyDescent="0.25">
      <c r="A14" s="126"/>
      <c r="B14" s="105"/>
      <c r="C14" s="73"/>
      <c r="D14" s="74"/>
      <c r="E14" s="78">
        <f>SUM(D8:D15)</f>
        <v>5348075.16</v>
      </c>
      <c r="F14" s="79"/>
      <c r="G14" s="36"/>
    </row>
    <row r="15" spans="1:7" ht="15.75" x14ac:dyDescent="0.25">
      <c r="A15" s="126"/>
      <c r="B15" s="105"/>
      <c r="C15" s="73"/>
      <c r="D15" s="74"/>
      <c r="E15" s="78"/>
      <c r="F15" s="79"/>
      <c r="G15" s="36"/>
    </row>
    <row r="16" spans="1:7" ht="15.75" x14ac:dyDescent="0.25">
      <c r="A16" s="146"/>
      <c r="B16" s="105"/>
      <c r="C16" s="73"/>
      <c r="D16" s="74"/>
      <c r="E16" s="78"/>
      <c r="F16" s="79"/>
      <c r="G16" s="36"/>
    </row>
    <row r="17" spans="1:16225" ht="15.75" x14ac:dyDescent="0.25">
      <c r="A17" s="134" t="s">
        <v>35</v>
      </c>
      <c r="B17" s="106"/>
      <c r="C17" s="107"/>
      <c r="D17" s="67"/>
      <c r="E17" s="82"/>
      <c r="F17" s="79"/>
      <c r="G17" s="36"/>
    </row>
    <row r="18" spans="1:16225" ht="15.75" x14ac:dyDescent="0.25">
      <c r="A18" s="134"/>
      <c r="B18" s="106"/>
      <c r="C18" s="107"/>
      <c r="D18" s="67"/>
      <c r="E18" s="82"/>
      <c r="F18" s="79"/>
      <c r="G18" s="36"/>
    </row>
    <row r="19" spans="1:16225" ht="15.75" x14ac:dyDescent="0.25">
      <c r="A19" s="122">
        <v>42959</v>
      </c>
      <c r="B19" s="178">
        <v>471609</v>
      </c>
      <c r="C19" s="26" t="s">
        <v>553</v>
      </c>
      <c r="D19" s="136">
        <v>100000</v>
      </c>
      <c r="E19" s="744" t="s">
        <v>554</v>
      </c>
      <c r="F19" s="744"/>
      <c r="G19" s="36"/>
    </row>
    <row r="20" spans="1:16225" ht="15.75" x14ac:dyDescent="0.25">
      <c r="A20" s="122">
        <v>42968</v>
      </c>
      <c r="B20" s="178">
        <v>471581</v>
      </c>
      <c r="C20" s="26" t="s">
        <v>572</v>
      </c>
      <c r="D20" s="136">
        <v>3920</v>
      </c>
      <c r="E20" s="744" t="s">
        <v>573</v>
      </c>
      <c r="F20" s="744"/>
      <c r="G20" s="36"/>
    </row>
    <row r="21" spans="1:16225" ht="15.75" x14ac:dyDescent="0.25">
      <c r="A21" s="6">
        <v>42977</v>
      </c>
      <c r="B21" s="178"/>
      <c r="C21" s="5" t="s">
        <v>583</v>
      </c>
      <c r="D21" s="1">
        <v>46129.9</v>
      </c>
      <c r="E21" s="183"/>
      <c r="F21" s="183"/>
      <c r="G21" s="36"/>
    </row>
    <row r="22" spans="1:16225" ht="15.75" x14ac:dyDescent="0.25">
      <c r="A22" s="122"/>
      <c r="B22" s="178"/>
      <c r="C22" s="73"/>
      <c r="D22" s="136"/>
      <c r="E22" s="116">
        <f>SUM(D19:D26)</f>
        <v>150049.9</v>
      </c>
      <c r="F22" s="183"/>
      <c r="G22" s="36"/>
    </row>
    <row r="23" spans="1:16225" ht="15.75" x14ac:dyDescent="0.25">
      <c r="A23" s="122"/>
      <c r="B23" s="178"/>
      <c r="C23" s="73"/>
      <c r="D23" s="136"/>
      <c r="E23" s="183"/>
      <c r="F23" s="183"/>
      <c r="G23" s="36"/>
    </row>
    <row r="24" spans="1:16225" ht="15.75" x14ac:dyDescent="0.25">
      <c r="A24" s="122"/>
      <c r="B24" s="178"/>
      <c r="C24" s="73"/>
      <c r="D24" s="136"/>
      <c r="E24" s="183"/>
      <c r="F24" s="183"/>
      <c r="G24" s="36"/>
    </row>
    <row r="25" spans="1:16225" ht="15.75" x14ac:dyDescent="0.25">
      <c r="A25" s="122"/>
      <c r="B25" s="178"/>
      <c r="C25" s="73"/>
      <c r="D25" s="136"/>
      <c r="E25" s="183"/>
      <c r="F25" s="183"/>
      <c r="G25" s="36"/>
    </row>
    <row r="26" spans="1:16225" ht="15.75" x14ac:dyDescent="0.25">
      <c r="A26" s="126"/>
      <c r="B26" s="84"/>
      <c r="C26" s="26"/>
      <c r="D26" s="27"/>
      <c r="E26" s="115"/>
      <c r="F26" s="79"/>
      <c r="G26" s="36"/>
    </row>
    <row r="27" spans="1:16225" ht="15.75" x14ac:dyDescent="0.25">
      <c r="A27" s="122"/>
      <c r="B27" s="106"/>
      <c r="C27" s="107"/>
      <c r="D27" s="67"/>
      <c r="E27" s="82"/>
      <c r="F27" s="79"/>
      <c r="G27" s="36"/>
    </row>
    <row r="28" spans="1:16225" ht="15.75" x14ac:dyDescent="0.25">
      <c r="A28" s="83"/>
      <c r="B28" s="80"/>
      <c r="C28" s="80"/>
      <c r="D28" s="67"/>
      <c r="E28" s="115"/>
      <c r="F28" s="79"/>
      <c r="G28" s="36"/>
      <c r="I28" s="38">
        <v>102383.81</v>
      </c>
      <c r="J28" s="38">
        <v>102383.81</v>
      </c>
      <c r="K28" s="38">
        <v>102383.81</v>
      </c>
      <c r="L28" s="38">
        <v>102383.81</v>
      </c>
      <c r="M28" s="38">
        <v>102383.81</v>
      </c>
      <c r="N28" s="38">
        <v>102383.81</v>
      </c>
      <c r="O28" s="38">
        <v>102383.81</v>
      </c>
      <c r="P28" s="38">
        <v>102383.81</v>
      </c>
      <c r="Q28" s="38">
        <v>102383.81</v>
      </c>
      <c r="R28" s="38">
        <v>102383.81</v>
      </c>
      <c r="S28" s="38">
        <v>102383.81</v>
      </c>
      <c r="T28" s="38">
        <v>102383.81</v>
      </c>
      <c r="U28" s="38">
        <v>102383.81</v>
      </c>
      <c r="V28" s="38">
        <v>102383.81</v>
      </c>
      <c r="W28" s="38">
        <v>102383.81</v>
      </c>
      <c r="X28" s="38">
        <v>102383.81</v>
      </c>
      <c r="Y28" s="38">
        <v>102383.81</v>
      </c>
      <c r="Z28" s="38">
        <v>102383.81</v>
      </c>
      <c r="AA28" s="38">
        <v>102383.81</v>
      </c>
      <c r="AB28" s="38">
        <v>102383.81</v>
      </c>
      <c r="AC28" s="38">
        <v>102383.81</v>
      </c>
      <c r="AD28" s="38">
        <v>102383.81</v>
      </c>
      <c r="AE28" s="38">
        <v>102383.81</v>
      </c>
      <c r="AF28" s="38">
        <v>102383.81</v>
      </c>
      <c r="AG28" s="38">
        <v>102383.81</v>
      </c>
      <c r="AH28" s="38">
        <v>102383.81</v>
      </c>
      <c r="AI28" s="38">
        <v>102383.81</v>
      </c>
      <c r="AJ28" s="38">
        <v>102383.81</v>
      </c>
      <c r="AK28" s="38">
        <v>102383.81</v>
      </c>
      <c r="AL28" s="38">
        <v>102383.81</v>
      </c>
      <c r="AM28" s="38">
        <v>102383.81</v>
      </c>
      <c r="AN28" s="38">
        <v>102383.81</v>
      </c>
      <c r="AO28" s="38">
        <v>102383.81</v>
      </c>
      <c r="AP28" s="38">
        <v>102383.81</v>
      </c>
      <c r="AQ28" s="38">
        <v>102383.81</v>
      </c>
      <c r="AR28" s="38">
        <v>102383.81</v>
      </c>
      <c r="AS28" s="38">
        <v>102383.81</v>
      </c>
      <c r="AT28" s="38">
        <v>102383.81</v>
      </c>
      <c r="AU28" s="38">
        <v>102383.81</v>
      </c>
      <c r="AV28" s="38">
        <v>102383.81</v>
      </c>
      <c r="AW28" s="38">
        <v>102383.81</v>
      </c>
      <c r="AX28" s="38">
        <v>102383.81</v>
      </c>
      <c r="AY28" s="38">
        <v>102383.81</v>
      </c>
      <c r="AZ28" s="38">
        <v>102383.81</v>
      </c>
      <c r="BA28" s="38">
        <v>102383.81</v>
      </c>
      <c r="BB28" s="38">
        <v>102383.81</v>
      </c>
      <c r="BC28" s="38">
        <v>102383.81</v>
      </c>
      <c r="BD28" s="38">
        <v>102383.81</v>
      </c>
      <c r="BE28" s="38">
        <v>102383.81</v>
      </c>
      <c r="BF28" s="38">
        <v>102383.81</v>
      </c>
      <c r="BG28" s="38">
        <v>102383.81</v>
      </c>
      <c r="BH28" s="38">
        <v>102383.81</v>
      </c>
      <c r="BI28" s="38">
        <v>102383.81</v>
      </c>
      <c r="BJ28" s="38">
        <v>102383.81</v>
      </c>
      <c r="BK28" s="38">
        <v>102383.81</v>
      </c>
      <c r="BL28" s="38">
        <v>102383.81</v>
      </c>
      <c r="BM28" s="38">
        <v>102383.81</v>
      </c>
      <c r="BN28" s="38">
        <v>102383.81</v>
      </c>
      <c r="BO28" s="38">
        <v>102383.81</v>
      </c>
      <c r="BP28" s="38">
        <v>102383.81</v>
      </c>
      <c r="BQ28" s="38">
        <v>102383.81</v>
      </c>
      <c r="BR28" s="38">
        <v>102383.81</v>
      </c>
      <c r="BS28" s="38">
        <v>102383.81</v>
      </c>
      <c r="BT28" s="38">
        <v>102383.81</v>
      </c>
      <c r="BU28" s="38">
        <v>102383.81</v>
      </c>
      <c r="BV28" s="38">
        <v>102383.81</v>
      </c>
      <c r="BW28" s="38">
        <v>102383.81</v>
      </c>
      <c r="BX28" s="38">
        <v>102383.81</v>
      </c>
      <c r="BY28" s="38">
        <v>102383.81</v>
      </c>
      <c r="BZ28" s="38">
        <v>102383.81</v>
      </c>
      <c r="CA28" s="38">
        <v>102383.81</v>
      </c>
      <c r="CB28" s="38">
        <v>102383.81</v>
      </c>
      <c r="CC28" s="38">
        <v>102383.81</v>
      </c>
      <c r="CD28" s="38">
        <v>102383.81</v>
      </c>
      <c r="CE28" s="38">
        <v>102383.81</v>
      </c>
      <c r="CF28" s="38">
        <v>102383.81</v>
      </c>
      <c r="CG28" s="38">
        <v>102383.81</v>
      </c>
      <c r="CH28" s="38">
        <v>102383.81</v>
      </c>
      <c r="CI28" s="38">
        <v>102383.81</v>
      </c>
      <c r="CJ28" s="38">
        <v>102383.81</v>
      </c>
      <c r="CK28" s="38">
        <v>102383.81</v>
      </c>
      <c r="CL28" s="38">
        <v>102383.81</v>
      </c>
      <c r="CM28" s="38">
        <v>102383.81</v>
      </c>
      <c r="CN28" s="38">
        <v>102383.81</v>
      </c>
      <c r="CO28" s="38">
        <v>102383.81</v>
      </c>
      <c r="CP28" s="38">
        <v>102383.81</v>
      </c>
      <c r="CQ28" s="38">
        <v>102383.81</v>
      </c>
      <c r="CR28" s="38">
        <v>102383.81</v>
      </c>
      <c r="CS28" s="38">
        <v>102383.81</v>
      </c>
      <c r="CT28" s="38">
        <v>102383.81</v>
      </c>
      <c r="CU28" s="38">
        <v>102383.81</v>
      </c>
      <c r="CV28" s="38">
        <v>102383.81</v>
      </c>
      <c r="CW28" s="38">
        <v>102383.81</v>
      </c>
      <c r="CX28" s="38">
        <v>102383.81</v>
      </c>
      <c r="CY28" s="38">
        <v>102383.81</v>
      </c>
      <c r="CZ28" s="38">
        <v>102383.81</v>
      </c>
      <c r="DA28" s="38">
        <v>102383.81</v>
      </c>
      <c r="DB28" s="38">
        <v>102383.81</v>
      </c>
      <c r="DC28" s="38">
        <v>102383.81</v>
      </c>
      <c r="DD28" s="38">
        <v>102383.81</v>
      </c>
      <c r="DE28" s="38">
        <v>102383.81</v>
      </c>
      <c r="DF28" s="38">
        <v>102383.81</v>
      </c>
      <c r="DG28" s="38">
        <v>102383.81</v>
      </c>
      <c r="DH28" s="38">
        <v>102383.81</v>
      </c>
      <c r="DI28" s="38">
        <v>102383.81</v>
      </c>
      <c r="DJ28" s="38">
        <v>102383.81</v>
      </c>
      <c r="DK28" s="38">
        <v>102383.81</v>
      </c>
      <c r="DL28" s="38">
        <v>102383.81</v>
      </c>
      <c r="DM28" s="38">
        <v>102383.81</v>
      </c>
      <c r="DN28" s="38">
        <v>102383.81</v>
      </c>
      <c r="DO28" s="38">
        <v>102383.81</v>
      </c>
      <c r="DP28" s="38">
        <v>102383.81</v>
      </c>
      <c r="DQ28" s="38">
        <v>102383.81</v>
      </c>
      <c r="DR28" s="38">
        <v>102383.81</v>
      </c>
      <c r="DS28" s="38">
        <v>102383.81</v>
      </c>
      <c r="DT28" s="38">
        <v>102383.81</v>
      </c>
      <c r="DU28" s="38">
        <v>102383.81</v>
      </c>
      <c r="DV28" s="38">
        <v>102383.81</v>
      </c>
      <c r="DW28" s="38">
        <v>102383.81</v>
      </c>
      <c r="DX28" s="38">
        <v>102383.81</v>
      </c>
      <c r="DY28" s="38">
        <v>102383.81</v>
      </c>
      <c r="DZ28" s="38">
        <v>102383.81</v>
      </c>
      <c r="EA28" s="38">
        <v>102383.81</v>
      </c>
      <c r="EB28" s="38">
        <v>102383.81</v>
      </c>
      <c r="EC28" s="38">
        <v>102383.81</v>
      </c>
      <c r="ED28" s="38">
        <v>102383.81</v>
      </c>
      <c r="EE28" s="38">
        <v>102383.81</v>
      </c>
      <c r="EF28" s="38">
        <v>102383.81</v>
      </c>
      <c r="EG28" s="38">
        <v>102383.81</v>
      </c>
      <c r="EH28" s="38">
        <v>102383.81</v>
      </c>
      <c r="EI28" s="38">
        <v>102383.81</v>
      </c>
      <c r="EJ28" s="38">
        <v>102383.81</v>
      </c>
      <c r="EK28" s="38">
        <v>102383.81</v>
      </c>
      <c r="EL28" s="38">
        <v>102383.81</v>
      </c>
      <c r="EM28" s="38">
        <v>102383.81</v>
      </c>
      <c r="EN28" s="38">
        <v>102383.81</v>
      </c>
      <c r="EO28" s="38">
        <v>102383.81</v>
      </c>
      <c r="EP28" s="38">
        <v>102383.81</v>
      </c>
      <c r="EQ28" s="38">
        <v>102383.81</v>
      </c>
      <c r="ER28" s="38">
        <v>102383.81</v>
      </c>
      <c r="ES28" s="38">
        <v>102383.81</v>
      </c>
      <c r="ET28" s="38">
        <v>102383.81</v>
      </c>
      <c r="EU28" s="38">
        <v>102383.81</v>
      </c>
      <c r="EV28" s="38">
        <v>102383.81</v>
      </c>
      <c r="EW28" s="38">
        <v>102383.81</v>
      </c>
      <c r="EX28" s="38">
        <v>102383.81</v>
      </c>
      <c r="EY28" s="38">
        <v>102383.81</v>
      </c>
      <c r="EZ28" s="38">
        <v>102383.81</v>
      </c>
      <c r="FA28" s="38">
        <v>102383.81</v>
      </c>
      <c r="FB28" s="38">
        <v>102383.81</v>
      </c>
      <c r="FC28" s="38">
        <v>102383.81</v>
      </c>
      <c r="FD28" s="38">
        <v>102383.81</v>
      </c>
      <c r="FE28" s="38">
        <v>102383.81</v>
      </c>
      <c r="FF28" s="38">
        <v>102383.81</v>
      </c>
      <c r="FG28" s="38">
        <v>102383.81</v>
      </c>
      <c r="FH28" s="38">
        <v>102383.81</v>
      </c>
      <c r="FI28" s="38">
        <v>102383.81</v>
      </c>
      <c r="FJ28" s="38">
        <v>102383.81</v>
      </c>
      <c r="FK28" s="38">
        <v>102383.81</v>
      </c>
      <c r="FL28" s="38">
        <v>102383.81</v>
      </c>
      <c r="FM28" s="38">
        <v>102383.81</v>
      </c>
      <c r="FN28" s="38">
        <v>102383.81</v>
      </c>
      <c r="FO28" s="38">
        <v>102383.81</v>
      </c>
      <c r="FP28" s="38">
        <v>102383.81</v>
      </c>
      <c r="FQ28" s="38">
        <v>102383.81</v>
      </c>
      <c r="FR28" s="38">
        <v>102383.81</v>
      </c>
      <c r="FS28" s="38">
        <v>102383.81</v>
      </c>
      <c r="FT28" s="38">
        <v>102383.81</v>
      </c>
      <c r="FU28" s="38">
        <v>102383.81</v>
      </c>
      <c r="FV28" s="38">
        <v>102383.81</v>
      </c>
      <c r="FW28" s="38">
        <v>102383.81</v>
      </c>
      <c r="FX28" s="38">
        <v>102383.81</v>
      </c>
      <c r="FY28" s="38">
        <v>102383.81</v>
      </c>
      <c r="FZ28" s="38">
        <v>102383.81</v>
      </c>
      <c r="GA28" s="38">
        <v>102383.81</v>
      </c>
      <c r="GB28" s="38">
        <v>102383.81</v>
      </c>
      <c r="GC28" s="38">
        <v>102383.81</v>
      </c>
      <c r="GD28" s="38">
        <v>102383.81</v>
      </c>
      <c r="GE28" s="38">
        <v>102383.81</v>
      </c>
      <c r="GF28" s="38">
        <v>102383.81</v>
      </c>
      <c r="GG28" s="38">
        <v>102383.81</v>
      </c>
      <c r="GH28" s="38">
        <v>102383.81</v>
      </c>
      <c r="GI28" s="38">
        <v>102383.81</v>
      </c>
      <c r="GJ28" s="38">
        <v>102383.81</v>
      </c>
      <c r="GK28" s="38">
        <v>102383.81</v>
      </c>
      <c r="GL28" s="38">
        <v>102383.81</v>
      </c>
      <c r="GM28" s="38">
        <v>102383.81</v>
      </c>
      <c r="GN28" s="38">
        <v>102383.81</v>
      </c>
      <c r="GO28" s="38">
        <v>102383.81</v>
      </c>
      <c r="GP28" s="38">
        <v>102383.81</v>
      </c>
      <c r="GQ28" s="38">
        <v>102383.81</v>
      </c>
      <c r="GR28" s="38">
        <v>102383.81</v>
      </c>
      <c r="GS28" s="38">
        <v>102383.81</v>
      </c>
      <c r="GT28" s="38">
        <v>102383.81</v>
      </c>
      <c r="GU28" s="38">
        <v>102383.81</v>
      </c>
      <c r="GV28" s="38">
        <v>102383.81</v>
      </c>
      <c r="GW28" s="38">
        <v>102383.81</v>
      </c>
      <c r="GX28" s="38">
        <v>102383.81</v>
      </c>
      <c r="GY28" s="38">
        <v>102383.81</v>
      </c>
      <c r="GZ28" s="38">
        <v>102383.81</v>
      </c>
      <c r="HA28" s="38">
        <v>102383.81</v>
      </c>
      <c r="HB28" s="38">
        <v>102383.81</v>
      </c>
      <c r="HC28" s="38">
        <v>102383.81</v>
      </c>
      <c r="HD28" s="38">
        <v>102383.81</v>
      </c>
      <c r="HE28" s="38">
        <v>102383.81</v>
      </c>
      <c r="HF28" s="38">
        <v>102383.81</v>
      </c>
      <c r="HG28" s="38">
        <v>102383.81</v>
      </c>
      <c r="HH28" s="38">
        <v>102383.81</v>
      </c>
      <c r="HI28" s="38">
        <v>102383.81</v>
      </c>
      <c r="HJ28" s="38">
        <v>102383.81</v>
      </c>
      <c r="HK28" s="38">
        <v>102383.81</v>
      </c>
      <c r="HL28" s="38">
        <v>102383.81</v>
      </c>
      <c r="HM28" s="38">
        <v>102383.81</v>
      </c>
      <c r="HN28" s="38">
        <v>102383.81</v>
      </c>
      <c r="HO28" s="38">
        <v>102383.81</v>
      </c>
      <c r="HP28" s="38">
        <v>102383.81</v>
      </c>
      <c r="HQ28" s="38">
        <v>102383.81</v>
      </c>
      <c r="HR28" s="38">
        <v>102383.81</v>
      </c>
      <c r="HS28" s="38">
        <v>102383.81</v>
      </c>
      <c r="HT28" s="38">
        <v>102383.81</v>
      </c>
      <c r="HU28" s="38">
        <v>102383.81</v>
      </c>
      <c r="HV28" s="38">
        <v>102383.81</v>
      </c>
      <c r="HW28" s="38">
        <v>102383.81</v>
      </c>
      <c r="HX28" s="38">
        <v>102383.81</v>
      </c>
      <c r="HY28" s="38">
        <v>102383.81</v>
      </c>
      <c r="HZ28" s="38">
        <v>102383.81</v>
      </c>
      <c r="IA28" s="38">
        <v>102383.81</v>
      </c>
      <c r="IB28" s="38">
        <v>102383.81</v>
      </c>
      <c r="IC28" s="38">
        <v>102383.81</v>
      </c>
      <c r="ID28" s="38">
        <v>102383.81</v>
      </c>
      <c r="IE28" s="38">
        <v>102383.81</v>
      </c>
      <c r="IF28" s="38">
        <v>102383.81</v>
      </c>
      <c r="IG28" s="38">
        <v>102383.81</v>
      </c>
      <c r="IH28" s="38">
        <v>102383.81</v>
      </c>
      <c r="II28" s="38">
        <v>102383.81</v>
      </c>
      <c r="IJ28" s="38">
        <v>102383.81</v>
      </c>
      <c r="IK28" s="38">
        <v>102383.81</v>
      </c>
      <c r="IL28" s="38">
        <v>102383.81</v>
      </c>
      <c r="IM28" s="38">
        <v>102383.81</v>
      </c>
      <c r="IN28" s="38">
        <v>102383.81</v>
      </c>
      <c r="IO28" s="38">
        <v>102383.81</v>
      </c>
      <c r="IP28" s="38">
        <v>102383.81</v>
      </c>
      <c r="IQ28" s="38">
        <v>102383.81</v>
      </c>
      <c r="IR28" s="38">
        <v>102383.81</v>
      </c>
      <c r="IS28" s="38">
        <v>102383.81</v>
      </c>
      <c r="IT28" s="38">
        <v>102383.81</v>
      </c>
      <c r="IU28" s="38">
        <v>102383.81</v>
      </c>
      <c r="IV28" s="38">
        <v>102383.81</v>
      </c>
      <c r="IW28" s="38">
        <v>102383.81</v>
      </c>
      <c r="IX28" s="38">
        <v>102383.81</v>
      </c>
      <c r="IY28" s="38">
        <v>102383.81</v>
      </c>
      <c r="IZ28" s="38">
        <v>102383.81</v>
      </c>
      <c r="JA28" s="38">
        <v>102383.81</v>
      </c>
      <c r="JB28" s="38">
        <v>102383.81</v>
      </c>
      <c r="JC28" s="38">
        <v>102383.81</v>
      </c>
      <c r="JD28" s="38">
        <v>102383.81</v>
      </c>
      <c r="JE28" s="38">
        <v>102383.81</v>
      </c>
      <c r="JF28" s="38">
        <v>102383.81</v>
      </c>
      <c r="JG28" s="38">
        <v>102383.81</v>
      </c>
      <c r="JH28" s="38">
        <v>102383.81</v>
      </c>
      <c r="JI28" s="38">
        <v>102383.81</v>
      </c>
      <c r="JJ28" s="38">
        <v>102383.81</v>
      </c>
      <c r="JK28" s="38">
        <v>102383.81</v>
      </c>
      <c r="JL28" s="38">
        <v>102383.81</v>
      </c>
      <c r="JM28" s="38">
        <v>102383.81</v>
      </c>
      <c r="JN28" s="38">
        <v>102383.81</v>
      </c>
      <c r="JO28" s="38">
        <v>102383.81</v>
      </c>
      <c r="JP28" s="38">
        <v>102383.81</v>
      </c>
      <c r="JQ28" s="38">
        <v>102383.81</v>
      </c>
      <c r="JR28" s="38">
        <v>102383.81</v>
      </c>
      <c r="JS28" s="38">
        <v>102383.81</v>
      </c>
      <c r="JT28" s="38">
        <v>102383.81</v>
      </c>
      <c r="JU28" s="38">
        <v>102383.81</v>
      </c>
      <c r="JV28" s="38">
        <v>102383.81</v>
      </c>
      <c r="JW28" s="38">
        <v>102383.81</v>
      </c>
      <c r="JX28" s="38">
        <v>102383.81</v>
      </c>
      <c r="JY28" s="38">
        <v>102383.81</v>
      </c>
      <c r="JZ28" s="38">
        <v>102383.81</v>
      </c>
      <c r="KA28" s="38">
        <v>102383.81</v>
      </c>
      <c r="KB28" s="38">
        <v>102383.81</v>
      </c>
      <c r="KC28" s="38">
        <v>102383.81</v>
      </c>
      <c r="KD28" s="38">
        <v>102383.81</v>
      </c>
      <c r="KE28" s="38">
        <v>102383.81</v>
      </c>
      <c r="KF28" s="38">
        <v>102383.81</v>
      </c>
      <c r="KG28" s="38">
        <v>102383.81</v>
      </c>
      <c r="KH28" s="38">
        <v>102383.81</v>
      </c>
      <c r="KI28" s="38">
        <v>102383.81</v>
      </c>
      <c r="KJ28" s="38">
        <v>102383.81</v>
      </c>
      <c r="KK28" s="38">
        <v>102383.81</v>
      </c>
      <c r="KL28" s="38">
        <v>102383.81</v>
      </c>
      <c r="KM28" s="38">
        <v>102383.81</v>
      </c>
      <c r="KN28" s="38">
        <v>102383.81</v>
      </c>
      <c r="KO28" s="38">
        <v>102383.81</v>
      </c>
      <c r="KP28" s="38">
        <v>102383.81</v>
      </c>
      <c r="KQ28" s="38">
        <v>102383.81</v>
      </c>
      <c r="KR28" s="38">
        <v>102383.81</v>
      </c>
      <c r="KS28" s="38">
        <v>102383.81</v>
      </c>
      <c r="KT28" s="38">
        <v>102383.81</v>
      </c>
      <c r="KU28" s="38">
        <v>102383.81</v>
      </c>
      <c r="KV28" s="38">
        <v>102383.81</v>
      </c>
      <c r="KW28" s="38">
        <v>102383.81</v>
      </c>
      <c r="KX28" s="38">
        <v>102383.81</v>
      </c>
      <c r="KY28" s="38">
        <v>102383.81</v>
      </c>
      <c r="KZ28" s="38">
        <v>102383.81</v>
      </c>
      <c r="LA28" s="38">
        <v>102383.81</v>
      </c>
      <c r="LB28" s="38">
        <v>102383.81</v>
      </c>
      <c r="LC28" s="38">
        <v>102383.81</v>
      </c>
      <c r="LD28" s="38">
        <v>102383.81</v>
      </c>
      <c r="LE28" s="38">
        <v>102383.81</v>
      </c>
      <c r="LF28" s="38">
        <v>102383.81</v>
      </c>
      <c r="LG28" s="38">
        <v>102383.81</v>
      </c>
      <c r="LH28" s="38">
        <v>102383.81</v>
      </c>
      <c r="LI28" s="38">
        <v>102383.81</v>
      </c>
      <c r="LJ28" s="38">
        <v>102383.81</v>
      </c>
      <c r="LK28" s="38">
        <v>102383.81</v>
      </c>
      <c r="LL28" s="38">
        <v>102383.81</v>
      </c>
      <c r="LM28" s="38">
        <v>102383.81</v>
      </c>
      <c r="LN28" s="38">
        <v>102383.81</v>
      </c>
      <c r="LO28" s="38">
        <v>102383.81</v>
      </c>
      <c r="LP28" s="38">
        <v>102383.81</v>
      </c>
      <c r="LQ28" s="38">
        <v>102383.81</v>
      </c>
      <c r="LR28" s="38">
        <v>102383.81</v>
      </c>
      <c r="LS28" s="38">
        <v>102383.81</v>
      </c>
      <c r="LT28" s="38">
        <v>102383.81</v>
      </c>
      <c r="LU28" s="38">
        <v>102383.81</v>
      </c>
      <c r="LV28" s="38">
        <v>102383.81</v>
      </c>
      <c r="LW28" s="38">
        <v>102383.81</v>
      </c>
      <c r="LX28" s="38">
        <v>102383.81</v>
      </c>
      <c r="LY28" s="38">
        <v>102383.81</v>
      </c>
      <c r="LZ28" s="38">
        <v>102383.81</v>
      </c>
      <c r="MA28" s="38">
        <v>102383.81</v>
      </c>
      <c r="MB28" s="38">
        <v>102383.81</v>
      </c>
      <c r="MC28" s="38">
        <v>102383.81</v>
      </c>
      <c r="MD28" s="38">
        <v>102383.81</v>
      </c>
      <c r="ME28" s="38">
        <v>102383.81</v>
      </c>
      <c r="MF28" s="38">
        <v>102383.81</v>
      </c>
      <c r="MG28" s="38">
        <v>102383.81</v>
      </c>
      <c r="MH28" s="38">
        <v>102383.81</v>
      </c>
      <c r="MI28" s="38">
        <v>102383.81</v>
      </c>
      <c r="MJ28" s="38">
        <v>102383.81</v>
      </c>
      <c r="MK28" s="38">
        <v>102383.81</v>
      </c>
      <c r="ML28" s="38">
        <v>102383.81</v>
      </c>
      <c r="MM28" s="38">
        <v>102383.81</v>
      </c>
      <c r="MN28" s="38">
        <v>102383.81</v>
      </c>
      <c r="MO28" s="38">
        <v>102383.81</v>
      </c>
      <c r="MP28" s="38">
        <v>102383.81</v>
      </c>
      <c r="MQ28" s="38">
        <v>102383.81</v>
      </c>
      <c r="MR28" s="38">
        <v>102383.81</v>
      </c>
      <c r="MS28" s="38">
        <v>102383.81</v>
      </c>
      <c r="MT28" s="38">
        <v>102383.81</v>
      </c>
      <c r="MU28" s="38">
        <v>102383.81</v>
      </c>
      <c r="MV28" s="38">
        <v>102383.81</v>
      </c>
      <c r="MW28" s="38">
        <v>102383.81</v>
      </c>
      <c r="MX28" s="38">
        <v>102383.81</v>
      </c>
      <c r="MY28" s="38">
        <v>102383.81</v>
      </c>
      <c r="MZ28" s="38">
        <v>102383.81</v>
      </c>
      <c r="NA28" s="38">
        <v>102383.81</v>
      </c>
      <c r="NB28" s="38">
        <v>102383.81</v>
      </c>
      <c r="NC28" s="38">
        <v>102383.81</v>
      </c>
      <c r="ND28" s="38">
        <v>102383.81</v>
      </c>
      <c r="NE28" s="38">
        <v>102383.81</v>
      </c>
      <c r="NF28" s="38">
        <v>102383.81</v>
      </c>
      <c r="NG28" s="38">
        <v>102383.81</v>
      </c>
      <c r="NH28" s="38">
        <v>102383.81</v>
      </c>
      <c r="NI28" s="38">
        <v>102383.81</v>
      </c>
      <c r="NJ28" s="38">
        <v>102383.81</v>
      </c>
      <c r="NK28" s="38">
        <v>102383.81</v>
      </c>
      <c r="NL28" s="38">
        <v>102383.81</v>
      </c>
      <c r="NM28" s="38">
        <v>102383.81</v>
      </c>
      <c r="NN28" s="38">
        <v>102383.81</v>
      </c>
      <c r="NO28" s="38">
        <v>102383.81</v>
      </c>
      <c r="NP28" s="38">
        <v>102383.81</v>
      </c>
      <c r="NQ28" s="38">
        <v>102383.81</v>
      </c>
      <c r="NR28" s="38">
        <v>102383.81</v>
      </c>
      <c r="NS28" s="38">
        <v>102383.81</v>
      </c>
      <c r="NT28" s="38">
        <v>102383.81</v>
      </c>
      <c r="NU28" s="38">
        <v>102383.81</v>
      </c>
      <c r="NV28" s="38">
        <v>102383.81</v>
      </c>
      <c r="NW28" s="38">
        <v>102383.81</v>
      </c>
      <c r="NX28" s="38">
        <v>102383.81</v>
      </c>
      <c r="NY28" s="38">
        <v>102383.81</v>
      </c>
      <c r="NZ28" s="38">
        <v>102383.81</v>
      </c>
      <c r="OA28" s="38">
        <v>102383.81</v>
      </c>
      <c r="OB28" s="38">
        <v>102383.81</v>
      </c>
      <c r="OC28" s="38">
        <v>102383.81</v>
      </c>
      <c r="OD28" s="38">
        <v>102383.81</v>
      </c>
      <c r="OE28" s="38">
        <v>102383.81</v>
      </c>
      <c r="OF28" s="38">
        <v>102383.81</v>
      </c>
      <c r="OG28" s="38">
        <v>102383.81</v>
      </c>
      <c r="OH28" s="38">
        <v>102383.81</v>
      </c>
      <c r="OI28" s="38">
        <v>102383.81</v>
      </c>
      <c r="OJ28" s="38">
        <v>102383.81</v>
      </c>
      <c r="OK28" s="38">
        <v>102383.81</v>
      </c>
      <c r="OL28" s="38">
        <v>102383.81</v>
      </c>
      <c r="OM28" s="38">
        <v>102383.81</v>
      </c>
      <c r="ON28" s="38">
        <v>102383.81</v>
      </c>
      <c r="OO28" s="38">
        <v>102383.81</v>
      </c>
      <c r="OP28" s="38">
        <v>102383.81</v>
      </c>
      <c r="OQ28" s="38">
        <v>102383.81</v>
      </c>
      <c r="OR28" s="38">
        <v>102383.81</v>
      </c>
      <c r="OS28" s="38">
        <v>102383.81</v>
      </c>
      <c r="OT28" s="38">
        <v>102383.81</v>
      </c>
      <c r="OU28" s="38">
        <v>102383.81</v>
      </c>
      <c r="OV28" s="38">
        <v>102383.81</v>
      </c>
      <c r="OW28" s="38">
        <v>102383.81</v>
      </c>
      <c r="OX28" s="38">
        <v>102383.81</v>
      </c>
      <c r="OY28" s="38">
        <v>102383.81</v>
      </c>
      <c r="OZ28" s="38">
        <v>102383.81</v>
      </c>
      <c r="PA28" s="38">
        <v>102383.81</v>
      </c>
      <c r="PB28" s="38">
        <v>102383.81</v>
      </c>
      <c r="PC28" s="38">
        <v>102383.81</v>
      </c>
      <c r="PD28" s="38">
        <v>102383.81</v>
      </c>
      <c r="PE28" s="38">
        <v>102383.81</v>
      </c>
      <c r="PF28" s="38">
        <v>102383.81</v>
      </c>
      <c r="PG28" s="38">
        <v>102383.81</v>
      </c>
      <c r="PH28" s="38">
        <v>102383.81</v>
      </c>
      <c r="PI28" s="38">
        <v>102383.81</v>
      </c>
      <c r="PJ28" s="38">
        <v>102383.81</v>
      </c>
      <c r="PK28" s="38">
        <v>102383.81</v>
      </c>
      <c r="PL28" s="38">
        <v>102383.81</v>
      </c>
      <c r="PM28" s="38">
        <v>102383.81</v>
      </c>
      <c r="PN28" s="38">
        <v>102383.81</v>
      </c>
      <c r="PO28" s="38">
        <v>102383.81</v>
      </c>
      <c r="PP28" s="38">
        <v>102383.81</v>
      </c>
      <c r="PQ28" s="38">
        <v>102383.81</v>
      </c>
      <c r="PR28" s="38">
        <v>102383.81</v>
      </c>
      <c r="PS28" s="38">
        <v>102383.81</v>
      </c>
      <c r="PT28" s="38">
        <v>102383.81</v>
      </c>
      <c r="PU28" s="38">
        <v>102383.81</v>
      </c>
      <c r="PV28" s="38">
        <v>102383.81</v>
      </c>
      <c r="PW28" s="38">
        <v>102383.81</v>
      </c>
      <c r="PX28" s="38">
        <v>102383.81</v>
      </c>
      <c r="PY28" s="38">
        <v>102383.81</v>
      </c>
      <c r="PZ28" s="38">
        <v>102383.81</v>
      </c>
      <c r="QA28" s="38">
        <v>102383.81</v>
      </c>
      <c r="QB28" s="38">
        <v>102383.81</v>
      </c>
      <c r="QC28" s="38">
        <v>102383.81</v>
      </c>
      <c r="QD28" s="38">
        <v>102383.81</v>
      </c>
      <c r="QE28" s="38">
        <v>102383.81</v>
      </c>
      <c r="QF28" s="38">
        <v>102383.81</v>
      </c>
      <c r="QG28" s="38">
        <v>102383.81</v>
      </c>
      <c r="QH28" s="38">
        <v>102383.81</v>
      </c>
      <c r="QI28" s="38">
        <v>102383.81</v>
      </c>
      <c r="QJ28" s="38">
        <v>102383.81</v>
      </c>
      <c r="QK28" s="38">
        <v>102383.81</v>
      </c>
      <c r="QL28" s="38">
        <v>102383.81</v>
      </c>
      <c r="QM28" s="38">
        <v>102383.81</v>
      </c>
      <c r="QN28" s="38">
        <v>102383.81</v>
      </c>
      <c r="QO28" s="38">
        <v>102383.81</v>
      </c>
      <c r="QP28" s="38">
        <v>102383.81</v>
      </c>
      <c r="QQ28" s="38">
        <v>102383.81</v>
      </c>
      <c r="QR28" s="38">
        <v>102383.81</v>
      </c>
      <c r="QS28" s="38">
        <v>102383.81</v>
      </c>
      <c r="QT28" s="38">
        <v>102383.81</v>
      </c>
      <c r="QU28" s="38">
        <v>102383.81</v>
      </c>
      <c r="QV28" s="38">
        <v>102383.81</v>
      </c>
      <c r="QW28" s="38">
        <v>102383.81</v>
      </c>
      <c r="QX28" s="38">
        <v>102383.81</v>
      </c>
      <c r="QY28" s="38">
        <v>102383.81</v>
      </c>
      <c r="QZ28" s="38">
        <v>102383.81</v>
      </c>
      <c r="RA28" s="38">
        <v>102383.81</v>
      </c>
      <c r="RB28" s="38">
        <v>102383.81</v>
      </c>
      <c r="RC28" s="38">
        <v>102383.81</v>
      </c>
      <c r="RD28" s="38">
        <v>102383.81</v>
      </c>
      <c r="RE28" s="38">
        <v>102383.81</v>
      </c>
      <c r="RF28" s="38">
        <v>102383.81</v>
      </c>
      <c r="RG28" s="38">
        <v>102383.81</v>
      </c>
      <c r="RH28" s="38">
        <v>102383.81</v>
      </c>
      <c r="RI28" s="38">
        <v>102383.81</v>
      </c>
      <c r="RJ28" s="38">
        <v>102383.81</v>
      </c>
      <c r="RK28" s="38">
        <v>102383.81</v>
      </c>
      <c r="RL28" s="38">
        <v>102383.81</v>
      </c>
      <c r="RM28" s="38">
        <v>102383.81</v>
      </c>
      <c r="RN28" s="38">
        <v>102383.81</v>
      </c>
      <c r="RO28" s="38">
        <v>102383.81</v>
      </c>
      <c r="RP28" s="38">
        <v>102383.81</v>
      </c>
      <c r="RQ28" s="38">
        <v>102383.81</v>
      </c>
      <c r="RR28" s="38">
        <v>102383.81</v>
      </c>
      <c r="RS28" s="38">
        <v>102383.81</v>
      </c>
      <c r="RT28" s="38">
        <v>102383.81</v>
      </c>
      <c r="RU28" s="38">
        <v>102383.81</v>
      </c>
      <c r="RV28" s="38">
        <v>102383.81</v>
      </c>
      <c r="RW28" s="38">
        <v>102383.81</v>
      </c>
      <c r="RX28" s="38">
        <v>102383.81</v>
      </c>
      <c r="RY28" s="38">
        <v>102383.81</v>
      </c>
      <c r="RZ28" s="38">
        <v>102383.81</v>
      </c>
      <c r="SA28" s="38">
        <v>102383.81</v>
      </c>
      <c r="SB28" s="38">
        <v>102383.81</v>
      </c>
      <c r="SC28" s="38">
        <v>102383.81</v>
      </c>
      <c r="SD28" s="38">
        <v>102383.81</v>
      </c>
      <c r="SE28" s="38">
        <v>102383.81</v>
      </c>
      <c r="SF28" s="38">
        <v>102383.81</v>
      </c>
      <c r="SG28" s="38">
        <v>102383.81</v>
      </c>
      <c r="SH28" s="38">
        <v>102383.81</v>
      </c>
      <c r="SI28" s="38">
        <v>102383.81</v>
      </c>
      <c r="SJ28" s="38">
        <v>102383.81</v>
      </c>
      <c r="SK28" s="38">
        <v>102383.81</v>
      </c>
      <c r="SL28" s="38">
        <v>102383.81</v>
      </c>
      <c r="SM28" s="38">
        <v>102383.81</v>
      </c>
      <c r="SN28" s="38">
        <v>102383.81</v>
      </c>
      <c r="SO28" s="38">
        <v>102383.81</v>
      </c>
      <c r="SP28" s="38">
        <v>102383.81</v>
      </c>
      <c r="SQ28" s="38">
        <v>102383.81</v>
      </c>
      <c r="SR28" s="38">
        <v>102383.81</v>
      </c>
      <c r="SS28" s="38">
        <v>102383.81</v>
      </c>
      <c r="ST28" s="38">
        <v>102383.81</v>
      </c>
      <c r="SU28" s="38">
        <v>102383.81</v>
      </c>
      <c r="SV28" s="38">
        <v>102383.81</v>
      </c>
      <c r="SW28" s="38">
        <v>102383.81</v>
      </c>
      <c r="SX28" s="38">
        <v>102383.81</v>
      </c>
      <c r="SY28" s="38">
        <v>102383.81</v>
      </c>
      <c r="SZ28" s="38">
        <v>102383.81</v>
      </c>
      <c r="TA28" s="38">
        <v>102383.81</v>
      </c>
      <c r="TB28" s="38">
        <v>102383.81</v>
      </c>
      <c r="TC28" s="38">
        <v>102383.81</v>
      </c>
      <c r="TD28" s="38">
        <v>102383.81</v>
      </c>
      <c r="TE28" s="38">
        <v>102383.81</v>
      </c>
      <c r="TF28" s="38">
        <v>102383.81</v>
      </c>
      <c r="TG28" s="38">
        <v>102383.81</v>
      </c>
      <c r="TH28" s="38">
        <v>102383.81</v>
      </c>
      <c r="TI28" s="38">
        <v>102383.81</v>
      </c>
      <c r="TJ28" s="38">
        <v>102383.81</v>
      </c>
      <c r="TK28" s="38">
        <v>102383.81</v>
      </c>
      <c r="TL28" s="38">
        <v>102383.81</v>
      </c>
      <c r="TM28" s="38">
        <v>102383.81</v>
      </c>
      <c r="TN28" s="38">
        <v>102383.81</v>
      </c>
      <c r="TO28" s="38">
        <v>102383.81</v>
      </c>
      <c r="TP28" s="38">
        <v>102383.81</v>
      </c>
      <c r="TQ28" s="38">
        <v>102383.81</v>
      </c>
      <c r="TR28" s="38">
        <v>102383.81</v>
      </c>
      <c r="TS28" s="38">
        <v>102383.81</v>
      </c>
      <c r="TT28" s="38">
        <v>102383.81</v>
      </c>
      <c r="TU28" s="38">
        <v>102383.81</v>
      </c>
      <c r="TV28" s="38">
        <v>102383.81</v>
      </c>
      <c r="TW28" s="38">
        <v>102383.81</v>
      </c>
      <c r="TX28" s="38">
        <v>102383.81</v>
      </c>
      <c r="TY28" s="38">
        <v>102383.81</v>
      </c>
      <c r="TZ28" s="38">
        <v>102383.81</v>
      </c>
      <c r="UA28" s="38">
        <v>102383.81</v>
      </c>
      <c r="UB28" s="38">
        <v>102383.81</v>
      </c>
      <c r="UC28" s="38">
        <v>102383.81</v>
      </c>
      <c r="UD28" s="38">
        <v>102383.81</v>
      </c>
      <c r="UE28" s="38">
        <v>102383.81</v>
      </c>
      <c r="UF28" s="38">
        <v>102383.81</v>
      </c>
      <c r="UG28" s="38">
        <v>102383.81</v>
      </c>
      <c r="UH28" s="38">
        <v>102383.81</v>
      </c>
      <c r="UI28" s="38">
        <v>102383.81</v>
      </c>
      <c r="UJ28" s="38">
        <v>102383.81</v>
      </c>
      <c r="UK28" s="38">
        <v>102383.81</v>
      </c>
      <c r="UL28" s="38">
        <v>102383.81</v>
      </c>
      <c r="UM28" s="38">
        <v>102383.81</v>
      </c>
      <c r="UN28" s="38">
        <v>102383.81</v>
      </c>
      <c r="UO28" s="38">
        <v>102383.81</v>
      </c>
      <c r="UP28" s="38">
        <v>102383.81</v>
      </c>
      <c r="UQ28" s="38">
        <v>102383.81</v>
      </c>
      <c r="UR28" s="38">
        <v>102383.81</v>
      </c>
      <c r="US28" s="38">
        <v>102383.81</v>
      </c>
      <c r="UT28" s="38">
        <v>102383.81</v>
      </c>
      <c r="UU28" s="38">
        <v>102383.81</v>
      </c>
      <c r="UV28" s="38">
        <v>102383.81</v>
      </c>
      <c r="UW28" s="38">
        <v>102383.81</v>
      </c>
      <c r="UX28" s="38">
        <v>102383.81</v>
      </c>
      <c r="UY28" s="38">
        <v>102383.81</v>
      </c>
      <c r="UZ28" s="38">
        <v>102383.81</v>
      </c>
      <c r="VA28" s="38">
        <v>102383.81</v>
      </c>
      <c r="VB28" s="38">
        <v>102383.81</v>
      </c>
      <c r="VC28" s="38">
        <v>102383.81</v>
      </c>
      <c r="VD28" s="38">
        <v>102383.81</v>
      </c>
      <c r="VE28" s="38">
        <v>102383.81</v>
      </c>
      <c r="VF28" s="38">
        <v>102383.81</v>
      </c>
      <c r="VG28" s="38">
        <v>102383.81</v>
      </c>
      <c r="VH28" s="38">
        <v>102383.81</v>
      </c>
      <c r="VI28" s="38">
        <v>102383.81</v>
      </c>
      <c r="VJ28" s="38">
        <v>102383.81</v>
      </c>
      <c r="VK28" s="38">
        <v>102383.81</v>
      </c>
      <c r="VL28" s="38">
        <v>102383.81</v>
      </c>
      <c r="VM28" s="38">
        <v>102383.81</v>
      </c>
      <c r="VN28" s="38">
        <v>102383.81</v>
      </c>
      <c r="VO28" s="38">
        <v>102383.81</v>
      </c>
      <c r="VP28" s="38">
        <v>102383.81</v>
      </c>
      <c r="VQ28" s="38">
        <v>102383.81</v>
      </c>
      <c r="VR28" s="38">
        <v>102383.81</v>
      </c>
      <c r="VS28" s="38">
        <v>102383.81</v>
      </c>
      <c r="VT28" s="38">
        <v>102383.81</v>
      </c>
      <c r="VU28" s="38">
        <v>102383.81</v>
      </c>
      <c r="VV28" s="38">
        <v>102383.81</v>
      </c>
      <c r="VW28" s="38">
        <v>102383.81</v>
      </c>
      <c r="VX28" s="38">
        <v>102383.81</v>
      </c>
      <c r="VY28" s="38">
        <v>102383.81</v>
      </c>
      <c r="VZ28" s="38">
        <v>102383.81</v>
      </c>
      <c r="WA28" s="38">
        <v>102383.81</v>
      </c>
      <c r="WB28" s="38">
        <v>102383.81</v>
      </c>
      <c r="WC28" s="38">
        <v>102383.81</v>
      </c>
      <c r="WD28" s="38">
        <v>102383.81</v>
      </c>
      <c r="WE28" s="38">
        <v>102383.81</v>
      </c>
      <c r="WF28" s="38">
        <v>102383.81</v>
      </c>
      <c r="WG28" s="38">
        <v>102383.81</v>
      </c>
      <c r="WH28" s="38">
        <v>102383.81</v>
      </c>
      <c r="WI28" s="38">
        <v>102383.81</v>
      </c>
      <c r="WJ28" s="38">
        <v>102383.81</v>
      </c>
      <c r="WK28" s="38">
        <v>102383.81</v>
      </c>
      <c r="WL28" s="38">
        <v>102383.81</v>
      </c>
      <c r="WM28" s="38">
        <v>102383.81</v>
      </c>
      <c r="WN28" s="38">
        <v>102383.81</v>
      </c>
      <c r="WO28" s="38">
        <v>102383.81</v>
      </c>
      <c r="WP28" s="38">
        <v>102383.81</v>
      </c>
      <c r="WQ28" s="38">
        <v>102383.81</v>
      </c>
      <c r="WR28" s="38">
        <v>102383.81</v>
      </c>
      <c r="WS28" s="38">
        <v>102383.81</v>
      </c>
      <c r="WT28" s="38">
        <v>102383.81</v>
      </c>
      <c r="WU28" s="38">
        <v>102383.81</v>
      </c>
      <c r="WV28" s="38">
        <v>102383.81</v>
      </c>
      <c r="WW28" s="38">
        <v>102383.81</v>
      </c>
      <c r="WX28" s="38">
        <v>102383.81</v>
      </c>
      <c r="WY28" s="38">
        <v>102383.81</v>
      </c>
      <c r="WZ28" s="38">
        <v>102383.81</v>
      </c>
      <c r="XA28" s="38">
        <v>102383.81</v>
      </c>
      <c r="XB28" s="38">
        <v>102383.81</v>
      </c>
      <c r="XC28" s="38">
        <v>102383.81</v>
      </c>
      <c r="XD28" s="38">
        <v>102383.81</v>
      </c>
      <c r="XE28" s="38">
        <v>102383.81</v>
      </c>
      <c r="XF28" s="38">
        <v>102383.81</v>
      </c>
      <c r="XG28" s="38">
        <v>102383.81</v>
      </c>
      <c r="XH28" s="38">
        <v>102383.81</v>
      </c>
      <c r="XI28" s="38">
        <v>102383.81</v>
      </c>
      <c r="XJ28" s="38">
        <v>102383.81</v>
      </c>
      <c r="XK28" s="38">
        <v>102383.81</v>
      </c>
      <c r="XL28" s="38">
        <v>102383.81</v>
      </c>
      <c r="XM28" s="38">
        <v>102383.81</v>
      </c>
      <c r="XN28" s="38">
        <v>102383.81</v>
      </c>
      <c r="XO28" s="38">
        <v>102383.81</v>
      </c>
      <c r="XP28" s="38">
        <v>102383.81</v>
      </c>
      <c r="XQ28" s="38">
        <v>102383.81</v>
      </c>
      <c r="XR28" s="38">
        <v>102383.81</v>
      </c>
      <c r="XS28" s="38">
        <v>102383.81</v>
      </c>
      <c r="XT28" s="38">
        <v>102383.81</v>
      </c>
      <c r="XU28" s="38">
        <v>102383.81</v>
      </c>
      <c r="XV28" s="38">
        <v>102383.81</v>
      </c>
      <c r="XW28" s="38">
        <v>102383.81</v>
      </c>
      <c r="XX28" s="38">
        <v>102383.81</v>
      </c>
      <c r="XY28" s="38">
        <v>102383.81</v>
      </c>
      <c r="XZ28" s="38">
        <v>102383.81</v>
      </c>
      <c r="YA28" s="38">
        <v>102383.81</v>
      </c>
      <c r="YB28" s="38">
        <v>102383.81</v>
      </c>
      <c r="YC28" s="38">
        <v>102383.81</v>
      </c>
      <c r="YD28" s="38">
        <v>102383.81</v>
      </c>
      <c r="YE28" s="38">
        <v>102383.81</v>
      </c>
      <c r="YF28" s="38">
        <v>102383.81</v>
      </c>
      <c r="YG28" s="38">
        <v>102383.81</v>
      </c>
      <c r="YH28" s="38">
        <v>102383.81</v>
      </c>
      <c r="YI28" s="38">
        <v>102383.81</v>
      </c>
      <c r="YJ28" s="38">
        <v>102383.81</v>
      </c>
      <c r="YK28" s="38">
        <v>102383.81</v>
      </c>
      <c r="YL28" s="38">
        <v>102383.81</v>
      </c>
      <c r="YM28" s="38">
        <v>102383.81</v>
      </c>
      <c r="YN28" s="38">
        <v>102383.81</v>
      </c>
      <c r="YO28" s="38">
        <v>102383.81</v>
      </c>
      <c r="YP28" s="38">
        <v>102383.81</v>
      </c>
      <c r="YQ28" s="38">
        <v>102383.81</v>
      </c>
      <c r="YR28" s="38">
        <v>102383.81</v>
      </c>
      <c r="YS28" s="38">
        <v>102383.81</v>
      </c>
      <c r="YT28" s="38">
        <v>102383.81</v>
      </c>
      <c r="YU28" s="38">
        <v>102383.81</v>
      </c>
      <c r="YV28" s="38">
        <v>102383.81</v>
      </c>
      <c r="YW28" s="38">
        <v>102383.81</v>
      </c>
      <c r="YX28" s="38">
        <v>102383.81</v>
      </c>
      <c r="YY28" s="38">
        <v>102383.81</v>
      </c>
      <c r="YZ28" s="38">
        <v>102383.81</v>
      </c>
      <c r="ZA28" s="38">
        <v>102383.81</v>
      </c>
      <c r="ZB28" s="38">
        <v>102383.81</v>
      </c>
      <c r="ZC28" s="38">
        <v>102383.81</v>
      </c>
      <c r="ZD28" s="38">
        <v>102383.81</v>
      </c>
      <c r="ZE28" s="38">
        <v>102383.81</v>
      </c>
      <c r="ZF28" s="38">
        <v>102383.81</v>
      </c>
      <c r="ZG28" s="38">
        <v>102383.81</v>
      </c>
      <c r="ZH28" s="38">
        <v>102383.81</v>
      </c>
      <c r="ZI28" s="38">
        <v>102383.81</v>
      </c>
      <c r="ZJ28" s="38">
        <v>102383.81</v>
      </c>
      <c r="ZK28" s="38">
        <v>102383.81</v>
      </c>
      <c r="ZL28" s="38">
        <v>102383.81</v>
      </c>
      <c r="ZM28" s="38">
        <v>102383.81</v>
      </c>
      <c r="ZN28" s="38">
        <v>102383.81</v>
      </c>
      <c r="ZO28" s="38">
        <v>102383.81</v>
      </c>
      <c r="ZP28" s="38">
        <v>102383.81</v>
      </c>
      <c r="ZQ28" s="38">
        <v>102383.81</v>
      </c>
      <c r="ZR28" s="38">
        <v>102383.81</v>
      </c>
      <c r="ZS28" s="38">
        <v>102383.81</v>
      </c>
      <c r="ZT28" s="38">
        <v>102383.81</v>
      </c>
      <c r="ZU28" s="38">
        <v>102383.81</v>
      </c>
      <c r="ZV28" s="38">
        <v>102383.81</v>
      </c>
      <c r="ZW28" s="38">
        <v>102383.81</v>
      </c>
      <c r="ZX28" s="38">
        <v>102383.81</v>
      </c>
      <c r="ZY28" s="38">
        <v>102383.81</v>
      </c>
      <c r="ZZ28" s="38">
        <v>102383.81</v>
      </c>
      <c r="AAA28" s="38">
        <v>102383.81</v>
      </c>
      <c r="AAB28" s="38">
        <v>102383.81</v>
      </c>
      <c r="AAC28" s="38">
        <v>102383.81</v>
      </c>
      <c r="AAD28" s="38">
        <v>102383.81</v>
      </c>
      <c r="AAE28" s="38">
        <v>102383.81</v>
      </c>
      <c r="AAF28" s="38">
        <v>102383.81</v>
      </c>
      <c r="AAG28" s="38">
        <v>102383.81</v>
      </c>
      <c r="AAH28" s="38">
        <v>102383.81</v>
      </c>
      <c r="AAI28" s="38">
        <v>102383.81</v>
      </c>
      <c r="AAJ28" s="38">
        <v>102383.81</v>
      </c>
      <c r="AAK28" s="38">
        <v>102383.81</v>
      </c>
      <c r="AAL28" s="38">
        <v>102383.81</v>
      </c>
      <c r="AAM28" s="38">
        <v>102383.81</v>
      </c>
      <c r="AAN28" s="38">
        <v>102383.81</v>
      </c>
      <c r="AAO28" s="38">
        <v>102383.81</v>
      </c>
      <c r="AAP28" s="38">
        <v>102383.81</v>
      </c>
      <c r="AAQ28" s="38">
        <v>102383.81</v>
      </c>
      <c r="AAR28" s="38">
        <v>102383.81</v>
      </c>
      <c r="AAS28" s="38">
        <v>102383.81</v>
      </c>
      <c r="AAT28" s="38">
        <v>102383.81</v>
      </c>
      <c r="AAU28" s="38">
        <v>102383.81</v>
      </c>
      <c r="AAV28" s="38">
        <v>102383.81</v>
      </c>
      <c r="AAW28" s="38">
        <v>102383.81</v>
      </c>
      <c r="AAX28" s="38">
        <v>102383.81</v>
      </c>
      <c r="AAY28" s="38">
        <v>102383.81</v>
      </c>
      <c r="AAZ28" s="38">
        <v>102383.81</v>
      </c>
      <c r="ABA28" s="38">
        <v>102383.81</v>
      </c>
      <c r="ABB28" s="38">
        <v>102383.81</v>
      </c>
      <c r="ABC28" s="38">
        <v>102383.81</v>
      </c>
      <c r="ABD28" s="38">
        <v>102383.81</v>
      </c>
      <c r="ABE28" s="38">
        <v>102383.81</v>
      </c>
      <c r="ABF28" s="38">
        <v>102383.81</v>
      </c>
      <c r="ABG28" s="38">
        <v>102383.81</v>
      </c>
      <c r="ABH28" s="38">
        <v>102383.81</v>
      </c>
      <c r="ABI28" s="38">
        <v>102383.81</v>
      </c>
      <c r="ABJ28" s="38">
        <v>102383.81</v>
      </c>
      <c r="ABK28" s="38">
        <v>102383.81</v>
      </c>
      <c r="ABL28" s="38">
        <v>102383.81</v>
      </c>
      <c r="ABM28" s="38">
        <v>102383.81</v>
      </c>
      <c r="ABN28" s="38">
        <v>102383.81</v>
      </c>
      <c r="ABO28" s="38">
        <v>102383.81</v>
      </c>
      <c r="ABP28" s="38">
        <v>102383.81</v>
      </c>
      <c r="ABQ28" s="38">
        <v>102383.81</v>
      </c>
      <c r="ABR28" s="38">
        <v>102383.81</v>
      </c>
      <c r="ABS28" s="38">
        <v>102383.81</v>
      </c>
      <c r="ABT28" s="38">
        <v>102383.81</v>
      </c>
      <c r="ABU28" s="38">
        <v>102383.81</v>
      </c>
      <c r="ABV28" s="38">
        <v>102383.81</v>
      </c>
      <c r="ABW28" s="38">
        <v>102383.81</v>
      </c>
      <c r="ABX28" s="38">
        <v>102383.81</v>
      </c>
      <c r="ABY28" s="38">
        <v>102383.81</v>
      </c>
      <c r="ABZ28" s="38">
        <v>102383.81</v>
      </c>
      <c r="ACA28" s="38">
        <v>102383.81</v>
      </c>
      <c r="ACB28" s="38">
        <v>102383.81</v>
      </c>
      <c r="ACC28" s="38">
        <v>102383.81</v>
      </c>
      <c r="ACD28" s="38">
        <v>102383.81</v>
      </c>
      <c r="ACE28" s="38">
        <v>102383.81</v>
      </c>
      <c r="ACF28" s="38">
        <v>102383.81</v>
      </c>
      <c r="ACG28" s="38">
        <v>102383.81</v>
      </c>
      <c r="ACH28" s="38">
        <v>102383.81</v>
      </c>
      <c r="ACI28" s="38">
        <v>102383.81</v>
      </c>
      <c r="ACJ28" s="38">
        <v>102383.81</v>
      </c>
      <c r="ACK28" s="38">
        <v>102383.81</v>
      </c>
      <c r="ACL28" s="38">
        <v>102383.81</v>
      </c>
      <c r="ACM28" s="38">
        <v>102383.81</v>
      </c>
      <c r="ACN28" s="38">
        <v>102383.81</v>
      </c>
      <c r="ACO28" s="38">
        <v>102383.81</v>
      </c>
      <c r="ACP28" s="38">
        <v>102383.81</v>
      </c>
      <c r="ACQ28" s="38">
        <v>102383.81</v>
      </c>
      <c r="ACR28" s="38">
        <v>102383.81</v>
      </c>
      <c r="ACS28" s="38">
        <v>102383.81</v>
      </c>
      <c r="ACT28" s="38">
        <v>102383.81</v>
      </c>
      <c r="ACU28" s="38">
        <v>102383.81</v>
      </c>
      <c r="ACV28" s="38">
        <v>102383.81</v>
      </c>
      <c r="ACW28" s="38">
        <v>102383.81</v>
      </c>
      <c r="ACX28" s="38">
        <v>102383.81</v>
      </c>
      <c r="ACY28" s="38">
        <v>102383.81</v>
      </c>
      <c r="ACZ28" s="38">
        <v>102383.81</v>
      </c>
      <c r="ADA28" s="38">
        <v>102383.81</v>
      </c>
      <c r="ADB28" s="38">
        <v>102383.81</v>
      </c>
      <c r="ADC28" s="38">
        <v>102383.81</v>
      </c>
      <c r="ADD28" s="38">
        <v>102383.81</v>
      </c>
      <c r="ADE28" s="38">
        <v>102383.81</v>
      </c>
      <c r="ADF28" s="38">
        <v>102383.81</v>
      </c>
      <c r="ADG28" s="38">
        <v>102383.81</v>
      </c>
      <c r="ADH28" s="38">
        <v>102383.81</v>
      </c>
      <c r="ADI28" s="38">
        <v>102383.81</v>
      </c>
      <c r="ADJ28" s="38">
        <v>102383.81</v>
      </c>
      <c r="ADK28" s="38">
        <v>102383.81</v>
      </c>
      <c r="ADL28" s="38">
        <v>102383.81</v>
      </c>
      <c r="ADM28" s="38">
        <v>102383.81</v>
      </c>
      <c r="ADN28" s="38">
        <v>102383.81</v>
      </c>
      <c r="ADO28" s="38">
        <v>102383.81</v>
      </c>
      <c r="ADP28" s="38">
        <v>102383.81</v>
      </c>
      <c r="ADQ28" s="38">
        <v>102383.81</v>
      </c>
      <c r="ADR28" s="38">
        <v>102383.81</v>
      </c>
      <c r="ADS28" s="38">
        <v>102383.81</v>
      </c>
      <c r="ADT28" s="38">
        <v>102383.81</v>
      </c>
      <c r="ADU28" s="38">
        <v>102383.81</v>
      </c>
      <c r="ADV28" s="38">
        <v>102383.81</v>
      </c>
      <c r="ADW28" s="38">
        <v>102383.81</v>
      </c>
      <c r="ADX28" s="38">
        <v>102383.81</v>
      </c>
      <c r="ADY28" s="38">
        <v>102383.81</v>
      </c>
      <c r="ADZ28" s="38">
        <v>102383.81</v>
      </c>
      <c r="AEA28" s="38">
        <v>102383.81</v>
      </c>
      <c r="AEB28" s="38">
        <v>102383.81</v>
      </c>
      <c r="AEC28" s="38">
        <v>102383.81</v>
      </c>
      <c r="AED28" s="38">
        <v>102383.81</v>
      </c>
      <c r="AEE28" s="38">
        <v>102383.81</v>
      </c>
      <c r="AEF28" s="38">
        <v>102383.81</v>
      </c>
      <c r="AEG28" s="38">
        <v>102383.81</v>
      </c>
      <c r="AEH28" s="38">
        <v>102383.81</v>
      </c>
      <c r="AEI28" s="38">
        <v>102383.81</v>
      </c>
      <c r="AEJ28" s="38">
        <v>102383.81</v>
      </c>
      <c r="AEK28" s="38">
        <v>102383.81</v>
      </c>
      <c r="AEL28" s="38">
        <v>102383.81</v>
      </c>
      <c r="AEM28" s="38">
        <v>102383.81</v>
      </c>
      <c r="AEN28" s="38">
        <v>102383.81</v>
      </c>
      <c r="AEO28" s="38">
        <v>102383.81</v>
      </c>
      <c r="AEP28" s="38">
        <v>102383.81</v>
      </c>
      <c r="AEQ28" s="38">
        <v>102383.81</v>
      </c>
      <c r="AER28" s="38">
        <v>102383.81</v>
      </c>
      <c r="AES28" s="38">
        <v>102383.81</v>
      </c>
      <c r="AET28" s="38">
        <v>102383.81</v>
      </c>
      <c r="AEU28" s="38">
        <v>102383.81</v>
      </c>
      <c r="AEV28" s="38">
        <v>102383.81</v>
      </c>
      <c r="AEW28" s="38">
        <v>102383.81</v>
      </c>
      <c r="AEX28" s="38">
        <v>102383.81</v>
      </c>
      <c r="AEY28" s="38">
        <v>102383.81</v>
      </c>
      <c r="AEZ28" s="38">
        <v>102383.81</v>
      </c>
      <c r="AFA28" s="38">
        <v>102383.81</v>
      </c>
      <c r="AFB28" s="38">
        <v>102383.81</v>
      </c>
      <c r="AFC28" s="38">
        <v>102383.81</v>
      </c>
      <c r="AFD28" s="38">
        <v>102383.81</v>
      </c>
      <c r="AFE28" s="38">
        <v>102383.81</v>
      </c>
      <c r="AFF28" s="38">
        <v>102383.81</v>
      </c>
      <c r="AFG28" s="38">
        <v>102383.81</v>
      </c>
      <c r="AFH28" s="38">
        <v>102383.81</v>
      </c>
      <c r="AFI28" s="38">
        <v>102383.81</v>
      </c>
      <c r="AFJ28" s="38">
        <v>102383.81</v>
      </c>
      <c r="AFK28" s="38">
        <v>102383.81</v>
      </c>
      <c r="AFL28" s="38">
        <v>102383.81</v>
      </c>
      <c r="AFM28" s="38">
        <v>102383.81</v>
      </c>
      <c r="AFN28" s="38">
        <v>102383.81</v>
      </c>
      <c r="AFO28" s="38">
        <v>102383.81</v>
      </c>
      <c r="AFP28" s="38">
        <v>102383.81</v>
      </c>
      <c r="AFQ28" s="38">
        <v>102383.81</v>
      </c>
      <c r="AFR28" s="38">
        <v>102383.81</v>
      </c>
      <c r="AFS28" s="38">
        <v>102383.81</v>
      </c>
      <c r="AFT28" s="38">
        <v>102383.81</v>
      </c>
      <c r="AFU28" s="38">
        <v>102383.81</v>
      </c>
      <c r="AFV28" s="38">
        <v>102383.81</v>
      </c>
      <c r="AFW28" s="38">
        <v>102383.81</v>
      </c>
      <c r="AFX28" s="38">
        <v>102383.81</v>
      </c>
      <c r="AFY28" s="38">
        <v>102383.81</v>
      </c>
      <c r="AFZ28" s="38">
        <v>102383.81</v>
      </c>
      <c r="AGA28" s="38">
        <v>102383.81</v>
      </c>
      <c r="AGB28" s="38">
        <v>102383.81</v>
      </c>
      <c r="AGC28" s="38">
        <v>102383.81</v>
      </c>
      <c r="AGD28" s="38">
        <v>102383.81</v>
      </c>
      <c r="AGE28" s="38">
        <v>102383.81</v>
      </c>
      <c r="AGF28" s="38">
        <v>102383.81</v>
      </c>
      <c r="AGG28" s="38">
        <v>102383.81</v>
      </c>
      <c r="AGH28" s="38">
        <v>102383.81</v>
      </c>
      <c r="AGI28" s="38">
        <v>102383.81</v>
      </c>
      <c r="AGJ28" s="38">
        <v>102383.81</v>
      </c>
      <c r="AGK28" s="38">
        <v>102383.81</v>
      </c>
      <c r="AGL28" s="38">
        <v>102383.81</v>
      </c>
      <c r="AGM28" s="38">
        <v>102383.81</v>
      </c>
      <c r="AGN28" s="38">
        <v>102383.81</v>
      </c>
      <c r="AGO28" s="38">
        <v>102383.81</v>
      </c>
      <c r="AGP28" s="38">
        <v>102383.81</v>
      </c>
      <c r="AGQ28" s="38">
        <v>102383.81</v>
      </c>
      <c r="AGR28" s="38">
        <v>102383.81</v>
      </c>
      <c r="AGS28" s="38">
        <v>102383.81</v>
      </c>
      <c r="AGT28" s="38">
        <v>102383.81</v>
      </c>
      <c r="AGU28" s="38">
        <v>102383.81</v>
      </c>
      <c r="AGV28" s="38">
        <v>102383.81</v>
      </c>
      <c r="AGW28" s="38">
        <v>102383.81</v>
      </c>
      <c r="AGX28" s="38">
        <v>102383.81</v>
      </c>
      <c r="AGY28" s="38">
        <v>102383.81</v>
      </c>
      <c r="AGZ28" s="38">
        <v>102383.81</v>
      </c>
      <c r="AHA28" s="38">
        <v>102383.81</v>
      </c>
      <c r="AHB28" s="38">
        <v>102383.81</v>
      </c>
      <c r="AHC28" s="38">
        <v>102383.81</v>
      </c>
      <c r="AHD28" s="38">
        <v>102383.81</v>
      </c>
      <c r="AHE28" s="38">
        <v>102383.81</v>
      </c>
      <c r="AHF28" s="38">
        <v>102383.81</v>
      </c>
      <c r="AHG28" s="38">
        <v>102383.81</v>
      </c>
      <c r="AHH28" s="38">
        <v>102383.81</v>
      </c>
      <c r="AHI28" s="38">
        <v>102383.81</v>
      </c>
      <c r="AHJ28" s="38">
        <v>102383.81</v>
      </c>
      <c r="AHK28" s="38">
        <v>102383.81</v>
      </c>
      <c r="AHL28" s="38">
        <v>102383.81</v>
      </c>
      <c r="AHM28" s="38">
        <v>102383.81</v>
      </c>
      <c r="AHN28" s="38">
        <v>102383.81</v>
      </c>
      <c r="AHO28" s="38">
        <v>102383.81</v>
      </c>
      <c r="AHP28" s="38">
        <v>102383.81</v>
      </c>
      <c r="AHQ28" s="38">
        <v>102383.81</v>
      </c>
      <c r="AHR28" s="38">
        <v>102383.81</v>
      </c>
      <c r="AHS28" s="38">
        <v>102383.81</v>
      </c>
      <c r="AHT28" s="38">
        <v>102383.81</v>
      </c>
      <c r="AHU28" s="38">
        <v>102383.81</v>
      </c>
      <c r="AHV28" s="38">
        <v>102383.81</v>
      </c>
      <c r="AHW28" s="38">
        <v>102383.81</v>
      </c>
      <c r="AHX28" s="38">
        <v>102383.81</v>
      </c>
      <c r="AHY28" s="38">
        <v>102383.81</v>
      </c>
      <c r="AHZ28" s="38">
        <v>102383.81</v>
      </c>
      <c r="AIA28" s="38">
        <v>102383.81</v>
      </c>
      <c r="AIB28" s="38">
        <v>102383.81</v>
      </c>
      <c r="AIC28" s="38">
        <v>102383.81</v>
      </c>
      <c r="AID28" s="38">
        <v>102383.81</v>
      </c>
      <c r="AIE28" s="38">
        <v>102383.81</v>
      </c>
      <c r="AIF28" s="38">
        <v>102383.81</v>
      </c>
      <c r="AIG28" s="38">
        <v>102383.81</v>
      </c>
      <c r="AIH28" s="38">
        <v>102383.81</v>
      </c>
      <c r="AII28" s="38">
        <v>102383.81</v>
      </c>
      <c r="AIJ28" s="38">
        <v>102383.81</v>
      </c>
      <c r="AIK28" s="38">
        <v>102383.81</v>
      </c>
      <c r="AIL28" s="38">
        <v>102383.81</v>
      </c>
      <c r="AIM28" s="38">
        <v>102383.81</v>
      </c>
      <c r="AIN28" s="38">
        <v>102383.81</v>
      </c>
      <c r="AIO28" s="38">
        <v>102383.81</v>
      </c>
      <c r="AIP28" s="38">
        <v>102383.81</v>
      </c>
      <c r="AIQ28" s="38">
        <v>102383.81</v>
      </c>
      <c r="AIR28" s="38">
        <v>102383.81</v>
      </c>
      <c r="AIS28" s="38">
        <v>102383.81</v>
      </c>
      <c r="AIT28" s="38">
        <v>102383.81</v>
      </c>
      <c r="AIU28" s="38">
        <v>102383.81</v>
      </c>
      <c r="AIV28" s="38">
        <v>102383.81</v>
      </c>
      <c r="AIW28" s="38">
        <v>102383.81</v>
      </c>
      <c r="AIX28" s="38">
        <v>102383.81</v>
      </c>
      <c r="AIY28" s="38">
        <v>102383.81</v>
      </c>
      <c r="AIZ28" s="38">
        <v>102383.81</v>
      </c>
      <c r="AJA28" s="38">
        <v>102383.81</v>
      </c>
      <c r="AJB28" s="38">
        <v>102383.81</v>
      </c>
      <c r="AJC28" s="38">
        <v>102383.81</v>
      </c>
      <c r="AJD28" s="38">
        <v>102383.81</v>
      </c>
      <c r="AJE28" s="38">
        <v>102383.81</v>
      </c>
      <c r="AJF28" s="38">
        <v>102383.81</v>
      </c>
      <c r="AJG28" s="38">
        <v>102383.81</v>
      </c>
      <c r="AJH28" s="38">
        <v>102383.81</v>
      </c>
      <c r="AJI28" s="38">
        <v>102383.81</v>
      </c>
      <c r="AJJ28" s="38">
        <v>102383.81</v>
      </c>
      <c r="AJK28" s="38">
        <v>102383.81</v>
      </c>
      <c r="AJL28" s="38">
        <v>102383.81</v>
      </c>
      <c r="AJM28" s="38">
        <v>102383.81</v>
      </c>
      <c r="AJN28" s="38">
        <v>102383.81</v>
      </c>
      <c r="AJO28" s="38">
        <v>102383.81</v>
      </c>
      <c r="AJP28" s="38">
        <v>102383.81</v>
      </c>
      <c r="AJQ28" s="38">
        <v>102383.81</v>
      </c>
      <c r="AJR28" s="38">
        <v>102383.81</v>
      </c>
      <c r="AJS28" s="38">
        <v>102383.81</v>
      </c>
      <c r="AJT28" s="38">
        <v>102383.81</v>
      </c>
      <c r="AJU28" s="38">
        <v>102383.81</v>
      </c>
      <c r="AJV28" s="38">
        <v>102383.81</v>
      </c>
      <c r="AJW28" s="38">
        <v>102383.81</v>
      </c>
      <c r="AJX28" s="38">
        <v>102383.81</v>
      </c>
      <c r="AJY28" s="38">
        <v>102383.81</v>
      </c>
      <c r="AJZ28" s="38">
        <v>102383.81</v>
      </c>
      <c r="AKA28" s="38">
        <v>102383.81</v>
      </c>
      <c r="AKB28" s="38">
        <v>102383.81</v>
      </c>
      <c r="AKC28" s="38">
        <v>102383.81</v>
      </c>
      <c r="AKD28" s="38">
        <v>102383.81</v>
      </c>
      <c r="AKE28" s="38">
        <v>102383.81</v>
      </c>
      <c r="AKF28" s="38">
        <v>102383.81</v>
      </c>
      <c r="AKG28" s="38">
        <v>102383.81</v>
      </c>
      <c r="AKH28" s="38">
        <v>102383.81</v>
      </c>
      <c r="AKI28" s="38">
        <v>102383.81</v>
      </c>
      <c r="AKJ28" s="38">
        <v>102383.81</v>
      </c>
      <c r="AKK28" s="38">
        <v>102383.81</v>
      </c>
      <c r="AKL28" s="38">
        <v>102383.81</v>
      </c>
      <c r="AKM28" s="38">
        <v>102383.81</v>
      </c>
      <c r="AKN28" s="38">
        <v>102383.81</v>
      </c>
      <c r="AKO28" s="38">
        <v>102383.81</v>
      </c>
      <c r="AKP28" s="38">
        <v>102383.81</v>
      </c>
      <c r="AKQ28" s="38">
        <v>102383.81</v>
      </c>
      <c r="AKR28" s="38">
        <v>102383.81</v>
      </c>
      <c r="AKS28" s="38">
        <v>102383.81</v>
      </c>
      <c r="AKT28" s="38">
        <v>102383.81</v>
      </c>
      <c r="AKU28" s="38">
        <v>102383.81</v>
      </c>
      <c r="AKV28" s="38">
        <v>102383.81</v>
      </c>
      <c r="AKW28" s="38">
        <v>102383.81</v>
      </c>
      <c r="AKX28" s="38">
        <v>102383.81</v>
      </c>
      <c r="AKY28" s="38">
        <v>102383.81</v>
      </c>
      <c r="AKZ28" s="38">
        <v>102383.81</v>
      </c>
      <c r="ALA28" s="38">
        <v>102383.81</v>
      </c>
      <c r="ALB28" s="38">
        <v>102383.81</v>
      </c>
      <c r="ALC28" s="38">
        <v>102383.81</v>
      </c>
      <c r="ALD28" s="38">
        <v>102383.81</v>
      </c>
      <c r="ALE28" s="38">
        <v>102383.81</v>
      </c>
      <c r="ALF28" s="38">
        <v>102383.81</v>
      </c>
      <c r="ALG28" s="38">
        <v>102383.81</v>
      </c>
      <c r="ALH28" s="38">
        <v>102383.81</v>
      </c>
      <c r="ALI28" s="38">
        <v>102383.81</v>
      </c>
      <c r="ALJ28" s="38">
        <v>102383.81</v>
      </c>
      <c r="ALK28" s="38">
        <v>102383.81</v>
      </c>
      <c r="ALL28" s="38">
        <v>102383.81</v>
      </c>
      <c r="ALM28" s="38">
        <v>102383.81</v>
      </c>
      <c r="ALN28" s="38">
        <v>102383.81</v>
      </c>
      <c r="ALO28" s="38">
        <v>102383.81</v>
      </c>
      <c r="ALP28" s="38">
        <v>102383.81</v>
      </c>
      <c r="ALQ28" s="38">
        <v>102383.81</v>
      </c>
      <c r="ALR28" s="38">
        <v>102383.81</v>
      </c>
      <c r="ALS28" s="38">
        <v>102383.81</v>
      </c>
      <c r="ALT28" s="38">
        <v>102383.81</v>
      </c>
      <c r="ALU28" s="38">
        <v>102383.81</v>
      </c>
      <c r="ALV28" s="38">
        <v>102383.81</v>
      </c>
      <c r="ALW28" s="38">
        <v>102383.81</v>
      </c>
      <c r="ALX28" s="38">
        <v>102383.81</v>
      </c>
      <c r="ALY28" s="38">
        <v>102383.81</v>
      </c>
      <c r="ALZ28" s="38">
        <v>102383.81</v>
      </c>
      <c r="AMA28" s="38">
        <v>102383.81</v>
      </c>
      <c r="AMB28" s="38">
        <v>102383.81</v>
      </c>
      <c r="AMC28" s="38">
        <v>102383.81</v>
      </c>
      <c r="AMD28" s="38">
        <v>102383.81</v>
      </c>
      <c r="AME28" s="38">
        <v>102383.81</v>
      </c>
      <c r="AMF28" s="38">
        <v>102383.81</v>
      </c>
      <c r="AMG28" s="38">
        <v>102383.81</v>
      </c>
      <c r="AMH28" s="38">
        <v>102383.81</v>
      </c>
      <c r="AMI28" s="38">
        <v>102383.81</v>
      </c>
      <c r="AMJ28" s="38">
        <v>102383.81</v>
      </c>
      <c r="AMK28" s="38">
        <v>102383.81</v>
      </c>
      <c r="AML28" s="38">
        <v>102383.81</v>
      </c>
      <c r="AMM28" s="38">
        <v>102383.81</v>
      </c>
      <c r="AMN28" s="38">
        <v>102383.81</v>
      </c>
      <c r="AMO28" s="38">
        <v>102383.81</v>
      </c>
      <c r="AMP28" s="38">
        <v>102383.81</v>
      </c>
      <c r="AMQ28" s="38">
        <v>102383.81</v>
      </c>
      <c r="AMR28" s="38">
        <v>102383.81</v>
      </c>
      <c r="AMS28" s="38">
        <v>102383.81</v>
      </c>
      <c r="AMT28" s="38">
        <v>102383.81</v>
      </c>
      <c r="AMU28" s="38">
        <v>102383.81</v>
      </c>
      <c r="AMV28" s="38">
        <v>102383.81</v>
      </c>
      <c r="AMW28" s="38">
        <v>102383.81</v>
      </c>
      <c r="AMX28" s="38">
        <v>102383.81</v>
      </c>
      <c r="AMY28" s="38">
        <v>102383.81</v>
      </c>
      <c r="AMZ28" s="38">
        <v>102383.81</v>
      </c>
      <c r="ANA28" s="38">
        <v>102383.81</v>
      </c>
      <c r="ANB28" s="38">
        <v>102383.81</v>
      </c>
      <c r="ANC28" s="38">
        <v>102383.81</v>
      </c>
      <c r="AND28" s="38">
        <v>102383.81</v>
      </c>
      <c r="ANE28" s="38">
        <v>102383.81</v>
      </c>
      <c r="ANF28" s="38">
        <v>102383.81</v>
      </c>
      <c r="ANG28" s="38">
        <v>102383.81</v>
      </c>
      <c r="ANH28" s="38">
        <v>102383.81</v>
      </c>
      <c r="ANI28" s="38">
        <v>102383.81</v>
      </c>
      <c r="ANJ28" s="38">
        <v>102383.81</v>
      </c>
      <c r="ANK28" s="38">
        <v>102383.81</v>
      </c>
      <c r="ANL28" s="38">
        <v>102383.81</v>
      </c>
      <c r="ANM28" s="38">
        <v>102383.81</v>
      </c>
      <c r="ANN28" s="38">
        <v>102383.81</v>
      </c>
      <c r="ANO28" s="38">
        <v>102383.81</v>
      </c>
      <c r="ANP28" s="38">
        <v>102383.81</v>
      </c>
      <c r="ANQ28" s="38">
        <v>102383.81</v>
      </c>
      <c r="ANR28" s="38">
        <v>102383.81</v>
      </c>
      <c r="ANS28" s="38">
        <v>102383.81</v>
      </c>
      <c r="ANT28" s="38">
        <v>102383.81</v>
      </c>
      <c r="ANU28" s="38">
        <v>102383.81</v>
      </c>
      <c r="ANV28" s="38">
        <v>102383.81</v>
      </c>
      <c r="ANW28" s="38">
        <v>102383.81</v>
      </c>
      <c r="ANX28" s="38">
        <v>102383.81</v>
      </c>
      <c r="ANY28" s="38">
        <v>102383.81</v>
      </c>
      <c r="ANZ28" s="38">
        <v>102383.81</v>
      </c>
      <c r="AOA28" s="38">
        <v>102383.81</v>
      </c>
      <c r="AOB28" s="38">
        <v>102383.81</v>
      </c>
      <c r="AOC28" s="38">
        <v>102383.81</v>
      </c>
      <c r="AOD28" s="38">
        <v>102383.81</v>
      </c>
      <c r="AOE28" s="38">
        <v>102383.81</v>
      </c>
      <c r="AOF28" s="38">
        <v>102383.81</v>
      </c>
      <c r="AOG28" s="38">
        <v>102383.81</v>
      </c>
      <c r="AOH28" s="38">
        <v>102383.81</v>
      </c>
      <c r="AOI28" s="38">
        <v>102383.81</v>
      </c>
      <c r="AOJ28" s="38">
        <v>102383.81</v>
      </c>
      <c r="AOK28" s="38">
        <v>102383.81</v>
      </c>
      <c r="AOL28" s="38">
        <v>102383.81</v>
      </c>
      <c r="AOM28" s="38">
        <v>102383.81</v>
      </c>
      <c r="AON28" s="38">
        <v>102383.81</v>
      </c>
      <c r="AOO28" s="38">
        <v>102383.81</v>
      </c>
      <c r="AOP28" s="38">
        <v>102383.81</v>
      </c>
      <c r="AOQ28" s="38">
        <v>102383.81</v>
      </c>
      <c r="AOR28" s="38">
        <v>102383.81</v>
      </c>
      <c r="AOS28" s="38">
        <v>102383.81</v>
      </c>
      <c r="AOT28" s="38">
        <v>102383.81</v>
      </c>
      <c r="AOU28" s="38">
        <v>102383.81</v>
      </c>
      <c r="AOV28" s="38">
        <v>102383.81</v>
      </c>
      <c r="AOW28" s="38">
        <v>102383.81</v>
      </c>
      <c r="AOX28" s="38">
        <v>102383.81</v>
      </c>
      <c r="AOY28" s="38">
        <v>102383.81</v>
      </c>
      <c r="AOZ28" s="38">
        <v>102383.81</v>
      </c>
      <c r="APA28" s="38">
        <v>102383.81</v>
      </c>
      <c r="APB28" s="38">
        <v>102383.81</v>
      </c>
      <c r="APC28" s="38">
        <v>102383.81</v>
      </c>
      <c r="APD28" s="38">
        <v>102383.81</v>
      </c>
      <c r="APE28" s="38">
        <v>102383.81</v>
      </c>
      <c r="APF28" s="38">
        <v>102383.81</v>
      </c>
      <c r="APG28" s="38">
        <v>102383.81</v>
      </c>
      <c r="APH28" s="38">
        <v>102383.81</v>
      </c>
      <c r="API28" s="38">
        <v>102383.81</v>
      </c>
      <c r="APJ28" s="38">
        <v>102383.81</v>
      </c>
      <c r="APK28" s="38">
        <v>102383.81</v>
      </c>
      <c r="APL28" s="38">
        <v>102383.81</v>
      </c>
      <c r="APM28" s="38">
        <v>102383.81</v>
      </c>
      <c r="APN28" s="38">
        <v>102383.81</v>
      </c>
      <c r="APO28" s="38">
        <v>102383.81</v>
      </c>
      <c r="APP28" s="38">
        <v>102383.81</v>
      </c>
      <c r="APQ28" s="38">
        <v>102383.81</v>
      </c>
      <c r="APR28" s="38">
        <v>102383.81</v>
      </c>
      <c r="APS28" s="38">
        <v>102383.81</v>
      </c>
      <c r="APT28" s="38">
        <v>102383.81</v>
      </c>
      <c r="APU28" s="38">
        <v>102383.81</v>
      </c>
      <c r="APV28" s="38">
        <v>102383.81</v>
      </c>
      <c r="APW28" s="38">
        <v>102383.81</v>
      </c>
      <c r="APX28" s="38">
        <v>102383.81</v>
      </c>
      <c r="APY28" s="38">
        <v>102383.81</v>
      </c>
      <c r="APZ28" s="38">
        <v>102383.81</v>
      </c>
      <c r="AQA28" s="38">
        <v>102383.81</v>
      </c>
      <c r="AQB28" s="38">
        <v>102383.81</v>
      </c>
      <c r="AQC28" s="38">
        <v>102383.81</v>
      </c>
      <c r="AQD28" s="38">
        <v>102383.81</v>
      </c>
      <c r="AQE28" s="38">
        <v>102383.81</v>
      </c>
      <c r="AQF28" s="38">
        <v>102383.81</v>
      </c>
      <c r="AQG28" s="38">
        <v>102383.81</v>
      </c>
      <c r="AQH28" s="38">
        <v>102383.81</v>
      </c>
      <c r="AQI28" s="38">
        <v>102383.81</v>
      </c>
      <c r="AQJ28" s="38">
        <v>102383.81</v>
      </c>
      <c r="AQK28" s="38">
        <v>102383.81</v>
      </c>
      <c r="AQL28" s="38">
        <v>102383.81</v>
      </c>
      <c r="AQM28" s="38">
        <v>102383.81</v>
      </c>
      <c r="AQN28" s="38">
        <v>102383.81</v>
      </c>
      <c r="AQO28" s="38">
        <v>102383.81</v>
      </c>
      <c r="AQP28" s="38">
        <v>102383.81</v>
      </c>
      <c r="AQQ28" s="38">
        <v>102383.81</v>
      </c>
      <c r="AQR28" s="38">
        <v>102383.81</v>
      </c>
      <c r="AQS28" s="38">
        <v>102383.81</v>
      </c>
      <c r="AQT28" s="38">
        <v>102383.81</v>
      </c>
      <c r="AQU28" s="38">
        <v>102383.81</v>
      </c>
      <c r="AQV28" s="38">
        <v>102383.81</v>
      </c>
      <c r="AQW28" s="38">
        <v>102383.81</v>
      </c>
      <c r="AQX28" s="38">
        <v>102383.81</v>
      </c>
      <c r="AQY28" s="38">
        <v>102383.81</v>
      </c>
      <c r="AQZ28" s="38">
        <v>102383.81</v>
      </c>
      <c r="ARA28" s="38">
        <v>102383.81</v>
      </c>
      <c r="ARB28" s="38">
        <v>102383.81</v>
      </c>
      <c r="ARC28" s="38">
        <v>102383.81</v>
      </c>
      <c r="ARD28" s="38">
        <v>102383.81</v>
      </c>
      <c r="ARE28" s="38">
        <v>102383.81</v>
      </c>
      <c r="ARF28" s="38">
        <v>102383.81</v>
      </c>
      <c r="ARG28" s="38">
        <v>102383.81</v>
      </c>
      <c r="ARH28" s="38">
        <v>102383.81</v>
      </c>
      <c r="ARI28" s="38">
        <v>102383.81</v>
      </c>
      <c r="ARJ28" s="38">
        <v>102383.81</v>
      </c>
      <c r="ARK28" s="38">
        <v>102383.81</v>
      </c>
      <c r="ARL28" s="38">
        <v>102383.81</v>
      </c>
      <c r="ARM28" s="38">
        <v>102383.81</v>
      </c>
      <c r="ARN28" s="38">
        <v>102383.81</v>
      </c>
      <c r="ARO28" s="38">
        <v>102383.81</v>
      </c>
      <c r="ARP28" s="38">
        <v>102383.81</v>
      </c>
      <c r="ARQ28" s="38">
        <v>102383.81</v>
      </c>
      <c r="ARR28" s="38">
        <v>102383.81</v>
      </c>
      <c r="ARS28" s="38">
        <v>102383.81</v>
      </c>
      <c r="ART28" s="38">
        <v>102383.81</v>
      </c>
      <c r="ARU28" s="38">
        <v>102383.81</v>
      </c>
      <c r="ARV28" s="38">
        <v>102383.81</v>
      </c>
      <c r="ARW28" s="38">
        <v>102383.81</v>
      </c>
      <c r="ARX28" s="38">
        <v>102383.81</v>
      </c>
      <c r="ARY28" s="38">
        <v>102383.81</v>
      </c>
      <c r="ARZ28" s="38">
        <v>102383.81</v>
      </c>
      <c r="ASA28" s="38">
        <v>102383.81</v>
      </c>
      <c r="ASB28" s="38">
        <v>102383.81</v>
      </c>
      <c r="ASC28" s="38">
        <v>102383.81</v>
      </c>
      <c r="ASD28" s="38">
        <v>102383.81</v>
      </c>
      <c r="ASE28" s="38">
        <v>102383.81</v>
      </c>
      <c r="ASF28" s="38">
        <v>102383.81</v>
      </c>
      <c r="ASG28" s="38">
        <v>102383.81</v>
      </c>
      <c r="ASH28" s="38">
        <v>102383.81</v>
      </c>
      <c r="ASI28" s="38">
        <v>102383.81</v>
      </c>
      <c r="ASJ28" s="38">
        <v>102383.81</v>
      </c>
      <c r="ASK28" s="38">
        <v>102383.81</v>
      </c>
      <c r="ASL28" s="38">
        <v>102383.81</v>
      </c>
      <c r="ASM28" s="38">
        <v>102383.81</v>
      </c>
      <c r="ASN28" s="38">
        <v>102383.81</v>
      </c>
      <c r="ASO28" s="38">
        <v>102383.81</v>
      </c>
      <c r="ASP28" s="38">
        <v>102383.81</v>
      </c>
      <c r="ASQ28" s="38">
        <v>102383.81</v>
      </c>
      <c r="ASR28" s="38">
        <v>102383.81</v>
      </c>
      <c r="ASS28" s="38">
        <v>102383.81</v>
      </c>
      <c r="AST28" s="38">
        <v>102383.81</v>
      </c>
      <c r="ASU28" s="38">
        <v>102383.81</v>
      </c>
      <c r="ASV28" s="38">
        <v>102383.81</v>
      </c>
      <c r="ASW28" s="38">
        <v>102383.81</v>
      </c>
      <c r="ASX28" s="38">
        <v>102383.81</v>
      </c>
      <c r="ASY28" s="38">
        <v>102383.81</v>
      </c>
      <c r="ASZ28" s="38">
        <v>102383.81</v>
      </c>
      <c r="ATA28" s="38">
        <v>102383.81</v>
      </c>
      <c r="ATB28" s="38">
        <v>102383.81</v>
      </c>
      <c r="ATC28" s="38">
        <v>102383.81</v>
      </c>
      <c r="ATD28" s="38">
        <v>102383.81</v>
      </c>
      <c r="ATE28" s="38">
        <v>102383.81</v>
      </c>
      <c r="ATF28" s="38">
        <v>102383.81</v>
      </c>
      <c r="ATG28" s="38">
        <v>102383.81</v>
      </c>
      <c r="ATH28" s="38">
        <v>102383.81</v>
      </c>
      <c r="ATI28" s="38">
        <v>102383.81</v>
      </c>
      <c r="ATJ28" s="38">
        <v>102383.81</v>
      </c>
      <c r="ATK28" s="38">
        <v>102383.81</v>
      </c>
      <c r="ATL28" s="38">
        <v>102383.81</v>
      </c>
      <c r="ATM28" s="38">
        <v>102383.81</v>
      </c>
      <c r="ATN28" s="38">
        <v>102383.81</v>
      </c>
      <c r="ATO28" s="38">
        <v>102383.81</v>
      </c>
      <c r="ATP28" s="38">
        <v>102383.81</v>
      </c>
      <c r="ATQ28" s="38">
        <v>102383.81</v>
      </c>
      <c r="ATR28" s="38">
        <v>102383.81</v>
      </c>
      <c r="ATS28" s="38">
        <v>102383.81</v>
      </c>
      <c r="ATT28" s="38">
        <v>102383.81</v>
      </c>
      <c r="ATU28" s="38">
        <v>102383.81</v>
      </c>
      <c r="ATV28" s="38">
        <v>102383.81</v>
      </c>
      <c r="ATW28" s="38">
        <v>102383.81</v>
      </c>
      <c r="ATX28" s="38">
        <v>102383.81</v>
      </c>
      <c r="ATY28" s="38">
        <v>102383.81</v>
      </c>
      <c r="ATZ28" s="38">
        <v>102383.81</v>
      </c>
      <c r="AUA28" s="38">
        <v>102383.81</v>
      </c>
      <c r="AUB28" s="38">
        <v>102383.81</v>
      </c>
      <c r="AUC28" s="38">
        <v>102383.81</v>
      </c>
      <c r="AUD28" s="38">
        <v>102383.81</v>
      </c>
      <c r="AUE28" s="38">
        <v>102383.81</v>
      </c>
      <c r="AUF28" s="38">
        <v>102383.81</v>
      </c>
      <c r="AUG28" s="38">
        <v>102383.81</v>
      </c>
      <c r="AUH28" s="38">
        <v>102383.81</v>
      </c>
      <c r="AUI28" s="38">
        <v>102383.81</v>
      </c>
      <c r="AUJ28" s="38">
        <v>102383.81</v>
      </c>
      <c r="AUK28" s="38">
        <v>102383.81</v>
      </c>
      <c r="AUL28" s="38">
        <v>102383.81</v>
      </c>
      <c r="AUM28" s="38">
        <v>102383.81</v>
      </c>
      <c r="AUN28" s="38">
        <v>102383.81</v>
      </c>
      <c r="AUO28" s="38">
        <v>102383.81</v>
      </c>
      <c r="AUP28" s="38">
        <v>102383.81</v>
      </c>
      <c r="AUQ28" s="38">
        <v>102383.81</v>
      </c>
      <c r="AUR28" s="38">
        <v>102383.81</v>
      </c>
      <c r="AUS28" s="38">
        <v>102383.81</v>
      </c>
      <c r="AUT28" s="38">
        <v>102383.81</v>
      </c>
      <c r="AUU28" s="38">
        <v>102383.81</v>
      </c>
      <c r="AUV28" s="38">
        <v>102383.81</v>
      </c>
      <c r="AUW28" s="38">
        <v>102383.81</v>
      </c>
      <c r="AUX28" s="38">
        <v>102383.81</v>
      </c>
      <c r="AUY28" s="38">
        <v>102383.81</v>
      </c>
      <c r="AUZ28" s="38">
        <v>102383.81</v>
      </c>
      <c r="AVA28" s="38">
        <v>102383.81</v>
      </c>
      <c r="AVB28" s="38">
        <v>102383.81</v>
      </c>
      <c r="AVC28" s="38">
        <v>102383.81</v>
      </c>
      <c r="AVD28" s="38">
        <v>102383.81</v>
      </c>
      <c r="AVE28" s="38">
        <v>102383.81</v>
      </c>
      <c r="AVF28" s="38">
        <v>102383.81</v>
      </c>
      <c r="AVG28" s="38">
        <v>102383.81</v>
      </c>
      <c r="AVH28" s="38">
        <v>102383.81</v>
      </c>
      <c r="AVI28" s="38">
        <v>102383.81</v>
      </c>
      <c r="AVJ28" s="38">
        <v>102383.81</v>
      </c>
      <c r="AVK28" s="38">
        <v>102383.81</v>
      </c>
      <c r="AVL28" s="38">
        <v>102383.81</v>
      </c>
      <c r="AVM28" s="38">
        <v>102383.81</v>
      </c>
      <c r="AVN28" s="38">
        <v>102383.81</v>
      </c>
      <c r="AVO28" s="38">
        <v>102383.81</v>
      </c>
      <c r="AVP28" s="38">
        <v>102383.81</v>
      </c>
      <c r="AVQ28" s="38">
        <v>102383.81</v>
      </c>
      <c r="AVR28" s="38">
        <v>102383.81</v>
      </c>
      <c r="AVS28" s="38">
        <v>102383.81</v>
      </c>
      <c r="AVT28" s="38">
        <v>102383.81</v>
      </c>
      <c r="AVU28" s="38">
        <v>102383.81</v>
      </c>
      <c r="AVV28" s="38">
        <v>102383.81</v>
      </c>
      <c r="AVW28" s="38">
        <v>102383.81</v>
      </c>
      <c r="AVX28" s="38">
        <v>102383.81</v>
      </c>
      <c r="AVY28" s="38">
        <v>102383.81</v>
      </c>
      <c r="AVZ28" s="38">
        <v>102383.81</v>
      </c>
      <c r="AWA28" s="38">
        <v>102383.81</v>
      </c>
      <c r="AWB28" s="38">
        <v>102383.81</v>
      </c>
      <c r="AWC28" s="38">
        <v>102383.81</v>
      </c>
      <c r="AWD28" s="38">
        <v>102383.81</v>
      </c>
      <c r="AWE28" s="38">
        <v>102383.81</v>
      </c>
      <c r="AWF28" s="38">
        <v>102383.81</v>
      </c>
      <c r="AWG28" s="38">
        <v>102383.81</v>
      </c>
      <c r="AWH28" s="38">
        <v>102383.81</v>
      </c>
      <c r="AWI28" s="38">
        <v>102383.81</v>
      </c>
      <c r="AWJ28" s="38">
        <v>102383.81</v>
      </c>
      <c r="AWK28" s="38">
        <v>102383.81</v>
      </c>
      <c r="AWL28" s="38">
        <v>102383.81</v>
      </c>
      <c r="AWM28" s="38">
        <v>102383.81</v>
      </c>
      <c r="AWN28" s="38">
        <v>102383.81</v>
      </c>
      <c r="AWO28" s="38">
        <v>102383.81</v>
      </c>
      <c r="AWP28" s="38">
        <v>102383.81</v>
      </c>
      <c r="AWQ28" s="38">
        <v>102383.81</v>
      </c>
      <c r="AWR28" s="38">
        <v>102383.81</v>
      </c>
      <c r="AWS28" s="38">
        <v>102383.81</v>
      </c>
      <c r="AWT28" s="38">
        <v>102383.81</v>
      </c>
      <c r="AWU28" s="38">
        <v>102383.81</v>
      </c>
      <c r="AWV28" s="38">
        <v>102383.81</v>
      </c>
      <c r="AWW28" s="38">
        <v>102383.81</v>
      </c>
      <c r="AWX28" s="38">
        <v>102383.81</v>
      </c>
      <c r="AWY28" s="38">
        <v>102383.81</v>
      </c>
      <c r="AWZ28" s="38">
        <v>102383.81</v>
      </c>
      <c r="AXA28" s="38">
        <v>102383.81</v>
      </c>
      <c r="AXB28" s="38">
        <v>102383.81</v>
      </c>
      <c r="AXC28" s="38">
        <v>102383.81</v>
      </c>
      <c r="AXD28" s="38">
        <v>102383.81</v>
      </c>
      <c r="AXE28" s="38">
        <v>102383.81</v>
      </c>
      <c r="AXF28" s="38">
        <v>102383.81</v>
      </c>
      <c r="AXG28" s="38">
        <v>102383.81</v>
      </c>
      <c r="AXH28" s="38">
        <v>102383.81</v>
      </c>
      <c r="AXI28" s="38">
        <v>102383.81</v>
      </c>
      <c r="AXJ28" s="38">
        <v>102383.81</v>
      </c>
      <c r="AXK28" s="38">
        <v>102383.81</v>
      </c>
      <c r="AXL28" s="38">
        <v>102383.81</v>
      </c>
      <c r="AXM28" s="38">
        <v>102383.81</v>
      </c>
      <c r="AXN28" s="38">
        <v>102383.81</v>
      </c>
      <c r="AXO28" s="38">
        <v>102383.81</v>
      </c>
      <c r="AXP28" s="38">
        <v>102383.81</v>
      </c>
      <c r="AXQ28" s="38">
        <v>102383.81</v>
      </c>
      <c r="AXR28" s="38">
        <v>102383.81</v>
      </c>
      <c r="AXS28" s="38">
        <v>102383.81</v>
      </c>
      <c r="AXT28" s="38">
        <v>102383.81</v>
      </c>
      <c r="AXU28" s="38">
        <v>102383.81</v>
      </c>
      <c r="AXV28" s="38">
        <v>102383.81</v>
      </c>
      <c r="AXW28" s="38">
        <v>102383.81</v>
      </c>
      <c r="AXX28" s="38">
        <v>102383.81</v>
      </c>
      <c r="AXY28" s="38">
        <v>102383.81</v>
      </c>
      <c r="AXZ28" s="38">
        <v>102383.81</v>
      </c>
      <c r="AYA28" s="38">
        <v>102383.81</v>
      </c>
      <c r="AYB28" s="38">
        <v>102383.81</v>
      </c>
      <c r="AYC28" s="38">
        <v>102383.81</v>
      </c>
      <c r="AYD28" s="38">
        <v>102383.81</v>
      </c>
      <c r="AYE28" s="38">
        <v>102383.81</v>
      </c>
      <c r="AYF28" s="38">
        <v>102383.81</v>
      </c>
      <c r="AYG28" s="38">
        <v>102383.81</v>
      </c>
      <c r="AYH28" s="38">
        <v>102383.81</v>
      </c>
      <c r="AYI28" s="38">
        <v>102383.81</v>
      </c>
      <c r="AYJ28" s="38">
        <v>102383.81</v>
      </c>
      <c r="AYK28" s="38">
        <v>102383.81</v>
      </c>
      <c r="AYL28" s="38">
        <v>102383.81</v>
      </c>
      <c r="AYM28" s="38">
        <v>102383.81</v>
      </c>
      <c r="AYN28" s="38">
        <v>102383.81</v>
      </c>
      <c r="AYO28" s="38">
        <v>102383.81</v>
      </c>
      <c r="AYP28" s="38">
        <v>102383.81</v>
      </c>
      <c r="AYQ28" s="38">
        <v>102383.81</v>
      </c>
      <c r="AYR28" s="38">
        <v>102383.81</v>
      </c>
      <c r="AYS28" s="38">
        <v>102383.81</v>
      </c>
      <c r="AYT28" s="38">
        <v>102383.81</v>
      </c>
      <c r="AYU28" s="38">
        <v>102383.81</v>
      </c>
      <c r="AYV28" s="38">
        <v>102383.81</v>
      </c>
      <c r="AYW28" s="38">
        <v>102383.81</v>
      </c>
      <c r="AYX28" s="38">
        <v>102383.81</v>
      </c>
      <c r="AYY28" s="38">
        <v>102383.81</v>
      </c>
      <c r="AYZ28" s="38">
        <v>102383.81</v>
      </c>
      <c r="AZA28" s="38">
        <v>102383.81</v>
      </c>
      <c r="AZB28" s="38">
        <v>102383.81</v>
      </c>
      <c r="AZC28" s="38">
        <v>102383.81</v>
      </c>
      <c r="AZD28" s="38">
        <v>102383.81</v>
      </c>
      <c r="AZE28" s="38">
        <v>102383.81</v>
      </c>
      <c r="AZF28" s="38">
        <v>102383.81</v>
      </c>
      <c r="AZG28" s="38">
        <v>102383.81</v>
      </c>
      <c r="AZH28" s="38">
        <v>102383.81</v>
      </c>
      <c r="AZI28" s="38">
        <v>102383.81</v>
      </c>
      <c r="AZJ28" s="38">
        <v>102383.81</v>
      </c>
      <c r="AZK28" s="38">
        <v>102383.81</v>
      </c>
      <c r="AZL28" s="38">
        <v>102383.81</v>
      </c>
      <c r="AZM28" s="38">
        <v>102383.81</v>
      </c>
      <c r="AZN28" s="38">
        <v>102383.81</v>
      </c>
      <c r="AZO28" s="38">
        <v>102383.81</v>
      </c>
      <c r="AZP28" s="38">
        <v>102383.81</v>
      </c>
      <c r="AZQ28" s="38">
        <v>102383.81</v>
      </c>
      <c r="AZR28" s="38">
        <v>102383.81</v>
      </c>
      <c r="AZS28" s="38">
        <v>102383.81</v>
      </c>
      <c r="AZT28" s="38">
        <v>102383.81</v>
      </c>
      <c r="AZU28" s="38">
        <v>102383.81</v>
      </c>
      <c r="AZV28" s="38">
        <v>102383.81</v>
      </c>
      <c r="AZW28" s="38">
        <v>102383.81</v>
      </c>
      <c r="AZX28" s="38">
        <v>102383.81</v>
      </c>
      <c r="AZY28" s="38">
        <v>102383.81</v>
      </c>
      <c r="AZZ28" s="38">
        <v>102383.81</v>
      </c>
      <c r="BAA28" s="38">
        <v>102383.81</v>
      </c>
      <c r="BAB28" s="38">
        <v>102383.81</v>
      </c>
      <c r="BAC28" s="38">
        <v>102383.81</v>
      </c>
      <c r="BAD28" s="38">
        <v>102383.81</v>
      </c>
      <c r="BAE28" s="38">
        <v>102383.81</v>
      </c>
      <c r="BAF28" s="38">
        <v>102383.81</v>
      </c>
      <c r="BAG28" s="38">
        <v>102383.81</v>
      </c>
      <c r="BAH28" s="38">
        <v>102383.81</v>
      </c>
      <c r="BAI28" s="38">
        <v>102383.81</v>
      </c>
      <c r="BAJ28" s="38">
        <v>102383.81</v>
      </c>
      <c r="BAK28" s="38">
        <v>102383.81</v>
      </c>
      <c r="BAL28" s="38">
        <v>102383.81</v>
      </c>
      <c r="BAM28" s="38">
        <v>102383.81</v>
      </c>
      <c r="BAN28" s="38">
        <v>102383.81</v>
      </c>
      <c r="BAO28" s="38">
        <v>102383.81</v>
      </c>
      <c r="BAP28" s="38">
        <v>102383.81</v>
      </c>
      <c r="BAQ28" s="38">
        <v>102383.81</v>
      </c>
      <c r="BAR28" s="38">
        <v>102383.81</v>
      </c>
      <c r="BAS28" s="38">
        <v>102383.81</v>
      </c>
      <c r="BAT28" s="38">
        <v>102383.81</v>
      </c>
      <c r="BAU28" s="38">
        <v>102383.81</v>
      </c>
      <c r="BAV28" s="38">
        <v>102383.81</v>
      </c>
      <c r="BAW28" s="38">
        <v>102383.81</v>
      </c>
      <c r="BAX28" s="38">
        <v>102383.81</v>
      </c>
      <c r="BAY28" s="38">
        <v>102383.81</v>
      </c>
      <c r="BAZ28" s="38">
        <v>102383.81</v>
      </c>
      <c r="BBA28" s="38">
        <v>102383.81</v>
      </c>
      <c r="BBB28" s="38">
        <v>102383.81</v>
      </c>
      <c r="BBC28" s="38">
        <v>102383.81</v>
      </c>
      <c r="BBD28" s="38">
        <v>102383.81</v>
      </c>
      <c r="BBE28" s="38">
        <v>102383.81</v>
      </c>
      <c r="BBF28" s="38">
        <v>102383.81</v>
      </c>
      <c r="BBG28" s="38">
        <v>102383.81</v>
      </c>
      <c r="BBH28" s="38">
        <v>102383.81</v>
      </c>
      <c r="BBI28" s="38">
        <v>102383.81</v>
      </c>
      <c r="BBJ28" s="38">
        <v>102383.81</v>
      </c>
      <c r="BBK28" s="38">
        <v>102383.81</v>
      </c>
      <c r="BBL28" s="38">
        <v>102383.81</v>
      </c>
      <c r="BBM28" s="38">
        <v>102383.81</v>
      </c>
      <c r="BBN28" s="38">
        <v>102383.81</v>
      </c>
      <c r="BBO28" s="38">
        <v>102383.81</v>
      </c>
      <c r="BBP28" s="38">
        <v>102383.81</v>
      </c>
      <c r="BBQ28" s="38">
        <v>102383.81</v>
      </c>
      <c r="BBR28" s="38">
        <v>102383.81</v>
      </c>
      <c r="BBS28" s="38">
        <v>102383.81</v>
      </c>
      <c r="BBT28" s="38">
        <v>102383.81</v>
      </c>
      <c r="BBU28" s="38">
        <v>102383.81</v>
      </c>
      <c r="BBV28" s="38">
        <v>102383.81</v>
      </c>
      <c r="BBW28" s="38">
        <v>102383.81</v>
      </c>
      <c r="BBX28" s="38">
        <v>102383.81</v>
      </c>
      <c r="BBY28" s="38">
        <v>102383.81</v>
      </c>
      <c r="BBZ28" s="38">
        <v>102383.81</v>
      </c>
      <c r="BCA28" s="38">
        <v>102383.81</v>
      </c>
      <c r="BCB28" s="38">
        <v>102383.81</v>
      </c>
      <c r="BCC28" s="38">
        <v>102383.81</v>
      </c>
      <c r="BCD28" s="38">
        <v>102383.81</v>
      </c>
      <c r="BCE28" s="38">
        <v>102383.81</v>
      </c>
      <c r="BCF28" s="38">
        <v>102383.81</v>
      </c>
      <c r="BCG28" s="38">
        <v>102383.81</v>
      </c>
      <c r="BCH28" s="38">
        <v>102383.81</v>
      </c>
      <c r="BCI28" s="38">
        <v>102383.81</v>
      </c>
      <c r="BCJ28" s="38">
        <v>102383.81</v>
      </c>
      <c r="BCK28" s="38">
        <v>102383.81</v>
      </c>
      <c r="BCL28" s="38">
        <v>102383.81</v>
      </c>
      <c r="BCM28" s="38">
        <v>102383.81</v>
      </c>
      <c r="BCN28" s="38">
        <v>102383.81</v>
      </c>
      <c r="BCO28" s="38">
        <v>102383.81</v>
      </c>
      <c r="BCP28" s="38">
        <v>102383.81</v>
      </c>
      <c r="BCQ28" s="38">
        <v>102383.81</v>
      </c>
      <c r="BCR28" s="38">
        <v>102383.81</v>
      </c>
      <c r="BCS28" s="38">
        <v>102383.81</v>
      </c>
      <c r="BCT28" s="38">
        <v>102383.81</v>
      </c>
      <c r="BCU28" s="38">
        <v>102383.81</v>
      </c>
      <c r="BCV28" s="38">
        <v>102383.81</v>
      </c>
      <c r="BCW28" s="38">
        <v>102383.81</v>
      </c>
      <c r="BCX28" s="38">
        <v>102383.81</v>
      </c>
      <c r="BCY28" s="38">
        <v>102383.81</v>
      </c>
      <c r="BCZ28" s="38">
        <v>102383.81</v>
      </c>
      <c r="BDA28" s="38">
        <v>102383.81</v>
      </c>
      <c r="BDB28" s="38">
        <v>102383.81</v>
      </c>
      <c r="BDC28" s="38">
        <v>102383.81</v>
      </c>
      <c r="BDD28" s="38">
        <v>102383.81</v>
      </c>
      <c r="BDE28" s="38">
        <v>102383.81</v>
      </c>
      <c r="BDF28" s="38">
        <v>102383.81</v>
      </c>
      <c r="BDG28" s="38">
        <v>102383.81</v>
      </c>
      <c r="BDH28" s="38">
        <v>102383.81</v>
      </c>
      <c r="BDI28" s="38">
        <v>102383.81</v>
      </c>
      <c r="BDJ28" s="38">
        <v>102383.81</v>
      </c>
      <c r="BDK28" s="38">
        <v>102383.81</v>
      </c>
      <c r="BDL28" s="38">
        <v>102383.81</v>
      </c>
      <c r="BDM28" s="38">
        <v>102383.81</v>
      </c>
      <c r="BDN28" s="38">
        <v>102383.81</v>
      </c>
      <c r="BDO28" s="38">
        <v>102383.81</v>
      </c>
      <c r="BDP28" s="38">
        <v>102383.81</v>
      </c>
      <c r="BDQ28" s="38">
        <v>102383.81</v>
      </c>
      <c r="BDR28" s="38">
        <v>102383.81</v>
      </c>
      <c r="BDS28" s="38">
        <v>102383.81</v>
      </c>
      <c r="BDT28" s="38">
        <v>102383.81</v>
      </c>
      <c r="BDU28" s="38">
        <v>102383.81</v>
      </c>
      <c r="BDV28" s="38">
        <v>102383.81</v>
      </c>
      <c r="BDW28" s="38">
        <v>102383.81</v>
      </c>
      <c r="BDX28" s="38">
        <v>102383.81</v>
      </c>
      <c r="BDY28" s="38">
        <v>102383.81</v>
      </c>
      <c r="BDZ28" s="38">
        <v>102383.81</v>
      </c>
      <c r="BEA28" s="38">
        <v>102383.81</v>
      </c>
      <c r="BEB28" s="38">
        <v>102383.81</v>
      </c>
      <c r="BEC28" s="38">
        <v>102383.81</v>
      </c>
      <c r="BED28" s="38">
        <v>102383.81</v>
      </c>
      <c r="BEE28" s="38">
        <v>102383.81</v>
      </c>
      <c r="BEF28" s="38">
        <v>102383.81</v>
      </c>
      <c r="BEG28" s="38">
        <v>102383.81</v>
      </c>
      <c r="BEH28" s="38">
        <v>102383.81</v>
      </c>
      <c r="BEI28" s="38">
        <v>102383.81</v>
      </c>
      <c r="BEJ28" s="38">
        <v>102383.81</v>
      </c>
      <c r="BEK28" s="38">
        <v>102383.81</v>
      </c>
      <c r="BEL28" s="38">
        <v>102383.81</v>
      </c>
      <c r="BEM28" s="38">
        <v>102383.81</v>
      </c>
      <c r="BEN28" s="38">
        <v>102383.81</v>
      </c>
      <c r="BEO28" s="38">
        <v>102383.81</v>
      </c>
      <c r="BEP28" s="38">
        <v>102383.81</v>
      </c>
      <c r="BEQ28" s="38">
        <v>102383.81</v>
      </c>
      <c r="BER28" s="38">
        <v>102383.81</v>
      </c>
      <c r="BES28" s="38">
        <v>102383.81</v>
      </c>
      <c r="BET28" s="38">
        <v>102383.81</v>
      </c>
      <c r="BEU28" s="38">
        <v>102383.81</v>
      </c>
      <c r="BEV28" s="38">
        <v>102383.81</v>
      </c>
      <c r="BEW28" s="38">
        <v>102383.81</v>
      </c>
      <c r="BEX28" s="38">
        <v>102383.81</v>
      </c>
      <c r="BEY28" s="38">
        <v>102383.81</v>
      </c>
      <c r="BEZ28" s="38">
        <v>102383.81</v>
      </c>
      <c r="BFA28" s="38">
        <v>102383.81</v>
      </c>
      <c r="BFB28" s="38">
        <v>102383.81</v>
      </c>
      <c r="BFC28" s="38">
        <v>102383.81</v>
      </c>
      <c r="BFD28" s="38">
        <v>102383.81</v>
      </c>
      <c r="BFE28" s="38">
        <v>102383.81</v>
      </c>
      <c r="BFF28" s="38">
        <v>102383.81</v>
      </c>
      <c r="BFG28" s="38">
        <v>102383.81</v>
      </c>
      <c r="BFH28" s="38">
        <v>102383.81</v>
      </c>
      <c r="BFI28" s="38">
        <v>102383.81</v>
      </c>
      <c r="BFJ28" s="38">
        <v>102383.81</v>
      </c>
      <c r="BFK28" s="38">
        <v>102383.81</v>
      </c>
      <c r="BFL28" s="38">
        <v>102383.81</v>
      </c>
      <c r="BFM28" s="38">
        <v>102383.81</v>
      </c>
      <c r="BFN28" s="38">
        <v>102383.81</v>
      </c>
      <c r="BFO28" s="38">
        <v>102383.81</v>
      </c>
      <c r="BFP28" s="38">
        <v>102383.81</v>
      </c>
      <c r="BFQ28" s="38">
        <v>102383.81</v>
      </c>
      <c r="BFR28" s="38">
        <v>102383.81</v>
      </c>
      <c r="BFS28" s="38">
        <v>102383.81</v>
      </c>
      <c r="BFT28" s="38">
        <v>102383.81</v>
      </c>
      <c r="BFU28" s="38">
        <v>102383.81</v>
      </c>
      <c r="BFV28" s="38">
        <v>102383.81</v>
      </c>
      <c r="BFW28" s="38">
        <v>102383.81</v>
      </c>
      <c r="BFX28" s="38">
        <v>102383.81</v>
      </c>
      <c r="BFY28" s="38">
        <v>102383.81</v>
      </c>
      <c r="BFZ28" s="38">
        <v>102383.81</v>
      </c>
      <c r="BGA28" s="38">
        <v>102383.81</v>
      </c>
      <c r="BGB28" s="38">
        <v>102383.81</v>
      </c>
      <c r="BGC28" s="38">
        <v>102383.81</v>
      </c>
      <c r="BGD28" s="38">
        <v>102383.81</v>
      </c>
      <c r="BGE28" s="38">
        <v>102383.81</v>
      </c>
      <c r="BGF28" s="38">
        <v>102383.81</v>
      </c>
      <c r="BGG28" s="38">
        <v>102383.81</v>
      </c>
      <c r="BGH28" s="38">
        <v>102383.81</v>
      </c>
      <c r="BGI28" s="38">
        <v>102383.81</v>
      </c>
      <c r="BGJ28" s="38">
        <v>102383.81</v>
      </c>
      <c r="BGK28" s="38">
        <v>102383.81</v>
      </c>
      <c r="BGL28" s="38">
        <v>102383.81</v>
      </c>
      <c r="BGM28" s="38">
        <v>102383.81</v>
      </c>
      <c r="BGN28" s="38">
        <v>102383.81</v>
      </c>
      <c r="BGO28" s="38">
        <v>102383.81</v>
      </c>
      <c r="BGP28" s="38">
        <v>102383.81</v>
      </c>
      <c r="BGQ28" s="38">
        <v>102383.81</v>
      </c>
      <c r="BGR28" s="38">
        <v>102383.81</v>
      </c>
      <c r="BGS28" s="38">
        <v>102383.81</v>
      </c>
      <c r="BGT28" s="38">
        <v>102383.81</v>
      </c>
      <c r="BGU28" s="38">
        <v>102383.81</v>
      </c>
      <c r="BGV28" s="38">
        <v>102383.81</v>
      </c>
      <c r="BGW28" s="38">
        <v>102383.81</v>
      </c>
      <c r="BGX28" s="38">
        <v>102383.81</v>
      </c>
      <c r="BGY28" s="38">
        <v>102383.81</v>
      </c>
      <c r="BGZ28" s="38">
        <v>102383.81</v>
      </c>
      <c r="BHA28" s="38">
        <v>102383.81</v>
      </c>
      <c r="BHB28" s="38">
        <v>102383.81</v>
      </c>
      <c r="BHC28" s="38">
        <v>102383.81</v>
      </c>
      <c r="BHD28" s="38">
        <v>102383.81</v>
      </c>
      <c r="BHE28" s="38">
        <v>102383.81</v>
      </c>
      <c r="BHF28" s="38">
        <v>102383.81</v>
      </c>
      <c r="BHG28" s="38">
        <v>102383.81</v>
      </c>
      <c r="BHH28" s="38">
        <v>102383.81</v>
      </c>
      <c r="BHI28" s="38">
        <v>102383.81</v>
      </c>
      <c r="BHJ28" s="38">
        <v>102383.81</v>
      </c>
      <c r="BHK28" s="38">
        <v>102383.81</v>
      </c>
      <c r="BHL28" s="38">
        <v>102383.81</v>
      </c>
      <c r="BHM28" s="38">
        <v>102383.81</v>
      </c>
      <c r="BHN28" s="38">
        <v>102383.81</v>
      </c>
      <c r="BHO28" s="38">
        <v>102383.81</v>
      </c>
      <c r="BHP28" s="38">
        <v>102383.81</v>
      </c>
      <c r="BHQ28" s="38">
        <v>102383.81</v>
      </c>
      <c r="BHR28" s="38">
        <v>102383.81</v>
      </c>
      <c r="BHS28" s="38">
        <v>102383.81</v>
      </c>
      <c r="BHT28" s="38">
        <v>102383.81</v>
      </c>
      <c r="BHU28" s="38">
        <v>102383.81</v>
      </c>
      <c r="BHV28" s="38">
        <v>102383.81</v>
      </c>
      <c r="BHW28" s="38">
        <v>102383.81</v>
      </c>
      <c r="BHX28" s="38">
        <v>102383.81</v>
      </c>
      <c r="BHY28" s="38">
        <v>102383.81</v>
      </c>
      <c r="BHZ28" s="38">
        <v>102383.81</v>
      </c>
      <c r="BIA28" s="38">
        <v>102383.81</v>
      </c>
      <c r="BIB28" s="38">
        <v>102383.81</v>
      </c>
      <c r="BIC28" s="38">
        <v>102383.81</v>
      </c>
      <c r="BID28" s="38">
        <v>102383.81</v>
      </c>
      <c r="BIE28" s="38">
        <v>102383.81</v>
      </c>
      <c r="BIF28" s="38">
        <v>102383.81</v>
      </c>
      <c r="BIG28" s="38">
        <v>102383.81</v>
      </c>
      <c r="BIH28" s="38">
        <v>102383.81</v>
      </c>
      <c r="BII28" s="38">
        <v>102383.81</v>
      </c>
      <c r="BIJ28" s="38">
        <v>102383.81</v>
      </c>
      <c r="BIK28" s="38">
        <v>102383.81</v>
      </c>
      <c r="BIL28" s="38">
        <v>102383.81</v>
      </c>
      <c r="BIM28" s="38">
        <v>102383.81</v>
      </c>
      <c r="BIN28" s="38">
        <v>102383.81</v>
      </c>
      <c r="BIO28" s="38">
        <v>102383.81</v>
      </c>
      <c r="BIP28" s="38">
        <v>102383.81</v>
      </c>
      <c r="BIQ28" s="38">
        <v>102383.81</v>
      </c>
      <c r="BIR28" s="38">
        <v>102383.81</v>
      </c>
      <c r="BIS28" s="38">
        <v>102383.81</v>
      </c>
      <c r="BIT28" s="38">
        <v>102383.81</v>
      </c>
      <c r="BIU28" s="38">
        <v>102383.81</v>
      </c>
      <c r="BIV28" s="38">
        <v>102383.81</v>
      </c>
      <c r="BIW28" s="38">
        <v>102383.81</v>
      </c>
      <c r="BIX28" s="38">
        <v>102383.81</v>
      </c>
      <c r="BIY28" s="38">
        <v>102383.81</v>
      </c>
      <c r="BIZ28" s="38">
        <v>102383.81</v>
      </c>
      <c r="BJA28" s="38">
        <v>102383.81</v>
      </c>
      <c r="BJB28" s="38">
        <v>102383.81</v>
      </c>
      <c r="BJC28" s="38">
        <v>102383.81</v>
      </c>
      <c r="BJD28" s="38">
        <v>102383.81</v>
      </c>
      <c r="BJE28" s="38">
        <v>102383.81</v>
      </c>
      <c r="BJF28" s="38">
        <v>102383.81</v>
      </c>
      <c r="BJG28" s="38">
        <v>102383.81</v>
      </c>
      <c r="BJH28" s="38">
        <v>102383.81</v>
      </c>
      <c r="BJI28" s="38">
        <v>102383.81</v>
      </c>
      <c r="BJJ28" s="38">
        <v>102383.81</v>
      </c>
      <c r="BJK28" s="38">
        <v>102383.81</v>
      </c>
      <c r="BJL28" s="38">
        <v>102383.81</v>
      </c>
      <c r="BJM28" s="38">
        <v>102383.81</v>
      </c>
      <c r="BJN28" s="38">
        <v>102383.81</v>
      </c>
      <c r="BJO28" s="38">
        <v>102383.81</v>
      </c>
      <c r="BJP28" s="38">
        <v>102383.81</v>
      </c>
      <c r="BJQ28" s="38">
        <v>102383.81</v>
      </c>
      <c r="BJR28" s="38">
        <v>102383.81</v>
      </c>
      <c r="BJS28" s="38">
        <v>102383.81</v>
      </c>
      <c r="BJT28" s="38">
        <v>102383.81</v>
      </c>
      <c r="BJU28" s="38">
        <v>102383.81</v>
      </c>
      <c r="BJV28" s="38">
        <v>102383.81</v>
      </c>
      <c r="BJW28" s="38">
        <v>102383.81</v>
      </c>
      <c r="BJX28" s="38">
        <v>102383.81</v>
      </c>
      <c r="BJY28" s="38">
        <v>102383.81</v>
      </c>
      <c r="BJZ28" s="38">
        <v>102383.81</v>
      </c>
      <c r="BKA28" s="38">
        <v>102383.81</v>
      </c>
      <c r="BKB28" s="38">
        <v>102383.81</v>
      </c>
      <c r="BKC28" s="38">
        <v>102383.81</v>
      </c>
      <c r="BKD28" s="38">
        <v>102383.81</v>
      </c>
      <c r="BKE28" s="38">
        <v>102383.81</v>
      </c>
      <c r="BKF28" s="38">
        <v>102383.81</v>
      </c>
      <c r="BKG28" s="38">
        <v>102383.81</v>
      </c>
      <c r="BKH28" s="38">
        <v>102383.81</v>
      </c>
      <c r="BKI28" s="38">
        <v>102383.81</v>
      </c>
      <c r="BKJ28" s="38">
        <v>102383.81</v>
      </c>
      <c r="BKK28" s="38">
        <v>102383.81</v>
      </c>
      <c r="BKL28" s="38">
        <v>102383.81</v>
      </c>
      <c r="BKM28" s="38">
        <v>102383.81</v>
      </c>
      <c r="BKN28" s="38">
        <v>102383.81</v>
      </c>
      <c r="BKO28" s="38">
        <v>102383.81</v>
      </c>
      <c r="BKP28" s="38">
        <v>102383.81</v>
      </c>
      <c r="BKQ28" s="38">
        <v>102383.81</v>
      </c>
      <c r="BKR28" s="38">
        <v>102383.81</v>
      </c>
      <c r="BKS28" s="38">
        <v>102383.81</v>
      </c>
      <c r="BKT28" s="38">
        <v>102383.81</v>
      </c>
      <c r="BKU28" s="38">
        <v>102383.81</v>
      </c>
      <c r="BKV28" s="38">
        <v>102383.81</v>
      </c>
      <c r="BKW28" s="38">
        <v>102383.81</v>
      </c>
      <c r="BKX28" s="38">
        <v>102383.81</v>
      </c>
      <c r="BKY28" s="38">
        <v>102383.81</v>
      </c>
      <c r="BKZ28" s="38">
        <v>102383.81</v>
      </c>
      <c r="BLA28" s="38">
        <v>102383.81</v>
      </c>
      <c r="BLB28" s="38">
        <v>102383.81</v>
      </c>
      <c r="BLC28" s="38">
        <v>102383.81</v>
      </c>
      <c r="BLD28" s="38">
        <v>102383.81</v>
      </c>
      <c r="BLE28" s="38">
        <v>102383.81</v>
      </c>
      <c r="BLF28" s="38">
        <v>102383.81</v>
      </c>
      <c r="BLG28" s="38">
        <v>102383.81</v>
      </c>
      <c r="BLH28" s="38">
        <v>102383.81</v>
      </c>
      <c r="BLI28" s="38">
        <v>102383.81</v>
      </c>
      <c r="BLJ28" s="38">
        <v>102383.81</v>
      </c>
      <c r="BLK28" s="38">
        <v>102383.81</v>
      </c>
      <c r="BLL28" s="38">
        <v>102383.81</v>
      </c>
      <c r="BLM28" s="38">
        <v>102383.81</v>
      </c>
      <c r="BLN28" s="38">
        <v>102383.81</v>
      </c>
      <c r="BLO28" s="38">
        <v>102383.81</v>
      </c>
      <c r="BLP28" s="38">
        <v>102383.81</v>
      </c>
      <c r="BLQ28" s="38">
        <v>102383.81</v>
      </c>
      <c r="BLR28" s="38">
        <v>102383.81</v>
      </c>
      <c r="BLS28" s="38">
        <v>102383.81</v>
      </c>
      <c r="BLT28" s="38">
        <v>102383.81</v>
      </c>
      <c r="BLU28" s="38">
        <v>102383.81</v>
      </c>
      <c r="BLV28" s="38">
        <v>102383.81</v>
      </c>
      <c r="BLW28" s="38">
        <v>102383.81</v>
      </c>
      <c r="BLX28" s="38">
        <v>102383.81</v>
      </c>
      <c r="BLY28" s="38">
        <v>102383.81</v>
      </c>
      <c r="BLZ28" s="38">
        <v>102383.81</v>
      </c>
      <c r="BMA28" s="38">
        <v>102383.81</v>
      </c>
      <c r="BMB28" s="38">
        <v>102383.81</v>
      </c>
      <c r="BMC28" s="38">
        <v>102383.81</v>
      </c>
      <c r="BMD28" s="38">
        <v>102383.81</v>
      </c>
      <c r="BME28" s="38">
        <v>102383.81</v>
      </c>
      <c r="BMF28" s="38">
        <v>102383.81</v>
      </c>
      <c r="BMG28" s="38">
        <v>102383.81</v>
      </c>
      <c r="BMH28" s="38">
        <v>102383.81</v>
      </c>
      <c r="BMI28" s="38">
        <v>102383.81</v>
      </c>
      <c r="BMJ28" s="38">
        <v>102383.81</v>
      </c>
      <c r="BMK28" s="38">
        <v>102383.81</v>
      </c>
      <c r="BML28" s="38">
        <v>102383.81</v>
      </c>
      <c r="BMM28" s="38">
        <v>102383.81</v>
      </c>
      <c r="BMN28" s="38">
        <v>102383.81</v>
      </c>
      <c r="BMO28" s="38">
        <v>102383.81</v>
      </c>
      <c r="BMP28" s="38">
        <v>102383.81</v>
      </c>
      <c r="BMQ28" s="38">
        <v>102383.81</v>
      </c>
      <c r="BMR28" s="38">
        <v>102383.81</v>
      </c>
      <c r="BMS28" s="38">
        <v>102383.81</v>
      </c>
      <c r="BMT28" s="38">
        <v>102383.81</v>
      </c>
      <c r="BMU28" s="38">
        <v>102383.81</v>
      </c>
      <c r="BMV28" s="38">
        <v>102383.81</v>
      </c>
      <c r="BMW28" s="38">
        <v>102383.81</v>
      </c>
      <c r="BMX28" s="38">
        <v>102383.81</v>
      </c>
      <c r="BMY28" s="38">
        <v>102383.81</v>
      </c>
      <c r="BMZ28" s="38">
        <v>102383.81</v>
      </c>
      <c r="BNA28" s="38">
        <v>102383.81</v>
      </c>
      <c r="BNB28" s="38">
        <v>102383.81</v>
      </c>
      <c r="BNC28" s="38">
        <v>102383.81</v>
      </c>
      <c r="BND28" s="38">
        <v>102383.81</v>
      </c>
      <c r="BNE28" s="38">
        <v>102383.81</v>
      </c>
      <c r="BNF28" s="38">
        <v>102383.81</v>
      </c>
      <c r="BNG28" s="38">
        <v>102383.81</v>
      </c>
      <c r="BNH28" s="38">
        <v>102383.81</v>
      </c>
      <c r="BNI28" s="38">
        <v>102383.81</v>
      </c>
      <c r="BNJ28" s="38">
        <v>102383.81</v>
      </c>
      <c r="BNK28" s="38">
        <v>102383.81</v>
      </c>
      <c r="BNL28" s="38">
        <v>102383.81</v>
      </c>
      <c r="BNM28" s="38">
        <v>102383.81</v>
      </c>
      <c r="BNN28" s="38">
        <v>102383.81</v>
      </c>
      <c r="BNO28" s="38">
        <v>102383.81</v>
      </c>
      <c r="BNP28" s="38">
        <v>102383.81</v>
      </c>
      <c r="BNQ28" s="38">
        <v>102383.81</v>
      </c>
      <c r="BNR28" s="38">
        <v>102383.81</v>
      </c>
      <c r="BNS28" s="38">
        <v>102383.81</v>
      </c>
      <c r="BNT28" s="38">
        <v>102383.81</v>
      </c>
      <c r="BNU28" s="38">
        <v>102383.81</v>
      </c>
      <c r="BNV28" s="38">
        <v>102383.81</v>
      </c>
      <c r="BNW28" s="38">
        <v>102383.81</v>
      </c>
      <c r="BNX28" s="38">
        <v>102383.81</v>
      </c>
      <c r="BNY28" s="38">
        <v>102383.81</v>
      </c>
      <c r="BNZ28" s="38">
        <v>102383.81</v>
      </c>
      <c r="BOA28" s="38">
        <v>102383.81</v>
      </c>
      <c r="BOB28" s="38">
        <v>102383.81</v>
      </c>
      <c r="BOC28" s="38">
        <v>102383.81</v>
      </c>
      <c r="BOD28" s="38">
        <v>102383.81</v>
      </c>
      <c r="BOE28" s="38">
        <v>102383.81</v>
      </c>
      <c r="BOF28" s="38">
        <v>102383.81</v>
      </c>
      <c r="BOG28" s="38">
        <v>102383.81</v>
      </c>
      <c r="BOH28" s="38">
        <v>102383.81</v>
      </c>
      <c r="BOI28" s="38">
        <v>102383.81</v>
      </c>
      <c r="BOJ28" s="38">
        <v>102383.81</v>
      </c>
      <c r="BOK28" s="38">
        <v>102383.81</v>
      </c>
      <c r="BOL28" s="38">
        <v>102383.81</v>
      </c>
      <c r="BOM28" s="38">
        <v>102383.81</v>
      </c>
      <c r="BON28" s="38">
        <v>102383.81</v>
      </c>
      <c r="BOO28" s="38">
        <v>102383.81</v>
      </c>
      <c r="BOP28" s="38">
        <v>102383.81</v>
      </c>
      <c r="BOQ28" s="38">
        <v>102383.81</v>
      </c>
      <c r="BOR28" s="38">
        <v>102383.81</v>
      </c>
      <c r="BOS28" s="38">
        <v>102383.81</v>
      </c>
      <c r="BOT28" s="38">
        <v>102383.81</v>
      </c>
      <c r="BOU28" s="38">
        <v>102383.81</v>
      </c>
      <c r="BOV28" s="38">
        <v>102383.81</v>
      </c>
      <c r="BOW28" s="38">
        <v>102383.81</v>
      </c>
      <c r="BOX28" s="38">
        <v>102383.81</v>
      </c>
      <c r="BOY28" s="38">
        <v>102383.81</v>
      </c>
      <c r="BOZ28" s="38">
        <v>102383.81</v>
      </c>
      <c r="BPA28" s="38">
        <v>102383.81</v>
      </c>
      <c r="BPB28" s="38">
        <v>102383.81</v>
      </c>
      <c r="BPC28" s="38">
        <v>102383.81</v>
      </c>
      <c r="BPD28" s="38">
        <v>102383.81</v>
      </c>
      <c r="BPE28" s="38">
        <v>102383.81</v>
      </c>
      <c r="BPF28" s="38">
        <v>102383.81</v>
      </c>
      <c r="BPG28" s="38">
        <v>102383.81</v>
      </c>
      <c r="BPH28" s="38">
        <v>102383.81</v>
      </c>
      <c r="BPI28" s="38">
        <v>102383.81</v>
      </c>
      <c r="BPJ28" s="38">
        <v>102383.81</v>
      </c>
      <c r="BPK28" s="38">
        <v>102383.81</v>
      </c>
      <c r="BPL28" s="38">
        <v>102383.81</v>
      </c>
      <c r="BPM28" s="38">
        <v>102383.81</v>
      </c>
      <c r="BPN28" s="38">
        <v>102383.81</v>
      </c>
      <c r="BPO28" s="38">
        <v>102383.81</v>
      </c>
      <c r="BPP28" s="38">
        <v>102383.81</v>
      </c>
      <c r="BPQ28" s="38">
        <v>102383.81</v>
      </c>
      <c r="BPR28" s="38">
        <v>102383.81</v>
      </c>
      <c r="BPS28" s="38">
        <v>102383.81</v>
      </c>
      <c r="BPT28" s="38">
        <v>102383.81</v>
      </c>
      <c r="BPU28" s="38">
        <v>102383.81</v>
      </c>
      <c r="BPV28" s="38">
        <v>102383.81</v>
      </c>
      <c r="BPW28" s="38">
        <v>102383.81</v>
      </c>
      <c r="BPX28" s="38">
        <v>102383.81</v>
      </c>
      <c r="BPY28" s="38">
        <v>102383.81</v>
      </c>
      <c r="BPZ28" s="38">
        <v>102383.81</v>
      </c>
      <c r="BQA28" s="38">
        <v>102383.81</v>
      </c>
      <c r="BQB28" s="38">
        <v>102383.81</v>
      </c>
      <c r="BQC28" s="38">
        <v>102383.81</v>
      </c>
      <c r="BQD28" s="38">
        <v>102383.81</v>
      </c>
      <c r="BQE28" s="38">
        <v>102383.81</v>
      </c>
      <c r="BQF28" s="38">
        <v>102383.81</v>
      </c>
      <c r="BQG28" s="38">
        <v>102383.81</v>
      </c>
      <c r="BQH28" s="38">
        <v>102383.81</v>
      </c>
      <c r="BQI28" s="38">
        <v>102383.81</v>
      </c>
      <c r="BQJ28" s="38">
        <v>102383.81</v>
      </c>
      <c r="BQK28" s="38">
        <v>102383.81</v>
      </c>
      <c r="BQL28" s="38">
        <v>102383.81</v>
      </c>
      <c r="BQM28" s="38">
        <v>102383.81</v>
      </c>
      <c r="BQN28" s="38">
        <v>102383.81</v>
      </c>
      <c r="BQO28" s="38">
        <v>102383.81</v>
      </c>
      <c r="BQP28" s="38">
        <v>102383.81</v>
      </c>
      <c r="BQQ28" s="38">
        <v>102383.81</v>
      </c>
      <c r="BQR28" s="38">
        <v>102383.81</v>
      </c>
      <c r="BQS28" s="38">
        <v>102383.81</v>
      </c>
      <c r="BQT28" s="38">
        <v>102383.81</v>
      </c>
      <c r="BQU28" s="38">
        <v>102383.81</v>
      </c>
      <c r="BQV28" s="38">
        <v>102383.81</v>
      </c>
      <c r="BQW28" s="38">
        <v>102383.81</v>
      </c>
      <c r="BQX28" s="38">
        <v>102383.81</v>
      </c>
      <c r="BQY28" s="38">
        <v>102383.81</v>
      </c>
      <c r="BQZ28" s="38">
        <v>102383.81</v>
      </c>
      <c r="BRA28" s="38">
        <v>102383.81</v>
      </c>
      <c r="BRB28" s="38">
        <v>102383.81</v>
      </c>
      <c r="BRC28" s="38">
        <v>102383.81</v>
      </c>
      <c r="BRD28" s="38">
        <v>102383.81</v>
      </c>
      <c r="BRE28" s="38">
        <v>102383.81</v>
      </c>
      <c r="BRF28" s="38">
        <v>102383.81</v>
      </c>
      <c r="BRG28" s="38">
        <v>102383.81</v>
      </c>
      <c r="BRH28" s="38">
        <v>102383.81</v>
      </c>
      <c r="BRI28" s="38">
        <v>102383.81</v>
      </c>
      <c r="BRJ28" s="38">
        <v>102383.81</v>
      </c>
      <c r="BRK28" s="38">
        <v>102383.81</v>
      </c>
      <c r="BRL28" s="38">
        <v>102383.81</v>
      </c>
      <c r="BRM28" s="38">
        <v>102383.81</v>
      </c>
      <c r="BRN28" s="38">
        <v>102383.81</v>
      </c>
      <c r="BRO28" s="38">
        <v>102383.81</v>
      </c>
      <c r="BRP28" s="38">
        <v>102383.81</v>
      </c>
      <c r="BRQ28" s="38">
        <v>102383.81</v>
      </c>
      <c r="BRR28" s="38">
        <v>102383.81</v>
      </c>
      <c r="BRS28" s="38">
        <v>102383.81</v>
      </c>
      <c r="BRT28" s="38">
        <v>102383.81</v>
      </c>
      <c r="BRU28" s="38">
        <v>102383.81</v>
      </c>
      <c r="BRV28" s="38">
        <v>102383.81</v>
      </c>
      <c r="BRW28" s="38">
        <v>102383.81</v>
      </c>
      <c r="BRX28" s="38">
        <v>102383.81</v>
      </c>
      <c r="BRY28" s="38">
        <v>102383.81</v>
      </c>
      <c r="BRZ28" s="38">
        <v>102383.81</v>
      </c>
      <c r="BSA28" s="38">
        <v>102383.81</v>
      </c>
      <c r="BSB28" s="38">
        <v>102383.81</v>
      </c>
      <c r="BSC28" s="38">
        <v>102383.81</v>
      </c>
      <c r="BSD28" s="38">
        <v>102383.81</v>
      </c>
      <c r="BSE28" s="38">
        <v>102383.81</v>
      </c>
      <c r="BSF28" s="38">
        <v>102383.81</v>
      </c>
      <c r="BSG28" s="38">
        <v>102383.81</v>
      </c>
      <c r="BSH28" s="38">
        <v>102383.81</v>
      </c>
      <c r="BSI28" s="38">
        <v>102383.81</v>
      </c>
      <c r="BSJ28" s="38">
        <v>102383.81</v>
      </c>
      <c r="BSK28" s="38">
        <v>102383.81</v>
      </c>
      <c r="BSL28" s="38">
        <v>102383.81</v>
      </c>
      <c r="BSM28" s="38">
        <v>102383.81</v>
      </c>
      <c r="BSN28" s="38">
        <v>102383.81</v>
      </c>
      <c r="BSO28" s="38">
        <v>102383.81</v>
      </c>
      <c r="BSP28" s="38">
        <v>102383.81</v>
      </c>
      <c r="BSQ28" s="38">
        <v>102383.81</v>
      </c>
      <c r="BSR28" s="38">
        <v>102383.81</v>
      </c>
      <c r="BSS28" s="38">
        <v>102383.81</v>
      </c>
      <c r="BST28" s="38">
        <v>102383.81</v>
      </c>
      <c r="BSU28" s="38">
        <v>102383.81</v>
      </c>
      <c r="BSV28" s="38">
        <v>102383.81</v>
      </c>
      <c r="BSW28" s="38">
        <v>102383.81</v>
      </c>
      <c r="BSX28" s="38">
        <v>102383.81</v>
      </c>
      <c r="BSY28" s="38">
        <v>102383.81</v>
      </c>
      <c r="BSZ28" s="38">
        <v>102383.81</v>
      </c>
      <c r="BTA28" s="38">
        <v>102383.81</v>
      </c>
      <c r="BTB28" s="38">
        <v>102383.81</v>
      </c>
      <c r="BTC28" s="38">
        <v>102383.81</v>
      </c>
      <c r="BTD28" s="38">
        <v>102383.81</v>
      </c>
      <c r="BTE28" s="38">
        <v>102383.81</v>
      </c>
      <c r="BTF28" s="38">
        <v>102383.81</v>
      </c>
      <c r="BTG28" s="38">
        <v>102383.81</v>
      </c>
      <c r="BTH28" s="38">
        <v>102383.81</v>
      </c>
      <c r="BTI28" s="38">
        <v>102383.81</v>
      </c>
      <c r="BTJ28" s="38">
        <v>102383.81</v>
      </c>
      <c r="BTK28" s="38">
        <v>102383.81</v>
      </c>
      <c r="BTL28" s="38">
        <v>102383.81</v>
      </c>
      <c r="BTM28" s="38">
        <v>102383.81</v>
      </c>
      <c r="BTN28" s="38">
        <v>102383.81</v>
      </c>
      <c r="BTO28" s="38">
        <v>102383.81</v>
      </c>
      <c r="BTP28" s="38">
        <v>102383.81</v>
      </c>
      <c r="BTQ28" s="38">
        <v>102383.81</v>
      </c>
      <c r="BTR28" s="38">
        <v>102383.81</v>
      </c>
      <c r="BTS28" s="38">
        <v>102383.81</v>
      </c>
      <c r="BTT28" s="38">
        <v>102383.81</v>
      </c>
      <c r="BTU28" s="38">
        <v>102383.81</v>
      </c>
      <c r="BTV28" s="38">
        <v>102383.81</v>
      </c>
      <c r="BTW28" s="38">
        <v>102383.81</v>
      </c>
      <c r="BTX28" s="38">
        <v>102383.81</v>
      </c>
      <c r="BTY28" s="38">
        <v>102383.81</v>
      </c>
      <c r="BTZ28" s="38">
        <v>102383.81</v>
      </c>
      <c r="BUA28" s="38">
        <v>102383.81</v>
      </c>
      <c r="BUB28" s="38">
        <v>102383.81</v>
      </c>
      <c r="BUC28" s="38">
        <v>102383.81</v>
      </c>
      <c r="BUD28" s="38">
        <v>102383.81</v>
      </c>
      <c r="BUE28" s="38">
        <v>102383.81</v>
      </c>
      <c r="BUF28" s="38">
        <v>102383.81</v>
      </c>
      <c r="BUG28" s="38">
        <v>102383.81</v>
      </c>
      <c r="BUH28" s="38">
        <v>102383.81</v>
      </c>
      <c r="BUI28" s="38">
        <v>102383.81</v>
      </c>
      <c r="BUJ28" s="38">
        <v>102383.81</v>
      </c>
      <c r="BUK28" s="38">
        <v>102383.81</v>
      </c>
      <c r="BUL28" s="38">
        <v>102383.81</v>
      </c>
      <c r="BUM28" s="38">
        <v>102383.81</v>
      </c>
      <c r="BUN28" s="38">
        <v>102383.81</v>
      </c>
      <c r="BUO28" s="38">
        <v>102383.81</v>
      </c>
      <c r="BUP28" s="38">
        <v>102383.81</v>
      </c>
      <c r="BUQ28" s="38">
        <v>102383.81</v>
      </c>
      <c r="BUR28" s="38">
        <v>102383.81</v>
      </c>
      <c r="BUS28" s="38">
        <v>102383.81</v>
      </c>
      <c r="BUT28" s="38">
        <v>102383.81</v>
      </c>
      <c r="BUU28" s="38">
        <v>102383.81</v>
      </c>
      <c r="BUV28" s="38">
        <v>102383.81</v>
      </c>
      <c r="BUW28" s="38">
        <v>102383.81</v>
      </c>
      <c r="BUX28" s="38">
        <v>102383.81</v>
      </c>
      <c r="BUY28" s="38">
        <v>102383.81</v>
      </c>
      <c r="BUZ28" s="38">
        <v>102383.81</v>
      </c>
      <c r="BVA28" s="38">
        <v>102383.81</v>
      </c>
      <c r="BVB28" s="38">
        <v>102383.81</v>
      </c>
      <c r="BVC28" s="38">
        <v>102383.81</v>
      </c>
      <c r="BVD28" s="38">
        <v>102383.81</v>
      </c>
      <c r="BVE28" s="38">
        <v>102383.81</v>
      </c>
      <c r="BVF28" s="38">
        <v>102383.81</v>
      </c>
      <c r="BVG28" s="38">
        <v>102383.81</v>
      </c>
      <c r="BVH28" s="38">
        <v>102383.81</v>
      </c>
      <c r="BVI28" s="38">
        <v>102383.81</v>
      </c>
      <c r="BVJ28" s="38">
        <v>102383.81</v>
      </c>
      <c r="BVK28" s="38">
        <v>102383.81</v>
      </c>
      <c r="BVL28" s="38">
        <v>102383.81</v>
      </c>
      <c r="BVM28" s="38">
        <v>102383.81</v>
      </c>
      <c r="BVN28" s="38">
        <v>102383.81</v>
      </c>
      <c r="BVO28" s="38">
        <v>102383.81</v>
      </c>
      <c r="BVP28" s="38">
        <v>102383.81</v>
      </c>
      <c r="BVQ28" s="38">
        <v>102383.81</v>
      </c>
      <c r="BVR28" s="38">
        <v>102383.81</v>
      </c>
      <c r="BVS28" s="38">
        <v>102383.81</v>
      </c>
      <c r="BVT28" s="38">
        <v>102383.81</v>
      </c>
      <c r="BVU28" s="38">
        <v>102383.81</v>
      </c>
      <c r="BVV28" s="38">
        <v>102383.81</v>
      </c>
      <c r="BVW28" s="38">
        <v>102383.81</v>
      </c>
      <c r="BVX28" s="38">
        <v>102383.81</v>
      </c>
      <c r="BVY28" s="38">
        <v>102383.81</v>
      </c>
      <c r="BVZ28" s="38">
        <v>102383.81</v>
      </c>
      <c r="BWA28" s="38">
        <v>102383.81</v>
      </c>
      <c r="BWB28" s="38">
        <v>102383.81</v>
      </c>
      <c r="BWC28" s="38">
        <v>102383.81</v>
      </c>
      <c r="BWD28" s="38">
        <v>102383.81</v>
      </c>
      <c r="BWE28" s="38">
        <v>102383.81</v>
      </c>
      <c r="BWF28" s="38">
        <v>102383.81</v>
      </c>
      <c r="BWG28" s="38">
        <v>102383.81</v>
      </c>
      <c r="BWH28" s="38">
        <v>102383.81</v>
      </c>
      <c r="BWI28" s="38">
        <v>102383.81</v>
      </c>
      <c r="BWJ28" s="38">
        <v>102383.81</v>
      </c>
      <c r="BWK28" s="38">
        <v>102383.81</v>
      </c>
      <c r="BWL28" s="38">
        <v>102383.81</v>
      </c>
      <c r="BWM28" s="38">
        <v>102383.81</v>
      </c>
      <c r="BWN28" s="38">
        <v>102383.81</v>
      </c>
      <c r="BWO28" s="38">
        <v>102383.81</v>
      </c>
      <c r="BWP28" s="38">
        <v>102383.81</v>
      </c>
      <c r="BWQ28" s="38">
        <v>102383.81</v>
      </c>
      <c r="BWR28" s="38">
        <v>102383.81</v>
      </c>
      <c r="BWS28" s="38">
        <v>102383.81</v>
      </c>
      <c r="BWT28" s="38">
        <v>102383.81</v>
      </c>
      <c r="BWU28" s="38">
        <v>102383.81</v>
      </c>
      <c r="BWV28" s="38">
        <v>102383.81</v>
      </c>
      <c r="BWW28" s="38">
        <v>102383.81</v>
      </c>
      <c r="BWX28" s="38">
        <v>102383.81</v>
      </c>
      <c r="BWY28" s="38">
        <v>102383.81</v>
      </c>
      <c r="BWZ28" s="38">
        <v>102383.81</v>
      </c>
      <c r="BXA28" s="38">
        <v>102383.81</v>
      </c>
      <c r="BXB28" s="38">
        <v>102383.81</v>
      </c>
      <c r="BXC28" s="38">
        <v>102383.81</v>
      </c>
      <c r="BXD28" s="38">
        <v>102383.81</v>
      </c>
      <c r="BXE28" s="38">
        <v>102383.81</v>
      </c>
      <c r="BXF28" s="38">
        <v>102383.81</v>
      </c>
      <c r="BXG28" s="38">
        <v>102383.81</v>
      </c>
      <c r="BXH28" s="38">
        <v>102383.81</v>
      </c>
      <c r="BXI28" s="38">
        <v>102383.81</v>
      </c>
      <c r="BXJ28" s="38">
        <v>102383.81</v>
      </c>
      <c r="BXK28" s="38">
        <v>102383.81</v>
      </c>
      <c r="BXL28" s="38">
        <v>102383.81</v>
      </c>
      <c r="BXM28" s="38">
        <v>102383.81</v>
      </c>
      <c r="BXN28" s="38">
        <v>102383.81</v>
      </c>
      <c r="BXO28" s="38">
        <v>102383.81</v>
      </c>
      <c r="BXP28" s="38">
        <v>102383.81</v>
      </c>
      <c r="BXQ28" s="38">
        <v>102383.81</v>
      </c>
      <c r="BXR28" s="38">
        <v>102383.81</v>
      </c>
      <c r="BXS28" s="38">
        <v>102383.81</v>
      </c>
      <c r="BXT28" s="38">
        <v>102383.81</v>
      </c>
      <c r="BXU28" s="38">
        <v>102383.81</v>
      </c>
      <c r="BXV28" s="38">
        <v>102383.81</v>
      </c>
      <c r="BXW28" s="38">
        <v>102383.81</v>
      </c>
      <c r="BXX28" s="38">
        <v>102383.81</v>
      </c>
      <c r="BXY28" s="38">
        <v>102383.81</v>
      </c>
      <c r="BXZ28" s="38">
        <v>102383.81</v>
      </c>
      <c r="BYA28" s="38">
        <v>102383.81</v>
      </c>
      <c r="BYB28" s="38">
        <v>102383.81</v>
      </c>
      <c r="BYC28" s="38">
        <v>102383.81</v>
      </c>
      <c r="BYD28" s="38">
        <v>102383.81</v>
      </c>
      <c r="BYE28" s="38">
        <v>102383.81</v>
      </c>
      <c r="BYF28" s="38">
        <v>102383.81</v>
      </c>
      <c r="BYG28" s="38">
        <v>102383.81</v>
      </c>
      <c r="BYH28" s="38">
        <v>102383.81</v>
      </c>
      <c r="BYI28" s="38">
        <v>102383.81</v>
      </c>
      <c r="BYJ28" s="38">
        <v>102383.81</v>
      </c>
      <c r="BYK28" s="38">
        <v>102383.81</v>
      </c>
      <c r="BYL28" s="38">
        <v>102383.81</v>
      </c>
      <c r="BYM28" s="38">
        <v>102383.81</v>
      </c>
      <c r="BYN28" s="38">
        <v>102383.81</v>
      </c>
      <c r="BYO28" s="38">
        <v>102383.81</v>
      </c>
      <c r="BYP28" s="38">
        <v>102383.81</v>
      </c>
      <c r="BYQ28" s="38">
        <v>102383.81</v>
      </c>
      <c r="BYR28" s="38">
        <v>102383.81</v>
      </c>
      <c r="BYS28" s="38">
        <v>102383.81</v>
      </c>
      <c r="BYT28" s="38">
        <v>102383.81</v>
      </c>
      <c r="BYU28" s="38">
        <v>102383.81</v>
      </c>
      <c r="BYV28" s="38">
        <v>102383.81</v>
      </c>
      <c r="BYW28" s="38">
        <v>102383.81</v>
      </c>
      <c r="BYX28" s="38">
        <v>102383.81</v>
      </c>
      <c r="BYY28" s="38">
        <v>102383.81</v>
      </c>
      <c r="BYZ28" s="38">
        <v>102383.81</v>
      </c>
      <c r="BZA28" s="38">
        <v>102383.81</v>
      </c>
      <c r="BZB28" s="38">
        <v>102383.81</v>
      </c>
      <c r="BZC28" s="38">
        <v>102383.81</v>
      </c>
      <c r="BZD28" s="38">
        <v>102383.81</v>
      </c>
      <c r="BZE28" s="38">
        <v>102383.81</v>
      </c>
      <c r="BZF28" s="38">
        <v>102383.81</v>
      </c>
      <c r="BZG28" s="38">
        <v>102383.81</v>
      </c>
      <c r="BZH28" s="38">
        <v>102383.81</v>
      </c>
      <c r="BZI28" s="38">
        <v>102383.81</v>
      </c>
      <c r="BZJ28" s="38">
        <v>102383.81</v>
      </c>
      <c r="BZK28" s="38">
        <v>102383.81</v>
      </c>
      <c r="BZL28" s="38">
        <v>102383.81</v>
      </c>
      <c r="BZM28" s="38">
        <v>102383.81</v>
      </c>
      <c r="BZN28" s="38">
        <v>102383.81</v>
      </c>
      <c r="BZO28" s="38">
        <v>102383.81</v>
      </c>
      <c r="BZP28" s="38">
        <v>102383.81</v>
      </c>
      <c r="BZQ28" s="38">
        <v>102383.81</v>
      </c>
      <c r="BZR28" s="38">
        <v>102383.81</v>
      </c>
      <c r="BZS28" s="38">
        <v>102383.81</v>
      </c>
      <c r="BZT28" s="38">
        <v>102383.81</v>
      </c>
      <c r="BZU28" s="38">
        <v>102383.81</v>
      </c>
      <c r="BZV28" s="38">
        <v>102383.81</v>
      </c>
      <c r="BZW28" s="38">
        <v>102383.81</v>
      </c>
      <c r="BZX28" s="38">
        <v>102383.81</v>
      </c>
      <c r="BZY28" s="38">
        <v>102383.81</v>
      </c>
      <c r="BZZ28" s="38">
        <v>102383.81</v>
      </c>
      <c r="CAA28" s="38">
        <v>102383.81</v>
      </c>
      <c r="CAB28" s="38">
        <v>102383.81</v>
      </c>
      <c r="CAC28" s="38">
        <v>102383.81</v>
      </c>
      <c r="CAD28" s="38">
        <v>102383.81</v>
      </c>
      <c r="CAE28" s="38">
        <v>102383.81</v>
      </c>
      <c r="CAF28" s="38">
        <v>102383.81</v>
      </c>
      <c r="CAG28" s="38">
        <v>102383.81</v>
      </c>
      <c r="CAH28" s="38">
        <v>102383.81</v>
      </c>
      <c r="CAI28" s="38">
        <v>102383.81</v>
      </c>
      <c r="CAJ28" s="38">
        <v>102383.81</v>
      </c>
      <c r="CAK28" s="38">
        <v>102383.81</v>
      </c>
      <c r="CAL28" s="38">
        <v>102383.81</v>
      </c>
      <c r="CAM28" s="38">
        <v>102383.81</v>
      </c>
      <c r="CAN28" s="38">
        <v>102383.81</v>
      </c>
      <c r="CAO28" s="38">
        <v>102383.81</v>
      </c>
      <c r="CAP28" s="38">
        <v>102383.81</v>
      </c>
      <c r="CAQ28" s="38">
        <v>102383.81</v>
      </c>
      <c r="CAR28" s="38">
        <v>102383.81</v>
      </c>
      <c r="CAS28" s="38">
        <v>102383.81</v>
      </c>
      <c r="CAT28" s="38">
        <v>102383.81</v>
      </c>
      <c r="CAU28" s="38">
        <v>102383.81</v>
      </c>
      <c r="CAV28" s="38">
        <v>102383.81</v>
      </c>
      <c r="CAW28" s="38">
        <v>102383.81</v>
      </c>
      <c r="CAX28" s="38">
        <v>102383.81</v>
      </c>
      <c r="CAY28" s="38">
        <v>102383.81</v>
      </c>
      <c r="CAZ28" s="38">
        <v>102383.81</v>
      </c>
      <c r="CBA28" s="38">
        <v>102383.81</v>
      </c>
      <c r="CBB28" s="38">
        <v>102383.81</v>
      </c>
      <c r="CBC28" s="38">
        <v>102383.81</v>
      </c>
      <c r="CBD28" s="38">
        <v>102383.81</v>
      </c>
      <c r="CBE28" s="38">
        <v>102383.81</v>
      </c>
      <c r="CBF28" s="38">
        <v>102383.81</v>
      </c>
      <c r="CBG28" s="38">
        <v>102383.81</v>
      </c>
      <c r="CBH28" s="38">
        <v>102383.81</v>
      </c>
      <c r="CBI28" s="38">
        <v>102383.81</v>
      </c>
      <c r="CBJ28" s="38">
        <v>102383.81</v>
      </c>
      <c r="CBK28" s="38">
        <v>102383.81</v>
      </c>
      <c r="CBL28" s="38">
        <v>102383.81</v>
      </c>
      <c r="CBM28" s="38">
        <v>102383.81</v>
      </c>
      <c r="CBN28" s="38">
        <v>102383.81</v>
      </c>
      <c r="CBO28" s="38">
        <v>102383.81</v>
      </c>
      <c r="CBP28" s="38">
        <v>102383.81</v>
      </c>
      <c r="CBQ28" s="38">
        <v>102383.81</v>
      </c>
      <c r="CBR28" s="38">
        <v>102383.81</v>
      </c>
      <c r="CBS28" s="38">
        <v>102383.81</v>
      </c>
      <c r="CBT28" s="38">
        <v>102383.81</v>
      </c>
      <c r="CBU28" s="38">
        <v>102383.81</v>
      </c>
      <c r="CBV28" s="38">
        <v>102383.81</v>
      </c>
      <c r="CBW28" s="38">
        <v>102383.81</v>
      </c>
      <c r="CBX28" s="38">
        <v>102383.81</v>
      </c>
      <c r="CBY28" s="38">
        <v>102383.81</v>
      </c>
      <c r="CBZ28" s="38">
        <v>102383.81</v>
      </c>
      <c r="CCA28" s="38">
        <v>102383.81</v>
      </c>
      <c r="CCB28" s="38">
        <v>102383.81</v>
      </c>
      <c r="CCC28" s="38">
        <v>102383.81</v>
      </c>
      <c r="CCD28" s="38">
        <v>102383.81</v>
      </c>
      <c r="CCE28" s="38">
        <v>102383.81</v>
      </c>
      <c r="CCF28" s="38">
        <v>102383.81</v>
      </c>
      <c r="CCG28" s="38">
        <v>102383.81</v>
      </c>
      <c r="CCH28" s="38">
        <v>102383.81</v>
      </c>
      <c r="CCI28" s="38">
        <v>102383.81</v>
      </c>
      <c r="CCJ28" s="38">
        <v>102383.81</v>
      </c>
      <c r="CCK28" s="38">
        <v>102383.81</v>
      </c>
      <c r="CCL28" s="38">
        <v>102383.81</v>
      </c>
      <c r="CCM28" s="38">
        <v>102383.81</v>
      </c>
      <c r="CCN28" s="38">
        <v>102383.81</v>
      </c>
      <c r="CCO28" s="38">
        <v>102383.81</v>
      </c>
      <c r="CCP28" s="38">
        <v>102383.81</v>
      </c>
      <c r="CCQ28" s="38">
        <v>102383.81</v>
      </c>
      <c r="CCR28" s="38">
        <v>102383.81</v>
      </c>
      <c r="CCS28" s="38">
        <v>102383.81</v>
      </c>
      <c r="CCT28" s="38">
        <v>102383.81</v>
      </c>
      <c r="CCU28" s="38">
        <v>102383.81</v>
      </c>
      <c r="CCV28" s="38">
        <v>102383.81</v>
      </c>
      <c r="CCW28" s="38">
        <v>102383.81</v>
      </c>
      <c r="CCX28" s="38">
        <v>102383.81</v>
      </c>
      <c r="CCY28" s="38">
        <v>102383.81</v>
      </c>
      <c r="CCZ28" s="38">
        <v>102383.81</v>
      </c>
      <c r="CDA28" s="38">
        <v>102383.81</v>
      </c>
      <c r="CDB28" s="38">
        <v>102383.81</v>
      </c>
      <c r="CDC28" s="38">
        <v>102383.81</v>
      </c>
      <c r="CDD28" s="38">
        <v>102383.81</v>
      </c>
      <c r="CDE28" s="38">
        <v>102383.81</v>
      </c>
      <c r="CDF28" s="38">
        <v>102383.81</v>
      </c>
      <c r="CDG28" s="38">
        <v>102383.81</v>
      </c>
      <c r="CDH28" s="38">
        <v>102383.81</v>
      </c>
      <c r="CDI28" s="38">
        <v>102383.81</v>
      </c>
      <c r="CDJ28" s="38">
        <v>102383.81</v>
      </c>
      <c r="CDK28" s="38">
        <v>102383.81</v>
      </c>
      <c r="CDL28" s="38">
        <v>102383.81</v>
      </c>
      <c r="CDM28" s="38">
        <v>102383.81</v>
      </c>
      <c r="CDN28" s="38">
        <v>102383.81</v>
      </c>
      <c r="CDO28" s="38">
        <v>102383.81</v>
      </c>
      <c r="CDP28" s="38">
        <v>102383.81</v>
      </c>
      <c r="CDQ28" s="38">
        <v>102383.81</v>
      </c>
      <c r="CDR28" s="38">
        <v>102383.81</v>
      </c>
      <c r="CDS28" s="38">
        <v>102383.81</v>
      </c>
      <c r="CDT28" s="38">
        <v>102383.81</v>
      </c>
      <c r="CDU28" s="38">
        <v>102383.81</v>
      </c>
      <c r="CDV28" s="38">
        <v>102383.81</v>
      </c>
      <c r="CDW28" s="38">
        <v>102383.81</v>
      </c>
      <c r="CDX28" s="38">
        <v>102383.81</v>
      </c>
      <c r="CDY28" s="38">
        <v>102383.81</v>
      </c>
      <c r="CDZ28" s="38">
        <v>102383.81</v>
      </c>
      <c r="CEA28" s="38">
        <v>102383.81</v>
      </c>
      <c r="CEB28" s="38">
        <v>102383.81</v>
      </c>
      <c r="CEC28" s="38">
        <v>102383.81</v>
      </c>
      <c r="CED28" s="38">
        <v>102383.81</v>
      </c>
      <c r="CEE28" s="38">
        <v>102383.81</v>
      </c>
      <c r="CEF28" s="38">
        <v>102383.81</v>
      </c>
      <c r="CEG28" s="38">
        <v>102383.81</v>
      </c>
      <c r="CEH28" s="38">
        <v>102383.81</v>
      </c>
      <c r="CEI28" s="38">
        <v>102383.81</v>
      </c>
      <c r="CEJ28" s="38">
        <v>102383.81</v>
      </c>
      <c r="CEK28" s="38">
        <v>102383.81</v>
      </c>
      <c r="CEL28" s="38">
        <v>102383.81</v>
      </c>
      <c r="CEM28" s="38">
        <v>102383.81</v>
      </c>
      <c r="CEN28" s="38">
        <v>102383.81</v>
      </c>
      <c r="CEO28" s="38">
        <v>102383.81</v>
      </c>
      <c r="CEP28" s="38">
        <v>102383.81</v>
      </c>
      <c r="CEQ28" s="38">
        <v>102383.81</v>
      </c>
      <c r="CER28" s="38">
        <v>102383.81</v>
      </c>
      <c r="CES28" s="38">
        <v>102383.81</v>
      </c>
      <c r="CET28" s="38">
        <v>102383.81</v>
      </c>
      <c r="CEU28" s="38">
        <v>102383.81</v>
      </c>
      <c r="CEV28" s="38">
        <v>102383.81</v>
      </c>
      <c r="CEW28" s="38">
        <v>102383.81</v>
      </c>
      <c r="CEX28" s="38">
        <v>102383.81</v>
      </c>
      <c r="CEY28" s="38">
        <v>102383.81</v>
      </c>
      <c r="CEZ28" s="38">
        <v>102383.81</v>
      </c>
      <c r="CFA28" s="38">
        <v>102383.81</v>
      </c>
      <c r="CFB28" s="38">
        <v>102383.81</v>
      </c>
      <c r="CFC28" s="38">
        <v>102383.81</v>
      </c>
      <c r="CFD28" s="38">
        <v>102383.81</v>
      </c>
      <c r="CFE28" s="38">
        <v>102383.81</v>
      </c>
      <c r="CFF28" s="38">
        <v>102383.81</v>
      </c>
      <c r="CFG28" s="38">
        <v>102383.81</v>
      </c>
      <c r="CFH28" s="38">
        <v>102383.81</v>
      </c>
      <c r="CFI28" s="38">
        <v>102383.81</v>
      </c>
      <c r="CFJ28" s="38">
        <v>102383.81</v>
      </c>
      <c r="CFK28" s="38">
        <v>102383.81</v>
      </c>
      <c r="CFL28" s="38">
        <v>102383.81</v>
      </c>
      <c r="CFM28" s="38">
        <v>102383.81</v>
      </c>
      <c r="CFN28" s="38">
        <v>102383.81</v>
      </c>
      <c r="CFO28" s="38">
        <v>102383.81</v>
      </c>
      <c r="CFP28" s="38">
        <v>102383.81</v>
      </c>
      <c r="CFQ28" s="38">
        <v>102383.81</v>
      </c>
      <c r="CFR28" s="38">
        <v>102383.81</v>
      </c>
      <c r="CFS28" s="38">
        <v>102383.81</v>
      </c>
      <c r="CFT28" s="38">
        <v>102383.81</v>
      </c>
      <c r="CFU28" s="38">
        <v>102383.81</v>
      </c>
      <c r="CFV28" s="38">
        <v>102383.81</v>
      </c>
      <c r="CFW28" s="38">
        <v>102383.81</v>
      </c>
      <c r="CFX28" s="38">
        <v>102383.81</v>
      </c>
      <c r="CFY28" s="38">
        <v>102383.81</v>
      </c>
      <c r="CFZ28" s="38">
        <v>102383.81</v>
      </c>
      <c r="CGA28" s="38">
        <v>102383.81</v>
      </c>
      <c r="CGB28" s="38">
        <v>102383.81</v>
      </c>
      <c r="CGC28" s="38">
        <v>102383.81</v>
      </c>
      <c r="CGD28" s="38">
        <v>102383.81</v>
      </c>
      <c r="CGE28" s="38">
        <v>102383.81</v>
      </c>
      <c r="CGF28" s="38">
        <v>102383.81</v>
      </c>
      <c r="CGG28" s="38">
        <v>102383.81</v>
      </c>
      <c r="CGH28" s="38">
        <v>102383.81</v>
      </c>
      <c r="CGI28" s="38">
        <v>102383.81</v>
      </c>
      <c r="CGJ28" s="38">
        <v>102383.81</v>
      </c>
      <c r="CGK28" s="38">
        <v>102383.81</v>
      </c>
      <c r="CGL28" s="38">
        <v>102383.81</v>
      </c>
      <c r="CGM28" s="38">
        <v>102383.81</v>
      </c>
      <c r="CGN28" s="38">
        <v>102383.81</v>
      </c>
      <c r="CGO28" s="38">
        <v>102383.81</v>
      </c>
      <c r="CGP28" s="38">
        <v>102383.81</v>
      </c>
      <c r="CGQ28" s="38">
        <v>102383.81</v>
      </c>
      <c r="CGR28" s="38">
        <v>102383.81</v>
      </c>
      <c r="CGS28" s="38">
        <v>102383.81</v>
      </c>
      <c r="CGT28" s="38">
        <v>102383.81</v>
      </c>
      <c r="CGU28" s="38">
        <v>102383.81</v>
      </c>
      <c r="CGV28" s="38">
        <v>102383.81</v>
      </c>
      <c r="CGW28" s="38">
        <v>102383.81</v>
      </c>
      <c r="CGX28" s="38">
        <v>102383.81</v>
      </c>
      <c r="CGY28" s="38">
        <v>102383.81</v>
      </c>
      <c r="CGZ28" s="38">
        <v>102383.81</v>
      </c>
      <c r="CHA28" s="38">
        <v>102383.81</v>
      </c>
      <c r="CHB28" s="38">
        <v>102383.81</v>
      </c>
      <c r="CHC28" s="38">
        <v>102383.81</v>
      </c>
      <c r="CHD28" s="38">
        <v>102383.81</v>
      </c>
      <c r="CHE28" s="38">
        <v>102383.81</v>
      </c>
      <c r="CHF28" s="38">
        <v>102383.81</v>
      </c>
      <c r="CHG28" s="38">
        <v>102383.81</v>
      </c>
      <c r="CHH28" s="38">
        <v>102383.81</v>
      </c>
      <c r="CHI28" s="38">
        <v>102383.81</v>
      </c>
      <c r="CHJ28" s="38">
        <v>102383.81</v>
      </c>
      <c r="CHK28" s="38">
        <v>102383.81</v>
      </c>
      <c r="CHL28" s="38">
        <v>102383.81</v>
      </c>
      <c r="CHM28" s="38">
        <v>102383.81</v>
      </c>
      <c r="CHN28" s="38">
        <v>102383.81</v>
      </c>
      <c r="CHO28" s="38">
        <v>102383.81</v>
      </c>
      <c r="CHP28" s="38">
        <v>102383.81</v>
      </c>
      <c r="CHQ28" s="38">
        <v>102383.81</v>
      </c>
      <c r="CHR28" s="38">
        <v>102383.81</v>
      </c>
      <c r="CHS28" s="38">
        <v>102383.81</v>
      </c>
      <c r="CHT28" s="38">
        <v>102383.81</v>
      </c>
      <c r="CHU28" s="38">
        <v>102383.81</v>
      </c>
      <c r="CHV28" s="38">
        <v>102383.81</v>
      </c>
      <c r="CHW28" s="38">
        <v>102383.81</v>
      </c>
      <c r="CHX28" s="38">
        <v>102383.81</v>
      </c>
      <c r="CHY28" s="38">
        <v>102383.81</v>
      </c>
      <c r="CHZ28" s="38">
        <v>102383.81</v>
      </c>
      <c r="CIA28" s="38">
        <v>102383.81</v>
      </c>
      <c r="CIB28" s="38">
        <v>102383.81</v>
      </c>
      <c r="CIC28" s="38">
        <v>102383.81</v>
      </c>
      <c r="CID28" s="38">
        <v>102383.81</v>
      </c>
      <c r="CIE28" s="38">
        <v>102383.81</v>
      </c>
      <c r="CIF28" s="38">
        <v>102383.81</v>
      </c>
      <c r="CIG28" s="38">
        <v>102383.81</v>
      </c>
      <c r="CIH28" s="38">
        <v>102383.81</v>
      </c>
      <c r="CII28" s="38">
        <v>102383.81</v>
      </c>
      <c r="CIJ28" s="38">
        <v>102383.81</v>
      </c>
      <c r="CIK28" s="38">
        <v>102383.81</v>
      </c>
      <c r="CIL28" s="38">
        <v>102383.81</v>
      </c>
      <c r="CIM28" s="38">
        <v>102383.81</v>
      </c>
      <c r="CIN28" s="38">
        <v>102383.81</v>
      </c>
      <c r="CIO28" s="38">
        <v>102383.81</v>
      </c>
      <c r="CIP28" s="38">
        <v>102383.81</v>
      </c>
      <c r="CIQ28" s="38">
        <v>102383.81</v>
      </c>
      <c r="CIR28" s="38">
        <v>102383.81</v>
      </c>
      <c r="CIS28" s="38">
        <v>102383.81</v>
      </c>
      <c r="CIT28" s="38">
        <v>102383.81</v>
      </c>
      <c r="CIU28" s="38">
        <v>102383.81</v>
      </c>
      <c r="CIV28" s="38">
        <v>102383.81</v>
      </c>
      <c r="CIW28" s="38">
        <v>102383.81</v>
      </c>
      <c r="CIX28" s="38">
        <v>102383.81</v>
      </c>
      <c r="CIY28" s="38">
        <v>102383.81</v>
      </c>
      <c r="CIZ28" s="38">
        <v>102383.81</v>
      </c>
      <c r="CJA28" s="38">
        <v>102383.81</v>
      </c>
      <c r="CJB28" s="38">
        <v>102383.81</v>
      </c>
      <c r="CJC28" s="38">
        <v>102383.81</v>
      </c>
      <c r="CJD28" s="38">
        <v>102383.81</v>
      </c>
      <c r="CJE28" s="38">
        <v>102383.81</v>
      </c>
      <c r="CJF28" s="38">
        <v>102383.81</v>
      </c>
      <c r="CJG28" s="38">
        <v>102383.81</v>
      </c>
      <c r="CJH28" s="38">
        <v>102383.81</v>
      </c>
      <c r="CJI28" s="38">
        <v>102383.81</v>
      </c>
      <c r="CJJ28" s="38">
        <v>102383.81</v>
      </c>
      <c r="CJK28" s="38">
        <v>102383.81</v>
      </c>
      <c r="CJL28" s="38">
        <v>102383.81</v>
      </c>
      <c r="CJM28" s="38">
        <v>102383.81</v>
      </c>
      <c r="CJN28" s="38">
        <v>102383.81</v>
      </c>
      <c r="CJO28" s="38">
        <v>102383.81</v>
      </c>
      <c r="CJP28" s="38">
        <v>102383.81</v>
      </c>
      <c r="CJQ28" s="38">
        <v>102383.81</v>
      </c>
      <c r="CJR28" s="38">
        <v>102383.81</v>
      </c>
      <c r="CJS28" s="38">
        <v>102383.81</v>
      </c>
      <c r="CJT28" s="38">
        <v>102383.81</v>
      </c>
      <c r="CJU28" s="38">
        <v>102383.81</v>
      </c>
      <c r="CJV28" s="38">
        <v>102383.81</v>
      </c>
      <c r="CJW28" s="38">
        <v>102383.81</v>
      </c>
      <c r="CJX28" s="38">
        <v>102383.81</v>
      </c>
      <c r="CJY28" s="38">
        <v>102383.81</v>
      </c>
      <c r="CJZ28" s="38">
        <v>102383.81</v>
      </c>
      <c r="CKA28" s="38">
        <v>102383.81</v>
      </c>
      <c r="CKB28" s="38">
        <v>102383.81</v>
      </c>
      <c r="CKC28" s="38">
        <v>102383.81</v>
      </c>
      <c r="CKD28" s="38">
        <v>102383.81</v>
      </c>
      <c r="CKE28" s="38">
        <v>102383.81</v>
      </c>
      <c r="CKF28" s="38">
        <v>102383.81</v>
      </c>
      <c r="CKG28" s="38">
        <v>102383.81</v>
      </c>
      <c r="CKH28" s="38">
        <v>102383.81</v>
      </c>
      <c r="CKI28" s="38">
        <v>102383.81</v>
      </c>
      <c r="CKJ28" s="38">
        <v>102383.81</v>
      </c>
      <c r="CKK28" s="38">
        <v>102383.81</v>
      </c>
      <c r="CKL28" s="38">
        <v>102383.81</v>
      </c>
      <c r="CKM28" s="38">
        <v>102383.81</v>
      </c>
      <c r="CKN28" s="38">
        <v>102383.81</v>
      </c>
      <c r="CKO28" s="38">
        <v>102383.81</v>
      </c>
      <c r="CKP28" s="38">
        <v>102383.81</v>
      </c>
      <c r="CKQ28" s="38">
        <v>102383.81</v>
      </c>
      <c r="CKR28" s="38">
        <v>102383.81</v>
      </c>
      <c r="CKS28" s="38">
        <v>102383.81</v>
      </c>
      <c r="CKT28" s="38">
        <v>102383.81</v>
      </c>
      <c r="CKU28" s="38">
        <v>102383.81</v>
      </c>
      <c r="CKV28" s="38">
        <v>102383.81</v>
      </c>
      <c r="CKW28" s="38">
        <v>102383.81</v>
      </c>
      <c r="CKX28" s="38">
        <v>102383.81</v>
      </c>
      <c r="CKY28" s="38">
        <v>102383.81</v>
      </c>
      <c r="CKZ28" s="38">
        <v>102383.81</v>
      </c>
      <c r="CLA28" s="38">
        <v>102383.81</v>
      </c>
      <c r="CLB28" s="38">
        <v>102383.81</v>
      </c>
      <c r="CLC28" s="38">
        <v>102383.81</v>
      </c>
      <c r="CLD28" s="38">
        <v>102383.81</v>
      </c>
      <c r="CLE28" s="38">
        <v>102383.81</v>
      </c>
      <c r="CLF28" s="38">
        <v>102383.81</v>
      </c>
      <c r="CLG28" s="38">
        <v>102383.81</v>
      </c>
      <c r="CLH28" s="38">
        <v>102383.81</v>
      </c>
      <c r="CLI28" s="38">
        <v>102383.81</v>
      </c>
      <c r="CLJ28" s="38">
        <v>102383.81</v>
      </c>
      <c r="CLK28" s="38">
        <v>102383.81</v>
      </c>
      <c r="CLL28" s="38">
        <v>102383.81</v>
      </c>
      <c r="CLM28" s="38">
        <v>102383.81</v>
      </c>
      <c r="CLN28" s="38">
        <v>102383.81</v>
      </c>
      <c r="CLO28" s="38">
        <v>102383.81</v>
      </c>
      <c r="CLP28" s="38">
        <v>102383.81</v>
      </c>
      <c r="CLQ28" s="38">
        <v>102383.81</v>
      </c>
      <c r="CLR28" s="38">
        <v>102383.81</v>
      </c>
      <c r="CLS28" s="38">
        <v>102383.81</v>
      </c>
      <c r="CLT28" s="38">
        <v>102383.81</v>
      </c>
      <c r="CLU28" s="38">
        <v>102383.81</v>
      </c>
      <c r="CLV28" s="38">
        <v>102383.81</v>
      </c>
      <c r="CLW28" s="38">
        <v>102383.81</v>
      </c>
      <c r="CLX28" s="38">
        <v>102383.81</v>
      </c>
      <c r="CLY28" s="38">
        <v>102383.81</v>
      </c>
      <c r="CLZ28" s="38">
        <v>102383.81</v>
      </c>
      <c r="CMA28" s="38">
        <v>102383.81</v>
      </c>
      <c r="CMB28" s="38">
        <v>102383.81</v>
      </c>
      <c r="CMC28" s="38">
        <v>102383.81</v>
      </c>
      <c r="CMD28" s="38">
        <v>102383.81</v>
      </c>
      <c r="CME28" s="38">
        <v>102383.81</v>
      </c>
      <c r="CMF28" s="38">
        <v>102383.81</v>
      </c>
      <c r="CMG28" s="38">
        <v>102383.81</v>
      </c>
      <c r="CMH28" s="38">
        <v>102383.81</v>
      </c>
      <c r="CMI28" s="38">
        <v>102383.81</v>
      </c>
      <c r="CMJ28" s="38">
        <v>102383.81</v>
      </c>
      <c r="CMK28" s="38">
        <v>102383.81</v>
      </c>
      <c r="CML28" s="38">
        <v>102383.81</v>
      </c>
      <c r="CMM28" s="38">
        <v>102383.81</v>
      </c>
      <c r="CMN28" s="38">
        <v>102383.81</v>
      </c>
      <c r="CMO28" s="38">
        <v>102383.81</v>
      </c>
      <c r="CMP28" s="38">
        <v>102383.81</v>
      </c>
      <c r="CMQ28" s="38">
        <v>102383.81</v>
      </c>
      <c r="CMR28" s="38">
        <v>102383.81</v>
      </c>
      <c r="CMS28" s="38">
        <v>102383.81</v>
      </c>
      <c r="CMT28" s="38">
        <v>102383.81</v>
      </c>
      <c r="CMU28" s="38">
        <v>102383.81</v>
      </c>
      <c r="CMV28" s="38">
        <v>102383.81</v>
      </c>
      <c r="CMW28" s="38">
        <v>102383.81</v>
      </c>
      <c r="CMX28" s="38">
        <v>102383.81</v>
      </c>
      <c r="CMY28" s="38">
        <v>102383.81</v>
      </c>
      <c r="CMZ28" s="38">
        <v>102383.81</v>
      </c>
      <c r="CNA28" s="38">
        <v>102383.81</v>
      </c>
      <c r="CNB28" s="38">
        <v>102383.81</v>
      </c>
      <c r="CNC28" s="38">
        <v>102383.81</v>
      </c>
      <c r="CND28" s="38">
        <v>102383.81</v>
      </c>
      <c r="CNE28" s="38">
        <v>102383.81</v>
      </c>
      <c r="CNF28" s="38">
        <v>102383.81</v>
      </c>
      <c r="CNG28" s="38">
        <v>102383.81</v>
      </c>
      <c r="CNH28" s="38">
        <v>102383.81</v>
      </c>
      <c r="CNI28" s="38">
        <v>102383.81</v>
      </c>
      <c r="CNJ28" s="38">
        <v>102383.81</v>
      </c>
      <c r="CNK28" s="38">
        <v>102383.81</v>
      </c>
      <c r="CNL28" s="38">
        <v>102383.81</v>
      </c>
      <c r="CNM28" s="38">
        <v>102383.81</v>
      </c>
      <c r="CNN28" s="38">
        <v>102383.81</v>
      </c>
      <c r="CNO28" s="38">
        <v>102383.81</v>
      </c>
      <c r="CNP28" s="38">
        <v>102383.81</v>
      </c>
      <c r="CNQ28" s="38">
        <v>102383.81</v>
      </c>
      <c r="CNR28" s="38">
        <v>102383.81</v>
      </c>
      <c r="CNS28" s="38">
        <v>102383.81</v>
      </c>
      <c r="CNT28" s="38">
        <v>102383.81</v>
      </c>
      <c r="CNU28" s="38">
        <v>102383.81</v>
      </c>
      <c r="CNV28" s="38">
        <v>102383.81</v>
      </c>
      <c r="CNW28" s="38">
        <v>102383.81</v>
      </c>
      <c r="CNX28" s="38">
        <v>102383.81</v>
      </c>
      <c r="CNY28" s="38">
        <v>102383.81</v>
      </c>
      <c r="CNZ28" s="38">
        <v>102383.81</v>
      </c>
      <c r="COA28" s="38">
        <v>102383.81</v>
      </c>
      <c r="COB28" s="38">
        <v>102383.81</v>
      </c>
      <c r="COC28" s="38">
        <v>102383.81</v>
      </c>
      <c r="COD28" s="38">
        <v>102383.81</v>
      </c>
      <c r="COE28" s="38">
        <v>102383.81</v>
      </c>
      <c r="COF28" s="38">
        <v>102383.81</v>
      </c>
      <c r="COG28" s="38">
        <v>102383.81</v>
      </c>
      <c r="COH28" s="38">
        <v>102383.81</v>
      </c>
      <c r="COI28" s="38">
        <v>102383.81</v>
      </c>
      <c r="COJ28" s="38">
        <v>102383.81</v>
      </c>
      <c r="COK28" s="38">
        <v>102383.81</v>
      </c>
      <c r="COL28" s="38">
        <v>102383.81</v>
      </c>
      <c r="COM28" s="38">
        <v>102383.81</v>
      </c>
      <c r="CON28" s="38">
        <v>102383.81</v>
      </c>
      <c r="COO28" s="38">
        <v>102383.81</v>
      </c>
      <c r="COP28" s="38">
        <v>102383.81</v>
      </c>
      <c r="COQ28" s="38">
        <v>102383.81</v>
      </c>
      <c r="COR28" s="38">
        <v>102383.81</v>
      </c>
      <c r="COS28" s="38">
        <v>102383.81</v>
      </c>
      <c r="COT28" s="38">
        <v>102383.81</v>
      </c>
      <c r="COU28" s="38">
        <v>102383.81</v>
      </c>
      <c r="COV28" s="38">
        <v>102383.81</v>
      </c>
      <c r="COW28" s="38">
        <v>102383.81</v>
      </c>
      <c r="COX28" s="38">
        <v>102383.81</v>
      </c>
      <c r="COY28" s="38">
        <v>102383.81</v>
      </c>
      <c r="COZ28" s="38">
        <v>102383.81</v>
      </c>
      <c r="CPA28" s="38">
        <v>102383.81</v>
      </c>
      <c r="CPB28" s="38">
        <v>102383.81</v>
      </c>
      <c r="CPC28" s="38">
        <v>102383.81</v>
      </c>
      <c r="CPD28" s="38">
        <v>102383.81</v>
      </c>
      <c r="CPE28" s="38">
        <v>102383.81</v>
      </c>
      <c r="CPF28" s="38">
        <v>102383.81</v>
      </c>
      <c r="CPG28" s="38">
        <v>102383.81</v>
      </c>
      <c r="CPH28" s="38">
        <v>102383.81</v>
      </c>
      <c r="CPI28" s="38">
        <v>102383.81</v>
      </c>
      <c r="CPJ28" s="38">
        <v>102383.81</v>
      </c>
      <c r="CPK28" s="38">
        <v>102383.81</v>
      </c>
      <c r="CPL28" s="38">
        <v>102383.81</v>
      </c>
      <c r="CPM28" s="38">
        <v>102383.81</v>
      </c>
      <c r="CPN28" s="38">
        <v>102383.81</v>
      </c>
      <c r="CPO28" s="38">
        <v>102383.81</v>
      </c>
      <c r="CPP28" s="38">
        <v>102383.81</v>
      </c>
      <c r="CPQ28" s="38">
        <v>102383.81</v>
      </c>
      <c r="CPR28" s="38">
        <v>102383.81</v>
      </c>
      <c r="CPS28" s="38">
        <v>102383.81</v>
      </c>
      <c r="CPT28" s="38">
        <v>102383.81</v>
      </c>
      <c r="CPU28" s="38">
        <v>102383.81</v>
      </c>
      <c r="CPV28" s="38">
        <v>102383.81</v>
      </c>
      <c r="CPW28" s="38">
        <v>102383.81</v>
      </c>
      <c r="CPX28" s="38">
        <v>102383.81</v>
      </c>
      <c r="CPY28" s="38">
        <v>102383.81</v>
      </c>
      <c r="CPZ28" s="38">
        <v>102383.81</v>
      </c>
      <c r="CQA28" s="38">
        <v>102383.81</v>
      </c>
      <c r="CQB28" s="38">
        <v>102383.81</v>
      </c>
      <c r="CQC28" s="38">
        <v>102383.81</v>
      </c>
      <c r="CQD28" s="38">
        <v>102383.81</v>
      </c>
      <c r="CQE28" s="38">
        <v>102383.81</v>
      </c>
      <c r="CQF28" s="38">
        <v>102383.81</v>
      </c>
      <c r="CQG28" s="38">
        <v>102383.81</v>
      </c>
      <c r="CQH28" s="38">
        <v>102383.81</v>
      </c>
      <c r="CQI28" s="38">
        <v>102383.81</v>
      </c>
      <c r="CQJ28" s="38">
        <v>102383.81</v>
      </c>
      <c r="CQK28" s="38">
        <v>102383.81</v>
      </c>
      <c r="CQL28" s="38">
        <v>102383.81</v>
      </c>
      <c r="CQM28" s="38">
        <v>102383.81</v>
      </c>
      <c r="CQN28" s="38">
        <v>102383.81</v>
      </c>
      <c r="CQO28" s="38">
        <v>102383.81</v>
      </c>
      <c r="CQP28" s="38">
        <v>102383.81</v>
      </c>
      <c r="CQQ28" s="38">
        <v>102383.81</v>
      </c>
      <c r="CQR28" s="38">
        <v>102383.81</v>
      </c>
      <c r="CQS28" s="38">
        <v>102383.81</v>
      </c>
      <c r="CQT28" s="38">
        <v>102383.81</v>
      </c>
      <c r="CQU28" s="38">
        <v>102383.81</v>
      </c>
      <c r="CQV28" s="38">
        <v>102383.81</v>
      </c>
      <c r="CQW28" s="38">
        <v>102383.81</v>
      </c>
      <c r="CQX28" s="38">
        <v>102383.81</v>
      </c>
      <c r="CQY28" s="38">
        <v>102383.81</v>
      </c>
      <c r="CQZ28" s="38">
        <v>102383.81</v>
      </c>
      <c r="CRA28" s="38">
        <v>102383.81</v>
      </c>
      <c r="CRB28" s="38">
        <v>102383.81</v>
      </c>
      <c r="CRC28" s="38">
        <v>102383.81</v>
      </c>
      <c r="CRD28" s="38">
        <v>102383.81</v>
      </c>
      <c r="CRE28" s="38">
        <v>102383.81</v>
      </c>
      <c r="CRF28" s="38">
        <v>102383.81</v>
      </c>
      <c r="CRG28" s="38">
        <v>102383.81</v>
      </c>
      <c r="CRH28" s="38">
        <v>102383.81</v>
      </c>
      <c r="CRI28" s="38">
        <v>102383.81</v>
      </c>
      <c r="CRJ28" s="38">
        <v>102383.81</v>
      </c>
      <c r="CRK28" s="38">
        <v>102383.81</v>
      </c>
      <c r="CRL28" s="38">
        <v>102383.81</v>
      </c>
      <c r="CRM28" s="38">
        <v>102383.81</v>
      </c>
      <c r="CRN28" s="38">
        <v>102383.81</v>
      </c>
      <c r="CRO28" s="38">
        <v>102383.81</v>
      </c>
      <c r="CRP28" s="38">
        <v>102383.81</v>
      </c>
      <c r="CRQ28" s="38">
        <v>102383.81</v>
      </c>
      <c r="CRR28" s="38">
        <v>102383.81</v>
      </c>
      <c r="CRS28" s="38">
        <v>102383.81</v>
      </c>
      <c r="CRT28" s="38">
        <v>102383.81</v>
      </c>
      <c r="CRU28" s="38">
        <v>102383.81</v>
      </c>
      <c r="CRV28" s="38">
        <v>102383.81</v>
      </c>
      <c r="CRW28" s="38">
        <v>102383.81</v>
      </c>
      <c r="CRX28" s="38">
        <v>102383.81</v>
      </c>
      <c r="CRY28" s="38">
        <v>102383.81</v>
      </c>
      <c r="CRZ28" s="38">
        <v>102383.81</v>
      </c>
      <c r="CSA28" s="38">
        <v>102383.81</v>
      </c>
      <c r="CSB28" s="38">
        <v>102383.81</v>
      </c>
      <c r="CSC28" s="38">
        <v>102383.81</v>
      </c>
      <c r="CSD28" s="38">
        <v>102383.81</v>
      </c>
      <c r="CSE28" s="38">
        <v>102383.81</v>
      </c>
      <c r="CSF28" s="38">
        <v>102383.81</v>
      </c>
      <c r="CSG28" s="38">
        <v>102383.81</v>
      </c>
      <c r="CSH28" s="38">
        <v>102383.81</v>
      </c>
      <c r="CSI28" s="38">
        <v>102383.81</v>
      </c>
      <c r="CSJ28" s="38">
        <v>102383.81</v>
      </c>
      <c r="CSK28" s="38">
        <v>102383.81</v>
      </c>
      <c r="CSL28" s="38">
        <v>102383.81</v>
      </c>
      <c r="CSM28" s="38">
        <v>102383.81</v>
      </c>
      <c r="CSN28" s="38">
        <v>102383.81</v>
      </c>
      <c r="CSO28" s="38">
        <v>102383.81</v>
      </c>
      <c r="CSP28" s="38">
        <v>102383.81</v>
      </c>
      <c r="CSQ28" s="38">
        <v>102383.81</v>
      </c>
      <c r="CSR28" s="38">
        <v>102383.81</v>
      </c>
      <c r="CSS28" s="38">
        <v>102383.81</v>
      </c>
      <c r="CST28" s="38">
        <v>102383.81</v>
      </c>
      <c r="CSU28" s="38">
        <v>102383.81</v>
      </c>
      <c r="CSV28" s="38">
        <v>102383.81</v>
      </c>
      <c r="CSW28" s="38">
        <v>102383.81</v>
      </c>
      <c r="CSX28" s="38">
        <v>102383.81</v>
      </c>
      <c r="CSY28" s="38">
        <v>102383.81</v>
      </c>
      <c r="CSZ28" s="38">
        <v>102383.81</v>
      </c>
      <c r="CTA28" s="38">
        <v>102383.81</v>
      </c>
      <c r="CTB28" s="38">
        <v>102383.81</v>
      </c>
      <c r="CTC28" s="38">
        <v>102383.81</v>
      </c>
      <c r="CTD28" s="38">
        <v>102383.81</v>
      </c>
      <c r="CTE28" s="38">
        <v>102383.81</v>
      </c>
      <c r="CTF28" s="38">
        <v>102383.81</v>
      </c>
      <c r="CTG28" s="38">
        <v>102383.81</v>
      </c>
      <c r="CTH28" s="38">
        <v>102383.81</v>
      </c>
      <c r="CTI28" s="38">
        <v>102383.81</v>
      </c>
      <c r="CTJ28" s="38">
        <v>102383.81</v>
      </c>
      <c r="CTK28" s="38">
        <v>102383.81</v>
      </c>
      <c r="CTL28" s="38">
        <v>102383.81</v>
      </c>
      <c r="CTM28" s="38">
        <v>102383.81</v>
      </c>
      <c r="CTN28" s="38">
        <v>102383.81</v>
      </c>
      <c r="CTO28" s="38">
        <v>102383.81</v>
      </c>
      <c r="CTP28" s="38">
        <v>102383.81</v>
      </c>
      <c r="CTQ28" s="38">
        <v>102383.81</v>
      </c>
      <c r="CTR28" s="38">
        <v>102383.81</v>
      </c>
      <c r="CTS28" s="38">
        <v>102383.81</v>
      </c>
      <c r="CTT28" s="38">
        <v>102383.81</v>
      </c>
      <c r="CTU28" s="38">
        <v>102383.81</v>
      </c>
      <c r="CTV28" s="38">
        <v>102383.81</v>
      </c>
      <c r="CTW28" s="38">
        <v>102383.81</v>
      </c>
      <c r="CTX28" s="38">
        <v>102383.81</v>
      </c>
      <c r="CTY28" s="38">
        <v>102383.81</v>
      </c>
      <c r="CTZ28" s="38">
        <v>102383.81</v>
      </c>
      <c r="CUA28" s="38">
        <v>102383.81</v>
      </c>
      <c r="CUB28" s="38">
        <v>102383.81</v>
      </c>
      <c r="CUC28" s="38">
        <v>102383.81</v>
      </c>
      <c r="CUD28" s="38">
        <v>102383.81</v>
      </c>
      <c r="CUE28" s="38">
        <v>102383.81</v>
      </c>
      <c r="CUF28" s="38">
        <v>102383.81</v>
      </c>
      <c r="CUG28" s="38">
        <v>102383.81</v>
      </c>
      <c r="CUH28" s="38">
        <v>102383.81</v>
      </c>
      <c r="CUI28" s="38">
        <v>102383.81</v>
      </c>
      <c r="CUJ28" s="38">
        <v>102383.81</v>
      </c>
      <c r="CUK28" s="38">
        <v>102383.81</v>
      </c>
      <c r="CUL28" s="38">
        <v>102383.81</v>
      </c>
      <c r="CUM28" s="38">
        <v>102383.81</v>
      </c>
      <c r="CUN28" s="38">
        <v>102383.81</v>
      </c>
      <c r="CUO28" s="38">
        <v>102383.81</v>
      </c>
      <c r="CUP28" s="38">
        <v>102383.81</v>
      </c>
      <c r="CUQ28" s="38">
        <v>102383.81</v>
      </c>
      <c r="CUR28" s="38">
        <v>102383.81</v>
      </c>
      <c r="CUS28" s="38">
        <v>102383.81</v>
      </c>
      <c r="CUT28" s="38">
        <v>102383.81</v>
      </c>
      <c r="CUU28" s="38">
        <v>102383.81</v>
      </c>
      <c r="CUV28" s="38">
        <v>102383.81</v>
      </c>
      <c r="CUW28" s="38">
        <v>102383.81</v>
      </c>
      <c r="CUX28" s="38">
        <v>102383.81</v>
      </c>
      <c r="CUY28" s="38">
        <v>102383.81</v>
      </c>
      <c r="CUZ28" s="38">
        <v>102383.81</v>
      </c>
      <c r="CVA28" s="38">
        <v>102383.81</v>
      </c>
      <c r="CVB28" s="38">
        <v>102383.81</v>
      </c>
      <c r="CVC28" s="38">
        <v>102383.81</v>
      </c>
      <c r="CVD28" s="38">
        <v>102383.81</v>
      </c>
      <c r="CVE28" s="38">
        <v>102383.81</v>
      </c>
      <c r="CVF28" s="38">
        <v>102383.81</v>
      </c>
      <c r="CVG28" s="38">
        <v>102383.81</v>
      </c>
      <c r="CVH28" s="38">
        <v>102383.81</v>
      </c>
      <c r="CVI28" s="38">
        <v>102383.81</v>
      </c>
      <c r="CVJ28" s="38">
        <v>102383.81</v>
      </c>
      <c r="CVK28" s="38">
        <v>102383.81</v>
      </c>
      <c r="CVL28" s="38">
        <v>102383.81</v>
      </c>
      <c r="CVM28" s="38">
        <v>102383.81</v>
      </c>
      <c r="CVN28" s="38">
        <v>102383.81</v>
      </c>
      <c r="CVO28" s="38">
        <v>102383.81</v>
      </c>
      <c r="CVP28" s="38">
        <v>102383.81</v>
      </c>
      <c r="CVQ28" s="38">
        <v>102383.81</v>
      </c>
      <c r="CVR28" s="38">
        <v>102383.81</v>
      </c>
      <c r="CVS28" s="38">
        <v>102383.81</v>
      </c>
      <c r="CVT28" s="38">
        <v>102383.81</v>
      </c>
      <c r="CVU28" s="38">
        <v>102383.81</v>
      </c>
      <c r="CVV28" s="38">
        <v>102383.81</v>
      </c>
      <c r="CVW28" s="38">
        <v>102383.81</v>
      </c>
      <c r="CVX28" s="38">
        <v>102383.81</v>
      </c>
      <c r="CVY28" s="38">
        <v>102383.81</v>
      </c>
      <c r="CVZ28" s="38">
        <v>102383.81</v>
      </c>
      <c r="CWA28" s="38">
        <v>102383.81</v>
      </c>
      <c r="CWB28" s="38">
        <v>102383.81</v>
      </c>
      <c r="CWC28" s="38">
        <v>102383.81</v>
      </c>
      <c r="CWD28" s="38">
        <v>102383.81</v>
      </c>
      <c r="CWE28" s="38">
        <v>102383.81</v>
      </c>
      <c r="CWF28" s="38">
        <v>102383.81</v>
      </c>
      <c r="CWG28" s="38">
        <v>102383.81</v>
      </c>
      <c r="CWH28" s="38">
        <v>102383.81</v>
      </c>
      <c r="CWI28" s="38">
        <v>102383.81</v>
      </c>
      <c r="CWJ28" s="38">
        <v>102383.81</v>
      </c>
      <c r="CWK28" s="38">
        <v>102383.81</v>
      </c>
      <c r="CWL28" s="38">
        <v>102383.81</v>
      </c>
      <c r="CWM28" s="38">
        <v>102383.81</v>
      </c>
      <c r="CWN28" s="38">
        <v>102383.81</v>
      </c>
      <c r="CWO28" s="38">
        <v>102383.81</v>
      </c>
      <c r="CWP28" s="38">
        <v>102383.81</v>
      </c>
      <c r="CWQ28" s="38">
        <v>102383.81</v>
      </c>
      <c r="CWR28" s="38">
        <v>102383.81</v>
      </c>
      <c r="CWS28" s="38">
        <v>102383.81</v>
      </c>
      <c r="CWT28" s="38">
        <v>102383.81</v>
      </c>
      <c r="CWU28" s="38">
        <v>102383.81</v>
      </c>
      <c r="CWV28" s="38">
        <v>102383.81</v>
      </c>
      <c r="CWW28" s="38">
        <v>102383.81</v>
      </c>
      <c r="CWX28" s="38">
        <v>102383.81</v>
      </c>
      <c r="CWY28" s="38">
        <v>102383.81</v>
      </c>
      <c r="CWZ28" s="38">
        <v>102383.81</v>
      </c>
      <c r="CXA28" s="38">
        <v>102383.81</v>
      </c>
      <c r="CXB28" s="38">
        <v>102383.81</v>
      </c>
      <c r="CXC28" s="38">
        <v>102383.81</v>
      </c>
      <c r="CXD28" s="38">
        <v>102383.81</v>
      </c>
      <c r="CXE28" s="38">
        <v>102383.81</v>
      </c>
      <c r="CXF28" s="38">
        <v>102383.81</v>
      </c>
      <c r="CXG28" s="38">
        <v>102383.81</v>
      </c>
      <c r="CXH28" s="38">
        <v>102383.81</v>
      </c>
      <c r="CXI28" s="38">
        <v>102383.81</v>
      </c>
      <c r="CXJ28" s="38">
        <v>102383.81</v>
      </c>
      <c r="CXK28" s="38">
        <v>102383.81</v>
      </c>
      <c r="CXL28" s="38">
        <v>102383.81</v>
      </c>
      <c r="CXM28" s="38">
        <v>102383.81</v>
      </c>
      <c r="CXN28" s="38">
        <v>102383.81</v>
      </c>
      <c r="CXO28" s="38">
        <v>102383.81</v>
      </c>
      <c r="CXP28" s="38">
        <v>102383.81</v>
      </c>
      <c r="CXQ28" s="38">
        <v>102383.81</v>
      </c>
      <c r="CXR28" s="38">
        <v>102383.81</v>
      </c>
      <c r="CXS28" s="38">
        <v>102383.81</v>
      </c>
      <c r="CXT28" s="38">
        <v>102383.81</v>
      </c>
      <c r="CXU28" s="38">
        <v>102383.81</v>
      </c>
      <c r="CXV28" s="38">
        <v>102383.81</v>
      </c>
      <c r="CXW28" s="38">
        <v>102383.81</v>
      </c>
      <c r="CXX28" s="38">
        <v>102383.81</v>
      </c>
      <c r="CXY28" s="38">
        <v>102383.81</v>
      </c>
      <c r="CXZ28" s="38">
        <v>102383.81</v>
      </c>
      <c r="CYA28" s="38">
        <v>102383.81</v>
      </c>
      <c r="CYB28" s="38">
        <v>102383.81</v>
      </c>
      <c r="CYC28" s="38">
        <v>102383.81</v>
      </c>
      <c r="CYD28" s="38">
        <v>102383.81</v>
      </c>
      <c r="CYE28" s="38">
        <v>102383.81</v>
      </c>
      <c r="CYF28" s="38">
        <v>102383.81</v>
      </c>
      <c r="CYG28" s="38">
        <v>102383.81</v>
      </c>
      <c r="CYH28" s="38">
        <v>102383.81</v>
      </c>
      <c r="CYI28" s="38">
        <v>102383.81</v>
      </c>
      <c r="CYJ28" s="38">
        <v>102383.81</v>
      </c>
      <c r="CYK28" s="38">
        <v>102383.81</v>
      </c>
      <c r="CYL28" s="38">
        <v>102383.81</v>
      </c>
      <c r="CYM28" s="38">
        <v>102383.81</v>
      </c>
      <c r="CYN28" s="38">
        <v>102383.81</v>
      </c>
      <c r="CYO28" s="38">
        <v>102383.81</v>
      </c>
      <c r="CYP28" s="38">
        <v>102383.81</v>
      </c>
      <c r="CYQ28" s="38">
        <v>102383.81</v>
      </c>
      <c r="CYR28" s="38">
        <v>102383.81</v>
      </c>
      <c r="CYS28" s="38">
        <v>102383.81</v>
      </c>
      <c r="CYT28" s="38">
        <v>102383.81</v>
      </c>
      <c r="CYU28" s="38">
        <v>102383.81</v>
      </c>
      <c r="CYV28" s="38">
        <v>102383.81</v>
      </c>
      <c r="CYW28" s="38">
        <v>102383.81</v>
      </c>
      <c r="CYX28" s="38">
        <v>102383.81</v>
      </c>
      <c r="CYY28" s="38">
        <v>102383.81</v>
      </c>
      <c r="CYZ28" s="38">
        <v>102383.81</v>
      </c>
      <c r="CZA28" s="38">
        <v>102383.81</v>
      </c>
      <c r="CZB28" s="38">
        <v>102383.81</v>
      </c>
      <c r="CZC28" s="38">
        <v>102383.81</v>
      </c>
      <c r="CZD28" s="38">
        <v>102383.81</v>
      </c>
      <c r="CZE28" s="38">
        <v>102383.81</v>
      </c>
      <c r="CZF28" s="38">
        <v>102383.81</v>
      </c>
      <c r="CZG28" s="38">
        <v>102383.81</v>
      </c>
      <c r="CZH28" s="38">
        <v>102383.81</v>
      </c>
      <c r="CZI28" s="38">
        <v>102383.81</v>
      </c>
      <c r="CZJ28" s="38">
        <v>102383.81</v>
      </c>
      <c r="CZK28" s="38">
        <v>102383.81</v>
      </c>
      <c r="CZL28" s="38">
        <v>102383.81</v>
      </c>
      <c r="CZM28" s="38">
        <v>102383.81</v>
      </c>
      <c r="CZN28" s="38">
        <v>102383.81</v>
      </c>
      <c r="CZO28" s="38">
        <v>102383.81</v>
      </c>
      <c r="CZP28" s="38">
        <v>102383.81</v>
      </c>
      <c r="CZQ28" s="38">
        <v>102383.81</v>
      </c>
      <c r="CZR28" s="38">
        <v>102383.81</v>
      </c>
      <c r="CZS28" s="38">
        <v>102383.81</v>
      </c>
      <c r="CZT28" s="38">
        <v>102383.81</v>
      </c>
      <c r="CZU28" s="38">
        <v>102383.81</v>
      </c>
      <c r="CZV28" s="38">
        <v>102383.81</v>
      </c>
      <c r="CZW28" s="38">
        <v>102383.81</v>
      </c>
      <c r="CZX28" s="38">
        <v>102383.81</v>
      </c>
      <c r="CZY28" s="38">
        <v>102383.81</v>
      </c>
      <c r="CZZ28" s="38">
        <v>102383.81</v>
      </c>
      <c r="DAA28" s="38">
        <v>102383.81</v>
      </c>
      <c r="DAB28" s="38">
        <v>102383.81</v>
      </c>
      <c r="DAC28" s="38">
        <v>102383.81</v>
      </c>
      <c r="DAD28" s="38">
        <v>102383.81</v>
      </c>
      <c r="DAE28" s="38">
        <v>102383.81</v>
      </c>
      <c r="DAF28" s="38">
        <v>102383.81</v>
      </c>
      <c r="DAG28" s="38">
        <v>102383.81</v>
      </c>
      <c r="DAH28" s="38">
        <v>102383.81</v>
      </c>
      <c r="DAI28" s="38">
        <v>102383.81</v>
      </c>
      <c r="DAJ28" s="38">
        <v>102383.81</v>
      </c>
      <c r="DAK28" s="38">
        <v>102383.81</v>
      </c>
      <c r="DAL28" s="38">
        <v>102383.81</v>
      </c>
      <c r="DAM28" s="38">
        <v>102383.81</v>
      </c>
      <c r="DAN28" s="38">
        <v>102383.81</v>
      </c>
      <c r="DAO28" s="38">
        <v>102383.81</v>
      </c>
      <c r="DAP28" s="38">
        <v>102383.81</v>
      </c>
      <c r="DAQ28" s="38">
        <v>102383.81</v>
      </c>
      <c r="DAR28" s="38">
        <v>102383.81</v>
      </c>
      <c r="DAS28" s="38">
        <v>102383.81</v>
      </c>
      <c r="DAT28" s="38">
        <v>102383.81</v>
      </c>
      <c r="DAU28" s="38">
        <v>102383.81</v>
      </c>
      <c r="DAV28" s="38">
        <v>102383.81</v>
      </c>
      <c r="DAW28" s="38">
        <v>102383.81</v>
      </c>
      <c r="DAX28" s="38">
        <v>102383.81</v>
      </c>
      <c r="DAY28" s="38">
        <v>102383.81</v>
      </c>
      <c r="DAZ28" s="38">
        <v>102383.81</v>
      </c>
      <c r="DBA28" s="38">
        <v>102383.81</v>
      </c>
      <c r="DBB28" s="38">
        <v>102383.81</v>
      </c>
      <c r="DBC28" s="38">
        <v>102383.81</v>
      </c>
      <c r="DBD28" s="38">
        <v>102383.81</v>
      </c>
      <c r="DBE28" s="38">
        <v>102383.81</v>
      </c>
      <c r="DBF28" s="38">
        <v>102383.81</v>
      </c>
      <c r="DBG28" s="38">
        <v>102383.81</v>
      </c>
      <c r="DBH28" s="38">
        <v>102383.81</v>
      </c>
      <c r="DBI28" s="38">
        <v>102383.81</v>
      </c>
      <c r="DBJ28" s="38">
        <v>102383.81</v>
      </c>
      <c r="DBK28" s="38">
        <v>102383.81</v>
      </c>
      <c r="DBL28" s="38">
        <v>102383.81</v>
      </c>
      <c r="DBM28" s="38">
        <v>102383.81</v>
      </c>
      <c r="DBN28" s="38">
        <v>102383.81</v>
      </c>
      <c r="DBO28" s="38">
        <v>102383.81</v>
      </c>
      <c r="DBP28" s="38">
        <v>102383.81</v>
      </c>
      <c r="DBQ28" s="38">
        <v>102383.81</v>
      </c>
      <c r="DBR28" s="38">
        <v>102383.81</v>
      </c>
      <c r="DBS28" s="38">
        <v>102383.81</v>
      </c>
      <c r="DBT28" s="38">
        <v>102383.81</v>
      </c>
      <c r="DBU28" s="38">
        <v>102383.81</v>
      </c>
      <c r="DBV28" s="38">
        <v>102383.81</v>
      </c>
      <c r="DBW28" s="38">
        <v>102383.81</v>
      </c>
      <c r="DBX28" s="38">
        <v>102383.81</v>
      </c>
      <c r="DBY28" s="38">
        <v>102383.81</v>
      </c>
      <c r="DBZ28" s="38">
        <v>102383.81</v>
      </c>
      <c r="DCA28" s="38">
        <v>102383.81</v>
      </c>
      <c r="DCB28" s="38">
        <v>102383.81</v>
      </c>
      <c r="DCC28" s="38">
        <v>102383.81</v>
      </c>
      <c r="DCD28" s="38">
        <v>102383.81</v>
      </c>
      <c r="DCE28" s="38">
        <v>102383.81</v>
      </c>
      <c r="DCF28" s="38">
        <v>102383.81</v>
      </c>
      <c r="DCG28" s="38">
        <v>102383.81</v>
      </c>
      <c r="DCH28" s="38">
        <v>102383.81</v>
      </c>
      <c r="DCI28" s="38">
        <v>102383.81</v>
      </c>
      <c r="DCJ28" s="38">
        <v>102383.81</v>
      </c>
      <c r="DCK28" s="38">
        <v>102383.81</v>
      </c>
      <c r="DCL28" s="38">
        <v>102383.81</v>
      </c>
      <c r="DCM28" s="38">
        <v>102383.81</v>
      </c>
      <c r="DCN28" s="38">
        <v>102383.81</v>
      </c>
      <c r="DCO28" s="38">
        <v>102383.81</v>
      </c>
      <c r="DCP28" s="38">
        <v>102383.81</v>
      </c>
      <c r="DCQ28" s="38">
        <v>102383.81</v>
      </c>
      <c r="DCR28" s="38">
        <v>102383.81</v>
      </c>
      <c r="DCS28" s="38">
        <v>102383.81</v>
      </c>
      <c r="DCT28" s="38">
        <v>102383.81</v>
      </c>
      <c r="DCU28" s="38">
        <v>102383.81</v>
      </c>
      <c r="DCV28" s="38">
        <v>102383.81</v>
      </c>
      <c r="DCW28" s="38">
        <v>102383.81</v>
      </c>
      <c r="DCX28" s="38">
        <v>102383.81</v>
      </c>
      <c r="DCY28" s="38">
        <v>102383.81</v>
      </c>
      <c r="DCZ28" s="38">
        <v>102383.81</v>
      </c>
      <c r="DDA28" s="38">
        <v>102383.81</v>
      </c>
      <c r="DDB28" s="38">
        <v>102383.81</v>
      </c>
      <c r="DDC28" s="38">
        <v>102383.81</v>
      </c>
      <c r="DDD28" s="38">
        <v>102383.81</v>
      </c>
      <c r="DDE28" s="38">
        <v>102383.81</v>
      </c>
      <c r="DDF28" s="38">
        <v>102383.81</v>
      </c>
      <c r="DDG28" s="38">
        <v>102383.81</v>
      </c>
      <c r="DDH28" s="38">
        <v>102383.81</v>
      </c>
      <c r="DDI28" s="38">
        <v>102383.81</v>
      </c>
      <c r="DDJ28" s="38">
        <v>102383.81</v>
      </c>
      <c r="DDK28" s="38">
        <v>102383.81</v>
      </c>
      <c r="DDL28" s="38">
        <v>102383.81</v>
      </c>
      <c r="DDM28" s="38">
        <v>102383.81</v>
      </c>
      <c r="DDN28" s="38">
        <v>102383.81</v>
      </c>
      <c r="DDO28" s="38">
        <v>102383.81</v>
      </c>
      <c r="DDP28" s="38">
        <v>102383.81</v>
      </c>
      <c r="DDQ28" s="38">
        <v>102383.81</v>
      </c>
      <c r="DDR28" s="38">
        <v>102383.81</v>
      </c>
      <c r="DDS28" s="38">
        <v>102383.81</v>
      </c>
      <c r="DDT28" s="38">
        <v>102383.81</v>
      </c>
      <c r="DDU28" s="38">
        <v>102383.81</v>
      </c>
      <c r="DDV28" s="38">
        <v>102383.81</v>
      </c>
      <c r="DDW28" s="38">
        <v>102383.81</v>
      </c>
      <c r="DDX28" s="38">
        <v>102383.81</v>
      </c>
      <c r="DDY28" s="38">
        <v>102383.81</v>
      </c>
      <c r="DDZ28" s="38">
        <v>102383.81</v>
      </c>
      <c r="DEA28" s="38">
        <v>102383.81</v>
      </c>
      <c r="DEB28" s="38">
        <v>102383.81</v>
      </c>
      <c r="DEC28" s="38">
        <v>102383.81</v>
      </c>
      <c r="DED28" s="38">
        <v>102383.81</v>
      </c>
      <c r="DEE28" s="38">
        <v>102383.81</v>
      </c>
      <c r="DEF28" s="38">
        <v>102383.81</v>
      </c>
      <c r="DEG28" s="38">
        <v>102383.81</v>
      </c>
      <c r="DEH28" s="38">
        <v>102383.81</v>
      </c>
      <c r="DEI28" s="38">
        <v>102383.81</v>
      </c>
      <c r="DEJ28" s="38">
        <v>102383.81</v>
      </c>
      <c r="DEK28" s="38">
        <v>102383.81</v>
      </c>
      <c r="DEL28" s="38">
        <v>102383.81</v>
      </c>
      <c r="DEM28" s="38">
        <v>102383.81</v>
      </c>
      <c r="DEN28" s="38">
        <v>102383.81</v>
      </c>
      <c r="DEO28" s="38">
        <v>102383.81</v>
      </c>
      <c r="DEP28" s="38">
        <v>102383.81</v>
      </c>
      <c r="DEQ28" s="38">
        <v>102383.81</v>
      </c>
      <c r="DER28" s="38">
        <v>102383.81</v>
      </c>
      <c r="DES28" s="38">
        <v>102383.81</v>
      </c>
      <c r="DET28" s="38">
        <v>102383.81</v>
      </c>
      <c r="DEU28" s="38">
        <v>102383.81</v>
      </c>
      <c r="DEV28" s="38">
        <v>102383.81</v>
      </c>
      <c r="DEW28" s="38">
        <v>102383.81</v>
      </c>
      <c r="DEX28" s="38">
        <v>102383.81</v>
      </c>
      <c r="DEY28" s="38">
        <v>102383.81</v>
      </c>
      <c r="DEZ28" s="38">
        <v>102383.81</v>
      </c>
      <c r="DFA28" s="38">
        <v>102383.81</v>
      </c>
      <c r="DFB28" s="38">
        <v>102383.81</v>
      </c>
      <c r="DFC28" s="38">
        <v>102383.81</v>
      </c>
      <c r="DFD28" s="38">
        <v>102383.81</v>
      </c>
      <c r="DFE28" s="38">
        <v>102383.81</v>
      </c>
      <c r="DFF28" s="38">
        <v>102383.81</v>
      </c>
      <c r="DFG28" s="38">
        <v>102383.81</v>
      </c>
      <c r="DFH28" s="38">
        <v>102383.81</v>
      </c>
      <c r="DFI28" s="38">
        <v>102383.81</v>
      </c>
      <c r="DFJ28" s="38">
        <v>102383.81</v>
      </c>
      <c r="DFK28" s="38">
        <v>102383.81</v>
      </c>
      <c r="DFL28" s="38">
        <v>102383.81</v>
      </c>
      <c r="DFM28" s="38">
        <v>102383.81</v>
      </c>
      <c r="DFN28" s="38">
        <v>102383.81</v>
      </c>
      <c r="DFO28" s="38">
        <v>102383.81</v>
      </c>
      <c r="DFP28" s="38">
        <v>102383.81</v>
      </c>
      <c r="DFQ28" s="38">
        <v>102383.81</v>
      </c>
      <c r="DFR28" s="38">
        <v>102383.81</v>
      </c>
      <c r="DFS28" s="38">
        <v>102383.81</v>
      </c>
      <c r="DFT28" s="38">
        <v>102383.81</v>
      </c>
      <c r="DFU28" s="38">
        <v>102383.81</v>
      </c>
      <c r="DFV28" s="38">
        <v>102383.81</v>
      </c>
      <c r="DFW28" s="38">
        <v>102383.81</v>
      </c>
      <c r="DFX28" s="38">
        <v>102383.81</v>
      </c>
      <c r="DFY28" s="38">
        <v>102383.81</v>
      </c>
      <c r="DFZ28" s="38">
        <v>102383.81</v>
      </c>
      <c r="DGA28" s="38">
        <v>102383.81</v>
      </c>
      <c r="DGB28" s="38">
        <v>102383.81</v>
      </c>
      <c r="DGC28" s="38">
        <v>102383.81</v>
      </c>
      <c r="DGD28" s="38">
        <v>102383.81</v>
      </c>
      <c r="DGE28" s="38">
        <v>102383.81</v>
      </c>
      <c r="DGF28" s="38">
        <v>102383.81</v>
      </c>
      <c r="DGG28" s="38">
        <v>102383.81</v>
      </c>
      <c r="DGH28" s="38">
        <v>102383.81</v>
      </c>
      <c r="DGI28" s="38">
        <v>102383.81</v>
      </c>
      <c r="DGJ28" s="38">
        <v>102383.81</v>
      </c>
      <c r="DGK28" s="38">
        <v>102383.81</v>
      </c>
      <c r="DGL28" s="38">
        <v>102383.81</v>
      </c>
      <c r="DGM28" s="38">
        <v>102383.81</v>
      </c>
      <c r="DGN28" s="38">
        <v>102383.81</v>
      </c>
      <c r="DGO28" s="38">
        <v>102383.81</v>
      </c>
      <c r="DGP28" s="38">
        <v>102383.81</v>
      </c>
      <c r="DGQ28" s="38">
        <v>102383.81</v>
      </c>
      <c r="DGR28" s="38">
        <v>102383.81</v>
      </c>
      <c r="DGS28" s="38">
        <v>102383.81</v>
      </c>
      <c r="DGT28" s="38">
        <v>102383.81</v>
      </c>
      <c r="DGU28" s="38">
        <v>102383.81</v>
      </c>
      <c r="DGV28" s="38">
        <v>102383.81</v>
      </c>
      <c r="DGW28" s="38">
        <v>102383.81</v>
      </c>
      <c r="DGX28" s="38">
        <v>102383.81</v>
      </c>
      <c r="DGY28" s="38">
        <v>102383.81</v>
      </c>
      <c r="DGZ28" s="38">
        <v>102383.81</v>
      </c>
      <c r="DHA28" s="38">
        <v>102383.81</v>
      </c>
      <c r="DHB28" s="38">
        <v>102383.81</v>
      </c>
      <c r="DHC28" s="38">
        <v>102383.81</v>
      </c>
      <c r="DHD28" s="38">
        <v>102383.81</v>
      </c>
      <c r="DHE28" s="38">
        <v>102383.81</v>
      </c>
      <c r="DHF28" s="38">
        <v>102383.81</v>
      </c>
      <c r="DHG28" s="38">
        <v>102383.81</v>
      </c>
      <c r="DHH28" s="38">
        <v>102383.81</v>
      </c>
      <c r="DHI28" s="38">
        <v>102383.81</v>
      </c>
      <c r="DHJ28" s="38">
        <v>102383.81</v>
      </c>
      <c r="DHK28" s="38">
        <v>102383.81</v>
      </c>
      <c r="DHL28" s="38">
        <v>102383.81</v>
      </c>
      <c r="DHM28" s="38">
        <v>102383.81</v>
      </c>
      <c r="DHN28" s="38">
        <v>102383.81</v>
      </c>
      <c r="DHO28" s="38">
        <v>102383.81</v>
      </c>
      <c r="DHP28" s="38">
        <v>102383.81</v>
      </c>
      <c r="DHQ28" s="38">
        <v>102383.81</v>
      </c>
      <c r="DHR28" s="38">
        <v>102383.81</v>
      </c>
      <c r="DHS28" s="38">
        <v>102383.81</v>
      </c>
      <c r="DHT28" s="38">
        <v>102383.81</v>
      </c>
      <c r="DHU28" s="38">
        <v>102383.81</v>
      </c>
      <c r="DHV28" s="38">
        <v>102383.81</v>
      </c>
      <c r="DHW28" s="38">
        <v>102383.81</v>
      </c>
      <c r="DHX28" s="38">
        <v>102383.81</v>
      </c>
      <c r="DHY28" s="38">
        <v>102383.81</v>
      </c>
      <c r="DHZ28" s="38">
        <v>102383.81</v>
      </c>
      <c r="DIA28" s="38">
        <v>102383.81</v>
      </c>
      <c r="DIB28" s="38">
        <v>102383.81</v>
      </c>
      <c r="DIC28" s="38">
        <v>102383.81</v>
      </c>
      <c r="DID28" s="38">
        <v>102383.81</v>
      </c>
      <c r="DIE28" s="38">
        <v>102383.81</v>
      </c>
      <c r="DIF28" s="38">
        <v>102383.81</v>
      </c>
      <c r="DIG28" s="38">
        <v>102383.81</v>
      </c>
      <c r="DIH28" s="38">
        <v>102383.81</v>
      </c>
      <c r="DII28" s="38">
        <v>102383.81</v>
      </c>
      <c r="DIJ28" s="38">
        <v>102383.81</v>
      </c>
      <c r="DIK28" s="38">
        <v>102383.81</v>
      </c>
      <c r="DIL28" s="38">
        <v>102383.81</v>
      </c>
      <c r="DIM28" s="38">
        <v>102383.81</v>
      </c>
      <c r="DIN28" s="38">
        <v>102383.81</v>
      </c>
      <c r="DIO28" s="38">
        <v>102383.81</v>
      </c>
      <c r="DIP28" s="38">
        <v>102383.81</v>
      </c>
      <c r="DIQ28" s="38">
        <v>102383.81</v>
      </c>
      <c r="DIR28" s="38">
        <v>102383.81</v>
      </c>
      <c r="DIS28" s="38">
        <v>102383.81</v>
      </c>
      <c r="DIT28" s="38">
        <v>102383.81</v>
      </c>
      <c r="DIU28" s="38">
        <v>102383.81</v>
      </c>
      <c r="DIV28" s="38">
        <v>102383.81</v>
      </c>
      <c r="DIW28" s="38">
        <v>102383.81</v>
      </c>
      <c r="DIX28" s="38">
        <v>102383.81</v>
      </c>
      <c r="DIY28" s="38">
        <v>102383.81</v>
      </c>
      <c r="DIZ28" s="38">
        <v>102383.81</v>
      </c>
      <c r="DJA28" s="38">
        <v>102383.81</v>
      </c>
      <c r="DJB28" s="38">
        <v>102383.81</v>
      </c>
      <c r="DJC28" s="38">
        <v>102383.81</v>
      </c>
      <c r="DJD28" s="38">
        <v>102383.81</v>
      </c>
      <c r="DJE28" s="38">
        <v>102383.81</v>
      </c>
      <c r="DJF28" s="38">
        <v>102383.81</v>
      </c>
      <c r="DJG28" s="38">
        <v>102383.81</v>
      </c>
      <c r="DJH28" s="38">
        <v>102383.81</v>
      </c>
      <c r="DJI28" s="38">
        <v>102383.81</v>
      </c>
      <c r="DJJ28" s="38">
        <v>102383.81</v>
      </c>
      <c r="DJK28" s="38">
        <v>102383.81</v>
      </c>
      <c r="DJL28" s="38">
        <v>102383.81</v>
      </c>
      <c r="DJM28" s="38">
        <v>102383.81</v>
      </c>
      <c r="DJN28" s="38">
        <v>102383.81</v>
      </c>
      <c r="DJO28" s="38">
        <v>102383.81</v>
      </c>
      <c r="DJP28" s="38">
        <v>102383.81</v>
      </c>
      <c r="DJQ28" s="38">
        <v>102383.81</v>
      </c>
      <c r="DJR28" s="38">
        <v>102383.81</v>
      </c>
      <c r="DJS28" s="38">
        <v>102383.81</v>
      </c>
      <c r="DJT28" s="38">
        <v>102383.81</v>
      </c>
      <c r="DJU28" s="38">
        <v>102383.81</v>
      </c>
      <c r="DJV28" s="38">
        <v>102383.81</v>
      </c>
      <c r="DJW28" s="38">
        <v>102383.81</v>
      </c>
      <c r="DJX28" s="38">
        <v>102383.81</v>
      </c>
      <c r="DJY28" s="38">
        <v>102383.81</v>
      </c>
      <c r="DJZ28" s="38">
        <v>102383.81</v>
      </c>
      <c r="DKA28" s="38">
        <v>102383.81</v>
      </c>
      <c r="DKB28" s="38">
        <v>102383.81</v>
      </c>
      <c r="DKC28" s="38">
        <v>102383.81</v>
      </c>
      <c r="DKD28" s="38">
        <v>102383.81</v>
      </c>
      <c r="DKE28" s="38">
        <v>102383.81</v>
      </c>
      <c r="DKF28" s="38">
        <v>102383.81</v>
      </c>
      <c r="DKG28" s="38">
        <v>102383.81</v>
      </c>
      <c r="DKH28" s="38">
        <v>102383.81</v>
      </c>
      <c r="DKI28" s="38">
        <v>102383.81</v>
      </c>
      <c r="DKJ28" s="38">
        <v>102383.81</v>
      </c>
      <c r="DKK28" s="38">
        <v>102383.81</v>
      </c>
      <c r="DKL28" s="38">
        <v>102383.81</v>
      </c>
      <c r="DKM28" s="38">
        <v>102383.81</v>
      </c>
      <c r="DKN28" s="38">
        <v>102383.81</v>
      </c>
      <c r="DKO28" s="38">
        <v>102383.81</v>
      </c>
      <c r="DKP28" s="38">
        <v>102383.81</v>
      </c>
      <c r="DKQ28" s="38">
        <v>102383.81</v>
      </c>
      <c r="DKR28" s="38">
        <v>102383.81</v>
      </c>
      <c r="DKS28" s="38">
        <v>102383.81</v>
      </c>
      <c r="DKT28" s="38">
        <v>102383.81</v>
      </c>
      <c r="DKU28" s="38">
        <v>102383.81</v>
      </c>
      <c r="DKV28" s="38">
        <v>102383.81</v>
      </c>
      <c r="DKW28" s="38">
        <v>102383.81</v>
      </c>
      <c r="DKX28" s="38">
        <v>102383.81</v>
      </c>
      <c r="DKY28" s="38">
        <v>102383.81</v>
      </c>
      <c r="DKZ28" s="38">
        <v>102383.81</v>
      </c>
      <c r="DLA28" s="38">
        <v>102383.81</v>
      </c>
      <c r="DLB28" s="38">
        <v>102383.81</v>
      </c>
      <c r="DLC28" s="38">
        <v>102383.81</v>
      </c>
      <c r="DLD28" s="38">
        <v>102383.81</v>
      </c>
      <c r="DLE28" s="38">
        <v>102383.81</v>
      </c>
      <c r="DLF28" s="38">
        <v>102383.81</v>
      </c>
      <c r="DLG28" s="38">
        <v>102383.81</v>
      </c>
      <c r="DLH28" s="38">
        <v>102383.81</v>
      </c>
      <c r="DLI28" s="38">
        <v>102383.81</v>
      </c>
      <c r="DLJ28" s="38">
        <v>102383.81</v>
      </c>
      <c r="DLK28" s="38">
        <v>102383.81</v>
      </c>
      <c r="DLL28" s="38">
        <v>102383.81</v>
      </c>
      <c r="DLM28" s="38">
        <v>102383.81</v>
      </c>
      <c r="DLN28" s="38">
        <v>102383.81</v>
      </c>
      <c r="DLO28" s="38">
        <v>102383.81</v>
      </c>
      <c r="DLP28" s="38">
        <v>102383.81</v>
      </c>
      <c r="DLQ28" s="38">
        <v>102383.81</v>
      </c>
      <c r="DLR28" s="38">
        <v>102383.81</v>
      </c>
      <c r="DLS28" s="38">
        <v>102383.81</v>
      </c>
      <c r="DLT28" s="38">
        <v>102383.81</v>
      </c>
      <c r="DLU28" s="38">
        <v>102383.81</v>
      </c>
      <c r="DLV28" s="38">
        <v>102383.81</v>
      </c>
      <c r="DLW28" s="38">
        <v>102383.81</v>
      </c>
      <c r="DLX28" s="38">
        <v>102383.81</v>
      </c>
      <c r="DLY28" s="38">
        <v>102383.81</v>
      </c>
      <c r="DLZ28" s="38">
        <v>102383.81</v>
      </c>
      <c r="DMA28" s="38">
        <v>102383.81</v>
      </c>
      <c r="DMB28" s="38">
        <v>102383.81</v>
      </c>
      <c r="DMC28" s="38">
        <v>102383.81</v>
      </c>
      <c r="DMD28" s="38">
        <v>102383.81</v>
      </c>
      <c r="DME28" s="38">
        <v>102383.81</v>
      </c>
      <c r="DMF28" s="38">
        <v>102383.81</v>
      </c>
      <c r="DMG28" s="38">
        <v>102383.81</v>
      </c>
      <c r="DMH28" s="38">
        <v>102383.81</v>
      </c>
      <c r="DMI28" s="38">
        <v>102383.81</v>
      </c>
      <c r="DMJ28" s="38">
        <v>102383.81</v>
      </c>
      <c r="DMK28" s="38">
        <v>102383.81</v>
      </c>
      <c r="DML28" s="38">
        <v>102383.81</v>
      </c>
      <c r="DMM28" s="38">
        <v>102383.81</v>
      </c>
      <c r="DMN28" s="38">
        <v>102383.81</v>
      </c>
      <c r="DMO28" s="38">
        <v>102383.81</v>
      </c>
      <c r="DMP28" s="38">
        <v>102383.81</v>
      </c>
      <c r="DMQ28" s="38">
        <v>102383.81</v>
      </c>
      <c r="DMR28" s="38">
        <v>102383.81</v>
      </c>
      <c r="DMS28" s="38">
        <v>102383.81</v>
      </c>
      <c r="DMT28" s="38">
        <v>102383.81</v>
      </c>
      <c r="DMU28" s="38">
        <v>102383.81</v>
      </c>
      <c r="DMV28" s="38">
        <v>102383.81</v>
      </c>
      <c r="DMW28" s="38">
        <v>102383.81</v>
      </c>
      <c r="DMX28" s="38">
        <v>102383.81</v>
      </c>
      <c r="DMY28" s="38">
        <v>102383.81</v>
      </c>
      <c r="DMZ28" s="38">
        <v>102383.81</v>
      </c>
      <c r="DNA28" s="38">
        <v>102383.81</v>
      </c>
      <c r="DNB28" s="38">
        <v>102383.81</v>
      </c>
      <c r="DNC28" s="38">
        <v>102383.81</v>
      </c>
      <c r="DND28" s="38">
        <v>102383.81</v>
      </c>
      <c r="DNE28" s="38">
        <v>102383.81</v>
      </c>
      <c r="DNF28" s="38">
        <v>102383.81</v>
      </c>
      <c r="DNG28" s="38">
        <v>102383.81</v>
      </c>
      <c r="DNH28" s="38">
        <v>102383.81</v>
      </c>
      <c r="DNI28" s="38">
        <v>102383.81</v>
      </c>
      <c r="DNJ28" s="38">
        <v>102383.81</v>
      </c>
      <c r="DNK28" s="38">
        <v>102383.81</v>
      </c>
      <c r="DNL28" s="38">
        <v>102383.81</v>
      </c>
      <c r="DNM28" s="38">
        <v>102383.81</v>
      </c>
      <c r="DNN28" s="38">
        <v>102383.81</v>
      </c>
      <c r="DNO28" s="38">
        <v>102383.81</v>
      </c>
      <c r="DNP28" s="38">
        <v>102383.81</v>
      </c>
      <c r="DNQ28" s="38">
        <v>102383.81</v>
      </c>
      <c r="DNR28" s="38">
        <v>102383.81</v>
      </c>
      <c r="DNS28" s="38">
        <v>102383.81</v>
      </c>
      <c r="DNT28" s="38">
        <v>102383.81</v>
      </c>
      <c r="DNU28" s="38">
        <v>102383.81</v>
      </c>
      <c r="DNV28" s="38">
        <v>102383.81</v>
      </c>
      <c r="DNW28" s="38">
        <v>102383.81</v>
      </c>
      <c r="DNX28" s="38">
        <v>102383.81</v>
      </c>
      <c r="DNY28" s="38">
        <v>102383.81</v>
      </c>
      <c r="DNZ28" s="38">
        <v>102383.81</v>
      </c>
      <c r="DOA28" s="38">
        <v>102383.81</v>
      </c>
      <c r="DOB28" s="38">
        <v>102383.81</v>
      </c>
      <c r="DOC28" s="38">
        <v>102383.81</v>
      </c>
      <c r="DOD28" s="38">
        <v>102383.81</v>
      </c>
      <c r="DOE28" s="38">
        <v>102383.81</v>
      </c>
      <c r="DOF28" s="38">
        <v>102383.81</v>
      </c>
      <c r="DOG28" s="38">
        <v>102383.81</v>
      </c>
      <c r="DOH28" s="38">
        <v>102383.81</v>
      </c>
      <c r="DOI28" s="38">
        <v>102383.81</v>
      </c>
      <c r="DOJ28" s="38">
        <v>102383.81</v>
      </c>
      <c r="DOK28" s="38">
        <v>102383.81</v>
      </c>
      <c r="DOL28" s="38">
        <v>102383.81</v>
      </c>
      <c r="DOM28" s="38">
        <v>102383.81</v>
      </c>
      <c r="DON28" s="38">
        <v>102383.81</v>
      </c>
      <c r="DOO28" s="38">
        <v>102383.81</v>
      </c>
      <c r="DOP28" s="38">
        <v>102383.81</v>
      </c>
      <c r="DOQ28" s="38">
        <v>102383.81</v>
      </c>
      <c r="DOR28" s="38">
        <v>102383.81</v>
      </c>
      <c r="DOS28" s="38">
        <v>102383.81</v>
      </c>
      <c r="DOT28" s="38">
        <v>102383.81</v>
      </c>
      <c r="DOU28" s="38">
        <v>102383.81</v>
      </c>
      <c r="DOV28" s="38">
        <v>102383.81</v>
      </c>
      <c r="DOW28" s="38">
        <v>102383.81</v>
      </c>
      <c r="DOX28" s="38">
        <v>102383.81</v>
      </c>
      <c r="DOY28" s="38">
        <v>102383.81</v>
      </c>
      <c r="DOZ28" s="38">
        <v>102383.81</v>
      </c>
      <c r="DPA28" s="38">
        <v>102383.81</v>
      </c>
      <c r="DPB28" s="38">
        <v>102383.81</v>
      </c>
      <c r="DPC28" s="38">
        <v>102383.81</v>
      </c>
      <c r="DPD28" s="38">
        <v>102383.81</v>
      </c>
      <c r="DPE28" s="38">
        <v>102383.81</v>
      </c>
      <c r="DPF28" s="38">
        <v>102383.81</v>
      </c>
      <c r="DPG28" s="38">
        <v>102383.81</v>
      </c>
      <c r="DPH28" s="38">
        <v>102383.81</v>
      </c>
      <c r="DPI28" s="38">
        <v>102383.81</v>
      </c>
      <c r="DPJ28" s="38">
        <v>102383.81</v>
      </c>
      <c r="DPK28" s="38">
        <v>102383.81</v>
      </c>
      <c r="DPL28" s="38">
        <v>102383.81</v>
      </c>
      <c r="DPM28" s="38">
        <v>102383.81</v>
      </c>
      <c r="DPN28" s="38">
        <v>102383.81</v>
      </c>
      <c r="DPO28" s="38">
        <v>102383.81</v>
      </c>
      <c r="DPP28" s="38">
        <v>102383.81</v>
      </c>
      <c r="DPQ28" s="38">
        <v>102383.81</v>
      </c>
      <c r="DPR28" s="38">
        <v>102383.81</v>
      </c>
      <c r="DPS28" s="38">
        <v>102383.81</v>
      </c>
      <c r="DPT28" s="38">
        <v>102383.81</v>
      </c>
      <c r="DPU28" s="38">
        <v>102383.81</v>
      </c>
      <c r="DPV28" s="38">
        <v>102383.81</v>
      </c>
      <c r="DPW28" s="38">
        <v>102383.81</v>
      </c>
      <c r="DPX28" s="38">
        <v>102383.81</v>
      </c>
      <c r="DPY28" s="38">
        <v>102383.81</v>
      </c>
      <c r="DPZ28" s="38">
        <v>102383.81</v>
      </c>
      <c r="DQA28" s="38">
        <v>102383.81</v>
      </c>
      <c r="DQB28" s="38">
        <v>102383.81</v>
      </c>
      <c r="DQC28" s="38">
        <v>102383.81</v>
      </c>
      <c r="DQD28" s="38">
        <v>102383.81</v>
      </c>
      <c r="DQE28" s="38">
        <v>102383.81</v>
      </c>
      <c r="DQF28" s="38">
        <v>102383.81</v>
      </c>
      <c r="DQG28" s="38">
        <v>102383.81</v>
      </c>
      <c r="DQH28" s="38">
        <v>102383.81</v>
      </c>
      <c r="DQI28" s="38">
        <v>102383.81</v>
      </c>
      <c r="DQJ28" s="38">
        <v>102383.81</v>
      </c>
      <c r="DQK28" s="38">
        <v>102383.81</v>
      </c>
      <c r="DQL28" s="38">
        <v>102383.81</v>
      </c>
      <c r="DQM28" s="38">
        <v>102383.81</v>
      </c>
      <c r="DQN28" s="38">
        <v>102383.81</v>
      </c>
      <c r="DQO28" s="38">
        <v>102383.81</v>
      </c>
      <c r="DQP28" s="38">
        <v>102383.81</v>
      </c>
      <c r="DQQ28" s="38">
        <v>102383.81</v>
      </c>
      <c r="DQR28" s="38">
        <v>102383.81</v>
      </c>
      <c r="DQS28" s="38">
        <v>102383.81</v>
      </c>
      <c r="DQT28" s="38">
        <v>102383.81</v>
      </c>
      <c r="DQU28" s="38">
        <v>102383.81</v>
      </c>
      <c r="DQV28" s="38">
        <v>102383.81</v>
      </c>
      <c r="DQW28" s="38">
        <v>102383.81</v>
      </c>
      <c r="DQX28" s="38">
        <v>102383.81</v>
      </c>
      <c r="DQY28" s="38">
        <v>102383.81</v>
      </c>
      <c r="DQZ28" s="38">
        <v>102383.81</v>
      </c>
      <c r="DRA28" s="38">
        <v>102383.81</v>
      </c>
      <c r="DRB28" s="38">
        <v>102383.81</v>
      </c>
      <c r="DRC28" s="38">
        <v>102383.81</v>
      </c>
      <c r="DRD28" s="38">
        <v>102383.81</v>
      </c>
      <c r="DRE28" s="38">
        <v>102383.81</v>
      </c>
      <c r="DRF28" s="38">
        <v>102383.81</v>
      </c>
      <c r="DRG28" s="38">
        <v>102383.81</v>
      </c>
      <c r="DRH28" s="38">
        <v>102383.81</v>
      </c>
      <c r="DRI28" s="38">
        <v>102383.81</v>
      </c>
      <c r="DRJ28" s="38">
        <v>102383.81</v>
      </c>
      <c r="DRK28" s="38">
        <v>102383.81</v>
      </c>
      <c r="DRL28" s="38">
        <v>102383.81</v>
      </c>
      <c r="DRM28" s="38">
        <v>102383.81</v>
      </c>
      <c r="DRN28" s="38">
        <v>102383.81</v>
      </c>
      <c r="DRO28" s="38">
        <v>102383.81</v>
      </c>
      <c r="DRP28" s="38">
        <v>102383.81</v>
      </c>
      <c r="DRQ28" s="38">
        <v>102383.81</v>
      </c>
      <c r="DRR28" s="38">
        <v>102383.81</v>
      </c>
      <c r="DRS28" s="38">
        <v>102383.81</v>
      </c>
      <c r="DRT28" s="38">
        <v>102383.81</v>
      </c>
      <c r="DRU28" s="38">
        <v>102383.81</v>
      </c>
      <c r="DRV28" s="38">
        <v>102383.81</v>
      </c>
      <c r="DRW28" s="38">
        <v>102383.81</v>
      </c>
      <c r="DRX28" s="38">
        <v>102383.81</v>
      </c>
      <c r="DRY28" s="38">
        <v>102383.81</v>
      </c>
      <c r="DRZ28" s="38">
        <v>102383.81</v>
      </c>
      <c r="DSA28" s="38">
        <v>102383.81</v>
      </c>
      <c r="DSB28" s="38">
        <v>102383.81</v>
      </c>
      <c r="DSC28" s="38">
        <v>102383.81</v>
      </c>
      <c r="DSD28" s="38">
        <v>102383.81</v>
      </c>
      <c r="DSE28" s="38">
        <v>102383.81</v>
      </c>
      <c r="DSF28" s="38">
        <v>102383.81</v>
      </c>
      <c r="DSG28" s="38">
        <v>102383.81</v>
      </c>
      <c r="DSH28" s="38">
        <v>102383.81</v>
      </c>
      <c r="DSI28" s="38">
        <v>102383.81</v>
      </c>
      <c r="DSJ28" s="38">
        <v>102383.81</v>
      </c>
      <c r="DSK28" s="38">
        <v>102383.81</v>
      </c>
      <c r="DSL28" s="38">
        <v>102383.81</v>
      </c>
      <c r="DSM28" s="38">
        <v>102383.81</v>
      </c>
      <c r="DSN28" s="38">
        <v>102383.81</v>
      </c>
      <c r="DSO28" s="38">
        <v>102383.81</v>
      </c>
      <c r="DSP28" s="38">
        <v>102383.81</v>
      </c>
      <c r="DSQ28" s="38">
        <v>102383.81</v>
      </c>
      <c r="DSR28" s="38">
        <v>102383.81</v>
      </c>
      <c r="DSS28" s="38">
        <v>102383.81</v>
      </c>
      <c r="DST28" s="38">
        <v>102383.81</v>
      </c>
      <c r="DSU28" s="38">
        <v>102383.81</v>
      </c>
      <c r="DSV28" s="38">
        <v>102383.81</v>
      </c>
      <c r="DSW28" s="38">
        <v>102383.81</v>
      </c>
      <c r="DSX28" s="38">
        <v>102383.81</v>
      </c>
      <c r="DSY28" s="38">
        <v>102383.81</v>
      </c>
      <c r="DSZ28" s="38">
        <v>102383.81</v>
      </c>
      <c r="DTA28" s="38">
        <v>102383.81</v>
      </c>
      <c r="DTB28" s="38">
        <v>102383.81</v>
      </c>
      <c r="DTC28" s="38">
        <v>102383.81</v>
      </c>
      <c r="DTD28" s="38">
        <v>102383.81</v>
      </c>
      <c r="DTE28" s="38">
        <v>102383.81</v>
      </c>
      <c r="DTF28" s="38">
        <v>102383.81</v>
      </c>
      <c r="DTG28" s="38">
        <v>102383.81</v>
      </c>
      <c r="DTH28" s="38">
        <v>102383.81</v>
      </c>
      <c r="DTI28" s="38">
        <v>102383.81</v>
      </c>
      <c r="DTJ28" s="38">
        <v>102383.81</v>
      </c>
      <c r="DTK28" s="38">
        <v>102383.81</v>
      </c>
      <c r="DTL28" s="38">
        <v>102383.81</v>
      </c>
      <c r="DTM28" s="38">
        <v>102383.81</v>
      </c>
      <c r="DTN28" s="38">
        <v>102383.81</v>
      </c>
      <c r="DTO28" s="38">
        <v>102383.81</v>
      </c>
      <c r="DTP28" s="38">
        <v>102383.81</v>
      </c>
      <c r="DTQ28" s="38">
        <v>102383.81</v>
      </c>
      <c r="DTR28" s="38">
        <v>102383.81</v>
      </c>
      <c r="DTS28" s="38">
        <v>102383.81</v>
      </c>
      <c r="DTT28" s="38">
        <v>102383.81</v>
      </c>
      <c r="DTU28" s="38">
        <v>102383.81</v>
      </c>
      <c r="DTV28" s="38">
        <v>102383.81</v>
      </c>
      <c r="DTW28" s="38">
        <v>102383.81</v>
      </c>
      <c r="DTX28" s="38">
        <v>102383.81</v>
      </c>
      <c r="DTY28" s="38">
        <v>102383.81</v>
      </c>
      <c r="DTZ28" s="38">
        <v>102383.81</v>
      </c>
      <c r="DUA28" s="38">
        <v>102383.81</v>
      </c>
      <c r="DUB28" s="38">
        <v>102383.81</v>
      </c>
      <c r="DUC28" s="38">
        <v>102383.81</v>
      </c>
      <c r="DUD28" s="38">
        <v>102383.81</v>
      </c>
      <c r="DUE28" s="38">
        <v>102383.81</v>
      </c>
      <c r="DUF28" s="38">
        <v>102383.81</v>
      </c>
      <c r="DUG28" s="38">
        <v>102383.81</v>
      </c>
      <c r="DUH28" s="38">
        <v>102383.81</v>
      </c>
      <c r="DUI28" s="38">
        <v>102383.81</v>
      </c>
      <c r="DUJ28" s="38">
        <v>102383.81</v>
      </c>
      <c r="DUK28" s="38">
        <v>102383.81</v>
      </c>
      <c r="DUL28" s="38">
        <v>102383.81</v>
      </c>
      <c r="DUM28" s="38">
        <v>102383.81</v>
      </c>
      <c r="DUN28" s="38">
        <v>102383.81</v>
      </c>
      <c r="DUO28" s="38">
        <v>102383.81</v>
      </c>
      <c r="DUP28" s="38">
        <v>102383.81</v>
      </c>
      <c r="DUQ28" s="38">
        <v>102383.81</v>
      </c>
      <c r="DUR28" s="38">
        <v>102383.81</v>
      </c>
      <c r="DUS28" s="38">
        <v>102383.81</v>
      </c>
      <c r="DUT28" s="38">
        <v>102383.81</v>
      </c>
      <c r="DUU28" s="38">
        <v>102383.81</v>
      </c>
      <c r="DUV28" s="38">
        <v>102383.81</v>
      </c>
      <c r="DUW28" s="38">
        <v>102383.81</v>
      </c>
      <c r="DUX28" s="38">
        <v>102383.81</v>
      </c>
      <c r="DUY28" s="38">
        <v>102383.81</v>
      </c>
      <c r="DUZ28" s="38">
        <v>102383.81</v>
      </c>
      <c r="DVA28" s="38">
        <v>102383.81</v>
      </c>
      <c r="DVB28" s="38">
        <v>102383.81</v>
      </c>
      <c r="DVC28" s="38">
        <v>102383.81</v>
      </c>
      <c r="DVD28" s="38">
        <v>102383.81</v>
      </c>
      <c r="DVE28" s="38">
        <v>102383.81</v>
      </c>
      <c r="DVF28" s="38">
        <v>102383.81</v>
      </c>
      <c r="DVG28" s="38">
        <v>102383.81</v>
      </c>
      <c r="DVH28" s="38">
        <v>102383.81</v>
      </c>
      <c r="DVI28" s="38">
        <v>102383.81</v>
      </c>
      <c r="DVJ28" s="38">
        <v>102383.81</v>
      </c>
      <c r="DVK28" s="38">
        <v>102383.81</v>
      </c>
      <c r="DVL28" s="38">
        <v>102383.81</v>
      </c>
      <c r="DVM28" s="38">
        <v>102383.81</v>
      </c>
      <c r="DVN28" s="38">
        <v>102383.81</v>
      </c>
      <c r="DVO28" s="38">
        <v>102383.81</v>
      </c>
      <c r="DVP28" s="38">
        <v>102383.81</v>
      </c>
      <c r="DVQ28" s="38">
        <v>102383.81</v>
      </c>
      <c r="DVR28" s="38">
        <v>102383.81</v>
      </c>
      <c r="DVS28" s="38">
        <v>102383.81</v>
      </c>
      <c r="DVT28" s="38">
        <v>102383.81</v>
      </c>
      <c r="DVU28" s="38">
        <v>102383.81</v>
      </c>
      <c r="DVV28" s="38">
        <v>102383.81</v>
      </c>
      <c r="DVW28" s="38">
        <v>102383.81</v>
      </c>
      <c r="DVX28" s="38">
        <v>102383.81</v>
      </c>
      <c r="DVY28" s="38">
        <v>102383.81</v>
      </c>
      <c r="DVZ28" s="38">
        <v>102383.81</v>
      </c>
      <c r="DWA28" s="38">
        <v>102383.81</v>
      </c>
      <c r="DWB28" s="38">
        <v>102383.81</v>
      </c>
      <c r="DWC28" s="38">
        <v>102383.81</v>
      </c>
      <c r="DWD28" s="38">
        <v>102383.81</v>
      </c>
      <c r="DWE28" s="38">
        <v>102383.81</v>
      </c>
      <c r="DWF28" s="38">
        <v>102383.81</v>
      </c>
      <c r="DWG28" s="38">
        <v>102383.81</v>
      </c>
      <c r="DWH28" s="38">
        <v>102383.81</v>
      </c>
      <c r="DWI28" s="38">
        <v>102383.81</v>
      </c>
      <c r="DWJ28" s="38">
        <v>102383.81</v>
      </c>
      <c r="DWK28" s="38">
        <v>102383.81</v>
      </c>
      <c r="DWL28" s="38">
        <v>102383.81</v>
      </c>
      <c r="DWM28" s="38">
        <v>102383.81</v>
      </c>
      <c r="DWN28" s="38">
        <v>102383.81</v>
      </c>
      <c r="DWO28" s="38">
        <v>102383.81</v>
      </c>
      <c r="DWP28" s="38">
        <v>102383.81</v>
      </c>
      <c r="DWQ28" s="38">
        <v>102383.81</v>
      </c>
      <c r="DWR28" s="38">
        <v>102383.81</v>
      </c>
      <c r="DWS28" s="38">
        <v>102383.81</v>
      </c>
      <c r="DWT28" s="38">
        <v>102383.81</v>
      </c>
      <c r="DWU28" s="38">
        <v>102383.81</v>
      </c>
      <c r="DWV28" s="38">
        <v>102383.81</v>
      </c>
      <c r="DWW28" s="38">
        <v>102383.81</v>
      </c>
      <c r="DWX28" s="38">
        <v>102383.81</v>
      </c>
      <c r="DWY28" s="38">
        <v>102383.81</v>
      </c>
      <c r="DWZ28" s="38">
        <v>102383.81</v>
      </c>
      <c r="DXA28" s="38">
        <v>102383.81</v>
      </c>
      <c r="DXB28" s="38">
        <v>102383.81</v>
      </c>
      <c r="DXC28" s="38">
        <v>102383.81</v>
      </c>
      <c r="DXD28" s="38">
        <v>102383.81</v>
      </c>
      <c r="DXE28" s="38">
        <v>102383.81</v>
      </c>
      <c r="DXF28" s="38">
        <v>102383.81</v>
      </c>
      <c r="DXG28" s="38">
        <v>102383.81</v>
      </c>
      <c r="DXH28" s="38">
        <v>102383.81</v>
      </c>
      <c r="DXI28" s="38">
        <v>102383.81</v>
      </c>
      <c r="DXJ28" s="38">
        <v>102383.81</v>
      </c>
      <c r="DXK28" s="38">
        <v>102383.81</v>
      </c>
      <c r="DXL28" s="38">
        <v>102383.81</v>
      </c>
      <c r="DXM28" s="38">
        <v>102383.81</v>
      </c>
      <c r="DXN28" s="38">
        <v>102383.81</v>
      </c>
      <c r="DXO28" s="38">
        <v>102383.81</v>
      </c>
      <c r="DXP28" s="38">
        <v>102383.81</v>
      </c>
      <c r="DXQ28" s="38">
        <v>102383.81</v>
      </c>
      <c r="DXR28" s="38">
        <v>102383.81</v>
      </c>
      <c r="DXS28" s="38">
        <v>102383.81</v>
      </c>
      <c r="DXT28" s="38">
        <v>102383.81</v>
      </c>
      <c r="DXU28" s="38">
        <v>102383.81</v>
      </c>
      <c r="DXV28" s="38">
        <v>102383.81</v>
      </c>
      <c r="DXW28" s="38">
        <v>102383.81</v>
      </c>
      <c r="DXX28" s="38">
        <v>102383.81</v>
      </c>
      <c r="DXY28" s="38">
        <v>102383.81</v>
      </c>
      <c r="DXZ28" s="38">
        <v>102383.81</v>
      </c>
      <c r="DYA28" s="38">
        <v>102383.81</v>
      </c>
      <c r="DYB28" s="38">
        <v>102383.81</v>
      </c>
      <c r="DYC28" s="38">
        <v>102383.81</v>
      </c>
      <c r="DYD28" s="38">
        <v>102383.81</v>
      </c>
      <c r="DYE28" s="38">
        <v>102383.81</v>
      </c>
      <c r="DYF28" s="38">
        <v>102383.81</v>
      </c>
      <c r="DYG28" s="38">
        <v>102383.81</v>
      </c>
      <c r="DYH28" s="38">
        <v>102383.81</v>
      </c>
      <c r="DYI28" s="38">
        <v>102383.81</v>
      </c>
      <c r="DYJ28" s="38">
        <v>102383.81</v>
      </c>
      <c r="DYK28" s="38">
        <v>102383.81</v>
      </c>
      <c r="DYL28" s="38">
        <v>102383.81</v>
      </c>
      <c r="DYM28" s="38">
        <v>102383.81</v>
      </c>
      <c r="DYN28" s="38">
        <v>102383.81</v>
      </c>
      <c r="DYO28" s="38">
        <v>102383.81</v>
      </c>
      <c r="DYP28" s="38">
        <v>102383.81</v>
      </c>
      <c r="DYQ28" s="38">
        <v>102383.81</v>
      </c>
      <c r="DYR28" s="38">
        <v>102383.81</v>
      </c>
      <c r="DYS28" s="38">
        <v>102383.81</v>
      </c>
      <c r="DYT28" s="38">
        <v>102383.81</v>
      </c>
      <c r="DYU28" s="38">
        <v>102383.81</v>
      </c>
      <c r="DYV28" s="38">
        <v>102383.81</v>
      </c>
      <c r="DYW28" s="38">
        <v>102383.81</v>
      </c>
      <c r="DYX28" s="38">
        <v>102383.81</v>
      </c>
      <c r="DYY28" s="38">
        <v>102383.81</v>
      </c>
      <c r="DYZ28" s="38">
        <v>102383.81</v>
      </c>
      <c r="DZA28" s="38">
        <v>102383.81</v>
      </c>
      <c r="DZB28" s="38">
        <v>102383.81</v>
      </c>
      <c r="DZC28" s="38">
        <v>102383.81</v>
      </c>
      <c r="DZD28" s="38">
        <v>102383.81</v>
      </c>
      <c r="DZE28" s="38">
        <v>102383.81</v>
      </c>
      <c r="DZF28" s="38">
        <v>102383.81</v>
      </c>
      <c r="DZG28" s="38">
        <v>102383.81</v>
      </c>
      <c r="DZH28" s="38">
        <v>102383.81</v>
      </c>
      <c r="DZI28" s="38">
        <v>102383.81</v>
      </c>
      <c r="DZJ28" s="38">
        <v>102383.81</v>
      </c>
      <c r="DZK28" s="38">
        <v>102383.81</v>
      </c>
      <c r="DZL28" s="38">
        <v>102383.81</v>
      </c>
      <c r="DZM28" s="38">
        <v>102383.81</v>
      </c>
      <c r="DZN28" s="38">
        <v>102383.81</v>
      </c>
      <c r="DZO28" s="38">
        <v>102383.81</v>
      </c>
      <c r="DZP28" s="38">
        <v>102383.81</v>
      </c>
      <c r="DZQ28" s="38">
        <v>102383.81</v>
      </c>
      <c r="DZR28" s="38">
        <v>102383.81</v>
      </c>
      <c r="DZS28" s="38">
        <v>102383.81</v>
      </c>
      <c r="DZT28" s="38">
        <v>102383.81</v>
      </c>
      <c r="DZU28" s="38">
        <v>102383.81</v>
      </c>
      <c r="DZV28" s="38">
        <v>102383.81</v>
      </c>
      <c r="DZW28" s="38">
        <v>102383.81</v>
      </c>
      <c r="DZX28" s="38">
        <v>102383.81</v>
      </c>
      <c r="DZY28" s="38">
        <v>102383.81</v>
      </c>
      <c r="DZZ28" s="38">
        <v>102383.81</v>
      </c>
      <c r="EAA28" s="38">
        <v>102383.81</v>
      </c>
      <c r="EAB28" s="38">
        <v>102383.81</v>
      </c>
      <c r="EAC28" s="38">
        <v>102383.81</v>
      </c>
      <c r="EAD28" s="38">
        <v>102383.81</v>
      </c>
      <c r="EAE28" s="38">
        <v>102383.81</v>
      </c>
      <c r="EAF28" s="38">
        <v>102383.81</v>
      </c>
      <c r="EAG28" s="38">
        <v>102383.81</v>
      </c>
      <c r="EAH28" s="38">
        <v>102383.81</v>
      </c>
      <c r="EAI28" s="38">
        <v>102383.81</v>
      </c>
      <c r="EAJ28" s="38">
        <v>102383.81</v>
      </c>
      <c r="EAK28" s="38">
        <v>102383.81</v>
      </c>
      <c r="EAL28" s="38">
        <v>102383.81</v>
      </c>
      <c r="EAM28" s="38">
        <v>102383.81</v>
      </c>
      <c r="EAN28" s="38">
        <v>102383.81</v>
      </c>
      <c r="EAO28" s="38">
        <v>102383.81</v>
      </c>
      <c r="EAP28" s="38">
        <v>102383.81</v>
      </c>
      <c r="EAQ28" s="38">
        <v>102383.81</v>
      </c>
      <c r="EAR28" s="38">
        <v>102383.81</v>
      </c>
      <c r="EAS28" s="38">
        <v>102383.81</v>
      </c>
      <c r="EAT28" s="38">
        <v>102383.81</v>
      </c>
      <c r="EAU28" s="38">
        <v>102383.81</v>
      </c>
      <c r="EAV28" s="38">
        <v>102383.81</v>
      </c>
      <c r="EAW28" s="38">
        <v>102383.81</v>
      </c>
      <c r="EAX28" s="38">
        <v>102383.81</v>
      </c>
      <c r="EAY28" s="38">
        <v>102383.81</v>
      </c>
      <c r="EAZ28" s="38">
        <v>102383.81</v>
      </c>
      <c r="EBA28" s="38">
        <v>102383.81</v>
      </c>
      <c r="EBB28" s="38">
        <v>102383.81</v>
      </c>
      <c r="EBC28" s="38">
        <v>102383.81</v>
      </c>
      <c r="EBD28" s="38">
        <v>102383.81</v>
      </c>
      <c r="EBE28" s="38">
        <v>102383.81</v>
      </c>
      <c r="EBF28" s="38">
        <v>102383.81</v>
      </c>
      <c r="EBG28" s="38">
        <v>102383.81</v>
      </c>
      <c r="EBH28" s="38">
        <v>102383.81</v>
      </c>
      <c r="EBI28" s="38">
        <v>102383.81</v>
      </c>
      <c r="EBJ28" s="38">
        <v>102383.81</v>
      </c>
      <c r="EBK28" s="38">
        <v>102383.81</v>
      </c>
      <c r="EBL28" s="38">
        <v>102383.81</v>
      </c>
      <c r="EBM28" s="38">
        <v>102383.81</v>
      </c>
      <c r="EBN28" s="38">
        <v>102383.81</v>
      </c>
      <c r="EBO28" s="38">
        <v>102383.81</v>
      </c>
      <c r="EBP28" s="38">
        <v>102383.81</v>
      </c>
      <c r="EBQ28" s="38">
        <v>102383.81</v>
      </c>
      <c r="EBR28" s="38">
        <v>102383.81</v>
      </c>
      <c r="EBS28" s="38">
        <v>102383.81</v>
      </c>
      <c r="EBT28" s="38">
        <v>102383.81</v>
      </c>
      <c r="EBU28" s="38">
        <v>102383.81</v>
      </c>
      <c r="EBV28" s="38">
        <v>102383.81</v>
      </c>
      <c r="EBW28" s="38">
        <v>102383.81</v>
      </c>
      <c r="EBX28" s="38">
        <v>102383.81</v>
      </c>
      <c r="EBY28" s="38">
        <v>102383.81</v>
      </c>
      <c r="EBZ28" s="38">
        <v>102383.81</v>
      </c>
      <c r="ECA28" s="38">
        <v>102383.81</v>
      </c>
      <c r="ECB28" s="38">
        <v>102383.81</v>
      </c>
      <c r="ECC28" s="38">
        <v>102383.81</v>
      </c>
      <c r="ECD28" s="38">
        <v>102383.81</v>
      </c>
      <c r="ECE28" s="38">
        <v>102383.81</v>
      </c>
      <c r="ECF28" s="38">
        <v>102383.81</v>
      </c>
      <c r="ECG28" s="38">
        <v>102383.81</v>
      </c>
      <c r="ECH28" s="38">
        <v>102383.81</v>
      </c>
      <c r="ECI28" s="38">
        <v>102383.81</v>
      </c>
      <c r="ECJ28" s="38">
        <v>102383.81</v>
      </c>
      <c r="ECK28" s="38">
        <v>102383.81</v>
      </c>
      <c r="ECL28" s="38">
        <v>102383.81</v>
      </c>
      <c r="ECM28" s="38">
        <v>102383.81</v>
      </c>
      <c r="ECN28" s="38">
        <v>102383.81</v>
      </c>
      <c r="ECO28" s="38">
        <v>102383.81</v>
      </c>
      <c r="ECP28" s="38">
        <v>102383.81</v>
      </c>
      <c r="ECQ28" s="38">
        <v>102383.81</v>
      </c>
      <c r="ECR28" s="38">
        <v>102383.81</v>
      </c>
      <c r="ECS28" s="38">
        <v>102383.81</v>
      </c>
      <c r="ECT28" s="38">
        <v>102383.81</v>
      </c>
      <c r="ECU28" s="38">
        <v>102383.81</v>
      </c>
      <c r="ECV28" s="38">
        <v>102383.81</v>
      </c>
      <c r="ECW28" s="38">
        <v>102383.81</v>
      </c>
      <c r="ECX28" s="38">
        <v>102383.81</v>
      </c>
      <c r="ECY28" s="38">
        <v>102383.81</v>
      </c>
      <c r="ECZ28" s="38">
        <v>102383.81</v>
      </c>
      <c r="EDA28" s="38">
        <v>102383.81</v>
      </c>
      <c r="EDB28" s="38">
        <v>102383.81</v>
      </c>
      <c r="EDC28" s="38">
        <v>102383.81</v>
      </c>
      <c r="EDD28" s="38">
        <v>102383.81</v>
      </c>
      <c r="EDE28" s="38">
        <v>102383.81</v>
      </c>
      <c r="EDF28" s="38">
        <v>102383.81</v>
      </c>
      <c r="EDG28" s="38">
        <v>102383.81</v>
      </c>
      <c r="EDH28" s="38">
        <v>102383.81</v>
      </c>
      <c r="EDI28" s="38">
        <v>102383.81</v>
      </c>
      <c r="EDJ28" s="38">
        <v>102383.81</v>
      </c>
      <c r="EDK28" s="38">
        <v>102383.81</v>
      </c>
      <c r="EDL28" s="38">
        <v>102383.81</v>
      </c>
      <c r="EDM28" s="38">
        <v>102383.81</v>
      </c>
      <c r="EDN28" s="38">
        <v>102383.81</v>
      </c>
      <c r="EDO28" s="38">
        <v>102383.81</v>
      </c>
      <c r="EDP28" s="38">
        <v>102383.81</v>
      </c>
      <c r="EDQ28" s="38">
        <v>102383.81</v>
      </c>
      <c r="EDR28" s="38">
        <v>102383.81</v>
      </c>
      <c r="EDS28" s="38">
        <v>102383.81</v>
      </c>
      <c r="EDT28" s="38">
        <v>102383.81</v>
      </c>
      <c r="EDU28" s="38">
        <v>102383.81</v>
      </c>
      <c r="EDV28" s="38">
        <v>102383.81</v>
      </c>
      <c r="EDW28" s="38">
        <v>102383.81</v>
      </c>
      <c r="EDX28" s="38">
        <v>102383.81</v>
      </c>
      <c r="EDY28" s="38">
        <v>102383.81</v>
      </c>
      <c r="EDZ28" s="38">
        <v>102383.81</v>
      </c>
      <c r="EEA28" s="38">
        <v>102383.81</v>
      </c>
      <c r="EEB28" s="38">
        <v>102383.81</v>
      </c>
      <c r="EEC28" s="38">
        <v>102383.81</v>
      </c>
      <c r="EED28" s="38">
        <v>102383.81</v>
      </c>
      <c r="EEE28" s="38">
        <v>102383.81</v>
      </c>
      <c r="EEF28" s="38">
        <v>102383.81</v>
      </c>
      <c r="EEG28" s="38">
        <v>102383.81</v>
      </c>
      <c r="EEH28" s="38">
        <v>102383.81</v>
      </c>
      <c r="EEI28" s="38">
        <v>102383.81</v>
      </c>
      <c r="EEJ28" s="38">
        <v>102383.81</v>
      </c>
      <c r="EEK28" s="38">
        <v>102383.81</v>
      </c>
      <c r="EEL28" s="38">
        <v>102383.81</v>
      </c>
      <c r="EEM28" s="38">
        <v>102383.81</v>
      </c>
      <c r="EEN28" s="38">
        <v>102383.81</v>
      </c>
      <c r="EEO28" s="38">
        <v>102383.81</v>
      </c>
      <c r="EEP28" s="38">
        <v>102383.81</v>
      </c>
      <c r="EEQ28" s="38">
        <v>102383.81</v>
      </c>
      <c r="EER28" s="38">
        <v>102383.81</v>
      </c>
      <c r="EES28" s="38">
        <v>102383.81</v>
      </c>
      <c r="EET28" s="38">
        <v>102383.81</v>
      </c>
      <c r="EEU28" s="38">
        <v>102383.81</v>
      </c>
      <c r="EEV28" s="38">
        <v>102383.81</v>
      </c>
      <c r="EEW28" s="38">
        <v>102383.81</v>
      </c>
      <c r="EEX28" s="38">
        <v>102383.81</v>
      </c>
      <c r="EEY28" s="38">
        <v>102383.81</v>
      </c>
      <c r="EEZ28" s="38">
        <v>102383.81</v>
      </c>
      <c r="EFA28" s="38">
        <v>102383.81</v>
      </c>
      <c r="EFB28" s="38">
        <v>102383.81</v>
      </c>
      <c r="EFC28" s="38">
        <v>102383.81</v>
      </c>
      <c r="EFD28" s="38">
        <v>102383.81</v>
      </c>
      <c r="EFE28" s="38">
        <v>102383.81</v>
      </c>
      <c r="EFF28" s="38">
        <v>102383.81</v>
      </c>
      <c r="EFG28" s="38">
        <v>102383.81</v>
      </c>
      <c r="EFH28" s="38">
        <v>102383.81</v>
      </c>
      <c r="EFI28" s="38">
        <v>102383.81</v>
      </c>
      <c r="EFJ28" s="38">
        <v>102383.81</v>
      </c>
      <c r="EFK28" s="38">
        <v>102383.81</v>
      </c>
      <c r="EFL28" s="38">
        <v>102383.81</v>
      </c>
      <c r="EFM28" s="38">
        <v>102383.81</v>
      </c>
      <c r="EFN28" s="38">
        <v>102383.81</v>
      </c>
      <c r="EFO28" s="38">
        <v>102383.81</v>
      </c>
      <c r="EFP28" s="38">
        <v>102383.81</v>
      </c>
      <c r="EFQ28" s="38">
        <v>102383.81</v>
      </c>
      <c r="EFR28" s="38">
        <v>102383.81</v>
      </c>
      <c r="EFS28" s="38">
        <v>102383.81</v>
      </c>
      <c r="EFT28" s="38">
        <v>102383.81</v>
      </c>
      <c r="EFU28" s="38">
        <v>102383.81</v>
      </c>
      <c r="EFV28" s="38">
        <v>102383.81</v>
      </c>
      <c r="EFW28" s="38">
        <v>102383.81</v>
      </c>
      <c r="EFX28" s="38">
        <v>102383.81</v>
      </c>
      <c r="EFY28" s="38">
        <v>102383.81</v>
      </c>
      <c r="EFZ28" s="38">
        <v>102383.81</v>
      </c>
      <c r="EGA28" s="38">
        <v>102383.81</v>
      </c>
      <c r="EGB28" s="38">
        <v>102383.81</v>
      </c>
      <c r="EGC28" s="38">
        <v>102383.81</v>
      </c>
      <c r="EGD28" s="38">
        <v>102383.81</v>
      </c>
      <c r="EGE28" s="38">
        <v>102383.81</v>
      </c>
      <c r="EGF28" s="38">
        <v>102383.81</v>
      </c>
      <c r="EGG28" s="38">
        <v>102383.81</v>
      </c>
      <c r="EGH28" s="38">
        <v>102383.81</v>
      </c>
      <c r="EGI28" s="38">
        <v>102383.81</v>
      </c>
      <c r="EGJ28" s="38">
        <v>102383.81</v>
      </c>
      <c r="EGK28" s="38">
        <v>102383.81</v>
      </c>
      <c r="EGL28" s="38">
        <v>102383.81</v>
      </c>
      <c r="EGM28" s="38">
        <v>102383.81</v>
      </c>
      <c r="EGN28" s="38">
        <v>102383.81</v>
      </c>
      <c r="EGO28" s="38">
        <v>102383.81</v>
      </c>
      <c r="EGP28" s="38">
        <v>102383.81</v>
      </c>
      <c r="EGQ28" s="38">
        <v>102383.81</v>
      </c>
      <c r="EGR28" s="38">
        <v>102383.81</v>
      </c>
      <c r="EGS28" s="38">
        <v>102383.81</v>
      </c>
      <c r="EGT28" s="38">
        <v>102383.81</v>
      </c>
      <c r="EGU28" s="38">
        <v>102383.81</v>
      </c>
      <c r="EGV28" s="38">
        <v>102383.81</v>
      </c>
      <c r="EGW28" s="38">
        <v>102383.81</v>
      </c>
      <c r="EGX28" s="38">
        <v>102383.81</v>
      </c>
      <c r="EGY28" s="38">
        <v>102383.81</v>
      </c>
      <c r="EGZ28" s="38">
        <v>102383.81</v>
      </c>
      <c r="EHA28" s="38">
        <v>102383.81</v>
      </c>
      <c r="EHB28" s="38">
        <v>102383.81</v>
      </c>
      <c r="EHC28" s="38">
        <v>102383.81</v>
      </c>
      <c r="EHD28" s="38">
        <v>102383.81</v>
      </c>
      <c r="EHE28" s="38">
        <v>102383.81</v>
      </c>
      <c r="EHF28" s="38">
        <v>102383.81</v>
      </c>
      <c r="EHG28" s="38">
        <v>102383.81</v>
      </c>
      <c r="EHH28" s="38">
        <v>102383.81</v>
      </c>
      <c r="EHI28" s="38">
        <v>102383.81</v>
      </c>
      <c r="EHJ28" s="38">
        <v>102383.81</v>
      </c>
      <c r="EHK28" s="38">
        <v>102383.81</v>
      </c>
      <c r="EHL28" s="38">
        <v>102383.81</v>
      </c>
      <c r="EHM28" s="38">
        <v>102383.81</v>
      </c>
      <c r="EHN28" s="38">
        <v>102383.81</v>
      </c>
      <c r="EHO28" s="38">
        <v>102383.81</v>
      </c>
      <c r="EHP28" s="38">
        <v>102383.81</v>
      </c>
      <c r="EHQ28" s="38">
        <v>102383.81</v>
      </c>
      <c r="EHR28" s="38">
        <v>102383.81</v>
      </c>
      <c r="EHS28" s="38">
        <v>102383.81</v>
      </c>
      <c r="EHT28" s="38">
        <v>102383.81</v>
      </c>
      <c r="EHU28" s="38">
        <v>102383.81</v>
      </c>
      <c r="EHV28" s="38">
        <v>102383.81</v>
      </c>
      <c r="EHW28" s="38">
        <v>102383.81</v>
      </c>
      <c r="EHX28" s="38">
        <v>102383.81</v>
      </c>
      <c r="EHY28" s="38">
        <v>102383.81</v>
      </c>
      <c r="EHZ28" s="38">
        <v>102383.81</v>
      </c>
      <c r="EIA28" s="38">
        <v>102383.81</v>
      </c>
      <c r="EIB28" s="38">
        <v>102383.81</v>
      </c>
      <c r="EIC28" s="38">
        <v>102383.81</v>
      </c>
      <c r="EID28" s="38">
        <v>102383.81</v>
      </c>
      <c r="EIE28" s="38">
        <v>102383.81</v>
      </c>
      <c r="EIF28" s="38">
        <v>102383.81</v>
      </c>
      <c r="EIG28" s="38">
        <v>102383.81</v>
      </c>
      <c r="EIH28" s="38">
        <v>102383.81</v>
      </c>
      <c r="EII28" s="38">
        <v>102383.81</v>
      </c>
      <c r="EIJ28" s="38">
        <v>102383.81</v>
      </c>
      <c r="EIK28" s="38">
        <v>102383.81</v>
      </c>
      <c r="EIL28" s="38">
        <v>102383.81</v>
      </c>
      <c r="EIM28" s="38">
        <v>102383.81</v>
      </c>
      <c r="EIN28" s="38">
        <v>102383.81</v>
      </c>
      <c r="EIO28" s="38">
        <v>102383.81</v>
      </c>
      <c r="EIP28" s="38">
        <v>102383.81</v>
      </c>
      <c r="EIQ28" s="38">
        <v>102383.81</v>
      </c>
      <c r="EIR28" s="38">
        <v>102383.81</v>
      </c>
      <c r="EIS28" s="38">
        <v>102383.81</v>
      </c>
      <c r="EIT28" s="38">
        <v>102383.81</v>
      </c>
      <c r="EIU28" s="38">
        <v>102383.81</v>
      </c>
      <c r="EIV28" s="38">
        <v>102383.81</v>
      </c>
      <c r="EIW28" s="38">
        <v>102383.81</v>
      </c>
      <c r="EIX28" s="38">
        <v>102383.81</v>
      </c>
      <c r="EIY28" s="38">
        <v>102383.81</v>
      </c>
      <c r="EIZ28" s="38">
        <v>102383.81</v>
      </c>
      <c r="EJA28" s="38">
        <v>102383.81</v>
      </c>
      <c r="EJB28" s="38">
        <v>102383.81</v>
      </c>
      <c r="EJC28" s="38">
        <v>102383.81</v>
      </c>
      <c r="EJD28" s="38">
        <v>102383.81</v>
      </c>
      <c r="EJE28" s="38">
        <v>102383.81</v>
      </c>
      <c r="EJF28" s="38">
        <v>102383.81</v>
      </c>
      <c r="EJG28" s="38">
        <v>102383.81</v>
      </c>
      <c r="EJH28" s="38">
        <v>102383.81</v>
      </c>
      <c r="EJI28" s="38">
        <v>102383.81</v>
      </c>
      <c r="EJJ28" s="38">
        <v>102383.81</v>
      </c>
      <c r="EJK28" s="38">
        <v>102383.81</v>
      </c>
      <c r="EJL28" s="38">
        <v>102383.81</v>
      </c>
      <c r="EJM28" s="38">
        <v>102383.81</v>
      </c>
      <c r="EJN28" s="38">
        <v>102383.81</v>
      </c>
      <c r="EJO28" s="38">
        <v>102383.81</v>
      </c>
      <c r="EJP28" s="38">
        <v>102383.81</v>
      </c>
      <c r="EJQ28" s="38">
        <v>102383.81</v>
      </c>
      <c r="EJR28" s="38">
        <v>102383.81</v>
      </c>
      <c r="EJS28" s="38">
        <v>102383.81</v>
      </c>
      <c r="EJT28" s="38">
        <v>102383.81</v>
      </c>
      <c r="EJU28" s="38">
        <v>102383.81</v>
      </c>
      <c r="EJV28" s="38">
        <v>102383.81</v>
      </c>
      <c r="EJW28" s="38">
        <v>102383.81</v>
      </c>
      <c r="EJX28" s="38">
        <v>102383.81</v>
      </c>
      <c r="EJY28" s="38">
        <v>102383.81</v>
      </c>
      <c r="EJZ28" s="38">
        <v>102383.81</v>
      </c>
      <c r="EKA28" s="38">
        <v>102383.81</v>
      </c>
      <c r="EKB28" s="38">
        <v>102383.81</v>
      </c>
      <c r="EKC28" s="38">
        <v>102383.81</v>
      </c>
      <c r="EKD28" s="38">
        <v>102383.81</v>
      </c>
      <c r="EKE28" s="38">
        <v>102383.81</v>
      </c>
      <c r="EKF28" s="38">
        <v>102383.81</v>
      </c>
      <c r="EKG28" s="38">
        <v>102383.81</v>
      </c>
      <c r="EKH28" s="38">
        <v>102383.81</v>
      </c>
      <c r="EKI28" s="38">
        <v>102383.81</v>
      </c>
      <c r="EKJ28" s="38">
        <v>102383.81</v>
      </c>
      <c r="EKK28" s="38">
        <v>102383.81</v>
      </c>
      <c r="EKL28" s="38">
        <v>102383.81</v>
      </c>
      <c r="EKM28" s="38">
        <v>102383.81</v>
      </c>
      <c r="EKN28" s="38">
        <v>102383.81</v>
      </c>
      <c r="EKO28" s="38">
        <v>102383.81</v>
      </c>
      <c r="EKP28" s="38">
        <v>102383.81</v>
      </c>
      <c r="EKQ28" s="38">
        <v>102383.81</v>
      </c>
      <c r="EKR28" s="38">
        <v>102383.81</v>
      </c>
      <c r="EKS28" s="38">
        <v>102383.81</v>
      </c>
      <c r="EKT28" s="38">
        <v>102383.81</v>
      </c>
      <c r="EKU28" s="38">
        <v>102383.81</v>
      </c>
      <c r="EKV28" s="38">
        <v>102383.81</v>
      </c>
      <c r="EKW28" s="38">
        <v>102383.81</v>
      </c>
      <c r="EKX28" s="38">
        <v>102383.81</v>
      </c>
      <c r="EKY28" s="38">
        <v>102383.81</v>
      </c>
      <c r="EKZ28" s="38">
        <v>102383.81</v>
      </c>
      <c r="ELA28" s="38">
        <v>102383.81</v>
      </c>
      <c r="ELB28" s="38">
        <v>102383.81</v>
      </c>
      <c r="ELC28" s="38">
        <v>102383.81</v>
      </c>
      <c r="ELD28" s="38">
        <v>102383.81</v>
      </c>
      <c r="ELE28" s="38">
        <v>102383.81</v>
      </c>
      <c r="ELF28" s="38">
        <v>102383.81</v>
      </c>
      <c r="ELG28" s="38">
        <v>102383.81</v>
      </c>
      <c r="ELH28" s="38">
        <v>102383.81</v>
      </c>
      <c r="ELI28" s="38">
        <v>102383.81</v>
      </c>
      <c r="ELJ28" s="38">
        <v>102383.81</v>
      </c>
      <c r="ELK28" s="38">
        <v>102383.81</v>
      </c>
      <c r="ELL28" s="38">
        <v>102383.81</v>
      </c>
      <c r="ELM28" s="38">
        <v>102383.81</v>
      </c>
      <c r="ELN28" s="38">
        <v>102383.81</v>
      </c>
      <c r="ELO28" s="38">
        <v>102383.81</v>
      </c>
      <c r="ELP28" s="38">
        <v>102383.81</v>
      </c>
      <c r="ELQ28" s="38">
        <v>102383.81</v>
      </c>
      <c r="ELR28" s="38">
        <v>102383.81</v>
      </c>
      <c r="ELS28" s="38">
        <v>102383.81</v>
      </c>
      <c r="ELT28" s="38">
        <v>102383.81</v>
      </c>
      <c r="ELU28" s="38">
        <v>102383.81</v>
      </c>
      <c r="ELV28" s="38">
        <v>102383.81</v>
      </c>
      <c r="ELW28" s="38">
        <v>102383.81</v>
      </c>
      <c r="ELX28" s="38">
        <v>102383.81</v>
      </c>
      <c r="ELY28" s="38">
        <v>102383.81</v>
      </c>
      <c r="ELZ28" s="38">
        <v>102383.81</v>
      </c>
      <c r="EMA28" s="38">
        <v>102383.81</v>
      </c>
      <c r="EMB28" s="38">
        <v>102383.81</v>
      </c>
      <c r="EMC28" s="38">
        <v>102383.81</v>
      </c>
      <c r="EMD28" s="38">
        <v>102383.81</v>
      </c>
      <c r="EME28" s="38">
        <v>102383.81</v>
      </c>
      <c r="EMF28" s="38">
        <v>102383.81</v>
      </c>
      <c r="EMG28" s="38">
        <v>102383.81</v>
      </c>
      <c r="EMH28" s="38">
        <v>102383.81</v>
      </c>
      <c r="EMI28" s="38">
        <v>102383.81</v>
      </c>
      <c r="EMJ28" s="38">
        <v>102383.81</v>
      </c>
      <c r="EMK28" s="38">
        <v>102383.81</v>
      </c>
      <c r="EML28" s="38">
        <v>102383.81</v>
      </c>
      <c r="EMM28" s="38">
        <v>102383.81</v>
      </c>
      <c r="EMN28" s="38">
        <v>102383.81</v>
      </c>
      <c r="EMO28" s="38">
        <v>102383.81</v>
      </c>
      <c r="EMP28" s="38">
        <v>102383.81</v>
      </c>
      <c r="EMQ28" s="38">
        <v>102383.81</v>
      </c>
      <c r="EMR28" s="38">
        <v>102383.81</v>
      </c>
      <c r="EMS28" s="38">
        <v>102383.81</v>
      </c>
      <c r="EMT28" s="38">
        <v>102383.81</v>
      </c>
      <c r="EMU28" s="38">
        <v>102383.81</v>
      </c>
      <c r="EMV28" s="38">
        <v>102383.81</v>
      </c>
      <c r="EMW28" s="38">
        <v>102383.81</v>
      </c>
      <c r="EMX28" s="38">
        <v>102383.81</v>
      </c>
      <c r="EMY28" s="38">
        <v>102383.81</v>
      </c>
      <c r="EMZ28" s="38">
        <v>102383.81</v>
      </c>
      <c r="ENA28" s="38">
        <v>102383.81</v>
      </c>
      <c r="ENB28" s="38">
        <v>102383.81</v>
      </c>
      <c r="ENC28" s="38">
        <v>102383.81</v>
      </c>
      <c r="END28" s="38">
        <v>102383.81</v>
      </c>
      <c r="ENE28" s="38">
        <v>102383.81</v>
      </c>
      <c r="ENF28" s="38">
        <v>102383.81</v>
      </c>
      <c r="ENG28" s="38">
        <v>102383.81</v>
      </c>
      <c r="ENH28" s="38">
        <v>102383.81</v>
      </c>
      <c r="ENI28" s="38">
        <v>102383.81</v>
      </c>
      <c r="ENJ28" s="38">
        <v>102383.81</v>
      </c>
      <c r="ENK28" s="38">
        <v>102383.81</v>
      </c>
      <c r="ENL28" s="38">
        <v>102383.81</v>
      </c>
      <c r="ENM28" s="38">
        <v>102383.81</v>
      </c>
      <c r="ENN28" s="38">
        <v>102383.81</v>
      </c>
      <c r="ENO28" s="38">
        <v>102383.81</v>
      </c>
      <c r="ENP28" s="38">
        <v>102383.81</v>
      </c>
      <c r="ENQ28" s="38">
        <v>102383.81</v>
      </c>
      <c r="ENR28" s="38">
        <v>102383.81</v>
      </c>
      <c r="ENS28" s="38">
        <v>102383.81</v>
      </c>
      <c r="ENT28" s="38">
        <v>102383.81</v>
      </c>
      <c r="ENU28" s="38">
        <v>102383.81</v>
      </c>
      <c r="ENV28" s="38">
        <v>102383.81</v>
      </c>
      <c r="ENW28" s="38">
        <v>102383.81</v>
      </c>
      <c r="ENX28" s="38">
        <v>102383.81</v>
      </c>
      <c r="ENY28" s="38">
        <v>102383.81</v>
      </c>
      <c r="ENZ28" s="38">
        <v>102383.81</v>
      </c>
      <c r="EOA28" s="38">
        <v>102383.81</v>
      </c>
      <c r="EOB28" s="38">
        <v>102383.81</v>
      </c>
      <c r="EOC28" s="38">
        <v>102383.81</v>
      </c>
      <c r="EOD28" s="38">
        <v>102383.81</v>
      </c>
      <c r="EOE28" s="38">
        <v>102383.81</v>
      </c>
      <c r="EOF28" s="38">
        <v>102383.81</v>
      </c>
      <c r="EOG28" s="38">
        <v>102383.81</v>
      </c>
      <c r="EOH28" s="38">
        <v>102383.81</v>
      </c>
      <c r="EOI28" s="38">
        <v>102383.81</v>
      </c>
      <c r="EOJ28" s="38">
        <v>102383.81</v>
      </c>
      <c r="EOK28" s="38">
        <v>102383.81</v>
      </c>
      <c r="EOL28" s="38">
        <v>102383.81</v>
      </c>
      <c r="EOM28" s="38">
        <v>102383.81</v>
      </c>
      <c r="EON28" s="38">
        <v>102383.81</v>
      </c>
      <c r="EOO28" s="38">
        <v>102383.81</v>
      </c>
      <c r="EOP28" s="38">
        <v>102383.81</v>
      </c>
      <c r="EOQ28" s="38">
        <v>102383.81</v>
      </c>
      <c r="EOR28" s="38">
        <v>102383.81</v>
      </c>
      <c r="EOS28" s="38">
        <v>102383.81</v>
      </c>
      <c r="EOT28" s="38">
        <v>102383.81</v>
      </c>
      <c r="EOU28" s="38">
        <v>102383.81</v>
      </c>
      <c r="EOV28" s="38">
        <v>102383.81</v>
      </c>
      <c r="EOW28" s="38">
        <v>102383.81</v>
      </c>
      <c r="EOX28" s="38">
        <v>102383.81</v>
      </c>
      <c r="EOY28" s="38">
        <v>102383.81</v>
      </c>
      <c r="EOZ28" s="38">
        <v>102383.81</v>
      </c>
      <c r="EPA28" s="38">
        <v>102383.81</v>
      </c>
      <c r="EPB28" s="38">
        <v>102383.81</v>
      </c>
      <c r="EPC28" s="38">
        <v>102383.81</v>
      </c>
      <c r="EPD28" s="38">
        <v>102383.81</v>
      </c>
      <c r="EPE28" s="38">
        <v>102383.81</v>
      </c>
      <c r="EPF28" s="38">
        <v>102383.81</v>
      </c>
      <c r="EPG28" s="38">
        <v>102383.81</v>
      </c>
      <c r="EPH28" s="38">
        <v>102383.81</v>
      </c>
      <c r="EPI28" s="38">
        <v>102383.81</v>
      </c>
      <c r="EPJ28" s="38">
        <v>102383.81</v>
      </c>
      <c r="EPK28" s="38">
        <v>102383.81</v>
      </c>
      <c r="EPL28" s="38">
        <v>102383.81</v>
      </c>
      <c r="EPM28" s="38">
        <v>102383.81</v>
      </c>
      <c r="EPN28" s="38">
        <v>102383.81</v>
      </c>
      <c r="EPO28" s="38">
        <v>102383.81</v>
      </c>
      <c r="EPP28" s="38">
        <v>102383.81</v>
      </c>
      <c r="EPQ28" s="38">
        <v>102383.81</v>
      </c>
      <c r="EPR28" s="38">
        <v>102383.81</v>
      </c>
      <c r="EPS28" s="38">
        <v>102383.81</v>
      </c>
      <c r="EPT28" s="38">
        <v>102383.81</v>
      </c>
      <c r="EPU28" s="38">
        <v>102383.81</v>
      </c>
      <c r="EPV28" s="38">
        <v>102383.81</v>
      </c>
      <c r="EPW28" s="38">
        <v>102383.81</v>
      </c>
      <c r="EPX28" s="38">
        <v>102383.81</v>
      </c>
      <c r="EPY28" s="38">
        <v>102383.81</v>
      </c>
      <c r="EPZ28" s="38">
        <v>102383.81</v>
      </c>
      <c r="EQA28" s="38">
        <v>102383.81</v>
      </c>
      <c r="EQB28" s="38">
        <v>102383.81</v>
      </c>
      <c r="EQC28" s="38">
        <v>102383.81</v>
      </c>
      <c r="EQD28" s="38">
        <v>102383.81</v>
      </c>
      <c r="EQE28" s="38">
        <v>102383.81</v>
      </c>
      <c r="EQF28" s="38">
        <v>102383.81</v>
      </c>
      <c r="EQG28" s="38">
        <v>102383.81</v>
      </c>
      <c r="EQH28" s="38">
        <v>102383.81</v>
      </c>
      <c r="EQI28" s="38">
        <v>102383.81</v>
      </c>
      <c r="EQJ28" s="38">
        <v>102383.81</v>
      </c>
      <c r="EQK28" s="38">
        <v>102383.81</v>
      </c>
      <c r="EQL28" s="38">
        <v>102383.81</v>
      </c>
      <c r="EQM28" s="38">
        <v>102383.81</v>
      </c>
      <c r="EQN28" s="38">
        <v>102383.81</v>
      </c>
      <c r="EQO28" s="38">
        <v>102383.81</v>
      </c>
      <c r="EQP28" s="38">
        <v>102383.81</v>
      </c>
      <c r="EQQ28" s="38">
        <v>102383.81</v>
      </c>
      <c r="EQR28" s="38">
        <v>102383.81</v>
      </c>
      <c r="EQS28" s="38">
        <v>102383.81</v>
      </c>
      <c r="EQT28" s="38">
        <v>102383.81</v>
      </c>
      <c r="EQU28" s="38">
        <v>102383.81</v>
      </c>
      <c r="EQV28" s="38">
        <v>102383.81</v>
      </c>
      <c r="EQW28" s="38">
        <v>102383.81</v>
      </c>
      <c r="EQX28" s="38">
        <v>102383.81</v>
      </c>
      <c r="EQY28" s="38">
        <v>102383.81</v>
      </c>
      <c r="EQZ28" s="38">
        <v>102383.81</v>
      </c>
      <c r="ERA28" s="38">
        <v>102383.81</v>
      </c>
      <c r="ERB28" s="38">
        <v>102383.81</v>
      </c>
      <c r="ERC28" s="38">
        <v>102383.81</v>
      </c>
      <c r="ERD28" s="38">
        <v>102383.81</v>
      </c>
      <c r="ERE28" s="38">
        <v>102383.81</v>
      </c>
      <c r="ERF28" s="38">
        <v>102383.81</v>
      </c>
      <c r="ERG28" s="38">
        <v>102383.81</v>
      </c>
      <c r="ERH28" s="38">
        <v>102383.81</v>
      </c>
      <c r="ERI28" s="38">
        <v>102383.81</v>
      </c>
      <c r="ERJ28" s="38">
        <v>102383.81</v>
      </c>
      <c r="ERK28" s="38">
        <v>102383.81</v>
      </c>
      <c r="ERL28" s="38">
        <v>102383.81</v>
      </c>
      <c r="ERM28" s="38">
        <v>102383.81</v>
      </c>
      <c r="ERN28" s="38">
        <v>102383.81</v>
      </c>
      <c r="ERO28" s="38">
        <v>102383.81</v>
      </c>
      <c r="ERP28" s="38">
        <v>102383.81</v>
      </c>
      <c r="ERQ28" s="38">
        <v>102383.81</v>
      </c>
      <c r="ERR28" s="38">
        <v>102383.81</v>
      </c>
      <c r="ERS28" s="38">
        <v>102383.81</v>
      </c>
      <c r="ERT28" s="38">
        <v>102383.81</v>
      </c>
      <c r="ERU28" s="38">
        <v>102383.81</v>
      </c>
      <c r="ERV28" s="38">
        <v>102383.81</v>
      </c>
      <c r="ERW28" s="38">
        <v>102383.81</v>
      </c>
      <c r="ERX28" s="38">
        <v>102383.81</v>
      </c>
      <c r="ERY28" s="38">
        <v>102383.81</v>
      </c>
      <c r="ERZ28" s="38">
        <v>102383.81</v>
      </c>
      <c r="ESA28" s="38">
        <v>102383.81</v>
      </c>
      <c r="ESB28" s="38">
        <v>102383.81</v>
      </c>
      <c r="ESC28" s="38">
        <v>102383.81</v>
      </c>
      <c r="ESD28" s="38">
        <v>102383.81</v>
      </c>
      <c r="ESE28" s="38">
        <v>102383.81</v>
      </c>
      <c r="ESF28" s="38">
        <v>102383.81</v>
      </c>
      <c r="ESG28" s="38">
        <v>102383.81</v>
      </c>
      <c r="ESH28" s="38">
        <v>102383.81</v>
      </c>
      <c r="ESI28" s="38">
        <v>102383.81</v>
      </c>
      <c r="ESJ28" s="38">
        <v>102383.81</v>
      </c>
      <c r="ESK28" s="38">
        <v>102383.81</v>
      </c>
      <c r="ESL28" s="38">
        <v>102383.81</v>
      </c>
      <c r="ESM28" s="38">
        <v>102383.81</v>
      </c>
      <c r="ESN28" s="38">
        <v>102383.81</v>
      </c>
      <c r="ESO28" s="38">
        <v>102383.81</v>
      </c>
      <c r="ESP28" s="38">
        <v>102383.81</v>
      </c>
      <c r="ESQ28" s="38">
        <v>102383.81</v>
      </c>
      <c r="ESR28" s="38">
        <v>102383.81</v>
      </c>
      <c r="ESS28" s="38">
        <v>102383.81</v>
      </c>
      <c r="EST28" s="38">
        <v>102383.81</v>
      </c>
      <c r="ESU28" s="38">
        <v>102383.81</v>
      </c>
      <c r="ESV28" s="38">
        <v>102383.81</v>
      </c>
      <c r="ESW28" s="38">
        <v>102383.81</v>
      </c>
      <c r="ESX28" s="38">
        <v>102383.81</v>
      </c>
      <c r="ESY28" s="38">
        <v>102383.81</v>
      </c>
      <c r="ESZ28" s="38">
        <v>102383.81</v>
      </c>
      <c r="ETA28" s="38">
        <v>102383.81</v>
      </c>
      <c r="ETB28" s="38">
        <v>102383.81</v>
      </c>
      <c r="ETC28" s="38">
        <v>102383.81</v>
      </c>
      <c r="ETD28" s="38">
        <v>102383.81</v>
      </c>
      <c r="ETE28" s="38">
        <v>102383.81</v>
      </c>
      <c r="ETF28" s="38">
        <v>102383.81</v>
      </c>
      <c r="ETG28" s="38">
        <v>102383.81</v>
      </c>
      <c r="ETH28" s="38">
        <v>102383.81</v>
      </c>
      <c r="ETI28" s="38">
        <v>102383.81</v>
      </c>
      <c r="ETJ28" s="38">
        <v>102383.81</v>
      </c>
      <c r="ETK28" s="38">
        <v>102383.81</v>
      </c>
      <c r="ETL28" s="38">
        <v>102383.81</v>
      </c>
      <c r="ETM28" s="38">
        <v>102383.81</v>
      </c>
      <c r="ETN28" s="38">
        <v>102383.81</v>
      </c>
      <c r="ETO28" s="38">
        <v>102383.81</v>
      </c>
      <c r="ETP28" s="38">
        <v>102383.81</v>
      </c>
      <c r="ETQ28" s="38">
        <v>102383.81</v>
      </c>
      <c r="ETR28" s="38">
        <v>102383.81</v>
      </c>
      <c r="ETS28" s="38">
        <v>102383.81</v>
      </c>
      <c r="ETT28" s="38">
        <v>102383.81</v>
      </c>
      <c r="ETU28" s="38">
        <v>102383.81</v>
      </c>
      <c r="ETV28" s="38">
        <v>102383.81</v>
      </c>
      <c r="ETW28" s="38">
        <v>102383.81</v>
      </c>
      <c r="ETX28" s="38">
        <v>102383.81</v>
      </c>
      <c r="ETY28" s="38">
        <v>102383.81</v>
      </c>
      <c r="ETZ28" s="38">
        <v>102383.81</v>
      </c>
      <c r="EUA28" s="38">
        <v>102383.81</v>
      </c>
      <c r="EUB28" s="38">
        <v>102383.81</v>
      </c>
      <c r="EUC28" s="38">
        <v>102383.81</v>
      </c>
      <c r="EUD28" s="38">
        <v>102383.81</v>
      </c>
      <c r="EUE28" s="38">
        <v>102383.81</v>
      </c>
      <c r="EUF28" s="38">
        <v>102383.81</v>
      </c>
      <c r="EUG28" s="38">
        <v>102383.81</v>
      </c>
      <c r="EUH28" s="38">
        <v>102383.81</v>
      </c>
      <c r="EUI28" s="38">
        <v>102383.81</v>
      </c>
      <c r="EUJ28" s="38">
        <v>102383.81</v>
      </c>
      <c r="EUK28" s="38">
        <v>102383.81</v>
      </c>
      <c r="EUL28" s="38">
        <v>102383.81</v>
      </c>
      <c r="EUM28" s="38">
        <v>102383.81</v>
      </c>
      <c r="EUN28" s="38">
        <v>102383.81</v>
      </c>
      <c r="EUO28" s="38">
        <v>102383.81</v>
      </c>
      <c r="EUP28" s="38">
        <v>102383.81</v>
      </c>
      <c r="EUQ28" s="38">
        <v>102383.81</v>
      </c>
      <c r="EUR28" s="38">
        <v>102383.81</v>
      </c>
      <c r="EUS28" s="38">
        <v>102383.81</v>
      </c>
      <c r="EUT28" s="38">
        <v>102383.81</v>
      </c>
      <c r="EUU28" s="38">
        <v>102383.81</v>
      </c>
      <c r="EUV28" s="38">
        <v>102383.81</v>
      </c>
      <c r="EUW28" s="38">
        <v>102383.81</v>
      </c>
      <c r="EUX28" s="38">
        <v>102383.81</v>
      </c>
      <c r="EUY28" s="38">
        <v>102383.81</v>
      </c>
      <c r="EUZ28" s="38">
        <v>102383.81</v>
      </c>
      <c r="EVA28" s="38">
        <v>102383.81</v>
      </c>
      <c r="EVB28" s="38">
        <v>102383.81</v>
      </c>
      <c r="EVC28" s="38">
        <v>102383.81</v>
      </c>
      <c r="EVD28" s="38">
        <v>102383.81</v>
      </c>
      <c r="EVE28" s="38">
        <v>102383.81</v>
      </c>
      <c r="EVF28" s="38">
        <v>102383.81</v>
      </c>
      <c r="EVG28" s="38">
        <v>102383.81</v>
      </c>
      <c r="EVH28" s="38">
        <v>102383.81</v>
      </c>
      <c r="EVI28" s="38">
        <v>102383.81</v>
      </c>
      <c r="EVJ28" s="38">
        <v>102383.81</v>
      </c>
      <c r="EVK28" s="38">
        <v>102383.81</v>
      </c>
      <c r="EVL28" s="38">
        <v>102383.81</v>
      </c>
      <c r="EVM28" s="38">
        <v>102383.81</v>
      </c>
      <c r="EVN28" s="38">
        <v>102383.81</v>
      </c>
      <c r="EVO28" s="38">
        <v>102383.81</v>
      </c>
      <c r="EVP28" s="38">
        <v>102383.81</v>
      </c>
      <c r="EVQ28" s="38">
        <v>102383.81</v>
      </c>
      <c r="EVR28" s="38">
        <v>102383.81</v>
      </c>
      <c r="EVS28" s="38">
        <v>102383.81</v>
      </c>
      <c r="EVT28" s="38">
        <v>102383.81</v>
      </c>
      <c r="EVU28" s="38">
        <v>102383.81</v>
      </c>
      <c r="EVV28" s="38">
        <v>102383.81</v>
      </c>
      <c r="EVW28" s="38">
        <v>102383.81</v>
      </c>
      <c r="EVX28" s="38">
        <v>102383.81</v>
      </c>
      <c r="EVY28" s="38">
        <v>102383.81</v>
      </c>
      <c r="EVZ28" s="38">
        <v>102383.81</v>
      </c>
      <c r="EWA28" s="38">
        <v>102383.81</v>
      </c>
      <c r="EWB28" s="38">
        <v>102383.81</v>
      </c>
      <c r="EWC28" s="38">
        <v>102383.81</v>
      </c>
      <c r="EWD28" s="38">
        <v>102383.81</v>
      </c>
      <c r="EWE28" s="38">
        <v>102383.81</v>
      </c>
      <c r="EWF28" s="38">
        <v>102383.81</v>
      </c>
      <c r="EWG28" s="38">
        <v>102383.81</v>
      </c>
      <c r="EWH28" s="38">
        <v>102383.81</v>
      </c>
      <c r="EWI28" s="38">
        <v>102383.81</v>
      </c>
      <c r="EWJ28" s="38">
        <v>102383.81</v>
      </c>
      <c r="EWK28" s="38">
        <v>102383.81</v>
      </c>
      <c r="EWL28" s="38">
        <v>102383.81</v>
      </c>
      <c r="EWM28" s="38">
        <v>102383.81</v>
      </c>
      <c r="EWN28" s="38">
        <v>102383.81</v>
      </c>
      <c r="EWO28" s="38">
        <v>102383.81</v>
      </c>
      <c r="EWP28" s="38">
        <v>102383.81</v>
      </c>
      <c r="EWQ28" s="38">
        <v>102383.81</v>
      </c>
      <c r="EWR28" s="38">
        <v>102383.81</v>
      </c>
      <c r="EWS28" s="38">
        <v>102383.81</v>
      </c>
      <c r="EWT28" s="38">
        <v>102383.81</v>
      </c>
      <c r="EWU28" s="38">
        <v>102383.81</v>
      </c>
      <c r="EWV28" s="38">
        <v>102383.81</v>
      </c>
      <c r="EWW28" s="38">
        <v>102383.81</v>
      </c>
      <c r="EWX28" s="38">
        <v>102383.81</v>
      </c>
      <c r="EWY28" s="38">
        <v>102383.81</v>
      </c>
      <c r="EWZ28" s="38">
        <v>102383.81</v>
      </c>
      <c r="EXA28" s="38">
        <v>102383.81</v>
      </c>
      <c r="EXB28" s="38">
        <v>102383.81</v>
      </c>
      <c r="EXC28" s="38">
        <v>102383.81</v>
      </c>
      <c r="EXD28" s="38">
        <v>102383.81</v>
      </c>
      <c r="EXE28" s="38">
        <v>102383.81</v>
      </c>
      <c r="EXF28" s="38">
        <v>102383.81</v>
      </c>
      <c r="EXG28" s="38">
        <v>102383.81</v>
      </c>
      <c r="EXH28" s="38">
        <v>102383.81</v>
      </c>
      <c r="EXI28" s="38">
        <v>102383.81</v>
      </c>
      <c r="EXJ28" s="38">
        <v>102383.81</v>
      </c>
      <c r="EXK28" s="38">
        <v>102383.81</v>
      </c>
      <c r="EXL28" s="38">
        <v>102383.81</v>
      </c>
      <c r="EXM28" s="38">
        <v>102383.81</v>
      </c>
      <c r="EXN28" s="38">
        <v>102383.81</v>
      </c>
      <c r="EXO28" s="38">
        <v>102383.81</v>
      </c>
      <c r="EXP28" s="38">
        <v>102383.81</v>
      </c>
      <c r="EXQ28" s="38">
        <v>102383.81</v>
      </c>
      <c r="EXR28" s="38">
        <v>102383.81</v>
      </c>
      <c r="EXS28" s="38">
        <v>102383.81</v>
      </c>
      <c r="EXT28" s="38">
        <v>102383.81</v>
      </c>
      <c r="EXU28" s="38">
        <v>102383.81</v>
      </c>
      <c r="EXV28" s="38">
        <v>102383.81</v>
      </c>
      <c r="EXW28" s="38">
        <v>102383.81</v>
      </c>
      <c r="EXX28" s="38">
        <v>102383.81</v>
      </c>
      <c r="EXY28" s="38">
        <v>102383.81</v>
      </c>
      <c r="EXZ28" s="38">
        <v>102383.81</v>
      </c>
      <c r="EYA28" s="38">
        <v>102383.81</v>
      </c>
      <c r="EYB28" s="38">
        <v>102383.81</v>
      </c>
      <c r="EYC28" s="38">
        <v>102383.81</v>
      </c>
      <c r="EYD28" s="38">
        <v>102383.81</v>
      </c>
      <c r="EYE28" s="38">
        <v>102383.81</v>
      </c>
      <c r="EYF28" s="38">
        <v>102383.81</v>
      </c>
      <c r="EYG28" s="38">
        <v>102383.81</v>
      </c>
      <c r="EYH28" s="38">
        <v>102383.81</v>
      </c>
      <c r="EYI28" s="38">
        <v>102383.81</v>
      </c>
      <c r="EYJ28" s="38">
        <v>102383.81</v>
      </c>
      <c r="EYK28" s="38">
        <v>102383.81</v>
      </c>
      <c r="EYL28" s="38">
        <v>102383.81</v>
      </c>
      <c r="EYM28" s="38">
        <v>102383.81</v>
      </c>
      <c r="EYN28" s="38">
        <v>102383.81</v>
      </c>
      <c r="EYO28" s="38">
        <v>102383.81</v>
      </c>
      <c r="EYP28" s="38">
        <v>102383.81</v>
      </c>
      <c r="EYQ28" s="38">
        <v>102383.81</v>
      </c>
      <c r="EYR28" s="38">
        <v>102383.81</v>
      </c>
      <c r="EYS28" s="38">
        <v>102383.81</v>
      </c>
      <c r="EYT28" s="38">
        <v>102383.81</v>
      </c>
      <c r="EYU28" s="38">
        <v>102383.81</v>
      </c>
      <c r="EYV28" s="38">
        <v>102383.81</v>
      </c>
      <c r="EYW28" s="38">
        <v>102383.81</v>
      </c>
      <c r="EYX28" s="38">
        <v>102383.81</v>
      </c>
      <c r="EYY28" s="38">
        <v>102383.81</v>
      </c>
      <c r="EYZ28" s="38">
        <v>102383.81</v>
      </c>
      <c r="EZA28" s="38">
        <v>102383.81</v>
      </c>
      <c r="EZB28" s="38">
        <v>102383.81</v>
      </c>
      <c r="EZC28" s="38">
        <v>102383.81</v>
      </c>
      <c r="EZD28" s="38">
        <v>102383.81</v>
      </c>
      <c r="EZE28" s="38">
        <v>102383.81</v>
      </c>
      <c r="EZF28" s="38">
        <v>102383.81</v>
      </c>
      <c r="EZG28" s="38">
        <v>102383.81</v>
      </c>
      <c r="EZH28" s="38">
        <v>102383.81</v>
      </c>
      <c r="EZI28" s="38">
        <v>102383.81</v>
      </c>
      <c r="EZJ28" s="38">
        <v>102383.81</v>
      </c>
      <c r="EZK28" s="38">
        <v>102383.81</v>
      </c>
      <c r="EZL28" s="38">
        <v>102383.81</v>
      </c>
      <c r="EZM28" s="38">
        <v>102383.81</v>
      </c>
      <c r="EZN28" s="38">
        <v>102383.81</v>
      </c>
      <c r="EZO28" s="38">
        <v>102383.81</v>
      </c>
      <c r="EZP28" s="38">
        <v>102383.81</v>
      </c>
      <c r="EZQ28" s="38">
        <v>102383.81</v>
      </c>
      <c r="EZR28" s="38">
        <v>102383.81</v>
      </c>
      <c r="EZS28" s="38">
        <v>102383.81</v>
      </c>
      <c r="EZT28" s="38">
        <v>102383.81</v>
      </c>
      <c r="EZU28" s="38">
        <v>102383.81</v>
      </c>
      <c r="EZV28" s="38">
        <v>102383.81</v>
      </c>
      <c r="EZW28" s="38">
        <v>102383.81</v>
      </c>
      <c r="EZX28" s="38">
        <v>102383.81</v>
      </c>
      <c r="EZY28" s="38">
        <v>102383.81</v>
      </c>
      <c r="EZZ28" s="38">
        <v>102383.81</v>
      </c>
      <c r="FAA28" s="38">
        <v>102383.81</v>
      </c>
      <c r="FAB28" s="38">
        <v>102383.81</v>
      </c>
      <c r="FAC28" s="38">
        <v>102383.81</v>
      </c>
      <c r="FAD28" s="38">
        <v>102383.81</v>
      </c>
      <c r="FAE28" s="38">
        <v>102383.81</v>
      </c>
      <c r="FAF28" s="38">
        <v>102383.81</v>
      </c>
      <c r="FAG28" s="38">
        <v>102383.81</v>
      </c>
      <c r="FAH28" s="38">
        <v>102383.81</v>
      </c>
      <c r="FAI28" s="38">
        <v>102383.81</v>
      </c>
      <c r="FAJ28" s="38">
        <v>102383.81</v>
      </c>
      <c r="FAK28" s="38">
        <v>102383.81</v>
      </c>
      <c r="FAL28" s="38">
        <v>102383.81</v>
      </c>
      <c r="FAM28" s="38">
        <v>102383.81</v>
      </c>
      <c r="FAN28" s="38">
        <v>102383.81</v>
      </c>
      <c r="FAO28" s="38">
        <v>102383.81</v>
      </c>
      <c r="FAP28" s="38">
        <v>102383.81</v>
      </c>
      <c r="FAQ28" s="38">
        <v>102383.81</v>
      </c>
      <c r="FAR28" s="38">
        <v>102383.81</v>
      </c>
      <c r="FAS28" s="38">
        <v>102383.81</v>
      </c>
      <c r="FAT28" s="38">
        <v>102383.81</v>
      </c>
      <c r="FAU28" s="38">
        <v>102383.81</v>
      </c>
      <c r="FAV28" s="38">
        <v>102383.81</v>
      </c>
      <c r="FAW28" s="38">
        <v>102383.81</v>
      </c>
      <c r="FAX28" s="38">
        <v>102383.81</v>
      </c>
      <c r="FAY28" s="38">
        <v>102383.81</v>
      </c>
      <c r="FAZ28" s="38">
        <v>102383.81</v>
      </c>
      <c r="FBA28" s="38">
        <v>102383.81</v>
      </c>
      <c r="FBB28" s="38">
        <v>102383.81</v>
      </c>
      <c r="FBC28" s="38">
        <v>102383.81</v>
      </c>
      <c r="FBD28" s="38">
        <v>102383.81</v>
      </c>
      <c r="FBE28" s="38">
        <v>102383.81</v>
      </c>
      <c r="FBF28" s="38">
        <v>102383.81</v>
      </c>
      <c r="FBG28" s="38">
        <v>102383.81</v>
      </c>
      <c r="FBH28" s="38">
        <v>102383.81</v>
      </c>
      <c r="FBI28" s="38">
        <v>102383.81</v>
      </c>
      <c r="FBJ28" s="38">
        <v>102383.81</v>
      </c>
      <c r="FBK28" s="38">
        <v>102383.81</v>
      </c>
      <c r="FBL28" s="38">
        <v>102383.81</v>
      </c>
      <c r="FBM28" s="38">
        <v>102383.81</v>
      </c>
      <c r="FBN28" s="38">
        <v>102383.81</v>
      </c>
      <c r="FBO28" s="38">
        <v>102383.81</v>
      </c>
      <c r="FBP28" s="38">
        <v>102383.81</v>
      </c>
      <c r="FBQ28" s="38">
        <v>102383.81</v>
      </c>
      <c r="FBR28" s="38">
        <v>102383.81</v>
      </c>
      <c r="FBS28" s="38">
        <v>102383.81</v>
      </c>
      <c r="FBT28" s="38">
        <v>102383.81</v>
      </c>
      <c r="FBU28" s="38">
        <v>102383.81</v>
      </c>
      <c r="FBV28" s="38">
        <v>102383.81</v>
      </c>
      <c r="FBW28" s="38">
        <v>102383.81</v>
      </c>
      <c r="FBX28" s="38">
        <v>102383.81</v>
      </c>
      <c r="FBY28" s="38">
        <v>102383.81</v>
      </c>
      <c r="FBZ28" s="38">
        <v>102383.81</v>
      </c>
      <c r="FCA28" s="38">
        <v>102383.81</v>
      </c>
      <c r="FCB28" s="38">
        <v>102383.81</v>
      </c>
      <c r="FCC28" s="38">
        <v>102383.81</v>
      </c>
      <c r="FCD28" s="38">
        <v>102383.81</v>
      </c>
      <c r="FCE28" s="38">
        <v>102383.81</v>
      </c>
      <c r="FCF28" s="38">
        <v>102383.81</v>
      </c>
      <c r="FCG28" s="38">
        <v>102383.81</v>
      </c>
      <c r="FCH28" s="38">
        <v>102383.81</v>
      </c>
      <c r="FCI28" s="38">
        <v>102383.81</v>
      </c>
      <c r="FCJ28" s="38">
        <v>102383.81</v>
      </c>
      <c r="FCK28" s="38">
        <v>102383.81</v>
      </c>
      <c r="FCL28" s="38">
        <v>102383.81</v>
      </c>
      <c r="FCM28" s="38">
        <v>102383.81</v>
      </c>
      <c r="FCN28" s="38">
        <v>102383.81</v>
      </c>
      <c r="FCO28" s="38">
        <v>102383.81</v>
      </c>
      <c r="FCP28" s="38">
        <v>102383.81</v>
      </c>
      <c r="FCQ28" s="38">
        <v>102383.81</v>
      </c>
      <c r="FCR28" s="38">
        <v>102383.81</v>
      </c>
      <c r="FCS28" s="38">
        <v>102383.81</v>
      </c>
      <c r="FCT28" s="38">
        <v>102383.81</v>
      </c>
      <c r="FCU28" s="38">
        <v>102383.81</v>
      </c>
      <c r="FCV28" s="38">
        <v>102383.81</v>
      </c>
      <c r="FCW28" s="38">
        <v>102383.81</v>
      </c>
      <c r="FCX28" s="38">
        <v>102383.81</v>
      </c>
      <c r="FCY28" s="38">
        <v>102383.81</v>
      </c>
      <c r="FCZ28" s="38">
        <v>102383.81</v>
      </c>
      <c r="FDA28" s="38">
        <v>102383.81</v>
      </c>
      <c r="FDB28" s="38">
        <v>102383.81</v>
      </c>
      <c r="FDC28" s="38">
        <v>102383.81</v>
      </c>
      <c r="FDD28" s="38">
        <v>102383.81</v>
      </c>
      <c r="FDE28" s="38">
        <v>102383.81</v>
      </c>
      <c r="FDF28" s="38">
        <v>102383.81</v>
      </c>
      <c r="FDG28" s="38">
        <v>102383.81</v>
      </c>
      <c r="FDH28" s="38">
        <v>102383.81</v>
      </c>
      <c r="FDI28" s="38">
        <v>102383.81</v>
      </c>
      <c r="FDJ28" s="38">
        <v>102383.81</v>
      </c>
      <c r="FDK28" s="38">
        <v>102383.81</v>
      </c>
      <c r="FDL28" s="38">
        <v>102383.81</v>
      </c>
      <c r="FDM28" s="38">
        <v>102383.81</v>
      </c>
      <c r="FDN28" s="38">
        <v>102383.81</v>
      </c>
      <c r="FDO28" s="38">
        <v>102383.81</v>
      </c>
      <c r="FDP28" s="38">
        <v>102383.81</v>
      </c>
      <c r="FDQ28" s="38">
        <v>102383.81</v>
      </c>
      <c r="FDR28" s="38">
        <v>102383.81</v>
      </c>
      <c r="FDS28" s="38">
        <v>102383.81</v>
      </c>
      <c r="FDT28" s="38">
        <v>102383.81</v>
      </c>
      <c r="FDU28" s="38">
        <v>102383.81</v>
      </c>
      <c r="FDV28" s="38">
        <v>102383.81</v>
      </c>
      <c r="FDW28" s="38">
        <v>102383.81</v>
      </c>
      <c r="FDX28" s="38">
        <v>102383.81</v>
      </c>
      <c r="FDY28" s="38">
        <v>102383.81</v>
      </c>
      <c r="FDZ28" s="38">
        <v>102383.81</v>
      </c>
      <c r="FEA28" s="38">
        <v>102383.81</v>
      </c>
      <c r="FEB28" s="38">
        <v>102383.81</v>
      </c>
      <c r="FEC28" s="38">
        <v>102383.81</v>
      </c>
      <c r="FED28" s="38">
        <v>102383.81</v>
      </c>
      <c r="FEE28" s="38">
        <v>102383.81</v>
      </c>
      <c r="FEF28" s="38">
        <v>102383.81</v>
      </c>
      <c r="FEG28" s="38">
        <v>102383.81</v>
      </c>
      <c r="FEH28" s="38">
        <v>102383.81</v>
      </c>
      <c r="FEI28" s="38">
        <v>102383.81</v>
      </c>
      <c r="FEJ28" s="38">
        <v>102383.81</v>
      </c>
      <c r="FEK28" s="38">
        <v>102383.81</v>
      </c>
      <c r="FEL28" s="38">
        <v>102383.81</v>
      </c>
      <c r="FEM28" s="38">
        <v>102383.81</v>
      </c>
      <c r="FEN28" s="38">
        <v>102383.81</v>
      </c>
      <c r="FEO28" s="38">
        <v>102383.81</v>
      </c>
      <c r="FEP28" s="38">
        <v>102383.81</v>
      </c>
      <c r="FEQ28" s="38">
        <v>102383.81</v>
      </c>
      <c r="FER28" s="38">
        <v>102383.81</v>
      </c>
      <c r="FES28" s="38">
        <v>102383.81</v>
      </c>
      <c r="FET28" s="38">
        <v>102383.81</v>
      </c>
      <c r="FEU28" s="38">
        <v>102383.81</v>
      </c>
      <c r="FEV28" s="38">
        <v>102383.81</v>
      </c>
      <c r="FEW28" s="38">
        <v>102383.81</v>
      </c>
      <c r="FEX28" s="38">
        <v>102383.81</v>
      </c>
      <c r="FEY28" s="38">
        <v>102383.81</v>
      </c>
      <c r="FEZ28" s="38">
        <v>102383.81</v>
      </c>
      <c r="FFA28" s="38">
        <v>102383.81</v>
      </c>
      <c r="FFB28" s="38">
        <v>102383.81</v>
      </c>
      <c r="FFC28" s="38">
        <v>102383.81</v>
      </c>
      <c r="FFD28" s="38">
        <v>102383.81</v>
      </c>
      <c r="FFE28" s="38">
        <v>102383.81</v>
      </c>
      <c r="FFF28" s="38">
        <v>102383.81</v>
      </c>
      <c r="FFG28" s="38">
        <v>102383.81</v>
      </c>
      <c r="FFH28" s="38">
        <v>102383.81</v>
      </c>
      <c r="FFI28" s="38">
        <v>102383.81</v>
      </c>
      <c r="FFJ28" s="38">
        <v>102383.81</v>
      </c>
      <c r="FFK28" s="38">
        <v>102383.81</v>
      </c>
      <c r="FFL28" s="38">
        <v>102383.81</v>
      </c>
      <c r="FFM28" s="38">
        <v>102383.81</v>
      </c>
      <c r="FFN28" s="38">
        <v>102383.81</v>
      </c>
      <c r="FFO28" s="38">
        <v>102383.81</v>
      </c>
      <c r="FFP28" s="38">
        <v>102383.81</v>
      </c>
      <c r="FFQ28" s="38">
        <v>102383.81</v>
      </c>
      <c r="FFR28" s="38">
        <v>102383.81</v>
      </c>
      <c r="FFS28" s="38">
        <v>102383.81</v>
      </c>
      <c r="FFT28" s="38">
        <v>102383.81</v>
      </c>
      <c r="FFU28" s="38">
        <v>102383.81</v>
      </c>
      <c r="FFV28" s="38">
        <v>102383.81</v>
      </c>
      <c r="FFW28" s="38">
        <v>102383.81</v>
      </c>
      <c r="FFX28" s="38">
        <v>102383.81</v>
      </c>
      <c r="FFY28" s="38">
        <v>102383.81</v>
      </c>
      <c r="FFZ28" s="38">
        <v>102383.81</v>
      </c>
      <c r="FGA28" s="38">
        <v>102383.81</v>
      </c>
      <c r="FGB28" s="38">
        <v>102383.81</v>
      </c>
      <c r="FGC28" s="38">
        <v>102383.81</v>
      </c>
      <c r="FGD28" s="38">
        <v>102383.81</v>
      </c>
      <c r="FGE28" s="38">
        <v>102383.81</v>
      </c>
      <c r="FGF28" s="38">
        <v>102383.81</v>
      </c>
      <c r="FGG28" s="38">
        <v>102383.81</v>
      </c>
      <c r="FGH28" s="38">
        <v>102383.81</v>
      </c>
      <c r="FGI28" s="38">
        <v>102383.81</v>
      </c>
      <c r="FGJ28" s="38">
        <v>102383.81</v>
      </c>
      <c r="FGK28" s="38">
        <v>102383.81</v>
      </c>
      <c r="FGL28" s="38">
        <v>102383.81</v>
      </c>
      <c r="FGM28" s="38">
        <v>102383.81</v>
      </c>
      <c r="FGN28" s="38">
        <v>102383.81</v>
      </c>
      <c r="FGO28" s="38">
        <v>102383.81</v>
      </c>
      <c r="FGP28" s="38">
        <v>102383.81</v>
      </c>
      <c r="FGQ28" s="38">
        <v>102383.81</v>
      </c>
      <c r="FGR28" s="38">
        <v>102383.81</v>
      </c>
      <c r="FGS28" s="38">
        <v>102383.81</v>
      </c>
      <c r="FGT28" s="38">
        <v>102383.81</v>
      </c>
      <c r="FGU28" s="38">
        <v>102383.81</v>
      </c>
      <c r="FGV28" s="38">
        <v>102383.81</v>
      </c>
      <c r="FGW28" s="38">
        <v>102383.81</v>
      </c>
      <c r="FGX28" s="38">
        <v>102383.81</v>
      </c>
      <c r="FGY28" s="38">
        <v>102383.81</v>
      </c>
      <c r="FGZ28" s="38">
        <v>102383.81</v>
      </c>
      <c r="FHA28" s="38">
        <v>102383.81</v>
      </c>
      <c r="FHB28" s="38">
        <v>102383.81</v>
      </c>
      <c r="FHC28" s="38">
        <v>102383.81</v>
      </c>
      <c r="FHD28" s="38">
        <v>102383.81</v>
      </c>
      <c r="FHE28" s="38">
        <v>102383.81</v>
      </c>
      <c r="FHF28" s="38">
        <v>102383.81</v>
      </c>
      <c r="FHG28" s="38">
        <v>102383.81</v>
      </c>
      <c r="FHH28" s="38">
        <v>102383.81</v>
      </c>
      <c r="FHI28" s="38">
        <v>102383.81</v>
      </c>
      <c r="FHJ28" s="38">
        <v>102383.81</v>
      </c>
      <c r="FHK28" s="38">
        <v>102383.81</v>
      </c>
      <c r="FHL28" s="38">
        <v>102383.81</v>
      </c>
      <c r="FHM28" s="38">
        <v>102383.81</v>
      </c>
      <c r="FHN28" s="38">
        <v>102383.81</v>
      </c>
      <c r="FHO28" s="38">
        <v>102383.81</v>
      </c>
      <c r="FHP28" s="38">
        <v>102383.81</v>
      </c>
      <c r="FHQ28" s="38">
        <v>102383.81</v>
      </c>
      <c r="FHR28" s="38">
        <v>102383.81</v>
      </c>
      <c r="FHS28" s="38">
        <v>102383.81</v>
      </c>
      <c r="FHT28" s="38">
        <v>102383.81</v>
      </c>
      <c r="FHU28" s="38">
        <v>102383.81</v>
      </c>
      <c r="FHV28" s="38">
        <v>102383.81</v>
      </c>
      <c r="FHW28" s="38">
        <v>102383.81</v>
      </c>
      <c r="FHX28" s="38">
        <v>102383.81</v>
      </c>
      <c r="FHY28" s="38">
        <v>102383.81</v>
      </c>
      <c r="FHZ28" s="38">
        <v>102383.81</v>
      </c>
      <c r="FIA28" s="38">
        <v>102383.81</v>
      </c>
      <c r="FIB28" s="38">
        <v>102383.81</v>
      </c>
      <c r="FIC28" s="38">
        <v>102383.81</v>
      </c>
      <c r="FID28" s="38">
        <v>102383.81</v>
      </c>
      <c r="FIE28" s="38">
        <v>102383.81</v>
      </c>
      <c r="FIF28" s="38">
        <v>102383.81</v>
      </c>
      <c r="FIG28" s="38">
        <v>102383.81</v>
      </c>
      <c r="FIH28" s="38">
        <v>102383.81</v>
      </c>
      <c r="FII28" s="38">
        <v>102383.81</v>
      </c>
      <c r="FIJ28" s="38">
        <v>102383.81</v>
      </c>
      <c r="FIK28" s="38">
        <v>102383.81</v>
      </c>
      <c r="FIL28" s="38">
        <v>102383.81</v>
      </c>
      <c r="FIM28" s="38">
        <v>102383.81</v>
      </c>
      <c r="FIN28" s="38">
        <v>102383.81</v>
      </c>
      <c r="FIO28" s="38">
        <v>102383.81</v>
      </c>
      <c r="FIP28" s="38">
        <v>102383.81</v>
      </c>
      <c r="FIQ28" s="38">
        <v>102383.81</v>
      </c>
      <c r="FIR28" s="38">
        <v>102383.81</v>
      </c>
      <c r="FIS28" s="38">
        <v>102383.81</v>
      </c>
      <c r="FIT28" s="38">
        <v>102383.81</v>
      </c>
      <c r="FIU28" s="38">
        <v>102383.81</v>
      </c>
      <c r="FIV28" s="38">
        <v>102383.81</v>
      </c>
      <c r="FIW28" s="38">
        <v>102383.81</v>
      </c>
      <c r="FIX28" s="38">
        <v>102383.81</v>
      </c>
      <c r="FIY28" s="38">
        <v>102383.81</v>
      </c>
      <c r="FIZ28" s="38">
        <v>102383.81</v>
      </c>
      <c r="FJA28" s="38">
        <v>102383.81</v>
      </c>
      <c r="FJB28" s="38">
        <v>102383.81</v>
      </c>
      <c r="FJC28" s="38">
        <v>102383.81</v>
      </c>
      <c r="FJD28" s="38">
        <v>102383.81</v>
      </c>
      <c r="FJE28" s="38">
        <v>102383.81</v>
      </c>
      <c r="FJF28" s="38">
        <v>102383.81</v>
      </c>
      <c r="FJG28" s="38">
        <v>102383.81</v>
      </c>
      <c r="FJH28" s="38">
        <v>102383.81</v>
      </c>
      <c r="FJI28" s="38">
        <v>102383.81</v>
      </c>
      <c r="FJJ28" s="38">
        <v>102383.81</v>
      </c>
      <c r="FJK28" s="38">
        <v>102383.81</v>
      </c>
      <c r="FJL28" s="38">
        <v>102383.81</v>
      </c>
      <c r="FJM28" s="38">
        <v>102383.81</v>
      </c>
      <c r="FJN28" s="38">
        <v>102383.81</v>
      </c>
      <c r="FJO28" s="38">
        <v>102383.81</v>
      </c>
      <c r="FJP28" s="38">
        <v>102383.81</v>
      </c>
      <c r="FJQ28" s="38">
        <v>102383.81</v>
      </c>
      <c r="FJR28" s="38">
        <v>102383.81</v>
      </c>
      <c r="FJS28" s="38">
        <v>102383.81</v>
      </c>
      <c r="FJT28" s="38">
        <v>102383.81</v>
      </c>
      <c r="FJU28" s="38">
        <v>102383.81</v>
      </c>
      <c r="FJV28" s="38">
        <v>102383.81</v>
      </c>
      <c r="FJW28" s="38">
        <v>102383.81</v>
      </c>
      <c r="FJX28" s="38">
        <v>102383.81</v>
      </c>
      <c r="FJY28" s="38">
        <v>102383.81</v>
      </c>
      <c r="FJZ28" s="38">
        <v>102383.81</v>
      </c>
      <c r="FKA28" s="38">
        <v>102383.81</v>
      </c>
      <c r="FKB28" s="38">
        <v>102383.81</v>
      </c>
      <c r="FKC28" s="38">
        <v>102383.81</v>
      </c>
      <c r="FKD28" s="38">
        <v>102383.81</v>
      </c>
      <c r="FKE28" s="38">
        <v>102383.81</v>
      </c>
      <c r="FKF28" s="38">
        <v>102383.81</v>
      </c>
      <c r="FKG28" s="38">
        <v>102383.81</v>
      </c>
      <c r="FKH28" s="38">
        <v>102383.81</v>
      </c>
      <c r="FKI28" s="38">
        <v>102383.81</v>
      </c>
      <c r="FKJ28" s="38">
        <v>102383.81</v>
      </c>
      <c r="FKK28" s="38">
        <v>102383.81</v>
      </c>
      <c r="FKL28" s="38">
        <v>102383.81</v>
      </c>
      <c r="FKM28" s="38">
        <v>102383.81</v>
      </c>
      <c r="FKN28" s="38">
        <v>102383.81</v>
      </c>
      <c r="FKO28" s="38">
        <v>102383.81</v>
      </c>
      <c r="FKP28" s="38">
        <v>102383.81</v>
      </c>
      <c r="FKQ28" s="38">
        <v>102383.81</v>
      </c>
      <c r="FKR28" s="38">
        <v>102383.81</v>
      </c>
      <c r="FKS28" s="38">
        <v>102383.81</v>
      </c>
      <c r="FKT28" s="38">
        <v>102383.81</v>
      </c>
      <c r="FKU28" s="38">
        <v>102383.81</v>
      </c>
      <c r="FKV28" s="38">
        <v>102383.81</v>
      </c>
      <c r="FKW28" s="38">
        <v>102383.81</v>
      </c>
      <c r="FKX28" s="38">
        <v>102383.81</v>
      </c>
      <c r="FKY28" s="38">
        <v>102383.81</v>
      </c>
      <c r="FKZ28" s="38">
        <v>102383.81</v>
      </c>
      <c r="FLA28" s="38">
        <v>102383.81</v>
      </c>
      <c r="FLB28" s="38">
        <v>102383.81</v>
      </c>
      <c r="FLC28" s="38">
        <v>102383.81</v>
      </c>
      <c r="FLD28" s="38">
        <v>102383.81</v>
      </c>
      <c r="FLE28" s="38">
        <v>102383.81</v>
      </c>
      <c r="FLF28" s="38">
        <v>102383.81</v>
      </c>
      <c r="FLG28" s="38">
        <v>102383.81</v>
      </c>
      <c r="FLH28" s="38">
        <v>102383.81</v>
      </c>
      <c r="FLI28" s="38">
        <v>102383.81</v>
      </c>
      <c r="FLJ28" s="38">
        <v>102383.81</v>
      </c>
      <c r="FLK28" s="38">
        <v>102383.81</v>
      </c>
      <c r="FLL28" s="38">
        <v>102383.81</v>
      </c>
      <c r="FLM28" s="38">
        <v>102383.81</v>
      </c>
      <c r="FLN28" s="38">
        <v>102383.81</v>
      </c>
      <c r="FLO28" s="38">
        <v>102383.81</v>
      </c>
      <c r="FLP28" s="38">
        <v>102383.81</v>
      </c>
      <c r="FLQ28" s="38">
        <v>102383.81</v>
      </c>
      <c r="FLR28" s="38">
        <v>102383.81</v>
      </c>
      <c r="FLS28" s="38">
        <v>102383.81</v>
      </c>
      <c r="FLT28" s="38">
        <v>102383.81</v>
      </c>
      <c r="FLU28" s="38">
        <v>102383.81</v>
      </c>
      <c r="FLV28" s="38">
        <v>102383.81</v>
      </c>
      <c r="FLW28" s="38">
        <v>102383.81</v>
      </c>
      <c r="FLX28" s="38">
        <v>102383.81</v>
      </c>
      <c r="FLY28" s="38">
        <v>102383.81</v>
      </c>
      <c r="FLZ28" s="38">
        <v>102383.81</v>
      </c>
      <c r="FMA28" s="38">
        <v>102383.81</v>
      </c>
      <c r="FMB28" s="38">
        <v>102383.81</v>
      </c>
      <c r="FMC28" s="38">
        <v>102383.81</v>
      </c>
      <c r="FMD28" s="38">
        <v>102383.81</v>
      </c>
      <c r="FME28" s="38">
        <v>102383.81</v>
      </c>
      <c r="FMF28" s="38">
        <v>102383.81</v>
      </c>
      <c r="FMG28" s="38">
        <v>102383.81</v>
      </c>
      <c r="FMH28" s="38">
        <v>102383.81</v>
      </c>
      <c r="FMI28" s="38">
        <v>102383.81</v>
      </c>
      <c r="FMJ28" s="38">
        <v>102383.81</v>
      </c>
      <c r="FMK28" s="38">
        <v>102383.81</v>
      </c>
      <c r="FML28" s="38">
        <v>102383.81</v>
      </c>
      <c r="FMM28" s="38">
        <v>102383.81</v>
      </c>
      <c r="FMN28" s="38">
        <v>102383.81</v>
      </c>
      <c r="FMO28" s="38">
        <v>102383.81</v>
      </c>
      <c r="FMP28" s="38">
        <v>102383.81</v>
      </c>
      <c r="FMQ28" s="38">
        <v>102383.81</v>
      </c>
      <c r="FMR28" s="38">
        <v>102383.81</v>
      </c>
      <c r="FMS28" s="38">
        <v>102383.81</v>
      </c>
      <c r="FMT28" s="38">
        <v>102383.81</v>
      </c>
      <c r="FMU28" s="38">
        <v>102383.81</v>
      </c>
      <c r="FMV28" s="38">
        <v>102383.81</v>
      </c>
      <c r="FMW28" s="38">
        <v>102383.81</v>
      </c>
      <c r="FMX28" s="38">
        <v>102383.81</v>
      </c>
      <c r="FMY28" s="38">
        <v>102383.81</v>
      </c>
      <c r="FMZ28" s="38">
        <v>102383.81</v>
      </c>
      <c r="FNA28" s="38">
        <v>102383.81</v>
      </c>
      <c r="FNB28" s="38">
        <v>102383.81</v>
      </c>
      <c r="FNC28" s="38">
        <v>102383.81</v>
      </c>
      <c r="FND28" s="38">
        <v>102383.81</v>
      </c>
      <c r="FNE28" s="38">
        <v>102383.81</v>
      </c>
      <c r="FNF28" s="38">
        <v>102383.81</v>
      </c>
      <c r="FNG28" s="38">
        <v>102383.81</v>
      </c>
      <c r="FNH28" s="38">
        <v>102383.81</v>
      </c>
      <c r="FNI28" s="38">
        <v>102383.81</v>
      </c>
      <c r="FNJ28" s="38">
        <v>102383.81</v>
      </c>
      <c r="FNK28" s="38">
        <v>102383.81</v>
      </c>
      <c r="FNL28" s="38">
        <v>102383.81</v>
      </c>
      <c r="FNM28" s="38">
        <v>102383.81</v>
      </c>
      <c r="FNN28" s="38">
        <v>102383.81</v>
      </c>
      <c r="FNO28" s="38">
        <v>102383.81</v>
      </c>
      <c r="FNP28" s="38">
        <v>102383.81</v>
      </c>
      <c r="FNQ28" s="38">
        <v>102383.81</v>
      </c>
      <c r="FNR28" s="38">
        <v>102383.81</v>
      </c>
      <c r="FNS28" s="38">
        <v>102383.81</v>
      </c>
      <c r="FNT28" s="38">
        <v>102383.81</v>
      </c>
      <c r="FNU28" s="38">
        <v>102383.81</v>
      </c>
      <c r="FNV28" s="38">
        <v>102383.81</v>
      </c>
      <c r="FNW28" s="38">
        <v>102383.81</v>
      </c>
      <c r="FNX28" s="38">
        <v>102383.81</v>
      </c>
      <c r="FNY28" s="38">
        <v>102383.81</v>
      </c>
      <c r="FNZ28" s="38">
        <v>102383.81</v>
      </c>
      <c r="FOA28" s="38">
        <v>102383.81</v>
      </c>
      <c r="FOB28" s="38">
        <v>102383.81</v>
      </c>
      <c r="FOC28" s="38">
        <v>102383.81</v>
      </c>
      <c r="FOD28" s="38">
        <v>102383.81</v>
      </c>
      <c r="FOE28" s="38">
        <v>102383.81</v>
      </c>
      <c r="FOF28" s="38">
        <v>102383.81</v>
      </c>
      <c r="FOG28" s="38">
        <v>102383.81</v>
      </c>
      <c r="FOH28" s="38">
        <v>102383.81</v>
      </c>
      <c r="FOI28" s="38">
        <v>102383.81</v>
      </c>
      <c r="FOJ28" s="38">
        <v>102383.81</v>
      </c>
      <c r="FOK28" s="38">
        <v>102383.81</v>
      </c>
      <c r="FOL28" s="38">
        <v>102383.81</v>
      </c>
      <c r="FOM28" s="38">
        <v>102383.81</v>
      </c>
      <c r="FON28" s="38">
        <v>102383.81</v>
      </c>
      <c r="FOO28" s="38">
        <v>102383.81</v>
      </c>
      <c r="FOP28" s="38">
        <v>102383.81</v>
      </c>
      <c r="FOQ28" s="38">
        <v>102383.81</v>
      </c>
      <c r="FOR28" s="38">
        <v>102383.81</v>
      </c>
      <c r="FOS28" s="38">
        <v>102383.81</v>
      </c>
      <c r="FOT28" s="38">
        <v>102383.81</v>
      </c>
      <c r="FOU28" s="38">
        <v>102383.81</v>
      </c>
      <c r="FOV28" s="38">
        <v>102383.81</v>
      </c>
      <c r="FOW28" s="38">
        <v>102383.81</v>
      </c>
      <c r="FOX28" s="38">
        <v>102383.81</v>
      </c>
      <c r="FOY28" s="38">
        <v>102383.81</v>
      </c>
      <c r="FOZ28" s="38">
        <v>102383.81</v>
      </c>
      <c r="FPA28" s="38">
        <v>102383.81</v>
      </c>
      <c r="FPB28" s="38">
        <v>102383.81</v>
      </c>
      <c r="FPC28" s="38">
        <v>102383.81</v>
      </c>
      <c r="FPD28" s="38">
        <v>102383.81</v>
      </c>
      <c r="FPE28" s="38">
        <v>102383.81</v>
      </c>
      <c r="FPF28" s="38">
        <v>102383.81</v>
      </c>
      <c r="FPG28" s="38">
        <v>102383.81</v>
      </c>
      <c r="FPH28" s="38">
        <v>102383.81</v>
      </c>
      <c r="FPI28" s="38">
        <v>102383.81</v>
      </c>
      <c r="FPJ28" s="38">
        <v>102383.81</v>
      </c>
      <c r="FPK28" s="38">
        <v>102383.81</v>
      </c>
      <c r="FPL28" s="38">
        <v>102383.81</v>
      </c>
      <c r="FPM28" s="38">
        <v>102383.81</v>
      </c>
      <c r="FPN28" s="38">
        <v>102383.81</v>
      </c>
      <c r="FPO28" s="38">
        <v>102383.81</v>
      </c>
      <c r="FPP28" s="38">
        <v>102383.81</v>
      </c>
      <c r="FPQ28" s="38">
        <v>102383.81</v>
      </c>
      <c r="FPR28" s="38">
        <v>102383.81</v>
      </c>
      <c r="FPS28" s="38">
        <v>102383.81</v>
      </c>
      <c r="FPT28" s="38">
        <v>102383.81</v>
      </c>
      <c r="FPU28" s="38">
        <v>102383.81</v>
      </c>
      <c r="FPV28" s="38">
        <v>102383.81</v>
      </c>
      <c r="FPW28" s="38">
        <v>102383.81</v>
      </c>
      <c r="FPX28" s="38">
        <v>102383.81</v>
      </c>
      <c r="FPY28" s="38">
        <v>102383.81</v>
      </c>
      <c r="FPZ28" s="38">
        <v>102383.81</v>
      </c>
      <c r="FQA28" s="38">
        <v>102383.81</v>
      </c>
      <c r="FQB28" s="38">
        <v>102383.81</v>
      </c>
      <c r="FQC28" s="38">
        <v>102383.81</v>
      </c>
      <c r="FQD28" s="38">
        <v>102383.81</v>
      </c>
      <c r="FQE28" s="38">
        <v>102383.81</v>
      </c>
      <c r="FQF28" s="38">
        <v>102383.81</v>
      </c>
      <c r="FQG28" s="38">
        <v>102383.81</v>
      </c>
      <c r="FQH28" s="38">
        <v>102383.81</v>
      </c>
      <c r="FQI28" s="38">
        <v>102383.81</v>
      </c>
      <c r="FQJ28" s="38">
        <v>102383.81</v>
      </c>
      <c r="FQK28" s="38">
        <v>102383.81</v>
      </c>
      <c r="FQL28" s="38">
        <v>102383.81</v>
      </c>
      <c r="FQM28" s="38">
        <v>102383.81</v>
      </c>
      <c r="FQN28" s="38">
        <v>102383.81</v>
      </c>
      <c r="FQO28" s="38">
        <v>102383.81</v>
      </c>
      <c r="FQP28" s="38">
        <v>102383.81</v>
      </c>
      <c r="FQQ28" s="38">
        <v>102383.81</v>
      </c>
      <c r="FQR28" s="38">
        <v>102383.81</v>
      </c>
      <c r="FQS28" s="38">
        <v>102383.81</v>
      </c>
      <c r="FQT28" s="38">
        <v>102383.81</v>
      </c>
      <c r="FQU28" s="38">
        <v>102383.81</v>
      </c>
      <c r="FQV28" s="38">
        <v>102383.81</v>
      </c>
      <c r="FQW28" s="38">
        <v>102383.81</v>
      </c>
      <c r="FQX28" s="38">
        <v>102383.81</v>
      </c>
      <c r="FQY28" s="38">
        <v>102383.81</v>
      </c>
      <c r="FQZ28" s="38">
        <v>102383.81</v>
      </c>
      <c r="FRA28" s="38">
        <v>102383.81</v>
      </c>
      <c r="FRB28" s="38">
        <v>102383.81</v>
      </c>
      <c r="FRC28" s="38">
        <v>102383.81</v>
      </c>
      <c r="FRD28" s="38">
        <v>102383.81</v>
      </c>
      <c r="FRE28" s="38">
        <v>102383.81</v>
      </c>
      <c r="FRF28" s="38">
        <v>102383.81</v>
      </c>
      <c r="FRG28" s="38">
        <v>102383.81</v>
      </c>
      <c r="FRH28" s="38">
        <v>102383.81</v>
      </c>
      <c r="FRI28" s="38">
        <v>102383.81</v>
      </c>
      <c r="FRJ28" s="38">
        <v>102383.81</v>
      </c>
      <c r="FRK28" s="38">
        <v>102383.81</v>
      </c>
      <c r="FRL28" s="38">
        <v>102383.81</v>
      </c>
      <c r="FRM28" s="38">
        <v>102383.81</v>
      </c>
      <c r="FRN28" s="38">
        <v>102383.81</v>
      </c>
      <c r="FRO28" s="38">
        <v>102383.81</v>
      </c>
      <c r="FRP28" s="38">
        <v>102383.81</v>
      </c>
      <c r="FRQ28" s="38">
        <v>102383.81</v>
      </c>
      <c r="FRR28" s="38">
        <v>102383.81</v>
      </c>
      <c r="FRS28" s="38">
        <v>102383.81</v>
      </c>
      <c r="FRT28" s="38">
        <v>102383.81</v>
      </c>
      <c r="FRU28" s="38">
        <v>102383.81</v>
      </c>
      <c r="FRV28" s="38">
        <v>102383.81</v>
      </c>
      <c r="FRW28" s="38">
        <v>102383.81</v>
      </c>
      <c r="FRX28" s="38">
        <v>102383.81</v>
      </c>
      <c r="FRY28" s="38">
        <v>102383.81</v>
      </c>
      <c r="FRZ28" s="38">
        <v>102383.81</v>
      </c>
      <c r="FSA28" s="38">
        <v>102383.81</v>
      </c>
      <c r="FSB28" s="38">
        <v>102383.81</v>
      </c>
      <c r="FSC28" s="38">
        <v>102383.81</v>
      </c>
      <c r="FSD28" s="38">
        <v>102383.81</v>
      </c>
      <c r="FSE28" s="38">
        <v>102383.81</v>
      </c>
      <c r="FSF28" s="38">
        <v>102383.81</v>
      </c>
      <c r="FSG28" s="38">
        <v>102383.81</v>
      </c>
      <c r="FSH28" s="38">
        <v>102383.81</v>
      </c>
      <c r="FSI28" s="38">
        <v>102383.81</v>
      </c>
      <c r="FSJ28" s="38">
        <v>102383.81</v>
      </c>
      <c r="FSK28" s="38">
        <v>102383.81</v>
      </c>
      <c r="FSL28" s="38">
        <v>102383.81</v>
      </c>
      <c r="FSM28" s="38">
        <v>102383.81</v>
      </c>
      <c r="FSN28" s="38">
        <v>102383.81</v>
      </c>
      <c r="FSO28" s="38">
        <v>102383.81</v>
      </c>
      <c r="FSP28" s="38">
        <v>102383.81</v>
      </c>
      <c r="FSQ28" s="38">
        <v>102383.81</v>
      </c>
      <c r="FSR28" s="38">
        <v>102383.81</v>
      </c>
      <c r="FSS28" s="38">
        <v>102383.81</v>
      </c>
      <c r="FST28" s="38">
        <v>102383.81</v>
      </c>
      <c r="FSU28" s="38">
        <v>102383.81</v>
      </c>
      <c r="FSV28" s="38">
        <v>102383.81</v>
      </c>
      <c r="FSW28" s="38">
        <v>102383.81</v>
      </c>
      <c r="FSX28" s="38">
        <v>102383.81</v>
      </c>
      <c r="FSY28" s="38">
        <v>102383.81</v>
      </c>
      <c r="FSZ28" s="38">
        <v>102383.81</v>
      </c>
      <c r="FTA28" s="38">
        <v>102383.81</v>
      </c>
      <c r="FTB28" s="38">
        <v>102383.81</v>
      </c>
      <c r="FTC28" s="38">
        <v>102383.81</v>
      </c>
      <c r="FTD28" s="38">
        <v>102383.81</v>
      </c>
      <c r="FTE28" s="38">
        <v>102383.81</v>
      </c>
      <c r="FTF28" s="38">
        <v>102383.81</v>
      </c>
      <c r="FTG28" s="38">
        <v>102383.81</v>
      </c>
      <c r="FTH28" s="38">
        <v>102383.81</v>
      </c>
      <c r="FTI28" s="38">
        <v>102383.81</v>
      </c>
      <c r="FTJ28" s="38">
        <v>102383.81</v>
      </c>
      <c r="FTK28" s="38">
        <v>102383.81</v>
      </c>
      <c r="FTL28" s="38">
        <v>102383.81</v>
      </c>
      <c r="FTM28" s="38">
        <v>102383.81</v>
      </c>
      <c r="FTN28" s="38">
        <v>102383.81</v>
      </c>
      <c r="FTO28" s="38">
        <v>102383.81</v>
      </c>
      <c r="FTP28" s="38">
        <v>102383.81</v>
      </c>
      <c r="FTQ28" s="38">
        <v>102383.81</v>
      </c>
      <c r="FTR28" s="38">
        <v>102383.81</v>
      </c>
      <c r="FTS28" s="38">
        <v>102383.81</v>
      </c>
      <c r="FTT28" s="38">
        <v>102383.81</v>
      </c>
      <c r="FTU28" s="38">
        <v>102383.81</v>
      </c>
      <c r="FTV28" s="38">
        <v>102383.81</v>
      </c>
      <c r="FTW28" s="38">
        <v>102383.81</v>
      </c>
      <c r="FTX28" s="38">
        <v>102383.81</v>
      </c>
      <c r="FTY28" s="38">
        <v>102383.81</v>
      </c>
      <c r="FTZ28" s="38">
        <v>102383.81</v>
      </c>
      <c r="FUA28" s="38">
        <v>102383.81</v>
      </c>
      <c r="FUB28" s="38">
        <v>102383.81</v>
      </c>
      <c r="FUC28" s="38">
        <v>102383.81</v>
      </c>
      <c r="FUD28" s="38">
        <v>102383.81</v>
      </c>
      <c r="FUE28" s="38">
        <v>102383.81</v>
      </c>
      <c r="FUF28" s="38">
        <v>102383.81</v>
      </c>
      <c r="FUG28" s="38">
        <v>102383.81</v>
      </c>
      <c r="FUH28" s="38">
        <v>102383.81</v>
      </c>
      <c r="FUI28" s="38">
        <v>102383.81</v>
      </c>
      <c r="FUJ28" s="38">
        <v>102383.81</v>
      </c>
      <c r="FUK28" s="38">
        <v>102383.81</v>
      </c>
      <c r="FUL28" s="38">
        <v>102383.81</v>
      </c>
      <c r="FUM28" s="38">
        <v>102383.81</v>
      </c>
      <c r="FUN28" s="38">
        <v>102383.81</v>
      </c>
      <c r="FUO28" s="38">
        <v>102383.81</v>
      </c>
      <c r="FUP28" s="38">
        <v>102383.81</v>
      </c>
      <c r="FUQ28" s="38">
        <v>102383.81</v>
      </c>
      <c r="FUR28" s="38">
        <v>102383.81</v>
      </c>
      <c r="FUS28" s="38">
        <v>102383.81</v>
      </c>
      <c r="FUT28" s="38">
        <v>102383.81</v>
      </c>
      <c r="FUU28" s="38">
        <v>102383.81</v>
      </c>
      <c r="FUV28" s="38">
        <v>102383.81</v>
      </c>
      <c r="FUW28" s="38">
        <v>102383.81</v>
      </c>
      <c r="FUX28" s="38">
        <v>102383.81</v>
      </c>
      <c r="FUY28" s="38">
        <v>102383.81</v>
      </c>
      <c r="FUZ28" s="38">
        <v>102383.81</v>
      </c>
      <c r="FVA28" s="38">
        <v>102383.81</v>
      </c>
      <c r="FVB28" s="38">
        <v>102383.81</v>
      </c>
      <c r="FVC28" s="38">
        <v>102383.81</v>
      </c>
      <c r="FVD28" s="38">
        <v>102383.81</v>
      </c>
      <c r="FVE28" s="38">
        <v>102383.81</v>
      </c>
      <c r="FVF28" s="38">
        <v>102383.81</v>
      </c>
      <c r="FVG28" s="38">
        <v>102383.81</v>
      </c>
      <c r="FVH28" s="38">
        <v>102383.81</v>
      </c>
      <c r="FVI28" s="38">
        <v>102383.81</v>
      </c>
      <c r="FVJ28" s="38">
        <v>102383.81</v>
      </c>
      <c r="FVK28" s="38">
        <v>102383.81</v>
      </c>
      <c r="FVL28" s="38">
        <v>102383.81</v>
      </c>
      <c r="FVM28" s="38">
        <v>102383.81</v>
      </c>
      <c r="FVN28" s="38">
        <v>102383.81</v>
      </c>
      <c r="FVO28" s="38">
        <v>102383.81</v>
      </c>
      <c r="FVP28" s="38">
        <v>102383.81</v>
      </c>
      <c r="FVQ28" s="38">
        <v>102383.81</v>
      </c>
      <c r="FVR28" s="38">
        <v>102383.81</v>
      </c>
      <c r="FVS28" s="38">
        <v>102383.81</v>
      </c>
      <c r="FVT28" s="38">
        <v>102383.81</v>
      </c>
      <c r="FVU28" s="38">
        <v>102383.81</v>
      </c>
      <c r="FVV28" s="38">
        <v>102383.81</v>
      </c>
      <c r="FVW28" s="38">
        <v>102383.81</v>
      </c>
      <c r="FVX28" s="38">
        <v>102383.81</v>
      </c>
      <c r="FVY28" s="38">
        <v>102383.81</v>
      </c>
      <c r="FVZ28" s="38">
        <v>102383.81</v>
      </c>
      <c r="FWA28" s="38">
        <v>102383.81</v>
      </c>
      <c r="FWB28" s="38">
        <v>102383.81</v>
      </c>
      <c r="FWC28" s="38">
        <v>102383.81</v>
      </c>
      <c r="FWD28" s="38">
        <v>102383.81</v>
      </c>
      <c r="FWE28" s="38">
        <v>102383.81</v>
      </c>
      <c r="FWF28" s="38">
        <v>102383.81</v>
      </c>
      <c r="FWG28" s="38">
        <v>102383.81</v>
      </c>
      <c r="FWH28" s="38">
        <v>102383.81</v>
      </c>
      <c r="FWI28" s="38">
        <v>102383.81</v>
      </c>
      <c r="FWJ28" s="38">
        <v>102383.81</v>
      </c>
      <c r="FWK28" s="38">
        <v>102383.81</v>
      </c>
      <c r="FWL28" s="38">
        <v>102383.81</v>
      </c>
      <c r="FWM28" s="38">
        <v>102383.81</v>
      </c>
      <c r="FWN28" s="38">
        <v>102383.81</v>
      </c>
      <c r="FWO28" s="38">
        <v>102383.81</v>
      </c>
      <c r="FWP28" s="38">
        <v>102383.81</v>
      </c>
      <c r="FWQ28" s="38">
        <v>102383.81</v>
      </c>
      <c r="FWR28" s="38">
        <v>102383.81</v>
      </c>
      <c r="FWS28" s="38">
        <v>102383.81</v>
      </c>
      <c r="FWT28" s="38">
        <v>102383.81</v>
      </c>
      <c r="FWU28" s="38">
        <v>102383.81</v>
      </c>
      <c r="FWV28" s="38">
        <v>102383.81</v>
      </c>
      <c r="FWW28" s="38">
        <v>102383.81</v>
      </c>
      <c r="FWX28" s="38">
        <v>102383.81</v>
      </c>
      <c r="FWY28" s="38">
        <v>102383.81</v>
      </c>
      <c r="FWZ28" s="38">
        <v>102383.81</v>
      </c>
      <c r="FXA28" s="38">
        <v>102383.81</v>
      </c>
      <c r="FXB28" s="38">
        <v>102383.81</v>
      </c>
      <c r="FXC28" s="38">
        <v>102383.81</v>
      </c>
      <c r="FXD28" s="38">
        <v>102383.81</v>
      </c>
      <c r="FXE28" s="38">
        <v>102383.81</v>
      </c>
      <c r="FXF28" s="38">
        <v>102383.81</v>
      </c>
      <c r="FXG28" s="38">
        <v>102383.81</v>
      </c>
      <c r="FXH28" s="38">
        <v>102383.81</v>
      </c>
      <c r="FXI28" s="38">
        <v>102383.81</v>
      </c>
      <c r="FXJ28" s="38">
        <v>102383.81</v>
      </c>
      <c r="FXK28" s="38">
        <v>102383.81</v>
      </c>
      <c r="FXL28" s="38">
        <v>102383.81</v>
      </c>
      <c r="FXM28" s="38">
        <v>102383.81</v>
      </c>
      <c r="FXN28" s="38">
        <v>102383.81</v>
      </c>
      <c r="FXO28" s="38">
        <v>102383.81</v>
      </c>
      <c r="FXP28" s="38">
        <v>102383.81</v>
      </c>
      <c r="FXQ28" s="38">
        <v>102383.81</v>
      </c>
      <c r="FXR28" s="38">
        <v>102383.81</v>
      </c>
      <c r="FXS28" s="38">
        <v>102383.81</v>
      </c>
      <c r="FXT28" s="38">
        <v>102383.81</v>
      </c>
      <c r="FXU28" s="38">
        <v>102383.81</v>
      </c>
      <c r="FXV28" s="38">
        <v>102383.81</v>
      </c>
      <c r="FXW28" s="38">
        <v>102383.81</v>
      </c>
      <c r="FXX28" s="38">
        <v>102383.81</v>
      </c>
      <c r="FXY28" s="38">
        <v>102383.81</v>
      </c>
      <c r="FXZ28" s="38">
        <v>102383.81</v>
      </c>
      <c r="FYA28" s="38">
        <v>102383.81</v>
      </c>
      <c r="FYB28" s="38">
        <v>102383.81</v>
      </c>
      <c r="FYC28" s="38">
        <v>102383.81</v>
      </c>
      <c r="FYD28" s="38">
        <v>102383.81</v>
      </c>
      <c r="FYE28" s="38">
        <v>102383.81</v>
      </c>
      <c r="FYF28" s="38">
        <v>102383.81</v>
      </c>
      <c r="FYG28" s="38">
        <v>102383.81</v>
      </c>
      <c r="FYH28" s="38">
        <v>102383.81</v>
      </c>
      <c r="FYI28" s="38">
        <v>102383.81</v>
      </c>
      <c r="FYJ28" s="38">
        <v>102383.81</v>
      </c>
      <c r="FYK28" s="38">
        <v>102383.81</v>
      </c>
      <c r="FYL28" s="38">
        <v>102383.81</v>
      </c>
      <c r="FYM28" s="38">
        <v>102383.81</v>
      </c>
      <c r="FYN28" s="38">
        <v>102383.81</v>
      </c>
      <c r="FYO28" s="38">
        <v>102383.81</v>
      </c>
      <c r="FYP28" s="38">
        <v>102383.81</v>
      </c>
      <c r="FYQ28" s="38">
        <v>102383.81</v>
      </c>
      <c r="FYR28" s="38">
        <v>102383.81</v>
      </c>
      <c r="FYS28" s="38">
        <v>102383.81</v>
      </c>
      <c r="FYT28" s="38">
        <v>102383.81</v>
      </c>
      <c r="FYU28" s="38">
        <v>102383.81</v>
      </c>
      <c r="FYV28" s="38">
        <v>102383.81</v>
      </c>
      <c r="FYW28" s="38">
        <v>102383.81</v>
      </c>
      <c r="FYX28" s="38">
        <v>102383.81</v>
      </c>
      <c r="FYY28" s="38">
        <v>102383.81</v>
      </c>
      <c r="FYZ28" s="38">
        <v>102383.81</v>
      </c>
      <c r="FZA28" s="38">
        <v>102383.81</v>
      </c>
      <c r="FZB28" s="38">
        <v>102383.81</v>
      </c>
      <c r="FZC28" s="38">
        <v>102383.81</v>
      </c>
      <c r="FZD28" s="38">
        <v>102383.81</v>
      </c>
      <c r="FZE28" s="38">
        <v>102383.81</v>
      </c>
      <c r="FZF28" s="38">
        <v>102383.81</v>
      </c>
      <c r="FZG28" s="38">
        <v>102383.81</v>
      </c>
      <c r="FZH28" s="38">
        <v>102383.81</v>
      </c>
      <c r="FZI28" s="38">
        <v>102383.81</v>
      </c>
      <c r="FZJ28" s="38">
        <v>102383.81</v>
      </c>
      <c r="FZK28" s="38">
        <v>102383.81</v>
      </c>
      <c r="FZL28" s="38">
        <v>102383.81</v>
      </c>
      <c r="FZM28" s="38">
        <v>102383.81</v>
      </c>
      <c r="FZN28" s="38">
        <v>102383.81</v>
      </c>
      <c r="FZO28" s="38">
        <v>102383.81</v>
      </c>
      <c r="FZP28" s="38">
        <v>102383.81</v>
      </c>
      <c r="FZQ28" s="38">
        <v>102383.81</v>
      </c>
      <c r="FZR28" s="38">
        <v>102383.81</v>
      </c>
      <c r="FZS28" s="38">
        <v>102383.81</v>
      </c>
      <c r="FZT28" s="38">
        <v>102383.81</v>
      </c>
      <c r="FZU28" s="38">
        <v>102383.81</v>
      </c>
      <c r="FZV28" s="38">
        <v>102383.81</v>
      </c>
      <c r="FZW28" s="38">
        <v>102383.81</v>
      </c>
      <c r="FZX28" s="38">
        <v>102383.81</v>
      </c>
      <c r="FZY28" s="38">
        <v>102383.81</v>
      </c>
      <c r="FZZ28" s="38">
        <v>102383.81</v>
      </c>
      <c r="GAA28" s="38">
        <v>102383.81</v>
      </c>
      <c r="GAB28" s="38">
        <v>102383.81</v>
      </c>
      <c r="GAC28" s="38">
        <v>102383.81</v>
      </c>
      <c r="GAD28" s="38">
        <v>102383.81</v>
      </c>
      <c r="GAE28" s="38">
        <v>102383.81</v>
      </c>
      <c r="GAF28" s="38">
        <v>102383.81</v>
      </c>
      <c r="GAG28" s="38">
        <v>102383.81</v>
      </c>
      <c r="GAH28" s="38">
        <v>102383.81</v>
      </c>
      <c r="GAI28" s="38">
        <v>102383.81</v>
      </c>
      <c r="GAJ28" s="38">
        <v>102383.81</v>
      </c>
      <c r="GAK28" s="38">
        <v>102383.81</v>
      </c>
      <c r="GAL28" s="38">
        <v>102383.81</v>
      </c>
      <c r="GAM28" s="38">
        <v>102383.81</v>
      </c>
      <c r="GAN28" s="38">
        <v>102383.81</v>
      </c>
      <c r="GAO28" s="38">
        <v>102383.81</v>
      </c>
      <c r="GAP28" s="38">
        <v>102383.81</v>
      </c>
      <c r="GAQ28" s="38">
        <v>102383.81</v>
      </c>
      <c r="GAR28" s="38">
        <v>102383.81</v>
      </c>
      <c r="GAS28" s="38">
        <v>102383.81</v>
      </c>
      <c r="GAT28" s="38">
        <v>102383.81</v>
      </c>
      <c r="GAU28" s="38">
        <v>102383.81</v>
      </c>
      <c r="GAV28" s="38">
        <v>102383.81</v>
      </c>
      <c r="GAW28" s="38">
        <v>102383.81</v>
      </c>
      <c r="GAX28" s="38">
        <v>102383.81</v>
      </c>
      <c r="GAY28" s="38">
        <v>102383.81</v>
      </c>
      <c r="GAZ28" s="38">
        <v>102383.81</v>
      </c>
      <c r="GBA28" s="38">
        <v>102383.81</v>
      </c>
      <c r="GBB28" s="38">
        <v>102383.81</v>
      </c>
      <c r="GBC28" s="38">
        <v>102383.81</v>
      </c>
      <c r="GBD28" s="38">
        <v>102383.81</v>
      </c>
      <c r="GBE28" s="38">
        <v>102383.81</v>
      </c>
      <c r="GBF28" s="38">
        <v>102383.81</v>
      </c>
      <c r="GBG28" s="38">
        <v>102383.81</v>
      </c>
      <c r="GBH28" s="38">
        <v>102383.81</v>
      </c>
      <c r="GBI28" s="38">
        <v>102383.81</v>
      </c>
      <c r="GBJ28" s="38">
        <v>102383.81</v>
      </c>
      <c r="GBK28" s="38">
        <v>102383.81</v>
      </c>
      <c r="GBL28" s="38">
        <v>102383.81</v>
      </c>
      <c r="GBM28" s="38">
        <v>102383.81</v>
      </c>
      <c r="GBN28" s="38">
        <v>102383.81</v>
      </c>
      <c r="GBO28" s="38">
        <v>102383.81</v>
      </c>
      <c r="GBP28" s="38">
        <v>102383.81</v>
      </c>
      <c r="GBQ28" s="38">
        <v>102383.81</v>
      </c>
      <c r="GBR28" s="38">
        <v>102383.81</v>
      </c>
      <c r="GBS28" s="38">
        <v>102383.81</v>
      </c>
      <c r="GBT28" s="38">
        <v>102383.81</v>
      </c>
      <c r="GBU28" s="38">
        <v>102383.81</v>
      </c>
      <c r="GBV28" s="38">
        <v>102383.81</v>
      </c>
      <c r="GBW28" s="38">
        <v>102383.81</v>
      </c>
      <c r="GBX28" s="38">
        <v>102383.81</v>
      </c>
      <c r="GBY28" s="38">
        <v>102383.81</v>
      </c>
      <c r="GBZ28" s="38">
        <v>102383.81</v>
      </c>
      <c r="GCA28" s="38">
        <v>102383.81</v>
      </c>
      <c r="GCB28" s="38">
        <v>102383.81</v>
      </c>
      <c r="GCC28" s="38">
        <v>102383.81</v>
      </c>
      <c r="GCD28" s="38">
        <v>102383.81</v>
      </c>
      <c r="GCE28" s="38">
        <v>102383.81</v>
      </c>
      <c r="GCF28" s="38">
        <v>102383.81</v>
      </c>
      <c r="GCG28" s="38">
        <v>102383.81</v>
      </c>
      <c r="GCH28" s="38">
        <v>102383.81</v>
      </c>
      <c r="GCI28" s="38">
        <v>102383.81</v>
      </c>
      <c r="GCJ28" s="38">
        <v>102383.81</v>
      </c>
      <c r="GCK28" s="38">
        <v>102383.81</v>
      </c>
      <c r="GCL28" s="38">
        <v>102383.81</v>
      </c>
      <c r="GCM28" s="38">
        <v>102383.81</v>
      </c>
      <c r="GCN28" s="38">
        <v>102383.81</v>
      </c>
      <c r="GCO28" s="38">
        <v>102383.81</v>
      </c>
      <c r="GCP28" s="38">
        <v>102383.81</v>
      </c>
      <c r="GCQ28" s="38">
        <v>102383.81</v>
      </c>
      <c r="GCR28" s="38">
        <v>102383.81</v>
      </c>
      <c r="GCS28" s="38">
        <v>102383.81</v>
      </c>
      <c r="GCT28" s="38">
        <v>102383.81</v>
      </c>
      <c r="GCU28" s="38">
        <v>102383.81</v>
      </c>
      <c r="GCV28" s="38">
        <v>102383.81</v>
      </c>
      <c r="GCW28" s="38">
        <v>102383.81</v>
      </c>
      <c r="GCX28" s="38">
        <v>102383.81</v>
      </c>
      <c r="GCY28" s="38">
        <v>102383.81</v>
      </c>
      <c r="GCZ28" s="38">
        <v>102383.81</v>
      </c>
      <c r="GDA28" s="38">
        <v>102383.81</v>
      </c>
      <c r="GDB28" s="38">
        <v>102383.81</v>
      </c>
      <c r="GDC28" s="38">
        <v>102383.81</v>
      </c>
      <c r="GDD28" s="38">
        <v>102383.81</v>
      </c>
      <c r="GDE28" s="38">
        <v>102383.81</v>
      </c>
      <c r="GDF28" s="38">
        <v>102383.81</v>
      </c>
      <c r="GDG28" s="38">
        <v>102383.81</v>
      </c>
      <c r="GDH28" s="38">
        <v>102383.81</v>
      </c>
      <c r="GDI28" s="38">
        <v>102383.81</v>
      </c>
      <c r="GDJ28" s="38">
        <v>102383.81</v>
      </c>
      <c r="GDK28" s="38">
        <v>102383.81</v>
      </c>
      <c r="GDL28" s="38">
        <v>102383.81</v>
      </c>
      <c r="GDM28" s="38">
        <v>102383.81</v>
      </c>
      <c r="GDN28" s="38">
        <v>102383.81</v>
      </c>
      <c r="GDO28" s="38">
        <v>102383.81</v>
      </c>
      <c r="GDP28" s="38">
        <v>102383.81</v>
      </c>
      <c r="GDQ28" s="38">
        <v>102383.81</v>
      </c>
      <c r="GDR28" s="38">
        <v>102383.81</v>
      </c>
      <c r="GDS28" s="38">
        <v>102383.81</v>
      </c>
      <c r="GDT28" s="38">
        <v>102383.81</v>
      </c>
      <c r="GDU28" s="38">
        <v>102383.81</v>
      </c>
      <c r="GDV28" s="38">
        <v>102383.81</v>
      </c>
      <c r="GDW28" s="38">
        <v>102383.81</v>
      </c>
      <c r="GDX28" s="38">
        <v>102383.81</v>
      </c>
      <c r="GDY28" s="38">
        <v>102383.81</v>
      </c>
      <c r="GDZ28" s="38">
        <v>102383.81</v>
      </c>
      <c r="GEA28" s="38">
        <v>102383.81</v>
      </c>
      <c r="GEB28" s="38">
        <v>102383.81</v>
      </c>
      <c r="GEC28" s="38">
        <v>102383.81</v>
      </c>
      <c r="GED28" s="38">
        <v>102383.81</v>
      </c>
      <c r="GEE28" s="38">
        <v>102383.81</v>
      </c>
      <c r="GEF28" s="38">
        <v>102383.81</v>
      </c>
      <c r="GEG28" s="38">
        <v>102383.81</v>
      </c>
      <c r="GEH28" s="38">
        <v>102383.81</v>
      </c>
      <c r="GEI28" s="38">
        <v>102383.81</v>
      </c>
      <c r="GEJ28" s="38">
        <v>102383.81</v>
      </c>
      <c r="GEK28" s="38">
        <v>102383.81</v>
      </c>
      <c r="GEL28" s="38">
        <v>102383.81</v>
      </c>
      <c r="GEM28" s="38">
        <v>102383.81</v>
      </c>
      <c r="GEN28" s="38">
        <v>102383.81</v>
      </c>
      <c r="GEO28" s="38">
        <v>102383.81</v>
      </c>
      <c r="GEP28" s="38">
        <v>102383.81</v>
      </c>
      <c r="GEQ28" s="38">
        <v>102383.81</v>
      </c>
      <c r="GER28" s="38">
        <v>102383.81</v>
      </c>
      <c r="GES28" s="38">
        <v>102383.81</v>
      </c>
      <c r="GET28" s="38">
        <v>102383.81</v>
      </c>
      <c r="GEU28" s="38">
        <v>102383.81</v>
      </c>
      <c r="GEV28" s="38">
        <v>102383.81</v>
      </c>
      <c r="GEW28" s="38">
        <v>102383.81</v>
      </c>
      <c r="GEX28" s="38">
        <v>102383.81</v>
      </c>
      <c r="GEY28" s="38">
        <v>102383.81</v>
      </c>
      <c r="GEZ28" s="38">
        <v>102383.81</v>
      </c>
      <c r="GFA28" s="38">
        <v>102383.81</v>
      </c>
      <c r="GFB28" s="38">
        <v>102383.81</v>
      </c>
      <c r="GFC28" s="38">
        <v>102383.81</v>
      </c>
      <c r="GFD28" s="38">
        <v>102383.81</v>
      </c>
      <c r="GFE28" s="38">
        <v>102383.81</v>
      </c>
      <c r="GFF28" s="38">
        <v>102383.81</v>
      </c>
      <c r="GFG28" s="38">
        <v>102383.81</v>
      </c>
      <c r="GFH28" s="38">
        <v>102383.81</v>
      </c>
      <c r="GFI28" s="38">
        <v>102383.81</v>
      </c>
      <c r="GFJ28" s="38">
        <v>102383.81</v>
      </c>
      <c r="GFK28" s="38">
        <v>102383.81</v>
      </c>
      <c r="GFL28" s="38">
        <v>102383.81</v>
      </c>
      <c r="GFM28" s="38">
        <v>102383.81</v>
      </c>
      <c r="GFN28" s="38">
        <v>102383.81</v>
      </c>
      <c r="GFO28" s="38">
        <v>102383.81</v>
      </c>
      <c r="GFP28" s="38">
        <v>102383.81</v>
      </c>
      <c r="GFQ28" s="38">
        <v>102383.81</v>
      </c>
      <c r="GFR28" s="38">
        <v>102383.81</v>
      </c>
      <c r="GFS28" s="38">
        <v>102383.81</v>
      </c>
      <c r="GFT28" s="38">
        <v>102383.81</v>
      </c>
      <c r="GFU28" s="38">
        <v>102383.81</v>
      </c>
      <c r="GFV28" s="38">
        <v>102383.81</v>
      </c>
      <c r="GFW28" s="38">
        <v>102383.81</v>
      </c>
      <c r="GFX28" s="38">
        <v>102383.81</v>
      </c>
      <c r="GFY28" s="38">
        <v>102383.81</v>
      </c>
      <c r="GFZ28" s="38">
        <v>102383.81</v>
      </c>
      <c r="GGA28" s="38">
        <v>102383.81</v>
      </c>
      <c r="GGB28" s="38">
        <v>102383.81</v>
      </c>
      <c r="GGC28" s="38">
        <v>102383.81</v>
      </c>
      <c r="GGD28" s="38">
        <v>102383.81</v>
      </c>
      <c r="GGE28" s="38">
        <v>102383.81</v>
      </c>
      <c r="GGF28" s="38">
        <v>102383.81</v>
      </c>
      <c r="GGG28" s="38">
        <v>102383.81</v>
      </c>
      <c r="GGH28" s="38">
        <v>102383.81</v>
      </c>
      <c r="GGI28" s="38">
        <v>102383.81</v>
      </c>
      <c r="GGJ28" s="38">
        <v>102383.81</v>
      </c>
      <c r="GGK28" s="38">
        <v>102383.81</v>
      </c>
      <c r="GGL28" s="38">
        <v>102383.81</v>
      </c>
      <c r="GGM28" s="38">
        <v>102383.81</v>
      </c>
      <c r="GGN28" s="38">
        <v>102383.81</v>
      </c>
      <c r="GGO28" s="38">
        <v>102383.81</v>
      </c>
      <c r="GGP28" s="38">
        <v>102383.81</v>
      </c>
      <c r="GGQ28" s="38">
        <v>102383.81</v>
      </c>
      <c r="GGR28" s="38">
        <v>102383.81</v>
      </c>
      <c r="GGS28" s="38">
        <v>102383.81</v>
      </c>
      <c r="GGT28" s="38">
        <v>102383.81</v>
      </c>
      <c r="GGU28" s="38">
        <v>102383.81</v>
      </c>
      <c r="GGV28" s="38">
        <v>102383.81</v>
      </c>
      <c r="GGW28" s="38">
        <v>102383.81</v>
      </c>
      <c r="GGX28" s="38">
        <v>102383.81</v>
      </c>
      <c r="GGY28" s="38">
        <v>102383.81</v>
      </c>
      <c r="GGZ28" s="38">
        <v>102383.81</v>
      </c>
      <c r="GHA28" s="38">
        <v>102383.81</v>
      </c>
      <c r="GHB28" s="38">
        <v>102383.81</v>
      </c>
      <c r="GHC28" s="38">
        <v>102383.81</v>
      </c>
      <c r="GHD28" s="38">
        <v>102383.81</v>
      </c>
      <c r="GHE28" s="38">
        <v>102383.81</v>
      </c>
      <c r="GHF28" s="38">
        <v>102383.81</v>
      </c>
      <c r="GHG28" s="38">
        <v>102383.81</v>
      </c>
      <c r="GHH28" s="38">
        <v>102383.81</v>
      </c>
      <c r="GHI28" s="38">
        <v>102383.81</v>
      </c>
      <c r="GHJ28" s="38">
        <v>102383.81</v>
      </c>
      <c r="GHK28" s="38">
        <v>102383.81</v>
      </c>
      <c r="GHL28" s="38">
        <v>102383.81</v>
      </c>
      <c r="GHM28" s="38">
        <v>102383.81</v>
      </c>
      <c r="GHN28" s="38">
        <v>102383.81</v>
      </c>
      <c r="GHO28" s="38">
        <v>102383.81</v>
      </c>
      <c r="GHP28" s="38">
        <v>102383.81</v>
      </c>
      <c r="GHQ28" s="38">
        <v>102383.81</v>
      </c>
      <c r="GHR28" s="38">
        <v>102383.81</v>
      </c>
      <c r="GHS28" s="38">
        <v>102383.81</v>
      </c>
      <c r="GHT28" s="38">
        <v>102383.81</v>
      </c>
      <c r="GHU28" s="38">
        <v>102383.81</v>
      </c>
      <c r="GHV28" s="38">
        <v>102383.81</v>
      </c>
      <c r="GHW28" s="38">
        <v>102383.81</v>
      </c>
      <c r="GHX28" s="38">
        <v>102383.81</v>
      </c>
      <c r="GHY28" s="38">
        <v>102383.81</v>
      </c>
      <c r="GHZ28" s="38">
        <v>102383.81</v>
      </c>
      <c r="GIA28" s="38">
        <v>102383.81</v>
      </c>
      <c r="GIB28" s="38">
        <v>102383.81</v>
      </c>
      <c r="GIC28" s="38">
        <v>102383.81</v>
      </c>
      <c r="GID28" s="38">
        <v>102383.81</v>
      </c>
      <c r="GIE28" s="38">
        <v>102383.81</v>
      </c>
      <c r="GIF28" s="38">
        <v>102383.81</v>
      </c>
      <c r="GIG28" s="38">
        <v>102383.81</v>
      </c>
      <c r="GIH28" s="38">
        <v>102383.81</v>
      </c>
      <c r="GII28" s="38">
        <v>102383.81</v>
      </c>
      <c r="GIJ28" s="38">
        <v>102383.81</v>
      </c>
      <c r="GIK28" s="38">
        <v>102383.81</v>
      </c>
      <c r="GIL28" s="38">
        <v>102383.81</v>
      </c>
      <c r="GIM28" s="38">
        <v>102383.81</v>
      </c>
      <c r="GIN28" s="38">
        <v>102383.81</v>
      </c>
      <c r="GIO28" s="38">
        <v>102383.81</v>
      </c>
      <c r="GIP28" s="38">
        <v>102383.81</v>
      </c>
      <c r="GIQ28" s="38">
        <v>102383.81</v>
      </c>
      <c r="GIR28" s="38">
        <v>102383.81</v>
      </c>
      <c r="GIS28" s="38">
        <v>102383.81</v>
      </c>
      <c r="GIT28" s="38">
        <v>102383.81</v>
      </c>
      <c r="GIU28" s="38">
        <v>102383.81</v>
      </c>
      <c r="GIV28" s="38">
        <v>102383.81</v>
      </c>
      <c r="GIW28" s="38">
        <v>102383.81</v>
      </c>
      <c r="GIX28" s="38">
        <v>102383.81</v>
      </c>
      <c r="GIY28" s="38">
        <v>102383.81</v>
      </c>
      <c r="GIZ28" s="38">
        <v>102383.81</v>
      </c>
      <c r="GJA28" s="38">
        <v>102383.81</v>
      </c>
      <c r="GJB28" s="38">
        <v>102383.81</v>
      </c>
      <c r="GJC28" s="38">
        <v>102383.81</v>
      </c>
      <c r="GJD28" s="38">
        <v>102383.81</v>
      </c>
      <c r="GJE28" s="38">
        <v>102383.81</v>
      </c>
      <c r="GJF28" s="38">
        <v>102383.81</v>
      </c>
      <c r="GJG28" s="38">
        <v>102383.81</v>
      </c>
      <c r="GJH28" s="38">
        <v>102383.81</v>
      </c>
      <c r="GJI28" s="38">
        <v>102383.81</v>
      </c>
      <c r="GJJ28" s="38">
        <v>102383.81</v>
      </c>
      <c r="GJK28" s="38">
        <v>102383.81</v>
      </c>
      <c r="GJL28" s="38">
        <v>102383.81</v>
      </c>
      <c r="GJM28" s="38">
        <v>102383.81</v>
      </c>
      <c r="GJN28" s="38">
        <v>102383.81</v>
      </c>
      <c r="GJO28" s="38">
        <v>102383.81</v>
      </c>
      <c r="GJP28" s="38">
        <v>102383.81</v>
      </c>
      <c r="GJQ28" s="38">
        <v>102383.81</v>
      </c>
      <c r="GJR28" s="38">
        <v>102383.81</v>
      </c>
      <c r="GJS28" s="38">
        <v>102383.81</v>
      </c>
      <c r="GJT28" s="38">
        <v>102383.81</v>
      </c>
      <c r="GJU28" s="38">
        <v>102383.81</v>
      </c>
      <c r="GJV28" s="38">
        <v>102383.81</v>
      </c>
      <c r="GJW28" s="38">
        <v>102383.81</v>
      </c>
      <c r="GJX28" s="38">
        <v>102383.81</v>
      </c>
      <c r="GJY28" s="38">
        <v>102383.81</v>
      </c>
      <c r="GJZ28" s="38">
        <v>102383.81</v>
      </c>
      <c r="GKA28" s="38">
        <v>102383.81</v>
      </c>
      <c r="GKB28" s="38">
        <v>102383.81</v>
      </c>
      <c r="GKC28" s="38">
        <v>102383.81</v>
      </c>
      <c r="GKD28" s="38">
        <v>102383.81</v>
      </c>
      <c r="GKE28" s="38">
        <v>102383.81</v>
      </c>
      <c r="GKF28" s="38">
        <v>102383.81</v>
      </c>
      <c r="GKG28" s="38">
        <v>102383.81</v>
      </c>
      <c r="GKH28" s="38">
        <v>102383.81</v>
      </c>
      <c r="GKI28" s="38">
        <v>102383.81</v>
      </c>
      <c r="GKJ28" s="38">
        <v>102383.81</v>
      </c>
      <c r="GKK28" s="38">
        <v>102383.81</v>
      </c>
      <c r="GKL28" s="38">
        <v>102383.81</v>
      </c>
      <c r="GKM28" s="38">
        <v>102383.81</v>
      </c>
      <c r="GKN28" s="38">
        <v>102383.81</v>
      </c>
      <c r="GKO28" s="38">
        <v>102383.81</v>
      </c>
      <c r="GKP28" s="38">
        <v>102383.81</v>
      </c>
      <c r="GKQ28" s="38">
        <v>102383.81</v>
      </c>
      <c r="GKR28" s="38">
        <v>102383.81</v>
      </c>
      <c r="GKS28" s="38">
        <v>102383.81</v>
      </c>
      <c r="GKT28" s="38">
        <v>102383.81</v>
      </c>
      <c r="GKU28" s="38">
        <v>102383.81</v>
      </c>
      <c r="GKV28" s="38">
        <v>102383.81</v>
      </c>
      <c r="GKW28" s="38">
        <v>102383.81</v>
      </c>
      <c r="GKX28" s="38">
        <v>102383.81</v>
      </c>
      <c r="GKY28" s="38">
        <v>102383.81</v>
      </c>
      <c r="GKZ28" s="38">
        <v>102383.81</v>
      </c>
      <c r="GLA28" s="38">
        <v>102383.81</v>
      </c>
      <c r="GLB28" s="38">
        <v>102383.81</v>
      </c>
      <c r="GLC28" s="38">
        <v>102383.81</v>
      </c>
      <c r="GLD28" s="38">
        <v>102383.81</v>
      </c>
      <c r="GLE28" s="38">
        <v>102383.81</v>
      </c>
      <c r="GLF28" s="38">
        <v>102383.81</v>
      </c>
      <c r="GLG28" s="38">
        <v>102383.81</v>
      </c>
      <c r="GLH28" s="38">
        <v>102383.81</v>
      </c>
      <c r="GLI28" s="38">
        <v>102383.81</v>
      </c>
      <c r="GLJ28" s="38">
        <v>102383.81</v>
      </c>
      <c r="GLK28" s="38">
        <v>102383.81</v>
      </c>
      <c r="GLL28" s="38">
        <v>102383.81</v>
      </c>
      <c r="GLM28" s="38">
        <v>102383.81</v>
      </c>
      <c r="GLN28" s="38">
        <v>102383.81</v>
      </c>
      <c r="GLO28" s="38">
        <v>102383.81</v>
      </c>
      <c r="GLP28" s="38">
        <v>102383.81</v>
      </c>
      <c r="GLQ28" s="38">
        <v>102383.81</v>
      </c>
      <c r="GLR28" s="38">
        <v>102383.81</v>
      </c>
      <c r="GLS28" s="38">
        <v>102383.81</v>
      </c>
      <c r="GLT28" s="38">
        <v>102383.81</v>
      </c>
      <c r="GLU28" s="38">
        <v>102383.81</v>
      </c>
      <c r="GLV28" s="38">
        <v>102383.81</v>
      </c>
      <c r="GLW28" s="38">
        <v>102383.81</v>
      </c>
      <c r="GLX28" s="38">
        <v>102383.81</v>
      </c>
      <c r="GLY28" s="38">
        <v>102383.81</v>
      </c>
      <c r="GLZ28" s="38">
        <v>102383.81</v>
      </c>
      <c r="GMA28" s="38">
        <v>102383.81</v>
      </c>
      <c r="GMB28" s="38">
        <v>102383.81</v>
      </c>
      <c r="GMC28" s="38">
        <v>102383.81</v>
      </c>
      <c r="GMD28" s="38">
        <v>102383.81</v>
      </c>
      <c r="GME28" s="38">
        <v>102383.81</v>
      </c>
      <c r="GMF28" s="38">
        <v>102383.81</v>
      </c>
      <c r="GMG28" s="38">
        <v>102383.81</v>
      </c>
      <c r="GMH28" s="38">
        <v>102383.81</v>
      </c>
      <c r="GMI28" s="38">
        <v>102383.81</v>
      </c>
      <c r="GMJ28" s="38">
        <v>102383.81</v>
      </c>
      <c r="GMK28" s="38">
        <v>102383.81</v>
      </c>
      <c r="GML28" s="38">
        <v>102383.81</v>
      </c>
      <c r="GMM28" s="38">
        <v>102383.81</v>
      </c>
      <c r="GMN28" s="38">
        <v>102383.81</v>
      </c>
      <c r="GMO28" s="38">
        <v>102383.81</v>
      </c>
      <c r="GMP28" s="38">
        <v>102383.81</v>
      </c>
      <c r="GMQ28" s="38">
        <v>102383.81</v>
      </c>
      <c r="GMR28" s="38">
        <v>102383.81</v>
      </c>
      <c r="GMS28" s="38">
        <v>102383.81</v>
      </c>
      <c r="GMT28" s="38">
        <v>102383.81</v>
      </c>
      <c r="GMU28" s="38">
        <v>102383.81</v>
      </c>
      <c r="GMV28" s="38">
        <v>102383.81</v>
      </c>
      <c r="GMW28" s="38">
        <v>102383.81</v>
      </c>
      <c r="GMX28" s="38">
        <v>102383.81</v>
      </c>
      <c r="GMY28" s="38">
        <v>102383.81</v>
      </c>
      <c r="GMZ28" s="38">
        <v>102383.81</v>
      </c>
      <c r="GNA28" s="38">
        <v>102383.81</v>
      </c>
      <c r="GNB28" s="38">
        <v>102383.81</v>
      </c>
      <c r="GNC28" s="38">
        <v>102383.81</v>
      </c>
      <c r="GND28" s="38">
        <v>102383.81</v>
      </c>
      <c r="GNE28" s="38">
        <v>102383.81</v>
      </c>
      <c r="GNF28" s="38">
        <v>102383.81</v>
      </c>
      <c r="GNG28" s="38">
        <v>102383.81</v>
      </c>
      <c r="GNH28" s="38">
        <v>102383.81</v>
      </c>
      <c r="GNI28" s="38">
        <v>102383.81</v>
      </c>
      <c r="GNJ28" s="38">
        <v>102383.81</v>
      </c>
      <c r="GNK28" s="38">
        <v>102383.81</v>
      </c>
      <c r="GNL28" s="38">
        <v>102383.81</v>
      </c>
      <c r="GNM28" s="38">
        <v>102383.81</v>
      </c>
      <c r="GNN28" s="38">
        <v>102383.81</v>
      </c>
      <c r="GNO28" s="38">
        <v>102383.81</v>
      </c>
      <c r="GNP28" s="38">
        <v>102383.81</v>
      </c>
      <c r="GNQ28" s="38">
        <v>102383.81</v>
      </c>
      <c r="GNR28" s="38">
        <v>102383.81</v>
      </c>
      <c r="GNS28" s="38">
        <v>102383.81</v>
      </c>
      <c r="GNT28" s="38">
        <v>102383.81</v>
      </c>
      <c r="GNU28" s="38">
        <v>102383.81</v>
      </c>
      <c r="GNV28" s="38">
        <v>102383.81</v>
      </c>
      <c r="GNW28" s="38">
        <v>102383.81</v>
      </c>
      <c r="GNX28" s="38">
        <v>102383.81</v>
      </c>
      <c r="GNY28" s="38">
        <v>102383.81</v>
      </c>
      <c r="GNZ28" s="38">
        <v>102383.81</v>
      </c>
      <c r="GOA28" s="38">
        <v>102383.81</v>
      </c>
      <c r="GOB28" s="38">
        <v>102383.81</v>
      </c>
      <c r="GOC28" s="38">
        <v>102383.81</v>
      </c>
      <c r="GOD28" s="38">
        <v>102383.81</v>
      </c>
      <c r="GOE28" s="38">
        <v>102383.81</v>
      </c>
      <c r="GOF28" s="38">
        <v>102383.81</v>
      </c>
      <c r="GOG28" s="38">
        <v>102383.81</v>
      </c>
      <c r="GOH28" s="38">
        <v>102383.81</v>
      </c>
      <c r="GOI28" s="38">
        <v>102383.81</v>
      </c>
      <c r="GOJ28" s="38">
        <v>102383.81</v>
      </c>
      <c r="GOK28" s="38">
        <v>102383.81</v>
      </c>
      <c r="GOL28" s="38">
        <v>102383.81</v>
      </c>
      <c r="GOM28" s="38">
        <v>102383.81</v>
      </c>
      <c r="GON28" s="38">
        <v>102383.81</v>
      </c>
      <c r="GOO28" s="38">
        <v>102383.81</v>
      </c>
      <c r="GOP28" s="38">
        <v>102383.81</v>
      </c>
      <c r="GOQ28" s="38">
        <v>102383.81</v>
      </c>
      <c r="GOR28" s="38">
        <v>102383.81</v>
      </c>
      <c r="GOS28" s="38">
        <v>102383.81</v>
      </c>
      <c r="GOT28" s="38">
        <v>102383.81</v>
      </c>
      <c r="GOU28" s="38">
        <v>102383.81</v>
      </c>
      <c r="GOV28" s="38">
        <v>102383.81</v>
      </c>
      <c r="GOW28" s="38">
        <v>102383.81</v>
      </c>
      <c r="GOX28" s="38">
        <v>102383.81</v>
      </c>
      <c r="GOY28" s="38">
        <v>102383.81</v>
      </c>
      <c r="GOZ28" s="38">
        <v>102383.81</v>
      </c>
      <c r="GPA28" s="38">
        <v>102383.81</v>
      </c>
      <c r="GPB28" s="38">
        <v>102383.81</v>
      </c>
      <c r="GPC28" s="38">
        <v>102383.81</v>
      </c>
      <c r="GPD28" s="38">
        <v>102383.81</v>
      </c>
      <c r="GPE28" s="38">
        <v>102383.81</v>
      </c>
      <c r="GPF28" s="38">
        <v>102383.81</v>
      </c>
      <c r="GPG28" s="38">
        <v>102383.81</v>
      </c>
      <c r="GPH28" s="38">
        <v>102383.81</v>
      </c>
      <c r="GPI28" s="38">
        <v>102383.81</v>
      </c>
      <c r="GPJ28" s="38">
        <v>102383.81</v>
      </c>
      <c r="GPK28" s="38">
        <v>102383.81</v>
      </c>
      <c r="GPL28" s="38">
        <v>102383.81</v>
      </c>
      <c r="GPM28" s="38">
        <v>102383.81</v>
      </c>
      <c r="GPN28" s="38">
        <v>102383.81</v>
      </c>
      <c r="GPO28" s="38">
        <v>102383.81</v>
      </c>
      <c r="GPP28" s="38">
        <v>102383.81</v>
      </c>
      <c r="GPQ28" s="38">
        <v>102383.81</v>
      </c>
      <c r="GPR28" s="38">
        <v>102383.81</v>
      </c>
      <c r="GPS28" s="38">
        <v>102383.81</v>
      </c>
      <c r="GPT28" s="38">
        <v>102383.81</v>
      </c>
      <c r="GPU28" s="38">
        <v>102383.81</v>
      </c>
      <c r="GPV28" s="38">
        <v>102383.81</v>
      </c>
      <c r="GPW28" s="38">
        <v>102383.81</v>
      </c>
      <c r="GPX28" s="38">
        <v>102383.81</v>
      </c>
      <c r="GPY28" s="38">
        <v>102383.81</v>
      </c>
      <c r="GPZ28" s="38">
        <v>102383.81</v>
      </c>
      <c r="GQA28" s="38">
        <v>102383.81</v>
      </c>
      <c r="GQB28" s="38">
        <v>102383.81</v>
      </c>
      <c r="GQC28" s="38">
        <v>102383.81</v>
      </c>
      <c r="GQD28" s="38">
        <v>102383.81</v>
      </c>
      <c r="GQE28" s="38">
        <v>102383.81</v>
      </c>
      <c r="GQF28" s="38">
        <v>102383.81</v>
      </c>
      <c r="GQG28" s="38">
        <v>102383.81</v>
      </c>
      <c r="GQH28" s="38">
        <v>102383.81</v>
      </c>
      <c r="GQI28" s="38">
        <v>102383.81</v>
      </c>
      <c r="GQJ28" s="38">
        <v>102383.81</v>
      </c>
      <c r="GQK28" s="38">
        <v>102383.81</v>
      </c>
      <c r="GQL28" s="38">
        <v>102383.81</v>
      </c>
      <c r="GQM28" s="38">
        <v>102383.81</v>
      </c>
      <c r="GQN28" s="38">
        <v>102383.81</v>
      </c>
      <c r="GQO28" s="38">
        <v>102383.81</v>
      </c>
      <c r="GQP28" s="38">
        <v>102383.81</v>
      </c>
      <c r="GQQ28" s="38">
        <v>102383.81</v>
      </c>
      <c r="GQR28" s="38">
        <v>102383.81</v>
      </c>
      <c r="GQS28" s="38">
        <v>102383.81</v>
      </c>
      <c r="GQT28" s="38">
        <v>102383.81</v>
      </c>
      <c r="GQU28" s="38">
        <v>102383.81</v>
      </c>
      <c r="GQV28" s="38">
        <v>102383.81</v>
      </c>
      <c r="GQW28" s="38">
        <v>102383.81</v>
      </c>
      <c r="GQX28" s="38">
        <v>102383.81</v>
      </c>
      <c r="GQY28" s="38">
        <v>102383.81</v>
      </c>
      <c r="GQZ28" s="38">
        <v>102383.81</v>
      </c>
      <c r="GRA28" s="38">
        <v>102383.81</v>
      </c>
      <c r="GRB28" s="38">
        <v>102383.81</v>
      </c>
      <c r="GRC28" s="38">
        <v>102383.81</v>
      </c>
      <c r="GRD28" s="38">
        <v>102383.81</v>
      </c>
      <c r="GRE28" s="38">
        <v>102383.81</v>
      </c>
      <c r="GRF28" s="38">
        <v>102383.81</v>
      </c>
      <c r="GRG28" s="38">
        <v>102383.81</v>
      </c>
      <c r="GRH28" s="38">
        <v>102383.81</v>
      </c>
      <c r="GRI28" s="38">
        <v>102383.81</v>
      </c>
      <c r="GRJ28" s="38">
        <v>102383.81</v>
      </c>
      <c r="GRK28" s="38">
        <v>102383.81</v>
      </c>
      <c r="GRL28" s="38">
        <v>102383.81</v>
      </c>
      <c r="GRM28" s="38">
        <v>102383.81</v>
      </c>
      <c r="GRN28" s="38">
        <v>102383.81</v>
      </c>
      <c r="GRO28" s="38">
        <v>102383.81</v>
      </c>
      <c r="GRP28" s="38">
        <v>102383.81</v>
      </c>
      <c r="GRQ28" s="38">
        <v>102383.81</v>
      </c>
      <c r="GRR28" s="38">
        <v>102383.81</v>
      </c>
      <c r="GRS28" s="38">
        <v>102383.81</v>
      </c>
      <c r="GRT28" s="38">
        <v>102383.81</v>
      </c>
      <c r="GRU28" s="38">
        <v>102383.81</v>
      </c>
      <c r="GRV28" s="38">
        <v>102383.81</v>
      </c>
      <c r="GRW28" s="38">
        <v>102383.81</v>
      </c>
      <c r="GRX28" s="38">
        <v>102383.81</v>
      </c>
      <c r="GRY28" s="38">
        <v>102383.81</v>
      </c>
      <c r="GRZ28" s="38">
        <v>102383.81</v>
      </c>
      <c r="GSA28" s="38">
        <v>102383.81</v>
      </c>
      <c r="GSB28" s="38">
        <v>102383.81</v>
      </c>
      <c r="GSC28" s="38">
        <v>102383.81</v>
      </c>
      <c r="GSD28" s="38">
        <v>102383.81</v>
      </c>
      <c r="GSE28" s="38">
        <v>102383.81</v>
      </c>
      <c r="GSF28" s="38">
        <v>102383.81</v>
      </c>
      <c r="GSG28" s="38">
        <v>102383.81</v>
      </c>
      <c r="GSH28" s="38">
        <v>102383.81</v>
      </c>
      <c r="GSI28" s="38">
        <v>102383.81</v>
      </c>
      <c r="GSJ28" s="38">
        <v>102383.81</v>
      </c>
      <c r="GSK28" s="38">
        <v>102383.81</v>
      </c>
      <c r="GSL28" s="38">
        <v>102383.81</v>
      </c>
      <c r="GSM28" s="38">
        <v>102383.81</v>
      </c>
      <c r="GSN28" s="38">
        <v>102383.81</v>
      </c>
      <c r="GSO28" s="38">
        <v>102383.81</v>
      </c>
      <c r="GSP28" s="38">
        <v>102383.81</v>
      </c>
      <c r="GSQ28" s="38">
        <v>102383.81</v>
      </c>
      <c r="GSR28" s="38">
        <v>102383.81</v>
      </c>
      <c r="GSS28" s="38">
        <v>102383.81</v>
      </c>
      <c r="GST28" s="38">
        <v>102383.81</v>
      </c>
      <c r="GSU28" s="38">
        <v>102383.81</v>
      </c>
      <c r="GSV28" s="38">
        <v>102383.81</v>
      </c>
      <c r="GSW28" s="38">
        <v>102383.81</v>
      </c>
      <c r="GSX28" s="38">
        <v>102383.81</v>
      </c>
      <c r="GSY28" s="38">
        <v>102383.81</v>
      </c>
      <c r="GSZ28" s="38">
        <v>102383.81</v>
      </c>
      <c r="GTA28" s="38">
        <v>102383.81</v>
      </c>
      <c r="GTB28" s="38">
        <v>102383.81</v>
      </c>
      <c r="GTC28" s="38">
        <v>102383.81</v>
      </c>
      <c r="GTD28" s="38">
        <v>102383.81</v>
      </c>
      <c r="GTE28" s="38">
        <v>102383.81</v>
      </c>
      <c r="GTF28" s="38">
        <v>102383.81</v>
      </c>
      <c r="GTG28" s="38">
        <v>102383.81</v>
      </c>
      <c r="GTH28" s="38">
        <v>102383.81</v>
      </c>
      <c r="GTI28" s="38">
        <v>102383.81</v>
      </c>
      <c r="GTJ28" s="38">
        <v>102383.81</v>
      </c>
      <c r="GTK28" s="38">
        <v>102383.81</v>
      </c>
      <c r="GTL28" s="38">
        <v>102383.81</v>
      </c>
      <c r="GTM28" s="38">
        <v>102383.81</v>
      </c>
      <c r="GTN28" s="38">
        <v>102383.81</v>
      </c>
      <c r="GTO28" s="38">
        <v>102383.81</v>
      </c>
      <c r="GTP28" s="38">
        <v>102383.81</v>
      </c>
      <c r="GTQ28" s="38">
        <v>102383.81</v>
      </c>
      <c r="GTR28" s="38">
        <v>102383.81</v>
      </c>
      <c r="GTS28" s="38">
        <v>102383.81</v>
      </c>
      <c r="GTT28" s="38">
        <v>102383.81</v>
      </c>
      <c r="GTU28" s="38">
        <v>102383.81</v>
      </c>
      <c r="GTV28" s="38">
        <v>102383.81</v>
      </c>
      <c r="GTW28" s="38">
        <v>102383.81</v>
      </c>
      <c r="GTX28" s="38">
        <v>102383.81</v>
      </c>
      <c r="GTY28" s="38">
        <v>102383.81</v>
      </c>
      <c r="GTZ28" s="38">
        <v>102383.81</v>
      </c>
      <c r="GUA28" s="38">
        <v>102383.81</v>
      </c>
      <c r="GUB28" s="38">
        <v>102383.81</v>
      </c>
      <c r="GUC28" s="38">
        <v>102383.81</v>
      </c>
      <c r="GUD28" s="38">
        <v>102383.81</v>
      </c>
      <c r="GUE28" s="38">
        <v>102383.81</v>
      </c>
      <c r="GUF28" s="38">
        <v>102383.81</v>
      </c>
      <c r="GUG28" s="38">
        <v>102383.81</v>
      </c>
      <c r="GUH28" s="38">
        <v>102383.81</v>
      </c>
      <c r="GUI28" s="38">
        <v>102383.81</v>
      </c>
      <c r="GUJ28" s="38">
        <v>102383.81</v>
      </c>
      <c r="GUK28" s="38">
        <v>102383.81</v>
      </c>
      <c r="GUL28" s="38">
        <v>102383.81</v>
      </c>
      <c r="GUM28" s="38">
        <v>102383.81</v>
      </c>
      <c r="GUN28" s="38">
        <v>102383.81</v>
      </c>
      <c r="GUO28" s="38">
        <v>102383.81</v>
      </c>
      <c r="GUP28" s="38">
        <v>102383.81</v>
      </c>
      <c r="GUQ28" s="38">
        <v>102383.81</v>
      </c>
      <c r="GUR28" s="38">
        <v>102383.81</v>
      </c>
      <c r="GUS28" s="38">
        <v>102383.81</v>
      </c>
      <c r="GUT28" s="38">
        <v>102383.81</v>
      </c>
      <c r="GUU28" s="38">
        <v>102383.81</v>
      </c>
      <c r="GUV28" s="38">
        <v>102383.81</v>
      </c>
      <c r="GUW28" s="38">
        <v>102383.81</v>
      </c>
      <c r="GUX28" s="38">
        <v>102383.81</v>
      </c>
      <c r="GUY28" s="38">
        <v>102383.81</v>
      </c>
      <c r="GUZ28" s="38">
        <v>102383.81</v>
      </c>
      <c r="GVA28" s="38">
        <v>102383.81</v>
      </c>
      <c r="GVB28" s="38">
        <v>102383.81</v>
      </c>
      <c r="GVC28" s="38">
        <v>102383.81</v>
      </c>
      <c r="GVD28" s="38">
        <v>102383.81</v>
      </c>
      <c r="GVE28" s="38">
        <v>102383.81</v>
      </c>
      <c r="GVF28" s="38">
        <v>102383.81</v>
      </c>
      <c r="GVG28" s="38">
        <v>102383.81</v>
      </c>
      <c r="GVH28" s="38">
        <v>102383.81</v>
      </c>
      <c r="GVI28" s="38">
        <v>102383.81</v>
      </c>
      <c r="GVJ28" s="38">
        <v>102383.81</v>
      </c>
      <c r="GVK28" s="38">
        <v>102383.81</v>
      </c>
      <c r="GVL28" s="38">
        <v>102383.81</v>
      </c>
      <c r="GVM28" s="38">
        <v>102383.81</v>
      </c>
      <c r="GVN28" s="38">
        <v>102383.81</v>
      </c>
      <c r="GVO28" s="38">
        <v>102383.81</v>
      </c>
      <c r="GVP28" s="38">
        <v>102383.81</v>
      </c>
      <c r="GVQ28" s="38">
        <v>102383.81</v>
      </c>
      <c r="GVR28" s="38">
        <v>102383.81</v>
      </c>
      <c r="GVS28" s="38">
        <v>102383.81</v>
      </c>
      <c r="GVT28" s="38">
        <v>102383.81</v>
      </c>
      <c r="GVU28" s="38">
        <v>102383.81</v>
      </c>
      <c r="GVV28" s="38">
        <v>102383.81</v>
      </c>
      <c r="GVW28" s="38">
        <v>102383.81</v>
      </c>
      <c r="GVX28" s="38">
        <v>102383.81</v>
      </c>
      <c r="GVY28" s="38">
        <v>102383.81</v>
      </c>
      <c r="GVZ28" s="38">
        <v>102383.81</v>
      </c>
      <c r="GWA28" s="38">
        <v>102383.81</v>
      </c>
      <c r="GWB28" s="38">
        <v>102383.81</v>
      </c>
      <c r="GWC28" s="38">
        <v>102383.81</v>
      </c>
      <c r="GWD28" s="38">
        <v>102383.81</v>
      </c>
      <c r="GWE28" s="38">
        <v>102383.81</v>
      </c>
      <c r="GWF28" s="38">
        <v>102383.81</v>
      </c>
      <c r="GWG28" s="38">
        <v>102383.81</v>
      </c>
      <c r="GWH28" s="38">
        <v>102383.81</v>
      </c>
      <c r="GWI28" s="38">
        <v>102383.81</v>
      </c>
      <c r="GWJ28" s="38">
        <v>102383.81</v>
      </c>
      <c r="GWK28" s="38">
        <v>102383.81</v>
      </c>
      <c r="GWL28" s="38">
        <v>102383.81</v>
      </c>
      <c r="GWM28" s="38">
        <v>102383.81</v>
      </c>
      <c r="GWN28" s="38">
        <v>102383.81</v>
      </c>
      <c r="GWO28" s="38">
        <v>102383.81</v>
      </c>
      <c r="GWP28" s="38">
        <v>102383.81</v>
      </c>
      <c r="GWQ28" s="38">
        <v>102383.81</v>
      </c>
      <c r="GWR28" s="38">
        <v>102383.81</v>
      </c>
      <c r="GWS28" s="38">
        <v>102383.81</v>
      </c>
      <c r="GWT28" s="38">
        <v>102383.81</v>
      </c>
      <c r="GWU28" s="38">
        <v>102383.81</v>
      </c>
      <c r="GWV28" s="38">
        <v>102383.81</v>
      </c>
      <c r="GWW28" s="38">
        <v>102383.81</v>
      </c>
      <c r="GWX28" s="38">
        <v>102383.81</v>
      </c>
      <c r="GWY28" s="38">
        <v>102383.81</v>
      </c>
      <c r="GWZ28" s="38">
        <v>102383.81</v>
      </c>
      <c r="GXA28" s="38">
        <v>102383.81</v>
      </c>
      <c r="GXB28" s="38">
        <v>102383.81</v>
      </c>
      <c r="GXC28" s="38">
        <v>102383.81</v>
      </c>
      <c r="GXD28" s="38">
        <v>102383.81</v>
      </c>
      <c r="GXE28" s="38">
        <v>102383.81</v>
      </c>
      <c r="GXF28" s="38">
        <v>102383.81</v>
      </c>
      <c r="GXG28" s="38">
        <v>102383.81</v>
      </c>
      <c r="GXH28" s="38">
        <v>102383.81</v>
      </c>
      <c r="GXI28" s="38">
        <v>102383.81</v>
      </c>
      <c r="GXJ28" s="38">
        <v>102383.81</v>
      </c>
      <c r="GXK28" s="38">
        <v>102383.81</v>
      </c>
      <c r="GXL28" s="38">
        <v>102383.81</v>
      </c>
      <c r="GXM28" s="38">
        <v>102383.81</v>
      </c>
      <c r="GXN28" s="38">
        <v>102383.81</v>
      </c>
      <c r="GXO28" s="38">
        <v>102383.81</v>
      </c>
      <c r="GXP28" s="38">
        <v>102383.81</v>
      </c>
      <c r="GXQ28" s="38">
        <v>102383.81</v>
      </c>
      <c r="GXR28" s="38">
        <v>102383.81</v>
      </c>
      <c r="GXS28" s="38">
        <v>102383.81</v>
      </c>
      <c r="GXT28" s="38">
        <v>102383.81</v>
      </c>
      <c r="GXU28" s="38">
        <v>102383.81</v>
      </c>
      <c r="GXV28" s="38">
        <v>102383.81</v>
      </c>
      <c r="GXW28" s="38">
        <v>102383.81</v>
      </c>
      <c r="GXX28" s="38">
        <v>102383.81</v>
      </c>
      <c r="GXY28" s="38">
        <v>102383.81</v>
      </c>
      <c r="GXZ28" s="38">
        <v>102383.81</v>
      </c>
      <c r="GYA28" s="38">
        <v>102383.81</v>
      </c>
      <c r="GYB28" s="38">
        <v>102383.81</v>
      </c>
      <c r="GYC28" s="38">
        <v>102383.81</v>
      </c>
      <c r="GYD28" s="38">
        <v>102383.81</v>
      </c>
      <c r="GYE28" s="38">
        <v>102383.81</v>
      </c>
      <c r="GYF28" s="38">
        <v>102383.81</v>
      </c>
      <c r="GYG28" s="38">
        <v>102383.81</v>
      </c>
      <c r="GYH28" s="38">
        <v>102383.81</v>
      </c>
      <c r="GYI28" s="38">
        <v>102383.81</v>
      </c>
      <c r="GYJ28" s="38">
        <v>102383.81</v>
      </c>
      <c r="GYK28" s="38">
        <v>102383.81</v>
      </c>
      <c r="GYL28" s="38">
        <v>102383.81</v>
      </c>
      <c r="GYM28" s="38">
        <v>102383.81</v>
      </c>
      <c r="GYN28" s="38">
        <v>102383.81</v>
      </c>
      <c r="GYO28" s="38">
        <v>102383.81</v>
      </c>
      <c r="GYP28" s="38">
        <v>102383.81</v>
      </c>
      <c r="GYQ28" s="38">
        <v>102383.81</v>
      </c>
      <c r="GYR28" s="38">
        <v>102383.81</v>
      </c>
      <c r="GYS28" s="38">
        <v>102383.81</v>
      </c>
      <c r="GYT28" s="38">
        <v>102383.81</v>
      </c>
      <c r="GYU28" s="38">
        <v>102383.81</v>
      </c>
      <c r="GYV28" s="38">
        <v>102383.81</v>
      </c>
      <c r="GYW28" s="38">
        <v>102383.81</v>
      </c>
      <c r="GYX28" s="38">
        <v>102383.81</v>
      </c>
      <c r="GYY28" s="38">
        <v>102383.81</v>
      </c>
      <c r="GYZ28" s="38">
        <v>102383.81</v>
      </c>
      <c r="GZA28" s="38">
        <v>102383.81</v>
      </c>
      <c r="GZB28" s="38">
        <v>102383.81</v>
      </c>
      <c r="GZC28" s="38">
        <v>102383.81</v>
      </c>
      <c r="GZD28" s="38">
        <v>102383.81</v>
      </c>
      <c r="GZE28" s="38">
        <v>102383.81</v>
      </c>
      <c r="GZF28" s="38">
        <v>102383.81</v>
      </c>
      <c r="GZG28" s="38">
        <v>102383.81</v>
      </c>
      <c r="GZH28" s="38">
        <v>102383.81</v>
      </c>
      <c r="GZI28" s="38">
        <v>102383.81</v>
      </c>
      <c r="GZJ28" s="38">
        <v>102383.81</v>
      </c>
      <c r="GZK28" s="38">
        <v>102383.81</v>
      </c>
      <c r="GZL28" s="38">
        <v>102383.81</v>
      </c>
      <c r="GZM28" s="38">
        <v>102383.81</v>
      </c>
      <c r="GZN28" s="38">
        <v>102383.81</v>
      </c>
      <c r="GZO28" s="38">
        <v>102383.81</v>
      </c>
      <c r="GZP28" s="38">
        <v>102383.81</v>
      </c>
      <c r="GZQ28" s="38">
        <v>102383.81</v>
      </c>
      <c r="GZR28" s="38">
        <v>102383.81</v>
      </c>
      <c r="GZS28" s="38">
        <v>102383.81</v>
      </c>
      <c r="GZT28" s="38">
        <v>102383.81</v>
      </c>
      <c r="GZU28" s="38">
        <v>102383.81</v>
      </c>
      <c r="GZV28" s="38">
        <v>102383.81</v>
      </c>
      <c r="GZW28" s="38">
        <v>102383.81</v>
      </c>
      <c r="GZX28" s="38">
        <v>102383.81</v>
      </c>
      <c r="GZY28" s="38">
        <v>102383.81</v>
      </c>
      <c r="GZZ28" s="38">
        <v>102383.81</v>
      </c>
      <c r="HAA28" s="38">
        <v>102383.81</v>
      </c>
      <c r="HAB28" s="38">
        <v>102383.81</v>
      </c>
      <c r="HAC28" s="38">
        <v>102383.81</v>
      </c>
      <c r="HAD28" s="38">
        <v>102383.81</v>
      </c>
      <c r="HAE28" s="38">
        <v>102383.81</v>
      </c>
      <c r="HAF28" s="38">
        <v>102383.81</v>
      </c>
      <c r="HAG28" s="38">
        <v>102383.81</v>
      </c>
      <c r="HAH28" s="38">
        <v>102383.81</v>
      </c>
      <c r="HAI28" s="38">
        <v>102383.81</v>
      </c>
      <c r="HAJ28" s="38">
        <v>102383.81</v>
      </c>
      <c r="HAK28" s="38">
        <v>102383.81</v>
      </c>
      <c r="HAL28" s="38">
        <v>102383.81</v>
      </c>
      <c r="HAM28" s="38">
        <v>102383.81</v>
      </c>
      <c r="HAN28" s="38">
        <v>102383.81</v>
      </c>
      <c r="HAO28" s="38">
        <v>102383.81</v>
      </c>
      <c r="HAP28" s="38">
        <v>102383.81</v>
      </c>
      <c r="HAQ28" s="38">
        <v>102383.81</v>
      </c>
      <c r="HAR28" s="38">
        <v>102383.81</v>
      </c>
      <c r="HAS28" s="38">
        <v>102383.81</v>
      </c>
      <c r="HAT28" s="38">
        <v>102383.81</v>
      </c>
      <c r="HAU28" s="38">
        <v>102383.81</v>
      </c>
      <c r="HAV28" s="38">
        <v>102383.81</v>
      </c>
      <c r="HAW28" s="38">
        <v>102383.81</v>
      </c>
      <c r="HAX28" s="38">
        <v>102383.81</v>
      </c>
      <c r="HAY28" s="38">
        <v>102383.81</v>
      </c>
      <c r="HAZ28" s="38">
        <v>102383.81</v>
      </c>
      <c r="HBA28" s="38">
        <v>102383.81</v>
      </c>
      <c r="HBB28" s="38">
        <v>102383.81</v>
      </c>
      <c r="HBC28" s="38">
        <v>102383.81</v>
      </c>
      <c r="HBD28" s="38">
        <v>102383.81</v>
      </c>
      <c r="HBE28" s="38">
        <v>102383.81</v>
      </c>
      <c r="HBF28" s="38">
        <v>102383.81</v>
      </c>
      <c r="HBG28" s="38">
        <v>102383.81</v>
      </c>
      <c r="HBH28" s="38">
        <v>102383.81</v>
      </c>
      <c r="HBI28" s="38">
        <v>102383.81</v>
      </c>
      <c r="HBJ28" s="38">
        <v>102383.81</v>
      </c>
      <c r="HBK28" s="38">
        <v>102383.81</v>
      </c>
      <c r="HBL28" s="38">
        <v>102383.81</v>
      </c>
      <c r="HBM28" s="38">
        <v>102383.81</v>
      </c>
      <c r="HBN28" s="38">
        <v>102383.81</v>
      </c>
      <c r="HBO28" s="38">
        <v>102383.81</v>
      </c>
      <c r="HBP28" s="38">
        <v>102383.81</v>
      </c>
      <c r="HBQ28" s="38">
        <v>102383.81</v>
      </c>
      <c r="HBR28" s="38">
        <v>102383.81</v>
      </c>
      <c r="HBS28" s="38">
        <v>102383.81</v>
      </c>
      <c r="HBT28" s="38">
        <v>102383.81</v>
      </c>
      <c r="HBU28" s="38">
        <v>102383.81</v>
      </c>
      <c r="HBV28" s="38">
        <v>102383.81</v>
      </c>
      <c r="HBW28" s="38">
        <v>102383.81</v>
      </c>
      <c r="HBX28" s="38">
        <v>102383.81</v>
      </c>
      <c r="HBY28" s="38">
        <v>102383.81</v>
      </c>
      <c r="HBZ28" s="38">
        <v>102383.81</v>
      </c>
      <c r="HCA28" s="38">
        <v>102383.81</v>
      </c>
      <c r="HCB28" s="38">
        <v>102383.81</v>
      </c>
      <c r="HCC28" s="38">
        <v>102383.81</v>
      </c>
      <c r="HCD28" s="38">
        <v>102383.81</v>
      </c>
      <c r="HCE28" s="38">
        <v>102383.81</v>
      </c>
      <c r="HCF28" s="38">
        <v>102383.81</v>
      </c>
      <c r="HCG28" s="38">
        <v>102383.81</v>
      </c>
      <c r="HCH28" s="38">
        <v>102383.81</v>
      </c>
      <c r="HCI28" s="38">
        <v>102383.81</v>
      </c>
      <c r="HCJ28" s="38">
        <v>102383.81</v>
      </c>
      <c r="HCK28" s="38">
        <v>102383.81</v>
      </c>
      <c r="HCL28" s="38">
        <v>102383.81</v>
      </c>
      <c r="HCM28" s="38">
        <v>102383.81</v>
      </c>
      <c r="HCN28" s="38">
        <v>102383.81</v>
      </c>
      <c r="HCO28" s="38">
        <v>102383.81</v>
      </c>
      <c r="HCP28" s="38">
        <v>102383.81</v>
      </c>
      <c r="HCQ28" s="38">
        <v>102383.81</v>
      </c>
      <c r="HCR28" s="38">
        <v>102383.81</v>
      </c>
      <c r="HCS28" s="38">
        <v>102383.81</v>
      </c>
      <c r="HCT28" s="38">
        <v>102383.81</v>
      </c>
      <c r="HCU28" s="38">
        <v>102383.81</v>
      </c>
      <c r="HCV28" s="38">
        <v>102383.81</v>
      </c>
      <c r="HCW28" s="38">
        <v>102383.81</v>
      </c>
      <c r="HCX28" s="38">
        <v>102383.81</v>
      </c>
      <c r="HCY28" s="38">
        <v>102383.81</v>
      </c>
      <c r="HCZ28" s="38">
        <v>102383.81</v>
      </c>
      <c r="HDA28" s="38">
        <v>102383.81</v>
      </c>
      <c r="HDB28" s="38">
        <v>102383.81</v>
      </c>
      <c r="HDC28" s="38">
        <v>102383.81</v>
      </c>
      <c r="HDD28" s="38">
        <v>102383.81</v>
      </c>
      <c r="HDE28" s="38">
        <v>102383.81</v>
      </c>
      <c r="HDF28" s="38">
        <v>102383.81</v>
      </c>
      <c r="HDG28" s="38">
        <v>102383.81</v>
      </c>
      <c r="HDH28" s="38">
        <v>102383.81</v>
      </c>
      <c r="HDI28" s="38">
        <v>102383.81</v>
      </c>
      <c r="HDJ28" s="38">
        <v>102383.81</v>
      </c>
      <c r="HDK28" s="38">
        <v>102383.81</v>
      </c>
      <c r="HDL28" s="38">
        <v>102383.81</v>
      </c>
      <c r="HDM28" s="38">
        <v>102383.81</v>
      </c>
      <c r="HDN28" s="38">
        <v>102383.81</v>
      </c>
      <c r="HDO28" s="38">
        <v>102383.81</v>
      </c>
      <c r="HDP28" s="38">
        <v>102383.81</v>
      </c>
      <c r="HDQ28" s="38">
        <v>102383.81</v>
      </c>
      <c r="HDR28" s="38">
        <v>102383.81</v>
      </c>
      <c r="HDS28" s="38">
        <v>102383.81</v>
      </c>
      <c r="HDT28" s="38">
        <v>102383.81</v>
      </c>
      <c r="HDU28" s="38">
        <v>102383.81</v>
      </c>
      <c r="HDV28" s="38">
        <v>102383.81</v>
      </c>
      <c r="HDW28" s="38">
        <v>102383.81</v>
      </c>
      <c r="HDX28" s="38">
        <v>102383.81</v>
      </c>
      <c r="HDY28" s="38">
        <v>102383.81</v>
      </c>
      <c r="HDZ28" s="38">
        <v>102383.81</v>
      </c>
      <c r="HEA28" s="38">
        <v>102383.81</v>
      </c>
      <c r="HEB28" s="38">
        <v>102383.81</v>
      </c>
      <c r="HEC28" s="38">
        <v>102383.81</v>
      </c>
      <c r="HED28" s="38">
        <v>102383.81</v>
      </c>
      <c r="HEE28" s="38">
        <v>102383.81</v>
      </c>
      <c r="HEF28" s="38">
        <v>102383.81</v>
      </c>
      <c r="HEG28" s="38">
        <v>102383.81</v>
      </c>
      <c r="HEH28" s="38">
        <v>102383.81</v>
      </c>
      <c r="HEI28" s="38">
        <v>102383.81</v>
      </c>
      <c r="HEJ28" s="38">
        <v>102383.81</v>
      </c>
      <c r="HEK28" s="38">
        <v>102383.81</v>
      </c>
      <c r="HEL28" s="38">
        <v>102383.81</v>
      </c>
      <c r="HEM28" s="38">
        <v>102383.81</v>
      </c>
      <c r="HEN28" s="38">
        <v>102383.81</v>
      </c>
      <c r="HEO28" s="38">
        <v>102383.81</v>
      </c>
      <c r="HEP28" s="38">
        <v>102383.81</v>
      </c>
      <c r="HEQ28" s="38">
        <v>102383.81</v>
      </c>
      <c r="HER28" s="38">
        <v>102383.81</v>
      </c>
      <c r="HES28" s="38">
        <v>102383.81</v>
      </c>
      <c r="HET28" s="38">
        <v>102383.81</v>
      </c>
      <c r="HEU28" s="38">
        <v>102383.81</v>
      </c>
      <c r="HEV28" s="38">
        <v>102383.81</v>
      </c>
      <c r="HEW28" s="38">
        <v>102383.81</v>
      </c>
      <c r="HEX28" s="38">
        <v>102383.81</v>
      </c>
      <c r="HEY28" s="38">
        <v>102383.81</v>
      </c>
      <c r="HEZ28" s="38">
        <v>102383.81</v>
      </c>
      <c r="HFA28" s="38">
        <v>102383.81</v>
      </c>
      <c r="HFB28" s="38">
        <v>102383.81</v>
      </c>
      <c r="HFC28" s="38">
        <v>102383.81</v>
      </c>
      <c r="HFD28" s="38">
        <v>102383.81</v>
      </c>
      <c r="HFE28" s="38">
        <v>102383.81</v>
      </c>
      <c r="HFF28" s="38">
        <v>102383.81</v>
      </c>
      <c r="HFG28" s="38">
        <v>102383.81</v>
      </c>
      <c r="HFH28" s="38">
        <v>102383.81</v>
      </c>
      <c r="HFI28" s="38">
        <v>102383.81</v>
      </c>
      <c r="HFJ28" s="38">
        <v>102383.81</v>
      </c>
      <c r="HFK28" s="38">
        <v>102383.81</v>
      </c>
      <c r="HFL28" s="38">
        <v>102383.81</v>
      </c>
      <c r="HFM28" s="38">
        <v>102383.81</v>
      </c>
      <c r="HFN28" s="38">
        <v>102383.81</v>
      </c>
      <c r="HFO28" s="38">
        <v>102383.81</v>
      </c>
      <c r="HFP28" s="38">
        <v>102383.81</v>
      </c>
      <c r="HFQ28" s="38">
        <v>102383.81</v>
      </c>
      <c r="HFR28" s="38">
        <v>102383.81</v>
      </c>
      <c r="HFS28" s="38">
        <v>102383.81</v>
      </c>
      <c r="HFT28" s="38">
        <v>102383.81</v>
      </c>
      <c r="HFU28" s="38">
        <v>102383.81</v>
      </c>
      <c r="HFV28" s="38">
        <v>102383.81</v>
      </c>
      <c r="HFW28" s="38">
        <v>102383.81</v>
      </c>
      <c r="HFX28" s="38">
        <v>102383.81</v>
      </c>
      <c r="HFY28" s="38">
        <v>102383.81</v>
      </c>
      <c r="HFZ28" s="38">
        <v>102383.81</v>
      </c>
      <c r="HGA28" s="38">
        <v>102383.81</v>
      </c>
      <c r="HGB28" s="38">
        <v>102383.81</v>
      </c>
      <c r="HGC28" s="38">
        <v>102383.81</v>
      </c>
      <c r="HGD28" s="38">
        <v>102383.81</v>
      </c>
      <c r="HGE28" s="38">
        <v>102383.81</v>
      </c>
      <c r="HGF28" s="38">
        <v>102383.81</v>
      </c>
      <c r="HGG28" s="38">
        <v>102383.81</v>
      </c>
      <c r="HGH28" s="38">
        <v>102383.81</v>
      </c>
      <c r="HGI28" s="38">
        <v>102383.81</v>
      </c>
      <c r="HGJ28" s="38">
        <v>102383.81</v>
      </c>
      <c r="HGK28" s="38">
        <v>102383.81</v>
      </c>
      <c r="HGL28" s="38">
        <v>102383.81</v>
      </c>
      <c r="HGM28" s="38">
        <v>102383.81</v>
      </c>
      <c r="HGN28" s="38">
        <v>102383.81</v>
      </c>
      <c r="HGO28" s="38">
        <v>102383.81</v>
      </c>
      <c r="HGP28" s="38">
        <v>102383.81</v>
      </c>
      <c r="HGQ28" s="38">
        <v>102383.81</v>
      </c>
      <c r="HGR28" s="38">
        <v>102383.81</v>
      </c>
      <c r="HGS28" s="38">
        <v>102383.81</v>
      </c>
      <c r="HGT28" s="38">
        <v>102383.81</v>
      </c>
      <c r="HGU28" s="38">
        <v>102383.81</v>
      </c>
      <c r="HGV28" s="38">
        <v>102383.81</v>
      </c>
      <c r="HGW28" s="38">
        <v>102383.81</v>
      </c>
      <c r="HGX28" s="38">
        <v>102383.81</v>
      </c>
      <c r="HGY28" s="38">
        <v>102383.81</v>
      </c>
      <c r="HGZ28" s="38">
        <v>102383.81</v>
      </c>
      <c r="HHA28" s="38">
        <v>102383.81</v>
      </c>
      <c r="HHB28" s="38">
        <v>102383.81</v>
      </c>
      <c r="HHC28" s="38">
        <v>102383.81</v>
      </c>
      <c r="HHD28" s="38">
        <v>102383.81</v>
      </c>
      <c r="HHE28" s="38">
        <v>102383.81</v>
      </c>
      <c r="HHF28" s="38">
        <v>102383.81</v>
      </c>
      <c r="HHG28" s="38">
        <v>102383.81</v>
      </c>
      <c r="HHH28" s="38">
        <v>102383.81</v>
      </c>
      <c r="HHI28" s="38">
        <v>102383.81</v>
      </c>
      <c r="HHJ28" s="38">
        <v>102383.81</v>
      </c>
      <c r="HHK28" s="38">
        <v>102383.81</v>
      </c>
      <c r="HHL28" s="38">
        <v>102383.81</v>
      </c>
      <c r="HHM28" s="38">
        <v>102383.81</v>
      </c>
      <c r="HHN28" s="38">
        <v>102383.81</v>
      </c>
      <c r="HHO28" s="38">
        <v>102383.81</v>
      </c>
      <c r="HHP28" s="38">
        <v>102383.81</v>
      </c>
      <c r="HHQ28" s="38">
        <v>102383.81</v>
      </c>
      <c r="HHR28" s="38">
        <v>102383.81</v>
      </c>
      <c r="HHS28" s="38">
        <v>102383.81</v>
      </c>
      <c r="HHT28" s="38">
        <v>102383.81</v>
      </c>
      <c r="HHU28" s="38">
        <v>102383.81</v>
      </c>
      <c r="HHV28" s="38">
        <v>102383.81</v>
      </c>
      <c r="HHW28" s="38">
        <v>102383.81</v>
      </c>
      <c r="HHX28" s="38">
        <v>102383.81</v>
      </c>
      <c r="HHY28" s="38">
        <v>102383.81</v>
      </c>
      <c r="HHZ28" s="38">
        <v>102383.81</v>
      </c>
      <c r="HIA28" s="38">
        <v>102383.81</v>
      </c>
      <c r="HIB28" s="38">
        <v>102383.81</v>
      </c>
      <c r="HIC28" s="38">
        <v>102383.81</v>
      </c>
      <c r="HID28" s="38">
        <v>102383.81</v>
      </c>
      <c r="HIE28" s="38">
        <v>102383.81</v>
      </c>
      <c r="HIF28" s="38">
        <v>102383.81</v>
      </c>
      <c r="HIG28" s="38">
        <v>102383.81</v>
      </c>
      <c r="HIH28" s="38">
        <v>102383.81</v>
      </c>
      <c r="HII28" s="38">
        <v>102383.81</v>
      </c>
      <c r="HIJ28" s="38">
        <v>102383.81</v>
      </c>
      <c r="HIK28" s="38">
        <v>102383.81</v>
      </c>
      <c r="HIL28" s="38">
        <v>102383.81</v>
      </c>
      <c r="HIM28" s="38">
        <v>102383.81</v>
      </c>
      <c r="HIN28" s="38">
        <v>102383.81</v>
      </c>
      <c r="HIO28" s="38">
        <v>102383.81</v>
      </c>
      <c r="HIP28" s="38">
        <v>102383.81</v>
      </c>
      <c r="HIQ28" s="38">
        <v>102383.81</v>
      </c>
      <c r="HIR28" s="38">
        <v>102383.81</v>
      </c>
      <c r="HIS28" s="38">
        <v>102383.81</v>
      </c>
      <c r="HIT28" s="38">
        <v>102383.81</v>
      </c>
      <c r="HIU28" s="38">
        <v>102383.81</v>
      </c>
      <c r="HIV28" s="38">
        <v>102383.81</v>
      </c>
      <c r="HIW28" s="38">
        <v>102383.81</v>
      </c>
      <c r="HIX28" s="38">
        <v>102383.81</v>
      </c>
      <c r="HIY28" s="38">
        <v>102383.81</v>
      </c>
      <c r="HIZ28" s="38">
        <v>102383.81</v>
      </c>
      <c r="HJA28" s="38">
        <v>102383.81</v>
      </c>
      <c r="HJB28" s="38">
        <v>102383.81</v>
      </c>
      <c r="HJC28" s="38">
        <v>102383.81</v>
      </c>
      <c r="HJD28" s="38">
        <v>102383.81</v>
      </c>
      <c r="HJE28" s="38">
        <v>102383.81</v>
      </c>
      <c r="HJF28" s="38">
        <v>102383.81</v>
      </c>
      <c r="HJG28" s="38">
        <v>102383.81</v>
      </c>
      <c r="HJH28" s="38">
        <v>102383.81</v>
      </c>
      <c r="HJI28" s="38">
        <v>102383.81</v>
      </c>
      <c r="HJJ28" s="38">
        <v>102383.81</v>
      </c>
      <c r="HJK28" s="38">
        <v>102383.81</v>
      </c>
      <c r="HJL28" s="38">
        <v>102383.81</v>
      </c>
      <c r="HJM28" s="38">
        <v>102383.81</v>
      </c>
      <c r="HJN28" s="38">
        <v>102383.81</v>
      </c>
      <c r="HJO28" s="38">
        <v>102383.81</v>
      </c>
      <c r="HJP28" s="38">
        <v>102383.81</v>
      </c>
      <c r="HJQ28" s="38">
        <v>102383.81</v>
      </c>
      <c r="HJR28" s="38">
        <v>102383.81</v>
      </c>
      <c r="HJS28" s="38">
        <v>102383.81</v>
      </c>
      <c r="HJT28" s="38">
        <v>102383.81</v>
      </c>
      <c r="HJU28" s="38">
        <v>102383.81</v>
      </c>
      <c r="HJV28" s="38">
        <v>102383.81</v>
      </c>
      <c r="HJW28" s="38">
        <v>102383.81</v>
      </c>
      <c r="HJX28" s="38">
        <v>102383.81</v>
      </c>
      <c r="HJY28" s="38">
        <v>102383.81</v>
      </c>
      <c r="HJZ28" s="38">
        <v>102383.81</v>
      </c>
      <c r="HKA28" s="38">
        <v>102383.81</v>
      </c>
      <c r="HKB28" s="38">
        <v>102383.81</v>
      </c>
      <c r="HKC28" s="38">
        <v>102383.81</v>
      </c>
      <c r="HKD28" s="38">
        <v>102383.81</v>
      </c>
      <c r="HKE28" s="38">
        <v>102383.81</v>
      </c>
      <c r="HKF28" s="38">
        <v>102383.81</v>
      </c>
      <c r="HKG28" s="38">
        <v>102383.81</v>
      </c>
      <c r="HKH28" s="38">
        <v>102383.81</v>
      </c>
      <c r="HKI28" s="38">
        <v>102383.81</v>
      </c>
      <c r="HKJ28" s="38">
        <v>102383.81</v>
      </c>
      <c r="HKK28" s="38">
        <v>102383.81</v>
      </c>
      <c r="HKL28" s="38">
        <v>102383.81</v>
      </c>
      <c r="HKM28" s="38">
        <v>102383.81</v>
      </c>
      <c r="HKN28" s="38">
        <v>102383.81</v>
      </c>
      <c r="HKO28" s="38">
        <v>102383.81</v>
      </c>
      <c r="HKP28" s="38">
        <v>102383.81</v>
      </c>
      <c r="HKQ28" s="38">
        <v>102383.81</v>
      </c>
      <c r="HKR28" s="38">
        <v>102383.81</v>
      </c>
      <c r="HKS28" s="38">
        <v>102383.81</v>
      </c>
      <c r="HKT28" s="38">
        <v>102383.81</v>
      </c>
      <c r="HKU28" s="38">
        <v>102383.81</v>
      </c>
      <c r="HKV28" s="38">
        <v>102383.81</v>
      </c>
      <c r="HKW28" s="38">
        <v>102383.81</v>
      </c>
      <c r="HKX28" s="38">
        <v>102383.81</v>
      </c>
      <c r="HKY28" s="38">
        <v>102383.81</v>
      </c>
      <c r="HKZ28" s="38">
        <v>102383.81</v>
      </c>
      <c r="HLA28" s="38">
        <v>102383.81</v>
      </c>
      <c r="HLB28" s="38">
        <v>102383.81</v>
      </c>
      <c r="HLC28" s="38">
        <v>102383.81</v>
      </c>
      <c r="HLD28" s="38">
        <v>102383.81</v>
      </c>
      <c r="HLE28" s="38">
        <v>102383.81</v>
      </c>
      <c r="HLF28" s="38">
        <v>102383.81</v>
      </c>
      <c r="HLG28" s="38">
        <v>102383.81</v>
      </c>
      <c r="HLH28" s="38">
        <v>102383.81</v>
      </c>
      <c r="HLI28" s="38">
        <v>102383.81</v>
      </c>
      <c r="HLJ28" s="38">
        <v>102383.81</v>
      </c>
      <c r="HLK28" s="38">
        <v>102383.81</v>
      </c>
      <c r="HLL28" s="38">
        <v>102383.81</v>
      </c>
      <c r="HLM28" s="38">
        <v>102383.81</v>
      </c>
      <c r="HLN28" s="38">
        <v>102383.81</v>
      </c>
      <c r="HLO28" s="38">
        <v>102383.81</v>
      </c>
      <c r="HLP28" s="38">
        <v>102383.81</v>
      </c>
      <c r="HLQ28" s="38">
        <v>102383.81</v>
      </c>
      <c r="HLR28" s="38">
        <v>102383.81</v>
      </c>
      <c r="HLS28" s="38">
        <v>102383.81</v>
      </c>
      <c r="HLT28" s="38">
        <v>102383.81</v>
      </c>
      <c r="HLU28" s="38">
        <v>102383.81</v>
      </c>
      <c r="HLV28" s="38">
        <v>102383.81</v>
      </c>
      <c r="HLW28" s="38">
        <v>102383.81</v>
      </c>
      <c r="HLX28" s="38">
        <v>102383.81</v>
      </c>
      <c r="HLY28" s="38">
        <v>102383.81</v>
      </c>
      <c r="HLZ28" s="38">
        <v>102383.81</v>
      </c>
      <c r="HMA28" s="38">
        <v>102383.81</v>
      </c>
      <c r="HMB28" s="38">
        <v>102383.81</v>
      </c>
      <c r="HMC28" s="38">
        <v>102383.81</v>
      </c>
      <c r="HMD28" s="38">
        <v>102383.81</v>
      </c>
      <c r="HME28" s="38">
        <v>102383.81</v>
      </c>
      <c r="HMF28" s="38">
        <v>102383.81</v>
      </c>
      <c r="HMG28" s="38">
        <v>102383.81</v>
      </c>
      <c r="HMH28" s="38">
        <v>102383.81</v>
      </c>
      <c r="HMI28" s="38">
        <v>102383.81</v>
      </c>
      <c r="HMJ28" s="38">
        <v>102383.81</v>
      </c>
      <c r="HMK28" s="38">
        <v>102383.81</v>
      </c>
      <c r="HML28" s="38">
        <v>102383.81</v>
      </c>
      <c r="HMM28" s="38">
        <v>102383.81</v>
      </c>
      <c r="HMN28" s="38">
        <v>102383.81</v>
      </c>
      <c r="HMO28" s="38">
        <v>102383.81</v>
      </c>
      <c r="HMP28" s="38">
        <v>102383.81</v>
      </c>
      <c r="HMQ28" s="38">
        <v>102383.81</v>
      </c>
      <c r="HMR28" s="38">
        <v>102383.81</v>
      </c>
      <c r="HMS28" s="38">
        <v>102383.81</v>
      </c>
      <c r="HMT28" s="38">
        <v>102383.81</v>
      </c>
      <c r="HMU28" s="38">
        <v>102383.81</v>
      </c>
      <c r="HMV28" s="38">
        <v>102383.81</v>
      </c>
      <c r="HMW28" s="38">
        <v>102383.81</v>
      </c>
      <c r="HMX28" s="38">
        <v>102383.81</v>
      </c>
      <c r="HMY28" s="38">
        <v>102383.81</v>
      </c>
      <c r="HMZ28" s="38">
        <v>102383.81</v>
      </c>
      <c r="HNA28" s="38">
        <v>102383.81</v>
      </c>
      <c r="HNB28" s="38">
        <v>102383.81</v>
      </c>
      <c r="HNC28" s="38">
        <v>102383.81</v>
      </c>
      <c r="HND28" s="38">
        <v>102383.81</v>
      </c>
      <c r="HNE28" s="38">
        <v>102383.81</v>
      </c>
      <c r="HNF28" s="38">
        <v>102383.81</v>
      </c>
      <c r="HNG28" s="38">
        <v>102383.81</v>
      </c>
      <c r="HNH28" s="38">
        <v>102383.81</v>
      </c>
      <c r="HNI28" s="38">
        <v>102383.81</v>
      </c>
      <c r="HNJ28" s="38">
        <v>102383.81</v>
      </c>
      <c r="HNK28" s="38">
        <v>102383.81</v>
      </c>
      <c r="HNL28" s="38">
        <v>102383.81</v>
      </c>
      <c r="HNM28" s="38">
        <v>102383.81</v>
      </c>
      <c r="HNN28" s="38">
        <v>102383.81</v>
      </c>
      <c r="HNO28" s="38">
        <v>102383.81</v>
      </c>
      <c r="HNP28" s="38">
        <v>102383.81</v>
      </c>
      <c r="HNQ28" s="38">
        <v>102383.81</v>
      </c>
      <c r="HNR28" s="38">
        <v>102383.81</v>
      </c>
      <c r="HNS28" s="38">
        <v>102383.81</v>
      </c>
      <c r="HNT28" s="38">
        <v>102383.81</v>
      </c>
      <c r="HNU28" s="38">
        <v>102383.81</v>
      </c>
      <c r="HNV28" s="38">
        <v>102383.81</v>
      </c>
      <c r="HNW28" s="38">
        <v>102383.81</v>
      </c>
      <c r="HNX28" s="38">
        <v>102383.81</v>
      </c>
      <c r="HNY28" s="38">
        <v>102383.81</v>
      </c>
      <c r="HNZ28" s="38">
        <v>102383.81</v>
      </c>
      <c r="HOA28" s="38">
        <v>102383.81</v>
      </c>
      <c r="HOB28" s="38">
        <v>102383.81</v>
      </c>
      <c r="HOC28" s="38">
        <v>102383.81</v>
      </c>
      <c r="HOD28" s="38">
        <v>102383.81</v>
      </c>
      <c r="HOE28" s="38">
        <v>102383.81</v>
      </c>
      <c r="HOF28" s="38">
        <v>102383.81</v>
      </c>
      <c r="HOG28" s="38">
        <v>102383.81</v>
      </c>
      <c r="HOH28" s="38">
        <v>102383.81</v>
      </c>
      <c r="HOI28" s="38">
        <v>102383.81</v>
      </c>
      <c r="HOJ28" s="38">
        <v>102383.81</v>
      </c>
      <c r="HOK28" s="38">
        <v>102383.81</v>
      </c>
      <c r="HOL28" s="38">
        <v>102383.81</v>
      </c>
      <c r="HOM28" s="38">
        <v>102383.81</v>
      </c>
      <c r="HON28" s="38">
        <v>102383.81</v>
      </c>
      <c r="HOO28" s="38">
        <v>102383.81</v>
      </c>
      <c r="HOP28" s="38">
        <v>102383.81</v>
      </c>
      <c r="HOQ28" s="38">
        <v>102383.81</v>
      </c>
      <c r="HOR28" s="38">
        <v>102383.81</v>
      </c>
      <c r="HOS28" s="38">
        <v>102383.81</v>
      </c>
      <c r="HOT28" s="38">
        <v>102383.81</v>
      </c>
      <c r="HOU28" s="38">
        <v>102383.81</v>
      </c>
      <c r="HOV28" s="38">
        <v>102383.81</v>
      </c>
      <c r="HOW28" s="38">
        <v>102383.81</v>
      </c>
      <c r="HOX28" s="38">
        <v>102383.81</v>
      </c>
      <c r="HOY28" s="38">
        <v>102383.81</v>
      </c>
      <c r="HOZ28" s="38">
        <v>102383.81</v>
      </c>
      <c r="HPA28" s="38">
        <v>102383.81</v>
      </c>
      <c r="HPB28" s="38">
        <v>102383.81</v>
      </c>
      <c r="HPC28" s="38">
        <v>102383.81</v>
      </c>
      <c r="HPD28" s="38">
        <v>102383.81</v>
      </c>
      <c r="HPE28" s="38">
        <v>102383.81</v>
      </c>
      <c r="HPF28" s="38">
        <v>102383.81</v>
      </c>
      <c r="HPG28" s="38">
        <v>102383.81</v>
      </c>
      <c r="HPH28" s="38">
        <v>102383.81</v>
      </c>
      <c r="HPI28" s="38">
        <v>102383.81</v>
      </c>
      <c r="HPJ28" s="38">
        <v>102383.81</v>
      </c>
      <c r="HPK28" s="38">
        <v>102383.81</v>
      </c>
      <c r="HPL28" s="38">
        <v>102383.81</v>
      </c>
      <c r="HPM28" s="38">
        <v>102383.81</v>
      </c>
      <c r="HPN28" s="38">
        <v>102383.81</v>
      </c>
      <c r="HPO28" s="38">
        <v>102383.81</v>
      </c>
      <c r="HPP28" s="38">
        <v>102383.81</v>
      </c>
      <c r="HPQ28" s="38">
        <v>102383.81</v>
      </c>
      <c r="HPR28" s="38">
        <v>102383.81</v>
      </c>
      <c r="HPS28" s="38">
        <v>102383.81</v>
      </c>
      <c r="HPT28" s="38">
        <v>102383.81</v>
      </c>
      <c r="HPU28" s="38">
        <v>102383.81</v>
      </c>
      <c r="HPV28" s="38">
        <v>102383.81</v>
      </c>
      <c r="HPW28" s="38">
        <v>102383.81</v>
      </c>
      <c r="HPX28" s="38">
        <v>102383.81</v>
      </c>
      <c r="HPY28" s="38">
        <v>102383.81</v>
      </c>
      <c r="HPZ28" s="38">
        <v>102383.81</v>
      </c>
      <c r="HQA28" s="38">
        <v>102383.81</v>
      </c>
      <c r="HQB28" s="38">
        <v>102383.81</v>
      </c>
      <c r="HQC28" s="38">
        <v>102383.81</v>
      </c>
      <c r="HQD28" s="38">
        <v>102383.81</v>
      </c>
      <c r="HQE28" s="38">
        <v>102383.81</v>
      </c>
      <c r="HQF28" s="38">
        <v>102383.81</v>
      </c>
      <c r="HQG28" s="38">
        <v>102383.81</v>
      </c>
      <c r="HQH28" s="38">
        <v>102383.81</v>
      </c>
      <c r="HQI28" s="38">
        <v>102383.81</v>
      </c>
      <c r="HQJ28" s="38">
        <v>102383.81</v>
      </c>
      <c r="HQK28" s="38">
        <v>102383.81</v>
      </c>
      <c r="HQL28" s="38">
        <v>102383.81</v>
      </c>
      <c r="HQM28" s="38">
        <v>102383.81</v>
      </c>
      <c r="HQN28" s="38">
        <v>102383.81</v>
      </c>
      <c r="HQO28" s="38">
        <v>102383.81</v>
      </c>
      <c r="HQP28" s="38">
        <v>102383.81</v>
      </c>
      <c r="HQQ28" s="38">
        <v>102383.81</v>
      </c>
      <c r="HQR28" s="38">
        <v>102383.81</v>
      </c>
      <c r="HQS28" s="38">
        <v>102383.81</v>
      </c>
      <c r="HQT28" s="38">
        <v>102383.81</v>
      </c>
      <c r="HQU28" s="38">
        <v>102383.81</v>
      </c>
      <c r="HQV28" s="38">
        <v>102383.81</v>
      </c>
      <c r="HQW28" s="38">
        <v>102383.81</v>
      </c>
      <c r="HQX28" s="38">
        <v>102383.81</v>
      </c>
      <c r="HQY28" s="38">
        <v>102383.81</v>
      </c>
      <c r="HQZ28" s="38">
        <v>102383.81</v>
      </c>
      <c r="HRA28" s="38">
        <v>102383.81</v>
      </c>
      <c r="HRB28" s="38">
        <v>102383.81</v>
      </c>
      <c r="HRC28" s="38">
        <v>102383.81</v>
      </c>
      <c r="HRD28" s="38">
        <v>102383.81</v>
      </c>
      <c r="HRE28" s="38">
        <v>102383.81</v>
      </c>
      <c r="HRF28" s="38">
        <v>102383.81</v>
      </c>
      <c r="HRG28" s="38">
        <v>102383.81</v>
      </c>
      <c r="HRH28" s="38">
        <v>102383.81</v>
      </c>
      <c r="HRI28" s="38">
        <v>102383.81</v>
      </c>
      <c r="HRJ28" s="38">
        <v>102383.81</v>
      </c>
      <c r="HRK28" s="38">
        <v>102383.81</v>
      </c>
      <c r="HRL28" s="38">
        <v>102383.81</v>
      </c>
      <c r="HRM28" s="38">
        <v>102383.81</v>
      </c>
      <c r="HRN28" s="38">
        <v>102383.81</v>
      </c>
      <c r="HRO28" s="38">
        <v>102383.81</v>
      </c>
      <c r="HRP28" s="38">
        <v>102383.81</v>
      </c>
      <c r="HRQ28" s="38">
        <v>102383.81</v>
      </c>
      <c r="HRR28" s="38">
        <v>102383.81</v>
      </c>
      <c r="HRS28" s="38">
        <v>102383.81</v>
      </c>
      <c r="HRT28" s="38">
        <v>102383.81</v>
      </c>
      <c r="HRU28" s="38">
        <v>102383.81</v>
      </c>
      <c r="HRV28" s="38">
        <v>102383.81</v>
      </c>
      <c r="HRW28" s="38">
        <v>102383.81</v>
      </c>
      <c r="HRX28" s="38">
        <v>102383.81</v>
      </c>
      <c r="HRY28" s="38">
        <v>102383.81</v>
      </c>
      <c r="HRZ28" s="38">
        <v>102383.81</v>
      </c>
      <c r="HSA28" s="38">
        <v>102383.81</v>
      </c>
      <c r="HSB28" s="38">
        <v>102383.81</v>
      </c>
      <c r="HSC28" s="38">
        <v>102383.81</v>
      </c>
      <c r="HSD28" s="38">
        <v>102383.81</v>
      </c>
      <c r="HSE28" s="38">
        <v>102383.81</v>
      </c>
      <c r="HSF28" s="38">
        <v>102383.81</v>
      </c>
      <c r="HSG28" s="38">
        <v>102383.81</v>
      </c>
      <c r="HSH28" s="38">
        <v>102383.81</v>
      </c>
      <c r="HSI28" s="38">
        <v>102383.81</v>
      </c>
      <c r="HSJ28" s="38">
        <v>102383.81</v>
      </c>
      <c r="HSK28" s="38">
        <v>102383.81</v>
      </c>
      <c r="HSL28" s="38">
        <v>102383.81</v>
      </c>
      <c r="HSM28" s="38">
        <v>102383.81</v>
      </c>
      <c r="HSN28" s="38">
        <v>102383.81</v>
      </c>
      <c r="HSO28" s="38">
        <v>102383.81</v>
      </c>
      <c r="HSP28" s="38">
        <v>102383.81</v>
      </c>
      <c r="HSQ28" s="38">
        <v>102383.81</v>
      </c>
      <c r="HSR28" s="38">
        <v>102383.81</v>
      </c>
      <c r="HSS28" s="38">
        <v>102383.81</v>
      </c>
      <c r="HST28" s="38">
        <v>102383.81</v>
      </c>
      <c r="HSU28" s="38">
        <v>102383.81</v>
      </c>
      <c r="HSV28" s="38">
        <v>102383.81</v>
      </c>
      <c r="HSW28" s="38">
        <v>102383.81</v>
      </c>
      <c r="HSX28" s="38">
        <v>102383.81</v>
      </c>
      <c r="HSY28" s="38">
        <v>102383.81</v>
      </c>
      <c r="HSZ28" s="38">
        <v>102383.81</v>
      </c>
      <c r="HTA28" s="38">
        <v>102383.81</v>
      </c>
      <c r="HTB28" s="38">
        <v>102383.81</v>
      </c>
      <c r="HTC28" s="38">
        <v>102383.81</v>
      </c>
      <c r="HTD28" s="38">
        <v>102383.81</v>
      </c>
      <c r="HTE28" s="38">
        <v>102383.81</v>
      </c>
      <c r="HTF28" s="38">
        <v>102383.81</v>
      </c>
      <c r="HTG28" s="38">
        <v>102383.81</v>
      </c>
      <c r="HTH28" s="38">
        <v>102383.81</v>
      </c>
      <c r="HTI28" s="38">
        <v>102383.81</v>
      </c>
      <c r="HTJ28" s="38">
        <v>102383.81</v>
      </c>
      <c r="HTK28" s="38">
        <v>102383.81</v>
      </c>
      <c r="HTL28" s="38">
        <v>102383.81</v>
      </c>
      <c r="HTM28" s="38">
        <v>102383.81</v>
      </c>
      <c r="HTN28" s="38">
        <v>102383.81</v>
      </c>
      <c r="HTO28" s="38">
        <v>102383.81</v>
      </c>
      <c r="HTP28" s="38">
        <v>102383.81</v>
      </c>
      <c r="HTQ28" s="38">
        <v>102383.81</v>
      </c>
      <c r="HTR28" s="38">
        <v>102383.81</v>
      </c>
      <c r="HTS28" s="38">
        <v>102383.81</v>
      </c>
      <c r="HTT28" s="38">
        <v>102383.81</v>
      </c>
      <c r="HTU28" s="38">
        <v>102383.81</v>
      </c>
      <c r="HTV28" s="38">
        <v>102383.81</v>
      </c>
      <c r="HTW28" s="38">
        <v>102383.81</v>
      </c>
      <c r="HTX28" s="38">
        <v>102383.81</v>
      </c>
      <c r="HTY28" s="38">
        <v>102383.81</v>
      </c>
      <c r="HTZ28" s="38">
        <v>102383.81</v>
      </c>
      <c r="HUA28" s="38">
        <v>102383.81</v>
      </c>
      <c r="HUB28" s="38">
        <v>102383.81</v>
      </c>
      <c r="HUC28" s="38">
        <v>102383.81</v>
      </c>
      <c r="HUD28" s="38">
        <v>102383.81</v>
      </c>
      <c r="HUE28" s="38">
        <v>102383.81</v>
      </c>
      <c r="HUF28" s="38">
        <v>102383.81</v>
      </c>
      <c r="HUG28" s="38">
        <v>102383.81</v>
      </c>
      <c r="HUH28" s="38">
        <v>102383.81</v>
      </c>
      <c r="HUI28" s="38">
        <v>102383.81</v>
      </c>
      <c r="HUJ28" s="38">
        <v>102383.81</v>
      </c>
      <c r="HUK28" s="38">
        <v>102383.81</v>
      </c>
      <c r="HUL28" s="38">
        <v>102383.81</v>
      </c>
      <c r="HUM28" s="38">
        <v>102383.81</v>
      </c>
      <c r="HUN28" s="38">
        <v>102383.81</v>
      </c>
      <c r="HUO28" s="38">
        <v>102383.81</v>
      </c>
      <c r="HUP28" s="38">
        <v>102383.81</v>
      </c>
      <c r="HUQ28" s="38">
        <v>102383.81</v>
      </c>
      <c r="HUR28" s="38">
        <v>102383.81</v>
      </c>
      <c r="HUS28" s="38">
        <v>102383.81</v>
      </c>
      <c r="HUT28" s="38">
        <v>102383.81</v>
      </c>
      <c r="HUU28" s="38">
        <v>102383.81</v>
      </c>
      <c r="HUV28" s="38">
        <v>102383.81</v>
      </c>
      <c r="HUW28" s="38">
        <v>102383.81</v>
      </c>
      <c r="HUX28" s="38">
        <v>102383.81</v>
      </c>
      <c r="HUY28" s="38">
        <v>102383.81</v>
      </c>
      <c r="HUZ28" s="38">
        <v>102383.81</v>
      </c>
      <c r="HVA28" s="38">
        <v>102383.81</v>
      </c>
      <c r="HVB28" s="38">
        <v>102383.81</v>
      </c>
      <c r="HVC28" s="38">
        <v>102383.81</v>
      </c>
      <c r="HVD28" s="38">
        <v>102383.81</v>
      </c>
      <c r="HVE28" s="38">
        <v>102383.81</v>
      </c>
      <c r="HVF28" s="38">
        <v>102383.81</v>
      </c>
      <c r="HVG28" s="38">
        <v>102383.81</v>
      </c>
      <c r="HVH28" s="38">
        <v>102383.81</v>
      </c>
      <c r="HVI28" s="38">
        <v>102383.81</v>
      </c>
      <c r="HVJ28" s="38">
        <v>102383.81</v>
      </c>
      <c r="HVK28" s="38">
        <v>102383.81</v>
      </c>
      <c r="HVL28" s="38">
        <v>102383.81</v>
      </c>
      <c r="HVM28" s="38">
        <v>102383.81</v>
      </c>
      <c r="HVN28" s="38">
        <v>102383.81</v>
      </c>
      <c r="HVO28" s="38">
        <v>102383.81</v>
      </c>
      <c r="HVP28" s="38">
        <v>102383.81</v>
      </c>
      <c r="HVQ28" s="38">
        <v>102383.81</v>
      </c>
      <c r="HVR28" s="38">
        <v>102383.81</v>
      </c>
      <c r="HVS28" s="38">
        <v>102383.81</v>
      </c>
      <c r="HVT28" s="38">
        <v>102383.81</v>
      </c>
      <c r="HVU28" s="38">
        <v>102383.81</v>
      </c>
      <c r="HVV28" s="38">
        <v>102383.81</v>
      </c>
      <c r="HVW28" s="38">
        <v>102383.81</v>
      </c>
      <c r="HVX28" s="38">
        <v>102383.81</v>
      </c>
      <c r="HVY28" s="38">
        <v>102383.81</v>
      </c>
      <c r="HVZ28" s="38">
        <v>102383.81</v>
      </c>
      <c r="HWA28" s="38">
        <v>102383.81</v>
      </c>
      <c r="HWB28" s="38">
        <v>102383.81</v>
      </c>
      <c r="HWC28" s="38">
        <v>102383.81</v>
      </c>
      <c r="HWD28" s="38">
        <v>102383.81</v>
      </c>
      <c r="HWE28" s="38">
        <v>102383.81</v>
      </c>
      <c r="HWF28" s="38">
        <v>102383.81</v>
      </c>
      <c r="HWG28" s="38">
        <v>102383.81</v>
      </c>
      <c r="HWH28" s="38">
        <v>102383.81</v>
      </c>
      <c r="HWI28" s="38">
        <v>102383.81</v>
      </c>
      <c r="HWJ28" s="38">
        <v>102383.81</v>
      </c>
      <c r="HWK28" s="38">
        <v>102383.81</v>
      </c>
      <c r="HWL28" s="38">
        <v>102383.81</v>
      </c>
      <c r="HWM28" s="38">
        <v>102383.81</v>
      </c>
      <c r="HWN28" s="38">
        <v>102383.81</v>
      </c>
      <c r="HWO28" s="38">
        <v>102383.81</v>
      </c>
      <c r="HWP28" s="38">
        <v>102383.81</v>
      </c>
      <c r="HWQ28" s="38">
        <v>102383.81</v>
      </c>
      <c r="HWR28" s="38">
        <v>102383.81</v>
      </c>
      <c r="HWS28" s="38">
        <v>102383.81</v>
      </c>
      <c r="HWT28" s="38">
        <v>102383.81</v>
      </c>
      <c r="HWU28" s="38">
        <v>102383.81</v>
      </c>
      <c r="HWV28" s="38">
        <v>102383.81</v>
      </c>
      <c r="HWW28" s="38">
        <v>102383.81</v>
      </c>
      <c r="HWX28" s="38">
        <v>102383.81</v>
      </c>
      <c r="HWY28" s="38">
        <v>102383.81</v>
      </c>
      <c r="HWZ28" s="38">
        <v>102383.81</v>
      </c>
      <c r="HXA28" s="38">
        <v>102383.81</v>
      </c>
      <c r="HXB28" s="38">
        <v>102383.81</v>
      </c>
      <c r="HXC28" s="38">
        <v>102383.81</v>
      </c>
      <c r="HXD28" s="38">
        <v>102383.81</v>
      </c>
      <c r="HXE28" s="38">
        <v>102383.81</v>
      </c>
      <c r="HXF28" s="38">
        <v>102383.81</v>
      </c>
      <c r="HXG28" s="38">
        <v>102383.81</v>
      </c>
      <c r="HXH28" s="38">
        <v>102383.81</v>
      </c>
      <c r="HXI28" s="38">
        <v>102383.81</v>
      </c>
      <c r="HXJ28" s="38">
        <v>102383.81</v>
      </c>
      <c r="HXK28" s="38">
        <v>102383.81</v>
      </c>
      <c r="HXL28" s="38">
        <v>102383.81</v>
      </c>
      <c r="HXM28" s="38">
        <v>102383.81</v>
      </c>
      <c r="HXN28" s="38">
        <v>102383.81</v>
      </c>
      <c r="HXO28" s="38">
        <v>102383.81</v>
      </c>
      <c r="HXP28" s="38">
        <v>102383.81</v>
      </c>
      <c r="HXQ28" s="38">
        <v>102383.81</v>
      </c>
      <c r="HXR28" s="38">
        <v>102383.81</v>
      </c>
      <c r="HXS28" s="38">
        <v>102383.81</v>
      </c>
      <c r="HXT28" s="38">
        <v>102383.81</v>
      </c>
      <c r="HXU28" s="38">
        <v>102383.81</v>
      </c>
      <c r="HXV28" s="38">
        <v>102383.81</v>
      </c>
      <c r="HXW28" s="38">
        <v>102383.81</v>
      </c>
      <c r="HXX28" s="38">
        <v>102383.81</v>
      </c>
      <c r="HXY28" s="38">
        <v>102383.81</v>
      </c>
      <c r="HXZ28" s="38">
        <v>102383.81</v>
      </c>
      <c r="HYA28" s="38">
        <v>102383.81</v>
      </c>
      <c r="HYB28" s="38">
        <v>102383.81</v>
      </c>
      <c r="HYC28" s="38">
        <v>102383.81</v>
      </c>
      <c r="HYD28" s="38">
        <v>102383.81</v>
      </c>
      <c r="HYE28" s="38">
        <v>102383.81</v>
      </c>
      <c r="HYF28" s="38">
        <v>102383.81</v>
      </c>
      <c r="HYG28" s="38">
        <v>102383.81</v>
      </c>
      <c r="HYH28" s="38">
        <v>102383.81</v>
      </c>
      <c r="HYI28" s="38">
        <v>102383.81</v>
      </c>
      <c r="HYJ28" s="38">
        <v>102383.81</v>
      </c>
      <c r="HYK28" s="38">
        <v>102383.81</v>
      </c>
      <c r="HYL28" s="38">
        <v>102383.81</v>
      </c>
      <c r="HYM28" s="38">
        <v>102383.81</v>
      </c>
      <c r="HYN28" s="38">
        <v>102383.81</v>
      </c>
      <c r="HYO28" s="38">
        <v>102383.81</v>
      </c>
      <c r="HYP28" s="38">
        <v>102383.81</v>
      </c>
      <c r="HYQ28" s="38">
        <v>102383.81</v>
      </c>
      <c r="HYR28" s="38">
        <v>102383.81</v>
      </c>
      <c r="HYS28" s="38">
        <v>102383.81</v>
      </c>
      <c r="HYT28" s="38">
        <v>102383.81</v>
      </c>
      <c r="HYU28" s="38">
        <v>102383.81</v>
      </c>
      <c r="HYV28" s="38">
        <v>102383.81</v>
      </c>
      <c r="HYW28" s="38">
        <v>102383.81</v>
      </c>
      <c r="HYX28" s="38">
        <v>102383.81</v>
      </c>
      <c r="HYY28" s="38">
        <v>102383.81</v>
      </c>
      <c r="HYZ28" s="38">
        <v>102383.81</v>
      </c>
      <c r="HZA28" s="38">
        <v>102383.81</v>
      </c>
      <c r="HZB28" s="38">
        <v>102383.81</v>
      </c>
      <c r="HZC28" s="38">
        <v>102383.81</v>
      </c>
      <c r="HZD28" s="38">
        <v>102383.81</v>
      </c>
      <c r="HZE28" s="38">
        <v>102383.81</v>
      </c>
      <c r="HZF28" s="38">
        <v>102383.81</v>
      </c>
      <c r="HZG28" s="38">
        <v>102383.81</v>
      </c>
      <c r="HZH28" s="38">
        <v>102383.81</v>
      </c>
      <c r="HZI28" s="38">
        <v>102383.81</v>
      </c>
      <c r="HZJ28" s="38">
        <v>102383.81</v>
      </c>
      <c r="HZK28" s="38">
        <v>102383.81</v>
      </c>
      <c r="HZL28" s="38">
        <v>102383.81</v>
      </c>
      <c r="HZM28" s="38">
        <v>102383.81</v>
      </c>
      <c r="HZN28" s="38">
        <v>102383.81</v>
      </c>
      <c r="HZO28" s="38">
        <v>102383.81</v>
      </c>
      <c r="HZP28" s="38">
        <v>102383.81</v>
      </c>
      <c r="HZQ28" s="38">
        <v>102383.81</v>
      </c>
      <c r="HZR28" s="38">
        <v>102383.81</v>
      </c>
      <c r="HZS28" s="38">
        <v>102383.81</v>
      </c>
      <c r="HZT28" s="38">
        <v>102383.81</v>
      </c>
      <c r="HZU28" s="38">
        <v>102383.81</v>
      </c>
      <c r="HZV28" s="38">
        <v>102383.81</v>
      </c>
      <c r="HZW28" s="38">
        <v>102383.81</v>
      </c>
      <c r="HZX28" s="38">
        <v>102383.81</v>
      </c>
      <c r="HZY28" s="38">
        <v>102383.81</v>
      </c>
      <c r="HZZ28" s="38">
        <v>102383.81</v>
      </c>
      <c r="IAA28" s="38">
        <v>102383.81</v>
      </c>
      <c r="IAB28" s="38">
        <v>102383.81</v>
      </c>
      <c r="IAC28" s="38">
        <v>102383.81</v>
      </c>
      <c r="IAD28" s="38">
        <v>102383.81</v>
      </c>
      <c r="IAE28" s="38">
        <v>102383.81</v>
      </c>
      <c r="IAF28" s="38">
        <v>102383.81</v>
      </c>
      <c r="IAG28" s="38">
        <v>102383.81</v>
      </c>
      <c r="IAH28" s="38">
        <v>102383.81</v>
      </c>
      <c r="IAI28" s="38">
        <v>102383.81</v>
      </c>
      <c r="IAJ28" s="38">
        <v>102383.81</v>
      </c>
      <c r="IAK28" s="38">
        <v>102383.81</v>
      </c>
      <c r="IAL28" s="38">
        <v>102383.81</v>
      </c>
      <c r="IAM28" s="38">
        <v>102383.81</v>
      </c>
      <c r="IAN28" s="38">
        <v>102383.81</v>
      </c>
      <c r="IAO28" s="38">
        <v>102383.81</v>
      </c>
      <c r="IAP28" s="38">
        <v>102383.81</v>
      </c>
      <c r="IAQ28" s="38">
        <v>102383.81</v>
      </c>
      <c r="IAR28" s="38">
        <v>102383.81</v>
      </c>
      <c r="IAS28" s="38">
        <v>102383.81</v>
      </c>
      <c r="IAT28" s="38">
        <v>102383.81</v>
      </c>
      <c r="IAU28" s="38">
        <v>102383.81</v>
      </c>
      <c r="IAV28" s="38">
        <v>102383.81</v>
      </c>
      <c r="IAW28" s="38">
        <v>102383.81</v>
      </c>
      <c r="IAX28" s="38">
        <v>102383.81</v>
      </c>
      <c r="IAY28" s="38">
        <v>102383.81</v>
      </c>
      <c r="IAZ28" s="38">
        <v>102383.81</v>
      </c>
      <c r="IBA28" s="38">
        <v>102383.81</v>
      </c>
      <c r="IBB28" s="38">
        <v>102383.81</v>
      </c>
      <c r="IBC28" s="38">
        <v>102383.81</v>
      </c>
      <c r="IBD28" s="38">
        <v>102383.81</v>
      </c>
      <c r="IBE28" s="38">
        <v>102383.81</v>
      </c>
      <c r="IBF28" s="38">
        <v>102383.81</v>
      </c>
      <c r="IBG28" s="38">
        <v>102383.81</v>
      </c>
      <c r="IBH28" s="38">
        <v>102383.81</v>
      </c>
      <c r="IBI28" s="38">
        <v>102383.81</v>
      </c>
      <c r="IBJ28" s="38">
        <v>102383.81</v>
      </c>
      <c r="IBK28" s="38">
        <v>102383.81</v>
      </c>
      <c r="IBL28" s="38">
        <v>102383.81</v>
      </c>
      <c r="IBM28" s="38">
        <v>102383.81</v>
      </c>
      <c r="IBN28" s="38">
        <v>102383.81</v>
      </c>
      <c r="IBO28" s="38">
        <v>102383.81</v>
      </c>
      <c r="IBP28" s="38">
        <v>102383.81</v>
      </c>
      <c r="IBQ28" s="38">
        <v>102383.81</v>
      </c>
      <c r="IBR28" s="38">
        <v>102383.81</v>
      </c>
      <c r="IBS28" s="38">
        <v>102383.81</v>
      </c>
      <c r="IBT28" s="38">
        <v>102383.81</v>
      </c>
      <c r="IBU28" s="38">
        <v>102383.81</v>
      </c>
      <c r="IBV28" s="38">
        <v>102383.81</v>
      </c>
      <c r="IBW28" s="38">
        <v>102383.81</v>
      </c>
      <c r="IBX28" s="38">
        <v>102383.81</v>
      </c>
      <c r="IBY28" s="38">
        <v>102383.81</v>
      </c>
      <c r="IBZ28" s="38">
        <v>102383.81</v>
      </c>
      <c r="ICA28" s="38">
        <v>102383.81</v>
      </c>
      <c r="ICB28" s="38">
        <v>102383.81</v>
      </c>
      <c r="ICC28" s="38">
        <v>102383.81</v>
      </c>
      <c r="ICD28" s="38">
        <v>102383.81</v>
      </c>
      <c r="ICE28" s="38">
        <v>102383.81</v>
      </c>
      <c r="ICF28" s="38">
        <v>102383.81</v>
      </c>
      <c r="ICG28" s="38">
        <v>102383.81</v>
      </c>
      <c r="ICH28" s="38">
        <v>102383.81</v>
      </c>
      <c r="ICI28" s="38">
        <v>102383.81</v>
      </c>
      <c r="ICJ28" s="38">
        <v>102383.81</v>
      </c>
      <c r="ICK28" s="38">
        <v>102383.81</v>
      </c>
      <c r="ICL28" s="38">
        <v>102383.81</v>
      </c>
      <c r="ICM28" s="38">
        <v>102383.81</v>
      </c>
      <c r="ICN28" s="38">
        <v>102383.81</v>
      </c>
      <c r="ICO28" s="38">
        <v>102383.81</v>
      </c>
      <c r="ICP28" s="38">
        <v>102383.81</v>
      </c>
      <c r="ICQ28" s="38">
        <v>102383.81</v>
      </c>
      <c r="ICR28" s="38">
        <v>102383.81</v>
      </c>
      <c r="ICS28" s="38">
        <v>102383.81</v>
      </c>
      <c r="ICT28" s="38">
        <v>102383.81</v>
      </c>
      <c r="ICU28" s="38">
        <v>102383.81</v>
      </c>
      <c r="ICV28" s="38">
        <v>102383.81</v>
      </c>
      <c r="ICW28" s="38">
        <v>102383.81</v>
      </c>
      <c r="ICX28" s="38">
        <v>102383.81</v>
      </c>
      <c r="ICY28" s="38">
        <v>102383.81</v>
      </c>
      <c r="ICZ28" s="38">
        <v>102383.81</v>
      </c>
      <c r="IDA28" s="38">
        <v>102383.81</v>
      </c>
      <c r="IDB28" s="38">
        <v>102383.81</v>
      </c>
      <c r="IDC28" s="38">
        <v>102383.81</v>
      </c>
      <c r="IDD28" s="38">
        <v>102383.81</v>
      </c>
      <c r="IDE28" s="38">
        <v>102383.81</v>
      </c>
      <c r="IDF28" s="38">
        <v>102383.81</v>
      </c>
      <c r="IDG28" s="38">
        <v>102383.81</v>
      </c>
      <c r="IDH28" s="38">
        <v>102383.81</v>
      </c>
      <c r="IDI28" s="38">
        <v>102383.81</v>
      </c>
      <c r="IDJ28" s="38">
        <v>102383.81</v>
      </c>
      <c r="IDK28" s="38">
        <v>102383.81</v>
      </c>
      <c r="IDL28" s="38">
        <v>102383.81</v>
      </c>
      <c r="IDM28" s="38">
        <v>102383.81</v>
      </c>
      <c r="IDN28" s="38">
        <v>102383.81</v>
      </c>
      <c r="IDO28" s="38">
        <v>102383.81</v>
      </c>
      <c r="IDP28" s="38">
        <v>102383.81</v>
      </c>
      <c r="IDQ28" s="38">
        <v>102383.81</v>
      </c>
      <c r="IDR28" s="38">
        <v>102383.81</v>
      </c>
      <c r="IDS28" s="38">
        <v>102383.81</v>
      </c>
      <c r="IDT28" s="38">
        <v>102383.81</v>
      </c>
      <c r="IDU28" s="38">
        <v>102383.81</v>
      </c>
      <c r="IDV28" s="38">
        <v>102383.81</v>
      </c>
      <c r="IDW28" s="38">
        <v>102383.81</v>
      </c>
      <c r="IDX28" s="38">
        <v>102383.81</v>
      </c>
      <c r="IDY28" s="38">
        <v>102383.81</v>
      </c>
      <c r="IDZ28" s="38">
        <v>102383.81</v>
      </c>
      <c r="IEA28" s="38">
        <v>102383.81</v>
      </c>
      <c r="IEB28" s="38">
        <v>102383.81</v>
      </c>
      <c r="IEC28" s="38">
        <v>102383.81</v>
      </c>
      <c r="IED28" s="38">
        <v>102383.81</v>
      </c>
      <c r="IEE28" s="38">
        <v>102383.81</v>
      </c>
      <c r="IEF28" s="38">
        <v>102383.81</v>
      </c>
      <c r="IEG28" s="38">
        <v>102383.81</v>
      </c>
      <c r="IEH28" s="38">
        <v>102383.81</v>
      </c>
      <c r="IEI28" s="38">
        <v>102383.81</v>
      </c>
      <c r="IEJ28" s="38">
        <v>102383.81</v>
      </c>
      <c r="IEK28" s="38">
        <v>102383.81</v>
      </c>
      <c r="IEL28" s="38">
        <v>102383.81</v>
      </c>
      <c r="IEM28" s="38">
        <v>102383.81</v>
      </c>
      <c r="IEN28" s="38">
        <v>102383.81</v>
      </c>
      <c r="IEO28" s="38">
        <v>102383.81</v>
      </c>
      <c r="IEP28" s="38">
        <v>102383.81</v>
      </c>
      <c r="IEQ28" s="38">
        <v>102383.81</v>
      </c>
      <c r="IER28" s="38">
        <v>102383.81</v>
      </c>
      <c r="IES28" s="38">
        <v>102383.81</v>
      </c>
      <c r="IET28" s="38">
        <v>102383.81</v>
      </c>
      <c r="IEU28" s="38">
        <v>102383.81</v>
      </c>
      <c r="IEV28" s="38">
        <v>102383.81</v>
      </c>
      <c r="IEW28" s="38">
        <v>102383.81</v>
      </c>
      <c r="IEX28" s="38">
        <v>102383.81</v>
      </c>
      <c r="IEY28" s="38">
        <v>102383.81</v>
      </c>
      <c r="IEZ28" s="38">
        <v>102383.81</v>
      </c>
      <c r="IFA28" s="38">
        <v>102383.81</v>
      </c>
      <c r="IFB28" s="38">
        <v>102383.81</v>
      </c>
      <c r="IFC28" s="38">
        <v>102383.81</v>
      </c>
      <c r="IFD28" s="38">
        <v>102383.81</v>
      </c>
      <c r="IFE28" s="38">
        <v>102383.81</v>
      </c>
      <c r="IFF28" s="38">
        <v>102383.81</v>
      </c>
      <c r="IFG28" s="38">
        <v>102383.81</v>
      </c>
      <c r="IFH28" s="38">
        <v>102383.81</v>
      </c>
      <c r="IFI28" s="38">
        <v>102383.81</v>
      </c>
      <c r="IFJ28" s="38">
        <v>102383.81</v>
      </c>
      <c r="IFK28" s="38">
        <v>102383.81</v>
      </c>
      <c r="IFL28" s="38">
        <v>102383.81</v>
      </c>
      <c r="IFM28" s="38">
        <v>102383.81</v>
      </c>
      <c r="IFN28" s="38">
        <v>102383.81</v>
      </c>
      <c r="IFO28" s="38">
        <v>102383.81</v>
      </c>
      <c r="IFP28" s="38">
        <v>102383.81</v>
      </c>
      <c r="IFQ28" s="38">
        <v>102383.81</v>
      </c>
      <c r="IFR28" s="38">
        <v>102383.81</v>
      </c>
      <c r="IFS28" s="38">
        <v>102383.81</v>
      </c>
      <c r="IFT28" s="38">
        <v>102383.81</v>
      </c>
      <c r="IFU28" s="38">
        <v>102383.81</v>
      </c>
      <c r="IFV28" s="38">
        <v>102383.81</v>
      </c>
      <c r="IFW28" s="38">
        <v>102383.81</v>
      </c>
      <c r="IFX28" s="38">
        <v>102383.81</v>
      </c>
      <c r="IFY28" s="38">
        <v>102383.81</v>
      </c>
      <c r="IFZ28" s="38">
        <v>102383.81</v>
      </c>
      <c r="IGA28" s="38">
        <v>102383.81</v>
      </c>
      <c r="IGB28" s="38">
        <v>102383.81</v>
      </c>
      <c r="IGC28" s="38">
        <v>102383.81</v>
      </c>
      <c r="IGD28" s="38">
        <v>102383.81</v>
      </c>
      <c r="IGE28" s="38">
        <v>102383.81</v>
      </c>
      <c r="IGF28" s="38">
        <v>102383.81</v>
      </c>
      <c r="IGG28" s="38">
        <v>102383.81</v>
      </c>
      <c r="IGH28" s="38">
        <v>102383.81</v>
      </c>
      <c r="IGI28" s="38">
        <v>102383.81</v>
      </c>
      <c r="IGJ28" s="38">
        <v>102383.81</v>
      </c>
      <c r="IGK28" s="38">
        <v>102383.81</v>
      </c>
      <c r="IGL28" s="38">
        <v>102383.81</v>
      </c>
      <c r="IGM28" s="38">
        <v>102383.81</v>
      </c>
      <c r="IGN28" s="38">
        <v>102383.81</v>
      </c>
      <c r="IGO28" s="38">
        <v>102383.81</v>
      </c>
      <c r="IGP28" s="38">
        <v>102383.81</v>
      </c>
      <c r="IGQ28" s="38">
        <v>102383.81</v>
      </c>
      <c r="IGR28" s="38">
        <v>102383.81</v>
      </c>
      <c r="IGS28" s="38">
        <v>102383.81</v>
      </c>
      <c r="IGT28" s="38">
        <v>102383.81</v>
      </c>
      <c r="IGU28" s="38">
        <v>102383.81</v>
      </c>
      <c r="IGV28" s="38">
        <v>102383.81</v>
      </c>
      <c r="IGW28" s="38">
        <v>102383.81</v>
      </c>
      <c r="IGX28" s="38">
        <v>102383.81</v>
      </c>
      <c r="IGY28" s="38">
        <v>102383.81</v>
      </c>
      <c r="IGZ28" s="38">
        <v>102383.81</v>
      </c>
      <c r="IHA28" s="38">
        <v>102383.81</v>
      </c>
      <c r="IHB28" s="38">
        <v>102383.81</v>
      </c>
      <c r="IHC28" s="38">
        <v>102383.81</v>
      </c>
      <c r="IHD28" s="38">
        <v>102383.81</v>
      </c>
      <c r="IHE28" s="38">
        <v>102383.81</v>
      </c>
      <c r="IHF28" s="38">
        <v>102383.81</v>
      </c>
      <c r="IHG28" s="38">
        <v>102383.81</v>
      </c>
      <c r="IHH28" s="38">
        <v>102383.81</v>
      </c>
      <c r="IHI28" s="38">
        <v>102383.81</v>
      </c>
      <c r="IHJ28" s="38">
        <v>102383.81</v>
      </c>
      <c r="IHK28" s="38">
        <v>102383.81</v>
      </c>
      <c r="IHL28" s="38">
        <v>102383.81</v>
      </c>
      <c r="IHM28" s="38">
        <v>102383.81</v>
      </c>
      <c r="IHN28" s="38">
        <v>102383.81</v>
      </c>
      <c r="IHO28" s="38">
        <v>102383.81</v>
      </c>
      <c r="IHP28" s="38">
        <v>102383.81</v>
      </c>
      <c r="IHQ28" s="38">
        <v>102383.81</v>
      </c>
      <c r="IHR28" s="38">
        <v>102383.81</v>
      </c>
      <c r="IHS28" s="38">
        <v>102383.81</v>
      </c>
      <c r="IHT28" s="38">
        <v>102383.81</v>
      </c>
      <c r="IHU28" s="38">
        <v>102383.81</v>
      </c>
      <c r="IHV28" s="38">
        <v>102383.81</v>
      </c>
      <c r="IHW28" s="38">
        <v>102383.81</v>
      </c>
      <c r="IHX28" s="38">
        <v>102383.81</v>
      </c>
      <c r="IHY28" s="38">
        <v>102383.81</v>
      </c>
      <c r="IHZ28" s="38">
        <v>102383.81</v>
      </c>
      <c r="IIA28" s="38">
        <v>102383.81</v>
      </c>
      <c r="IIB28" s="38">
        <v>102383.81</v>
      </c>
      <c r="IIC28" s="38">
        <v>102383.81</v>
      </c>
      <c r="IID28" s="38">
        <v>102383.81</v>
      </c>
      <c r="IIE28" s="38">
        <v>102383.81</v>
      </c>
      <c r="IIF28" s="38">
        <v>102383.81</v>
      </c>
      <c r="IIG28" s="38">
        <v>102383.81</v>
      </c>
      <c r="IIH28" s="38">
        <v>102383.81</v>
      </c>
      <c r="III28" s="38">
        <v>102383.81</v>
      </c>
      <c r="IIJ28" s="38">
        <v>102383.81</v>
      </c>
      <c r="IIK28" s="38">
        <v>102383.81</v>
      </c>
      <c r="IIL28" s="38">
        <v>102383.81</v>
      </c>
      <c r="IIM28" s="38">
        <v>102383.81</v>
      </c>
      <c r="IIN28" s="38">
        <v>102383.81</v>
      </c>
      <c r="IIO28" s="38">
        <v>102383.81</v>
      </c>
      <c r="IIP28" s="38">
        <v>102383.81</v>
      </c>
      <c r="IIQ28" s="38">
        <v>102383.81</v>
      </c>
      <c r="IIR28" s="38">
        <v>102383.81</v>
      </c>
      <c r="IIS28" s="38">
        <v>102383.81</v>
      </c>
      <c r="IIT28" s="38">
        <v>102383.81</v>
      </c>
      <c r="IIU28" s="38">
        <v>102383.81</v>
      </c>
      <c r="IIV28" s="38">
        <v>102383.81</v>
      </c>
      <c r="IIW28" s="38">
        <v>102383.81</v>
      </c>
      <c r="IIX28" s="38">
        <v>102383.81</v>
      </c>
      <c r="IIY28" s="38">
        <v>102383.81</v>
      </c>
      <c r="IIZ28" s="38">
        <v>102383.81</v>
      </c>
      <c r="IJA28" s="38">
        <v>102383.81</v>
      </c>
      <c r="IJB28" s="38">
        <v>102383.81</v>
      </c>
      <c r="IJC28" s="38">
        <v>102383.81</v>
      </c>
      <c r="IJD28" s="38">
        <v>102383.81</v>
      </c>
      <c r="IJE28" s="38">
        <v>102383.81</v>
      </c>
      <c r="IJF28" s="38">
        <v>102383.81</v>
      </c>
      <c r="IJG28" s="38">
        <v>102383.81</v>
      </c>
      <c r="IJH28" s="38">
        <v>102383.81</v>
      </c>
      <c r="IJI28" s="38">
        <v>102383.81</v>
      </c>
      <c r="IJJ28" s="38">
        <v>102383.81</v>
      </c>
      <c r="IJK28" s="38">
        <v>102383.81</v>
      </c>
      <c r="IJL28" s="38">
        <v>102383.81</v>
      </c>
      <c r="IJM28" s="38">
        <v>102383.81</v>
      </c>
      <c r="IJN28" s="38">
        <v>102383.81</v>
      </c>
      <c r="IJO28" s="38">
        <v>102383.81</v>
      </c>
      <c r="IJP28" s="38">
        <v>102383.81</v>
      </c>
      <c r="IJQ28" s="38">
        <v>102383.81</v>
      </c>
      <c r="IJR28" s="38">
        <v>102383.81</v>
      </c>
      <c r="IJS28" s="38">
        <v>102383.81</v>
      </c>
      <c r="IJT28" s="38">
        <v>102383.81</v>
      </c>
      <c r="IJU28" s="38">
        <v>102383.81</v>
      </c>
      <c r="IJV28" s="38">
        <v>102383.81</v>
      </c>
      <c r="IJW28" s="38">
        <v>102383.81</v>
      </c>
      <c r="IJX28" s="38">
        <v>102383.81</v>
      </c>
      <c r="IJY28" s="38">
        <v>102383.81</v>
      </c>
      <c r="IJZ28" s="38">
        <v>102383.81</v>
      </c>
      <c r="IKA28" s="38">
        <v>102383.81</v>
      </c>
      <c r="IKB28" s="38">
        <v>102383.81</v>
      </c>
      <c r="IKC28" s="38">
        <v>102383.81</v>
      </c>
      <c r="IKD28" s="38">
        <v>102383.81</v>
      </c>
      <c r="IKE28" s="38">
        <v>102383.81</v>
      </c>
      <c r="IKF28" s="38">
        <v>102383.81</v>
      </c>
      <c r="IKG28" s="38">
        <v>102383.81</v>
      </c>
      <c r="IKH28" s="38">
        <v>102383.81</v>
      </c>
      <c r="IKI28" s="38">
        <v>102383.81</v>
      </c>
      <c r="IKJ28" s="38">
        <v>102383.81</v>
      </c>
      <c r="IKK28" s="38">
        <v>102383.81</v>
      </c>
      <c r="IKL28" s="38">
        <v>102383.81</v>
      </c>
      <c r="IKM28" s="38">
        <v>102383.81</v>
      </c>
      <c r="IKN28" s="38">
        <v>102383.81</v>
      </c>
      <c r="IKO28" s="38">
        <v>102383.81</v>
      </c>
      <c r="IKP28" s="38">
        <v>102383.81</v>
      </c>
      <c r="IKQ28" s="38">
        <v>102383.81</v>
      </c>
      <c r="IKR28" s="38">
        <v>102383.81</v>
      </c>
      <c r="IKS28" s="38">
        <v>102383.81</v>
      </c>
      <c r="IKT28" s="38">
        <v>102383.81</v>
      </c>
      <c r="IKU28" s="38">
        <v>102383.81</v>
      </c>
      <c r="IKV28" s="38">
        <v>102383.81</v>
      </c>
      <c r="IKW28" s="38">
        <v>102383.81</v>
      </c>
      <c r="IKX28" s="38">
        <v>102383.81</v>
      </c>
      <c r="IKY28" s="38">
        <v>102383.81</v>
      </c>
      <c r="IKZ28" s="38">
        <v>102383.81</v>
      </c>
      <c r="ILA28" s="38">
        <v>102383.81</v>
      </c>
      <c r="ILB28" s="38">
        <v>102383.81</v>
      </c>
      <c r="ILC28" s="38">
        <v>102383.81</v>
      </c>
      <c r="ILD28" s="38">
        <v>102383.81</v>
      </c>
      <c r="ILE28" s="38">
        <v>102383.81</v>
      </c>
      <c r="ILF28" s="38">
        <v>102383.81</v>
      </c>
      <c r="ILG28" s="38">
        <v>102383.81</v>
      </c>
      <c r="ILH28" s="38">
        <v>102383.81</v>
      </c>
      <c r="ILI28" s="38">
        <v>102383.81</v>
      </c>
      <c r="ILJ28" s="38">
        <v>102383.81</v>
      </c>
      <c r="ILK28" s="38">
        <v>102383.81</v>
      </c>
      <c r="ILL28" s="38">
        <v>102383.81</v>
      </c>
      <c r="ILM28" s="38">
        <v>102383.81</v>
      </c>
      <c r="ILN28" s="38">
        <v>102383.81</v>
      </c>
      <c r="ILO28" s="38">
        <v>102383.81</v>
      </c>
      <c r="ILP28" s="38">
        <v>102383.81</v>
      </c>
      <c r="ILQ28" s="38">
        <v>102383.81</v>
      </c>
      <c r="ILR28" s="38">
        <v>102383.81</v>
      </c>
      <c r="ILS28" s="38">
        <v>102383.81</v>
      </c>
      <c r="ILT28" s="38">
        <v>102383.81</v>
      </c>
      <c r="ILU28" s="38">
        <v>102383.81</v>
      </c>
      <c r="ILV28" s="38">
        <v>102383.81</v>
      </c>
      <c r="ILW28" s="38">
        <v>102383.81</v>
      </c>
      <c r="ILX28" s="38">
        <v>102383.81</v>
      </c>
      <c r="ILY28" s="38">
        <v>102383.81</v>
      </c>
      <c r="ILZ28" s="38">
        <v>102383.81</v>
      </c>
      <c r="IMA28" s="38">
        <v>102383.81</v>
      </c>
      <c r="IMB28" s="38">
        <v>102383.81</v>
      </c>
      <c r="IMC28" s="38">
        <v>102383.81</v>
      </c>
      <c r="IMD28" s="38">
        <v>102383.81</v>
      </c>
      <c r="IME28" s="38">
        <v>102383.81</v>
      </c>
      <c r="IMF28" s="38">
        <v>102383.81</v>
      </c>
      <c r="IMG28" s="38">
        <v>102383.81</v>
      </c>
      <c r="IMH28" s="38">
        <v>102383.81</v>
      </c>
      <c r="IMI28" s="38">
        <v>102383.81</v>
      </c>
      <c r="IMJ28" s="38">
        <v>102383.81</v>
      </c>
      <c r="IMK28" s="38">
        <v>102383.81</v>
      </c>
      <c r="IML28" s="38">
        <v>102383.81</v>
      </c>
      <c r="IMM28" s="38">
        <v>102383.81</v>
      </c>
      <c r="IMN28" s="38">
        <v>102383.81</v>
      </c>
      <c r="IMO28" s="38">
        <v>102383.81</v>
      </c>
      <c r="IMP28" s="38">
        <v>102383.81</v>
      </c>
      <c r="IMQ28" s="38">
        <v>102383.81</v>
      </c>
      <c r="IMR28" s="38">
        <v>102383.81</v>
      </c>
      <c r="IMS28" s="38">
        <v>102383.81</v>
      </c>
      <c r="IMT28" s="38">
        <v>102383.81</v>
      </c>
      <c r="IMU28" s="38">
        <v>102383.81</v>
      </c>
      <c r="IMV28" s="38">
        <v>102383.81</v>
      </c>
      <c r="IMW28" s="38">
        <v>102383.81</v>
      </c>
      <c r="IMX28" s="38">
        <v>102383.81</v>
      </c>
      <c r="IMY28" s="38">
        <v>102383.81</v>
      </c>
      <c r="IMZ28" s="38">
        <v>102383.81</v>
      </c>
      <c r="INA28" s="38">
        <v>102383.81</v>
      </c>
      <c r="INB28" s="38">
        <v>102383.81</v>
      </c>
      <c r="INC28" s="38">
        <v>102383.81</v>
      </c>
      <c r="IND28" s="38">
        <v>102383.81</v>
      </c>
      <c r="INE28" s="38">
        <v>102383.81</v>
      </c>
      <c r="INF28" s="38">
        <v>102383.81</v>
      </c>
      <c r="ING28" s="38">
        <v>102383.81</v>
      </c>
      <c r="INH28" s="38">
        <v>102383.81</v>
      </c>
      <c r="INI28" s="38">
        <v>102383.81</v>
      </c>
      <c r="INJ28" s="38">
        <v>102383.81</v>
      </c>
      <c r="INK28" s="38">
        <v>102383.81</v>
      </c>
      <c r="INL28" s="38">
        <v>102383.81</v>
      </c>
      <c r="INM28" s="38">
        <v>102383.81</v>
      </c>
      <c r="INN28" s="38">
        <v>102383.81</v>
      </c>
      <c r="INO28" s="38">
        <v>102383.81</v>
      </c>
      <c r="INP28" s="38">
        <v>102383.81</v>
      </c>
      <c r="INQ28" s="38">
        <v>102383.81</v>
      </c>
      <c r="INR28" s="38">
        <v>102383.81</v>
      </c>
      <c r="INS28" s="38">
        <v>102383.81</v>
      </c>
      <c r="INT28" s="38">
        <v>102383.81</v>
      </c>
      <c r="INU28" s="38">
        <v>102383.81</v>
      </c>
      <c r="INV28" s="38">
        <v>102383.81</v>
      </c>
      <c r="INW28" s="38">
        <v>102383.81</v>
      </c>
      <c r="INX28" s="38">
        <v>102383.81</v>
      </c>
      <c r="INY28" s="38">
        <v>102383.81</v>
      </c>
      <c r="INZ28" s="38">
        <v>102383.81</v>
      </c>
      <c r="IOA28" s="38">
        <v>102383.81</v>
      </c>
      <c r="IOB28" s="38">
        <v>102383.81</v>
      </c>
      <c r="IOC28" s="38">
        <v>102383.81</v>
      </c>
      <c r="IOD28" s="38">
        <v>102383.81</v>
      </c>
      <c r="IOE28" s="38">
        <v>102383.81</v>
      </c>
      <c r="IOF28" s="38">
        <v>102383.81</v>
      </c>
      <c r="IOG28" s="38">
        <v>102383.81</v>
      </c>
      <c r="IOH28" s="38">
        <v>102383.81</v>
      </c>
      <c r="IOI28" s="38">
        <v>102383.81</v>
      </c>
      <c r="IOJ28" s="38">
        <v>102383.81</v>
      </c>
      <c r="IOK28" s="38">
        <v>102383.81</v>
      </c>
      <c r="IOL28" s="38">
        <v>102383.81</v>
      </c>
      <c r="IOM28" s="38">
        <v>102383.81</v>
      </c>
      <c r="ION28" s="38">
        <v>102383.81</v>
      </c>
      <c r="IOO28" s="38">
        <v>102383.81</v>
      </c>
      <c r="IOP28" s="38">
        <v>102383.81</v>
      </c>
      <c r="IOQ28" s="38">
        <v>102383.81</v>
      </c>
      <c r="IOR28" s="38">
        <v>102383.81</v>
      </c>
      <c r="IOS28" s="38">
        <v>102383.81</v>
      </c>
      <c r="IOT28" s="38">
        <v>102383.81</v>
      </c>
      <c r="IOU28" s="38">
        <v>102383.81</v>
      </c>
      <c r="IOV28" s="38">
        <v>102383.81</v>
      </c>
      <c r="IOW28" s="38">
        <v>102383.81</v>
      </c>
      <c r="IOX28" s="38">
        <v>102383.81</v>
      </c>
      <c r="IOY28" s="38">
        <v>102383.81</v>
      </c>
      <c r="IOZ28" s="38">
        <v>102383.81</v>
      </c>
      <c r="IPA28" s="38">
        <v>102383.81</v>
      </c>
      <c r="IPB28" s="38">
        <v>102383.81</v>
      </c>
      <c r="IPC28" s="38">
        <v>102383.81</v>
      </c>
      <c r="IPD28" s="38">
        <v>102383.81</v>
      </c>
      <c r="IPE28" s="38">
        <v>102383.81</v>
      </c>
      <c r="IPF28" s="38">
        <v>102383.81</v>
      </c>
      <c r="IPG28" s="38">
        <v>102383.81</v>
      </c>
      <c r="IPH28" s="38">
        <v>102383.81</v>
      </c>
      <c r="IPI28" s="38">
        <v>102383.81</v>
      </c>
      <c r="IPJ28" s="38">
        <v>102383.81</v>
      </c>
      <c r="IPK28" s="38">
        <v>102383.81</v>
      </c>
      <c r="IPL28" s="38">
        <v>102383.81</v>
      </c>
      <c r="IPM28" s="38">
        <v>102383.81</v>
      </c>
      <c r="IPN28" s="38">
        <v>102383.81</v>
      </c>
      <c r="IPO28" s="38">
        <v>102383.81</v>
      </c>
      <c r="IPP28" s="38">
        <v>102383.81</v>
      </c>
      <c r="IPQ28" s="38">
        <v>102383.81</v>
      </c>
      <c r="IPR28" s="38">
        <v>102383.81</v>
      </c>
      <c r="IPS28" s="38">
        <v>102383.81</v>
      </c>
      <c r="IPT28" s="38">
        <v>102383.81</v>
      </c>
      <c r="IPU28" s="38">
        <v>102383.81</v>
      </c>
      <c r="IPV28" s="38">
        <v>102383.81</v>
      </c>
      <c r="IPW28" s="38">
        <v>102383.81</v>
      </c>
      <c r="IPX28" s="38">
        <v>102383.81</v>
      </c>
      <c r="IPY28" s="38">
        <v>102383.81</v>
      </c>
      <c r="IPZ28" s="38">
        <v>102383.81</v>
      </c>
      <c r="IQA28" s="38">
        <v>102383.81</v>
      </c>
      <c r="IQB28" s="38">
        <v>102383.81</v>
      </c>
      <c r="IQC28" s="38">
        <v>102383.81</v>
      </c>
      <c r="IQD28" s="38">
        <v>102383.81</v>
      </c>
      <c r="IQE28" s="38">
        <v>102383.81</v>
      </c>
      <c r="IQF28" s="38">
        <v>102383.81</v>
      </c>
      <c r="IQG28" s="38">
        <v>102383.81</v>
      </c>
      <c r="IQH28" s="38">
        <v>102383.81</v>
      </c>
      <c r="IQI28" s="38">
        <v>102383.81</v>
      </c>
      <c r="IQJ28" s="38">
        <v>102383.81</v>
      </c>
      <c r="IQK28" s="38">
        <v>102383.81</v>
      </c>
      <c r="IQL28" s="38">
        <v>102383.81</v>
      </c>
      <c r="IQM28" s="38">
        <v>102383.81</v>
      </c>
      <c r="IQN28" s="38">
        <v>102383.81</v>
      </c>
      <c r="IQO28" s="38">
        <v>102383.81</v>
      </c>
      <c r="IQP28" s="38">
        <v>102383.81</v>
      </c>
      <c r="IQQ28" s="38">
        <v>102383.81</v>
      </c>
      <c r="IQR28" s="38">
        <v>102383.81</v>
      </c>
      <c r="IQS28" s="38">
        <v>102383.81</v>
      </c>
      <c r="IQT28" s="38">
        <v>102383.81</v>
      </c>
      <c r="IQU28" s="38">
        <v>102383.81</v>
      </c>
      <c r="IQV28" s="38">
        <v>102383.81</v>
      </c>
      <c r="IQW28" s="38">
        <v>102383.81</v>
      </c>
      <c r="IQX28" s="38">
        <v>102383.81</v>
      </c>
      <c r="IQY28" s="38">
        <v>102383.81</v>
      </c>
      <c r="IQZ28" s="38">
        <v>102383.81</v>
      </c>
      <c r="IRA28" s="38">
        <v>102383.81</v>
      </c>
      <c r="IRB28" s="38">
        <v>102383.81</v>
      </c>
      <c r="IRC28" s="38">
        <v>102383.81</v>
      </c>
      <c r="IRD28" s="38">
        <v>102383.81</v>
      </c>
      <c r="IRE28" s="38">
        <v>102383.81</v>
      </c>
      <c r="IRF28" s="38">
        <v>102383.81</v>
      </c>
      <c r="IRG28" s="38">
        <v>102383.81</v>
      </c>
      <c r="IRH28" s="38">
        <v>102383.81</v>
      </c>
      <c r="IRI28" s="38">
        <v>102383.81</v>
      </c>
      <c r="IRJ28" s="38">
        <v>102383.81</v>
      </c>
      <c r="IRK28" s="38">
        <v>102383.81</v>
      </c>
      <c r="IRL28" s="38">
        <v>102383.81</v>
      </c>
      <c r="IRM28" s="38">
        <v>102383.81</v>
      </c>
      <c r="IRN28" s="38">
        <v>102383.81</v>
      </c>
      <c r="IRO28" s="38">
        <v>102383.81</v>
      </c>
      <c r="IRP28" s="38">
        <v>102383.81</v>
      </c>
      <c r="IRQ28" s="38">
        <v>102383.81</v>
      </c>
      <c r="IRR28" s="38">
        <v>102383.81</v>
      </c>
      <c r="IRS28" s="38">
        <v>102383.81</v>
      </c>
      <c r="IRT28" s="38">
        <v>102383.81</v>
      </c>
      <c r="IRU28" s="38">
        <v>102383.81</v>
      </c>
      <c r="IRV28" s="38">
        <v>102383.81</v>
      </c>
      <c r="IRW28" s="38">
        <v>102383.81</v>
      </c>
      <c r="IRX28" s="38">
        <v>102383.81</v>
      </c>
      <c r="IRY28" s="38">
        <v>102383.81</v>
      </c>
      <c r="IRZ28" s="38">
        <v>102383.81</v>
      </c>
      <c r="ISA28" s="38">
        <v>102383.81</v>
      </c>
      <c r="ISB28" s="38">
        <v>102383.81</v>
      </c>
      <c r="ISC28" s="38">
        <v>102383.81</v>
      </c>
      <c r="ISD28" s="38">
        <v>102383.81</v>
      </c>
      <c r="ISE28" s="38">
        <v>102383.81</v>
      </c>
      <c r="ISF28" s="38">
        <v>102383.81</v>
      </c>
      <c r="ISG28" s="38">
        <v>102383.81</v>
      </c>
      <c r="ISH28" s="38">
        <v>102383.81</v>
      </c>
      <c r="ISI28" s="38">
        <v>102383.81</v>
      </c>
      <c r="ISJ28" s="38">
        <v>102383.81</v>
      </c>
      <c r="ISK28" s="38">
        <v>102383.81</v>
      </c>
      <c r="ISL28" s="38">
        <v>102383.81</v>
      </c>
      <c r="ISM28" s="38">
        <v>102383.81</v>
      </c>
      <c r="ISN28" s="38">
        <v>102383.81</v>
      </c>
      <c r="ISO28" s="38">
        <v>102383.81</v>
      </c>
      <c r="ISP28" s="38">
        <v>102383.81</v>
      </c>
      <c r="ISQ28" s="38">
        <v>102383.81</v>
      </c>
      <c r="ISR28" s="38">
        <v>102383.81</v>
      </c>
      <c r="ISS28" s="38">
        <v>102383.81</v>
      </c>
      <c r="IST28" s="38">
        <v>102383.81</v>
      </c>
      <c r="ISU28" s="38">
        <v>102383.81</v>
      </c>
      <c r="ISV28" s="38">
        <v>102383.81</v>
      </c>
      <c r="ISW28" s="38">
        <v>102383.81</v>
      </c>
      <c r="ISX28" s="38">
        <v>102383.81</v>
      </c>
      <c r="ISY28" s="38">
        <v>102383.81</v>
      </c>
      <c r="ISZ28" s="38">
        <v>102383.81</v>
      </c>
      <c r="ITA28" s="38">
        <v>102383.81</v>
      </c>
      <c r="ITB28" s="38">
        <v>102383.81</v>
      </c>
      <c r="ITC28" s="38">
        <v>102383.81</v>
      </c>
      <c r="ITD28" s="38">
        <v>102383.81</v>
      </c>
      <c r="ITE28" s="38">
        <v>102383.81</v>
      </c>
      <c r="ITF28" s="38">
        <v>102383.81</v>
      </c>
      <c r="ITG28" s="38">
        <v>102383.81</v>
      </c>
      <c r="ITH28" s="38">
        <v>102383.81</v>
      </c>
      <c r="ITI28" s="38">
        <v>102383.81</v>
      </c>
      <c r="ITJ28" s="38">
        <v>102383.81</v>
      </c>
      <c r="ITK28" s="38">
        <v>102383.81</v>
      </c>
      <c r="ITL28" s="38">
        <v>102383.81</v>
      </c>
      <c r="ITM28" s="38">
        <v>102383.81</v>
      </c>
      <c r="ITN28" s="38">
        <v>102383.81</v>
      </c>
      <c r="ITO28" s="38">
        <v>102383.81</v>
      </c>
      <c r="ITP28" s="38">
        <v>102383.81</v>
      </c>
      <c r="ITQ28" s="38">
        <v>102383.81</v>
      </c>
      <c r="ITR28" s="38">
        <v>102383.81</v>
      </c>
      <c r="ITS28" s="38">
        <v>102383.81</v>
      </c>
      <c r="ITT28" s="38">
        <v>102383.81</v>
      </c>
      <c r="ITU28" s="38">
        <v>102383.81</v>
      </c>
      <c r="ITV28" s="38">
        <v>102383.81</v>
      </c>
      <c r="ITW28" s="38">
        <v>102383.81</v>
      </c>
      <c r="ITX28" s="38">
        <v>102383.81</v>
      </c>
      <c r="ITY28" s="38">
        <v>102383.81</v>
      </c>
      <c r="ITZ28" s="38">
        <v>102383.81</v>
      </c>
      <c r="IUA28" s="38">
        <v>102383.81</v>
      </c>
      <c r="IUB28" s="38">
        <v>102383.81</v>
      </c>
      <c r="IUC28" s="38">
        <v>102383.81</v>
      </c>
      <c r="IUD28" s="38">
        <v>102383.81</v>
      </c>
      <c r="IUE28" s="38">
        <v>102383.81</v>
      </c>
      <c r="IUF28" s="38">
        <v>102383.81</v>
      </c>
      <c r="IUG28" s="38">
        <v>102383.81</v>
      </c>
      <c r="IUH28" s="38">
        <v>102383.81</v>
      </c>
      <c r="IUI28" s="38">
        <v>102383.81</v>
      </c>
      <c r="IUJ28" s="38">
        <v>102383.81</v>
      </c>
      <c r="IUK28" s="38">
        <v>102383.81</v>
      </c>
      <c r="IUL28" s="38">
        <v>102383.81</v>
      </c>
      <c r="IUM28" s="38">
        <v>102383.81</v>
      </c>
      <c r="IUN28" s="38">
        <v>102383.81</v>
      </c>
      <c r="IUO28" s="38">
        <v>102383.81</v>
      </c>
      <c r="IUP28" s="38">
        <v>102383.81</v>
      </c>
      <c r="IUQ28" s="38">
        <v>102383.81</v>
      </c>
      <c r="IUR28" s="38">
        <v>102383.81</v>
      </c>
      <c r="IUS28" s="38">
        <v>102383.81</v>
      </c>
      <c r="IUT28" s="38">
        <v>102383.81</v>
      </c>
      <c r="IUU28" s="38">
        <v>102383.81</v>
      </c>
      <c r="IUV28" s="38">
        <v>102383.81</v>
      </c>
      <c r="IUW28" s="38">
        <v>102383.81</v>
      </c>
      <c r="IUX28" s="38">
        <v>102383.81</v>
      </c>
      <c r="IUY28" s="38">
        <v>102383.81</v>
      </c>
      <c r="IUZ28" s="38">
        <v>102383.81</v>
      </c>
      <c r="IVA28" s="38">
        <v>102383.81</v>
      </c>
      <c r="IVB28" s="38">
        <v>102383.81</v>
      </c>
      <c r="IVC28" s="38">
        <v>102383.81</v>
      </c>
      <c r="IVD28" s="38">
        <v>102383.81</v>
      </c>
      <c r="IVE28" s="38">
        <v>102383.81</v>
      </c>
      <c r="IVF28" s="38">
        <v>102383.81</v>
      </c>
      <c r="IVG28" s="38">
        <v>102383.81</v>
      </c>
      <c r="IVH28" s="38">
        <v>102383.81</v>
      </c>
      <c r="IVI28" s="38">
        <v>102383.81</v>
      </c>
      <c r="IVJ28" s="38">
        <v>102383.81</v>
      </c>
      <c r="IVK28" s="38">
        <v>102383.81</v>
      </c>
      <c r="IVL28" s="38">
        <v>102383.81</v>
      </c>
      <c r="IVM28" s="38">
        <v>102383.81</v>
      </c>
      <c r="IVN28" s="38">
        <v>102383.81</v>
      </c>
      <c r="IVO28" s="38">
        <v>102383.81</v>
      </c>
      <c r="IVP28" s="38">
        <v>102383.81</v>
      </c>
      <c r="IVQ28" s="38">
        <v>102383.81</v>
      </c>
      <c r="IVR28" s="38">
        <v>102383.81</v>
      </c>
      <c r="IVS28" s="38">
        <v>102383.81</v>
      </c>
      <c r="IVT28" s="38">
        <v>102383.81</v>
      </c>
      <c r="IVU28" s="38">
        <v>102383.81</v>
      </c>
      <c r="IVV28" s="38">
        <v>102383.81</v>
      </c>
      <c r="IVW28" s="38">
        <v>102383.81</v>
      </c>
      <c r="IVX28" s="38">
        <v>102383.81</v>
      </c>
      <c r="IVY28" s="38">
        <v>102383.81</v>
      </c>
      <c r="IVZ28" s="38">
        <v>102383.81</v>
      </c>
      <c r="IWA28" s="38">
        <v>102383.81</v>
      </c>
      <c r="IWB28" s="38">
        <v>102383.81</v>
      </c>
      <c r="IWC28" s="38">
        <v>102383.81</v>
      </c>
      <c r="IWD28" s="38">
        <v>102383.81</v>
      </c>
      <c r="IWE28" s="38">
        <v>102383.81</v>
      </c>
      <c r="IWF28" s="38">
        <v>102383.81</v>
      </c>
      <c r="IWG28" s="38">
        <v>102383.81</v>
      </c>
      <c r="IWH28" s="38">
        <v>102383.81</v>
      </c>
      <c r="IWI28" s="38">
        <v>102383.81</v>
      </c>
      <c r="IWJ28" s="38">
        <v>102383.81</v>
      </c>
      <c r="IWK28" s="38">
        <v>102383.81</v>
      </c>
      <c r="IWL28" s="38">
        <v>102383.81</v>
      </c>
      <c r="IWM28" s="38">
        <v>102383.81</v>
      </c>
      <c r="IWN28" s="38">
        <v>102383.81</v>
      </c>
      <c r="IWO28" s="38">
        <v>102383.81</v>
      </c>
      <c r="IWP28" s="38">
        <v>102383.81</v>
      </c>
      <c r="IWQ28" s="38">
        <v>102383.81</v>
      </c>
      <c r="IWR28" s="38">
        <v>102383.81</v>
      </c>
      <c r="IWS28" s="38">
        <v>102383.81</v>
      </c>
      <c r="IWT28" s="38">
        <v>102383.81</v>
      </c>
      <c r="IWU28" s="38">
        <v>102383.81</v>
      </c>
      <c r="IWV28" s="38">
        <v>102383.81</v>
      </c>
      <c r="IWW28" s="38">
        <v>102383.81</v>
      </c>
      <c r="IWX28" s="38">
        <v>102383.81</v>
      </c>
      <c r="IWY28" s="38">
        <v>102383.81</v>
      </c>
      <c r="IWZ28" s="38">
        <v>102383.81</v>
      </c>
      <c r="IXA28" s="38">
        <v>102383.81</v>
      </c>
      <c r="IXB28" s="38">
        <v>102383.81</v>
      </c>
      <c r="IXC28" s="38">
        <v>102383.81</v>
      </c>
      <c r="IXD28" s="38">
        <v>102383.81</v>
      </c>
      <c r="IXE28" s="38">
        <v>102383.81</v>
      </c>
      <c r="IXF28" s="38">
        <v>102383.81</v>
      </c>
      <c r="IXG28" s="38">
        <v>102383.81</v>
      </c>
      <c r="IXH28" s="38">
        <v>102383.81</v>
      </c>
      <c r="IXI28" s="38">
        <v>102383.81</v>
      </c>
      <c r="IXJ28" s="38">
        <v>102383.81</v>
      </c>
      <c r="IXK28" s="38">
        <v>102383.81</v>
      </c>
      <c r="IXL28" s="38">
        <v>102383.81</v>
      </c>
      <c r="IXM28" s="38">
        <v>102383.81</v>
      </c>
      <c r="IXN28" s="38">
        <v>102383.81</v>
      </c>
      <c r="IXO28" s="38">
        <v>102383.81</v>
      </c>
      <c r="IXP28" s="38">
        <v>102383.81</v>
      </c>
      <c r="IXQ28" s="38">
        <v>102383.81</v>
      </c>
      <c r="IXR28" s="38">
        <v>102383.81</v>
      </c>
      <c r="IXS28" s="38">
        <v>102383.81</v>
      </c>
      <c r="IXT28" s="38">
        <v>102383.81</v>
      </c>
      <c r="IXU28" s="38">
        <v>102383.81</v>
      </c>
      <c r="IXV28" s="38">
        <v>102383.81</v>
      </c>
      <c r="IXW28" s="38">
        <v>102383.81</v>
      </c>
      <c r="IXX28" s="38">
        <v>102383.81</v>
      </c>
      <c r="IXY28" s="38">
        <v>102383.81</v>
      </c>
      <c r="IXZ28" s="38">
        <v>102383.81</v>
      </c>
      <c r="IYA28" s="38">
        <v>102383.81</v>
      </c>
      <c r="IYB28" s="38">
        <v>102383.81</v>
      </c>
      <c r="IYC28" s="38">
        <v>102383.81</v>
      </c>
      <c r="IYD28" s="38">
        <v>102383.81</v>
      </c>
      <c r="IYE28" s="38">
        <v>102383.81</v>
      </c>
      <c r="IYF28" s="38">
        <v>102383.81</v>
      </c>
      <c r="IYG28" s="38">
        <v>102383.81</v>
      </c>
      <c r="IYH28" s="38">
        <v>102383.81</v>
      </c>
      <c r="IYI28" s="38">
        <v>102383.81</v>
      </c>
      <c r="IYJ28" s="38">
        <v>102383.81</v>
      </c>
      <c r="IYK28" s="38">
        <v>102383.81</v>
      </c>
      <c r="IYL28" s="38">
        <v>102383.81</v>
      </c>
      <c r="IYM28" s="38">
        <v>102383.81</v>
      </c>
      <c r="IYN28" s="38">
        <v>102383.81</v>
      </c>
      <c r="IYO28" s="38">
        <v>102383.81</v>
      </c>
      <c r="IYP28" s="38">
        <v>102383.81</v>
      </c>
      <c r="IYQ28" s="38">
        <v>102383.81</v>
      </c>
      <c r="IYR28" s="38">
        <v>102383.81</v>
      </c>
      <c r="IYS28" s="38">
        <v>102383.81</v>
      </c>
      <c r="IYT28" s="38">
        <v>102383.81</v>
      </c>
      <c r="IYU28" s="38">
        <v>102383.81</v>
      </c>
      <c r="IYV28" s="38">
        <v>102383.81</v>
      </c>
      <c r="IYW28" s="38">
        <v>102383.81</v>
      </c>
      <c r="IYX28" s="38">
        <v>102383.81</v>
      </c>
      <c r="IYY28" s="38">
        <v>102383.81</v>
      </c>
      <c r="IYZ28" s="38">
        <v>102383.81</v>
      </c>
      <c r="IZA28" s="38">
        <v>102383.81</v>
      </c>
      <c r="IZB28" s="38">
        <v>102383.81</v>
      </c>
      <c r="IZC28" s="38">
        <v>102383.81</v>
      </c>
      <c r="IZD28" s="38">
        <v>102383.81</v>
      </c>
      <c r="IZE28" s="38">
        <v>102383.81</v>
      </c>
      <c r="IZF28" s="38">
        <v>102383.81</v>
      </c>
      <c r="IZG28" s="38">
        <v>102383.81</v>
      </c>
      <c r="IZH28" s="38">
        <v>102383.81</v>
      </c>
      <c r="IZI28" s="38">
        <v>102383.81</v>
      </c>
      <c r="IZJ28" s="38">
        <v>102383.81</v>
      </c>
      <c r="IZK28" s="38">
        <v>102383.81</v>
      </c>
      <c r="IZL28" s="38">
        <v>102383.81</v>
      </c>
      <c r="IZM28" s="38">
        <v>102383.81</v>
      </c>
      <c r="IZN28" s="38">
        <v>102383.81</v>
      </c>
      <c r="IZO28" s="38">
        <v>102383.81</v>
      </c>
      <c r="IZP28" s="38">
        <v>102383.81</v>
      </c>
      <c r="IZQ28" s="38">
        <v>102383.81</v>
      </c>
      <c r="IZR28" s="38">
        <v>102383.81</v>
      </c>
      <c r="IZS28" s="38">
        <v>102383.81</v>
      </c>
      <c r="IZT28" s="38">
        <v>102383.81</v>
      </c>
      <c r="IZU28" s="38">
        <v>102383.81</v>
      </c>
      <c r="IZV28" s="38">
        <v>102383.81</v>
      </c>
      <c r="IZW28" s="38">
        <v>102383.81</v>
      </c>
      <c r="IZX28" s="38">
        <v>102383.81</v>
      </c>
      <c r="IZY28" s="38">
        <v>102383.81</v>
      </c>
      <c r="IZZ28" s="38">
        <v>102383.81</v>
      </c>
      <c r="JAA28" s="38">
        <v>102383.81</v>
      </c>
      <c r="JAB28" s="38">
        <v>102383.81</v>
      </c>
      <c r="JAC28" s="38">
        <v>102383.81</v>
      </c>
      <c r="JAD28" s="38">
        <v>102383.81</v>
      </c>
      <c r="JAE28" s="38">
        <v>102383.81</v>
      </c>
      <c r="JAF28" s="38">
        <v>102383.81</v>
      </c>
      <c r="JAG28" s="38">
        <v>102383.81</v>
      </c>
      <c r="JAH28" s="38">
        <v>102383.81</v>
      </c>
      <c r="JAI28" s="38">
        <v>102383.81</v>
      </c>
      <c r="JAJ28" s="38">
        <v>102383.81</v>
      </c>
      <c r="JAK28" s="38">
        <v>102383.81</v>
      </c>
      <c r="JAL28" s="38">
        <v>102383.81</v>
      </c>
      <c r="JAM28" s="38">
        <v>102383.81</v>
      </c>
      <c r="JAN28" s="38">
        <v>102383.81</v>
      </c>
      <c r="JAO28" s="38">
        <v>102383.81</v>
      </c>
      <c r="JAP28" s="38">
        <v>102383.81</v>
      </c>
      <c r="JAQ28" s="38">
        <v>102383.81</v>
      </c>
      <c r="JAR28" s="38">
        <v>102383.81</v>
      </c>
      <c r="JAS28" s="38">
        <v>102383.81</v>
      </c>
      <c r="JAT28" s="38">
        <v>102383.81</v>
      </c>
      <c r="JAU28" s="38">
        <v>102383.81</v>
      </c>
      <c r="JAV28" s="38">
        <v>102383.81</v>
      </c>
      <c r="JAW28" s="38">
        <v>102383.81</v>
      </c>
      <c r="JAX28" s="38">
        <v>102383.81</v>
      </c>
      <c r="JAY28" s="38">
        <v>102383.81</v>
      </c>
      <c r="JAZ28" s="38">
        <v>102383.81</v>
      </c>
      <c r="JBA28" s="38">
        <v>102383.81</v>
      </c>
      <c r="JBB28" s="38">
        <v>102383.81</v>
      </c>
      <c r="JBC28" s="38">
        <v>102383.81</v>
      </c>
      <c r="JBD28" s="38">
        <v>102383.81</v>
      </c>
      <c r="JBE28" s="38">
        <v>102383.81</v>
      </c>
      <c r="JBF28" s="38">
        <v>102383.81</v>
      </c>
      <c r="JBG28" s="38">
        <v>102383.81</v>
      </c>
      <c r="JBH28" s="38">
        <v>102383.81</v>
      </c>
      <c r="JBI28" s="38">
        <v>102383.81</v>
      </c>
      <c r="JBJ28" s="38">
        <v>102383.81</v>
      </c>
      <c r="JBK28" s="38">
        <v>102383.81</v>
      </c>
      <c r="JBL28" s="38">
        <v>102383.81</v>
      </c>
      <c r="JBM28" s="38">
        <v>102383.81</v>
      </c>
      <c r="JBN28" s="38">
        <v>102383.81</v>
      </c>
      <c r="JBO28" s="38">
        <v>102383.81</v>
      </c>
      <c r="JBP28" s="38">
        <v>102383.81</v>
      </c>
      <c r="JBQ28" s="38">
        <v>102383.81</v>
      </c>
      <c r="JBR28" s="38">
        <v>102383.81</v>
      </c>
      <c r="JBS28" s="38">
        <v>102383.81</v>
      </c>
      <c r="JBT28" s="38">
        <v>102383.81</v>
      </c>
      <c r="JBU28" s="38">
        <v>102383.81</v>
      </c>
      <c r="JBV28" s="38">
        <v>102383.81</v>
      </c>
      <c r="JBW28" s="38">
        <v>102383.81</v>
      </c>
      <c r="JBX28" s="38">
        <v>102383.81</v>
      </c>
      <c r="JBY28" s="38">
        <v>102383.81</v>
      </c>
      <c r="JBZ28" s="38">
        <v>102383.81</v>
      </c>
      <c r="JCA28" s="38">
        <v>102383.81</v>
      </c>
      <c r="JCB28" s="38">
        <v>102383.81</v>
      </c>
      <c r="JCC28" s="38">
        <v>102383.81</v>
      </c>
      <c r="JCD28" s="38">
        <v>102383.81</v>
      </c>
      <c r="JCE28" s="38">
        <v>102383.81</v>
      </c>
      <c r="JCF28" s="38">
        <v>102383.81</v>
      </c>
      <c r="JCG28" s="38">
        <v>102383.81</v>
      </c>
      <c r="JCH28" s="38">
        <v>102383.81</v>
      </c>
      <c r="JCI28" s="38">
        <v>102383.81</v>
      </c>
      <c r="JCJ28" s="38">
        <v>102383.81</v>
      </c>
      <c r="JCK28" s="38">
        <v>102383.81</v>
      </c>
      <c r="JCL28" s="38">
        <v>102383.81</v>
      </c>
      <c r="JCM28" s="38">
        <v>102383.81</v>
      </c>
      <c r="JCN28" s="38">
        <v>102383.81</v>
      </c>
      <c r="JCO28" s="38">
        <v>102383.81</v>
      </c>
      <c r="JCP28" s="38">
        <v>102383.81</v>
      </c>
      <c r="JCQ28" s="38">
        <v>102383.81</v>
      </c>
      <c r="JCR28" s="38">
        <v>102383.81</v>
      </c>
      <c r="JCS28" s="38">
        <v>102383.81</v>
      </c>
      <c r="JCT28" s="38">
        <v>102383.81</v>
      </c>
      <c r="JCU28" s="38">
        <v>102383.81</v>
      </c>
      <c r="JCV28" s="38">
        <v>102383.81</v>
      </c>
      <c r="JCW28" s="38">
        <v>102383.81</v>
      </c>
      <c r="JCX28" s="38">
        <v>102383.81</v>
      </c>
      <c r="JCY28" s="38">
        <v>102383.81</v>
      </c>
      <c r="JCZ28" s="38">
        <v>102383.81</v>
      </c>
      <c r="JDA28" s="38">
        <v>102383.81</v>
      </c>
      <c r="JDB28" s="38">
        <v>102383.81</v>
      </c>
      <c r="JDC28" s="38">
        <v>102383.81</v>
      </c>
      <c r="JDD28" s="38">
        <v>102383.81</v>
      </c>
      <c r="JDE28" s="38">
        <v>102383.81</v>
      </c>
      <c r="JDF28" s="38">
        <v>102383.81</v>
      </c>
      <c r="JDG28" s="38">
        <v>102383.81</v>
      </c>
      <c r="JDH28" s="38">
        <v>102383.81</v>
      </c>
      <c r="JDI28" s="38">
        <v>102383.81</v>
      </c>
      <c r="JDJ28" s="38">
        <v>102383.81</v>
      </c>
      <c r="JDK28" s="38">
        <v>102383.81</v>
      </c>
      <c r="JDL28" s="38">
        <v>102383.81</v>
      </c>
      <c r="JDM28" s="38">
        <v>102383.81</v>
      </c>
      <c r="JDN28" s="38">
        <v>102383.81</v>
      </c>
      <c r="JDO28" s="38">
        <v>102383.81</v>
      </c>
      <c r="JDP28" s="38">
        <v>102383.81</v>
      </c>
      <c r="JDQ28" s="38">
        <v>102383.81</v>
      </c>
      <c r="JDR28" s="38">
        <v>102383.81</v>
      </c>
      <c r="JDS28" s="38">
        <v>102383.81</v>
      </c>
      <c r="JDT28" s="38">
        <v>102383.81</v>
      </c>
      <c r="JDU28" s="38">
        <v>102383.81</v>
      </c>
      <c r="JDV28" s="38">
        <v>102383.81</v>
      </c>
      <c r="JDW28" s="38">
        <v>102383.81</v>
      </c>
      <c r="JDX28" s="38">
        <v>102383.81</v>
      </c>
      <c r="JDY28" s="38">
        <v>102383.81</v>
      </c>
      <c r="JDZ28" s="38">
        <v>102383.81</v>
      </c>
      <c r="JEA28" s="38">
        <v>102383.81</v>
      </c>
      <c r="JEB28" s="38">
        <v>102383.81</v>
      </c>
      <c r="JEC28" s="38">
        <v>102383.81</v>
      </c>
      <c r="JED28" s="38">
        <v>102383.81</v>
      </c>
      <c r="JEE28" s="38">
        <v>102383.81</v>
      </c>
      <c r="JEF28" s="38">
        <v>102383.81</v>
      </c>
      <c r="JEG28" s="38">
        <v>102383.81</v>
      </c>
      <c r="JEH28" s="38">
        <v>102383.81</v>
      </c>
      <c r="JEI28" s="38">
        <v>102383.81</v>
      </c>
      <c r="JEJ28" s="38">
        <v>102383.81</v>
      </c>
      <c r="JEK28" s="38">
        <v>102383.81</v>
      </c>
      <c r="JEL28" s="38">
        <v>102383.81</v>
      </c>
      <c r="JEM28" s="38">
        <v>102383.81</v>
      </c>
      <c r="JEN28" s="38">
        <v>102383.81</v>
      </c>
      <c r="JEO28" s="38">
        <v>102383.81</v>
      </c>
      <c r="JEP28" s="38">
        <v>102383.81</v>
      </c>
      <c r="JEQ28" s="38">
        <v>102383.81</v>
      </c>
      <c r="JER28" s="38">
        <v>102383.81</v>
      </c>
      <c r="JES28" s="38">
        <v>102383.81</v>
      </c>
      <c r="JET28" s="38">
        <v>102383.81</v>
      </c>
      <c r="JEU28" s="38">
        <v>102383.81</v>
      </c>
      <c r="JEV28" s="38">
        <v>102383.81</v>
      </c>
      <c r="JEW28" s="38">
        <v>102383.81</v>
      </c>
      <c r="JEX28" s="38">
        <v>102383.81</v>
      </c>
      <c r="JEY28" s="38">
        <v>102383.81</v>
      </c>
      <c r="JEZ28" s="38">
        <v>102383.81</v>
      </c>
      <c r="JFA28" s="38">
        <v>102383.81</v>
      </c>
      <c r="JFB28" s="38">
        <v>102383.81</v>
      </c>
      <c r="JFC28" s="38">
        <v>102383.81</v>
      </c>
      <c r="JFD28" s="38">
        <v>102383.81</v>
      </c>
      <c r="JFE28" s="38">
        <v>102383.81</v>
      </c>
      <c r="JFF28" s="38">
        <v>102383.81</v>
      </c>
      <c r="JFG28" s="38">
        <v>102383.81</v>
      </c>
      <c r="JFH28" s="38">
        <v>102383.81</v>
      </c>
      <c r="JFI28" s="38">
        <v>102383.81</v>
      </c>
      <c r="JFJ28" s="38">
        <v>102383.81</v>
      </c>
      <c r="JFK28" s="38">
        <v>102383.81</v>
      </c>
      <c r="JFL28" s="38">
        <v>102383.81</v>
      </c>
      <c r="JFM28" s="38">
        <v>102383.81</v>
      </c>
      <c r="JFN28" s="38">
        <v>102383.81</v>
      </c>
      <c r="JFO28" s="38">
        <v>102383.81</v>
      </c>
      <c r="JFP28" s="38">
        <v>102383.81</v>
      </c>
      <c r="JFQ28" s="38">
        <v>102383.81</v>
      </c>
      <c r="JFR28" s="38">
        <v>102383.81</v>
      </c>
      <c r="JFS28" s="38">
        <v>102383.81</v>
      </c>
      <c r="JFT28" s="38">
        <v>102383.81</v>
      </c>
      <c r="JFU28" s="38">
        <v>102383.81</v>
      </c>
      <c r="JFV28" s="38">
        <v>102383.81</v>
      </c>
      <c r="JFW28" s="38">
        <v>102383.81</v>
      </c>
      <c r="JFX28" s="38">
        <v>102383.81</v>
      </c>
      <c r="JFY28" s="38">
        <v>102383.81</v>
      </c>
      <c r="JFZ28" s="38">
        <v>102383.81</v>
      </c>
      <c r="JGA28" s="38">
        <v>102383.81</v>
      </c>
      <c r="JGB28" s="38">
        <v>102383.81</v>
      </c>
      <c r="JGC28" s="38">
        <v>102383.81</v>
      </c>
      <c r="JGD28" s="38">
        <v>102383.81</v>
      </c>
      <c r="JGE28" s="38">
        <v>102383.81</v>
      </c>
      <c r="JGF28" s="38">
        <v>102383.81</v>
      </c>
      <c r="JGG28" s="38">
        <v>102383.81</v>
      </c>
      <c r="JGH28" s="38">
        <v>102383.81</v>
      </c>
      <c r="JGI28" s="38">
        <v>102383.81</v>
      </c>
      <c r="JGJ28" s="38">
        <v>102383.81</v>
      </c>
      <c r="JGK28" s="38">
        <v>102383.81</v>
      </c>
      <c r="JGL28" s="38">
        <v>102383.81</v>
      </c>
      <c r="JGM28" s="38">
        <v>102383.81</v>
      </c>
      <c r="JGN28" s="38">
        <v>102383.81</v>
      </c>
      <c r="JGO28" s="38">
        <v>102383.81</v>
      </c>
      <c r="JGP28" s="38">
        <v>102383.81</v>
      </c>
      <c r="JGQ28" s="38">
        <v>102383.81</v>
      </c>
      <c r="JGR28" s="38">
        <v>102383.81</v>
      </c>
      <c r="JGS28" s="38">
        <v>102383.81</v>
      </c>
      <c r="JGT28" s="38">
        <v>102383.81</v>
      </c>
      <c r="JGU28" s="38">
        <v>102383.81</v>
      </c>
      <c r="JGV28" s="38">
        <v>102383.81</v>
      </c>
      <c r="JGW28" s="38">
        <v>102383.81</v>
      </c>
      <c r="JGX28" s="38">
        <v>102383.81</v>
      </c>
      <c r="JGY28" s="38">
        <v>102383.81</v>
      </c>
      <c r="JGZ28" s="38">
        <v>102383.81</v>
      </c>
      <c r="JHA28" s="38">
        <v>102383.81</v>
      </c>
      <c r="JHB28" s="38">
        <v>102383.81</v>
      </c>
      <c r="JHC28" s="38">
        <v>102383.81</v>
      </c>
      <c r="JHD28" s="38">
        <v>102383.81</v>
      </c>
      <c r="JHE28" s="38">
        <v>102383.81</v>
      </c>
      <c r="JHF28" s="38">
        <v>102383.81</v>
      </c>
      <c r="JHG28" s="38">
        <v>102383.81</v>
      </c>
      <c r="JHH28" s="38">
        <v>102383.81</v>
      </c>
      <c r="JHI28" s="38">
        <v>102383.81</v>
      </c>
      <c r="JHJ28" s="38">
        <v>102383.81</v>
      </c>
      <c r="JHK28" s="38">
        <v>102383.81</v>
      </c>
      <c r="JHL28" s="38">
        <v>102383.81</v>
      </c>
      <c r="JHM28" s="38">
        <v>102383.81</v>
      </c>
      <c r="JHN28" s="38">
        <v>102383.81</v>
      </c>
      <c r="JHO28" s="38">
        <v>102383.81</v>
      </c>
      <c r="JHP28" s="38">
        <v>102383.81</v>
      </c>
      <c r="JHQ28" s="38">
        <v>102383.81</v>
      </c>
      <c r="JHR28" s="38">
        <v>102383.81</v>
      </c>
      <c r="JHS28" s="38">
        <v>102383.81</v>
      </c>
      <c r="JHT28" s="38">
        <v>102383.81</v>
      </c>
      <c r="JHU28" s="38">
        <v>102383.81</v>
      </c>
      <c r="JHV28" s="38">
        <v>102383.81</v>
      </c>
      <c r="JHW28" s="38">
        <v>102383.81</v>
      </c>
      <c r="JHX28" s="38">
        <v>102383.81</v>
      </c>
      <c r="JHY28" s="38">
        <v>102383.81</v>
      </c>
      <c r="JHZ28" s="38">
        <v>102383.81</v>
      </c>
      <c r="JIA28" s="38">
        <v>102383.81</v>
      </c>
      <c r="JIB28" s="38">
        <v>102383.81</v>
      </c>
      <c r="JIC28" s="38">
        <v>102383.81</v>
      </c>
      <c r="JID28" s="38">
        <v>102383.81</v>
      </c>
      <c r="JIE28" s="38">
        <v>102383.81</v>
      </c>
      <c r="JIF28" s="38">
        <v>102383.81</v>
      </c>
      <c r="JIG28" s="38">
        <v>102383.81</v>
      </c>
      <c r="JIH28" s="38">
        <v>102383.81</v>
      </c>
      <c r="JII28" s="38">
        <v>102383.81</v>
      </c>
      <c r="JIJ28" s="38">
        <v>102383.81</v>
      </c>
      <c r="JIK28" s="38">
        <v>102383.81</v>
      </c>
      <c r="JIL28" s="38">
        <v>102383.81</v>
      </c>
      <c r="JIM28" s="38">
        <v>102383.81</v>
      </c>
      <c r="JIN28" s="38">
        <v>102383.81</v>
      </c>
      <c r="JIO28" s="38">
        <v>102383.81</v>
      </c>
      <c r="JIP28" s="38">
        <v>102383.81</v>
      </c>
      <c r="JIQ28" s="38">
        <v>102383.81</v>
      </c>
      <c r="JIR28" s="38">
        <v>102383.81</v>
      </c>
      <c r="JIS28" s="38">
        <v>102383.81</v>
      </c>
      <c r="JIT28" s="38">
        <v>102383.81</v>
      </c>
      <c r="JIU28" s="38">
        <v>102383.81</v>
      </c>
      <c r="JIV28" s="38">
        <v>102383.81</v>
      </c>
      <c r="JIW28" s="38">
        <v>102383.81</v>
      </c>
      <c r="JIX28" s="38">
        <v>102383.81</v>
      </c>
      <c r="JIY28" s="38">
        <v>102383.81</v>
      </c>
      <c r="JIZ28" s="38">
        <v>102383.81</v>
      </c>
      <c r="JJA28" s="38">
        <v>102383.81</v>
      </c>
      <c r="JJB28" s="38">
        <v>102383.81</v>
      </c>
      <c r="JJC28" s="38">
        <v>102383.81</v>
      </c>
      <c r="JJD28" s="38">
        <v>102383.81</v>
      </c>
      <c r="JJE28" s="38">
        <v>102383.81</v>
      </c>
      <c r="JJF28" s="38">
        <v>102383.81</v>
      </c>
      <c r="JJG28" s="38">
        <v>102383.81</v>
      </c>
      <c r="JJH28" s="38">
        <v>102383.81</v>
      </c>
      <c r="JJI28" s="38">
        <v>102383.81</v>
      </c>
      <c r="JJJ28" s="38">
        <v>102383.81</v>
      </c>
      <c r="JJK28" s="38">
        <v>102383.81</v>
      </c>
      <c r="JJL28" s="38">
        <v>102383.81</v>
      </c>
      <c r="JJM28" s="38">
        <v>102383.81</v>
      </c>
      <c r="JJN28" s="38">
        <v>102383.81</v>
      </c>
      <c r="JJO28" s="38">
        <v>102383.81</v>
      </c>
      <c r="JJP28" s="38">
        <v>102383.81</v>
      </c>
      <c r="JJQ28" s="38">
        <v>102383.81</v>
      </c>
      <c r="JJR28" s="38">
        <v>102383.81</v>
      </c>
      <c r="JJS28" s="38">
        <v>102383.81</v>
      </c>
      <c r="JJT28" s="38">
        <v>102383.81</v>
      </c>
      <c r="JJU28" s="38">
        <v>102383.81</v>
      </c>
      <c r="JJV28" s="38">
        <v>102383.81</v>
      </c>
      <c r="JJW28" s="38">
        <v>102383.81</v>
      </c>
      <c r="JJX28" s="38">
        <v>102383.81</v>
      </c>
      <c r="JJY28" s="38">
        <v>102383.81</v>
      </c>
      <c r="JJZ28" s="38">
        <v>102383.81</v>
      </c>
      <c r="JKA28" s="38">
        <v>102383.81</v>
      </c>
      <c r="JKB28" s="38">
        <v>102383.81</v>
      </c>
      <c r="JKC28" s="38">
        <v>102383.81</v>
      </c>
      <c r="JKD28" s="38">
        <v>102383.81</v>
      </c>
      <c r="JKE28" s="38">
        <v>102383.81</v>
      </c>
      <c r="JKF28" s="38">
        <v>102383.81</v>
      </c>
      <c r="JKG28" s="38">
        <v>102383.81</v>
      </c>
      <c r="JKH28" s="38">
        <v>102383.81</v>
      </c>
      <c r="JKI28" s="38">
        <v>102383.81</v>
      </c>
      <c r="JKJ28" s="38">
        <v>102383.81</v>
      </c>
      <c r="JKK28" s="38">
        <v>102383.81</v>
      </c>
      <c r="JKL28" s="38">
        <v>102383.81</v>
      </c>
      <c r="JKM28" s="38">
        <v>102383.81</v>
      </c>
      <c r="JKN28" s="38">
        <v>102383.81</v>
      </c>
      <c r="JKO28" s="38">
        <v>102383.81</v>
      </c>
      <c r="JKP28" s="38">
        <v>102383.81</v>
      </c>
      <c r="JKQ28" s="38">
        <v>102383.81</v>
      </c>
      <c r="JKR28" s="38">
        <v>102383.81</v>
      </c>
      <c r="JKS28" s="38">
        <v>102383.81</v>
      </c>
      <c r="JKT28" s="38">
        <v>102383.81</v>
      </c>
      <c r="JKU28" s="38">
        <v>102383.81</v>
      </c>
      <c r="JKV28" s="38">
        <v>102383.81</v>
      </c>
      <c r="JKW28" s="38">
        <v>102383.81</v>
      </c>
      <c r="JKX28" s="38">
        <v>102383.81</v>
      </c>
      <c r="JKY28" s="38">
        <v>102383.81</v>
      </c>
      <c r="JKZ28" s="38">
        <v>102383.81</v>
      </c>
      <c r="JLA28" s="38">
        <v>102383.81</v>
      </c>
      <c r="JLB28" s="38">
        <v>102383.81</v>
      </c>
      <c r="JLC28" s="38">
        <v>102383.81</v>
      </c>
      <c r="JLD28" s="38">
        <v>102383.81</v>
      </c>
      <c r="JLE28" s="38">
        <v>102383.81</v>
      </c>
      <c r="JLF28" s="38">
        <v>102383.81</v>
      </c>
      <c r="JLG28" s="38">
        <v>102383.81</v>
      </c>
      <c r="JLH28" s="38">
        <v>102383.81</v>
      </c>
      <c r="JLI28" s="38">
        <v>102383.81</v>
      </c>
      <c r="JLJ28" s="38">
        <v>102383.81</v>
      </c>
      <c r="JLK28" s="38">
        <v>102383.81</v>
      </c>
      <c r="JLL28" s="38">
        <v>102383.81</v>
      </c>
      <c r="JLM28" s="38">
        <v>102383.81</v>
      </c>
      <c r="JLN28" s="38">
        <v>102383.81</v>
      </c>
      <c r="JLO28" s="38">
        <v>102383.81</v>
      </c>
      <c r="JLP28" s="38">
        <v>102383.81</v>
      </c>
      <c r="JLQ28" s="38">
        <v>102383.81</v>
      </c>
      <c r="JLR28" s="38">
        <v>102383.81</v>
      </c>
      <c r="JLS28" s="38">
        <v>102383.81</v>
      </c>
      <c r="JLT28" s="38">
        <v>102383.81</v>
      </c>
      <c r="JLU28" s="38">
        <v>102383.81</v>
      </c>
      <c r="JLV28" s="38">
        <v>102383.81</v>
      </c>
      <c r="JLW28" s="38">
        <v>102383.81</v>
      </c>
      <c r="JLX28" s="38">
        <v>102383.81</v>
      </c>
      <c r="JLY28" s="38">
        <v>102383.81</v>
      </c>
      <c r="JLZ28" s="38">
        <v>102383.81</v>
      </c>
      <c r="JMA28" s="38">
        <v>102383.81</v>
      </c>
      <c r="JMB28" s="38">
        <v>102383.81</v>
      </c>
      <c r="JMC28" s="38">
        <v>102383.81</v>
      </c>
      <c r="JMD28" s="38">
        <v>102383.81</v>
      </c>
      <c r="JME28" s="38">
        <v>102383.81</v>
      </c>
      <c r="JMF28" s="38">
        <v>102383.81</v>
      </c>
      <c r="JMG28" s="38">
        <v>102383.81</v>
      </c>
      <c r="JMH28" s="38">
        <v>102383.81</v>
      </c>
      <c r="JMI28" s="38">
        <v>102383.81</v>
      </c>
      <c r="JMJ28" s="38">
        <v>102383.81</v>
      </c>
      <c r="JMK28" s="38">
        <v>102383.81</v>
      </c>
      <c r="JML28" s="38">
        <v>102383.81</v>
      </c>
      <c r="JMM28" s="38">
        <v>102383.81</v>
      </c>
      <c r="JMN28" s="38">
        <v>102383.81</v>
      </c>
      <c r="JMO28" s="38">
        <v>102383.81</v>
      </c>
      <c r="JMP28" s="38">
        <v>102383.81</v>
      </c>
      <c r="JMQ28" s="38">
        <v>102383.81</v>
      </c>
      <c r="JMR28" s="38">
        <v>102383.81</v>
      </c>
      <c r="JMS28" s="38">
        <v>102383.81</v>
      </c>
      <c r="JMT28" s="38">
        <v>102383.81</v>
      </c>
      <c r="JMU28" s="38">
        <v>102383.81</v>
      </c>
      <c r="JMV28" s="38">
        <v>102383.81</v>
      </c>
      <c r="JMW28" s="38">
        <v>102383.81</v>
      </c>
      <c r="JMX28" s="38">
        <v>102383.81</v>
      </c>
      <c r="JMY28" s="38">
        <v>102383.81</v>
      </c>
      <c r="JMZ28" s="38">
        <v>102383.81</v>
      </c>
      <c r="JNA28" s="38">
        <v>102383.81</v>
      </c>
      <c r="JNB28" s="38">
        <v>102383.81</v>
      </c>
      <c r="JNC28" s="38">
        <v>102383.81</v>
      </c>
      <c r="JND28" s="38">
        <v>102383.81</v>
      </c>
      <c r="JNE28" s="38">
        <v>102383.81</v>
      </c>
      <c r="JNF28" s="38">
        <v>102383.81</v>
      </c>
      <c r="JNG28" s="38">
        <v>102383.81</v>
      </c>
      <c r="JNH28" s="38">
        <v>102383.81</v>
      </c>
      <c r="JNI28" s="38">
        <v>102383.81</v>
      </c>
      <c r="JNJ28" s="38">
        <v>102383.81</v>
      </c>
      <c r="JNK28" s="38">
        <v>102383.81</v>
      </c>
      <c r="JNL28" s="38">
        <v>102383.81</v>
      </c>
      <c r="JNM28" s="38">
        <v>102383.81</v>
      </c>
      <c r="JNN28" s="38">
        <v>102383.81</v>
      </c>
      <c r="JNO28" s="38">
        <v>102383.81</v>
      </c>
      <c r="JNP28" s="38">
        <v>102383.81</v>
      </c>
      <c r="JNQ28" s="38">
        <v>102383.81</v>
      </c>
      <c r="JNR28" s="38">
        <v>102383.81</v>
      </c>
      <c r="JNS28" s="38">
        <v>102383.81</v>
      </c>
      <c r="JNT28" s="38">
        <v>102383.81</v>
      </c>
      <c r="JNU28" s="38">
        <v>102383.81</v>
      </c>
      <c r="JNV28" s="38">
        <v>102383.81</v>
      </c>
      <c r="JNW28" s="38">
        <v>102383.81</v>
      </c>
      <c r="JNX28" s="38">
        <v>102383.81</v>
      </c>
      <c r="JNY28" s="38">
        <v>102383.81</v>
      </c>
      <c r="JNZ28" s="38">
        <v>102383.81</v>
      </c>
      <c r="JOA28" s="38">
        <v>102383.81</v>
      </c>
      <c r="JOB28" s="38">
        <v>102383.81</v>
      </c>
      <c r="JOC28" s="38">
        <v>102383.81</v>
      </c>
      <c r="JOD28" s="38">
        <v>102383.81</v>
      </c>
      <c r="JOE28" s="38">
        <v>102383.81</v>
      </c>
      <c r="JOF28" s="38">
        <v>102383.81</v>
      </c>
      <c r="JOG28" s="38">
        <v>102383.81</v>
      </c>
      <c r="JOH28" s="38">
        <v>102383.81</v>
      </c>
      <c r="JOI28" s="38">
        <v>102383.81</v>
      </c>
      <c r="JOJ28" s="38">
        <v>102383.81</v>
      </c>
      <c r="JOK28" s="38">
        <v>102383.81</v>
      </c>
      <c r="JOL28" s="38">
        <v>102383.81</v>
      </c>
      <c r="JOM28" s="38">
        <v>102383.81</v>
      </c>
      <c r="JON28" s="38">
        <v>102383.81</v>
      </c>
      <c r="JOO28" s="38">
        <v>102383.81</v>
      </c>
      <c r="JOP28" s="38">
        <v>102383.81</v>
      </c>
      <c r="JOQ28" s="38">
        <v>102383.81</v>
      </c>
      <c r="JOR28" s="38">
        <v>102383.81</v>
      </c>
      <c r="JOS28" s="38">
        <v>102383.81</v>
      </c>
      <c r="JOT28" s="38">
        <v>102383.81</v>
      </c>
      <c r="JOU28" s="38">
        <v>102383.81</v>
      </c>
      <c r="JOV28" s="38">
        <v>102383.81</v>
      </c>
      <c r="JOW28" s="38">
        <v>102383.81</v>
      </c>
      <c r="JOX28" s="38">
        <v>102383.81</v>
      </c>
      <c r="JOY28" s="38">
        <v>102383.81</v>
      </c>
      <c r="JOZ28" s="38">
        <v>102383.81</v>
      </c>
      <c r="JPA28" s="38">
        <v>102383.81</v>
      </c>
      <c r="JPB28" s="38">
        <v>102383.81</v>
      </c>
      <c r="JPC28" s="38">
        <v>102383.81</v>
      </c>
      <c r="JPD28" s="38">
        <v>102383.81</v>
      </c>
      <c r="JPE28" s="38">
        <v>102383.81</v>
      </c>
      <c r="JPF28" s="38">
        <v>102383.81</v>
      </c>
      <c r="JPG28" s="38">
        <v>102383.81</v>
      </c>
      <c r="JPH28" s="38">
        <v>102383.81</v>
      </c>
      <c r="JPI28" s="38">
        <v>102383.81</v>
      </c>
      <c r="JPJ28" s="38">
        <v>102383.81</v>
      </c>
      <c r="JPK28" s="38">
        <v>102383.81</v>
      </c>
      <c r="JPL28" s="38">
        <v>102383.81</v>
      </c>
      <c r="JPM28" s="38">
        <v>102383.81</v>
      </c>
      <c r="JPN28" s="38">
        <v>102383.81</v>
      </c>
      <c r="JPO28" s="38">
        <v>102383.81</v>
      </c>
      <c r="JPP28" s="38">
        <v>102383.81</v>
      </c>
      <c r="JPQ28" s="38">
        <v>102383.81</v>
      </c>
      <c r="JPR28" s="38">
        <v>102383.81</v>
      </c>
      <c r="JPS28" s="38">
        <v>102383.81</v>
      </c>
      <c r="JPT28" s="38">
        <v>102383.81</v>
      </c>
      <c r="JPU28" s="38">
        <v>102383.81</v>
      </c>
      <c r="JPV28" s="38">
        <v>102383.81</v>
      </c>
      <c r="JPW28" s="38">
        <v>102383.81</v>
      </c>
      <c r="JPX28" s="38">
        <v>102383.81</v>
      </c>
      <c r="JPY28" s="38">
        <v>102383.81</v>
      </c>
      <c r="JPZ28" s="38">
        <v>102383.81</v>
      </c>
      <c r="JQA28" s="38">
        <v>102383.81</v>
      </c>
      <c r="JQB28" s="38">
        <v>102383.81</v>
      </c>
      <c r="JQC28" s="38">
        <v>102383.81</v>
      </c>
      <c r="JQD28" s="38">
        <v>102383.81</v>
      </c>
      <c r="JQE28" s="38">
        <v>102383.81</v>
      </c>
      <c r="JQF28" s="38">
        <v>102383.81</v>
      </c>
      <c r="JQG28" s="38">
        <v>102383.81</v>
      </c>
      <c r="JQH28" s="38">
        <v>102383.81</v>
      </c>
      <c r="JQI28" s="38">
        <v>102383.81</v>
      </c>
      <c r="JQJ28" s="38">
        <v>102383.81</v>
      </c>
      <c r="JQK28" s="38">
        <v>102383.81</v>
      </c>
      <c r="JQL28" s="38">
        <v>102383.81</v>
      </c>
      <c r="JQM28" s="38">
        <v>102383.81</v>
      </c>
      <c r="JQN28" s="38">
        <v>102383.81</v>
      </c>
      <c r="JQO28" s="38">
        <v>102383.81</v>
      </c>
      <c r="JQP28" s="38">
        <v>102383.81</v>
      </c>
      <c r="JQQ28" s="38">
        <v>102383.81</v>
      </c>
      <c r="JQR28" s="38">
        <v>102383.81</v>
      </c>
      <c r="JQS28" s="38">
        <v>102383.81</v>
      </c>
      <c r="JQT28" s="38">
        <v>102383.81</v>
      </c>
      <c r="JQU28" s="38">
        <v>102383.81</v>
      </c>
      <c r="JQV28" s="38">
        <v>102383.81</v>
      </c>
      <c r="JQW28" s="38">
        <v>102383.81</v>
      </c>
      <c r="JQX28" s="38">
        <v>102383.81</v>
      </c>
      <c r="JQY28" s="38">
        <v>102383.81</v>
      </c>
      <c r="JQZ28" s="38">
        <v>102383.81</v>
      </c>
      <c r="JRA28" s="38">
        <v>102383.81</v>
      </c>
      <c r="JRB28" s="38">
        <v>102383.81</v>
      </c>
      <c r="JRC28" s="38">
        <v>102383.81</v>
      </c>
      <c r="JRD28" s="38">
        <v>102383.81</v>
      </c>
      <c r="JRE28" s="38">
        <v>102383.81</v>
      </c>
      <c r="JRF28" s="38">
        <v>102383.81</v>
      </c>
      <c r="JRG28" s="38">
        <v>102383.81</v>
      </c>
      <c r="JRH28" s="38">
        <v>102383.81</v>
      </c>
      <c r="JRI28" s="38">
        <v>102383.81</v>
      </c>
      <c r="JRJ28" s="38">
        <v>102383.81</v>
      </c>
      <c r="JRK28" s="38">
        <v>102383.81</v>
      </c>
      <c r="JRL28" s="38">
        <v>102383.81</v>
      </c>
      <c r="JRM28" s="38">
        <v>102383.81</v>
      </c>
      <c r="JRN28" s="38">
        <v>102383.81</v>
      </c>
      <c r="JRO28" s="38">
        <v>102383.81</v>
      </c>
      <c r="JRP28" s="38">
        <v>102383.81</v>
      </c>
      <c r="JRQ28" s="38">
        <v>102383.81</v>
      </c>
      <c r="JRR28" s="38">
        <v>102383.81</v>
      </c>
      <c r="JRS28" s="38">
        <v>102383.81</v>
      </c>
      <c r="JRT28" s="38">
        <v>102383.81</v>
      </c>
      <c r="JRU28" s="38">
        <v>102383.81</v>
      </c>
      <c r="JRV28" s="38">
        <v>102383.81</v>
      </c>
      <c r="JRW28" s="38">
        <v>102383.81</v>
      </c>
      <c r="JRX28" s="38">
        <v>102383.81</v>
      </c>
      <c r="JRY28" s="38">
        <v>102383.81</v>
      </c>
      <c r="JRZ28" s="38">
        <v>102383.81</v>
      </c>
      <c r="JSA28" s="38">
        <v>102383.81</v>
      </c>
      <c r="JSB28" s="38">
        <v>102383.81</v>
      </c>
      <c r="JSC28" s="38">
        <v>102383.81</v>
      </c>
      <c r="JSD28" s="38">
        <v>102383.81</v>
      </c>
      <c r="JSE28" s="38">
        <v>102383.81</v>
      </c>
      <c r="JSF28" s="38">
        <v>102383.81</v>
      </c>
      <c r="JSG28" s="38">
        <v>102383.81</v>
      </c>
      <c r="JSH28" s="38">
        <v>102383.81</v>
      </c>
      <c r="JSI28" s="38">
        <v>102383.81</v>
      </c>
      <c r="JSJ28" s="38">
        <v>102383.81</v>
      </c>
      <c r="JSK28" s="38">
        <v>102383.81</v>
      </c>
      <c r="JSL28" s="38">
        <v>102383.81</v>
      </c>
      <c r="JSM28" s="38">
        <v>102383.81</v>
      </c>
      <c r="JSN28" s="38">
        <v>102383.81</v>
      </c>
      <c r="JSO28" s="38">
        <v>102383.81</v>
      </c>
      <c r="JSP28" s="38">
        <v>102383.81</v>
      </c>
      <c r="JSQ28" s="38">
        <v>102383.81</v>
      </c>
      <c r="JSR28" s="38">
        <v>102383.81</v>
      </c>
      <c r="JSS28" s="38">
        <v>102383.81</v>
      </c>
      <c r="JST28" s="38">
        <v>102383.81</v>
      </c>
      <c r="JSU28" s="38">
        <v>102383.81</v>
      </c>
      <c r="JSV28" s="38">
        <v>102383.81</v>
      </c>
      <c r="JSW28" s="38">
        <v>102383.81</v>
      </c>
      <c r="JSX28" s="38">
        <v>102383.81</v>
      </c>
      <c r="JSY28" s="38">
        <v>102383.81</v>
      </c>
      <c r="JSZ28" s="38">
        <v>102383.81</v>
      </c>
      <c r="JTA28" s="38">
        <v>102383.81</v>
      </c>
      <c r="JTB28" s="38">
        <v>102383.81</v>
      </c>
      <c r="JTC28" s="38">
        <v>102383.81</v>
      </c>
      <c r="JTD28" s="38">
        <v>102383.81</v>
      </c>
      <c r="JTE28" s="38">
        <v>102383.81</v>
      </c>
      <c r="JTF28" s="38">
        <v>102383.81</v>
      </c>
      <c r="JTG28" s="38">
        <v>102383.81</v>
      </c>
      <c r="JTH28" s="38">
        <v>102383.81</v>
      </c>
      <c r="JTI28" s="38">
        <v>102383.81</v>
      </c>
      <c r="JTJ28" s="38">
        <v>102383.81</v>
      </c>
      <c r="JTK28" s="38">
        <v>102383.81</v>
      </c>
      <c r="JTL28" s="38">
        <v>102383.81</v>
      </c>
      <c r="JTM28" s="38">
        <v>102383.81</v>
      </c>
      <c r="JTN28" s="38">
        <v>102383.81</v>
      </c>
      <c r="JTO28" s="38">
        <v>102383.81</v>
      </c>
      <c r="JTP28" s="38">
        <v>102383.81</v>
      </c>
      <c r="JTQ28" s="38">
        <v>102383.81</v>
      </c>
      <c r="JTR28" s="38">
        <v>102383.81</v>
      </c>
      <c r="JTS28" s="38">
        <v>102383.81</v>
      </c>
      <c r="JTT28" s="38">
        <v>102383.81</v>
      </c>
      <c r="JTU28" s="38">
        <v>102383.81</v>
      </c>
      <c r="JTV28" s="38">
        <v>102383.81</v>
      </c>
      <c r="JTW28" s="38">
        <v>102383.81</v>
      </c>
      <c r="JTX28" s="38">
        <v>102383.81</v>
      </c>
      <c r="JTY28" s="38">
        <v>102383.81</v>
      </c>
      <c r="JTZ28" s="38">
        <v>102383.81</v>
      </c>
      <c r="JUA28" s="38">
        <v>102383.81</v>
      </c>
      <c r="JUB28" s="38">
        <v>102383.81</v>
      </c>
      <c r="JUC28" s="38">
        <v>102383.81</v>
      </c>
      <c r="JUD28" s="38">
        <v>102383.81</v>
      </c>
      <c r="JUE28" s="38">
        <v>102383.81</v>
      </c>
      <c r="JUF28" s="38">
        <v>102383.81</v>
      </c>
      <c r="JUG28" s="38">
        <v>102383.81</v>
      </c>
      <c r="JUH28" s="38">
        <v>102383.81</v>
      </c>
      <c r="JUI28" s="38">
        <v>102383.81</v>
      </c>
      <c r="JUJ28" s="38">
        <v>102383.81</v>
      </c>
      <c r="JUK28" s="38">
        <v>102383.81</v>
      </c>
      <c r="JUL28" s="38">
        <v>102383.81</v>
      </c>
      <c r="JUM28" s="38">
        <v>102383.81</v>
      </c>
      <c r="JUN28" s="38">
        <v>102383.81</v>
      </c>
      <c r="JUO28" s="38">
        <v>102383.81</v>
      </c>
      <c r="JUP28" s="38">
        <v>102383.81</v>
      </c>
      <c r="JUQ28" s="38">
        <v>102383.81</v>
      </c>
      <c r="JUR28" s="38">
        <v>102383.81</v>
      </c>
      <c r="JUS28" s="38">
        <v>102383.81</v>
      </c>
      <c r="JUT28" s="38">
        <v>102383.81</v>
      </c>
      <c r="JUU28" s="38">
        <v>102383.81</v>
      </c>
      <c r="JUV28" s="38">
        <v>102383.81</v>
      </c>
      <c r="JUW28" s="38">
        <v>102383.81</v>
      </c>
      <c r="JUX28" s="38">
        <v>102383.81</v>
      </c>
      <c r="JUY28" s="38">
        <v>102383.81</v>
      </c>
      <c r="JUZ28" s="38">
        <v>102383.81</v>
      </c>
      <c r="JVA28" s="38">
        <v>102383.81</v>
      </c>
      <c r="JVB28" s="38">
        <v>102383.81</v>
      </c>
      <c r="JVC28" s="38">
        <v>102383.81</v>
      </c>
      <c r="JVD28" s="38">
        <v>102383.81</v>
      </c>
      <c r="JVE28" s="38">
        <v>102383.81</v>
      </c>
      <c r="JVF28" s="38">
        <v>102383.81</v>
      </c>
      <c r="JVG28" s="38">
        <v>102383.81</v>
      </c>
      <c r="JVH28" s="38">
        <v>102383.81</v>
      </c>
      <c r="JVI28" s="38">
        <v>102383.81</v>
      </c>
      <c r="JVJ28" s="38">
        <v>102383.81</v>
      </c>
      <c r="JVK28" s="38">
        <v>102383.81</v>
      </c>
      <c r="JVL28" s="38">
        <v>102383.81</v>
      </c>
      <c r="JVM28" s="38">
        <v>102383.81</v>
      </c>
      <c r="JVN28" s="38">
        <v>102383.81</v>
      </c>
      <c r="JVO28" s="38">
        <v>102383.81</v>
      </c>
      <c r="JVP28" s="38">
        <v>102383.81</v>
      </c>
      <c r="JVQ28" s="38">
        <v>102383.81</v>
      </c>
      <c r="JVR28" s="38">
        <v>102383.81</v>
      </c>
      <c r="JVS28" s="38">
        <v>102383.81</v>
      </c>
      <c r="JVT28" s="38">
        <v>102383.81</v>
      </c>
      <c r="JVU28" s="38">
        <v>102383.81</v>
      </c>
      <c r="JVV28" s="38">
        <v>102383.81</v>
      </c>
      <c r="JVW28" s="38">
        <v>102383.81</v>
      </c>
      <c r="JVX28" s="38">
        <v>102383.81</v>
      </c>
      <c r="JVY28" s="38">
        <v>102383.81</v>
      </c>
      <c r="JVZ28" s="38">
        <v>102383.81</v>
      </c>
      <c r="JWA28" s="38">
        <v>102383.81</v>
      </c>
      <c r="JWB28" s="38">
        <v>102383.81</v>
      </c>
      <c r="JWC28" s="38">
        <v>102383.81</v>
      </c>
      <c r="JWD28" s="38">
        <v>102383.81</v>
      </c>
      <c r="JWE28" s="38">
        <v>102383.81</v>
      </c>
      <c r="JWF28" s="38">
        <v>102383.81</v>
      </c>
      <c r="JWG28" s="38">
        <v>102383.81</v>
      </c>
      <c r="JWH28" s="38">
        <v>102383.81</v>
      </c>
      <c r="JWI28" s="38">
        <v>102383.81</v>
      </c>
      <c r="JWJ28" s="38">
        <v>102383.81</v>
      </c>
      <c r="JWK28" s="38">
        <v>102383.81</v>
      </c>
      <c r="JWL28" s="38">
        <v>102383.81</v>
      </c>
      <c r="JWM28" s="38">
        <v>102383.81</v>
      </c>
      <c r="JWN28" s="38">
        <v>102383.81</v>
      </c>
      <c r="JWO28" s="38">
        <v>102383.81</v>
      </c>
      <c r="JWP28" s="38">
        <v>102383.81</v>
      </c>
      <c r="JWQ28" s="38">
        <v>102383.81</v>
      </c>
      <c r="JWR28" s="38">
        <v>102383.81</v>
      </c>
      <c r="JWS28" s="38">
        <v>102383.81</v>
      </c>
      <c r="JWT28" s="38">
        <v>102383.81</v>
      </c>
      <c r="JWU28" s="38">
        <v>102383.81</v>
      </c>
      <c r="JWV28" s="38">
        <v>102383.81</v>
      </c>
      <c r="JWW28" s="38">
        <v>102383.81</v>
      </c>
      <c r="JWX28" s="38">
        <v>102383.81</v>
      </c>
      <c r="JWY28" s="38">
        <v>102383.81</v>
      </c>
      <c r="JWZ28" s="38">
        <v>102383.81</v>
      </c>
      <c r="JXA28" s="38">
        <v>102383.81</v>
      </c>
      <c r="JXB28" s="38">
        <v>102383.81</v>
      </c>
      <c r="JXC28" s="38">
        <v>102383.81</v>
      </c>
      <c r="JXD28" s="38">
        <v>102383.81</v>
      </c>
      <c r="JXE28" s="38">
        <v>102383.81</v>
      </c>
      <c r="JXF28" s="38">
        <v>102383.81</v>
      </c>
      <c r="JXG28" s="38">
        <v>102383.81</v>
      </c>
      <c r="JXH28" s="38">
        <v>102383.81</v>
      </c>
      <c r="JXI28" s="38">
        <v>102383.81</v>
      </c>
      <c r="JXJ28" s="38">
        <v>102383.81</v>
      </c>
      <c r="JXK28" s="38">
        <v>102383.81</v>
      </c>
      <c r="JXL28" s="38">
        <v>102383.81</v>
      </c>
      <c r="JXM28" s="38">
        <v>102383.81</v>
      </c>
      <c r="JXN28" s="38">
        <v>102383.81</v>
      </c>
      <c r="JXO28" s="38">
        <v>102383.81</v>
      </c>
      <c r="JXP28" s="38">
        <v>102383.81</v>
      </c>
      <c r="JXQ28" s="38">
        <v>102383.81</v>
      </c>
      <c r="JXR28" s="38">
        <v>102383.81</v>
      </c>
      <c r="JXS28" s="38">
        <v>102383.81</v>
      </c>
      <c r="JXT28" s="38">
        <v>102383.81</v>
      </c>
      <c r="JXU28" s="38">
        <v>102383.81</v>
      </c>
      <c r="JXV28" s="38">
        <v>102383.81</v>
      </c>
      <c r="JXW28" s="38">
        <v>102383.81</v>
      </c>
      <c r="JXX28" s="38">
        <v>102383.81</v>
      </c>
      <c r="JXY28" s="38">
        <v>102383.81</v>
      </c>
      <c r="JXZ28" s="38">
        <v>102383.81</v>
      </c>
      <c r="JYA28" s="38">
        <v>102383.81</v>
      </c>
      <c r="JYB28" s="38">
        <v>102383.81</v>
      </c>
      <c r="JYC28" s="38">
        <v>102383.81</v>
      </c>
      <c r="JYD28" s="38">
        <v>102383.81</v>
      </c>
      <c r="JYE28" s="38">
        <v>102383.81</v>
      </c>
      <c r="JYF28" s="38">
        <v>102383.81</v>
      </c>
      <c r="JYG28" s="38">
        <v>102383.81</v>
      </c>
      <c r="JYH28" s="38">
        <v>102383.81</v>
      </c>
      <c r="JYI28" s="38">
        <v>102383.81</v>
      </c>
      <c r="JYJ28" s="38">
        <v>102383.81</v>
      </c>
      <c r="JYK28" s="38">
        <v>102383.81</v>
      </c>
      <c r="JYL28" s="38">
        <v>102383.81</v>
      </c>
      <c r="JYM28" s="38">
        <v>102383.81</v>
      </c>
      <c r="JYN28" s="38">
        <v>102383.81</v>
      </c>
      <c r="JYO28" s="38">
        <v>102383.81</v>
      </c>
      <c r="JYP28" s="38">
        <v>102383.81</v>
      </c>
      <c r="JYQ28" s="38">
        <v>102383.81</v>
      </c>
      <c r="JYR28" s="38">
        <v>102383.81</v>
      </c>
      <c r="JYS28" s="38">
        <v>102383.81</v>
      </c>
      <c r="JYT28" s="38">
        <v>102383.81</v>
      </c>
      <c r="JYU28" s="38">
        <v>102383.81</v>
      </c>
      <c r="JYV28" s="38">
        <v>102383.81</v>
      </c>
      <c r="JYW28" s="38">
        <v>102383.81</v>
      </c>
      <c r="JYX28" s="38">
        <v>102383.81</v>
      </c>
      <c r="JYY28" s="38">
        <v>102383.81</v>
      </c>
      <c r="JYZ28" s="38">
        <v>102383.81</v>
      </c>
      <c r="JZA28" s="38">
        <v>102383.81</v>
      </c>
      <c r="JZB28" s="38">
        <v>102383.81</v>
      </c>
      <c r="JZC28" s="38">
        <v>102383.81</v>
      </c>
      <c r="JZD28" s="38">
        <v>102383.81</v>
      </c>
      <c r="JZE28" s="38">
        <v>102383.81</v>
      </c>
      <c r="JZF28" s="38">
        <v>102383.81</v>
      </c>
      <c r="JZG28" s="38">
        <v>102383.81</v>
      </c>
      <c r="JZH28" s="38">
        <v>102383.81</v>
      </c>
      <c r="JZI28" s="38">
        <v>102383.81</v>
      </c>
      <c r="JZJ28" s="38">
        <v>102383.81</v>
      </c>
      <c r="JZK28" s="38">
        <v>102383.81</v>
      </c>
      <c r="JZL28" s="38">
        <v>102383.81</v>
      </c>
      <c r="JZM28" s="38">
        <v>102383.81</v>
      </c>
      <c r="JZN28" s="38">
        <v>102383.81</v>
      </c>
      <c r="JZO28" s="38">
        <v>102383.81</v>
      </c>
      <c r="JZP28" s="38">
        <v>102383.81</v>
      </c>
      <c r="JZQ28" s="38">
        <v>102383.81</v>
      </c>
      <c r="JZR28" s="38">
        <v>102383.81</v>
      </c>
      <c r="JZS28" s="38">
        <v>102383.81</v>
      </c>
      <c r="JZT28" s="38">
        <v>102383.81</v>
      </c>
      <c r="JZU28" s="38">
        <v>102383.81</v>
      </c>
      <c r="JZV28" s="38">
        <v>102383.81</v>
      </c>
      <c r="JZW28" s="38">
        <v>102383.81</v>
      </c>
      <c r="JZX28" s="38">
        <v>102383.81</v>
      </c>
      <c r="JZY28" s="38">
        <v>102383.81</v>
      </c>
      <c r="JZZ28" s="38">
        <v>102383.81</v>
      </c>
      <c r="KAA28" s="38">
        <v>102383.81</v>
      </c>
      <c r="KAB28" s="38">
        <v>102383.81</v>
      </c>
      <c r="KAC28" s="38">
        <v>102383.81</v>
      </c>
      <c r="KAD28" s="38">
        <v>102383.81</v>
      </c>
      <c r="KAE28" s="38">
        <v>102383.81</v>
      </c>
      <c r="KAF28" s="38">
        <v>102383.81</v>
      </c>
      <c r="KAG28" s="38">
        <v>102383.81</v>
      </c>
      <c r="KAH28" s="38">
        <v>102383.81</v>
      </c>
      <c r="KAI28" s="38">
        <v>102383.81</v>
      </c>
      <c r="KAJ28" s="38">
        <v>102383.81</v>
      </c>
      <c r="KAK28" s="38">
        <v>102383.81</v>
      </c>
      <c r="KAL28" s="38">
        <v>102383.81</v>
      </c>
      <c r="KAM28" s="38">
        <v>102383.81</v>
      </c>
      <c r="KAN28" s="38">
        <v>102383.81</v>
      </c>
      <c r="KAO28" s="38">
        <v>102383.81</v>
      </c>
      <c r="KAP28" s="38">
        <v>102383.81</v>
      </c>
      <c r="KAQ28" s="38">
        <v>102383.81</v>
      </c>
      <c r="KAR28" s="38">
        <v>102383.81</v>
      </c>
      <c r="KAS28" s="38">
        <v>102383.81</v>
      </c>
      <c r="KAT28" s="38">
        <v>102383.81</v>
      </c>
      <c r="KAU28" s="38">
        <v>102383.81</v>
      </c>
      <c r="KAV28" s="38">
        <v>102383.81</v>
      </c>
      <c r="KAW28" s="38">
        <v>102383.81</v>
      </c>
      <c r="KAX28" s="38">
        <v>102383.81</v>
      </c>
      <c r="KAY28" s="38">
        <v>102383.81</v>
      </c>
      <c r="KAZ28" s="38">
        <v>102383.81</v>
      </c>
      <c r="KBA28" s="38">
        <v>102383.81</v>
      </c>
      <c r="KBB28" s="38">
        <v>102383.81</v>
      </c>
      <c r="KBC28" s="38">
        <v>102383.81</v>
      </c>
      <c r="KBD28" s="38">
        <v>102383.81</v>
      </c>
      <c r="KBE28" s="38">
        <v>102383.81</v>
      </c>
      <c r="KBF28" s="38">
        <v>102383.81</v>
      </c>
      <c r="KBG28" s="38">
        <v>102383.81</v>
      </c>
      <c r="KBH28" s="38">
        <v>102383.81</v>
      </c>
      <c r="KBI28" s="38">
        <v>102383.81</v>
      </c>
      <c r="KBJ28" s="38">
        <v>102383.81</v>
      </c>
      <c r="KBK28" s="38">
        <v>102383.81</v>
      </c>
      <c r="KBL28" s="38">
        <v>102383.81</v>
      </c>
      <c r="KBM28" s="38">
        <v>102383.81</v>
      </c>
      <c r="KBN28" s="38">
        <v>102383.81</v>
      </c>
      <c r="KBO28" s="38">
        <v>102383.81</v>
      </c>
      <c r="KBP28" s="38">
        <v>102383.81</v>
      </c>
      <c r="KBQ28" s="38">
        <v>102383.81</v>
      </c>
      <c r="KBR28" s="38">
        <v>102383.81</v>
      </c>
      <c r="KBS28" s="38">
        <v>102383.81</v>
      </c>
      <c r="KBT28" s="38">
        <v>102383.81</v>
      </c>
      <c r="KBU28" s="38">
        <v>102383.81</v>
      </c>
      <c r="KBV28" s="38">
        <v>102383.81</v>
      </c>
      <c r="KBW28" s="38">
        <v>102383.81</v>
      </c>
      <c r="KBX28" s="38">
        <v>102383.81</v>
      </c>
      <c r="KBY28" s="38">
        <v>102383.81</v>
      </c>
      <c r="KBZ28" s="38">
        <v>102383.81</v>
      </c>
      <c r="KCA28" s="38">
        <v>102383.81</v>
      </c>
      <c r="KCB28" s="38">
        <v>102383.81</v>
      </c>
      <c r="KCC28" s="38">
        <v>102383.81</v>
      </c>
      <c r="KCD28" s="38">
        <v>102383.81</v>
      </c>
      <c r="KCE28" s="38">
        <v>102383.81</v>
      </c>
      <c r="KCF28" s="38">
        <v>102383.81</v>
      </c>
      <c r="KCG28" s="38">
        <v>102383.81</v>
      </c>
      <c r="KCH28" s="38">
        <v>102383.81</v>
      </c>
      <c r="KCI28" s="38">
        <v>102383.81</v>
      </c>
      <c r="KCJ28" s="38">
        <v>102383.81</v>
      </c>
      <c r="KCK28" s="38">
        <v>102383.81</v>
      </c>
      <c r="KCL28" s="38">
        <v>102383.81</v>
      </c>
      <c r="KCM28" s="38">
        <v>102383.81</v>
      </c>
      <c r="KCN28" s="38">
        <v>102383.81</v>
      </c>
      <c r="KCO28" s="38">
        <v>102383.81</v>
      </c>
      <c r="KCP28" s="38">
        <v>102383.81</v>
      </c>
      <c r="KCQ28" s="38">
        <v>102383.81</v>
      </c>
      <c r="KCR28" s="38">
        <v>102383.81</v>
      </c>
      <c r="KCS28" s="38">
        <v>102383.81</v>
      </c>
      <c r="KCT28" s="38">
        <v>102383.81</v>
      </c>
      <c r="KCU28" s="38">
        <v>102383.81</v>
      </c>
      <c r="KCV28" s="38">
        <v>102383.81</v>
      </c>
      <c r="KCW28" s="38">
        <v>102383.81</v>
      </c>
      <c r="KCX28" s="38">
        <v>102383.81</v>
      </c>
      <c r="KCY28" s="38">
        <v>102383.81</v>
      </c>
      <c r="KCZ28" s="38">
        <v>102383.81</v>
      </c>
      <c r="KDA28" s="38">
        <v>102383.81</v>
      </c>
      <c r="KDB28" s="38">
        <v>102383.81</v>
      </c>
      <c r="KDC28" s="38">
        <v>102383.81</v>
      </c>
      <c r="KDD28" s="38">
        <v>102383.81</v>
      </c>
      <c r="KDE28" s="38">
        <v>102383.81</v>
      </c>
      <c r="KDF28" s="38">
        <v>102383.81</v>
      </c>
      <c r="KDG28" s="38">
        <v>102383.81</v>
      </c>
      <c r="KDH28" s="38">
        <v>102383.81</v>
      </c>
      <c r="KDI28" s="38">
        <v>102383.81</v>
      </c>
      <c r="KDJ28" s="38">
        <v>102383.81</v>
      </c>
      <c r="KDK28" s="38">
        <v>102383.81</v>
      </c>
      <c r="KDL28" s="38">
        <v>102383.81</v>
      </c>
      <c r="KDM28" s="38">
        <v>102383.81</v>
      </c>
      <c r="KDN28" s="38">
        <v>102383.81</v>
      </c>
      <c r="KDO28" s="38">
        <v>102383.81</v>
      </c>
      <c r="KDP28" s="38">
        <v>102383.81</v>
      </c>
      <c r="KDQ28" s="38">
        <v>102383.81</v>
      </c>
      <c r="KDR28" s="38">
        <v>102383.81</v>
      </c>
      <c r="KDS28" s="38">
        <v>102383.81</v>
      </c>
      <c r="KDT28" s="38">
        <v>102383.81</v>
      </c>
      <c r="KDU28" s="38">
        <v>102383.81</v>
      </c>
      <c r="KDV28" s="38">
        <v>102383.81</v>
      </c>
      <c r="KDW28" s="38">
        <v>102383.81</v>
      </c>
      <c r="KDX28" s="38">
        <v>102383.81</v>
      </c>
      <c r="KDY28" s="38">
        <v>102383.81</v>
      </c>
      <c r="KDZ28" s="38">
        <v>102383.81</v>
      </c>
      <c r="KEA28" s="38">
        <v>102383.81</v>
      </c>
      <c r="KEB28" s="38">
        <v>102383.81</v>
      </c>
      <c r="KEC28" s="38">
        <v>102383.81</v>
      </c>
      <c r="KED28" s="38">
        <v>102383.81</v>
      </c>
      <c r="KEE28" s="38">
        <v>102383.81</v>
      </c>
      <c r="KEF28" s="38">
        <v>102383.81</v>
      </c>
      <c r="KEG28" s="38">
        <v>102383.81</v>
      </c>
      <c r="KEH28" s="38">
        <v>102383.81</v>
      </c>
      <c r="KEI28" s="38">
        <v>102383.81</v>
      </c>
      <c r="KEJ28" s="38">
        <v>102383.81</v>
      </c>
      <c r="KEK28" s="38">
        <v>102383.81</v>
      </c>
      <c r="KEL28" s="38">
        <v>102383.81</v>
      </c>
      <c r="KEM28" s="38">
        <v>102383.81</v>
      </c>
      <c r="KEN28" s="38">
        <v>102383.81</v>
      </c>
      <c r="KEO28" s="38">
        <v>102383.81</v>
      </c>
      <c r="KEP28" s="38">
        <v>102383.81</v>
      </c>
      <c r="KEQ28" s="38">
        <v>102383.81</v>
      </c>
      <c r="KER28" s="38">
        <v>102383.81</v>
      </c>
      <c r="KES28" s="38">
        <v>102383.81</v>
      </c>
      <c r="KET28" s="38">
        <v>102383.81</v>
      </c>
      <c r="KEU28" s="38">
        <v>102383.81</v>
      </c>
      <c r="KEV28" s="38">
        <v>102383.81</v>
      </c>
      <c r="KEW28" s="38">
        <v>102383.81</v>
      </c>
      <c r="KEX28" s="38">
        <v>102383.81</v>
      </c>
      <c r="KEY28" s="38">
        <v>102383.81</v>
      </c>
      <c r="KEZ28" s="38">
        <v>102383.81</v>
      </c>
      <c r="KFA28" s="38">
        <v>102383.81</v>
      </c>
      <c r="KFB28" s="38">
        <v>102383.81</v>
      </c>
      <c r="KFC28" s="38">
        <v>102383.81</v>
      </c>
      <c r="KFD28" s="38">
        <v>102383.81</v>
      </c>
      <c r="KFE28" s="38">
        <v>102383.81</v>
      </c>
      <c r="KFF28" s="38">
        <v>102383.81</v>
      </c>
      <c r="KFG28" s="38">
        <v>102383.81</v>
      </c>
      <c r="KFH28" s="38">
        <v>102383.81</v>
      </c>
      <c r="KFI28" s="38">
        <v>102383.81</v>
      </c>
      <c r="KFJ28" s="38">
        <v>102383.81</v>
      </c>
      <c r="KFK28" s="38">
        <v>102383.81</v>
      </c>
      <c r="KFL28" s="38">
        <v>102383.81</v>
      </c>
      <c r="KFM28" s="38">
        <v>102383.81</v>
      </c>
      <c r="KFN28" s="38">
        <v>102383.81</v>
      </c>
      <c r="KFO28" s="38">
        <v>102383.81</v>
      </c>
      <c r="KFP28" s="38">
        <v>102383.81</v>
      </c>
      <c r="KFQ28" s="38">
        <v>102383.81</v>
      </c>
      <c r="KFR28" s="38">
        <v>102383.81</v>
      </c>
      <c r="KFS28" s="38">
        <v>102383.81</v>
      </c>
      <c r="KFT28" s="38">
        <v>102383.81</v>
      </c>
      <c r="KFU28" s="38">
        <v>102383.81</v>
      </c>
      <c r="KFV28" s="38">
        <v>102383.81</v>
      </c>
      <c r="KFW28" s="38">
        <v>102383.81</v>
      </c>
      <c r="KFX28" s="38">
        <v>102383.81</v>
      </c>
      <c r="KFY28" s="38">
        <v>102383.81</v>
      </c>
      <c r="KFZ28" s="38">
        <v>102383.81</v>
      </c>
      <c r="KGA28" s="38">
        <v>102383.81</v>
      </c>
      <c r="KGB28" s="38">
        <v>102383.81</v>
      </c>
      <c r="KGC28" s="38">
        <v>102383.81</v>
      </c>
      <c r="KGD28" s="38">
        <v>102383.81</v>
      </c>
      <c r="KGE28" s="38">
        <v>102383.81</v>
      </c>
      <c r="KGF28" s="38">
        <v>102383.81</v>
      </c>
      <c r="KGG28" s="38">
        <v>102383.81</v>
      </c>
      <c r="KGH28" s="38">
        <v>102383.81</v>
      </c>
      <c r="KGI28" s="38">
        <v>102383.81</v>
      </c>
      <c r="KGJ28" s="38">
        <v>102383.81</v>
      </c>
      <c r="KGK28" s="38">
        <v>102383.81</v>
      </c>
      <c r="KGL28" s="38">
        <v>102383.81</v>
      </c>
      <c r="KGM28" s="38">
        <v>102383.81</v>
      </c>
      <c r="KGN28" s="38">
        <v>102383.81</v>
      </c>
      <c r="KGO28" s="38">
        <v>102383.81</v>
      </c>
      <c r="KGP28" s="38">
        <v>102383.81</v>
      </c>
      <c r="KGQ28" s="38">
        <v>102383.81</v>
      </c>
      <c r="KGR28" s="38">
        <v>102383.81</v>
      </c>
      <c r="KGS28" s="38">
        <v>102383.81</v>
      </c>
      <c r="KGT28" s="38">
        <v>102383.81</v>
      </c>
      <c r="KGU28" s="38">
        <v>102383.81</v>
      </c>
      <c r="KGV28" s="38">
        <v>102383.81</v>
      </c>
      <c r="KGW28" s="38">
        <v>102383.81</v>
      </c>
      <c r="KGX28" s="38">
        <v>102383.81</v>
      </c>
      <c r="KGY28" s="38">
        <v>102383.81</v>
      </c>
      <c r="KGZ28" s="38">
        <v>102383.81</v>
      </c>
      <c r="KHA28" s="38">
        <v>102383.81</v>
      </c>
      <c r="KHB28" s="38">
        <v>102383.81</v>
      </c>
      <c r="KHC28" s="38">
        <v>102383.81</v>
      </c>
      <c r="KHD28" s="38">
        <v>102383.81</v>
      </c>
      <c r="KHE28" s="38">
        <v>102383.81</v>
      </c>
      <c r="KHF28" s="38">
        <v>102383.81</v>
      </c>
      <c r="KHG28" s="38">
        <v>102383.81</v>
      </c>
      <c r="KHH28" s="38">
        <v>102383.81</v>
      </c>
      <c r="KHI28" s="38">
        <v>102383.81</v>
      </c>
      <c r="KHJ28" s="38">
        <v>102383.81</v>
      </c>
      <c r="KHK28" s="38">
        <v>102383.81</v>
      </c>
      <c r="KHL28" s="38">
        <v>102383.81</v>
      </c>
      <c r="KHM28" s="38">
        <v>102383.81</v>
      </c>
      <c r="KHN28" s="38">
        <v>102383.81</v>
      </c>
      <c r="KHO28" s="38">
        <v>102383.81</v>
      </c>
      <c r="KHP28" s="38">
        <v>102383.81</v>
      </c>
      <c r="KHQ28" s="38">
        <v>102383.81</v>
      </c>
      <c r="KHR28" s="38">
        <v>102383.81</v>
      </c>
      <c r="KHS28" s="38">
        <v>102383.81</v>
      </c>
      <c r="KHT28" s="38">
        <v>102383.81</v>
      </c>
      <c r="KHU28" s="38">
        <v>102383.81</v>
      </c>
      <c r="KHV28" s="38">
        <v>102383.81</v>
      </c>
      <c r="KHW28" s="38">
        <v>102383.81</v>
      </c>
      <c r="KHX28" s="38">
        <v>102383.81</v>
      </c>
      <c r="KHY28" s="38">
        <v>102383.81</v>
      </c>
      <c r="KHZ28" s="38">
        <v>102383.81</v>
      </c>
      <c r="KIA28" s="38">
        <v>102383.81</v>
      </c>
      <c r="KIB28" s="38">
        <v>102383.81</v>
      </c>
      <c r="KIC28" s="38">
        <v>102383.81</v>
      </c>
      <c r="KID28" s="38">
        <v>102383.81</v>
      </c>
      <c r="KIE28" s="38">
        <v>102383.81</v>
      </c>
      <c r="KIF28" s="38">
        <v>102383.81</v>
      </c>
      <c r="KIG28" s="38">
        <v>102383.81</v>
      </c>
      <c r="KIH28" s="38">
        <v>102383.81</v>
      </c>
      <c r="KII28" s="38">
        <v>102383.81</v>
      </c>
      <c r="KIJ28" s="38">
        <v>102383.81</v>
      </c>
      <c r="KIK28" s="38">
        <v>102383.81</v>
      </c>
      <c r="KIL28" s="38">
        <v>102383.81</v>
      </c>
      <c r="KIM28" s="38">
        <v>102383.81</v>
      </c>
      <c r="KIN28" s="38">
        <v>102383.81</v>
      </c>
      <c r="KIO28" s="38">
        <v>102383.81</v>
      </c>
      <c r="KIP28" s="38">
        <v>102383.81</v>
      </c>
      <c r="KIQ28" s="38">
        <v>102383.81</v>
      </c>
      <c r="KIR28" s="38">
        <v>102383.81</v>
      </c>
      <c r="KIS28" s="38">
        <v>102383.81</v>
      </c>
      <c r="KIT28" s="38">
        <v>102383.81</v>
      </c>
      <c r="KIU28" s="38">
        <v>102383.81</v>
      </c>
      <c r="KIV28" s="38">
        <v>102383.81</v>
      </c>
      <c r="KIW28" s="38">
        <v>102383.81</v>
      </c>
      <c r="KIX28" s="38">
        <v>102383.81</v>
      </c>
      <c r="KIY28" s="38">
        <v>102383.81</v>
      </c>
      <c r="KIZ28" s="38">
        <v>102383.81</v>
      </c>
      <c r="KJA28" s="38">
        <v>102383.81</v>
      </c>
      <c r="KJB28" s="38">
        <v>102383.81</v>
      </c>
      <c r="KJC28" s="38">
        <v>102383.81</v>
      </c>
      <c r="KJD28" s="38">
        <v>102383.81</v>
      </c>
      <c r="KJE28" s="38">
        <v>102383.81</v>
      </c>
      <c r="KJF28" s="38">
        <v>102383.81</v>
      </c>
      <c r="KJG28" s="38">
        <v>102383.81</v>
      </c>
      <c r="KJH28" s="38">
        <v>102383.81</v>
      </c>
      <c r="KJI28" s="38">
        <v>102383.81</v>
      </c>
      <c r="KJJ28" s="38">
        <v>102383.81</v>
      </c>
      <c r="KJK28" s="38">
        <v>102383.81</v>
      </c>
      <c r="KJL28" s="38">
        <v>102383.81</v>
      </c>
      <c r="KJM28" s="38">
        <v>102383.81</v>
      </c>
      <c r="KJN28" s="38">
        <v>102383.81</v>
      </c>
      <c r="KJO28" s="38">
        <v>102383.81</v>
      </c>
      <c r="KJP28" s="38">
        <v>102383.81</v>
      </c>
      <c r="KJQ28" s="38">
        <v>102383.81</v>
      </c>
      <c r="KJR28" s="38">
        <v>102383.81</v>
      </c>
      <c r="KJS28" s="38">
        <v>102383.81</v>
      </c>
      <c r="KJT28" s="38">
        <v>102383.81</v>
      </c>
      <c r="KJU28" s="38">
        <v>102383.81</v>
      </c>
      <c r="KJV28" s="38">
        <v>102383.81</v>
      </c>
      <c r="KJW28" s="38">
        <v>102383.81</v>
      </c>
      <c r="KJX28" s="38">
        <v>102383.81</v>
      </c>
      <c r="KJY28" s="38">
        <v>102383.81</v>
      </c>
      <c r="KJZ28" s="38">
        <v>102383.81</v>
      </c>
      <c r="KKA28" s="38">
        <v>102383.81</v>
      </c>
      <c r="KKB28" s="38">
        <v>102383.81</v>
      </c>
      <c r="KKC28" s="38">
        <v>102383.81</v>
      </c>
      <c r="KKD28" s="38">
        <v>102383.81</v>
      </c>
      <c r="KKE28" s="38">
        <v>102383.81</v>
      </c>
      <c r="KKF28" s="38">
        <v>102383.81</v>
      </c>
      <c r="KKG28" s="38">
        <v>102383.81</v>
      </c>
      <c r="KKH28" s="38">
        <v>102383.81</v>
      </c>
      <c r="KKI28" s="38">
        <v>102383.81</v>
      </c>
      <c r="KKJ28" s="38">
        <v>102383.81</v>
      </c>
      <c r="KKK28" s="38">
        <v>102383.81</v>
      </c>
      <c r="KKL28" s="38">
        <v>102383.81</v>
      </c>
      <c r="KKM28" s="38">
        <v>102383.81</v>
      </c>
      <c r="KKN28" s="38">
        <v>102383.81</v>
      </c>
      <c r="KKO28" s="38">
        <v>102383.81</v>
      </c>
      <c r="KKP28" s="38">
        <v>102383.81</v>
      </c>
      <c r="KKQ28" s="38">
        <v>102383.81</v>
      </c>
      <c r="KKR28" s="38">
        <v>102383.81</v>
      </c>
      <c r="KKS28" s="38">
        <v>102383.81</v>
      </c>
      <c r="KKT28" s="38">
        <v>102383.81</v>
      </c>
      <c r="KKU28" s="38">
        <v>102383.81</v>
      </c>
      <c r="KKV28" s="38">
        <v>102383.81</v>
      </c>
      <c r="KKW28" s="38">
        <v>102383.81</v>
      </c>
      <c r="KKX28" s="38">
        <v>102383.81</v>
      </c>
      <c r="KKY28" s="38">
        <v>102383.81</v>
      </c>
      <c r="KKZ28" s="38">
        <v>102383.81</v>
      </c>
      <c r="KLA28" s="38">
        <v>102383.81</v>
      </c>
      <c r="KLB28" s="38">
        <v>102383.81</v>
      </c>
      <c r="KLC28" s="38">
        <v>102383.81</v>
      </c>
      <c r="KLD28" s="38">
        <v>102383.81</v>
      </c>
      <c r="KLE28" s="38">
        <v>102383.81</v>
      </c>
      <c r="KLF28" s="38">
        <v>102383.81</v>
      </c>
      <c r="KLG28" s="38">
        <v>102383.81</v>
      </c>
      <c r="KLH28" s="38">
        <v>102383.81</v>
      </c>
      <c r="KLI28" s="38">
        <v>102383.81</v>
      </c>
      <c r="KLJ28" s="38">
        <v>102383.81</v>
      </c>
      <c r="KLK28" s="38">
        <v>102383.81</v>
      </c>
      <c r="KLL28" s="38">
        <v>102383.81</v>
      </c>
      <c r="KLM28" s="38">
        <v>102383.81</v>
      </c>
      <c r="KLN28" s="38">
        <v>102383.81</v>
      </c>
      <c r="KLO28" s="38">
        <v>102383.81</v>
      </c>
      <c r="KLP28" s="38">
        <v>102383.81</v>
      </c>
      <c r="KLQ28" s="38">
        <v>102383.81</v>
      </c>
      <c r="KLR28" s="38">
        <v>102383.81</v>
      </c>
      <c r="KLS28" s="38">
        <v>102383.81</v>
      </c>
      <c r="KLT28" s="38">
        <v>102383.81</v>
      </c>
      <c r="KLU28" s="38">
        <v>102383.81</v>
      </c>
      <c r="KLV28" s="38">
        <v>102383.81</v>
      </c>
      <c r="KLW28" s="38">
        <v>102383.81</v>
      </c>
      <c r="KLX28" s="38">
        <v>102383.81</v>
      </c>
      <c r="KLY28" s="38">
        <v>102383.81</v>
      </c>
      <c r="KLZ28" s="38">
        <v>102383.81</v>
      </c>
      <c r="KMA28" s="38">
        <v>102383.81</v>
      </c>
      <c r="KMB28" s="38">
        <v>102383.81</v>
      </c>
      <c r="KMC28" s="38">
        <v>102383.81</v>
      </c>
      <c r="KMD28" s="38">
        <v>102383.81</v>
      </c>
      <c r="KME28" s="38">
        <v>102383.81</v>
      </c>
      <c r="KMF28" s="38">
        <v>102383.81</v>
      </c>
      <c r="KMG28" s="38">
        <v>102383.81</v>
      </c>
      <c r="KMH28" s="38">
        <v>102383.81</v>
      </c>
      <c r="KMI28" s="38">
        <v>102383.81</v>
      </c>
      <c r="KMJ28" s="38">
        <v>102383.81</v>
      </c>
      <c r="KMK28" s="38">
        <v>102383.81</v>
      </c>
      <c r="KML28" s="38">
        <v>102383.81</v>
      </c>
      <c r="KMM28" s="38">
        <v>102383.81</v>
      </c>
      <c r="KMN28" s="38">
        <v>102383.81</v>
      </c>
      <c r="KMO28" s="38">
        <v>102383.81</v>
      </c>
      <c r="KMP28" s="38">
        <v>102383.81</v>
      </c>
      <c r="KMQ28" s="38">
        <v>102383.81</v>
      </c>
      <c r="KMR28" s="38">
        <v>102383.81</v>
      </c>
      <c r="KMS28" s="38">
        <v>102383.81</v>
      </c>
      <c r="KMT28" s="38">
        <v>102383.81</v>
      </c>
      <c r="KMU28" s="38">
        <v>102383.81</v>
      </c>
      <c r="KMV28" s="38">
        <v>102383.81</v>
      </c>
      <c r="KMW28" s="38">
        <v>102383.81</v>
      </c>
      <c r="KMX28" s="38">
        <v>102383.81</v>
      </c>
      <c r="KMY28" s="38">
        <v>102383.81</v>
      </c>
      <c r="KMZ28" s="38">
        <v>102383.81</v>
      </c>
      <c r="KNA28" s="38">
        <v>102383.81</v>
      </c>
      <c r="KNB28" s="38">
        <v>102383.81</v>
      </c>
      <c r="KNC28" s="38">
        <v>102383.81</v>
      </c>
      <c r="KND28" s="38">
        <v>102383.81</v>
      </c>
      <c r="KNE28" s="38">
        <v>102383.81</v>
      </c>
      <c r="KNF28" s="38">
        <v>102383.81</v>
      </c>
      <c r="KNG28" s="38">
        <v>102383.81</v>
      </c>
      <c r="KNH28" s="38">
        <v>102383.81</v>
      </c>
      <c r="KNI28" s="38">
        <v>102383.81</v>
      </c>
      <c r="KNJ28" s="38">
        <v>102383.81</v>
      </c>
      <c r="KNK28" s="38">
        <v>102383.81</v>
      </c>
      <c r="KNL28" s="38">
        <v>102383.81</v>
      </c>
      <c r="KNM28" s="38">
        <v>102383.81</v>
      </c>
      <c r="KNN28" s="38">
        <v>102383.81</v>
      </c>
      <c r="KNO28" s="38">
        <v>102383.81</v>
      </c>
      <c r="KNP28" s="38">
        <v>102383.81</v>
      </c>
      <c r="KNQ28" s="38">
        <v>102383.81</v>
      </c>
      <c r="KNR28" s="38">
        <v>102383.81</v>
      </c>
      <c r="KNS28" s="38">
        <v>102383.81</v>
      </c>
      <c r="KNT28" s="38">
        <v>102383.81</v>
      </c>
      <c r="KNU28" s="38">
        <v>102383.81</v>
      </c>
      <c r="KNV28" s="38">
        <v>102383.81</v>
      </c>
      <c r="KNW28" s="38">
        <v>102383.81</v>
      </c>
      <c r="KNX28" s="38">
        <v>102383.81</v>
      </c>
      <c r="KNY28" s="38">
        <v>102383.81</v>
      </c>
      <c r="KNZ28" s="38">
        <v>102383.81</v>
      </c>
      <c r="KOA28" s="38">
        <v>102383.81</v>
      </c>
      <c r="KOB28" s="38">
        <v>102383.81</v>
      </c>
      <c r="KOC28" s="38">
        <v>102383.81</v>
      </c>
      <c r="KOD28" s="38">
        <v>102383.81</v>
      </c>
      <c r="KOE28" s="38">
        <v>102383.81</v>
      </c>
      <c r="KOF28" s="38">
        <v>102383.81</v>
      </c>
      <c r="KOG28" s="38">
        <v>102383.81</v>
      </c>
      <c r="KOH28" s="38">
        <v>102383.81</v>
      </c>
      <c r="KOI28" s="38">
        <v>102383.81</v>
      </c>
      <c r="KOJ28" s="38">
        <v>102383.81</v>
      </c>
      <c r="KOK28" s="38">
        <v>102383.81</v>
      </c>
      <c r="KOL28" s="38">
        <v>102383.81</v>
      </c>
      <c r="KOM28" s="38">
        <v>102383.81</v>
      </c>
      <c r="KON28" s="38">
        <v>102383.81</v>
      </c>
      <c r="KOO28" s="38">
        <v>102383.81</v>
      </c>
      <c r="KOP28" s="38">
        <v>102383.81</v>
      </c>
      <c r="KOQ28" s="38">
        <v>102383.81</v>
      </c>
      <c r="KOR28" s="38">
        <v>102383.81</v>
      </c>
      <c r="KOS28" s="38">
        <v>102383.81</v>
      </c>
      <c r="KOT28" s="38">
        <v>102383.81</v>
      </c>
      <c r="KOU28" s="38">
        <v>102383.81</v>
      </c>
      <c r="KOV28" s="38">
        <v>102383.81</v>
      </c>
      <c r="KOW28" s="38">
        <v>102383.81</v>
      </c>
      <c r="KOX28" s="38">
        <v>102383.81</v>
      </c>
      <c r="KOY28" s="38">
        <v>102383.81</v>
      </c>
      <c r="KOZ28" s="38">
        <v>102383.81</v>
      </c>
      <c r="KPA28" s="38">
        <v>102383.81</v>
      </c>
      <c r="KPB28" s="38">
        <v>102383.81</v>
      </c>
      <c r="KPC28" s="38">
        <v>102383.81</v>
      </c>
      <c r="KPD28" s="38">
        <v>102383.81</v>
      </c>
      <c r="KPE28" s="38">
        <v>102383.81</v>
      </c>
      <c r="KPF28" s="38">
        <v>102383.81</v>
      </c>
      <c r="KPG28" s="38">
        <v>102383.81</v>
      </c>
      <c r="KPH28" s="38">
        <v>102383.81</v>
      </c>
      <c r="KPI28" s="38">
        <v>102383.81</v>
      </c>
      <c r="KPJ28" s="38">
        <v>102383.81</v>
      </c>
      <c r="KPK28" s="38">
        <v>102383.81</v>
      </c>
      <c r="KPL28" s="38">
        <v>102383.81</v>
      </c>
      <c r="KPM28" s="38">
        <v>102383.81</v>
      </c>
      <c r="KPN28" s="38">
        <v>102383.81</v>
      </c>
      <c r="KPO28" s="38">
        <v>102383.81</v>
      </c>
      <c r="KPP28" s="38">
        <v>102383.81</v>
      </c>
      <c r="KPQ28" s="38">
        <v>102383.81</v>
      </c>
      <c r="KPR28" s="38">
        <v>102383.81</v>
      </c>
      <c r="KPS28" s="38">
        <v>102383.81</v>
      </c>
      <c r="KPT28" s="38">
        <v>102383.81</v>
      </c>
      <c r="KPU28" s="38">
        <v>102383.81</v>
      </c>
      <c r="KPV28" s="38">
        <v>102383.81</v>
      </c>
      <c r="KPW28" s="38">
        <v>102383.81</v>
      </c>
      <c r="KPX28" s="38">
        <v>102383.81</v>
      </c>
      <c r="KPY28" s="38">
        <v>102383.81</v>
      </c>
      <c r="KPZ28" s="38">
        <v>102383.81</v>
      </c>
      <c r="KQA28" s="38">
        <v>102383.81</v>
      </c>
      <c r="KQB28" s="38">
        <v>102383.81</v>
      </c>
      <c r="KQC28" s="38">
        <v>102383.81</v>
      </c>
      <c r="KQD28" s="38">
        <v>102383.81</v>
      </c>
      <c r="KQE28" s="38">
        <v>102383.81</v>
      </c>
      <c r="KQF28" s="38">
        <v>102383.81</v>
      </c>
      <c r="KQG28" s="38">
        <v>102383.81</v>
      </c>
      <c r="KQH28" s="38">
        <v>102383.81</v>
      </c>
      <c r="KQI28" s="38">
        <v>102383.81</v>
      </c>
      <c r="KQJ28" s="38">
        <v>102383.81</v>
      </c>
      <c r="KQK28" s="38">
        <v>102383.81</v>
      </c>
      <c r="KQL28" s="38">
        <v>102383.81</v>
      </c>
      <c r="KQM28" s="38">
        <v>102383.81</v>
      </c>
      <c r="KQN28" s="38">
        <v>102383.81</v>
      </c>
      <c r="KQO28" s="38">
        <v>102383.81</v>
      </c>
      <c r="KQP28" s="38">
        <v>102383.81</v>
      </c>
      <c r="KQQ28" s="38">
        <v>102383.81</v>
      </c>
      <c r="KQR28" s="38">
        <v>102383.81</v>
      </c>
      <c r="KQS28" s="38">
        <v>102383.81</v>
      </c>
      <c r="KQT28" s="38">
        <v>102383.81</v>
      </c>
      <c r="KQU28" s="38">
        <v>102383.81</v>
      </c>
      <c r="KQV28" s="38">
        <v>102383.81</v>
      </c>
      <c r="KQW28" s="38">
        <v>102383.81</v>
      </c>
      <c r="KQX28" s="38">
        <v>102383.81</v>
      </c>
      <c r="KQY28" s="38">
        <v>102383.81</v>
      </c>
      <c r="KQZ28" s="38">
        <v>102383.81</v>
      </c>
      <c r="KRA28" s="38">
        <v>102383.81</v>
      </c>
      <c r="KRB28" s="38">
        <v>102383.81</v>
      </c>
      <c r="KRC28" s="38">
        <v>102383.81</v>
      </c>
      <c r="KRD28" s="38">
        <v>102383.81</v>
      </c>
      <c r="KRE28" s="38">
        <v>102383.81</v>
      </c>
      <c r="KRF28" s="38">
        <v>102383.81</v>
      </c>
      <c r="KRG28" s="38">
        <v>102383.81</v>
      </c>
      <c r="KRH28" s="38">
        <v>102383.81</v>
      </c>
      <c r="KRI28" s="38">
        <v>102383.81</v>
      </c>
      <c r="KRJ28" s="38">
        <v>102383.81</v>
      </c>
      <c r="KRK28" s="38">
        <v>102383.81</v>
      </c>
      <c r="KRL28" s="38">
        <v>102383.81</v>
      </c>
      <c r="KRM28" s="38">
        <v>102383.81</v>
      </c>
      <c r="KRN28" s="38">
        <v>102383.81</v>
      </c>
      <c r="KRO28" s="38">
        <v>102383.81</v>
      </c>
      <c r="KRP28" s="38">
        <v>102383.81</v>
      </c>
      <c r="KRQ28" s="38">
        <v>102383.81</v>
      </c>
      <c r="KRR28" s="38">
        <v>102383.81</v>
      </c>
      <c r="KRS28" s="38">
        <v>102383.81</v>
      </c>
      <c r="KRT28" s="38">
        <v>102383.81</v>
      </c>
      <c r="KRU28" s="38">
        <v>102383.81</v>
      </c>
      <c r="KRV28" s="38">
        <v>102383.81</v>
      </c>
      <c r="KRW28" s="38">
        <v>102383.81</v>
      </c>
      <c r="KRX28" s="38">
        <v>102383.81</v>
      </c>
      <c r="KRY28" s="38">
        <v>102383.81</v>
      </c>
      <c r="KRZ28" s="38">
        <v>102383.81</v>
      </c>
      <c r="KSA28" s="38">
        <v>102383.81</v>
      </c>
      <c r="KSB28" s="38">
        <v>102383.81</v>
      </c>
      <c r="KSC28" s="38">
        <v>102383.81</v>
      </c>
      <c r="KSD28" s="38">
        <v>102383.81</v>
      </c>
      <c r="KSE28" s="38">
        <v>102383.81</v>
      </c>
      <c r="KSF28" s="38">
        <v>102383.81</v>
      </c>
      <c r="KSG28" s="38">
        <v>102383.81</v>
      </c>
      <c r="KSH28" s="38">
        <v>102383.81</v>
      </c>
      <c r="KSI28" s="38">
        <v>102383.81</v>
      </c>
      <c r="KSJ28" s="38">
        <v>102383.81</v>
      </c>
      <c r="KSK28" s="38">
        <v>102383.81</v>
      </c>
      <c r="KSL28" s="38">
        <v>102383.81</v>
      </c>
      <c r="KSM28" s="38">
        <v>102383.81</v>
      </c>
      <c r="KSN28" s="38">
        <v>102383.81</v>
      </c>
      <c r="KSO28" s="38">
        <v>102383.81</v>
      </c>
      <c r="KSP28" s="38">
        <v>102383.81</v>
      </c>
      <c r="KSQ28" s="38">
        <v>102383.81</v>
      </c>
      <c r="KSR28" s="38">
        <v>102383.81</v>
      </c>
      <c r="KSS28" s="38">
        <v>102383.81</v>
      </c>
      <c r="KST28" s="38">
        <v>102383.81</v>
      </c>
      <c r="KSU28" s="38">
        <v>102383.81</v>
      </c>
      <c r="KSV28" s="38">
        <v>102383.81</v>
      </c>
      <c r="KSW28" s="38">
        <v>102383.81</v>
      </c>
      <c r="KSX28" s="38">
        <v>102383.81</v>
      </c>
      <c r="KSY28" s="38">
        <v>102383.81</v>
      </c>
      <c r="KSZ28" s="38">
        <v>102383.81</v>
      </c>
      <c r="KTA28" s="38">
        <v>102383.81</v>
      </c>
      <c r="KTB28" s="38">
        <v>102383.81</v>
      </c>
      <c r="KTC28" s="38">
        <v>102383.81</v>
      </c>
      <c r="KTD28" s="38">
        <v>102383.81</v>
      </c>
      <c r="KTE28" s="38">
        <v>102383.81</v>
      </c>
      <c r="KTF28" s="38">
        <v>102383.81</v>
      </c>
      <c r="KTG28" s="38">
        <v>102383.81</v>
      </c>
      <c r="KTH28" s="38">
        <v>102383.81</v>
      </c>
      <c r="KTI28" s="38">
        <v>102383.81</v>
      </c>
      <c r="KTJ28" s="38">
        <v>102383.81</v>
      </c>
      <c r="KTK28" s="38">
        <v>102383.81</v>
      </c>
      <c r="KTL28" s="38">
        <v>102383.81</v>
      </c>
      <c r="KTM28" s="38">
        <v>102383.81</v>
      </c>
      <c r="KTN28" s="38">
        <v>102383.81</v>
      </c>
      <c r="KTO28" s="38">
        <v>102383.81</v>
      </c>
      <c r="KTP28" s="38">
        <v>102383.81</v>
      </c>
      <c r="KTQ28" s="38">
        <v>102383.81</v>
      </c>
      <c r="KTR28" s="38">
        <v>102383.81</v>
      </c>
      <c r="KTS28" s="38">
        <v>102383.81</v>
      </c>
      <c r="KTT28" s="38">
        <v>102383.81</v>
      </c>
      <c r="KTU28" s="38">
        <v>102383.81</v>
      </c>
      <c r="KTV28" s="38">
        <v>102383.81</v>
      </c>
      <c r="KTW28" s="38">
        <v>102383.81</v>
      </c>
      <c r="KTX28" s="38">
        <v>102383.81</v>
      </c>
      <c r="KTY28" s="38">
        <v>102383.81</v>
      </c>
      <c r="KTZ28" s="38">
        <v>102383.81</v>
      </c>
      <c r="KUA28" s="38">
        <v>102383.81</v>
      </c>
      <c r="KUB28" s="38">
        <v>102383.81</v>
      </c>
      <c r="KUC28" s="38">
        <v>102383.81</v>
      </c>
      <c r="KUD28" s="38">
        <v>102383.81</v>
      </c>
      <c r="KUE28" s="38">
        <v>102383.81</v>
      </c>
      <c r="KUF28" s="38">
        <v>102383.81</v>
      </c>
      <c r="KUG28" s="38">
        <v>102383.81</v>
      </c>
      <c r="KUH28" s="38">
        <v>102383.81</v>
      </c>
      <c r="KUI28" s="38">
        <v>102383.81</v>
      </c>
      <c r="KUJ28" s="38">
        <v>102383.81</v>
      </c>
      <c r="KUK28" s="38">
        <v>102383.81</v>
      </c>
      <c r="KUL28" s="38">
        <v>102383.81</v>
      </c>
      <c r="KUM28" s="38">
        <v>102383.81</v>
      </c>
      <c r="KUN28" s="38">
        <v>102383.81</v>
      </c>
      <c r="KUO28" s="38">
        <v>102383.81</v>
      </c>
      <c r="KUP28" s="38">
        <v>102383.81</v>
      </c>
      <c r="KUQ28" s="38">
        <v>102383.81</v>
      </c>
      <c r="KUR28" s="38">
        <v>102383.81</v>
      </c>
      <c r="KUS28" s="38">
        <v>102383.81</v>
      </c>
      <c r="KUT28" s="38">
        <v>102383.81</v>
      </c>
      <c r="KUU28" s="38">
        <v>102383.81</v>
      </c>
      <c r="KUV28" s="38">
        <v>102383.81</v>
      </c>
      <c r="KUW28" s="38">
        <v>102383.81</v>
      </c>
      <c r="KUX28" s="38">
        <v>102383.81</v>
      </c>
      <c r="KUY28" s="38">
        <v>102383.81</v>
      </c>
      <c r="KUZ28" s="38">
        <v>102383.81</v>
      </c>
      <c r="KVA28" s="38">
        <v>102383.81</v>
      </c>
      <c r="KVB28" s="38">
        <v>102383.81</v>
      </c>
      <c r="KVC28" s="38">
        <v>102383.81</v>
      </c>
      <c r="KVD28" s="38">
        <v>102383.81</v>
      </c>
      <c r="KVE28" s="38">
        <v>102383.81</v>
      </c>
      <c r="KVF28" s="38">
        <v>102383.81</v>
      </c>
      <c r="KVG28" s="38">
        <v>102383.81</v>
      </c>
      <c r="KVH28" s="38">
        <v>102383.81</v>
      </c>
      <c r="KVI28" s="38">
        <v>102383.81</v>
      </c>
      <c r="KVJ28" s="38">
        <v>102383.81</v>
      </c>
      <c r="KVK28" s="38">
        <v>102383.81</v>
      </c>
      <c r="KVL28" s="38">
        <v>102383.81</v>
      </c>
      <c r="KVM28" s="38">
        <v>102383.81</v>
      </c>
      <c r="KVN28" s="38">
        <v>102383.81</v>
      </c>
      <c r="KVO28" s="38">
        <v>102383.81</v>
      </c>
      <c r="KVP28" s="38">
        <v>102383.81</v>
      </c>
      <c r="KVQ28" s="38">
        <v>102383.81</v>
      </c>
      <c r="KVR28" s="38">
        <v>102383.81</v>
      </c>
      <c r="KVS28" s="38">
        <v>102383.81</v>
      </c>
      <c r="KVT28" s="38">
        <v>102383.81</v>
      </c>
      <c r="KVU28" s="38">
        <v>102383.81</v>
      </c>
      <c r="KVV28" s="38">
        <v>102383.81</v>
      </c>
      <c r="KVW28" s="38">
        <v>102383.81</v>
      </c>
      <c r="KVX28" s="38">
        <v>102383.81</v>
      </c>
      <c r="KVY28" s="38">
        <v>102383.81</v>
      </c>
      <c r="KVZ28" s="38">
        <v>102383.81</v>
      </c>
      <c r="KWA28" s="38">
        <v>102383.81</v>
      </c>
      <c r="KWB28" s="38">
        <v>102383.81</v>
      </c>
      <c r="KWC28" s="38">
        <v>102383.81</v>
      </c>
      <c r="KWD28" s="38">
        <v>102383.81</v>
      </c>
      <c r="KWE28" s="38">
        <v>102383.81</v>
      </c>
      <c r="KWF28" s="38">
        <v>102383.81</v>
      </c>
      <c r="KWG28" s="38">
        <v>102383.81</v>
      </c>
      <c r="KWH28" s="38">
        <v>102383.81</v>
      </c>
      <c r="KWI28" s="38">
        <v>102383.81</v>
      </c>
      <c r="KWJ28" s="38">
        <v>102383.81</v>
      </c>
      <c r="KWK28" s="38">
        <v>102383.81</v>
      </c>
      <c r="KWL28" s="38">
        <v>102383.81</v>
      </c>
      <c r="KWM28" s="38">
        <v>102383.81</v>
      </c>
      <c r="KWN28" s="38">
        <v>102383.81</v>
      </c>
      <c r="KWO28" s="38">
        <v>102383.81</v>
      </c>
      <c r="KWP28" s="38">
        <v>102383.81</v>
      </c>
      <c r="KWQ28" s="38">
        <v>102383.81</v>
      </c>
      <c r="KWR28" s="38">
        <v>102383.81</v>
      </c>
      <c r="KWS28" s="38">
        <v>102383.81</v>
      </c>
      <c r="KWT28" s="38">
        <v>102383.81</v>
      </c>
      <c r="KWU28" s="38">
        <v>102383.81</v>
      </c>
      <c r="KWV28" s="38">
        <v>102383.81</v>
      </c>
      <c r="KWW28" s="38">
        <v>102383.81</v>
      </c>
      <c r="KWX28" s="38">
        <v>102383.81</v>
      </c>
      <c r="KWY28" s="38">
        <v>102383.81</v>
      </c>
      <c r="KWZ28" s="38">
        <v>102383.81</v>
      </c>
      <c r="KXA28" s="38">
        <v>102383.81</v>
      </c>
      <c r="KXB28" s="38">
        <v>102383.81</v>
      </c>
      <c r="KXC28" s="38">
        <v>102383.81</v>
      </c>
      <c r="KXD28" s="38">
        <v>102383.81</v>
      </c>
      <c r="KXE28" s="38">
        <v>102383.81</v>
      </c>
      <c r="KXF28" s="38">
        <v>102383.81</v>
      </c>
      <c r="KXG28" s="38">
        <v>102383.81</v>
      </c>
      <c r="KXH28" s="38">
        <v>102383.81</v>
      </c>
      <c r="KXI28" s="38">
        <v>102383.81</v>
      </c>
      <c r="KXJ28" s="38">
        <v>102383.81</v>
      </c>
      <c r="KXK28" s="38">
        <v>102383.81</v>
      </c>
      <c r="KXL28" s="38">
        <v>102383.81</v>
      </c>
      <c r="KXM28" s="38">
        <v>102383.81</v>
      </c>
      <c r="KXN28" s="38">
        <v>102383.81</v>
      </c>
      <c r="KXO28" s="38">
        <v>102383.81</v>
      </c>
      <c r="KXP28" s="38">
        <v>102383.81</v>
      </c>
      <c r="KXQ28" s="38">
        <v>102383.81</v>
      </c>
      <c r="KXR28" s="38">
        <v>102383.81</v>
      </c>
      <c r="KXS28" s="38">
        <v>102383.81</v>
      </c>
      <c r="KXT28" s="38">
        <v>102383.81</v>
      </c>
      <c r="KXU28" s="38">
        <v>102383.81</v>
      </c>
      <c r="KXV28" s="38">
        <v>102383.81</v>
      </c>
      <c r="KXW28" s="38">
        <v>102383.81</v>
      </c>
      <c r="KXX28" s="38">
        <v>102383.81</v>
      </c>
      <c r="KXY28" s="38">
        <v>102383.81</v>
      </c>
      <c r="KXZ28" s="38">
        <v>102383.81</v>
      </c>
      <c r="KYA28" s="38">
        <v>102383.81</v>
      </c>
      <c r="KYB28" s="38">
        <v>102383.81</v>
      </c>
      <c r="KYC28" s="38">
        <v>102383.81</v>
      </c>
      <c r="KYD28" s="38">
        <v>102383.81</v>
      </c>
      <c r="KYE28" s="38">
        <v>102383.81</v>
      </c>
      <c r="KYF28" s="38">
        <v>102383.81</v>
      </c>
      <c r="KYG28" s="38">
        <v>102383.81</v>
      </c>
      <c r="KYH28" s="38">
        <v>102383.81</v>
      </c>
      <c r="KYI28" s="38">
        <v>102383.81</v>
      </c>
      <c r="KYJ28" s="38">
        <v>102383.81</v>
      </c>
      <c r="KYK28" s="38">
        <v>102383.81</v>
      </c>
      <c r="KYL28" s="38">
        <v>102383.81</v>
      </c>
      <c r="KYM28" s="38">
        <v>102383.81</v>
      </c>
      <c r="KYN28" s="38">
        <v>102383.81</v>
      </c>
      <c r="KYO28" s="38">
        <v>102383.81</v>
      </c>
      <c r="KYP28" s="38">
        <v>102383.81</v>
      </c>
      <c r="KYQ28" s="38">
        <v>102383.81</v>
      </c>
      <c r="KYR28" s="38">
        <v>102383.81</v>
      </c>
      <c r="KYS28" s="38">
        <v>102383.81</v>
      </c>
      <c r="KYT28" s="38">
        <v>102383.81</v>
      </c>
      <c r="KYU28" s="38">
        <v>102383.81</v>
      </c>
      <c r="KYV28" s="38">
        <v>102383.81</v>
      </c>
      <c r="KYW28" s="38">
        <v>102383.81</v>
      </c>
      <c r="KYX28" s="38">
        <v>102383.81</v>
      </c>
      <c r="KYY28" s="38">
        <v>102383.81</v>
      </c>
      <c r="KYZ28" s="38">
        <v>102383.81</v>
      </c>
      <c r="KZA28" s="38">
        <v>102383.81</v>
      </c>
      <c r="KZB28" s="38">
        <v>102383.81</v>
      </c>
      <c r="KZC28" s="38">
        <v>102383.81</v>
      </c>
      <c r="KZD28" s="38">
        <v>102383.81</v>
      </c>
      <c r="KZE28" s="38">
        <v>102383.81</v>
      </c>
      <c r="KZF28" s="38">
        <v>102383.81</v>
      </c>
      <c r="KZG28" s="38">
        <v>102383.81</v>
      </c>
      <c r="KZH28" s="38">
        <v>102383.81</v>
      </c>
      <c r="KZI28" s="38">
        <v>102383.81</v>
      </c>
      <c r="KZJ28" s="38">
        <v>102383.81</v>
      </c>
      <c r="KZK28" s="38">
        <v>102383.81</v>
      </c>
      <c r="KZL28" s="38">
        <v>102383.81</v>
      </c>
      <c r="KZM28" s="38">
        <v>102383.81</v>
      </c>
      <c r="KZN28" s="38">
        <v>102383.81</v>
      </c>
      <c r="KZO28" s="38">
        <v>102383.81</v>
      </c>
      <c r="KZP28" s="38">
        <v>102383.81</v>
      </c>
      <c r="KZQ28" s="38">
        <v>102383.81</v>
      </c>
      <c r="KZR28" s="38">
        <v>102383.81</v>
      </c>
      <c r="KZS28" s="38">
        <v>102383.81</v>
      </c>
      <c r="KZT28" s="38">
        <v>102383.81</v>
      </c>
      <c r="KZU28" s="38">
        <v>102383.81</v>
      </c>
      <c r="KZV28" s="38">
        <v>102383.81</v>
      </c>
      <c r="KZW28" s="38">
        <v>102383.81</v>
      </c>
      <c r="KZX28" s="38">
        <v>102383.81</v>
      </c>
      <c r="KZY28" s="38">
        <v>102383.81</v>
      </c>
      <c r="KZZ28" s="38">
        <v>102383.81</v>
      </c>
      <c r="LAA28" s="38">
        <v>102383.81</v>
      </c>
      <c r="LAB28" s="38">
        <v>102383.81</v>
      </c>
      <c r="LAC28" s="38">
        <v>102383.81</v>
      </c>
      <c r="LAD28" s="38">
        <v>102383.81</v>
      </c>
      <c r="LAE28" s="38">
        <v>102383.81</v>
      </c>
      <c r="LAF28" s="38">
        <v>102383.81</v>
      </c>
      <c r="LAG28" s="38">
        <v>102383.81</v>
      </c>
      <c r="LAH28" s="38">
        <v>102383.81</v>
      </c>
      <c r="LAI28" s="38">
        <v>102383.81</v>
      </c>
      <c r="LAJ28" s="38">
        <v>102383.81</v>
      </c>
      <c r="LAK28" s="38">
        <v>102383.81</v>
      </c>
      <c r="LAL28" s="38">
        <v>102383.81</v>
      </c>
      <c r="LAM28" s="38">
        <v>102383.81</v>
      </c>
      <c r="LAN28" s="38">
        <v>102383.81</v>
      </c>
      <c r="LAO28" s="38">
        <v>102383.81</v>
      </c>
      <c r="LAP28" s="38">
        <v>102383.81</v>
      </c>
      <c r="LAQ28" s="38">
        <v>102383.81</v>
      </c>
      <c r="LAR28" s="38">
        <v>102383.81</v>
      </c>
      <c r="LAS28" s="38">
        <v>102383.81</v>
      </c>
      <c r="LAT28" s="38">
        <v>102383.81</v>
      </c>
      <c r="LAU28" s="38">
        <v>102383.81</v>
      </c>
      <c r="LAV28" s="38">
        <v>102383.81</v>
      </c>
      <c r="LAW28" s="38">
        <v>102383.81</v>
      </c>
      <c r="LAX28" s="38">
        <v>102383.81</v>
      </c>
      <c r="LAY28" s="38">
        <v>102383.81</v>
      </c>
      <c r="LAZ28" s="38">
        <v>102383.81</v>
      </c>
      <c r="LBA28" s="38">
        <v>102383.81</v>
      </c>
      <c r="LBB28" s="38">
        <v>102383.81</v>
      </c>
      <c r="LBC28" s="38">
        <v>102383.81</v>
      </c>
      <c r="LBD28" s="38">
        <v>102383.81</v>
      </c>
      <c r="LBE28" s="38">
        <v>102383.81</v>
      </c>
      <c r="LBF28" s="38">
        <v>102383.81</v>
      </c>
      <c r="LBG28" s="38">
        <v>102383.81</v>
      </c>
      <c r="LBH28" s="38">
        <v>102383.81</v>
      </c>
      <c r="LBI28" s="38">
        <v>102383.81</v>
      </c>
      <c r="LBJ28" s="38">
        <v>102383.81</v>
      </c>
      <c r="LBK28" s="38">
        <v>102383.81</v>
      </c>
      <c r="LBL28" s="38">
        <v>102383.81</v>
      </c>
      <c r="LBM28" s="38">
        <v>102383.81</v>
      </c>
      <c r="LBN28" s="38">
        <v>102383.81</v>
      </c>
      <c r="LBO28" s="38">
        <v>102383.81</v>
      </c>
      <c r="LBP28" s="38">
        <v>102383.81</v>
      </c>
      <c r="LBQ28" s="38">
        <v>102383.81</v>
      </c>
      <c r="LBR28" s="38">
        <v>102383.81</v>
      </c>
      <c r="LBS28" s="38">
        <v>102383.81</v>
      </c>
      <c r="LBT28" s="38">
        <v>102383.81</v>
      </c>
      <c r="LBU28" s="38">
        <v>102383.81</v>
      </c>
      <c r="LBV28" s="38">
        <v>102383.81</v>
      </c>
      <c r="LBW28" s="38">
        <v>102383.81</v>
      </c>
      <c r="LBX28" s="38">
        <v>102383.81</v>
      </c>
      <c r="LBY28" s="38">
        <v>102383.81</v>
      </c>
      <c r="LBZ28" s="38">
        <v>102383.81</v>
      </c>
      <c r="LCA28" s="38">
        <v>102383.81</v>
      </c>
      <c r="LCB28" s="38">
        <v>102383.81</v>
      </c>
      <c r="LCC28" s="38">
        <v>102383.81</v>
      </c>
      <c r="LCD28" s="38">
        <v>102383.81</v>
      </c>
      <c r="LCE28" s="38">
        <v>102383.81</v>
      </c>
      <c r="LCF28" s="38">
        <v>102383.81</v>
      </c>
      <c r="LCG28" s="38">
        <v>102383.81</v>
      </c>
      <c r="LCH28" s="38">
        <v>102383.81</v>
      </c>
      <c r="LCI28" s="38">
        <v>102383.81</v>
      </c>
      <c r="LCJ28" s="38">
        <v>102383.81</v>
      </c>
      <c r="LCK28" s="38">
        <v>102383.81</v>
      </c>
      <c r="LCL28" s="38">
        <v>102383.81</v>
      </c>
      <c r="LCM28" s="38">
        <v>102383.81</v>
      </c>
      <c r="LCN28" s="38">
        <v>102383.81</v>
      </c>
      <c r="LCO28" s="38">
        <v>102383.81</v>
      </c>
      <c r="LCP28" s="38">
        <v>102383.81</v>
      </c>
      <c r="LCQ28" s="38">
        <v>102383.81</v>
      </c>
      <c r="LCR28" s="38">
        <v>102383.81</v>
      </c>
      <c r="LCS28" s="38">
        <v>102383.81</v>
      </c>
      <c r="LCT28" s="38">
        <v>102383.81</v>
      </c>
      <c r="LCU28" s="38">
        <v>102383.81</v>
      </c>
      <c r="LCV28" s="38">
        <v>102383.81</v>
      </c>
      <c r="LCW28" s="38">
        <v>102383.81</v>
      </c>
      <c r="LCX28" s="38">
        <v>102383.81</v>
      </c>
      <c r="LCY28" s="38">
        <v>102383.81</v>
      </c>
      <c r="LCZ28" s="38">
        <v>102383.81</v>
      </c>
      <c r="LDA28" s="38">
        <v>102383.81</v>
      </c>
      <c r="LDB28" s="38">
        <v>102383.81</v>
      </c>
      <c r="LDC28" s="38">
        <v>102383.81</v>
      </c>
      <c r="LDD28" s="38">
        <v>102383.81</v>
      </c>
      <c r="LDE28" s="38">
        <v>102383.81</v>
      </c>
      <c r="LDF28" s="38">
        <v>102383.81</v>
      </c>
      <c r="LDG28" s="38">
        <v>102383.81</v>
      </c>
      <c r="LDH28" s="38">
        <v>102383.81</v>
      </c>
      <c r="LDI28" s="38">
        <v>102383.81</v>
      </c>
      <c r="LDJ28" s="38">
        <v>102383.81</v>
      </c>
      <c r="LDK28" s="38">
        <v>102383.81</v>
      </c>
      <c r="LDL28" s="38">
        <v>102383.81</v>
      </c>
      <c r="LDM28" s="38">
        <v>102383.81</v>
      </c>
      <c r="LDN28" s="38">
        <v>102383.81</v>
      </c>
      <c r="LDO28" s="38">
        <v>102383.81</v>
      </c>
      <c r="LDP28" s="38">
        <v>102383.81</v>
      </c>
      <c r="LDQ28" s="38">
        <v>102383.81</v>
      </c>
      <c r="LDR28" s="38">
        <v>102383.81</v>
      </c>
      <c r="LDS28" s="38">
        <v>102383.81</v>
      </c>
      <c r="LDT28" s="38">
        <v>102383.81</v>
      </c>
      <c r="LDU28" s="38">
        <v>102383.81</v>
      </c>
      <c r="LDV28" s="38">
        <v>102383.81</v>
      </c>
      <c r="LDW28" s="38">
        <v>102383.81</v>
      </c>
      <c r="LDX28" s="38">
        <v>102383.81</v>
      </c>
      <c r="LDY28" s="38">
        <v>102383.81</v>
      </c>
      <c r="LDZ28" s="38">
        <v>102383.81</v>
      </c>
      <c r="LEA28" s="38">
        <v>102383.81</v>
      </c>
      <c r="LEB28" s="38">
        <v>102383.81</v>
      </c>
      <c r="LEC28" s="38">
        <v>102383.81</v>
      </c>
      <c r="LED28" s="38">
        <v>102383.81</v>
      </c>
      <c r="LEE28" s="38">
        <v>102383.81</v>
      </c>
      <c r="LEF28" s="38">
        <v>102383.81</v>
      </c>
      <c r="LEG28" s="38">
        <v>102383.81</v>
      </c>
      <c r="LEH28" s="38">
        <v>102383.81</v>
      </c>
      <c r="LEI28" s="38">
        <v>102383.81</v>
      </c>
      <c r="LEJ28" s="38">
        <v>102383.81</v>
      </c>
      <c r="LEK28" s="38">
        <v>102383.81</v>
      </c>
      <c r="LEL28" s="38">
        <v>102383.81</v>
      </c>
      <c r="LEM28" s="38">
        <v>102383.81</v>
      </c>
      <c r="LEN28" s="38">
        <v>102383.81</v>
      </c>
      <c r="LEO28" s="38">
        <v>102383.81</v>
      </c>
      <c r="LEP28" s="38">
        <v>102383.81</v>
      </c>
      <c r="LEQ28" s="38">
        <v>102383.81</v>
      </c>
      <c r="LER28" s="38">
        <v>102383.81</v>
      </c>
      <c r="LES28" s="38">
        <v>102383.81</v>
      </c>
      <c r="LET28" s="38">
        <v>102383.81</v>
      </c>
      <c r="LEU28" s="38">
        <v>102383.81</v>
      </c>
      <c r="LEV28" s="38">
        <v>102383.81</v>
      </c>
      <c r="LEW28" s="38">
        <v>102383.81</v>
      </c>
      <c r="LEX28" s="38">
        <v>102383.81</v>
      </c>
      <c r="LEY28" s="38">
        <v>102383.81</v>
      </c>
      <c r="LEZ28" s="38">
        <v>102383.81</v>
      </c>
      <c r="LFA28" s="38">
        <v>102383.81</v>
      </c>
      <c r="LFB28" s="38">
        <v>102383.81</v>
      </c>
      <c r="LFC28" s="38">
        <v>102383.81</v>
      </c>
      <c r="LFD28" s="38">
        <v>102383.81</v>
      </c>
      <c r="LFE28" s="38">
        <v>102383.81</v>
      </c>
      <c r="LFF28" s="38">
        <v>102383.81</v>
      </c>
      <c r="LFG28" s="38">
        <v>102383.81</v>
      </c>
      <c r="LFH28" s="38">
        <v>102383.81</v>
      </c>
      <c r="LFI28" s="38">
        <v>102383.81</v>
      </c>
      <c r="LFJ28" s="38">
        <v>102383.81</v>
      </c>
      <c r="LFK28" s="38">
        <v>102383.81</v>
      </c>
      <c r="LFL28" s="38">
        <v>102383.81</v>
      </c>
      <c r="LFM28" s="38">
        <v>102383.81</v>
      </c>
      <c r="LFN28" s="38">
        <v>102383.81</v>
      </c>
      <c r="LFO28" s="38">
        <v>102383.81</v>
      </c>
      <c r="LFP28" s="38">
        <v>102383.81</v>
      </c>
      <c r="LFQ28" s="38">
        <v>102383.81</v>
      </c>
      <c r="LFR28" s="38">
        <v>102383.81</v>
      </c>
      <c r="LFS28" s="38">
        <v>102383.81</v>
      </c>
      <c r="LFT28" s="38">
        <v>102383.81</v>
      </c>
      <c r="LFU28" s="38">
        <v>102383.81</v>
      </c>
      <c r="LFV28" s="38">
        <v>102383.81</v>
      </c>
      <c r="LFW28" s="38">
        <v>102383.81</v>
      </c>
      <c r="LFX28" s="38">
        <v>102383.81</v>
      </c>
      <c r="LFY28" s="38">
        <v>102383.81</v>
      </c>
      <c r="LFZ28" s="38">
        <v>102383.81</v>
      </c>
      <c r="LGA28" s="38">
        <v>102383.81</v>
      </c>
      <c r="LGB28" s="38">
        <v>102383.81</v>
      </c>
      <c r="LGC28" s="38">
        <v>102383.81</v>
      </c>
      <c r="LGD28" s="38">
        <v>102383.81</v>
      </c>
      <c r="LGE28" s="38">
        <v>102383.81</v>
      </c>
      <c r="LGF28" s="38">
        <v>102383.81</v>
      </c>
      <c r="LGG28" s="38">
        <v>102383.81</v>
      </c>
      <c r="LGH28" s="38">
        <v>102383.81</v>
      </c>
      <c r="LGI28" s="38">
        <v>102383.81</v>
      </c>
      <c r="LGJ28" s="38">
        <v>102383.81</v>
      </c>
      <c r="LGK28" s="38">
        <v>102383.81</v>
      </c>
      <c r="LGL28" s="38">
        <v>102383.81</v>
      </c>
      <c r="LGM28" s="38">
        <v>102383.81</v>
      </c>
      <c r="LGN28" s="38">
        <v>102383.81</v>
      </c>
      <c r="LGO28" s="38">
        <v>102383.81</v>
      </c>
      <c r="LGP28" s="38">
        <v>102383.81</v>
      </c>
      <c r="LGQ28" s="38">
        <v>102383.81</v>
      </c>
      <c r="LGR28" s="38">
        <v>102383.81</v>
      </c>
      <c r="LGS28" s="38">
        <v>102383.81</v>
      </c>
      <c r="LGT28" s="38">
        <v>102383.81</v>
      </c>
      <c r="LGU28" s="38">
        <v>102383.81</v>
      </c>
      <c r="LGV28" s="38">
        <v>102383.81</v>
      </c>
      <c r="LGW28" s="38">
        <v>102383.81</v>
      </c>
      <c r="LGX28" s="38">
        <v>102383.81</v>
      </c>
      <c r="LGY28" s="38">
        <v>102383.81</v>
      </c>
      <c r="LGZ28" s="38">
        <v>102383.81</v>
      </c>
      <c r="LHA28" s="38">
        <v>102383.81</v>
      </c>
      <c r="LHB28" s="38">
        <v>102383.81</v>
      </c>
      <c r="LHC28" s="38">
        <v>102383.81</v>
      </c>
      <c r="LHD28" s="38">
        <v>102383.81</v>
      </c>
      <c r="LHE28" s="38">
        <v>102383.81</v>
      </c>
      <c r="LHF28" s="38">
        <v>102383.81</v>
      </c>
      <c r="LHG28" s="38">
        <v>102383.81</v>
      </c>
      <c r="LHH28" s="38">
        <v>102383.81</v>
      </c>
      <c r="LHI28" s="38">
        <v>102383.81</v>
      </c>
      <c r="LHJ28" s="38">
        <v>102383.81</v>
      </c>
      <c r="LHK28" s="38">
        <v>102383.81</v>
      </c>
      <c r="LHL28" s="38">
        <v>102383.81</v>
      </c>
      <c r="LHM28" s="38">
        <v>102383.81</v>
      </c>
      <c r="LHN28" s="38">
        <v>102383.81</v>
      </c>
      <c r="LHO28" s="38">
        <v>102383.81</v>
      </c>
      <c r="LHP28" s="38">
        <v>102383.81</v>
      </c>
      <c r="LHQ28" s="38">
        <v>102383.81</v>
      </c>
      <c r="LHR28" s="38">
        <v>102383.81</v>
      </c>
      <c r="LHS28" s="38">
        <v>102383.81</v>
      </c>
      <c r="LHT28" s="38">
        <v>102383.81</v>
      </c>
      <c r="LHU28" s="38">
        <v>102383.81</v>
      </c>
      <c r="LHV28" s="38">
        <v>102383.81</v>
      </c>
      <c r="LHW28" s="38">
        <v>102383.81</v>
      </c>
      <c r="LHX28" s="38">
        <v>102383.81</v>
      </c>
      <c r="LHY28" s="38">
        <v>102383.81</v>
      </c>
      <c r="LHZ28" s="38">
        <v>102383.81</v>
      </c>
      <c r="LIA28" s="38">
        <v>102383.81</v>
      </c>
      <c r="LIB28" s="38">
        <v>102383.81</v>
      </c>
      <c r="LIC28" s="38">
        <v>102383.81</v>
      </c>
      <c r="LID28" s="38">
        <v>102383.81</v>
      </c>
      <c r="LIE28" s="38">
        <v>102383.81</v>
      </c>
      <c r="LIF28" s="38">
        <v>102383.81</v>
      </c>
      <c r="LIG28" s="38">
        <v>102383.81</v>
      </c>
      <c r="LIH28" s="38">
        <v>102383.81</v>
      </c>
      <c r="LII28" s="38">
        <v>102383.81</v>
      </c>
      <c r="LIJ28" s="38">
        <v>102383.81</v>
      </c>
      <c r="LIK28" s="38">
        <v>102383.81</v>
      </c>
      <c r="LIL28" s="38">
        <v>102383.81</v>
      </c>
      <c r="LIM28" s="38">
        <v>102383.81</v>
      </c>
      <c r="LIN28" s="38">
        <v>102383.81</v>
      </c>
      <c r="LIO28" s="38">
        <v>102383.81</v>
      </c>
      <c r="LIP28" s="38">
        <v>102383.81</v>
      </c>
      <c r="LIQ28" s="38">
        <v>102383.81</v>
      </c>
      <c r="LIR28" s="38">
        <v>102383.81</v>
      </c>
      <c r="LIS28" s="38">
        <v>102383.81</v>
      </c>
      <c r="LIT28" s="38">
        <v>102383.81</v>
      </c>
      <c r="LIU28" s="38">
        <v>102383.81</v>
      </c>
      <c r="LIV28" s="38">
        <v>102383.81</v>
      </c>
      <c r="LIW28" s="38">
        <v>102383.81</v>
      </c>
      <c r="LIX28" s="38">
        <v>102383.81</v>
      </c>
      <c r="LIY28" s="38">
        <v>102383.81</v>
      </c>
      <c r="LIZ28" s="38">
        <v>102383.81</v>
      </c>
      <c r="LJA28" s="38">
        <v>102383.81</v>
      </c>
      <c r="LJB28" s="38">
        <v>102383.81</v>
      </c>
      <c r="LJC28" s="38">
        <v>102383.81</v>
      </c>
      <c r="LJD28" s="38">
        <v>102383.81</v>
      </c>
      <c r="LJE28" s="38">
        <v>102383.81</v>
      </c>
      <c r="LJF28" s="38">
        <v>102383.81</v>
      </c>
      <c r="LJG28" s="38">
        <v>102383.81</v>
      </c>
      <c r="LJH28" s="38">
        <v>102383.81</v>
      </c>
      <c r="LJI28" s="38">
        <v>102383.81</v>
      </c>
      <c r="LJJ28" s="38">
        <v>102383.81</v>
      </c>
      <c r="LJK28" s="38">
        <v>102383.81</v>
      </c>
      <c r="LJL28" s="38">
        <v>102383.81</v>
      </c>
      <c r="LJM28" s="38">
        <v>102383.81</v>
      </c>
      <c r="LJN28" s="38">
        <v>102383.81</v>
      </c>
      <c r="LJO28" s="38">
        <v>102383.81</v>
      </c>
      <c r="LJP28" s="38">
        <v>102383.81</v>
      </c>
      <c r="LJQ28" s="38">
        <v>102383.81</v>
      </c>
      <c r="LJR28" s="38">
        <v>102383.81</v>
      </c>
      <c r="LJS28" s="38">
        <v>102383.81</v>
      </c>
      <c r="LJT28" s="38">
        <v>102383.81</v>
      </c>
      <c r="LJU28" s="38">
        <v>102383.81</v>
      </c>
      <c r="LJV28" s="38">
        <v>102383.81</v>
      </c>
      <c r="LJW28" s="38">
        <v>102383.81</v>
      </c>
      <c r="LJX28" s="38">
        <v>102383.81</v>
      </c>
      <c r="LJY28" s="38">
        <v>102383.81</v>
      </c>
      <c r="LJZ28" s="38">
        <v>102383.81</v>
      </c>
      <c r="LKA28" s="38">
        <v>102383.81</v>
      </c>
      <c r="LKB28" s="38">
        <v>102383.81</v>
      </c>
      <c r="LKC28" s="38">
        <v>102383.81</v>
      </c>
      <c r="LKD28" s="38">
        <v>102383.81</v>
      </c>
      <c r="LKE28" s="38">
        <v>102383.81</v>
      </c>
      <c r="LKF28" s="38">
        <v>102383.81</v>
      </c>
      <c r="LKG28" s="38">
        <v>102383.81</v>
      </c>
      <c r="LKH28" s="38">
        <v>102383.81</v>
      </c>
      <c r="LKI28" s="38">
        <v>102383.81</v>
      </c>
      <c r="LKJ28" s="38">
        <v>102383.81</v>
      </c>
      <c r="LKK28" s="38">
        <v>102383.81</v>
      </c>
      <c r="LKL28" s="38">
        <v>102383.81</v>
      </c>
      <c r="LKM28" s="38">
        <v>102383.81</v>
      </c>
      <c r="LKN28" s="38">
        <v>102383.81</v>
      </c>
      <c r="LKO28" s="38">
        <v>102383.81</v>
      </c>
      <c r="LKP28" s="38">
        <v>102383.81</v>
      </c>
      <c r="LKQ28" s="38">
        <v>102383.81</v>
      </c>
      <c r="LKR28" s="38">
        <v>102383.81</v>
      </c>
      <c r="LKS28" s="38">
        <v>102383.81</v>
      </c>
      <c r="LKT28" s="38">
        <v>102383.81</v>
      </c>
      <c r="LKU28" s="38">
        <v>102383.81</v>
      </c>
      <c r="LKV28" s="38">
        <v>102383.81</v>
      </c>
      <c r="LKW28" s="38">
        <v>102383.81</v>
      </c>
      <c r="LKX28" s="38">
        <v>102383.81</v>
      </c>
      <c r="LKY28" s="38">
        <v>102383.81</v>
      </c>
      <c r="LKZ28" s="38">
        <v>102383.81</v>
      </c>
      <c r="LLA28" s="38">
        <v>102383.81</v>
      </c>
      <c r="LLB28" s="38">
        <v>102383.81</v>
      </c>
      <c r="LLC28" s="38">
        <v>102383.81</v>
      </c>
      <c r="LLD28" s="38">
        <v>102383.81</v>
      </c>
      <c r="LLE28" s="38">
        <v>102383.81</v>
      </c>
      <c r="LLF28" s="38">
        <v>102383.81</v>
      </c>
      <c r="LLG28" s="38">
        <v>102383.81</v>
      </c>
      <c r="LLH28" s="38">
        <v>102383.81</v>
      </c>
      <c r="LLI28" s="38">
        <v>102383.81</v>
      </c>
      <c r="LLJ28" s="38">
        <v>102383.81</v>
      </c>
      <c r="LLK28" s="38">
        <v>102383.81</v>
      </c>
      <c r="LLL28" s="38">
        <v>102383.81</v>
      </c>
      <c r="LLM28" s="38">
        <v>102383.81</v>
      </c>
      <c r="LLN28" s="38">
        <v>102383.81</v>
      </c>
      <c r="LLO28" s="38">
        <v>102383.81</v>
      </c>
      <c r="LLP28" s="38">
        <v>102383.81</v>
      </c>
      <c r="LLQ28" s="38">
        <v>102383.81</v>
      </c>
      <c r="LLR28" s="38">
        <v>102383.81</v>
      </c>
      <c r="LLS28" s="38">
        <v>102383.81</v>
      </c>
      <c r="LLT28" s="38">
        <v>102383.81</v>
      </c>
      <c r="LLU28" s="38">
        <v>102383.81</v>
      </c>
      <c r="LLV28" s="38">
        <v>102383.81</v>
      </c>
      <c r="LLW28" s="38">
        <v>102383.81</v>
      </c>
      <c r="LLX28" s="38">
        <v>102383.81</v>
      </c>
      <c r="LLY28" s="38">
        <v>102383.81</v>
      </c>
      <c r="LLZ28" s="38">
        <v>102383.81</v>
      </c>
      <c r="LMA28" s="38">
        <v>102383.81</v>
      </c>
      <c r="LMB28" s="38">
        <v>102383.81</v>
      </c>
      <c r="LMC28" s="38">
        <v>102383.81</v>
      </c>
      <c r="LMD28" s="38">
        <v>102383.81</v>
      </c>
      <c r="LME28" s="38">
        <v>102383.81</v>
      </c>
      <c r="LMF28" s="38">
        <v>102383.81</v>
      </c>
      <c r="LMG28" s="38">
        <v>102383.81</v>
      </c>
      <c r="LMH28" s="38">
        <v>102383.81</v>
      </c>
      <c r="LMI28" s="38">
        <v>102383.81</v>
      </c>
      <c r="LMJ28" s="38">
        <v>102383.81</v>
      </c>
      <c r="LMK28" s="38">
        <v>102383.81</v>
      </c>
      <c r="LML28" s="38">
        <v>102383.81</v>
      </c>
      <c r="LMM28" s="38">
        <v>102383.81</v>
      </c>
      <c r="LMN28" s="38">
        <v>102383.81</v>
      </c>
      <c r="LMO28" s="38">
        <v>102383.81</v>
      </c>
      <c r="LMP28" s="38">
        <v>102383.81</v>
      </c>
      <c r="LMQ28" s="38">
        <v>102383.81</v>
      </c>
      <c r="LMR28" s="38">
        <v>102383.81</v>
      </c>
      <c r="LMS28" s="38">
        <v>102383.81</v>
      </c>
      <c r="LMT28" s="38">
        <v>102383.81</v>
      </c>
      <c r="LMU28" s="38">
        <v>102383.81</v>
      </c>
      <c r="LMV28" s="38">
        <v>102383.81</v>
      </c>
      <c r="LMW28" s="38">
        <v>102383.81</v>
      </c>
      <c r="LMX28" s="38">
        <v>102383.81</v>
      </c>
      <c r="LMY28" s="38">
        <v>102383.81</v>
      </c>
      <c r="LMZ28" s="38">
        <v>102383.81</v>
      </c>
      <c r="LNA28" s="38">
        <v>102383.81</v>
      </c>
      <c r="LNB28" s="38">
        <v>102383.81</v>
      </c>
      <c r="LNC28" s="38">
        <v>102383.81</v>
      </c>
      <c r="LND28" s="38">
        <v>102383.81</v>
      </c>
      <c r="LNE28" s="38">
        <v>102383.81</v>
      </c>
      <c r="LNF28" s="38">
        <v>102383.81</v>
      </c>
      <c r="LNG28" s="38">
        <v>102383.81</v>
      </c>
      <c r="LNH28" s="38">
        <v>102383.81</v>
      </c>
      <c r="LNI28" s="38">
        <v>102383.81</v>
      </c>
      <c r="LNJ28" s="38">
        <v>102383.81</v>
      </c>
      <c r="LNK28" s="38">
        <v>102383.81</v>
      </c>
      <c r="LNL28" s="38">
        <v>102383.81</v>
      </c>
      <c r="LNM28" s="38">
        <v>102383.81</v>
      </c>
      <c r="LNN28" s="38">
        <v>102383.81</v>
      </c>
      <c r="LNO28" s="38">
        <v>102383.81</v>
      </c>
      <c r="LNP28" s="38">
        <v>102383.81</v>
      </c>
      <c r="LNQ28" s="38">
        <v>102383.81</v>
      </c>
      <c r="LNR28" s="38">
        <v>102383.81</v>
      </c>
      <c r="LNS28" s="38">
        <v>102383.81</v>
      </c>
      <c r="LNT28" s="38">
        <v>102383.81</v>
      </c>
      <c r="LNU28" s="38">
        <v>102383.81</v>
      </c>
      <c r="LNV28" s="38">
        <v>102383.81</v>
      </c>
      <c r="LNW28" s="38">
        <v>102383.81</v>
      </c>
      <c r="LNX28" s="38">
        <v>102383.81</v>
      </c>
      <c r="LNY28" s="38">
        <v>102383.81</v>
      </c>
      <c r="LNZ28" s="38">
        <v>102383.81</v>
      </c>
      <c r="LOA28" s="38">
        <v>102383.81</v>
      </c>
      <c r="LOB28" s="38">
        <v>102383.81</v>
      </c>
      <c r="LOC28" s="38">
        <v>102383.81</v>
      </c>
      <c r="LOD28" s="38">
        <v>102383.81</v>
      </c>
      <c r="LOE28" s="38">
        <v>102383.81</v>
      </c>
      <c r="LOF28" s="38">
        <v>102383.81</v>
      </c>
      <c r="LOG28" s="38">
        <v>102383.81</v>
      </c>
      <c r="LOH28" s="38">
        <v>102383.81</v>
      </c>
      <c r="LOI28" s="38">
        <v>102383.81</v>
      </c>
      <c r="LOJ28" s="38">
        <v>102383.81</v>
      </c>
      <c r="LOK28" s="38">
        <v>102383.81</v>
      </c>
      <c r="LOL28" s="38">
        <v>102383.81</v>
      </c>
      <c r="LOM28" s="38">
        <v>102383.81</v>
      </c>
      <c r="LON28" s="38">
        <v>102383.81</v>
      </c>
      <c r="LOO28" s="38">
        <v>102383.81</v>
      </c>
      <c r="LOP28" s="38">
        <v>102383.81</v>
      </c>
      <c r="LOQ28" s="38">
        <v>102383.81</v>
      </c>
      <c r="LOR28" s="38">
        <v>102383.81</v>
      </c>
      <c r="LOS28" s="38">
        <v>102383.81</v>
      </c>
      <c r="LOT28" s="38">
        <v>102383.81</v>
      </c>
      <c r="LOU28" s="38">
        <v>102383.81</v>
      </c>
      <c r="LOV28" s="38">
        <v>102383.81</v>
      </c>
      <c r="LOW28" s="38">
        <v>102383.81</v>
      </c>
      <c r="LOX28" s="38">
        <v>102383.81</v>
      </c>
      <c r="LOY28" s="38">
        <v>102383.81</v>
      </c>
      <c r="LOZ28" s="38">
        <v>102383.81</v>
      </c>
      <c r="LPA28" s="38">
        <v>102383.81</v>
      </c>
      <c r="LPB28" s="38">
        <v>102383.81</v>
      </c>
      <c r="LPC28" s="38">
        <v>102383.81</v>
      </c>
      <c r="LPD28" s="38">
        <v>102383.81</v>
      </c>
      <c r="LPE28" s="38">
        <v>102383.81</v>
      </c>
      <c r="LPF28" s="38">
        <v>102383.81</v>
      </c>
      <c r="LPG28" s="38">
        <v>102383.81</v>
      </c>
      <c r="LPH28" s="38">
        <v>102383.81</v>
      </c>
      <c r="LPI28" s="38">
        <v>102383.81</v>
      </c>
      <c r="LPJ28" s="38">
        <v>102383.81</v>
      </c>
      <c r="LPK28" s="38">
        <v>102383.81</v>
      </c>
      <c r="LPL28" s="38">
        <v>102383.81</v>
      </c>
      <c r="LPM28" s="38">
        <v>102383.81</v>
      </c>
      <c r="LPN28" s="38">
        <v>102383.81</v>
      </c>
      <c r="LPO28" s="38">
        <v>102383.81</v>
      </c>
      <c r="LPP28" s="38">
        <v>102383.81</v>
      </c>
      <c r="LPQ28" s="38">
        <v>102383.81</v>
      </c>
      <c r="LPR28" s="38">
        <v>102383.81</v>
      </c>
      <c r="LPS28" s="38">
        <v>102383.81</v>
      </c>
      <c r="LPT28" s="38">
        <v>102383.81</v>
      </c>
      <c r="LPU28" s="38">
        <v>102383.81</v>
      </c>
      <c r="LPV28" s="38">
        <v>102383.81</v>
      </c>
      <c r="LPW28" s="38">
        <v>102383.81</v>
      </c>
      <c r="LPX28" s="38">
        <v>102383.81</v>
      </c>
      <c r="LPY28" s="38">
        <v>102383.81</v>
      </c>
      <c r="LPZ28" s="38">
        <v>102383.81</v>
      </c>
      <c r="LQA28" s="38">
        <v>102383.81</v>
      </c>
      <c r="LQB28" s="38">
        <v>102383.81</v>
      </c>
      <c r="LQC28" s="38">
        <v>102383.81</v>
      </c>
      <c r="LQD28" s="38">
        <v>102383.81</v>
      </c>
      <c r="LQE28" s="38">
        <v>102383.81</v>
      </c>
      <c r="LQF28" s="38">
        <v>102383.81</v>
      </c>
      <c r="LQG28" s="38">
        <v>102383.81</v>
      </c>
      <c r="LQH28" s="38">
        <v>102383.81</v>
      </c>
      <c r="LQI28" s="38">
        <v>102383.81</v>
      </c>
      <c r="LQJ28" s="38">
        <v>102383.81</v>
      </c>
      <c r="LQK28" s="38">
        <v>102383.81</v>
      </c>
      <c r="LQL28" s="38">
        <v>102383.81</v>
      </c>
      <c r="LQM28" s="38">
        <v>102383.81</v>
      </c>
      <c r="LQN28" s="38">
        <v>102383.81</v>
      </c>
      <c r="LQO28" s="38">
        <v>102383.81</v>
      </c>
      <c r="LQP28" s="38">
        <v>102383.81</v>
      </c>
      <c r="LQQ28" s="38">
        <v>102383.81</v>
      </c>
      <c r="LQR28" s="38">
        <v>102383.81</v>
      </c>
      <c r="LQS28" s="38">
        <v>102383.81</v>
      </c>
      <c r="LQT28" s="38">
        <v>102383.81</v>
      </c>
      <c r="LQU28" s="38">
        <v>102383.81</v>
      </c>
      <c r="LQV28" s="38">
        <v>102383.81</v>
      </c>
      <c r="LQW28" s="38">
        <v>102383.81</v>
      </c>
      <c r="LQX28" s="38">
        <v>102383.81</v>
      </c>
      <c r="LQY28" s="38">
        <v>102383.81</v>
      </c>
      <c r="LQZ28" s="38">
        <v>102383.81</v>
      </c>
      <c r="LRA28" s="38">
        <v>102383.81</v>
      </c>
      <c r="LRB28" s="38">
        <v>102383.81</v>
      </c>
      <c r="LRC28" s="38">
        <v>102383.81</v>
      </c>
      <c r="LRD28" s="38">
        <v>102383.81</v>
      </c>
      <c r="LRE28" s="38">
        <v>102383.81</v>
      </c>
      <c r="LRF28" s="38">
        <v>102383.81</v>
      </c>
      <c r="LRG28" s="38">
        <v>102383.81</v>
      </c>
      <c r="LRH28" s="38">
        <v>102383.81</v>
      </c>
      <c r="LRI28" s="38">
        <v>102383.81</v>
      </c>
      <c r="LRJ28" s="38">
        <v>102383.81</v>
      </c>
      <c r="LRK28" s="38">
        <v>102383.81</v>
      </c>
      <c r="LRL28" s="38">
        <v>102383.81</v>
      </c>
      <c r="LRM28" s="38">
        <v>102383.81</v>
      </c>
      <c r="LRN28" s="38">
        <v>102383.81</v>
      </c>
      <c r="LRO28" s="38">
        <v>102383.81</v>
      </c>
      <c r="LRP28" s="38">
        <v>102383.81</v>
      </c>
      <c r="LRQ28" s="38">
        <v>102383.81</v>
      </c>
      <c r="LRR28" s="38">
        <v>102383.81</v>
      </c>
      <c r="LRS28" s="38">
        <v>102383.81</v>
      </c>
      <c r="LRT28" s="38">
        <v>102383.81</v>
      </c>
      <c r="LRU28" s="38">
        <v>102383.81</v>
      </c>
      <c r="LRV28" s="38">
        <v>102383.81</v>
      </c>
      <c r="LRW28" s="38">
        <v>102383.81</v>
      </c>
      <c r="LRX28" s="38">
        <v>102383.81</v>
      </c>
      <c r="LRY28" s="38">
        <v>102383.81</v>
      </c>
      <c r="LRZ28" s="38">
        <v>102383.81</v>
      </c>
      <c r="LSA28" s="38">
        <v>102383.81</v>
      </c>
      <c r="LSB28" s="38">
        <v>102383.81</v>
      </c>
      <c r="LSC28" s="38">
        <v>102383.81</v>
      </c>
      <c r="LSD28" s="38">
        <v>102383.81</v>
      </c>
      <c r="LSE28" s="38">
        <v>102383.81</v>
      </c>
      <c r="LSF28" s="38">
        <v>102383.81</v>
      </c>
      <c r="LSG28" s="38">
        <v>102383.81</v>
      </c>
      <c r="LSH28" s="38">
        <v>102383.81</v>
      </c>
      <c r="LSI28" s="38">
        <v>102383.81</v>
      </c>
      <c r="LSJ28" s="38">
        <v>102383.81</v>
      </c>
      <c r="LSK28" s="38">
        <v>102383.81</v>
      </c>
      <c r="LSL28" s="38">
        <v>102383.81</v>
      </c>
      <c r="LSM28" s="38">
        <v>102383.81</v>
      </c>
      <c r="LSN28" s="38">
        <v>102383.81</v>
      </c>
      <c r="LSO28" s="38">
        <v>102383.81</v>
      </c>
      <c r="LSP28" s="38">
        <v>102383.81</v>
      </c>
      <c r="LSQ28" s="38">
        <v>102383.81</v>
      </c>
      <c r="LSR28" s="38">
        <v>102383.81</v>
      </c>
      <c r="LSS28" s="38">
        <v>102383.81</v>
      </c>
      <c r="LST28" s="38">
        <v>102383.81</v>
      </c>
      <c r="LSU28" s="38">
        <v>102383.81</v>
      </c>
      <c r="LSV28" s="38">
        <v>102383.81</v>
      </c>
      <c r="LSW28" s="38">
        <v>102383.81</v>
      </c>
      <c r="LSX28" s="38">
        <v>102383.81</v>
      </c>
      <c r="LSY28" s="38">
        <v>102383.81</v>
      </c>
      <c r="LSZ28" s="38">
        <v>102383.81</v>
      </c>
      <c r="LTA28" s="38">
        <v>102383.81</v>
      </c>
      <c r="LTB28" s="38">
        <v>102383.81</v>
      </c>
      <c r="LTC28" s="38">
        <v>102383.81</v>
      </c>
      <c r="LTD28" s="38">
        <v>102383.81</v>
      </c>
      <c r="LTE28" s="38">
        <v>102383.81</v>
      </c>
      <c r="LTF28" s="38">
        <v>102383.81</v>
      </c>
      <c r="LTG28" s="38">
        <v>102383.81</v>
      </c>
      <c r="LTH28" s="38">
        <v>102383.81</v>
      </c>
      <c r="LTI28" s="38">
        <v>102383.81</v>
      </c>
      <c r="LTJ28" s="38">
        <v>102383.81</v>
      </c>
      <c r="LTK28" s="38">
        <v>102383.81</v>
      </c>
      <c r="LTL28" s="38">
        <v>102383.81</v>
      </c>
      <c r="LTM28" s="38">
        <v>102383.81</v>
      </c>
      <c r="LTN28" s="38">
        <v>102383.81</v>
      </c>
      <c r="LTO28" s="38">
        <v>102383.81</v>
      </c>
      <c r="LTP28" s="38">
        <v>102383.81</v>
      </c>
      <c r="LTQ28" s="38">
        <v>102383.81</v>
      </c>
      <c r="LTR28" s="38">
        <v>102383.81</v>
      </c>
      <c r="LTS28" s="38">
        <v>102383.81</v>
      </c>
      <c r="LTT28" s="38">
        <v>102383.81</v>
      </c>
      <c r="LTU28" s="38">
        <v>102383.81</v>
      </c>
      <c r="LTV28" s="38">
        <v>102383.81</v>
      </c>
      <c r="LTW28" s="38">
        <v>102383.81</v>
      </c>
      <c r="LTX28" s="38">
        <v>102383.81</v>
      </c>
      <c r="LTY28" s="38">
        <v>102383.81</v>
      </c>
      <c r="LTZ28" s="38">
        <v>102383.81</v>
      </c>
      <c r="LUA28" s="38">
        <v>102383.81</v>
      </c>
      <c r="LUB28" s="38">
        <v>102383.81</v>
      </c>
      <c r="LUC28" s="38">
        <v>102383.81</v>
      </c>
      <c r="LUD28" s="38">
        <v>102383.81</v>
      </c>
      <c r="LUE28" s="38">
        <v>102383.81</v>
      </c>
      <c r="LUF28" s="38">
        <v>102383.81</v>
      </c>
      <c r="LUG28" s="38">
        <v>102383.81</v>
      </c>
      <c r="LUH28" s="38">
        <v>102383.81</v>
      </c>
      <c r="LUI28" s="38">
        <v>102383.81</v>
      </c>
      <c r="LUJ28" s="38">
        <v>102383.81</v>
      </c>
      <c r="LUK28" s="38">
        <v>102383.81</v>
      </c>
      <c r="LUL28" s="38">
        <v>102383.81</v>
      </c>
      <c r="LUM28" s="38">
        <v>102383.81</v>
      </c>
      <c r="LUN28" s="38">
        <v>102383.81</v>
      </c>
      <c r="LUO28" s="38">
        <v>102383.81</v>
      </c>
      <c r="LUP28" s="38">
        <v>102383.81</v>
      </c>
      <c r="LUQ28" s="38">
        <v>102383.81</v>
      </c>
      <c r="LUR28" s="38">
        <v>102383.81</v>
      </c>
      <c r="LUS28" s="38">
        <v>102383.81</v>
      </c>
      <c r="LUT28" s="38">
        <v>102383.81</v>
      </c>
      <c r="LUU28" s="38">
        <v>102383.81</v>
      </c>
      <c r="LUV28" s="38">
        <v>102383.81</v>
      </c>
      <c r="LUW28" s="38">
        <v>102383.81</v>
      </c>
      <c r="LUX28" s="38">
        <v>102383.81</v>
      </c>
      <c r="LUY28" s="38">
        <v>102383.81</v>
      </c>
      <c r="LUZ28" s="38">
        <v>102383.81</v>
      </c>
      <c r="LVA28" s="38">
        <v>102383.81</v>
      </c>
      <c r="LVB28" s="38">
        <v>102383.81</v>
      </c>
      <c r="LVC28" s="38">
        <v>102383.81</v>
      </c>
      <c r="LVD28" s="38">
        <v>102383.81</v>
      </c>
      <c r="LVE28" s="38">
        <v>102383.81</v>
      </c>
      <c r="LVF28" s="38">
        <v>102383.81</v>
      </c>
      <c r="LVG28" s="38">
        <v>102383.81</v>
      </c>
      <c r="LVH28" s="38">
        <v>102383.81</v>
      </c>
      <c r="LVI28" s="38">
        <v>102383.81</v>
      </c>
      <c r="LVJ28" s="38">
        <v>102383.81</v>
      </c>
      <c r="LVK28" s="38">
        <v>102383.81</v>
      </c>
      <c r="LVL28" s="38">
        <v>102383.81</v>
      </c>
      <c r="LVM28" s="38">
        <v>102383.81</v>
      </c>
      <c r="LVN28" s="38">
        <v>102383.81</v>
      </c>
      <c r="LVO28" s="38">
        <v>102383.81</v>
      </c>
      <c r="LVP28" s="38">
        <v>102383.81</v>
      </c>
      <c r="LVQ28" s="38">
        <v>102383.81</v>
      </c>
      <c r="LVR28" s="38">
        <v>102383.81</v>
      </c>
      <c r="LVS28" s="38">
        <v>102383.81</v>
      </c>
      <c r="LVT28" s="38">
        <v>102383.81</v>
      </c>
      <c r="LVU28" s="38">
        <v>102383.81</v>
      </c>
      <c r="LVV28" s="38">
        <v>102383.81</v>
      </c>
      <c r="LVW28" s="38">
        <v>102383.81</v>
      </c>
      <c r="LVX28" s="38">
        <v>102383.81</v>
      </c>
      <c r="LVY28" s="38">
        <v>102383.81</v>
      </c>
      <c r="LVZ28" s="38">
        <v>102383.81</v>
      </c>
      <c r="LWA28" s="38">
        <v>102383.81</v>
      </c>
      <c r="LWB28" s="38">
        <v>102383.81</v>
      </c>
      <c r="LWC28" s="38">
        <v>102383.81</v>
      </c>
      <c r="LWD28" s="38">
        <v>102383.81</v>
      </c>
      <c r="LWE28" s="38">
        <v>102383.81</v>
      </c>
      <c r="LWF28" s="38">
        <v>102383.81</v>
      </c>
      <c r="LWG28" s="38">
        <v>102383.81</v>
      </c>
      <c r="LWH28" s="38">
        <v>102383.81</v>
      </c>
      <c r="LWI28" s="38">
        <v>102383.81</v>
      </c>
      <c r="LWJ28" s="38">
        <v>102383.81</v>
      </c>
      <c r="LWK28" s="38">
        <v>102383.81</v>
      </c>
      <c r="LWL28" s="38">
        <v>102383.81</v>
      </c>
      <c r="LWM28" s="38">
        <v>102383.81</v>
      </c>
      <c r="LWN28" s="38">
        <v>102383.81</v>
      </c>
      <c r="LWO28" s="38">
        <v>102383.81</v>
      </c>
      <c r="LWP28" s="38">
        <v>102383.81</v>
      </c>
      <c r="LWQ28" s="38">
        <v>102383.81</v>
      </c>
      <c r="LWR28" s="38">
        <v>102383.81</v>
      </c>
      <c r="LWS28" s="38">
        <v>102383.81</v>
      </c>
      <c r="LWT28" s="38">
        <v>102383.81</v>
      </c>
      <c r="LWU28" s="38">
        <v>102383.81</v>
      </c>
      <c r="LWV28" s="38">
        <v>102383.81</v>
      </c>
      <c r="LWW28" s="38">
        <v>102383.81</v>
      </c>
      <c r="LWX28" s="38">
        <v>102383.81</v>
      </c>
      <c r="LWY28" s="38">
        <v>102383.81</v>
      </c>
      <c r="LWZ28" s="38">
        <v>102383.81</v>
      </c>
      <c r="LXA28" s="38">
        <v>102383.81</v>
      </c>
      <c r="LXB28" s="38">
        <v>102383.81</v>
      </c>
      <c r="LXC28" s="38">
        <v>102383.81</v>
      </c>
      <c r="LXD28" s="38">
        <v>102383.81</v>
      </c>
      <c r="LXE28" s="38">
        <v>102383.81</v>
      </c>
      <c r="LXF28" s="38">
        <v>102383.81</v>
      </c>
      <c r="LXG28" s="38">
        <v>102383.81</v>
      </c>
      <c r="LXH28" s="38">
        <v>102383.81</v>
      </c>
      <c r="LXI28" s="38">
        <v>102383.81</v>
      </c>
      <c r="LXJ28" s="38">
        <v>102383.81</v>
      </c>
      <c r="LXK28" s="38">
        <v>102383.81</v>
      </c>
      <c r="LXL28" s="38">
        <v>102383.81</v>
      </c>
      <c r="LXM28" s="38">
        <v>102383.81</v>
      </c>
      <c r="LXN28" s="38">
        <v>102383.81</v>
      </c>
      <c r="LXO28" s="38">
        <v>102383.81</v>
      </c>
      <c r="LXP28" s="38">
        <v>102383.81</v>
      </c>
      <c r="LXQ28" s="38">
        <v>102383.81</v>
      </c>
      <c r="LXR28" s="38">
        <v>102383.81</v>
      </c>
      <c r="LXS28" s="38">
        <v>102383.81</v>
      </c>
      <c r="LXT28" s="38">
        <v>102383.81</v>
      </c>
      <c r="LXU28" s="38">
        <v>102383.81</v>
      </c>
      <c r="LXV28" s="38">
        <v>102383.81</v>
      </c>
      <c r="LXW28" s="38">
        <v>102383.81</v>
      </c>
      <c r="LXX28" s="38">
        <v>102383.81</v>
      </c>
      <c r="LXY28" s="38">
        <v>102383.81</v>
      </c>
      <c r="LXZ28" s="38">
        <v>102383.81</v>
      </c>
      <c r="LYA28" s="38">
        <v>102383.81</v>
      </c>
      <c r="LYB28" s="38">
        <v>102383.81</v>
      </c>
      <c r="LYC28" s="38">
        <v>102383.81</v>
      </c>
      <c r="LYD28" s="38">
        <v>102383.81</v>
      </c>
      <c r="LYE28" s="38">
        <v>102383.81</v>
      </c>
      <c r="LYF28" s="38">
        <v>102383.81</v>
      </c>
      <c r="LYG28" s="38">
        <v>102383.81</v>
      </c>
      <c r="LYH28" s="38">
        <v>102383.81</v>
      </c>
      <c r="LYI28" s="38">
        <v>102383.81</v>
      </c>
      <c r="LYJ28" s="38">
        <v>102383.81</v>
      </c>
      <c r="LYK28" s="38">
        <v>102383.81</v>
      </c>
      <c r="LYL28" s="38">
        <v>102383.81</v>
      </c>
      <c r="LYM28" s="38">
        <v>102383.81</v>
      </c>
      <c r="LYN28" s="38">
        <v>102383.81</v>
      </c>
      <c r="LYO28" s="38">
        <v>102383.81</v>
      </c>
      <c r="LYP28" s="38">
        <v>102383.81</v>
      </c>
      <c r="LYQ28" s="38">
        <v>102383.81</v>
      </c>
      <c r="LYR28" s="38">
        <v>102383.81</v>
      </c>
      <c r="LYS28" s="38">
        <v>102383.81</v>
      </c>
      <c r="LYT28" s="38">
        <v>102383.81</v>
      </c>
      <c r="LYU28" s="38">
        <v>102383.81</v>
      </c>
      <c r="LYV28" s="38">
        <v>102383.81</v>
      </c>
      <c r="LYW28" s="38">
        <v>102383.81</v>
      </c>
      <c r="LYX28" s="38">
        <v>102383.81</v>
      </c>
      <c r="LYY28" s="38">
        <v>102383.81</v>
      </c>
      <c r="LYZ28" s="38">
        <v>102383.81</v>
      </c>
      <c r="LZA28" s="38">
        <v>102383.81</v>
      </c>
      <c r="LZB28" s="38">
        <v>102383.81</v>
      </c>
      <c r="LZC28" s="38">
        <v>102383.81</v>
      </c>
      <c r="LZD28" s="38">
        <v>102383.81</v>
      </c>
      <c r="LZE28" s="38">
        <v>102383.81</v>
      </c>
      <c r="LZF28" s="38">
        <v>102383.81</v>
      </c>
      <c r="LZG28" s="38">
        <v>102383.81</v>
      </c>
      <c r="LZH28" s="38">
        <v>102383.81</v>
      </c>
      <c r="LZI28" s="38">
        <v>102383.81</v>
      </c>
      <c r="LZJ28" s="38">
        <v>102383.81</v>
      </c>
      <c r="LZK28" s="38">
        <v>102383.81</v>
      </c>
      <c r="LZL28" s="38">
        <v>102383.81</v>
      </c>
      <c r="LZM28" s="38">
        <v>102383.81</v>
      </c>
      <c r="LZN28" s="38">
        <v>102383.81</v>
      </c>
      <c r="LZO28" s="38">
        <v>102383.81</v>
      </c>
      <c r="LZP28" s="38">
        <v>102383.81</v>
      </c>
      <c r="LZQ28" s="38">
        <v>102383.81</v>
      </c>
      <c r="LZR28" s="38">
        <v>102383.81</v>
      </c>
      <c r="LZS28" s="38">
        <v>102383.81</v>
      </c>
      <c r="LZT28" s="38">
        <v>102383.81</v>
      </c>
      <c r="LZU28" s="38">
        <v>102383.81</v>
      </c>
      <c r="LZV28" s="38">
        <v>102383.81</v>
      </c>
      <c r="LZW28" s="38">
        <v>102383.81</v>
      </c>
      <c r="LZX28" s="38">
        <v>102383.81</v>
      </c>
      <c r="LZY28" s="38">
        <v>102383.81</v>
      </c>
      <c r="LZZ28" s="38">
        <v>102383.81</v>
      </c>
      <c r="MAA28" s="38">
        <v>102383.81</v>
      </c>
      <c r="MAB28" s="38">
        <v>102383.81</v>
      </c>
      <c r="MAC28" s="38">
        <v>102383.81</v>
      </c>
      <c r="MAD28" s="38">
        <v>102383.81</v>
      </c>
      <c r="MAE28" s="38">
        <v>102383.81</v>
      </c>
      <c r="MAF28" s="38">
        <v>102383.81</v>
      </c>
      <c r="MAG28" s="38">
        <v>102383.81</v>
      </c>
      <c r="MAH28" s="38">
        <v>102383.81</v>
      </c>
      <c r="MAI28" s="38">
        <v>102383.81</v>
      </c>
      <c r="MAJ28" s="38">
        <v>102383.81</v>
      </c>
      <c r="MAK28" s="38">
        <v>102383.81</v>
      </c>
      <c r="MAL28" s="38">
        <v>102383.81</v>
      </c>
      <c r="MAM28" s="38">
        <v>102383.81</v>
      </c>
      <c r="MAN28" s="38">
        <v>102383.81</v>
      </c>
      <c r="MAO28" s="38">
        <v>102383.81</v>
      </c>
      <c r="MAP28" s="38">
        <v>102383.81</v>
      </c>
      <c r="MAQ28" s="38">
        <v>102383.81</v>
      </c>
      <c r="MAR28" s="38">
        <v>102383.81</v>
      </c>
      <c r="MAS28" s="38">
        <v>102383.81</v>
      </c>
      <c r="MAT28" s="38">
        <v>102383.81</v>
      </c>
      <c r="MAU28" s="38">
        <v>102383.81</v>
      </c>
      <c r="MAV28" s="38">
        <v>102383.81</v>
      </c>
      <c r="MAW28" s="38">
        <v>102383.81</v>
      </c>
      <c r="MAX28" s="38">
        <v>102383.81</v>
      </c>
      <c r="MAY28" s="38">
        <v>102383.81</v>
      </c>
      <c r="MAZ28" s="38">
        <v>102383.81</v>
      </c>
      <c r="MBA28" s="38">
        <v>102383.81</v>
      </c>
      <c r="MBB28" s="38">
        <v>102383.81</v>
      </c>
      <c r="MBC28" s="38">
        <v>102383.81</v>
      </c>
      <c r="MBD28" s="38">
        <v>102383.81</v>
      </c>
      <c r="MBE28" s="38">
        <v>102383.81</v>
      </c>
      <c r="MBF28" s="38">
        <v>102383.81</v>
      </c>
      <c r="MBG28" s="38">
        <v>102383.81</v>
      </c>
      <c r="MBH28" s="38">
        <v>102383.81</v>
      </c>
      <c r="MBI28" s="38">
        <v>102383.81</v>
      </c>
      <c r="MBJ28" s="38">
        <v>102383.81</v>
      </c>
      <c r="MBK28" s="38">
        <v>102383.81</v>
      </c>
      <c r="MBL28" s="38">
        <v>102383.81</v>
      </c>
      <c r="MBM28" s="38">
        <v>102383.81</v>
      </c>
      <c r="MBN28" s="38">
        <v>102383.81</v>
      </c>
      <c r="MBO28" s="38">
        <v>102383.81</v>
      </c>
      <c r="MBP28" s="38">
        <v>102383.81</v>
      </c>
      <c r="MBQ28" s="38">
        <v>102383.81</v>
      </c>
      <c r="MBR28" s="38">
        <v>102383.81</v>
      </c>
      <c r="MBS28" s="38">
        <v>102383.81</v>
      </c>
      <c r="MBT28" s="38">
        <v>102383.81</v>
      </c>
      <c r="MBU28" s="38">
        <v>102383.81</v>
      </c>
      <c r="MBV28" s="38">
        <v>102383.81</v>
      </c>
      <c r="MBW28" s="38">
        <v>102383.81</v>
      </c>
      <c r="MBX28" s="38">
        <v>102383.81</v>
      </c>
      <c r="MBY28" s="38">
        <v>102383.81</v>
      </c>
      <c r="MBZ28" s="38">
        <v>102383.81</v>
      </c>
      <c r="MCA28" s="38">
        <v>102383.81</v>
      </c>
      <c r="MCB28" s="38">
        <v>102383.81</v>
      </c>
      <c r="MCC28" s="38">
        <v>102383.81</v>
      </c>
      <c r="MCD28" s="38">
        <v>102383.81</v>
      </c>
      <c r="MCE28" s="38">
        <v>102383.81</v>
      </c>
      <c r="MCF28" s="38">
        <v>102383.81</v>
      </c>
      <c r="MCG28" s="38">
        <v>102383.81</v>
      </c>
      <c r="MCH28" s="38">
        <v>102383.81</v>
      </c>
      <c r="MCI28" s="38">
        <v>102383.81</v>
      </c>
      <c r="MCJ28" s="38">
        <v>102383.81</v>
      </c>
      <c r="MCK28" s="38">
        <v>102383.81</v>
      </c>
      <c r="MCL28" s="38">
        <v>102383.81</v>
      </c>
      <c r="MCM28" s="38">
        <v>102383.81</v>
      </c>
      <c r="MCN28" s="38">
        <v>102383.81</v>
      </c>
      <c r="MCO28" s="38">
        <v>102383.81</v>
      </c>
      <c r="MCP28" s="38">
        <v>102383.81</v>
      </c>
      <c r="MCQ28" s="38">
        <v>102383.81</v>
      </c>
      <c r="MCR28" s="38">
        <v>102383.81</v>
      </c>
      <c r="MCS28" s="38">
        <v>102383.81</v>
      </c>
      <c r="MCT28" s="38">
        <v>102383.81</v>
      </c>
      <c r="MCU28" s="38">
        <v>102383.81</v>
      </c>
      <c r="MCV28" s="38">
        <v>102383.81</v>
      </c>
      <c r="MCW28" s="38">
        <v>102383.81</v>
      </c>
      <c r="MCX28" s="38">
        <v>102383.81</v>
      </c>
      <c r="MCY28" s="38">
        <v>102383.81</v>
      </c>
      <c r="MCZ28" s="38">
        <v>102383.81</v>
      </c>
      <c r="MDA28" s="38">
        <v>102383.81</v>
      </c>
      <c r="MDB28" s="38">
        <v>102383.81</v>
      </c>
      <c r="MDC28" s="38">
        <v>102383.81</v>
      </c>
      <c r="MDD28" s="38">
        <v>102383.81</v>
      </c>
      <c r="MDE28" s="38">
        <v>102383.81</v>
      </c>
      <c r="MDF28" s="38">
        <v>102383.81</v>
      </c>
      <c r="MDG28" s="38">
        <v>102383.81</v>
      </c>
      <c r="MDH28" s="38">
        <v>102383.81</v>
      </c>
      <c r="MDI28" s="38">
        <v>102383.81</v>
      </c>
      <c r="MDJ28" s="38">
        <v>102383.81</v>
      </c>
      <c r="MDK28" s="38">
        <v>102383.81</v>
      </c>
      <c r="MDL28" s="38">
        <v>102383.81</v>
      </c>
      <c r="MDM28" s="38">
        <v>102383.81</v>
      </c>
      <c r="MDN28" s="38">
        <v>102383.81</v>
      </c>
      <c r="MDO28" s="38">
        <v>102383.81</v>
      </c>
      <c r="MDP28" s="38">
        <v>102383.81</v>
      </c>
      <c r="MDQ28" s="38">
        <v>102383.81</v>
      </c>
      <c r="MDR28" s="38">
        <v>102383.81</v>
      </c>
      <c r="MDS28" s="38">
        <v>102383.81</v>
      </c>
      <c r="MDT28" s="38">
        <v>102383.81</v>
      </c>
      <c r="MDU28" s="38">
        <v>102383.81</v>
      </c>
      <c r="MDV28" s="38">
        <v>102383.81</v>
      </c>
      <c r="MDW28" s="38">
        <v>102383.81</v>
      </c>
      <c r="MDX28" s="38">
        <v>102383.81</v>
      </c>
      <c r="MDY28" s="38">
        <v>102383.81</v>
      </c>
      <c r="MDZ28" s="38">
        <v>102383.81</v>
      </c>
      <c r="MEA28" s="38">
        <v>102383.81</v>
      </c>
      <c r="MEB28" s="38">
        <v>102383.81</v>
      </c>
      <c r="MEC28" s="38">
        <v>102383.81</v>
      </c>
      <c r="MED28" s="38">
        <v>102383.81</v>
      </c>
      <c r="MEE28" s="38">
        <v>102383.81</v>
      </c>
      <c r="MEF28" s="38">
        <v>102383.81</v>
      </c>
      <c r="MEG28" s="38">
        <v>102383.81</v>
      </c>
      <c r="MEH28" s="38">
        <v>102383.81</v>
      </c>
      <c r="MEI28" s="38">
        <v>102383.81</v>
      </c>
      <c r="MEJ28" s="38">
        <v>102383.81</v>
      </c>
      <c r="MEK28" s="38">
        <v>102383.81</v>
      </c>
      <c r="MEL28" s="38">
        <v>102383.81</v>
      </c>
      <c r="MEM28" s="38">
        <v>102383.81</v>
      </c>
      <c r="MEN28" s="38">
        <v>102383.81</v>
      </c>
      <c r="MEO28" s="38">
        <v>102383.81</v>
      </c>
      <c r="MEP28" s="38">
        <v>102383.81</v>
      </c>
      <c r="MEQ28" s="38">
        <v>102383.81</v>
      </c>
      <c r="MER28" s="38">
        <v>102383.81</v>
      </c>
      <c r="MES28" s="38">
        <v>102383.81</v>
      </c>
      <c r="MET28" s="38">
        <v>102383.81</v>
      </c>
      <c r="MEU28" s="38">
        <v>102383.81</v>
      </c>
      <c r="MEV28" s="38">
        <v>102383.81</v>
      </c>
      <c r="MEW28" s="38">
        <v>102383.81</v>
      </c>
      <c r="MEX28" s="38">
        <v>102383.81</v>
      </c>
      <c r="MEY28" s="38">
        <v>102383.81</v>
      </c>
      <c r="MEZ28" s="38">
        <v>102383.81</v>
      </c>
      <c r="MFA28" s="38">
        <v>102383.81</v>
      </c>
      <c r="MFB28" s="38">
        <v>102383.81</v>
      </c>
      <c r="MFC28" s="38">
        <v>102383.81</v>
      </c>
      <c r="MFD28" s="38">
        <v>102383.81</v>
      </c>
      <c r="MFE28" s="38">
        <v>102383.81</v>
      </c>
      <c r="MFF28" s="38">
        <v>102383.81</v>
      </c>
      <c r="MFG28" s="38">
        <v>102383.81</v>
      </c>
      <c r="MFH28" s="38">
        <v>102383.81</v>
      </c>
      <c r="MFI28" s="38">
        <v>102383.81</v>
      </c>
      <c r="MFJ28" s="38">
        <v>102383.81</v>
      </c>
      <c r="MFK28" s="38">
        <v>102383.81</v>
      </c>
      <c r="MFL28" s="38">
        <v>102383.81</v>
      </c>
      <c r="MFM28" s="38">
        <v>102383.81</v>
      </c>
      <c r="MFN28" s="38">
        <v>102383.81</v>
      </c>
      <c r="MFO28" s="38">
        <v>102383.81</v>
      </c>
      <c r="MFP28" s="38">
        <v>102383.81</v>
      </c>
      <c r="MFQ28" s="38">
        <v>102383.81</v>
      </c>
      <c r="MFR28" s="38">
        <v>102383.81</v>
      </c>
      <c r="MFS28" s="38">
        <v>102383.81</v>
      </c>
      <c r="MFT28" s="38">
        <v>102383.81</v>
      </c>
      <c r="MFU28" s="38">
        <v>102383.81</v>
      </c>
      <c r="MFV28" s="38">
        <v>102383.81</v>
      </c>
      <c r="MFW28" s="38">
        <v>102383.81</v>
      </c>
      <c r="MFX28" s="38">
        <v>102383.81</v>
      </c>
      <c r="MFY28" s="38">
        <v>102383.81</v>
      </c>
      <c r="MFZ28" s="38">
        <v>102383.81</v>
      </c>
      <c r="MGA28" s="38">
        <v>102383.81</v>
      </c>
      <c r="MGB28" s="38">
        <v>102383.81</v>
      </c>
      <c r="MGC28" s="38">
        <v>102383.81</v>
      </c>
      <c r="MGD28" s="38">
        <v>102383.81</v>
      </c>
      <c r="MGE28" s="38">
        <v>102383.81</v>
      </c>
      <c r="MGF28" s="38">
        <v>102383.81</v>
      </c>
      <c r="MGG28" s="38">
        <v>102383.81</v>
      </c>
      <c r="MGH28" s="38">
        <v>102383.81</v>
      </c>
      <c r="MGI28" s="38">
        <v>102383.81</v>
      </c>
      <c r="MGJ28" s="38">
        <v>102383.81</v>
      </c>
      <c r="MGK28" s="38">
        <v>102383.81</v>
      </c>
      <c r="MGL28" s="38">
        <v>102383.81</v>
      </c>
      <c r="MGM28" s="38">
        <v>102383.81</v>
      </c>
      <c r="MGN28" s="38">
        <v>102383.81</v>
      </c>
      <c r="MGO28" s="38">
        <v>102383.81</v>
      </c>
      <c r="MGP28" s="38">
        <v>102383.81</v>
      </c>
      <c r="MGQ28" s="38">
        <v>102383.81</v>
      </c>
      <c r="MGR28" s="38">
        <v>102383.81</v>
      </c>
      <c r="MGS28" s="38">
        <v>102383.81</v>
      </c>
      <c r="MGT28" s="38">
        <v>102383.81</v>
      </c>
      <c r="MGU28" s="38">
        <v>102383.81</v>
      </c>
      <c r="MGV28" s="38">
        <v>102383.81</v>
      </c>
      <c r="MGW28" s="38">
        <v>102383.81</v>
      </c>
      <c r="MGX28" s="38">
        <v>102383.81</v>
      </c>
      <c r="MGY28" s="38">
        <v>102383.81</v>
      </c>
      <c r="MGZ28" s="38">
        <v>102383.81</v>
      </c>
      <c r="MHA28" s="38">
        <v>102383.81</v>
      </c>
      <c r="MHB28" s="38">
        <v>102383.81</v>
      </c>
      <c r="MHC28" s="38">
        <v>102383.81</v>
      </c>
      <c r="MHD28" s="38">
        <v>102383.81</v>
      </c>
      <c r="MHE28" s="38">
        <v>102383.81</v>
      </c>
      <c r="MHF28" s="38">
        <v>102383.81</v>
      </c>
      <c r="MHG28" s="38">
        <v>102383.81</v>
      </c>
      <c r="MHH28" s="38">
        <v>102383.81</v>
      </c>
      <c r="MHI28" s="38">
        <v>102383.81</v>
      </c>
      <c r="MHJ28" s="38">
        <v>102383.81</v>
      </c>
      <c r="MHK28" s="38">
        <v>102383.81</v>
      </c>
      <c r="MHL28" s="38">
        <v>102383.81</v>
      </c>
      <c r="MHM28" s="38">
        <v>102383.81</v>
      </c>
      <c r="MHN28" s="38">
        <v>102383.81</v>
      </c>
      <c r="MHO28" s="38">
        <v>102383.81</v>
      </c>
      <c r="MHP28" s="38">
        <v>102383.81</v>
      </c>
      <c r="MHQ28" s="38">
        <v>102383.81</v>
      </c>
      <c r="MHR28" s="38">
        <v>102383.81</v>
      </c>
      <c r="MHS28" s="38">
        <v>102383.81</v>
      </c>
      <c r="MHT28" s="38">
        <v>102383.81</v>
      </c>
      <c r="MHU28" s="38">
        <v>102383.81</v>
      </c>
      <c r="MHV28" s="38">
        <v>102383.81</v>
      </c>
      <c r="MHW28" s="38">
        <v>102383.81</v>
      </c>
      <c r="MHX28" s="38">
        <v>102383.81</v>
      </c>
      <c r="MHY28" s="38">
        <v>102383.81</v>
      </c>
      <c r="MHZ28" s="38">
        <v>102383.81</v>
      </c>
      <c r="MIA28" s="38">
        <v>102383.81</v>
      </c>
      <c r="MIB28" s="38">
        <v>102383.81</v>
      </c>
      <c r="MIC28" s="38">
        <v>102383.81</v>
      </c>
      <c r="MID28" s="38">
        <v>102383.81</v>
      </c>
      <c r="MIE28" s="38">
        <v>102383.81</v>
      </c>
      <c r="MIF28" s="38">
        <v>102383.81</v>
      </c>
      <c r="MIG28" s="38">
        <v>102383.81</v>
      </c>
      <c r="MIH28" s="38">
        <v>102383.81</v>
      </c>
      <c r="MII28" s="38">
        <v>102383.81</v>
      </c>
      <c r="MIJ28" s="38">
        <v>102383.81</v>
      </c>
      <c r="MIK28" s="38">
        <v>102383.81</v>
      </c>
      <c r="MIL28" s="38">
        <v>102383.81</v>
      </c>
      <c r="MIM28" s="38">
        <v>102383.81</v>
      </c>
      <c r="MIN28" s="38">
        <v>102383.81</v>
      </c>
      <c r="MIO28" s="38">
        <v>102383.81</v>
      </c>
      <c r="MIP28" s="38">
        <v>102383.81</v>
      </c>
      <c r="MIQ28" s="38">
        <v>102383.81</v>
      </c>
      <c r="MIR28" s="38">
        <v>102383.81</v>
      </c>
      <c r="MIS28" s="38">
        <v>102383.81</v>
      </c>
      <c r="MIT28" s="38">
        <v>102383.81</v>
      </c>
      <c r="MIU28" s="38">
        <v>102383.81</v>
      </c>
      <c r="MIV28" s="38">
        <v>102383.81</v>
      </c>
      <c r="MIW28" s="38">
        <v>102383.81</v>
      </c>
      <c r="MIX28" s="38">
        <v>102383.81</v>
      </c>
      <c r="MIY28" s="38">
        <v>102383.81</v>
      </c>
      <c r="MIZ28" s="38">
        <v>102383.81</v>
      </c>
      <c r="MJA28" s="38">
        <v>102383.81</v>
      </c>
      <c r="MJB28" s="38">
        <v>102383.81</v>
      </c>
      <c r="MJC28" s="38">
        <v>102383.81</v>
      </c>
      <c r="MJD28" s="38">
        <v>102383.81</v>
      </c>
      <c r="MJE28" s="38">
        <v>102383.81</v>
      </c>
      <c r="MJF28" s="38">
        <v>102383.81</v>
      </c>
      <c r="MJG28" s="38">
        <v>102383.81</v>
      </c>
      <c r="MJH28" s="38">
        <v>102383.81</v>
      </c>
      <c r="MJI28" s="38">
        <v>102383.81</v>
      </c>
      <c r="MJJ28" s="38">
        <v>102383.81</v>
      </c>
      <c r="MJK28" s="38">
        <v>102383.81</v>
      </c>
      <c r="MJL28" s="38">
        <v>102383.81</v>
      </c>
      <c r="MJM28" s="38">
        <v>102383.81</v>
      </c>
      <c r="MJN28" s="38">
        <v>102383.81</v>
      </c>
      <c r="MJO28" s="38">
        <v>102383.81</v>
      </c>
      <c r="MJP28" s="38">
        <v>102383.81</v>
      </c>
      <c r="MJQ28" s="38">
        <v>102383.81</v>
      </c>
      <c r="MJR28" s="38">
        <v>102383.81</v>
      </c>
      <c r="MJS28" s="38">
        <v>102383.81</v>
      </c>
      <c r="MJT28" s="38">
        <v>102383.81</v>
      </c>
      <c r="MJU28" s="38">
        <v>102383.81</v>
      </c>
      <c r="MJV28" s="38">
        <v>102383.81</v>
      </c>
      <c r="MJW28" s="38">
        <v>102383.81</v>
      </c>
      <c r="MJX28" s="38">
        <v>102383.81</v>
      </c>
      <c r="MJY28" s="38">
        <v>102383.81</v>
      </c>
      <c r="MJZ28" s="38">
        <v>102383.81</v>
      </c>
      <c r="MKA28" s="38">
        <v>102383.81</v>
      </c>
      <c r="MKB28" s="38">
        <v>102383.81</v>
      </c>
      <c r="MKC28" s="38">
        <v>102383.81</v>
      </c>
      <c r="MKD28" s="38">
        <v>102383.81</v>
      </c>
      <c r="MKE28" s="38">
        <v>102383.81</v>
      </c>
      <c r="MKF28" s="38">
        <v>102383.81</v>
      </c>
      <c r="MKG28" s="38">
        <v>102383.81</v>
      </c>
      <c r="MKH28" s="38">
        <v>102383.81</v>
      </c>
      <c r="MKI28" s="38">
        <v>102383.81</v>
      </c>
      <c r="MKJ28" s="38">
        <v>102383.81</v>
      </c>
      <c r="MKK28" s="38">
        <v>102383.81</v>
      </c>
      <c r="MKL28" s="38">
        <v>102383.81</v>
      </c>
      <c r="MKM28" s="38">
        <v>102383.81</v>
      </c>
      <c r="MKN28" s="38">
        <v>102383.81</v>
      </c>
      <c r="MKO28" s="38">
        <v>102383.81</v>
      </c>
      <c r="MKP28" s="38">
        <v>102383.81</v>
      </c>
      <c r="MKQ28" s="38">
        <v>102383.81</v>
      </c>
      <c r="MKR28" s="38">
        <v>102383.81</v>
      </c>
      <c r="MKS28" s="38">
        <v>102383.81</v>
      </c>
      <c r="MKT28" s="38">
        <v>102383.81</v>
      </c>
      <c r="MKU28" s="38">
        <v>102383.81</v>
      </c>
      <c r="MKV28" s="38">
        <v>102383.81</v>
      </c>
      <c r="MKW28" s="38">
        <v>102383.81</v>
      </c>
      <c r="MKX28" s="38">
        <v>102383.81</v>
      </c>
      <c r="MKY28" s="38">
        <v>102383.81</v>
      </c>
      <c r="MKZ28" s="38">
        <v>102383.81</v>
      </c>
      <c r="MLA28" s="38">
        <v>102383.81</v>
      </c>
      <c r="MLB28" s="38">
        <v>102383.81</v>
      </c>
      <c r="MLC28" s="38">
        <v>102383.81</v>
      </c>
      <c r="MLD28" s="38">
        <v>102383.81</v>
      </c>
      <c r="MLE28" s="38">
        <v>102383.81</v>
      </c>
      <c r="MLF28" s="38">
        <v>102383.81</v>
      </c>
      <c r="MLG28" s="38">
        <v>102383.81</v>
      </c>
      <c r="MLH28" s="38">
        <v>102383.81</v>
      </c>
      <c r="MLI28" s="38">
        <v>102383.81</v>
      </c>
      <c r="MLJ28" s="38">
        <v>102383.81</v>
      </c>
      <c r="MLK28" s="38">
        <v>102383.81</v>
      </c>
      <c r="MLL28" s="38">
        <v>102383.81</v>
      </c>
      <c r="MLM28" s="38">
        <v>102383.81</v>
      </c>
      <c r="MLN28" s="38">
        <v>102383.81</v>
      </c>
      <c r="MLO28" s="38">
        <v>102383.81</v>
      </c>
      <c r="MLP28" s="38">
        <v>102383.81</v>
      </c>
      <c r="MLQ28" s="38">
        <v>102383.81</v>
      </c>
      <c r="MLR28" s="38">
        <v>102383.81</v>
      </c>
      <c r="MLS28" s="38">
        <v>102383.81</v>
      </c>
      <c r="MLT28" s="38">
        <v>102383.81</v>
      </c>
      <c r="MLU28" s="38">
        <v>102383.81</v>
      </c>
      <c r="MLV28" s="38">
        <v>102383.81</v>
      </c>
      <c r="MLW28" s="38">
        <v>102383.81</v>
      </c>
      <c r="MLX28" s="38">
        <v>102383.81</v>
      </c>
      <c r="MLY28" s="38">
        <v>102383.81</v>
      </c>
      <c r="MLZ28" s="38">
        <v>102383.81</v>
      </c>
      <c r="MMA28" s="38">
        <v>102383.81</v>
      </c>
      <c r="MMB28" s="38">
        <v>102383.81</v>
      </c>
      <c r="MMC28" s="38">
        <v>102383.81</v>
      </c>
      <c r="MMD28" s="38">
        <v>102383.81</v>
      </c>
      <c r="MME28" s="38">
        <v>102383.81</v>
      </c>
      <c r="MMF28" s="38">
        <v>102383.81</v>
      </c>
      <c r="MMG28" s="38">
        <v>102383.81</v>
      </c>
      <c r="MMH28" s="38">
        <v>102383.81</v>
      </c>
      <c r="MMI28" s="38">
        <v>102383.81</v>
      </c>
      <c r="MMJ28" s="38">
        <v>102383.81</v>
      </c>
      <c r="MMK28" s="38">
        <v>102383.81</v>
      </c>
      <c r="MML28" s="38">
        <v>102383.81</v>
      </c>
      <c r="MMM28" s="38">
        <v>102383.81</v>
      </c>
      <c r="MMN28" s="38">
        <v>102383.81</v>
      </c>
      <c r="MMO28" s="38">
        <v>102383.81</v>
      </c>
      <c r="MMP28" s="38">
        <v>102383.81</v>
      </c>
      <c r="MMQ28" s="38">
        <v>102383.81</v>
      </c>
      <c r="MMR28" s="38">
        <v>102383.81</v>
      </c>
      <c r="MMS28" s="38">
        <v>102383.81</v>
      </c>
      <c r="MMT28" s="38">
        <v>102383.81</v>
      </c>
      <c r="MMU28" s="38">
        <v>102383.81</v>
      </c>
      <c r="MMV28" s="38">
        <v>102383.81</v>
      </c>
      <c r="MMW28" s="38">
        <v>102383.81</v>
      </c>
      <c r="MMX28" s="38">
        <v>102383.81</v>
      </c>
      <c r="MMY28" s="38">
        <v>102383.81</v>
      </c>
      <c r="MMZ28" s="38">
        <v>102383.81</v>
      </c>
      <c r="MNA28" s="38">
        <v>102383.81</v>
      </c>
      <c r="MNB28" s="38">
        <v>102383.81</v>
      </c>
      <c r="MNC28" s="38">
        <v>102383.81</v>
      </c>
      <c r="MND28" s="38">
        <v>102383.81</v>
      </c>
      <c r="MNE28" s="38">
        <v>102383.81</v>
      </c>
      <c r="MNF28" s="38">
        <v>102383.81</v>
      </c>
      <c r="MNG28" s="38">
        <v>102383.81</v>
      </c>
      <c r="MNH28" s="38">
        <v>102383.81</v>
      </c>
      <c r="MNI28" s="38">
        <v>102383.81</v>
      </c>
      <c r="MNJ28" s="38">
        <v>102383.81</v>
      </c>
      <c r="MNK28" s="38">
        <v>102383.81</v>
      </c>
      <c r="MNL28" s="38">
        <v>102383.81</v>
      </c>
      <c r="MNM28" s="38">
        <v>102383.81</v>
      </c>
      <c r="MNN28" s="38">
        <v>102383.81</v>
      </c>
      <c r="MNO28" s="38">
        <v>102383.81</v>
      </c>
      <c r="MNP28" s="38">
        <v>102383.81</v>
      </c>
      <c r="MNQ28" s="38">
        <v>102383.81</v>
      </c>
      <c r="MNR28" s="38">
        <v>102383.81</v>
      </c>
      <c r="MNS28" s="38">
        <v>102383.81</v>
      </c>
      <c r="MNT28" s="38">
        <v>102383.81</v>
      </c>
      <c r="MNU28" s="38">
        <v>102383.81</v>
      </c>
      <c r="MNV28" s="38">
        <v>102383.81</v>
      </c>
      <c r="MNW28" s="38">
        <v>102383.81</v>
      </c>
      <c r="MNX28" s="38">
        <v>102383.81</v>
      </c>
      <c r="MNY28" s="38">
        <v>102383.81</v>
      </c>
      <c r="MNZ28" s="38">
        <v>102383.81</v>
      </c>
      <c r="MOA28" s="38">
        <v>102383.81</v>
      </c>
      <c r="MOB28" s="38">
        <v>102383.81</v>
      </c>
      <c r="MOC28" s="38">
        <v>102383.81</v>
      </c>
      <c r="MOD28" s="38">
        <v>102383.81</v>
      </c>
      <c r="MOE28" s="38">
        <v>102383.81</v>
      </c>
      <c r="MOF28" s="38">
        <v>102383.81</v>
      </c>
      <c r="MOG28" s="38">
        <v>102383.81</v>
      </c>
      <c r="MOH28" s="38">
        <v>102383.81</v>
      </c>
      <c r="MOI28" s="38">
        <v>102383.81</v>
      </c>
      <c r="MOJ28" s="38">
        <v>102383.81</v>
      </c>
      <c r="MOK28" s="38">
        <v>102383.81</v>
      </c>
      <c r="MOL28" s="38">
        <v>102383.81</v>
      </c>
      <c r="MOM28" s="38">
        <v>102383.81</v>
      </c>
      <c r="MON28" s="38">
        <v>102383.81</v>
      </c>
      <c r="MOO28" s="38">
        <v>102383.81</v>
      </c>
      <c r="MOP28" s="38">
        <v>102383.81</v>
      </c>
      <c r="MOQ28" s="38">
        <v>102383.81</v>
      </c>
      <c r="MOR28" s="38">
        <v>102383.81</v>
      </c>
      <c r="MOS28" s="38">
        <v>102383.81</v>
      </c>
      <c r="MOT28" s="38">
        <v>102383.81</v>
      </c>
      <c r="MOU28" s="38">
        <v>102383.81</v>
      </c>
      <c r="MOV28" s="38">
        <v>102383.81</v>
      </c>
      <c r="MOW28" s="38">
        <v>102383.81</v>
      </c>
      <c r="MOX28" s="38">
        <v>102383.81</v>
      </c>
      <c r="MOY28" s="38">
        <v>102383.81</v>
      </c>
      <c r="MOZ28" s="38">
        <v>102383.81</v>
      </c>
      <c r="MPA28" s="38">
        <v>102383.81</v>
      </c>
      <c r="MPB28" s="38">
        <v>102383.81</v>
      </c>
      <c r="MPC28" s="38">
        <v>102383.81</v>
      </c>
      <c r="MPD28" s="38">
        <v>102383.81</v>
      </c>
      <c r="MPE28" s="38">
        <v>102383.81</v>
      </c>
      <c r="MPF28" s="38">
        <v>102383.81</v>
      </c>
      <c r="MPG28" s="38">
        <v>102383.81</v>
      </c>
      <c r="MPH28" s="38">
        <v>102383.81</v>
      </c>
      <c r="MPI28" s="38">
        <v>102383.81</v>
      </c>
      <c r="MPJ28" s="38">
        <v>102383.81</v>
      </c>
      <c r="MPK28" s="38">
        <v>102383.81</v>
      </c>
      <c r="MPL28" s="38">
        <v>102383.81</v>
      </c>
      <c r="MPM28" s="38">
        <v>102383.81</v>
      </c>
      <c r="MPN28" s="38">
        <v>102383.81</v>
      </c>
      <c r="MPO28" s="38">
        <v>102383.81</v>
      </c>
      <c r="MPP28" s="38">
        <v>102383.81</v>
      </c>
      <c r="MPQ28" s="38">
        <v>102383.81</v>
      </c>
      <c r="MPR28" s="38">
        <v>102383.81</v>
      </c>
      <c r="MPS28" s="38">
        <v>102383.81</v>
      </c>
      <c r="MPT28" s="38">
        <v>102383.81</v>
      </c>
      <c r="MPU28" s="38">
        <v>102383.81</v>
      </c>
      <c r="MPV28" s="38">
        <v>102383.81</v>
      </c>
      <c r="MPW28" s="38">
        <v>102383.81</v>
      </c>
      <c r="MPX28" s="38">
        <v>102383.81</v>
      </c>
      <c r="MPY28" s="38">
        <v>102383.81</v>
      </c>
      <c r="MPZ28" s="38">
        <v>102383.81</v>
      </c>
      <c r="MQA28" s="38">
        <v>102383.81</v>
      </c>
      <c r="MQB28" s="38">
        <v>102383.81</v>
      </c>
      <c r="MQC28" s="38">
        <v>102383.81</v>
      </c>
      <c r="MQD28" s="38">
        <v>102383.81</v>
      </c>
      <c r="MQE28" s="38">
        <v>102383.81</v>
      </c>
      <c r="MQF28" s="38">
        <v>102383.81</v>
      </c>
      <c r="MQG28" s="38">
        <v>102383.81</v>
      </c>
      <c r="MQH28" s="38">
        <v>102383.81</v>
      </c>
      <c r="MQI28" s="38">
        <v>102383.81</v>
      </c>
      <c r="MQJ28" s="38">
        <v>102383.81</v>
      </c>
      <c r="MQK28" s="38">
        <v>102383.81</v>
      </c>
      <c r="MQL28" s="38">
        <v>102383.81</v>
      </c>
      <c r="MQM28" s="38">
        <v>102383.81</v>
      </c>
      <c r="MQN28" s="38">
        <v>102383.81</v>
      </c>
      <c r="MQO28" s="38">
        <v>102383.81</v>
      </c>
      <c r="MQP28" s="38">
        <v>102383.81</v>
      </c>
      <c r="MQQ28" s="38">
        <v>102383.81</v>
      </c>
      <c r="MQR28" s="38">
        <v>102383.81</v>
      </c>
      <c r="MQS28" s="38">
        <v>102383.81</v>
      </c>
      <c r="MQT28" s="38">
        <v>102383.81</v>
      </c>
      <c r="MQU28" s="38">
        <v>102383.81</v>
      </c>
      <c r="MQV28" s="38">
        <v>102383.81</v>
      </c>
      <c r="MQW28" s="38">
        <v>102383.81</v>
      </c>
      <c r="MQX28" s="38">
        <v>102383.81</v>
      </c>
      <c r="MQY28" s="38">
        <v>102383.81</v>
      </c>
      <c r="MQZ28" s="38">
        <v>102383.81</v>
      </c>
      <c r="MRA28" s="38">
        <v>102383.81</v>
      </c>
      <c r="MRB28" s="38">
        <v>102383.81</v>
      </c>
      <c r="MRC28" s="38">
        <v>102383.81</v>
      </c>
      <c r="MRD28" s="38">
        <v>102383.81</v>
      </c>
      <c r="MRE28" s="38">
        <v>102383.81</v>
      </c>
      <c r="MRF28" s="38">
        <v>102383.81</v>
      </c>
      <c r="MRG28" s="38">
        <v>102383.81</v>
      </c>
      <c r="MRH28" s="38">
        <v>102383.81</v>
      </c>
      <c r="MRI28" s="38">
        <v>102383.81</v>
      </c>
      <c r="MRJ28" s="38">
        <v>102383.81</v>
      </c>
      <c r="MRK28" s="38">
        <v>102383.81</v>
      </c>
      <c r="MRL28" s="38">
        <v>102383.81</v>
      </c>
      <c r="MRM28" s="38">
        <v>102383.81</v>
      </c>
      <c r="MRN28" s="38">
        <v>102383.81</v>
      </c>
      <c r="MRO28" s="38">
        <v>102383.81</v>
      </c>
      <c r="MRP28" s="38">
        <v>102383.81</v>
      </c>
      <c r="MRQ28" s="38">
        <v>102383.81</v>
      </c>
      <c r="MRR28" s="38">
        <v>102383.81</v>
      </c>
      <c r="MRS28" s="38">
        <v>102383.81</v>
      </c>
      <c r="MRT28" s="38">
        <v>102383.81</v>
      </c>
      <c r="MRU28" s="38">
        <v>102383.81</v>
      </c>
      <c r="MRV28" s="38">
        <v>102383.81</v>
      </c>
      <c r="MRW28" s="38">
        <v>102383.81</v>
      </c>
      <c r="MRX28" s="38">
        <v>102383.81</v>
      </c>
      <c r="MRY28" s="38">
        <v>102383.81</v>
      </c>
      <c r="MRZ28" s="38">
        <v>102383.81</v>
      </c>
      <c r="MSA28" s="38">
        <v>102383.81</v>
      </c>
      <c r="MSB28" s="38">
        <v>102383.81</v>
      </c>
      <c r="MSC28" s="38">
        <v>102383.81</v>
      </c>
      <c r="MSD28" s="38">
        <v>102383.81</v>
      </c>
      <c r="MSE28" s="38">
        <v>102383.81</v>
      </c>
      <c r="MSF28" s="38">
        <v>102383.81</v>
      </c>
      <c r="MSG28" s="38">
        <v>102383.81</v>
      </c>
      <c r="MSH28" s="38">
        <v>102383.81</v>
      </c>
      <c r="MSI28" s="38">
        <v>102383.81</v>
      </c>
      <c r="MSJ28" s="38">
        <v>102383.81</v>
      </c>
      <c r="MSK28" s="38">
        <v>102383.81</v>
      </c>
      <c r="MSL28" s="38">
        <v>102383.81</v>
      </c>
      <c r="MSM28" s="38">
        <v>102383.81</v>
      </c>
      <c r="MSN28" s="38">
        <v>102383.81</v>
      </c>
      <c r="MSO28" s="38">
        <v>102383.81</v>
      </c>
      <c r="MSP28" s="38">
        <v>102383.81</v>
      </c>
      <c r="MSQ28" s="38">
        <v>102383.81</v>
      </c>
      <c r="MSR28" s="38">
        <v>102383.81</v>
      </c>
      <c r="MSS28" s="38">
        <v>102383.81</v>
      </c>
      <c r="MST28" s="38">
        <v>102383.81</v>
      </c>
      <c r="MSU28" s="38">
        <v>102383.81</v>
      </c>
      <c r="MSV28" s="38">
        <v>102383.81</v>
      </c>
      <c r="MSW28" s="38">
        <v>102383.81</v>
      </c>
      <c r="MSX28" s="38">
        <v>102383.81</v>
      </c>
      <c r="MSY28" s="38">
        <v>102383.81</v>
      </c>
      <c r="MSZ28" s="38">
        <v>102383.81</v>
      </c>
      <c r="MTA28" s="38">
        <v>102383.81</v>
      </c>
      <c r="MTB28" s="38">
        <v>102383.81</v>
      </c>
      <c r="MTC28" s="38">
        <v>102383.81</v>
      </c>
      <c r="MTD28" s="38">
        <v>102383.81</v>
      </c>
      <c r="MTE28" s="38">
        <v>102383.81</v>
      </c>
      <c r="MTF28" s="38">
        <v>102383.81</v>
      </c>
      <c r="MTG28" s="38">
        <v>102383.81</v>
      </c>
      <c r="MTH28" s="38">
        <v>102383.81</v>
      </c>
      <c r="MTI28" s="38">
        <v>102383.81</v>
      </c>
      <c r="MTJ28" s="38">
        <v>102383.81</v>
      </c>
      <c r="MTK28" s="38">
        <v>102383.81</v>
      </c>
      <c r="MTL28" s="38">
        <v>102383.81</v>
      </c>
      <c r="MTM28" s="38">
        <v>102383.81</v>
      </c>
      <c r="MTN28" s="38">
        <v>102383.81</v>
      </c>
      <c r="MTO28" s="38">
        <v>102383.81</v>
      </c>
      <c r="MTP28" s="38">
        <v>102383.81</v>
      </c>
      <c r="MTQ28" s="38">
        <v>102383.81</v>
      </c>
      <c r="MTR28" s="38">
        <v>102383.81</v>
      </c>
      <c r="MTS28" s="38">
        <v>102383.81</v>
      </c>
      <c r="MTT28" s="38">
        <v>102383.81</v>
      </c>
      <c r="MTU28" s="38">
        <v>102383.81</v>
      </c>
      <c r="MTV28" s="38">
        <v>102383.81</v>
      </c>
      <c r="MTW28" s="38">
        <v>102383.81</v>
      </c>
      <c r="MTX28" s="38">
        <v>102383.81</v>
      </c>
      <c r="MTY28" s="38">
        <v>102383.81</v>
      </c>
      <c r="MTZ28" s="38">
        <v>102383.81</v>
      </c>
      <c r="MUA28" s="38">
        <v>102383.81</v>
      </c>
      <c r="MUB28" s="38">
        <v>102383.81</v>
      </c>
      <c r="MUC28" s="38">
        <v>102383.81</v>
      </c>
      <c r="MUD28" s="38">
        <v>102383.81</v>
      </c>
      <c r="MUE28" s="38">
        <v>102383.81</v>
      </c>
      <c r="MUF28" s="38">
        <v>102383.81</v>
      </c>
      <c r="MUG28" s="38">
        <v>102383.81</v>
      </c>
      <c r="MUH28" s="38">
        <v>102383.81</v>
      </c>
      <c r="MUI28" s="38">
        <v>102383.81</v>
      </c>
      <c r="MUJ28" s="38">
        <v>102383.81</v>
      </c>
      <c r="MUK28" s="38">
        <v>102383.81</v>
      </c>
      <c r="MUL28" s="38">
        <v>102383.81</v>
      </c>
      <c r="MUM28" s="38">
        <v>102383.81</v>
      </c>
      <c r="MUN28" s="38">
        <v>102383.81</v>
      </c>
      <c r="MUO28" s="38">
        <v>102383.81</v>
      </c>
      <c r="MUP28" s="38">
        <v>102383.81</v>
      </c>
      <c r="MUQ28" s="38">
        <v>102383.81</v>
      </c>
      <c r="MUR28" s="38">
        <v>102383.81</v>
      </c>
      <c r="MUS28" s="38">
        <v>102383.81</v>
      </c>
      <c r="MUT28" s="38">
        <v>102383.81</v>
      </c>
      <c r="MUU28" s="38">
        <v>102383.81</v>
      </c>
      <c r="MUV28" s="38">
        <v>102383.81</v>
      </c>
      <c r="MUW28" s="38">
        <v>102383.81</v>
      </c>
      <c r="MUX28" s="38">
        <v>102383.81</v>
      </c>
      <c r="MUY28" s="38">
        <v>102383.81</v>
      </c>
      <c r="MUZ28" s="38">
        <v>102383.81</v>
      </c>
      <c r="MVA28" s="38">
        <v>102383.81</v>
      </c>
      <c r="MVB28" s="38">
        <v>102383.81</v>
      </c>
      <c r="MVC28" s="38">
        <v>102383.81</v>
      </c>
      <c r="MVD28" s="38">
        <v>102383.81</v>
      </c>
      <c r="MVE28" s="38">
        <v>102383.81</v>
      </c>
      <c r="MVF28" s="38">
        <v>102383.81</v>
      </c>
      <c r="MVG28" s="38">
        <v>102383.81</v>
      </c>
      <c r="MVH28" s="38">
        <v>102383.81</v>
      </c>
      <c r="MVI28" s="38">
        <v>102383.81</v>
      </c>
      <c r="MVJ28" s="38">
        <v>102383.81</v>
      </c>
      <c r="MVK28" s="38">
        <v>102383.81</v>
      </c>
      <c r="MVL28" s="38">
        <v>102383.81</v>
      </c>
      <c r="MVM28" s="38">
        <v>102383.81</v>
      </c>
      <c r="MVN28" s="38">
        <v>102383.81</v>
      </c>
      <c r="MVO28" s="38">
        <v>102383.81</v>
      </c>
      <c r="MVP28" s="38">
        <v>102383.81</v>
      </c>
      <c r="MVQ28" s="38">
        <v>102383.81</v>
      </c>
      <c r="MVR28" s="38">
        <v>102383.81</v>
      </c>
      <c r="MVS28" s="38">
        <v>102383.81</v>
      </c>
      <c r="MVT28" s="38">
        <v>102383.81</v>
      </c>
      <c r="MVU28" s="38">
        <v>102383.81</v>
      </c>
      <c r="MVV28" s="38">
        <v>102383.81</v>
      </c>
      <c r="MVW28" s="38">
        <v>102383.81</v>
      </c>
      <c r="MVX28" s="38">
        <v>102383.81</v>
      </c>
      <c r="MVY28" s="38">
        <v>102383.81</v>
      </c>
      <c r="MVZ28" s="38">
        <v>102383.81</v>
      </c>
      <c r="MWA28" s="38">
        <v>102383.81</v>
      </c>
      <c r="MWB28" s="38">
        <v>102383.81</v>
      </c>
      <c r="MWC28" s="38">
        <v>102383.81</v>
      </c>
      <c r="MWD28" s="38">
        <v>102383.81</v>
      </c>
      <c r="MWE28" s="38">
        <v>102383.81</v>
      </c>
      <c r="MWF28" s="38">
        <v>102383.81</v>
      </c>
      <c r="MWG28" s="38">
        <v>102383.81</v>
      </c>
      <c r="MWH28" s="38">
        <v>102383.81</v>
      </c>
      <c r="MWI28" s="38">
        <v>102383.81</v>
      </c>
      <c r="MWJ28" s="38">
        <v>102383.81</v>
      </c>
      <c r="MWK28" s="38">
        <v>102383.81</v>
      </c>
      <c r="MWL28" s="38">
        <v>102383.81</v>
      </c>
      <c r="MWM28" s="38">
        <v>102383.81</v>
      </c>
      <c r="MWN28" s="38">
        <v>102383.81</v>
      </c>
      <c r="MWO28" s="38">
        <v>102383.81</v>
      </c>
      <c r="MWP28" s="38">
        <v>102383.81</v>
      </c>
      <c r="MWQ28" s="38">
        <v>102383.81</v>
      </c>
      <c r="MWR28" s="38">
        <v>102383.81</v>
      </c>
      <c r="MWS28" s="38">
        <v>102383.81</v>
      </c>
      <c r="MWT28" s="38">
        <v>102383.81</v>
      </c>
      <c r="MWU28" s="38">
        <v>102383.81</v>
      </c>
      <c r="MWV28" s="38">
        <v>102383.81</v>
      </c>
      <c r="MWW28" s="38">
        <v>102383.81</v>
      </c>
      <c r="MWX28" s="38">
        <v>102383.81</v>
      </c>
      <c r="MWY28" s="38">
        <v>102383.81</v>
      </c>
      <c r="MWZ28" s="38">
        <v>102383.81</v>
      </c>
      <c r="MXA28" s="38">
        <v>102383.81</v>
      </c>
      <c r="MXB28" s="38">
        <v>102383.81</v>
      </c>
      <c r="MXC28" s="38">
        <v>102383.81</v>
      </c>
      <c r="MXD28" s="38">
        <v>102383.81</v>
      </c>
      <c r="MXE28" s="38">
        <v>102383.81</v>
      </c>
      <c r="MXF28" s="38">
        <v>102383.81</v>
      </c>
      <c r="MXG28" s="38">
        <v>102383.81</v>
      </c>
      <c r="MXH28" s="38">
        <v>102383.81</v>
      </c>
      <c r="MXI28" s="38">
        <v>102383.81</v>
      </c>
      <c r="MXJ28" s="38">
        <v>102383.81</v>
      </c>
      <c r="MXK28" s="38">
        <v>102383.81</v>
      </c>
      <c r="MXL28" s="38">
        <v>102383.81</v>
      </c>
      <c r="MXM28" s="38">
        <v>102383.81</v>
      </c>
      <c r="MXN28" s="38">
        <v>102383.81</v>
      </c>
      <c r="MXO28" s="38">
        <v>102383.81</v>
      </c>
      <c r="MXP28" s="38">
        <v>102383.81</v>
      </c>
      <c r="MXQ28" s="38">
        <v>102383.81</v>
      </c>
      <c r="MXR28" s="38">
        <v>102383.81</v>
      </c>
      <c r="MXS28" s="38">
        <v>102383.81</v>
      </c>
      <c r="MXT28" s="38">
        <v>102383.81</v>
      </c>
      <c r="MXU28" s="38">
        <v>102383.81</v>
      </c>
      <c r="MXV28" s="38">
        <v>102383.81</v>
      </c>
      <c r="MXW28" s="38">
        <v>102383.81</v>
      </c>
      <c r="MXX28" s="38">
        <v>102383.81</v>
      </c>
      <c r="MXY28" s="38">
        <v>102383.81</v>
      </c>
      <c r="MXZ28" s="38">
        <v>102383.81</v>
      </c>
      <c r="MYA28" s="38">
        <v>102383.81</v>
      </c>
      <c r="MYB28" s="38">
        <v>102383.81</v>
      </c>
      <c r="MYC28" s="38">
        <v>102383.81</v>
      </c>
      <c r="MYD28" s="38">
        <v>102383.81</v>
      </c>
      <c r="MYE28" s="38">
        <v>102383.81</v>
      </c>
      <c r="MYF28" s="38">
        <v>102383.81</v>
      </c>
      <c r="MYG28" s="38">
        <v>102383.81</v>
      </c>
      <c r="MYH28" s="38">
        <v>102383.81</v>
      </c>
      <c r="MYI28" s="38">
        <v>102383.81</v>
      </c>
      <c r="MYJ28" s="38">
        <v>102383.81</v>
      </c>
      <c r="MYK28" s="38">
        <v>102383.81</v>
      </c>
      <c r="MYL28" s="38">
        <v>102383.81</v>
      </c>
      <c r="MYM28" s="38">
        <v>102383.81</v>
      </c>
      <c r="MYN28" s="38">
        <v>102383.81</v>
      </c>
      <c r="MYO28" s="38">
        <v>102383.81</v>
      </c>
      <c r="MYP28" s="38">
        <v>102383.81</v>
      </c>
      <c r="MYQ28" s="38">
        <v>102383.81</v>
      </c>
      <c r="MYR28" s="38">
        <v>102383.81</v>
      </c>
      <c r="MYS28" s="38">
        <v>102383.81</v>
      </c>
      <c r="MYT28" s="38">
        <v>102383.81</v>
      </c>
      <c r="MYU28" s="38">
        <v>102383.81</v>
      </c>
      <c r="MYV28" s="38">
        <v>102383.81</v>
      </c>
      <c r="MYW28" s="38">
        <v>102383.81</v>
      </c>
      <c r="MYX28" s="38">
        <v>102383.81</v>
      </c>
      <c r="MYY28" s="38">
        <v>102383.81</v>
      </c>
      <c r="MYZ28" s="38">
        <v>102383.81</v>
      </c>
      <c r="MZA28" s="38">
        <v>102383.81</v>
      </c>
      <c r="MZB28" s="38">
        <v>102383.81</v>
      </c>
      <c r="MZC28" s="38">
        <v>102383.81</v>
      </c>
      <c r="MZD28" s="38">
        <v>102383.81</v>
      </c>
      <c r="MZE28" s="38">
        <v>102383.81</v>
      </c>
      <c r="MZF28" s="38">
        <v>102383.81</v>
      </c>
      <c r="MZG28" s="38">
        <v>102383.81</v>
      </c>
      <c r="MZH28" s="38">
        <v>102383.81</v>
      </c>
      <c r="MZI28" s="38">
        <v>102383.81</v>
      </c>
      <c r="MZJ28" s="38">
        <v>102383.81</v>
      </c>
      <c r="MZK28" s="38">
        <v>102383.81</v>
      </c>
      <c r="MZL28" s="38">
        <v>102383.81</v>
      </c>
      <c r="MZM28" s="38">
        <v>102383.81</v>
      </c>
      <c r="MZN28" s="38">
        <v>102383.81</v>
      </c>
      <c r="MZO28" s="38">
        <v>102383.81</v>
      </c>
      <c r="MZP28" s="38">
        <v>102383.81</v>
      </c>
      <c r="MZQ28" s="38">
        <v>102383.81</v>
      </c>
      <c r="MZR28" s="38">
        <v>102383.81</v>
      </c>
      <c r="MZS28" s="38">
        <v>102383.81</v>
      </c>
      <c r="MZT28" s="38">
        <v>102383.81</v>
      </c>
      <c r="MZU28" s="38">
        <v>102383.81</v>
      </c>
      <c r="MZV28" s="38">
        <v>102383.81</v>
      </c>
      <c r="MZW28" s="38">
        <v>102383.81</v>
      </c>
      <c r="MZX28" s="38">
        <v>102383.81</v>
      </c>
      <c r="MZY28" s="38">
        <v>102383.81</v>
      </c>
      <c r="MZZ28" s="38">
        <v>102383.81</v>
      </c>
      <c r="NAA28" s="38">
        <v>102383.81</v>
      </c>
      <c r="NAB28" s="38">
        <v>102383.81</v>
      </c>
      <c r="NAC28" s="38">
        <v>102383.81</v>
      </c>
      <c r="NAD28" s="38">
        <v>102383.81</v>
      </c>
      <c r="NAE28" s="38">
        <v>102383.81</v>
      </c>
      <c r="NAF28" s="38">
        <v>102383.81</v>
      </c>
      <c r="NAG28" s="38">
        <v>102383.81</v>
      </c>
      <c r="NAH28" s="38">
        <v>102383.81</v>
      </c>
      <c r="NAI28" s="38">
        <v>102383.81</v>
      </c>
      <c r="NAJ28" s="38">
        <v>102383.81</v>
      </c>
      <c r="NAK28" s="38">
        <v>102383.81</v>
      </c>
      <c r="NAL28" s="38">
        <v>102383.81</v>
      </c>
      <c r="NAM28" s="38">
        <v>102383.81</v>
      </c>
      <c r="NAN28" s="38">
        <v>102383.81</v>
      </c>
      <c r="NAO28" s="38">
        <v>102383.81</v>
      </c>
      <c r="NAP28" s="38">
        <v>102383.81</v>
      </c>
      <c r="NAQ28" s="38">
        <v>102383.81</v>
      </c>
      <c r="NAR28" s="38">
        <v>102383.81</v>
      </c>
      <c r="NAS28" s="38">
        <v>102383.81</v>
      </c>
      <c r="NAT28" s="38">
        <v>102383.81</v>
      </c>
      <c r="NAU28" s="38">
        <v>102383.81</v>
      </c>
      <c r="NAV28" s="38">
        <v>102383.81</v>
      </c>
      <c r="NAW28" s="38">
        <v>102383.81</v>
      </c>
      <c r="NAX28" s="38">
        <v>102383.81</v>
      </c>
      <c r="NAY28" s="38">
        <v>102383.81</v>
      </c>
      <c r="NAZ28" s="38">
        <v>102383.81</v>
      </c>
      <c r="NBA28" s="38">
        <v>102383.81</v>
      </c>
      <c r="NBB28" s="38">
        <v>102383.81</v>
      </c>
      <c r="NBC28" s="38">
        <v>102383.81</v>
      </c>
      <c r="NBD28" s="38">
        <v>102383.81</v>
      </c>
      <c r="NBE28" s="38">
        <v>102383.81</v>
      </c>
      <c r="NBF28" s="38">
        <v>102383.81</v>
      </c>
      <c r="NBG28" s="38">
        <v>102383.81</v>
      </c>
      <c r="NBH28" s="38">
        <v>102383.81</v>
      </c>
      <c r="NBI28" s="38">
        <v>102383.81</v>
      </c>
      <c r="NBJ28" s="38">
        <v>102383.81</v>
      </c>
      <c r="NBK28" s="38">
        <v>102383.81</v>
      </c>
      <c r="NBL28" s="38">
        <v>102383.81</v>
      </c>
      <c r="NBM28" s="38">
        <v>102383.81</v>
      </c>
      <c r="NBN28" s="38">
        <v>102383.81</v>
      </c>
      <c r="NBO28" s="38">
        <v>102383.81</v>
      </c>
      <c r="NBP28" s="38">
        <v>102383.81</v>
      </c>
      <c r="NBQ28" s="38">
        <v>102383.81</v>
      </c>
      <c r="NBR28" s="38">
        <v>102383.81</v>
      </c>
      <c r="NBS28" s="38">
        <v>102383.81</v>
      </c>
      <c r="NBT28" s="38">
        <v>102383.81</v>
      </c>
      <c r="NBU28" s="38">
        <v>102383.81</v>
      </c>
      <c r="NBV28" s="38">
        <v>102383.81</v>
      </c>
      <c r="NBW28" s="38">
        <v>102383.81</v>
      </c>
      <c r="NBX28" s="38">
        <v>102383.81</v>
      </c>
      <c r="NBY28" s="38">
        <v>102383.81</v>
      </c>
      <c r="NBZ28" s="38">
        <v>102383.81</v>
      </c>
      <c r="NCA28" s="38">
        <v>102383.81</v>
      </c>
      <c r="NCB28" s="38">
        <v>102383.81</v>
      </c>
      <c r="NCC28" s="38">
        <v>102383.81</v>
      </c>
      <c r="NCD28" s="38">
        <v>102383.81</v>
      </c>
      <c r="NCE28" s="38">
        <v>102383.81</v>
      </c>
      <c r="NCF28" s="38">
        <v>102383.81</v>
      </c>
      <c r="NCG28" s="38">
        <v>102383.81</v>
      </c>
      <c r="NCH28" s="38">
        <v>102383.81</v>
      </c>
      <c r="NCI28" s="38">
        <v>102383.81</v>
      </c>
      <c r="NCJ28" s="38">
        <v>102383.81</v>
      </c>
      <c r="NCK28" s="38">
        <v>102383.81</v>
      </c>
      <c r="NCL28" s="38">
        <v>102383.81</v>
      </c>
      <c r="NCM28" s="38">
        <v>102383.81</v>
      </c>
      <c r="NCN28" s="38">
        <v>102383.81</v>
      </c>
      <c r="NCO28" s="38">
        <v>102383.81</v>
      </c>
      <c r="NCP28" s="38">
        <v>102383.81</v>
      </c>
      <c r="NCQ28" s="38">
        <v>102383.81</v>
      </c>
      <c r="NCR28" s="38">
        <v>102383.81</v>
      </c>
      <c r="NCS28" s="38">
        <v>102383.81</v>
      </c>
      <c r="NCT28" s="38">
        <v>102383.81</v>
      </c>
      <c r="NCU28" s="38">
        <v>102383.81</v>
      </c>
      <c r="NCV28" s="38">
        <v>102383.81</v>
      </c>
      <c r="NCW28" s="38">
        <v>102383.81</v>
      </c>
      <c r="NCX28" s="38">
        <v>102383.81</v>
      </c>
      <c r="NCY28" s="38">
        <v>102383.81</v>
      </c>
      <c r="NCZ28" s="38">
        <v>102383.81</v>
      </c>
      <c r="NDA28" s="38">
        <v>102383.81</v>
      </c>
      <c r="NDB28" s="38">
        <v>102383.81</v>
      </c>
      <c r="NDC28" s="38">
        <v>102383.81</v>
      </c>
      <c r="NDD28" s="38">
        <v>102383.81</v>
      </c>
      <c r="NDE28" s="38">
        <v>102383.81</v>
      </c>
      <c r="NDF28" s="38">
        <v>102383.81</v>
      </c>
      <c r="NDG28" s="38">
        <v>102383.81</v>
      </c>
      <c r="NDH28" s="38">
        <v>102383.81</v>
      </c>
      <c r="NDI28" s="38">
        <v>102383.81</v>
      </c>
      <c r="NDJ28" s="38">
        <v>102383.81</v>
      </c>
      <c r="NDK28" s="38">
        <v>102383.81</v>
      </c>
      <c r="NDL28" s="38">
        <v>102383.81</v>
      </c>
      <c r="NDM28" s="38">
        <v>102383.81</v>
      </c>
      <c r="NDN28" s="38">
        <v>102383.81</v>
      </c>
      <c r="NDO28" s="38">
        <v>102383.81</v>
      </c>
      <c r="NDP28" s="38">
        <v>102383.81</v>
      </c>
      <c r="NDQ28" s="38">
        <v>102383.81</v>
      </c>
      <c r="NDR28" s="38">
        <v>102383.81</v>
      </c>
      <c r="NDS28" s="38">
        <v>102383.81</v>
      </c>
      <c r="NDT28" s="38">
        <v>102383.81</v>
      </c>
      <c r="NDU28" s="38">
        <v>102383.81</v>
      </c>
      <c r="NDV28" s="38">
        <v>102383.81</v>
      </c>
      <c r="NDW28" s="38">
        <v>102383.81</v>
      </c>
      <c r="NDX28" s="38">
        <v>102383.81</v>
      </c>
      <c r="NDY28" s="38">
        <v>102383.81</v>
      </c>
      <c r="NDZ28" s="38">
        <v>102383.81</v>
      </c>
      <c r="NEA28" s="38">
        <v>102383.81</v>
      </c>
      <c r="NEB28" s="38">
        <v>102383.81</v>
      </c>
      <c r="NEC28" s="38">
        <v>102383.81</v>
      </c>
      <c r="NED28" s="38">
        <v>102383.81</v>
      </c>
      <c r="NEE28" s="38">
        <v>102383.81</v>
      </c>
      <c r="NEF28" s="38">
        <v>102383.81</v>
      </c>
      <c r="NEG28" s="38">
        <v>102383.81</v>
      </c>
      <c r="NEH28" s="38">
        <v>102383.81</v>
      </c>
      <c r="NEI28" s="38">
        <v>102383.81</v>
      </c>
      <c r="NEJ28" s="38">
        <v>102383.81</v>
      </c>
      <c r="NEK28" s="38">
        <v>102383.81</v>
      </c>
      <c r="NEL28" s="38">
        <v>102383.81</v>
      </c>
      <c r="NEM28" s="38">
        <v>102383.81</v>
      </c>
      <c r="NEN28" s="38">
        <v>102383.81</v>
      </c>
      <c r="NEO28" s="38">
        <v>102383.81</v>
      </c>
      <c r="NEP28" s="38">
        <v>102383.81</v>
      </c>
      <c r="NEQ28" s="38">
        <v>102383.81</v>
      </c>
      <c r="NER28" s="38">
        <v>102383.81</v>
      </c>
      <c r="NES28" s="38">
        <v>102383.81</v>
      </c>
      <c r="NET28" s="38">
        <v>102383.81</v>
      </c>
      <c r="NEU28" s="38">
        <v>102383.81</v>
      </c>
      <c r="NEV28" s="38">
        <v>102383.81</v>
      </c>
      <c r="NEW28" s="38">
        <v>102383.81</v>
      </c>
      <c r="NEX28" s="38">
        <v>102383.81</v>
      </c>
      <c r="NEY28" s="38">
        <v>102383.81</v>
      </c>
      <c r="NEZ28" s="38">
        <v>102383.81</v>
      </c>
      <c r="NFA28" s="38">
        <v>102383.81</v>
      </c>
      <c r="NFB28" s="38">
        <v>102383.81</v>
      </c>
      <c r="NFC28" s="38">
        <v>102383.81</v>
      </c>
      <c r="NFD28" s="38">
        <v>102383.81</v>
      </c>
      <c r="NFE28" s="38">
        <v>102383.81</v>
      </c>
      <c r="NFF28" s="38">
        <v>102383.81</v>
      </c>
      <c r="NFG28" s="38">
        <v>102383.81</v>
      </c>
      <c r="NFH28" s="38">
        <v>102383.81</v>
      </c>
      <c r="NFI28" s="38">
        <v>102383.81</v>
      </c>
      <c r="NFJ28" s="38">
        <v>102383.81</v>
      </c>
      <c r="NFK28" s="38">
        <v>102383.81</v>
      </c>
      <c r="NFL28" s="38">
        <v>102383.81</v>
      </c>
      <c r="NFM28" s="38">
        <v>102383.81</v>
      </c>
      <c r="NFN28" s="38">
        <v>102383.81</v>
      </c>
      <c r="NFO28" s="38">
        <v>102383.81</v>
      </c>
      <c r="NFP28" s="38">
        <v>102383.81</v>
      </c>
      <c r="NFQ28" s="38">
        <v>102383.81</v>
      </c>
      <c r="NFR28" s="38">
        <v>102383.81</v>
      </c>
      <c r="NFS28" s="38">
        <v>102383.81</v>
      </c>
      <c r="NFT28" s="38">
        <v>102383.81</v>
      </c>
      <c r="NFU28" s="38">
        <v>102383.81</v>
      </c>
      <c r="NFV28" s="38">
        <v>102383.81</v>
      </c>
      <c r="NFW28" s="38">
        <v>102383.81</v>
      </c>
      <c r="NFX28" s="38">
        <v>102383.81</v>
      </c>
      <c r="NFY28" s="38">
        <v>102383.81</v>
      </c>
      <c r="NFZ28" s="38">
        <v>102383.81</v>
      </c>
      <c r="NGA28" s="38">
        <v>102383.81</v>
      </c>
      <c r="NGB28" s="38">
        <v>102383.81</v>
      </c>
      <c r="NGC28" s="38">
        <v>102383.81</v>
      </c>
      <c r="NGD28" s="38">
        <v>102383.81</v>
      </c>
      <c r="NGE28" s="38">
        <v>102383.81</v>
      </c>
      <c r="NGF28" s="38">
        <v>102383.81</v>
      </c>
      <c r="NGG28" s="38">
        <v>102383.81</v>
      </c>
      <c r="NGH28" s="38">
        <v>102383.81</v>
      </c>
      <c r="NGI28" s="38">
        <v>102383.81</v>
      </c>
      <c r="NGJ28" s="38">
        <v>102383.81</v>
      </c>
      <c r="NGK28" s="38">
        <v>102383.81</v>
      </c>
      <c r="NGL28" s="38">
        <v>102383.81</v>
      </c>
      <c r="NGM28" s="38">
        <v>102383.81</v>
      </c>
      <c r="NGN28" s="38">
        <v>102383.81</v>
      </c>
      <c r="NGO28" s="38">
        <v>102383.81</v>
      </c>
      <c r="NGP28" s="38">
        <v>102383.81</v>
      </c>
      <c r="NGQ28" s="38">
        <v>102383.81</v>
      </c>
      <c r="NGR28" s="38">
        <v>102383.81</v>
      </c>
      <c r="NGS28" s="38">
        <v>102383.81</v>
      </c>
      <c r="NGT28" s="38">
        <v>102383.81</v>
      </c>
      <c r="NGU28" s="38">
        <v>102383.81</v>
      </c>
      <c r="NGV28" s="38">
        <v>102383.81</v>
      </c>
      <c r="NGW28" s="38">
        <v>102383.81</v>
      </c>
      <c r="NGX28" s="38">
        <v>102383.81</v>
      </c>
      <c r="NGY28" s="38">
        <v>102383.81</v>
      </c>
      <c r="NGZ28" s="38">
        <v>102383.81</v>
      </c>
      <c r="NHA28" s="38">
        <v>102383.81</v>
      </c>
      <c r="NHB28" s="38">
        <v>102383.81</v>
      </c>
      <c r="NHC28" s="38">
        <v>102383.81</v>
      </c>
      <c r="NHD28" s="38">
        <v>102383.81</v>
      </c>
      <c r="NHE28" s="38">
        <v>102383.81</v>
      </c>
      <c r="NHF28" s="38">
        <v>102383.81</v>
      </c>
      <c r="NHG28" s="38">
        <v>102383.81</v>
      </c>
      <c r="NHH28" s="38">
        <v>102383.81</v>
      </c>
      <c r="NHI28" s="38">
        <v>102383.81</v>
      </c>
      <c r="NHJ28" s="38">
        <v>102383.81</v>
      </c>
      <c r="NHK28" s="38">
        <v>102383.81</v>
      </c>
      <c r="NHL28" s="38">
        <v>102383.81</v>
      </c>
      <c r="NHM28" s="38">
        <v>102383.81</v>
      </c>
      <c r="NHN28" s="38">
        <v>102383.81</v>
      </c>
      <c r="NHO28" s="38">
        <v>102383.81</v>
      </c>
      <c r="NHP28" s="38">
        <v>102383.81</v>
      </c>
      <c r="NHQ28" s="38">
        <v>102383.81</v>
      </c>
      <c r="NHR28" s="38">
        <v>102383.81</v>
      </c>
      <c r="NHS28" s="38">
        <v>102383.81</v>
      </c>
      <c r="NHT28" s="38">
        <v>102383.81</v>
      </c>
      <c r="NHU28" s="38">
        <v>102383.81</v>
      </c>
      <c r="NHV28" s="38">
        <v>102383.81</v>
      </c>
      <c r="NHW28" s="38">
        <v>102383.81</v>
      </c>
      <c r="NHX28" s="38">
        <v>102383.81</v>
      </c>
      <c r="NHY28" s="38">
        <v>102383.81</v>
      </c>
      <c r="NHZ28" s="38">
        <v>102383.81</v>
      </c>
      <c r="NIA28" s="38">
        <v>102383.81</v>
      </c>
      <c r="NIB28" s="38">
        <v>102383.81</v>
      </c>
      <c r="NIC28" s="38">
        <v>102383.81</v>
      </c>
      <c r="NID28" s="38">
        <v>102383.81</v>
      </c>
      <c r="NIE28" s="38">
        <v>102383.81</v>
      </c>
      <c r="NIF28" s="38">
        <v>102383.81</v>
      </c>
      <c r="NIG28" s="38">
        <v>102383.81</v>
      </c>
      <c r="NIH28" s="38">
        <v>102383.81</v>
      </c>
      <c r="NII28" s="38">
        <v>102383.81</v>
      </c>
      <c r="NIJ28" s="38">
        <v>102383.81</v>
      </c>
      <c r="NIK28" s="38">
        <v>102383.81</v>
      </c>
      <c r="NIL28" s="38">
        <v>102383.81</v>
      </c>
      <c r="NIM28" s="38">
        <v>102383.81</v>
      </c>
      <c r="NIN28" s="38">
        <v>102383.81</v>
      </c>
      <c r="NIO28" s="38">
        <v>102383.81</v>
      </c>
      <c r="NIP28" s="38">
        <v>102383.81</v>
      </c>
      <c r="NIQ28" s="38">
        <v>102383.81</v>
      </c>
      <c r="NIR28" s="38">
        <v>102383.81</v>
      </c>
      <c r="NIS28" s="38">
        <v>102383.81</v>
      </c>
      <c r="NIT28" s="38">
        <v>102383.81</v>
      </c>
      <c r="NIU28" s="38">
        <v>102383.81</v>
      </c>
      <c r="NIV28" s="38">
        <v>102383.81</v>
      </c>
      <c r="NIW28" s="38">
        <v>102383.81</v>
      </c>
      <c r="NIX28" s="38">
        <v>102383.81</v>
      </c>
      <c r="NIY28" s="38">
        <v>102383.81</v>
      </c>
      <c r="NIZ28" s="38">
        <v>102383.81</v>
      </c>
      <c r="NJA28" s="38">
        <v>102383.81</v>
      </c>
      <c r="NJB28" s="38">
        <v>102383.81</v>
      </c>
      <c r="NJC28" s="38">
        <v>102383.81</v>
      </c>
      <c r="NJD28" s="38">
        <v>102383.81</v>
      </c>
      <c r="NJE28" s="38">
        <v>102383.81</v>
      </c>
      <c r="NJF28" s="38">
        <v>102383.81</v>
      </c>
      <c r="NJG28" s="38">
        <v>102383.81</v>
      </c>
      <c r="NJH28" s="38">
        <v>102383.81</v>
      </c>
      <c r="NJI28" s="38">
        <v>102383.81</v>
      </c>
      <c r="NJJ28" s="38">
        <v>102383.81</v>
      </c>
      <c r="NJK28" s="38">
        <v>102383.81</v>
      </c>
      <c r="NJL28" s="38">
        <v>102383.81</v>
      </c>
      <c r="NJM28" s="38">
        <v>102383.81</v>
      </c>
      <c r="NJN28" s="38">
        <v>102383.81</v>
      </c>
      <c r="NJO28" s="38">
        <v>102383.81</v>
      </c>
      <c r="NJP28" s="38">
        <v>102383.81</v>
      </c>
      <c r="NJQ28" s="38">
        <v>102383.81</v>
      </c>
      <c r="NJR28" s="38">
        <v>102383.81</v>
      </c>
      <c r="NJS28" s="38">
        <v>102383.81</v>
      </c>
      <c r="NJT28" s="38">
        <v>102383.81</v>
      </c>
      <c r="NJU28" s="38">
        <v>102383.81</v>
      </c>
      <c r="NJV28" s="38">
        <v>102383.81</v>
      </c>
      <c r="NJW28" s="38">
        <v>102383.81</v>
      </c>
      <c r="NJX28" s="38">
        <v>102383.81</v>
      </c>
      <c r="NJY28" s="38">
        <v>102383.81</v>
      </c>
      <c r="NJZ28" s="38">
        <v>102383.81</v>
      </c>
      <c r="NKA28" s="38">
        <v>102383.81</v>
      </c>
      <c r="NKB28" s="38">
        <v>102383.81</v>
      </c>
      <c r="NKC28" s="38">
        <v>102383.81</v>
      </c>
      <c r="NKD28" s="38">
        <v>102383.81</v>
      </c>
      <c r="NKE28" s="38">
        <v>102383.81</v>
      </c>
      <c r="NKF28" s="38">
        <v>102383.81</v>
      </c>
      <c r="NKG28" s="38">
        <v>102383.81</v>
      </c>
      <c r="NKH28" s="38">
        <v>102383.81</v>
      </c>
      <c r="NKI28" s="38">
        <v>102383.81</v>
      </c>
      <c r="NKJ28" s="38">
        <v>102383.81</v>
      </c>
      <c r="NKK28" s="38">
        <v>102383.81</v>
      </c>
      <c r="NKL28" s="38">
        <v>102383.81</v>
      </c>
      <c r="NKM28" s="38">
        <v>102383.81</v>
      </c>
      <c r="NKN28" s="38">
        <v>102383.81</v>
      </c>
      <c r="NKO28" s="38">
        <v>102383.81</v>
      </c>
      <c r="NKP28" s="38">
        <v>102383.81</v>
      </c>
      <c r="NKQ28" s="38">
        <v>102383.81</v>
      </c>
      <c r="NKR28" s="38">
        <v>102383.81</v>
      </c>
      <c r="NKS28" s="38">
        <v>102383.81</v>
      </c>
      <c r="NKT28" s="38">
        <v>102383.81</v>
      </c>
      <c r="NKU28" s="38">
        <v>102383.81</v>
      </c>
      <c r="NKV28" s="38">
        <v>102383.81</v>
      </c>
      <c r="NKW28" s="38">
        <v>102383.81</v>
      </c>
      <c r="NKX28" s="38">
        <v>102383.81</v>
      </c>
      <c r="NKY28" s="38">
        <v>102383.81</v>
      </c>
      <c r="NKZ28" s="38">
        <v>102383.81</v>
      </c>
      <c r="NLA28" s="38">
        <v>102383.81</v>
      </c>
      <c r="NLB28" s="38">
        <v>102383.81</v>
      </c>
      <c r="NLC28" s="38">
        <v>102383.81</v>
      </c>
      <c r="NLD28" s="38">
        <v>102383.81</v>
      </c>
      <c r="NLE28" s="38">
        <v>102383.81</v>
      </c>
      <c r="NLF28" s="38">
        <v>102383.81</v>
      </c>
      <c r="NLG28" s="38">
        <v>102383.81</v>
      </c>
      <c r="NLH28" s="38">
        <v>102383.81</v>
      </c>
      <c r="NLI28" s="38">
        <v>102383.81</v>
      </c>
      <c r="NLJ28" s="38">
        <v>102383.81</v>
      </c>
      <c r="NLK28" s="38">
        <v>102383.81</v>
      </c>
      <c r="NLL28" s="38">
        <v>102383.81</v>
      </c>
      <c r="NLM28" s="38">
        <v>102383.81</v>
      </c>
      <c r="NLN28" s="38">
        <v>102383.81</v>
      </c>
      <c r="NLO28" s="38">
        <v>102383.81</v>
      </c>
      <c r="NLP28" s="38">
        <v>102383.81</v>
      </c>
      <c r="NLQ28" s="38">
        <v>102383.81</v>
      </c>
      <c r="NLR28" s="38">
        <v>102383.81</v>
      </c>
      <c r="NLS28" s="38">
        <v>102383.81</v>
      </c>
      <c r="NLT28" s="38">
        <v>102383.81</v>
      </c>
      <c r="NLU28" s="38">
        <v>102383.81</v>
      </c>
      <c r="NLV28" s="38">
        <v>102383.81</v>
      </c>
      <c r="NLW28" s="38">
        <v>102383.81</v>
      </c>
      <c r="NLX28" s="38">
        <v>102383.81</v>
      </c>
      <c r="NLY28" s="38">
        <v>102383.81</v>
      </c>
      <c r="NLZ28" s="38">
        <v>102383.81</v>
      </c>
      <c r="NMA28" s="38">
        <v>102383.81</v>
      </c>
      <c r="NMB28" s="38">
        <v>102383.81</v>
      </c>
      <c r="NMC28" s="38">
        <v>102383.81</v>
      </c>
      <c r="NMD28" s="38">
        <v>102383.81</v>
      </c>
      <c r="NME28" s="38">
        <v>102383.81</v>
      </c>
      <c r="NMF28" s="38">
        <v>102383.81</v>
      </c>
      <c r="NMG28" s="38">
        <v>102383.81</v>
      </c>
      <c r="NMH28" s="38">
        <v>102383.81</v>
      </c>
      <c r="NMI28" s="38">
        <v>102383.81</v>
      </c>
      <c r="NMJ28" s="38">
        <v>102383.81</v>
      </c>
      <c r="NMK28" s="38">
        <v>102383.81</v>
      </c>
      <c r="NML28" s="38">
        <v>102383.81</v>
      </c>
      <c r="NMM28" s="38">
        <v>102383.81</v>
      </c>
      <c r="NMN28" s="38">
        <v>102383.81</v>
      </c>
      <c r="NMO28" s="38">
        <v>102383.81</v>
      </c>
      <c r="NMP28" s="38">
        <v>102383.81</v>
      </c>
      <c r="NMQ28" s="38">
        <v>102383.81</v>
      </c>
      <c r="NMR28" s="38">
        <v>102383.81</v>
      </c>
      <c r="NMS28" s="38">
        <v>102383.81</v>
      </c>
      <c r="NMT28" s="38">
        <v>102383.81</v>
      </c>
      <c r="NMU28" s="38">
        <v>102383.81</v>
      </c>
      <c r="NMV28" s="38">
        <v>102383.81</v>
      </c>
      <c r="NMW28" s="38">
        <v>102383.81</v>
      </c>
      <c r="NMX28" s="38">
        <v>102383.81</v>
      </c>
      <c r="NMY28" s="38">
        <v>102383.81</v>
      </c>
      <c r="NMZ28" s="38">
        <v>102383.81</v>
      </c>
      <c r="NNA28" s="38">
        <v>102383.81</v>
      </c>
      <c r="NNB28" s="38">
        <v>102383.81</v>
      </c>
      <c r="NNC28" s="38">
        <v>102383.81</v>
      </c>
      <c r="NND28" s="38">
        <v>102383.81</v>
      </c>
      <c r="NNE28" s="38">
        <v>102383.81</v>
      </c>
      <c r="NNF28" s="38">
        <v>102383.81</v>
      </c>
      <c r="NNG28" s="38">
        <v>102383.81</v>
      </c>
      <c r="NNH28" s="38">
        <v>102383.81</v>
      </c>
      <c r="NNI28" s="38">
        <v>102383.81</v>
      </c>
      <c r="NNJ28" s="38">
        <v>102383.81</v>
      </c>
      <c r="NNK28" s="38">
        <v>102383.81</v>
      </c>
      <c r="NNL28" s="38">
        <v>102383.81</v>
      </c>
      <c r="NNM28" s="38">
        <v>102383.81</v>
      </c>
      <c r="NNN28" s="38">
        <v>102383.81</v>
      </c>
      <c r="NNO28" s="38">
        <v>102383.81</v>
      </c>
      <c r="NNP28" s="38">
        <v>102383.81</v>
      </c>
      <c r="NNQ28" s="38">
        <v>102383.81</v>
      </c>
      <c r="NNR28" s="38">
        <v>102383.81</v>
      </c>
      <c r="NNS28" s="38">
        <v>102383.81</v>
      </c>
      <c r="NNT28" s="38">
        <v>102383.81</v>
      </c>
      <c r="NNU28" s="38">
        <v>102383.81</v>
      </c>
      <c r="NNV28" s="38">
        <v>102383.81</v>
      </c>
      <c r="NNW28" s="38">
        <v>102383.81</v>
      </c>
      <c r="NNX28" s="38">
        <v>102383.81</v>
      </c>
      <c r="NNY28" s="38">
        <v>102383.81</v>
      </c>
      <c r="NNZ28" s="38">
        <v>102383.81</v>
      </c>
      <c r="NOA28" s="38">
        <v>102383.81</v>
      </c>
      <c r="NOB28" s="38">
        <v>102383.81</v>
      </c>
      <c r="NOC28" s="38">
        <v>102383.81</v>
      </c>
      <c r="NOD28" s="38">
        <v>102383.81</v>
      </c>
      <c r="NOE28" s="38">
        <v>102383.81</v>
      </c>
      <c r="NOF28" s="38">
        <v>102383.81</v>
      </c>
      <c r="NOG28" s="38">
        <v>102383.81</v>
      </c>
      <c r="NOH28" s="38">
        <v>102383.81</v>
      </c>
      <c r="NOI28" s="38">
        <v>102383.81</v>
      </c>
      <c r="NOJ28" s="38">
        <v>102383.81</v>
      </c>
      <c r="NOK28" s="38">
        <v>102383.81</v>
      </c>
      <c r="NOL28" s="38">
        <v>102383.81</v>
      </c>
      <c r="NOM28" s="38">
        <v>102383.81</v>
      </c>
      <c r="NON28" s="38">
        <v>102383.81</v>
      </c>
      <c r="NOO28" s="38">
        <v>102383.81</v>
      </c>
      <c r="NOP28" s="38">
        <v>102383.81</v>
      </c>
      <c r="NOQ28" s="38">
        <v>102383.81</v>
      </c>
      <c r="NOR28" s="38">
        <v>102383.81</v>
      </c>
      <c r="NOS28" s="38">
        <v>102383.81</v>
      </c>
      <c r="NOT28" s="38">
        <v>102383.81</v>
      </c>
      <c r="NOU28" s="38">
        <v>102383.81</v>
      </c>
      <c r="NOV28" s="38">
        <v>102383.81</v>
      </c>
      <c r="NOW28" s="38">
        <v>102383.81</v>
      </c>
      <c r="NOX28" s="38">
        <v>102383.81</v>
      </c>
      <c r="NOY28" s="38">
        <v>102383.81</v>
      </c>
      <c r="NOZ28" s="38">
        <v>102383.81</v>
      </c>
      <c r="NPA28" s="38">
        <v>102383.81</v>
      </c>
      <c r="NPB28" s="38">
        <v>102383.81</v>
      </c>
      <c r="NPC28" s="38">
        <v>102383.81</v>
      </c>
      <c r="NPD28" s="38">
        <v>102383.81</v>
      </c>
      <c r="NPE28" s="38">
        <v>102383.81</v>
      </c>
      <c r="NPF28" s="38">
        <v>102383.81</v>
      </c>
      <c r="NPG28" s="38">
        <v>102383.81</v>
      </c>
      <c r="NPH28" s="38">
        <v>102383.81</v>
      </c>
      <c r="NPI28" s="38">
        <v>102383.81</v>
      </c>
      <c r="NPJ28" s="38">
        <v>102383.81</v>
      </c>
      <c r="NPK28" s="38">
        <v>102383.81</v>
      </c>
      <c r="NPL28" s="38">
        <v>102383.81</v>
      </c>
      <c r="NPM28" s="38">
        <v>102383.81</v>
      </c>
      <c r="NPN28" s="38">
        <v>102383.81</v>
      </c>
      <c r="NPO28" s="38">
        <v>102383.81</v>
      </c>
      <c r="NPP28" s="38">
        <v>102383.81</v>
      </c>
      <c r="NPQ28" s="38">
        <v>102383.81</v>
      </c>
      <c r="NPR28" s="38">
        <v>102383.81</v>
      </c>
      <c r="NPS28" s="38">
        <v>102383.81</v>
      </c>
      <c r="NPT28" s="38">
        <v>102383.81</v>
      </c>
      <c r="NPU28" s="38">
        <v>102383.81</v>
      </c>
      <c r="NPV28" s="38">
        <v>102383.81</v>
      </c>
      <c r="NPW28" s="38">
        <v>102383.81</v>
      </c>
      <c r="NPX28" s="38">
        <v>102383.81</v>
      </c>
      <c r="NPY28" s="38">
        <v>102383.81</v>
      </c>
      <c r="NPZ28" s="38">
        <v>102383.81</v>
      </c>
      <c r="NQA28" s="38">
        <v>102383.81</v>
      </c>
      <c r="NQB28" s="38">
        <v>102383.81</v>
      </c>
      <c r="NQC28" s="38">
        <v>102383.81</v>
      </c>
      <c r="NQD28" s="38">
        <v>102383.81</v>
      </c>
      <c r="NQE28" s="38">
        <v>102383.81</v>
      </c>
      <c r="NQF28" s="38">
        <v>102383.81</v>
      </c>
      <c r="NQG28" s="38">
        <v>102383.81</v>
      </c>
      <c r="NQH28" s="38">
        <v>102383.81</v>
      </c>
      <c r="NQI28" s="38">
        <v>102383.81</v>
      </c>
      <c r="NQJ28" s="38">
        <v>102383.81</v>
      </c>
      <c r="NQK28" s="38">
        <v>102383.81</v>
      </c>
      <c r="NQL28" s="38">
        <v>102383.81</v>
      </c>
      <c r="NQM28" s="38">
        <v>102383.81</v>
      </c>
      <c r="NQN28" s="38">
        <v>102383.81</v>
      </c>
      <c r="NQO28" s="38">
        <v>102383.81</v>
      </c>
      <c r="NQP28" s="38">
        <v>102383.81</v>
      </c>
      <c r="NQQ28" s="38">
        <v>102383.81</v>
      </c>
      <c r="NQR28" s="38">
        <v>102383.81</v>
      </c>
      <c r="NQS28" s="38">
        <v>102383.81</v>
      </c>
      <c r="NQT28" s="38">
        <v>102383.81</v>
      </c>
      <c r="NQU28" s="38">
        <v>102383.81</v>
      </c>
      <c r="NQV28" s="38">
        <v>102383.81</v>
      </c>
      <c r="NQW28" s="38">
        <v>102383.81</v>
      </c>
      <c r="NQX28" s="38">
        <v>102383.81</v>
      </c>
      <c r="NQY28" s="38">
        <v>102383.81</v>
      </c>
      <c r="NQZ28" s="38">
        <v>102383.81</v>
      </c>
      <c r="NRA28" s="38">
        <v>102383.81</v>
      </c>
      <c r="NRB28" s="38">
        <v>102383.81</v>
      </c>
      <c r="NRC28" s="38">
        <v>102383.81</v>
      </c>
      <c r="NRD28" s="38">
        <v>102383.81</v>
      </c>
      <c r="NRE28" s="38">
        <v>102383.81</v>
      </c>
      <c r="NRF28" s="38">
        <v>102383.81</v>
      </c>
      <c r="NRG28" s="38">
        <v>102383.81</v>
      </c>
      <c r="NRH28" s="38">
        <v>102383.81</v>
      </c>
      <c r="NRI28" s="38">
        <v>102383.81</v>
      </c>
      <c r="NRJ28" s="38">
        <v>102383.81</v>
      </c>
      <c r="NRK28" s="38">
        <v>102383.81</v>
      </c>
      <c r="NRL28" s="38">
        <v>102383.81</v>
      </c>
      <c r="NRM28" s="38">
        <v>102383.81</v>
      </c>
      <c r="NRN28" s="38">
        <v>102383.81</v>
      </c>
      <c r="NRO28" s="38">
        <v>102383.81</v>
      </c>
      <c r="NRP28" s="38">
        <v>102383.81</v>
      </c>
      <c r="NRQ28" s="38">
        <v>102383.81</v>
      </c>
      <c r="NRR28" s="38">
        <v>102383.81</v>
      </c>
      <c r="NRS28" s="38">
        <v>102383.81</v>
      </c>
      <c r="NRT28" s="38">
        <v>102383.81</v>
      </c>
      <c r="NRU28" s="38">
        <v>102383.81</v>
      </c>
      <c r="NRV28" s="38">
        <v>102383.81</v>
      </c>
      <c r="NRW28" s="38">
        <v>102383.81</v>
      </c>
      <c r="NRX28" s="38">
        <v>102383.81</v>
      </c>
      <c r="NRY28" s="38">
        <v>102383.81</v>
      </c>
      <c r="NRZ28" s="38">
        <v>102383.81</v>
      </c>
      <c r="NSA28" s="38">
        <v>102383.81</v>
      </c>
      <c r="NSB28" s="38">
        <v>102383.81</v>
      </c>
      <c r="NSC28" s="38">
        <v>102383.81</v>
      </c>
      <c r="NSD28" s="38">
        <v>102383.81</v>
      </c>
      <c r="NSE28" s="38">
        <v>102383.81</v>
      </c>
      <c r="NSF28" s="38">
        <v>102383.81</v>
      </c>
      <c r="NSG28" s="38">
        <v>102383.81</v>
      </c>
      <c r="NSH28" s="38">
        <v>102383.81</v>
      </c>
      <c r="NSI28" s="38">
        <v>102383.81</v>
      </c>
      <c r="NSJ28" s="38">
        <v>102383.81</v>
      </c>
      <c r="NSK28" s="38">
        <v>102383.81</v>
      </c>
      <c r="NSL28" s="38">
        <v>102383.81</v>
      </c>
      <c r="NSM28" s="38">
        <v>102383.81</v>
      </c>
      <c r="NSN28" s="38">
        <v>102383.81</v>
      </c>
      <c r="NSO28" s="38">
        <v>102383.81</v>
      </c>
      <c r="NSP28" s="38">
        <v>102383.81</v>
      </c>
      <c r="NSQ28" s="38">
        <v>102383.81</v>
      </c>
      <c r="NSR28" s="38">
        <v>102383.81</v>
      </c>
      <c r="NSS28" s="38">
        <v>102383.81</v>
      </c>
      <c r="NST28" s="38">
        <v>102383.81</v>
      </c>
      <c r="NSU28" s="38">
        <v>102383.81</v>
      </c>
      <c r="NSV28" s="38">
        <v>102383.81</v>
      </c>
      <c r="NSW28" s="38">
        <v>102383.81</v>
      </c>
      <c r="NSX28" s="38">
        <v>102383.81</v>
      </c>
      <c r="NSY28" s="38">
        <v>102383.81</v>
      </c>
      <c r="NSZ28" s="38">
        <v>102383.81</v>
      </c>
      <c r="NTA28" s="38">
        <v>102383.81</v>
      </c>
      <c r="NTB28" s="38">
        <v>102383.81</v>
      </c>
      <c r="NTC28" s="38">
        <v>102383.81</v>
      </c>
      <c r="NTD28" s="38">
        <v>102383.81</v>
      </c>
      <c r="NTE28" s="38">
        <v>102383.81</v>
      </c>
      <c r="NTF28" s="38">
        <v>102383.81</v>
      </c>
      <c r="NTG28" s="38">
        <v>102383.81</v>
      </c>
      <c r="NTH28" s="38">
        <v>102383.81</v>
      </c>
      <c r="NTI28" s="38">
        <v>102383.81</v>
      </c>
      <c r="NTJ28" s="38">
        <v>102383.81</v>
      </c>
      <c r="NTK28" s="38">
        <v>102383.81</v>
      </c>
      <c r="NTL28" s="38">
        <v>102383.81</v>
      </c>
      <c r="NTM28" s="38">
        <v>102383.81</v>
      </c>
      <c r="NTN28" s="38">
        <v>102383.81</v>
      </c>
      <c r="NTO28" s="38">
        <v>102383.81</v>
      </c>
      <c r="NTP28" s="38">
        <v>102383.81</v>
      </c>
      <c r="NTQ28" s="38">
        <v>102383.81</v>
      </c>
      <c r="NTR28" s="38">
        <v>102383.81</v>
      </c>
      <c r="NTS28" s="38">
        <v>102383.81</v>
      </c>
      <c r="NTT28" s="38">
        <v>102383.81</v>
      </c>
      <c r="NTU28" s="38">
        <v>102383.81</v>
      </c>
      <c r="NTV28" s="38">
        <v>102383.81</v>
      </c>
      <c r="NTW28" s="38">
        <v>102383.81</v>
      </c>
      <c r="NTX28" s="38">
        <v>102383.81</v>
      </c>
      <c r="NTY28" s="38">
        <v>102383.81</v>
      </c>
      <c r="NTZ28" s="38">
        <v>102383.81</v>
      </c>
      <c r="NUA28" s="38">
        <v>102383.81</v>
      </c>
      <c r="NUB28" s="38">
        <v>102383.81</v>
      </c>
      <c r="NUC28" s="38">
        <v>102383.81</v>
      </c>
      <c r="NUD28" s="38">
        <v>102383.81</v>
      </c>
      <c r="NUE28" s="38">
        <v>102383.81</v>
      </c>
      <c r="NUF28" s="38">
        <v>102383.81</v>
      </c>
      <c r="NUG28" s="38">
        <v>102383.81</v>
      </c>
      <c r="NUH28" s="38">
        <v>102383.81</v>
      </c>
      <c r="NUI28" s="38">
        <v>102383.81</v>
      </c>
      <c r="NUJ28" s="38">
        <v>102383.81</v>
      </c>
      <c r="NUK28" s="38">
        <v>102383.81</v>
      </c>
      <c r="NUL28" s="38">
        <v>102383.81</v>
      </c>
      <c r="NUM28" s="38">
        <v>102383.81</v>
      </c>
      <c r="NUN28" s="38">
        <v>102383.81</v>
      </c>
      <c r="NUO28" s="38">
        <v>102383.81</v>
      </c>
      <c r="NUP28" s="38">
        <v>102383.81</v>
      </c>
      <c r="NUQ28" s="38">
        <v>102383.81</v>
      </c>
      <c r="NUR28" s="38">
        <v>102383.81</v>
      </c>
      <c r="NUS28" s="38">
        <v>102383.81</v>
      </c>
      <c r="NUT28" s="38">
        <v>102383.81</v>
      </c>
      <c r="NUU28" s="38">
        <v>102383.81</v>
      </c>
      <c r="NUV28" s="38">
        <v>102383.81</v>
      </c>
      <c r="NUW28" s="38">
        <v>102383.81</v>
      </c>
      <c r="NUX28" s="38">
        <v>102383.81</v>
      </c>
      <c r="NUY28" s="38">
        <v>102383.81</v>
      </c>
      <c r="NUZ28" s="38">
        <v>102383.81</v>
      </c>
      <c r="NVA28" s="38">
        <v>102383.81</v>
      </c>
      <c r="NVB28" s="38">
        <v>102383.81</v>
      </c>
      <c r="NVC28" s="38">
        <v>102383.81</v>
      </c>
      <c r="NVD28" s="38">
        <v>102383.81</v>
      </c>
      <c r="NVE28" s="38">
        <v>102383.81</v>
      </c>
      <c r="NVF28" s="38">
        <v>102383.81</v>
      </c>
      <c r="NVG28" s="38">
        <v>102383.81</v>
      </c>
      <c r="NVH28" s="38">
        <v>102383.81</v>
      </c>
      <c r="NVI28" s="38">
        <v>102383.81</v>
      </c>
      <c r="NVJ28" s="38">
        <v>102383.81</v>
      </c>
      <c r="NVK28" s="38">
        <v>102383.81</v>
      </c>
      <c r="NVL28" s="38">
        <v>102383.81</v>
      </c>
      <c r="NVM28" s="38">
        <v>102383.81</v>
      </c>
      <c r="NVN28" s="38">
        <v>102383.81</v>
      </c>
      <c r="NVO28" s="38">
        <v>102383.81</v>
      </c>
      <c r="NVP28" s="38">
        <v>102383.81</v>
      </c>
      <c r="NVQ28" s="38">
        <v>102383.81</v>
      </c>
      <c r="NVR28" s="38">
        <v>102383.81</v>
      </c>
      <c r="NVS28" s="38">
        <v>102383.81</v>
      </c>
      <c r="NVT28" s="38">
        <v>102383.81</v>
      </c>
      <c r="NVU28" s="38">
        <v>102383.81</v>
      </c>
      <c r="NVV28" s="38">
        <v>102383.81</v>
      </c>
      <c r="NVW28" s="38">
        <v>102383.81</v>
      </c>
      <c r="NVX28" s="38">
        <v>102383.81</v>
      </c>
      <c r="NVY28" s="38">
        <v>102383.81</v>
      </c>
      <c r="NVZ28" s="38">
        <v>102383.81</v>
      </c>
      <c r="NWA28" s="38">
        <v>102383.81</v>
      </c>
      <c r="NWB28" s="38">
        <v>102383.81</v>
      </c>
      <c r="NWC28" s="38">
        <v>102383.81</v>
      </c>
      <c r="NWD28" s="38">
        <v>102383.81</v>
      </c>
      <c r="NWE28" s="38">
        <v>102383.81</v>
      </c>
      <c r="NWF28" s="38">
        <v>102383.81</v>
      </c>
      <c r="NWG28" s="38">
        <v>102383.81</v>
      </c>
      <c r="NWH28" s="38">
        <v>102383.81</v>
      </c>
      <c r="NWI28" s="38">
        <v>102383.81</v>
      </c>
      <c r="NWJ28" s="38">
        <v>102383.81</v>
      </c>
      <c r="NWK28" s="38">
        <v>102383.81</v>
      </c>
      <c r="NWL28" s="38">
        <v>102383.81</v>
      </c>
      <c r="NWM28" s="38">
        <v>102383.81</v>
      </c>
      <c r="NWN28" s="38">
        <v>102383.81</v>
      </c>
      <c r="NWO28" s="38">
        <v>102383.81</v>
      </c>
      <c r="NWP28" s="38">
        <v>102383.81</v>
      </c>
      <c r="NWQ28" s="38">
        <v>102383.81</v>
      </c>
      <c r="NWR28" s="38">
        <v>102383.81</v>
      </c>
      <c r="NWS28" s="38">
        <v>102383.81</v>
      </c>
      <c r="NWT28" s="38">
        <v>102383.81</v>
      </c>
      <c r="NWU28" s="38">
        <v>102383.81</v>
      </c>
      <c r="NWV28" s="38">
        <v>102383.81</v>
      </c>
      <c r="NWW28" s="38">
        <v>102383.81</v>
      </c>
      <c r="NWX28" s="38">
        <v>102383.81</v>
      </c>
      <c r="NWY28" s="38">
        <v>102383.81</v>
      </c>
      <c r="NWZ28" s="38">
        <v>102383.81</v>
      </c>
      <c r="NXA28" s="38">
        <v>102383.81</v>
      </c>
      <c r="NXB28" s="38">
        <v>102383.81</v>
      </c>
      <c r="NXC28" s="38">
        <v>102383.81</v>
      </c>
      <c r="NXD28" s="38">
        <v>102383.81</v>
      </c>
      <c r="NXE28" s="38">
        <v>102383.81</v>
      </c>
      <c r="NXF28" s="38">
        <v>102383.81</v>
      </c>
      <c r="NXG28" s="38">
        <v>102383.81</v>
      </c>
      <c r="NXH28" s="38">
        <v>102383.81</v>
      </c>
      <c r="NXI28" s="38">
        <v>102383.81</v>
      </c>
      <c r="NXJ28" s="38">
        <v>102383.81</v>
      </c>
      <c r="NXK28" s="38">
        <v>102383.81</v>
      </c>
      <c r="NXL28" s="38">
        <v>102383.81</v>
      </c>
      <c r="NXM28" s="38">
        <v>102383.81</v>
      </c>
      <c r="NXN28" s="38">
        <v>102383.81</v>
      </c>
      <c r="NXO28" s="38">
        <v>102383.81</v>
      </c>
      <c r="NXP28" s="38">
        <v>102383.81</v>
      </c>
      <c r="NXQ28" s="38">
        <v>102383.81</v>
      </c>
      <c r="NXR28" s="38">
        <v>102383.81</v>
      </c>
      <c r="NXS28" s="38">
        <v>102383.81</v>
      </c>
      <c r="NXT28" s="38">
        <v>102383.81</v>
      </c>
      <c r="NXU28" s="38">
        <v>102383.81</v>
      </c>
      <c r="NXV28" s="38">
        <v>102383.81</v>
      </c>
      <c r="NXW28" s="38">
        <v>102383.81</v>
      </c>
      <c r="NXX28" s="38">
        <v>102383.81</v>
      </c>
      <c r="NXY28" s="38">
        <v>102383.81</v>
      </c>
      <c r="NXZ28" s="38">
        <v>102383.81</v>
      </c>
      <c r="NYA28" s="38">
        <v>102383.81</v>
      </c>
      <c r="NYB28" s="38">
        <v>102383.81</v>
      </c>
      <c r="NYC28" s="38">
        <v>102383.81</v>
      </c>
      <c r="NYD28" s="38">
        <v>102383.81</v>
      </c>
      <c r="NYE28" s="38">
        <v>102383.81</v>
      </c>
      <c r="NYF28" s="38">
        <v>102383.81</v>
      </c>
      <c r="NYG28" s="38">
        <v>102383.81</v>
      </c>
      <c r="NYH28" s="38">
        <v>102383.81</v>
      </c>
      <c r="NYI28" s="38">
        <v>102383.81</v>
      </c>
      <c r="NYJ28" s="38">
        <v>102383.81</v>
      </c>
      <c r="NYK28" s="38">
        <v>102383.81</v>
      </c>
      <c r="NYL28" s="38">
        <v>102383.81</v>
      </c>
      <c r="NYM28" s="38">
        <v>102383.81</v>
      </c>
      <c r="NYN28" s="38">
        <v>102383.81</v>
      </c>
      <c r="NYO28" s="38">
        <v>102383.81</v>
      </c>
      <c r="NYP28" s="38">
        <v>102383.81</v>
      </c>
      <c r="NYQ28" s="38">
        <v>102383.81</v>
      </c>
      <c r="NYR28" s="38">
        <v>102383.81</v>
      </c>
      <c r="NYS28" s="38">
        <v>102383.81</v>
      </c>
      <c r="NYT28" s="38">
        <v>102383.81</v>
      </c>
      <c r="NYU28" s="38">
        <v>102383.81</v>
      </c>
      <c r="NYV28" s="38">
        <v>102383.81</v>
      </c>
      <c r="NYW28" s="38">
        <v>102383.81</v>
      </c>
      <c r="NYX28" s="38">
        <v>102383.81</v>
      </c>
      <c r="NYY28" s="38">
        <v>102383.81</v>
      </c>
      <c r="NYZ28" s="38">
        <v>102383.81</v>
      </c>
      <c r="NZA28" s="38">
        <v>102383.81</v>
      </c>
      <c r="NZB28" s="38">
        <v>102383.81</v>
      </c>
      <c r="NZC28" s="38">
        <v>102383.81</v>
      </c>
      <c r="NZD28" s="38">
        <v>102383.81</v>
      </c>
      <c r="NZE28" s="38">
        <v>102383.81</v>
      </c>
      <c r="NZF28" s="38">
        <v>102383.81</v>
      </c>
      <c r="NZG28" s="38">
        <v>102383.81</v>
      </c>
      <c r="NZH28" s="38">
        <v>102383.81</v>
      </c>
      <c r="NZI28" s="38">
        <v>102383.81</v>
      </c>
      <c r="NZJ28" s="38">
        <v>102383.81</v>
      </c>
      <c r="NZK28" s="38">
        <v>102383.81</v>
      </c>
      <c r="NZL28" s="38">
        <v>102383.81</v>
      </c>
      <c r="NZM28" s="38">
        <v>102383.81</v>
      </c>
      <c r="NZN28" s="38">
        <v>102383.81</v>
      </c>
      <c r="NZO28" s="38">
        <v>102383.81</v>
      </c>
      <c r="NZP28" s="38">
        <v>102383.81</v>
      </c>
      <c r="NZQ28" s="38">
        <v>102383.81</v>
      </c>
      <c r="NZR28" s="38">
        <v>102383.81</v>
      </c>
      <c r="NZS28" s="38">
        <v>102383.81</v>
      </c>
      <c r="NZT28" s="38">
        <v>102383.81</v>
      </c>
      <c r="NZU28" s="38">
        <v>102383.81</v>
      </c>
      <c r="NZV28" s="38">
        <v>102383.81</v>
      </c>
      <c r="NZW28" s="38">
        <v>102383.81</v>
      </c>
      <c r="NZX28" s="38">
        <v>102383.81</v>
      </c>
      <c r="NZY28" s="38">
        <v>102383.81</v>
      </c>
      <c r="NZZ28" s="38">
        <v>102383.81</v>
      </c>
      <c r="OAA28" s="38">
        <v>102383.81</v>
      </c>
      <c r="OAB28" s="38">
        <v>102383.81</v>
      </c>
      <c r="OAC28" s="38">
        <v>102383.81</v>
      </c>
      <c r="OAD28" s="38">
        <v>102383.81</v>
      </c>
      <c r="OAE28" s="38">
        <v>102383.81</v>
      </c>
      <c r="OAF28" s="38">
        <v>102383.81</v>
      </c>
      <c r="OAG28" s="38">
        <v>102383.81</v>
      </c>
      <c r="OAH28" s="38">
        <v>102383.81</v>
      </c>
      <c r="OAI28" s="38">
        <v>102383.81</v>
      </c>
      <c r="OAJ28" s="38">
        <v>102383.81</v>
      </c>
      <c r="OAK28" s="38">
        <v>102383.81</v>
      </c>
      <c r="OAL28" s="38">
        <v>102383.81</v>
      </c>
      <c r="OAM28" s="38">
        <v>102383.81</v>
      </c>
      <c r="OAN28" s="38">
        <v>102383.81</v>
      </c>
      <c r="OAO28" s="38">
        <v>102383.81</v>
      </c>
      <c r="OAP28" s="38">
        <v>102383.81</v>
      </c>
      <c r="OAQ28" s="38">
        <v>102383.81</v>
      </c>
      <c r="OAR28" s="38">
        <v>102383.81</v>
      </c>
      <c r="OAS28" s="38">
        <v>102383.81</v>
      </c>
      <c r="OAT28" s="38">
        <v>102383.81</v>
      </c>
      <c r="OAU28" s="38">
        <v>102383.81</v>
      </c>
      <c r="OAV28" s="38">
        <v>102383.81</v>
      </c>
      <c r="OAW28" s="38">
        <v>102383.81</v>
      </c>
      <c r="OAX28" s="38">
        <v>102383.81</v>
      </c>
      <c r="OAY28" s="38">
        <v>102383.81</v>
      </c>
      <c r="OAZ28" s="38">
        <v>102383.81</v>
      </c>
      <c r="OBA28" s="38">
        <v>102383.81</v>
      </c>
      <c r="OBB28" s="38">
        <v>102383.81</v>
      </c>
      <c r="OBC28" s="38">
        <v>102383.81</v>
      </c>
      <c r="OBD28" s="38">
        <v>102383.81</v>
      </c>
      <c r="OBE28" s="38">
        <v>102383.81</v>
      </c>
      <c r="OBF28" s="38">
        <v>102383.81</v>
      </c>
      <c r="OBG28" s="38">
        <v>102383.81</v>
      </c>
      <c r="OBH28" s="38">
        <v>102383.81</v>
      </c>
      <c r="OBI28" s="38">
        <v>102383.81</v>
      </c>
      <c r="OBJ28" s="38">
        <v>102383.81</v>
      </c>
      <c r="OBK28" s="38">
        <v>102383.81</v>
      </c>
      <c r="OBL28" s="38">
        <v>102383.81</v>
      </c>
      <c r="OBM28" s="38">
        <v>102383.81</v>
      </c>
      <c r="OBN28" s="38">
        <v>102383.81</v>
      </c>
      <c r="OBO28" s="38">
        <v>102383.81</v>
      </c>
      <c r="OBP28" s="38">
        <v>102383.81</v>
      </c>
      <c r="OBQ28" s="38">
        <v>102383.81</v>
      </c>
      <c r="OBR28" s="38">
        <v>102383.81</v>
      </c>
      <c r="OBS28" s="38">
        <v>102383.81</v>
      </c>
      <c r="OBT28" s="38">
        <v>102383.81</v>
      </c>
      <c r="OBU28" s="38">
        <v>102383.81</v>
      </c>
      <c r="OBV28" s="38">
        <v>102383.81</v>
      </c>
      <c r="OBW28" s="38">
        <v>102383.81</v>
      </c>
      <c r="OBX28" s="38">
        <v>102383.81</v>
      </c>
      <c r="OBY28" s="38">
        <v>102383.81</v>
      </c>
      <c r="OBZ28" s="38">
        <v>102383.81</v>
      </c>
      <c r="OCA28" s="38">
        <v>102383.81</v>
      </c>
      <c r="OCB28" s="38">
        <v>102383.81</v>
      </c>
      <c r="OCC28" s="38">
        <v>102383.81</v>
      </c>
      <c r="OCD28" s="38">
        <v>102383.81</v>
      </c>
      <c r="OCE28" s="38">
        <v>102383.81</v>
      </c>
      <c r="OCF28" s="38">
        <v>102383.81</v>
      </c>
      <c r="OCG28" s="38">
        <v>102383.81</v>
      </c>
      <c r="OCH28" s="38">
        <v>102383.81</v>
      </c>
      <c r="OCI28" s="38">
        <v>102383.81</v>
      </c>
      <c r="OCJ28" s="38">
        <v>102383.81</v>
      </c>
      <c r="OCK28" s="38">
        <v>102383.81</v>
      </c>
      <c r="OCL28" s="38">
        <v>102383.81</v>
      </c>
      <c r="OCM28" s="38">
        <v>102383.81</v>
      </c>
      <c r="OCN28" s="38">
        <v>102383.81</v>
      </c>
      <c r="OCO28" s="38">
        <v>102383.81</v>
      </c>
      <c r="OCP28" s="38">
        <v>102383.81</v>
      </c>
      <c r="OCQ28" s="38">
        <v>102383.81</v>
      </c>
      <c r="OCR28" s="38">
        <v>102383.81</v>
      </c>
      <c r="OCS28" s="38">
        <v>102383.81</v>
      </c>
      <c r="OCT28" s="38">
        <v>102383.81</v>
      </c>
      <c r="OCU28" s="38">
        <v>102383.81</v>
      </c>
      <c r="OCV28" s="38">
        <v>102383.81</v>
      </c>
      <c r="OCW28" s="38">
        <v>102383.81</v>
      </c>
      <c r="OCX28" s="38">
        <v>102383.81</v>
      </c>
      <c r="OCY28" s="38">
        <v>102383.81</v>
      </c>
      <c r="OCZ28" s="38">
        <v>102383.81</v>
      </c>
      <c r="ODA28" s="38">
        <v>102383.81</v>
      </c>
      <c r="ODB28" s="38">
        <v>102383.81</v>
      </c>
      <c r="ODC28" s="38">
        <v>102383.81</v>
      </c>
      <c r="ODD28" s="38">
        <v>102383.81</v>
      </c>
      <c r="ODE28" s="38">
        <v>102383.81</v>
      </c>
      <c r="ODF28" s="38">
        <v>102383.81</v>
      </c>
      <c r="ODG28" s="38">
        <v>102383.81</v>
      </c>
      <c r="ODH28" s="38">
        <v>102383.81</v>
      </c>
      <c r="ODI28" s="38">
        <v>102383.81</v>
      </c>
      <c r="ODJ28" s="38">
        <v>102383.81</v>
      </c>
      <c r="ODK28" s="38">
        <v>102383.81</v>
      </c>
      <c r="ODL28" s="38">
        <v>102383.81</v>
      </c>
      <c r="ODM28" s="38">
        <v>102383.81</v>
      </c>
      <c r="ODN28" s="38">
        <v>102383.81</v>
      </c>
      <c r="ODO28" s="38">
        <v>102383.81</v>
      </c>
      <c r="ODP28" s="38">
        <v>102383.81</v>
      </c>
      <c r="ODQ28" s="38">
        <v>102383.81</v>
      </c>
      <c r="ODR28" s="38">
        <v>102383.81</v>
      </c>
      <c r="ODS28" s="38">
        <v>102383.81</v>
      </c>
      <c r="ODT28" s="38">
        <v>102383.81</v>
      </c>
      <c r="ODU28" s="38">
        <v>102383.81</v>
      </c>
      <c r="ODV28" s="38">
        <v>102383.81</v>
      </c>
      <c r="ODW28" s="38">
        <v>102383.81</v>
      </c>
      <c r="ODX28" s="38">
        <v>102383.81</v>
      </c>
      <c r="ODY28" s="38">
        <v>102383.81</v>
      </c>
      <c r="ODZ28" s="38">
        <v>102383.81</v>
      </c>
      <c r="OEA28" s="38">
        <v>102383.81</v>
      </c>
      <c r="OEB28" s="38">
        <v>102383.81</v>
      </c>
      <c r="OEC28" s="38">
        <v>102383.81</v>
      </c>
      <c r="OED28" s="38">
        <v>102383.81</v>
      </c>
      <c r="OEE28" s="38">
        <v>102383.81</v>
      </c>
      <c r="OEF28" s="38">
        <v>102383.81</v>
      </c>
      <c r="OEG28" s="38">
        <v>102383.81</v>
      </c>
      <c r="OEH28" s="38">
        <v>102383.81</v>
      </c>
      <c r="OEI28" s="38">
        <v>102383.81</v>
      </c>
      <c r="OEJ28" s="38">
        <v>102383.81</v>
      </c>
      <c r="OEK28" s="38">
        <v>102383.81</v>
      </c>
      <c r="OEL28" s="38">
        <v>102383.81</v>
      </c>
      <c r="OEM28" s="38">
        <v>102383.81</v>
      </c>
      <c r="OEN28" s="38">
        <v>102383.81</v>
      </c>
      <c r="OEO28" s="38">
        <v>102383.81</v>
      </c>
      <c r="OEP28" s="38">
        <v>102383.81</v>
      </c>
      <c r="OEQ28" s="38">
        <v>102383.81</v>
      </c>
      <c r="OER28" s="38">
        <v>102383.81</v>
      </c>
      <c r="OES28" s="38">
        <v>102383.81</v>
      </c>
      <c r="OET28" s="38">
        <v>102383.81</v>
      </c>
      <c r="OEU28" s="38">
        <v>102383.81</v>
      </c>
      <c r="OEV28" s="38">
        <v>102383.81</v>
      </c>
      <c r="OEW28" s="38">
        <v>102383.81</v>
      </c>
      <c r="OEX28" s="38">
        <v>102383.81</v>
      </c>
      <c r="OEY28" s="38">
        <v>102383.81</v>
      </c>
      <c r="OEZ28" s="38">
        <v>102383.81</v>
      </c>
      <c r="OFA28" s="38">
        <v>102383.81</v>
      </c>
      <c r="OFB28" s="38">
        <v>102383.81</v>
      </c>
      <c r="OFC28" s="38">
        <v>102383.81</v>
      </c>
      <c r="OFD28" s="38">
        <v>102383.81</v>
      </c>
      <c r="OFE28" s="38">
        <v>102383.81</v>
      </c>
      <c r="OFF28" s="38">
        <v>102383.81</v>
      </c>
      <c r="OFG28" s="38">
        <v>102383.81</v>
      </c>
      <c r="OFH28" s="38">
        <v>102383.81</v>
      </c>
      <c r="OFI28" s="38">
        <v>102383.81</v>
      </c>
      <c r="OFJ28" s="38">
        <v>102383.81</v>
      </c>
      <c r="OFK28" s="38">
        <v>102383.81</v>
      </c>
      <c r="OFL28" s="38">
        <v>102383.81</v>
      </c>
      <c r="OFM28" s="38">
        <v>102383.81</v>
      </c>
      <c r="OFN28" s="38">
        <v>102383.81</v>
      </c>
      <c r="OFO28" s="38">
        <v>102383.81</v>
      </c>
      <c r="OFP28" s="38">
        <v>102383.81</v>
      </c>
      <c r="OFQ28" s="38">
        <v>102383.81</v>
      </c>
      <c r="OFR28" s="38">
        <v>102383.81</v>
      </c>
      <c r="OFS28" s="38">
        <v>102383.81</v>
      </c>
      <c r="OFT28" s="38">
        <v>102383.81</v>
      </c>
      <c r="OFU28" s="38">
        <v>102383.81</v>
      </c>
      <c r="OFV28" s="38">
        <v>102383.81</v>
      </c>
      <c r="OFW28" s="38">
        <v>102383.81</v>
      </c>
      <c r="OFX28" s="38">
        <v>102383.81</v>
      </c>
      <c r="OFY28" s="38">
        <v>102383.81</v>
      </c>
      <c r="OFZ28" s="38">
        <v>102383.81</v>
      </c>
      <c r="OGA28" s="38">
        <v>102383.81</v>
      </c>
      <c r="OGB28" s="38">
        <v>102383.81</v>
      </c>
      <c r="OGC28" s="38">
        <v>102383.81</v>
      </c>
      <c r="OGD28" s="38">
        <v>102383.81</v>
      </c>
      <c r="OGE28" s="38">
        <v>102383.81</v>
      </c>
      <c r="OGF28" s="38">
        <v>102383.81</v>
      </c>
      <c r="OGG28" s="38">
        <v>102383.81</v>
      </c>
      <c r="OGH28" s="38">
        <v>102383.81</v>
      </c>
      <c r="OGI28" s="38">
        <v>102383.81</v>
      </c>
      <c r="OGJ28" s="38">
        <v>102383.81</v>
      </c>
      <c r="OGK28" s="38">
        <v>102383.81</v>
      </c>
      <c r="OGL28" s="38">
        <v>102383.81</v>
      </c>
      <c r="OGM28" s="38">
        <v>102383.81</v>
      </c>
      <c r="OGN28" s="38">
        <v>102383.81</v>
      </c>
      <c r="OGO28" s="38">
        <v>102383.81</v>
      </c>
      <c r="OGP28" s="38">
        <v>102383.81</v>
      </c>
      <c r="OGQ28" s="38">
        <v>102383.81</v>
      </c>
      <c r="OGR28" s="38">
        <v>102383.81</v>
      </c>
      <c r="OGS28" s="38">
        <v>102383.81</v>
      </c>
      <c r="OGT28" s="38">
        <v>102383.81</v>
      </c>
      <c r="OGU28" s="38">
        <v>102383.81</v>
      </c>
      <c r="OGV28" s="38">
        <v>102383.81</v>
      </c>
      <c r="OGW28" s="38">
        <v>102383.81</v>
      </c>
      <c r="OGX28" s="38">
        <v>102383.81</v>
      </c>
      <c r="OGY28" s="38">
        <v>102383.81</v>
      </c>
      <c r="OGZ28" s="38">
        <v>102383.81</v>
      </c>
      <c r="OHA28" s="38">
        <v>102383.81</v>
      </c>
      <c r="OHB28" s="38">
        <v>102383.81</v>
      </c>
      <c r="OHC28" s="38">
        <v>102383.81</v>
      </c>
      <c r="OHD28" s="38">
        <v>102383.81</v>
      </c>
      <c r="OHE28" s="38">
        <v>102383.81</v>
      </c>
      <c r="OHF28" s="38">
        <v>102383.81</v>
      </c>
      <c r="OHG28" s="38">
        <v>102383.81</v>
      </c>
      <c r="OHH28" s="38">
        <v>102383.81</v>
      </c>
      <c r="OHI28" s="38">
        <v>102383.81</v>
      </c>
      <c r="OHJ28" s="38">
        <v>102383.81</v>
      </c>
      <c r="OHK28" s="38">
        <v>102383.81</v>
      </c>
      <c r="OHL28" s="38">
        <v>102383.81</v>
      </c>
      <c r="OHM28" s="38">
        <v>102383.81</v>
      </c>
      <c r="OHN28" s="38">
        <v>102383.81</v>
      </c>
      <c r="OHO28" s="38">
        <v>102383.81</v>
      </c>
      <c r="OHP28" s="38">
        <v>102383.81</v>
      </c>
      <c r="OHQ28" s="38">
        <v>102383.81</v>
      </c>
      <c r="OHR28" s="38">
        <v>102383.81</v>
      </c>
      <c r="OHS28" s="38">
        <v>102383.81</v>
      </c>
      <c r="OHT28" s="38">
        <v>102383.81</v>
      </c>
      <c r="OHU28" s="38">
        <v>102383.81</v>
      </c>
      <c r="OHV28" s="38">
        <v>102383.81</v>
      </c>
      <c r="OHW28" s="38">
        <v>102383.81</v>
      </c>
      <c r="OHX28" s="38">
        <v>102383.81</v>
      </c>
      <c r="OHY28" s="38">
        <v>102383.81</v>
      </c>
      <c r="OHZ28" s="38">
        <v>102383.81</v>
      </c>
      <c r="OIA28" s="38">
        <v>102383.81</v>
      </c>
      <c r="OIB28" s="38">
        <v>102383.81</v>
      </c>
      <c r="OIC28" s="38">
        <v>102383.81</v>
      </c>
      <c r="OID28" s="38">
        <v>102383.81</v>
      </c>
      <c r="OIE28" s="38">
        <v>102383.81</v>
      </c>
      <c r="OIF28" s="38">
        <v>102383.81</v>
      </c>
      <c r="OIG28" s="38">
        <v>102383.81</v>
      </c>
      <c r="OIH28" s="38">
        <v>102383.81</v>
      </c>
      <c r="OII28" s="38">
        <v>102383.81</v>
      </c>
      <c r="OIJ28" s="38">
        <v>102383.81</v>
      </c>
      <c r="OIK28" s="38">
        <v>102383.81</v>
      </c>
      <c r="OIL28" s="38">
        <v>102383.81</v>
      </c>
      <c r="OIM28" s="38">
        <v>102383.81</v>
      </c>
      <c r="OIN28" s="38">
        <v>102383.81</v>
      </c>
      <c r="OIO28" s="38">
        <v>102383.81</v>
      </c>
      <c r="OIP28" s="38">
        <v>102383.81</v>
      </c>
      <c r="OIQ28" s="38">
        <v>102383.81</v>
      </c>
      <c r="OIR28" s="38">
        <v>102383.81</v>
      </c>
      <c r="OIS28" s="38">
        <v>102383.81</v>
      </c>
      <c r="OIT28" s="38">
        <v>102383.81</v>
      </c>
      <c r="OIU28" s="38">
        <v>102383.81</v>
      </c>
      <c r="OIV28" s="38">
        <v>102383.81</v>
      </c>
      <c r="OIW28" s="38">
        <v>102383.81</v>
      </c>
      <c r="OIX28" s="38">
        <v>102383.81</v>
      </c>
      <c r="OIY28" s="38">
        <v>102383.81</v>
      </c>
      <c r="OIZ28" s="38">
        <v>102383.81</v>
      </c>
      <c r="OJA28" s="38">
        <v>102383.81</v>
      </c>
      <c r="OJB28" s="38">
        <v>102383.81</v>
      </c>
      <c r="OJC28" s="38">
        <v>102383.81</v>
      </c>
      <c r="OJD28" s="38">
        <v>102383.81</v>
      </c>
      <c r="OJE28" s="38">
        <v>102383.81</v>
      </c>
      <c r="OJF28" s="38">
        <v>102383.81</v>
      </c>
      <c r="OJG28" s="38">
        <v>102383.81</v>
      </c>
      <c r="OJH28" s="38">
        <v>102383.81</v>
      </c>
      <c r="OJI28" s="38">
        <v>102383.81</v>
      </c>
      <c r="OJJ28" s="38">
        <v>102383.81</v>
      </c>
      <c r="OJK28" s="38">
        <v>102383.81</v>
      </c>
      <c r="OJL28" s="38">
        <v>102383.81</v>
      </c>
      <c r="OJM28" s="38">
        <v>102383.81</v>
      </c>
      <c r="OJN28" s="38">
        <v>102383.81</v>
      </c>
      <c r="OJO28" s="38">
        <v>102383.81</v>
      </c>
      <c r="OJP28" s="38">
        <v>102383.81</v>
      </c>
      <c r="OJQ28" s="38">
        <v>102383.81</v>
      </c>
      <c r="OJR28" s="38">
        <v>102383.81</v>
      </c>
      <c r="OJS28" s="38">
        <v>102383.81</v>
      </c>
      <c r="OJT28" s="38">
        <v>102383.81</v>
      </c>
      <c r="OJU28" s="38">
        <v>102383.81</v>
      </c>
      <c r="OJV28" s="38">
        <v>102383.81</v>
      </c>
      <c r="OJW28" s="38">
        <v>102383.81</v>
      </c>
      <c r="OJX28" s="38">
        <v>102383.81</v>
      </c>
      <c r="OJY28" s="38">
        <v>102383.81</v>
      </c>
      <c r="OJZ28" s="38">
        <v>102383.81</v>
      </c>
      <c r="OKA28" s="38">
        <v>102383.81</v>
      </c>
      <c r="OKB28" s="38">
        <v>102383.81</v>
      </c>
      <c r="OKC28" s="38">
        <v>102383.81</v>
      </c>
      <c r="OKD28" s="38">
        <v>102383.81</v>
      </c>
      <c r="OKE28" s="38">
        <v>102383.81</v>
      </c>
      <c r="OKF28" s="38">
        <v>102383.81</v>
      </c>
      <c r="OKG28" s="38">
        <v>102383.81</v>
      </c>
      <c r="OKH28" s="38">
        <v>102383.81</v>
      </c>
      <c r="OKI28" s="38">
        <v>102383.81</v>
      </c>
      <c r="OKJ28" s="38">
        <v>102383.81</v>
      </c>
      <c r="OKK28" s="38">
        <v>102383.81</v>
      </c>
      <c r="OKL28" s="38">
        <v>102383.81</v>
      </c>
      <c r="OKM28" s="38">
        <v>102383.81</v>
      </c>
      <c r="OKN28" s="38">
        <v>102383.81</v>
      </c>
      <c r="OKO28" s="38">
        <v>102383.81</v>
      </c>
      <c r="OKP28" s="38">
        <v>102383.81</v>
      </c>
      <c r="OKQ28" s="38">
        <v>102383.81</v>
      </c>
      <c r="OKR28" s="38">
        <v>102383.81</v>
      </c>
      <c r="OKS28" s="38">
        <v>102383.81</v>
      </c>
      <c r="OKT28" s="38">
        <v>102383.81</v>
      </c>
      <c r="OKU28" s="38">
        <v>102383.81</v>
      </c>
      <c r="OKV28" s="38">
        <v>102383.81</v>
      </c>
      <c r="OKW28" s="38">
        <v>102383.81</v>
      </c>
      <c r="OKX28" s="38">
        <v>102383.81</v>
      </c>
      <c r="OKY28" s="38">
        <v>102383.81</v>
      </c>
      <c r="OKZ28" s="38">
        <v>102383.81</v>
      </c>
      <c r="OLA28" s="38">
        <v>102383.81</v>
      </c>
      <c r="OLB28" s="38">
        <v>102383.81</v>
      </c>
      <c r="OLC28" s="38">
        <v>102383.81</v>
      </c>
      <c r="OLD28" s="38">
        <v>102383.81</v>
      </c>
      <c r="OLE28" s="38">
        <v>102383.81</v>
      </c>
      <c r="OLF28" s="38">
        <v>102383.81</v>
      </c>
      <c r="OLG28" s="38">
        <v>102383.81</v>
      </c>
      <c r="OLH28" s="38">
        <v>102383.81</v>
      </c>
      <c r="OLI28" s="38">
        <v>102383.81</v>
      </c>
      <c r="OLJ28" s="38">
        <v>102383.81</v>
      </c>
      <c r="OLK28" s="38">
        <v>102383.81</v>
      </c>
      <c r="OLL28" s="38">
        <v>102383.81</v>
      </c>
      <c r="OLM28" s="38">
        <v>102383.81</v>
      </c>
      <c r="OLN28" s="38">
        <v>102383.81</v>
      </c>
      <c r="OLO28" s="38">
        <v>102383.81</v>
      </c>
      <c r="OLP28" s="38">
        <v>102383.81</v>
      </c>
      <c r="OLQ28" s="38">
        <v>102383.81</v>
      </c>
      <c r="OLR28" s="38">
        <v>102383.81</v>
      </c>
      <c r="OLS28" s="38">
        <v>102383.81</v>
      </c>
      <c r="OLT28" s="38">
        <v>102383.81</v>
      </c>
      <c r="OLU28" s="38">
        <v>102383.81</v>
      </c>
      <c r="OLV28" s="38">
        <v>102383.81</v>
      </c>
      <c r="OLW28" s="38">
        <v>102383.81</v>
      </c>
      <c r="OLX28" s="38">
        <v>102383.81</v>
      </c>
      <c r="OLY28" s="38">
        <v>102383.81</v>
      </c>
      <c r="OLZ28" s="38">
        <v>102383.81</v>
      </c>
      <c r="OMA28" s="38">
        <v>102383.81</v>
      </c>
      <c r="OMB28" s="38">
        <v>102383.81</v>
      </c>
      <c r="OMC28" s="38">
        <v>102383.81</v>
      </c>
      <c r="OMD28" s="38">
        <v>102383.81</v>
      </c>
      <c r="OME28" s="38">
        <v>102383.81</v>
      </c>
      <c r="OMF28" s="38">
        <v>102383.81</v>
      </c>
      <c r="OMG28" s="38">
        <v>102383.81</v>
      </c>
      <c r="OMH28" s="38">
        <v>102383.81</v>
      </c>
      <c r="OMI28" s="38">
        <v>102383.81</v>
      </c>
      <c r="OMJ28" s="38">
        <v>102383.81</v>
      </c>
      <c r="OMK28" s="38">
        <v>102383.81</v>
      </c>
      <c r="OML28" s="38">
        <v>102383.81</v>
      </c>
      <c r="OMM28" s="38">
        <v>102383.81</v>
      </c>
      <c r="OMN28" s="38">
        <v>102383.81</v>
      </c>
      <c r="OMO28" s="38">
        <v>102383.81</v>
      </c>
      <c r="OMP28" s="38">
        <v>102383.81</v>
      </c>
      <c r="OMQ28" s="38">
        <v>102383.81</v>
      </c>
      <c r="OMR28" s="38">
        <v>102383.81</v>
      </c>
      <c r="OMS28" s="38">
        <v>102383.81</v>
      </c>
      <c r="OMT28" s="38">
        <v>102383.81</v>
      </c>
      <c r="OMU28" s="38">
        <v>102383.81</v>
      </c>
      <c r="OMV28" s="38">
        <v>102383.81</v>
      </c>
      <c r="OMW28" s="38">
        <v>102383.81</v>
      </c>
      <c r="OMX28" s="38">
        <v>102383.81</v>
      </c>
      <c r="OMY28" s="38">
        <v>102383.81</v>
      </c>
      <c r="OMZ28" s="38">
        <v>102383.81</v>
      </c>
      <c r="ONA28" s="38">
        <v>102383.81</v>
      </c>
      <c r="ONB28" s="38">
        <v>102383.81</v>
      </c>
      <c r="ONC28" s="38">
        <v>102383.81</v>
      </c>
      <c r="OND28" s="38">
        <v>102383.81</v>
      </c>
      <c r="ONE28" s="38">
        <v>102383.81</v>
      </c>
      <c r="ONF28" s="38">
        <v>102383.81</v>
      </c>
      <c r="ONG28" s="38">
        <v>102383.81</v>
      </c>
      <c r="ONH28" s="38">
        <v>102383.81</v>
      </c>
      <c r="ONI28" s="38">
        <v>102383.81</v>
      </c>
      <c r="ONJ28" s="38">
        <v>102383.81</v>
      </c>
      <c r="ONK28" s="38">
        <v>102383.81</v>
      </c>
      <c r="ONL28" s="38">
        <v>102383.81</v>
      </c>
      <c r="ONM28" s="38">
        <v>102383.81</v>
      </c>
      <c r="ONN28" s="38">
        <v>102383.81</v>
      </c>
      <c r="ONO28" s="38">
        <v>102383.81</v>
      </c>
      <c r="ONP28" s="38">
        <v>102383.81</v>
      </c>
      <c r="ONQ28" s="38">
        <v>102383.81</v>
      </c>
      <c r="ONR28" s="38">
        <v>102383.81</v>
      </c>
      <c r="ONS28" s="38">
        <v>102383.81</v>
      </c>
      <c r="ONT28" s="38">
        <v>102383.81</v>
      </c>
      <c r="ONU28" s="38">
        <v>102383.81</v>
      </c>
      <c r="ONV28" s="38">
        <v>102383.81</v>
      </c>
      <c r="ONW28" s="38">
        <v>102383.81</v>
      </c>
      <c r="ONX28" s="38">
        <v>102383.81</v>
      </c>
      <c r="ONY28" s="38">
        <v>102383.81</v>
      </c>
      <c r="ONZ28" s="38">
        <v>102383.81</v>
      </c>
      <c r="OOA28" s="38">
        <v>102383.81</v>
      </c>
      <c r="OOB28" s="38">
        <v>102383.81</v>
      </c>
      <c r="OOC28" s="38">
        <v>102383.81</v>
      </c>
      <c r="OOD28" s="38">
        <v>102383.81</v>
      </c>
      <c r="OOE28" s="38">
        <v>102383.81</v>
      </c>
      <c r="OOF28" s="38">
        <v>102383.81</v>
      </c>
      <c r="OOG28" s="38">
        <v>102383.81</v>
      </c>
      <c r="OOH28" s="38">
        <v>102383.81</v>
      </c>
      <c r="OOI28" s="38">
        <v>102383.81</v>
      </c>
      <c r="OOJ28" s="38">
        <v>102383.81</v>
      </c>
      <c r="OOK28" s="38">
        <v>102383.81</v>
      </c>
      <c r="OOL28" s="38">
        <v>102383.81</v>
      </c>
      <c r="OOM28" s="38">
        <v>102383.81</v>
      </c>
      <c r="OON28" s="38">
        <v>102383.81</v>
      </c>
      <c r="OOO28" s="38">
        <v>102383.81</v>
      </c>
      <c r="OOP28" s="38">
        <v>102383.81</v>
      </c>
      <c r="OOQ28" s="38">
        <v>102383.81</v>
      </c>
      <c r="OOR28" s="38">
        <v>102383.81</v>
      </c>
      <c r="OOS28" s="38">
        <v>102383.81</v>
      </c>
      <c r="OOT28" s="38">
        <v>102383.81</v>
      </c>
      <c r="OOU28" s="38">
        <v>102383.81</v>
      </c>
      <c r="OOV28" s="38">
        <v>102383.81</v>
      </c>
      <c r="OOW28" s="38">
        <v>102383.81</v>
      </c>
      <c r="OOX28" s="38">
        <v>102383.81</v>
      </c>
      <c r="OOY28" s="38">
        <v>102383.81</v>
      </c>
      <c r="OOZ28" s="38">
        <v>102383.81</v>
      </c>
      <c r="OPA28" s="38">
        <v>102383.81</v>
      </c>
      <c r="OPB28" s="38">
        <v>102383.81</v>
      </c>
      <c r="OPC28" s="38">
        <v>102383.81</v>
      </c>
      <c r="OPD28" s="38">
        <v>102383.81</v>
      </c>
      <c r="OPE28" s="38">
        <v>102383.81</v>
      </c>
      <c r="OPF28" s="38">
        <v>102383.81</v>
      </c>
      <c r="OPG28" s="38">
        <v>102383.81</v>
      </c>
      <c r="OPH28" s="38">
        <v>102383.81</v>
      </c>
      <c r="OPI28" s="38">
        <v>102383.81</v>
      </c>
      <c r="OPJ28" s="38">
        <v>102383.81</v>
      </c>
      <c r="OPK28" s="38">
        <v>102383.81</v>
      </c>
      <c r="OPL28" s="38">
        <v>102383.81</v>
      </c>
      <c r="OPM28" s="38">
        <v>102383.81</v>
      </c>
      <c r="OPN28" s="38">
        <v>102383.81</v>
      </c>
      <c r="OPO28" s="38">
        <v>102383.81</v>
      </c>
      <c r="OPP28" s="38">
        <v>102383.81</v>
      </c>
      <c r="OPQ28" s="38">
        <v>102383.81</v>
      </c>
      <c r="OPR28" s="38">
        <v>102383.81</v>
      </c>
      <c r="OPS28" s="38">
        <v>102383.81</v>
      </c>
      <c r="OPT28" s="38">
        <v>102383.81</v>
      </c>
      <c r="OPU28" s="38">
        <v>102383.81</v>
      </c>
      <c r="OPV28" s="38">
        <v>102383.81</v>
      </c>
      <c r="OPW28" s="38">
        <v>102383.81</v>
      </c>
      <c r="OPX28" s="38">
        <v>102383.81</v>
      </c>
      <c r="OPY28" s="38">
        <v>102383.81</v>
      </c>
      <c r="OPZ28" s="38">
        <v>102383.81</v>
      </c>
      <c r="OQA28" s="38">
        <v>102383.81</v>
      </c>
      <c r="OQB28" s="38">
        <v>102383.81</v>
      </c>
      <c r="OQC28" s="38">
        <v>102383.81</v>
      </c>
      <c r="OQD28" s="38">
        <v>102383.81</v>
      </c>
      <c r="OQE28" s="38">
        <v>102383.81</v>
      </c>
      <c r="OQF28" s="38">
        <v>102383.81</v>
      </c>
      <c r="OQG28" s="38">
        <v>102383.81</v>
      </c>
      <c r="OQH28" s="38">
        <v>102383.81</v>
      </c>
      <c r="OQI28" s="38">
        <v>102383.81</v>
      </c>
      <c r="OQJ28" s="38">
        <v>102383.81</v>
      </c>
      <c r="OQK28" s="38">
        <v>102383.81</v>
      </c>
      <c r="OQL28" s="38">
        <v>102383.81</v>
      </c>
      <c r="OQM28" s="38">
        <v>102383.81</v>
      </c>
      <c r="OQN28" s="38">
        <v>102383.81</v>
      </c>
      <c r="OQO28" s="38">
        <v>102383.81</v>
      </c>
      <c r="OQP28" s="38">
        <v>102383.81</v>
      </c>
      <c r="OQQ28" s="38">
        <v>102383.81</v>
      </c>
      <c r="OQR28" s="38">
        <v>102383.81</v>
      </c>
      <c r="OQS28" s="38">
        <v>102383.81</v>
      </c>
      <c r="OQT28" s="38">
        <v>102383.81</v>
      </c>
      <c r="OQU28" s="38">
        <v>102383.81</v>
      </c>
      <c r="OQV28" s="38">
        <v>102383.81</v>
      </c>
      <c r="OQW28" s="38">
        <v>102383.81</v>
      </c>
      <c r="OQX28" s="38">
        <v>102383.81</v>
      </c>
      <c r="OQY28" s="38">
        <v>102383.81</v>
      </c>
      <c r="OQZ28" s="38">
        <v>102383.81</v>
      </c>
      <c r="ORA28" s="38">
        <v>102383.81</v>
      </c>
      <c r="ORB28" s="38">
        <v>102383.81</v>
      </c>
      <c r="ORC28" s="38">
        <v>102383.81</v>
      </c>
      <c r="ORD28" s="38">
        <v>102383.81</v>
      </c>
      <c r="ORE28" s="38">
        <v>102383.81</v>
      </c>
      <c r="ORF28" s="38">
        <v>102383.81</v>
      </c>
      <c r="ORG28" s="38">
        <v>102383.81</v>
      </c>
      <c r="ORH28" s="38">
        <v>102383.81</v>
      </c>
      <c r="ORI28" s="38">
        <v>102383.81</v>
      </c>
      <c r="ORJ28" s="38">
        <v>102383.81</v>
      </c>
      <c r="ORK28" s="38">
        <v>102383.81</v>
      </c>
      <c r="ORL28" s="38">
        <v>102383.81</v>
      </c>
      <c r="ORM28" s="38">
        <v>102383.81</v>
      </c>
      <c r="ORN28" s="38">
        <v>102383.81</v>
      </c>
      <c r="ORO28" s="38">
        <v>102383.81</v>
      </c>
      <c r="ORP28" s="38">
        <v>102383.81</v>
      </c>
      <c r="ORQ28" s="38">
        <v>102383.81</v>
      </c>
      <c r="ORR28" s="38">
        <v>102383.81</v>
      </c>
      <c r="ORS28" s="38">
        <v>102383.81</v>
      </c>
      <c r="ORT28" s="38">
        <v>102383.81</v>
      </c>
      <c r="ORU28" s="38">
        <v>102383.81</v>
      </c>
      <c r="ORV28" s="38">
        <v>102383.81</v>
      </c>
      <c r="ORW28" s="38">
        <v>102383.81</v>
      </c>
      <c r="ORX28" s="38">
        <v>102383.81</v>
      </c>
      <c r="ORY28" s="38">
        <v>102383.81</v>
      </c>
      <c r="ORZ28" s="38">
        <v>102383.81</v>
      </c>
      <c r="OSA28" s="38">
        <v>102383.81</v>
      </c>
      <c r="OSB28" s="38">
        <v>102383.81</v>
      </c>
      <c r="OSC28" s="38">
        <v>102383.81</v>
      </c>
      <c r="OSD28" s="38">
        <v>102383.81</v>
      </c>
      <c r="OSE28" s="38">
        <v>102383.81</v>
      </c>
      <c r="OSF28" s="38">
        <v>102383.81</v>
      </c>
      <c r="OSG28" s="38">
        <v>102383.81</v>
      </c>
      <c r="OSH28" s="38">
        <v>102383.81</v>
      </c>
      <c r="OSI28" s="38">
        <v>102383.81</v>
      </c>
      <c r="OSJ28" s="38">
        <v>102383.81</v>
      </c>
      <c r="OSK28" s="38">
        <v>102383.81</v>
      </c>
      <c r="OSL28" s="38">
        <v>102383.81</v>
      </c>
      <c r="OSM28" s="38">
        <v>102383.81</v>
      </c>
      <c r="OSN28" s="38">
        <v>102383.81</v>
      </c>
      <c r="OSO28" s="38">
        <v>102383.81</v>
      </c>
      <c r="OSP28" s="38">
        <v>102383.81</v>
      </c>
      <c r="OSQ28" s="38">
        <v>102383.81</v>
      </c>
      <c r="OSR28" s="38">
        <v>102383.81</v>
      </c>
      <c r="OSS28" s="38">
        <v>102383.81</v>
      </c>
      <c r="OST28" s="38">
        <v>102383.81</v>
      </c>
      <c r="OSU28" s="38">
        <v>102383.81</v>
      </c>
      <c r="OSV28" s="38">
        <v>102383.81</v>
      </c>
      <c r="OSW28" s="38">
        <v>102383.81</v>
      </c>
      <c r="OSX28" s="38">
        <v>102383.81</v>
      </c>
      <c r="OSY28" s="38">
        <v>102383.81</v>
      </c>
      <c r="OSZ28" s="38">
        <v>102383.81</v>
      </c>
      <c r="OTA28" s="38">
        <v>102383.81</v>
      </c>
      <c r="OTB28" s="38">
        <v>102383.81</v>
      </c>
      <c r="OTC28" s="38">
        <v>102383.81</v>
      </c>
      <c r="OTD28" s="38">
        <v>102383.81</v>
      </c>
      <c r="OTE28" s="38">
        <v>102383.81</v>
      </c>
      <c r="OTF28" s="38">
        <v>102383.81</v>
      </c>
      <c r="OTG28" s="38">
        <v>102383.81</v>
      </c>
      <c r="OTH28" s="38">
        <v>102383.81</v>
      </c>
      <c r="OTI28" s="38">
        <v>102383.81</v>
      </c>
      <c r="OTJ28" s="38">
        <v>102383.81</v>
      </c>
      <c r="OTK28" s="38">
        <v>102383.81</v>
      </c>
      <c r="OTL28" s="38">
        <v>102383.81</v>
      </c>
      <c r="OTM28" s="38">
        <v>102383.81</v>
      </c>
      <c r="OTN28" s="38">
        <v>102383.81</v>
      </c>
      <c r="OTO28" s="38">
        <v>102383.81</v>
      </c>
      <c r="OTP28" s="38">
        <v>102383.81</v>
      </c>
      <c r="OTQ28" s="38">
        <v>102383.81</v>
      </c>
      <c r="OTR28" s="38">
        <v>102383.81</v>
      </c>
      <c r="OTS28" s="38">
        <v>102383.81</v>
      </c>
      <c r="OTT28" s="38">
        <v>102383.81</v>
      </c>
      <c r="OTU28" s="38">
        <v>102383.81</v>
      </c>
      <c r="OTV28" s="38">
        <v>102383.81</v>
      </c>
      <c r="OTW28" s="38">
        <v>102383.81</v>
      </c>
      <c r="OTX28" s="38">
        <v>102383.81</v>
      </c>
      <c r="OTY28" s="38">
        <v>102383.81</v>
      </c>
      <c r="OTZ28" s="38">
        <v>102383.81</v>
      </c>
      <c r="OUA28" s="38">
        <v>102383.81</v>
      </c>
      <c r="OUB28" s="38">
        <v>102383.81</v>
      </c>
      <c r="OUC28" s="38">
        <v>102383.81</v>
      </c>
      <c r="OUD28" s="38">
        <v>102383.81</v>
      </c>
      <c r="OUE28" s="38">
        <v>102383.81</v>
      </c>
      <c r="OUF28" s="38">
        <v>102383.81</v>
      </c>
      <c r="OUG28" s="38">
        <v>102383.81</v>
      </c>
      <c r="OUH28" s="38">
        <v>102383.81</v>
      </c>
      <c r="OUI28" s="38">
        <v>102383.81</v>
      </c>
      <c r="OUJ28" s="38">
        <v>102383.81</v>
      </c>
      <c r="OUK28" s="38">
        <v>102383.81</v>
      </c>
      <c r="OUL28" s="38">
        <v>102383.81</v>
      </c>
      <c r="OUM28" s="38">
        <v>102383.81</v>
      </c>
      <c r="OUN28" s="38">
        <v>102383.81</v>
      </c>
      <c r="OUO28" s="38">
        <v>102383.81</v>
      </c>
      <c r="OUP28" s="38">
        <v>102383.81</v>
      </c>
      <c r="OUQ28" s="38">
        <v>102383.81</v>
      </c>
      <c r="OUR28" s="38">
        <v>102383.81</v>
      </c>
      <c r="OUS28" s="38">
        <v>102383.81</v>
      </c>
      <c r="OUT28" s="38">
        <v>102383.81</v>
      </c>
      <c r="OUU28" s="38">
        <v>102383.81</v>
      </c>
      <c r="OUV28" s="38">
        <v>102383.81</v>
      </c>
      <c r="OUW28" s="38">
        <v>102383.81</v>
      </c>
      <c r="OUX28" s="38">
        <v>102383.81</v>
      </c>
      <c r="OUY28" s="38">
        <v>102383.81</v>
      </c>
      <c r="OUZ28" s="38">
        <v>102383.81</v>
      </c>
      <c r="OVA28" s="38">
        <v>102383.81</v>
      </c>
      <c r="OVB28" s="38">
        <v>102383.81</v>
      </c>
      <c r="OVC28" s="38">
        <v>102383.81</v>
      </c>
      <c r="OVD28" s="38">
        <v>102383.81</v>
      </c>
      <c r="OVE28" s="38">
        <v>102383.81</v>
      </c>
      <c r="OVF28" s="38">
        <v>102383.81</v>
      </c>
      <c r="OVG28" s="38">
        <v>102383.81</v>
      </c>
      <c r="OVH28" s="38">
        <v>102383.81</v>
      </c>
      <c r="OVI28" s="38">
        <v>102383.81</v>
      </c>
      <c r="OVJ28" s="38">
        <v>102383.81</v>
      </c>
      <c r="OVK28" s="38">
        <v>102383.81</v>
      </c>
      <c r="OVL28" s="38">
        <v>102383.81</v>
      </c>
      <c r="OVM28" s="38">
        <v>102383.81</v>
      </c>
      <c r="OVN28" s="38">
        <v>102383.81</v>
      </c>
      <c r="OVO28" s="38">
        <v>102383.81</v>
      </c>
      <c r="OVP28" s="38">
        <v>102383.81</v>
      </c>
      <c r="OVQ28" s="38">
        <v>102383.81</v>
      </c>
      <c r="OVR28" s="38">
        <v>102383.81</v>
      </c>
      <c r="OVS28" s="38">
        <v>102383.81</v>
      </c>
      <c r="OVT28" s="38">
        <v>102383.81</v>
      </c>
      <c r="OVU28" s="38">
        <v>102383.81</v>
      </c>
      <c r="OVV28" s="38">
        <v>102383.81</v>
      </c>
      <c r="OVW28" s="38">
        <v>102383.81</v>
      </c>
      <c r="OVX28" s="38">
        <v>102383.81</v>
      </c>
      <c r="OVY28" s="38">
        <v>102383.81</v>
      </c>
      <c r="OVZ28" s="38">
        <v>102383.81</v>
      </c>
      <c r="OWA28" s="38">
        <v>102383.81</v>
      </c>
      <c r="OWB28" s="38">
        <v>102383.81</v>
      </c>
      <c r="OWC28" s="38">
        <v>102383.81</v>
      </c>
      <c r="OWD28" s="38">
        <v>102383.81</v>
      </c>
      <c r="OWE28" s="38">
        <v>102383.81</v>
      </c>
      <c r="OWF28" s="38">
        <v>102383.81</v>
      </c>
      <c r="OWG28" s="38">
        <v>102383.81</v>
      </c>
      <c r="OWH28" s="38">
        <v>102383.81</v>
      </c>
      <c r="OWI28" s="38">
        <v>102383.81</v>
      </c>
      <c r="OWJ28" s="38">
        <v>102383.81</v>
      </c>
      <c r="OWK28" s="38">
        <v>102383.81</v>
      </c>
      <c r="OWL28" s="38">
        <v>102383.81</v>
      </c>
      <c r="OWM28" s="38">
        <v>102383.81</v>
      </c>
      <c r="OWN28" s="38">
        <v>102383.81</v>
      </c>
      <c r="OWO28" s="38">
        <v>102383.81</v>
      </c>
      <c r="OWP28" s="38">
        <v>102383.81</v>
      </c>
      <c r="OWQ28" s="38">
        <v>102383.81</v>
      </c>
      <c r="OWR28" s="38">
        <v>102383.81</v>
      </c>
      <c r="OWS28" s="38">
        <v>102383.81</v>
      </c>
      <c r="OWT28" s="38">
        <v>102383.81</v>
      </c>
      <c r="OWU28" s="38">
        <v>102383.81</v>
      </c>
      <c r="OWV28" s="38">
        <v>102383.81</v>
      </c>
      <c r="OWW28" s="38">
        <v>102383.81</v>
      </c>
      <c r="OWX28" s="38">
        <v>102383.81</v>
      </c>
      <c r="OWY28" s="38">
        <v>102383.81</v>
      </c>
      <c r="OWZ28" s="38">
        <v>102383.81</v>
      </c>
      <c r="OXA28" s="38">
        <v>102383.81</v>
      </c>
      <c r="OXB28" s="38">
        <v>102383.81</v>
      </c>
      <c r="OXC28" s="38">
        <v>102383.81</v>
      </c>
      <c r="OXD28" s="38">
        <v>102383.81</v>
      </c>
      <c r="OXE28" s="38">
        <v>102383.81</v>
      </c>
      <c r="OXF28" s="38">
        <v>102383.81</v>
      </c>
      <c r="OXG28" s="38">
        <v>102383.81</v>
      </c>
      <c r="OXH28" s="38">
        <v>102383.81</v>
      </c>
      <c r="OXI28" s="38">
        <v>102383.81</v>
      </c>
      <c r="OXJ28" s="38">
        <v>102383.81</v>
      </c>
      <c r="OXK28" s="38">
        <v>102383.81</v>
      </c>
      <c r="OXL28" s="38">
        <v>102383.81</v>
      </c>
      <c r="OXM28" s="38">
        <v>102383.81</v>
      </c>
      <c r="OXN28" s="38">
        <v>102383.81</v>
      </c>
      <c r="OXO28" s="38">
        <v>102383.81</v>
      </c>
      <c r="OXP28" s="38">
        <v>102383.81</v>
      </c>
      <c r="OXQ28" s="38">
        <v>102383.81</v>
      </c>
      <c r="OXR28" s="38">
        <v>102383.81</v>
      </c>
      <c r="OXS28" s="38">
        <v>102383.81</v>
      </c>
      <c r="OXT28" s="38">
        <v>102383.81</v>
      </c>
      <c r="OXU28" s="38">
        <v>102383.81</v>
      </c>
      <c r="OXV28" s="38">
        <v>102383.81</v>
      </c>
      <c r="OXW28" s="38">
        <v>102383.81</v>
      </c>
      <c r="OXX28" s="38">
        <v>102383.81</v>
      </c>
      <c r="OXY28" s="38">
        <v>102383.81</v>
      </c>
      <c r="OXZ28" s="38">
        <v>102383.81</v>
      </c>
      <c r="OYA28" s="38">
        <v>102383.81</v>
      </c>
      <c r="OYB28" s="38">
        <v>102383.81</v>
      </c>
      <c r="OYC28" s="38">
        <v>102383.81</v>
      </c>
      <c r="OYD28" s="38">
        <v>102383.81</v>
      </c>
      <c r="OYE28" s="38">
        <v>102383.81</v>
      </c>
      <c r="OYF28" s="38">
        <v>102383.81</v>
      </c>
      <c r="OYG28" s="38">
        <v>102383.81</v>
      </c>
      <c r="OYH28" s="38">
        <v>102383.81</v>
      </c>
      <c r="OYI28" s="38">
        <v>102383.81</v>
      </c>
      <c r="OYJ28" s="38">
        <v>102383.81</v>
      </c>
      <c r="OYK28" s="38">
        <v>102383.81</v>
      </c>
      <c r="OYL28" s="38">
        <v>102383.81</v>
      </c>
      <c r="OYM28" s="38">
        <v>102383.81</v>
      </c>
      <c r="OYN28" s="38">
        <v>102383.81</v>
      </c>
      <c r="OYO28" s="38">
        <v>102383.81</v>
      </c>
      <c r="OYP28" s="38">
        <v>102383.81</v>
      </c>
      <c r="OYQ28" s="38">
        <v>102383.81</v>
      </c>
      <c r="OYR28" s="38">
        <v>102383.81</v>
      </c>
      <c r="OYS28" s="38">
        <v>102383.81</v>
      </c>
      <c r="OYT28" s="38">
        <v>102383.81</v>
      </c>
      <c r="OYU28" s="38">
        <v>102383.81</v>
      </c>
      <c r="OYV28" s="38">
        <v>102383.81</v>
      </c>
      <c r="OYW28" s="38">
        <v>102383.81</v>
      </c>
      <c r="OYX28" s="38">
        <v>102383.81</v>
      </c>
      <c r="OYY28" s="38">
        <v>102383.81</v>
      </c>
      <c r="OYZ28" s="38">
        <v>102383.81</v>
      </c>
      <c r="OZA28" s="38">
        <v>102383.81</v>
      </c>
      <c r="OZB28" s="38">
        <v>102383.81</v>
      </c>
      <c r="OZC28" s="38">
        <v>102383.81</v>
      </c>
      <c r="OZD28" s="38">
        <v>102383.81</v>
      </c>
      <c r="OZE28" s="38">
        <v>102383.81</v>
      </c>
      <c r="OZF28" s="38">
        <v>102383.81</v>
      </c>
      <c r="OZG28" s="38">
        <v>102383.81</v>
      </c>
      <c r="OZH28" s="38">
        <v>102383.81</v>
      </c>
      <c r="OZI28" s="38">
        <v>102383.81</v>
      </c>
      <c r="OZJ28" s="38">
        <v>102383.81</v>
      </c>
      <c r="OZK28" s="38">
        <v>102383.81</v>
      </c>
      <c r="OZL28" s="38">
        <v>102383.81</v>
      </c>
      <c r="OZM28" s="38">
        <v>102383.81</v>
      </c>
      <c r="OZN28" s="38">
        <v>102383.81</v>
      </c>
      <c r="OZO28" s="38">
        <v>102383.81</v>
      </c>
      <c r="OZP28" s="38">
        <v>102383.81</v>
      </c>
      <c r="OZQ28" s="38">
        <v>102383.81</v>
      </c>
      <c r="OZR28" s="38">
        <v>102383.81</v>
      </c>
      <c r="OZS28" s="38">
        <v>102383.81</v>
      </c>
      <c r="OZT28" s="38">
        <v>102383.81</v>
      </c>
      <c r="OZU28" s="38">
        <v>102383.81</v>
      </c>
      <c r="OZV28" s="38">
        <v>102383.81</v>
      </c>
      <c r="OZW28" s="38">
        <v>102383.81</v>
      </c>
      <c r="OZX28" s="38">
        <v>102383.81</v>
      </c>
      <c r="OZY28" s="38">
        <v>102383.81</v>
      </c>
      <c r="OZZ28" s="38">
        <v>102383.81</v>
      </c>
      <c r="PAA28" s="38">
        <v>102383.81</v>
      </c>
      <c r="PAB28" s="38">
        <v>102383.81</v>
      </c>
      <c r="PAC28" s="38">
        <v>102383.81</v>
      </c>
      <c r="PAD28" s="38">
        <v>102383.81</v>
      </c>
      <c r="PAE28" s="38">
        <v>102383.81</v>
      </c>
      <c r="PAF28" s="38">
        <v>102383.81</v>
      </c>
      <c r="PAG28" s="38">
        <v>102383.81</v>
      </c>
      <c r="PAH28" s="38">
        <v>102383.81</v>
      </c>
      <c r="PAI28" s="38">
        <v>102383.81</v>
      </c>
      <c r="PAJ28" s="38">
        <v>102383.81</v>
      </c>
      <c r="PAK28" s="38">
        <v>102383.81</v>
      </c>
      <c r="PAL28" s="38">
        <v>102383.81</v>
      </c>
      <c r="PAM28" s="38">
        <v>102383.81</v>
      </c>
      <c r="PAN28" s="38">
        <v>102383.81</v>
      </c>
      <c r="PAO28" s="38">
        <v>102383.81</v>
      </c>
      <c r="PAP28" s="38">
        <v>102383.81</v>
      </c>
      <c r="PAQ28" s="38">
        <v>102383.81</v>
      </c>
      <c r="PAR28" s="38">
        <v>102383.81</v>
      </c>
      <c r="PAS28" s="38">
        <v>102383.81</v>
      </c>
      <c r="PAT28" s="38">
        <v>102383.81</v>
      </c>
      <c r="PAU28" s="38">
        <v>102383.81</v>
      </c>
      <c r="PAV28" s="38">
        <v>102383.81</v>
      </c>
      <c r="PAW28" s="38">
        <v>102383.81</v>
      </c>
      <c r="PAX28" s="38">
        <v>102383.81</v>
      </c>
      <c r="PAY28" s="38">
        <v>102383.81</v>
      </c>
      <c r="PAZ28" s="38">
        <v>102383.81</v>
      </c>
      <c r="PBA28" s="38">
        <v>102383.81</v>
      </c>
      <c r="PBB28" s="38">
        <v>102383.81</v>
      </c>
      <c r="PBC28" s="38">
        <v>102383.81</v>
      </c>
      <c r="PBD28" s="38">
        <v>102383.81</v>
      </c>
      <c r="PBE28" s="38">
        <v>102383.81</v>
      </c>
      <c r="PBF28" s="38">
        <v>102383.81</v>
      </c>
      <c r="PBG28" s="38">
        <v>102383.81</v>
      </c>
      <c r="PBH28" s="38">
        <v>102383.81</v>
      </c>
      <c r="PBI28" s="38">
        <v>102383.81</v>
      </c>
      <c r="PBJ28" s="38">
        <v>102383.81</v>
      </c>
      <c r="PBK28" s="38">
        <v>102383.81</v>
      </c>
      <c r="PBL28" s="38">
        <v>102383.81</v>
      </c>
      <c r="PBM28" s="38">
        <v>102383.81</v>
      </c>
      <c r="PBN28" s="38">
        <v>102383.81</v>
      </c>
      <c r="PBO28" s="38">
        <v>102383.81</v>
      </c>
      <c r="PBP28" s="38">
        <v>102383.81</v>
      </c>
      <c r="PBQ28" s="38">
        <v>102383.81</v>
      </c>
      <c r="PBR28" s="38">
        <v>102383.81</v>
      </c>
      <c r="PBS28" s="38">
        <v>102383.81</v>
      </c>
      <c r="PBT28" s="38">
        <v>102383.81</v>
      </c>
      <c r="PBU28" s="38">
        <v>102383.81</v>
      </c>
      <c r="PBV28" s="38">
        <v>102383.81</v>
      </c>
      <c r="PBW28" s="38">
        <v>102383.81</v>
      </c>
      <c r="PBX28" s="38">
        <v>102383.81</v>
      </c>
      <c r="PBY28" s="38">
        <v>102383.81</v>
      </c>
      <c r="PBZ28" s="38">
        <v>102383.81</v>
      </c>
      <c r="PCA28" s="38">
        <v>102383.81</v>
      </c>
      <c r="PCB28" s="38">
        <v>102383.81</v>
      </c>
      <c r="PCC28" s="38">
        <v>102383.81</v>
      </c>
      <c r="PCD28" s="38">
        <v>102383.81</v>
      </c>
      <c r="PCE28" s="38">
        <v>102383.81</v>
      </c>
      <c r="PCF28" s="38">
        <v>102383.81</v>
      </c>
      <c r="PCG28" s="38">
        <v>102383.81</v>
      </c>
      <c r="PCH28" s="38">
        <v>102383.81</v>
      </c>
      <c r="PCI28" s="38">
        <v>102383.81</v>
      </c>
      <c r="PCJ28" s="38">
        <v>102383.81</v>
      </c>
      <c r="PCK28" s="38">
        <v>102383.81</v>
      </c>
      <c r="PCL28" s="38">
        <v>102383.81</v>
      </c>
      <c r="PCM28" s="38">
        <v>102383.81</v>
      </c>
      <c r="PCN28" s="38">
        <v>102383.81</v>
      </c>
      <c r="PCO28" s="38">
        <v>102383.81</v>
      </c>
      <c r="PCP28" s="38">
        <v>102383.81</v>
      </c>
      <c r="PCQ28" s="38">
        <v>102383.81</v>
      </c>
      <c r="PCR28" s="38">
        <v>102383.81</v>
      </c>
      <c r="PCS28" s="38">
        <v>102383.81</v>
      </c>
      <c r="PCT28" s="38">
        <v>102383.81</v>
      </c>
      <c r="PCU28" s="38">
        <v>102383.81</v>
      </c>
      <c r="PCV28" s="38">
        <v>102383.81</v>
      </c>
      <c r="PCW28" s="38">
        <v>102383.81</v>
      </c>
      <c r="PCX28" s="38">
        <v>102383.81</v>
      </c>
      <c r="PCY28" s="38">
        <v>102383.81</v>
      </c>
      <c r="PCZ28" s="38">
        <v>102383.81</v>
      </c>
      <c r="PDA28" s="38">
        <v>102383.81</v>
      </c>
      <c r="PDB28" s="38">
        <v>102383.81</v>
      </c>
      <c r="PDC28" s="38">
        <v>102383.81</v>
      </c>
      <c r="PDD28" s="38">
        <v>102383.81</v>
      </c>
      <c r="PDE28" s="38">
        <v>102383.81</v>
      </c>
      <c r="PDF28" s="38">
        <v>102383.81</v>
      </c>
      <c r="PDG28" s="38">
        <v>102383.81</v>
      </c>
      <c r="PDH28" s="38">
        <v>102383.81</v>
      </c>
      <c r="PDI28" s="38">
        <v>102383.81</v>
      </c>
      <c r="PDJ28" s="38">
        <v>102383.81</v>
      </c>
      <c r="PDK28" s="38">
        <v>102383.81</v>
      </c>
      <c r="PDL28" s="38">
        <v>102383.81</v>
      </c>
      <c r="PDM28" s="38">
        <v>102383.81</v>
      </c>
      <c r="PDN28" s="38">
        <v>102383.81</v>
      </c>
      <c r="PDO28" s="38">
        <v>102383.81</v>
      </c>
      <c r="PDP28" s="38">
        <v>102383.81</v>
      </c>
      <c r="PDQ28" s="38">
        <v>102383.81</v>
      </c>
      <c r="PDR28" s="38">
        <v>102383.81</v>
      </c>
      <c r="PDS28" s="38">
        <v>102383.81</v>
      </c>
      <c r="PDT28" s="38">
        <v>102383.81</v>
      </c>
      <c r="PDU28" s="38">
        <v>102383.81</v>
      </c>
      <c r="PDV28" s="38">
        <v>102383.81</v>
      </c>
      <c r="PDW28" s="38">
        <v>102383.81</v>
      </c>
      <c r="PDX28" s="38">
        <v>102383.81</v>
      </c>
      <c r="PDY28" s="38">
        <v>102383.81</v>
      </c>
      <c r="PDZ28" s="38">
        <v>102383.81</v>
      </c>
      <c r="PEA28" s="38">
        <v>102383.81</v>
      </c>
      <c r="PEB28" s="38">
        <v>102383.81</v>
      </c>
      <c r="PEC28" s="38">
        <v>102383.81</v>
      </c>
      <c r="PED28" s="38">
        <v>102383.81</v>
      </c>
      <c r="PEE28" s="38">
        <v>102383.81</v>
      </c>
      <c r="PEF28" s="38">
        <v>102383.81</v>
      </c>
      <c r="PEG28" s="38">
        <v>102383.81</v>
      </c>
      <c r="PEH28" s="38">
        <v>102383.81</v>
      </c>
      <c r="PEI28" s="38">
        <v>102383.81</v>
      </c>
      <c r="PEJ28" s="38">
        <v>102383.81</v>
      </c>
      <c r="PEK28" s="38">
        <v>102383.81</v>
      </c>
      <c r="PEL28" s="38">
        <v>102383.81</v>
      </c>
      <c r="PEM28" s="38">
        <v>102383.81</v>
      </c>
      <c r="PEN28" s="38">
        <v>102383.81</v>
      </c>
      <c r="PEO28" s="38">
        <v>102383.81</v>
      </c>
      <c r="PEP28" s="38">
        <v>102383.81</v>
      </c>
      <c r="PEQ28" s="38">
        <v>102383.81</v>
      </c>
      <c r="PER28" s="38">
        <v>102383.81</v>
      </c>
      <c r="PES28" s="38">
        <v>102383.81</v>
      </c>
      <c r="PET28" s="38">
        <v>102383.81</v>
      </c>
      <c r="PEU28" s="38">
        <v>102383.81</v>
      </c>
      <c r="PEV28" s="38">
        <v>102383.81</v>
      </c>
      <c r="PEW28" s="38">
        <v>102383.81</v>
      </c>
      <c r="PEX28" s="38">
        <v>102383.81</v>
      </c>
      <c r="PEY28" s="38">
        <v>102383.81</v>
      </c>
      <c r="PEZ28" s="38">
        <v>102383.81</v>
      </c>
      <c r="PFA28" s="38">
        <v>102383.81</v>
      </c>
      <c r="PFB28" s="38">
        <v>102383.81</v>
      </c>
      <c r="PFC28" s="38">
        <v>102383.81</v>
      </c>
      <c r="PFD28" s="38">
        <v>102383.81</v>
      </c>
      <c r="PFE28" s="38">
        <v>102383.81</v>
      </c>
      <c r="PFF28" s="38">
        <v>102383.81</v>
      </c>
      <c r="PFG28" s="38">
        <v>102383.81</v>
      </c>
      <c r="PFH28" s="38">
        <v>102383.81</v>
      </c>
      <c r="PFI28" s="38">
        <v>102383.81</v>
      </c>
      <c r="PFJ28" s="38">
        <v>102383.81</v>
      </c>
      <c r="PFK28" s="38">
        <v>102383.81</v>
      </c>
      <c r="PFL28" s="38">
        <v>102383.81</v>
      </c>
      <c r="PFM28" s="38">
        <v>102383.81</v>
      </c>
      <c r="PFN28" s="38">
        <v>102383.81</v>
      </c>
      <c r="PFO28" s="38">
        <v>102383.81</v>
      </c>
      <c r="PFP28" s="38">
        <v>102383.81</v>
      </c>
      <c r="PFQ28" s="38">
        <v>102383.81</v>
      </c>
      <c r="PFR28" s="38">
        <v>102383.81</v>
      </c>
      <c r="PFS28" s="38">
        <v>102383.81</v>
      </c>
      <c r="PFT28" s="38">
        <v>102383.81</v>
      </c>
      <c r="PFU28" s="38">
        <v>102383.81</v>
      </c>
      <c r="PFV28" s="38">
        <v>102383.81</v>
      </c>
      <c r="PFW28" s="38">
        <v>102383.81</v>
      </c>
      <c r="PFX28" s="38">
        <v>102383.81</v>
      </c>
      <c r="PFY28" s="38">
        <v>102383.81</v>
      </c>
      <c r="PFZ28" s="38">
        <v>102383.81</v>
      </c>
      <c r="PGA28" s="38">
        <v>102383.81</v>
      </c>
      <c r="PGB28" s="38">
        <v>102383.81</v>
      </c>
      <c r="PGC28" s="38">
        <v>102383.81</v>
      </c>
      <c r="PGD28" s="38">
        <v>102383.81</v>
      </c>
      <c r="PGE28" s="38">
        <v>102383.81</v>
      </c>
      <c r="PGF28" s="38">
        <v>102383.81</v>
      </c>
      <c r="PGG28" s="38">
        <v>102383.81</v>
      </c>
      <c r="PGH28" s="38">
        <v>102383.81</v>
      </c>
      <c r="PGI28" s="38">
        <v>102383.81</v>
      </c>
      <c r="PGJ28" s="38">
        <v>102383.81</v>
      </c>
      <c r="PGK28" s="38">
        <v>102383.81</v>
      </c>
      <c r="PGL28" s="38">
        <v>102383.81</v>
      </c>
      <c r="PGM28" s="38">
        <v>102383.81</v>
      </c>
      <c r="PGN28" s="38">
        <v>102383.81</v>
      </c>
      <c r="PGO28" s="38">
        <v>102383.81</v>
      </c>
      <c r="PGP28" s="38">
        <v>102383.81</v>
      </c>
      <c r="PGQ28" s="38">
        <v>102383.81</v>
      </c>
      <c r="PGR28" s="38">
        <v>102383.81</v>
      </c>
      <c r="PGS28" s="38">
        <v>102383.81</v>
      </c>
      <c r="PGT28" s="38">
        <v>102383.81</v>
      </c>
      <c r="PGU28" s="38">
        <v>102383.81</v>
      </c>
      <c r="PGV28" s="38">
        <v>102383.81</v>
      </c>
      <c r="PGW28" s="38">
        <v>102383.81</v>
      </c>
      <c r="PGX28" s="38">
        <v>102383.81</v>
      </c>
      <c r="PGY28" s="38">
        <v>102383.81</v>
      </c>
      <c r="PGZ28" s="38">
        <v>102383.81</v>
      </c>
      <c r="PHA28" s="38">
        <v>102383.81</v>
      </c>
      <c r="PHB28" s="38">
        <v>102383.81</v>
      </c>
      <c r="PHC28" s="38">
        <v>102383.81</v>
      </c>
      <c r="PHD28" s="38">
        <v>102383.81</v>
      </c>
      <c r="PHE28" s="38">
        <v>102383.81</v>
      </c>
      <c r="PHF28" s="38">
        <v>102383.81</v>
      </c>
      <c r="PHG28" s="38">
        <v>102383.81</v>
      </c>
      <c r="PHH28" s="38">
        <v>102383.81</v>
      </c>
      <c r="PHI28" s="38">
        <v>102383.81</v>
      </c>
      <c r="PHJ28" s="38">
        <v>102383.81</v>
      </c>
      <c r="PHK28" s="38">
        <v>102383.81</v>
      </c>
      <c r="PHL28" s="38">
        <v>102383.81</v>
      </c>
      <c r="PHM28" s="38">
        <v>102383.81</v>
      </c>
      <c r="PHN28" s="38">
        <v>102383.81</v>
      </c>
      <c r="PHO28" s="38">
        <v>102383.81</v>
      </c>
      <c r="PHP28" s="38">
        <v>102383.81</v>
      </c>
      <c r="PHQ28" s="38">
        <v>102383.81</v>
      </c>
      <c r="PHR28" s="38">
        <v>102383.81</v>
      </c>
      <c r="PHS28" s="38">
        <v>102383.81</v>
      </c>
      <c r="PHT28" s="38">
        <v>102383.81</v>
      </c>
      <c r="PHU28" s="38">
        <v>102383.81</v>
      </c>
      <c r="PHV28" s="38">
        <v>102383.81</v>
      </c>
      <c r="PHW28" s="38">
        <v>102383.81</v>
      </c>
      <c r="PHX28" s="38">
        <v>102383.81</v>
      </c>
      <c r="PHY28" s="38">
        <v>102383.81</v>
      </c>
      <c r="PHZ28" s="38">
        <v>102383.81</v>
      </c>
      <c r="PIA28" s="38">
        <v>102383.81</v>
      </c>
      <c r="PIB28" s="38">
        <v>102383.81</v>
      </c>
      <c r="PIC28" s="38">
        <v>102383.81</v>
      </c>
      <c r="PID28" s="38">
        <v>102383.81</v>
      </c>
      <c r="PIE28" s="38">
        <v>102383.81</v>
      </c>
      <c r="PIF28" s="38">
        <v>102383.81</v>
      </c>
      <c r="PIG28" s="38">
        <v>102383.81</v>
      </c>
      <c r="PIH28" s="38">
        <v>102383.81</v>
      </c>
      <c r="PII28" s="38">
        <v>102383.81</v>
      </c>
      <c r="PIJ28" s="38">
        <v>102383.81</v>
      </c>
      <c r="PIK28" s="38">
        <v>102383.81</v>
      </c>
      <c r="PIL28" s="38">
        <v>102383.81</v>
      </c>
      <c r="PIM28" s="38">
        <v>102383.81</v>
      </c>
      <c r="PIN28" s="38">
        <v>102383.81</v>
      </c>
      <c r="PIO28" s="38">
        <v>102383.81</v>
      </c>
      <c r="PIP28" s="38">
        <v>102383.81</v>
      </c>
      <c r="PIQ28" s="38">
        <v>102383.81</v>
      </c>
      <c r="PIR28" s="38">
        <v>102383.81</v>
      </c>
      <c r="PIS28" s="38">
        <v>102383.81</v>
      </c>
      <c r="PIT28" s="38">
        <v>102383.81</v>
      </c>
      <c r="PIU28" s="38">
        <v>102383.81</v>
      </c>
      <c r="PIV28" s="38">
        <v>102383.81</v>
      </c>
      <c r="PIW28" s="38">
        <v>102383.81</v>
      </c>
      <c r="PIX28" s="38">
        <v>102383.81</v>
      </c>
      <c r="PIY28" s="38">
        <v>102383.81</v>
      </c>
      <c r="PIZ28" s="38">
        <v>102383.81</v>
      </c>
      <c r="PJA28" s="38">
        <v>102383.81</v>
      </c>
      <c r="PJB28" s="38">
        <v>102383.81</v>
      </c>
      <c r="PJC28" s="38">
        <v>102383.81</v>
      </c>
      <c r="PJD28" s="38">
        <v>102383.81</v>
      </c>
      <c r="PJE28" s="38">
        <v>102383.81</v>
      </c>
      <c r="PJF28" s="38">
        <v>102383.81</v>
      </c>
      <c r="PJG28" s="38">
        <v>102383.81</v>
      </c>
      <c r="PJH28" s="38">
        <v>102383.81</v>
      </c>
      <c r="PJI28" s="38">
        <v>102383.81</v>
      </c>
      <c r="PJJ28" s="38">
        <v>102383.81</v>
      </c>
      <c r="PJK28" s="38">
        <v>102383.81</v>
      </c>
      <c r="PJL28" s="38">
        <v>102383.81</v>
      </c>
      <c r="PJM28" s="38">
        <v>102383.81</v>
      </c>
      <c r="PJN28" s="38">
        <v>102383.81</v>
      </c>
      <c r="PJO28" s="38">
        <v>102383.81</v>
      </c>
      <c r="PJP28" s="38">
        <v>102383.81</v>
      </c>
      <c r="PJQ28" s="38">
        <v>102383.81</v>
      </c>
      <c r="PJR28" s="38">
        <v>102383.81</v>
      </c>
      <c r="PJS28" s="38">
        <v>102383.81</v>
      </c>
      <c r="PJT28" s="38">
        <v>102383.81</v>
      </c>
      <c r="PJU28" s="38">
        <v>102383.81</v>
      </c>
      <c r="PJV28" s="38">
        <v>102383.81</v>
      </c>
      <c r="PJW28" s="38">
        <v>102383.81</v>
      </c>
      <c r="PJX28" s="38">
        <v>102383.81</v>
      </c>
      <c r="PJY28" s="38">
        <v>102383.81</v>
      </c>
      <c r="PJZ28" s="38">
        <v>102383.81</v>
      </c>
      <c r="PKA28" s="38">
        <v>102383.81</v>
      </c>
      <c r="PKB28" s="38">
        <v>102383.81</v>
      </c>
      <c r="PKC28" s="38">
        <v>102383.81</v>
      </c>
      <c r="PKD28" s="38">
        <v>102383.81</v>
      </c>
      <c r="PKE28" s="38">
        <v>102383.81</v>
      </c>
      <c r="PKF28" s="38">
        <v>102383.81</v>
      </c>
      <c r="PKG28" s="38">
        <v>102383.81</v>
      </c>
      <c r="PKH28" s="38">
        <v>102383.81</v>
      </c>
      <c r="PKI28" s="38">
        <v>102383.81</v>
      </c>
      <c r="PKJ28" s="38">
        <v>102383.81</v>
      </c>
      <c r="PKK28" s="38">
        <v>102383.81</v>
      </c>
      <c r="PKL28" s="38">
        <v>102383.81</v>
      </c>
      <c r="PKM28" s="38">
        <v>102383.81</v>
      </c>
      <c r="PKN28" s="38">
        <v>102383.81</v>
      </c>
      <c r="PKO28" s="38">
        <v>102383.81</v>
      </c>
      <c r="PKP28" s="38">
        <v>102383.81</v>
      </c>
      <c r="PKQ28" s="38">
        <v>102383.81</v>
      </c>
      <c r="PKR28" s="38">
        <v>102383.81</v>
      </c>
      <c r="PKS28" s="38">
        <v>102383.81</v>
      </c>
      <c r="PKT28" s="38">
        <v>102383.81</v>
      </c>
      <c r="PKU28" s="38">
        <v>102383.81</v>
      </c>
      <c r="PKV28" s="38">
        <v>102383.81</v>
      </c>
      <c r="PKW28" s="38">
        <v>102383.81</v>
      </c>
      <c r="PKX28" s="38">
        <v>102383.81</v>
      </c>
      <c r="PKY28" s="38">
        <v>102383.81</v>
      </c>
      <c r="PKZ28" s="38">
        <v>102383.81</v>
      </c>
      <c r="PLA28" s="38">
        <v>102383.81</v>
      </c>
      <c r="PLB28" s="38">
        <v>102383.81</v>
      </c>
      <c r="PLC28" s="38">
        <v>102383.81</v>
      </c>
      <c r="PLD28" s="38">
        <v>102383.81</v>
      </c>
      <c r="PLE28" s="38">
        <v>102383.81</v>
      </c>
      <c r="PLF28" s="38">
        <v>102383.81</v>
      </c>
      <c r="PLG28" s="38">
        <v>102383.81</v>
      </c>
      <c r="PLH28" s="38">
        <v>102383.81</v>
      </c>
      <c r="PLI28" s="38">
        <v>102383.81</v>
      </c>
      <c r="PLJ28" s="38">
        <v>102383.81</v>
      </c>
      <c r="PLK28" s="38">
        <v>102383.81</v>
      </c>
      <c r="PLL28" s="38">
        <v>102383.81</v>
      </c>
      <c r="PLM28" s="38">
        <v>102383.81</v>
      </c>
      <c r="PLN28" s="38">
        <v>102383.81</v>
      </c>
      <c r="PLO28" s="38">
        <v>102383.81</v>
      </c>
      <c r="PLP28" s="38">
        <v>102383.81</v>
      </c>
      <c r="PLQ28" s="38">
        <v>102383.81</v>
      </c>
      <c r="PLR28" s="38">
        <v>102383.81</v>
      </c>
      <c r="PLS28" s="38">
        <v>102383.81</v>
      </c>
      <c r="PLT28" s="38">
        <v>102383.81</v>
      </c>
      <c r="PLU28" s="38">
        <v>102383.81</v>
      </c>
      <c r="PLV28" s="38">
        <v>102383.81</v>
      </c>
      <c r="PLW28" s="38">
        <v>102383.81</v>
      </c>
      <c r="PLX28" s="38">
        <v>102383.81</v>
      </c>
      <c r="PLY28" s="38">
        <v>102383.81</v>
      </c>
      <c r="PLZ28" s="38">
        <v>102383.81</v>
      </c>
      <c r="PMA28" s="38">
        <v>102383.81</v>
      </c>
      <c r="PMB28" s="38">
        <v>102383.81</v>
      </c>
      <c r="PMC28" s="38">
        <v>102383.81</v>
      </c>
      <c r="PMD28" s="38">
        <v>102383.81</v>
      </c>
      <c r="PME28" s="38">
        <v>102383.81</v>
      </c>
      <c r="PMF28" s="38">
        <v>102383.81</v>
      </c>
      <c r="PMG28" s="38">
        <v>102383.81</v>
      </c>
      <c r="PMH28" s="38">
        <v>102383.81</v>
      </c>
      <c r="PMI28" s="38">
        <v>102383.81</v>
      </c>
      <c r="PMJ28" s="38">
        <v>102383.81</v>
      </c>
      <c r="PMK28" s="38">
        <v>102383.81</v>
      </c>
      <c r="PML28" s="38">
        <v>102383.81</v>
      </c>
      <c r="PMM28" s="38">
        <v>102383.81</v>
      </c>
      <c r="PMN28" s="38">
        <v>102383.81</v>
      </c>
      <c r="PMO28" s="38">
        <v>102383.81</v>
      </c>
      <c r="PMP28" s="38">
        <v>102383.81</v>
      </c>
      <c r="PMQ28" s="38">
        <v>102383.81</v>
      </c>
      <c r="PMR28" s="38">
        <v>102383.81</v>
      </c>
      <c r="PMS28" s="38">
        <v>102383.81</v>
      </c>
      <c r="PMT28" s="38">
        <v>102383.81</v>
      </c>
      <c r="PMU28" s="38">
        <v>102383.81</v>
      </c>
      <c r="PMV28" s="38">
        <v>102383.81</v>
      </c>
      <c r="PMW28" s="38">
        <v>102383.81</v>
      </c>
      <c r="PMX28" s="38">
        <v>102383.81</v>
      </c>
      <c r="PMY28" s="38">
        <v>102383.81</v>
      </c>
      <c r="PMZ28" s="38">
        <v>102383.81</v>
      </c>
      <c r="PNA28" s="38">
        <v>102383.81</v>
      </c>
      <c r="PNB28" s="38">
        <v>102383.81</v>
      </c>
      <c r="PNC28" s="38">
        <v>102383.81</v>
      </c>
      <c r="PND28" s="38">
        <v>102383.81</v>
      </c>
      <c r="PNE28" s="38">
        <v>102383.81</v>
      </c>
      <c r="PNF28" s="38">
        <v>102383.81</v>
      </c>
      <c r="PNG28" s="38">
        <v>102383.81</v>
      </c>
      <c r="PNH28" s="38">
        <v>102383.81</v>
      </c>
      <c r="PNI28" s="38">
        <v>102383.81</v>
      </c>
      <c r="PNJ28" s="38">
        <v>102383.81</v>
      </c>
      <c r="PNK28" s="38">
        <v>102383.81</v>
      </c>
      <c r="PNL28" s="38">
        <v>102383.81</v>
      </c>
      <c r="PNM28" s="38">
        <v>102383.81</v>
      </c>
      <c r="PNN28" s="38">
        <v>102383.81</v>
      </c>
      <c r="PNO28" s="38">
        <v>102383.81</v>
      </c>
      <c r="PNP28" s="38">
        <v>102383.81</v>
      </c>
      <c r="PNQ28" s="38">
        <v>102383.81</v>
      </c>
      <c r="PNR28" s="38">
        <v>102383.81</v>
      </c>
      <c r="PNS28" s="38">
        <v>102383.81</v>
      </c>
      <c r="PNT28" s="38">
        <v>102383.81</v>
      </c>
      <c r="PNU28" s="38">
        <v>102383.81</v>
      </c>
      <c r="PNV28" s="38">
        <v>102383.81</v>
      </c>
      <c r="PNW28" s="38">
        <v>102383.81</v>
      </c>
      <c r="PNX28" s="38">
        <v>102383.81</v>
      </c>
      <c r="PNY28" s="38">
        <v>102383.81</v>
      </c>
      <c r="PNZ28" s="38">
        <v>102383.81</v>
      </c>
      <c r="POA28" s="38">
        <v>102383.81</v>
      </c>
      <c r="POB28" s="38">
        <v>102383.81</v>
      </c>
      <c r="POC28" s="38">
        <v>102383.81</v>
      </c>
      <c r="POD28" s="38">
        <v>102383.81</v>
      </c>
      <c r="POE28" s="38">
        <v>102383.81</v>
      </c>
      <c r="POF28" s="38">
        <v>102383.81</v>
      </c>
      <c r="POG28" s="38">
        <v>102383.81</v>
      </c>
      <c r="POH28" s="38">
        <v>102383.81</v>
      </c>
      <c r="POI28" s="38">
        <v>102383.81</v>
      </c>
      <c r="POJ28" s="38">
        <v>102383.81</v>
      </c>
      <c r="POK28" s="38">
        <v>102383.81</v>
      </c>
      <c r="POL28" s="38">
        <v>102383.81</v>
      </c>
      <c r="POM28" s="38">
        <v>102383.81</v>
      </c>
      <c r="PON28" s="38">
        <v>102383.81</v>
      </c>
      <c r="POO28" s="38">
        <v>102383.81</v>
      </c>
      <c r="POP28" s="38">
        <v>102383.81</v>
      </c>
      <c r="POQ28" s="38">
        <v>102383.81</v>
      </c>
      <c r="POR28" s="38">
        <v>102383.81</v>
      </c>
      <c r="POS28" s="38">
        <v>102383.81</v>
      </c>
      <c r="POT28" s="38">
        <v>102383.81</v>
      </c>
      <c r="POU28" s="38">
        <v>102383.81</v>
      </c>
      <c r="POV28" s="38">
        <v>102383.81</v>
      </c>
      <c r="POW28" s="38">
        <v>102383.81</v>
      </c>
      <c r="POX28" s="38">
        <v>102383.81</v>
      </c>
      <c r="POY28" s="38">
        <v>102383.81</v>
      </c>
      <c r="POZ28" s="38">
        <v>102383.81</v>
      </c>
      <c r="PPA28" s="38">
        <v>102383.81</v>
      </c>
      <c r="PPB28" s="38">
        <v>102383.81</v>
      </c>
      <c r="PPC28" s="38">
        <v>102383.81</v>
      </c>
      <c r="PPD28" s="38">
        <v>102383.81</v>
      </c>
      <c r="PPE28" s="38">
        <v>102383.81</v>
      </c>
      <c r="PPF28" s="38">
        <v>102383.81</v>
      </c>
      <c r="PPG28" s="38">
        <v>102383.81</v>
      </c>
      <c r="PPH28" s="38">
        <v>102383.81</v>
      </c>
      <c r="PPI28" s="38">
        <v>102383.81</v>
      </c>
      <c r="PPJ28" s="38">
        <v>102383.81</v>
      </c>
      <c r="PPK28" s="38">
        <v>102383.81</v>
      </c>
      <c r="PPL28" s="38">
        <v>102383.81</v>
      </c>
      <c r="PPM28" s="38">
        <v>102383.81</v>
      </c>
      <c r="PPN28" s="38">
        <v>102383.81</v>
      </c>
      <c r="PPO28" s="38">
        <v>102383.81</v>
      </c>
      <c r="PPP28" s="38">
        <v>102383.81</v>
      </c>
      <c r="PPQ28" s="38">
        <v>102383.81</v>
      </c>
      <c r="PPR28" s="38">
        <v>102383.81</v>
      </c>
      <c r="PPS28" s="38">
        <v>102383.81</v>
      </c>
      <c r="PPT28" s="38">
        <v>102383.81</v>
      </c>
      <c r="PPU28" s="38">
        <v>102383.81</v>
      </c>
      <c r="PPV28" s="38">
        <v>102383.81</v>
      </c>
      <c r="PPW28" s="38">
        <v>102383.81</v>
      </c>
      <c r="PPX28" s="38">
        <v>102383.81</v>
      </c>
      <c r="PPY28" s="38">
        <v>102383.81</v>
      </c>
      <c r="PPZ28" s="38">
        <v>102383.81</v>
      </c>
      <c r="PQA28" s="38">
        <v>102383.81</v>
      </c>
      <c r="PQB28" s="38">
        <v>102383.81</v>
      </c>
      <c r="PQC28" s="38">
        <v>102383.81</v>
      </c>
      <c r="PQD28" s="38">
        <v>102383.81</v>
      </c>
      <c r="PQE28" s="38">
        <v>102383.81</v>
      </c>
      <c r="PQF28" s="38">
        <v>102383.81</v>
      </c>
      <c r="PQG28" s="38">
        <v>102383.81</v>
      </c>
      <c r="PQH28" s="38">
        <v>102383.81</v>
      </c>
      <c r="PQI28" s="38">
        <v>102383.81</v>
      </c>
      <c r="PQJ28" s="38">
        <v>102383.81</v>
      </c>
      <c r="PQK28" s="38">
        <v>102383.81</v>
      </c>
      <c r="PQL28" s="38">
        <v>102383.81</v>
      </c>
      <c r="PQM28" s="38">
        <v>102383.81</v>
      </c>
      <c r="PQN28" s="38">
        <v>102383.81</v>
      </c>
      <c r="PQO28" s="38">
        <v>102383.81</v>
      </c>
      <c r="PQP28" s="38">
        <v>102383.81</v>
      </c>
      <c r="PQQ28" s="38">
        <v>102383.81</v>
      </c>
      <c r="PQR28" s="38">
        <v>102383.81</v>
      </c>
      <c r="PQS28" s="38">
        <v>102383.81</v>
      </c>
      <c r="PQT28" s="38">
        <v>102383.81</v>
      </c>
      <c r="PQU28" s="38">
        <v>102383.81</v>
      </c>
      <c r="PQV28" s="38">
        <v>102383.81</v>
      </c>
      <c r="PQW28" s="38">
        <v>102383.81</v>
      </c>
      <c r="PQX28" s="38">
        <v>102383.81</v>
      </c>
      <c r="PQY28" s="38">
        <v>102383.81</v>
      </c>
      <c r="PQZ28" s="38">
        <v>102383.81</v>
      </c>
      <c r="PRA28" s="38">
        <v>102383.81</v>
      </c>
      <c r="PRB28" s="38">
        <v>102383.81</v>
      </c>
      <c r="PRC28" s="38">
        <v>102383.81</v>
      </c>
      <c r="PRD28" s="38">
        <v>102383.81</v>
      </c>
      <c r="PRE28" s="38">
        <v>102383.81</v>
      </c>
      <c r="PRF28" s="38">
        <v>102383.81</v>
      </c>
      <c r="PRG28" s="38">
        <v>102383.81</v>
      </c>
      <c r="PRH28" s="38">
        <v>102383.81</v>
      </c>
      <c r="PRI28" s="38">
        <v>102383.81</v>
      </c>
      <c r="PRJ28" s="38">
        <v>102383.81</v>
      </c>
      <c r="PRK28" s="38">
        <v>102383.81</v>
      </c>
      <c r="PRL28" s="38">
        <v>102383.81</v>
      </c>
      <c r="PRM28" s="38">
        <v>102383.81</v>
      </c>
      <c r="PRN28" s="38">
        <v>102383.81</v>
      </c>
      <c r="PRO28" s="38">
        <v>102383.81</v>
      </c>
      <c r="PRP28" s="38">
        <v>102383.81</v>
      </c>
      <c r="PRQ28" s="38">
        <v>102383.81</v>
      </c>
      <c r="PRR28" s="38">
        <v>102383.81</v>
      </c>
      <c r="PRS28" s="38">
        <v>102383.81</v>
      </c>
      <c r="PRT28" s="38">
        <v>102383.81</v>
      </c>
      <c r="PRU28" s="38">
        <v>102383.81</v>
      </c>
      <c r="PRV28" s="38">
        <v>102383.81</v>
      </c>
      <c r="PRW28" s="38">
        <v>102383.81</v>
      </c>
      <c r="PRX28" s="38">
        <v>102383.81</v>
      </c>
      <c r="PRY28" s="38">
        <v>102383.81</v>
      </c>
      <c r="PRZ28" s="38">
        <v>102383.81</v>
      </c>
      <c r="PSA28" s="38">
        <v>102383.81</v>
      </c>
      <c r="PSB28" s="38">
        <v>102383.81</v>
      </c>
      <c r="PSC28" s="38">
        <v>102383.81</v>
      </c>
      <c r="PSD28" s="38">
        <v>102383.81</v>
      </c>
      <c r="PSE28" s="38">
        <v>102383.81</v>
      </c>
      <c r="PSF28" s="38">
        <v>102383.81</v>
      </c>
      <c r="PSG28" s="38">
        <v>102383.81</v>
      </c>
      <c r="PSH28" s="38">
        <v>102383.81</v>
      </c>
      <c r="PSI28" s="38">
        <v>102383.81</v>
      </c>
      <c r="PSJ28" s="38">
        <v>102383.81</v>
      </c>
      <c r="PSK28" s="38">
        <v>102383.81</v>
      </c>
      <c r="PSL28" s="38">
        <v>102383.81</v>
      </c>
      <c r="PSM28" s="38">
        <v>102383.81</v>
      </c>
      <c r="PSN28" s="38">
        <v>102383.81</v>
      </c>
      <c r="PSO28" s="38">
        <v>102383.81</v>
      </c>
      <c r="PSP28" s="38">
        <v>102383.81</v>
      </c>
      <c r="PSQ28" s="38">
        <v>102383.81</v>
      </c>
      <c r="PSR28" s="38">
        <v>102383.81</v>
      </c>
      <c r="PSS28" s="38">
        <v>102383.81</v>
      </c>
      <c r="PST28" s="38">
        <v>102383.81</v>
      </c>
      <c r="PSU28" s="38">
        <v>102383.81</v>
      </c>
      <c r="PSV28" s="38">
        <v>102383.81</v>
      </c>
      <c r="PSW28" s="38">
        <v>102383.81</v>
      </c>
      <c r="PSX28" s="38">
        <v>102383.81</v>
      </c>
      <c r="PSY28" s="38">
        <v>102383.81</v>
      </c>
      <c r="PSZ28" s="38">
        <v>102383.81</v>
      </c>
      <c r="PTA28" s="38">
        <v>102383.81</v>
      </c>
      <c r="PTB28" s="38">
        <v>102383.81</v>
      </c>
      <c r="PTC28" s="38">
        <v>102383.81</v>
      </c>
      <c r="PTD28" s="38">
        <v>102383.81</v>
      </c>
      <c r="PTE28" s="38">
        <v>102383.81</v>
      </c>
      <c r="PTF28" s="38">
        <v>102383.81</v>
      </c>
      <c r="PTG28" s="38">
        <v>102383.81</v>
      </c>
      <c r="PTH28" s="38">
        <v>102383.81</v>
      </c>
      <c r="PTI28" s="38">
        <v>102383.81</v>
      </c>
      <c r="PTJ28" s="38">
        <v>102383.81</v>
      </c>
      <c r="PTK28" s="38">
        <v>102383.81</v>
      </c>
      <c r="PTL28" s="38">
        <v>102383.81</v>
      </c>
      <c r="PTM28" s="38">
        <v>102383.81</v>
      </c>
      <c r="PTN28" s="38">
        <v>102383.81</v>
      </c>
      <c r="PTO28" s="38">
        <v>102383.81</v>
      </c>
      <c r="PTP28" s="38">
        <v>102383.81</v>
      </c>
      <c r="PTQ28" s="38">
        <v>102383.81</v>
      </c>
      <c r="PTR28" s="38">
        <v>102383.81</v>
      </c>
      <c r="PTS28" s="38">
        <v>102383.81</v>
      </c>
      <c r="PTT28" s="38">
        <v>102383.81</v>
      </c>
      <c r="PTU28" s="38">
        <v>102383.81</v>
      </c>
      <c r="PTV28" s="38">
        <v>102383.81</v>
      </c>
      <c r="PTW28" s="38">
        <v>102383.81</v>
      </c>
      <c r="PTX28" s="38">
        <v>102383.81</v>
      </c>
      <c r="PTY28" s="38">
        <v>102383.81</v>
      </c>
      <c r="PTZ28" s="38">
        <v>102383.81</v>
      </c>
      <c r="PUA28" s="38">
        <v>102383.81</v>
      </c>
      <c r="PUB28" s="38">
        <v>102383.81</v>
      </c>
      <c r="PUC28" s="38">
        <v>102383.81</v>
      </c>
      <c r="PUD28" s="38">
        <v>102383.81</v>
      </c>
      <c r="PUE28" s="38">
        <v>102383.81</v>
      </c>
      <c r="PUF28" s="38">
        <v>102383.81</v>
      </c>
      <c r="PUG28" s="38">
        <v>102383.81</v>
      </c>
      <c r="PUH28" s="38">
        <v>102383.81</v>
      </c>
      <c r="PUI28" s="38">
        <v>102383.81</v>
      </c>
      <c r="PUJ28" s="38">
        <v>102383.81</v>
      </c>
      <c r="PUK28" s="38">
        <v>102383.81</v>
      </c>
      <c r="PUL28" s="38">
        <v>102383.81</v>
      </c>
      <c r="PUM28" s="38">
        <v>102383.81</v>
      </c>
      <c r="PUN28" s="38">
        <v>102383.81</v>
      </c>
      <c r="PUO28" s="38">
        <v>102383.81</v>
      </c>
      <c r="PUP28" s="38">
        <v>102383.81</v>
      </c>
      <c r="PUQ28" s="38">
        <v>102383.81</v>
      </c>
      <c r="PUR28" s="38">
        <v>102383.81</v>
      </c>
      <c r="PUS28" s="38">
        <v>102383.81</v>
      </c>
      <c r="PUT28" s="38">
        <v>102383.81</v>
      </c>
      <c r="PUU28" s="38">
        <v>102383.81</v>
      </c>
      <c r="PUV28" s="38">
        <v>102383.81</v>
      </c>
      <c r="PUW28" s="38">
        <v>102383.81</v>
      </c>
      <c r="PUX28" s="38">
        <v>102383.81</v>
      </c>
      <c r="PUY28" s="38">
        <v>102383.81</v>
      </c>
      <c r="PUZ28" s="38">
        <v>102383.81</v>
      </c>
      <c r="PVA28" s="38">
        <v>102383.81</v>
      </c>
      <c r="PVB28" s="38">
        <v>102383.81</v>
      </c>
      <c r="PVC28" s="38">
        <v>102383.81</v>
      </c>
      <c r="PVD28" s="38">
        <v>102383.81</v>
      </c>
      <c r="PVE28" s="38">
        <v>102383.81</v>
      </c>
      <c r="PVF28" s="38">
        <v>102383.81</v>
      </c>
      <c r="PVG28" s="38">
        <v>102383.81</v>
      </c>
      <c r="PVH28" s="38">
        <v>102383.81</v>
      </c>
      <c r="PVI28" s="38">
        <v>102383.81</v>
      </c>
      <c r="PVJ28" s="38">
        <v>102383.81</v>
      </c>
      <c r="PVK28" s="38">
        <v>102383.81</v>
      </c>
      <c r="PVL28" s="38">
        <v>102383.81</v>
      </c>
      <c r="PVM28" s="38">
        <v>102383.81</v>
      </c>
      <c r="PVN28" s="38">
        <v>102383.81</v>
      </c>
      <c r="PVO28" s="38">
        <v>102383.81</v>
      </c>
      <c r="PVP28" s="38">
        <v>102383.81</v>
      </c>
      <c r="PVQ28" s="38">
        <v>102383.81</v>
      </c>
      <c r="PVR28" s="38">
        <v>102383.81</v>
      </c>
      <c r="PVS28" s="38">
        <v>102383.81</v>
      </c>
      <c r="PVT28" s="38">
        <v>102383.81</v>
      </c>
      <c r="PVU28" s="38">
        <v>102383.81</v>
      </c>
      <c r="PVV28" s="38">
        <v>102383.81</v>
      </c>
      <c r="PVW28" s="38">
        <v>102383.81</v>
      </c>
      <c r="PVX28" s="38">
        <v>102383.81</v>
      </c>
      <c r="PVY28" s="38">
        <v>102383.81</v>
      </c>
      <c r="PVZ28" s="38">
        <v>102383.81</v>
      </c>
      <c r="PWA28" s="38">
        <v>102383.81</v>
      </c>
      <c r="PWB28" s="38">
        <v>102383.81</v>
      </c>
      <c r="PWC28" s="38">
        <v>102383.81</v>
      </c>
      <c r="PWD28" s="38">
        <v>102383.81</v>
      </c>
      <c r="PWE28" s="38">
        <v>102383.81</v>
      </c>
      <c r="PWF28" s="38">
        <v>102383.81</v>
      </c>
      <c r="PWG28" s="38">
        <v>102383.81</v>
      </c>
      <c r="PWH28" s="38">
        <v>102383.81</v>
      </c>
      <c r="PWI28" s="38">
        <v>102383.81</v>
      </c>
      <c r="PWJ28" s="38">
        <v>102383.81</v>
      </c>
      <c r="PWK28" s="38">
        <v>102383.81</v>
      </c>
      <c r="PWL28" s="38">
        <v>102383.81</v>
      </c>
      <c r="PWM28" s="38">
        <v>102383.81</v>
      </c>
      <c r="PWN28" s="38">
        <v>102383.81</v>
      </c>
      <c r="PWO28" s="38">
        <v>102383.81</v>
      </c>
      <c r="PWP28" s="38">
        <v>102383.81</v>
      </c>
      <c r="PWQ28" s="38">
        <v>102383.81</v>
      </c>
      <c r="PWR28" s="38">
        <v>102383.81</v>
      </c>
      <c r="PWS28" s="38">
        <v>102383.81</v>
      </c>
      <c r="PWT28" s="38">
        <v>102383.81</v>
      </c>
      <c r="PWU28" s="38">
        <v>102383.81</v>
      </c>
      <c r="PWV28" s="38">
        <v>102383.81</v>
      </c>
      <c r="PWW28" s="38">
        <v>102383.81</v>
      </c>
      <c r="PWX28" s="38">
        <v>102383.81</v>
      </c>
      <c r="PWY28" s="38">
        <v>102383.81</v>
      </c>
      <c r="PWZ28" s="38">
        <v>102383.81</v>
      </c>
      <c r="PXA28" s="38">
        <v>102383.81</v>
      </c>
      <c r="PXB28" s="38">
        <v>102383.81</v>
      </c>
      <c r="PXC28" s="38">
        <v>102383.81</v>
      </c>
      <c r="PXD28" s="38">
        <v>102383.81</v>
      </c>
      <c r="PXE28" s="38">
        <v>102383.81</v>
      </c>
      <c r="PXF28" s="38">
        <v>102383.81</v>
      </c>
      <c r="PXG28" s="38">
        <v>102383.81</v>
      </c>
      <c r="PXH28" s="38">
        <v>102383.81</v>
      </c>
      <c r="PXI28" s="38">
        <v>102383.81</v>
      </c>
      <c r="PXJ28" s="38">
        <v>102383.81</v>
      </c>
      <c r="PXK28" s="38">
        <v>102383.81</v>
      </c>
      <c r="PXL28" s="38">
        <v>102383.81</v>
      </c>
      <c r="PXM28" s="38">
        <v>102383.81</v>
      </c>
      <c r="PXN28" s="38">
        <v>102383.81</v>
      </c>
      <c r="PXO28" s="38">
        <v>102383.81</v>
      </c>
      <c r="PXP28" s="38">
        <v>102383.81</v>
      </c>
      <c r="PXQ28" s="38">
        <v>102383.81</v>
      </c>
      <c r="PXR28" s="38">
        <v>102383.81</v>
      </c>
      <c r="PXS28" s="38">
        <v>102383.81</v>
      </c>
      <c r="PXT28" s="38">
        <v>102383.81</v>
      </c>
      <c r="PXU28" s="38">
        <v>102383.81</v>
      </c>
      <c r="PXV28" s="38">
        <v>102383.81</v>
      </c>
      <c r="PXW28" s="38">
        <v>102383.81</v>
      </c>
      <c r="PXX28" s="38">
        <v>102383.81</v>
      </c>
      <c r="PXY28" s="38">
        <v>102383.81</v>
      </c>
      <c r="PXZ28" s="38">
        <v>102383.81</v>
      </c>
      <c r="PYA28" s="38">
        <v>102383.81</v>
      </c>
      <c r="PYB28" s="38">
        <v>102383.81</v>
      </c>
      <c r="PYC28" s="38">
        <v>102383.81</v>
      </c>
      <c r="PYD28" s="38">
        <v>102383.81</v>
      </c>
      <c r="PYE28" s="38">
        <v>102383.81</v>
      </c>
      <c r="PYF28" s="38">
        <v>102383.81</v>
      </c>
      <c r="PYG28" s="38">
        <v>102383.81</v>
      </c>
      <c r="PYH28" s="38">
        <v>102383.81</v>
      </c>
      <c r="PYI28" s="38">
        <v>102383.81</v>
      </c>
      <c r="PYJ28" s="38">
        <v>102383.81</v>
      </c>
      <c r="PYK28" s="38">
        <v>102383.81</v>
      </c>
      <c r="PYL28" s="38">
        <v>102383.81</v>
      </c>
      <c r="PYM28" s="38">
        <v>102383.81</v>
      </c>
      <c r="PYN28" s="38">
        <v>102383.81</v>
      </c>
      <c r="PYO28" s="38">
        <v>102383.81</v>
      </c>
      <c r="PYP28" s="38">
        <v>102383.81</v>
      </c>
      <c r="PYQ28" s="38">
        <v>102383.81</v>
      </c>
      <c r="PYR28" s="38">
        <v>102383.81</v>
      </c>
      <c r="PYS28" s="38">
        <v>102383.81</v>
      </c>
      <c r="PYT28" s="38">
        <v>102383.81</v>
      </c>
      <c r="PYU28" s="38">
        <v>102383.81</v>
      </c>
      <c r="PYV28" s="38">
        <v>102383.81</v>
      </c>
      <c r="PYW28" s="38">
        <v>102383.81</v>
      </c>
      <c r="PYX28" s="38">
        <v>102383.81</v>
      </c>
      <c r="PYY28" s="38">
        <v>102383.81</v>
      </c>
      <c r="PYZ28" s="38">
        <v>102383.81</v>
      </c>
      <c r="PZA28" s="38">
        <v>102383.81</v>
      </c>
      <c r="PZB28" s="38">
        <v>102383.81</v>
      </c>
      <c r="PZC28" s="38">
        <v>102383.81</v>
      </c>
      <c r="PZD28" s="38">
        <v>102383.81</v>
      </c>
      <c r="PZE28" s="38">
        <v>102383.81</v>
      </c>
      <c r="PZF28" s="38">
        <v>102383.81</v>
      </c>
      <c r="PZG28" s="38">
        <v>102383.81</v>
      </c>
      <c r="PZH28" s="38">
        <v>102383.81</v>
      </c>
      <c r="PZI28" s="38">
        <v>102383.81</v>
      </c>
      <c r="PZJ28" s="38">
        <v>102383.81</v>
      </c>
      <c r="PZK28" s="38">
        <v>102383.81</v>
      </c>
      <c r="PZL28" s="38">
        <v>102383.81</v>
      </c>
      <c r="PZM28" s="38">
        <v>102383.81</v>
      </c>
      <c r="PZN28" s="38">
        <v>102383.81</v>
      </c>
      <c r="PZO28" s="38">
        <v>102383.81</v>
      </c>
      <c r="PZP28" s="38">
        <v>102383.81</v>
      </c>
      <c r="PZQ28" s="38">
        <v>102383.81</v>
      </c>
      <c r="PZR28" s="38">
        <v>102383.81</v>
      </c>
      <c r="PZS28" s="38">
        <v>102383.81</v>
      </c>
      <c r="PZT28" s="38">
        <v>102383.81</v>
      </c>
      <c r="PZU28" s="38">
        <v>102383.81</v>
      </c>
      <c r="PZV28" s="38">
        <v>102383.81</v>
      </c>
      <c r="PZW28" s="38">
        <v>102383.81</v>
      </c>
      <c r="PZX28" s="38">
        <v>102383.81</v>
      </c>
      <c r="PZY28" s="38">
        <v>102383.81</v>
      </c>
      <c r="PZZ28" s="38">
        <v>102383.81</v>
      </c>
      <c r="QAA28" s="38">
        <v>102383.81</v>
      </c>
      <c r="QAB28" s="38">
        <v>102383.81</v>
      </c>
      <c r="QAC28" s="38">
        <v>102383.81</v>
      </c>
      <c r="QAD28" s="38">
        <v>102383.81</v>
      </c>
      <c r="QAE28" s="38">
        <v>102383.81</v>
      </c>
      <c r="QAF28" s="38">
        <v>102383.81</v>
      </c>
      <c r="QAG28" s="38">
        <v>102383.81</v>
      </c>
      <c r="QAH28" s="38">
        <v>102383.81</v>
      </c>
      <c r="QAI28" s="38">
        <v>102383.81</v>
      </c>
      <c r="QAJ28" s="38">
        <v>102383.81</v>
      </c>
      <c r="QAK28" s="38">
        <v>102383.81</v>
      </c>
      <c r="QAL28" s="38">
        <v>102383.81</v>
      </c>
      <c r="QAM28" s="38">
        <v>102383.81</v>
      </c>
      <c r="QAN28" s="38">
        <v>102383.81</v>
      </c>
      <c r="QAO28" s="38">
        <v>102383.81</v>
      </c>
      <c r="QAP28" s="38">
        <v>102383.81</v>
      </c>
      <c r="QAQ28" s="38">
        <v>102383.81</v>
      </c>
      <c r="QAR28" s="38">
        <v>102383.81</v>
      </c>
      <c r="QAS28" s="38">
        <v>102383.81</v>
      </c>
      <c r="QAT28" s="38">
        <v>102383.81</v>
      </c>
      <c r="QAU28" s="38">
        <v>102383.81</v>
      </c>
      <c r="QAV28" s="38">
        <v>102383.81</v>
      </c>
      <c r="QAW28" s="38">
        <v>102383.81</v>
      </c>
      <c r="QAX28" s="38">
        <v>102383.81</v>
      </c>
      <c r="QAY28" s="38">
        <v>102383.81</v>
      </c>
      <c r="QAZ28" s="38">
        <v>102383.81</v>
      </c>
      <c r="QBA28" s="38">
        <v>102383.81</v>
      </c>
      <c r="QBB28" s="38">
        <v>102383.81</v>
      </c>
      <c r="QBC28" s="38">
        <v>102383.81</v>
      </c>
      <c r="QBD28" s="38">
        <v>102383.81</v>
      </c>
      <c r="QBE28" s="38">
        <v>102383.81</v>
      </c>
      <c r="QBF28" s="38">
        <v>102383.81</v>
      </c>
      <c r="QBG28" s="38">
        <v>102383.81</v>
      </c>
      <c r="QBH28" s="38">
        <v>102383.81</v>
      </c>
      <c r="QBI28" s="38">
        <v>102383.81</v>
      </c>
      <c r="QBJ28" s="38">
        <v>102383.81</v>
      </c>
      <c r="QBK28" s="38">
        <v>102383.81</v>
      </c>
      <c r="QBL28" s="38">
        <v>102383.81</v>
      </c>
      <c r="QBM28" s="38">
        <v>102383.81</v>
      </c>
      <c r="QBN28" s="38">
        <v>102383.81</v>
      </c>
      <c r="QBO28" s="38">
        <v>102383.81</v>
      </c>
      <c r="QBP28" s="38">
        <v>102383.81</v>
      </c>
      <c r="QBQ28" s="38">
        <v>102383.81</v>
      </c>
      <c r="QBR28" s="38">
        <v>102383.81</v>
      </c>
      <c r="QBS28" s="38">
        <v>102383.81</v>
      </c>
      <c r="QBT28" s="38">
        <v>102383.81</v>
      </c>
      <c r="QBU28" s="38">
        <v>102383.81</v>
      </c>
      <c r="QBV28" s="38">
        <v>102383.81</v>
      </c>
      <c r="QBW28" s="38">
        <v>102383.81</v>
      </c>
      <c r="QBX28" s="38">
        <v>102383.81</v>
      </c>
      <c r="QBY28" s="38">
        <v>102383.81</v>
      </c>
      <c r="QBZ28" s="38">
        <v>102383.81</v>
      </c>
      <c r="QCA28" s="38">
        <v>102383.81</v>
      </c>
      <c r="QCB28" s="38">
        <v>102383.81</v>
      </c>
      <c r="QCC28" s="38">
        <v>102383.81</v>
      </c>
      <c r="QCD28" s="38">
        <v>102383.81</v>
      </c>
      <c r="QCE28" s="38">
        <v>102383.81</v>
      </c>
      <c r="QCF28" s="38">
        <v>102383.81</v>
      </c>
      <c r="QCG28" s="38">
        <v>102383.81</v>
      </c>
      <c r="QCH28" s="38">
        <v>102383.81</v>
      </c>
      <c r="QCI28" s="38">
        <v>102383.81</v>
      </c>
      <c r="QCJ28" s="38">
        <v>102383.81</v>
      </c>
      <c r="QCK28" s="38">
        <v>102383.81</v>
      </c>
      <c r="QCL28" s="38">
        <v>102383.81</v>
      </c>
      <c r="QCM28" s="38">
        <v>102383.81</v>
      </c>
      <c r="QCN28" s="38">
        <v>102383.81</v>
      </c>
      <c r="QCO28" s="38">
        <v>102383.81</v>
      </c>
      <c r="QCP28" s="38">
        <v>102383.81</v>
      </c>
      <c r="QCQ28" s="38">
        <v>102383.81</v>
      </c>
      <c r="QCR28" s="38">
        <v>102383.81</v>
      </c>
      <c r="QCS28" s="38">
        <v>102383.81</v>
      </c>
      <c r="QCT28" s="38">
        <v>102383.81</v>
      </c>
      <c r="QCU28" s="38">
        <v>102383.81</v>
      </c>
      <c r="QCV28" s="38">
        <v>102383.81</v>
      </c>
      <c r="QCW28" s="38">
        <v>102383.81</v>
      </c>
      <c r="QCX28" s="38">
        <v>102383.81</v>
      </c>
      <c r="QCY28" s="38">
        <v>102383.81</v>
      </c>
      <c r="QCZ28" s="38">
        <v>102383.81</v>
      </c>
      <c r="QDA28" s="38">
        <v>102383.81</v>
      </c>
      <c r="QDB28" s="38">
        <v>102383.81</v>
      </c>
      <c r="QDC28" s="38">
        <v>102383.81</v>
      </c>
      <c r="QDD28" s="38">
        <v>102383.81</v>
      </c>
      <c r="QDE28" s="38">
        <v>102383.81</v>
      </c>
      <c r="QDF28" s="38">
        <v>102383.81</v>
      </c>
      <c r="QDG28" s="38">
        <v>102383.81</v>
      </c>
      <c r="QDH28" s="38">
        <v>102383.81</v>
      </c>
      <c r="QDI28" s="38">
        <v>102383.81</v>
      </c>
      <c r="QDJ28" s="38">
        <v>102383.81</v>
      </c>
      <c r="QDK28" s="38">
        <v>102383.81</v>
      </c>
      <c r="QDL28" s="38">
        <v>102383.81</v>
      </c>
      <c r="QDM28" s="38">
        <v>102383.81</v>
      </c>
      <c r="QDN28" s="38">
        <v>102383.81</v>
      </c>
      <c r="QDO28" s="38">
        <v>102383.81</v>
      </c>
      <c r="QDP28" s="38">
        <v>102383.81</v>
      </c>
      <c r="QDQ28" s="38">
        <v>102383.81</v>
      </c>
      <c r="QDR28" s="38">
        <v>102383.81</v>
      </c>
      <c r="QDS28" s="38">
        <v>102383.81</v>
      </c>
      <c r="QDT28" s="38">
        <v>102383.81</v>
      </c>
      <c r="QDU28" s="38">
        <v>102383.81</v>
      </c>
      <c r="QDV28" s="38">
        <v>102383.81</v>
      </c>
      <c r="QDW28" s="38">
        <v>102383.81</v>
      </c>
      <c r="QDX28" s="38">
        <v>102383.81</v>
      </c>
      <c r="QDY28" s="38">
        <v>102383.81</v>
      </c>
      <c r="QDZ28" s="38">
        <v>102383.81</v>
      </c>
      <c r="QEA28" s="38">
        <v>102383.81</v>
      </c>
      <c r="QEB28" s="38">
        <v>102383.81</v>
      </c>
      <c r="QEC28" s="38">
        <v>102383.81</v>
      </c>
      <c r="QED28" s="38">
        <v>102383.81</v>
      </c>
      <c r="QEE28" s="38">
        <v>102383.81</v>
      </c>
      <c r="QEF28" s="38">
        <v>102383.81</v>
      </c>
      <c r="QEG28" s="38">
        <v>102383.81</v>
      </c>
      <c r="QEH28" s="38">
        <v>102383.81</v>
      </c>
      <c r="QEI28" s="38">
        <v>102383.81</v>
      </c>
      <c r="QEJ28" s="38">
        <v>102383.81</v>
      </c>
      <c r="QEK28" s="38">
        <v>102383.81</v>
      </c>
      <c r="QEL28" s="38">
        <v>102383.81</v>
      </c>
      <c r="QEM28" s="38">
        <v>102383.81</v>
      </c>
      <c r="QEN28" s="38">
        <v>102383.81</v>
      </c>
      <c r="QEO28" s="38">
        <v>102383.81</v>
      </c>
      <c r="QEP28" s="38">
        <v>102383.81</v>
      </c>
      <c r="QEQ28" s="38">
        <v>102383.81</v>
      </c>
      <c r="QER28" s="38">
        <v>102383.81</v>
      </c>
      <c r="QES28" s="38">
        <v>102383.81</v>
      </c>
      <c r="QET28" s="38">
        <v>102383.81</v>
      </c>
      <c r="QEU28" s="38">
        <v>102383.81</v>
      </c>
      <c r="QEV28" s="38">
        <v>102383.81</v>
      </c>
      <c r="QEW28" s="38">
        <v>102383.81</v>
      </c>
      <c r="QEX28" s="38">
        <v>102383.81</v>
      </c>
      <c r="QEY28" s="38">
        <v>102383.81</v>
      </c>
      <c r="QEZ28" s="38">
        <v>102383.81</v>
      </c>
      <c r="QFA28" s="38">
        <v>102383.81</v>
      </c>
      <c r="QFB28" s="38">
        <v>102383.81</v>
      </c>
      <c r="QFC28" s="38">
        <v>102383.81</v>
      </c>
      <c r="QFD28" s="38">
        <v>102383.81</v>
      </c>
      <c r="QFE28" s="38">
        <v>102383.81</v>
      </c>
      <c r="QFF28" s="38">
        <v>102383.81</v>
      </c>
      <c r="QFG28" s="38">
        <v>102383.81</v>
      </c>
      <c r="QFH28" s="38">
        <v>102383.81</v>
      </c>
      <c r="QFI28" s="38">
        <v>102383.81</v>
      </c>
      <c r="QFJ28" s="38">
        <v>102383.81</v>
      </c>
      <c r="QFK28" s="38">
        <v>102383.81</v>
      </c>
      <c r="QFL28" s="38">
        <v>102383.81</v>
      </c>
      <c r="QFM28" s="38">
        <v>102383.81</v>
      </c>
      <c r="QFN28" s="38">
        <v>102383.81</v>
      </c>
      <c r="QFO28" s="38">
        <v>102383.81</v>
      </c>
      <c r="QFP28" s="38">
        <v>102383.81</v>
      </c>
      <c r="QFQ28" s="38">
        <v>102383.81</v>
      </c>
      <c r="QFR28" s="38">
        <v>102383.81</v>
      </c>
      <c r="QFS28" s="38">
        <v>102383.81</v>
      </c>
      <c r="QFT28" s="38">
        <v>102383.81</v>
      </c>
      <c r="QFU28" s="38">
        <v>102383.81</v>
      </c>
      <c r="QFV28" s="38">
        <v>102383.81</v>
      </c>
      <c r="QFW28" s="38">
        <v>102383.81</v>
      </c>
      <c r="QFX28" s="38">
        <v>102383.81</v>
      </c>
      <c r="QFY28" s="38">
        <v>102383.81</v>
      </c>
      <c r="QFZ28" s="38">
        <v>102383.81</v>
      </c>
      <c r="QGA28" s="38">
        <v>102383.81</v>
      </c>
      <c r="QGB28" s="38">
        <v>102383.81</v>
      </c>
      <c r="QGC28" s="38">
        <v>102383.81</v>
      </c>
      <c r="QGD28" s="38">
        <v>102383.81</v>
      </c>
      <c r="QGE28" s="38">
        <v>102383.81</v>
      </c>
      <c r="QGF28" s="38">
        <v>102383.81</v>
      </c>
      <c r="QGG28" s="38">
        <v>102383.81</v>
      </c>
      <c r="QGH28" s="38">
        <v>102383.81</v>
      </c>
      <c r="QGI28" s="38">
        <v>102383.81</v>
      </c>
      <c r="QGJ28" s="38">
        <v>102383.81</v>
      </c>
      <c r="QGK28" s="38">
        <v>102383.81</v>
      </c>
      <c r="QGL28" s="38">
        <v>102383.81</v>
      </c>
      <c r="QGM28" s="38">
        <v>102383.81</v>
      </c>
      <c r="QGN28" s="38">
        <v>102383.81</v>
      </c>
      <c r="QGO28" s="38">
        <v>102383.81</v>
      </c>
      <c r="QGP28" s="38">
        <v>102383.81</v>
      </c>
      <c r="QGQ28" s="38">
        <v>102383.81</v>
      </c>
      <c r="QGR28" s="38">
        <v>102383.81</v>
      </c>
      <c r="QGS28" s="38">
        <v>102383.81</v>
      </c>
      <c r="QGT28" s="38">
        <v>102383.81</v>
      </c>
      <c r="QGU28" s="38">
        <v>102383.81</v>
      </c>
      <c r="QGV28" s="38">
        <v>102383.81</v>
      </c>
      <c r="QGW28" s="38">
        <v>102383.81</v>
      </c>
      <c r="QGX28" s="38">
        <v>102383.81</v>
      </c>
      <c r="QGY28" s="38">
        <v>102383.81</v>
      </c>
      <c r="QGZ28" s="38">
        <v>102383.81</v>
      </c>
      <c r="QHA28" s="38">
        <v>102383.81</v>
      </c>
      <c r="QHB28" s="38">
        <v>102383.81</v>
      </c>
      <c r="QHC28" s="38">
        <v>102383.81</v>
      </c>
      <c r="QHD28" s="38">
        <v>102383.81</v>
      </c>
      <c r="QHE28" s="38">
        <v>102383.81</v>
      </c>
      <c r="QHF28" s="38">
        <v>102383.81</v>
      </c>
      <c r="QHG28" s="38">
        <v>102383.81</v>
      </c>
      <c r="QHH28" s="38">
        <v>102383.81</v>
      </c>
      <c r="QHI28" s="38">
        <v>102383.81</v>
      </c>
      <c r="QHJ28" s="38">
        <v>102383.81</v>
      </c>
      <c r="QHK28" s="38">
        <v>102383.81</v>
      </c>
      <c r="QHL28" s="38">
        <v>102383.81</v>
      </c>
      <c r="QHM28" s="38">
        <v>102383.81</v>
      </c>
      <c r="QHN28" s="38">
        <v>102383.81</v>
      </c>
      <c r="QHO28" s="38">
        <v>102383.81</v>
      </c>
      <c r="QHP28" s="38">
        <v>102383.81</v>
      </c>
      <c r="QHQ28" s="38">
        <v>102383.81</v>
      </c>
      <c r="QHR28" s="38">
        <v>102383.81</v>
      </c>
      <c r="QHS28" s="38">
        <v>102383.81</v>
      </c>
      <c r="QHT28" s="38">
        <v>102383.81</v>
      </c>
      <c r="QHU28" s="38">
        <v>102383.81</v>
      </c>
      <c r="QHV28" s="38">
        <v>102383.81</v>
      </c>
      <c r="QHW28" s="38">
        <v>102383.81</v>
      </c>
      <c r="QHX28" s="38">
        <v>102383.81</v>
      </c>
      <c r="QHY28" s="38">
        <v>102383.81</v>
      </c>
      <c r="QHZ28" s="38">
        <v>102383.81</v>
      </c>
      <c r="QIA28" s="38">
        <v>102383.81</v>
      </c>
      <c r="QIB28" s="38">
        <v>102383.81</v>
      </c>
      <c r="QIC28" s="38">
        <v>102383.81</v>
      </c>
      <c r="QID28" s="38">
        <v>102383.81</v>
      </c>
      <c r="QIE28" s="38">
        <v>102383.81</v>
      </c>
      <c r="QIF28" s="38">
        <v>102383.81</v>
      </c>
      <c r="QIG28" s="38">
        <v>102383.81</v>
      </c>
      <c r="QIH28" s="38">
        <v>102383.81</v>
      </c>
      <c r="QII28" s="38">
        <v>102383.81</v>
      </c>
      <c r="QIJ28" s="38">
        <v>102383.81</v>
      </c>
      <c r="QIK28" s="38">
        <v>102383.81</v>
      </c>
      <c r="QIL28" s="38">
        <v>102383.81</v>
      </c>
      <c r="QIM28" s="38">
        <v>102383.81</v>
      </c>
      <c r="QIN28" s="38">
        <v>102383.81</v>
      </c>
      <c r="QIO28" s="38">
        <v>102383.81</v>
      </c>
      <c r="QIP28" s="38">
        <v>102383.81</v>
      </c>
      <c r="QIQ28" s="38">
        <v>102383.81</v>
      </c>
      <c r="QIR28" s="38">
        <v>102383.81</v>
      </c>
      <c r="QIS28" s="38">
        <v>102383.81</v>
      </c>
      <c r="QIT28" s="38">
        <v>102383.81</v>
      </c>
      <c r="QIU28" s="38">
        <v>102383.81</v>
      </c>
      <c r="QIV28" s="38">
        <v>102383.81</v>
      </c>
      <c r="QIW28" s="38">
        <v>102383.81</v>
      </c>
      <c r="QIX28" s="38">
        <v>102383.81</v>
      </c>
      <c r="QIY28" s="38">
        <v>102383.81</v>
      </c>
      <c r="QIZ28" s="38">
        <v>102383.81</v>
      </c>
      <c r="QJA28" s="38">
        <v>102383.81</v>
      </c>
      <c r="QJB28" s="38">
        <v>102383.81</v>
      </c>
      <c r="QJC28" s="38">
        <v>102383.81</v>
      </c>
      <c r="QJD28" s="38">
        <v>102383.81</v>
      </c>
      <c r="QJE28" s="38">
        <v>102383.81</v>
      </c>
      <c r="QJF28" s="38">
        <v>102383.81</v>
      </c>
      <c r="QJG28" s="38">
        <v>102383.81</v>
      </c>
      <c r="QJH28" s="38">
        <v>102383.81</v>
      </c>
      <c r="QJI28" s="38">
        <v>102383.81</v>
      </c>
      <c r="QJJ28" s="38">
        <v>102383.81</v>
      </c>
      <c r="QJK28" s="38">
        <v>102383.81</v>
      </c>
      <c r="QJL28" s="38">
        <v>102383.81</v>
      </c>
      <c r="QJM28" s="38">
        <v>102383.81</v>
      </c>
      <c r="QJN28" s="38">
        <v>102383.81</v>
      </c>
      <c r="QJO28" s="38">
        <v>102383.81</v>
      </c>
      <c r="QJP28" s="38">
        <v>102383.81</v>
      </c>
      <c r="QJQ28" s="38">
        <v>102383.81</v>
      </c>
      <c r="QJR28" s="38">
        <v>102383.81</v>
      </c>
      <c r="QJS28" s="38">
        <v>102383.81</v>
      </c>
      <c r="QJT28" s="38">
        <v>102383.81</v>
      </c>
      <c r="QJU28" s="38">
        <v>102383.81</v>
      </c>
      <c r="QJV28" s="38">
        <v>102383.81</v>
      </c>
      <c r="QJW28" s="38">
        <v>102383.81</v>
      </c>
      <c r="QJX28" s="38">
        <v>102383.81</v>
      </c>
      <c r="QJY28" s="38">
        <v>102383.81</v>
      </c>
      <c r="QJZ28" s="38">
        <v>102383.81</v>
      </c>
      <c r="QKA28" s="38">
        <v>102383.81</v>
      </c>
      <c r="QKB28" s="38">
        <v>102383.81</v>
      </c>
      <c r="QKC28" s="38">
        <v>102383.81</v>
      </c>
      <c r="QKD28" s="38">
        <v>102383.81</v>
      </c>
      <c r="QKE28" s="38">
        <v>102383.81</v>
      </c>
      <c r="QKF28" s="38">
        <v>102383.81</v>
      </c>
      <c r="QKG28" s="38">
        <v>102383.81</v>
      </c>
      <c r="QKH28" s="38">
        <v>102383.81</v>
      </c>
      <c r="QKI28" s="38">
        <v>102383.81</v>
      </c>
      <c r="QKJ28" s="38">
        <v>102383.81</v>
      </c>
      <c r="QKK28" s="38">
        <v>102383.81</v>
      </c>
      <c r="QKL28" s="38">
        <v>102383.81</v>
      </c>
      <c r="QKM28" s="38">
        <v>102383.81</v>
      </c>
      <c r="QKN28" s="38">
        <v>102383.81</v>
      </c>
      <c r="QKO28" s="38">
        <v>102383.81</v>
      </c>
      <c r="QKP28" s="38">
        <v>102383.81</v>
      </c>
      <c r="QKQ28" s="38">
        <v>102383.81</v>
      </c>
      <c r="QKR28" s="38">
        <v>102383.81</v>
      </c>
      <c r="QKS28" s="38">
        <v>102383.81</v>
      </c>
      <c r="QKT28" s="38">
        <v>102383.81</v>
      </c>
      <c r="QKU28" s="38">
        <v>102383.81</v>
      </c>
      <c r="QKV28" s="38">
        <v>102383.81</v>
      </c>
      <c r="QKW28" s="38">
        <v>102383.81</v>
      </c>
      <c r="QKX28" s="38">
        <v>102383.81</v>
      </c>
      <c r="QKY28" s="38">
        <v>102383.81</v>
      </c>
      <c r="QKZ28" s="38">
        <v>102383.81</v>
      </c>
      <c r="QLA28" s="38">
        <v>102383.81</v>
      </c>
      <c r="QLB28" s="38">
        <v>102383.81</v>
      </c>
      <c r="QLC28" s="38">
        <v>102383.81</v>
      </c>
      <c r="QLD28" s="38">
        <v>102383.81</v>
      </c>
      <c r="QLE28" s="38">
        <v>102383.81</v>
      </c>
      <c r="QLF28" s="38">
        <v>102383.81</v>
      </c>
      <c r="QLG28" s="38">
        <v>102383.81</v>
      </c>
      <c r="QLH28" s="38">
        <v>102383.81</v>
      </c>
      <c r="QLI28" s="38">
        <v>102383.81</v>
      </c>
      <c r="QLJ28" s="38">
        <v>102383.81</v>
      </c>
      <c r="QLK28" s="38">
        <v>102383.81</v>
      </c>
      <c r="QLL28" s="38">
        <v>102383.81</v>
      </c>
      <c r="QLM28" s="38">
        <v>102383.81</v>
      </c>
      <c r="QLN28" s="38">
        <v>102383.81</v>
      </c>
      <c r="QLO28" s="38">
        <v>102383.81</v>
      </c>
      <c r="QLP28" s="38">
        <v>102383.81</v>
      </c>
      <c r="QLQ28" s="38">
        <v>102383.81</v>
      </c>
      <c r="QLR28" s="38">
        <v>102383.81</v>
      </c>
      <c r="QLS28" s="38">
        <v>102383.81</v>
      </c>
      <c r="QLT28" s="38">
        <v>102383.81</v>
      </c>
      <c r="QLU28" s="38">
        <v>102383.81</v>
      </c>
      <c r="QLV28" s="38">
        <v>102383.81</v>
      </c>
      <c r="QLW28" s="38">
        <v>102383.81</v>
      </c>
      <c r="QLX28" s="38">
        <v>102383.81</v>
      </c>
      <c r="QLY28" s="38">
        <v>102383.81</v>
      </c>
      <c r="QLZ28" s="38">
        <v>102383.81</v>
      </c>
      <c r="QMA28" s="38">
        <v>102383.81</v>
      </c>
      <c r="QMB28" s="38">
        <v>102383.81</v>
      </c>
      <c r="QMC28" s="38">
        <v>102383.81</v>
      </c>
      <c r="QMD28" s="38">
        <v>102383.81</v>
      </c>
      <c r="QME28" s="38">
        <v>102383.81</v>
      </c>
      <c r="QMF28" s="38">
        <v>102383.81</v>
      </c>
      <c r="QMG28" s="38">
        <v>102383.81</v>
      </c>
      <c r="QMH28" s="38">
        <v>102383.81</v>
      </c>
      <c r="QMI28" s="38">
        <v>102383.81</v>
      </c>
      <c r="QMJ28" s="38">
        <v>102383.81</v>
      </c>
      <c r="QMK28" s="38">
        <v>102383.81</v>
      </c>
      <c r="QML28" s="38">
        <v>102383.81</v>
      </c>
      <c r="QMM28" s="38">
        <v>102383.81</v>
      </c>
      <c r="QMN28" s="38">
        <v>102383.81</v>
      </c>
      <c r="QMO28" s="38">
        <v>102383.81</v>
      </c>
      <c r="QMP28" s="38">
        <v>102383.81</v>
      </c>
      <c r="QMQ28" s="38">
        <v>102383.81</v>
      </c>
      <c r="QMR28" s="38">
        <v>102383.81</v>
      </c>
      <c r="QMS28" s="38">
        <v>102383.81</v>
      </c>
      <c r="QMT28" s="38">
        <v>102383.81</v>
      </c>
      <c r="QMU28" s="38">
        <v>102383.81</v>
      </c>
      <c r="QMV28" s="38">
        <v>102383.81</v>
      </c>
      <c r="QMW28" s="38">
        <v>102383.81</v>
      </c>
      <c r="QMX28" s="38">
        <v>102383.81</v>
      </c>
      <c r="QMY28" s="38">
        <v>102383.81</v>
      </c>
      <c r="QMZ28" s="38">
        <v>102383.81</v>
      </c>
      <c r="QNA28" s="38">
        <v>102383.81</v>
      </c>
      <c r="QNB28" s="38">
        <v>102383.81</v>
      </c>
      <c r="QNC28" s="38">
        <v>102383.81</v>
      </c>
      <c r="QND28" s="38">
        <v>102383.81</v>
      </c>
      <c r="QNE28" s="38">
        <v>102383.81</v>
      </c>
      <c r="QNF28" s="38">
        <v>102383.81</v>
      </c>
      <c r="QNG28" s="38">
        <v>102383.81</v>
      </c>
      <c r="QNH28" s="38">
        <v>102383.81</v>
      </c>
      <c r="QNI28" s="38">
        <v>102383.81</v>
      </c>
      <c r="QNJ28" s="38">
        <v>102383.81</v>
      </c>
      <c r="QNK28" s="38">
        <v>102383.81</v>
      </c>
      <c r="QNL28" s="38">
        <v>102383.81</v>
      </c>
      <c r="QNM28" s="38">
        <v>102383.81</v>
      </c>
      <c r="QNN28" s="38">
        <v>102383.81</v>
      </c>
      <c r="QNO28" s="38">
        <v>102383.81</v>
      </c>
      <c r="QNP28" s="38">
        <v>102383.81</v>
      </c>
      <c r="QNQ28" s="38">
        <v>102383.81</v>
      </c>
      <c r="QNR28" s="38">
        <v>102383.81</v>
      </c>
      <c r="QNS28" s="38">
        <v>102383.81</v>
      </c>
      <c r="QNT28" s="38">
        <v>102383.81</v>
      </c>
      <c r="QNU28" s="38">
        <v>102383.81</v>
      </c>
      <c r="QNV28" s="38">
        <v>102383.81</v>
      </c>
      <c r="QNW28" s="38">
        <v>102383.81</v>
      </c>
      <c r="QNX28" s="38">
        <v>102383.81</v>
      </c>
      <c r="QNY28" s="38">
        <v>102383.81</v>
      </c>
      <c r="QNZ28" s="38">
        <v>102383.81</v>
      </c>
      <c r="QOA28" s="38">
        <v>102383.81</v>
      </c>
      <c r="QOB28" s="38">
        <v>102383.81</v>
      </c>
      <c r="QOC28" s="38">
        <v>102383.81</v>
      </c>
      <c r="QOD28" s="38">
        <v>102383.81</v>
      </c>
      <c r="QOE28" s="38">
        <v>102383.81</v>
      </c>
      <c r="QOF28" s="38">
        <v>102383.81</v>
      </c>
      <c r="QOG28" s="38">
        <v>102383.81</v>
      </c>
      <c r="QOH28" s="38">
        <v>102383.81</v>
      </c>
      <c r="QOI28" s="38">
        <v>102383.81</v>
      </c>
      <c r="QOJ28" s="38">
        <v>102383.81</v>
      </c>
      <c r="QOK28" s="38">
        <v>102383.81</v>
      </c>
      <c r="QOL28" s="38">
        <v>102383.81</v>
      </c>
      <c r="QOM28" s="38">
        <v>102383.81</v>
      </c>
      <c r="QON28" s="38">
        <v>102383.81</v>
      </c>
      <c r="QOO28" s="38">
        <v>102383.81</v>
      </c>
      <c r="QOP28" s="38">
        <v>102383.81</v>
      </c>
      <c r="QOQ28" s="38">
        <v>102383.81</v>
      </c>
      <c r="QOR28" s="38">
        <v>102383.81</v>
      </c>
      <c r="QOS28" s="38">
        <v>102383.81</v>
      </c>
      <c r="QOT28" s="38">
        <v>102383.81</v>
      </c>
      <c r="QOU28" s="38">
        <v>102383.81</v>
      </c>
      <c r="QOV28" s="38">
        <v>102383.81</v>
      </c>
      <c r="QOW28" s="38">
        <v>102383.81</v>
      </c>
      <c r="QOX28" s="38">
        <v>102383.81</v>
      </c>
      <c r="QOY28" s="38">
        <v>102383.81</v>
      </c>
      <c r="QOZ28" s="38">
        <v>102383.81</v>
      </c>
      <c r="QPA28" s="38">
        <v>102383.81</v>
      </c>
      <c r="QPB28" s="38">
        <v>102383.81</v>
      </c>
      <c r="QPC28" s="38">
        <v>102383.81</v>
      </c>
      <c r="QPD28" s="38">
        <v>102383.81</v>
      </c>
      <c r="QPE28" s="38">
        <v>102383.81</v>
      </c>
      <c r="QPF28" s="38">
        <v>102383.81</v>
      </c>
      <c r="QPG28" s="38">
        <v>102383.81</v>
      </c>
      <c r="QPH28" s="38">
        <v>102383.81</v>
      </c>
      <c r="QPI28" s="38">
        <v>102383.81</v>
      </c>
      <c r="QPJ28" s="38">
        <v>102383.81</v>
      </c>
      <c r="QPK28" s="38">
        <v>102383.81</v>
      </c>
      <c r="QPL28" s="38">
        <v>102383.81</v>
      </c>
      <c r="QPM28" s="38">
        <v>102383.81</v>
      </c>
      <c r="QPN28" s="38">
        <v>102383.81</v>
      </c>
      <c r="QPO28" s="38">
        <v>102383.81</v>
      </c>
      <c r="QPP28" s="38">
        <v>102383.81</v>
      </c>
      <c r="QPQ28" s="38">
        <v>102383.81</v>
      </c>
      <c r="QPR28" s="38">
        <v>102383.81</v>
      </c>
      <c r="QPS28" s="38">
        <v>102383.81</v>
      </c>
      <c r="QPT28" s="38">
        <v>102383.81</v>
      </c>
      <c r="QPU28" s="38">
        <v>102383.81</v>
      </c>
      <c r="QPV28" s="38">
        <v>102383.81</v>
      </c>
      <c r="QPW28" s="38">
        <v>102383.81</v>
      </c>
      <c r="QPX28" s="38">
        <v>102383.81</v>
      </c>
      <c r="QPY28" s="38">
        <v>102383.81</v>
      </c>
      <c r="QPZ28" s="38">
        <v>102383.81</v>
      </c>
      <c r="QQA28" s="38">
        <v>102383.81</v>
      </c>
      <c r="QQB28" s="38">
        <v>102383.81</v>
      </c>
      <c r="QQC28" s="38">
        <v>102383.81</v>
      </c>
      <c r="QQD28" s="38">
        <v>102383.81</v>
      </c>
      <c r="QQE28" s="38">
        <v>102383.81</v>
      </c>
      <c r="QQF28" s="38">
        <v>102383.81</v>
      </c>
      <c r="QQG28" s="38">
        <v>102383.81</v>
      </c>
      <c r="QQH28" s="38">
        <v>102383.81</v>
      </c>
      <c r="QQI28" s="38">
        <v>102383.81</v>
      </c>
      <c r="QQJ28" s="38">
        <v>102383.81</v>
      </c>
      <c r="QQK28" s="38">
        <v>102383.81</v>
      </c>
      <c r="QQL28" s="38">
        <v>102383.81</v>
      </c>
      <c r="QQM28" s="38">
        <v>102383.81</v>
      </c>
      <c r="QQN28" s="38">
        <v>102383.81</v>
      </c>
      <c r="QQO28" s="38">
        <v>102383.81</v>
      </c>
      <c r="QQP28" s="38">
        <v>102383.81</v>
      </c>
      <c r="QQQ28" s="38">
        <v>102383.81</v>
      </c>
      <c r="QQR28" s="38">
        <v>102383.81</v>
      </c>
      <c r="QQS28" s="38">
        <v>102383.81</v>
      </c>
      <c r="QQT28" s="38">
        <v>102383.81</v>
      </c>
      <c r="QQU28" s="38">
        <v>102383.81</v>
      </c>
      <c r="QQV28" s="38">
        <v>102383.81</v>
      </c>
      <c r="QQW28" s="38">
        <v>102383.81</v>
      </c>
      <c r="QQX28" s="38">
        <v>102383.81</v>
      </c>
      <c r="QQY28" s="38">
        <v>102383.81</v>
      </c>
      <c r="QQZ28" s="38">
        <v>102383.81</v>
      </c>
      <c r="QRA28" s="38">
        <v>102383.81</v>
      </c>
      <c r="QRB28" s="38">
        <v>102383.81</v>
      </c>
      <c r="QRC28" s="38">
        <v>102383.81</v>
      </c>
      <c r="QRD28" s="38">
        <v>102383.81</v>
      </c>
      <c r="QRE28" s="38">
        <v>102383.81</v>
      </c>
      <c r="QRF28" s="38">
        <v>102383.81</v>
      </c>
      <c r="QRG28" s="38">
        <v>102383.81</v>
      </c>
      <c r="QRH28" s="38">
        <v>102383.81</v>
      </c>
      <c r="QRI28" s="38">
        <v>102383.81</v>
      </c>
      <c r="QRJ28" s="38">
        <v>102383.81</v>
      </c>
      <c r="QRK28" s="38">
        <v>102383.81</v>
      </c>
      <c r="QRL28" s="38">
        <v>102383.81</v>
      </c>
      <c r="QRM28" s="38">
        <v>102383.81</v>
      </c>
      <c r="QRN28" s="38">
        <v>102383.81</v>
      </c>
      <c r="QRO28" s="38">
        <v>102383.81</v>
      </c>
      <c r="QRP28" s="38">
        <v>102383.81</v>
      </c>
      <c r="QRQ28" s="38">
        <v>102383.81</v>
      </c>
      <c r="QRR28" s="38">
        <v>102383.81</v>
      </c>
      <c r="QRS28" s="38">
        <v>102383.81</v>
      </c>
      <c r="QRT28" s="38">
        <v>102383.81</v>
      </c>
      <c r="QRU28" s="38">
        <v>102383.81</v>
      </c>
      <c r="QRV28" s="38">
        <v>102383.81</v>
      </c>
      <c r="QRW28" s="38">
        <v>102383.81</v>
      </c>
      <c r="QRX28" s="38">
        <v>102383.81</v>
      </c>
      <c r="QRY28" s="38">
        <v>102383.81</v>
      </c>
      <c r="QRZ28" s="38">
        <v>102383.81</v>
      </c>
      <c r="QSA28" s="38">
        <v>102383.81</v>
      </c>
      <c r="QSB28" s="38">
        <v>102383.81</v>
      </c>
      <c r="QSC28" s="38">
        <v>102383.81</v>
      </c>
      <c r="QSD28" s="38">
        <v>102383.81</v>
      </c>
      <c r="QSE28" s="38">
        <v>102383.81</v>
      </c>
      <c r="QSF28" s="38">
        <v>102383.81</v>
      </c>
      <c r="QSG28" s="38">
        <v>102383.81</v>
      </c>
      <c r="QSH28" s="38">
        <v>102383.81</v>
      </c>
      <c r="QSI28" s="38">
        <v>102383.81</v>
      </c>
      <c r="QSJ28" s="38">
        <v>102383.81</v>
      </c>
      <c r="QSK28" s="38">
        <v>102383.81</v>
      </c>
      <c r="QSL28" s="38">
        <v>102383.81</v>
      </c>
      <c r="QSM28" s="38">
        <v>102383.81</v>
      </c>
      <c r="QSN28" s="38">
        <v>102383.81</v>
      </c>
      <c r="QSO28" s="38">
        <v>102383.81</v>
      </c>
      <c r="QSP28" s="38">
        <v>102383.81</v>
      </c>
      <c r="QSQ28" s="38">
        <v>102383.81</v>
      </c>
      <c r="QSR28" s="38">
        <v>102383.81</v>
      </c>
      <c r="QSS28" s="38">
        <v>102383.81</v>
      </c>
      <c r="QST28" s="38">
        <v>102383.81</v>
      </c>
      <c r="QSU28" s="38">
        <v>102383.81</v>
      </c>
      <c r="QSV28" s="38">
        <v>102383.81</v>
      </c>
      <c r="QSW28" s="38">
        <v>102383.81</v>
      </c>
      <c r="QSX28" s="38">
        <v>102383.81</v>
      </c>
      <c r="QSY28" s="38">
        <v>102383.81</v>
      </c>
      <c r="QSZ28" s="38">
        <v>102383.81</v>
      </c>
      <c r="QTA28" s="38">
        <v>102383.81</v>
      </c>
      <c r="QTB28" s="38">
        <v>102383.81</v>
      </c>
      <c r="QTC28" s="38">
        <v>102383.81</v>
      </c>
      <c r="QTD28" s="38">
        <v>102383.81</v>
      </c>
      <c r="QTE28" s="38">
        <v>102383.81</v>
      </c>
      <c r="QTF28" s="38">
        <v>102383.81</v>
      </c>
      <c r="QTG28" s="38">
        <v>102383.81</v>
      </c>
      <c r="QTH28" s="38">
        <v>102383.81</v>
      </c>
      <c r="QTI28" s="38">
        <v>102383.81</v>
      </c>
      <c r="QTJ28" s="38">
        <v>102383.81</v>
      </c>
      <c r="QTK28" s="38">
        <v>102383.81</v>
      </c>
      <c r="QTL28" s="38">
        <v>102383.81</v>
      </c>
      <c r="QTM28" s="38">
        <v>102383.81</v>
      </c>
      <c r="QTN28" s="38">
        <v>102383.81</v>
      </c>
      <c r="QTO28" s="38">
        <v>102383.81</v>
      </c>
      <c r="QTP28" s="38">
        <v>102383.81</v>
      </c>
      <c r="QTQ28" s="38">
        <v>102383.81</v>
      </c>
      <c r="QTR28" s="38">
        <v>102383.81</v>
      </c>
      <c r="QTS28" s="38">
        <v>102383.81</v>
      </c>
      <c r="QTT28" s="38">
        <v>102383.81</v>
      </c>
      <c r="QTU28" s="38">
        <v>102383.81</v>
      </c>
      <c r="QTV28" s="38">
        <v>102383.81</v>
      </c>
      <c r="QTW28" s="38">
        <v>102383.81</v>
      </c>
      <c r="QTX28" s="38">
        <v>102383.81</v>
      </c>
      <c r="QTY28" s="38">
        <v>102383.81</v>
      </c>
      <c r="QTZ28" s="38">
        <v>102383.81</v>
      </c>
      <c r="QUA28" s="38">
        <v>102383.81</v>
      </c>
      <c r="QUB28" s="38">
        <v>102383.81</v>
      </c>
      <c r="QUC28" s="38">
        <v>102383.81</v>
      </c>
      <c r="QUD28" s="38">
        <v>102383.81</v>
      </c>
      <c r="QUE28" s="38">
        <v>102383.81</v>
      </c>
      <c r="QUF28" s="38">
        <v>102383.81</v>
      </c>
      <c r="QUG28" s="38">
        <v>102383.81</v>
      </c>
      <c r="QUH28" s="38">
        <v>102383.81</v>
      </c>
      <c r="QUI28" s="38">
        <v>102383.81</v>
      </c>
      <c r="QUJ28" s="38">
        <v>102383.81</v>
      </c>
      <c r="QUK28" s="38">
        <v>102383.81</v>
      </c>
      <c r="QUL28" s="38">
        <v>102383.81</v>
      </c>
      <c r="QUM28" s="38">
        <v>102383.81</v>
      </c>
      <c r="QUN28" s="38">
        <v>102383.81</v>
      </c>
      <c r="QUO28" s="38">
        <v>102383.81</v>
      </c>
      <c r="QUP28" s="38">
        <v>102383.81</v>
      </c>
      <c r="QUQ28" s="38">
        <v>102383.81</v>
      </c>
      <c r="QUR28" s="38">
        <v>102383.81</v>
      </c>
      <c r="QUS28" s="38">
        <v>102383.81</v>
      </c>
      <c r="QUT28" s="38">
        <v>102383.81</v>
      </c>
      <c r="QUU28" s="38">
        <v>102383.81</v>
      </c>
      <c r="QUV28" s="38">
        <v>102383.81</v>
      </c>
      <c r="QUW28" s="38">
        <v>102383.81</v>
      </c>
      <c r="QUX28" s="38">
        <v>102383.81</v>
      </c>
      <c r="QUY28" s="38">
        <v>102383.81</v>
      </c>
      <c r="QUZ28" s="38">
        <v>102383.81</v>
      </c>
      <c r="QVA28" s="38">
        <v>102383.81</v>
      </c>
      <c r="QVB28" s="38">
        <v>102383.81</v>
      </c>
      <c r="QVC28" s="38">
        <v>102383.81</v>
      </c>
      <c r="QVD28" s="38">
        <v>102383.81</v>
      </c>
      <c r="QVE28" s="38">
        <v>102383.81</v>
      </c>
      <c r="QVF28" s="38">
        <v>102383.81</v>
      </c>
      <c r="QVG28" s="38">
        <v>102383.81</v>
      </c>
      <c r="QVH28" s="38">
        <v>102383.81</v>
      </c>
      <c r="QVI28" s="38">
        <v>102383.81</v>
      </c>
      <c r="QVJ28" s="38">
        <v>102383.81</v>
      </c>
      <c r="QVK28" s="38">
        <v>102383.81</v>
      </c>
      <c r="QVL28" s="38">
        <v>102383.81</v>
      </c>
      <c r="QVM28" s="38">
        <v>102383.81</v>
      </c>
      <c r="QVN28" s="38">
        <v>102383.81</v>
      </c>
      <c r="QVO28" s="38">
        <v>102383.81</v>
      </c>
      <c r="QVP28" s="38">
        <v>102383.81</v>
      </c>
      <c r="QVQ28" s="38">
        <v>102383.81</v>
      </c>
      <c r="QVR28" s="38">
        <v>102383.81</v>
      </c>
      <c r="QVS28" s="38">
        <v>102383.81</v>
      </c>
      <c r="QVT28" s="38">
        <v>102383.81</v>
      </c>
      <c r="QVU28" s="38">
        <v>102383.81</v>
      </c>
      <c r="QVV28" s="38">
        <v>102383.81</v>
      </c>
      <c r="QVW28" s="38">
        <v>102383.81</v>
      </c>
      <c r="QVX28" s="38">
        <v>102383.81</v>
      </c>
      <c r="QVY28" s="38">
        <v>102383.81</v>
      </c>
      <c r="QVZ28" s="38">
        <v>102383.81</v>
      </c>
      <c r="QWA28" s="38">
        <v>102383.81</v>
      </c>
      <c r="QWB28" s="38">
        <v>102383.81</v>
      </c>
      <c r="QWC28" s="38">
        <v>102383.81</v>
      </c>
      <c r="QWD28" s="38">
        <v>102383.81</v>
      </c>
      <c r="QWE28" s="38">
        <v>102383.81</v>
      </c>
      <c r="QWF28" s="38">
        <v>102383.81</v>
      </c>
      <c r="QWG28" s="38">
        <v>102383.81</v>
      </c>
      <c r="QWH28" s="38">
        <v>102383.81</v>
      </c>
      <c r="QWI28" s="38">
        <v>102383.81</v>
      </c>
      <c r="QWJ28" s="38">
        <v>102383.81</v>
      </c>
      <c r="QWK28" s="38">
        <v>102383.81</v>
      </c>
      <c r="QWL28" s="38">
        <v>102383.81</v>
      </c>
      <c r="QWM28" s="38">
        <v>102383.81</v>
      </c>
      <c r="QWN28" s="38">
        <v>102383.81</v>
      </c>
      <c r="QWO28" s="38">
        <v>102383.81</v>
      </c>
      <c r="QWP28" s="38">
        <v>102383.81</v>
      </c>
      <c r="QWQ28" s="38">
        <v>102383.81</v>
      </c>
      <c r="QWR28" s="38">
        <v>102383.81</v>
      </c>
      <c r="QWS28" s="38">
        <v>102383.81</v>
      </c>
      <c r="QWT28" s="38">
        <v>102383.81</v>
      </c>
      <c r="QWU28" s="38">
        <v>102383.81</v>
      </c>
      <c r="QWV28" s="38">
        <v>102383.81</v>
      </c>
      <c r="QWW28" s="38">
        <v>102383.81</v>
      </c>
      <c r="QWX28" s="38">
        <v>102383.81</v>
      </c>
      <c r="QWY28" s="38">
        <v>102383.81</v>
      </c>
      <c r="QWZ28" s="38">
        <v>102383.81</v>
      </c>
      <c r="QXA28" s="38">
        <v>102383.81</v>
      </c>
      <c r="QXB28" s="38">
        <v>102383.81</v>
      </c>
      <c r="QXC28" s="38">
        <v>102383.81</v>
      </c>
      <c r="QXD28" s="38">
        <v>102383.81</v>
      </c>
      <c r="QXE28" s="38">
        <v>102383.81</v>
      </c>
      <c r="QXF28" s="38">
        <v>102383.81</v>
      </c>
      <c r="QXG28" s="38">
        <v>102383.81</v>
      </c>
      <c r="QXH28" s="38">
        <v>102383.81</v>
      </c>
      <c r="QXI28" s="38">
        <v>102383.81</v>
      </c>
      <c r="QXJ28" s="38">
        <v>102383.81</v>
      </c>
      <c r="QXK28" s="38">
        <v>102383.81</v>
      </c>
      <c r="QXL28" s="38">
        <v>102383.81</v>
      </c>
      <c r="QXM28" s="38">
        <v>102383.81</v>
      </c>
      <c r="QXN28" s="38">
        <v>102383.81</v>
      </c>
      <c r="QXO28" s="38">
        <v>102383.81</v>
      </c>
      <c r="QXP28" s="38">
        <v>102383.81</v>
      </c>
      <c r="QXQ28" s="38">
        <v>102383.81</v>
      </c>
      <c r="QXR28" s="38">
        <v>102383.81</v>
      </c>
      <c r="QXS28" s="38">
        <v>102383.81</v>
      </c>
      <c r="QXT28" s="38">
        <v>102383.81</v>
      </c>
      <c r="QXU28" s="38">
        <v>102383.81</v>
      </c>
      <c r="QXV28" s="38">
        <v>102383.81</v>
      </c>
      <c r="QXW28" s="38">
        <v>102383.81</v>
      </c>
      <c r="QXX28" s="38">
        <v>102383.81</v>
      </c>
      <c r="QXY28" s="38">
        <v>102383.81</v>
      </c>
      <c r="QXZ28" s="38">
        <v>102383.81</v>
      </c>
      <c r="QYA28" s="38">
        <v>102383.81</v>
      </c>
      <c r="QYB28" s="38">
        <v>102383.81</v>
      </c>
      <c r="QYC28" s="38">
        <v>102383.81</v>
      </c>
      <c r="QYD28" s="38">
        <v>102383.81</v>
      </c>
      <c r="QYE28" s="38">
        <v>102383.81</v>
      </c>
      <c r="QYF28" s="38">
        <v>102383.81</v>
      </c>
      <c r="QYG28" s="38">
        <v>102383.81</v>
      </c>
      <c r="QYH28" s="38">
        <v>102383.81</v>
      </c>
      <c r="QYI28" s="38">
        <v>102383.81</v>
      </c>
      <c r="QYJ28" s="38">
        <v>102383.81</v>
      </c>
      <c r="QYK28" s="38">
        <v>102383.81</v>
      </c>
      <c r="QYL28" s="38">
        <v>102383.81</v>
      </c>
      <c r="QYM28" s="38">
        <v>102383.81</v>
      </c>
      <c r="QYN28" s="38">
        <v>102383.81</v>
      </c>
      <c r="QYO28" s="38">
        <v>102383.81</v>
      </c>
      <c r="QYP28" s="38">
        <v>102383.81</v>
      </c>
      <c r="QYQ28" s="38">
        <v>102383.81</v>
      </c>
      <c r="QYR28" s="38">
        <v>102383.81</v>
      </c>
      <c r="QYS28" s="38">
        <v>102383.81</v>
      </c>
      <c r="QYT28" s="38">
        <v>102383.81</v>
      </c>
      <c r="QYU28" s="38">
        <v>102383.81</v>
      </c>
      <c r="QYV28" s="38">
        <v>102383.81</v>
      </c>
      <c r="QYW28" s="38">
        <v>102383.81</v>
      </c>
      <c r="QYX28" s="38">
        <v>102383.81</v>
      </c>
      <c r="QYY28" s="38">
        <v>102383.81</v>
      </c>
      <c r="QYZ28" s="38">
        <v>102383.81</v>
      </c>
      <c r="QZA28" s="38">
        <v>102383.81</v>
      </c>
      <c r="QZB28" s="38">
        <v>102383.81</v>
      </c>
      <c r="QZC28" s="38">
        <v>102383.81</v>
      </c>
      <c r="QZD28" s="38">
        <v>102383.81</v>
      </c>
      <c r="QZE28" s="38">
        <v>102383.81</v>
      </c>
      <c r="QZF28" s="38">
        <v>102383.81</v>
      </c>
      <c r="QZG28" s="38">
        <v>102383.81</v>
      </c>
      <c r="QZH28" s="38">
        <v>102383.81</v>
      </c>
      <c r="QZI28" s="38">
        <v>102383.81</v>
      </c>
      <c r="QZJ28" s="38">
        <v>102383.81</v>
      </c>
      <c r="QZK28" s="38">
        <v>102383.81</v>
      </c>
      <c r="QZL28" s="38">
        <v>102383.81</v>
      </c>
      <c r="QZM28" s="38">
        <v>102383.81</v>
      </c>
      <c r="QZN28" s="38">
        <v>102383.81</v>
      </c>
      <c r="QZO28" s="38">
        <v>102383.81</v>
      </c>
      <c r="QZP28" s="38">
        <v>102383.81</v>
      </c>
      <c r="QZQ28" s="38">
        <v>102383.81</v>
      </c>
      <c r="QZR28" s="38">
        <v>102383.81</v>
      </c>
      <c r="QZS28" s="38">
        <v>102383.81</v>
      </c>
      <c r="QZT28" s="38">
        <v>102383.81</v>
      </c>
      <c r="QZU28" s="38">
        <v>102383.81</v>
      </c>
      <c r="QZV28" s="38">
        <v>102383.81</v>
      </c>
      <c r="QZW28" s="38">
        <v>102383.81</v>
      </c>
      <c r="QZX28" s="38">
        <v>102383.81</v>
      </c>
      <c r="QZY28" s="38">
        <v>102383.81</v>
      </c>
      <c r="QZZ28" s="38">
        <v>102383.81</v>
      </c>
      <c r="RAA28" s="38">
        <v>102383.81</v>
      </c>
      <c r="RAB28" s="38">
        <v>102383.81</v>
      </c>
      <c r="RAC28" s="38">
        <v>102383.81</v>
      </c>
      <c r="RAD28" s="38">
        <v>102383.81</v>
      </c>
      <c r="RAE28" s="38">
        <v>102383.81</v>
      </c>
      <c r="RAF28" s="38">
        <v>102383.81</v>
      </c>
      <c r="RAG28" s="38">
        <v>102383.81</v>
      </c>
      <c r="RAH28" s="38">
        <v>102383.81</v>
      </c>
      <c r="RAI28" s="38">
        <v>102383.81</v>
      </c>
      <c r="RAJ28" s="38">
        <v>102383.81</v>
      </c>
      <c r="RAK28" s="38">
        <v>102383.81</v>
      </c>
      <c r="RAL28" s="38">
        <v>102383.81</v>
      </c>
      <c r="RAM28" s="38">
        <v>102383.81</v>
      </c>
      <c r="RAN28" s="38">
        <v>102383.81</v>
      </c>
      <c r="RAO28" s="38">
        <v>102383.81</v>
      </c>
      <c r="RAP28" s="38">
        <v>102383.81</v>
      </c>
      <c r="RAQ28" s="38">
        <v>102383.81</v>
      </c>
      <c r="RAR28" s="38">
        <v>102383.81</v>
      </c>
      <c r="RAS28" s="38">
        <v>102383.81</v>
      </c>
      <c r="RAT28" s="38">
        <v>102383.81</v>
      </c>
      <c r="RAU28" s="38">
        <v>102383.81</v>
      </c>
      <c r="RAV28" s="38">
        <v>102383.81</v>
      </c>
      <c r="RAW28" s="38">
        <v>102383.81</v>
      </c>
      <c r="RAX28" s="38">
        <v>102383.81</v>
      </c>
      <c r="RAY28" s="38">
        <v>102383.81</v>
      </c>
      <c r="RAZ28" s="38">
        <v>102383.81</v>
      </c>
      <c r="RBA28" s="38">
        <v>102383.81</v>
      </c>
      <c r="RBB28" s="38">
        <v>102383.81</v>
      </c>
      <c r="RBC28" s="38">
        <v>102383.81</v>
      </c>
      <c r="RBD28" s="38">
        <v>102383.81</v>
      </c>
      <c r="RBE28" s="38">
        <v>102383.81</v>
      </c>
      <c r="RBF28" s="38">
        <v>102383.81</v>
      </c>
      <c r="RBG28" s="38">
        <v>102383.81</v>
      </c>
      <c r="RBH28" s="38">
        <v>102383.81</v>
      </c>
      <c r="RBI28" s="38">
        <v>102383.81</v>
      </c>
      <c r="RBJ28" s="38">
        <v>102383.81</v>
      </c>
      <c r="RBK28" s="38">
        <v>102383.81</v>
      </c>
      <c r="RBL28" s="38">
        <v>102383.81</v>
      </c>
      <c r="RBM28" s="38">
        <v>102383.81</v>
      </c>
      <c r="RBN28" s="38">
        <v>102383.81</v>
      </c>
      <c r="RBO28" s="38">
        <v>102383.81</v>
      </c>
      <c r="RBP28" s="38">
        <v>102383.81</v>
      </c>
      <c r="RBQ28" s="38">
        <v>102383.81</v>
      </c>
      <c r="RBR28" s="38">
        <v>102383.81</v>
      </c>
      <c r="RBS28" s="38">
        <v>102383.81</v>
      </c>
      <c r="RBT28" s="38">
        <v>102383.81</v>
      </c>
      <c r="RBU28" s="38">
        <v>102383.81</v>
      </c>
      <c r="RBV28" s="38">
        <v>102383.81</v>
      </c>
      <c r="RBW28" s="38">
        <v>102383.81</v>
      </c>
      <c r="RBX28" s="38">
        <v>102383.81</v>
      </c>
      <c r="RBY28" s="38">
        <v>102383.81</v>
      </c>
      <c r="RBZ28" s="38">
        <v>102383.81</v>
      </c>
      <c r="RCA28" s="38">
        <v>102383.81</v>
      </c>
      <c r="RCB28" s="38">
        <v>102383.81</v>
      </c>
      <c r="RCC28" s="38">
        <v>102383.81</v>
      </c>
      <c r="RCD28" s="38">
        <v>102383.81</v>
      </c>
      <c r="RCE28" s="38">
        <v>102383.81</v>
      </c>
      <c r="RCF28" s="38">
        <v>102383.81</v>
      </c>
      <c r="RCG28" s="38">
        <v>102383.81</v>
      </c>
      <c r="RCH28" s="38">
        <v>102383.81</v>
      </c>
      <c r="RCI28" s="38">
        <v>102383.81</v>
      </c>
      <c r="RCJ28" s="38">
        <v>102383.81</v>
      </c>
      <c r="RCK28" s="38">
        <v>102383.81</v>
      </c>
      <c r="RCL28" s="38">
        <v>102383.81</v>
      </c>
      <c r="RCM28" s="38">
        <v>102383.81</v>
      </c>
      <c r="RCN28" s="38">
        <v>102383.81</v>
      </c>
      <c r="RCO28" s="38">
        <v>102383.81</v>
      </c>
      <c r="RCP28" s="38">
        <v>102383.81</v>
      </c>
      <c r="RCQ28" s="38">
        <v>102383.81</v>
      </c>
      <c r="RCR28" s="38">
        <v>102383.81</v>
      </c>
      <c r="RCS28" s="38">
        <v>102383.81</v>
      </c>
      <c r="RCT28" s="38">
        <v>102383.81</v>
      </c>
      <c r="RCU28" s="38">
        <v>102383.81</v>
      </c>
      <c r="RCV28" s="38">
        <v>102383.81</v>
      </c>
      <c r="RCW28" s="38">
        <v>102383.81</v>
      </c>
      <c r="RCX28" s="38">
        <v>102383.81</v>
      </c>
      <c r="RCY28" s="38">
        <v>102383.81</v>
      </c>
      <c r="RCZ28" s="38">
        <v>102383.81</v>
      </c>
      <c r="RDA28" s="38">
        <v>102383.81</v>
      </c>
      <c r="RDB28" s="38">
        <v>102383.81</v>
      </c>
      <c r="RDC28" s="38">
        <v>102383.81</v>
      </c>
      <c r="RDD28" s="38">
        <v>102383.81</v>
      </c>
      <c r="RDE28" s="38">
        <v>102383.81</v>
      </c>
      <c r="RDF28" s="38">
        <v>102383.81</v>
      </c>
      <c r="RDG28" s="38">
        <v>102383.81</v>
      </c>
      <c r="RDH28" s="38">
        <v>102383.81</v>
      </c>
      <c r="RDI28" s="38">
        <v>102383.81</v>
      </c>
      <c r="RDJ28" s="38">
        <v>102383.81</v>
      </c>
      <c r="RDK28" s="38">
        <v>102383.81</v>
      </c>
      <c r="RDL28" s="38">
        <v>102383.81</v>
      </c>
      <c r="RDM28" s="38">
        <v>102383.81</v>
      </c>
      <c r="RDN28" s="38">
        <v>102383.81</v>
      </c>
      <c r="RDO28" s="38">
        <v>102383.81</v>
      </c>
      <c r="RDP28" s="38">
        <v>102383.81</v>
      </c>
      <c r="RDQ28" s="38">
        <v>102383.81</v>
      </c>
      <c r="RDR28" s="38">
        <v>102383.81</v>
      </c>
      <c r="RDS28" s="38">
        <v>102383.81</v>
      </c>
      <c r="RDT28" s="38">
        <v>102383.81</v>
      </c>
      <c r="RDU28" s="38">
        <v>102383.81</v>
      </c>
      <c r="RDV28" s="38">
        <v>102383.81</v>
      </c>
      <c r="RDW28" s="38">
        <v>102383.81</v>
      </c>
      <c r="RDX28" s="38">
        <v>102383.81</v>
      </c>
      <c r="RDY28" s="38">
        <v>102383.81</v>
      </c>
      <c r="RDZ28" s="38">
        <v>102383.81</v>
      </c>
      <c r="REA28" s="38">
        <v>102383.81</v>
      </c>
      <c r="REB28" s="38">
        <v>102383.81</v>
      </c>
      <c r="REC28" s="38">
        <v>102383.81</v>
      </c>
      <c r="RED28" s="38">
        <v>102383.81</v>
      </c>
      <c r="REE28" s="38">
        <v>102383.81</v>
      </c>
      <c r="REF28" s="38">
        <v>102383.81</v>
      </c>
      <c r="REG28" s="38">
        <v>102383.81</v>
      </c>
      <c r="REH28" s="38">
        <v>102383.81</v>
      </c>
      <c r="REI28" s="38">
        <v>102383.81</v>
      </c>
      <c r="REJ28" s="38">
        <v>102383.81</v>
      </c>
      <c r="REK28" s="38">
        <v>102383.81</v>
      </c>
      <c r="REL28" s="38">
        <v>102383.81</v>
      </c>
      <c r="REM28" s="38">
        <v>102383.81</v>
      </c>
      <c r="REN28" s="38">
        <v>102383.81</v>
      </c>
      <c r="REO28" s="38">
        <v>102383.81</v>
      </c>
      <c r="REP28" s="38">
        <v>102383.81</v>
      </c>
      <c r="REQ28" s="38">
        <v>102383.81</v>
      </c>
      <c r="RER28" s="38">
        <v>102383.81</v>
      </c>
      <c r="RES28" s="38">
        <v>102383.81</v>
      </c>
      <c r="RET28" s="38">
        <v>102383.81</v>
      </c>
      <c r="REU28" s="38">
        <v>102383.81</v>
      </c>
      <c r="REV28" s="38">
        <v>102383.81</v>
      </c>
      <c r="REW28" s="38">
        <v>102383.81</v>
      </c>
      <c r="REX28" s="38">
        <v>102383.81</v>
      </c>
      <c r="REY28" s="38">
        <v>102383.81</v>
      </c>
      <c r="REZ28" s="38">
        <v>102383.81</v>
      </c>
      <c r="RFA28" s="38">
        <v>102383.81</v>
      </c>
      <c r="RFB28" s="38">
        <v>102383.81</v>
      </c>
      <c r="RFC28" s="38">
        <v>102383.81</v>
      </c>
      <c r="RFD28" s="38">
        <v>102383.81</v>
      </c>
      <c r="RFE28" s="38">
        <v>102383.81</v>
      </c>
      <c r="RFF28" s="38">
        <v>102383.81</v>
      </c>
      <c r="RFG28" s="38">
        <v>102383.81</v>
      </c>
      <c r="RFH28" s="38">
        <v>102383.81</v>
      </c>
      <c r="RFI28" s="38">
        <v>102383.81</v>
      </c>
      <c r="RFJ28" s="38">
        <v>102383.81</v>
      </c>
      <c r="RFK28" s="38">
        <v>102383.81</v>
      </c>
      <c r="RFL28" s="38">
        <v>102383.81</v>
      </c>
      <c r="RFM28" s="38">
        <v>102383.81</v>
      </c>
      <c r="RFN28" s="38">
        <v>102383.81</v>
      </c>
      <c r="RFO28" s="38">
        <v>102383.81</v>
      </c>
      <c r="RFP28" s="38">
        <v>102383.81</v>
      </c>
      <c r="RFQ28" s="38">
        <v>102383.81</v>
      </c>
      <c r="RFR28" s="38">
        <v>102383.81</v>
      </c>
      <c r="RFS28" s="38">
        <v>102383.81</v>
      </c>
      <c r="RFT28" s="38">
        <v>102383.81</v>
      </c>
      <c r="RFU28" s="38">
        <v>102383.81</v>
      </c>
      <c r="RFV28" s="38">
        <v>102383.81</v>
      </c>
      <c r="RFW28" s="38">
        <v>102383.81</v>
      </c>
      <c r="RFX28" s="38">
        <v>102383.81</v>
      </c>
      <c r="RFY28" s="38">
        <v>102383.81</v>
      </c>
      <c r="RFZ28" s="38">
        <v>102383.81</v>
      </c>
      <c r="RGA28" s="38">
        <v>102383.81</v>
      </c>
      <c r="RGB28" s="38">
        <v>102383.81</v>
      </c>
      <c r="RGC28" s="38">
        <v>102383.81</v>
      </c>
      <c r="RGD28" s="38">
        <v>102383.81</v>
      </c>
      <c r="RGE28" s="38">
        <v>102383.81</v>
      </c>
      <c r="RGF28" s="38">
        <v>102383.81</v>
      </c>
      <c r="RGG28" s="38">
        <v>102383.81</v>
      </c>
      <c r="RGH28" s="38">
        <v>102383.81</v>
      </c>
      <c r="RGI28" s="38">
        <v>102383.81</v>
      </c>
      <c r="RGJ28" s="38">
        <v>102383.81</v>
      </c>
      <c r="RGK28" s="38">
        <v>102383.81</v>
      </c>
      <c r="RGL28" s="38">
        <v>102383.81</v>
      </c>
      <c r="RGM28" s="38">
        <v>102383.81</v>
      </c>
      <c r="RGN28" s="38">
        <v>102383.81</v>
      </c>
      <c r="RGO28" s="38">
        <v>102383.81</v>
      </c>
      <c r="RGP28" s="38">
        <v>102383.81</v>
      </c>
      <c r="RGQ28" s="38">
        <v>102383.81</v>
      </c>
      <c r="RGR28" s="38">
        <v>102383.81</v>
      </c>
      <c r="RGS28" s="38">
        <v>102383.81</v>
      </c>
      <c r="RGT28" s="38">
        <v>102383.81</v>
      </c>
      <c r="RGU28" s="38">
        <v>102383.81</v>
      </c>
      <c r="RGV28" s="38">
        <v>102383.81</v>
      </c>
      <c r="RGW28" s="38">
        <v>102383.81</v>
      </c>
      <c r="RGX28" s="38">
        <v>102383.81</v>
      </c>
      <c r="RGY28" s="38">
        <v>102383.81</v>
      </c>
      <c r="RGZ28" s="38">
        <v>102383.81</v>
      </c>
      <c r="RHA28" s="38">
        <v>102383.81</v>
      </c>
      <c r="RHB28" s="38">
        <v>102383.81</v>
      </c>
      <c r="RHC28" s="38">
        <v>102383.81</v>
      </c>
      <c r="RHD28" s="38">
        <v>102383.81</v>
      </c>
      <c r="RHE28" s="38">
        <v>102383.81</v>
      </c>
      <c r="RHF28" s="38">
        <v>102383.81</v>
      </c>
      <c r="RHG28" s="38">
        <v>102383.81</v>
      </c>
      <c r="RHH28" s="38">
        <v>102383.81</v>
      </c>
      <c r="RHI28" s="38">
        <v>102383.81</v>
      </c>
      <c r="RHJ28" s="38">
        <v>102383.81</v>
      </c>
      <c r="RHK28" s="38">
        <v>102383.81</v>
      </c>
      <c r="RHL28" s="38">
        <v>102383.81</v>
      </c>
      <c r="RHM28" s="38">
        <v>102383.81</v>
      </c>
      <c r="RHN28" s="38">
        <v>102383.81</v>
      </c>
      <c r="RHO28" s="38">
        <v>102383.81</v>
      </c>
      <c r="RHP28" s="38">
        <v>102383.81</v>
      </c>
      <c r="RHQ28" s="38">
        <v>102383.81</v>
      </c>
      <c r="RHR28" s="38">
        <v>102383.81</v>
      </c>
      <c r="RHS28" s="38">
        <v>102383.81</v>
      </c>
      <c r="RHT28" s="38">
        <v>102383.81</v>
      </c>
      <c r="RHU28" s="38">
        <v>102383.81</v>
      </c>
      <c r="RHV28" s="38">
        <v>102383.81</v>
      </c>
      <c r="RHW28" s="38">
        <v>102383.81</v>
      </c>
      <c r="RHX28" s="38">
        <v>102383.81</v>
      </c>
      <c r="RHY28" s="38">
        <v>102383.81</v>
      </c>
      <c r="RHZ28" s="38">
        <v>102383.81</v>
      </c>
      <c r="RIA28" s="38">
        <v>102383.81</v>
      </c>
      <c r="RIB28" s="38">
        <v>102383.81</v>
      </c>
      <c r="RIC28" s="38">
        <v>102383.81</v>
      </c>
      <c r="RID28" s="38">
        <v>102383.81</v>
      </c>
      <c r="RIE28" s="38">
        <v>102383.81</v>
      </c>
      <c r="RIF28" s="38">
        <v>102383.81</v>
      </c>
      <c r="RIG28" s="38">
        <v>102383.81</v>
      </c>
      <c r="RIH28" s="38">
        <v>102383.81</v>
      </c>
      <c r="RII28" s="38">
        <v>102383.81</v>
      </c>
      <c r="RIJ28" s="38">
        <v>102383.81</v>
      </c>
      <c r="RIK28" s="38">
        <v>102383.81</v>
      </c>
      <c r="RIL28" s="38">
        <v>102383.81</v>
      </c>
      <c r="RIM28" s="38">
        <v>102383.81</v>
      </c>
      <c r="RIN28" s="38">
        <v>102383.81</v>
      </c>
      <c r="RIO28" s="38">
        <v>102383.81</v>
      </c>
      <c r="RIP28" s="38">
        <v>102383.81</v>
      </c>
      <c r="RIQ28" s="38">
        <v>102383.81</v>
      </c>
      <c r="RIR28" s="38">
        <v>102383.81</v>
      </c>
      <c r="RIS28" s="38">
        <v>102383.81</v>
      </c>
      <c r="RIT28" s="38">
        <v>102383.81</v>
      </c>
      <c r="RIU28" s="38">
        <v>102383.81</v>
      </c>
      <c r="RIV28" s="38">
        <v>102383.81</v>
      </c>
      <c r="RIW28" s="38">
        <v>102383.81</v>
      </c>
      <c r="RIX28" s="38">
        <v>102383.81</v>
      </c>
      <c r="RIY28" s="38">
        <v>102383.81</v>
      </c>
      <c r="RIZ28" s="38">
        <v>102383.81</v>
      </c>
      <c r="RJA28" s="38">
        <v>102383.81</v>
      </c>
      <c r="RJB28" s="38">
        <v>102383.81</v>
      </c>
      <c r="RJC28" s="38">
        <v>102383.81</v>
      </c>
      <c r="RJD28" s="38">
        <v>102383.81</v>
      </c>
      <c r="RJE28" s="38">
        <v>102383.81</v>
      </c>
      <c r="RJF28" s="38">
        <v>102383.81</v>
      </c>
      <c r="RJG28" s="38">
        <v>102383.81</v>
      </c>
      <c r="RJH28" s="38">
        <v>102383.81</v>
      </c>
      <c r="RJI28" s="38">
        <v>102383.81</v>
      </c>
      <c r="RJJ28" s="38">
        <v>102383.81</v>
      </c>
      <c r="RJK28" s="38">
        <v>102383.81</v>
      </c>
      <c r="RJL28" s="38">
        <v>102383.81</v>
      </c>
      <c r="RJM28" s="38">
        <v>102383.81</v>
      </c>
      <c r="RJN28" s="38">
        <v>102383.81</v>
      </c>
      <c r="RJO28" s="38">
        <v>102383.81</v>
      </c>
      <c r="RJP28" s="38">
        <v>102383.81</v>
      </c>
      <c r="RJQ28" s="38">
        <v>102383.81</v>
      </c>
      <c r="RJR28" s="38">
        <v>102383.81</v>
      </c>
      <c r="RJS28" s="38">
        <v>102383.81</v>
      </c>
      <c r="RJT28" s="38">
        <v>102383.81</v>
      </c>
      <c r="RJU28" s="38">
        <v>102383.81</v>
      </c>
      <c r="RJV28" s="38">
        <v>102383.81</v>
      </c>
      <c r="RJW28" s="38">
        <v>102383.81</v>
      </c>
      <c r="RJX28" s="38">
        <v>102383.81</v>
      </c>
      <c r="RJY28" s="38">
        <v>102383.81</v>
      </c>
      <c r="RJZ28" s="38">
        <v>102383.81</v>
      </c>
      <c r="RKA28" s="38">
        <v>102383.81</v>
      </c>
      <c r="RKB28" s="38">
        <v>102383.81</v>
      </c>
      <c r="RKC28" s="38">
        <v>102383.81</v>
      </c>
      <c r="RKD28" s="38">
        <v>102383.81</v>
      </c>
      <c r="RKE28" s="38">
        <v>102383.81</v>
      </c>
      <c r="RKF28" s="38">
        <v>102383.81</v>
      </c>
      <c r="RKG28" s="38">
        <v>102383.81</v>
      </c>
      <c r="RKH28" s="38">
        <v>102383.81</v>
      </c>
      <c r="RKI28" s="38">
        <v>102383.81</v>
      </c>
      <c r="RKJ28" s="38">
        <v>102383.81</v>
      </c>
      <c r="RKK28" s="38">
        <v>102383.81</v>
      </c>
      <c r="RKL28" s="38">
        <v>102383.81</v>
      </c>
      <c r="RKM28" s="38">
        <v>102383.81</v>
      </c>
      <c r="RKN28" s="38">
        <v>102383.81</v>
      </c>
      <c r="RKO28" s="38">
        <v>102383.81</v>
      </c>
      <c r="RKP28" s="38">
        <v>102383.81</v>
      </c>
      <c r="RKQ28" s="38">
        <v>102383.81</v>
      </c>
      <c r="RKR28" s="38">
        <v>102383.81</v>
      </c>
      <c r="RKS28" s="38">
        <v>102383.81</v>
      </c>
      <c r="RKT28" s="38">
        <v>102383.81</v>
      </c>
      <c r="RKU28" s="38">
        <v>102383.81</v>
      </c>
      <c r="RKV28" s="38">
        <v>102383.81</v>
      </c>
      <c r="RKW28" s="38">
        <v>102383.81</v>
      </c>
      <c r="RKX28" s="38">
        <v>102383.81</v>
      </c>
      <c r="RKY28" s="38">
        <v>102383.81</v>
      </c>
      <c r="RKZ28" s="38">
        <v>102383.81</v>
      </c>
      <c r="RLA28" s="38">
        <v>102383.81</v>
      </c>
      <c r="RLB28" s="38">
        <v>102383.81</v>
      </c>
      <c r="RLC28" s="38">
        <v>102383.81</v>
      </c>
      <c r="RLD28" s="38">
        <v>102383.81</v>
      </c>
      <c r="RLE28" s="38">
        <v>102383.81</v>
      </c>
      <c r="RLF28" s="38">
        <v>102383.81</v>
      </c>
      <c r="RLG28" s="38">
        <v>102383.81</v>
      </c>
      <c r="RLH28" s="38">
        <v>102383.81</v>
      </c>
      <c r="RLI28" s="38">
        <v>102383.81</v>
      </c>
      <c r="RLJ28" s="38">
        <v>102383.81</v>
      </c>
      <c r="RLK28" s="38">
        <v>102383.81</v>
      </c>
      <c r="RLL28" s="38">
        <v>102383.81</v>
      </c>
      <c r="RLM28" s="38">
        <v>102383.81</v>
      </c>
      <c r="RLN28" s="38">
        <v>102383.81</v>
      </c>
      <c r="RLO28" s="38">
        <v>102383.81</v>
      </c>
      <c r="RLP28" s="38">
        <v>102383.81</v>
      </c>
      <c r="RLQ28" s="38">
        <v>102383.81</v>
      </c>
      <c r="RLR28" s="38">
        <v>102383.81</v>
      </c>
      <c r="RLS28" s="38">
        <v>102383.81</v>
      </c>
      <c r="RLT28" s="38">
        <v>102383.81</v>
      </c>
      <c r="RLU28" s="38">
        <v>102383.81</v>
      </c>
      <c r="RLV28" s="38">
        <v>102383.81</v>
      </c>
      <c r="RLW28" s="38">
        <v>102383.81</v>
      </c>
      <c r="RLX28" s="38">
        <v>102383.81</v>
      </c>
      <c r="RLY28" s="38">
        <v>102383.81</v>
      </c>
      <c r="RLZ28" s="38">
        <v>102383.81</v>
      </c>
      <c r="RMA28" s="38">
        <v>102383.81</v>
      </c>
      <c r="RMB28" s="38">
        <v>102383.81</v>
      </c>
      <c r="RMC28" s="38">
        <v>102383.81</v>
      </c>
      <c r="RMD28" s="38">
        <v>102383.81</v>
      </c>
      <c r="RME28" s="38">
        <v>102383.81</v>
      </c>
      <c r="RMF28" s="38">
        <v>102383.81</v>
      </c>
      <c r="RMG28" s="38">
        <v>102383.81</v>
      </c>
      <c r="RMH28" s="38">
        <v>102383.81</v>
      </c>
      <c r="RMI28" s="38">
        <v>102383.81</v>
      </c>
      <c r="RMJ28" s="38">
        <v>102383.81</v>
      </c>
      <c r="RMK28" s="38">
        <v>102383.81</v>
      </c>
      <c r="RML28" s="38">
        <v>102383.81</v>
      </c>
      <c r="RMM28" s="38">
        <v>102383.81</v>
      </c>
      <c r="RMN28" s="38">
        <v>102383.81</v>
      </c>
      <c r="RMO28" s="38">
        <v>102383.81</v>
      </c>
      <c r="RMP28" s="38">
        <v>102383.81</v>
      </c>
      <c r="RMQ28" s="38">
        <v>102383.81</v>
      </c>
      <c r="RMR28" s="38">
        <v>102383.81</v>
      </c>
      <c r="RMS28" s="38">
        <v>102383.81</v>
      </c>
      <c r="RMT28" s="38">
        <v>102383.81</v>
      </c>
      <c r="RMU28" s="38">
        <v>102383.81</v>
      </c>
      <c r="RMV28" s="38">
        <v>102383.81</v>
      </c>
      <c r="RMW28" s="38">
        <v>102383.81</v>
      </c>
      <c r="RMX28" s="38">
        <v>102383.81</v>
      </c>
      <c r="RMY28" s="38">
        <v>102383.81</v>
      </c>
      <c r="RMZ28" s="38">
        <v>102383.81</v>
      </c>
      <c r="RNA28" s="38">
        <v>102383.81</v>
      </c>
      <c r="RNB28" s="38">
        <v>102383.81</v>
      </c>
      <c r="RNC28" s="38">
        <v>102383.81</v>
      </c>
      <c r="RND28" s="38">
        <v>102383.81</v>
      </c>
      <c r="RNE28" s="38">
        <v>102383.81</v>
      </c>
      <c r="RNF28" s="38">
        <v>102383.81</v>
      </c>
      <c r="RNG28" s="38">
        <v>102383.81</v>
      </c>
      <c r="RNH28" s="38">
        <v>102383.81</v>
      </c>
      <c r="RNI28" s="38">
        <v>102383.81</v>
      </c>
      <c r="RNJ28" s="38">
        <v>102383.81</v>
      </c>
      <c r="RNK28" s="38">
        <v>102383.81</v>
      </c>
      <c r="RNL28" s="38">
        <v>102383.81</v>
      </c>
      <c r="RNM28" s="38">
        <v>102383.81</v>
      </c>
      <c r="RNN28" s="38">
        <v>102383.81</v>
      </c>
      <c r="RNO28" s="38">
        <v>102383.81</v>
      </c>
      <c r="RNP28" s="38">
        <v>102383.81</v>
      </c>
      <c r="RNQ28" s="38">
        <v>102383.81</v>
      </c>
      <c r="RNR28" s="38">
        <v>102383.81</v>
      </c>
      <c r="RNS28" s="38">
        <v>102383.81</v>
      </c>
      <c r="RNT28" s="38">
        <v>102383.81</v>
      </c>
      <c r="RNU28" s="38">
        <v>102383.81</v>
      </c>
      <c r="RNV28" s="38">
        <v>102383.81</v>
      </c>
      <c r="RNW28" s="38">
        <v>102383.81</v>
      </c>
      <c r="RNX28" s="38">
        <v>102383.81</v>
      </c>
      <c r="RNY28" s="38">
        <v>102383.81</v>
      </c>
      <c r="RNZ28" s="38">
        <v>102383.81</v>
      </c>
      <c r="ROA28" s="38">
        <v>102383.81</v>
      </c>
      <c r="ROB28" s="38">
        <v>102383.81</v>
      </c>
      <c r="ROC28" s="38">
        <v>102383.81</v>
      </c>
      <c r="ROD28" s="38">
        <v>102383.81</v>
      </c>
      <c r="ROE28" s="38">
        <v>102383.81</v>
      </c>
      <c r="ROF28" s="38">
        <v>102383.81</v>
      </c>
      <c r="ROG28" s="38">
        <v>102383.81</v>
      </c>
      <c r="ROH28" s="38">
        <v>102383.81</v>
      </c>
      <c r="ROI28" s="38">
        <v>102383.81</v>
      </c>
      <c r="ROJ28" s="38">
        <v>102383.81</v>
      </c>
      <c r="ROK28" s="38">
        <v>102383.81</v>
      </c>
      <c r="ROL28" s="38">
        <v>102383.81</v>
      </c>
      <c r="ROM28" s="38">
        <v>102383.81</v>
      </c>
      <c r="RON28" s="38">
        <v>102383.81</v>
      </c>
      <c r="ROO28" s="38">
        <v>102383.81</v>
      </c>
      <c r="ROP28" s="38">
        <v>102383.81</v>
      </c>
      <c r="ROQ28" s="38">
        <v>102383.81</v>
      </c>
      <c r="ROR28" s="38">
        <v>102383.81</v>
      </c>
      <c r="ROS28" s="38">
        <v>102383.81</v>
      </c>
      <c r="ROT28" s="38">
        <v>102383.81</v>
      </c>
      <c r="ROU28" s="38">
        <v>102383.81</v>
      </c>
      <c r="ROV28" s="38">
        <v>102383.81</v>
      </c>
      <c r="ROW28" s="38">
        <v>102383.81</v>
      </c>
      <c r="ROX28" s="38">
        <v>102383.81</v>
      </c>
      <c r="ROY28" s="38">
        <v>102383.81</v>
      </c>
      <c r="ROZ28" s="38">
        <v>102383.81</v>
      </c>
      <c r="RPA28" s="38">
        <v>102383.81</v>
      </c>
      <c r="RPB28" s="38">
        <v>102383.81</v>
      </c>
      <c r="RPC28" s="38">
        <v>102383.81</v>
      </c>
      <c r="RPD28" s="38">
        <v>102383.81</v>
      </c>
      <c r="RPE28" s="38">
        <v>102383.81</v>
      </c>
      <c r="RPF28" s="38">
        <v>102383.81</v>
      </c>
      <c r="RPG28" s="38">
        <v>102383.81</v>
      </c>
      <c r="RPH28" s="38">
        <v>102383.81</v>
      </c>
      <c r="RPI28" s="38">
        <v>102383.81</v>
      </c>
      <c r="RPJ28" s="38">
        <v>102383.81</v>
      </c>
      <c r="RPK28" s="38">
        <v>102383.81</v>
      </c>
      <c r="RPL28" s="38">
        <v>102383.81</v>
      </c>
      <c r="RPM28" s="38">
        <v>102383.81</v>
      </c>
      <c r="RPN28" s="38">
        <v>102383.81</v>
      </c>
      <c r="RPO28" s="38">
        <v>102383.81</v>
      </c>
      <c r="RPP28" s="38">
        <v>102383.81</v>
      </c>
      <c r="RPQ28" s="38">
        <v>102383.81</v>
      </c>
      <c r="RPR28" s="38">
        <v>102383.81</v>
      </c>
      <c r="RPS28" s="38">
        <v>102383.81</v>
      </c>
      <c r="RPT28" s="38">
        <v>102383.81</v>
      </c>
      <c r="RPU28" s="38">
        <v>102383.81</v>
      </c>
      <c r="RPV28" s="38">
        <v>102383.81</v>
      </c>
      <c r="RPW28" s="38">
        <v>102383.81</v>
      </c>
      <c r="RPX28" s="38">
        <v>102383.81</v>
      </c>
      <c r="RPY28" s="38">
        <v>102383.81</v>
      </c>
      <c r="RPZ28" s="38">
        <v>102383.81</v>
      </c>
      <c r="RQA28" s="38">
        <v>102383.81</v>
      </c>
      <c r="RQB28" s="38">
        <v>102383.81</v>
      </c>
      <c r="RQC28" s="38">
        <v>102383.81</v>
      </c>
      <c r="RQD28" s="38">
        <v>102383.81</v>
      </c>
      <c r="RQE28" s="38">
        <v>102383.81</v>
      </c>
      <c r="RQF28" s="38">
        <v>102383.81</v>
      </c>
      <c r="RQG28" s="38">
        <v>102383.81</v>
      </c>
      <c r="RQH28" s="38">
        <v>102383.81</v>
      </c>
      <c r="RQI28" s="38">
        <v>102383.81</v>
      </c>
      <c r="RQJ28" s="38">
        <v>102383.81</v>
      </c>
      <c r="RQK28" s="38">
        <v>102383.81</v>
      </c>
      <c r="RQL28" s="38">
        <v>102383.81</v>
      </c>
      <c r="RQM28" s="38">
        <v>102383.81</v>
      </c>
      <c r="RQN28" s="38">
        <v>102383.81</v>
      </c>
      <c r="RQO28" s="38">
        <v>102383.81</v>
      </c>
      <c r="RQP28" s="38">
        <v>102383.81</v>
      </c>
      <c r="RQQ28" s="38">
        <v>102383.81</v>
      </c>
      <c r="RQR28" s="38">
        <v>102383.81</v>
      </c>
      <c r="RQS28" s="38">
        <v>102383.81</v>
      </c>
      <c r="RQT28" s="38">
        <v>102383.81</v>
      </c>
      <c r="RQU28" s="38">
        <v>102383.81</v>
      </c>
      <c r="RQV28" s="38">
        <v>102383.81</v>
      </c>
      <c r="RQW28" s="38">
        <v>102383.81</v>
      </c>
      <c r="RQX28" s="38">
        <v>102383.81</v>
      </c>
      <c r="RQY28" s="38">
        <v>102383.81</v>
      </c>
      <c r="RQZ28" s="38">
        <v>102383.81</v>
      </c>
      <c r="RRA28" s="38">
        <v>102383.81</v>
      </c>
      <c r="RRB28" s="38">
        <v>102383.81</v>
      </c>
      <c r="RRC28" s="38">
        <v>102383.81</v>
      </c>
      <c r="RRD28" s="38">
        <v>102383.81</v>
      </c>
      <c r="RRE28" s="38">
        <v>102383.81</v>
      </c>
      <c r="RRF28" s="38">
        <v>102383.81</v>
      </c>
      <c r="RRG28" s="38">
        <v>102383.81</v>
      </c>
      <c r="RRH28" s="38">
        <v>102383.81</v>
      </c>
      <c r="RRI28" s="38">
        <v>102383.81</v>
      </c>
      <c r="RRJ28" s="38">
        <v>102383.81</v>
      </c>
      <c r="RRK28" s="38">
        <v>102383.81</v>
      </c>
      <c r="RRL28" s="38">
        <v>102383.81</v>
      </c>
      <c r="RRM28" s="38">
        <v>102383.81</v>
      </c>
      <c r="RRN28" s="38">
        <v>102383.81</v>
      </c>
      <c r="RRO28" s="38">
        <v>102383.81</v>
      </c>
      <c r="RRP28" s="38">
        <v>102383.81</v>
      </c>
      <c r="RRQ28" s="38">
        <v>102383.81</v>
      </c>
      <c r="RRR28" s="38">
        <v>102383.81</v>
      </c>
      <c r="RRS28" s="38">
        <v>102383.81</v>
      </c>
      <c r="RRT28" s="38">
        <v>102383.81</v>
      </c>
      <c r="RRU28" s="38">
        <v>102383.81</v>
      </c>
      <c r="RRV28" s="38">
        <v>102383.81</v>
      </c>
      <c r="RRW28" s="38">
        <v>102383.81</v>
      </c>
      <c r="RRX28" s="38">
        <v>102383.81</v>
      </c>
      <c r="RRY28" s="38">
        <v>102383.81</v>
      </c>
      <c r="RRZ28" s="38">
        <v>102383.81</v>
      </c>
      <c r="RSA28" s="38">
        <v>102383.81</v>
      </c>
      <c r="RSB28" s="38">
        <v>102383.81</v>
      </c>
      <c r="RSC28" s="38">
        <v>102383.81</v>
      </c>
      <c r="RSD28" s="38">
        <v>102383.81</v>
      </c>
      <c r="RSE28" s="38">
        <v>102383.81</v>
      </c>
      <c r="RSF28" s="38">
        <v>102383.81</v>
      </c>
      <c r="RSG28" s="38">
        <v>102383.81</v>
      </c>
      <c r="RSH28" s="38">
        <v>102383.81</v>
      </c>
      <c r="RSI28" s="38">
        <v>102383.81</v>
      </c>
      <c r="RSJ28" s="38">
        <v>102383.81</v>
      </c>
      <c r="RSK28" s="38">
        <v>102383.81</v>
      </c>
      <c r="RSL28" s="38">
        <v>102383.81</v>
      </c>
      <c r="RSM28" s="38">
        <v>102383.81</v>
      </c>
      <c r="RSN28" s="38">
        <v>102383.81</v>
      </c>
      <c r="RSO28" s="38">
        <v>102383.81</v>
      </c>
      <c r="RSP28" s="38">
        <v>102383.81</v>
      </c>
      <c r="RSQ28" s="38">
        <v>102383.81</v>
      </c>
      <c r="RSR28" s="38">
        <v>102383.81</v>
      </c>
      <c r="RSS28" s="38">
        <v>102383.81</v>
      </c>
      <c r="RST28" s="38">
        <v>102383.81</v>
      </c>
      <c r="RSU28" s="38">
        <v>102383.81</v>
      </c>
      <c r="RSV28" s="38">
        <v>102383.81</v>
      </c>
      <c r="RSW28" s="38">
        <v>102383.81</v>
      </c>
      <c r="RSX28" s="38">
        <v>102383.81</v>
      </c>
      <c r="RSY28" s="38">
        <v>102383.81</v>
      </c>
      <c r="RSZ28" s="38">
        <v>102383.81</v>
      </c>
      <c r="RTA28" s="38">
        <v>102383.81</v>
      </c>
      <c r="RTB28" s="38">
        <v>102383.81</v>
      </c>
      <c r="RTC28" s="38">
        <v>102383.81</v>
      </c>
      <c r="RTD28" s="38">
        <v>102383.81</v>
      </c>
      <c r="RTE28" s="38">
        <v>102383.81</v>
      </c>
      <c r="RTF28" s="38">
        <v>102383.81</v>
      </c>
      <c r="RTG28" s="38">
        <v>102383.81</v>
      </c>
      <c r="RTH28" s="38">
        <v>102383.81</v>
      </c>
      <c r="RTI28" s="38">
        <v>102383.81</v>
      </c>
      <c r="RTJ28" s="38">
        <v>102383.81</v>
      </c>
      <c r="RTK28" s="38">
        <v>102383.81</v>
      </c>
      <c r="RTL28" s="38">
        <v>102383.81</v>
      </c>
      <c r="RTM28" s="38">
        <v>102383.81</v>
      </c>
      <c r="RTN28" s="38">
        <v>102383.81</v>
      </c>
      <c r="RTO28" s="38">
        <v>102383.81</v>
      </c>
      <c r="RTP28" s="38">
        <v>102383.81</v>
      </c>
      <c r="RTQ28" s="38">
        <v>102383.81</v>
      </c>
      <c r="RTR28" s="38">
        <v>102383.81</v>
      </c>
      <c r="RTS28" s="38">
        <v>102383.81</v>
      </c>
      <c r="RTT28" s="38">
        <v>102383.81</v>
      </c>
      <c r="RTU28" s="38">
        <v>102383.81</v>
      </c>
      <c r="RTV28" s="38">
        <v>102383.81</v>
      </c>
      <c r="RTW28" s="38">
        <v>102383.81</v>
      </c>
      <c r="RTX28" s="38">
        <v>102383.81</v>
      </c>
      <c r="RTY28" s="38">
        <v>102383.81</v>
      </c>
      <c r="RTZ28" s="38">
        <v>102383.81</v>
      </c>
      <c r="RUA28" s="38">
        <v>102383.81</v>
      </c>
      <c r="RUB28" s="38">
        <v>102383.81</v>
      </c>
      <c r="RUC28" s="38">
        <v>102383.81</v>
      </c>
      <c r="RUD28" s="38">
        <v>102383.81</v>
      </c>
      <c r="RUE28" s="38">
        <v>102383.81</v>
      </c>
      <c r="RUF28" s="38">
        <v>102383.81</v>
      </c>
      <c r="RUG28" s="38">
        <v>102383.81</v>
      </c>
      <c r="RUH28" s="38">
        <v>102383.81</v>
      </c>
      <c r="RUI28" s="38">
        <v>102383.81</v>
      </c>
      <c r="RUJ28" s="38">
        <v>102383.81</v>
      </c>
      <c r="RUK28" s="38">
        <v>102383.81</v>
      </c>
      <c r="RUL28" s="38">
        <v>102383.81</v>
      </c>
      <c r="RUM28" s="38">
        <v>102383.81</v>
      </c>
      <c r="RUN28" s="38">
        <v>102383.81</v>
      </c>
      <c r="RUO28" s="38">
        <v>102383.81</v>
      </c>
      <c r="RUP28" s="38">
        <v>102383.81</v>
      </c>
      <c r="RUQ28" s="38">
        <v>102383.81</v>
      </c>
      <c r="RUR28" s="38">
        <v>102383.81</v>
      </c>
      <c r="RUS28" s="38">
        <v>102383.81</v>
      </c>
      <c r="RUT28" s="38">
        <v>102383.81</v>
      </c>
      <c r="RUU28" s="38">
        <v>102383.81</v>
      </c>
      <c r="RUV28" s="38">
        <v>102383.81</v>
      </c>
      <c r="RUW28" s="38">
        <v>102383.81</v>
      </c>
      <c r="RUX28" s="38">
        <v>102383.81</v>
      </c>
      <c r="RUY28" s="38">
        <v>102383.81</v>
      </c>
      <c r="RUZ28" s="38">
        <v>102383.81</v>
      </c>
      <c r="RVA28" s="38">
        <v>102383.81</v>
      </c>
      <c r="RVB28" s="38">
        <v>102383.81</v>
      </c>
      <c r="RVC28" s="38">
        <v>102383.81</v>
      </c>
      <c r="RVD28" s="38">
        <v>102383.81</v>
      </c>
      <c r="RVE28" s="38">
        <v>102383.81</v>
      </c>
      <c r="RVF28" s="38">
        <v>102383.81</v>
      </c>
      <c r="RVG28" s="38">
        <v>102383.81</v>
      </c>
      <c r="RVH28" s="38">
        <v>102383.81</v>
      </c>
      <c r="RVI28" s="38">
        <v>102383.81</v>
      </c>
      <c r="RVJ28" s="38">
        <v>102383.81</v>
      </c>
      <c r="RVK28" s="38">
        <v>102383.81</v>
      </c>
      <c r="RVL28" s="38">
        <v>102383.81</v>
      </c>
      <c r="RVM28" s="38">
        <v>102383.81</v>
      </c>
      <c r="RVN28" s="38">
        <v>102383.81</v>
      </c>
      <c r="RVO28" s="38">
        <v>102383.81</v>
      </c>
      <c r="RVP28" s="38">
        <v>102383.81</v>
      </c>
      <c r="RVQ28" s="38">
        <v>102383.81</v>
      </c>
      <c r="RVR28" s="38">
        <v>102383.81</v>
      </c>
      <c r="RVS28" s="38">
        <v>102383.81</v>
      </c>
      <c r="RVT28" s="38">
        <v>102383.81</v>
      </c>
      <c r="RVU28" s="38">
        <v>102383.81</v>
      </c>
      <c r="RVV28" s="38">
        <v>102383.81</v>
      </c>
      <c r="RVW28" s="38">
        <v>102383.81</v>
      </c>
      <c r="RVX28" s="38">
        <v>102383.81</v>
      </c>
      <c r="RVY28" s="38">
        <v>102383.81</v>
      </c>
      <c r="RVZ28" s="38">
        <v>102383.81</v>
      </c>
      <c r="RWA28" s="38">
        <v>102383.81</v>
      </c>
      <c r="RWB28" s="38">
        <v>102383.81</v>
      </c>
      <c r="RWC28" s="38">
        <v>102383.81</v>
      </c>
      <c r="RWD28" s="38">
        <v>102383.81</v>
      </c>
      <c r="RWE28" s="38">
        <v>102383.81</v>
      </c>
      <c r="RWF28" s="38">
        <v>102383.81</v>
      </c>
      <c r="RWG28" s="38">
        <v>102383.81</v>
      </c>
      <c r="RWH28" s="38">
        <v>102383.81</v>
      </c>
      <c r="RWI28" s="38">
        <v>102383.81</v>
      </c>
      <c r="RWJ28" s="38">
        <v>102383.81</v>
      </c>
      <c r="RWK28" s="38">
        <v>102383.81</v>
      </c>
      <c r="RWL28" s="38">
        <v>102383.81</v>
      </c>
      <c r="RWM28" s="38">
        <v>102383.81</v>
      </c>
      <c r="RWN28" s="38">
        <v>102383.81</v>
      </c>
      <c r="RWO28" s="38">
        <v>102383.81</v>
      </c>
      <c r="RWP28" s="38">
        <v>102383.81</v>
      </c>
      <c r="RWQ28" s="38">
        <v>102383.81</v>
      </c>
      <c r="RWR28" s="38">
        <v>102383.81</v>
      </c>
      <c r="RWS28" s="38">
        <v>102383.81</v>
      </c>
      <c r="RWT28" s="38">
        <v>102383.81</v>
      </c>
      <c r="RWU28" s="38">
        <v>102383.81</v>
      </c>
      <c r="RWV28" s="38">
        <v>102383.81</v>
      </c>
      <c r="RWW28" s="38">
        <v>102383.81</v>
      </c>
      <c r="RWX28" s="38">
        <v>102383.81</v>
      </c>
      <c r="RWY28" s="38">
        <v>102383.81</v>
      </c>
      <c r="RWZ28" s="38">
        <v>102383.81</v>
      </c>
      <c r="RXA28" s="38">
        <v>102383.81</v>
      </c>
      <c r="RXB28" s="38">
        <v>102383.81</v>
      </c>
      <c r="RXC28" s="38">
        <v>102383.81</v>
      </c>
      <c r="RXD28" s="38">
        <v>102383.81</v>
      </c>
      <c r="RXE28" s="38">
        <v>102383.81</v>
      </c>
      <c r="RXF28" s="38">
        <v>102383.81</v>
      </c>
      <c r="RXG28" s="38">
        <v>102383.81</v>
      </c>
      <c r="RXH28" s="38">
        <v>102383.81</v>
      </c>
      <c r="RXI28" s="38">
        <v>102383.81</v>
      </c>
      <c r="RXJ28" s="38">
        <v>102383.81</v>
      </c>
      <c r="RXK28" s="38">
        <v>102383.81</v>
      </c>
      <c r="RXL28" s="38">
        <v>102383.81</v>
      </c>
      <c r="RXM28" s="38">
        <v>102383.81</v>
      </c>
      <c r="RXN28" s="38">
        <v>102383.81</v>
      </c>
      <c r="RXO28" s="38">
        <v>102383.81</v>
      </c>
      <c r="RXP28" s="38">
        <v>102383.81</v>
      </c>
      <c r="RXQ28" s="38">
        <v>102383.81</v>
      </c>
      <c r="RXR28" s="38">
        <v>102383.81</v>
      </c>
      <c r="RXS28" s="38">
        <v>102383.81</v>
      </c>
      <c r="RXT28" s="38">
        <v>102383.81</v>
      </c>
      <c r="RXU28" s="38">
        <v>102383.81</v>
      </c>
      <c r="RXV28" s="38">
        <v>102383.81</v>
      </c>
      <c r="RXW28" s="38">
        <v>102383.81</v>
      </c>
      <c r="RXX28" s="38">
        <v>102383.81</v>
      </c>
      <c r="RXY28" s="38">
        <v>102383.81</v>
      </c>
      <c r="RXZ28" s="38">
        <v>102383.81</v>
      </c>
      <c r="RYA28" s="38">
        <v>102383.81</v>
      </c>
      <c r="RYB28" s="38">
        <v>102383.81</v>
      </c>
      <c r="RYC28" s="38">
        <v>102383.81</v>
      </c>
      <c r="RYD28" s="38">
        <v>102383.81</v>
      </c>
      <c r="RYE28" s="38">
        <v>102383.81</v>
      </c>
      <c r="RYF28" s="38">
        <v>102383.81</v>
      </c>
      <c r="RYG28" s="38">
        <v>102383.81</v>
      </c>
      <c r="RYH28" s="38">
        <v>102383.81</v>
      </c>
      <c r="RYI28" s="38">
        <v>102383.81</v>
      </c>
      <c r="RYJ28" s="38">
        <v>102383.81</v>
      </c>
      <c r="RYK28" s="38">
        <v>102383.81</v>
      </c>
      <c r="RYL28" s="38">
        <v>102383.81</v>
      </c>
      <c r="RYM28" s="38">
        <v>102383.81</v>
      </c>
      <c r="RYN28" s="38">
        <v>102383.81</v>
      </c>
      <c r="RYO28" s="38">
        <v>102383.81</v>
      </c>
      <c r="RYP28" s="38">
        <v>102383.81</v>
      </c>
      <c r="RYQ28" s="38">
        <v>102383.81</v>
      </c>
      <c r="RYR28" s="38">
        <v>102383.81</v>
      </c>
      <c r="RYS28" s="38">
        <v>102383.81</v>
      </c>
      <c r="RYT28" s="38">
        <v>102383.81</v>
      </c>
      <c r="RYU28" s="38">
        <v>102383.81</v>
      </c>
      <c r="RYV28" s="38">
        <v>102383.81</v>
      </c>
      <c r="RYW28" s="38">
        <v>102383.81</v>
      </c>
      <c r="RYX28" s="38">
        <v>102383.81</v>
      </c>
      <c r="RYY28" s="38">
        <v>102383.81</v>
      </c>
      <c r="RYZ28" s="38">
        <v>102383.81</v>
      </c>
      <c r="RZA28" s="38">
        <v>102383.81</v>
      </c>
      <c r="RZB28" s="38">
        <v>102383.81</v>
      </c>
      <c r="RZC28" s="38">
        <v>102383.81</v>
      </c>
      <c r="RZD28" s="38">
        <v>102383.81</v>
      </c>
      <c r="RZE28" s="38">
        <v>102383.81</v>
      </c>
      <c r="RZF28" s="38">
        <v>102383.81</v>
      </c>
      <c r="RZG28" s="38">
        <v>102383.81</v>
      </c>
      <c r="RZH28" s="38">
        <v>102383.81</v>
      </c>
      <c r="RZI28" s="38">
        <v>102383.81</v>
      </c>
      <c r="RZJ28" s="38">
        <v>102383.81</v>
      </c>
      <c r="RZK28" s="38">
        <v>102383.81</v>
      </c>
      <c r="RZL28" s="38">
        <v>102383.81</v>
      </c>
      <c r="RZM28" s="38">
        <v>102383.81</v>
      </c>
      <c r="RZN28" s="38">
        <v>102383.81</v>
      </c>
      <c r="RZO28" s="38">
        <v>102383.81</v>
      </c>
      <c r="RZP28" s="38">
        <v>102383.81</v>
      </c>
      <c r="RZQ28" s="38">
        <v>102383.81</v>
      </c>
      <c r="RZR28" s="38">
        <v>102383.81</v>
      </c>
      <c r="RZS28" s="38">
        <v>102383.81</v>
      </c>
      <c r="RZT28" s="38">
        <v>102383.81</v>
      </c>
      <c r="RZU28" s="38">
        <v>102383.81</v>
      </c>
      <c r="RZV28" s="38">
        <v>102383.81</v>
      </c>
      <c r="RZW28" s="38">
        <v>102383.81</v>
      </c>
      <c r="RZX28" s="38">
        <v>102383.81</v>
      </c>
      <c r="RZY28" s="38">
        <v>102383.81</v>
      </c>
      <c r="RZZ28" s="38">
        <v>102383.81</v>
      </c>
      <c r="SAA28" s="38">
        <v>102383.81</v>
      </c>
      <c r="SAB28" s="38">
        <v>102383.81</v>
      </c>
      <c r="SAC28" s="38">
        <v>102383.81</v>
      </c>
      <c r="SAD28" s="38">
        <v>102383.81</v>
      </c>
      <c r="SAE28" s="38">
        <v>102383.81</v>
      </c>
      <c r="SAF28" s="38">
        <v>102383.81</v>
      </c>
      <c r="SAG28" s="38">
        <v>102383.81</v>
      </c>
      <c r="SAH28" s="38">
        <v>102383.81</v>
      </c>
      <c r="SAI28" s="38">
        <v>102383.81</v>
      </c>
      <c r="SAJ28" s="38">
        <v>102383.81</v>
      </c>
      <c r="SAK28" s="38">
        <v>102383.81</v>
      </c>
      <c r="SAL28" s="38">
        <v>102383.81</v>
      </c>
      <c r="SAM28" s="38">
        <v>102383.81</v>
      </c>
      <c r="SAN28" s="38">
        <v>102383.81</v>
      </c>
      <c r="SAO28" s="38">
        <v>102383.81</v>
      </c>
      <c r="SAP28" s="38">
        <v>102383.81</v>
      </c>
      <c r="SAQ28" s="38">
        <v>102383.81</v>
      </c>
      <c r="SAR28" s="38">
        <v>102383.81</v>
      </c>
      <c r="SAS28" s="38">
        <v>102383.81</v>
      </c>
      <c r="SAT28" s="38">
        <v>102383.81</v>
      </c>
      <c r="SAU28" s="38">
        <v>102383.81</v>
      </c>
      <c r="SAV28" s="38">
        <v>102383.81</v>
      </c>
      <c r="SAW28" s="38">
        <v>102383.81</v>
      </c>
      <c r="SAX28" s="38">
        <v>102383.81</v>
      </c>
      <c r="SAY28" s="38">
        <v>102383.81</v>
      </c>
      <c r="SAZ28" s="38">
        <v>102383.81</v>
      </c>
      <c r="SBA28" s="38">
        <v>102383.81</v>
      </c>
      <c r="SBB28" s="38">
        <v>102383.81</v>
      </c>
      <c r="SBC28" s="38">
        <v>102383.81</v>
      </c>
      <c r="SBD28" s="38">
        <v>102383.81</v>
      </c>
      <c r="SBE28" s="38">
        <v>102383.81</v>
      </c>
      <c r="SBF28" s="38">
        <v>102383.81</v>
      </c>
      <c r="SBG28" s="38">
        <v>102383.81</v>
      </c>
      <c r="SBH28" s="38">
        <v>102383.81</v>
      </c>
      <c r="SBI28" s="38">
        <v>102383.81</v>
      </c>
      <c r="SBJ28" s="38">
        <v>102383.81</v>
      </c>
      <c r="SBK28" s="38">
        <v>102383.81</v>
      </c>
      <c r="SBL28" s="38">
        <v>102383.81</v>
      </c>
      <c r="SBM28" s="38">
        <v>102383.81</v>
      </c>
      <c r="SBN28" s="38">
        <v>102383.81</v>
      </c>
      <c r="SBO28" s="38">
        <v>102383.81</v>
      </c>
      <c r="SBP28" s="38">
        <v>102383.81</v>
      </c>
      <c r="SBQ28" s="38">
        <v>102383.81</v>
      </c>
      <c r="SBR28" s="38">
        <v>102383.81</v>
      </c>
      <c r="SBS28" s="38">
        <v>102383.81</v>
      </c>
      <c r="SBT28" s="38">
        <v>102383.81</v>
      </c>
      <c r="SBU28" s="38">
        <v>102383.81</v>
      </c>
      <c r="SBV28" s="38">
        <v>102383.81</v>
      </c>
      <c r="SBW28" s="38">
        <v>102383.81</v>
      </c>
      <c r="SBX28" s="38">
        <v>102383.81</v>
      </c>
      <c r="SBY28" s="38">
        <v>102383.81</v>
      </c>
      <c r="SBZ28" s="38">
        <v>102383.81</v>
      </c>
      <c r="SCA28" s="38">
        <v>102383.81</v>
      </c>
      <c r="SCB28" s="38">
        <v>102383.81</v>
      </c>
      <c r="SCC28" s="38">
        <v>102383.81</v>
      </c>
      <c r="SCD28" s="38">
        <v>102383.81</v>
      </c>
      <c r="SCE28" s="38">
        <v>102383.81</v>
      </c>
      <c r="SCF28" s="38">
        <v>102383.81</v>
      </c>
      <c r="SCG28" s="38">
        <v>102383.81</v>
      </c>
      <c r="SCH28" s="38">
        <v>102383.81</v>
      </c>
      <c r="SCI28" s="38">
        <v>102383.81</v>
      </c>
      <c r="SCJ28" s="38">
        <v>102383.81</v>
      </c>
      <c r="SCK28" s="38">
        <v>102383.81</v>
      </c>
      <c r="SCL28" s="38">
        <v>102383.81</v>
      </c>
      <c r="SCM28" s="38">
        <v>102383.81</v>
      </c>
      <c r="SCN28" s="38">
        <v>102383.81</v>
      </c>
      <c r="SCO28" s="38">
        <v>102383.81</v>
      </c>
      <c r="SCP28" s="38">
        <v>102383.81</v>
      </c>
      <c r="SCQ28" s="38">
        <v>102383.81</v>
      </c>
      <c r="SCR28" s="38">
        <v>102383.81</v>
      </c>
      <c r="SCS28" s="38">
        <v>102383.81</v>
      </c>
      <c r="SCT28" s="38">
        <v>102383.81</v>
      </c>
      <c r="SCU28" s="38">
        <v>102383.81</v>
      </c>
      <c r="SCV28" s="38">
        <v>102383.81</v>
      </c>
      <c r="SCW28" s="38">
        <v>102383.81</v>
      </c>
      <c r="SCX28" s="38">
        <v>102383.81</v>
      </c>
      <c r="SCY28" s="38">
        <v>102383.81</v>
      </c>
      <c r="SCZ28" s="38">
        <v>102383.81</v>
      </c>
      <c r="SDA28" s="38">
        <v>102383.81</v>
      </c>
      <c r="SDB28" s="38">
        <v>102383.81</v>
      </c>
      <c r="SDC28" s="38">
        <v>102383.81</v>
      </c>
      <c r="SDD28" s="38">
        <v>102383.81</v>
      </c>
      <c r="SDE28" s="38">
        <v>102383.81</v>
      </c>
      <c r="SDF28" s="38">
        <v>102383.81</v>
      </c>
      <c r="SDG28" s="38">
        <v>102383.81</v>
      </c>
      <c r="SDH28" s="38">
        <v>102383.81</v>
      </c>
      <c r="SDI28" s="38">
        <v>102383.81</v>
      </c>
      <c r="SDJ28" s="38">
        <v>102383.81</v>
      </c>
      <c r="SDK28" s="38">
        <v>102383.81</v>
      </c>
      <c r="SDL28" s="38">
        <v>102383.81</v>
      </c>
      <c r="SDM28" s="38">
        <v>102383.81</v>
      </c>
      <c r="SDN28" s="38">
        <v>102383.81</v>
      </c>
      <c r="SDO28" s="38">
        <v>102383.81</v>
      </c>
      <c r="SDP28" s="38">
        <v>102383.81</v>
      </c>
      <c r="SDQ28" s="38">
        <v>102383.81</v>
      </c>
      <c r="SDR28" s="38">
        <v>102383.81</v>
      </c>
      <c r="SDS28" s="38">
        <v>102383.81</v>
      </c>
      <c r="SDT28" s="38">
        <v>102383.81</v>
      </c>
      <c r="SDU28" s="38">
        <v>102383.81</v>
      </c>
      <c r="SDV28" s="38">
        <v>102383.81</v>
      </c>
      <c r="SDW28" s="38">
        <v>102383.81</v>
      </c>
      <c r="SDX28" s="38">
        <v>102383.81</v>
      </c>
      <c r="SDY28" s="38">
        <v>102383.81</v>
      </c>
      <c r="SDZ28" s="38">
        <v>102383.81</v>
      </c>
      <c r="SEA28" s="38">
        <v>102383.81</v>
      </c>
      <c r="SEB28" s="38">
        <v>102383.81</v>
      </c>
      <c r="SEC28" s="38">
        <v>102383.81</v>
      </c>
      <c r="SED28" s="38">
        <v>102383.81</v>
      </c>
      <c r="SEE28" s="38">
        <v>102383.81</v>
      </c>
      <c r="SEF28" s="38">
        <v>102383.81</v>
      </c>
      <c r="SEG28" s="38">
        <v>102383.81</v>
      </c>
      <c r="SEH28" s="38">
        <v>102383.81</v>
      </c>
      <c r="SEI28" s="38">
        <v>102383.81</v>
      </c>
      <c r="SEJ28" s="38">
        <v>102383.81</v>
      </c>
      <c r="SEK28" s="38">
        <v>102383.81</v>
      </c>
      <c r="SEL28" s="38">
        <v>102383.81</v>
      </c>
      <c r="SEM28" s="38">
        <v>102383.81</v>
      </c>
      <c r="SEN28" s="38">
        <v>102383.81</v>
      </c>
      <c r="SEO28" s="38">
        <v>102383.81</v>
      </c>
      <c r="SEP28" s="38">
        <v>102383.81</v>
      </c>
      <c r="SEQ28" s="38">
        <v>102383.81</v>
      </c>
      <c r="SER28" s="38">
        <v>102383.81</v>
      </c>
      <c r="SES28" s="38">
        <v>102383.81</v>
      </c>
      <c r="SET28" s="38">
        <v>102383.81</v>
      </c>
      <c r="SEU28" s="38">
        <v>102383.81</v>
      </c>
      <c r="SEV28" s="38">
        <v>102383.81</v>
      </c>
      <c r="SEW28" s="38">
        <v>102383.81</v>
      </c>
      <c r="SEX28" s="38">
        <v>102383.81</v>
      </c>
      <c r="SEY28" s="38">
        <v>102383.81</v>
      </c>
      <c r="SEZ28" s="38">
        <v>102383.81</v>
      </c>
      <c r="SFA28" s="38">
        <v>102383.81</v>
      </c>
      <c r="SFB28" s="38">
        <v>102383.81</v>
      </c>
      <c r="SFC28" s="38">
        <v>102383.81</v>
      </c>
      <c r="SFD28" s="38">
        <v>102383.81</v>
      </c>
      <c r="SFE28" s="38">
        <v>102383.81</v>
      </c>
      <c r="SFF28" s="38">
        <v>102383.81</v>
      </c>
      <c r="SFG28" s="38">
        <v>102383.81</v>
      </c>
      <c r="SFH28" s="38">
        <v>102383.81</v>
      </c>
      <c r="SFI28" s="38">
        <v>102383.81</v>
      </c>
      <c r="SFJ28" s="38">
        <v>102383.81</v>
      </c>
      <c r="SFK28" s="38">
        <v>102383.81</v>
      </c>
      <c r="SFL28" s="38">
        <v>102383.81</v>
      </c>
      <c r="SFM28" s="38">
        <v>102383.81</v>
      </c>
      <c r="SFN28" s="38">
        <v>102383.81</v>
      </c>
      <c r="SFO28" s="38">
        <v>102383.81</v>
      </c>
      <c r="SFP28" s="38">
        <v>102383.81</v>
      </c>
      <c r="SFQ28" s="38">
        <v>102383.81</v>
      </c>
      <c r="SFR28" s="38">
        <v>102383.81</v>
      </c>
      <c r="SFS28" s="38">
        <v>102383.81</v>
      </c>
      <c r="SFT28" s="38">
        <v>102383.81</v>
      </c>
      <c r="SFU28" s="38">
        <v>102383.81</v>
      </c>
      <c r="SFV28" s="38">
        <v>102383.81</v>
      </c>
      <c r="SFW28" s="38">
        <v>102383.81</v>
      </c>
      <c r="SFX28" s="38">
        <v>102383.81</v>
      </c>
      <c r="SFY28" s="38">
        <v>102383.81</v>
      </c>
      <c r="SFZ28" s="38">
        <v>102383.81</v>
      </c>
      <c r="SGA28" s="38">
        <v>102383.81</v>
      </c>
      <c r="SGB28" s="38">
        <v>102383.81</v>
      </c>
      <c r="SGC28" s="38">
        <v>102383.81</v>
      </c>
      <c r="SGD28" s="38">
        <v>102383.81</v>
      </c>
      <c r="SGE28" s="38">
        <v>102383.81</v>
      </c>
      <c r="SGF28" s="38">
        <v>102383.81</v>
      </c>
      <c r="SGG28" s="38">
        <v>102383.81</v>
      </c>
      <c r="SGH28" s="38">
        <v>102383.81</v>
      </c>
      <c r="SGI28" s="38">
        <v>102383.81</v>
      </c>
      <c r="SGJ28" s="38">
        <v>102383.81</v>
      </c>
      <c r="SGK28" s="38">
        <v>102383.81</v>
      </c>
      <c r="SGL28" s="38">
        <v>102383.81</v>
      </c>
      <c r="SGM28" s="38">
        <v>102383.81</v>
      </c>
      <c r="SGN28" s="38">
        <v>102383.81</v>
      </c>
      <c r="SGO28" s="38">
        <v>102383.81</v>
      </c>
      <c r="SGP28" s="38">
        <v>102383.81</v>
      </c>
      <c r="SGQ28" s="38">
        <v>102383.81</v>
      </c>
      <c r="SGR28" s="38">
        <v>102383.81</v>
      </c>
      <c r="SGS28" s="38">
        <v>102383.81</v>
      </c>
      <c r="SGT28" s="38">
        <v>102383.81</v>
      </c>
      <c r="SGU28" s="38">
        <v>102383.81</v>
      </c>
      <c r="SGV28" s="38">
        <v>102383.81</v>
      </c>
      <c r="SGW28" s="38">
        <v>102383.81</v>
      </c>
      <c r="SGX28" s="38">
        <v>102383.81</v>
      </c>
      <c r="SGY28" s="38">
        <v>102383.81</v>
      </c>
      <c r="SGZ28" s="38">
        <v>102383.81</v>
      </c>
      <c r="SHA28" s="38">
        <v>102383.81</v>
      </c>
      <c r="SHB28" s="38">
        <v>102383.81</v>
      </c>
      <c r="SHC28" s="38">
        <v>102383.81</v>
      </c>
      <c r="SHD28" s="38">
        <v>102383.81</v>
      </c>
      <c r="SHE28" s="38">
        <v>102383.81</v>
      </c>
      <c r="SHF28" s="38">
        <v>102383.81</v>
      </c>
      <c r="SHG28" s="38">
        <v>102383.81</v>
      </c>
      <c r="SHH28" s="38">
        <v>102383.81</v>
      </c>
      <c r="SHI28" s="38">
        <v>102383.81</v>
      </c>
      <c r="SHJ28" s="38">
        <v>102383.81</v>
      </c>
      <c r="SHK28" s="38">
        <v>102383.81</v>
      </c>
      <c r="SHL28" s="38">
        <v>102383.81</v>
      </c>
      <c r="SHM28" s="38">
        <v>102383.81</v>
      </c>
      <c r="SHN28" s="38">
        <v>102383.81</v>
      </c>
      <c r="SHO28" s="38">
        <v>102383.81</v>
      </c>
      <c r="SHP28" s="38">
        <v>102383.81</v>
      </c>
      <c r="SHQ28" s="38">
        <v>102383.81</v>
      </c>
      <c r="SHR28" s="38">
        <v>102383.81</v>
      </c>
      <c r="SHS28" s="38">
        <v>102383.81</v>
      </c>
      <c r="SHT28" s="38">
        <v>102383.81</v>
      </c>
      <c r="SHU28" s="38">
        <v>102383.81</v>
      </c>
      <c r="SHV28" s="38">
        <v>102383.81</v>
      </c>
      <c r="SHW28" s="38">
        <v>102383.81</v>
      </c>
      <c r="SHX28" s="38">
        <v>102383.81</v>
      </c>
      <c r="SHY28" s="38">
        <v>102383.81</v>
      </c>
      <c r="SHZ28" s="38">
        <v>102383.81</v>
      </c>
      <c r="SIA28" s="38">
        <v>102383.81</v>
      </c>
      <c r="SIB28" s="38">
        <v>102383.81</v>
      </c>
      <c r="SIC28" s="38">
        <v>102383.81</v>
      </c>
      <c r="SID28" s="38">
        <v>102383.81</v>
      </c>
      <c r="SIE28" s="38">
        <v>102383.81</v>
      </c>
      <c r="SIF28" s="38">
        <v>102383.81</v>
      </c>
      <c r="SIG28" s="38">
        <v>102383.81</v>
      </c>
      <c r="SIH28" s="38">
        <v>102383.81</v>
      </c>
      <c r="SII28" s="38">
        <v>102383.81</v>
      </c>
      <c r="SIJ28" s="38">
        <v>102383.81</v>
      </c>
      <c r="SIK28" s="38">
        <v>102383.81</v>
      </c>
      <c r="SIL28" s="38">
        <v>102383.81</v>
      </c>
      <c r="SIM28" s="38">
        <v>102383.81</v>
      </c>
      <c r="SIN28" s="38">
        <v>102383.81</v>
      </c>
      <c r="SIO28" s="38">
        <v>102383.81</v>
      </c>
      <c r="SIP28" s="38">
        <v>102383.81</v>
      </c>
      <c r="SIQ28" s="38">
        <v>102383.81</v>
      </c>
      <c r="SIR28" s="38">
        <v>102383.81</v>
      </c>
      <c r="SIS28" s="38">
        <v>102383.81</v>
      </c>
      <c r="SIT28" s="38">
        <v>102383.81</v>
      </c>
      <c r="SIU28" s="38">
        <v>102383.81</v>
      </c>
      <c r="SIV28" s="38">
        <v>102383.81</v>
      </c>
      <c r="SIW28" s="38">
        <v>102383.81</v>
      </c>
      <c r="SIX28" s="38">
        <v>102383.81</v>
      </c>
      <c r="SIY28" s="38">
        <v>102383.81</v>
      </c>
      <c r="SIZ28" s="38">
        <v>102383.81</v>
      </c>
      <c r="SJA28" s="38">
        <v>102383.81</v>
      </c>
      <c r="SJB28" s="38">
        <v>102383.81</v>
      </c>
      <c r="SJC28" s="38">
        <v>102383.81</v>
      </c>
      <c r="SJD28" s="38">
        <v>102383.81</v>
      </c>
      <c r="SJE28" s="38">
        <v>102383.81</v>
      </c>
      <c r="SJF28" s="38">
        <v>102383.81</v>
      </c>
      <c r="SJG28" s="38">
        <v>102383.81</v>
      </c>
      <c r="SJH28" s="38">
        <v>102383.81</v>
      </c>
      <c r="SJI28" s="38">
        <v>102383.81</v>
      </c>
      <c r="SJJ28" s="38">
        <v>102383.81</v>
      </c>
      <c r="SJK28" s="38">
        <v>102383.81</v>
      </c>
      <c r="SJL28" s="38">
        <v>102383.81</v>
      </c>
      <c r="SJM28" s="38">
        <v>102383.81</v>
      </c>
      <c r="SJN28" s="38">
        <v>102383.81</v>
      </c>
      <c r="SJO28" s="38">
        <v>102383.81</v>
      </c>
      <c r="SJP28" s="38">
        <v>102383.81</v>
      </c>
      <c r="SJQ28" s="38">
        <v>102383.81</v>
      </c>
      <c r="SJR28" s="38">
        <v>102383.81</v>
      </c>
      <c r="SJS28" s="38">
        <v>102383.81</v>
      </c>
      <c r="SJT28" s="38">
        <v>102383.81</v>
      </c>
      <c r="SJU28" s="38">
        <v>102383.81</v>
      </c>
      <c r="SJV28" s="38">
        <v>102383.81</v>
      </c>
      <c r="SJW28" s="38">
        <v>102383.81</v>
      </c>
      <c r="SJX28" s="38">
        <v>102383.81</v>
      </c>
      <c r="SJY28" s="38">
        <v>102383.81</v>
      </c>
      <c r="SJZ28" s="38">
        <v>102383.81</v>
      </c>
      <c r="SKA28" s="38">
        <v>102383.81</v>
      </c>
      <c r="SKB28" s="38">
        <v>102383.81</v>
      </c>
      <c r="SKC28" s="38">
        <v>102383.81</v>
      </c>
      <c r="SKD28" s="38">
        <v>102383.81</v>
      </c>
      <c r="SKE28" s="38">
        <v>102383.81</v>
      </c>
      <c r="SKF28" s="38">
        <v>102383.81</v>
      </c>
      <c r="SKG28" s="38">
        <v>102383.81</v>
      </c>
      <c r="SKH28" s="38">
        <v>102383.81</v>
      </c>
      <c r="SKI28" s="38">
        <v>102383.81</v>
      </c>
      <c r="SKJ28" s="38">
        <v>102383.81</v>
      </c>
      <c r="SKK28" s="38">
        <v>102383.81</v>
      </c>
      <c r="SKL28" s="38">
        <v>102383.81</v>
      </c>
      <c r="SKM28" s="38">
        <v>102383.81</v>
      </c>
      <c r="SKN28" s="38">
        <v>102383.81</v>
      </c>
      <c r="SKO28" s="38">
        <v>102383.81</v>
      </c>
      <c r="SKP28" s="38">
        <v>102383.81</v>
      </c>
      <c r="SKQ28" s="38">
        <v>102383.81</v>
      </c>
      <c r="SKR28" s="38">
        <v>102383.81</v>
      </c>
      <c r="SKS28" s="38">
        <v>102383.81</v>
      </c>
      <c r="SKT28" s="38">
        <v>102383.81</v>
      </c>
      <c r="SKU28" s="38">
        <v>102383.81</v>
      </c>
      <c r="SKV28" s="38">
        <v>102383.81</v>
      </c>
      <c r="SKW28" s="38">
        <v>102383.81</v>
      </c>
      <c r="SKX28" s="38">
        <v>102383.81</v>
      </c>
      <c r="SKY28" s="38">
        <v>102383.81</v>
      </c>
      <c r="SKZ28" s="38">
        <v>102383.81</v>
      </c>
      <c r="SLA28" s="38">
        <v>102383.81</v>
      </c>
      <c r="SLB28" s="38">
        <v>102383.81</v>
      </c>
      <c r="SLC28" s="38">
        <v>102383.81</v>
      </c>
      <c r="SLD28" s="38">
        <v>102383.81</v>
      </c>
      <c r="SLE28" s="38">
        <v>102383.81</v>
      </c>
      <c r="SLF28" s="38">
        <v>102383.81</v>
      </c>
      <c r="SLG28" s="38">
        <v>102383.81</v>
      </c>
      <c r="SLH28" s="38">
        <v>102383.81</v>
      </c>
      <c r="SLI28" s="38">
        <v>102383.81</v>
      </c>
      <c r="SLJ28" s="38">
        <v>102383.81</v>
      </c>
      <c r="SLK28" s="38">
        <v>102383.81</v>
      </c>
      <c r="SLL28" s="38">
        <v>102383.81</v>
      </c>
      <c r="SLM28" s="38">
        <v>102383.81</v>
      </c>
      <c r="SLN28" s="38">
        <v>102383.81</v>
      </c>
      <c r="SLO28" s="38">
        <v>102383.81</v>
      </c>
      <c r="SLP28" s="38">
        <v>102383.81</v>
      </c>
      <c r="SLQ28" s="38">
        <v>102383.81</v>
      </c>
      <c r="SLR28" s="38">
        <v>102383.81</v>
      </c>
      <c r="SLS28" s="38">
        <v>102383.81</v>
      </c>
      <c r="SLT28" s="38">
        <v>102383.81</v>
      </c>
      <c r="SLU28" s="38">
        <v>102383.81</v>
      </c>
      <c r="SLV28" s="38">
        <v>102383.81</v>
      </c>
      <c r="SLW28" s="38">
        <v>102383.81</v>
      </c>
      <c r="SLX28" s="38">
        <v>102383.81</v>
      </c>
      <c r="SLY28" s="38">
        <v>102383.81</v>
      </c>
      <c r="SLZ28" s="38">
        <v>102383.81</v>
      </c>
      <c r="SMA28" s="38">
        <v>102383.81</v>
      </c>
      <c r="SMB28" s="38">
        <v>102383.81</v>
      </c>
      <c r="SMC28" s="38">
        <v>102383.81</v>
      </c>
      <c r="SMD28" s="38">
        <v>102383.81</v>
      </c>
      <c r="SME28" s="38">
        <v>102383.81</v>
      </c>
      <c r="SMF28" s="38">
        <v>102383.81</v>
      </c>
      <c r="SMG28" s="38">
        <v>102383.81</v>
      </c>
      <c r="SMH28" s="38">
        <v>102383.81</v>
      </c>
      <c r="SMI28" s="38">
        <v>102383.81</v>
      </c>
      <c r="SMJ28" s="38">
        <v>102383.81</v>
      </c>
      <c r="SMK28" s="38">
        <v>102383.81</v>
      </c>
      <c r="SML28" s="38">
        <v>102383.81</v>
      </c>
      <c r="SMM28" s="38">
        <v>102383.81</v>
      </c>
      <c r="SMN28" s="38">
        <v>102383.81</v>
      </c>
      <c r="SMO28" s="38">
        <v>102383.81</v>
      </c>
      <c r="SMP28" s="38">
        <v>102383.81</v>
      </c>
      <c r="SMQ28" s="38">
        <v>102383.81</v>
      </c>
      <c r="SMR28" s="38">
        <v>102383.81</v>
      </c>
      <c r="SMS28" s="38">
        <v>102383.81</v>
      </c>
      <c r="SMT28" s="38">
        <v>102383.81</v>
      </c>
      <c r="SMU28" s="38">
        <v>102383.81</v>
      </c>
      <c r="SMV28" s="38">
        <v>102383.81</v>
      </c>
      <c r="SMW28" s="38">
        <v>102383.81</v>
      </c>
      <c r="SMX28" s="38">
        <v>102383.81</v>
      </c>
      <c r="SMY28" s="38">
        <v>102383.81</v>
      </c>
      <c r="SMZ28" s="38">
        <v>102383.81</v>
      </c>
      <c r="SNA28" s="38">
        <v>102383.81</v>
      </c>
      <c r="SNB28" s="38">
        <v>102383.81</v>
      </c>
      <c r="SNC28" s="38">
        <v>102383.81</v>
      </c>
      <c r="SND28" s="38">
        <v>102383.81</v>
      </c>
      <c r="SNE28" s="38">
        <v>102383.81</v>
      </c>
      <c r="SNF28" s="38">
        <v>102383.81</v>
      </c>
      <c r="SNG28" s="38">
        <v>102383.81</v>
      </c>
      <c r="SNH28" s="38">
        <v>102383.81</v>
      </c>
      <c r="SNI28" s="38">
        <v>102383.81</v>
      </c>
      <c r="SNJ28" s="38">
        <v>102383.81</v>
      </c>
      <c r="SNK28" s="38">
        <v>102383.81</v>
      </c>
      <c r="SNL28" s="38">
        <v>102383.81</v>
      </c>
      <c r="SNM28" s="38">
        <v>102383.81</v>
      </c>
      <c r="SNN28" s="38">
        <v>102383.81</v>
      </c>
      <c r="SNO28" s="38">
        <v>102383.81</v>
      </c>
      <c r="SNP28" s="38">
        <v>102383.81</v>
      </c>
      <c r="SNQ28" s="38">
        <v>102383.81</v>
      </c>
      <c r="SNR28" s="38">
        <v>102383.81</v>
      </c>
      <c r="SNS28" s="38">
        <v>102383.81</v>
      </c>
      <c r="SNT28" s="38">
        <v>102383.81</v>
      </c>
      <c r="SNU28" s="38">
        <v>102383.81</v>
      </c>
      <c r="SNV28" s="38">
        <v>102383.81</v>
      </c>
      <c r="SNW28" s="38">
        <v>102383.81</v>
      </c>
      <c r="SNX28" s="38">
        <v>102383.81</v>
      </c>
      <c r="SNY28" s="38">
        <v>102383.81</v>
      </c>
      <c r="SNZ28" s="38">
        <v>102383.81</v>
      </c>
      <c r="SOA28" s="38">
        <v>102383.81</v>
      </c>
      <c r="SOB28" s="38">
        <v>102383.81</v>
      </c>
      <c r="SOC28" s="38">
        <v>102383.81</v>
      </c>
      <c r="SOD28" s="38">
        <v>102383.81</v>
      </c>
      <c r="SOE28" s="38">
        <v>102383.81</v>
      </c>
      <c r="SOF28" s="38">
        <v>102383.81</v>
      </c>
      <c r="SOG28" s="38">
        <v>102383.81</v>
      </c>
      <c r="SOH28" s="38">
        <v>102383.81</v>
      </c>
      <c r="SOI28" s="38">
        <v>102383.81</v>
      </c>
      <c r="SOJ28" s="38">
        <v>102383.81</v>
      </c>
      <c r="SOK28" s="38">
        <v>102383.81</v>
      </c>
      <c r="SOL28" s="38">
        <v>102383.81</v>
      </c>
      <c r="SOM28" s="38">
        <v>102383.81</v>
      </c>
      <c r="SON28" s="38">
        <v>102383.81</v>
      </c>
      <c r="SOO28" s="38">
        <v>102383.81</v>
      </c>
      <c r="SOP28" s="38">
        <v>102383.81</v>
      </c>
      <c r="SOQ28" s="38">
        <v>102383.81</v>
      </c>
      <c r="SOR28" s="38">
        <v>102383.81</v>
      </c>
      <c r="SOS28" s="38">
        <v>102383.81</v>
      </c>
      <c r="SOT28" s="38">
        <v>102383.81</v>
      </c>
      <c r="SOU28" s="38">
        <v>102383.81</v>
      </c>
      <c r="SOV28" s="38">
        <v>102383.81</v>
      </c>
      <c r="SOW28" s="38">
        <v>102383.81</v>
      </c>
      <c r="SOX28" s="38">
        <v>102383.81</v>
      </c>
      <c r="SOY28" s="38">
        <v>102383.81</v>
      </c>
      <c r="SOZ28" s="38">
        <v>102383.81</v>
      </c>
      <c r="SPA28" s="38">
        <v>102383.81</v>
      </c>
      <c r="SPB28" s="38">
        <v>102383.81</v>
      </c>
      <c r="SPC28" s="38">
        <v>102383.81</v>
      </c>
      <c r="SPD28" s="38">
        <v>102383.81</v>
      </c>
      <c r="SPE28" s="38">
        <v>102383.81</v>
      </c>
      <c r="SPF28" s="38">
        <v>102383.81</v>
      </c>
      <c r="SPG28" s="38">
        <v>102383.81</v>
      </c>
      <c r="SPH28" s="38">
        <v>102383.81</v>
      </c>
      <c r="SPI28" s="38">
        <v>102383.81</v>
      </c>
      <c r="SPJ28" s="38">
        <v>102383.81</v>
      </c>
      <c r="SPK28" s="38">
        <v>102383.81</v>
      </c>
      <c r="SPL28" s="38">
        <v>102383.81</v>
      </c>
      <c r="SPM28" s="38">
        <v>102383.81</v>
      </c>
      <c r="SPN28" s="38">
        <v>102383.81</v>
      </c>
      <c r="SPO28" s="38">
        <v>102383.81</v>
      </c>
      <c r="SPP28" s="38">
        <v>102383.81</v>
      </c>
      <c r="SPQ28" s="38">
        <v>102383.81</v>
      </c>
      <c r="SPR28" s="38">
        <v>102383.81</v>
      </c>
      <c r="SPS28" s="38">
        <v>102383.81</v>
      </c>
      <c r="SPT28" s="38">
        <v>102383.81</v>
      </c>
      <c r="SPU28" s="38">
        <v>102383.81</v>
      </c>
      <c r="SPV28" s="38">
        <v>102383.81</v>
      </c>
      <c r="SPW28" s="38">
        <v>102383.81</v>
      </c>
      <c r="SPX28" s="38">
        <v>102383.81</v>
      </c>
      <c r="SPY28" s="38">
        <v>102383.81</v>
      </c>
      <c r="SPZ28" s="38">
        <v>102383.81</v>
      </c>
      <c r="SQA28" s="38">
        <v>102383.81</v>
      </c>
      <c r="SQB28" s="38">
        <v>102383.81</v>
      </c>
      <c r="SQC28" s="38">
        <v>102383.81</v>
      </c>
      <c r="SQD28" s="38">
        <v>102383.81</v>
      </c>
      <c r="SQE28" s="38">
        <v>102383.81</v>
      </c>
      <c r="SQF28" s="38">
        <v>102383.81</v>
      </c>
      <c r="SQG28" s="38">
        <v>102383.81</v>
      </c>
      <c r="SQH28" s="38">
        <v>102383.81</v>
      </c>
      <c r="SQI28" s="38">
        <v>102383.81</v>
      </c>
      <c r="SQJ28" s="38">
        <v>102383.81</v>
      </c>
      <c r="SQK28" s="38">
        <v>102383.81</v>
      </c>
      <c r="SQL28" s="38">
        <v>102383.81</v>
      </c>
      <c r="SQM28" s="38">
        <v>102383.81</v>
      </c>
      <c r="SQN28" s="38">
        <v>102383.81</v>
      </c>
      <c r="SQO28" s="38">
        <v>102383.81</v>
      </c>
      <c r="SQP28" s="38">
        <v>102383.81</v>
      </c>
      <c r="SQQ28" s="38">
        <v>102383.81</v>
      </c>
      <c r="SQR28" s="38">
        <v>102383.81</v>
      </c>
      <c r="SQS28" s="38">
        <v>102383.81</v>
      </c>
      <c r="SQT28" s="38">
        <v>102383.81</v>
      </c>
      <c r="SQU28" s="38">
        <v>102383.81</v>
      </c>
      <c r="SQV28" s="38">
        <v>102383.81</v>
      </c>
      <c r="SQW28" s="38">
        <v>102383.81</v>
      </c>
      <c r="SQX28" s="38">
        <v>102383.81</v>
      </c>
      <c r="SQY28" s="38">
        <v>102383.81</v>
      </c>
      <c r="SQZ28" s="38">
        <v>102383.81</v>
      </c>
      <c r="SRA28" s="38">
        <v>102383.81</v>
      </c>
      <c r="SRB28" s="38">
        <v>102383.81</v>
      </c>
      <c r="SRC28" s="38">
        <v>102383.81</v>
      </c>
      <c r="SRD28" s="38">
        <v>102383.81</v>
      </c>
      <c r="SRE28" s="38">
        <v>102383.81</v>
      </c>
      <c r="SRF28" s="38">
        <v>102383.81</v>
      </c>
      <c r="SRG28" s="38">
        <v>102383.81</v>
      </c>
      <c r="SRH28" s="38">
        <v>102383.81</v>
      </c>
      <c r="SRI28" s="38">
        <v>102383.81</v>
      </c>
      <c r="SRJ28" s="38">
        <v>102383.81</v>
      </c>
      <c r="SRK28" s="38">
        <v>102383.81</v>
      </c>
      <c r="SRL28" s="38">
        <v>102383.81</v>
      </c>
      <c r="SRM28" s="38">
        <v>102383.81</v>
      </c>
      <c r="SRN28" s="38">
        <v>102383.81</v>
      </c>
      <c r="SRO28" s="38">
        <v>102383.81</v>
      </c>
      <c r="SRP28" s="38">
        <v>102383.81</v>
      </c>
      <c r="SRQ28" s="38">
        <v>102383.81</v>
      </c>
      <c r="SRR28" s="38">
        <v>102383.81</v>
      </c>
      <c r="SRS28" s="38">
        <v>102383.81</v>
      </c>
      <c r="SRT28" s="38">
        <v>102383.81</v>
      </c>
      <c r="SRU28" s="38">
        <v>102383.81</v>
      </c>
      <c r="SRV28" s="38">
        <v>102383.81</v>
      </c>
      <c r="SRW28" s="38">
        <v>102383.81</v>
      </c>
      <c r="SRX28" s="38">
        <v>102383.81</v>
      </c>
      <c r="SRY28" s="38">
        <v>102383.81</v>
      </c>
      <c r="SRZ28" s="38">
        <v>102383.81</v>
      </c>
      <c r="SSA28" s="38">
        <v>102383.81</v>
      </c>
      <c r="SSB28" s="38">
        <v>102383.81</v>
      </c>
      <c r="SSC28" s="38">
        <v>102383.81</v>
      </c>
      <c r="SSD28" s="38">
        <v>102383.81</v>
      </c>
      <c r="SSE28" s="38">
        <v>102383.81</v>
      </c>
      <c r="SSF28" s="38">
        <v>102383.81</v>
      </c>
      <c r="SSG28" s="38">
        <v>102383.81</v>
      </c>
      <c r="SSH28" s="38">
        <v>102383.81</v>
      </c>
      <c r="SSI28" s="38">
        <v>102383.81</v>
      </c>
      <c r="SSJ28" s="38">
        <v>102383.81</v>
      </c>
      <c r="SSK28" s="38">
        <v>102383.81</v>
      </c>
      <c r="SSL28" s="38">
        <v>102383.81</v>
      </c>
      <c r="SSM28" s="38">
        <v>102383.81</v>
      </c>
      <c r="SSN28" s="38">
        <v>102383.81</v>
      </c>
      <c r="SSO28" s="38">
        <v>102383.81</v>
      </c>
      <c r="SSP28" s="38">
        <v>102383.81</v>
      </c>
      <c r="SSQ28" s="38">
        <v>102383.81</v>
      </c>
      <c r="SSR28" s="38">
        <v>102383.81</v>
      </c>
      <c r="SSS28" s="38">
        <v>102383.81</v>
      </c>
      <c r="SST28" s="38">
        <v>102383.81</v>
      </c>
      <c r="SSU28" s="38">
        <v>102383.81</v>
      </c>
      <c r="SSV28" s="38">
        <v>102383.81</v>
      </c>
      <c r="SSW28" s="38">
        <v>102383.81</v>
      </c>
      <c r="SSX28" s="38">
        <v>102383.81</v>
      </c>
      <c r="SSY28" s="38">
        <v>102383.81</v>
      </c>
      <c r="SSZ28" s="38">
        <v>102383.81</v>
      </c>
      <c r="STA28" s="38">
        <v>102383.81</v>
      </c>
      <c r="STB28" s="38">
        <v>102383.81</v>
      </c>
      <c r="STC28" s="38">
        <v>102383.81</v>
      </c>
      <c r="STD28" s="38">
        <v>102383.81</v>
      </c>
      <c r="STE28" s="38">
        <v>102383.81</v>
      </c>
      <c r="STF28" s="38">
        <v>102383.81</v>
      </c>
      <c r="STG28" s="38">
        <v>102383.81</v>
      </c>
      <c r="STH28" s="38">
        <v>102383.81</v>
      </c>
      <c r="STI28" s="38">
        <v>102383.81</v>
      </c>
      <c r="STJ28" s="38">
        <v>102383.81</v>
      </c>
      <c r="STK28" s="38">
        <v>102383.81</v>
      </c>
      <c r="STL28" s="38">
        <v>102383.81</v>
      </c>
      <c r="STM28" s="38">
        <v>102383.81</v>
      </c>
      <c r="STN28" s="38">
        <v>102383.81</v>
      </c>
      <c r="STO28" s="38">
        <v>102383.81</v>
      </c>
      <c r="STP28" s="38">
        <v>102383.81</v>
      </c>
      <c r="STQ28" s="38">
        <v>102383.81</v>
      </c>
      <c r="STR28" s="38">
        <v>102383.81</v>
      </c>
      <c r="STS28" s="38">
        <v>102383.81</v>
      </c>
      <c r="STT28" s="38">
        <v>102383.81</v>
      </c>
      <c r="STU28" s="38">
        <v>102383.81</v>
      </c>
      <c r="STV28" s="38">
        <v>102383.81</v>
      </c>
      <c r="STW28" s="38">
        <v>102383.81</v>
      </c>
      <c r="STX28" s="38">
        <v>102383.81</v>
      </c>
      <c r="STY28" s="38">
        <v>102383.81</v>
      </c>
      <c r="STZ28" s="38">
        <v>102383.81</v>
      </c>
      <c r="SUA28" s="38">
        <v>102383.81</v>
      </c>
      <c r="SUB28" s="38">
        <v>102383.81</v>
      </c>
      <c r="SUC28" s="38">
        <v>102383.81</v>
      </c>
      <c r="SUD28" s="38">
        <v>102383.81</v>
      </c>
      <c r="SUE28" s="38">
        <v>102383.81</v>
      </c>
      <c r="SUF28" s="38">
        <v>102383.81</v>
      </c>
      <c r="SUG28" s="38">
        <v>102383.81</v>
      </c>
      <c r="SUH28" s="38">
        <v>102383.81</v>
      </c>
      <c r="SUI28" s="38">
        <v>102383.81</v>
      </c>
      <c r="SUJ28" s="38">
        <v>102383.81</v>
      </c>
      <c r="SUK28" s="38">
        <v>102383.81</v>
      </c>
      <c r="SUL28" s="38">
        <v>102383.81</v>
      </c>
      <c r="SUM28" s="38">
        <v>102383.81</v>
      </c>
      <c r="SUN28" s="38">
        <v>102383.81</v>
      </c>
      <c r="SUO28" s="38">
        <v>102383.81</v>
      </c>
      <c r="SUP28" s="38">
        <v>102383.81</v>
      </c>
      <c r="SUQ28" s="38">
        <v>102383.81</v>
      </c>
      <c r="SUR28" s="38">
        <v>102383.81</v>
      </c>
      <c r="SUS28" s="38">
        <v>102383.81</v>
      </c>
      <c r="SUT28" s="38">
        <v>102383.81</v>
      </c>
      <c r="SUU28" s="38">
        <v>102383.81</v>
      </c>
      <c r="SUV28" s="38">
        <v>102383.81</v>
      </c>
      <c r="SUW28" s="38">
        <v>102383.81</v>
      </c>
      <c r="SUX28" s="38">
        <v>102383.81</v>
      </c>
      <c r="SUY28" s="38">
        <v>102383.81</v>
      </c>
      <c r="SUZ28" s="38">
        <v>102383.81</v>
      </c>
      <c r="SVA28" s="38">
        <v>102383.81</v>
      </c>
      <c r="SVB28" s="38">
        <v>102383.81</v>
      </c>
      <c r="SVC28" s="38">
        <v>102383.81</v>
      </c>
      <c r="SVD28" s="38">
        <v>102383.81</v>
      </c>
      <c r="SVE28" s="38">
        <v>102383.81</v>
      </c>
      <c r="SVF28" s="38">
        <v>102383.81</v>
      </c>
      <c r="SVG28" s="38">
        <v>102383.81</v>
      </c>
      <c r="SVH28" s="38">
        <v>102383.81</v>
      </c>
      <c r="SVI28" s="38">
        <v>102383.81</v>
      </c>
      <c r="SVJ28" s="38">
        <v>102383.81</v>
      </c>
      <c r="SVK28" s="38">
        <v>102383.81</v>
      </c>
      <c r="SVL28" s="38">
        <v>102383.81</v>
      </c>
      <c r="SVM28" s="38">
        <v>102383.81</v>
      </c>
      <c r="SVN28" s="38">
        <v>102383.81</v>
      </c>
      <c r="SVO28" s="38">
        <v>102383.81</v>
      </c>
      <c r="SVP28" s="38">
        <v>102383.81</v>
      </c>
      <c r="SVQ28" s="38">
        <v>102383.81</v>
      </c>
      <c r="SVR28" s="38">
        <v>102383.81</v>
      </c>
      <c r="SVS28" s="38">
        <v>102383.81</v>
      </c>
      <c r="SVT28" s="38">
        <v>102383.81</v>
      </c>
      <c r="SVU28" s="38">
        <v>102383.81</v>
      </c>
      <c r="SVV28" s="38">
        <v>102383.81</v>
      </c>
      <c r="SVW28" s="38">
        <v>102383.81</v>
      </c>
      <c r="SVX28" s="38">
        <v>102383.81</v>
      </c>
      <c r="SVY28" s="38">
        <v>102383.81</v>
      </c>
      <c r="SVZ28" s="38">
        <v>102383.81</v>
      </c>
      <c r="SWA28" s="38">
        <v>102383.81</v>
      </c>
      <c r="SWB28" s="38">
        <v>102383.81</v>
      </c>
      <c r="SWC28" s="38">
        <v>102383.81</v>
      </c>
      <c r="SWD28" s="38">
        <v>102383.81</v>
      </c>
      <c r="SWE28" s="38">
        <v>102383.81</v>
      </c>
      <c r="SWF28" s="38">
        <v>102383.81</v>
      </c>
      <c r="SWG28" s="38">
        <v>102383.81</v>
      </c>
      <c r="SWH28" s="38">
        <v>102383.81</v>
      </c>
      <c r="SWI28" s="38">
        <v>102383.81</v>
      </c>
      <c r="SWJ28" s="38">
        <v>102383.81</v>
      </c>
      <c r="SWK28" s="38">
        <v>102383.81</v>
      </c>
      <c r="SWL28" s="38">
        <v>102383.81</v>
      </c>
      <c r="SWM28" s="38">
        <v>102383.81</v>
      </c>
      <c r="SWN28" s="38">
        <v>102383.81</v>
      </c>
      <c r="SWO28" s="38">
        <v>102383.81</v>
      </c>
      <c r="SWP28" s="38">
        <v>102383.81</v>
      </c>
      <c r="SWQ28" s="38">
        <v>102383.81</v>
      </c>
      <c r="SWR28" s="38">
        <v>102383.81</v>
      </c>
      <c r="SWS28" s="38">
        <v>102383.81</v>
      </c>
      <c r="SWT28" s="38">
        <v>102383.81</v>
      </c>
      <c r="SWU28" s="38">
        <v>102383.81</v>
      </c>
      <c r="SWV28" s="38">
        <v>102383.81</v>
      </c>
      <c r="SWW28" s="38">
        <v>102383.81</v>
      </c>
      <c r="SWX28" s="38">
        <v>102383.81</v>
      </c>
      <c r="SWY28" s="38">
        <v>102383.81</v>
      </c>
      <c r="SWZ28" s="38">
        <v>102383.81</v>
      </c>
      <c r="SXA28" s="38">
        <v>102383.81</v>
      </c>
      <c r="SXB28" s="38">
        <v>102383.81</v>
      </c>
      <c r="SXC28" s="38">
        <v>102383.81</v>
      </c>
      <c r="SXD28" s="38">
        <v>102383.81</v>
      </c>
      <c r="SXE28" s="38">
        <v>102383.81</v>
      </c>
      <c r="SXF28" s="38">
        <v>102383.81</v>
      </c>
      <c r="SXG28" s="38">
        <v>102383.81</v>
      </c>
      <c r="SXH28" s="38">
        <v>102383.81</v>
      </c>
      <c r="SXI28" s="38">
        <v>102383.81</v>
      </c>
      <c r="SXJ28" s="38">
        <v>102383.81</v>
      </c>
      <c r="SXK28" s="38">
        <v>102383.81</v>
      </c>
      <c r="SXL28" s="38">
        <v>102383.81</v>
      </c>
      <c r="SXM28" s="38">
        <v>102383.81</v>
      </c>
      <c r="SXN28" s="38">
        <v>102383.81</v>
      </c>
      <c r="SXO28" s="38">
        <v>102383.81</v>
      </c>
      <c r="SXP28" s="38">
        <v>102383.81</v>
      </c>
      <c r="SXQ28" s="38">
        <v>102383.81</v>
      </c>
      <c r="SXR28" s="38">
        <v>102383.81</v>
      </c>
      <c r="SXS28" s="38">
        <v>102383.81</v>
      </c>
      <c r="SXT28" s="38">
        <v>102383.81</v>
      </c>
      <c r="SXU28" s="38">
        <v>102383.81</v>
      </c>
      <c r="SXV28" s="38">
        <v>102383.81</v>
      </c>
      <c r="SXW28" s="38">
        <v>102383.81</v>
      </c>
      <c r="SXX28" s="38">
        <v>102383.81</v>
      </c>
      <c r="SXY28" s="38">
        <v>102383.81</v>
      </c>
      <c r="SXZ28" s="38">
        <v>102383.81</v>
      </c>
      <c r="SYA28" s="38">
        <v>102383.81</v>
      </c>
      <c r="SYB28" s="38">
        <v>102383.81</v>
      </c>
      <c r="SYC28" s="38">
        <v>102383.81</v>
      </c>
      <c r="SYD28" s="38">
        <v>102383.81</v>
      </c>
      <c r="SYE28" s="38">
        <v>102383.81</v>
      </c>
      <c r="SYF28" s="38">
        <v>102383.81</v>
      </c>
      <c r="SYG28" s="38">
        <v>102383.81</v>
      </c>
      <c r="SYH28" s="38">
        <v>102383.81</v>
      </c>
      <c r="SYI28" s="38">
        <v>102383.81</v>
      </c>
      <c r="SYJ28" s="38">
        <v>102383.81</v>
      </c>
      <c r="SYK28" s="38">
        <v>102383.81</v>
      </c>
      <c r="SYL28" s="38">
        <v>102383.81</v>
      </c>
      <c r="SYM28" s="38">
        <v>102383.81</v>
      </c>
      <c r="SYN28" s="38">
        <v>102383.81</v>
      </c>
      <c r="SYO28" s="38">
        <v>102383.81</v>
      </c>
      <c r="SYP28" s="38">
        <v>102383.81</v>
      </c>
      <c r="SYQ28" s="38">
        <v>102383.81</v>
      </c>
      <c r="SYR28" s="38">
        <v>102383.81</v>
      </c>
      <c r="SYS28" s="38">
        <v>102383.81</v>
      </c>
      <c r="SYT28" s="38">
        <v>102383.81</v>
      </c>
      <c r="SYU28" s="38">
        <v>102383.81</v>
      </c>
      <c r="SYV28" s="38">
        <v>102383.81</v>
      </c>
      <c r="SYW28" s="38">
        <v>102383.81</v>
      </c>
      <c r="SYX28" s="38">
        <v>102383.81</v>
      </c>
      <c r="SYY28" s="38">
        <v>102383.81</v>
      </c>
      <c r="SYZ28" s="38">
        <v>102383.81</v>
      </c>
      <c r="SZA28" s="38">
        <v>102383.81</v>
      </c>
      <c r="SZB28" s="38">
        <v>102383.81</v>
      </c>
      <c r="SZC28" s="38">
        <v>102383.81</v>
      </c>
      <c r="SZD28" s="38">
        <v>102383.81</v>
      </c>
      <c r="SZE28" s="38">
        <v>102383.81</v>
      </c>
      <c r="SZF28" s="38">
        <v>102383.81</v>
      </c>
      <c r="SZG28" s="38">
        <v>102383.81</v>
      </c>
      <c r="SZH28" s="38">
        <v>102383.81</v>
      </c>
      <c r="SZI28" s="38">
        <v>102383.81</v>
      </c>
      <c r="SZJ28" s="38">
        <v>102383.81</v>
      </c>
      <c r="SZK28" s="38">
        <v>102383.81</v>
      </c>
      <c r="SZL28" s="38">
        <v>102383.81</v>
      </c>
      <c r="SZM28" s="38">
        <v>102383.81</v>
      </c>
      <c r="SZN28" s="38">
        <v>102383.81</v>
      </c>
      <c r="SZO28" s="38">
        <v>102383.81</v>
      </c>
      <c r="SZP28" s="38">
        <v>102383.81</v>
      </c>
      <c r="SZQ28" s="38">
        <v>102383.81</v>
      </c>
      <c r="SZR28" s="38">
        <v>102383.81</v>
      </c>
      <c r="SZS28" s="38">
        <v>102383.81</v>
      </c>
      <c r="SZT28" s="38">
        <v>102383.81</v>
      </c>
      <c r="SZU28" s="38">
        <v>102383.81</v>
      </c>
      <c r="SZV28" s="38">
        <v>102383.81</v>
      </c>
      <c r="SZW28" s="38">
        <v>102383.81</v>
      </c>
      <c r="SZX28" s="38">
        <v>102383.81</v>
      </c>
      <c r="SZY28" s="38">
        <v>102383.81</v>
      </c>
      <c r="SZZ28" s="38">
        <v>102383.81</v>
      </c>
      <c r="TAA28" s="38">
        <v>102383.81</v>
      </c>
      <c r="TAB28" s="38">
        <v>102383.81</v>
      </c>
      <c r="TAC28" s="38">
        <v>102383.81</v>
      </c>
      <c r="TAD28" s="38">
        <v>102383.81</v>
      </c>
      <c r="TAE28" s="38">
        <v>102383.81</v>
      </c>
      <c r="TAF28" s="38">
        <v>102383.81</v>
      </c>
      <c r="TAG28" s="38">
        <v>102383.81</v>
      </c>
      <c r="TAH28" s="38">
        <v>102383.81</v>
      </c>
      <c r="TAI28" s="38">
        <v>102383.81</v>
      </c>
      <c r="TAJ28" s="38">
        <v>102383.81</v>
      </c>
      <c r="TAK28" s="38">
        <v>102383.81</v>
      </c>
      <c r="TAL28" s="38">
        <v>102383.81</v>
      </c>
      <c r="TAM28" s="38">
        <v>102383.81</v>
      </c>
      <c r="TAN28" s="38">
        <v>102383.81</v>
      </c>
      <c r="TAO28" s="38">
        <v>102383.81</v>
      </c>
      <c r="TAP28" s="38">
        <v>102383.81</v>
      </c>
      <c r="TAQ28" s="38">
        <v>102383.81</v>
      </c>
      <c r="TAR28" s="38">
        <v>102383.81</v>
      </c>
      <c r="TAS28" s="38">
        <v>102383.81</v>
      </c>
      <c r="TAT28" s="38">
        <v>102383.81</v>
      </c>
      <c r="TAU28" s="38">
        <v>102383.81</v>
      </c>
      <c r="TAV28" s="38">
        <v>102383.81</v>
      </c>
      <c r="TAW28" s="38">
        <v>102383.81</v>
      </c>
      <c r="TAX28" s="38">
        <v>102383.81</v>
      </c>
      <c r="TAY28" s="38">
        <v>102383.81</v>
      </c>
      <c r="TAZ28" s="38">
        <v>102383.81</v>
      </c>
      <c r="TBA28" s="38">
        <v>102383.81</v>
      </c>
      <c r="TBB28" s="38">
        <v>102383.81</v>
      </c>
      <c r="TBC28" s="38">
        <v>102383.81</v>
      </c>
      <c r="TBD28" s="38">
        <v>102383.81</v>
      </c>
      <c r="TBE28" s="38">
        <v>102383.81</v>
      </c>
      <c r="TBF28" s="38">
        <v>102383.81</v>
      </c>
      <c r="TBG28" s="38">
        <v>102383.81</v>
      </c>
      <c r="TBH28" s="38">
        <v>102383.81</v>
      </c>
      <c r="TBI28" s="38">
        <v>102383.81</v>
      </c>
      <c r="TBJ28" s="38">
        <v>102383.81</v>
      </c>
      <c r="TBK28" s="38">
        <v>102383.81</v>
      </c>
      <c r="TBL28" s="38">
        <v>102383.81</v>
      </c>
      <c r="TBM28" s="38">
        <v>102383.81</v>
      </c>
      <c r="TBN28" s="38">
        <v>102383.81</v>
      </c>
      <c r="TBO28" s="38">
        <v>102383.81</v>
      </c>
      <c r="TBP28" s="38">
        <v>102383.81</v>
      </c>
      <c r="TBQ28" s="38">
        <v>102383.81</v>
      </c>
      <c r="TBR28" s="38">
        <v>102383.81</v>
      </c>
      <c r="TBS28" s="38">
        <v>102383.81</v>
      </c>
      <c r="TBT28" s="38">
        <v>102383.81</v>
      </c>
      <c r="TBU28" s="38">
        <v>102383.81</v>
      </c>
      <c r="TBV28" s="38">
        <v>102383.81</v>
      </c>
      <c r="TBW28" s="38">
        <v>102383.81</v>
      </c>
      <c r="TBX28" s="38">
        <v>102383.81</v>
      </c>
      <c r="TBY28" s="38">
        <v>102383.81</v>
      </c>
      <c r="TBZ28" s="38">
        <v>102383.81</v>
      </c>
      <c r="TCA28" s="38">
        <v>102383.81</v>
      </c>
      <c r="TCB28" s="38">
        <v>102383.81</v>
      </c>
      <c r="TCC28" s="38">
        <v>102383.81</v>
      </c>
      <c r="TCD28" s="38">
        <v>102383.81</v>
      </c>
      <c r="TCE28" s="38">
        <v>102383.81</v>
      </c>
      <c r="TCF28" s="38">
        <v>102383.81</v>
      </c>
      <c r="TCG28" s="38">
        <v>102383.81</v>
      </c>
      <c r="TCH28" s="38">
        <v>102383.81</v>
      </c>
      <c r="TCI28" s="38">
        <v>102383.81</v>
      </c>
      <c r="TCJ28" s="38">
        <v>102383.81</v>
      </c>
      <c r="TCK28" s="38">
        <v>102383.81</v>
      </c>
      <c r="TCL28" s="38">
        <v>102383.81</v>
      </c>
      <c r="TCM28" s="38">
        <v>102383.81</v>
      </c>
      <c r="TCN28" s="38">
        <v>102383.81</v>
      </c>
      <c r="TCO28" s="38">
        <v>102383.81</v>
      </c>
      <c r="TCP28" s="38">
        <v>102383.81</v>
      </c>
      <c r="TCQ28" s="38">
        <v>102383.81</v>
      </c>
      <c r="TCR28" s="38">
        <v>102383.81</v>
      </c>
      <c r="TCS28" s="38">
        <v>102383.81</v>
      </c>
      <c r="TCT28" s="38">
        <v>102383.81</v>
      </c>
      <c r="TCU28" s="38">
        <v>102383.81</v>
      </c>
      <c r="TCV28" s="38">
        <v>102383.81</v>
      </c>
      <c r="TCW28" s="38">
        <v>102383.81</v>
      </c>
      <c r="TCX28" s="38">
        <v>102383.81</v>
      </c>
      <c r="TCY28" s="38">
        <v>102383.81</v>
      </c>
      <c r="TCZ28" s="38">
        <v>102383.81</v>
      </c>
      <c r="TDA28" s="38">
        <v>102383.81</v>
      </c>
      <c r="TDB28" s="38">
        <v>102383.81</v>
      </c>
      <c r="TDC28" s="38">
        <v>102383.81</v>
      </c>
      <c r="TDD28" s="38">
        <v>102383.81</v>
      </c>
      <c r="TDE28" s="38">
        <v>102383.81</v>
      </c>
      <c r="TDF28" s="38">
        <v>102383.81</v>
      </c>
      <c r="TDG28" s="38">
        <v>102383.81</v>
      </c>
      <c r="TDH28" s="38">
        <v>102383.81</v>
      </c>
      <c r="TDI28" s="38">
        <v>102383.81</v>
      </c>
      <c r="TDJ28" s="38">
        <v>102383.81</v>
      </c>
      <c r="TDK28" s="38">
        <v>102383.81</v>
      </c>
      <c r="TDL28" s="38">
        <v>102383.81</v>
      </c>
      <c r="TDM28" s="38">
        <v>102383.81</v>
      </c>
      <c r="TDN28" s="38">
        <v>102383.81</v>
      </c>
      <c r="TDO28" s="38">
        <v>102383.81</v>
      </c>
      <c r="TDP28" s="38">
        <v>102383.81</v>
      </c>
      <c r="TDQ28" s="38">
        <v>102383.81</v>
      </c>
      <c r="TDR28" s="38">
        <v>102383.81</v>
      </c>
      <c r="TDS28" s="38">
        <v>102383.81</v>
      </c>
      <c r="TDT28" s="38">
        <v>102383.81</v>
      </c>
      <c r="TDU28" s="38">
        <v>102383.81</v>
      </c>
      <c r="TDV28" s="38">
        <v>102383.81</v>
      </c>
      <c r="TDW28" s="38">
        <v>102383.81</v>
      </c>
      <c r="TDX28" s="38">
        <v>102383.81</v>
      </c>
      <c r="TDY28" s="38">
        <v>102383.81</v>
      </c>
      <c r="TDZ28" s="38">
        <v>102383.81</v>
      </c>
      <c r="TEA28" s="38">
        <v>102383.81</v>
      </c>
      <c r="TEB28" s="38">
        <v>102383.81</v>
      </c>
      <c r="TEC28" s="38">
        <v>102383.81</v>
      </c>
      <c r="TED28" s="38">
        <v>102383.81</v>
      </c>
      <c r="TEE28" s="38">
        <v>102383.81</v>
      </c>
      <c r="TEF28" s="38">
        <v>102383.81</v>
      </c>
      <c r="TEG28" s="38">
        <v>102383.81</v>
      </c>
      <c r="TEH28" s="38">
        <v>102383.81</v>
      </c>
      <c r="TEI28" s="38">
        <v>102383.81</v>
      </c>
      <c r="TEJ28" s="38">
        <v>102383.81</v>
      </c>
      <c r="TEK28" s="38">
        <v>102383.81</v>
      </c>
      <c r="TEL28" s="38">
        <v>102383.81</v>
      </c>
      <c r="TEM28" s="38">
        <v>102383.81</v>
      </c>
      <c r="TEN28" s="38">
        <v>102383.81</v>
      </c>
      <c r="TEO28" s="38">
        <v>102383.81</v>
      </c>
      <c r="TEP28" s="38">
        <v>102383.81</v>
      </c>
      <c r="TEQ28" s="38">
        <v>102383.81</v>
      </c>
      <c r="TER28" s="38">
        <v>102383.81</v>
      </c>
      <c r="TES28" s="38">
        <v>102383.81</v>
      </c>
      <c r="TET28" s="38">
        <v>102383.81</v>
      </c>
      <c r="TEU28" s="38">
        <v>102383.81</v>
      </c>
      <c r="TEV28" s="38">
        <v>102383.81</v>
      </c>
      <c r="TEW28" s="38">
        <v>102383.81</v>
      </c>
      <c r="TEX28" s="38">
        <v>102383.81</v>
      </c>
      <c r="TEY28" s="38">
        <v>102383.81</v>
      </c>
      <c r="TEZ28" s="38">
        <v>102383.81</v>
      </c>
      <c r="TFA28" s="38">
        <v>102383.81</v>
      </c>
      <c r="TFB28" s="38">
        <v>102383.81</v>
      </c>
      <c r="TFC28" s="38">
        <v>102383.81</v>
      </c>
      <c r="TFD28" s="38">
        <v>102383.81</v>
      </c>
      <c r="TFE28" s="38">
        <v>102383.81</v>
      </c>
      <c r="TFF28" s="38">
        <v>102383.81</v>
      </c>
      <c r="TFG28" s="38">
        <v>102383.81</v>
      </c>
      <c r="TFH28" s="38">
        <v>102383.81</v>
      </c>
      <c r="TFI28" s="38">
        <v>102383.81</v>
      </c>
      <c r="TFJ28" s="38">
        <v>102383.81</v>
      </c>
      <c r="TFK28" s="38">
        <v>102383.81</v>
      </c>
      <c r="TFL28" s="38">
        <v>102383.81</v>
      </c>
      <c r="TFM28" s="38">
        <v>102383.81</v>
      </c>
      <c r="TFN28" s="38">
        <v>102383.81</v>
      </c>
      <c r="TFO28" s="38">
        <v>102383.81</v>
      </c>
      <c r="TFP28" s="38">
        <v>102383.81</v>
      </c>
      <c r="TFQ28" s="38">
        <v>102383.81</v>
      </c>
      <c r="TFR28" s="38">
        <v>102383.81</v>
      </c>
      <c r="TFS28" s="38">
        <v>102383.81</v>
      </c>
      <c r="TFT28" s="38">
        <v>102383.81</v>
      </c>
      <c r="TFU28" s="38">
        <v>102383.81</v>
      </c>
      <c r="TFV28" s="38">
        <v>102383.81</v>
      </c>
      <c r="TFW28" s="38">
        <v>102383.81</v>
      </c>
      <c r="TFX28" s="38">
        <v>102383.81</v>
      </c>
      <c r="TFY28" s="38">
        <v>102383.81</v>
      </c>
      <c r="TFZ28" s="38">
        <v>102383.81</v>
      </c>
      <c r="TGA28" s="38">
        <v>102383.81</v>
      </c>
      <c r="TGB28" s="38">
        <v>102383.81</v>
      </c>
      <c r="TGC28" s="38">
        <v>102383.81</v>
      </c>
      <c r="TGD28" s="38">
        <v>102383.81</v>
      </c>
      <c r="TGE28" s="38">
        <v>102383.81</v>
      </c>
      <c r="TGF28" s="38">
        <v>102383.81</v>
      </c>
      <c r="TGG28" s="38">
        <v>102383.81</v>
      </c>
      <c r="TGH28" s="38">
        <v>102383.81</v>
      </c>
      <c r="TGI28" s="38">
        <v>102383.81</v>
      </c>
      <c r="TGJ28" s="38">
        <v>102383.81</v>
      </c>
      <c r="TGK28" s="38">
        <v>102383.81</v>
      </c>
      <c r="TGL28" s="38">
        <v>102383.81</v>
      </c>
      <c r="TGM28" s="38">
        <v>102383.81</v>
      </c>
      <c r="TGN28" s="38">
        <v>102383.81</v>
      </c>
      <c r="TGO28" s="38">
        <v>102383.81</v>
      </c>
      <c r="TGP28" s="38">
        <v>102383.81</v>
      </c>
      <c r="TGQ28" s="38">
        <v>102383.81</v>
      </c>
      <c r="TGR28" s="38">
        <v>102383.81</v>
      </c>
      <c r="TGS28" s="38">
        <v>102383.81</v>
      </c>
      <c r="TGT28" s="38">
        <v>102383.81</v>
      </c>
      <c r="TGU28" s="38">
        <v>102383.81</v>
      </c>
      <c r="TGV28" s="38">
        <v>102383.81</v>
      </c>
      <c r="TGW28" s="38">
        <v>102383.81</v>
      </c>
      <c r="TGX28" s="38">
        <v>102383.81</v>
      </c>
      <c r="TGY28" s="38">
        <v>102383.81</v>
      </c>
      <c r="TGZ28" s="38">
        <v>102383.81</v>
      </c>
      <c r="THA28" s="38">
        <v>102383.81</v>
      </c>
      <c r="THB28" s="38">
        <v>102383.81</v>
      </c>
      <c r="THC28" s="38">
        <v>102383.81</v>
      </c>
      <c r="THD28" s="38">
        <v>102383.81</v>
      </c>
      <c r="THE28" s="38">
        <v>102383.81</v>
      </c>
      <c r="THF28" s="38">
        <v>102383.81</v>
      </c>
      <c r="THG28" s="38">
        <v>102383.81</v>
      </c>
      <c r="THH28" s="38">
        <v>102383.81</v>
      </c>
      <c r="THI28" s="38">
        <v>102383.81</v>
      </c>
      <c r="THJ28" s="38">
        <v>102383.81</v>
      </c>
      <c r="THK28" s="38">
        <v>102383.81</v>
      </c>
      <c r="THL28" s="38">
        <v>102383.81</v>
      </c>
      <c r="THM28" s="38">
        <v>102383.81</v>
      </c>
      <c r="THN28" s="38">
        <v>102383.81</v>
      </c>
      <c r="THO28" s="38">
        <v>102383.81</v>
      </c>
      <c r="THP28" s="38">
        <v>102383.81</v>
      </c>
      <c r="THQ28" s="38">
        <v>102383.81</v>
      </c>
      <c r="THR28" s="38">
        <v>102383.81</v>
      </c>
      <c r="THS28" s="38">
        <v>102383.81</v>
      </c>
      <c r="THT28" s="38">
        <v>102383.81</v>
      </c>
      <c r="THU28" s="38">
        <v>102383.81</v>
      </c>
      <c r="THV28" s="38">
        <v>102383.81</v>
      </c>
      <c r="THW28" s="38">
        <v>102383.81</v>
      </c>
      <c r="THX28" s="38">
        <v>102383.81</v>
      </c>
      <c r="THY28" s="38">
        <v>102383.81</v>
      </c>
      <c r="THZ28" s="38">
        <v>102383.81</v>
      </c>
      <c r="TIA28" s="38">
        <v>102383.81</v>
      </c>
      <c r="TIB28" s="38">
        <v>102383.81</v>
      </c>
      <c r="TIC28" s="38">
        <v>102383.81</v>
      </c>
      <c r="TID28" s="38">
        <v>102383.81</v>
      </c>
      <c r="TIE28" s="38">
        <v>102383.81</v>
      </c>
      <c r="TIF28" s="38">
        <v>102383.81</v>
      </c>
      <c r="TIG28" s="38">
        <v>102383.81</v>
      </c>
      <c r="TIH28" s="38">
        <v>102383.81</v>
      </c>
      <c r="TII28" s="38">
        <v>102383.81</v>
      </c>
      <c r="TIJ28" s="38">
        <v>102383.81</v>
      </c>
      <c r="TIK28" s="38">
        <v>102383.81</v>
      </c>
      <c r="TIL28" s="38">
        <v>102383.81</v>
      </c>
      <c r="TIM28" s="38">
        <v>102383.81</v>
      </c>
      <c r="TIN28" s="38">
        <v>102383.81</v>
      </c>
      <c r="TIO28" s="38">
        <v>102383.81</v>
      </c>
      <c r="TIP28" s="38">
        <v>102383.81</v>
      </c>
      <c r="TIQ28" s="38">
        <v>102383.81</v>
      </c>
      <c r="TIR28" s="38">
        <v>102383.81</v>
      </c>
      <c r="TIS28" s="38">
        <v>102383.81</v>
      </c>
      <c r="TIT28" s="38">
        <v>102383.81</v>
      </c>
      <c r="TIU28" s="38">
        <v>102383.81</v>
      </c>
      <c r="TIV28" s="38">
        <v>102383.81</v>
      </c>
      <c r="TIW28" s="38">
        <v>102383.81</v>
      </c>
      <c r="TIX28" s="38">
        <v>102383.81</v>
      </c>
      <c r="TIY28" s="38">
        <v>102383.81</v>
      </c>
      <c r="TIZ28" s="38">
        <v>102383.81</v>
      </c>
      <c r="TJA28" s="38">
        <v>102383.81</v>
      </c>
      <c r="TJB28" s="38">
        <v>102383.81</v>
      </c>
      <c r="TJC28" s="38">
        <v>102383.81</v>
      </c>
      <c r="TJD28" s="38">
        <v>102383.81</v>
      </c>
      <c r="TJE28" s="38">
        <v>102383.81</v>
      </c>
      <c r="TJF28" s="38">
        <v>102383.81</v>
      </c>
      <c r="TJG28" s="38">
        <v>102383.81</v>
      </c>
      <c r="TJH28" s="38">
        <v>102383.81</v>
      </c>
      <c r="TJI28" s="38">
        <v>102383.81</v>
      </c>
      <c r="TJJ28" s="38">
        <v>102383.81</v>
      </c>
      <c r="TJK28" s="38">
        <v>102383.81</v>
      </c>
      <c r="TJL28" s="38">
        <v>102383.81</v>
      </c>
      <c r="TJM28" s="38">
        <v>102383.81</v>
      </c>
      <c r="TJN28" s="38">
        <v>102383.81</v>
      </c>
      <c r="TJO28" s="38">
        <v>102383.81</v>
      </c>
      <c r="TJP28" s="38">
        <v>102383.81</v>
      </c>
      <c r="TJQ28" s="38">
        <v>102383.81</v>
      </c>
      <c r="TJR28" s="38">
        <v>102383.81</v>
      </c>
      <c r="TJS28" s="38">
        <v>102383.81</v>
      </c>
      <c r="TJT28" s="38">
        <v>102383.81</v>
      </c>
      <c r="TJU28" s="38">
        <v>102383.81</v>
      </c>
      <c r="TJV28" s="38">
        <v>102383.81</v>
      </c>
      <c r="TJW28" s="38">
        <v>102383.81</v>
      </c>
      <c r="TJX28" s="38">
        <v>102383.81</v>
      </c>
      <c r="TJY28" s="38">
        <v>102383.81</v>
      </c>
      <c r="TJZ28" s="38">
        <v>102383.81</v>
      </c>
      <c r="TKA28" s="38">
        <v>102383.81</v>
      </c>
      <c r="TKB28" s="38">
        <v>102383.81</v>
      </c>
      <c r="TKC28" s="38">
        <v>102383.81</v>
      </c>
      <c r="TKD28" s="38">
        <v>102383.81</v>
      </c>
      <c r="TKE28" s="38">
        <v>102383.81</v>
      </c>
      <c r="TKF28" s="38">
        <v>102383.81</v>
      </c>
      <c r="TKG28" s="38">
        <v>102383.81</v>
      </c>
      <c r="TKH28" s="38">
        <v>102383.81</v>
      </c>
      <c r="TKI28" s="38">
        <v>102383.81</v>
      </c>
      <c r="TKJ28" s="38">
        <v>102383.81</v>
      </c>
      <c r="TKK28" s="38">
        <v>102383.81</v>
      </c>
      <c r="TKL28" s="38">
        <v>102383.81</v>
      </c>
      <c r="TKM28" s="38">
        <v>102383.81</v>
      </c>
      <c r="TKN28" s="38">
        <v>102383.81</v>
      </c>
      <c r="TKO28" s="38">
        <v>102383.81</v>
      </c>
      <c r="TKP28" s="38">
        <v>102383.81</v>
      </c>
      <c r="TKQ28" s="38">
        <v>102383.81</v>
      </c>
      <c r="TKR28" s="38">
        <v>102383.81</v>
      </c>
      <c r="TKS28" s="38">
        <v>102383.81</v>
      </c>
      <c r="TKT28" s="38">
        <v>102383.81</v>
      </c>
      <c r="TKU28" s="38">
        <v>102383.81</v>
      </c>
      <c r="TKV28" s="38">
        <v>102383.81</v>
      </c>
      <c r="TKW28" s="38">
        <v>102383.81</v>
      </c>
      <c r="TKX28" s="38">
        <v>102383.81</v>
      </c>
      <c r="TKY28" s="38">
        <v>102383.81</v>
      </c>
      <c r="TKZ28" s="38">
        <v>102383.81</v>
      </c>
      <c r="TLA28" s="38">
        <v>102383.81</v>
      </c>
      <c r="TLB28" s="38">
        <v>102383.81</v>
      </c>
      <c r="TLC28" s="38">
        <v>102383.81</v>
      </c>
      <c r="TLD28" s="38">
        <v>102383.81</v>
      </c>
      <c r="TLE28" s="38">
        <v>102383.81</v>
      </c>
      <c r="TLF28" s="38">
        <v>102383.81</v>
      </c>
      <c r="TLG28" s="38">
        <v>102383.81</v>
      </c>
      <c r="TLH28" s="38">
        <v>102383.81</v>
      </c>
      <c r="TLI28" s="38">
        <v>102383.81</v>
      </c>
      <c r="TLJ28" s="38">
        <v>102383.81</v>
      </c>
      <c r="TLK28" s="38">
        <v>102383.81</v>
      </c>
      <c r="TLL28" s="38">
        <v>102383.81</v>
      </c>
      <c r="TLM28" s="38">
        <v>102383.81</v>
      </c>
      <c r="TLN28" s="38">
        <v>102383.81</v>
      </c>
      <c r="TLO28" s="38">
        <v>102383.81</v>
      </c>
      <c r="TLP28" s="38">
        <v>102383.81</v>
      </c>
      <c r="TLQ28" s="38">
        <v>102383.81</v>
      </c>
      <c r="TLR28" s="38">
        <v>102383.81</v>
      </c>
      <c r="TLS28" s="38">
        <v>102383.81</v>
      </c>
      <c r="TLT28" s="38">
        <v>102383.81</v>
      </c>
      <c r="TLU28" s="38">
        <v>102383.81</v>
      </c>
      <c r="TLV28" s="38">
        <v>102383.81</v>
      </c>
      <c r="TLW28" s="38">
        <v>102383.81</v>
      </c>
      <c r="TLX28" s="38">
        <v>102383.81</v>
      </c>
      <c r="TLY28" s="38">
        <v>102383.81</v>
      </c>
      <c r="TLZ28" s="38">
        <v>102383.81</v>
      </c>
      <c r="TMA28" s="38">
        <v>102383.81</v>
      </c>
      <c r="TMB28" s="38">
        <v>102383.81</v>
      </c>
      <c r="TMC28" s="38">
        <v>102383.81</v>
      </c>
      <c r="TMD28" s="38">
        <v>102383.81</v>
      </c>
      <c r="TME28" s="38">
        <v>102383.81</v>
      </c>
      <c r="TMF28" s="38">
        <v>102383.81</v>
      </c>
      <c r="TMG28" s="38">
        <v>102383.81</v>
      </c>
      <c r="TMH28" s="38">
        <v>102383.81</v>
      </c>
      <c r="TMI28" s="38">
        <v>102383.81</v>
      </c>
      <c r="TMJ28" s="38">
        <v>102383.81</v>
      </c>
      <c r="TMK28" s="38">
        <v>102383.81</v>
      </c>
      <c r="TML28" s="38">
        <v>102383.81</v>
      </c>
      <c r="TMM28" s="38">
        <v>102383.81</v>
      </c>
      <c r="TMN28" s="38">
        <v>102383.81</v>
      </c>
      <c r="TMO28" s="38">
        <v>102383.81</v>
      </c>
      <c r="TMP28" s="38">
        <v>102383.81</v>
      </c>
      <c r="TMQ28" s="38">
        <v>102383.81</v>
      </c>
      <c r="TMR28" s="38">
        <v>102383.81</v>
      </c>
      <c r="TMS28" s="38">
        <v>102383.81</v>
      </c>
      <c r="TMT28" s="38">
        <v>102383.81</v>
      </c>
      <c r="TMU28" s="38">
        <v>102383.81</v>
      </c>
      <c r="TMV28" s="38">
        <v>102383.81</v>
      </c>
      <c r="TMW28" s="38">
        <v>102383.81</v>
      </c>
      <c r="TMX28" s="38">
        <v>102383.81</v>
      </c>
      <c r="TMY28" s="38">
        <v>102383.81</v>
      </c>
      <c r="TMZ28" s="38">
        <v>102383.81</v>
      </c>
      <c r="TNA28" s="38">
        <v>102383.81</v>
      </c>
      <c r="TNB28" s="38">
        <v>102383.81</v>
      </c>
      <c r="TNC28" s="38">
        <v>102383.81</v>
      </c>
      <c r="TND28" s="38">
        <v>102383.81</v>
      </c>
      <c r="TNE28" s="38">
        <v>102383.81</v>
      </c>
      <c r="TNF28" s="38">
        <v>102383.81</v>
      </c>
      <c r="TNG28" s="38">
        <v>102383.81</v>
      </c>
      <c r="TNH28" s="38">
        <v>102383.81</v>
      </c>
      <c r="TNI28" s="38">
        <v>102383.81</v>
      </c>
      <c r="TNJ28" s="38">
        <v>102383.81</v>
      </c>
      <c r="TNK28" s="38">
        <v>102383.81</v>
      </c>
      <c r="TNL28" s="38">
        <v>102383.81</v>
      </c>
      <c r="TNM28" s="38">
        <v>102383.81</v>
      </c>
      <c r="TNN28" s="38">
        <v>102383.81</v>
      </c>
      <c r="TNO28" s="38">
        <v>102383.81</v>
      </c>
      <c r="TNP28" s="38">
        <v>102383.81</v>
      </c>
      <c r="TNQ28" s="38">
        <v>102383.81</v>
      </c>
      <c r="TNR28" s="38">
        <v>102383.81</v>
      </c>
      <c r="TNS28" s="38">
        <v>102383.81</v>
      </c>
      <c r="TNT28" s="38">
        <v>102383.81</v>
      </c>
      <c r="TNU28" s="38">
        <v>102383.81</v>
      </c>
      <c r="TNV28" s="38">
        <v>102383.81</v>
      </c>
      <c r="TNW28" s="38">
        <v>102383.81</v>
      </c>
      <c r="TNX28" s="38">
        <v>102383.81</v>
      </c>
      <c r="TNY28" s="38">
        <v>102383.81</v>
      </c>
      <c r="TNZ28" s="38">
        <v>102383.81</v>
      </c>
      <c r="TOA28" s="38">
        <v>102383.81</v>
      </c>
      <c r="TOB28" s="38">
        <v>102383.81</v>
      </c>
      <c r="TOC28" s="38">
        <v>102383.81</v>
      </c>
      <c r="TOD28" s="38">
        <v>102383.81</v>
      </c>
      <c r="TOE28" s="38">
        <v>102383.81</v>
      </c>
      <c r="TOF28" s="38">
        <v>102383.81</v>
      </c>
      <c r="TOG28" s="38">
        <v>102383.81</v>
      </c>
      <c r="TOH28" s="38">
        <v>102383.81</v>
      </c>
      <c r="TOI28" s="38">
        <v>102383.81</v>
      </c>
      <c r="TOJ28" s="38">
        <v>102383.81</v>
      </c>
      <c r="TOK28" s="38">
        <v>102383.81</v>
      </c>
      <c r="TOL28" s="38">
        <v>102383.81</v>
      </c>
      <c r="TOM28" s="38">
        <v>102383.81</v>
      </c>
      <c r="TON28" s="38">
        <v>102383.81</v>
      </c>
      <c r="TOO28" s="38">
        <v>102383.81</v>
      </c>
      <c r="TOP28" s="38">
        <v>102383.81</v>
      </c>
      <c r="TOQ28" s="38">
        <v>102383.81</v>
      </c>
      <c r="TOR28" s="38">
        <v>102383.81</v>
      </c>
      <c r="TOS28" s="38">
        <v>102383.81</v>
      </c>
      <c r="TOT28" s="38">
        <v>102383.81</v>
      </c>
      <c r="TOU28" s="38">
        <v>102383.81</v>
      </c>
      <c r="TOV28" s="38">
        <v>102383.81</v>
      </c>
      <c r="TOW28" s="38">
        <v>102383.81</v>
      </c>
      <c r="TOX28" s="38">
        <v>102383.81</v>
      </c>
      <c r="TOY28" s="38">
        <v>102383.81</v>
      </c>
      <c r="TOZ28" s="38">
        <v>102383.81</v>
      </c>
      <c r="TPA28" s="38">
        <v>102383.81</v>
      </c>
      <c r="TPB28" s="38">
        <v>102383.81</v>
      </c>
      <c r="TPC28" s="38">
        <v>102383.81</v>
      </c>
      <c r="TPD28" s="38">
        <v>102383.81</v>
      </c>
      <c r="TPE28" s="38">
        <v>102383.81</v>
      </c>
      <c r="TPF28" s="38">
        <v>102383.81</v>
      </c>
      <c r="TPG28" s="38">
        <v>102383.81</v>
      </c>
      <c r="TPH28" s="38">
        <v>102383.81</v>
      </c>
      <c r="TPI28" s="38">
        <v>102383.81</v>
      </c>
      <c r="TPJ28" s="38">
        <v>102383.81</v>
      </c>
      <c r="TPK28" s="38">
        <v>102383.81</v>
      </c>
      <c r="TPL28" s="38">
        <v>102383.81</v>
      </c>
      <c r="TPM28" s="38">
        <v>102383.81</v>
      </c>
      <c r="TPN28" s="38">
        <v>102383.81</v>
      </c>
      <c r="TPO28" s="38">
        <v>102383.81</v>
      </c>
      <c r="TPP28" s="38">
        <v>102383.81</v>
      </c>
      <c r="TPQ28" s="38">
        <v>102383.81</v>
      </c>
      <c r="TPR28" s="38">
        <v>102383.81</v>
      </c>
      <c r="TPS28" s="38">
        <v>102383.81</v>
      </c>
      <c r="TPT28" s="38">
        <v>102383.81</v>
      </c>
      <c r="TPU28" s="38">
        <v>102383.81</v>
      </c>
      <c r="TPV28" s="38">
        <v>102383.81</v>
      </c>
      <c r="TPW28" s="38">
        <v>102383.81</v>
      </c>
      <c r="TPX28" s="38">
        <v>102383.81</v>
      </c>
      <c r="TPY28" s="38">
        <v>102383.81</v>
      </c>
      <c r="TPZ28" s="38">
        <v>102383.81</v>
      </c>
      <c r="TQA28" s="38">
        <v>102383.81</v>
      </c>
      <c r="TQB28" s="38">
        <v>102383.81</v>
      </c>
      <c r="TQC28" s="38">
        <v>102383.81</v>
      </c>
      <c r="TQD28" s="38">
        <v>102383.81</v>
      </c>
      <c r="TQE28" s="38">
        <v>102383.81</v>
      </c>
      <c r="TQF28" s="38">
        <v>102383.81</v>
      </c>
      <c r="TQG28" s="38">
        <v>102383.81</v>
      </c>
      <c r="TQH28" s="38">
        <v>102383.81</v>
      </c>
      <c r="TQI28" s="38">
        <v>102383.81</v>
      </c>
      <c r="TQJ28" s="38">
        <v>102383.81</v>
      </c>
      <c r="TQK28" s="38">
        <v>102383.81</v>
      </c>
      <c r="TQL28" s="38">
        <v>102383.81</v>
      </c>
      <c r="TQM28" s="38">
        <v>102383.81</v>
      </c>
      <c r="TQN28" s="38">
        <v>102383.81</v>
      </c>
      <c r="TQO28" s="38">
        <v>102383.81</v>
      </c>
      <c r="TQP28" s="38">
        <v>102383.81</v>
      </c>
      <c r="TQQ28" s="38">
        <v>102383.81</v>
      </c>
      <c r="TQR28" s="38">
        <v>102383.81</v>
      </c>
      <c r="TQS28" s="38">
        <v>102383.81</v>
      </c>
      <c r="TQT28" s="38">
        <v>102383.81</v>
      </c>
      <c r="TQU28" s="38">
        <v>102383.81</v>
      </c>
      <c r="TQV28" s="38">
        <v>102383.81</v>
      </c>
      <c r="TQW28" s="38">
        <v>102383.81</v>
      </c>
      <c r="TQX28" s="38">
        <v>102383.81</v>
      </c>
      <c r="TQY28" s="38">
        <v>102383.81</v>
      </c>
      <c r="TQZ28" s="38">
        <v>102383.81</v>
      </c>
      <c r="TRA28" s="38">
        <v>102383.81</v>
      </c>
      <c r="TRB28" s="38">
        <v>102383.81</v>
      </c>
      <c r="TRC28" s="38">
        <v>102383.81</v>
      </c>
      <c r="TRD28" s="38">
        <v>102383.81</v>
      </c>
      <c r="TRE28" s="38">
        <v>102383.81</v>
      </c>
      <c r="TRF28" s="38">
        <v>102383.81</v>
      </c>
      <c r="TRG28" s="38">
        <v>102383.81</v>
      </c>
      <c r="TRH28" s="38">
        <v>102383.81</v>
      </c>
      <c r="TRI28" s="38">
        <v>102383.81</v>
      </c>
      <c r="TRJ28" s="38">
        <v>102383.81</v>
      </c>
      <c r="TRK28" s="38">
        <v>102383.81</v>
      </c>
      <c r="TRL28" s="38">
        <v>102383.81</v>
      </c>
      <c r="TRM28" s="38">
        <v>102383.81</v>
      </c>
      <c r="TRN28" s="38">
        <v>102383.81</v>
      </c>
      <c r="TRO28" s="38">
        <v>102383.81</v>
      </c>
      <c r="TRP28" s="38">
        <v>102383.81</v>
      </c>
      <c r="TRQ28" s="38">
        <v>102383.81</v>
      </c>
      <c r="TRR28" s="38">
        <v>102383.81</v>
      </c>
      <c r="TRS28" s="38">
        <v>102383.81</v>
      </c>
      <c r="TRT28" s="38">
        <v>102383.81</v>
      </c>
      <c r="TRU28" s="38">
        <v>102383.81</v>
      </c>
      <c r="TRV28" s="38">
        <v>102383.81</v>
      </c>
      <c r="TRW28" s="38">
        <v>102383.81</v>
      </c>
      <c r="TRX28" s="38">
        <v>102383.81</v>
      </c>
      <c r="TRY28" s="38">
        <v>102383.81</v>
      </c>
      <c r="TRZ28" s="38">
        <v>102383.81</v>
      </c>
      <c r="TSA28" s="38">
        <v>102383.81</v>
      </c>
      <c r="TSB28" s="38">
        <v>102383.81</v>
      </c>
      <c r="TSC28" s="38">
        <v>102383.81</v>
      </c>
      <c r="TSD28" s="38">
        <v>102383.81</v>
      </c>
      <c r="TSE28" s="38">
        <v>102383.81</v>
      </c>
      <c r="TSF28" s="38">
        <v>102383.81</v>
      </c>
      <c r="TSG28" s="38">
        <v>102383.81</v>
      </c>
      <c r="TSH28" s="38">
        <v>102383.81</v>
      </c>
      <c r="TSI28" s="38">
        <v>102383.81</v>
      </c>
      <c r="TSJ28" s="38">
        <v>102383.81</v>
      </c>
      <c r="TSK28" s="38">
        <v>102383.81</v>
      </c>
      <c r="TSL28" s="38">
        <v>102383.81</v>
      </c>
      <c r="TSM28" s="38">
        <v>102383.81</v>
      </c>
      <c r="TSN28" s="38">
        <v>102383.81</v>
      </c>
      <c r="TSO28" s="38">
        <v>102383.81</v>
      </c>
      <c r="TSP28" s="38">
        <v>102383.81</v>
      </c>
      <c r="TSQ28" s="38">
        <v>102383.81</v>
      </c>
      <c r="TSR28" s="38">
        <v>102383.81</v>
      </c>
      <c r="TSS28" s="38">
        <v>102383.81</v>
      </c>
      <c r="TST28" s="38">
        <v>102383.81</v>
      </c>
      <c r="TSU28" s="38">
        <v>102383.81</v>
      </c>
      <c r="TSV28" s="38">
        <v>102383.81</v>
      </c>
      <c r="TSW28" s="38">
        <v>102383.81</v>
      </c>
      <c r="TSX28" s="38">
        <v>102383.81</v>
      </c>
      <c r="TSY28" s="38">
        <v>102383.81</v>
      </c>
      <c r="TSZ28" s="38">
        <v>102383.81</v>
      </c>
      <c r="TTA28" s="38">
        <v>102383.81</v>
      </c>
      <c r="TTB28" s="38">
        <v>102383.81</v>
      </c>
      <c r="TTC28" s="38">
        <v>102383.81</v>
      </c>
      <c r="TTD28" s="38">
        <v>102383.81</v>
      </c>
      <c r="TTE28" s="38">
        <v>102383.81</v>
      </c>
      <c r="TTF28" s="38">
        <v>102383.81</v>
      </c>
      <c r="TTG28" s="38">
        <v>102383.81</v>
      </c>
      <c r="TTH28" s="38">
        <v>102383.81</v>
      </c>
      <c r="TTI28" s="38">
        <v>102383.81</v>
      </c>
      <c r="TTJ28" s="38">
        <v>102383.81</v>
      </c>
      <c r="TTK28" s="38">
        <v>102383.81</v>
      </c>
      <c r="TTL28" s="38">
        <v>102383.81</v>
      </c>
      <c r="TTM28" s="38">
        <v>102383.81</v>
      </c>
      <c r="TTN28" s="38">
        <v>102383.81</v>
      </c>
      <c r="TTO28" s="38">
        <v>102383.81</v>
      </c>
      <c r="TTP28" s="38">
        <v>102383.81</v>
      </c>
      <c r="TTQ28" s="38">
        <v>102383.81</v>
      </c>
      <c r="TTR28" s="38">
        <v>102383.81</v>
      </c>
      <c r="TTS28" s="38">
        <v>102383.81</v>
      </c>
      <c r="TTT28" s="38">
        <v>102383.81</v>
      </c>
      <c r="TTU28" s="38">
        <v>102383.81</v>
      </c>
      <c r="TTV28" s="38">
        <v>102383.81</v>
      </c>
      <c r="TTW28" s="38">
        <v>102383.81</v>
      </c>
      <c r="TTX28" s="38">
        <v>102383.81</v>
      </c>
      <c r="TTY28" s="38">
        <v>102383.81</v>
      </c>
      <c r="TTZ28" s="38">
        <v>102383.81</v>
      </c>
      <c r="TUA28" s="38">
        <v>102383.81</v>
      </c>
      <c r="TUB28" s="38">
        <v>102383.81</v>
      </c>
      <c r="TUC28" s="38">
        <v>102383.81</v>
      </c>
      <c r="TUD28" s="38">
        <v>102383.81</v>
      </c>
      <c r="TUE28" s="38">
        <v>102383.81</v>
      </c>
      <c r="TUF28" s="38">
        <v>102383.81</v>
      </c>
      <c r="TUG28" s="38">
        <v>102383.81</v>
      </c>
      <c r="TUH28" s="38">
        <v>102383.81</v>
      </c>
      <c r="TUI28" s="38">
        <v>102383.81</v>
      </c>
      <c r="TUJ28" s="38">
        <v>102383.81</v>
      </c>
      <c r="TUK28" s="38">
        <v>102383.81</v>
      </c>
      <c r="TUL28" s="38">
        <v>102383.81</v>
      </c>
      <c r="TUM28" s="38">
        <v>102383.81</v>
      </c>
      <c r="TUN28" s="38">
        <v>102383.81</v>
      </c>
      <c r="TUO28" s="38">
        <v>102383.81</v>
      </c>
      <c r="TUP28" s="38">
        <v>102383.81</v>
      </c>
      <c r="TUQ28" s="38">
        <v>102383.81</v>
      </c>
      <c r="TUR28" s="38">
        <v>102383.81</v>
      </c>
      <c r="TUS28" s="38">
        <v>102383.81</v>
      </c>
      <c r="TUT28" s="38">
        <v>102383.81</v>
      </c>
      <c r="TUU28" s="38">
        <v>102383.81</v>
      </c>
      <c r="TUV28" s="38">
        <v>102383.81</v>
      </c>
      <c r="TUW28" s="38">
        <v>102383.81</v>
      </c>
      <c r="TUX28" s="38">
        <v>102383.81</v>
      </c>
      <c r="TUY28" s="38">
        <v>102383.81</v>
      </c>
      <c r="TUZ28" s="38">
        <v>102383.81</v>
      </c>
      <c r="TVA28" s="38">
        <v>102383.81</v>
      </c>
      <c r="TVB28" s="38">
        <v>102383.81</v>
      </c>
      <c r="TVC28" s="38">
        <v>102383.81</v>
      </c>
      <c r="TVD28" s="38">
        <v>102383.81</v>
      </c>
      <c r="TVE28" s="38">
        <v>102383.81</v>
      </c>
      <c r="TVF28" s="38">
        <v>102383.81</v>
      </c>
      <c r="TVG28" s="38">
        <v>102383.81</v>
      </c>
      <c r="TVH28" s="38">
        <v>102383.81</v>
      </c>
      <c r="TVI28" s="38">
        <v>102383.81</v>
      </c>
      <c r="TVJ28" s="38">
        <v>102383.81</v>
      </c>
      <c r="TVK28" s="38">
        <v>102383.81</v>
      </c>
      <c r="TVL28" s="38">
        <v>102383.81</v>
      </c>
      <c r="TVM28" s="38">
        <v>102383.81</v>
      </c>
      <c r="TVN28" s="38">
        <v>102383.81</v>
      </c>
      <c r="TVO28" s="38">
        <v>102383.81</v>
      </c>
      <c r="TVP28" s="38">
        <v>102383.81</v>
      </c>
      <c r="TVQ28" s="38">
        <v>102383.81</v>
      </c>
      <c r="TVR28" s="38">
        <v>102383.81</v>
      </c>
      <c r="TVS28" s="38">
        <v>102383.81</v>
      </c>
      <c r="TVT28" s="38">
        <v>102383.81</v>
      </c>
      <c r="TVU28" s="38">
        <v>102383.81</v>
      </c>
      <c r="TVV28" s="38">
        <v>102383.81</v>
      </c>
      <c r="TVW28" s="38">
        <v>102383.81</v>
      </c>
      <c r="TVX28" s="38">
        <v>102383.81</v>
      </c>
      <c r="TVY28" s="38">
        <v>102383.81</v>
      </c>
      <c r="TVZ28" s="38">
        <v>102383.81</v>
      </c>
      <c r="TWA28" s="38">
        <v>102383.81</v>
      </c>
      <c r="TWB28" s="38">
        <v>102383.81</v>
      </c>
      <c r="TWC28" s="38">
        <v>102383.81</v>
      </c>
      <c r="TWD28" s="38">
        <v>102383.81</v>
      </c>
      <c r="TWE28" s="38">
        <v>102383.81</v>
      </c>
      <c r="TWF28" s="38">
        <v>102383.81</v>
      </c>
      <c r="TWG28" s="38">
        <v>102383.81</v>
      </c>
      <c r="TWH28" s="38">
        <v>102383.81</v>
      </c>
      <c r="TWI28" s="38">
        <v>102383.81</v>
      </c>
      <c r="TWJ28" s="38">
        <v>102383.81</v>
      </c>
      <c r="TWK28" s="38">
        <v>102383.81</v>
      </c>
      <c r="TWL28" s="38">
        <v>102383.81</v>
      </c>
      <c r="TWM28" s="38">
        <v>102383.81</v>
      </c>
      <c r="TWN28" s="38">
        <v>102383.81</v>
      </c>
      <c r="TWO28" s="38">
        <v>102383.81</v>
      </c>
      <c r="TWP28" s="38">
        <v>102383.81</v>
      </c>
      <c r="TWQ28" s="38">
        <v>102383.81</v>
      </c>
      <c r="TWR28" s="38">
        <v>102383.81</v>
      </c>
      <c r="TWS28" s="38">
        <v>102383.81</v>
      </c>
      <c r="TWT28" s="38">
        <v>102383.81</v>
      </c>
      <c r="TWU28" s="38">
        <v>102383.81</v>
      </c>
      <c r="TWV28" s="38">
        <v>102383.81</v>
      </c>
      <c r="TWW28" s="38">
        <v>102383.81</v>
      </c>
      <c r="TWX28" s="38">
        <v>102383.81</v>
      </c>
      <c r="TWY28" s="38">
        <v>102383.81</v>
      </c>
      <c r="TWZ28" s="38">
        <v>102383.81</v>
      </c>
      <c r="TXA28" s="38">
        <v>102383.81</v>
      </c>
      <c r="TXB28" s="38">
        <v>102383.81</v>
      </c>
      <c r="TXC28" s="38">
        <v>102383.81</v>
      </c>
      <c r="TXD28" s="38">
        <v>102383.81</v>
      </c>
      <c r="TXE28" s="38">
        <v>102383.81</v>
      </c>
      <c r="TXF28" s="38">
        <v>102383.81</v>
      </c>
      <c r="TXG28" s="38">
        <v>102383.81</v>
      </c>
      <c r="TXH28" s="38">
        <v>102383.81</v>
      </c>
      <c r="TXI28" s="38">
        <v>102383.81</v>
      </c>
      <c r="TXJ28" s="38">
        <v>102383.81</v>
      </c>
      <c r="TXK28" s="38">
        <v>102383.81</v>
      </c>
      <c r="TXL28" s="38">
        <v>102383.81</v>
      </c>
      <c r="TXM28" s="38">
        <v>102383.81</v>
      </c>
      <c r="TXN28" s="38">
        <v>102383.81</v>
      </c>
      <c r="TXO28" s="38">
        <v>102383.81</v>
      </c>
      <c r="TXP28" s="38">
        <v>102383.81</v>
      </c>
      <c r="TXQ28" s="38">
        <v>102383.81</v>
      </c>
      <c r="TXR28" s="38">
        <v>102383.81</v>
      </c>
      <c r="TXS28" s="38">
        <v>102383.81</v>
      </c>
      <c r="TXT28" s="38">
        <v>102383.81</v>
      </c>
      <c r="TXU28" s="38">
        <v>102383.81</v>
      </c>
      <c r="TXV28" s="38">
        <v>102383.81</v>
      </c>
      <c r="TXW28" s="38">
        <v>102383.81</v>
      </c>
      <c r="TXX28" s="38">
        <v>102383.81</v>
      </c>
      <c r="TXY28" s="38">
        <v>102383.81</v>
      </c>
      <c r="TXZ28" s="38">
        <v>102383.81</v>
      </c>
      <c r="TYA28" s="38">
        <v>102383.81</v>
      </c>
      <c r="TYB28" s="38">
        <v>102383.81</v>
      </c>
      <c r="TYC28" s="38">
        <v>102383.81</v>
      </c>
      <c r="TYD28" s="38">
        <v>102383.81</v>
      </c>
      <c r="TYE28" s="38">
        <v>102383.81</v>
      </c>
      <c r="TYF28" s="38">
        <v>102383.81</v>
      </c>
      <c r="TYG28" s="38">
        <v>102383.81</v>
      </c>
      <c r="TYH28" s="38">
        <v>102383.81</v>
      </c>
      <c r="TYI28" s="38">
        <v>102383.81</v>
      </c>
      <c r="TYJ28" s="38">
        <v>102383.81</v>
      </c>
      <c r="TYK28" s="38">
        <v>102383.81</v>
      </c>
      <c r="TYL28" s="38">
        <v>102383.81</v>
      </c>
      <c r="TYM28" s="38">
        <v>102383.81</v>
      </c>
      <c r="TYN28" s="38">
        <v>102383.81</v>
      </c>
      <c r="TYO28" s="38">
        <v>102383.81</v>
      </c>
      <c r="TYP28" s="38">
        <v>102383.81</v>
      </c>
      <c r="TYQ28" s="38">
        <v>102383.81</v>
      </c>
      <c r="TYR28" s="38">
        <v>102383.81</v>
      </c>
      <c r="TYS28" s="38">
        <v>102383.81</v>
      </c>
      <c r="TYT28" s="38">
        <v>102383.81</v>
      </c>
      <c r="TYU28" s="38">
        <v>102383.81</v>
      </c>
      <c r="TYV28" s="38">
        <v>102383.81</v>
      </c>
      <c r="TYW28" s="38">
        <v>102383.81</v>
      </c>
      <c r="TYX28" s="38">
        <v>102383.81</v>
      </c>
      <c r="TYY28" s="38">
        <v>102383.81</v>
      </c>
      <c r="TYZ28" s="38">
        <v>102383.81</v>
      </c>
      <c r="TZA28" s="38">
        <v>102383.81</v>
      </c>
      <c r="TZB28" s="38">
        <v>102383.81</v>
      </c>
      <c r="TZC28" s="38">
        <v>102383.81</v>
      </c>
      <c r="TZD28" s="38">
        <v>102383.81</v>
      </c>
      <c r="TZE28" s="38">
        <v>102383.81</v>
      </c>
      <c r="TZF28" s="38">
        <v>102383.81</v>
      </c>
      <c r="TZG28" s="38">
        <v>102383.81</v>
      </c>
      <c r="TZH28" s="38">
        <v>102383.81</v>
      </c>
      <c r="TZI28" s="38">
        <v>102383.81</v>
      </c>
      <c r="TZJ28" s="38">
        <v>102383.81</v>
      </c>
      <c r="TZK28" s="38">
        <v>102383.81</v>
      </c>
      <c r="TZL28" s="38">
        <v>102383.81</v>
      </c>
      <c r="TZM28" s="38">
        <v>102383.81</v>
      </c>
      <c r="TZN28" s="38">
        <v>102383.81</v>
      </c>
      <c r="TZO28" s="38">
        <v>102383.81</v>
      </c>
      <c r="TZP28" s="38">
        <v>102383.81</v>
      </c>
      <c r="TZQ28" s="38">
        <v>102383.81</v>
      </c>
      <c r="TZR28" s="38">
        <v>102383.81</v>
      </c>
      <c r="TZS28" s="38">
        <v>102383.81</v>
      </c>
      <c r="TZT28" s="38">
        <v>102383.81</v>
      </c>
      <c r="TZU28" s="38">
        <v>102383.81</v>
      </c>
      <c r="TZV28" s="38">
        <v>102383.81</v>
      </c>
      <c r="TZW28" s="38">
        <v>102383.81</v>
      </c>
      <c r="TZX28" s="38">
        <v>102383.81</v>
      </c>
      <c r="TZY28" s="38">
        <v>102383.81</v>
      </c>
      <c r="TZZ28" s="38">
        <v>102383.81</v>
      </c>
      <c r="UAA28" s="38">
        <v>102383.81</v>
      </c>
      <c r="UAB28" s="38">
        <v>102383.81</v>
      </c>
      <c r="UAC28" s="38">
        <v>102383.81</v>
      </c>
      <c r="UAD28" s="38">
        <v>102383.81</v>
      </c>
      <c r="UAE28" s="38">
        <v>102383.81</v>
      </c>
      <c r="UAF28" s="38">
        <v>102383.81</v>
      </c>
      <c r="UAG28" s="38">
        <v>102383.81</v>
      </c>
      <c r="UAH28" s="38">
        <v>102383.81</v>
      </c>
      <c r="UAI28" s="38">
        <v>102383.81</v>
      </c>
      <c r="UAJ28" s="38">
        <v>102383.81</v>
      </c>
      <c r="UAK28" s="38">
        <v>102383.81</v>
      </c>
      <c r="UAL28" s="38">
        <v>102383.81</v>
      </c>
      <c r="UAM28" s="38">
        <v>102383.81</v>
      </c>
      <c r="UAN28" s="38">
        <v>102383.81</v>
      </c>
      <c r="UAO28" s="38">
        <v>102383.81</v>
      </c>
      <c r="UAP28" s="38">
        <v>102383.81</v>
      </c>
      <c r="UAQ28" s="38">
        <v>102383.81</v>
      </c>
      <c r="UAR28" s="38">
        <v>102383.81</v>
      </c>
      <c r="UAS28" s="38">
        <v>102383.81</v>
      </c>
      <c r="UAT28" s="38">
        <v>102383.81</v>
      </c>
      <c r="UAU28" s="38">
        <v>102383.81</v>
      </c>
      <c r="UAV28" s="38">
        <v>102383.81</v>
      </c>
      <c r="UAW28" s="38">
        <v>102383.81</v>
      </c>
      <c r="UAX28" s="38">
        <v>102383.81</v>
      </c>
      <c r="UAY28" s="38">
        <v>102383.81</v>
      </c>
      <c r="UAZ28" s="38">
        <v>102383.81</v>
      </c>
      <c r="UBA28" s="38">
        <v>102383.81</v>
      </c>
      <c r="UBB28" s="38">
        <v>102383.81</v>
      </c>
      <c r="UBC28" s="38">
        <v>102383.81</v>
      </c>
      <c r="UBD28" s="38">
        <v>102383.81</v>
      </c>
      <c r="UBE28" s="38">
        <v>102383.81</v>
      </c>
      <c r="UBF28" s="38">
        <v>102383.81</v>
      </c>
      <c r="UBG28" s="38">
        <v>102383.81</v>
      </c>
      <c r="UBH28" s="38">
        <v>102383.81</v>
      </c>
      <c r="UBI28" s="38">
        <v>102383.81</v>
      </c>
      <c r="UBJ28" s="38">
        <v>102383.81</v>
      </c>
      <c r="UBK28" s="38">
        <v>102383.81</v>
      </c>
      <c r="UBL28" s="38">
        <v>102383.81</v>
      </c>
      <c r="UBM28" s="38">
        <v>102383.81</v>
      </c>
      <c r="UBN28" s="38">
        <v>102383.81</v>
      </c>
      <c r="UBO28" s="38">
        <v>102383.81</v>
      </c>
      <c r="UBP28" s="38">
        <v>102383.81</v>
      </c>
      <c r="UBQ28" s="38">
        <v>102383.81</v>
      </c>
      <c r="UBR28" s="38">
        <v>102383.81</v>
      </c>
      <c r="UBS28" s="38">
        <v>102383.81</v>
      </c>
      <c r="UBT28" s="38">
        <v>102383.81</v>
      </c>
      <c r="UBU28" s="38">
        <v>102383.81</v>
      </c>
      <c r="UBV28" s="38">
        <v>102383.81</v>
      </c>
      <c r="UBW28" s="38">
        <v>102383.81</v>
      </c>
      <c r="UBX28" s="38">
        <v>102383.81</v>
      </c>
      <c r="UBY28" s="38">
        <v>102383.81</v>
      </c>
      <c r="UBZ28" s="38">
        <v>102383.81</v>
      </c>
      <c r="UCA28" s="38">
        <v>102383.81</v>
      </c>
      <c r="UCB28" s="38">
        <v>102383.81</v>
      </c>
      <c r="UCC28" s="38">
        <v>102383.81</v>
      </c>
      <c r="UCD28" s="38">
        <v>102383.81</v>
      </c>
      <c r="UCE28" s="38">
        <v>102383.81</v>
      </c>
      <c r="UCF28" s="38">
        <v>102383.81</v>
      </c>
      <c r="UCG28" s="38">
        <v>102383.81</v>
      </c>
      <c r="UCH28" s="38">
        <v>102383.81</v>
      </c>
      <c r="UCI28" s="38">
        <v>102383.81</v>
      </c>
      <c r="UCJ28" s="38">
        <v>102383.81</v>
      </c>
      <c r="UCK28" s="38">
        <v>102383.81</v>
      </c>
      <c r="UCL28" s="38">
        <v>102383.81</v>
      </c>
      <c r="UCM28" s="38">
        <v>102383.81</v>
      </c>
      <c r="UCN28" s="38">
        <v>102383.81</v>
      </c>
      <c r="UCO28" s="38">
        <v>102383.81</v>
      </c>
      <c r="UCP28" s="38">
        <v>102383.81</v>
      </c>
      <c r="UCQ28" s="38">
        <v>102383.81</v>
      </c>
      <c r="UCR28" s="38">
        <v>102383.81</v>
      </c>
      <c r="UCS28" s="38">
        <v>102383.81</v>
      </c>
      <c r="UCT28" s="38">
        <v>102383.81</v>
      </c>
      <c r="UCU28" s="38">
        <v>102383.81</v>
      </c>
      <c r="UCV28" s="38">
        <v>102383.81</v>
      </c>
      <c r="UCW28" s="38">
        <v>102383.81</v>
      </c>
      <c r="UCX28" s="38">
        <v>102383.81</v>
      </c>
      <c r="UCY28" s="38">
        <v>102383.81</v>
      </c>
      <c r="UCZ28" s="38">
        <v>102383.81</v>
      </c>
      <c r="UDA28" s="38">
        <v>102383.81</v>
      </c>
      <c r="UDB28" s="38">
        <v>102383.81</v>
      </c>
      <c r="UDC28" s="38">
        <v>102383.81</v>
      </c>
      <c r="UDD28" s="38">
        <v>102383.81</v>
      </c>
      <c r="UDE28" s="38">
        <v>102383.81</v>
      </c>
      <c r="UDF28" s="38">
        <v>102383.81</v>
      </c>
      <c r="UDG28" s="38">
        <v>102383.81</v>
      </c>
      <c r="UDH28" s="38">
        <v>102383.81</v>
      </c>
      <c r="UDI28" s="38">
        <v>102383.81</v>
      </c>
      <c r="UDJ28" s="38">
        <v>102383.81</v>
      </c>
      <c r="UDK28" s="38">
        <v>102383.81</v>
      </c>
      <c r="UDL28" s="38">
        <v>102383.81</v>
      </c>
      <c r="UDM28" s="38">
        <v>102383.81</v>
      </c>
      <c r="UDN28" s="38">
        <v>102383.81</v>
      </c>
      <c r="UDO28" s="38">
        <v>102383.81</v>
      </c>
      <c r="UDP28" s="38">
        <v>102383.81</v>
      </c>
      <c r="UDQ28" s="38">
        <v>102383.81</v>
      </c>
      <c r="UDR28" s="38">
        <v>102383.81</v>
      </c>
      <c r="UDS28" s="38">
        <v>102383.81</v>
      </c>
      <c r="UDT28" s="38">
        <v>102383.81</v>
      </c>
      <c r="UDU28" s="38">
        <v>102383.81</v>
      </c>
      <c r="UDV28" s="38">
        <v>102383.81</v>
      </c>
      <c r="UDW28" s="38">
        <v>102383.81</v>
      </c>
      <c r="UDX28" s="38">
        <v>102383.81</v>
      </c>
      <c r="UDY28" s="38">
        <v>102383.81</v>
      </c>
      <c r="UDZ28" s="38">
        <v>102383.81</v>
      </c>
      <c r="UEA28" s="38">
        <v>102383.81</v>
      </c>
      <c r="UEB28" s="38">
        <v>102383.81</v>
      </c>
      <c r="UEC28" s="38">
        <v>102383.81</v>
      </c>
      <c r="UED28" s="38">
        <v>102383.81</v>
      </c>
      <c r="UEE28" s="38">
        <v>102383.81</v>
      </c>
      <c r="UEF28" s="38">
        <v>102383.81</v>
      </c>
      <c r="UEG28" s="38">
        <v>102383.81</v>
      </c>
      <c r="UEH28" s="38">
        <v>102383.81</v>
      </c>
      <c r="UEI28" s="38">
        <v>102383.81</v>
      </c>
      <c r="UEJ28" s="38">
        <v>102383.81</v>
      </c>
      <c r="UEK28" s="38">
        <v>102383.81</v>
      </c>
      <c r="UEL28" s="38">
        <v>102383.81</v>
      </c>
      <c r="UEM28" s="38">
        <v>102383.81</v>
      </c>
      <c r="UEN28" s="38">
        <v>102383.81</v>
      </c>
      <c r="UEO28" s="38">
        <v>102383.81</v>
      </c>
      <c r="UEP28" s="38">
        <v>102383.81</v>
      </c>
      <c r="UEQ28" s="38">
        <v>102383.81</v>
      </c>
      <c r="UER28" s="38">
        <v>102383.81</v>
      </c>
      <c r="UES28" s="38">
        <v>102383.81</v>
      </c>
      <c r="UET28" s="38">
        <v>102383.81</v>
      </c>
      <c r="UEU28" s="38">
        <v>102383.81</v>
      </c>
      <c r="UEV28" s="38">
        <v>102383.81</v>
      </c>
      <c r="UEW28" s="38">
        <v>102383.81</v>
      </c>
      <c r="UEX28" s="38">
        <v>102383.81</v>
      </c>
      <c r="UEY28" s="38">
        <v>102383.81</v>
      </c>
      <c r="UEZ28" s="38">
        <v>102383.81</v>
      </c>
      <c r="UFA28" s="38">
        <v>102383.81</v>
      </c>
      <c r="UFB28" s="38">
        <v>102383.81</v>
      </c>
      <c r="UFC28" s="38">
        <v>102383.81</v>
      </c>
      <c r="UFD28" s="38">
        <v>102383.81</v>
      </c>
      <c r="UFE28" s="38">
        <v>102383.81</v>
      </c>
      <c r="UFF28" s="38">
        <v>102383.81</v>
      </c>
      <c r="UFG28" s="38">
        <v>102383.81</v>
      </c>
      <c r="UFH28" s="38">
        <v>102383.81</v>
      </c>
      <c r="UFI28" s="38">
        <v>102383.81</v>
      </c>
      <c r="UFJ28" s="38">
        <v>102383.81</v>
      </c>
      <c r="UFK28" s="38">
        <v>102383.81</v>
      </c>
      <c r="UFL28" s="38">
        <v>102383.81</v>
      </c>
      <c r="UFM28" s="38">
        <v>102383.81</v>
      </c>
      <c r="UFN28" s="38">
        <v>102383.81</v>
      </c>
      <c r="UFO28" s="38">
        <v>102383.81</v>
      </c>
      <c r="UFP28" s="38">
        <v>102383.81</v>
      </c>
      <c r="UFQ28" s="38">
        <v>102383.81</v>
      </c>
      <c r="UFR28" s="38">
        <v>102383.81</v>
      </c>
      <c r="UFS28" s="38">
        <v>102383.81</v>
      </c>
      <c r="UFT28" s="38">
        <v>102383.81</v>
      </c>
      <c r="UFU28" s="38">
        <v>102383.81</v>
      </c>
      <c r="UFV28" s="38">
        <v>102383.81</v>
      </c>
      <c r="UFW28" s="38">
        <v>102383.81</v>
      </c>
      <c r="UFX28" s="38">
        <v>102383.81</v>
      </c>
      <c r="UFY28" s="38">
        <v>102383.81</v>
      </c>
      <c r="UFZ28" s="38">
        <v>102383.81</v>
      </c>
      <c r="UGA28" s="38">
        <v>102383.81</v>
      </c>
      <c r="UGB28" s="38">
        <v>102383.81</v>
      </c>
      <c r="UGC28" s="38">
        <v>102383.81</v>
      </c>
      <c r="UGD28" s="38">
        <v>102383.81</v>
      </c>
      <c r="UGE28" s="38">
        <v>102383.81</v>
      </c>
      <c r="UGF28" s="38">
        <v>102383.81</v>
      </c>
      <c r="UGG28" s="38">
        <v>102383.81</v>
      </c>
      <c r="UGH28" s="38">
        <v>102383.81</v>
      </c>
      <c r="UGI28" s="38">
        <v>102383.81</v>
      </c>
      <c r="UGJ28" s="38">
        <v>102383.81</v>
      </c>
      <c r="UGK28" s="38">
        <v>102383.81</v>
      </c>
      <c r="UGL28" s="38">
        <v>102383.81</v>
      </c>
      <c r="UGM28" s="38">
        <v>102383.81</v>
      </c>
      <c r="UGN28" s="38">
        <v>102383.81</v>
      </c>
      <c r="UGO28" s="38">
        <v>102383.81</v>
      </c>
      <c r="UGP28" s="38">
        <v>102383.81</v>
      </c>
      <c r="UGQ28" s="38">
        <v>102383.81</v>
      </c>
      <c r="UGR28" s="38">
        <v>102383.81</v>
      </c>
      <c r="UGS28" s="38">
        <v>102383.81</v>
      </c>
      <c r="UGT28" s="38">
        <v>102383.81</v>
      </c>
      <c r="UGU28" s="38">
        <v>102383.81</v>
      </c>
      <c r="UGV28" s="38">
        <v>102383.81</v>
      </c>
      <c r="UGW28" s="38">
        <v>102383.81</v>
      </c>
      <c r="UGX28" s="38">
        <v>102383.81</v>
      </c>
      <c r="UGY28" s="38">
        <v>102383.81</v>
      </c>
      <c r="UGZ28" s="38">
        <v>102383.81</v>
      </c>
      <c r="UHA28" s="38">
        <v>102383.81</v>
      </c>
      <c r="UHB28" s="38">
        <v>102383.81</v>
      </c>
      <c r="UHC28" s="38">
        <v>102383.81</v>
      </c>
      <c r="UHD28" s="38">
        <v>102383.81</v>
      </c>
      <c r="UHE28" s="38">
        <v>102383.81</v>
      </c>
      <c r="UHF28" s="38">
        <v>102383.81</v>
      </c>
      <c r="UHG28" s="38">
        <v>102383.81</v>
      </c>
      <c r="UHH28" s="38">
        <v>102383.81</v>
      </c>
      <c r="UHI28" s="38">
        <v>102383.81</v>
      </c>
      <c r="UHJ28" s="38">
        <v>102383.81</v>
      </c>
      <c r="UHK28" s="38">
        <v>102383.81</v>
      </c>
      <c r="UHL28" s="38">
        <v>102383.81</v>
      </c>
      <c r="UHM28" s="38">
        <v>102383.81</v>
      </c>
      <c r="UHN28" s="38">
        <v>102383.81</v>
      </c>
      <c r="UHO28" s="38">
        <v>102383.81</v>
      </c>
      <c r="UHP28" s="38">
        <v>102383.81</v>
      </c>
      <c r="UHQ28" s="38">
        <v>102383.81</v>
      </c>
      <c r="UHR28" s="38">
        <v>102383.81</v>
      </c>
      <c r="UHS28" s="38">
        <v>102383.81</v>
      </c>
      <c r="UHT28" s="38">
        <v>102383.81</v>
      </c>
      <c r="UHU28" s="38">
        <v>102383.81</v>
      </c>
      <c r="UHV28" s="38">
        <v>102383.81</v>
      </c>
      <c r="UHW28" s="38">
        <v>102383.81</v>
      </c>
      <c r="UHX28" s="38">
        <v>102383.81</v>
      </c>
      <c r="UHY28" s="38">
        <v>102383.81</v>
      </c>
      <c r="UHZ28" s="38">
        <v>102383.81</v>
      </c>
      <c r="UIA28" s="38">
        <v>102383.81</v>
      </c>
      <c r="UIB28" s="38">
        <v>102383.81</v>
      </c>
      <c r="UIC28" s="38">
        <v>102383.81</v>
      </c>
      <c r="UID28" s="38">
        <v>102383.81</v>
      </c>
      <c r="UIE28" s="38">
        <v>102383.81</v>
      </c>
      <c r="UIF28" s="38">
        <v>102383.81</v>
      </c>
      <c r="UIG28" s="38">
        <v>102383.81</v>
      </c>
      <c r="UIH28" s="38">
        <v>102383.81</v>
      </c>
      <c r="UII28" s="38">
        <v>102383.81</v>
      </c>
      <c r="UIJ28" s="38">
        <v>102383.81</v>
      </c>
      <c r="UIK28" s="38">
        <v>102383.81</v>
      </c>
      <c r="UIL28" s="38">
        <v>102383.81</v>
      </c>
      <c r="UIM28" s="38">
        <v>102383.81</v>
      </c>
      <c r="UIN28" s="38">
        <v>102383.81</v>
      </c>
      <c r="UIO28" s="38">
        <v>102383.81</v>
      </c>
      <c r="UIP28" s="38">
        <v>102383.81</v>
      </c>
      <c r="UIQ28" s="38">
        <v>102383.81</v>
      </c>
      <c r="UIR28" s="38">
        <v>102383.81</v>
      </c>
      <c r="UIS28" s="38">
        <v>102383.81</v>
      </c>
      <c r="UIT28" s="38">
        <v>102383.81</v>
      </c>
      <c r="UIU28" s="38">
        <v>102383.81</v>
      </c>
      <c r="UIV28" s="38">
        <v>102383.81</v>
      </c>
      <c r="UIW28" s="38">
        <v>102383.81</v>
      </c>
      <c r="UIX28" s="38">
        <v>102383.81</v>
      </c>
      <c r="UIY28" s="38">
        <v>102383.81</v>
      </c>
      <c r="UIZ28" s="38">
        <v>102383.81</v>
      </c>
      <c r="UJA28" s="38">
        <v>102383.81</v>
      </c>
      <c r="UJB28" s="38">
        <v>102383.81</v>
      </c>
      <c r="UJC28" s="38">
        <v>102383.81</v>
      </c>
      <c r="UJD28" s="38">
        <v>102383.81</v>
      </c>
      <c r="UJE28" s="38">
        <v>102383.81</v>
      </c>
      <c r="UJF28" s="38">
        <v>102383.81</v>
      </c>
      <c r="UJG28" s="38">
        <v>102383.81</v>
      </c>
      <c r="UJH28" s="38">
        <v>102383.81</v>
      </c>
      <c r="UJI28" s="38">
        <v>102383.81</v>
      </c>
      <c r="UJJ28" s="38">
        <v>102383.81</v>
      </c>
      <c r="UJK28" s="38">
        <v>102383.81</v>
      </c>
      <c r="UJL28" s="38">
        <v>102383.81</v>
      </c>
      <c r="UJM28" s="38">
        <v>102383.81</v>
      </c>
      <c r="UJN28" s="38">
        <v>102383.81</v>
      </c>
      <c r="UJO28" s="38">
        <v>102383.81</v>
      </c>
      <c r="UJP28" s="38">
        <v>102383.81</v>
      </c>
      <c r="UJQ28" s="38">
        <v>102383.81</v>
      </c>
      <c r="UJR28" s="38">
        <v>102383.81</v>
      </c>
      <c r="UJS28" s="38">
        <v>102383.81</v>
      </c>
      <c r="UJT28" s="38">
        <v>102383.81</v>
      </c>
      <c r="UJU28" s="38">
        <v>102383.81</v>
      </c>
      <c r="UJV28" s="38">
        <v>102383.81</v>
      </c>
      <c r="UJW28" s="38">
        <v>102383.81</v>
      </c>
      <c r="UJX28" s="38">
        <v>102383.81</v>
      </c>
      <c r="UJY28" s="38">
        <v>102383.81</v>
      </c>
      <c r="UJZ28" s="38">
        <v>102383.81</v>
      </c>
      <c r="UKA28" s="38">
        <v>102383.81</v>
      </c>
      <c r="UKB28" s="38">
        <v>102383.81</v>
      </c>
      <c r="UKC28" s="38">
        <v>102383.81</v>
      </c>
      <c r="UKD28" s="38">
        <v>102383.81</v>
      </c>
      <c r="UKE28" s="38">
        <v>102383.81</v>
      </c>
      <c r="UKF28" s="38">
        <v>102383.81</v>
      </c>
      <c r="UKG28" s="38">
        <v>102383.81</v>
      </c>
      <c r="UKH28" s="38">
        <v>102383.81</v>
      </c>
      <c r="UKI28" s="38">
        <v>102383.81</v>
      </c>
      <c r="UKJ28" s="38">
        <v>102383.81</v>
      </c>
      <c r="UKK28" s="38">
        <v>102383.81</v>
      </c>
      <c r="UKL28" s="38">
        <v>102383.81</v>
      </c>
      <c r="UKM28" s="38">
        <v>102383.81</v>
      </c>
      <c r="UKN28" s="38">
        <v>102383.81</v>
      </c>
      <c r="UKO28" s="38">
        <v>102383.81</v>
      </c>
      <c r="UKP28" s="38">
        <v>102383.81</v>
      </c>
      <c r="UKQ28" s="38">
        <v>102383.81</v>
      </c>
      <c r="UKR28" s="38">
        <v>102383.81</v>
      </c>
      <c r="UKS28" s="38">
        <v>102383.81</v>
      </c>
      <c r="UKT28" s="38">
        <v>102383.81</v>
      </c>
      <c r="UKU28" s="38">
        <v>102383.81</v>
      </c>
      <c r="UKV28" s="38">
        <v>102383.81</v>
      </c>
      <c r="UKW28" s="38">
        <v>102383.81</v>
      </c>
      <c r="UKX28" s="38">
        <v>102383.81</v>
      </c>
      <c r="UKY28" s="38">
        <v>102383.81</v>
      </c>
      <c r="UKZ28" s="38">
        <v>102383.81</v>
      </c>
      <c r="ULA28" s="38">
        <v>102383.81</v>
      </c>
      <c r="ULB28" s="38">
        <v>102383.81</v>
      </c>
      <c r="ULC28" s="38">
        <v>102383.81</v>
      </c>
      <c r="ULD28" s="38">
        <v>102383.81</v>
      </c>
      <c r="ULE28" s="38">
        <v>102383.81</v>
      </c>
      <c r="ULF28" s="38">
        <v>102383.81</v>
      </c>
      <c r="ULG28" s="38">
        <v>102383.81</v>
      </c>
      <c r="ULH28" s="38">
        <v>102383.81</v>
      </c>
      <c r="ULI28" s="38">
        <v>102383.81</v>
      </c>
      <c r="ULJ28" s="38">
        <v>102383.81</v>
      </c>
      <c r="ULK28" s="38">
        <v>102383.81</v>
      </c>
      <c r="ULL28" s="38">
        <v>102383.81</v>
      </c>
      <c r="ULM28" s="38">
        <v>102383.81</v>
      </c>
      <c r="ULN28" s="38">
        <v>102383.81</v>
      </c>
      <c r="ULO28" s="38">
        <v>102383.81</v>
      </c>
      <c r="ULP28" s="38">
        <v>102383.81</v>
      </c>
      <c r="ULQ28" s="38">
        <v>102383.81</v>
      </c>
      <c r="ULR28" s="38">
        <v>102383.81</v>
      </c>
      <c r="ULS28" s="38">
        <v>102383.81</v>
      </c>
      <c r="ULT28" s="38">
        <v>102383.81</v>
      </c>
      <c r="ULU28" s="38">
        <v>102383.81</v>
      </c>
      <c r="ULV28" s="38">
        <v>102383.81</v>
      </c>
      <c r="ULW28" s="38">
        <v>102383.81</v>
      </c>
      <c r="ULX28" s="38">
        <v>102383.81</v>
      </c>
      <c r="ULY28" s="38">
        <v>102383.81</v>
      </c>
      <c r="ULZ28" s="38">
        <v>102383.81</v>
      </c>
      <c r="UMA28" s="38">
        <v>102383.81</v>
      </c>
      <c r="UMB28" s="38">
        <v>102383.81</v>
      </c>
      <c r="UMC28" s="38">
        <v>102383.81</v>
      </c>
      <c r="UMD28" s="38">
        <v>102383.81</v>
      </c>
      <c r="UME28" s="38">
        <v>102383.81</v>
      </c>
      <c r="UMF28" s="38">
        <v>102383.81</v>
      </c>
      <c r="UMG28" s="38">
        <v>102383.81</v>
      </c>
      <c r="UMH28" s="38">
        <v>102383.81</v>
      </c>
      <c r="UMI28" s="38">
        <v>102383.81</v>
      </c>
      <c r="UMJ28" s="38">
        <v>102383.81</v>
      </c>
      <c r="UMK28" s="38">
        <v>102383.81</v>
      </c>
      <c r="UML28" s="38">
        <v>102383.81</v>
      </c>
      <c r="UMM28" s="38">
        <v>102383.81</v>
      </c>
      <c r="UMN28" s="38">
        <v>102383.81</v>
      </c>
      <c r="UMO28" s="38">
        <v>102383.81</v>
      </c>
      <c r="UMP28" s="38">
        <v>102383.81</v>
      </c>
      <c r="UMQ28" s="38">
        <v>102383.81</v>
      </c>
      <c r="UMR28" s="38">
        <v>102383.81</v>
      </c>
      <c r="UMS28" s="38">
        <v>102383.81</v>
      </c>
      <c r="UMT28" s="38">
        <v>102383.81</v>
      </c>
      <c r="UMU28" s="38">
        <v>102383.81</v>
      </c>
      <c r="UMV28" s="38">
        <v>102383.81</v>
      </c>
      <c r="UMW28" s="38">
        <v>102383.81</v>
      </c>
      <c r="UMX28" s="38">
        <v>102383.81</v>
      </c>
      <c r="UMY28" s="38">
        <v>102383.81</v>
      </c>
      <c r="UMZ28" s="38">
        <v>102383.81</v>
      </c>
      <c r="UNA28" s="38">
        <v>102383.81</v>
      </c>
      <c r="UNB28" s="38">
        <v>102383.81</v>
      </c>
      <c r="UNC28" s="38">
        <v>102383.81</v>
      </c>
      <c r="UND28" s="38">
        <v>102383.81</v>
      </c>
      <c r="UNE28" s="38">
        <v>102383.81</v>
      </c>
      <c r="UNF28" s="38">
        <v>102383.81</v>
      </c>
      <c r="UNG28" s="38">
        <v>102383.81</v>
      </c>
      <c r="UNH28" s="38">
        <v>102383.81</v>
      </c>
      <c r="UNI28" s="38">
        <v>102383.81</v>
      </c>
      <c r="UNJ28" s="38">
        <v>102383.81</v>
      </c>
      <c r="UNK28" s="38">
        <v>102383.81</v>
      </c>
      <c r="UNL28" s="38">
        <v>102383.81</v>
      </c>
      <c r="UNM28" s="38">
        <v>102383.81</v>
      </c>
      <c r="UNN28" s="38">
        <v>102383.81</v>
      </c>
      <c r="UNO28" s="38">
        <v>102383.81</v>
      </c>
      <c r="UNP28" s="38">
        <v>102383.81</v>
      </c>
      <c r="UNQ28" s="38">
        <v>102383.81</v>
      </c>
      <c r="UNR28" s="38">
        <v>102383.81</v>
      </c>
      <c r="UNS28" s="38">
        <v>102383.81</v>
      </c>
      <c r="UNT28" s="38">
        <v>102383.81</v>
      </c>
      <c r="UNU28" s="38">
        <v>102383.81</v>
      </c>
      <c r="UNV28" s="38">
        <v>102383.81</v>
      </c>
      <c r="UNW28" s="38">
        <v>102383.81</v>
      </c>
      <c r="UNX28" s="38">
        <v>102383.81</v>
      </c>
      <c r="UNY28" s="38">
        <v>102383.81</v>
      </c>
      <c r="UNZ28" s="38">
        <v>102383.81</v>
      </c>
      <c r="UOA28" s="38">
        <v>102383.81</v>
      </c>
      <c r="UOB28" s="38">
        <v>102383.81</v>
      </c>
      <c r="UOC28" s="38">
        <v>102383.81</v>
      </c>
      <c r="UOD28" s="38">
        <v>102383.81</v>
      </c>
      <c r="UOE28" s="38">
        <v>102383.81</v>
      </c>
      <c r="UOF28" s="38">
        <v>102383.81</v>
      </c>
      <c r="UOG28" s="38">
        <v>102383.81</v>
      </c>
      <c r="UOH28" s="38">
        <v>102383.81</v>
      </c>
      <c r="UOI28" s="38">
        <v>102383.81</v>
      </c>
      <c r="UOJ28" s="38">
        <v>102383.81</v>
      </c>
      <c r="UOK28" s="38">
        <v>102383.81</v>
      </c>
      <c r="UOL28" s="38">
        <v>102383.81</v>
      </c>
      <c r="UOM28" s="38">
        <v>102383.81</v>
      </c>
      <c r="UON28" s="38">
        <v>102383.81</v>
      </c>
      <c r="UOO28" s="38">
        <v>102383.81</v>
      </c>
      <c r="UOP28" s="38">
        <v>102383.81</v>
      </c>
      <c r="UOQ28" s="38">
        <v>102383.81</v>
      </c>
      <c r="UOR28" s="38">
        <v>102383.81</v>
      </c>
      <c r="UOS28" s="38">
        <v>102383.81</v>
      </c>
      <c r="UOT28" s="38">
        <v>102383.81</v>
      </c>
      <c r="UOU28" s="38">
        <v>102383.81</v>
      </c>
      <c r="UOV28" s="38">
        <v>102383.81</v>
      </c>
      <c r="UOW28" s="38">
        <v>102383.81</v>
      </c>
      <c r="UOX28" s="38">
        <v>102383.81</v>
      </c>
      <c r="UOY28" s="38">
        <v>102383.81</v>
      </c>
      <c r="UOZ28" s="38">
        <v>102383.81</v>
      </c>
      <c r="UPA28" s="38">
        <v>102383.81</v>
      </c>
      <c r="UPB28" s="38">
        <v>102383.81</v>
      </c>
      <c r="UPC28" s="38">
        <v>102383.81</v>
      </c>
      <c r="UPD28" s="38">
        <v>102383.81</v>
      </c>
      <c r="UPE28" s="38">
        <v>102383.81</v>
      </c>
      <c r="UPF28" s="38">
        <v>102383.81</v>
      </c>
      <c r="UPG28" s="38">
        <v>102383.81</v>
      </c>
      <c r="UPH28" s="38">
        <v>102383.81</v>
      </c>
      <c r="UPI28" s="38">
        <v>102383.81</v>
      </c>
      <c r="UPJ28" s="38">
        <v>102383.81</v>
      </c>
      <c r="UPK28" s="38">
        <v>102383.81</v>
      </c>
      <c r="UPL28" s="38">
        <v>102383.81</v>
      </c>
      <c r="UPM28" s="38">
        <v>102383.81</v>
      </c>
      <c r="UPN28" s="38">
        <v>102383.81</v>
      </c>
      <c r="UPO28" s="38">
        <v>102383.81</v>
      </c>
      <c r="UPP28" s="38">
        <v>102383.81</v>
      </c>
      <c r="UPQ28" s="38">
        <v>102383.81</v>
      </c>
      <c r="UPR28" s="38">
        <v>102383.81</v>
      </c>
      <c r="UPS28" s="38">
        <v>102383.81</v>
      </c>
      <c r="UPT28" s="38">
        <v>102383.81</v>
      </c>
      <c r="UPU28" s="38">
        <v>102383.81</v>
      </c>
      <c r="UPV28" s="38">
        <v>102383.81</v>
      </c>
      <c r="UPW28" s="38">
        <v>102383.81</v>
      </c>
      <c r="UPX28" s="38">
        <v>102383.81</v>
      </c>
      <c r="UPY28" s="38">
        <v>102383.81</v>
      </c>
      <c r="UPZ28" s="38">
        <v>102383.81</v>
      </c>
      <c r="UQA28" s="38">
        <v>102383.81</v>
      </c>
      <c r="UQB28" s="38">
        <v>102383.81</v>
      </c>
      <c r="UQC28" s="38">
        <v>102383.81</v>
      </c>
      <c r="UQD28" s="38">
        <v>102383.81</v>
      </c>
      <c r="UQE28" s="38">
        <v>102383.81</v>
      </c>
      <c r="UQF28" s="38">
        <v>102383.81</v>
      </c>
      <c r="UQG28" s="38">
        <v>102383.81</v>
      </c>
      <c r="UQH28" s="38">
        <v>102383.81</v>
      </c>
      <c r="UQI28" s="38">
        <v>102383.81</v>
      </c>
      <c r="UQJ28" s="38">
        <v>102383.81</v>
      </c>
      <c r="UQK28" s="38">
        <v>102383.81</v>
      </c>
      <c r="UQL28" s="38">
        <v>102383.81</v>
      </c>
      <c r="UQM28" s="38">
        <v>102383.81</v>
      </c>
      <c r="UQN28" s="38">
        <v>102383.81</v>
      </c>
      <c r="UQO28" s="38">
        <v>102383.81</v>
      </c>
      <c r="UQP28" s="38">
        <v>102383.81</v>
      </c>
      <c r="UQQ28" s="38">
        <v>102383.81</v>
      </c>
      <c r="UQR28" s="38">
        <v>102383.81</v>
      </c>
      <c r="UQS28" s="38">
        <v>102383.81</v>
      </c>
      <c r="UQT28" s="38">
        <v>102383.81</v>
      </c>
      <c r="UQU28" s="38">
        <v>102383.81</v>
      </c>
      <c r="UQV28" s="38">
        <v>102383.81</v>
      </c>
      <c r="UQW28" s="38">
        <v>102383.81</v>
      </c>
      <c r="UQX28" s="38">
        <v>102383.81</v>
      </c>
      <c r="UQY28" s="38">
        <v>102383.81</v>
      </c>
      <c r="UQZ28" s="38">
        <v>102383.81</v>
      </c>
      <c r="URA28" s="38">
        <v>102383.81</v>
      </c>
      <c r="URB28" s="38">
        <v>102383.81</v>
      </c>
      <c r="URC28" s="38">
        <v>102383.81</v>
      </c>
      <c r="URD28" s="38">
        <v>102383.81</v>
      </c>
      <c r="URE28" s="38">
        <v>102383.81</v>
      </c>
      <c r="URF28" s="38">
        <v>102383.81</v>
      </c>
      <c r="URG28" s="38">
        <v>102383.81</v>
      </c>
      <c r="URH28" s="38">
        <v>102383.81</v>
      </c>
      <c r="URI28" s="38">
        <v>102383.81</v>
      </c>
      <c r="URJ28" s="38">
        <v>102383.81</v>
      </c>
      <c r="URK28" s="38">
        <v>102383.81</v>
      </c>
      <c r="URL28" s="38">
        <v>102383.81</v>
      </c>
      <c r="URM28" s="38">
        <v>102383.81</v>
      </c>
      <c r="URN28" s="38">
        <v>102383.81</v>
      </c>
      <c r="URO28" s="38">
        <v>102383.81</v>
      </c>
      <c r="URP28" s="38">
        <v>102383.81</v>
      </c>
      <c r="URQ28" s="38">
        <v>102383.81</v>
      </c>
      <c r="URR28" s="38">
        <v>102383.81</v>
      </c>
      <c r="URS28" s="38">
        <v>102383.81</v>
      </c>
      <c r="URT28" s="38">
        <v>102383.81</v>
      </c>
      <c r="URU28" s="38">
        <v>102383.81</v>
      </c>
      <c r="URV28" s="38">
        <v>102383.81</v>
      </c>
      <c r="URW28" s="38">
        <v>102383.81</v>
      </c>
      <c r="URX28" s="38">
        <v>102383.81</v>
      </c>
      <c r="URY28" s="38">
        <v>102383.81</v>
      </c>
      <c r="URZ28" s="38">
        <v>102383.81</v>
      </c>
      <c r="USA28" s="38">
        <v>102383.81</v>
      </c>
      <c r="USB28" s="38">
        <v>102383.81</v>
      </c>
      <c r="USC28" s="38">
        <v>102383.81</v>
      </c>
      <c r="USD28" s="38">
        <v>102383.81</v>
      </c>
      <c r="USE28" s="38">
        <v>102383.81</v>
      </c>
      <c r="USF28" s="38">
        <v>102383.81</v>
      </c>
      <c r="USG28" s="38">
        <v>102383.81</v>
      </c>
      <c r="USH28" s="38">
        <v>102383.81</v>
      </c>
      <c r="USI28" s="38">
        <v>102383.81</v>
      </c>
      <c r="USJ28" s="38">
        <v>102383.81</v>
      </c>
      <c r="USK28" s="38">
        <v>102383.81</v>
      </c>
      <c r="USL28" s="38">
        <v>102383.81</v>
      </c>
      <c r="USM28" s="38">
        <v>102383.81</v>
      </c>
      <c r="USN28" s="38">
        <v>102383.81</v>
      </c>
      <c r="USO28" s="38">
        <v>102383.81</v>
      </c>
      <c r="USP28" s="38">
        <v>102383.81</v>
      </c>
      <c r="USQ28" s="38">
        <v>102383.81</v>
      </c>
      <c r="USR28" s="38">
        <v>102383.81</v>
      </c>
      <c r="USS28" s="38">
        <v>102383.81</v>
      </c>
      <c r="UST28" s="38">
        <v>102383.81</v>
      </c>
      <c r="USU28" s="38">
        <v>102383.81</v>
      </c>
      <c r="USV28" s="38">
        <v>102383.81</v>
      </c>
      <c r="USW28" s="38">
        <v>102383.81</v>
      </c>
      <c r="USX28" s="38">
        <v>102383.81</v>
      </c>
      <c r="USY28" s="38">
        <v>102383.81</v>
      </c>
      <c r="USZ28" s="38">
        <v>102383.81</v>
      </c>
      <c r="UTA28" s="38">
        <v>102383.81</v>
      </c>
      <c r="UTB28" s="38">
        <v>102383.81</v>
      </c>
      <c r="UTC28" s="38">
        <v>102383.81</v>
      </c>
      <c r="UTD28" s="38">
        <v>102383.81</v>
      </c>
      <c r="UTE28" s="38">
        <v>102383.81</v>
      </c>
      <c r="UTF28" s="38">
        <v>102383.81</v>
      </c>
      <c r="UTG28" s="38">
        <v>102383.81</v>
      </c>
      <c r="UTH28" s="38">
        <v>102383.81</v>
      </c>
      <c r="UTI28" s="38">
        <v>102383.81</v>
      </c>
      <c r="UTJ28" s="38">
        <v>102383.81</v>
      </c>
      <c r="UTK28" s="38">
        <v>102383.81</v>
      </c>
      <c r="UTL28" s="38">
        <v>102383.81</v>
      </c>
      <c r="UTM28" s="38">
        <v>102383.81</v>
      </c>
      <c r="UTN28" s="38">
        <v>102383.81</v>
      </c>
      <c r="UTO28" s="38">
        <v>102383.81</v>
      </c>
      <c r="UTP28" s="38">
        <v>102383.81</v>
      </c>
      <c r="UTQ28" s="38">
        <v>102383.81</v>
      </c>
      <c r="UTR28" s="38">
        <v>102383.81</v>
      </c>
      <c r="UTS28" s="38">
        <v>102383.81</v>
      </c>
      <c r="UTT28" s="38">
        <v>102383.81</v>
      </c>
      <c r="UTU28" s="38">
        <v>102383.81</v>
      </c>
      <c r="UTV28" s="38">
        <v>102383.81</v>
      </c>
      <c r="UTW28" s="38">
        <v>102383.81</v>
      </c>
      <c r="UTX28" s="38">
        <v>102383.81</v>
      </c>
      <c r="UTY28" s="38">
        <v>102383.81</v>
      </c>
      <c r="UTZ28" s="38">
        <v>102383.81</v>
      </c>
      <c r="UUA28" s="38">
        <v>102383.81</v>
      </c>
      <c r="UUB28" s="38">
        <v>102383.81</v>
      </c>
      <c r="UUC28" s="38">
        <v>102383.81</v>
      </c>
      <c r="UUD28" s="38">
        <v>102383.81</v>
      </c>
      <c r="UUE28" s="38">
        <v>102383.81</v>
      </c>
      <c r="UUF28" s="38">
        <v>102383.81</v>
      </c>
      <c r="UUG28" s="38">
        <v>102383.81</v>
      </c>
      <c r="UUH28" s="38">
        <v>102383.81</v>
      </c>
      <c r="UUI28" s="38">
        <v>102383.81</v>
      </c>
      <c r="UUJ28" s="38">
        <v>102383.81</v>
      </c>
      <c r="UUK28" s="38">
        <v>102383.81</v>
      </c>
      <c r="UUL28" s="38">
        <v>102383.81</v>
      </c>
      <c r="UUM28" s="38">
        <v>102383.81</v>
      </c>
      <c r="UUN28" s="38">
        <v>102383.81</v>
      </c>
      <c r="UUO28" s="38">
        <v>102383.81</v>
      </c>
      <c r="UUP28" s="38">
        <v>102383.81</v>
      </c>
      <c r="UUQ28" s="38">
        <v>102383.81</v>
      </c>
      <c r="UUR28" s="38">
        <v>102383.81</v>
      </c>
      <c r="UUS28" s="38">
        <v>102383.81</v>
      </c>
      <c r="UUT28" s="38">
        <v>102383.81</v>
      </c>
      <c r="UUU28" s="38">
        <v>102383.81</v>
      </c>
      <c r="UUV28" s="38">
        <v>102383.81</v>
      </c>
      <c r="UUW28" s="38">
        <v>102383.81</v>
      </c>
      <c r="UUX28" s="38">
        <v>102383.81</v>
      </c>
      <c r="UUY28" s="38">
        <v>102383.81</v>
      </c>
      <c r="UUZ28" s="38">
        <v>102383.81</v>
      </c>
      <c r="UVA28" s="38">
        <v>102383.81</v>
      </c>
      <c r="UVB28" s="38">
        <v>102383.81</v>
      </c>
      <c r="UVC28" s="38">
        <v>102383.81</v>
      </c>
      <c r="UVD28" s="38">
        <v>102383.81</v>
      </c>
      <c r="UVE28" s="38">
        <v>102383.81</v>
      </c>
      <c r="UVF28" s="38">
        <v>102383.81</v>
      </c>
      <c r="UVG28" s="38">
        <v>102383.81</v>
      </c>
      <c r="UVH28" s="38">
        <v>102383.81</v>
      </c>
      <c r="UVI28" s="38">
        <v>102383.81</v>
      </c>
      <c r="UVJ28" s="38">
        <v>102383.81</v>
      </c>
      <c r="UVK28" s="38">
        <v>102383.81</v>
      </c>
      <c r="UVL28" s="38">
        <v>102383.81</v>
      </c>
      <c r="UVM28" s="38">
        <v>102383.81</v>
      </c>
      <c r="UVN28" s="38">
        <v>102383.81</v>
      </c>
      <c r="UVO28" s="38">
        <v>102383.81</v>
      </c>
      <c r="UVP28" s="38">
        <v>102383.81</v>
      </c>
      <c r="UVQ28" s="38">
        <v>102383.81</v>
      </c>
      <c r="UVR28" s="38">
        <v>102383.81</v>
      </c>
      <c r="UVS28" s="38">
        <v>102383.81</v>
      </c>
      <c r="UVT28" s="38">
        <v>102383.81</v>
      </c>
      <c r="UVU28" s="38">
        <v>102383.81</v>
      </c>
      <c r="UVV28" s="38">
        <v>102383.81</v>
      </c>
      <c r="UVW28" s="38">
        <v>102383.81</v>
      </c>
      <c r="UVX28" s="38">
        <v>102383.81</v>
      </c>
      <c r="UVY28" s="38">
        <v>102383.81</v>
      </c>
      <c r="UVZ28" s="38">
        <v>102383.81</v>
      </c>
      <c r="UWA28" s="38">
        <v>102383.81</v>
      </c>
      <c r="UWB28" s="38">
        <v>102383.81</v>
      </c>
      <c r="UWC28" s="38">
        <v>102383.81</v>
      </c>
      <c r="UWD28" s="38">
        <v>102383.81</v>
      </c>
      <c r="UWE28" s="38">
        <v>102383.81</v>
      </c>
      <c r="UWF28" s="38">
        <v>102383.81</v>
      </c>
      <c r="UWG28" s="38">
        <v>102383.81</v>
      </c>
      <c r="UWH28" s="38">
        <v>102383.81</v>
      </c>
      <c r="UWI28" s="38">
        <v>102383.81</v>
      </c>
      <c r="UWJ28" s="38">
        <v>102383.81</v>
      </c>
      <c r="UWK28" s="38">
        <v>102383.81</v>
      </c>
      <c r="UWL28" s="38">
        <v>102383.81</v>
      </c>
      <c r="UWM28" s="38">
        <v>102383.81</v>
      </c>
      <c r="UWN28" s="38">
        <v>102383.81</v>
      </c>
      <c r="UWO28" s="38">
        <v>102383.81</v>
      </c>
      <c r="UWP28" s="38">
        <v>102383.81</v>
      </c>
      <c r="UWQ28" s="38">
        <v>102383.81</v>
      </c>
      <c r="UWR28" s="38">
        <v>102383.81</v>
      </c>
      <c r="UWS28" s="38">
        <v>102383.81</v>
      </c>
      <c r="UWT28" s="38">
        <v>102383.81</v>
      </c>
      <c r="UWU28" s="38">
        <v>102383.81</v>
      </c>
      <c r="UWV28" s="38">
        <v>102383.81</v>
      </c>
      <c r="UWW28" s="38">
        <v>102383.81</v>
      </c>
      <c r="UWX28" s="38">
        <v>102383.81</v>
      </c>
      <c r="UWY28" s="38">
        <v>102383.81</v>
      </c>
      <c r="UWZ28" s="38">
        <v>102383.81</v>
      </c>
      <c r="UXA28" s="38">
        <v>102383.81</v>
      </c>
      <c r="UXB28" s="38">
        <v>102383.81</v>
      </c>
      <c r="UXC28" s="38">
        <v>102383.81</v>
      </c>
      <c r="UXD28" s="38">
        <v>102383.81</v>
      </c>
      <c r="UXE28" s="38">
        <v>102383.81</v>
      </c>
      <c r="UXF28" s="38">
        <v>102383.81</v>
      </c>
      <c r="UXG28" s="38">
        <v>102383.81</v>
      </c>
      <c r="UXH28" s="38">
        <v>102383.81</v>
      </c>
      <c r="UXI28" s="38">
        <v>102383.81</v>
      </c>
      <c r="UXJ28" s="38">
        <v>102383.81</v>
      </c>
      <c r="UXK28" s="38">
        <v>102383.81</v>
      </c>
      <c r="UXL28" s="38">
        <v>102383.81</v>
      </c>
      <c r="UXM28" s="38">
        <v>102383.81</v>
      </c>
      <c r="UXN28" s="38">
        <v>102383.81</v>
      </c>
      <c r="UXO28" s="38">
        <v>102383.81</v>
      </c>
      <c r="UXP28" s="38">
        <v>102383.81</v>
      </c>
      <c r="UXQ28" s="38">
        <v>102383.81</v>
      </c>
      <c r="UXR28" s="38">
        <v>102383.81</v>
      </c>
      <c r="UXS28" s="38">
        <v>102383.81</v>
      </c>
      <c r="UXT28" s="38">
        <v>102383.81</v>
      </c>
      <c r="UXU28" s="38">
        <v>102383.81</v>
      </c>
      <c r="UXV28" s="38">
        <v>102383.81</v>
      </c>
      <c r="UXW28" s="38">
        <v>102383.81</v>
      </c>
      <c r="UXX28" s="38">
        <v>102383.81</v>
      </c>
      <c r="UXY28" s="38">
        <v>102383.81</v>
      </c>
      <c r="UXZ28" s="38">
        <v>102383.81</v>
      </c>
      <c r="UYA28" s="38">
        <v>102383.81</v>
      </c>
      <c r="UYB28" s="38">
        <v>102383.81</v>
      </c>
      <c r="UYC28" s="38">
        <v>102383.81</v>
      </c>
      <c r="UYD28" s="38">
        <v>102383.81</v>
      </c>
      <c r="UYE28" s="38">
        <v>102383.81</v>
      </c>
      <c r="UYF28" s="38">
        <v>102383.81</v>
      </c>
      <c r="UYG28" s="38">
        <v>102383.81</v>
      </c>
      <c r="UYH28" s="38">
        <v>102383.81</v>
      </c>
      <c r="UYI28" s="38">
        <v>102383.81</v>
      </c>
      <c r="UYJ28" s="38">
        <v>102383.81</v>
      </c>
      <c r="UYK28" s="38">
        <v>102383.81</v>
      </c>
      <c r="UYL28" s="38">
        <v>102383.81</v>
      </c>
      <c r="UYM28" s="38">
        <v>102383.81</v>
      </c>
      <c r="UYN28" s="38">
        <v>102383.81</v>
      </c>
      <c r="UYO28" s="38">
        <v>102383.81</v>
      </c>
      <c r="UYP28" s="38">
        <v>102383.81</v>
      </c>
      <c r="UYQ28" s="38">
        <v>102383.81</v>
      </c>
      <c r="UYR28" s="38">
        <v>102383.81</v>
      </c>
      <c r="UYS28" s="38">
        <v>102383.81</v>
      </c>
      <c r="UYT28" s="38">
        <v>102383.81</v>
      </c>
      <c r="UYU28" s="38">
        <v>102383.81</v>
      </c>
      <c r="UYV28" s="38">
        <v>102383.81</v>
      </c>
      <c r="UYW28" s="38">
        <v>102383.81</v>
      </c>
      <c r="UYX28" s="38">
        <v>102383.81</v>
      </c>
      <c r="UYY28" s="38">
        <v>102383.81</v>
      </c>
      <c r="UYZ28" s="38">
        <v>102383.81</v>
      </c>
      <c r="UZA28" s="38">
        <v>102383.81</v>
      </c>
      <c r="UZB28" s="38">
        <v>102383.81</v>
      </c>
      <c r="UZC28" s="38">
        <v>102383.81</v>
      </c>
      <c r="UZD28" s="38">
        <v>102383.81</v>
      </c>
      <c r="UZE28" s="38">
        <v>102383.81</v>
      </c>
      <c r="UZF28" s="38">
        <v>102383.81</v>
      </c>
      <c r="UZG28" s="38">
        <v>102383.81</v>
      </c>
      <c r="UZH28" s="38">
        <v>102383.81</v>
      </c>
      <c r="UZI28" s="38">
        <v>102383.81</v>
      </c>
      <c r="UZJ28" s="38">
        <v>102383.81</v>
      </c>
      <c r="UZK28" s="38">
        <v>102383.81</v>
      </c>
      <c r="UZL28" s="38">
        <v>102383.81</v>
      </c>
      <c r="UZM28" s="38">
        <v>102383.81</v>
      </c>
      <c r="UZN28" s="38">
        <v>102383.81</v>
      </c>
      <c r="UZO28" s="38">
        <v>102383.81</v>
      </c>
      <c r="UZP28" s="38">
        <v>102383.81</v>
      </c>
      <c r="UZQ28" s="38">
        <v>102383.81</v>
      </c>
      <c r="UZR28" s="38">
        <v>102383.81</v>
      </c>
      <c r="UZS28" s="38">
        <v>102383.81</v>
      </c>
      <c r="UZT28" s="38">
        <v>102383.81</v>
      </c>
      <c r="UZU28" s="38">
        <v>102383.81</v>
      </c>
      <c r="UZV28" s="38">
        <v>102383.81</v>
      </c>
      <c r="UZW28" s="38">
        <v>102383.81</v>
      </c>
      <c r="UZX28" s="38">
        <v>102383.81</v>
      </c>
      <c r="UZY28" s="38">
        <v>102383.81</v>
      </c>
      <c r="UZZ28" s="38">
        <v>102383.81</v>
      </c>
      <c r="VAA28" s="38">
        <v>102383.81</v>
      </c>
      <c r="VAB28" s="38">
        <v>102383.81</v>
      </c>
      <c r="VAC28" s="38">
        <v>102383.81</v>
      </c>
      <c r="VAD28" s="38">
        <v>102383.81</v>
      </c>
      <c r="VAE28" s="38">
        <v>102383.81</v>
      </c>
      <c r="VAF28" s="38">
        <v>102383.81</v>
      </c>
      <c r="VAG28" s="38">
        <v>102383.81</v>
      </c>
      <c r="VAH28" s="38">
        <v>102383.81</v>
      </c>
      <c r="VAI28" s="38">
        <v>102383.81</v>
      </c>
      <c r="VAJ28" s="38">
        <v>102383.81</v>
      </c>
      <c r="VAK28" s="38">
        <v>102383.81</v>
      </c>
      <c r="VAL28" s="38">
        <v>102383.81</v>
      </c>
      <c r="VAM28" s="38">
        <v>102383.81</v>
      </c>
      <c r="VAN28" s="38">
        <v>102383.81</v>
      </c>
      <c r="VAO28" s="38">
        <v>102383.81</v>
      </c>
      <c r="VAP28" s="38">
        <v>102383.81</v>
      </c>
      <c r="VAQ28" s="38">
        <v>102383.81</v>
      </c>
      <c r="VAR28" s="38">
        <v>102383.81</v>
      </c>
      <c r="VAS28" s="38">
        <v>102383.81</v>
      </c>
      <c r="VAT28" s="38">
        <v>102383.81</v>
      </c>
      <c r="VAU28" s="38">
        <v>102383.81</v>
      </c>
      <c r="VAV28" s="38">
        <v>102383.81</v>
      </c>
      <c r="VAW28" s="38">
        <v>102383.81</v>
      </c>
      <c r="VAX28" s="38">
        <v>102383.81</v>
      </c>
      <c r="VAY28" s="38">
        <v>102383.81</v>
      </c>
      <c r="VAZ28" s="38">
        <v>102383.81</v>
      </c>
      <c r="VBA28" s="38">
        <v>102383.81</v>
      </c>
      <c r="VBB28" s="38">
        <v>102383.81</v>
      </c>
      <c r="VBC28" s="38">
        <v>102383.81</v>
      </c>
      <c r="VBD28" s="38">
        <v>102383.81</v>
      </c>
      <c r="VBE28" s="38">
        <v>102383.81</v>
      </c>
      <c r="VBF28" s="38">
        <v>102383.81</v>
      </c>
      <c r="VBG28" s="38">
        <v>102383.81</v>
      </c>
      <c r="VBH28" s="38">
        <v>102383.81</v>
      </c>
      <c r="VBI28" s="38">
        <v>102383.81</v>
      </c>
      <c r="VBJ28" s="38">
        <v>102383.81</v>
      </c>
      <c r="VBK28" s="38">
        <v>102383.81</v>
      </c>
      <c r="VBL28" s="38">
        <v>102383.81</v>
      </c>
      <c r="VBM28" s="38">
        <v>102383.81</v>
      </c>
      <c r="VBN28" s="38">
        <v>102383.81</v>
      </c>
      <c r="VBO28" s="38">
        <v>102383.81</v>
      </c>
      <c r="VBP28" s="38">
        <v>102383.81</v>
      </c>
      <c r="VBQ28" s="38">
        <v>102383.81</v>
      </c>
      <c r="VBR28" s="38">
        <v>102383.81</v>
      </c>
      <c r="VBS28" s="38">
        <v>102383.81</v>
      </c>
      <c r="VBT28" s="38">
        <v>102383.81</v>
      </c>
      <c r="VBU28" s="38">
        <v>102383.81</v>
      </c>
      <c r="VBV28" s="38">
        <v>102383.81</v>
      </c>
      <c r="VBW28" s="38">
        <v>102383.81</v>
      </c>
      <c r="VBX28" s="38">
        <v>102383.81</v>
      </c>
      <c r="VBY28" s="38">
        <v>102383.81</v>
      </c>
      <c r="VBZ28" s="38">
        <v>102383.81</v>
      </c>
      <c r="VCA28" s="38">
        <v>102383.81</v>
      </c>
      <c r="VCB28" s="38">
        <v>102383.81</v>
      </c>
      <c r="VCC28" s="38">
        <v>102383.81</v>
      </c>
      <c r="VCD28" s="38">
        <v>102383.81</v>
      </c>
      <c r="VCE28" s="38">
        <v>102383.81</v>
      </c>
      <c r="VCF28" s="38">
        <v>102383.81</v>
      </c>
      <c r="VCG28" s="38">
        <v>102383.81</v>
      </c>
      <c r="VCH28" s="38">
        <v>102383.81</v>
      </c>
      <c r="VCI28" s="38">
        <v>102383.81</v>
      </c>
      <c r="VCJ28" s="38">
        <v>102383.81</v>
      </c>
      <c r="VCK28" s="38">
        <v>102383.81</v>
      </c>
      <c r="VCL28" s="38">
        <v>102383.81</v>
      </c>
      <c r="VCM28" s="38">
        <v>102383.81</v>
      </c>
      <c r="VCN28" s="38">
        <v>102383.81</v>
      </c>
      <c r="VCO28" s="38">
        <v>102383.81</v>
      </c>
      <c r="VCP28" s="38">
        <v>102383.81</v>
      </c>
      <c r="VCQ28" s="38">
        <v>102383.81</v>
      </c>
      <c r="VCR28" s="38">
        <v>102383.81</v>
      </c>
      <c r="VCS28" s="38">
        <v>102383.81</v>
      </c>
      <c r="VCT28" s="38">
        <v>102383.81</v>
      </c>
      <c r="VCU28" s="38">
        <v>102383.81</v>
      </c>
      <c r="VCV28" s="38">
        <v>102383.81</v>
      </c>
      <c r="VCW28" s="38">
        <v>102383.81</v>
      </c>
      <c r="VCX28" s="38">
        <v>102383.81</v>
      </c>
      <c r="VCY28" s="38">
        <v>102383.81</v>
      </c>
      <c r="VCZ28" s="38">
        <v>102383.81</v>
      </c>
      <c r="VDA28" s="38">
        <v>102383.81</v>
      </c>
      <c r="VDB28" s="38">
        <v>102383.81</v>
      </c>
      <c r="VDC28" s="38">
        <v>102383.81</v>
      </c>
      <c r="VDD28" s="38">
        <v>102383.81</v>
      </c>
      <c r="VDE28" s="38">
        <v>102383.81</v>
      </c>
      <c r="VDF28" s="38">
        <v>102383.81</v>
      </c>
      <c r="VDG28" s="38">
        <v>102383.81</v>
      </c>
      <c r="VDH28" s="38">
        <v>102383.81</v>
      </c>
      <c r="VDI28" s="38">
        <v>102383.81</v>
      </c>
      <c r="VDJ28" s="38">
        <v>102383.81</v>
      </c>
      <c r="VDK28" s="38">
        <v>102383.81</v>
      </c>
      <c r="VDL28" s="38">
        <v>102383.81</v>
      </c>
      <c r="VDM28" s="38">
        <v>102383.81</v>
      </c>
      <c r="VDN28" s="38">
        <v>102383.81</v>
      </c>
      <c r="VDO28" s="38">
        <v>102383.81</v>
      </c>
      <c r="VDP28" s="38">
        <v>102383.81</v>
      </c>
      <c r="VDQ28" s="38">
        <v>102383.81</v>
      </c>
      <c r="VDR28" s="38">
        <v>102383.81</v>
      </c>
      <c r="VDS28" s="38">
        <v>102383.81</v>
      </c>
      <c r="VDT28" s="38">
        <v>102383.81</v>
      </c>
      <c r="VDU28" s="38">
        <v>102383.81</v>
      </c>
      <c r="VDV28" s="38">
        <v>102383.81</v>
      </c>
      <c r="VDW28" s="38">
        <v>102383.81</v>
      </c>
      <c r="VDX28" s="38">
        <v>102383.81</v>
      </c>
      <c r="VDY28" s="38">
        <v>102383.81</v>
      </c>
      <c r="VDZ28" s="38">
        <v>102383.81</v>
      </c>
      <c r="VEA28" s="38">
        <v>102383.81</v>
      </c>
      <c r="VEB28" s="38">
        <v>102383.81</v>
      </c>
      <c r="VEC28" s="38">
        <v>102383.81</v>
      </c>
      <c r="VED28" s="38">
        <v>102383.81</v>
      </c>
      <c r="VEE28" s="38">
        <v>102383.81</v>
      </c>
      <c r="VEF28" s="38">
        <v>102383.81</v>
      </c>
      <c r="VEG28" s="38">
        <v>102383.81</v>
      </c>
      <c r="VEH28" s="38">
        <v>102383.81</v>
      </c>
      <c r="VEI28" s="38">
        <v>102383.81</v>
      </c>
      <c r="VEJ28" s="38">
        <v>102383.81</v>
      </c>
      <c r="VEK28" s="38">
        <v>102383.81</v>
      </c>
      <c r="VEL28" s="38">
        <v>102383.81</v>
      </c>
      <c r="VEM28" s="38">
        <v>102383.81</v>
      </c>
      <c r="VEN28" s="38">
        <v>102383.81</v>
      </c>
      <c r="VEO28" s="38">
        <v>102383.81</v>
      </c>
      <c r="VEP28" s="38">
        <v>102383.81</v>
      </c>
      <c r="VEQ28" s="38">
        <v>102383.81</v>
      </c>
      <c r="VER28" s="38">
        <v>102383.81</v>
      </c>
      <c r="VES28" s="38">
        <v>102383.81</v>
      </c>
      <c r="VET28" s="38">
        <v>102383.81</v>
      </c>
      <c r="VEU28" s="38">
        <v>102383.81</v>
      </c>
      <c r="VEV28" s="38">
        <v>102383.81</v>
      </c>
      <c r="VEW28" s="38">
        <v>102383.81</v>
      </c>
      <c r="VEX28" s="38">
        <v>102383.81</v>
      </c>
      <c r="VEY28" s="38">
        <v>102383.81</v>
      </c>
      <c r="VEZ28" s="38">
        <v>102383.81</v>
      </c>
      <c r="VFA28" s="38">
        <v>102383.81</v>
      </c>
      <c r="VFB28" s="38">
        <v>102383.81</v>
      </c>
      <c r="VFC28" s="38">
        <v>102383.81</v>
      </c>
      <c r="VFD28" s="38">
        <v>102383.81</v>
      </c>
      <c r="VFE28" s="38">
        <v>102383.81</v>
      </c>
      <c r="VFF28" s="38">
        <v>102383.81</v>
      </c>
      <c r="VFG28" s="38">
        <v>102383.81</v>
      </c>
      <c r="VFH28" s="38">
        <v>102383.81</v>
      </c>
      <c r="VFI28" s="38">
        <v>102383.81</v>
      </c>
      <c r="VFJ28" s="38">
        <v>102383.81</v>
      </c>
      <c r="VFK28" s="38">
        <v>102383.81</v>
      </c>
      <c r="VFL28" s="38">
        <v>102383.81</v>
      </c>
      <c r="VFM28" s="38">
        <v>102383.81</v>
      </c>
      <c r="VFN28" s="38">
        <v>102383.81</v>
      </c>
      <c r="VFO28" s="38">
        <v>102383.81</v>
      </c>
      <c r="VFP28" s="38">
        <v>102383.81</v>
      </c>
      <c r="VFQ28" s="38">
        <v>102383.81</v>
      </c>
      <c r="VFR28" s="38">
        <v>102383.81</v>
      </c>
      <c r="VFS28" s="38">
        <v>102383.81</v>
      </c>
      <c r="VFT28" s="38">
        <v>102383.81</v>
      </c>
      <c r="VFU28" s="38">
        <v>102383.81</v>
      </c>
      <c r="VFV28" s="38">
        <v>102383.81</v>
      </c>
      <c r="VFW28" s="38">
        <v>102383.81</v>
      </c>
      <c r="VFX28" s="38">
        <v>102383.81</v>
      </c>
      <c r="VFY28" s="38">
        <v>102383.81</v>
      </c>
      <c r="VFZ28" s="38">
        <v>102383.81</v>
      </c>
      <c r="VGA28" s="38">
        <v>102383.81</v>
      </c>
      <c r="VGB28" s="38">
        <v>102383.81</v>
      </c>
      <c r="VGC28" s="38">
        <v>102383.81</v>
      </c>
      <c r="VGD28" s="38">
        <v>102383.81</v>
      </c>
      <c r="VGE28" s="38">
        <v>102383.81</v>
      </c>
      <c r="VGF28" s="38">
        <v>102383.81</v>
      </c>
      <c r="VGG28" s="38">
        <v>102383.81</v>
      </c>
      <c r="VGH28" s="38">
        <v>102383.81</v>
      </c>
      <c r="VGI28" s="38">
        <v>102383.81</v>
      </c>
      <c r="VGJ28" s="38">
        <v>102383.81</v>
      </c>
      <c r="VGK28" s="38">
        <v>102383.81</v>
      </c>
      <c r="VGL28" s="38">
        <v>102383.81</v>
      </c>
      <c r="VGM28" s="38">
        <v>102383.81</v>
      </c>
      <c r="VGN28" s="38">
        <v>102383.81</v>
      </c>
      <c r="VGO28" s="38">
        <v>102383.81</v>
      </c>
      <c r="VGP28" s="38">
        <v>102383.81</v>
      </c>
      <c r="VGQ28" s="38">
        <v>102383.81</v>
      </c>
      <c r="VGR28" s="38">
        <v>102383.81</v>
      </c>
      <c r="VGS28" s="38">
        <v>102383.81</v>
      </c>
      <c r="VGT28" s="38">
        <v>102383.81</v>
      </c>
      <c r="VGU28" s="38">
        <v>102383.81</v>
      </c>
      <c r="VGV28" s="38">
        <v>102383.81</v>
      </c>
      <c r="VGW28" s="38">
        <v>102383.81</v>
      </c>
      <c r="VGX28" s="38">
        <v>102383.81</v>
      </c>
      <c r="VGY28" s="38">
        <v>102383.81</v>
      </c>
      <c r="VGZ28" s="38">
        <v>102383.81</v>
      </c>
      <c r="VHA28" s="38">
        <v>102383.81</v>
      </c>
      <c r="VHB28" s="38">
        <v>102383.81</v>
      </c>
      <c r="VHC28" s="38">
        <v>102383.81</v>
      </c>
      <c r="VHD28" s="38">
        <v>102383.81</v>
      </c>
      <c r="VHE28" s="38">
        <v>102383.81</v>
      </c>
      <c r="VHF28" s="38">
        <v>102383.81</v>
      </c>
      <c r="VHG28" s="38">
        <v>102383.81</v>
      </c>
      <c r="VHH28" s="38">
        <v>102383.81</v>
      </c>
      <c r="VHI28" s="38">
        <v>102383.81</v>
      </c>
      <c r="VHJ28" s="38">
        <v>102383.81</v>
      </c>
      <c r="VHK28" s="38">
        <v>102383.81</v>
      </c>
      <c r="VHL28" s="38">
        <v>102383.81</v>
      </c>
      <c r="VHM28" s="38">
        <v>102383.81</v>
      </c>
      <c r="VHN28" s="38">
        <v>102383.81</v>
      </c>
      <c r="VHO28" s="38">
        <v>102383.81</v>
      </c>
      <c r="VHP28" s="38">
        <v>102383.81</v>
      </c>
      <c r="VHQ28" s="38">
        <v>102383.81</v>
      </c>
      <c r="VHR28" s="38">
        <v>102383.81</v>
      </c>
      <c r="VHS28" s="38">
        <v>102383.81</v>
      </c>
      <c r="VHT28" s="38">
        <v>102383.81</v>
      </c>
      <c r="VHU28" s="38">
        <v>102383.81</v>
      </c>
      <c r="VHV28" s="38">
        <v>102383.81</v>
      </c>
      <c r="VHW28" s="38">
        <v>102383.81</v>
      </c>
      <c r="VHX28" s="38">
        <v>102383.81</v>
      </c>
      <c r="VHY28" s="38">
        <v>102383.81</v>
      </c>
      <c r="VHZ28" s="38">
        <v>102383.81</v>
      </c>
      <c r="VIA28" s="38">
        <v>102383.81</v>
      </c>
      <c r="VIB28" s="38">
        <v>102383.81</v>
      </c>
      <c r="VIC28" s="38">
        <v>102383.81</v>
      </c>
      <c r="VID28" s="38">
        <v>102383.81</v>
      </c>
      <c r="VIE28" s="38">
        <v>102383.81</v>
      </c>
      <c r="VIF28" s="38">
        <v>102383.81</v>
      </c>
      <c r="VIG28" s="38">
        <v>102383.81</v>
      </c>
      <c r="VIH28" s="38">
        <v>102383.81</v>
      </c>
      <c r="VII28" s="38">
        <v>102383.81</v>
      </c>
      <c r="VIJ28" s="38">
        <v>102383.81</v>
      </c>
      <c r="VIK28" s="38">
        <v>102383.81</v>
      </c>
      <c r="VIL28" s="38">
        <v>102383.81</v>
      </c>
      <c r="VIM28" s="38">
        <v>102383.81</v>
      </c>
      <c r="VIN28" s="38">
        <v>102383.81</v>
      </c>
      <c r="VIO28" s="38">
        <v>102383.81</v>
      </c>
      <c r="VIP28" s="38">
        <v>102383.81</v>
      </c>
      <c r="VIQ28" s="38">
        <v>102383.81</v>
      </c>
      <c r="VIR28" s="38">
        <v>102383.81</v>
      </c>
      <c r="VIS28" s="38">
        <v>102383.81</v>
      </c>
      <c r="VIT28" s="38">
        <v>102383.81</v>
      </c>
      <c r="VIU28" s="38">
        <v>102383.81</v>
      </c>
      <c r="VIV28" s="38">
        <v>102383.81</v>
      </c>
      <c r="VIW28" s="38">
        <v>102383.81</v>
      </c>
      <c r="VIX28" s="38">
        <v>102383.81</v>
      </c>
      <c r="VIY28" s="38">
        <v>102383.81</v>
      </c>
      <c r="VIZ28" s="38">
        <v>102383.81</v>
      </c>
      <c r="VJA28" s="38">
        <v>102383.81</v>
      </c>
      <c r="VJB28" s="38">
        <v>102383.81</v>
      </c>
      <c r="VJC28" s="38">
        <v>102383.81</v>
      </c>
      <c r="VJD28" s="38">
        <v>102383.81</v>
      </c>
      <c r="VJE28" s="38">
        <v>102383.81</v>
      </c>
      <c r="VJF28" s="38">
        <v>102383.81</v>
      </c>
      <c r="VJG28" s="38">
        <v>102383.81</v>
      </c>
      <c r="VJH28" s="38">
        <v>102383.81</v>
      </c>
      <c r="VJI28" s="38">
        <v>102383.81</v>
      </c>
      <c r="VJJ28" s="38">
        <v>102383.81</v>
      </c>
      <c r="VJK28" s="38">
        <v>102383.81</v>
      </c>
      <c r="VJL28" s="38">
        <v>102383.81</v>
      </c>
      <c r="VJM28" s="38">
        <v>102383.81</v>
      </c>
      <c r="VJN28" s="38">
        <v>102383.81</v>
      </c>
      <c r="VJO28" s="38">
        <v>102383.81</v>
      </c>
      <c r="VJP28" s="38">
        <v>102383.81</v>
      </c>
      <c r="VJQ28" s="38">
        <v>102383.81</v>
      </c>
      <c r="VJR28" s="38">
        <v>102383.81</v>
      </c>
      <c r="VJS28" s="38">
        <v>102383.81</v>
      </c>
      <c r="VJT28" s="38">
        <v>102383.81</v>
      </c>
      <c r="VJU28" s="38">
        <v>102383.81</v>
      </c>
      <c r="VJV28" s="38">
        <v>102383.81</v>
      </c>
      <c r="VJW28" s="38">
        <v>102383.81</v>
      </c>
      <c r="VJX28" s="38">
        <v>102383.81</v>
      </c>
      <c r="VJY28" s="38">
        <v>102383.81</v>
      </c>
      <c r="VJZ28" s="38">
        <v>102383.81</v>
      </c>
      <c r="VKA28" s="38">
        <v>102383.81</v>
      </c>
      <c r="VKB28" s="38">
        <v>102383.81</v>
      </c>
      <c r="VKC28" s="38">
        <v>102383.81</v>
      </c>
      <c r="VKD28" s="38">
        <v>102383.81</v>
      </c>
      <c r="VKE28" s="38">
        <v>102383.81</v>
      </c>
      <c r="VKF28" s="38">
        <v>102383.81</v>
      </c>
      <c r="VKG28" s="38">
        <v>102383.81</v>
      </c>
      <c r="VKH28" s="38">
        <v>102383.81</v>
      </c>
      <c r="VKI28" s="38">
        <v>102383.81</v>
      </c>
      <c r="VKJ28" s="38">
        <v>102383.81</v>
      </c>
      <c r="VKK28" s="38">
        <v>102383.81</v>
      </c>
      <c r="VKL28" s="38">
        <v>102383.81</v>
      </c>
      <c r="VKM28" s="38">
        <v>102383.81</v>
      </c>
      <c r="VKN28" s="38">
        <v>102383.81</v>
      </c>
      <c r="VKO28" s="38">
        <v>102383.81</v>
      </c>
      <c r="VKP28" s="38">
        <v>102383.81</v>
      </c>
      <c r="VKQ28" s="38">
        <v>102383.81</v>
      </c>
      <c r="VKR28" s="38">
        <v>102383.81</v>
      </c>
      <c r="VKS28" s="38">
        <v>102383.81</v>
      </c>
      <c r="VKT28" s="38">
        <v>102383.81</v>
      </c>
      <c r="VKU28" s="38">
        <v>102383.81</v>
      </c>
      <c r="VKV28" s="38">
        <v>102383.81</v>
      </c>
      <c r="VKW28" s="38">
        <v>102383.81</v>
      </c>
      <c r="VKX28" s="38">
        <v>102383.81</v>
      </c>
      <c r="VKY28" s="38">
        <v>102383.81</v>
      </c>
      <c r="VKZ28" s="38">
        <v>102383.81</v>
      </c>
      <c r="VLA28" s="38">
        <v>102383.81</v>
      </c>
      <c r="VLB28" s="38">
        <v>102383.81</v>
      </c>
      <c r="VLC28" s="38">
        <v>102383.81</v>
      </c>
      <c r="VLD28" s="38">
        <v>102383.81</v>
      </c>
      <c r="VLE28" s="38">
        <v>102383.81</v>
      </c>
      <c r="VLF28" s="38">
        <v>102383.81</v>
      </c>
      <c r="VLG28" s="38">
        <v>102383.81</v>
      </c>
      <c r="VLH28" s="38">
        <v>102383.81</v>
      </c>
      <c r="VLI28" s="38">
        <v>102383.81</v>
      </c>
      <c r="VLJ28" s="38">
        <v>102383.81</v>
      </c>
      <c r="VLK28" s="38">
        <v>102383.81</v>
      </c>
      <c r="VLL28" s="38">
        <v>102383.81</v>
      </c>
      <c r="VLM28" s="38">
        <v>102383.81</v>
      </c>
      <c r="VLN28" s="38">
        <v>102383.81</v>
      </c>
      <c r="VLO28" s="38">
        <v>102383.81</v>
      </c>
      <c r="VLP28" s="38">
        <v>102383.81</v>
      </c>
      <c r="VLQ28" s="38">
        <v>102383.81</v>
      </c>
      <c r="VLR28" s="38">
        <v>102383.81</v>
      </c>
      <c r="VLS28" s="38">
        <v>102383.81</v>
      </c>
      <c r="VLT28" s="38">
        <v>102383.81</v>
      </c>
      <c r="VLU28" s="38">
        <v>102383.81</v>
      </c>
      <c r="VLV28" s="38">
        <v>102383.81</v>
      </c>
      <c r="VLW28" s="38">
        <v>102383.81</v>
      </c>
      <c r="VLX28" s="38">
        <v>102383.81</v>
      </c>
      <c r="VLY28" s="38">
        <v>102383.81</v>
      </c>
      <c r="VLZ28" s="38">
        <v>102383.81</v>
      </c>
      <c r="VMA28" s="38">
        <v>102383.81</v>
      </c>
      <c r="VMB28" s="38">
        <v>102383.81</v>
      </c>
      <c r="VMC28" s="38">
        <v>102383.81</v>
      </c>
      <c r="VMD28" s="38">
        <v>102383.81</v>
      </c>
      <c r="VME28" s="38">
        <v>102383.81</v>
      </c>
      <c r="VMF28" s="38">
        <v>102383.81</v>
      </c>
      <c r="VMG28" s="38">
        <v>102383.81</v>
      </c>
      <c r="VMH28" s="38">
        <v>102383.81</v>
      </c>
      <c r="VMI28" s="38">
        <v>102383.81</v>
      </c>
      <c r="VMJ28" s="38">
        <v>102383.81</v>
      </c>
      <c r="VMK28" s="38">
        <v>102383.81</v>
      </c>
      <c r="VML28" s="38">
        <v>102383.81</v>
      </c>
      <c r="VMM28" s="38">
        <v>102383.81</v>
      </c>
      <c r="VMN28" s="38">
        <v>102383.81</v>
      </c>
      <c r="VMO28" s="38">
        <v>102383.81</v>
      </c>
      <c r="VMP28" s="38">
        <v>102383.81</v>
      </c>
      <c r="VMQ28" s="38">
        <v>102383.81</v>
      </c>
      <c r="VMR28" s="38">
        <v>102383.81</v>
      </c>
      <c r="VMS28" s="38">
        <v>102383.81</v>
      </c>
      <c r="VMT28" s="38">
        <v>102383.81</v>
      </c>
      <c r="VMU28" s="38">
        <v>102383.81</v>
      </c>
      <c r="VMV28" s="38">
        <v>102383.81</v>
      </c>
      <c r="VMW28" s="38">
        <v>102383.81</v>
      </c>
      <c r="VMX28" s="38">
        <v>102383.81</v>
      </c>
      <c r="VMY28" s="38">
        <v>102383.81</v>
      </c>
      <c r="VMZ28" s="38">
        <v>102383.81</v>
      </c>
      <c r="VNA28" s="38">
        <v>102383.81</v>
      </c>
      <c r="VNB28" s="38">
        <v>102383.81</v>
      </c>
      <c r="VNC28" s="38">
        <v>102383.81</v>
      </c>
      <c r="VND28" s="38">
        <v>102383.81</v>
      </c>
      <c r="VNE28" s="38">
        <v>102383.81</v>
      </c>
      <c r="VNF28" s="38">
        <v>102383.81</v>
      </c>
      <c r="VNG28" s="38">
        <v>102383.81</v>
      </c>
      <c r="VNH28" s="38">
        <v>102383.81</v>
      </c>
      <c r="VNI28" s="38">
        <v>102383.81</v>
      </c>
      <c r="VNJ28" s="38">
        <v>102383.81</v>
      </c>
      <c r="VNK28" s="38">
        <v>102383.81</v>
      </c>
      <c r="VNL28" s="38">
        <v>102383.81</v>
      </c>
      <c r="VNM28" s="38">
        <v>102383.81</v>
      </c>
      <c r="VNN28" s="38">
        <v>102383.81</v>
      </c>
      <c r="VNO28" s="38">
        <v>102383.81</v>
      </c>
      <c r="VNP28" s="38">
        <v>102383.81</v>
      </c>
      <c r="VNQ28" s="38">
        <v>102383.81</v>
      </c>
      <c r="VNR28" s="38">
        <v>102383.81</v>
      </c>
      <c r="VNS28" s="38">
        <v>102383.81</v>
      </c>
      <c r="VNT28" s="38">
        <v>102383.81</v>
      </c>
      <c r="VNU28" s="38">
        <v>102383.81</v>
      </c>
      <c r="VNV28" s="38">
        <v>102383.81</v>
      </c>
      <c r="VNW28" s="38">
        <v>102383.81</v>
      </c>
      <c r="VNX28" s="38">
        <v>102383.81</v>
      </c>
      <c r="VNY28" s="38">
        <v>102383.81</v>
      </c>
      <c r="VNZ28" s="38">
        <v>102383.81</v>
      </c>
      <c r="VOA28" s="38">
        <v>102383.81</v>
      </c>
      <c r="VOB28" s="38">
        <v>102383.81</v>
      </c>
      <c r="VOC28" s="38">
        <v>102383.81</v>
      </c>
      <c r="VOD28" s="38">
        <v>102383.81</v>
      </c>
      <c r="VOE28" s="38">
        <v>102383.81</v>
      </c>
      <c r="VOF28" s="38">
        <v>102383.81</v>
      </c>
      <c r="VOG28" s="38">
        <v>102383.81</v>
      </c>
      <c r="VOH28" s="38">
        <v>102383.81</v>
      </c>
      <c r="VOI28" s="38">
        <v>102383.81</v>
      </c>
      <c r="VOJ28" s="38">
        <v>102383.81</v>
      </c>
      <c r="VOK28" s="38">
        <v>102383.81</v>
      </c>
      <c r="VOL28" s="38">
        <v>102383.81</v>
      </c>
      <c r="VOM28" s="38">
        <v>102383.81</v>
      </c>
      <c r="VON28" s="38">
        <v>102383.81</v>
      </c>
      <c r="VOO28" s="38">
        <v>102383.81</v>
      </c>
      <c r="VOP28" s="38">
        <v>102383.81</v>
      </c>
      <c r="VOQ28" s="38">
        <v>102383.81</v>
      </c>
      <c r="VOR28" s="38">
        <v>102383.81</v>
      </c>
      <c r="VOS28" s="38">
        <v>102383.81</v>
      </c>
      <c r="VOT28" s="38">
        <v>102383.81</v>
      </c>
      <c r="VOU28" s="38">
        <v>102383.81</v>
      </c>
      <c r="VOV28" s="38">
        <v>102383.81</v>
      </c>
      <c r="VOW28" s="38">
        <v>102383.81</v>
      </c>
      <c r="VOX28" s="38">
        <v>102383.81</v>
      </c>
      <c r="VOY28" s="38">
        <v>102383.81</v>
      </c>
      <c r="VOZ28" s="38">
        <v>102383.81</v>
      </c>
      <c r="VPA28" s="38">
        <v>102383.81</v>
      </c>
      <c r="VPB28" s="38">
        <v>102383.81</v>
      </c>
      <c r="VPC28" s="38">
        <v>102383.81</v>
      </c>
      <c r="VPD28" s="38">
        <v>102383.81</v>
      </c>
      <c r="VPE28" s="38">
        <v>102383.81</v>
      </c>
      <c r="VPF28" s="38">
        <v>102383.81</v>
      </c>
      <c r="VPG28" s="38">
        <v>102383.81</v>
      </c>
      <c r="VPH28" s="38">
        <v>102383.81</v>
      </c>
      <c r="VPI28" s="38">
        <v>102383.81</v>
      </c>
      <c r="VPJ28" s="38">
        <v>102383.81</v>
      </c>
      <c r="VPK28" s="38">
        <v>102383.81</v>
      </c>
      <c r="VPL28" s="38">
        <v>102383.81</v>
      </c>
      <c r="VPM28" s="38">
        <v>102383.81</v>
      </c>
      <c r="VPN28" s="38">
        <v>102383.81</v>
      </c>
      <c r="VPO28" s="38">
        <v>102383.81</v>
      </c>
      <c r="VPP28" s="38">
        <v>102383.81</v>
      </c>
      <c r="VPQ28" s="38">
        <v>102383.81</v>
      </c>
      <c r="VPR28" s="38">
        <v>102383.81</v>
      </c>
      <c r="VPS28" s="38">
        <v>102383.81</v>
      </c>
      <c r="VPT28" s="38">
        <v>102383.81</v>
      </c>
      <c r="VPU28" s="38">
        <v>102383.81</v>
      </c>
      <c r="VPV28" s="38">
        <v>102383.81</v>
      </c>
      <c r="VPW28" s="38">
        <v>102383.81</v>
      </c>
      <c r="VPX28" s="38">
        <v>102383.81</v>
      </c>
      <c r="VPY28" s="38">
        <v>102383.81</v>
      </c>
      <c r="VPZ28" s="38">
        <v>102383.81</v>
      </c>
      <c r="VQA28" s="38">
        <v>102383.81</v>
      </c>
      <c r="VQB28" s="38">
        <v>102383.81</v>
      </c>
      <c r="VQC28" s="38">
        <v>102383.81</v>
      </c>
      <c r="VQD28" s="38">
        <v>102383.81</v>
      </c>
      <c r="VQE28" s="38">
        <v>102383.81</v>
      </c>
      <c r="VQF28" s="38">
        <v>102383.81</v>
      </c>
      <c r="VQG28" s="38">
        <v>102383.81</v>
      </c>
      <c r="VQH28" s="38">
        <v>102383.81</v>
      </c>
      <c r="VQI28" s="38">
        <v>102383.81</v>
      </c>
      <c r="VQJ28" s="38">
        <v>102383.81</v>
      </c>
      <c r="VQK28" s="38">
        <v>102383.81</v>
      </c>
      <c r="VQL28" s="38">
        <v>102383.81</v>
      </c>
      <c r="VQM28" s="38">
        <v>102383.81</v>
      </c>
      <c r="VQN28" s="38">
        <v>102383.81</v>
      </c>
      <c r="VQO28" s="38">
        <v>102383.81</v>
      </c>
      <c r="VQP28" s="38">
        <v>102383.81</v>
      </c>
      <c r="VQQ28" s="38">
        <v>102383.81</v>
      </c>
      <c r="VQR28" s="38">
        <v>102383.81</v>
      </c>
      <c r="VQS28" s="38">
        <v>102383.81</v>
      </c>
      <c r="VQT28" s="38">
        <v>102383.81</v>
      </c>
      <c r="VQU28" s="38">
        <v>102383.81</v>
      </c>
      <c r="VQV28" s="38">
        <v>102383.81</v>
      </c>
      <c r="VQW28" s="38">
        <v>102383.81</v>
      </c>
      <c r="VQX28" s="38">
        <v>102383.81</v>
      </c>
      <c r="VQY28" s="38">
        <v>102383.81</v>
      </c>
      <c r="VQZ28" s="38">
        <v>102383.81</v>
      </c>
      <c r="VRA28" s="38">
        <v>102383.81</v>
      </c>
      <c r="VRB28" s="38">
        <v>102383.81</v>
      </c>
      <c r="VRC28" s="38">
        <v>102383.81</v>
      </c>
      <c r="VRD28" s="38">
        <v>102383.81</v>
      </c>
      <c r="VRE28" s="38">
        <v>102383.81</v>
      </c>
      <c r="VRF28" s="38">
        <v>102383.81</v>
      </c>
      <c r="VRG28" s="38">
        <v>102383.81</v>
      </c>
      <c r="VRH28" s="38">
        <v>102383.81</v>
      </c>
      <c r="VRI28" s="38">
        <v>102383.81</v>
      </c>
      <c r="VRJ28" s="38">
        <v>102383.81</v>
      </c>
      <c r="VRK28" s="38">
        <v>102383.81</v>
      </c>
      <c r="VRL28" s="38">
        <v>102383.81</v>
      </c>
      <c r="VRM28" s="38">
        <v>102383.81</v>
      </c>
      <c r="VRN28" s="38">
        <v>102383.81</v>
      </c>
      <c r="VRO28" s="38">
        <v>102383.81</v>
      </c>
      <c r="VRP28" s="38">
        <v>102383.81</v>
      </c>
      <c r="VRQ28" s="38">
        <v>102383.81</v>
      </c>
      <c r="VRR28" s="38">
        <v>102383.81</v>
      </c>
      <c r="VRS28" s="38">
        <v>102383.81</v>
      </c>
      <c r="VRT28" s="38">
        <v>102383.81</v>
      </c>
      <c r="VRU28" s="38">
        <v>102383.81</v>
      </c>
      <c r="VRV28" s="38">
        <v>102383.81</v>
      </c>
      <c r="VRW28" s="38">
        <v>102383.81</v>
      </c>
      <c r="VRX28" s="38">
        <v>102383.81</v>
      </c>
      <c r="VRY28" s="38">
        <v>102383.81</v>
      </c>
      <c r="VRZ28" s="38">
        <v>102383.81</v>
      </c>
      <c r="VSA28" s="38">
        <v>102383.81</v>
      </c>
      <c r="VSB28" s="38">
        <v>102383.81</v>
      </c>
      <c r="VSC28" s="38">
        <v>102383.81</v>
      </c>
      <c r="VSD28" s="38">
        <v>102383.81</v>
      </c>
      <c r="VSE28" s="38">
        <v>102383.81</v>
      </c>
      <c r="VSF28" s="38">
        <v>102383.81</v>
      </c>
      <c r="VSG28" s="38">
        <v>102383.81</v>
      </c>
      <c r="VSH28" s="38">
        <v>102383.81</v>
      </c>
      <c r="VSI28" s="38">
        <v>102383.81</v>
      </c>
      <c r="VSJ28" s="38">
        <v>102383.81</v>
      </c>
      <c r="VSK28" s="38">
        <v>102383.81</v>
      </c>
      <c r="VSL28" s="38">
        <v>102383.81</v>
      </c>
      <c r="VSM28" s="38">
        <v>102383.81</v>
      </c>
      <c r="VSN28" s="38">
        <v>102383.81</v>
      </c>
      <c r="VSO28" s="38">
        <v>102383.81</v>
      </c>
      <c r="VSP28" s="38">
        <v>102383.81</v>
      </c>
      <c r="VSQ28" s="38">
        <v>102383.81</v>
      </c>
      <c r="VSR28" s="38">
        <v>102383.81</v>
      </c>
      <c r="VSS28" s="38">
        <v>102383.81</v>
      </c>
      <c r="VST28" s="38">
        <v>102383.81</v>
      </c>
      <c r="VSU28" s="38">
        <v>102383.81</v>
      </c>
      <c r="VSV28" s="38">
        <v>102383.81</v>
      </c>
      <c r="VSW28" s="38">
        <v>102383.81</v>
      </c>
      <c r="VSX28" s="38">
        <v>102383.81</v>
      </c>
      <c r="VSY28" s="38">
        <v>102383.81</v>
      </c>
      <c r="VSZ28" s="38">
        <v>102383.81</v>
      </c>
      <c r="VTA28" s="38">
        <v>102383.81</v>
      </c>
      <c r="VTB28" s="38">
        <v>102383.81</v>
      </c>
      <c r="VTC28" s="38">
        <v>102383.81</v>
      </c>
      <c r="VTD28" s="38">
        <v>102383.81</v>
      </c>
      <c r="VTE28" s="38">
        <v>102383.81</v>
      </c>
      <c r="VTF28" s="38">
        <v>102383.81</v>
      </c>
      <c r="VTG28" s="38">
        <v>102383.81</v>
      </c>
      <c r="VTH28" s="38">
        <v>102383.81</v>
      </c>
      <c r="VTI28" s="38">
        <v>102383.81</v>
      </c>
      <c r="VTJ28" s="38">
        <v>102383.81</v>
      </c>
      <c r="VTK28" s="38">
        <v>102383.81</v>
      </c>
      <c r="VTL28" s="38">
        <v>102383.81</v>
      </c>
      <c r="VTM28" s="38">
        <v>102383.81</v>
      </c>
      <c r="VTN28" s="38">
        <v>102383.81</v>
      </c>
      <c r="VTO28" s="38">
        <v>102383.81</v>
      </c>
      <c r="VTP28" s="38">
        <v>102383.81</v>
      </c>
      <c r="VTQ28" s="38">
        <v>102383.81</v>
      </c>
      <c r="VTR28" s="38">
        <v>102383.81</v>
      </c>
      <c r="VTS28" s="38">
        <v>102383.81</v>
      </c>
      <c r="VTT28" s="38">
        <v>102383.81</v>
      </c>
      <c r="VTU28" s="38">
        <v>102383.81</v>
      </c>
      <c r="VTV28" s="38">
        <v>102383.81</v>
      </c>
      <c r="VTW28" s="38">
        <v>102383.81</v>
      </c>
      <c r="VTX28" s="38">
        <v>102383.81</v>
      </c>
      <c r="VTY28" s="38">
        <v>102383.81</v>
      </c>
      <c r="VTZ28" s="38">
        <v>102383.81</v>
      </c>
      <c r="VUA28" s="38">
        <v>102383.81</v>
      </c>
      <c r="VUB28" s="38">
        <v>102383.81</v>
      </c>
      <c r="VUC28" s="38">
        <v>102383.81</v>
      </c>
      <c r="VUD28" s="38">
        <v>102383.81</v>
      </c>
      <c r="VUE28" s="38">
        <v>102383.81</v>
      </c>
      <c r="VUF28" s="38">
        <v>102383.81</v>
      </c>
      <c r="VUG28" s="38">
        <v>102383.81</v>
      </c>
      <c r="VUH28" s="38">
        <v>102383.81</v>
      </c>
      <c r="VUI28" s="38">
        <v>102383.81</v>
      </c>
      <c r="VUJ28" s="38">
        <v>102383.81</v>
      </c>
      <c r="VUK28" s="38">
        <v>102383.81</v>
      </c>
      <c r="VUL28" s="38">
        <v>102383.81</v>
      </c>
      <c r="VUM28" s="38">
        <v>102383.81</v>
      </c>
      <c r="VUN28" s="38">
        <v>102383.81</v>
      </c>
      <c r="VUO28" s="38">
        <v>102383.81</v>
      </c>
      <c r="VUP28" s="38">
        <v>102383.81</v>
      </c>
      <c r="VUQ28" s="38">
        <v>102383.81</v>
      </c>
      <c r="VUR28" s="38">
        <v>102383.81</v>
      </c>
      <c r="VUS28" s="38">
        <v>102383.81</v>
      </c>
      <c r="VUT28" s="38">
        <v>102383.81</v>
      </c>
      <c r="VUU28" s="38">
        <v>102383.81</v>
      </c>
      <c r="VUV28" s="38">
        <v>102383.81</v>
      </c>
      <c r="VUW28" s="38">
        <v>102383.81</v>
      </c>
      <c r="VUX28" s="38">
        <v>102383.81</v>
      </c>
      <c r="VUY28" s="38">
        <v>102383.81</v>
      </c>
      <c r="VUZ28" s="38">
        <v>102383.81</v>
      </c>
      <c r="VVA28" s="38">
        <v>102383.81</v>
      </c>
      <c r="VVB28" s="38">
        <v>102383.81</v>
      </c>
      <c r="VVC28" s="38">
        <v>102383.81</v>
      </c>
      <c r="VVD28" s="38">
        <v>102383.81</v>
      </c>
      <c r="VVE28" s="38">
        <v>102383.81</v>
      </c>
      <c r="VVF28" s="38">
        <v>102383.81</v>
      </c>
      <c r="VVG28" s="38">
        <v>102383.81</v>
      </c>
      <c r="VVH28" s="38">
        <v>102383.81</v>
      </c>
      <c r="VVI28" s="38">
        <v>102383.81</v>
      </c>
      <c r="VVJ28" s="38">
        <v>102383.81</v>
      </c>
      <c r="VVK28" s="38">
        <v>102383.81</v>
      </c>
      <c r="VVL28" s="38">
        <v>102383.81</v>
      </c>
      <c r="VVM28" s="38">
        <v>102383.81</v>
      </c>
      <c r="VVN28" s="38">
        <v>102383.81</v>
      </c>
      <c r="VVO28" s="38">
        <v>102383.81</v>
      </c>
      <c r="VVP28" s="38">
        <v>102383.81</v>
      </c>
      <c r="VVQ28" s="38">
        <v>102383.81</v>
      </c>
      <c r="VVR28" s="38">
        <v>102383.81</v>
      </c>
      <c r="VVS28" s="38">
        <v>102383.81</v>
      </c>
      <c r="VVT28" s="38">
        <v>102383.81</v>
      </c>
      <c r="VVU28" s="38">
        <v>102383.81</v>
      </c>
      <c r="VVV28" s="38">
        <v>102383.81</v>
      </c>
      <c r="VVW28" s="38">
        <v>102383.81</v>
      </c>
      <c r="VVX28" s="38">
        <v>102383.81</v>
      </c>
      <c r="VVY28" s="38">
        <v>102383.81</v>
      </c>
      <c r="VVZ28" s="38">
        <v>102383.81</v>
      </c>
      <c r="VWA28" s="38">
        <v>102383.81</v>
      </c>
      <c r="VWB28" s="38">
        <v>102383.81</v>
      </c>
      <c r="VWC28" s="38">
        <v>102383.81</v>
      </c>
      <c r="VWD28" s="38">
        <v>102383.81</v>
      </c>
      <c r="VWE28" s="38">
        <v>102383.81</v>
      </c>
      <c r="VWF28" s="38">
        <v>102383.81</v>
      </c>
      <c r="VWG28" s="38">
        <v>102383.81</v>
      </c>
      <c r="VWH28" s="38">
        <v>102383.81</v>
      </c>
      <c r="VWI28" s="38">
        <v>102383.81</v>
      </c>
      <c r="VWJ28" s="38">
        <v>102383.81</v>
      </c>
      <c r="VWK28" s="38">
        <v>102383.81</v>
      </c>
      <c r="VWL28" s="38">
        <v>102383.81</v>
      </c>
      <c r="VWM28" s="38">
        <v>102383.81</v>
      </c>
      <c r="VWN28" s="38">
        <v>102383.81</v>
      </c>
      <c r="VWO28" s="38">
        <v>102383.81</v>
      </c>
      <c r="VWP28" s="38">
        <v>102383.81</v>
      </c>
      <c r="VWQ28" s="38">
        <v>102383.81</v>
      </c>
      <c r="VWR28" s="38">
        <v>102383.81</v>
      </c>
      <c r="VWS28" s="38">
        <v>102383.81</v>
      </c>
      <c r="VWT28" s="38">
        <v>102383.81</v>
      </c>
      <c r="VWU28" s="38">
        <v>102383.81</v>
      </c>
      <c r="VWV28" s="38">
        <v>102383.81</v>
      </c>
      <c r="VWW28" s="38">
        <v>102383.81</v>
      </c>
      <c r="VWX28" s="38">
        <v>102383.81</v>
      </c>
      <c r="VWY28" s="38">
        <v>102383.81</v>
      </c>
      <c r="VWZ28" s="38">
        <v>102383.81</v>
      </c>
      <c r="VXA28" s="38">
        <v>102383.81</v>
      </c>
      <c r="VXB28" s="38">
        <v>102383.81</v>
      </c>
      <c r="VXC28" s="38">
        <v>102383.81</v>
      </c>
      <c r="VXD28" s="38">
        <v>102383.81</v>
      </c>
      <c r="VXE28" s="38">
        <v>102383.81</v>
      </c>
      <c r="VXF28" s="38">
        <v>102383.81</v>
      </c>
      <c r="VXG28" s="38">
        <v>102383.81</v>
      </c>
      <c r="VXH28" s="38">
        <v>102383.81</v>
      </c>
      <c r="VXI28" s="38">
        <v>102383.81</v>
      </c>
      <c r="VXJ28" s="38">
        <v>102383.81</v>
      </c>
      <c r="VXK28" s="38">
        <v>102383.81</v>
      </c>
      <c r="VXL28" s="38">
        <v>102383.81</v>
      </c>
      <c r="VXM28" s="38">
        <v>102383.81</v>
      </c>
      <c r="VXN28" s="38">
        <v>102383.81</v>
      </c>
      <c r="VXO28" s="38">
        <v>102383.81</v>
      </c>
      <c r="VXP28" s="38">
        <v>102383.81</v>
      </c>
      <c r="VXQ28" s="38">
        <v>102383.81</v>
      </c>
      <c r="VXR28" s="38">
        <v>102383.81</v>
      </c>
      <c r="VXS28" s="38">
        <v>102383.81</v>
      </c>
      <c r="VXT28" s="38">
        <v>102383.81</v>
      </c>
      <c r="VXU28" s="38">
        <v>102383.81</v>
      </c>
      <c r="VXV28" s="38">
        <v>102383.81</v>
      </c>
      <c r="VXW28" s="38">
        <v>102383.81</v>
      </c>
      <c r="VXX28" s="38">
        <v>102383.81</v>
      </c>
      <c r="VXY28" s="38">
        <v>102383.81</v>
      </c>
      <c r="VXZ28" s="38">
        <v>102383.81</v>
      </c>
      <c r="VYA28" s="38">
        <v>102383.81</v>
      </c>
      <c r="VYB28" s="38">
        <v>102383.81</v>
      </c>
      <c r="VYC28" s="38">
        <v>102383.81</v>
      </c>
      <c r="VYD28" s="38">
        <v>102383.81</v>
      </c>
      <c r="VYE28" s="38">
        <v>102383.81</v>
      </c>
      <c r="VYF28" s="38">
        <v>102383.81</v>
      </c>
      <c r="VYG28" s="38">
        <v>102383.81</v>
      </c>
      <c r="VYH28" s="38">
        <v>102383.81</v>
      </c>
      <c r="VYI28" s="38">
        <v>102383.81</v>
      </c>
      <c r="VYJ28" s="38">
        <v>102383.81</v>
      </c>
      <c r="VYK28" s="38">
        <v>102383.81</v>
      </c>
      <c r="VYL28" s="38">
        <v>102383.81</v>
      </c>
      <c r="VYM28" s="38">
        <v>102383.81</v>
      </c>
      <c r="VYN28" s="38">
        <v>102383.81</v>
      </c>
      <c r="VYO28" s="38">
        <v>102383.81</v>
      </c>
      <c r="VYP28" s="38">
        <v>102383.81</v>
      </c>
      <c r="VYQ28" s="38">
        <v>102383.81</v>
      </c>
      <c r="VYR28" s="38">
        <v>102383.81</v>
      </c>
      <c r="VYS28" s="38">
        <v>102383.81</v>
      </c>
      <c r="VYT28" s="38">
        <v>102383.81</v>
      </c>
      <c r="VYU28" s="38">
        <v>102383.81</v>
      </c>
      <c r="VYV28" s="38">
        <v>102383.81</v>
      </c>
      <c r="VYW28" s="38">
        <v>102383.81</v>
      </c>
      <c r="VYX28" s="38">
        <v>102383.81</v>
      </c>
      <c r="VYY28" s="38">
        <v>102383.81</v>
      </c>
      <c r="VYZ28" s="38">
        <v>102383.81</v>
      </c>
      <c r="VZA28" s="38">
        <v>102383.81</v>
      </c>
      <c r="VZB28" s="38">
        <v>102383.81</v>
      </c>
      <c r="VZC28" s="38">
        <v>102383.81</v>
      </c>
      <c r="VZD28" s="38">
        <v>102383.81</v>
      </c>
      <c r="VZE28" s="38">
        <v>102383.81</v>
      </c>
      <c r="VZF28" s="38">
        <v>102383.81</v>
      </c>
      <c r="VZG28" s="38">
        <v>102383.81</v>
      </c>
      <c r="VZH28" s="38">
        <v>102383.81</v>
      </c>
      <c r="VZI28" s="38">
        <v>102383.81</v>
      </c>
      <c r="VZJ28" s="38">
        <v>102383.81</v>
      </c>
      <c r="VZK28" s="38">
        <v>102383.81</v>
      </c>
      <c r="VZL28" s="38">
        <v>102383.81</v>
      </c>
      <c r="VZM28" s="38">
        <v>102383.81</v>
      </c>
      <c r="VZN28" s="38">
        <v>102383.81</v>
      </c>
      <c r="VZO28" s="38">
        <v>102383.81</v>
      </c>
      <c r="VZP28" s="38">
        <v>102383.81</v>
      </c>
      <c r="VZQ28" s="38">
        <v>102383.81</v>
      </c>
      <c r="VZR28" s="38">
        <v>102383.81</v>
      </c>
      <c r="VZS28" s="38">
        <v>102383.81</v>
      </c>
      <c r="VZT28" s="38">
        <v>102383.81</v>
      </c>
      <c r="VZU28" s="38">
        <v>102383.81</v>
      </c>
      <c r="VZV28" s="38">
        <v>102383.81</v>
      </c>
      <c r="VZW28" s="38">
        <v>102383.81</v>
      </c>
      <c r="VZX28" s="38">
        <v>102383.81</v>
      </c>
      <c r="VZY28" s="38">
        <v>102383.81</v>
      </c>
      <c r="VZZ28" s="38">
        <v>102383.81</v>
      </c>
      <c r="WAA28" s="38">
        <v>102383.81</v>
      </c>
      <c r="WAB28" s="38">
        <v>102383.81</v>
      </c>
      <c r="WAC28" s="38">
        <v>102383.81</v>
      </c>
      <c r="WAD28" s="38">
        <v>102383.81</v>
      </c>
      <c r="WAE28" s="38">
        <v>102383.81</v>
      </c>
      <c r="WAF28" s="38">
        <v>102383.81</v>
      </c>
      <c r="WAG28" s="38">
        <v>102383.81</v>
      </c>
      <c r="WAH28" s="38">
        <v>102383.81</v>
      </c>
      <c r="WAI28" s="38">
        <v>102383.81</v>
      </c>
      <c r="WAJ28" s="38">
        <v>102383.81</v>
      </c>
      <c r="WAK28" s="38">
        <v>102383.81</v>
      </c>
      <c r="WAL28" s="38">
        <v>102383.81</v>
      </c>
      <c r="WAM28" s="38">
        <v>102383.81</v>
      </c>
      <c r="WAN28" s="38">
        <v>102383.81</v>
      </c>
      <c r="WAO28" s="38">
        <v>102383.81</v>
      </c>
      <c r="WAP28" s="38">
        <v>102383.81</v>
      </c>
      <c r="WAQ28" s="38">
        <v>102383.81</v>
      </c>
      <c r="WAR28" s="38">
        <v>102383.81</v>
      </c>
      <c r="WAS28" s="38">
        <v>102383.81</v>
      </c>
      <c r="WAT28" s="38">
        <v>102383.81</v>
      </c>
      <c r="WAU28" s="38">
        <v>102383.81</v>
      </c>
      <c r="WAV28" s="38">
        <v>102383.81</v>
      </c>
      <c r="WAW28" s="38">
        <v>102383.81</v>
      </c>
      <c r="WAX28" s="38">
        <v>102383.81</v>
      </c>
      <c r="WAY28" s="38">
        <v>102383.81</v>
      </c>
      <c r="WAZ28" s="38">
        <v>102383.81</v>
      </c>
      <c r="WBA28" s="38">
        <v>102383.81</v>
      </c>
      <c r="WBB28" s="38">
        <v>102383.81</v>
      </c>
      <c r="WBC28" s="38">
        <v>102383.81</v>
      </c>
      <c r="WBD28" s="38">
        <v>102383.81</v>
      </c>
      <c r="WBE28" s="38">
        <v>102383.81</v>
      </c>
      <c r="WBF28" s="38">
        <v>102383.81</v>
      </c>
      <c r="WBG28" s="38">
        <v>102383.81</v>
      </c>
      <c r="WBH28" s="38">
        <v>102383.81</v>
      </c>
      <c r="WBI28" s="38">
        <v>102383.81</v>
      </c>
      <c r="WBJ28" s="38">
        <v>102383.81</v>
      </c>
      <c r="WBK28" s="38">
        <v>102383.81</v>
      </c>
      <c r="WBL28" s="38">
        <v>102383.81</v>
      </c>
      <c r="WBM28" s="38">
        <v>102383.81</v>
      </c>
      <c r="WBN28" s="38">
        <v>102383.81</v>
      </c>
      <c r="WBO28" s="38">
        <v>102383.81</v>
      </c>
      <c r="WBP28" s="38">
        <v>102383.81</v>
      </c>
      <c r="WBQ28" s="38">
        <v>102383.81</v>
      </c>
      <c r="WBR28" s="38">
        <v>102383.81</v>
      </c>
      <c r="WBS28" s="38">
        <v>102383.81</v>
      </c>
      <c r="WBT28" s="38">
        <v>102383.81</v>
      </c>
      <c r="WBU28" s="38">
        <v>102383.81</v>
      </c>
      <c r="WBV28" s="38">
        <v>102383.81</v>
      </c>
      <c r="WBW28" s="38">
        <v>102383.81</v>
      </c>
      <c r="WBX28" s="38">
        <v>102383.81</v>
      </c>
      <c r="WBY28" s="38">
        <v>102383.81</v>
      </c>
      <c r="WBZ28" s="38">
        <v>102383.81</v>
      </c>
      <c r="WCA28" s="38">
        <v>102383.81</v>
      </c>
      <c r="WCB28" s="38">
        <v>102383.81</v>
      </c>
      <c r="WCC28" s="38">
        <v>102383.81</v>
      </c>
      <c r="WCD28" s="38">
        <v>102383.81</v>
      </c>
      <c r="WCE28" s="38">
        <v>102383.81</v>
      </c>
      <c r="WCF28" s="38">
        <v>102383.81</v>
      </c>
      <c r="WCG28" s="38">
        <v>102383.81</v>
      </c>
      <c r="WCH28" s="38">
        <v>102383.81</v>
      </c>
      <c r="WCI28" s="38">
        <v>102383.81</v>
      </c>
      <c r="WCJ28" s="38">
        <v>102383.81</v>
      </c>
      <c r="WCK28" s="38">
        <v>102383.81</v>
      </c>
      <c r="WCL28" s="38">
        <v>102383.81</v>
      </c>
      <c r="WCM28" s="38">
        <v>102383.81</v>
      </c>
      <c r="WCN28" s="38">
        <v>102383.81</v>
      </c>
      <c r="WCO28" s="38">
        <v>102383.81</v>
      </c>
      <c r="WCP28" s="38">
        <v>102383.81</v>
      </c>
      <c r="WCQ28" s="38">
        <v>102383.81</v>
      </c>
      <c r="WCR28" s="38">
        <v>102383.81</v>
      </c>
      <c r="WCS28" s="38">
        <v>102383.81</v>
      </c>
      <c r="WCT28" s="38">
        <v>102383.81</v>
      </c>
      <c r="WCU28" s="38">
        <v>102383.81</v>
      </c>
      <c r="WCV28" s="38">
        <v>102383.81</v>
      </c>
      <c r="WCW28" s="38">
        <v>102383.81</v>
      </c>
      <c r="WCX28" s="38">
        <v>102383.81</v>
      </c>
      <c r="WCY28" s="38">
        <v>102383.81</v>
      </c>
      <c r="WCZ28" s="38">
        <v>102383.81</v>
      </c>
      <c r="WDA28" s="38">
        <v>102383.81</v>
      </c>
      <c r="WDB28" s="38">
        <v>102383.81</v>
      </c>
      <c r="WDC28" s="38">
        <v>102383.81</v>
      </c>
      <c r="WDD28" s="38">
        <v>102383.81</v>
      </c>
      <c r="WDE28" s="38">
        <v>102383.81</v>
      </c>
      <c r="WDF28" s="38">
        <v>102383.81</v>
      </c>
      <c r="WDG28" s="38">
        <v>102383.81</v>
      </c>
      <c r="WDH28" s="38">
        <v>102383.81</v>
      </c>
      <c r="WDI28" s="38">
        <v>102383.81</v>
      </c>
      <c r="WDJ28" s="38">
        <v>102383.81</v>
      </c>
      <c r="WDK28" s="38">
        <v>102383.81</v>
      </c>
      <c r="WDL28" s="38">
        <v>102383.81</v>
      </c>
      <c r="WDM28" s="38">
        <v>102383.81</v>
      </c>
      <c r="WDN28" s="38">
        <v>102383.81</v>
      </c>
      <c r="WDO28" s="38">
        <v>102383.81</v>
      </c>
      <c r="WDP28" s="38">
        <v>102383.81</v>
      </c>
      <c r="WDQ28" s="38">
        <v>102383.81</v>
      </c>
      <c r="WDR28" s="38">
        <v>102383.81</v>
      </c>
      <c r="WDS28" s="38">
        <v>102383.81</v>
      </c>
      <c r="WDT28" s="38">
        <v>102383.81</v>
      </c>
      <c r="WDU28" s="38">
        <v>102383.81</v>
      </c>
      <c r="WDV28" s="38">
        <v>102383.81</v>
      </c>
      <c r="WDW28" s="38">
        <v>102383.81</v>
      </c>
      <c r="WDX28" s="38">
        <v>102383.81</v>
      </c>
      <c r="WDY28" s="38">
        <v>102383.81</v>
      </c>
      <c r="WDZ28" s="38">
        <v>102383.81</v>
      </c>
      <c r="WEA28" s="38">
        <v>102383.81</v>
      </c>
      <c r="WEB28" s="38">
        <v>102383.81</v>
      </c>
      <c r="WEC28" s="38">
        <v>102383.81</v>
      </c>
      <c r="WED28" s="38">
        <v>102383.81</v>
      </c>
      <c r="WEE28" s="38">
        <v>102383.81</v>
      </c>
      <c r="WEF28" s="38">
        <v>102383.81</v>
      </c>
      <c r="WEG28" s="38">
        <v>102383.81</v>
      </c>
      <c r="WEH28" s="38">
        <v>102383.81</v>
      </c>
      <c r="WEI28" s="38">
        <v>102383.81</v>
      </c>
      <c r="WEJ28" s="38">
        <v>102383.81</v>
      </c>
      <c r="WEK28" s="38">
        <v>102383.81</v>
      </c>
      <c r="WEL28" s="38">
        <v>102383.81</v>
      </c>
      <c r="WEM28" s="38">
        <v>102383.81</v>
      </c>
      <c r="WEN28" s="38">
        <v>102383.81</v>
      </c>
      <c r="WEO28" s="38">
        <v>102383.81</v>
      </c>
      <c r="WEP28" s="38">
        <v>102383.81</v>
      </c>
      <c r="WEQ28" s="38">
        <v>102383.81</v>
      </c>
      <c r="WER28" s="38">
        <v>102383.81</v>
      </c>
      <c r="WES28" s="38">
        <v>102383.81</v>
      </c>
      <c r="WET28" s="38">
        <v>102383.81</v>
      </c>
      <c r="WEU28" s="38">
        <v>102383.81</v>
      </c>
      <c r="WEV28" s="38">
        <v>102383.81</v>
      </c>
      <c r="WEW28" s="38">
        <v>102383.81</v>
      </c>
      <c r="WEX28" s="38">
        <v>102383.81</v>
      </c>
      <c r="WEY28" s="38">
        <v>102383.81</v>
      </c>
      <c r="WEZ28" s="38">
        <v>102383.81</v>
      </c>
      <c r="WFA28" s="38">
        <v>102383.81</v>
      </c>
      <c r="WFB28" s="38">
        <v>102383.81</v>
      </c>
      <c r="WFC28" s="38">
        <v>102383.81</v>
      </c>
      <c r="WFD28" s="38">
        <v>102383.81</v>
      </c>
      <c r="WFE28" s="38">
        <v>102383.81</v>
      </c>
      <c r="WFF28" s="38">
        <v>102383.81</v>
      </c>
      <c r="WFG28" s="38">
        <v>102383.81</v>
      </c>
      <c r="WFH28" s="38">
        <v>102383.81</v>
      </c>
      <c r="WFI28" s="38">
        <v>102383.81</v>
      </c>
      <c r="WFJ28" s="38">
        <v>102383.81</v>
      </c>
      <c r="WFK28" s="38">
        <v>102383.81</v>
      </c>
      <c r="WFL28" s="38">
        <v>102383.81</v>
      </c>
      <c r="WFM28" s="38">
        <v>102383.81</v>
      </c>
      <c r="WFN28" s="38">
        <v>102383.81</v>
      </c>
      <c r="WFO28" s="38">
        <v>102383.81</v>
      </c>
      <c r="WFP28" s="38">
        <v>102383.81</v>
      </c>
      <c r="WFQ28" s="38">
        <v>102383.81</v>
      </c>
      <c r="WFR28" s="38">
        <v>102383.81</v>
      </c>
      <c r="WFS28" s="38">
        <v>102383.81</v>
      </c>
      <c r="WFT28" s="38">
        <v>102383.81</v>
      </c>
      <c r="WFU28" s="38">
        <v>102383.81</v>
      </c>
      <c r="WFV28" s="38">
        <v>102383.81</v>
      </c>
      <c r="WFW28" s="38">
        <v>102383.81</v>
      </c>
      <c r="WFX28" s="38">
        <v>102383.81</v>
      </c>
      <c r="WFY28" s="38">
        <v>102383.81</v>
      </c>
      <c r="WFZ28" s="38">
        <v>102383.81</v>
      </c>
      <c r="WGA28" s="38">
        <v>102383.81</v>
      </c>
      <c r="WGB28" s="38">
        <v>102383.81</v>
      </c>
      <c r="WGC28" s="38">
        <v>102383.81</v>
      </c>
      <c r="WGD28" s="38">
        <v>102383.81</v>
      </c>
      <c r="WGE28" s="38">
        <v>102383.81</v>
      </c>
      <c r="WGF28" s="38">
        <v>102383.81</v>
      </c>
      <c r="WGG28" s="38">
        <v>102383.81</v>
      </c>
      <c r="WGH28" s="38">
        <v>102383.81</v>
      </c>
      <c r="WGI28" s="38">
        <v>102383.81</v>
      </c>
      <c r="WGJ28" s="38">
        <v>102383.81</v>
      </c>
      <c r="WGK28" s="38">
        <v>102383.81</v>
      </c>
      <c r="WGL28" s="38">
        <v>102383.81</v>
      </c>
      <c r="WGM28" s="38">
        <v>102383.81</v>
      </c>
      <c r="WGN28" s="38">
        <v>102383.81</v>
      </c>
      <c r="WGO28" s="38">
        <v>102383.81</v>
      </c>
      <c r="WGP28" s="38">
        <v>102383.81</v>
      </c>
      <c r="WGQ28" s="38">
        <v>102383.81</v>
      </c>
      <c r="WGR28" s="38">
        <v>102383.81</v>
      </c>
      <c r="WGS28" s="38">
        <v>102383.81</v>
      </c>
      <c r="WGT28" s="38">
        <v>102383.81</v>
      </c>
      <c r="WGU28" s="38">
        <v>102383.81</v>
      </c>
      <c r="WGV28" s="38">
        <v>102383.81</v>
      </c>
      <c r="WGW28" s="38">
        <v>102383.81</v>
      </c>
      <c r="WGX28" s="38">
        <v>102383.81</v>
      </c>
      <c r="WGY28" s="38">
        <v>102383.81</v>
      </c>
      <c r="WGZ28" s="38">
        <v>102383.81</v>
      </c>
      <c r="WHA28" s="38">
        <v>102383.81</v>
      </c>
      <c r="WHB28" s="38">
        <v>102383.81</v>
      </c>
      <c r="WHC28" s="38">
        <v>102383.81</v>
      </c>
      <c r="WHD28" s="38">
        <v>102383.81</v>
      </c>
      <c r="WHE28" s="38">
        <v>102383.81</v>
      </c>
      <c r="WHF28" s="38">
        <v>102383.81</v>
      </c>
      <c r="WHG28" s="38">
        <v>102383.81</v>
      </c>
      <c r="WHH28" s="38">
        <v>102383.81</v>
      </c>
      <c r="WHI28" s="38">
        <v>102383.81</v>
      </c>
      <c r="WHJ28" s="38">
        <v>102383.81</v>
      </c>
      <c r="WHK28" s="38">
        <v>102383.81</v>
      </c>
      <c r="WHL28" s="38">
        <v>102383.81</v>
      </c>
      <c r="WHM28" s="38">
        <v>102383.81</v>
      </c>
      <c r="WHN28" s="38">
        <v>102383.81</v>
      </c>
      <c r="WHO28" s="38">
        <v>102383.81</v>
      </c>
      <c r="WHP28" s="38">
        <v>102383.81</v>
      </c>
      <c r="WHQ28" s="38">
        <v>102383.81</v>
      </c>
      <c r="WHR28" s="38">
        <v>102383.81</v>
      </c>
      <c r="WHS28" s="38">
        <v>102383.81</v>
      </c>
      <c r="WHT28" s="38">
        <v>102383.81</v>
      </c>
      <c r="WHU28" s="38">
        <v>102383.81</v>
      </c>
      <c r="WHV28" s="38">
        <v>102383.81</v>
      </c>
      <c r="WHW28" s="38">
        <v>102383.81</v>
      </c>
      <c r="WHX28" s="38">
        <v>102383.81</v>
      </c>
      <c r="WHY28" s="38">
        <v>102383.81</v>
      </c>
      <c r="WHZ28" s="38">
        <v>102383.81</v>
      </c>
      <c r="WIA28" s="38">
        <v>102383.81</v>
      </c>
      <c r="WIB28" s="38">
        <v>102383.81</v>
      </c>
      <c r="WIC28" s="38">
        <v>102383.81</v>
      </c>
      <c r="WID28" s="38">
        <v>102383.81</v>
      </c>
      <c r="WIE28" s="38">
        <v>102383.81</v>
      </c>
      <c r="WIF28" s="38">
        <v>102383.81</v>
      </c>
      <c r="WIG28" s="38">
        <v>102383.81</v>
      </c>
      <c r="WIH28" s="38">
        <v>102383.81</v>
      </c>
      <c r="WII28" s="38">
        <v>102383.81</v>
      </c>
      <c r="WIJ28" s="38">
        <v>102383.81</v>
      </c>
      <c r="WIK28" s="38">
        <v>102383.81</v>
      </c>
      <c r="WIL28" s="38">
        <v>102383.81</v>
      </c>
      <c r="WIM28" s="38">
        <v>102383.81</v>
      </c>
      <c r="WIN28" s="38">
        <v>102383.81</v>
      </c>
      <c r="WIO28" s="38">
        <v>102383.81</v>
      </c>
      <c r="WIP28" s="38">
        <v>102383.81</v>
      </c>
      <c r="WIQ28" s="38">
        <v>102383.81</v>
      </c>
      <c r="WIR28" s="38">
        <v>102383.81</v>
      </c>
      <c r="WIS28" s="38">
        <v>102383.81</v>
      </c>
      <c r="WIT28" s="38">
        <v>102383.81</v>
      </c>
      <c r="WIU28" s="38">
        <v>102383.81</v>
      </c>
      <c r="WIV28" s="38">
        <v>102383.81</v>
      </c>
      <c r="WIW28" s="38">
        <v>102383.81</v>
      </c>
      <c r="WIX28" s="38">
        <v>102383.81</v>
      </c>
      <c r="WIY28" s="38">
        <v>102383.81</v>
      </c>
      <c r="WIZ28" s="38">
        <v>102383.81</v>
      </c>
      <c r="WJA28" s="38">
        <v>102383.81</v>
      </c>
      <c r="WJB28" s="38">
        <v>102383.81</v>
      </c>
      <c r="WJC28" s="38">
        <v>102383.81</v>
      </c>
      <c r="WJD28" s="38">
        <v>102383.81</v>
      </c>
      <c r="WJE28" s="38">
        <v>102383.81</v>
      </c>
      <c r="WJF28" s="38">
        <v>102383.81</v>
      </c>
      <c r="WJG28" s="38">
        <v>102383.81</v>
      </c>
      <c r="WJH28" s="38">
        <v>102383.81</v>
      </c>
      <c r="WJI28" s="38">
        <v>102383.81</v>
      </c>
      <c r="WJJ28" s="38">
        <v>102383.81</v>
      </c>
      <c r="WJK28" s="38">
        <v>102383.81</v>
      </c>
      <c r="WJL28" s="38">
        <v>102383.81</v>
      </c>
      <c r="WJM28" s="38">
        <v>102383.81</v>
      </c>
      <c r="WJN28" s="38">
        <v>102383.81</v>
      </c>
      <c r="WJO28" s="38">
        <v>102383.81</v>
      </c>
      <c r="WJP28" s="38">
        <v>102383.81</v>
      </c>
      <c r="WJQ28" s="38">
        <v>102383.81</v>
      </c>
      <c r="WJR28" s="38">
        <v>102383.81</v>
      </c>
      <c r="WJS28" s="38">
        <v>102383.81</v>
      </c>
      <c r="WJT28" s="38">
        <v>102383.81</v>
      </c>
      <c r="WJU28" s="38">
        <v>102383.81</v>
      </c>
      <c r="WJV28" s="38">
        <v>102383.81</v>
      </c>
      <c r="WJW28" s="38">
        <v>102383.81</v>
      </c>
      <c r="WJX28" s="38">
        <v>102383.81</v>
      </c>
      <c r="WJY28" s="38">
        <v>102383.81</v>
      </c>
      <c r="WJZ28" s="38">
        <v>102383.81</v>
      </c>
      <c r="WKA28" s="38">
        <v>102383.81</v>
      </c>
      <c r="WKB28" s="38">
        <v>102383.81</v>
      </c>
      <c r="WKC28" s="38">
        <v>102383.81</v>
      </c>
      <c r="WKD28" s="38">
        <v>102383.81</v>
      </c>
      <c r="WKE28" s="38">
        <v>102383.81</v>
      </c>
      <c r="WKF28" s="38">
        <v>102383.81</v>
      </c>
      <c r="WKG28" s="38">
        <v>102383.81</v>
      </c>
      <c r="WKH28" s="38">
        <v>102383.81</v>
      </c>
      <c r="WKI28" s="38">
        <v>102383.81</v>
      </c>
      <c r="WKJ28" s="38">
        <v>102383.81</v>
      </c>
      <c r="WKK28" s="38">
        <v>102383.81</v>
      </c>
      <c r="WKL28" s="38">
        <v>102383.81</v>
      </c>
      <c r="WKM28" s="38">
        <v>102383.81</v>
      </c>
      <c r="WKN28" s="38">
        <v>102383.81</v>
      </c>
      <c r="WKO28" s="38">
        <v>102383.81</v>
      </c>
      <c r="WKP28" s="38">
        <v>102383.81</v>
      </c>
      <c r="WKQ28" s="38">
        <v>102383.81</v>
      </c>
      <c r="WKR28" s="38">
        <v>102383.81</v>
      </c>
      <c r="WKS28" s="38">
        <v>102383.81</v>
      </c>
      <c r="WKT28" s="38">
        <v>102383.81</v>
      </c>
      <c r="WKU28" s="38">
        <v>102383.81</v>
      </c>
      <c r="WKV28" s="38">
        <v>102383.81</v>
      </c>
      <c r="WKW28" s="38">
        <v>102383.81</v>
      </c>
      <c r="WKX28" s="38">
        <v>102383.81</v>
      </c>
      <c r="WKY28" s="38">
        <v>102383.81</v>
      </c>
      <c r="WKZ28" s="38">
        <v>102383.81</v>
      </c>
      <c r="WLA28" s="38">
        <v>102383.81</v>
      </c>
      <c r="WLB28" s="38">
        <v>102383.81</v>
      </c>
      <c r="WLC28" s="38">
        <v>102383.81</v>
      </c>
      <c r="WLD28" s="38">
        <v>102383.81</v>
      </c>
      <c r="WLE28" s="38">
        <v>102383.81</v>
      </c>
      <c r="WLF28" s="38">
        <v>102383.81</v>
      </c>
      <c r="WLG28" s="38">
        <v>102383.81</v>
      </c>
      <c r="WLH28" s="38">
        <v>102383.81</v>
      </c>
      <c r="WLI28" s="38">
        <v>102383.81</v>
      </c>
      <c r="WLJ28" s="38">
        <v>102383.81</v>
      </c>
      <c r="WLK28" s="38">
        <v>102383.81</v>
      </c>
      <c r="WLL28" s="38">
        <v>102383.81</v>
      </c>
      <c r="WLM28" s="38">
        <v>102383.81</v>
      </c>
      <c r="WLN28" s="38">
        <v>102383.81</v>
      </c>
      <c r="WLO28" s="38">
        <v>102383.81</v>
      </c>
      <c r="WLP28" s="38">
        <v>102383.81</v>
      </c>
      <c r="WLQ28" s="38">
        <v>102383.81</v>
      </c>
      <c r="WLR28" s="38">
        <v>102383.81</v>
      </c>
      <c r="WLS28" s="38">
        <v>102383.81</v>
      </c>
      <c r="WLT28" s="38">
        <v>102383.81</v>
      </c>
      <c r="WLU28" s="38">
        <v>102383.81</v>
      </c>
      <c r="WLV28" s="38">
        <v>102383.81</v>
      </c>
      <c r="WLW28" s="38">
        <v>102383.81</v>
      </c>
      <c r="WLX28" s="38">
        <v>102383.81</v>
      </c>
      <c r="WLY28" s="38">
        <v>102383.81</v>
      </c>
      <c r="WLZ28" s="38">
        <v>102383.81</v>
      </c>
      <c r="WMA28" s="38">
        <v>102383.81</v>
      </c>
      <c r="WMB28" s="38">
        <v>102383.81</v>
      </c>
      <c r="WMC28" s="38">
        <v>102383.81</v>
      </c>
      <c r="WMD28" s="38">
        <v>102383.81</v>
      </c>
      <c r="WME28" s="38">
        <v>102383.81</v>
      </c>
      <c r="WMF28" s="38">
        <v>102383.81</v>
      </c>
      <c r="WMG28" s="38">
        <v>102383.81</v>
      </c>
      <c r="WMH28" s="38">
        <v>102383.81</v>
      </c>
      <c r="WMI28" s="38">
        <v>102383.81</v>
      </c>
      <c r="WMJ28" s="38">
        <v>102383.81</v>
      </c>
      <c r="WMK28" s="38">
        <v>102383.81</v>
      </c>
      <c r="WML28" s="38">
        <v>102383.81</v>
      </c>
      <c r="WMM28" s="38">
        <v>102383.81</v>
      </c>
      <c r="WMN28" s="38">
        <v>102383.81</v>
      </c>
      <c r="WMO28" s="38">
        <v>102383.81</v>
      </c>
      <c r="WMP28" s="38">
        <v>102383.81</v>
      </c>
      <c r="WMQ28" s="38">
        <v>102383.81</v>
      </c>
      <c r="WMR28" s="38">
        <v>102383.81</v>
      </c>
      <c r="WMS28" s="38">
        <v>102383.81</v>
      </c>
      <c r="WMT28" s="38">
        <v>102383.81</v>
      </c>
      <c r="WMU28" s="38">
        <v>102383.81</v>
      </c>
      <c r="WMV28" s="38">
        <v>102383.81</v>
      </c>
      <c r="WMW28" s="38">
        <v>102383.81</v>
      </c>
      <c r="WMX28" s="38">
        <v>102383.81</v>
      </c>
      <c r="WMY28" s="38">
        <v>102383.81</v>
      </c>
      <c r="WMZ28" s="38">
        <v>102383.81</v>
      </c>
      <c r="WNA28" s="38">
        <v>102383.81</v>
      </c>
      <c r="WNB28" s="38">
        <v>102383.81</v>
      </c>
      <c r="WNC28" s="38">
        <v>102383.81</v>
      </c>
      <c r="WND28" s="38">
        <v>102383.81</v>
      </c>
      <c r="WNE28" s="38">
        <v>102383.81</v>
      </c>
      <c r="WNF28" s="38">
        <v>102383.81</v>
      </c>
      <c r="WNG28" s="38">
        <v>102383.81</v>
      </c>
      <c r="WNH28" s="38">
        <v>102383.81</v>
      </c>
      <c r="WNI28" s="38">
        <v>102383.81</v>
      </c>
      <c r="WNJ28" s="38">
        <v>102383.81</v>
      </c>
      <c r="WNK28" s="38">
        <v>102383.81</v>
      </c>
      <c r="WNL28" s="38">
        <v>102383.81</v>
      </c>
      <c r="WNM28" s="38">
        <v>102383.81</v>
      </c>
      <c r="WNN28" s="38">
        <v>102383.81</v>
      </c>
      <c r="WNO28" s="38">
        <v>102383.81</v>
      </c>
      <c r="WNP28" s="38">
        <v>102383.81</v>
      </c>
      <c r="WNQ28" s="38">
        <v>102383.81</v>
      </c>
      <c r="WNR28" s="38">
        <v>102383.81</v>
      </c>
      <c r="WNS28" s="38">
        <v>102383.81</v>
      </c>
      <c r="WNT28" s="38">
        <v>102383.81</v>
      </c>
      <c r="WNU28" s="38">
        <v>102383.81</v>
      </c>
      <c r="WNV28" s="38">
        <v>102383.81</v>
      </c>
      <c r="WNW28" s="38">
        <v>102383.81</v>
      </c>
      <c r="WNX28" s="38">
        <v>102383.81</v>
      </c>
      <c r="WNY28" s="38">
        <v>102383.81</v>
      </c>
      <c r="WNZ28" s="38">
        <v>102383.81</v>
      </c>
      <c r="WOA28" s="38">
        <v>102383.81</v>
      </c>
      <c r="WOB28" s="38">
        <v>102383.81</v>
      </c>
      <c r="WOC28" s="38">
        <v>102383.81</v>
      </c>
      <c r="WOD28" s="38">
        <v>102383.81</v>
      </c>
      <c r="WOE28" s="38">
        <v>102383.81</v>
      </c>
      <c r="WOF28" s="38">
        <v>102383.81</v>
      </c>
      <c r="WOG28" s="38">
        <v>102383.81</v>
      </c>
      <c r="WOH28" s="38">
        <v>102383.81</v>
      </c>
      <c r="WOI28" s="38">
        <v>102383.81</v>
      </c>
      <c r="WOJ28" s="38">
        <v>102383.81</v>
      </c>
      <c r="WOK28" s="38">
        <v>102383.81</v>
      </c>
      <c r="WOL28" s="38">
        <v>102383.81</v>
      </c>
      <c r="WOM28" s="38">
        <v>102383.81</v>
      </c>
      <c r="WON28" s="38">
        <v>102383.81</v>
      </c>
      <c r="WOO28" s="38">
        <v>102383.81</v>
      </c>
      <c r="WOP28" s="38">
        <v>102383.81</v>
      </c>
      <c r="WOQ28" s="38">
        <v>102383.81</v>
      </c>
      <c r="WOR28" s="38">
        <v>102383.81</v>
      </c>
      <c r="WOS28" s="38">
        <v>102383.81</v>
      </c>
      <c r="WOT28" s="38">
        <v>102383.81</v>
      </c>
      <c r="WOU28" s="38">
        <v>102383.81</v>
      </c>
      <c r="WOV28" s="38">
        <v>102383.81</v>
      </c>
      <c r="WOW28" s="38">
        <v>102383.81</v>
      </c>
      <c r="WOX28" s="38">
        <v>102383.81</v>
      </c>
      <c r="WOY28" s="38">
        <v>102383.81</v>
      </c>
      <c r="WOZ28" s="38">
        <v>102383.81</v>
      </c>
      <c r="WPA28" s="38">
        <v>102383.81</v>
      </c>
      <c r="WPB28" s="38">
        <v>102383.81</v>
      </c>
      <c r="WPC28" s="38">
        <v>102383.81</v>
      </c>
      <c r="WPD28" s="38">
        <v>102383.81</v>
      </c>
      <c r="WPE28" s="38">
        <v>102383.81</v>
      </c>
      <c r="WPF28" s="38">
        <v>102383.81</v>
      </c>
      <c r="WPG28" s="38">
        <v>102383.81</v>
      </c>
      <c r="WPH28" s="38">
        <v>102383.81</v>
      </c>
      <c r="WPI28" s="38">
        <v>102383.81</v>
      </c>
      <c r="WPJ28" s="38">
        <v>102383.81</v>
      </c>
      <c r="WPK28" s="38">
        <v>102383.81</v>
      </c>
      <c r="WPL28" s="38">
        <v>102383.81</v>
      </c>
      <c r="WPM28" s="38">
        <v>102383.81</v>
      </c>
      <c r="WPN28" s="38">
        <v>102383.81</v>
      </c>
      <c r="WPO28" s="38">
        <v>102383.81</v>
      </c>
      <c r="WPP28" s="38">
        <v>102383.81</v>
      </c>
      <c r="WPQ28" s="38">
        <v>102383.81</v>
      </c>
      <c r="WPR28" s="38">
        <v>102383.81</v>
      </c>
      <c r="WPS28" s="38">
        <v>102383.81</v>
      </c>
      <c r="WPT28" s="38">
        <v>102383.81</v>
      </c>
      <c r="WPU28" s="38">
        <v>102383.81</v>
      </c>
      <c r="WPV28" s="38">
        <v>102383.81</v>
      </c>
      <c r="WPW28" s="38">
        <v>102383.81</v>
      </c>
      <c r="WPX28" s="38">
        <v>102383.81</v>
      </c>
      <c r="WPY28" s="38">
        <v>102383.81</v>
      </c>
      <c r="WPZ28" s="38">
        <v>102383.81</v>
      </c>
      <c r="WQA28" s="38">
        <v>102383.81</v>
      </c>
      <c r="WQB28" s="38">
        <v>102383.81</v>
      </c>
      <c r="WQC28" s="38">
        <v>102383.81</v>
      </c>
      <c r="WQD28" s="38">
        <v>102383.81</v>
      </c>
      <c r="WQE28" s="38">
        <v>102383.81</v>
      </c>
      <c r="WQF28" s="38">
        <v>102383.81</v>
      </c>
      <c r="WQG28" s="38">
        <v>102383.81</v>
      </c>
      <c r="WQH28" s="38">
        <v>102383.81</v>
      </c>
      <c r="WQI28" s="38">
        <v>102383.81</v>
      </c>
      <c r="WQJ28" s="38">
        <v>102383.81</v>
      </c>
      <c r="WQK28" s="38">
        <v>102383.81</v>
      </c>
      <c r="WQL28" s="38">
        <v>102383.81</v>
      </c>
      <c r="WQM28" s="38">
        <v>102383.81</v>
      </c>
      <c r="WQN28" s="38">
        <v>102383.81</v>
      </c>
      <c r="WQO28" s="38">
        <v>102383.81</v>
      </c>
      <c r="WQP28" s="38">
        <v>102383.81</v>
      </c>
      <c r="WQQ28" s="38">
        <v>102383.81</v>
      </c>
      <c r="WQR28" s="38">
        <v>102383.81</v>
      </c>
      <c r="WQS28" s="38">
        <v>102383.81</v>
      </c>
      <c r="WQT28" s="38">
        <v>102383.81</v>
      </c>
      <c r="WQU28" s="38">
        <v>102383.81</v>
      </c>
      <c r="WQV28" s="38">
        <v>102383.81</v>
      </c>
      <c r="WQW28" s="38">
        <v>102383.81</v>
      </c>
      <c r="WQX28" s="38">
        <v>102383.81</v>
      </c>
      <c r="WQY28" s="38">
        <v>102383.81</v>
      </c>
      <c r="WQZ28" s="38">
        <v>102383.81</v>
      </c>
      <c r="WRA28" s="38">
        <v>102383.81</v>
      </c>
      <c r="WRB28" s="38">
        <v>102383.81</v>
      </c>
      <c r="WRC28" s="38">
        <v>102383.81</v>
      </c>
      <c r="WRD28" s="38">
        <v>102383.81</v>
      </c>
      <c r="WRE28" s="38">
        <v>102383.81</v>
      </c>
      <c r="WRF28" s="38">
        <v>102383.81</v>
      </c>
      <c r="WRG28" s="38">
        <v>102383.81</v>
      </c>
      <c r="WRH28" s="38">
        <v>102383.81</v>
      </c>
      <c r="WRI28" s="38">
        <v>102383.81</v>
      </c>
      <c r="WRJ28" s="38">
        <v>102383.81</v>
      </c>
      <c r="WRK28" s="38">
        <v>102383.81</v>
      </c>
      <c r="WRL28" s="38">
        <v>102383.81</v>
      </c>
      <c r="WRM28" s="38">
        <v>102383.81</v>
      </c>
      <c r="WRN28" s="38">
        <v>102383.81</v>
      </c>
      <c r="WRO28" s="38">
        <v>102383.81</v>
      </c>
      <c r="WRP28" s="38">
        <v>102383.81</v>
      </c>
      <c r="WRQ28" s="38">
        <v>102383.81</v>
      </c>
      <c r="WRR28" s="38">
        <v>102383.81</v>
      </c>
      <c r="WRS28" s="38">
        <v>102383.81</v>
      </c>
      <c r="WRT28" s="38">
        <v>102383.81</v>
      </c>
      <c r="WRU28" s="38">
        <v>102383.81</v>
      </c>
      <c r="WRV28" s="38">
        <v>102383.81</v>
      </c>
      <c r="WRW28" s="38">
        <v>102383.81</v>
      </c>
      <c r="WRX28" s="38">
        <v>102383.81</v>
      </c>
      <c r="WRY28" s="38">
        <v>102383.81</v>
      </c>
      <c r="WRZ28" s="38">
        <v>102383.81</v>
      </c>
      <c r="WSA28" s="38">
        <v>102383.81</v>
      </c>
      <c r="WSB28" s="38">
        <v>102383.81</v>
      </c>
      <c r="WSC28" s="38">
        <v>102383.81</v>
      </c>
      <c r="WSD28" s="38">
        <v>102383.81</v>
      </c>
      <c r="WSE28" s="38">
        <v>102383.81</v>
      </c>
      <c r="WSF28" s="38">
        <v>102383.81</v>
      </c>
      <c r="WSG28" s="38">
        <v>102383.81</v>
      </c>
      <c r="WSH28" s="38">
        <v>102383.81</v>
      </c>
      <c r="WSI28" s="38">
        <v>102383.81</v>
      </c>
      <c r="WSJ28" s="38">
        <v>102383.81</v>
      </c>
      <c r="WSK28" s="38">
        <v>102383.81</v>
      </c>
      <c r="WSL28" s="38">
        <v>102383.81</v>
      </c>
      <c r="WSM28" s="38">
        <v>102383.81</v>
      </c>
      <c r="WSN28" s="38">
        <v>102383.81</v>
      </c>
      <c r="WSO28" s="38">
        <v>102383.81</v>
      </c>
      <c r="WSP28" s="38">
        <v>102383.81</v>
      </c>
      <c r="WSQ28" s="38">
        <v>102383.81</v>
      </c>
      <c r="WSR28" s="38">
        <v>102383.81</v>
      </c>
      <c r="WSS28" s="38">
        <v>102383.81</v>
      </c>
      <c r="WST28" s="38">
        <v>102383.81</v>
      </c>
      <c r="WSU28" s="38">
        <v>102383.81</v>
      </c>
      <c r="WSV28" s="38">
        <v>102383.81</v>
      </c>
      <c r="WSW28" s="38">
        <v>102383.81</v>
      </c>
      <c r="WSX28" s="38">
        <v>102383.81</v>
      </c>
      <c r="WSY28" s="38">
        <v>102383.81</v>
      </c>
      <c r="WSZ28" s="38">
        <v>102383.81</v>
      </c>
      <c r="WTA28" s="38">
        <v>102383.81</v>
      </c>
      <c r="WTB28" s="38">
        <v>102383.81</v>
      </c>
      <c r="WTC28" s="38">
        <v>102383.81</v>
      </c>
      <c r="WTD28" s="38">
        <v>102383.81</v>
      </c>
      <c r="WTE28" s="38">
        <v>102383.81</v>
      </c>
      <c r="WTF28" s="38">
        <v>102383.81</v>
      </c>
      <c r="WTG28" s="38">
        <v>102383.81</v>
      </c>
      <c r="WTH28" s="38">
        <v>102383.81</v>
      </c>
      <c r="WTI28" s="38">
        <v>102383.81</v>
      </c>
      <c r="WTJ28" s="38">
        <v>102383.81</v>
      </c>
      <c r="WTK28" s="38">
        <v>102383.81</v>
      </c>
      <c r="WTL28" s="38">
        <v>102383.81</v>
      </c>
      <c r="WTM28" s="38">
        <v>102383.81</v>
      </c>
      <c r="WTN28" s="38">
        <v>102383.81</v>
      </c>
      <c r="WTO28" s="38">
        <v>102383.81</v>
      </c>
      <c r="WTP28" s="38">
        <v>102383.81</v>
      </c>
      <c r="WTQ28" s="38">
        <v>102383.81</v>
      </c>
      <c r="WTR28" s="38">
        <v>102383.81</v>
      </c>
      <c r="WTS28" s="38">
        <v>102383.81</v>
      </c>
      <c r="WTT28" s="38">
        <v>102383.81</v>
      </c>
      <c r="WTU28" s="38">
        <v>102383.81</v>
      </c>
      <c r="WTV28" s="38">
        <v>102383.81</v>
      </c>
      <c r="WTW28" s="38">
        <v>102383.81</v>
      </c>
      <c r="WTX28" s="38">
        <v>102383.81</v>
      </c>
      <c r="WTY28" s="38">
        <v>102383.81</v>
      </c>
      <c r="WTZ28" s="38">
        <v>102383.81</v>
      </c>
      <c r="WUA28" s="38">
        <v>102383.81</v>
      </c>
      <c r="WUB28" s="38">
        <v>102383.81</v>
      </c>
      <c r="WUC28" s="38">
        <v>102383.81</v>
      </c>
      <c r="WUD28" s="38">
        <v>102383.81</v>
      </c>
      <c r="WUE28" s="38">
        <v>102383.81</v>
      </c>
      <c r="WUF28" s="38">
        <v>102383.81</v>
      </c>
      <c r="WUG28" s="38">
        <v>102383.81</v>
      </c>
      <c r="WUH28" s="38">
        <v>102383.81</v>
      </c>
      <c r="WUI28" s="38">
        <v>102383.81</v>
      </c>
      <c r="WUJ28" s="38">
        <v>102383.81</v>
      </c>
      <c r="WUK28" s="38">
        <v>102383.81</v>
      </c>
      <c r="WUL28" s="38">
        <v>102383.81</v>
      </c>
      <c r="WUM28" s="38">
        <v>102383.81</v>
      </c>
      <c r="WUN28" s="38">
        <v>102383.81</v>
      </c>
      <c r="WUO28" s="38">
        <v>102383.81</v>
      </c>
      <c r="WUP28" s="38">
        <v>102383.81</v>
      </c>
      <c r="WUQ28" s="38">
        <v>102383.81</v>
      </c>
      <c r="WUR28" s="38">
        <v>102383.81</v>
      </c>
      <c r="WUS28" s="38">
        <v>102383.81</v>
      </c>
      <c r="WUT28" s="38">
        <v>102383.81</v>
      </c>
      <c r="WUU28" s="38">
        <v>102383.81</v>
      </c>
      <c r="WUV28" s="38">
        <v>102383.81</v>
      </c>
      <c r="WUW28" s="38">
        <v>102383.81</v>
      </c>
      <c r="WUX28" s="38">
        <v>102383.81</v>
      </c>
      <c r="WUY28" s="38">
        <v>102383.81</v>
      </c>
      <c r="WUZ28" s="38">
        <v>102383.81</v>
      </c>
      <c r="WVA28" s="38">
        <v>102383.81</v>
      </c>
      <c r="WVB28" s="38">
        <v>102383.81</v>
      </c>
      <c r="WVC28" s="38">
        <v>102383.81</v>
      </c>
      <c r="WVD28" s="38">
        <v>102383.81</v>
      </c>
      <c r="WVE28" s="38">
        <v>102383.81</v>
      </c>
      <c r="WVF28" s="38">
        <v>102383.81</v>
      </c>
      <c r="WVG28" s="38">
        <v>102383.81</v>
      </c>
      <c r="WVH28" s="38">
        <v>102383.81</v>
      </c>
      <c r="WVI28" s="38">
        <v>102383.81</v>
      </c>
      <c r="WVJ28" s="38">
        <v>102383.81</v>
      </c>
      <c r="WVK28" s="38">
        <v>102383.81</v>
      </c>
      <c r="WVL28" s="38">
        <v>102383.81</v>
      </c>
      <c r="WVM28" s="38">
        <v>102383.81</v>
      </c>
      <c r="WVN28" s="38">
        <v>102383.81</v>
      </c>
      <c r="WVO28" s="38">
        <v>102383.81</v>
      </c>
      <c r="WVP28" s="38">
        <v>102383.81</v>
      </c>
      <c r="WVQ28" s="38">
        <v>102383.81</v>
      </c>
      <c r="WVR28" s="38">
        <v>102383.81</v>
      </c>
      <c r="WVS28" s="38">
        <v>102383.81</v>
      </c>
      <c r="WVT28" s="38">
        <v>102383.81</v>
      </c>
      <c r="WVU28" s="38">
        <v>102383.81</v>
      </c>
      <c r="WVV28" s="38">
        <v>102383.81</v>
      </c>
      <c r="WVW28" s="38">
        <v>102383.81</v>
      </c>
      <c r="WVX28" s="38">
        <v>102383.81</v>
      </c>
      <c r="WVY28" s="38">
        <v>102383.81</v>
      </c>
      <c r="WVZ28" s="38">
        <v>102383.81</v>
      </c>
      <c r="WWA28" s="38">
        <v>102383.81</v>
      </c>
      <c r="WWB28" s="38">
        <v>102383.81</v>
      </c>
      <c r="WWC28" s="38">
        <v>102383.81</v>
      </c>
      <c r="WWD28" s="38">
        <v>102383.81</v>
      </c>
      <c r="WWE28" s="38">
        <v>102383.81</v>
      </c>
      <c r="WWF28" s="38">
        <v>102383.81</v>
      </c>
      <c r="WWG28" s="38">
        <v>102383.81</v>
      </c>
      <c r="WWH28" s="38">
        <v>102383.81</v>
      </c>
      <c r="WWI28" s="38">
        <v>102383.81</v>
      </c>
      <c r="WWJ28" s="38">
        <v>102383.81</v>
      </c>
      <c r="WWK28" s="38">
        <v>102383.81</v>
      </c>
      <c r="WWL28" s="38">
        <v>102383.81</v>
      </c>
      <c r="WWM28" s="38">
        <v>102383.81</v>
      </c>
      <c r="WWN28" s="38">
        <v>102383.81</v>
      </c>
      <c r="WWO28" s="38">
        <v>102383.81</v>
      </c>
      <c r="WWP28" s="38">
        <v>102383.81</v>
      </c>
      <c r="WWQ28" s="38">
        <v>102383.81</v>
      </c>
      <c r="WWR28" s="38">
        <v>102383.81</v>
      </c>
      <c r="WWS28" s="38">
        <v>102383.81</v>
      </c>
      <c r="WWT28" s="38">
        <v>102383.81</v>
      </c>
      <c r="WWU28" s="38">
        <v>102383.81</v>
      </c>
      <c r="WWV28" s="38">
        <v>102383.81</v>
      </c>
      <c r="WWW28" s="38">
        <v>102383.81</v>
      </c>
      <c r="WWX28" s="38">
        <v>102383.81</v>
      </c>
      <c r="WWY28" s="38">
        <v>102383.81</v>
      </c>
      <c r="WWZ28" s="38">
        <v>102383.81</v>
      </c>
      <c r="WXA28" s="38">
        <v>102383.81</v>
      </c>
      <c r="WXB28" s="38">
        <v>102383.81</v>
      </c>
      <c r="WXC28" s="38">
        <v>102383.81</v>
      </c>
      <c r="WXD28" s="38">
        <v>102383.81</v>
      </c>
      <c r="WXE28" s="38">
        <v>102383.81</v>
      </c>
      <c r="WXF28" s="38">
        <v>102383.81</v>
      </c>
      <c r="WXG28" s="38">
        <v>102383.81</v>
      </c>
      <c r="WXH28" s="38">
        <v>102383.81</v>
      </c>
      <c r="WXI28" s="38">
        <v>102383.81</v>
      </c>
      <c r="WXJ28" s="38">
        <v>102383.81</v>
      </c>
      <c r="WXK28" s="38">
        <v>102383.81</v>
      </c>
      <c r="WXL28" s="38">
        <v>102383.81</v>
      </c>
      <c r="WXM28" s="38">
        <v>102383.81</v>
      </c>
      <c r="WXN28" s="38">
        <v>102383.81</v>
      </c>
      <c r="WXO28" s="38">
        <v>102383.81</v>
      </c>
      <c r="WXP28" s="38">
        <v>102383.81</v>
      </c>
      <c r="WXQ28" s="38">
        <v>102383.81</v>
      </c>
      <c r="WXR28" s="38">
        <v>102383.81</v>
      </c>
      <c r="WXS28" s="38">
        <v>102383.81</v>
      </c>
      <c r="WXT28" s="38">
        <v>102383.81</v>
      </c>
      <c r="WXU28" s="38">
        <v>102383.81</v>
      </c>
      <c r="WXV28" s="38">
        <v>102383.81</v>
      </c>
      <c r="WXW28" s="38">
        <v>102383.81</v>
      </c>
      <c r="WXX28" s="38">
        <v>102383.81</v>
      </c>
      <c r="WXY28" s="38">
        <v>102383.81</v>
      </c>
      <c r="WXZ28" s="38">
        <v>102383.81</v>
      </c>
      <c r="WYA28" s="38">
        <v>102383.81</v>
      </c>
      <c r="WYB28" s="38">
        <v>102383.81</v>
      </c>
      <c r="WYC28" s="38">
        <v>102383.81</v>
      </c>
      <c r="WYD28" s="38">
        <v>102383.81</v>
      </c>
      <c r="WYE28" s="38">
        <v>102383.81</v>
      </c>
      <c r="WYF28" s="38">
        <v>102383.81</v>
      </c>
      <c r="WYG28" s="38">
        <v>102383.81</v>
      </c>
      <c r="WYH28" s="38">
        <v>102383.81</v>
      </c>
      <c r="WYI28" s="38">
        <v>102383.81</v>
      </c>
      <c r="WYJ28" s="38">
        <v>102383.81</v>
      </c>
      <c r="WYK28" s="38">
        <v>102383.81</v>
      </c>
      <c r="WYL28" s="38">
        <v>102383.81</v>
      </c>
      <c r="WYM28" s="38">
        <v>102383.81</v>
      </c>
      <c r="WYN28" s="38">
        <v>102383.81</v>
      </c>
      <c r="WYO28" s="38">
        <v>102383.81</v>
      </c>
      <c r="WYP28" s="38">
        <v>102383.81</v>
      </c>
      <c r="WYQ28" s="38">
        <v>102383.81</v>
      </c>
      <c r="WYR28" s="38">
        <v>102383.81</v>
      </c>
      <c r="WYS28" s="38">
        <v>102383.81</v>
      </c>
      <c r="WYT28" s="38">
        <v>102383.81</v>
      </c>
      <c r="WYU28" s="38">
        <v>102383.81</v>
      </c>
      <c r="WYV28" s="38">
        <v>102383.81</v>
      </c>
      <c r="WYW28" s="38">
        <v>102383.81</v>
      </c>
      <c r="WYX28" s="38">
        <v>102383.81</v>
      </c>
      <c r="WYY28" s="38">
        <v>102383.81</v>
      </c>
      <c r="WYZ28" s="38">
        <v>102383.81</v>
      </c>
      <c r="WZA28" s="38">
        <v>102383.81</v>
      </c>
    </row>
    <row r="29" spans="1:16225" ht="15" customHeight="1" x14ac:dyDescent="0.25">
      <c r="A29" s="135" t="s">
        <v>36</v>
      </c>
      <c r="B29" s="106"/>
      <c r="C29" s="80"/>
      <c r="D29" s="67"/>
      <c r="E29" s="67"/>
      <c r="F29" s="79"/>
      <c r="G29" s="36"/>
    </row>
    <row r="30" spans="1:16225" ht="15.75" x14ac:dyDescent="0.25">
      <c r="A30" s="126">
        <v>42928</v>
      </c>
      <c r="B30" s="84">
        <v>471628</v>
      </c>
      <c r="C30" s="150" t="s">
        <v>348</v>
      </c>
      <c r="D30" s="27">
        <v>18518</v>
      </c>
      <c r="E30" s="115"/>
      <c r="F30" s="85" t="s">
        <v>41</v>
      </c>
      <c r="G30" s="39"/>
    </row>
    <row r="31" spans="1:16225" ht="15.75" x14ac:dyDescent="0.25">
      <c r="A31" s="126">
        <v>42941</v>
      </c>
      <c r="B31" s="84">
        <v>471693</v>
      </c>
      <c r="C31" s="150" t="s">
        <v>348</v>
      </c>
      <c r="D31" s="27">
        <v>24537</v>
      </c>
      <c r="E31" s="115"/>
      <c r="F31" s="85" t="s">
        <v>41</v>
      </c>
      <c r="G31" s="39"/>
    </row>
    <row r="32" spans="1:16225" ht="13.5" customHeight="1" x14ac:dyDescent="0.25">
      <c r="A32" s="126">
        <v>42953</v>
      </c>
      <c r="B32" s="84">
        <v>471712</v>
      </c>
      <c r="C32" s="150" t="s">
        <v>348</v>
      </c>
      <c r="D32" s="27">
        <v>2010</v>
      </c>
      <c r="E32" s="115"/>
      <c r="F32" s="85" t="s">
        <v>41</v>
      </c>
      <c r="G32" s="39"/>
    </row>
    <row r="33" spans="1:7" ht="13.5" customHeight="1" x14ac:dyDescent="0.25">
      <c r="A33" s="126">
        <v>42953</v>
      </c>
      <c r="B33" s="84">
        <v>471705</v>
      </c>
      <c r="C33" s="150" t="s">
        <v>348</v>
      </c>
      <c r="D33" s="27">
        <v>11760</v>
      </c>
      <c r="E33" s="115"/>
      <c r="F33" s="85" t="s">
        <v>41</v>
      </c>
      <c r="G33" s="39"/>
    </row>
    <row r="34" spans="1:7" ht="13.5" customHeight="1" x14ac:dyDescent="0.25">
      <c r="A34" s="126">
        <v>42953</v>
      </c>
      <c r="B34" s="84">
        <v>471717</v>
      </c>
      <c r="C34" s="150" t="s">
        <v>348</v>
      </c>
      <c r="D34" s="27">
        <v>15680</v>
      </c>
      <c r="E34" s="115"/>
      <c r="F34" s="85" t="s">
        <v>41</v>
      </c>
      <c r="G34" s="39"/>
    </row>
    <row r="35" spans="1:7" ht="13.5" customHeight="1" x14ac:dyDescent="0.25">
      <c r="A35" s="126">
        <v>42953</v>
      </c>
      <c r="B35" s="153">
        <v>471711</v>
      </c>
      <c r="C35" s="179" t="s">
        <v>348</v>
      </c>
      <c r="D35" s="180">
        <v>3920</v>
      </c>
      <c r="E35" s="181"/>
      <c r="F35" s="182" t="s">
        <v>41</v>
      </c>
      <c r="G35" s="39"/>
    </row>
    <row r="36" spans="1:7" ht="13.5" customHeight="1" x14ac:dyDescent="0.25">
      <c r="A36" s="126">
        <v>42954</v>
      </c>
      <c r="B36" s="84">
        <v>471660</v>
      </c>
      <c r="C36" s="150" t="s">
        <v>348</v>
      </c>
      <c r="D36" s="27">
        <v>7180</v>
      </c>
      <c r="E36" s="115"/>
      <c r="F36" s="85" t="s">
        <v>41</v>
      </c>
      <c r="G36" s="39"/>
    </row>
    <row r="37" spans="1:7" ht="13.5" customHeight="1" x14ac:dyDescent="0.25">
      <c r="A37" s="126">
        <v>42954</v>
      </c>
      <c r="B37" s="84">
        <v>471718</v>
      </c>
      <c r="C37" s="150" t="s">
        <v>348</v>
      </c>
      <c r="D37" s="27">
        <v>21560</v>
      </c>
      <c r="E37" s="115"/>
      <c r="F37" s="85" t="s">
        <v>41</v>
      </c>
      <c r="G37" s="39"/>
    </row>
    <row r="38" spans="1:7" ht="13.5" customHeight="1" x14ac:dyDescent="0.25">
      <c r="A38" s="126">
        <v>42957</v>
      </c>
      <c r="B38" s="84">
        <v>471723</v>
      </c>
      <c r="C38" s="150" t="s">
        <v>348</v>
      </c>
      <c r="D38" s="27">
        <v>20700</v>
      </c>
      <c r="E38" s="115"/>
      <c r="F38" s="85" t="s">
        <v>41</v>
      </c>
      <c r="G38" s="39"/>
    </row>
    <row r="39" spans="1:7" ht="13.5" customHeight="1" x14ac:dyDescent="0.25">
      <c r="A39" s="126">
        <v>42957</v>
      </c>
      <c r="B39" s="84">
        <v>471724</v>
      </c>
      <c r="C39" s="150" t="s">
        <v>348</v>
      </c>
      <c r="D39" s="27">
        <v>17900</v>
      </c>
      <c r="E39" s="115"/>
      <c r="F39" s="85" t="s">
        <v>41</v>
      </c>
      <c r="G39" s="39"/>
    </row>
    <row r="40" spans="1:7" ht="13.5" customHeight="1" x14ac:dyDescent="0.25">
      <c r="A40" s="126">
        <v>42957</v>
      </c>
      <c r="B40" s="84">
        <v>471725</v>
      </c>
      <c r="C40" s="150" t="s">
        <v>348</v>
      </c>
      <c r="D40" s="27">
        <v>8179</v>
      </c>
      <c r="E40" s="115"/>
      <c r="F40" s="85" t="s">
        <v>41</v>
      </c>
      <c r="G40" s="39"/>
    </row>
    <row r="41" spans="1:7" ht="13.5" customHeight="1" x14ac:dyDescent="0.25">
      <c r="A41" s="126">
        <v>42957</v>
      </c>
      <c r="B41" s="84">
        <v>471692</v>
      </c>
      <c r="C41" s="150" t="s">
        <v>348</v>
      </c>
      <c r="D41" s="27">
        <v>24537</v>
      </c>
      <c r="E41" s="115"/>
      <c r="F41" s="85" t="s">
        <v>41</v>
      </c>
      <c r="G41" s="39"/>
    </row>
    <row r="42" spans="1:7" ht="13.5" customHeight="1" x14ac:dyDescent="0.25">
      <c r="A42" s="126">
        <v>42957</v>
      </c>
      <c r="B42" s="84">
        <v>471688</v>
      </c>
      <c r="C42" s="150" t="s">
        <v>348</v>
      </c>
      <c r="D42" s="27">
        <v>24537</v>
      </c>
      <c r="E42" s="115"/>
      <c r="F42" s="85" t="s">
        <v>41</v>
      </c>
      <c r="G42" s="39"/>
    </row>
    <row r="43" spans="1:7" ht="13.5" customHeight="1" x14ac:dyDescent="0.25">
      <c r="A43" s="126">
        <v>42957</v>
      </c>
      <c r="B43" s="84">
        <v>471691</v>
      </c>
      <c r="C43" s="150" t="s">
        <v>348</v>
      </c>
      <c r="D43" s="27">
        <v>24537</v>
      </c>
      <c r="E43" s="115"/>
      <c r="F43" s="85" t="s">
        <v>41</v>
      </c>
      <c r="G43" s="39"/>
    </row>
    <row r="44" spans="1:7" ht="13.5" customHeight="1" x14ac:dyDescent="0.25">
      <c r="A44" s="126">
        <v>42960</v>
      </c>
      <c r="B44" s="84">
        <v>471744</v>
      </c>
      <c r="C44" s="150" t="s">
        <v>348</v>
      </c>
      <c r="D44" s="27">
        <v>24537</v>
      </c>
      <c r="E44" s="115"/>
      <c r="F44" s="85" t="s">
        <v>41</v>
      </c>
      <c r="G44" s="39"/>
    </row>
    <row r="45" spans="1:7" ht="13.5" customHeight="1" x14ac:dyDescent="0.25">
      <c r="A45" s="126">
        <v>42960</v>
      </c>
      <c r="B45" s="84">
        <v>471745</v>
      </c>
      <c r="C45" s="150" t="s">
        <v>348</v>
      </c>
      <c r="D45" s="27">
        <v>24537</v>
      </c>
      <c r="E45" s="115"/>
      <c r="F45" s="85" t="s">
        <v>41</v>
      </c>
      <c r="G45" s="39"/>
    </row>
    <row r="46" spans="1:7" ht="13.5" customHeight="1" x14ac:dyDescent="0.25">
      <c r="A46" s="126">
        <v>42960</v>
      </c>
      <c r="B46" s="84">
        <v>471742</v>
      </c>
      <c r="C46" s="150" t="s">
        <v>348</v>
      </c>
      <c r="D46" s="27">
        <v>24537</v>
      </c>
      <c r="E46" s="115"/>
      <c r="F46" s="85" t="s">
        <v>41</v>
      </c>
      <c r="G46" s="39"/>
    </row>
    <row r="47" spans="1:7" ht="13.5" customHeight="1" x14ac:dyDescent="0.25">
      <c r="A47" s="126">
        <v>42960</v>
      </c>
      <c r="B47" s="84">
        <v>471743</v>
      </c>
      <c r="C47" s="150" t="s">
        <v>348</v>
      </c>
      <c r="D47" s="27">
        <v>24537</v>
      </c>
      <c r="E47" s="115"/>
      <c r="F47" s="85" t="s">
        <v>41</v>
      </c>
      <c r="G47" s="39"/>
    </row>
    <row r="48" spans="1:7" ht="13.5" customHeight="1" x14ac:dyDescent="0.25">
      <c r="A48" s="126">
        <v>42960</v>
      </c>
      <c r="B48" s="84">
        <v>471741</v>
      </c>
      <c r="C48" s="150" t="s">
        <v>348</v>
      </c>
      <c r="D48" s="27">
        <v>6636</v>
      </c>
      <c r="E48" s="115"/>
      <c r="F48" s="85" t="s">
        <v>41</v>
      </c>
      <c r="G48" s="39"/>
    </row>
    <row r="49" spans="1:7" ht="13.5" customHeight="1" x14ac:dyDescent="0.25">
      <c r="A49" s="126">
        <v>42961</v>
      </c>
      <c r="B49" s="84">
        <v>471701</v>
      </c>
      <c r="C49" s="150" t="s">
        <v>348</v>
      </c>
      <c r="D49" s="27">
        <v>1960</v>
      </c>
      <c r="E49" s="115"/>
      <c r="F49" s="85" t="s">
        <v>41</v>
      </c>
      <c r="G49" s="39"/>
    </row>
    <row r="50" spans="1:7" ht="13.5" customHeight="1" x14ac:dyDescent="0.25">
      <c r="A50" s="126">
        <v>42961</v>
      </c>
      <c r="B50" s="84">
        <v>471816</v>
      </c>
      <c r="C50" s="150" t="s">
        <v>348</v>
      </c>
      <c r="D50" s="27">
        <v>5000</v>
      </c>
      <c r="E50" s="115"/>
      <c r="F50" s="85" t="s">
        <v>41</v>
      </c>
      <c r="G50" s="39"/>
    </row>
    <row r="51" spans="1:7" ht="13.5" customHeight="1" x14ac:dyDescent="0.25">
      <c r="A51" s="126">
        <v>42961</v>
      </c>
      <c r="B51" s="84">
        <v>471817</v>
      </c>
      <c r="C51" s="150" t="s">
        <v>348</v>
      </c>
      <c r="D51" s="27">
        <v>2686</v>
      </c>
      <c r="E51" s="115"/>
      <c r="F51" s="85" t="s">
        <v>41</v>
      </c>
      <c r="G51" s="39"/>
    </row>
    <row r="52" spans="1:7" ht="13.5" customHeight="1" x14ac:dyDescent="0.25">
      <c r="A52" s="126">
        <v>42961</v>
      </c>
      <c r="B52" s="84">
        <v>471720</v>
      </c>
      <c r="C52" s="150" t="s">
        <v>348</v>
      </c>
      <c r="D52" s="27">
        <v>18788</v>
      </c>
      <c r="E52" s="115"/>
      <c r="F52" s="85" t="s">
        <v>41</v>
      </c>
      <c r="G52" s="39"/>
    </row>
    <row r="53" spans="1:7" ht="13.5" customHeight="1" x14ac:dyDescent="0.25">
      <c r="A53" s="126">
        <v>42962</v>
      </c>
      <c r="B53" s="84">
        <v>471798</v>
      </c>
      <c r="C53" s="150" t="s">
        <v>348</v>
      </c>
      <c r="D53" s="27">
        <v>9504</v>
      </c>
      <c r="E53" s="115"/>
      <c r="F53" s="85" t="s">
        <v>41</v>
      </c>
      <c r="G53" s="39"/>
    </row>
    <row r="54" spans="1:7" ht="13.5" customHeight="1" x14ac:dyDescent="0.25">
      <c r="A54" s="126">
        <v>42962</v>
      </c>
      <c r="B54" s="84">
        <v>471843</v>
      </c>
      <c r="C54" s="150" t="s">
        <v>552</v>
      </c>
      <c r="D54" s="27">
        <v>100000</v>
      </c>
      <c r="E54" s="115"/>
      <c r="F54" s="85" t="s">
        <v>41</v>
      </c>
      <c r="G54" s="39"/>
    </row>
    <row r="55" spans="1:7" ht="13.5" customHeight="1" x14ac:dyDescent="0.25">
      <c r="A55" s="126">
        <v>42964</v>
      </c>
      <c r="B55" s="84">
        <v>471716</v>
      </c>
      <c r="C55" s="150" t="s">
        <v>348</v>
      </c>
      <c r="D55" s="27">
        <v>4630</v>
      </c>
      <c r="E55" s="115"/>
      <c r="F55" s="85" t="s">
        <v>41</v>
      </c>
      <c r="G55" s="39"/>
    </row>
    <row r="56" spans="1:7" ht="13.5" customHeight="1" x14ac:dyDescent="0.25">
      <c r="A56" s="126">
        <v>42964</v>
      </c>
      <c r="B56" s="84">
        <v>471870</v>
      </c>
      <c r="C56" s="150" t="s">
        <v>552</v>
      </c>
      <c r="D56" s="27">
        <v>100000</v>
      </c>
      <c r="E56" s="115"/>
      <c r="F56" s="85" t="s">
        <v>41</v>
      </c>
      <c r="G56" s="39"/>
    </row>
    <row r="57" spans="1:7" ht="13.5" customHeight="1" x14ac:dyDescent="0.25">
      <c r="A57" s="126">
        <v>42967</v>
      </c>
      <c r="B57" s="84"/>
      <c r="C57" s="150" t="s">
        <v>571</v>
      </c>
      <c r="D57" s="27">
        <v>50</v>
      </c>
      <c r="E57" s="115"/>
      <c r="F57" s="85" t="s">
        <v>41</v>
      </c>
      <c r="G57" s="39"/>
    </row>
    <row r="58" spans="1:7" ht="13.5" customHeight="1" x14ac:dyDescent="0.25">
      <c r="A58" s="126">
        <v>42968</v>
      </c>
      <c r="B58" s="84"/>
      <c r="C58" s="150" t="s">
        <v>574</v>
      </c>
      <c r="D58" s="27">
        <v>3775</v>
      </c>
      <c r="E58" s="115"/>
      <c r="F58" s="85"/>
      <c r="G58" s="39"/>
    </row>
    <row r="59" spans="1:7" ht="13.5" customHeight="1" x14ac:dyDescent="0.25">
      <c r="A59" s="126">
        <v>42968</v>
      </c>
      <c r="B59" s="84"/>
      <c r="C59" s="150" t="s">
        <v>574</v>
      </c>
      <c r="D59" s="27">
        <v>90</v>
      </c>
      <c r="E59" s="115"/>
      <c r="F59" s="85"/>
      <c r="G59" s="39"/>
    </row>
    <row r="60" spans="1:7" ht="13.5" customHeight="1" x14ac:dyDescent="0.25">
      <c r="A60" s="126">
        <v>42968</v>
      </c>
      <c r="B60" s="32"/>
      <c r="C60" s="150" t="s">
        <v>576</v>
      </c>
      <c r="D60" s="27">
        <v>100</v>
      </c>
      <c r="E60" s="115"/>
      <c r="F60" s="85"/>
      <c r="G60" s="39"/>
    </row>
    <row r="61" spans="1:7" ht="13.5" customHeight="1" x14ac:dyDescent="0.25">
      <c r="A61" s="126">
        <v>42968</v>
      </c>
      <c r="B61" s="84"/>
      <c r="C61" s="150" t="s">
        <v>575</v>
      </c>
      <c r="D61" s="27">
        <v>500</v>
      </c>
      <c r="E61" s="115"/>
      <c r="F61" s="85" t="s">
        <v>41</v>
      </c>
      <c r="G61" s="39"/>
    </row>
    <row r="62" spans="1:7" ht="13.5" customHeight="1" x14ac:dyDescent="0.25">
      <c r="A62" s="126">
        <v>42970</v>
      </c>
      <c r="B62" s="84"/>
      <c r="C62" s="150" t="s">
        <v>577</v>
      </c>
      <c r="D62" s="27">
        <v>100000</v>
      </c>
      <c r="E62" s="115"/>
      <c r="F62" s="85" t="s">
        <v>570</v>
      </c>
      <c r="G62" s="39"/>
    </row>
    <row r="63" spans="1:7" ht="13.5" customHeight="1" x14ac:dyDescent="0.25">
      <c r="A63" s="126">
        <v>42971</v>
      </c>
      <c r="B63" s="84">
        <v>471631</v>
      </c>
      <c r="C63" s="150" t="s">
        <v>348</v>
      </c>
      <c r="D63" s="27">
        <v>1960</v>
      </c>
      <c r="E63" s="115"/>
      <c r="F63" s="85" t="s">
        <v>41</v>
      </c>
      <c r="G63" s="39"/>
    </row>
    <row r="64" spans="1:7" ht="13.5" customHeight="1" x14ac:dyDescent="0.25">
      <c r="A64" s="126">
        <v>42971</v>
      </c>
      <c r="B64" s="84">
        <v>471787</v>
      </c>
      <c r="C64" s="150" t="s">
        <v>348</v>
      </c>
      <c r="D64" s="27">
        <v>23300</v>
      </c>
      <c r="E64" s="115"/>
      <c r="F64" s="85" t="s">
        <v>41</v>
      </c>
      <c r="G64" s="39"/>
    </row>
    <row r="65" spans="1:7" ht="13.5" customHeight="1" x14ac:dyDescent="0.25">
      <c r="A65" s="126">
        <v>42971</v>
      </c>
      <c r="B65" s="84">
        <v>471786</v>
      </c>
      <c r="C65" s="150" t="s">
        <v>348</v>
      </c>
      <c r="D65" s="27">
        <v>25000</v>
      </c>
      <c r="E65" s="115"/>
      <c r="F65" s="85" t="s">
        <v>41</v>
      </c>
      <c r="G65" s="39"/>
    </row>
    <row r="66" spans="1:7" ht="13.5" customHeight="1" x14ac:dyDescent="0.25">
      <c r="A66" s="126">
        <v>42971</v>
      </c>
      <c r="B66" s="84">
        <v>471785</v>
      </c>
      <c r="C66" s="150" t="s">
        <v>348</v>
      </c>
      <c r="D66" s="27">
        <v>25000</v>
      </c>
      <c r="E66" s="115"/>
      <c r="F66" s="85" t="s">
        <v>41</v>
      </c>
      <c r="G66" s="39"/>
    </row>
    <row r="67" spans="1:7" ht="13.5" customHeight="1" x14ac:dyDescent="0.25">
      <c r="A67" s="126">
        <v>42971</v>
      </c>
      <c r="B67" s="84">
        <v>471899</v>
      </c>
      <c r="C67" s="150" t="s">
        <v>348</v>
      </c>
      <c r="D67" s="27">
        <v>40000</v>
      </c>
      <c r="E67" s="115"/>
      <c r="F67" s="85" t="s">
        <v>41</v>
      </c>
      <c r="G67" s="39"/>
    </row>
    <row r="68" spans="1:7" ht="13.5" customHeight="1" x14ac:dyDescent="0.25">
      <c r="A68" s="126">
        <v>42974</v>
      </c>
      <c r="B68" s="84">
        <v>471877</v>
      </c>
      <c r="C68" s="150" t="s">
        <v>348</v>
      </c>
      <c r="D68" s="27">
        <v>25000</v>
      </c>
      <c r="E68" s="115"/>
      <c r="F68" s="85" t="s">
        <v>41</v>
      </c>
      <c r="G68" s="39"/>
    </row>
    <row r="69" spans="1:7" ht="13.5" customHeight="1" x14ac:dyDescent="0.25">
      <c r="A69" s="126">
        <v>42974</v>
      </c>
      <c r="B69" s="84">
        <v>471875</v>
      </c>
      <c r="C69" s="150" t="s">
        <v>348</v>
      </c>
      <c r="D69" s="27">
        <v>25000</v>
      </c>
      <c r="E69" s="115"/>
      <c r="F69" s="85" t="s">
        <v>41</v>
      </c>
      <c r="G69" s="39"/>
    </row>
    <row r="70" spans="1:7" ht="13.5" customHeight="1" x14ac:dyDescent="0.25">
      <c r="A70" s="126">
        <v>42974</v>
      </c>
      <c r="B70" s="84">
        <v>471876</v>
      </c>
      <c r="C70" s="150" t="s">
        <v>348</v>
      </c>
      <c r="D70" s="27">
        <v>25000</v>
      </c>
      <c r="E70" s="115"/>
      <c r="F70" s="85" t="s">
        <v>41</v>
      </c>
      <c r="G70" s="39"/>
    </row>
    <row r="71" spans="1:7" ht="13.5" customHeight="1" x14ac:dyDescent="0.25">
      <c r="A71" s="126">
        <v>42974</v>
      </c>
      <c r="B71" s="84">
        <v>471788</v>
      </c>
      <c r="C71" s="150" t="s">
        <v>348</v>
      </c>
      <c r="D71" s="27">
        <v>25000</v>
      </c>
      <c r="E71" s="115"/>
      <c r="F71" s="85" t="s">
        <v>41</v>
      </c>
      <c r="G71" s="39"/>
    </row>
    <row r="72" spans="1:7" ht="13.5" customHeight="1" x14ac:dyDescent="0.25">
      <c r="A72" s="126">
        <v>42974</v>
      </c>
      <c r="B72" s="84">
        <v>471878</v>
      </c>
      <c r="C72" s="150" t="s">
        <v>348</v>
      </c>
      <c r="D72" s="27">
        <v>6900</v>
      </c>
      <c r="E72" s="115"/>
      <c r="F72" s="85" t="s">
        <v>41</v>
      </c>
      <c r="G72" s="39"/>
    </row>
    <row r="73" spans="1:7" ht="13.5" customHeight="1" x14ac:dyDescent="0.25">
      <c r="A73" s="126">
        <v>42974</v>
      </c>
      <c r="B73" s="84">
        <v>471880</v>
      </c>
      <c r="C73" s="150" t="s">
        <v>348</v>
      </c>
      <c r="D73" s="27">
        <v>25000</v>
      </c>
      <c r="E73" s="115"/>
      <c r="F73" s="85" t="s">
        <v>41</v>
      </c>
      <c r="G73" s="39"/>
    </row>
    <row r="74" spans="1:7" ht="13.5" customHeight="1" x14ac:dyDescent="0.25">
      <c r="A74" s="126">
        <v>42974</v>
      </c>
      <c r="B74" s="84">
        <v>471881</v>
      </c>
      <c r="C74" s="150" t="s">
        <v>348</v>
      </c>
      <c r="D74" s="27">
        <v>6900</v>
      </c>
      <c r="E74" s="115"/>
      <c r="F74" s="85" t="s">
        <v>41</v>
      </c>
      <c r="G74" s="39"/>
    </row>
    <row r="75" spans="1:7" ht="13.5" customHeight="1" x14ac:dyDescent="0.25">
      <c r="A75" s="126">
        <v>42974</v>
      </c>
      <c r="B75" s="84">
        <v>471879</v>
      </c>
      <c r="C75" s="150" t="s">
        <v>348</v>
      </c>
      <c r="D75" s="27">
        <v>15100</v>
      </c>
      <c r="E75" s="115"/>
      <c r="F75" s="85" t="s">
        <v>41</v>
      </c>
      <c r="G75" s="39"/>
    </row>
    <row r="76" spans="1:7" ht="13.5" customHeight="1" x14ac:dyDescent="0.25">
      <c r="A76" s="126">
        <v>42974</v>
      </c>
      <c r="B76" s="84">
        <v>471905</v>
      </c>
      <c r="C76" s="150"/>
      <c r="D76" s="27">
        <v>82892</v>
      </c>
      <c r="E76" s="115"/>
      <c r="F76" s="85" t="s">
        <v>41</v>
      </c>
      <c r="G76" s="39"/>
    </row>
    <row r="77" spans="1:7" ht="13.5" customHeight="1" x14ac:dyDescent="0.25">
      <c r="A77" s="126">
        <v>42974</v>
      </c>
      <c r="B77" s="84">
        <v>471646</v>
      </c>
      <c r="C77" s="150"/>
      <c r="D77" s="27">
        <v>37218</v>
      </c>
      <c r="E77" s="115"/>
      <c r="F77" s="85" t="s">
        <v>41</v>
      </c>
      <c r="G77" s="39"/>
    </row>
    <row r="78" spans="1:7" ht="13.5" customHeight="1" x14ac:dyDescent="0.25">
      <c r="A78" s="126">
        <v>42975</v>
      </c>
      <c r="B78" s="84">
        <v>471936</v>
      </c>
      <c r="C78" s="150"/>
      <c r="D78" s="27">
        <v>11025</v>
      </c>
      <c r="E78" s="115"/>
      <c r="F78" s="85" t="s">
        <v>41</v>
      </c>
      <c r="G78" s="39"/>
    </row>
    <row r="79" spans="1:7" ht="13.5" customHeight="1" x14ac:dyDescent="0.25">
      <c r="A79" s="126">
        <v>42975</v>
      </c>
      <c r="B79" s="84">
        <v>471935</v>
      </c>
      <c r="C79" s="150"/>
      <c r="D79" s="27">
        <v>84865.04</v>
      </c>
      <c r="E79" s="115"/>
      <c r="F79" s="85" t="s">
        <v>41</v>
      </c>
      <c r="G79" s="39"/>
    </row>
    <row r="80" spans="1:7" ht="13.5" customHeight="1" x14ac:dyDescent="0.25">
      <c r="A80" s="126">
        <v>42975</v>
      </c>
      <c r="B80" s="115"/>
      <c r="C80" s="84" t="s">
        <v>578</v>
      </c>
      <c r="D80" s="27">
        <v>100000</v>
      </c>
      <c r="E80" s="115"/>
      <c r="F80" s="85"/>
      <c r="G80" s="39"/>
    </row>
    <row r="81" spans="1:7" ht="13.5" customHeight="1" x14ac:dyDescent="0.25">
      <c r="A81" s="126">
        <v>42976</v>
      </c>
      <c r="B81" s="115">
        <v>471861</v>
      </c>
      <c r="C81" s="150" t="s">
        <v>348</v>
      </c>
      <c r="D81" s="27">
        <v>15300</v>
      </c>
      <c r="E81" s="115"/>
      <c r="F81" s="85" t="s">
        <v>41</v>
      </c>
      <c r="G81" s="39"/>
    </row>
    <row r="82" spans="1:7" ht="13.5" customHeight="1" x14ac:dyDescent="0.25">
      <c r="A82" s="126">
        <v>42976</v>
      </c>
      <c r="B82" s="115">
        <v>471860</v>
      </c>
      <c r="C82" s="150" t="s">
        <v>348</v>
      </c>
      <c r="D82" s="27">
        <v>25000</v>
      </c>
      <c r="E82" s="115"/>
      <c r="F82" s="85" t="s">
        <v>41</v>
      </c>
      <c r="G82" s="39"/>
    </row>
    <row r="83" spans="1:7" ht="13.5" customHeight="1" x14ac:dyDescent="0.25">
      <c r="A83" s="126">
        <v>42976</v>
      </c>
      <c r="B83" s="115">
        <v>471863</v>
      </c>
      <c r="C83" s="150" t="s">
        <v>348</v>
      </c>
      <c r="D83" s="27">
        <v>25000</v>
      </c>
      <c r="E83" s="115"/>
      <c r="F83" s="85" t="s">
        <v>41</v>
      </c>
      <c r="G83" s="39"/>
    </row>
    <row r="84" spans="1:7" ht="13.5" customHeight="1" x14ac:dyDescent="0.25">
      <c r="A84" s="126">
        <v>42976</v>
      </c>
      <c r="B84" s="115">
        <v>471859</v>
      </c>
      <c r="C84" s="150" t="s">
        <v>348</v>
      </c>
      <c r="D84" s="27">
        <v>25000</v>
      </c>
      <c r="E84" s="115"/>
      <c r="F84" s="85" t="s">
        <v>41</v>
      </c>
      <c r="G84" s="39"/>
    </row>
    <row r="85" spans="1:7" ht="13.5" customHeight="1" x14ac:dyDescent="0.25">
      <c r="A85" s="126">
        <v>42976</v>
      </c>
      <c r="B85" s="115">
        <v>471867</v>
      </c>
      <c r="C85" s="150" t="s">
        <v>348</v>
      </c>
      <c r="D85" s="27">
        <v>25000</v>
      </c>
      <c r="E85" s="115"/>
      <c r="F85" s="85" t="s">
        <v>41</v>
      </c>
      <c r="G85" s="39"/>
    </row>
    <row r="86" spans="1:7" ht="13.5" customHeight="1" x14ac:dyDescent="0.25">
      <c r="A86" s="126">
        <v>42976</v>
      </c>
      <c r="B86" s="115">
        <v>471932</v>
      </c>
      <c r="C86" s="84"/>
      <c r="D86" s="27">
        <v>51320</v>
      </c>
      <c r="E86" s="115"/>
      <c r="F86" s="85" t="s">
        <v>41</v>
      </c>
      <c r="G86" s="39"/>
    </row>
    <row r="87" spans="1:7" ht="13.5" customHeight="1" x14ac:dyDescent="0.25">
      <c r="A87" s="126">
        <v>42976</v>
      </c>
      <c r="B87" s="115">
        <v>471719</v>
      </c>
      <c r="C87" s="150" t="s">
        <v>348</v>
      </c>
      <c r="D87" s="27">
        <v>7085</v>
      </c>
      <c r="E87" s="115"/>
      <c r="F87" s="85" t="s">
        <v>41</v>
      </c>
      <c r="G87" s="39"/>
    </row>
    <row r="88" spans="1:7" ht="13.5" customHeight="1" x14ac:dyDescent="0.25">
      <c r="A88" s="126">
        <v>42976</v>
      </c>
      <c r="B88" s="115">
        <v>471908</v>
      </c>
      <c r="C88" s="84"/>
      <c r="D88" s="27">
        <v>800000</v>
      </c>
      <c r="E88" s="115"/>
      <c r="F88" s="85" t="s">
        <v>41</v>
      </c>
      <c r="G88" s="39"/>
    </row>
    <row r="89" spans="1:7" ht="13.5" customHeight="1" x14ac:dyDescent="0.25">
      <c r="A89" s="126">
        <v>42976</v>
      </c>
      <c r="B89" s="115" t="s">
        <v>579</v>
      </c>
      <c r="C89" s="84" t="s">
        <v>580</v>
      </c>
      <c r="D89" s="27">
        <v>41974.9</v>
      </c>
      <c r="E89" s="115"/>
      <c r="F89" s="85"/>
      <c r="G89" s="39"/>
    </row>
    <row r="90" spans="1:7" ht="13.5" customHeight="1" x14ac:dyDescent="0.25">
      <c r="A90" s="126">
        <v>42976</v>
      </c>
      <c r="B90" s="115" t="s">
        <v>579</v>
      </c>
      <c r="C90" s="84" t="s">
        <v>580</v>
      </c>
      <c r="D90" s="27">
        <v>90</v>
      </c>
      <c r="E90" s="115"/>
      <c r="F90" s="85"/>
      <c r="G90" s="39"/>
    </row>
    <row r="91" spans="1:7" ht="13.5" customHeight="1" x14ac:dyDescent="0.25">
      <c r="A91" s="126">
        <v>42976</v>
      </c>
      <c r="B91" s="115" t="s">
        <v>579</v>
      </c>
      <c r="C91" s="84" t="s">
        <v>580</v>
      </c>
      <c r="D91" s="27">
        <v>100</v>
      </c>
      <c r="E91" s="115"/>
      <c r="F91" s="85"/>
      <c r="G91" s="39"/>
    </row>
    <row r="92" spans="1:7" ht="13.5" customHeight="1" x14ac:dyDescent="0.25">
      <c r="A92" s="126">
        <v>42976</v>
      </c>
      <c r="B92" s="115"/>
      <c r="C92" s="84" t="s">
        <v>581</v>
      </c>
      <c r="D92" s="27">
        <v>100000</v>
      </c>
      <c r="E92" s="115"/>
      <c r="F92" s="85"/>
      <c r="G92" s="39"/>
    </row>
    <row r="93" spans="1:7" ht="13.5" customHeight="1" x14ac:dyDescent="0.25">
      <c r="A93" s="126">
        <v>42977</v>
      </c>
      <c r="B93" s="115">
        <v>471904</v>
      </c>
      <c r="C93" s="84"/>
      <c r="D93" s="27">
        <v>79220.399999999994</v>
      </c>
      <c r="E93" s="115"/>
      <c r="F93" s="85" t="s">
        <v>41</v>
      </c>
      <c r="G93" s="39"/>
    </row>
    <row r="94" spans="1:7" ht="13.5" customHeight="1" x14ac:dyDescent="0.25">
      <c r="A94" s="126">
        <v>42977</v>
      </c>
      <c r="B94" s="115">
        <v>471939</v>
      </c>
      <c r="C94" s="84"/>
      <c r="D94" s="27">
        <v>13520</v>
      </c>
      <c r="E94" s="115"/>
      <c r="F94" s="85" t="s">
        <v>41</v>
      </c>
      <c r="G94" s="39"/>
    </row>
    <row r="95" spans="1:7" ht="13.5" customHeight="1" x14ac:dyDescent="0.25">
      <c r="A95" s="126">
        <v>42977</v>
      </c>
      <c r="B95" s="115">
        <v>471643</v>
      </c>
      <c r="C95" s="150" t="s">
        <v>348</v>
      </c>
      <c r="D95" s="27">
        <v>2360</v>
      </c>
      <c r="E95" s="115"/>
      <c r="F95" s="85" t="s">
        <v>41</v>
      </c>
      <c r="G95" s="39"/>
    </row>
    <row r="96" spans="1:7" ht="13.5" customHeight="1" x14ac:dyDescent="0.25">
      <c r="A96" s="126">
        <v>42977</v>
      </c>
      <c r="B96" s="115"/>
      <c r="C96" s="84" t="s">
        <v>586</v>
      </c>
      <c r="D96" s="27">
        <v>100000</v>
      </c>
      <c r="E96" s="115"/>
      <c r="F96" s="85"/>
      <c r="G96" s="39"/>
    </row>
    <row r="97" spans="1:7" ht="13.5" customHeight="1" x14ac:dyDescent="0.25">
      <c r="A97" s="126">
        <v>42977</v>
      </c>
      <c r="B97" s="115"/>
      <c r="C97" s="84" t="s">
        <v>586</v>
      </c>
      <c r="D97" s="27">
        <v>100000</v>
      </c>
      <c r="E97" s="115"/>
      <c r="F97" s="85"/>
      <c r="G97" s="39"/>
    </row>
    <row r="98" spans="1:7" ht="13.5" customHeight="1" x14ac:dyDescent="0.25">
      <c r="A98" s="126">
        <v>42977</v>
      </c>
      <c r="B98" s="115"/>
      <c r="C98" s="84" t="s">
        <v>587</v>
      </c>
      <c r="D98" s="27">
        <v>10532.19</v>
      </c>
      <c r="E98" s="115"/>
      <c r="F98" s="85" t="s">
        <v>570</v>
      </c>
      <c r="G98" s="39"/>
    </row>
    <row r="99" spans="1:7" ht="13.5" customHeight="1" x14ac:dyDescent="0.25">
      <c r="A99" s="126">
        <v>42977</v>
      </c>
      <c r="B99" s="115"/>
      <c r="C99" s="84" t="s">
        <v>587</v>
      </c>
      <c r="D99" s="27">
        <v>50</v>
      </c>
      <c r="E99" s="115"/>
      <c r="F99" s="85" t="s">
        <v>570</v>
      </c>
      <c r="G99" s="39"/>
    </row>
    <row r="100" spans="1:7" ht="13.5" customHeight="1" x14ac:dyDescent="0.25">
      <c r="A100" s="126">
        <v>42977</v>
      </c>
      <c r="B100" s="115">
        <v>471627</v>
      </c>
      <c r="C100" s="150" t="s">
        <v>348</v>
      </c>
      <c r="D100" s="27">
        <v>25000</v>
      </c>
      <c r="E100" s="115"/>
      <c r="F100" s="85" t="s">
        <v>41</v>
      </c>
      <c r="G100" s="39"/>
    </row>
    <row r="101" spans="1:7" ht="13.5" customHeight="1" x14ac:dyDescent="0.25">
      <c r="A101" s="126">
        <v>42977</v>
      </c>
      <c r="B101" s="115">
        <v>471949</v>
      </c>
      <c r="C101" s="84"/>
      <c r="D101" s="27">
        <v>666667</v>
      </c>
      <c r="E101" s="115"/>
      <c r="F101" s="85" t="s">
        <v>41</v>
      </c>
      <c r="G101" s="39"/>
    </row>
    <row r="102" spans="1:7" ht="13.5" customHeight="1" x14ac:dyDescent="0.25">
      <c r="A102" s="126">
        <v>42977</v>
      </c>
      <c r="B102" s="115"/>
      <c r="C102" s="84" t="s">
        <v>590</v>
      </c>
      <c r="D102" s="27">
        <v>15283</v>
      </c>
      <c r="E102" s="115"/>
      <c r="F102" s="85"/>
      <c r="G102" s="39"/>
    </row>
    <row r="103" spans="1:7" ht="13.5" customHeight="1" x14ac:dyDescent="0.25">
      <c r="A103" s="126">
        <v>42977</v>
      </c>
      <c r="B103" s="115"/>
      <c r="C103" s="84" t="s">
        <v>588</v>
      </c>
      <c r="D103" s="27">
        <v>100000</v>
      </c>
      <c r="E103" s="115"/>
      <c r="F103" s="85"/>
      <c r="G103" s="39"/>
    </row>
    <row r="104" spans="1:7" ht="13.5" customHeight="1" x14ac:dyDescent="0.25">
      <c r="A104" s="126"/>
      <c r="B104" s="84"/>
      <c r="C104" s="150"/>
      <c r="D104" s="27"/>
      <c r="E104" s="116">
        <f>-SUM(D30:D105)</f>
        <v>-3491084.53</v>
      </c>
      <c r="F104" s="85"/>
      <c r="G104" s="39"/>
    </row>
    <row r="105" spans="1:7" ht="13.5" customHeight="1" x14ac:dyDescent="0.25">
      <c r="A105" s="126"/>
      <c r="B105" s="84"/>
      <c r="C105" s="150"/>
      <c r="D105" s="27"/>
      <c r="E105" s="115"/>
      <c r="F105" s="85"/>
      <c r="G105" s="39"/>
    </row>
    <row r="106" spans="1:7" ht="15.75" x14ac:dyDescent="0.25">
      <c r="A106" s="75"/>
      <c r="B106" s="84"/>
      <c r="C106" s="26"/>
      <c r="D106" s="65"/>
      <c r="E106" s="115"/>
      <c r="F106" s="85"/>
      <c r="G106" s="39"/>
    </row>
    <row r="107" spans="1:7" ht="15.75" x14ac:dyDescent="0.25">
      <c r="A107" s="134" t="s">
        <v>42</v>
      </c>
      <c r="B107" s="81"/>
      <c r="C107" s="26"/>
      <c r="D107" s="67"/>
      <c r="E107" s="87"/>
      <c r="F107" s="85"/>
      <c r="G107" s="39"/>
    </row>
    <row r="108" spans="1:7" ht="15.75" x14ac:dyDescent="0.25">
      <c r="A108" s="134"/>
      <c r="B108" s="81"/>
      <c r="C108" s="26"/>
      <c r="D108" s="67"/>
      <c r="E108" s="87"/>
      <c r="F108" s="85"/>
      <c r="G108" s="39"/>
    </row>
    <row r="109" spans="1:7" ht="15.75" x14ac:dyDescent="0.25">
      <c r="A109" s="108"/>
      <c r="B109" s="81"/>
      <c r="C109" s="126"/>
      <c r="D109" s="145"/>
      <c r="E109" s="27">
        <f>-SUM(D107:D108)</f>
        <v>0</v>
      </c>
      <c r="F109" s="85"/>
      <c r="G109" s="39"/>
    </row>
    <row r="110" spans="1:7" ht="15.75" x14ac:dyDescent="0.25">
      <c r="A110" s="108"/>
      <c r="B110" s="81"/>
      <c r="C110" s="86"/>
      <c r="D110" s="67"/>
      <c r="E110" s="87"/>
      <c r="F110" s="85"/>
      <c r="G110" s="39"/>
    </row>
    <row r="111" spans="1:7" ht="15.75" x14ac:dyDescent="0.25">
      <c r="A111" s="83"/>
      <c r="B111" s="81"/>
      <c r="C111" s="86"/>
      <c r="D111" s="88"/>
      <c r="E111" s="87"/>
      <c r="F111" s="85"/>
      <c r="G111" s="39"/>
    </row>
    <row r="112" spans="1:7" ht="15.75" x14ac:dyDescent="0.25">
      <c r="A112" s="108" t="s">
        <v>37</v>
      </c>
      <c r="B112" s="89"/>
      <c r="C112" s="86"/>
      <c r="D112" s="65"/>
      <c r="E112" s="116">
        <v>-0.68</v>
      </c>
      <c r="F112" s="85"/>
      <c r="G112" s="39"/>
    </row>
    <row r="113" spans="1:8" ht="15.75" x14ac:dyDescent="0.25">
      <c r="A113" s="109"/>
      <c r="B113" s="90"/>
      <c r="C113" s="86"/>
      <c r="D113" s="65"/>
      <c r="E113" s="87"/>
      <c r="F113" s="85"/>
      <c r="G113" s="39"/>
    </row>
    <row r="114" spans="1:8" ht="16.5" thickBot="1" x14ac:dyDescent="0.3">
      <c r="A114" s="142" t="s">
        <v>591</v>
      </c>
      <c r="B114" s="143"/>
      <c r="C114" s="110"/>
      <c r="D114" s="131"/>
      <c r="E114" s="91">
        <f>SUM(E7:E113)</f>
        <v>30761431.899999999</v>
      </c>
      <c r="F114" s="91">
        <f>SUM(F7:H113)</f>
        <v>30761431.899999999</v>
      </c>
      <c r="G114" s="39"/>
    </row>
    <row r="115" spans="1:8" ht="15.75" thickTop="1" x14ac:dyDescent="0.2">
      <c r="A115" s="92"/>
      <c r="B115" s="93"/>
      <c r="C115" s="111"/>
      <c r="D115" s="94"/>
      <c r="E115" s="112"/>
      <c r="F115" s="104"/>
      <c r="G115" s="40"/>
      <c r="H115" s="41"/>
    </row>
    <row r="116" spans="1:8" s="41" customFormat="1" x14ac:dyDescent="0.2">
      <c r="A116" s="674" t="s">
        <v>4</v>
      </c>
      <c r="B116" s="675"/>
      <c r="C116" s="675"/>
      <c r="D116" s="676"/>
      <c r="E116" s="77">
        <f>+E114-F114</f>
        <v>0</v>
      </c>
      <c r="F116" s="79"/>
      <c r="G116" s="42"/>
    </row>
    <row r="117" spans="1:8" s="41" customFormat="1" x14ac:dyDescent="0.2">
      <c r="A117" s="95"/>
      <c r="B117" s="96"/>
      <c r="C117" s="113"/>
      <c r="D117" s="97"/>
      <c r="E117" s="97"/>
      <c r="F117" s="114"/>
      <c r="G117" s="42"/>
    </row>
    <row r="118" spans="1:8" s="41" customFormat="1" x14ac:dyDescent="0.2">
      <c r="A118" s="95"/>
      <c r="B118" s="96"/>
      <c r="C118" s="113"/>
      <c r="D118" s="97"/>
      <c r="E118" s="97"/>
      <c r="F118" s="114"/>
      <c r="G118" s="42"/>
    </row>
    <row r="119" spans="1:8" s="41" customFormat="1" ht="15.75" x14ac:dyDescent="0.25">
      <c r="A119" s="76"/>
      <c r="B119" s="98"/>
      <c r="C119" s="99"/>
      <c r="D119" s="100"/>
      <c r="E119" s="100"/>
      <c r="F119" s="101"/>
      <c r="G119" s="45"/>
    </row>
    <row r="120" spans="1:8" s="41" customFormat="1" x14ac:dyDescent="0.2">
      <c r="A120" s="76" t="s">
        <v>38</v>
      </c>
      <c r="B120" s="98"/>
      <c r="C120" s="98" t="s">
        <v>39</v>
      </c>
      <c r="D120" s="100"/>
      <c r="E120" s="100" t="s">
        <v>40</v>
      </c>
      <c r="F120" s="102"/>
      <c r="G120" s="37"/>
    </row>
    <row r="121" spans="1:8" s="41" customFormat="1" x14ac:dyDescent="0.2">
      <c r="A121" s="32"/>
      <c r="D121" s="14"/>
      <c r="E121" s="14"/>
      <c r="F121" s="44"/>
      <c r="G121" s="37"/>
    </row>
    <row r="129" spans="1:6" ht="15.75" x14ac:dyDescent="0.25">
      <c r="A129" s="6"/>
      <c r="B129" s="5"/>
      <c r="C129" s="128"/>
      <c r="D129" s="132"/>
      <c r="E129" s="128"/>
      <c r="F129" s="32"/>
    </row>
    <row r="130" spans="1:6" ht="15.75" x14ac:dyDescent="0.25">
      <c r="A130" s="6"/>
      <c r="B130" s="5"/>
      <c r="C130" s="128"/>
      <c r="D130" s="132"/>
      <c r="E130" s="128"/>
      <c r="F130" s="32"/>
    </row>
    <row r="131" spans="1:6" ht="15" customHeight="1" x14ac:dyDescent="0.25">
      <c r="A131" s="6"/>
      <c r="B131" s="5"/>
      <c r="C131" s="128"/>
      <c r="D131" s="132"/>
      <c r="E131" s="128"/>
      <c r="F131" s="32"/>
    </row>
    <row r="132" spans="1:6" ht="15.75" x14ac:dyDescent="0.25">
      <c r="A132" s="6"/>
      <c r="B132" s="5"/>
      <c r="C132" s="128"/>
      <c r="D132" s="132"/>
      <c r="E132" s="128"/>
      <c r="F132" s="32"/>
    </row>
    <row r="133" spans="1:6" ht="15.75" customHeight="1" x14ac:dyDescent="0.25">
      <c r="A133" s="6"/>
      <c r="B133" s="5"/>
      <c r="C133" s="128"/>
      <c r="D133" s="132"/>
      <c r="E133" s="128"/>
      <c r="F133" s="32"/>
    </row>
    <row r="134" spans="1:6" ht="15.75" x14ac:dyDescent="0.25">
      <c r="A134" s="6"/>
      <c r="B134" s="5"/>
      <c r="C134" s="128"/>
      <c r="D134" s="132"/>
      <c r="E134" s="128"/>
      <c r="F134" s="32"/>
    </row>
    <row r="135" spans="1:6" ht="15.75" x14ac:dyDescent="0.25">
      <c r="A135" s="6"/>
      <c r="B135" s="5"/>
      <c r="C135" s="128"/>
      <c r="D135" s="132"/>
      <c r="E135" s="128"/>
      <c r="F135" s="32"/>
    </row>
    <row r="136" spans="1:6" ht="15.75" x14ac:dyDescent="0.25">
      <c r="A136" s="6"/>
      <c r="B136" s="5"/>
      <c r="C136" s="128"/>
      <c r="D136" s="132"/>
      <c r="E136" s="128"/>
      <c r="F136" s="32"/>
    </row>
    <row r="137" spans="1:6" ht="15.75" x14ac:dyDescent="0.25">
      <c r="A137" s="6"/>
      <c r="B137" s="5"/>
      <c r="C137" s="128"/>
      <c r="D137" s="132"/>
      <c r="E137" s="128"/>
      <c r="F137" s="32"/>
    </row>
    <row r="138" spans="1:6" ht="15.75" x14ac:dyDescent="0.25">
      <c r="A138" s="6"/>
      <c r="B138" s="5"/>
      <c r="C138" s="128"/>
      <c r="D138" s="132"/>
      <c r="E138" s="128"/>
      <c r="F138" s="32"/>
    </row>
    <row r="139" spans="1:6" ht="15.75" x14ac:dyDescent="0.25">
      <c r="A139" s="6"/>
      <c r="B139" s="5"/>
      <c r="C139" s="5"/>
      <c r="D139" s="132"/>
      <c r="E139" s="5"/>
      <c r="F139" s="32"/>
    </row>
    <row r="140" spans="1:6" ht="15.75" x14ac:dyDescent="0.25">
      <c r="A140" s="6"/>
      <c r="B140" s="5"/>
      <c r="C140" s="128"/>
      <c r="D140" s="132"/>
      <c r="E140" s="128"/>
      <c r="F140" s="32"/>
    </row>
    <row r="141" spans="1:6" ht="15.75" x14ac:dyDescent="0.25">
      <c r="A141" s="6"/>
      <c r="B141" s="5"/>
      <c r="C141" s="128"/>
      <c r="D141" s="132"/>
      <c r="E141" s="128"/>
      <c r="F141" s="32"/>
    </row>
    <row r="142" spans="1:6" ht="15.75" x14ac:dyDescent="0.25">
      <c r="A142" s="6"/>
      <c r="B142" s="5"/>
      <c r="C142" s="128"/>
      <c r="D142" s="132"/>
      <c r="E142" s="128"/>
      <c r="F142" s="32"/>
    </row>
    <row r="143" spans="1:6" ht="15.75" x14ac:dyDescent="0.25">
      <c r="A143" s="6"/>
      <c r="B143" s="5"/>
      <c r="C143" s="5"/>
      <c r="D143" s="132"/>
      <c r="E143" s="5"/>
      <c r="F143" s="32"/>
    </row>
    <row r="144" spans="1:6" ht="15.75" x14ac:dyDescent="0.25">
      <c r="A144" s="6"/>
      <c r="B144" s="5"/>
      <c r="C144" s="5"/>
      <c r="D144" s="132"/>
      <c r="E144" s="5"/>
      <c r="F144" s="32"/>
    </row>
    <row r="145" spans="1:7" ht="15.75" x14ac:dyDescent="0.25">
      <c r="A145" s="6"/>
      <c r="B145" s="5"/>
      <c r="C145" s="5"/>
      <c r="D145" s="132"/>
      <c r="E145" s="5"/>
      <c r="F145" s="32"/>
    </row>
    <row r="146" spans="1:7" ht="15.75" x14ac:dyDescent="0.25">
      <c r="A146" s="6"/>
      <c r="B146" s="5"/>
      <c r="C146" s="5"/>
      <c r="D146" s="132"/>
      <c r="E146" s="5"/>
      <c r="F146" s="32"/>
    </row>
    <row r="147" spans="1:7" ht="15.75" x14ac:dyDescent="0.25">
      <c r="A147" s="6"/>
      <c r="B147" s="5"/>
      <c r="C147" s="5"/>
      <c r="D147" s="132"/>
      <c r="E147" s="5"/>
      <c r="F147" s="32"/>
    </row>
    <row r="148" spans="1:7" ht="15.75" x14ac:dyDescent="0.25">
      <c r="A148" s="6"/>
      <c r="B148" s="5"/>
      <c r="C148" s="5"/>
      <c r="D148" s="132"/>
      <c r="E148" s="5"/>
      <c r="F148" s="32"/>
    </row>
    <row r="149" spans="1:7" ht="15.75" x14ac:dyDescent="0.25">
      <c r="A149" s="6"/>
      <c r="B149" s="5"/>
      <c r="C149" s="5"/>
      <c r="D149" s="132"/>
      <c r="E149" s="5"/>
      <c r="F149" s="32"/>
    </row>
    <row r="150" spans="1:7" ht="15.75" x14ac:dyDescent="0.25">
      <c r="A150" s="6"/>
      <c r="B150" s="5"/>
      <c r="C150" s="5"/>
      <c r="D150" s="132"/>
      <c r="E150" s="5"/>
      <c r="F150" s="32"/>
    </row>
    <row r="151" spans="1:7" ht="15.75" x14ac:dyDescent="0.25">
      <c r="A151" s="6"/>
      <c r="B151" s="5"/>
      <c r="C151" s="5"/>
      <c r="D151" s="132"/>
      <c r="E151" s="5"/>
      <c r="F151" s="32"/>
    </row>
    <row r="152" spans="1:7" ht="15.75" x14ac:dyDescent="0.25">
      <c r="A152" s="6"/>
      <c r="B152" s="5"/>
      <c r="C152" s="5"/>
      <c r="D152" s="132"/>
      <c r="E152" s="5"/>
      <c r="F152" s="32"/>
    </row>
    <row r="153" spans="1:7" ht="15.75" x14ac:dyDescent="0.25">
      <c r="A153" s="6"/>
      <c r="B153" s="5"/>
      <c r="C153" s="5"/>
      <c r="D153" s="132"/>
      <c r="E153" s="5"/>
      <c r="F153" s="32"/>
    </row>
    <row r="154" spans="1:7" ht="15.75" x14ac:dyDescent="0.25">
      <c r="A154" s="6"/>
      <c r="B154" s="5"/>
      <c r="C154" s="5"/>
      <c r="D154" s="132"/>
      <c r="E154" s="5"/>
      <c r="F154" s="32"/>
    </row>
    <row r="155" spans="1:7" ht="15.75" x14ac:dyDescent="0.25">
      <c r="A155" s="6"/>
      <c r="B155" s="5"/>
      <c r="C155" s="5"/>
      <c r="D155" s="132"/>
      <c r="E155" s="5"/>
      <c r="F155" s="32"/>
    </row>
    <row r="156" spans="1:7" ht="15.75" x14ac:dyDescent="0.25">
      <c r="A156" s="6"/>
      <c r="B156" s="5"/>
      <c r="C156" s="5"/>
      <c r="D156" s="132"/>
      <c r="E156" s="5"/>
      <c r="F156" s="32"/>
    </row>
    <row r="157" spans="1:7" ht="15.75" x14ac:dyDescent="0.25">
      <c r="A157" s="6"/>
      <c r="B157" s="5"/>
      <c r="C157" s="5"/>
      <c r="D157" s="132"/>
      <c r="E157" s="5"/>
      <c r="F157" s="32"/>
    </row>
    <row r="158" spans="1:7" ht="15.75" x14ac:dyDescent="0.25">
      <c r="A158" s="6"/>
      <c r="B158" s="5"/>
      <c r="C158" s="5"/>
      <c r="D158" s="132"/>
      <c r="E158" s="5"/>
      <c r="F158" s="32"/>
    </row>
    <row r="159" spans="1:7" ht="15.75" x14ac:dyDescent="0.25">
      <c r="A159" s="6"/>
      <c r="B159" s="5"/>
      <c r="C159" s="5"/>
      <c r="D159" s="132"/>
      <c r="E159" s="5"/>
      <c r="F159" s="28"/>
      <c r="G159" s="28"/>
    </row>
    <row r="160" spans="1:7" ht="15.75" x14ac:dyDescent="0.25">
      <c r="A160" s="6"/>
      <c r="B160" s="5"/>
      <c r="C160" s="5"/>
      <c r="D160" s="132"/>
      <c r="E160" s="5"/>
      <c r="F160" s="129"/>
      <c r="G160" s="129"/>
    </row>
    <row r="161" spans="1:6" ht="15.75" x14ac:dyDescent="0.25">
      <c r="A161" s="6"/>
      <c r="B161" s="5"/>
      <c r="C161" s="5"/>
      <c r="D161" s="132"/>
      <c r="E161" s="5"/>
      <c r="F161" s="5"/>
    </row>
    <row r="162" spans="1:6" ht="15.75" x14ac:dyDescent="0.25">
      <c r="A162" s="6"/>
      <c r="B162" s="5"/>
      <c r="C162" s="5"/>
      <c r="D162" s="132"/>
      <c r="E162" s="5"/>
      <c r="F162" s="5"/>
    </row>
    <row r="163" spans="1:6" ht="15.75" x14ac:dyDescent="0.25">
      <c r="A163" s="6"/>
      <c r="B163" s="5"/>
      <c r="C163" s="5"/>
      <c r="D163" s="132"/>
      <c r="E163" s="5"/>
      <c r="F163" s="5"/>
    </row>
    <row r="164" spans="1:6" ht="15.75" x14ac:dyDescent="0.25">
      <c r="A164" s="6"/>
      <c r="B164" s="5"/>
      <c r="C164" s="5"/>
      <c r="D164" s="132"/>
      <c r="E164" s="5"/>
      <c r="F164" s="5"/>
    </row>
  </sheetData>
  <mergeCells count="7">
    <mergeCell ref="E19:F19"/>
    <mergeCell ref="E20:F20"/>
    <mergeCell ref="A116:D116"/>
    <mergeCell ref="A2:G2"/>
    <mergeCell ref="A3:G3"/>
    <mergeCell ref="A4:G4"/>
    <mergeCell ref="A7:B7"/>
  </mergeCells>
  <conditionalFormatting sqref="D165:D1048576 D106:D108 D27:D29 D1:D7 D17:D18 D110:D115 D117:D128">
    <cfRule type="duplicateValues" dxfId="64" priority="20"/>
    <cfRule type="duplicateValues" dxfId="63" priority="21"/>
  </conditionalFormatting>
  <conditionalFormatting sqref="D165:D1048576 D106:D108 D27:D29 D1:D7 D17:D18 D110:D115 D117:D128">
    <cfRule type="duplicateValues" dxfId="62" priority="22"/>
    <cfRule type="duplicateValues" dxfId="61" priority="23"/>
    <cfRule type="duplicateValues" dxfId="60" priority="24"/>
    <cfRule type="duplicateValues" dxfId="59" priority="25"/>
    <cfRule type="duplicateValues" dxfId="58" priority="26"/>
    <cfRule type="duplicateValues" dxfId="57" priority="27"/>
    <cfRule type="duplicateValues" dxfId="56" priority="28"/>
    <cfRule type="duplicateValues" dxfId="55" priority="29"/>
    <cfRule type="duplicateValues" dxfId="54" priority="30"/>
    <cfRule type="duplicateValues" dxfId="53" priority="31"/>
  </conditionalFormatting>
  <conditionalFormatting sqref="D165:D1048576 D106:D108 D27:D29 D1:D7 D17:D18 D110:D115 D117:D128">
    <cfRule type="duplicateValues" dxfId="52" priority="32"/>
  </conditionalFormatting>
  <conditionalFormatting sqref="D165:D1048576 D106:D108 D27:D29 D110:D115 D117:D128 D1:D18">
    <cfRule type="duplicateValues" dxfId="51" priority="33"/>
    <cfRule type="duplicateValues" dxfId="50" priority="34"/>
    <cfRule type="duplicateValues" dxfId="49" priority="35"/>
    <cfRule type="duplicateValues" dxfId="48" priority="36"/>
    <cfRule type="duplicateValues" dxfId="47" priority="37"/>
  </conditionalFormatting>
  <conditionalFormatting sqref="D165:D1048576 D106:D108 D27:D29 D110:D115 D117:D128 D1:D18">
    <cfRule type="duplicateValues" dxfId="46" priority="38"/>
    <cfRule type="duplicateValues" dxfId="45" priority="39"/>
    <cfRule type="duplicateValues" dxfId="44" priority="40"/>
    <cfRule type="duplicateValues" dxfId="43" priority="41"/>
    <cfRule type="duplicateValues" dxfId="42" priority="42"/>
    <cfRule type="duplicateValues" dxfId="41" priority="43"/>
  </conditionalFormatting>
  <conditionalFormatting sqref="D165:D1048576 D106:D108 D27:D29 D110:D115 D117:D128 D1:D18">
    <cfRule type="duplicateValues" dxfId="40" priority="44"/>
  </conditionalFormatting>
  <conditionalFormatting sqref="D165:D1048576 D106:D108 D110:D115 D27:D29 D117:D128 D1:D18">
    <cfRule type="duplicateValues" dxfId="39" priority="45"/>
    <cfRule type="duplicateValues" dxfId="38" priority="46"/>
  </conditionalFormatting>
  <conditionalFormatting sqref="D165:D1048576 D110:D115 D117:D128 D27:D29 D106:D108 D1:D18">
    <cfRule type="duplicateValues" dxfId="37" priority="19"/>
  </conditionalFormatting>
  <conditionalFormatting sqref="E109">
    <cfRule type="duplicateValues" dxfId="36" priority="18"/>
  </conditionalFormatting>
  <conditionalFormatting sqref="D117:D1048576 D27:D29 D106:D115 D1:D18">
    <cfRule type="duplicateValues" dxfId="35" priority="16"/>
    <cfRule type="duplicateValues" dxfId="34" priority="17"/>
  </conditionalFormatting>
  <conditionalFormatting sqref="D26">
    <cfRule type="duplicateValues" dxfId="33" priority="15"/>
  </conditionalFormatting>
  <conditionalFormatting sqref="D26">
    <cfRule type="duplicateValues" dxfId="32" priority="13"/>
    <cfRule type="duplicateValues" dxfId="31" priority="14"/>
  </conditionalFormatting>
  <conditionalFormatting sqref="D26">
    <cfRule type="duplicateValues" dxfId="30" priority="11"/>
    <cfRule type="duplicateValues" dxfId="29" priority="12"/>
  </conditionalFormatting>
  <conditionalFormatting sqref="D26">
    <cfRule type="duplicateValues" dxfId="28" priority="9"/>
    <cfRule type="duplicateValues" dxfId="27" priority="10"/>
  </conditionalFormatting>
  <conditionalFormatting sqref="D26">
    <cfRule type="duplicateValues" dxfId="26" priority="8"/>
  </conditionalFormatting>
  <conditionalFormatting sqref="D106:D1048576 D27:D29 D1:D18">
    <cfRule type="duplicateValues" dxfId="25" priority="47"/>
    <cfRule type="duplicateValues" dxfId="24" priority="48"/>
  </conditionalFormatting>
  <conditionalFormatting sqref="D106:D1048576 D27:D29">
    <cfRule type="duplicateValues" dxfId="23" priority="49"/>
    <cfRule type="duplicateValues" dxfId="22" priority="50"/>
  </conditionalFormatting>
  <conditionalFormatting sqref="D106:D1048576 D27:D29 D1:D18">
    <cfRule type="duplicateValues" dxfId="21" priority="51"/>
  </conditionalFormatting>
  <conditionalFormatting sqref="B26">
    <cfRule type="duplicateValues" dxfId="20" priority="52"/>
  </conditionalFormatting>
  <conditionalFormatting sqref="D104:D1048576 D26:D61 D1:D18">
    <cfRule type="duplicateValues" dxfId="19" priority="53"/>
  </conditionalFormatting>
  <conditionalFormatting sqref="D104:D1048576 D26:D61 D1:D19">
    <cfRule type="duplicateValues" dxfId="18" priority="7"/>
  </conditionalFormatting>
  <conditionalFormatting sqref="D104:D1048576 D26:D61 D1:D20">
    <cfRule type="duplicateValues" dxfId="17" priority="6"/>
  </conditionalFormatting>
  <conditionalFormatting sqref="B117:B1048576 B1:B21 B27:B59 B61 B104:B115">
    <cfRule type="duplicateValues" dxfId="16" priority="54"/>
  </conditionalFormatting>
  <conditionalFormatting sqref="C19">
    <cfRule type="duplicateValues" dxfId="15" priority="55"/>
  </conditionalFormatting>
  <conditionalFormatting sqref="C20">
    <cfRule type="duplicateValues" dxfId="14" priority="56"/>
  </conditionalFormatting>
  <conditionalFormatting sqref="B104:B1048576 B26:B61 B1:B21">
    <cfRule type="duplicateValues" dxfId="13" priority="5"/>
  </conditionalFormatting>
  <conditionalFormatting sqref="D104:D1048576">
    <cfRule type="duplicateValues" dxfId="12" priority="4"/>
  </conditionalFormatting>
  <conditionalFormatting sqref="D22:D1048576 D1:D20">
    <cfRule type="duplicateValues" dxfId="11" priority="3"/>
  </conditionalFormatting>
  <conditionalFormatting sqref="D62">
    <cfRule type="duplicateValues" dxfId="10" priority="57"/>
  </conditionalFormatting>
  <conditionalFormatting sqref="B62">
    <cfRule type="duplicateValues" dxfId="9" priority="58"/>
  </conditionalFormatting>
  <conditionalFormatting sqref="B104:B1048576 B1:B62">
    <cfRule type="duplicateValues" dxfId="8" priority="59"/>
  </conditionalFormatting>
  <conditionalFormatting sqref="D104:D1048576 D1:D20 D22:D62">
    <cfRule type="duplicateValues" dxfId="7" priority="60"/>
  </conditionalFormatting>
  <conditionalFormatting sqref="D22:D25">
    <cfRule type="duplicateValues" dxfId="6" priority="63"/>
  </conditionalFormatting>
  <conditionalFormatting sqref="B22:B25">
    <cfRule type="duplicateValues" dxfId="5" priority="64"/>
  </conditionalFormatting>
  <conditionalFormatting sqref="D1:D1048576">
    <cfRule type="duplicateValues" dxfId="4" priority="2"/>
  </conditionalFormatting>
  <conditionalFormatting sqref="B1:B1048576">
    <cfRule type="duplicateValues" dxfId="3" priority="1"/>
  </conditionalFormatting>
  <conditionalFormatting sqref="D32:D61">
    <cfRule type="duplicateValues" dxfId="2" priority="14244"/>
  </conditionalFormatting>
  <conditionalFormatting sqref="C80 B63:B79 C86 C88:C94 C96:C99 C101:C103">
    <cfRule type="duplicateValues" dxfId="1" priority="15220"/>
  </conditionalFormatting>
  <conditionalFormatting sqref="D63:D103">
    <cfRule type="duplicateValues" dxfId="0" priority="1522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7</vt:i4>
      </vt:variant>
    </vt:vector>
  </HeadingPairs>
  <TitlesOfParts>
    <vt:vector size="45" baseType="lpstr">
      <vt:lpstr>HSBC-WORKING</vt:lpstr>
      <vt:lpstr>Sheet6</vt:lpstr>
      <vt:lpstr>AUG-19</vt:lpstr>
      <vt:lpstr>JUL-19</vt:lpstr>
      <vt:lpstr>JUN-19</vt:lpstr>
      <vt:lpstr>HSBC.</vt:lpstr>
      <vt:lpstr>Mar-19</vt:lpstr>
      <vt:lpstr>FEB-19</vt:lpstr>
      <vt:lpstr>DEC-18</vt:lpstr>
      <vt:lpstr>NOV-18</vt:lpstr>
      <vt:lpstr>OCT-18</vt:lpstr>
      <vt:lpstr>JULY-18</vt:lpstr>
      <vt:lpstr>JUNE-18</vt:lpstr>
      <vt:lpstr>MAY-18</vt:lpstr>
      <vt:lpstr>APR-18</vt:lpstr>
      <vt:lpstr>MAR-18</vt:lpstr>
      <vt:lpstr>FEB-18</vt:lpstr>
      <vt:lpstr>DEC'17</vt:lpstr>
      <vt:lpstr>NOV'17</vt:lpstr>
      <vt:lpstr>OCT'17</vt:lpstr>
      <vt:lpstr>Sheet1</vt:lpstr>
      <vt:lpstr>Sheet2</vt:lpstr>
      <vt:lpstr>Jan-18</vt:lpstr>
      <vt:lpstr>AUG-18</vt:lpstr>
      <vt:lpstr>SEP-18</vt:lpstr>
      <vt:lpstr>JAN-19</vt:lpstr>
      <vt:lpstr>MAY-19</vt:lpstr>
      <vt:lpstr>APR-19</vt:lpstr>
      <vt:lpstr>DRILL</vt:lpstr>
      <vt:lpstr>NOTES (2)</vt:lpstr>
      <vt:lpstr>4.7.2023</vt:lpstr>
      <vt:lpstr>as of 01.06</vt:lpstr>
      <vt:lpstr>Notes-1</vt:lpstr>
      <vt:lpstr>Note-2</vt:lpstr>
      <vt:lpstr>Deposit-1</vt:lpstr>
      <vt:lpstr>Deposit 03</vt:lpstr>
      <vt:lpstr>Sheet3</vt:lpstr>
      <vt:lpstr>Sheet4</vt:lpstr>
      <vt:lpstr>'Deposit 03'!Print_Area</vt:lpstr>
      <vt:lpstr>'Deposit-1'!Print_Area</vt:lpstr>
      <vt:lpstr>HSBC.!Print_Area</vt:lpstr>
      <vt:lpstr>'HSBC-WORKING'!Print_Area</vt:lpstr>
      <vt:lpstr>'Note-2'!Print_Area</vt:lpstr>
      <vt:lpstr>'Notes-1'!Print_Area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</dc:creator>
  <cp:lastModifiedBy>Ajin Thomas John</cp:lastModifiedBy>
  <cp:lastPrinted>2023-10-12T11:28:25Z</cp:lastPrinted>
  <dcterms:created xsi:type="dcterms:W3CDTF">2013-03-11T11:43:34Z</dcterms:created>
  <dcterms:modified xsi:type="dcterms:W3CDTF">2025-11-16T08:38:15Z</dcterms:modified>
</cp:coreProperties>
</file>